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HQ5F01.bud.bpa.gov\ESB\Planning\EE Central\IS2.0\Templates Final\Custom Projects Option 2\"/>
    </mc:Choice>
  </mc:AlternateContent>
  <workbookProtection lockStructure="1"/>
  <bookViews>
    <workbookView xWindow="0" yWindow="0" windowWidth="16605" windowHeight="8775" tabRatio="669"/>
  </bookViews>
  <sheets>
    <sheet name="Measure and Project Input" sheetId="7" r:id="rId1"/>
    <sheet name="Funding Input and Summary" sheetId="4" r:id="rId2"/>
    <sheet name="Measure_List" sheetId="1" r:id="rId3"/>
    <sheet name="Cost Cap" sheetId="12" state="hidden" r:id="rId4"/>
    <sheet name="ProjectUpload" sheetId="10" state="hidden" r:id="rId5"/>
    <sheet name="MeasureUpload" sheetId="11" state="hidden" r:id="rId6"/>
    <sheet name="Bkgd_AvoidedCosts" sheetId="2" state="hidden" r:id="rId7"/>
    <sheet name="Drop Downs" sheetId="14" state="hidden" r:id="rId8"/>
    <sheet name="Change Log" sheetId="13" state="hidden" r:id="rId9"/>
  </sheets>
  <externalReferences>
    <externalReference r:id="rId10"/>
  </externalReferences>
  <definedNames>
    <definedName name="_xlnm._FilterDatabase" localSheetId="2" hidden="1">Measure_List!$B$2:$X$807</definedName>
    <definedName name="ControlType">'Drop Downs'!$V$3:$V$18</definedName>
    <definedName name="EfficientLtg">'Drop Downs'!$R$3:$R$8</definedName>
    <definedName name="EfficientLtgSub">'Drop Downs'!$S$3:$S$18</definedName>
    <definedName name="ExistingLtg">'Drop Downs'!$Q$3:$Q$14</definedName>
    <definedName name="Federal">'Drop Downs'!$J$4:$J$5</definedName>
    <definedName name="Option2">'Drop Downs'!$G$3:$G$7</definedName>
    <definedName name="Primary_Building_Type">'Drop Downs'!$H$3:$H$27</definedName>
    <definedName name="Progress_Payment">'Drop Downs'!$N$3:$N$5</definedName>
    <definedName name="Project_Type">'Drop Downs'!$L$3:$L$6</definedName>
    <definedName name="Reportable">'Drop Downs'!$K$3:$K$5</definedName>
    <definedName name="Resource_Opp_Type">'Drop Downs'!$L$3:$L$6</definedName>
    <definedName name="Secondary_Building_Type">'Drop Downs'!$I$3:$I$23</definedName>
    <definedName name="Sectors">[1]Calculations!$A$8:$A$12</definedName>
    <definedName name="Space_Use_Type">'Drop Downs'!$N$3:$N$28</definedName>
    <definedName name="Utility_Name">'Drop Downs'!$C$3:$C$136</definedName>
  </definedNames>
  <calcPr calcId="162913"/>
</workbook>
</file>

<file path=xl/calcChain.xml><?xml version="1.0" encoding="utf-8"?>
<calcChain xmlns="http://schemas.openxmlformats.org/spreadsheetml/2006/main">
  <c r="I252" i="10" l="1"/>
  <c r="I253" i="10"/>
  <c r="I254" i="10"/>
  <c r="I255" i="10"/>
  <c r="I256" i="10"/>
  <c r="I257" i="10"/>
  <c r="I258" i="10"/>
  <c r="I259" i="10"/>
  <c r="I260" i="10"/>
  <c r="I261" i="10"/>
  <c r="I262" i="10"/>
  <c r="I263" i="10"/>
  <c r="I264" i="10"/>
  <c r="I265" i="10"/>
  <c r="I266" i="10"/>
  <c r="I267" i="10"/>
  <c r="I268" i="10"/>
  <c r="I269" i="10"/>
  <c r="I270" i="10"/>
  <c r="I271" i="10"/>
  <c r="I272" i="10"/>
  <c r="I273" i="10"/>
  <c r="I274" i="10"/>
  <c r="I275" i="10"/>
  <c r="I276" i="10"/>
  <c r="I277" i="10"/>
  <c r="I278" i="10"/>
  <c r="I279" i="10"/>
  <c r="I280" i="10"/>
  <c r="I281" i="10"/>
  <c r="I282" i="10"/>
  <c r="I283" i="10"/>
  <c r="I284" i="10"/>
  <c r="I285" i="10"/>
  <c r="I286" i="10"/>
  <c r="I287" i="10"/>
  <c r="I288" i="10"/>
  <c r="I289" i="10"/>
  <c r="I290" i="10"/>
  <c r="I291" i="10"/>
  <c r="I292" i="10"/>
  <c r="I293" i="10"/>
  <c r="I294" i="10"/>
  <c r="I295" i="10"/>
  <c r="I296" i="10"/>
  <c r="I297" i="10"/>
  <c r="I298" i="10"/>
  <c r="I299" i="10"/>
  <c r="I300" i="10"/>
  <c r="I301" i="10"/>
  <c r="I302" i="10"/>
  <c r="I303" i="10"/>
  <c r="I304" i="10"/>
  <c r="I305" i="10"/>
  <c r="I306" i="10"/>
  <c r="I307" i="10"/>
  <c r="I308" i="10"/>
  <c r="I309" i="10"/>
  <c r="I310" i="10"/>
  <c r="I311" i="10"/>
  <c r="I312" i="10"/>
  <c r="I313" i="10"/>
  <c r="I314" i="10"/>
  <c r="I315" i="10"/>
  <c r="I316" i="10"/>
  <c r="I317" i="10"/>
  <c r="I318" i="10"/>
  <c r="I319" i="10"/>
  <c r="I320" i="10"/>
  <c r="I321" i="10"/>
  <c r="I322" i="10"/>
  <c r="I323" i="10"/>
  <c r="I324" i="10"/>
  <c r="I325" i="10"/>
  <c r="I326" i="10"/>
  <c r="I327" i="10"/>
  <c r="I328" i="10"/>
  <c r="I329" i="10"/>
  <c r="I330" i="10"/>
  <c r="I331" i="10"/>
  <c r="I332" i="10"/>
  <c r="I333" i="10"/>
  <c r="I334" i="10"/>
  <c r="I335" i="10"/>
  <c r="I336" i="10"/>
  <c r="I337" i="10"/>
  <c r="I338" i="10"/>
  <c r="I339" i="10"/>
  <c r="I340" i="10"/>
  <c r="I341" i="10"/>
  <c r="I342" i="10"/>
  <c r="I343" i="10"/>
  <c r="I344" i="10"/>
  <c r="I345" i="10"/>
  <c r="I346" i="10"/>
  <c r="I347" i="10"/>
  <c r="I348" i="10"/>
  <c r="I349" i="10"/>
  <c r="I350" i="10"/>
  <c r="I351" i="10"/>
  <c r="I352" i="10"/>
  <c r="I353" i="10"/>
  <c r="I354" i="10"/>
  <c r="I355" i="10"/>
  <c r="I356" i="10"/>
  <c r="I357" i="10"/>
  <c r="I358" i="10"/>
  <c r="I359" i="10"/>
  <c r="I360" i="10"/>
  <c r="I361" i="10"/>
  <c r="I362" i="10"/>
  <c r="I363" i="10"/>
  <c r="I364" i="10"/>
  <c r="I365" i="10"/>
  <c r="I366" i="10"/>
  <c r="I367" i="10"/>
  <c r="I368" i="10"/>
  <c r="I369" i="10"/>
  <c r="I370" i="10"/>
  <c r="I371" i="10"/>
  <c r="I372" i="10"/>
  <c r="I373" i="10"/>
  <c r="I374" i="10"/>
  <c r="I375" i="10"/>
  <c r="I376" i="10"/>
  <c r="I377" i="10"/>
  <c r="I378" i="10"/>
  <c r="I379" i="10"/>
  <c r="I380" i="10"/>
  <c r="I381" i="10"/>
  <c r="I382" i="10"/>
  <c r="I383" i="10"/>
  <c r="I384" i="10"/>
  <c r="I385" i="10"/>
  <c r="I386" i="10"/>
  <c r="I387" i="10"/>
  <c r="I388" i="10"/>
  <c r="I389" i="10"/>
  <c r="I390" i="10"/>
  <c r="I391" i="10"/>
  <c r="I392" i="10"/>
  <c r="I393" i="10"/>
  <c r="I394" i="10"/>
  <c r="I395" i="10"/>
  <c r="I396" i="10"/>
  <c r="I397" i="10"/>
  <c r="I398" i="10"/>
  <c r="I399" i="10"/>
  <c r="I400" i="10"/>
  <c r="I401" i="10"/>
  <c r="I402" i="10"/>
  <c r="I403" i="10"/>
  <c r="I404" i="10"/>
  <c r="I405" i="10"/>
  <c r="I406" i="10"/>
  <c r="I407" i="10"/>
  <c r="I408" i="10"/>
  <c r="I409" i="10"/>
  <c r="I410" i="10"/>
  <c r="I411" i="10"/>
  <c r="I412" i="10"/>
  <c r="I413" i="10"/>
  <c r="I414" i="10"/>
  <c r="I415" i="10"/>
  <c r="I416" i="10"/>
  <c r="I417" i="10"/>
  <c r="I418" i="10"/>
  <c r="I419" i="10"/>
  <c r="I420" i="10"/>
  <c r="I421" i="10"/>
  <c r="I422" i="10"/>
  <c r="I423" i="10"/>
  <c r="I424" i="10"/>
  <c r="I425" i="10"/>
  <c r="I426" i="10"/>
  <c r="I427" i="10"/>
  <c r="I428" i="10"/>
  <c r="I429" i="10"/>
  <c r="I430" i="10"/>
  <c r="I431" i="10"/>
  <c r="I432" i="10"/>
  <c r="I433" i="10"/>
  <c r="I434" i="10"/>
  <c r="I435" i="10"/>
  <c r="I436" i="10"/>
  <c r="I437" i="10"/>
  <c r="I438" i="10"/>
  <c r="I439" i="10"/>
  <c r="I440" i="10"/>
  <c r="I441" i="10"/>
  <c r="I442" i="10"/>
  <c r="I443" i="10"/>
  <c r="I444" i="10"/>
  <c r="I445" i="10"/>
  <c r="I446" i="10"/>
  <c r="I447" i="10"/>
  <c r="I448" i="10"/>
  <c r="I449" i="10"/>
  <c r="I450" i="10"/>
  <c r="I451" i="10"/>
  <c r="I452" i="10"/>
  <c r="I453" i="10"/>
  <c r="I454" i="10"/>
  <c r="I455" i="10"/>
  <c r="I456" i="10"/>
  <c r="I457" i="10"/>
  <c r="I458" i="10"/>
  <c r="I459" i="10"/>
  <c r="I460" i="10"/>
  <c r="I461" i="10"/>
  <c r="I462" i="10"/>
  <c r="I463" i="10"/>
  <c r="I464" i="10"/>
  <c r="I465" i="10"/>
  <c r="I466" i="10"/>
  <c r="I467" i="10"/>
  <c r="I468" i="10"/>
  <c r="I469" i="10"/>
  <c r="I470" i="10"/>
  <c r="I471" i="10"/>
  <c r="I472" i="10"/>
  <c r="I473" i="10"/>
  <c r="I474" i="10"/>
  <c r="I475" i="10"/>
  <c r="I476" i="10"/>
  <c r="I477" i="10"/>
  <c r="I478" i="10"/>
  <c r="I479" i="10"/>
  <c r="I480" i="10"/>
  <c r="I481" i="10"/>
  <c r="I482" i="10"/>
  <c r="I483" i="10"/>
  <c r="I484" i="10"/>
  <c r="I485" i="10"/>
  <c r="I486" i="10"/>
  <c r="I487" i="10"/>
  <c r="I488" i="10"/>
  <c r="I489" i="10"/>
  <c r="I490" i="10"/>
  <c r="I491" i="10"/>
  <c r="I492" i="10"/>
  <c r="I493" i="10"/>
  <c r="I494" i="10"/>
  <c r="I495" i="10"/>
  <c r="I496" i="10"/>
  <c r="I497" i="10"/>
  <c r="I498" i="10"/>
  <c r="I499" i="10"/>
  <c r="I500" i="10"/>
  <c r="I501" i="10"/>
  <c r="CG11" i="7"/>
  <c r="CG12" i="7"/>
  <c r="CG13" i="7"/>
  <c r="CG14" i="7"/>
  <c r="CG15" i="7"/>
  <c r="CG16" i="7"/>
  <c r="CG17" i="7"/>
  <c r="CG18" i="7"/>
  <c r="CG19" i="7"/>
  <c r="CG20" i="7"/>
  <c r="CG21" i="7"/>
  <c r="CG22" i="7"/>
  <c r="CG23" i="7"/>
  <c r="CG24" i="7"/>
  <c r="CG25" i="7"/>
  <c r="CG26" i="7"/>
  <c r="CG27" i="7"/>
  <c r="CG28" i="7"/>
  <c r="CG29" i="7"/>
  <c r="CG30" i="7"/>
  <c r="CG31" i="7"/>
  <c r="CG32" i="7"/>
  <c r="CG33" i="7"/>
  <c r="CG34" i="7"/>
  <c r="CG35" i="7"/>
  <c r="CG36" i="7"/>
  <c r="CG37" i="7"/>
  <c r="CG38" i="7"/>
  <c r="CG39" i="7"/>
  <c r="CG40" i="7"/>
  <c r="CG41" i="7"/>
  <c r="CG42" i="7"/>
  <c r="CG43" i="7"/>
  <c r="CG44" i="7"/>
  <c r="CG45" i="7"/>
  <c r="CG46" i="7"/>
  <c r="CG47" i="7"/>
  <c r="CG48" i="7"/>
  <c r="CG49" i="7"/>
  <c r="CG50" i="7"/>
  <c r="CG51" i="7"/>
  <c r="CG52" i="7"/>
  <c r="CG53" i="7"/>
  <c r="CG54" i="7"/>
  <c r="CG55" i="7"/>
  <c r="CG56" i="7"/>
  <c r="CG57" i="7"/>
  <c r="CG58" i="7"/>
  <c r="CG59" i="7"/>
  <c r="CG60" i="7"/>
  <c r="CG61" i="7"/>
  <c r="CG62" i="7"/>
  <c r="CG63" i="7"/>
  <c r="CG64" i="7"/>
  <c r="CG65" i="7"/>
  <c r="CG66" i="7"/>
  <c r="CG67" i="7"/>
  <c r="CG68" i="7"/>
  <c r="CG69" i="7"/>
  <c r="CG70" i="7"/>
  <c r="CG71" i="7"/>
  <c r="CG72" i="7"/>
  <c r="CG73" i="7"/>
  <c r="CG74" i="7"/>
  <c r="CG75" i="7"/>
  <c r="CG76" i="7"/>
  <c r="CG77" i="7"/>
  <c r="CG78" i="7"/>
  <c r="CG79" i="7"/>
  <c r="CG80" i="7"/>
  <c r="CG81" i="7"/>
  <c r="CG82" i="7"/>
  <c r="CG83" i="7"/>
  <c r="CG84" i="7"/>
  <c r="CG85" i="7"/>
  <c r="CG86" i="7"/>
  <c r="CG87" i="7"/>
  <c r="CG88" i="7"/>
  <c r="CG89" i="7"/>
  <c r="CG90" i="7"/>
  <c r="CG91" i="7"/>
  <c r="CG92" i="7"/>
  <c r="CG93" i="7"/>
  <c r="CG94" i="7"/>
  <c r="CG95" i="7"/>
  <c r="CG96" i="7"/>
  <c r="CG97" i="7"/>
  <c r="CG98" i="7"/>
  <c r="CG99" i="7"/>
  <c r="CG100" i="7"/>
  <c r="CG101" i="7"/>
  <c r="CG102" i="7"/>
  <c r="CG103" i="7"/>
  <c r="CG104" i="7"/>
  <c r="CG105" i="7"/>
  <c r="CG106" i="7"/>
  <c r="CG107" i="7"/>
  <c r="CG108" i="7"/>
  <c r="CG109" i="7"/>
  <c r="CG110" i="7"/>
  <c r="CG111" i="7"/>
  <c r="CG112" i="7"/>
  <c r="CG113" i="7"/>
  <c r="CG114" i="7"/>
  <c r="CG115" i="7"/>
  <c r="CG116" i="7"/>
  <c r="CG117" i="7"/>
  <c r="CG118" i="7"/>
  <c r="CG119" i="7"/>
  <c r="CG120" i="7"/>
  <c r="CG121" i="7"/>
  <c r="CG122" i="7"/>
  <c r="CG123" i="7"/>
  <c r="CG124" i="7"/>
  <c r="CG125" i="7"/>
  <c r="CG126" i="7"/>
  <c r="CG127" i="7"/>
  <c r="CG128" i="7"/>
  <c r="CG129" i="7"/>
  <c r="CG130" i="7"/>
  <c r="CG131" i="7"/>
  <c r="CG132" i="7"/>
  <c r="CG133" i="7"/>
  <c r="CG134" i="7"/>
  <c r="CG135" i="7"/>
  <c r="CG136" i="7"/>
  <c r="CG137" i="7"/>
  <c r="CG138" i="7"/>
  <c r="CG139" i="7"/>
  <c r="CG140" i="7"/>
  <c r="CG141" i="7"/>
  <c r="CG142" i="7"/>
  <c r="CG143" i="7"/>
  <c r="CG144" i="7"/>
  <c r="CG145" i="7"/>
  <c r="CG146" i="7"/>
  <c r="CG147" i="7"/>
  <c r="CG148" i="7"/>
  <c r="CG149" i="7"/>
  <c r="CG150" i="7"/>
  <c r="CG151" i="7"/>
  <c r="CG152" i="7"/>
  <c r="CG153" i="7"/>
  <c r="CG154" i="7"/>
  <c r="CG155" i="7"/>
  <c r="CG156" i="7"/>
  <c r="CG157" i="7"/>
  <c r="CG158" i="7"/>
  <c r="CG159" i="7"/>
  <c r="CG160" i="7"/>
  <c r="CG161" i="7"/>
  <c r="CG162" i="7"/>
  <c r="CG163" i="7"/>
  <c r="CG164" i="7"/>
  <c r="CG165" i="7"/>
  <c r="CG166" i="7"/>
  <c r="CG167" i="7"/>
  <c r="CG168" i="7"/>
  <c r="CG169" i="7"/>
  <c r="CG170" i="7"/>
  <c r="CG171" i="7"/>
  <c r="CG172" i="7"/>
  <c r="CG173" i="7"/>
  <c r="CG174" i="7"/>
  <c r="CG175" i="7"/>
  <c r="CG176" i="7"/>
  <c r="CG177" i="7"/>
  <c r="CG178" i="7"/>
  <c r="CG179" i="7"/>
  <c r="CG180" i="7"/>
  <c r="CG181" i="7"/>
  <c r="CG182" i="7"/>
  <c r="CG183" i="7"/>
  <c r="CG184" i="7"/>
  <c r="CG185" i="7"/>
  <c r="CG186" i="7"/>
  <c r="CG187" i="7"/>
  <c r="CG188" i="7"/>
  <c r="CG189" i="7"/>
  <c r="CG190" i="7"/>
  <c r="CG191" i="7"/>
  <c r="CG192" i="7"/>
  <c r="CG193" i="7"/>
  <c r="CG194" i="7"/>
  <c r="CG195" i="7"/>
  <c r="CG196" i="7"/>
  <c r="CG197" i="7"/>
  <c r="CG198" i="7"/>
  <c r="CG199" i="7"/>
  <c r="CG200" i="7"/>
  <c r="CG201" i="7"/>
  <c r="CG202" i="7"/>
  <c r="CG203" i="7"/>
  <c r="CG204" i="7"/>
  <c r="CG205" i="7"/>
  <c r="CG206" i="7"/>
  <c r="CG207" i="7"/>
  <c r="CG208" i="7"/>
  <c r="CG209" i="7"/>
  <c r="CG210" i="7"/>
  <c r="CG211" i="7"/>
  <c r="CG212" i="7"/>
  <c r="CG213" i="7"/>
  <c r="CG214" i="7"/>
  <c r="CG215" i="7"/>
  <c r="CG216" i="7"/>
  <c r="CG217" i="7"/>
  <c r="CG218" i="7"/>
  <c r="CG219" i="7"/>
  <c r="CG220" i="7"/>
  <c r="CG221" i="7"/>
  <c r="CG222" i="7"/>
  <c r="CG223" i="7"/>
  <c r="CG224" i="7"/>
  <c r="CG225" i="7"/>
  <c r="CG226" i="7"/>
  <c r="CG227" i="7"/>
  <c r="CG228" i="7"/>
  <c r="CG229" i="7"/>
  <c r="CG230" i="7"/>
  <c r="CG231" i="7"/>
  <c r="CG232" i="7"/>
  <c r="CG233" i="7"/>
  <c r="CG234" i="7"/>
  <c r="CG235" i="7"/>
  <c r="CG236" i="7"/>
  <c r="CG237" i="7"/>
  <c r="CG238" i="7"/>
  <c r="CG239" i="7"/>
  <c r="CG240" i="7"/>
  <c r="CG241" i="7"/>
  <c r="CG242" i="7"/>
  <c r="CG243" i="7"/>
  <c r="CG244" i="7"/>
  <c r="CG245" i="7"/>
  <c r="CG246" i="7"/>
  <c r="CG247" i="7"/>
  <c r="CG248" i="7"/>
  <c r="CG249" i="7"/>
  <c r="CG250" i="7"/>
  <c r="CG251" i="7"/>
  <c r="CG252" i="7"/>
  <c r="CG253" i="7"/>
  <c r="CG254" i="7"/>
  <c r="CG255" i="7"/>
  <c r="CG256" i="7"/>
  <c r="CG257" i="7"/>
  <c r="CG258" i="7"/>
  <c r="CG259" i="7"/>
  <c r="CG260" i="7"/>
  <c r="CG261" i="7"/>
  <c r="CG262" i="7"/>
  <c r="CG263" i="7"/>
  <c r="CG264" i="7"/>
  <c r="CG265" i="7"/>
  <c r="CG266" i="7"/>
  <c r="CG267" i="7"/>
  <c r="CG268" i="7"/>
  <c r="CG269" i="7"/>
  <c r="CG270" i="7"/>
  <c r="CG271" i="7"/>
  <c r="CG272" i="7"/>
  <c r="CG273" i="7"/>
  <c r="CG274" i="7"/>
  <c r="CG275" i="7"/>
  <c r="CG276" i="7"/>
  <c r="CG277" i="7"/>
  <c r="CG278" i="7"/>
  <c r="CG279" i="7"/>
  <c r="CG280" i="7"/>
  <c r="CG281" i="7"/>
  <c r="CG282" i="7"/>
  <c r="CG283" i="7"/>
  <c r="CG284" i="7"/>
  <c r="CG285" i="7"/>
  <c r="CG286" i="7"/>
  <c r="CG287" i="7"/>
  <c r="CG288" i="7"/>
  <c r="CG289" i="7"/>
  <c r="CG290" i="7"/>
  <c r="CG291" i="7"/>
  <c r="CG292" i="7"/>
  <c r="CG293" i="7"/>
  <c r="CG294" i="7"/>
  <c r="CG295" i="7"/>
  <c r="CG296" i="7"/>
  <c r="CG297" i="7"/>
  <c r="CG298" i="7"/>
  <c r="CG299" i="7"/>
  <c r="CG300" i="7"/>
  <c r="CG301" i="7"/>
  <c r="CG302" i="7"/>
  <c r="CG303" i="7"/>
  <c r="CG304" i="7"/>
  <c r="CG305" i="7"/>
  <c r="CG306" i="7"/>
  <c r="CG307" i="7"/>
  <c r="CG308" i="7"/>
  <c r="CG309" i="7"/>
  <c r="CG310" i="7"/>
  <c r="CG311" i="7"/>
  <c r="CG312" i="7"/>
  <c r="CG313" i="7"/>
  <c r="CG314" i="7"/>
  <c r="CG315" i="7"/>
  <c r="CG316" i="7"/>
  <c r="CG317" i="7"/>
  <c r="CG318" i="7"/>
  <c r="CG319" i="7"/>
  <c r="CG320" i="7"/>
  <c r="CG321" i="7"/>
  <c r="CG322" i="7"/>
  <c r="CG323" i="7"/>
  <c r="CG324" i="7"/>
  <c r="CG325" i="7"/>
  <c r="CG326" i="7"/>
  <c r="CG327" i="7"/>
  <c r="CG328" i="7"/>
  <c r="CG329" i="7"/>
  <c r="CG330" i="7"/>
  <c r="CG331" i="7"/>
  <c r="CG332" i="7"/>
  <c r="CG333" i="7"/>
  <c r="CG334" i="7"/>
  <c r="CG335" i="7"/>
  <c r="CG336" i="7"/>
  <c r="CG337" i="7"/>
  <c r="CG338" i="7"/>
  <c r="CG339" i="7"/>
  <c r="CG340" i="7"/>
  <c r="CG341" i="7"/>
  <c r="CG342" i="7"/>
  <c r="CG343" i="7"/>
  <c r="CG344" i="7"/>
  <c r="CG345" i="7"/>
  <c r="CG346" i="7"/>
  <c r="CG347" i="7"/>
  <c r="CG348" i="7"/>
  <c r="CG349" i="7"/>
  <c r="CG350" i="7"/>
  <c r="CG351" i="7"/>
  <c r="CG352" i="7"/>
  <c r="CG353" i="7"/>
  <c r="CG354" i="7"/>
  <c r="CG355" i="7"/>
  <c r="CG356" i="7"/>
  <c r="CG357" i="7"/>
  <c r="CG358" i="7"/>
  <c r="CG359" i="7"/>
  <c r="CG360" i="7"/>
  <c r="CG361" i="7"/>
  <c r="CG362" i="7"/>
  <c r="CG363" i="7"/>
  <c r="CG364" i="7"/>
  <c r="CG365" i="7"/>
  <c r="CG366" i="7"/>
  <c r="CG367" i="7"/>
  <c r="CG368" i="7"/>
  <c r="CG369" i="7"/>
  <c r="CG370" i="7"/>
  <c r="CG371" i="7"/>
  <c r="CG372" i="7"/>
  <c r="CG373" i="7"/>
  <c r="CG374" i="7"/>
  <c r="CG375" i="7"/>
  <c r="CG376" i="7"/>
  <c r="CG377" i="7"/>
  <c r="CG378" i="7"/>
  <c r="CG379" i="7"/>
  <c r="CG380" i="7"/>
  <c r="CG381" i="7"/>
  <c r="CG382" i="7"/>
  <c r="CG383" i="7"/>
  <c r="CG384" i="7"/>
  <c r="CG385" i="7"/>
  <c r="CG386" i="7"/>
  <c r="CG387" i="7"/>
  <c r="CG388" i="7"/>
  <c r="CG389" i="7"/>
  <c r="CG390" i="7"/>
  <c r="CG391" i="7"/>
  <c r="CG392" i="7"/>
  <c r="CG393" i="7"/>
  <c r="CG394" i="7"/>
  <c r="CG395" i="7"/>
  <c r="CG396" i="7"/>
  <c r="CG397" i="7"/>
  <c r="CG398" i="7"/>
  <c r="CG399" i="7"/>
  <c r="CG400" i="7"/>
  <c r="CG401" i="7"/>
  <c r="CG402" i="7"/>
  <c r="CG403" i="7"/>
  <c r="CG404" i="7"/>
  <c r="CG405" i="7"/>
  <c r="CG406" i="7"/>
  <c r="CG407" i="7"/>
  <c r="CG408" i="7"/>
  <c r="CG409" i="7"/>
  <c r="CG410" i="7"/>
  <c r="CG411" i="7"/>
  <c r="CG412" i="7"/>
  <c r="CG413" i="7"/>
  <c r="CG414" i="7"/>
  <c r="CG415" i="7"/>
  <c r="CG416" i="7"/>
  <c r="CG417" i="7"/>
  <c r="CG418" i="7"/>
  <c r="CG419" i="7"/>
  <c r="CG420" i="7"/>
  <c r="CG421" i="7"/>
  <c r="CG422" i="7"/>
  <c r="CG423" i="7"/>
  <c r="CG424" i="7"/>
  <c r="CG425" i="7"/>
  <c r="CG426" i="7"/>
  <c r="CG427" i="7"/>
  <c r="CG428" i="7"/>
  <c r="CG429" i="7"/>
  <c r="CG430" i="7"/>
  <c r="CG431" i="7"/>
  <c r="CG432" i="7"/>
  <c r="CG433" i="7"/>
  <c r="CG434" i="7"/>
  <c r="CG435" i="7"/>
  <c r="CG436" i="7"/>
  <c r="CG437" i="7"/>
  <c r="CG438" i="7"/>
  <c r="CG439" i="7"/>
  <c r="CG440" i="7"/>
  <c r="CG441" i="7"/>
  <c r="CG442" i="7"/>
  <c r="CG443" i="7"/>
  <c r="CG444" i="7"/>
  <c r="CG445" i="7"/>
  <c r="CG446" i="7"/>
  <c r="CG447" i="7"/>
  <c r="CG448" i="7"/>
  <c r="CG449" i="7"/>
  <c r="CG450" i="7"/>
  <c r="CG451" i="7"/>
  <c r="CG452" i="7"/>
  <c r="CG453" i="7"/>
  <c r="CG454" i="7"/>
  <c r="CG455" i="7"/>
  <c r="CG456" i="7"/>
  <c r="CG457" i="7"/>
  <c r="CG458" i="7"/>
  <c r="CG459" i="7"/>
  <c r="CG460" i="7"/>
  <c r="CG461" i="7"/>
  <c r="CG462" i="7"/>
  <c r="CG463" i="7"/>
  <c r="CG464" i="7"/>
  <c r="CG465" i="7"/>
  <c r="CG466" i="7"/>
  <c r="CG467" i="7"/>
  <c r="CG468" i="7"/>
  <c r="CG469" i="7"/>
  <c r="CG470" i="7"/>
  <c r="CG471" i="7"/>
  <c r="CG472" i="7"/>
  <c r="CG473" i="7"/>
  <c r="CG474" i="7"/>
  <c r="CG475" i="7"/>
  <c r="CG476" i="7"/>
  <c r="CG477" i="7"/>
  <c r="CG478" i="7"/>
  <c r="CG479" i="7"/>
  <c r="CG480" i="7"/>
  <c r="CG481" i="7"/>
  <c r="CG482" i="7"/>
  <c r="CG483" i="7"/>
  <c r="CG484" i="7"/>
  <c r="CG485" i="7"/>
  <c r="CG486" i="7"/>
  <c r="CG487" i="7"/>
  <c r="CG488" i="7"/>
  <c r="CG489" i="7"/>
  <c r="CG490" i="7"/>
  <c r="CG491" i="7"/>
  <c r="CG492" i="7"/>
  <c r="CG493" i="7"/>
  <c r="CG494" i="7"/>
  <c r="CG495" i="7"/>
  <c r="CG496" i="7"/>
  <c r="CG497" i="7"/>
  <c r="CG498" i="7"/>
  <c r="CG499" i="7"/>
  <c r="CG500" i="7"/>
  <c r="CG501" i="7"/>
  <c r="CG502" i="7"/>
  <c r="CG503" i="7"/>
  <c r="CG504" i="7"/>
  <c r="CG505" i="7"/>
  <c r="CG506" i="7"/>
  <c r="CG507" i="7"/>
  <c r="CG508" i="7"/>
  <c r="CG509" i="7"/>
  <c r="CG10" i="7"/>
  <c r="BE11" i="7"/>
  <c r="BE12" i="7"/>
  <c r="K4" i="11" s="1"/>
  <c r="BE13" i="7"/>
  <c r="BE14" i="7"/>
  <c r="BE15" i="7"/>
  <c r="K7" i="11" s="1"/>
  <c r="BE16" i="7"/>
  <c r="K8" i="11" s="1"/>
  <c r="BE17" i="7"/>
  <c r="K9" i="11" s="1"/>
  <c r="BE18" i="7"/>
  <c r="K10" i="11" s="1"/>
  <c r="BE19" i="7"/>
  <c r="CL19" i="7" s="1"/>
  <c r="BE20" i="7"/>
  <c r="K12" i="11" s="1"/>
  <c r="BE21" i="7"/>
  <c r="BE22" i="7"/>
  <c r="BE23" i="7"/>
  <c r="CL23" i="7" s="1"/>
  <c r="BE24" i="7"/>
  <c r="K16" i="11" s="1"/>
  <c r="BE25" i="7"/>
  <c r="BE26" i="7"/>
  <c r="BE27" i="7"/>
  <c r="CL27" i="7" s="1"/>
  <c r="BE28" i="7"/>
  <c r="K20" i="11" s="1"/>
  <c r="BE29" i="7"/>
  <c r="BE30" i="7"/>
  <c r="BE31" i="7"/>
  <c r="CL31" i="7" s="1"/>
  <c r="BE32" i="7"/>
  <c r="K24" i="11" s="1"/>
  <c r="BE33" i="7"/>
  <c r="BE34" i="7"/>
  <c r="BE35" i="7"/>
  <c r="CL35" i="7" s="1"/>
  <c r="BE36" i="7"/>
  <c r="CL36" i="7" s="1"/>
  <c r="BE37" i="7"/>
  <c r="CL37" i="7" s="1"/>
  <c r="BE38" i="7"/>
  <c r="BE39" i="7"/>
  <c r="BE40" i="7"/>
  <c r="K32" i="11" s="1"/>
  <c r="BE41" i="7"/>
  <c r="BE42" i="7"/>
  <c r="BE43" i="7"/>
  <c r="K35" i="11" s="1"/>
  <c r="BE44" i="7"/>
  <c r="BE45" i="7"/>
  <c r="BE46" i="7"/>
  <c r="BE47" i="7"/>
  <c r="CL47" i="7" s="1"/>
  <c r="BE48" i="7"/>
  <c r="BE49" i="7"/>
  <c r="K41" i="11" s="1"/>
  <c r="BE50" i="7"/>
  <c r="K42" i="11" s="1"/>
  <c r="BE51" i="7"/>
  <c r="BE52" i="7"/>
  <c r="CL52" i="7" s="1"/>
  <c r="BE53" i="7"/>
  <c r="BE54" i="7"/>
  <c r="BE55" i="7"/>
  <c r="BE56" i="7"/>
  <c r="BE57" i="7"/>
  <c r="BE58" i="7"/>
  <c r="BE59" i="7"/>
  <c r="BE60" i="7"/>
  <c r="CL60" i="7" s="1"/>
  <c r="BE61" i="7"/>
  <c r="K53" i="11" s="1"/>
  <c r="BE62" i="7"/>
  <c r="BE63" i="7"/>
  <c r="BE64" i="7"/>
  <c r="K56" i="11" s="1"/>
  <c r="BE65" i="7"/>
  <c r="BE66" i="7"/>
  <c r="BE67" i="7"/>
  <c r="BE68" i="7"/>
  <c r="BE69" i="7"/>
  <c r="K61" i="11" s="1"/>
  <c r="BE70" i="7"/>
  <c r="BE71" i="7"/>
  <c r="BE72" i="7"/>
  <c r="BE73" i="7"/>
  <c r="BE74" i="7"/>
  <c r="BE75" i="7"/>
  <c r="BE76" i="7"/>
  <c r="CL76" i="7" s="1"/>
  <c r="BE77" i="7"/>
  <c r="BE78" i="7"/>
  <c r="BE79" i="7"/>
  <c r="BE80" i="7"/>
  <c r="CL80" i="7" s="1"/>
  <c r="BE81" i="7"/>
  <c r="CL81" i="7" s="1"/>
  <c r="BE82" i="7"/>
  <c r="BE83" i="7"/>
  <c r="K75" i="11" s="1"/>
  <c r="BE84" i="7"/>
  <c r="BE85" i="7"/>
  <c r="BE86" i="7"/>
  <c r="K78" i="11" s="1"/>
  <c r="BE87" i="7"/>
  <c r="BE88" i="7"/>
  <c r="BE89" i="7"/>
  <c r="BE90" i="7"/>
  <c r="BE91" i="7"/>
  <c r="BE92" i="7"/>
  <c r="K84" i="11" s="1"/>
  <c r="BE93" i="7"/>
  <c r="K85" i="11" s="1"/>
  <c r="BE94" i="7"/>
  <c r="BE95" i="7"/>
  <c r="BE96" i="7"/>
  <c r="BE97" i="7"/>
  <c r="CL97" i="7" s="1"/>
  <c r="BE98" i="7"/>
  <c r="BE99" i="7"/>
  <c r="CL99" i="7" s="1"/>
  <c r="BE100" i="7"/>
  <c r="CL100" i="7" s="1"/>
  <c r="BE101" i="7"/>
  <c r="BE102" i="7"/>
  <c r="BE103" i="7"/>
  <c r="BE104" i="7"/>
  <c r="K96" i="11" s="1"/>
  <c r="BE105" i="7"/>
  <c r="BE106" i="7"/>
  <c r="BE107" i="7"/>
  <c r="BE108" i="7"/>
  <c r="CL108" i="7" s="1"/>
  <c r="BE109" i="7"/>
  <c r="BE110" i="7"/>
  <c r="BE111" i="7"/>
  <c r="BE112" i="7"/>
  <c r="BE113" i="7"/>
  <c r="BE114" i="7"/>
  <c r="BE115" i="7"/>
  <c r="BE116" i="7"/>
  <c r="K108" i="11" s="1"/>
  <c r="BE117" i="7"/>
  <c r="CL117" i="7" s="1"/>
  <c r="BE118" i="7"/>
  <c r="BE119" i="7"/>
  <c r="K111" i="11" s="1"/>
  <c r="BE120" i="7"/>
  <c r="CL120" i="7" s="1"/>
  <c r="BE121" i="7"/>
  <c r="CL121" i="7" s="1"/>
  <c r="BE122" i="7"/>
  <c r="BE123" i="7"/>
  <c r="CL123" i="7" s="1"/>
  <c r="BE124" i="7"/>
  <c r="BE125" i="7"/>
  <c r="BE126" i="7"/>
  <c r="BE127" i="7"/>
  <c r="CL127" i="7" s="1"/>
  <c r="BE128" i="7"/>
  <c r="BE129" i="7"/>
  <c r="BE130" i="7"/>
  <c r="BE131" i="7"/>
  <c r="BE132" i="7"/>
  <c r="BE133" i="7"/>
  <c r="CL133" i="7" s="1"/>
  <c r="BE134" i="7"/>
  <c r="BE135" i="7"/>
  <c r="CL135" i="7" s="1"/>
  <c r="BE136" i="7"/>
  <c r="BE137" i="7"/>
  <c r="K129" i="11" s="1"/>
  <c r="BE138" i="7"/>
  <c r="BE139" i="7"/>
  <c r="K131" i="11" s="1"/>
  <c r="BE140" i="7"/>
  <c r="CL140" i="7" s="1"/>
  <c r="BE141" i="7"/>
  <c r="BE142" i="7"/>
  <c r="BE143" i="7"/>
  <c r="BE144" i="7"/>
  <c r="K136" i="11" s="1"/>
  <c r="BE145" i="7"/>
  <c r="BE146" i="7"/>
  <c r="BE147" i="7"/>
  <c r="BE148" i="7"/>
  <c r="BE149" i="7"/>
  <c r="BE150" i="7"/>
  <c r="BE151" i="7"/>
  <c r="BE152" i="7"/>
  <c r="BE153" i="7"/>
  <c r="CL153" i="7" s="1"/>
  <c r="BE154" i="7"/>
  <c r="BE155" i="7"/>
  <c r="BE156" i="7"/>
  <c r="K148" i="11" s="1"/>
  <c r="BE157" i="7"/>
  <c r="BE158" i="7"/>
  <c r="K150" i="11" s="1"/>
  <c r="BE159" i="7"/>
  <c r="K151" i="11" s="1"/>
  <c r="BE160" i="7"/>
  <c r="BE161" i="7"/>
  <c r="BE162" i="7"/>
  <c r="BE163" i="7"/>
  <c r="CL163" i="7" s="1"/>
  <c r="BE164" i="7"/>
  <c r="K156" i="11" s="1"/>
  <c r="BE165" i="7"/>
  <c r="BE166" i="7"/>
  <c r="BE167" i="7"/>
  <c r="BE168" i="7"/>
  <c r="BE169" i="7"/>
  <c r="K161" i="11" s="1"/>
  <c r="BE170" i="7"/>
  <c r="BE171" i="7"/>
  <c r="BE172" i="7"/>
  <c r="CL172" i="7" s="1"/>
  <c r="BE173" i="7"/>
  <c r="BE174" i="7"/>
  <c r="BE175" i="7"/>
  <c r="CL175" i="7" s="1"/>
  <c r="BE176" i="7"/>
  <c r="K168" i="11" s="1"/>
  <c r="BE177" i="7"/>
  <c r="CL177" i="7" s="1"/>
  <c r="BE178" i="7"/>
  <c r="BE179" i="7"/>
  <c r="CL179" i="7" s="1"/>
  <c r="BE180" i="7"/>
  <c r="K172" i="11" s="1"/>
  <c r="BE181" i="7"/>
  <c r="BE182" i="7"/>
  <c r="BE183" i="7"/>
  <c r="BE184" i="7"/>
  <c r="BE185" i="7"/>
  <c r="K177" i="11" s="1"/>
  <c r="BE186" i="7"/>
  <c r="BE187" i="7"/>
  <c r="BE188" i="7"/>
  <c r="CL188" i="7" s="1"/>
  <c r="BE189" i="7"/>
  <c r="BE190" i="7"/>
  <c r="BE191" i="7"/>
  <c r="BE192" i="7"/>
  <c r="BE193" i="7"/>
  <c r="CL193" i="7" s="1"/>
  <c r="BE194" i="7"/>
  <c r="CL194" i="7" s="1"/>
  <c r="BE195" i="7"/>
  <c r="BE196" i="7"/>
  <c r="K188" i="11" s="1"/>
  <c r="BE197" i="7"/>
  <c r="BE198" i="7"/>
  <c r="BE199" i="7"/>
  <c r="BE200" i="7"/>
  <c r="BE201" i="7"/>
  <c r="BE202" i="7"/>
  <c r="BE203" i="7"/>
  <c r="BE204" i="7"/>
  <c r="CL204" i="7" s="1"/>
  <c r="BE205" i="7"/>
  <c r="CL205" i="7" s="1"/>
  <c r="BE206" i="7"/>
  <c r="BE207" i="7"/>
  <c r="BE208" i="7"/>
  <c r="BE209" i="7"/>
  <c r="BE210" i="7"/>
  <c r="BE211" i="7"/>
  <c r="CL211" i="7" s="1"/>
  <c r="BE212" i="7"/>
  <c r="BE213" i="7"/>
  <c r="K205" i="11" s="1"/>
  <c r="BE214" i="7"/>
  <c r="BE215" i="7"/>
  <c r="BE216" i="7"/>
  <c r="K208" i="11" s="1"/>
  <c r="BE217" i="7"/>
  <c r="BE218" i="7"/>
  <c r="BE219" i="7"/>
  <c r="BE220" i="7"/>
  <c r="BE221" i="7"/>
  <c r="K213" i="11" s="1"/>
  <c r="BE222" i="7"/>
  <c r="BE223" i="7"/>
  <c r="K215" i="11" s="1"/>
  <c r="BE224" i="7"/>
  <c r="BE225" i="7"/>
  <c r="BE226" i="7"/>
  <c r="BE227" i="7"/>
  <c r="BE228" i="7"/>
  <c r="K220" i="11" s="1"/>
  <c r="BE229" i="7"/>
  <c r="BE230" i="7"/>
  <c r="BE231" i="7"/>
  <c r="K223" i="11" s="1"/>
  <c r="BE232" i="7"/>
  <c r="BE233" i="7"/>
  <c r="CL233" i="7" s="1"/>
  <c r="BE234" i="7"/>
  <c r="BE235" i="7"/>
  <c r="BE236" i="7"/>
  <c r="BE237" i="7"/>
  <c r="BE238" i="7"/>
  <c r="BE239" i="7"/>
  <c r="CL239" i="7" s="1"/>
  <c r="BE240" i="7"/>
  <c r="K232" i="11" s="1"/>
  <c r="BE241" i="7"/>
  <c r="BE242" i="7"/>
  <c r="BE243" i="7"/>
  <c r="BE244" i="7"/>
  <c r="CL244" i="7" s="1"/>
  <c r="BE245" i="7"/>
  <c r="BE246" i="7"/>
  <c r="BE247" i="7"/>
  <c r="CL247" i="7" s="1"/>
  <c r="BE248" i="7"/>
  <c r="BE249" i="7"/>
  <c r="BE250" i="7"/>
  <c r="BE251" i="7"/>
  <c r="K243" i="11" s="1"/>
  <c r="BE252" i="7"/>
  <c r="K244" i="11" s="1"/>
  <c r="BE253" i="7"/>
  <c r="CL253" i="7" s="1"/>
  <c r="BE254" i="7"/>
  <c r="K246" i="11" s="1"/>
  <c r="BE255" i="7"/>
  <c r="BE256" i="7"/>
  <c r="K248" i="11" s="1"/>
  <c r="BE257" i="7"/>
  <c r="CL257" i="7" s="1"/>
  <c r="BE258" i="7"/>
  <c r="BE259" i="7"/>
  <c r="BE260" i="7"/>
  <c r="BE261" i="7"/>
  <c r="BE262" i="7"/>
  <c r="BE263" i="7"/>
  <c r="BE264" i="7"/>
  <c r="BE265" i="7"/>
  <c r="CL265" i="7" s="1"/>
  <c r="BE266" i="7"/>
  <c r="BE267" i="7"/>
  <c r="CL267" i="7" s="1"/>
  <c r="BE268" i="7"/>
  <c r="BE269" i="7"/>
  <c r="BE270" i="7"/>
  <c r="BE271" i="7"/>
  <c r="K263" i="11" s="1"/>
  <c r="BE272" i="7"/>
  <c r="CL272" i="7" s="1"/>
  <c r="BE273" i="7"/>
  <c r="CL273" i="7" s="1"/>
  <c r="BE274" i="7"/>
  <c r="BE275" i="7"/>
  <c r="BE276" i="7"/>
  <c r="BE277" i="7"/>
  <c r="BE278" i="7"/>
  <c r="BE279" i="7"/>
  <c r="BE280" i="7"/>
  <c r="K272" i="11" s="1"/>
  <c r="BE281" i="7"/>
  <c r="BE282" i="7"/>
  <c r="BE283" i="7"/>
  <c r="BE284" i="7"/>
  <c r="BE285" i="7"/>
  <c r="BE286" i="7"/>
  <c r="BE287" i="7"/>
  <c r="BE288" i="7"/>
  <c r="BE289" i="7"/>
  <c r="BE290" i="7"/>
  <c r="BE291" i="7"/>
  <c r="CL291" i="7" s="1"/>
  <c r="BE292" i="7"/>
  <c r="CL292" i="7" s="1"/>
  <c r="BE293" i="7"/>
  <c r="CL293" i="7" s="1"/>
  <c r="BE294" i="7"/>
  <c r="BE295" i="7"/>
  <c r="CL295" i="7" s="1"/>
  <c r="BE296" i="7"/>
  <c r="BE297" i="7"/>
  <c r="CL297" i="7" s="1"/>
  <c r="BE298" i="7"/>
  <c r="BE299" i="7"/>
  <c r="K291" i="11" s="1"/>
  <c r="BE300" i="7"/>
  <c r="BE301" i="7"/>
  <c r="BE302" i="7"/>
  <c r="BE303" i="7"/>
  <c r="CL303" i="7" s="1"/>
  <c r="BE304" i="7"/>
  <c r="K296" i="11" s="1"/>
  <c r="BE305" i="7"/>
  <c r="BE306" i="7"/>
  <c r="BE307" i="7"/>
  <c r="BE308" i="7"/>
  <c r="BE309" i="7"/>
  <c r="BE310" i="7"/>
  <c r="BE311" i="7"/>
  <c r="BE312" i="7"/>
  <c r="K304" i="11" s="1"/>
  <c r="BE313" i="7"/>
  <c r="BE314" i="7"/>
  <c r="BE315" i="7"/>
  <c r="BE316" i="7"/>
  <c r="BE317" i="7"/>
  <c r="CL317" i="7" s="1"/>
  <c r="BE318" i="7"/>
  <c r="K310" i="11" s="1"/>
  <c r="BE319" i="7"/>
  <c r="BE320" i="7"/>
  <c r="BE321" i="7"/>
  <c r="BE322" i="7"/>
  <c r="BE323" i="7"/>
  <c r="CL323" i="7" s="1"/>
  <c r="BE324" i="7"/>
  <c r="K316" i="11" s="1"/>
  <c r="BE325" i="7"/>
  <c r="BE326" i="7"/>
  <c r="BE327" i="7"/>
  <c r="BE328" i="7"/>
  <c r="CL328" i="7" s="1"/>
  <c r="BE329" i="7"/>
  <c r="K321" i="11" s="1"/>
  <c r="BE330" i="7"/>
  <c r="BE331" i="7"/>
  <c r="CL331" i="7" s="1"/>
  <c r="BE332" i="7"/>
  <c r="CL332" i="7" s="1"/>
  <c r="BE333" i="7"/>
  <c r="BE334" i="7"/>
  <c r="BE335" i="7"/>
  <c r="K327" i="11" s="1"/>
  <c r="BE336" i="7"/>
  <c r="BE337" i="7"/>
  <c r="CL337" i="7" s="1"/>
  <c r="BE338" i="7"/>
  <c r="BE339" i="7"/>
  <c r="BE340" i="7"/>
  <c r="BE341" i="7"/>
  <c r="BE342" i="7"/>
  <c r="BE343" i="7"/>
  <c r="BE344" i="7"/>
  <c r="K336" i="11" s="1"/>
  <c r="BE345" i="7"/>
  <c r="BE346" i="7"/>
  <c r="K338" i="11" s="1"/>
  <c r="BE347" i="7"/>
  <c r="CL347" i="7" s="1"/>
  <c r="BE348" i="7"/>
  <c r="BE349" i="7"/>
  <c r="BE350" i="7"/>
  <c r="K342" i="11" s="1"/>
  <c r="BE351" i="7"/>
  <c r="BE352" i="7"/>
  <c r="BE353" i="7"/>
  <c r="BE354" i="7"/>
  <c r="K346" i="11" s="1"/>
  <c r="BE355" i="7"/>
  <c r="BE356" i="7"/>
  <c r="K348" i="11" s="1"/>
  <c r="BE357" i="7"/>
  <c r="K349" i="11" s="1"/>
  <c r="BE358" i="7"/>
  <c r="K350" i="11" s="1"/>
  <c r="BE359" i="7"/>
  <c r="BE360" i="7"/>
  <c r="CL360" i="7" s="1"/>
  <c r="BE361" i="7"/>
  <c r="BE362" i="7"/>
  <c r="BE363" i="7"/>
  <c r="BE364" i="7"/>
  <c r="BE365" i="7"/>
  <c r="K357" i="11" s="1"/>
  <c r="BE366" i="7"/>
  <c r="BE367" i="7"/>
  <c r="K359" i="11" s="1"/>
  <c r="BE368" i="7"/>
  <c r="BE369" i="7"/>
  <c r="K361" i="11" s="1"/>
  <c r="BE370" i="7"/>
  <c r="BE371" i="7"/>
  <c r="BE372" i="7"/>
  <c r="K364" i="11" s="1"/>
  <c r="BE373" i="7"/>
  <c r="BE374" i="7"/>
  <c r="BE375" i="7"/>
  <c r="K367" i="11" s="1"/>
  <c r="BE376" i="7"/>
  <c r="BE377" i="7"/>
  <c r="BE378" i="7"/>
  <c r="BE379" i="7"/>
  <c r="CL379" i="7" s="1"/>
  <c r="BE380" i="7"/>
  <c r="BE381" i="7"/>
  <c r="CL381" i="7" s="1"/>
  <c r="BE382" i="7"/>
  <c r="BE383" i="7"/>
  <c r="K375" i="11" s="1"/>
  <c r="BE384" i="7"/>
  <c r="K376" i="11" s="1"/>
  <c r="BE385" i="7"/>
  <c r="BE386" i="7"/>
  <c r="BE387" i="7"/>
  <c r="BE388" i="7"/>
  <c r="K380" i="11" s="1"/>
  <c r="BE389" i="7"/>
  <c r="BE390" i="7"/>
  <c r="BE391" i="7"/>
  <c r="BE392" i="7"/>
  <c r="BE393" i="7"/>
  <c r="BE394" i="7"/>
  <c r="CL394" i="7" s="1"/>
  <c r="BE395" i="7"/>
  <c r="BE396" i="7"/>
  <c r="BE397" i="7"/>
  <c r="BE398" i="7"/>
  <c r="BE399" i="7"/>
  <c r="BE400" i="7"/>
  <c r="BE401" i="7"/>
  <c r="K393" i="11" s="1"/>
  <c r="BE402" i="7"/>
  <c r="BE403" i="7"/>
  <c r="BE404" i="7"/>
  <c r="BE405" i="7"/>
  <c r="CL405" i="7" s="1"/>
  <c r="BE406" i="7"/>
  <c r="BE407" i="7"/>
  <c r="K399" i="11" s="1"/>
  <c r="BE408" i="7"/>
  <c r="K400" i="11" s="1"/>
  <c r="BE409" i="7"/>
  <c r="K401" i="11" s="1"/>
  <c r="BE410" i="7"/>
  <c r="BE411" i="7"/>
  <c r="BE412" i="7"/>
  <c r="CL412" i="7" s="1"/>
  <c r="BE413" i="7"/>
  <c r="CL413" i="7" s="1"/>
  <c r="BE414" i="7"/>
  <c r="BE415" i="7"/>
  <c r="K407" i="11" s="1"/>
  <c r="BE416" i="7"/>
  <c r="BE417" i="7"/>
  <c r="BE418" i="7"/>
  <c r="BE419" i="7"/>
  <c r="BE420" i="7"/>
  <c r="BE421" i="7"/>
  <c r="BE422" i="7"/>
  <c r="BE423" i="7"/>
  <c r="CL423" i="7" s="1"/>
  <c r="BE424" i="7"/>
  <c r="K416" i="11" s="1"/>
  <c r="BE425" i="7"/>
  <c r="BE426" i="7"/>
  <c r="BE427" i="7"/>
  <c r="BE428" i="7"/>
  <c r="K420" i="11" s="1"/>
  <c r="BE429" i="7"/>
  <c r="K421" i="11" s="1"/>
  <c r="BE430" i="7"/>
  <c r="BE431" i="7"/>
  <c r="BE432" i="7"/>
  <c r="BE433" i="7"/>
  <c r="BE434" i="7"/>
  <c r="BE435" i="7"/>
  <c r="BE436" i="7"/>
  <c r="K428" i="11" s="1"/>
  <c r="BE437" i="7"/>
  <c r="BE438" i="7"/>
  <c r="BE439" i="7"/>
  <c r="BE440" i="7"/>
  <c r="CL440" i="7" s="1"/>
  <c r="BE441" i="7"/>
  <c r="K433" i="11" s="1"/>
  <c r="BE442" i="7"/>
  <c r="BE443" i="7"/>
  <c r="BE444" i="7"/>
  <c r="BE445" i="7"/>
  <c r="BE446" i="7"/>
  <c r="BE447" i="7"/>
  <c r="BE448" i="7"/>
  <c r="BE449" i="7"/>
  <c r="BE450" i="7"/>
  <c r="BE451" i="7"/>
  <c r="BE452" i="7"/>
  <c r="BE453" i="7"/>
  <c r="BE454" i="7"/>
  <c r="BE455" i="7"/>
  <c r="BE456" i="7"/>
  <c r="CL456" i="7" s="1"/>
  <c r="BE457" i="7"/>
  <c r="BE458" i="7"/>
  <c r="K450" i="11" s="1"/>
  <c r="BE459" i="7"/>
  <c r="BE460" i="7"/>
  <c r="BE461" i="7"/>
  <c r="BE462" i="7"/>
  <c r="BE463" i="7"/>
  <c r="BE464" i="7"/>
  <c r="K456" i="11" s="1"/>
  <c r="BE465" i="7"/>
  <c r="BE466" i="7"/>
  <c r="BE467" i="7"/>
  <c r="K459" i="11" s="1"/>
  <c r="BE468" i="7"/>
  <c r="K460" i="11" s="1"/>
  <c r="BE469" i="7"/>
  <c r="CL469" i="7" s="1"/>
  <c r="BE470" i="7"/>
  <c r="BE471" i="7"/>
  <c r="CL471" i="7" s="1"/>
  <c r="BE472" i="7"/>
  <c r="BE473" i="7"/>
  <c r="CL473" i="7" s="1"/>
  <c r="BE474" i="7"/>
  <c r="BE475" i="7"/>
  <c r="CL475" i="7" s="1"/>
  <c r="BE476" i="7"/>
  <c r="K468" i="11" s="1"/>
  <c r="BE477" i="7"/>
  <c r="BE478" i="7"/>
  <c r="BE479" i="7"/>
  <c r="K471" i="11" s="1"/>
  <c r="BE480" i="7"/>
  <c r="BE481" i="7"/>
  <c r="BE482" i="7"/>
  <c r="BE483" i="7"/>
  <c r="CL483" i="7" s="1"/>
  <c r="BE484" i="7"/>
  <c r="K476" i="11" s="1"/>
  <c r="BE485" i="7"/>
  <c r="BE486" i="7"/>
  <c r="BE487" i="7"/>
  <c r="CL487" i="7" s="1"/>
  <c r="BE488" i="7"/>
  <c r="BE489" i="7"/>
  <c r="BE490" i="7"/>
  <c r="BE491" i="7"/>
  <c r="BE492" i="7"/>
  <c r="BE493" i="7"/>
  <c r="K485" i="11" s="1"/>
  <c r="BE494" i="7"/>
  <c r="BE495" i="7"/>
  <c r="BE496" i="7"/>
  <c r="CL496" i="7" s="1"/>
  <c r="BE497" i="7"/>
  <c r="BE498" i="7"/>
  <c r="BE499" i="7"/>
  <c r="CL499" i="7" s="1"/>
  <c r="BE500" i="7"/>
  <c r="BE501" i="7"/>
  <c r="BE502" i="7"/>
  <c r="BE503" i="7"/>
  <c r="BE504" i="7"/>
  <c r="K496" i="11" s="1"/>
  <c r="BE505" i="7"/>
  <c r="BE506" i="7"/>
  <c r="BE507" i="7"/>
  <c r="BE508" i="7"/>
  <c r="CL508" i="7" s="1"/>
  <c r="BE509" i="7"/>
  <c r="K502" i="11"/>
  <c r="K503" i="11"/>
  <c r="K515" i="11"/>
  <c r="K523" i="11"/>
  <c r="K527" i="11"/>
  <c r="K543" i="11"/>
  <c r="K547" i="11"/>
  <c r="K552" i="11"/>
  <c r="K562" i="11"/>
  <c r="K565" i="11"/>
  <c r="K576" i="11"/>
  <c r="K591" i="11"/>
  <c r="K601" i="11"/>
  <c r="K629" i="11"/>
  <c r="K632" i="11"/>
  <c r="K633" i="11"/>
  <c r="K634" i="11"/>
  <c r="K637" i="11"/>
  <c r="K651" i="11"/>
  <c r="K653" i="11"/>
  <c r="K654" i="11"/>
  <c r="K655" i="11"/>
  <c r="K657" i="11"/>
  <c r="K665" i="11"/>
  <c r="K674" i="11"/>
  <c r="K675" i="11"/>
  <c r="K680" i="11"/>
  <c r="K681" i="11"/>
  <c r="K693" i="11"/>
  <c r="K700" i="11"/>
  <c r="K701" i="11"/>
  <c r="K705" i="11"/>
  <c r="K708" i="11"/>
  <c r="K718" i="11"/>
  <c r="K726" i="11"/>
  <c r="K729" i="11"/>
  <c r="K733" i="11"/>
  <c r="K735" i="11"/>
  <c r="K737" i="11"/>
  <c r="K757" i="11"/>
  <c r="K776" i="11"/>
  <c r="K789" i="11"/>
  <c r="K797" i="11"/>
  <c r="K798" i="11"/>
  <c r="K801" i="11"/>
  <c r="K806" i="11"/>
  <c r="K827" i="11"/>
  <c r="K836" i="11"/>
  <c r="K861" i="11"/>
  <c r="K862" i="11"/>
  <c r="K863" i="11"/>
  <c r="K867" i="11"/>
  <c r="K879" i="11"/>
  <c r="K881" i="11"/>
  <c r="K899" i="11"/>
  <c r="K914" i="11"/>
  <c r="K933" i="11"/>
  <c r="K935" i="11"/>
  <c r="K947" i="11"/>
  <c r="K948" i="11"/>
  <c r="K951" i="11"/>
  <c r="K956" i="11"/>
  <c r="K993" i="11"/>
  <c r="K995" i="11"/>
  <c r="BE10" i="7"/>
  <c r="K2" i="11" s="1"/>
  <c r="BH27" i="7"/>
  <c r="BH28" i="7"/>
  <c r="BH29" i="7"/>
  <c r="BH30" i="7"/>
  <c r="BH31" i="7"/>
  <c r="BH32" i="7"/>
  <c r="BH33" i="7"/>
  <c r="BH34" i="7"/>
  <c r="BH35" i="7"/>
  <c r="BH36" i="7"/>
  <c r="BH37" i="7"/>
  <c r="BH38" i="7"/>
  <c r="BH39" i="7"/>
  <c r="BH40" i="7"/>
  <c r="BH41" i="7"/>
  <c r="BH42" i="7"/>
  <c r="BH43" i="7"/>
  <c r="BH44" i="7"/>
  <c r="BH45" i="7"/>
  <c r="BH46" i="7"/>
  <c r="BH47" i="7"/>
  <c r="BH48" i="7"/>
  <c r="BH49" i="7"/>
  <c r="BH50" i="7"/>
  <c r="BH51" i="7"/>
  <c r="BH52" i="7"/>
  <c r="BH53" i="7"/>
  <c r="BH54" i="7"/>
  <c r="BH55" i="7"/>
  <c r="BH56" i="7"/>
  <c r="BH57" i="7"/>
  <c r="BH58" i="7"/>
  <c r="BH59" i="7"/>
  <c r="BH60" i="7"/>
  <c r="BH61" i="7"/>
  <c r="BH62" i="7"/>
  <c r="BH63" i="7"/>
  <c r="BH64" i="7"/>
  <c r="BH65" i="7"/>
  <c r="BH66" i="7"/>
  <c r="BH67" i="7"/>
  <c r="BH68" i="7"/>
  <c r="BH69" i="7"/>
  <c r="BH70" i="7"/>
  <c r="BH71" i="7"/>
  <c r="BH72" i="7"/>
  <c r="BH73" i="7"/>
  <c r="BH74" i="7"/>
  <c r="BH75" i="7"/>
  <c r="BH76" i="7"/>
  <c r="BH77" i="7"/>
  <c r="BH78" i="7"/>
  <c r="BH79" i="7"/>
  <c r="BH80" i="7"/>
  <c r="BH81" i="7"/>
  <c r="BH82" i="7"/>
  <c r="BH83" i="7"/>
  <c r="BH84" i="7"/>
  <c r="BH85" i="7"/>
  <c r="BH86" i="7"/>
  <c r="BH87" i="7"/>
  <c r="BH88" i="7"/>
  <c r="BH89" i="7"/>
  <c r="BH90" i="7"/>
  <c r="BH91" i="7"/>
  <c r="BH92" i="7"/>
  <c r="BH93" i="7"/>
  <c r="BH94" i="7"/>
  <c r="BH95" i="7"/>
  <c r="BH96" i="7"/>
  <c r="BH97" i="7"/>
  <c r="BH98" i="7"/>
  <c r="BH99" i="7"/>
  <c r="BH100" i="7"/>
  <c r="BH101" i="7"/>
  <c r="BH102" i="7"/>
  <c r="BH103" i="7"/>
  <c r="BH104" i="7"/>
  <c r="BH105" i="7"/>
  <c r="BH106" i="7"/>
  <c r="BH107" i="7"/>
  <c r="BH108" i="7"/>
  <c r="BH109" i="7"/>
  <c r="BH110" i="7"/>
  <c r="BH111" i="7"/>
  <c r="BH112" i="7"/>
  <c r="BH113" i="7"/>
  <c r="BH114" i="7"/>
  <c r="BH115" i="7"/>
  <c r="BH116" i="7"/>
  <c r="BH117" i="7"/>
  <c r="BH118" i="7"/>
  <c r="BH119" i="7"/>
  <c r="BH120" i="7"/>
  <c r="BH121" i="7"/>
  <c r="BH122" i="7"/>
  <c r="BH123" i="7"/>
  <c r="BH124" i="7"/>
  <c r="BH125" i="7"/>
  <c r="BH126" i="7"/>
  <c r="BH127" i="7"/>
  <c r="BH128" i="7"/>
  <c r="BH129" i="7"/>
  <c r="BH130" i="7"/>
  <c r="BH131" i="7"/>
  <c r="BH132" i="7"/>
  <c r="BH133" i="7"/>
  <c r="BH134" i="7"/>
  <c r="BH135" i="7"/>
  <c r="BH136" i="7"/>
  <c r="BH137" i="7"/>
  <c r="BH138" i="7"/>
  <c r="BH139" i="7"/>
  <c r="BH140" i="7"/>
  <c r="BH141" i="7"/>
  <c r="BH142" i="7"/>
  <c r="BH143" i="7"/>
  <c r="BH144" i="7"/>
  <c r="BH145" i="7"/>
  <c r="BH146" i="7"/>
  <c r="BH147" i="7"/>
  <c r="BH148" i="7"/>
  <c r="BH149" i="7"/>
  <c r="BH150" i="7"/>
  <c r="BH151" i="7"/>
  <c r="BH152" i="7"/>
  <c r="BH153" i="7"/>
  <c r="BH154" i="7"/>
  <c r="BH155" i="7"/>
  <c r="BH156" i="7"/>
  <c r="BH157" i="7"/>
  <c r="BH158" i="7"/>
  <c r="BH159" i="7"/>
  <c r="BH160" i="7"/>
  <c r="BH161" i="7"/>
  <c r="BH162" i="7"/>
  <c r="BH163" i="7"/>
  <c r="BH164" i="7"/>
  <c r="BH165" i="7"/>
  <c r="BH166" i="7"/>
  <c r="BH167" i="7"/>
  <c r="BH168" i="7"/>
  <c r="BH169" i="7"/>
  <c r="BH170" i="7"/>
  <c r="BH171" i="7"/>
  <c r="BH172" i="7"/>
  <c r="BH173" i="7"/>
  <c r="BH174" i="7"/>
  <c r="BH175" i="7"/>
  <c r="BH176" i="7"/>
  <c r="BH177" i="7"/>
  <c r="BH178" i="7"/>
  <c r="BH179" i="7"/>
  <c r="BH180" i="7"/>
  <c r="BH181" i="7"/>
  <c r="BH182" i="7"/>
  <c r="BH183" i="7"/>
  <c r="BH184" i="7"/>
  <c r="BH185" i="7"/>
  <c r="BH186" i="7"/>
  <c r="BH187" i="7"/>
  <c r="BH188" i="7"/>
  <c r="BH189" i="7"/>
  <c r="BH190" i="7"/>
  <c r="BH191" i="7"/>
  <c r="BH192" i="7"/>
  <c r="BH193" i="7"/>
  <c r="BH194" i="7"/>
  <c r="BH195" i="7"/>
  <c r="BH196" i="7"/>
  <c r="BH197" i="7"/>
  <c r="BH198" i="7"/>
  <c r="BH199" i="7"/>
  <c r="BH200" i="7"/>
  <c r="BH201" i="7"/>
  <c r="BH202" i="7"/>
  <c r="BH203" i="7"/>
  <c r="BH204" i="7"/>
  <c r="BH205" i="7"/>
  <c r="BH206" i="7"/>
  <c r="BH207" i="7"/>
  <c r="BH208" i="7"/>
  <c r="BH209" i="7"/>
  <c r="BH210" i="7"/>
  <c r="BH211" i="7"/>
  <c r="BH212" i="7"/>
  <c r="BH213" i="7"/>
  <c r="BH214" i="7"/>
  <c r="BH215" i="7"/>
  <c r="BH216" i="7"/>
  <c r="BH217" i="7"/>
  <c r="BH218" i="7"/>
  <c r="BH219" i="7"/>
  <c r="BH220" i="7"/>
  <c r="BH221" i="7"/>
  <c r="BH222" i="7"/>
  <c r="BH223" i="7"/>
  <c r="BH224" i="7"/>
  <c r="BH225" i="7"/>
  <c r="BH226" i="7"/>
  <c r="BH227" i="7"/>
  <c r="BH228" i="7"/>
  <c r="BH229" i="7"/>
  <c r="BH230" i="7"/>
  <c r="BH231" i="7"/>
  <c r="BH232" i="7"/>
  <c r="BH233" i="7"/>
  <c r="BH234" i="7"/>
  <c r="BH235" i="7"/>
  <c r="BH236" i="7"/>
  <c r="BH237" i="7"/>
  <c r="BH238" i="7"/>
  <c r="BH239" i="7"/>
  <c r="BH240" i="7"/>
  <c r="BH241" i="7"/>
  <c r="BH242" i="7"/>
  <c r="BH243" i="7"/>
  <c r="BH244" i="7"/>
  <c r="BH245" i="7"/>
  <c r="BH246" i="7"/>
  <c r="BH247" i="7"/>
  <c r="BH248" i="7"/>
  <c r="BH249" i="7"/>
  <c r="BH250" i="7"/>
  <c r="BH251" i="7"/>
  <c r="BH252" i="7"/>
  <c r="BH253" i="7"/>
  <c r="BH254" i="7"/>
  <c r="BH255" i="7"/>
  <c r="BH256" i="7"/>
  <c r="BH257" i="7"/>
  <c r="BH258" i="7"/>
  <c r="BH259" i="7"/>
  <c r="BH260" i="7"/>
  <c r="BH261" i="7"/>
  <c r="BH262" i="7"/>
  <c r="BH263" i="7"/>
  <c r="BH264" i="7"/>
  <c r="BH265" i="7"/>
  <c r="BH266" i="7"/>
  <c r="BH267" i="7"/>
  <c r="BH268" i="7"/>
  <c r="BH269" i="7"/>
  <c r="BH270" i="7"/>
  <c r="BH271" i="7"/>
  <c r="BH272" i="7"/>
  <c r="BH273" i="7"/>
  <c r="BH274" i="7"/>
  <c r="BH275" i="7"/>
  <c r="BH276" i="7"/>
  <c r="BH277" i="7"/>
  <c r="BH278" i="7"/>
  <c r="BH279" i="7"/>
  <c r="BH280" i="7"/>
  <c r="BH281" i="7"/>
  <c r="BH282" i="7"/>
  <c r="BH283" i="7"/>
  <c r="BH284" i="7"/>
  <c r="BH285" i="7"/>
  <c r="BH286" i="7"/>
  <c r="BH287" i="7"/>
  <c r="BH288" i="7"/>
  <c r="BH289" i="7"/>
  <c r="BH290" i="7"/>
  <c r="BH291" i="7"/>
  <c r="BH292" i="7"/>
  <c r="BH293" i="7"/>
  <c r="BH294" i="7"/>
  <c r="BH295" i="7"/>
  <c r="BH296" i="7"/>
  <c r="BH297" i="7"/>
  <c r="BH298" i="7"/>
  <c r="BH299" i="7"/>
  <c r="BH300" i="7"/>
  <c r="BH301" i="7"/>
  <c r="BH302" i="7"/>
  <c r="BH303" i="7"/>
  <c r="BH304" i="7"/>
  <c r="BH305" i="7"/>
  <c r="BH306" i="7"/>
  <c r="BH307" i="7"/>
  <c r="BH308" i="7"/>
  <c r="BH309" i="7"/>
  <c r="BH310" i="7"/>
  <c r="BH311" i="7"/>
  <c r="BH312" i="7"/>
  <c r="BH313" i="7"/>
  <c r="BH314" i="7"/>
  <c r="BH315" i="7"/>
  <c r="BH316" i="7"/>
  <c r="BH317" i="7"/>
  <c r="BH318" i="7"/>
  <c r="BH319" i="7"/>
  <c r="BH320" i="7"/>
  <c r="BH321" i="7"/>
  <c r="BH322" i="7"/>
  <c r="BH323" i="7"/>
  <c r="BH324" i="7"/>
  <c r="BH325" i="7"/>
  <c r="BH326" i="7"/>
  <c r="BH327" i="7"/>
  <c r="BH328" i="7"/>
  <c r="BH329" i="7"/>
  <c r="BH330" i="7"/>
  <c r="BH331" i="7"/>
  <c r="BH332" i="7"/>
  <c r="BH333" i="7"/>
  <c r="BH334" i="7"/>
  <c r="BH335" i="7"/>
  <c r="BH336" i="7"/>
  <c r="BH337" i="7"/>
  <c r="BH338" i="7"/>
  <c r="BH339" i="7"/>
  <c r="BH340" i="7"/>
  <c r="BH341" i="7"/>
  <c r="BH342" i="7"/>
  <c r="BH343" i="7"/>
  <c r="BH344" i="7"/>
  <c r="BH345" i="7"/>
  <c r="BH346" i="7"/>
  <c r="BH347" i="7"/>
  <c r="BH348" i="7"/>
  <c r="BH349" i="7"/>
  <c r="BH350" i="7"/>
  <c r="BH351" i="7"/>
  <c r="BH352" i="7"/>
  <c r="BH353" i="7"/>
  <c r="BH354" i="7"/>
  <c r="BH355" i="7"/>
  <c r="BH356" i="7"/>
  <c r="BH357" i="7"/>
  <c r="BH358" i="7"/>
  <c r="BH359" i="7"/>
  <c r="BH360" i="7"/>
  <c r="BH361" i="7"/>
  <c r="BH362" i="7"/>
  <c r="BH363" i="7"/>
  <c r="BH364" i="7"/>
  <c r="BH365" i="7"/>
  <c r="BH366" i="7"/>
  <c r="BH367" i="7"/>
  <c r="BH368" i="7"/>
  <c r="BH369" i="7"/>
  <c r="BH370" i="7"/>
  <c r="BH371" i="7"/>
  <c r="BH372" i="7"/>
  <c r="BH373" i="7"/>
  <c r="BH374" i="7"/>
  <c r="BH375" i="7"/>
  <c r="BH376" i="7"/>
  <c r="BH377" i="7"/>
  <c r="BH378" i="7"/>
  <c r="BH379" i="7"/>
  <c r="BH380" i="7"/>
  <c r="BH381" i="7"/>
  <c r="BH382" i="7"/>
  <c r="BH383" i="7"/>
  <c r="BH384" i="7"/>
  <c r="BH385" i="7"/>
  <c r="BH386" i="7"/>
  <c r="BH387" i="7"/>
  <c r="BH388" i="7"/>
  <c r="BH389" i="7"/>
  <c r="BH390" i="7"/>
  <c r="BH391" i="7"/>
  <c r="BH392" i="7"/>
  <c r="BH393" i="7"/>
  <c r="BH394" i="7"/>
  <c r="BH395" i="7"/>
  <c r="BH396" i="7"/>
  <c r="BH397" i="7"/>
  <c r="BH398" i="7"/>
  <c r="BH399" i="7"/>
  <c r="BH400" i="7"/>
  <c r="BH401" i="7"/>
  <c r="BH402" i="7"/>
  <c r="BH403" i="7"/>
  <c r="BH404" i="7"/>
  <c r="BH405" i="7"/>
  <c r="BH406" i="7"/>
  <c r="BH407" i="7"/>
  <c r="BH408" i="7"/>
  <c r="BH409" i="7"/>
  <c r="BH410" i="7"/>
  <c r="BH411" i="7"/>
  <c r="BH412" i="7"/>
  <c r="BH413" i="7"/>
  <c r="BH414" i="7"/>
  <c r="BH415" i="7"/>
  <c r="BH416" i="7"/>
  <c r="BH417" i="7"/>
  <c r="BH418" i="7"/>
  <c r="BH419" i="7"/>
  <c r="BH420" i="7"/>
  <c r="BH421" i="7"/>
  <c r="BH422" i="7"/>
  <c r="BH423" i="7"/>
  <c r="BH424" i="7"/>
  <c r="BH425" i="7"/>
  <c r="BH426" i="7"/>
  <c r="BH427" i="7"/>
  <c r="BH428" i="7"/>
  <c r="BH429" i="7"/>
  <c r="BH430" i="7"/>
  <c r="BH431" i="7"/>
  <c r="BH432" i="7"/>
  <c r="BH433" i="7"/>
  <c r="BH434" i="7"/>
  <c r="BH435" i="7"/>
  <c r="BH436" i="7"/>
  <c r="BH437" i="7"/>
  <c r="BH438" i="7"/>
  <c r="BH439" i="7"/>
  <c r="BH440" i="7"/>
  <c r="BH441" i="7"/>
  <c r="BH442" i="7"/>
  <c r="BH443" i="7"/>
  <c r="BH444" i="7"/>
  <c r="BH445" i="7"/>
  <c r="BH446" i="7"/>
  <c r="BH447" i="7"/>
  <c r="BH448" i="7"/>
  <c r="BH449" i="7"/>
  <c r="BH450" i="7"/>
  <c r="BH451" i="7"/>
  <c r="BH452" i="7"/>
  <c r="BH453" i="7"/>
  <c r="BH454" i="7"/>
  <c r="BH455" i="7"/>
  <c r="BH456" i="7"/>
  <c r="BH457" i="7"/>
  <c r="BH458" i="7"/>
  <c r="BH459" i="7"/>
  <c r="BH460" i="7"/>
  <c r="BH461" i="7"/>
  <c r="BH462" i="7"/>
  <c r="BH463" i="7"/>
  <c r="BH464" i="7"/>
  <c r="BH465" i="7"/>
  <c r="BH466" i="7"/>
  <c r="BH467" i="7"/>
  <c r="BH468" i="7"/>
  <c r="BH469" i="7"/>
  <c r="BH470" i="7"/>
  <c r="BH471" i="7"/>
  <c r="BH472" i="7"/>
  <c r="BH473" i="7"/>
  <c r="BH474" i="7"/>
  <c r="BH475" i="7"/>
  <c r="BH476" i="7"/>
  <c r="BH477" i="7"/>
  <c r="BH478" i="7"/>
  <c r="BH479" i="7"/>
  <c r="BH480" i="7"/>
  <c r="BH481" i="7"/>
  <c r="BH482" i="7"/>
  <c r="BH483" i="7"/>
  <c r="BH484" i="7"/>
  <c r="BH485" i="7"/>
  <c r="BH486" i="7"/>
  <c r="BH487" i="7"/>
  <c r="BH488" i="7"/>
  <c r="BH489" i="7"/>
  <c r="BH490" i="7"/>
  <c r="BH491" i="7"/>
  <c r="BH492" i="7"/>
  <c r="BH493" i="7"/>
  <c r="BH494" i="7"/>
  <c r="BH495" i="7"/>
  <c r="BH496" i="7"/>
  <c r="BH497" i="7"/>
  <c r="BH498" i="7"/>
  <c r="BH499" i="7"/>
  <c r="BH500" i="7"/>
  <c r="BH501" i="7"/>
  <c r="BH502" i="7"/>
  <c r="BH503" i="7"/>
  <c r="BH504" i="7"/>
  <c r="BH505" i="7"/>
  <c r="BH506" i="7"/>
  <c r="BH507" i="7"/>
  <c r="BH508" i="7"/>
  <c r="BH509" i="7"/>
  <c r="G1" i="7"/>
  <c r="B735" i="11"/>
  <c r="AA735" i="11"/>
  <c r="AO2" i="11"/>
  <c r="AO3" i="11"/>
  <c r="AP3" i="11"/>
  <c r="AQ3" i="11"/>
  <c r="AR3" i="11"/>
  <c r="AS3" i="11"/>
  <c r="AT3" i="11"/>
  <c r="AU3" i="11"/>
  <c r="AV3" i="11"/>
  <c r="AO4" i="11"/>
  <c r="AP4" i="11"/>
  <c r="AQ4" i="11"/>
  <c r="AR4" i="11"/>
  <c r="AS4" i="11"/>
  <c r="AT4" i="11"/>
  <c r="AU4" i="11"/>
  <c r="AV4" i="11"/>
  <c r="AO5" i="11"/>
  <c r="AP5" i="11"/>
  <c r="AQ5" i="11"/>
  <c r="AR5" i="11"/>
  <c r="AS5" i="11"/>
  <c r="AT5" i="11"/>
  <c r="AU5" i="11"/>
  <c r="AV5" i="11"/>
  <c r="AO6" i="11"/>
  <c r="AP6" i="11"/>
  <c r="AQ6" i="11"/>
  <c r="AR6" i="11"/>
  <c r="AS6" i="11"/>
  <c r="AT6" i="11"/>
  <c r="AU6" i="11"/>
  <c r="AV6" i="11"/>
  <c r="AO7" i="11"/>
  <c r="AP7" i="11"/>
  <c r="AQ7" i="11"/>
  <c r="AR7" i="11"/>
  <c r="AS7" i="11"/>
  <c r="AT7" i="11"/>
  <c r="AU7" i="11"/>
  <c r="AV7" i="11"/>
  <c r="AO8" i="11"/>
  <c r="AP8" i="11"/>
  <c r="AQ8" i="11"/>
  <c r="AR8" i="11"/>
  <c r="AS8" i="11"/>
  <c r="AT8" i="11"/>
  <c r="AU8" i="11"/>
  <c r="AV8" i="11"/>
  <c r="AO9" i="11"/>
  <c r="AP9" i="11"/>
  <c r="AQ9" i="11"/>
  <c r="AR9" i="11"/>
  <c r="AS9" i="11"/>
  <c r="AT9" i="11"/>
  <c r="AU9" i="11"/>
  <c r="AV9" i="11"/>
  <c r="AO10" i="11"/>
  <c r="AP10" i="11"/>
  <c r="AQ10" i="11"/>
  <c r="AR10" i="11"/>
  <c r="AS10" i="11"/>
  <c r="AT10" i="11"/>
  <c r="AU10" i="11"/>
  <c r="AV10" i="11"/>
  <c r="AO11" i="11"/>
  <c r="AP11" i="11"/>
  <c r="AQ11" i="11"/>
  <c r="AR11" i="11"/>
  <c r="AS11" i="11"/>
  <c r="AT11" i="11"/>
  <c r="AU11" i="11"/>
  <c r="AV11" i="11"/>
  <c r="AO12" i="11"/>
  <c r="AP12" i="11"/>
  <c r="AQ12" i="11"/>
  <c r="AR12" i="11"/>
  <c r="AS12" i="11"/>
  <c r="AT12" i="11"/>
  <c r="AU12" i="11"/>
  <c r="AV12" i="11"/>
  <c r="AO13" i="11"/>
  <c r="AP13" i="11"/>
  <c r="AQ13" i="11"/>
  <c r="AR13" i="11"/>
  <c r="AS13" i="11"/>
  <c r="AT13" i="11"/>
  <c r="AU13" i="11"/>
  <c r="AV13" i="11"/>
  <c r="AO14" i="11"/>
  <c r="AP14" i="11"/>
  <c r="AQ14" i="11"/>
  <c r="AR14" i="11"/>
  <c r="AS14" i="11"/>
  <c r="AT14" i="11"/>
  <c r="AU14" i="11"/>
  <c r="AV14" i="11"/>
  <c r="AO15" i="11"/>
  <c r="AP15" i="11"/>
  <c r="AQ15" i="11"/>
  <c r="AR15" i="11"/>
  <c r="AS15" i="11"/>
  <c r="AT15" i="11"/>
  <c r="AU15" i="11"/>
  <c r="AV15" i="11"/>
  <c r="AO16" i="11"/>
  <c r="AP16" i="11"/>
  <c r="AQ16" i="11"/>
  <c r="AR16" i="11"/>
  <c r="AS16" i="11"/>
  <c r="AT16" i="11"/>
  <c r="AU16" i="11"/>
  <c r="AV16" i="11"/>
  <c r="AO17" i="11"/>
  <c r="AP17" i="11"/>
  <c r="AQ17" i="11"/>
  <c r="AR17" i="11"/>
  <c r="AS17" i="11"/>
  <c r="AT17" i="11"/>
  <c r="AU17" i="11"/>
  <c r="AV17" i="11"/>
  <c r="AO18" i="11"/>
  <c r="AP18" i="11"/>
  <c r="AQ18" i="11"/>
  <c r="AR18" i="11"/>
  <c r="AS18" i="11"/>
  <c r="AT18" i="11"/>
  <c r="AU18" i="11"/>
  <c r="AV18" i="11"/>
  <c r="AO19" i="11"/>
  <c r="AP19" i="11"/>
  <c r="AQ19" i="11"/>
  <c r="AR19" i="11"/>
  <c r="AS19" i="11"/>
  <c r="AT19" i="11"/>
  <c r="AU19" i="11"/>
  <c r="AV19" i="11"/>
  <c r="AO20" i="11"/>
  <c r="AP20" i="11"/>
  <c r="AQ20" i="11"/>
  <c r="AR20" i="11"/>
  <c r="AS20" i="11"/>
  <c r="AT20" i="11"/>
  <c r="AU20" i="11"/>
  <c r="AV20" i="11"/>
  <c r="AO21" i="11"/>
  <c r="AP21" i="11"/>
  <c r="AQ21" i="11"/>
  <c r="AR21" i="11"/>
  <c r="AS21" i="11"/>
  <c r="AT21" i="11"/>
  <c r="AU21" i="11"/>
  <c r="AV21" i="11"/>
  <c r="AO22" i="11"/>
  <c r="AP22" i="11"/>
  <c r="AQ22" i="11"/>
  <c r="AR22" i="11"/>
  <c r="AS22" i="11"/>
  <c r="AT22" i="11"/>
  <c r="AU22" i="11"/>
  <c r="AV22" i="11"/>
  <c r="AO23" i="11"/>
  <c r="AP23" i="11"/>
  <c r="AQ23" i="11"/>
  <c r="AR23" i="11"/>
  <c r="AS23" i="11"/>
  <c r="AT23" i="11"/>
  <c r="AU23" i="11"/>
  <c r="AV23" i="11"/>
  <c r="AO24" i="11"/>
  <c r="AP24" i="11"/>
  <c r="AQ24" i="11"/>
  <c r="AR24" i="11"/>
  <c r="AS24" i="11"/>
  <c r="AT24" i="11"/>
  <c r="AU24" i="11"/>
  <c r="AV24" i="11"/>
  <c r="AO25" i="11"/>
  <c r="AP25" i="11"/>
  <c r="AQ25" i="11"/>
  <c r="AR25" i="11"/>
  <c r="AS25" i="11"/>
  <c r="AT25" i="11"/>
  <c r="AU25" i="11"/>
  <c r="AV25" i="11"/>
  <c r="AO26" i="11"/>
  <c r="AP26" i="11"/>
  <c r="AQ26" i="11"/>
  <c r="AR26" i="11"/>
  <c r="AS26" i="11"/>
  <c r="AT26" i="11"/>
  <c r="AU26" i="11"/>
  <c r="AV26" i="11"/>
  <c r="AO27" i="11"/>
  <c r="AP27" i="11"/>
  <c r="AQ27" i="11"/>
  <c r="AR27" i="11"/>
  <c r="AS27" i="11"/>
  <c r="AT27" i="11"/>
  <c r="AU27" i="11"/>
  <c r="AV27" i="11"/>
  <c r="AO28" i="11"/>
  <c r="AP28" i="11"/>
  <c r="AQ28" i="11"/>
  <c r="AR28" i="11"/>
  <c r="AS28" i="11"/>
  <c r="AT28" i="11"/>
  <c r="AU28" i="11"/>
  <c r="AV28" i="11"/>
  <c r="AO29" i="11"/>
  <c r="AP29" i="11"/>
  <c r="AQ29" i="11"/>
  <c r="AR29" i="11"/>
  <c r="AS29" i="11"/>
  <c r="AT29" i="11"/>
  <c r="AU29" i="11"/>
  <c r="AV29" i="11"/>
  <c r="AO30" i="11"/>
  <c r="AP30" i="11"/>
  <c r="AQ30" i="11"/>
  <c r="AR30" i="11"/>
  <c r="AS30" i="11"/>
  <c r="AT30" i="11"/>
  <c r="AU30" i="11"/>
  <c r="AV30" i="11"/>
  <c r="AO31" i="11"/>
  <c r="AP31" i="11"/>
  <c r="AQ31" i="11"/>
  <c r="AR31" i="11"/>
  <c r="AS31" i="11"/>
  <c r="AT31" i="11"/>
  <c r="AU31" i="11"/>
  <c r="AV31" i="11"/>
  <c r="AO32" i="11"/>
  <c r="AP32" i="11"/>
  <c r="AQ32" i="11"/>
  <c r="AR32" i="11"/>
  <c r="AS32" i="11"/>
  <c r="AT32" i="11"/>
  <c r="AU32" i="11"/>
  <c r="AV32" i="11"/>
  <c r="AO33" i="11"/>
  <c r="AP33" i="11"/>
  <c r="AQ33" i="11"/>
  <c r="AR33" i="11"/>
  <c r="AS33" i="11"/>
  <c r="AT33" i="11"/>
  <c r="AU33" i="11"/>
  <c r="AV33" i="11"/>
  <c r="AO34" i="11"/>
  <c r="AP34" i="11"/>
  <c r="AQ34" i="11"/>
  <c r="AR34" i="11"/>
  <c r="AS34" i="11"/>
  <c r="AT34" i="11"/>
  <c r="AU34" i="11"/>
  <c r="AV34" i="11"/>
  <c r="AO35" i="11"/>
  <c r="AP35" i="11"/>
  <c r="AQ35" i="11"/>
  <c r="AR35" i="11"/>
  <c r="AS35" i="11"/>
  <c r="AT35" i="11"/>
  <c r="AU35" i="11"/>
  <c r="AV35" i="11"/>
  <c r="AO36" i="11"/>
  <c r="AP36" i="11"/>
  <c r="AQ36" i="11"/>
  <c r="AR36" i="11"/>
  <c r="AS36" i="11"/>
  <c r="AT36" i="11"/>
  <c r="AU36" i="11"/>
  <c r="AV36" i="11"/>
  <c r="AO37" i="11"/>
  <c r="AP37" i="11"/>
  <c r="AQ37" i="11"/>
  <c r="AR37" i="11"/>
  <c r="AS37" i="11"/>
  <c r="AT37" i="11"/>
  <c r="AU37" i="11"/>
  <c r="AV37" i="11"/>
  <c r="AO38" i="11"/>
  <c r="AP38" i="11"/>
  <c r="AQ38" i="11"/>
  <c r="AR38" i="11"/>
  <c r="AS38" i="11"/>
  <c r="AT38" i="11"/>
  <c r="AU38" i="11"/>
  <c r="AV38" i="11"/>
  <c r="AO39" i="11"/>
  <c r="AP39" i="11"/>
  <c r="AQ39" i="11"/>
  <c r="AR39" i="11"/>
  <c r="AS39" i="11"/>
  <c r="AT39" i="11"/>
  <c r="AU39" i="11"/>
  <c r="AV39" i="11"/>
  <c r="AO40" i="11"/>
  <c r="AP40" i="11"/>
  <c r="AQ40" i="11"/>
  <c r="AR40" i="11"/>
  <c r="AS40" i="11"/>
  <c r="AT40" i="11"/>
  <c r="AU40" i="11"/>
  <c r="AV40" i="11"/>
  <c r="AO41" i="11"/>
  <c r="AP41" i="11"/>
  <c r="AQ41" i="11"/>
  <c r="AR41" i="11"/>
  <c r="AS41" i="11"/>
  <c r="AT41" i="11"/>
  <c r="AU41" i="11"/>
  <c r="AV41" i="11"/>
  <c r="AO42" i="11"/>
  <c r="AP42" i="11"/>
  <c r="AQ42" i="11"/>
  <c r="AR42" i="11"/>
  <c r="AS42" i="11"/>
  <c r="AT42" i="11"/>
  <c r="AU42" i="11"/>
  <c r="AV42" i="11"/>
  <c r="AO43" i="11"/>
  <c r="AP43" i="11"/>
  <c r="AQ43" i="11"/>
  <c r="AR43" i="11"/>
  <c r="AS43" i="11"/>
  <c r="AT43" i="11"/>
  <c r="AU43" i="11"/>
  <c r="AV43" i="11"/>
  <c r="AO44" i="11"/>
  <c r="AP44" i="11"/>
  <c r="AQ44" i="11"/>
  <c r="AR44" i="11"/>
  <c r="AS44" i="11"/>
  <c r="AT44" i="11"/>
  <c r="AU44" i="11"/>
  <c r="AV44" i="11"/>
  <c r="AO45" i="11"/>
  <c r="AP45" i="11"/>
  <c r="AQ45" i="11"/>
  <c r="AR45" i="11"/>
  <c r="AS45" i="11"/>
  <c r="AT45" i="11"/>
  <c r="AU45" i="11"/>
  <c r="AV45" i="11"/>
  <c r="AO46" i="11"/>
  <c r="AP46" i="11"/>
  <c r="AQ46" i="11"/>
  <c r="AR46" i="11"/>
  <c r="AS46" i="11"/>
  <c r="AT46" i="11"/>
  <c r="AU46" i="11"/>
  <c r="AV46" i="11"/>
  <c r="AO47" i="11"/>
  <c r="AP47" i="11"/>
  <c r="AQ47" i="11"/>
  <c r="AR47" i="11"/>
  <c r="AS47" i="11"/>
  <c r="AT47" i="11"/>
  <c r="AU47" i="11"/>
  <c r="AV47" i="11"/>
  <c r="AO48" i="11"/>
  <c r="AP48" i="11"/>
  <c r="AQ48" i="11"/>
  <c r="AR48" i="11"/>
  <c r="AS48" i="11"/>
  <c r="AT48" i="11"/>
  <c r="AU48" i="11"/>
  <c r="AV48" i="11"/>
  <c r="AO49" i="11"/>
  <c r="AP49" i="11"/>
  <c r="AQ49" i="11"/>
  <c r="AR49" i="11"/>
  <c r="AS49" i="11"/>
  <c r="AT49" i="11"/>
  <c r="AU49" i="11"/>
  <c r="AV49" i="11"/>
  <c r="AO50" i="11"/>
  <c r="AP50" i="11"/>
  <c r="AQ50" i="11"/>
  <c r="AR50" i="11"/>
  <c r="AS50" i="11"/>
  <c r="AT50" i="11"/>
  <c r="AU50" i="11"/>
  <c r="AV50" i="11"/>
  <c r="AO51" i="11"/>
  <c r="AP51" i="11"/>
  <c r="AQ51" i="11"/>
  <c r="AR51" i="11"/>
  <c r="AS51" i="11"/>
  <c r="AT51" i="11"/>
  <c r="AU51" i="11"/>
  <c r="AV51" i="11"/>
  <c r="AO52" i="11"/>
  <c r="AP52" i="11"/>
  <c r="AQ52" i="11"/>
  <c r="AR52" i="11"/>
  <c r="AS52" i="11"/>
  <c r="AT52" i="11"/>
  <c r="AU52" i="11"/>
  <c r="AV52" i="11"/>
  <c r="AO53" i="11"/>
  <c r="AP53" i="11"/>
  <c r="AQ53" i="11"/>
  <c r="AR53" i="11"/>
  <c r="AS53" i="11"/>
  <c r="AT53" i="11"/>
  <c r="AU53" i="11"/>
  <c r="AV53" i="11"/>
  <c r="AO54" i="11"/>
  <c r="AP54" i="11"/>
  <c r="AQ54" i="11"/>
  <c r="AR54" i="11"/>
  <c r="AS54" i="11"/>
  <c r="AT54" i="11"/>
  <c r="AU54" i="11"/>
  <c r="AV54" i="11"/>
  <c r="AO55" i="11"/>
  <c r="AP55" i="11"/>
  <c r="AQ55" i="11"/>
  <c r="AR55" i="11"/>
  <c r="AS55" i="11"/>
  <c r="AT55" i="11"/>
  <c r="AU55" i="11"/>
  <c r="AV55" i="11"/>
  <c r="AO56" i="11"/>
  <c r="AP56" i="11"/>
  <c r="AQ56" i="11"/>
  <c r="AR56" i="11"/>
  <c r="AS56" i="11"/>
  <c r="AT56" i="11"/>
  <c r="AU56" i="11"/>
  <c r="AV56" i="11"/>
  <c r="AO57" i="11"/>
  <c r="AP57" i="11"/>
  <c r="AQ57" i="11"/>
  <c r="AR57" i="11"/>
  <c r="AS57" i="11"/>
  <c r="AT57" i="11"/>
  <c r="AU57" i="11"/>
  <c r="AV57" i="11"/>
  <c r="AO58" i="11"/>
  <c r="AP58" i="11"/>
  <c r="AQ58" i="11"/>
  <c r="AR58" i="11"/>
  <c r="AS58" i="11"/>
  <c r="AT58" i="11"/>
  <c r="AU58" i="11"/>
  <c r="AV58" i="11"/>
  <c r="AO59" i="11"/>
  <c r="AP59" i="11"/>
  <c r="AQ59" i="11"/>
  <c r="AR59" i="11"/>
  <c r="AS59" i="11"/>
  <c r="AT59" i="11"/>
  <c r="AU59" i="11"/>
  <c r="AV59" i="11"/>
  <c r="AO60" i="11"/>
  <c r="AP60" i="11"/>
  <c r="AQ60" i="11"/>
  <c r="AR60" i="11"/>
  <c r="AS60" i="11"/>
  <c r="AT60" i="11"/>
  <c r="AU60" i="11"/>
  <c r="AV60" i="11"/>
  <c r="AO61" i="11"/>
  <c r="AP61" i="11"/>
  <c r="AQ61" i="11"/>
  <c r="AR61" i="11"/>
  <c r="AS61" i="11"/>
  <c r="AT61" i="11"/>
  <c r="AU61" i="11"/>
  <c r="AV61" i="11"/>
  <c r="AO62" i="11"/>
  <c r="AP62" i="11"/>
  <c r="AQ62" i="11"/>
  <c r="AR62" i="11"/>
  <c r="AS62" i="11"/>
  <c r="AT62" i="11"/>
  <c r="AU62" i="11"/>
  <c r="AV62" i="11"/>
  <c r="AO63" i="11"/>
  <c r="AP63" i="11"/>
  <c r="AQ63" i="11"/>
  <c r="AR63" i="11"/>
  <c r="AS63" i="11"/>
  <c r="AT63" i="11"/>
  <c r="AU63" i="11"/>
  <c r="AV63" i="11"/>
  <c r="AO64" i="11"/>
  <c r="AP64" i="11"/>
  <c r="AQ64" i="11"/>
  <c r="AR64" i="11"/>
  <c r="AS64" i="11"/>
  <c r="AT64" i="11"/>
  <c r="AU64" i="11"/>
  <c r="AV64" i="11"/>
  <c r="AO65" i="11"/>
  <c r="AP65" i="11"/>
  <c r="AQ65" i="11"/>
  <c r="AR65" i="11"/>
  <c r="AS65" i="11"/>
  <c r="AT65" i="11"/>
  <c r="AU65" i="11"/>
  <c r="AV65" i="11"/>
  <c r="AO66" i="11"/>
  <c r="AP66" i="11"/>
  <c r="AQ66" i="11"/>
  <c r="AR66" i="11"/>
  <c r="AS66" i="11"/>
  <c r="AT66" i="11"/>
  <c r="AU66" i="11"/>
  <c r="AV66" i="11"/>
  <c r="AO67" i="11"/>
  <c r="AP67" i="11"/>
  <c r="AQ67" i="11"/>
  <c r="AR67" i="11"/>
  <c r="AS67" i="11"/>
  <c r="AT67" i="11"/>
  <c r="AU67" i="11"/>
  <c r="AV67" i="11"/>
  <c r="AO68" i="11"/>
  <c r="AP68" i="11"/>
  <c r="AQ68" i="11"/>
  <c r="AR68" i="11"/>
  <c r="AS68" i="11"/>
  <c r="AT68" i="11"/>
  <c r="AU68" i="11"/>
  <c r="AV68" i="11"/>
  <c r="AO69" i="11"/>
  <c r="AP69" i="11"/>
  <c r="AQ69" i="11"/>
  <c r="AR69" i="11"/>
  <c r="AS69" i="11"/>
  <c r="AT69" i="11"/>
  <c r="AU69" i="11"/>
  <c r="AV69" i="11"/>
  <c r="AO70" i="11"/>
  <c r="AP70" i="11"/>
  <c r="AQ70" i="11"/>
  <c r="AR70" i="11"/>
  <c r="AS70" i="11"/>
  <c r="AT70" i="11"/>
  <c r="AU70" i="11"/>
  <c r="AV70" i="11"/>
  <c r="AO71" i="11"/>
  <c r="AP71" i="11"/>
  <c r="AQ71" i="11"/>
  <c r="AR71" i="11"/>
  <c r="AS71" i="11"/>
  <c r="AT71" i="11"/>
  <c r="AU71" i="11"/>
  <c r="AV71" i="11"/>
  <c r="AO72" i="11"/>
  <c r="AP72" i="11"/>
  <c r="AQ72" i="11"/>
  <c r="AR72" i="11"/>
  <c r="AS72" i="11"/>
  <c r="AT72" i="11"/>
  <c r="AU72" i="11"/>
  <c r="AV72" i="11"/>
  <c r="AO73" i="11"/>
  <c r="AP73" i="11"/>
  <c r="AQ73" i="11"/>
  <c r="AR73" i="11"/>
  <c r="AS73" i="11"/>
  <c r="AT73" i="11"/>
  <c r="AU73" i="11"/>
  <c r="AV73" i="11"/>
  <c r="AO74" i="11"/>
  <c r="AP74" i="11"/>
  <c r="AQ74" i="11"/>
  <c r="AR74" i="11"/>
  <c r="AS74" i="11"/>
  <c r="AT74" i="11"/>
  <c r="AU74" i="11"/>
  <c r="AV74" i="11"/>
  <c r="AO75" i="11"/>
  <c r="AP75" i="11"/>
  <c r="AQ75" i="11"/>
  <c r="AR75" i="11"/>
  <c r="AS75" i="11"/>
  <c r="AT75" i="11"/>
  <c r="AU75" i="11"/>
  <c r="AV75" i="11"/>
  <c r="AO76" i="11"/>
  <c r="AP76" i="11"/>
  <c r="AQ76" i="11"/>
  <c r="AR76" i="11"/>
  <c r="AS76" i="11"/>
  <c r="AT76" i="11"/>
  <c r="AU76" i="11"/>
  <c r="AV76" i="11"/>
  <c r="AO77" i="11"/>
  <c r="AP77" i="11"/>
  <c r="AQ77" i="11"/>
  <c r="AR77" i="11"/>
  <c r="AS77" i="11"/>
  <c r="AT77" i="11"/>
  <c r="AU77" i="11"/>
  <c r="AV77" i="11"/>
  <c r="AO78" i="11"/>
  <c r="AP78" i="11"/>
  <c r="AQ78" i="11"/>
  <c r="AR78" i="11"/>
  <c r="AS78" i="11"/>
  <c r="AT78" i="11"/>
  <c r="AU78" i="11"/>
  <c r="AV78" i="11"/>
  <c r="AO79" i="11"/>
  <c r="AP79" i="11"/>
  <c r="AQ79" i="11"/>
  <c r="AR79" i="11"/>
  <c r="AS79" i="11"/>
  <c r="AT79" i="11"/>
  <c r="AU79" i="11"/>
  <c r="AV79" i="11"/>
  <c r="AO80" i="11"/>
  <c r="AP80" i="11"/>
  <c r="AQ80" i="11"/>
  <c r="AR80" i="11"/>
  <c r="AS80" i="11"/>
  <c r="AT80" i="11"/>
  <c r="AU80" i="11"/>
  <c r="AV80" i="11"/>
  <c r="AO81" i="11"/>
  <c r="AP81" i="11"/>
  <c r="AQ81" i="11"/>
  <c r="AR81" i="11"/>
  <c r="AS81" i="11"/>
  <c r="AT81" i="11"/>
  <c r="AU81" i="11"/>
  <c r="AV81" i="11"/>
  <c r="AO82" i="11"/>
  <c r="AP82" i="11"/>
  <c r="AQ82" i="11"/>
  <c r="AR82" i="11"/>
  <c r="AS82" i="11"/>
  <c r="AT82" i="11"/>
  <c r="AU82" i="11"/>
  <c r="AV82" i="11"/>
  <c r="AO83" i="11"/>
  <c r="AP83" i="11"/>
  <c r="AQ83" i="11"/>
  <c r="AR83" i="11"/>
  <c r="AS83" i="11"/>
  <c r="AT83" i="11"/>
  <c r="AU83" i="11"/>
  <c r="AV83" i="11"/>
  <c r="AO84" i="11"/>
  <c r="AP84" i="11"/>
  <c r="AQ84" i="11"/>
  <c r="AR84" i="11"/>
  <c r="AS84" i="11"/>
  <c r="AT84" i="11"/>
  <c r="AU84" i="11"/>
  <c r="AV84" i="11"/>
  <c r="AO85" i="11"/>
  <c r="AP85" i="11"/>
  <c r="AQ85" i="11"/>
  <c r="AR85" i="11"/>
  <c r="AS85" i="11"/>
  <c r="AT85" i="11"/>
  <c r="AU85" i="11"/>
  <c r="AV85" i="11"/>
  <c r="AO86" i="11"/>
  <c r="AP86" i="11"/>
  <c r="AQ86" i="11"/>
  <c r="AR86" i="11"/>
  <c r="AS86" i="11"/>
  <c r="AT86" i="11"/>
  <c r="AU86" i="11"/>
  <c r="AV86" i="11"/>
  <c r="AO87" i="11"/>
  <c r="AP87" i="11"/>
  <c r="AQ87" i="11"/>
  <c r="AR87" i="11"/>
  <c r="AS87" i="11"/>
  <c r="AT87" i="11"/>
  <c r="AU87" i="11"/>
  <c r="AV87" i="11"/>
  <c r="AO88" i="11"/>
  <c r="AP88" i="11"/>
  <c r="AQ88" i="11"/>
  <c r="AR88" i="11"/>
  <c r="AS88" i="11"/>
  <c r="AT88" i="11"/>
  <c r="AU88" i="11"/>
  <c r="AV88" i="11"/>
  <c r="AO89" i="11"/>
  <c r="AP89" i="11"/>
  <c r="AQ89" i="11"/>
  <c r="AR89" i="11"/>
  <c r="AS89" i="11"/>
  <c r="AT89" i="11"/>
  <c r="AU89" i="11"/>
  <c r="AV89" i="11"/>
  <c r="AO90" i="11"/>
  <c r="AP90" i="11"/>
  <c r="AQ90" i="11"/>
  <c r="AR90" i="11"/>
  <c r="AS90" i="11"/>
  <c r="AT90" i="11"/>
  <c r="AU90" i="11"/>
  <c r="AV90" i="11"/>
  <c r="AO91" i="11"/>
  <c r="AP91" i="11"/>
  <c r="AQ91" i="11"/>
  <c r="AR91" i="11"/>
  <c r="AS91" i="11"/>
  <c r="AT91" i="11"/>
  <c r="AU91" i="11"/>
  <c r="AV91" i="11"/>
  <c r="AO92" i="11"/>
  <c r="AP92" i="11"/>
  <c r="AQ92" i="11"/>
  <c r="AR92" i="11"/>
  <c r="AS92" i="11"/>
  <c r="AT92" i="11"/>
  <c r="AU92" i="11"/>
  <c r="AV92" i="11"/>
  <c r="AO93" i="11"/>
  <c r="AP93" i="11"/>
  <c r="AQ93" i="11"/>
  <c r="AR93" i="11"/>
  <c r="AS93" i="11"/>
  <c r="AT93" i="11"/>
  <c r="AU93" i="11"/>
  <c r="AV93" i="11"/>
  <c r="AO94" i="11"/>
  <c r="AP94" i="11"/>
  <c r="AQ94" i="11"/>
  <c r="AR94" i="11"/>
  <c r="AS94" i="11"/>
  <c r="AT94" i="11"/>
  <c r="AU94" i="11"/>
  <c r="AV94" i="11"/>
  <c r="AO95" i="11"/>
  <c r="AP95" i="11"/>
  <c r="AQ95" i="11"/>
  <c r="AR95" i="11"/>
  <c r="AS95" i="11"/>
  <c r="AT95" i="11"/>
  <c r="AU95" i="11"/>
  <c r="AV95" i="11"/>
  <c r="AO96" i="11"/>
  <c r="AP96" i="11"/>
  <c r="AQ96" i="11"/>
  <c r="AR96" i="11"/>
  <c r="AS96" i="11"/>
  <c r="AT96" i="11"/>
  <c r="AU96" i="11"/>
  <c r="AV96" i="11"/>
  <c r="AO97" i="11"/>
  <c r="AP97" i="11"/>
  <c r="AQ97" i="11"/>
  <c r="AR97" i="11"/>
  <c r="AS97" i="11"/>
  <c r="AT97" i="11"/>
  <c r="AU97" i="11"/>
  <c r="AV97" i="11"/>
  <c r="AO98" i="11"/>
  <c r="AP98" i="11"/>
  <c r="AQ98" i="11"/>
  <c r="AR98" i="11"/>
  <c r="AS98" i="11"/>
  <c r="AT98" i="11"/>
  <c r="AU98" i="11"/>
  <c r="AV98" i="11"/>
  <c r="AO99" i="11"/>
  <c r="AP99" i="11"/>
  <c r="AQ99" i="11"/>
  <c r="AR99" i="11"/>
  <c r="AS99" i="11"/>
  <c r="AT99" i="11"/>
  <c r="AU99" i="11"/>
  <c r="AV99" i="11"/>
  <c r="AO100" i="11"/>
  <c r="AP100" i="11"/>
  <c r="AQ100" i="11"/>
  <c r="AR100" i="11"/>
  <c r="AS100" i="11"/>
  <c r="AT100" i="11"/>
  <c r="AU100" i="11"/>
  <c r="AV100" i="11"/>
  <c r="AO101" i="11"/>
  <c r="AP101" i="11"/>
  <c r="AQ101" i="11"/>
  <c r="AR101" i="11"/>
  <c r="AS101" i="11"/>
  <c r="AT101" i="11"/>
  <c r="AU101" i="11"/>
  <c r="AV101" i="11"/>
  <c r="AO102" i="11"/>
  <c r="AP102" i="11"/>
  <c r="AQ102" i="11"/>
  <c r="AR102" i="11"/>
  <c r="AS102" i="11"/>
  <c r="AT102" i="11"/>
  <c r="AU102" i="11"/>
  <c r="AV102" i="11"/>
  <c r="AO103" i="11"/>
  <c r="AP103" i="11"/>
  <c r="AQ103" i="11"/>
  <c r="AR103" i="11"/>
  <c r="AS103" i="11"/>
  <c r="AT103" i="11"/>
  <c r="AU103" i="11"/>
  <c r="AV103" i="11"/>
  <c r="AO104" i="11"/>
  <c r="AP104" i="11"/>
  <c r="AQ104" i="11"/>
  <c r="AR104" i="11"/>
  <c r="AS104" i="11"/>
  <c r="AT104" i="11"/>
  <c r="AU104" i="11"/>
  <c r="AV104" i="11"/>
  <c r="AO105" i="11"/>
  <c r="AP105" i="11"/>
  <c r="AQ105" i="11"/>
  <c r="AR105" i="11"/>
  <c r="AS105" i="11"/>
  <c r="AT105" i="11"/>
  <c r="AU105" i="11"/>
  <c r="AV105" i="11"/>
  <c r="AO106" i="11"/>
  <c r="AP106" i="11"/>
  <c r="AQ106" i="11"/>
  <c r="AR106" i="11"/>
  <c r="AS106" i="11"/>
  <c r="AT106" i="11"/>
  <c r="AU106" i="11"/>
  <c r="AV106" i="11"/>
  <c r="AO107" i="11"/>
  <c r="AP107" i="11"/>
  <c r="AQ107" i="11"/>
  <c r="AR107" i="11"/>
  <c r="AS107" i="11"/>
  <c r="AT107" i="11"/>
  <c r="AU107" i="11"/>
  <c r="AV107" i="11"/>
  <c r="AO108" i="11"/>
  <c r="AP108" i="11"/>
  <c r="AQ108" i="11"/>
  <c r="AR108" i="11"/>
  <c r="AS108" i="11"/>
  <c r="AT108" i="11"/>
  <c r="AU108" i="11"/>
  <c r="AV108" i="11"/>
  <c r="AO109" i="11"/>
  <c r="AP109" i="11"/>
  <c r="AQ109" i="11"/>
  <c r="AR109" i="11"/>
  <c r="AS109" i="11"/>
  <c r="AT109" i="11"/>
  <c r="AU109" i="11"/>
  <c r="AV109" i="11"/>
  <c r="AO110" i="11"/>
  <c r="AP110" i="11"/>
  <c r="AQ110" i="11"/>
  <c r="AR110" i="11"/>
  <c r="AS110" i="11"/>
  <c r="AT110" i="11"/>
  <c r="AU110" i="11"/>
  <c r="AV110" i="11"/>
  <c r="AO111" i="11"/>
  <c r="AP111" i="11"/>
  <c r="AQ111" i="11"/>
  <c r="AR111" i="11"/>
  <c r="AS111" i="11"/>
  <c r="AT111" i="11"/>
  <c r="AU111" i="11"/>
  <c r="AV111" i="11"/>
  <c r="AO112" i="11"/>
  <c r="AP112" i="11"/>
  <c r="AQ112" i="11"/>
  <c r="AR112" i="11"/>
  <c r="AS112" i="11"/>
  <c r="AT112" i="11"/>
  <c r="AU112" i="11"/>
  <c r="AV112" i="11"/>
  <c r="AO113" i="11"/>
  <c r="AP113" i="11"/>
  <c r="AQ113" i="11"/>
  <c r="AR113" i="11"/>
  <c r="AS113" i="11"/>
  <c r="AT113" i="11"/>
  <c r="AU113" i="11"/>
  <c r="AV113" i="11"/>
  <c r="AO114" i="11"/>
  <c r="AP114" i="11"/>
  <c r="AQ114" i="11"/>
  <c r="AR114" i="11"/>
  <c r="AS114" i="11"/>
  <c r="AT114" i="11"/>
  <c r="AU114" i="11"/>
  <c r="AV114" i="11"/>
  <c r="AO115" i="11"/>
  <c r="AP115" i="11"/>
  <c r="AQ115" i="11"/>
  <c r="AR115" i="11"/>
  <c r="AS115" i="11"/>
  <c r="AT115" i="11"/>
  <c r="AU115" i="11"/>
  <c r="AV115" i="11"/>
  <c r="AO116" i="11"/>
  <c r="AP116" i="11"/>
  <c r="AQ116" i="11"/>
  <c r="AR116" i="11"/>
  <c r="AS116" i="11"/>
  <c r="AT116" i="11"/>
  <c r="AU116" i="11"/>
  <c r="AV116" i="11"/>
  <c r="AO117" i="11"/>
  <c r="AP117" i="11"/>
  <c r="AQ117" i="11"/>
  <c r="AR117" i="11"/>
  <c r="AS117" i="11"/>
  <c r="AT117" i="11"/>
  <c r="AU117" i="11"/>
  <c r="AV117" i="11"/>
  <c r="AO118" i="11"/>
  <c r="AP118" i="11"/>
  <c r="AQ118" i="11"/>
  <c r="AR118" i="11"/>
  <c r="AS118" i="11"/>
  <c r="AT118" i="11"/>
  <c r="AU118" i="11"/>
  <c r="AV118" i="11"/>
  <c r="AO119" i="11"/>
  <c r="AP119" i="11"/>
  <c r="AQ119" i="11"/>
  <c r="AR119" i="11"/>
  <c r="AS119" i="11"/>
  <c r="AT119" i="11"/>
  <c r="AU119" i="11"/>
  <c r="AV119" i="11"/>
  <c r="AO120" i="11"/>
  <c r="AP120" i="11"/>
  <c r="AQ120" i="11"/>
  <c r="AR120" i="11"/>
  <c r="AS120" i="11"/>
  <c r="AT120" i="11"/>
  <c r="AU120" i="11"/>
  <c r="AV120" i="11"/>
  <c r="AO121" i="11"/>
  <c r="AP121" i="11"/>
  <c r="AQ121" i="11"/>
  <c r="AR121" i="11"/>
  <c r="AS121" i="11"/>
  <c r="AT121" i="11"/>
  <c r="AU121" i="11"/>
  <c r="AV121" i="11"/>
  <c r="AO122" i="11"/>
  <c r="AP122" i="11"/>
  <c r="AQ122" i="11"/>
  <c r="AR122" i="11"/>
  <c r="AS122" i="11"/>
  <c r="AT122" i="11"/>
  <c r="AU122" i="11"/>
  <c r="AV122" i="11"/>
  <c r="AO123" i="11"/>
  <c r="AP123" i="11"/>
  <c r="AQ123" i="11"/>
  <c r="AR123" i="11"/>
  <c r="AS123" i="11"/>
  <c r="AT123" i="11"/>
  <c r="AU123" i="11"/>
  <c r="AV123" i="11"/>
  <c r="AO124" i="11"/>
  <c r="AP124" i="11"/>
  <c r="AQ124" i="11"/>
  <c r="AR124" i="11"/>
  <c r="AS124" i="11"/>
  <c r="AT124" i="11"/>
  <c r="AU124" i="11"/>
  <c r="AV124" i="11"/>
  <c r="AO125" i="11"/>
  <c r="AP125" i="11"/>
  <c r="AQ125" i="11"/>
  <c r="AR125" i="11"/>
  <c r="AS125" i="11"/>
  <c r="AT125" i="11"/>
  <c r="AU125" i="11"/>
  <c r="AV125" i="11"/>
  <c r="AO126" i="11"/>
  <c r="AP126" i="11"/>
  <c r="AQ126" i="11"/>
  <c r="AR126" i="11"/>
  <c r="AS126" i="11"/>
  <c r="AT126" i="11"/>
  <c r="AU126" i="11"/>
  <c r="AV126" i="11"/>
  <c r="AO127" i="11"/>
  <c r="AP127" i="11"/>
  <c r="AQ127" i="11"/>
  <c r="AR127" i="11"/>
  <c r="AS127" i="11"/>
  <c r="AT127" i="11"/>
  <c r="AU127" i="11"/>
  <c r="AV127" i="11"/>
  <c r="AO128" i="11"/>
  <c r="AP128" i="11"/>
  <c r="AQ128" i="11"/>
  <c r="AR128" i="11"/>
  <c r="AS128" i="11"/>
  <c r="AT128" i="11"/>
  <c r="AU128" i="11"/>
  <c r="AV128" i="11"/>
  <c r="AO129" i="11"/>
  <c r="AP129" i="11"/>
  <c r="AQ129" i="11"/>
  <c r="AR129" i="11"/>
  <c r="AS129" i="11"/>
  <c r="AT129" i="11"/>
  <c r="AU129" i="11"/>
  <c r="AV129" i="11"/>
  <c r="AO130" i="11"/>
  <c r="AP130" i="11"/>
  <c r="AQ130" i="11"/>
  <c r="AR130" i="11"/>
  <c r="AS130" i="11"/>
  <c r="AT130" i="11"/>
  <c r="AU130" i="11"/>
  <c r="AV130" i="11"/>
  <c r="AO131" i="11"/>
  <c r="AP131" i="11"/>
  <c r="AQ131" i="11"/>
  <c r="AR131" i="11"/>
  <c r="AS131" i="11"/>
  <c r="AT131" i="11"/>
  <c r="AU131" i="11"/>
  <c r="AV131" i="11"/>
  <c r="AO132" i="11"/>
  <c r="AP132" i="11"/>
  <c r="AQ132" i="11"/>
  <c r="AR132" i="11"/>
  <c r="AS132" i="11"/>
  <c r="AT132" i="11"/>
  <c r="AU132" i="11"/>
  <c r="AV132" i="11"/>
  <c r="AO133" i="11"/>
  <c r="AP133" i="11"/>
  <c r="AQ133" i="11"/>
  <c r="AR133" i="11"/>
  <c r="AS133" i="11"/>
  <c r="AT133" i="11"/>
  <c r="AU133" i="11"/>
  <c r="AV133" i="11"/>
  <c r="AO134" i="11"/>
  <c r="AP134" i="11"/>
  <c r="AQ134" i="11"/>
  <c r="AR134" i="11"/>
  <c r="AS134" i="11"/>
  <c r="AT134" i="11"/>
  <c r="AU134" i="11"/>
  <c r="AV134" i="11"/>
  <c r="AO135" i="11"/>
  <c r="AP135" i="11"/>
  <c r="AQ135" i="11"/>
  <c r="AR135" i="11"/>
  <c r="AS135" i="11"/>
  <c r="AT135" i="11"/>
  <c r="AU135" i="11"/>
  <c r="AV135" i="11"/>
  <c r="AO136" i="11"/>
  <c r="AP136" i="11"/>
  <c r="AQ136" i="11"/>
  <c r="AR136" i="11"/>
  <c r="AS136" i="11"/>
  <c r="AT136" i="11"/>
  <c r="AU136" i="11"/>
  <c r="AV136" i="11"/>
  <c r="AO137" i="11"/>
  <c r="AP137" i="11"/>
  <c r="AQ137" i="11"/>
  <c r="AR137" i="11"/>
  <c r="AS137" i="11"/>
  <c r="AT137" i="11"/>
  <c r="AU137" i="11"/>
  <c r="AV137" i="11"/>
  <c r="AO138" i="11"/>
  <c r="AP138" i="11"/>
  <c r="AQ138" i="11"/>
  <c r="AR138" i="11"/>
  <c r="AS138" i="11"/>
  <c r="AT138" i="11"/>
  <c r="AU138" i="11"/>
  <c r="AV138" i="11"/>
  <c r="AO139" i="11"/>
  <c r="AP139" i="11"/>
  <c r="AQ139" i="11"/>
  <c r="AR139" i="11"/>
  <c r="AS139" i="11"/>
  <c r="AT139" i="11"/>
  <c r="AU139" i="11"/>
  <c r="AV139" i="11"/>
  <c r="AO140" i="11"/>
  <c r="AP140" i="11"/>
  <c r="AQ140" i="11"/>
  <c r="AR140" i="11"/>
  <c r="AS140" i="11"/>
  <c r="AT140" i="11"/>
  <c r="AU140" i="11"/>
  <c r="AV140" i="11"/>
  <c r="AO141" i="11"/>
  <c r="AP141" i="11"/>
  <c r="AQ141" i="11"/>
  <c r="AR141" i="11"/>
  <c r="AS141" i="11"/>
  <c r="AT141" i="11"/>
  <c r="AU141" i="11"/>
  <c r="AV141" i="11"/>
  <c r="AO142" i="11"/>
  <c r="AP142" i="11"/>
  <c r="AQ142" i="11"/>
  <c r="AR142" i="11"/>
  <c r="AS142" i="11"/>
  <c r="AT142" i="11"/>
  <c r="AU142" i="11"/>
  <c r="AV142" i="11"/>
  <c r="AO143" i="11"/>
  <c r="AP143" i="11"/>
  <c r="AQ143" i="11"/>
  <c r="AR143" i="11"/>
  <c r="AS143" i="11"/>
  <c r="AT143" i="11"/>
  <c r="AU143" i="11"/>
  <c r="AV143" i="11"/>
  <c r="AO144" i="11"/>
  <c r="AP144" i="11"/>
  <c r="AQ144" i="11"/>
  <c r="AR144" i="11"/>
  <c r="AS144" i="11"/>
  <c r="AT144" i="11"/>
  <c r="AU144" i="11"/>
  <c r="AV144" i="11"/>
  <c r="AO145" i="11"/>
  <c r="AP145" i="11"/>
  <c r="AQ145" i="11"/>
  <c r="AR145" i="11"/>
  <c r="AS145" i="11"/>
  <c r="AT145" i="11"/>
  <c r="AU145" i="11"/>
  <c r="AV145" i="11"/>
  <c r="AO146" i="11"/>
  <c r="AP146" i="11"/>
  <c r="AQ146" i="11"/>
  <c r="AR146" i="11"/>
  <c r="AS146" i="11"/>
  <c r="AT146" i="11"/>
  <c r="AU146" i="11"/>
  <c r="AV146" i="11"/>
  <c r="AO147" i="11"/>
  <c r="AP147" i="11"/>
  <c r="AQ147" i="11"/>
  <c r="AR147" i="11"/>
  <c r="AS147" i="11"/>
  <c r="AT147" i="11"/>
  <c r="AU147" i="11"/>
  <c r="AV147" i="11"/>
  <c r="AO148" i="11"/>
  <c r="AP148" i="11"/>
  <c r="AQ148" i="11"/>
  <c r="AR148" i="11"/>
  <c r="AS148" i="11"/>
  <c r="AT148" i="11"/>
  <c r="AU148" i="11"/>
  <c r="AV148" i="11"/>
  <c r="AO149" i="11"/>
  <c r="AP149" i="11"/>
  <c r="AQ149" i="11"/>
  <c r="AR149" i="11"/>
  <c r="AS149" i="11"/>
  <c r="AT149" i="11"/>
  <c r="AU149" i="11"/>
  <c r="AV149" i="11"/>
  <c r="AO150" i="11"/>
  <c r="AP150" i="11"/>
  <c r="AQ150" i="11"/>
  <c r="AR150" i="11"/>
  <c r="AS150" i="11"/>
  <c r="AT150" i="11"/>
  <c r="AU150" i="11"/>
  <c r="AV150" i="11"/>
  <c r="AO151" i="11"/>
  <c r="AP151" i="11"/>
  <c r="AQ151" i="11"/>
  <c r="AR151" i="11"/>
  <c r="AS151" i="11"/>
  <c r="AT151" i="11"/>
  <c r="AU151" i="11"/>
  <c r="AV151" i="11"/>
  <c r="AO152" i="11"/>
  <c r="AP152" i="11"/>
  <c r="AQ152" i="11"/>
  <c r="AR152" i="11"/>
  <c r="AS152" i="11"/>
  <c r="AT152" i="11"/>
  <c r="AU152" i="11"/>
  <c r="AV152" i="11"/>
  <c r="AO153" i="11"/>
  <c r="AP153" i="11"/>
  <c r="AQ153" i="11"/>
  <c r="AR153" i="11"/>
  <c r="AS153" i="11"/>
  <c r="AT153" i="11"/>
  <c r="AU153" i="11"/>
  <c r="AV153" i="11"/>
  <c r="AO154" i="11"/>
  <c r="AP154" i="11"/>
  <c r="AQ154" i="11"/>
  <c r="AR154" i="11"/>
  <c r="AS154" i="11"/>
  <c r="AT154" i="11"/>
  <c r="AU154" i="11"/>
  <c r="AV154" i="11"/>
  <c r="AO155" i="11"/>
  <c r="AP155" i="11"/>
  <c r="AQ155" i="11"/>
  <c r="AR155" i="11"/>
  <c r="AS155" i="11"/>
  <c r="AT155" i="11"/>
  <c r="AU155" i="11"/>
  <c r="AV155" i="11"/>
  <c r="AO156" i="11"/>
  <c r="AP156" i="11"/>
  <c r="AQ156" i="11"/>
  <c r="AR156" i="11"/>
  <c r="AS156" i="11"/>
  <c r="AT156" i="11"/>
  <c r="AU156" i="11"/>
  <c r="AV156" i="11"/>
  <c r="AO157" i="11"/>
  <c r="AP157" i="11"/>
  <c r="AQ157" i="11"/>
  <c r="AR157" i="11"/>
  <c r="AS157" i="11"/>
  <c r="AT157" i="11"/>
  <c r="AU157" i="11"/>
  <c r="AV157" i="11"/>
  <c r="AO158" i="11"/>
  <c r="AP158" i="11"/>
  <c r="AQ158" i="11"/>
  <c r="AR158" i="11"/>
  <c r="AS158" i="11"/>
  <c r="AT158" i="11"/>
  <c r="AU158" i="11"/>
  <c r="AV158" i="11"/>
  <c r="AO159" i="11"/>
  <c r="AP159" i="11"/>
  <c r="AQ159" i="11"/>
  <c r="AR159" i="11"/>
  <c r="AS159" i="11"/>
  <c r="AT159" i="11"/>
  <c r="AU159" i="11"/>
  <c r="AV159" i="11"/>
  <c r="AO160" i="11"/>
  <c r="AP160" i="11"/>
  <c r="AQ160" i="11"/>
  <c r="AR160" i="11"/>
  <c r="AS160" i="11"/>
  <c r="AT160" i="11"/>
  <c r="AU160" i="11"/>
  <c r="AV160" i="11"/>
  <c r="AO161" i="11"/>
  <c r="AP161" i="11"/>
  <c r="AQ161" i="11"/>
  <c r="AR161" i="11"/>
  <c r="AS161" i="11"/>
  <c r="AT161" i="11"/>
  <c r="AU161" i="11"/>
  <c r="AV161" i="11"/>
  <c r="AO162" i="11"/>
  <c r="AP162" i="11"/>
  <c r="AQ162" i="11"/>
  <c r="AR162" i="11"/>
  <c r="AS162" i="11"/>
  <c r="AT162" i="11"/>
  <c r="AU162" i="11"/>
  <c r="AV162" i="11"/>
  <c r="AO163" i="11"/>
  <c r="AP163" i="11"/>
  <c r="AQ163" i="11"/>
  <c r="AR163" i="11"/>
  <c r="AS163" i="11"/>
  <c r="AT163" i="11"/>
  <c r="AU163" i="11"/>
  <c r="AV163" i="11"/>
  <c r="AO164" i="11"/>
  <c r="AP164" i="11"/>
  <c r="AQ164" i="11"/>
  <c r="AR164" i="11"/>
  <c r="AS164" i="11"/>
  <c r="AT164" i="11"/>
  <c r="AU164" i="11"/>
  <c r="AV164" i="11"/>
  <c r="AO165" i="11"/>
  <c r="AP165" i="11"/>
  <c r="AQ165" i="11"/>
  <c r="AR165" i="11"/>
  <c r="AS165" i="11"/>
  <c r="AT165" i="11"/>
  <c r="AU165" i="11"/>
  <c r="AV165" i="11"/>
  <c r="AO166" i="11"/>
  <c r="AP166" i="11"/>
  <c r="AQ166" i="11"/>
  <c r="AR166" i="11"/>
  <c r="AS166" i="11"/>
  <c r="AT166" i="11"/>
  <c r="AU166" i="11"/>
  <c r="AV166" i="11"/>
  <c r="AO167" i="11"/>
  <c r="AP167" i="11"/>
  <c r="AQ167" i="11"/>
  <c r="AR167" i="11"/>
  <c r="AS167" i="11"/>
  <c r="AT167" i="11"/>
  <c r="AU167" i="11"/>
  <c r="AV167" i="11"/>
  <c r="AO168" i="11"/>
  <c r="AP168" i="11"/>
  <c r="AQ168" i="11"/>
  <c r="AR168" i="11"/>
  <c r="AS168" i="11"/>
  <c r="AT168" i="11"/>
  <c r="AU168" i="11"/>
  <c r="AV168" i="11"/>
  <c r="AO169" i="11"/>
  <c r="AP169" i="11"/>
  <c r="AQ169" i="11"/>
  <c r="AR169" i="11"/>
  <c r="AS169" i="11"/>
  <c r="AT169" i="11"/>
  <c r="AU169" i="11"/>
  <c r="AV169" i="11"/>
  <c r="AO170" i="11"/>
  <c r="AP170" i="11"/>
  <c r="AQ170" i="11"/>
  <c r="AR170" i="11"/>
  <c r="AS170" i="11"/>
  <c r="AT170" i="11"/>
  <c r="AU170" i="11"/>
  <c r="AV170" i="11"/>
  <c r="AO171" i="11"/>
  <c r="AP171" i="11"/>
  <c r="AQ171" i="11"/>
  <c r="AR171" i="11"/>
  <c r="AS171" i="11"/>
  <c r="AT171" i="11"/>
  <c r="AU171" i="11"/>
  <c r="AV171" i="11"/>
  <c r="AO172" i="11"/>
  <c r="AP172" i="11"/>
  <c r="AQ172" i="11"/>
  <c r="AR172" i="11"/>
  <c r="AS172" i="11"/>
  <c r="AT172" i="11"/>
  <c r="AU172" i="11"/>
  <c r="AV172" i="11"/>
  <c r="AO173" i="11"/>
  <c r="AP173" i="11"/>
  <c r="AQ173" i="11"/>
  <c r="AR173" i="11"/>
  <c r="AS173" i="11"/>
  <c r="AT173" i="11"/>
  <c r="AU173" i="11"/>
  <c r="AV173" i="11"/>
  <c r="AO174" i="11"/>
  <c r="AP174" i="11"/>
  <c r="AQ174" i="11"/>
  <c r="AR174" i="11"/>
  <c r="AS174" i="11"/>
  <c r="AT174" i="11"/>
  <c r="AU174" i="11"/>
  <c r="AV174" i="11"/>
  <c r="AO175" i="11"/>
  <c r="AP175" i="11"/>
  <c r="AQ175" i="11"/>
  <c r="AR175" i="11"/>
  <c r="AS175" i="11"/>
  <c r="AT175" i="11"/>
  <c r="AU175" i="11"/>
  <c r="AV175" i="11"/>
  <c r="AO176" i="11"/>
  <c r="AP176" i="11"/>
  <c r="AQ176" i="11"/>
  <c r="AR176" i="11"/>
  <c r="AS176" i="11"/>
  <c r="AT176" i="11"/>
  <c r="AU176" i="11"/>
  <c r="AV176" i="11"/>
  <c r="AO177" i="11"/>
  <c r="AP177" i="11"/>
  <c r="AQ177" i="11"/>
  <c r="AR177" i="11"/>
  <c r="AS177" i="11"/>
  <c r="AT177" i="11"/>
  <c r="AU177" i="11"/>
  <c r="AV177" i="11"/>
  <c r="AO178" i="11"/>
  <c r="AP178" i="11"/>
  <c r="AQ178" i="11"/>
  <c r="AR178" i="11"/>
  <c r="AS178" i="11"/>
  <c r="AT178" i="11"/>
  <c r="AU178" i="11"/>
  <c r="AV178" i="11"/>
  <c r="AO179" i="11"/>
  <c r="AP179" i="11"/>
  <c r="AQ179" i="11"/>
  <c r="AR179" i="11"/>
  <c r="AS179" i="11"/>
  <c r="AT179" i="11"/>
  <c r="AU179" i="11"/>
  <c r="AV179" i="11"/>
  <c r="AO180" i="11"/>
  <c r="AP180" i="11"/>
  <c r="AQ180" i="11"/>
  <c r="AR180" i="11"/>
  <c r="AS180" i="11"/>
  <c r="AT180" i="11"/>
  <c r="AU180" i="11"/>
  <c r="AV180" i="11"/>
  <c r="AO181" i="11"/>
  <c r="AP181" i="11"/>
  <c r="AQ181" i="11"/>
  <c r="AR181" i="11"/>
  <c r="AS181" i="11"/>
  <c r="AT181" i="11"/>
  <c r="AU181" i="11"/>
  <c r="AV181" i="11"/>
  <c r="AO182" i="11"/>
  <c r="AP182" i="11"/>
  <c r="AQ182" i="11"/>
  <c r="AR182" i="11"/>
  <c r="AS182" i="11"/>
  <c r="AT182" i="11"/>
  <c r="AU182" i="11"/>
  <c r="AV182" i="11"/>
  <c r="AO183" i="11"/>
  <c r="AP183" i="11"/>
  <c r="AQ183" i="11"/>
  <c r="AR183" i="11"/>
  <c r="AS183" i="11"/>
  <c r="AT183" i="11"/>
  <c r="AU183" i="11"/>
  <c r="AV183" i="11"/>
  <c r="AO184" i="11"/>
  <c r="AP184" i="11"/>
  <c r="AQ184" i="11"/>
  <c r="AR184" i="11"/>
  <c r="AS184" i="11"/>
  <c r="AT184" i="11"/>
  <c r="AU184" i="11"/>
  <c r="AV184" i="11"/>
  <c r="AO185" i="11"/>
  <c r="AP185" i="11"/>
  <c r="AQ185" i="11"/>
  <c r="AR185" i="11"/>
  <c r="AS185" i="11"/>
  <c r="AT185" i="11"/>
  <c r="AU185" i="11"/>
  <c r="AV185" i="11"/>
  <c r="AO186" i="11"/>
  <c r="AP186" i="11"/>
  <c r="AQ186" i="11"/>
  <c r="AR186" i="11"/>
  <c r="AS186" i="11"/>
  <c r="AT186" i="11"/>
  <c r="AU186" i="11"/>
  <c r="AV186" i="11"/>
  <c r="AO187" i="11"/>
  <c r="AP187" i="11"/>
  <c r="AQ187" i="11"/>
  <c r="AR187" i="11"/>
  <c r="AS187" i="11"/>
  <c r="AT187" i="11"/>
  <c r="AU187" i="11"/>
  <c r="AV187" i="11"/>
  <c r="AO188" i="11"/>
  <c r="AP188" i="11"/>
  <c r="AQ188" i="11"/>
  <c r="AR188" i="11"/>
  <c r="AS188" i="11"/>
  <c r="AT188" i="11"/>
  <c r="AU188" i="11"/>
  <c r="AV188" i="11"/>
  <c r="AO189" i="11"/>
  <c r="AP189" i="11"/>
  <c r="AQ189" i="11"/>
  <c r="AR189" i="11"/>
  <c r="AS189" i="11"/>
  <c r="AT189" i="11"/>
  <c r="AU189" i="11"/>
  <c r="AV189" i="11"/>
  <c r="AO190" i="11"/>
  <c r="AP190" i="11"/>
  <c r="AQ190" i="11"/>
  <c r="AR190" i="11"/>
  <c r="AS190" i="11"/>
  <c r="AT190" i="11"/>
  <c r="AU190" i="11"/>
  <c r="AV190" i="11"/>
  <c r="AO191" i="11"/>
  <c r="AP191" i="11"/>
  <c r="AQ191" i="11"/>
  <c r="AR191" i="11"/>
  <c r="AS191" i="11"/>
  <c r="AT191" i="11"/>
  <c r="AU191" i="11"/>
  <c r="AV191" i="11"/>
  <c r="AO192" i="11"/>
  <c r="AP192" i="11"/>
  <c r="AQ192" i="11"/>
  <c r="AR192" i="11"/>
  <c r="AS192" i="11"/>
  <c r="AT192" i="11"/>
  <c r="AU192" i="11"/>
  <c r="AV192" i="11"/>
  <c r="AO193" i="11"/>
  <c r="AP193" i="11"/>
  <c r="AQ193" i="11"/>
  <c r="AR193" i="11"/>
  <c r="AS193" i="11"/>
  <c r="AT193" i="11"/>
  <c r="AU193" i="11"/>
  <c r="AV193" i="11"/>
  <c r="AO194" i="11"/>
  <c r="AP194" i="11"/>
  <c r="AQ194" i="11"/>
  <c r="AR194" i="11"/>
  <c r="AS194" i="11"/>
  <c r="AT194" i="11"/>
  <c r="AU194" i="11"/>
  <c r="AV194" i="11"/>
  <c r="AO195" i="11"/>
  <c r="AP195" i="11"/>
  <c r="AQ195" i="11"/>
  <c r="AR195" i="11"/>
  <c r="AS195" i="11"/>
  <c r="AT195" i="11"/>
  <c r="AU195" i="11"/>
  <c r="AV195" i="11"/>
  <c r="AO196" i="11"/>
  <c r="AP196" i="11"/>
  <c r="AQ196" i="11"/>
  <c r="AR196" i="11"/>
  <c r="AS196" i="11"/>
  <c r="AT196" i="11"/>
  <c r="AU196" i="11"/>
  <c r="AV196" i="11"/>
  <c r="AO197" i="11"/>
  <c r="AP197" i="11"/>
  <c r="AQ197" i="11"/>
  <c r="AR197" i="11"/>
  <c r="AS197" i="11"/>
  <c r="AT197" i="11"/>
  <c r="AU197" i="11"/>
  <c r="AV197" i="11"/>
  <c r="AO198" i="11"/>
  <c r="AP198" i="11"/>
  <c r="AQ198" i="11"/>
  <c r="AR198" i="11"/>
  <c r="AS198" i="11"/>
  <c r="AT198" i="11"/>
  <c r="AU198" i="11"/>
  <c r="AV198" i="11"/>
  <c r="AO199" i="11"/>
  <c r="AP199" i="11"/>
  <c r="AQ199" i="11"/>
  <c r="AR199" i="11"/>
  <c r="AS199" i="11"/>
  <c r="AT199" i="11"/>
  <c r="AU199" i="11"/>
  <c r="AV199" i="11"/>
  <c r="AO200" i="11"/>
  <c r="AP200" i="11"/>
  <c r="AQ200" i="11"/>
  <c r="AR200" i="11"/>
  <c r="AS200" i="11"/>
  <c r="AT200" i="11"/>
  <c r="AU200" i="11"/>
  <c r="AV200" i="11"/>
  <c r="AO201" i="11"/>
  <c r="AP201" i="11"/>
  <c r="AQ201" i="11"/>
  <c r="AR201" i="11"/>
  <c r="AS201" i="11"/>
  <c r="AT201" i="11"/>
  <c r="AU201" i="11"/>
  <c r="AV201" i="11"/>
  <c r="AO202" i="11"/>
  <c r="AP202" i="11"/>
  <c r="AQ202" i="11"/>
  <c r="AR202" i="11"/>
  <c r="AS202" i="11"/>
  <c r="AT202" i="11"/>
  <c r="AU202" i="11"/>
  <c r="AV202" i="11"/>
  <c r="AO203" i="11"/>
  <c r="AP203" i="11"/>
  <c r="AQ203" i="11"/>
  <c r="AR203" i="11"/>
  <c r="AS203" i="11"/>
  <c r="AT203" i="11"/>
  <c r="AU203" i="11"/>
  <c r="AV203" i="11"/>
  <c r="AO204" i="11"/>
  <c r="AP204" i="11"/>
  <c r="AQ204" i="11"/>
  <c r="AR204" i="11"/>
  <c r="AS204" i="11"/>
  <c r="AT204" i="11"/>
  <c r="AU204" i="11"/>
  <c r="AV204" i="11"/>
  <c r="AO205" i="11"/>
  <c r="AP205" i="11"/>
  <c r="AQ205" i="11"/>
  <c r="AR205" i="11"/>
  <c r="AS205" i="11"/>
  <c r="AT205" i="11"/>
  <c r="AU205" i="11"/>
  <c r="AV205" i="11"/>
  <c r="AO206" i="11"/>
  <c r="AP206" i="11"/>
  <c r="AQ206" i="11"/>
  <c r="AR206" i="11"/>
  <c r="AS206" i="11"/>
  <c r="AT206" i="11"/>
  <c r="AU206" i="11"/>
  <c r="AV206" i="11"/>
  <c r="AO207" i="11"/>
  <c r="AP207" i="11"/>
  <c r="AQ207" i="11"/>
  <c r="AR207" i="11"/>
  <c r="AS207" i="11"/>
  <c r="AT207" i="11"/>
  <c r="AU207" i="11"/>
  <c r="AV207" i="11"/>
  <c r="AO208" i="11"/>
  <c r="AP208" i="11"/>
  <c r="AQ208" i="11"/>
  <c r="AR208" i="11"/>
  <c r="AS208" i="11"/>
  <c r="AT208" i="11"/>
  <c r="AU208" i="11"/>
  <c r="AV208" i="11"/>
  <c r="AO209" i="11"/>
  <c r="AP209" i="11"/>
  <c r="AQ209" i="11"/>
  <c r="AR209" i="11"/>
  <c r="AS209" i="11"/>
  <c r="AT209" i="11"/>
  <c r="AU209" i="11"/>
  <c r="AV209" i="11"/>
  <c r="AO210" i="11"/>
  <c r="AP210" i="11"/>
  <c r="AQ210" i="11"/>
  <c r="AR210" i="11"/>
  <c r="AS210" i="11"/>
  <c r="AT210" i="11"/>
  <c r="AU210" i="11"/>
  <c r="AV210" i="11"/>
  <c r="AO211" i="11"/>
  <c r="AP211" i="11"/>
  <c r="AQ211" i="11"/>
  <c r="AR211" i="11"/>
  <c r="AS211" i="11"/>
  <c r="AT211" i="11"/>
  <c r="AU211" i="11"/>
  <c r="AV211" i="11"/>
  <c r="AO212" i="11"/>
  <c r="AP212" i="11"/>
  <c r="AQ212" i="11"/>
  <c r="AR212" i="11"/>
  <c r="AS212" i="11"/>
  <c r="AT212" i="11"/>
  <c r="AU212" i="11"/>
  <c r="AV212" i="11"/>
  <c r="AO213" i="11"/>
  <c r="AP213" i="11"/>
  <c r="AQ213" i="11"/>
  <c r="AR213" i="11"/>
  <c r="AS213" i="11"/>
  <c r="AT213" i="11"/>
  <c r="AU213" i="11"/>
  <c r="AV213" i="11"/>
  <c r="AO214" i="11"/>
  <c r="AP214" i="11"/>
  <c r="AQ214" i="11"/>
  <c r="AR214" i="11"/>
  <c r="AS214" i="11"/>
  <c r="AT214" i="11"/>
  <c r="AU214" i="11"/>
  <c r="AV214" i="11"/>
  <c r="AO215" i="11"/>
  <c r="AP215" i="11"/>
  <c r="AQ215" i="11"/>
  <c r="AR215" i="11"/>
  <c r="AS215" i="11"/>
  <c r="AT215" i="11"/>
  <c r="AU215" i="11"/>
  <c r="AV215" i="11"/>
  <c r="AO216" i="11"/>
  <c r="AP216" i="11"/>
  <c r="AQ216" i="11"/>
  <c r="AR216" i="11"/>
  <c r="AS216" i="11"/>
  <c r="AT216" i="11"/>
  <c r="AU216" i="11"/>
  <c r="AV216" i="11"/>
  <c r="AO217" i="11"/>
  <c r="AP217" i="11"/>
  <c r="AQ217" i="11"/>
  <c r="AR217" i="11"/>
  <c r="AS217" i="11"/>
  <c r="AT217" i="11"/>
  <c r="AU217" i="11"/>
  <c r="AV217" i="11"/>
  <c r="AO218" i="11"/>
  <c r="AP218" i="11"/>
  <c r="AQ218" i="11"/>
  <c r="AR218" i="11"/>
  <c r="AS218" i="11"/>
  <c r="AT218" i="11"/>
  <c r="AU218" i="11"/>
  <c r="AV218" i="11"/>
  <c r="AO219" i="11"/>
  <c r="AP219" i="11"/>
  <c r="AQ219" i="11"/>
  <c r="AR219" i="11"/>
  <c r="AS219" i="11"/>
  <c r="AT219" i="11"/>
  <c r="AU219" i="11"/>
  <c r="AV219" i="11"/>
  <c r="AO220" i="11"/>
  <c r="AP220" i="11"/>
  <c r="AQ220" i="11"/>
  <c r="AR220" i="11"/>
  <c r="AS220" i="11"/>
  <c r="AT220" i="11"/>
  <c r="AU220" i="11"/>
  <c r="AV220" i="11"/>
  <c r="AO221" i="11"/>
  <c r="AP221" i="11"/>
  <c r="AQ221" i="11"/>
  <c r="AR221" i="11"/>
  <c r="AS221" i="11"/>
  <c r="AT221" i="11"/>
  <c r="AU221" i="11"/>
  <c r="AV221" i="11"/>
  <c r="AO222" i="11"/>
  <c r="AP222" i="11"/>
  <c r="AQ222" i="11"/>
  <c r="AR222" i="11"/>
  <c r="AS222" i="11"/>
  <c r="AT222" i="11"/>
  <c r="AU222" i="11"/>
  <c r="AV222" i="11"/>
  <c r="AO223" i="11"/>
  <c r="AP223" i="11"/>
  <c r="AQ223" i="11"/>
  <c r="AR223" i="11"/>
  <c r="AS223" i="11"/>
  <c r="AT223" i="11"/>
  <c r="AU223" i="11"/>
  <c r="AV223" i="11"/>
  <c r="AO224" i="11"/>
  <c r="AP224" i="11"/>
  <c r="AQ224" i="11"/>
  <c r="AR224" i="11"/>
  <c r="AS224" i="11"/>
  <c r="AT224" i="11"/>
  <c r="AU224" i="11"/>
  <c r="AV224" i="11"/>
  <c r="AO225" i="11"/>
  <c r="AP225" i="11"/>
  <c r="AQ225" i="11"/>
  <c r="AR225" i="11"/>
  <c r="AS225" i="11"/>
  <c r="AT225" i="11"/>
  <c r="AU225" i="11"/>
  <c r="AV225" i="11"/>
  <c r="AO226" i="11"/>
  <c r="AP226" i="11"/>
  <c r="AQ226" i="11"/>
  <c r="AR226" i="11"/>
  <c r="AS226" i="11"/>
  <c r="AT226" i="11"/>
  <c r="AU226" i="11"/>
  <c r="AV226" i="11"/>
  <c r="AO227" i="11"/>
  <c r="AP227" i="11"/>
  <c r="AQ227" i="11"/>
  <c r="AR227" i="11"/>
  <c r="AS227" i="11"/>
  <c r="AT227" i="11"/>
  <c r="AU227" i="11"/>
  <c r="AV227" i="11"/>
  <c r="AO228" i="11"/>
  <c r="AP228" i="11"/>
  <c r="AQ228" i="11"/>
  <c r="AR228" i="11"/>
  <c r="AS228" i="11"/>
  <c r="AT228" i="11"/>
  <c r="AU228" i="11"/>
  <c r="AV228" i="11"/>
  <c r="AO229" i="11"/>
  <c r="AP229" i="11"/>
  <c r="AQ229" i="11"/>
  <c r="AR229" i="11"/>
  <c r="AS229" i="11"/>
  <c r="AT229" i="11"/>
  <c r="AU229" i="11"/>
  <c r="AV229" i="11"/>
  <c r="AO230" i="11"/>
  <c r="AP230" i="11"/>
  <c r="AQ230" i="11"/>
  <c r="AR230" i="11"/>
  <c r="AS230" i="11"/>
  <c r="AT230" i="11"/>
  <c r="AU230" i="11"/>
  <c r="AV230" i="11"/>
  <c r="AO231" i="11"/>
  <c r="AP231" i="11"/>
  <c r="AQ231" i="11"/>
  <c r="AR231" i="11"/>
  <c r="AS231" i="11"/>
  <c r="AT231" i="11"/>
  <c r="AU231" i="11"/>
  <c r="AV231" i="11"/>
  <c r="AO232" i="11"/>
  <c r="AP232" i="11"/>
  <c r="AQ232" i="11"/>
  <c r="AR232" i="11"/>
  <c r="AS232" i="11"/>
  <c r="AT232" i="11"/>
  <c r="AU232" i="11"/>
  <c r="AV232" i="11"/>
  <c r="AO233" i="11"/>
  <c r="AP233" i="11"/>
  <c r="AQ233" i="11"/>
  <c r="AR233" i="11"/>
  <c r="AS233" i="11"/>
  <c r="AT233" i="11"/>
  <c r="AU233" i="11"/>
  <c r="AV233" i="11"/>
  <c r="AO234" i="11"/>
  <c r="AP234" i="11"/>
  <c r="AQ234" i="11"/>
  <c r="AR234" i="11"/>
  <c r="AS234" i="11"/>
  <c r="AT234" i="11"/>
  <c r="AU234" i="11"/>
  <c r="AV234" i="11"/>
  <c r="AO235" i="11"/>
  <c r="AP235" i="11"/>
  <c r="AQ235" i="11"/>
  <c r="AR235" i="11"/>
  <c r="AS235" i="11"/>
  <c r="AT235" i="11"/>
  <c r="AU235" i="11"/>
  <c r="AV235" i="11"/>
  <c r="AO236" i="11"/>
  <c r="AP236" i="11"/>
  <c r="AQ236" i="11"/>
  <c r="AR236" i="11"/>
  <c r="AS236" i="11"/>
  <c r="AT236" i="11"/>
  <c r="AU236" i="11"/>
  <c r="AV236" i="11"/>
  <c r="AO237" i="11"/>
  <c r="AP237" i="11"/>
  <c r="AQ237" i="11"/>
  <c r="AR237" i="11"/>
  <c r="AS237" i="11"/>
  <c r="AT237" i="11"/>
  <c r="AU237" i="11"/>
  <c r="AV237" i="11"/>
  <c r="AO238" i="11"/>
  <c r="AP238" i="11"/>
  <c r="AQ238" i="11"/>
  <c r="AR238" i="11"/>
  <c r="AS238" i="11"/>
  <c r="AT238" i="11"/>
  <c r="AU238" i="11"/>
  <c r="AV238" i="11"/>
  <c r="AO239" i="11"/>
  <c r="AP239" i="11"/>
  <c r="AQ239" i="11"/>
  <c r="AR239" i="11"/>
  <c r="AS239" i="11"/>
  <c r="AT239" i="11"/>
  <c r="AU239" i="11"/>
  <c r="AV239" i="11"/>
  <c r="AO240" i="11"/>
  <c r="AP240" i="11"/>
  <c r="AQ240" i="11"/>
  <c r="AR240" i="11"/>
  <c r="AS240" i="11"/>
  <c r="AT240" i="11"/>
  <c r="AU240" i="11"/>
  <c r="AV240" i="11"/>
  <c r="AO241" i="11"/>
  <c r="AP241" i="11"/>
  <c r="AQ241" i="11"/>
  <c r="AR241" i="11"/>
  <c r="AS241" i="11"/>
  <c r="AT241" i="11"/>
  <c r="AU241" i="11"/>
  <c r="AV241" i="11"/>
  <c r="AO242" i="11"/>
  <c r="AP242" i="11"/>
  <c r="AQ242" i="11"/>
  <c r="AR242" i="11"/>
  <c r="AS242" i="11"/>
  <c r="AT242" i="11"/>
  <c r="AU242" i="11"/>
  <c r="AV242" i="11"/>
  <c r="AO243" i="11"/>
  <c r="AP243" i="11"/>
  <c r="AQ243" i="11"/>
  <c r="AR243" i="11"/>
  <c r="AS243" i="11"/>
  <c r="AT243" i="11"/>
  <c r="AU243" i="11"/>
  <c r="AV243" i="11"/>
  <c r="AO244" i="11"/>
  <c r="AP244" i="11"/>
  <c r="AQ244" i="11"/>
  <c r="AR244" i="11"/>
  <c r="AS244" i="11"/>
  <c r="AT244" i="11"/>
  <c r="AU244" i="11"/>
  <c r="AV244" i="11"/>
  <c r="AO245" i="11"/>
  <c r="AP245" i="11"/>
  <c r="AQ245" i="11"/>
  <c r="AR245" i="11"/>
  <c r="AS245" i="11"/>
  <c r="AT245" i="11"/>
  <c r="AU245" i="11"/>
  <c r="AV245" i="11"/>
  <c r="AO246" i="11"/>
  <c r="AP246" i="11"/>
  <c r="AQ246" i="11"/>
  <c r="AR246" i="11"/>
  <c r="AS246" i="11"/>
  <c r="AT246" i="11"/>
  <c r="AU246" i="11"/>
  <c r="AV246" i="11"/>
  <c r="AO247" i="11"/>
  <c r="AP247" i="11"/>
  <c r="AQ247" i="11"/>
  <c r="AR247" i="11"/>
  <c r="AS247" i="11"/>
  <c r="AT247" i="11"/>
  <c r="AU247" i="11"/>
  <c r="AV247" i="11"/>
  <c r="AO248" i="11"/>
  <c r="AP248" i="11"/>
  <c r="AQ248" i="11"/>
  <c r="AR248" i="11"/>
  <c r="AS248" i="11"/>
  <c r="AT248" i="11"/>
  <c r="AU248" i="11"/>
  <c r="AV248" i="11"/>
  <c r="AO249" i="11"/>
  <c r="AP249" i="11"/>
  <c r="AQ249" i="11"/>
  <c r="AR249" i="11"/>
  <c r="AS249" i="11"/>
  <c r="AT249" i="11"/>
  <c r="AU249" i="11"/>
  <c r="AV249" i="11"/>
  <c r="AO250" i="11"/>
  <c r="AP250" i="11"/>
  <c r="AQ250" i="11"/>
  <c r="AR250" i="11"/>
  <c r="AS250" i="11"/>
  <c r="AT250" i="11"/>
  <c r="AU250" i="11"/>
  <c r="AV250" i="11"/>
  <c r="AO251" i="11"/>
  <c r="AP251" i="11"/>
  <c r="AQ251" i="11"/>
  <c r="AR251" i="11"/>
  <c r="AS251" i="11"/>
  <c r="AT251" i="11"/>
  <c r="AU251" i="11"/>
  <c r="AV251" i="11"/>
  <c r="AO252" i="11"/>
  <c r="AP252" i="11"/>
  <c r="AQ252" i="11"/>
  <c r="AR252" i="11"/>
  <c r="AS252" i="11"/>
  <c r="AT252" i="11"/>
  <c r="AU252" i="11"/>
  <c r="AV252" i="11"/>
  <c r="AO253" i="11"/>
  <c r="AP253" i="11"/>
  <c r="AQ253" i="11"/>
  <c r="AR253" i="11"/>
  <c r="AS253" i="11"/>
  <c r="AT253" i="11"/>
  <c r="AU253" i="11"/>
  <c r="AV253" i="11"/>
  <c r="AO254" i="11"/>
  <c r="AP254" i="11"/>
  <c r="AQ254" i="11"/>
  <c r="AR254" i="11"/>
  <c r="AS254" i="11"/>
  <c r="AT254" i="11"/>
  <c r="AU254" i="11"/>
  <c r="AV254" i="11"/>
  <c r="AO255" i="11"/>
  <c r="AP255" i="11"/>
  <c r="AQ255" i="11"/>
  <c r="AR255" i="11"/>
  <c r="AS255" i="11"/>
  <c r="AT255" i="11"/>
  <c r="AU255" i="11"/>
  <c r="AV255" i="11"/>
  <c r="AO256" i="11"/>
  <c r="AP256" i="11"/>
  <c r="AQ256" i="11"/>
  <c r="AR256" i="11"/>
  <c r="AS256" i="11"/>
  <c r="AT256" i="11"/>
  <c r="AU256" i="11"/>
  <c r="AV256" i="11"/>
  <c r="AO257" i="11"/>
  <c r="AP257" i="11"/>
  <c r="AQ257" i="11"/>
  <c r="AR257" i="11"/>
  <c r="AS257" i="11"/>
  <c r="AT257" i="11"/>
  <c r="AU257" i="11"/>
  <c r="AV257" i="11"/>
  <c r="AO258" i="11"/>
  <c r="AP258" i="11"/>
  <c r="AQ258" i="11"/>
  <c r="AR258" i="11"/>
  <c r="AS258" i="11"/>
  <c r="AT258" i="11"/>
  <c r="AU258" i="11"/>
  <c r="AV258" i="11"/>
  <c r="AO259" i="11"/>
  <c r="AP259" i="11"/>
  <c r="AQ259" i="11"/>
  <c r="AR259" i="11"/>
  <c r="AS259" i="11"/>
  <c r="AT259" i="11"/>
  <c r="AU259" i="11"/>
  <c r="AV259" i="11"/>
  <c r="AO260" i="11"/>
  <c r="AP260" i="11"/>
  <c r="AQ260" i="11"/>
  <c r="AR260" i="11"/>
  <c r="AS260" i="11"/>
  <c r="AT260" i="11"/>
  <c r="AU260" i="11"/>
  <c r="AV260" i="11"/>
  <c r="AO261" i="11"/>
  <c r="AP261" i="11"/>
  <c r="AQ261" i="11"/>
  <c r="AR261" i="11"/>
  <c r="AS261" i="11"/>
  <c r="AT261" i="11"/>
  <c r="AU261" i="11"/>
  <c r="AV261" i="11"/>
  <c r="AO262" i="11"/>
  <c r="AP262" i="11"/>
  <c r="AQ262" i="11"/>
  <c r="AR262" i="11"/>
  <c r="AS262" i="11"/>
  <c r="AT262" i="11"/>
  <c r="AU262" i="11"/>
  <c r="AV262" i="11"/>
  <c r="AO263" i="11"/>
  <c r="AP263" i="11"/>
  <c r="AQ263" i="11"/>
  <c r="AR263" i="11"/>
  <c r="AS263" i="11"/>
  <c r="AT263" i="11"/>
  <c r="AU263" i="11"/>
  <c r="AV263" i="11"/>
  <c r="AO264" i="11"/>
  <c r="AP264" i="11"/>
  <c r="AQ264" i="11"/>
  <c r="AR264" i="11"/>
  <c r="AS264" i="11"/>
  <c r="AT264" i="11"/>
  <c r="AU264" i="11"/>
  <c r="AV264" i="11"/>
  <c r="AO265" i="11"/>
  <c r="AP265" i="11"/>
  <c r="AQ265" i="11"/>
  <c r="AR265" i="11"/>
  <c r="AS265" i="11"/>
  <c r="AT265" i="11"/>
  <c r="AU265" i="11"/>
  <c r="AV265" i="11"/>
  <c r="AO266" i="11"/>
  <c r="AP266" i="11"/>
  <c r="AQ266" i="11"/>
  <c r="AR266" i="11"/>
  <c r="AS266" i="11"/>
  <c r="AT266" i="11"/>
  <c r="AU266" i="11"/>
  <c r="AV266" i="11"/>
  <c r="AO267" i="11"/>
  <c r="AP267" i="11"/>
  <c r="AQ267" i="11"/>
  <c r="AR267" i="11"/>
  <c r="AS267" i="11"/>
  <c r="AT267" i="11"/>
  <c r="AU267" i="11"/>
  <c r="AV267" i="11"/>
  <c r="AO268" i="11"/>
  <c r="AP268" i="11"/>
  <c r="AQ268" i="11"/>
  <c r="AR268" i="11"/>
  <c r="AS268" i="11"/>
  <c r="AT268" i="11"/>
  <c r="AU268" i="11"/>
  <c r="AV268" i="11"/>
  <c r="AO269" i="11"/>
  <c r="AP269" i="11"/>
  <c r="AQ269" i="11"/>
  <c r="AR269" i="11"/>
  <c r="AS269" i="11"/>
  <c r="AT269" i="11"/>
  <c r="AU269" i="11"/>
  <c r="AV269" i="11"/>
  <c r="AO270" i="11"/>
  <c r="AP270" i="11"/>
  <c r="AQ270" i="11"/>
  <c r="AR270" i="11"/>
  <c r="AS270" i="11"/>
  <c r="AT270" i="11"/>
  <c r="AU270" i="11"/>
  <c r="AV270" i="11"/>
  <c r="AO271" i="11"/>
  <c r="AP271" i="11"/>
  <c r="AQ271" i="11"/>
  <c r="AR271" i="11"/>
  <c r="AS271" i="11"/>
  <c r="AT271" i="11"/>
  <c r="AU271" i="11"/>
  <c r="AV271" i="11"/>
  <c r="AO272" i="11"/>
  <c r="AP272" i="11"/>
  <c r="AQ272" i="11"/>
  <c r="AR272" i="11"/>
  <c r="AS272" i="11"/>
  <c r="AT272" i="11"/>
  <c r="AU272" i="11"/>
  <c r="AV272" i="11"/>
  <c r="AO273" i="11"/>
  <c r="AP273" i="11"/>
  <c r="AQ273" i="11"/>
  <c r="AR273" i="11"/>
  <c r="AS273" i="11"/>
  <c r="AT273" i="11"/>
  <c r="AU273" i="11"/>
  <c r="AV273" i="11"/>
  <c r="AO274" i="11"/>
  <c r="AP274" i="11"/>
  <c r="AQ274" i="11"/>
  <c r="AR274" i="11"/>
  <c r="AS274" i="11"/>
  <c r="AT274" i="11"/>
  <c r="AU274" i="11"/>
  <c r="AV274" i="11"/>
  <c r="AO275" i="11"/>
  <c r="AP275" i="11"/>
  <c r="AQ275" i="11"/>
  <c r="AR275" i="11"/>
  <c r="AS275" i="11"/>
  <c r="AT275" i="11"/>
  <c r="AU275" i="11"/>
  <c r="AV275" i="11"/>
  <c r="AO276" i="11"/>
  <c r="AP276" i="11"/>
  <c r="AQ276" i="11"/>
  <c r="AR276" i="11"/>
  <c r="AS276" i="11"/>
  <c r="AT276" i="11"/>
  <c r="AU276" i="11"/>
  <c r="AV276" i="11"/>
  <c r="AO277" i="11"/>
  <c r="AP277" i="11"/>
  <c r="AQ277" i="11"/>
  <c r="AR277" i="11"/>
  <c r="AS277" i="11"/>
  <c r="AT277" i="11"/>
  <c r="AU277" i="11"/>
  <c r="AV277" i="11"/>
  <c r="AO278" i="11"/>
  <c r="AP278" i="11"/>
  <c r="AQ278" i="11"/>
  <c r="AR278" i="11"/>
  <c r="AS278" i="11"/>
  <c r="AT278" i="11"/>
  <c r="AU278" i="11"/>
  <c r="AV278" i="11"/>
  <c r="AO279" i="11"/>
  <c r="AP279" i="11"/>
  <c r="AQ279" i="11"/>
  <c r="AR279" i="11"/>
  <c r="AS279" i="11"/>
  <c r="AT279" i="11"/>
  <c r="AU279" i="11"/>
  <c r="AV279" i="11"/>
  <c r="AO280" i="11"/>
  <c r="AP280" i="11"/>
  <c r="AQ280" i="11"/>
  <c r="AR280" i="11"/>
  <c r="AS280" i="11"/>
  <c r="AT280" i="11"/>
  <c r="AU280" i="11"/>
  <c r="AV280" i="11"/>
  <c r="AO281" i="11"/>
  <c r="AP281" i="11"/>
  <c r="AQ281" i="11"/>
  <c r="AR281" i="11"/>
  <c r="AS281" i="11"/>
  <c r="AT281" i="11"/>
  <c r="AU281" i="11"/>
  <c r="AV281" i="11"/>
  <c r="AO282" i="11"/>
  <c r="AP282" i="11"/>
  <c r="AQ282" i="11"/>
  <c r="AR282" i="11"/>
  <c r="AS282" i="11"/>
  <c r="AT282" i="11"/>
  <c r="AU282" i="11"/>
  <c r="AV282" i="11"/>
  <c r="AO283" i="11"/>
  <c r="AP283" i="11"/>
  <c r="AQ283" i="11"/>
  <c r="AR283" i="11"/>
  <c r="AS283" i="11"/>
  <c r="AT283" i="11"/>
  <c r="AU283" i="11"/>
  <c r="AV283" i="11"/>
  <c r="AO284" i="11"/>
  <c r="AP284" i="11"/>
  <c r="AQ284" i="11"/>
  <c r="AR284" i="11"/>
  <c r="AS284" i="11"/>
  <c r="AT284" i="11"/>
  <c r="AU284" i="11"/>
  <c r="AV284" i="11"/>
  <c r="AO285" i="11"/>
  <c r="AP285" i="11"/>
  <c r="AQ285" i="11"/>
  <c r="AR285" i="11"/>
  <c r="AS285" i="11"/>
  <c r="AT285" i="11"/>
  <c r="AU285" i="11"/>
  <c r="AV285" i="11"/>
  <c r="AO286" i="11"/>
  <c r="AP286" i="11"/>
  <c r="AQ286" i="11"/>
  <c r="AR286" i="11"/>
  <c r="AS286" i="11"/>
  <c r="AT286" i="11"/>
  <c r="AU286" i="11"/>
  <c r="AV286" i="11"/>
  <c r="AO287" i="11"/>
  <c r="AP287" i="11"/>
  <c r="AQ287" i="11"/>
  <c r="AR287" i="11"/>
  <c r="AS287" i="11"/>
  <c r="AT287" i="11"/>
  <c r="AU287" i="11"/>
  <c r="AV287" i="11"/>
  <c r="AO288" i="11"/>
  <c r="AP288" i="11"/>
  <c r="AQ288" i="11"/>
  <c r="AR288" i="11"/>
  <c r="AS288" i="11"/>
  <c r="AT288" i="11"/>
  <c r="AU288" i="11"/>
  <c r="AV288" i="11"/>
  <c r="AO289" i="11"/>
  <c r="AP289" i="11"/>
  <c r="AQ289" i="11"/>
  <c r="AR289" i="11"/>
  <c r="AS289" i="11"/>
  <c r="AT289" i="11"/>
  <c r="AU289" i="11"/>
  <c r="AV289" i="11"/>
  <c r="AO290" i="11"/>
  <c r="AP290" i="11"/>
  <c r="AQ290" i="11"/>
  <c r="AR290" i="11"/>
  <c r="AS290" i="11"/>
  <c r="AT290" i="11"/>
  <c r="AU290" i="11"/>
  <c r="AV290" i="11"/>
  <c r="AO291" i="11"/>
  <c r="AP291" i="11"/>
  <c r="AQ291" i="11"/>
  <c r="AR291" i="11"/>
  <c r="AS291" i="11"/>
  <c r="AT291" i="11"/>
  <c r="AU291" i="11"/>
  <c r="AV291" i="11"/>
  <c r="AO292" i="11"/>
  <c r="AP292" i="11"/>
  <c r="AQ292" i="11"/>
  <c r="AR292" i="11"/>
  <c r="AS292" i="11"/>
  <c r="AT292" i="11"/>
  <c r="AU292" i="11"/>
  <c r="AV292" i="11"/>
  <c r="AO293" i="11"/>
  <c r="AP293" i="11"/>
  <c r="AQ293" i="11"/>
  <c r="AR293" i="11"/>
  <c r="AS293" i="11"/>
  <c r="AT293" i="11"/>
  <c r="AU293" i="11"/>
  <c r="AV293" i="11"/>
  <c r="AO294" i="11"/>
  <c r="AP294" i="11"/>
  <c r="AQ294" i="11"/>
  <c r="AR294" i="11"/>
  <c r="AS294" i="11"/>
  <c r="AT294" i="11"/>
  <c r="AU294" i="11"/>
  <c r="AV294" i="11"/>
  <c r="AO295" i="11"/>
  <c r="AP295" i="11"/>
  <c r="AQ295" i="11"/>
  <c r="AR295" i="11"/>
  <c r="AS295" i="11"/>
  <c r="AT295" i="11"/>
  <c r="AU295" i="11"/>
  <c r="AV295" i="11"/>
  <c r="AO296" i="11"/>
  <c r="AP296" i="11"/>
  <c r="AQ296" i="11"/>
  <c r="AR296" i="11"/>
  <c r="AS296" i="11"/>
  <c r="AT296" i="11"/>
  <c r="AU296" i="11"/>
  <c r="AV296" i="11"/>
  <c r="AO297" i="11"/>
  <c r="AP297" i="11"/>
  <c r="AQ297" i="11"/>
  <c r="AR297" i="11"/>
  <c r="AS297" i="11"/>
  <c r="AT297" i="11"/>
  <c r="AU297" i="11"/>
  <c r="AV297" i="11"/>
  <c r="AO298" i="11"/>
  <c r="AP298" i="11"/>
  <c r="AQ298" i="11"/>
  <c r="AR298" i="11"/>
  <c r="AS298" i="11"/>
  <c r="AT298" i="11"/>
  <c r="AU298" i="11"/>
  <c r="AV298" i="11"/>
  <c r="AO299" i="11"/>
  <c r="AP299" i="11"/>
  <c r="AQ299" i="11"/>
  <c r="AR299" i="11"/>
  <c r="AS299" i="11"/>
  <c r="AT299" i="11"/>
  <c r="AU299" i="11"/>
  <c r="AV299" i="11"/>
  <c r="AO300" i="11"/>
  <c r="AP300" i="11"/>
  <c r="AQ300" i="11"/>
  <c r="AR300" i="11"/>
  <c r="AS300" i="11"/>
  <c r="AT300" i="11"/>
  <c r="AU300" i="11"/>
  <c r="AV300" i="11"/>
  <c r="AO301" i="11"/>
  <c r="AP301" i="11"/>
  <c r="AQ301" i="11"/>
  <c r="AR301" i="11"/>
  <c r="AS301" i="11"/>
  <c r="AT301" i="11"/>
  <c r="AU301" i="11"/>
  <c r="AV301" i="11"/>
  <c r="AO302" i="11"/>
  <c r="AP302" i="11"/>
  <c r="AQ302" i="11"/>
  <c r="AR302" i="11"/>
  <c r="AS302" i="11"/>
  <c r="AT302" i="11"/>
  <c r="AU302" i="11"/>
  <c r="AV302" i="11"/>
  <c r="AO303" i="11"/>
  <c r="AP303" i="11"/>
  <c r="AQ303" i="11"/>
  <c r="AR303" i="11"/>
  <c r="AS303" i="11"/>
  <c r="AT303" i="11"/>
  <c r="AU303" i="11"/>
  <c r="AV303" i="11"/>
  <c r="AO304" i="11"/>
  <c r="AP304" i="11"/>
  <c r="AQ304" i="11"/>
  <c r="AR304" i="11"/>
  <c r="AS304" i="11"/>
  <c r="AT304" i="11"/>
  <c r="AU304" i="11"/>
  <c r="AV304" i="11"/>
  <c r="AO305" i="11"/>
  <c r="AP305" i="11"/>
  <c r="AQ305" i="11"/>
  <c r="AR305" i="11"/>
  <c r="AS305" i="11"/>
  <c r="AT305" i="11"/>
  <c r="AU305" i="11"/>
  <c r="AV305" i="11"/>
  <c r="AO306" i="11"/>
  <c r="AP306" i="11"/>
  <c r="AQ306" i="11"/>
  <c r="AR306" i="11"/>
  <c r="AS306" i="11"/>
  <c r="AT306" i="11"/>
  <c r="AU306" i="11"/>
  <c r="AV306" i="11"/>
  <c r="AO307" i="11"/>
  <c r="AP307" i="11"/>
  <c r="AQ307" i="11"/>
  <c r="AR307" i="11"/>
  <c r="AS307" i="11"/>
  <c r="AT307" i="11"/>
  <c r="AU307" i="11"/>
  <c r="AV307" i="11"/>
  <c r="AO308" i="11"/>
  <c r="AP308" i="11"/>
  <c r="AQ308" i="11"/>
  <c r="AR308" i="11"/>
  <c r="AS308" i="11"/>
  <c r="AT308" i="11"/>
  <c r="AU308" i="11"/>
  <c r="AV308" i="11"/>
  <c r="AO309" i="11"/>
  <c r="AP309" i="11"/>
  <c r="AQ309" i="11"/>
  <c r="AR309" i="11"/>
  <c r="AS309" i="11"/>
  <c r="AT309" i="11"/>
  <c r="AU309" i="11"/>
  <c r="AV309" i="11"/>
  <c r="AO310" i="11"/>
  <c r="AP310" i="11"/>
  <c r="AQ310" i="11"/>
  <c r="AR310" i="11"/>
  <c r="AS310" i="11"/>
  <c r="AT310" i="11"/>
  <c r="AU310" i="11"/>
  <c r="AV310" i="11"/>
  <c r="AO311" i="11"/>
  <c r="AP311" i="11"/>
  <c r="AQ311" i="11"/>
  <c r="AR311" i="11"/>
  <c r="AS311" i="11"/>
  <c r="AT311" i="11"/>
  <c r="AU311" i="11"/>
  <c r="AV311" i="11"/>
  <c r="AO312" i="11"/>
  <c r="AP312" i="11"/>
  <c r="AQ312" i="11"/>
  <c r="AR312" i="11"/>
  <c r="AS312" i="11"/>
  <c r="AT312" i="11"/>
  <c r="AU312" i="11"/>
  <c r="AV312" i="11"/>
  <c r="AO313" i="11"/>
  <c r="AP313" i="11"/>
  <c r="AQ313" i="11"/>
  <c r="AR313" i="11"/>
  <c r="AS313" i="11"/>
  <c r="AT313" i="11"/>
  <c r="AU313" i="11"/>
  <c r="AV313" i="11"/>
  <c r="AO314" i="11"/>
  <c r="AP314" i="11"/>
  <c r="AQ314" i="11"/>
  <c r="AR314" i="11"/>
  <c r="AS314" i="11"/>
  <c r="AT314" i="11"/>
  <c r="AU314" i="11"/>
  <c r="AV314" i="11"/>
  <c r="AO315" i="11"/>
  <c r="AP315" i="11"/>
  <c r="AQ315" i="11"/>
  <c r="AR315" i="11"/>
  <c r="AS315" i="11"/>
  <c r="AT315" i="11"/>
  <c r="AU315" i="11"/>
  <c r="AV315" i="11"/>
  <c r="AO316" i="11"/>
  <c r="AP316" i="11"/>
  <c r="AQ316" i="11"/>
  <c r="AR316" i="11"/>
  <c r="AS316" i="11"/>
  <c r="AT316" i="11"/>
  <c r="AU316" i="11"/>
  <c r="AV316" i="11"/>
  <c r="AO317" i="11"/>
  <c r="AP317" i="11"/>
  <c r="AQ317" i="11"/>
  <c r="AR317" i="11"/>
  <c r="AS317" i="11"/>
  <c r="AT317" i="11"/>
  <c r="AU317" i="11"/>
  <c r="AV317" i="11"/>
  <c r="AO318" i="11"/>
  <c r="AP318" i="11"/>
  <c r="AQ318" i="11"/>
  <c r="AR318" i="11"/>
  <c r="AS318" i="11"/>
  <c r="AT318" i="11"/>
  <c r="AU318" i="11"/>
  <c r="AV318" i="11"/>
  <c r="AO319" i="11"/>
  <c r="AP319" i="11"/>
  <c r="AQ319" i="11"/>
  <c r="AR319" i="11"/>
  <c r="AS319" i="11"/>
  <c r="AT319" i="11"/>
  <c r="AU319" i="11"/>
  <c r="AV319" i="11"/>
  <c r="AO320" i="11"/>
  <c r="AP320" i="11"/>
  <c r="AQ320" i="11"/>
  <c r="AR320" i="11"/>
  <c r="AS320" i="11"/>
  <c r="AT320" i="11"/>
  <c r="AU320" i="11"/>
  <c r="AV320" i="11"/>
  <c r="AO321" i="11"/>
  <c r="AP321" i="11"/>
  <c r="AQ321" i="11"/>
  <c r="AR321" i="11"/>
  <c r="AS321" i="11"/>
  <c r="AT321" i="11"/>
  <c r="AU321" i="11"/>
  <c r="AV321" i="11"/>
  <c r="AO322" i="11"/>
  <c r="AP322" i="11"/>
  <c r="AQ322" i="11"/>
  <c r="AR322" i="11"/>
  <c r="AS322" i="11"/>
  <c r="AT322" i="11"/>
  <c r="AU322" i="11"/>
  <c r="AV322" i="11"/>
  <c r="AO323" i="11"/>
  <c r="AP323" i="11"/>
  <c r="AQ323" i="11"/>
  <c r="AR323" i="11"/>
  <c r="AS323" i="11"/>
  <c r="AT323" i="11"/>
  <c r="AU323" i="11"/>
  <c r="AV323" i="11"/>
  <c r="AO324" i="11"/>
  <c r="AP324" i="11"/>
  <c r="AQ324" i="11"/>
  <c r="AR324" i="11"/>
  <c r="AS324" i="11"/>
  <c r="AT324" i="11"/>
  <c r="AU324" i="11"/>
  <c r="AV324" i="11"/>
  <c r="AO325" i="11"/>
  <c r="AP325" i="11"/>
  <c r="AQ325" i="11"/>
  <c r="AR325" i="11"/>
  <c r="AS325" i="11"/>
  <c r="AT325" i="11"/>
  <c r="AU325" i="11"/>
  <c r="AV325" i="11"/>
  <c r="AO326" i="11"/>
  <c r="AP326" i="11"/>
  <c r="AQ326" i="11"/>
  <c r="AR326" i="11"/>
  <c r="AS326" i="11"/>
  <c r="AT326" i="11"/>
  <c r="AU326" i="11"/>
  <c r="AV326" i="11"/>
  <c r="AO327" i="11"/>
  <c r="AP327" i="11"/>
  <c r="AQ327" i="11"/>
  <c r="AR327" i="11"/>
  <c r="AS327" i="11"/>
  <c r="AT327" i="11"/>
  <c r="AU327" i="11"/>
  <c r="AV327" i="11"/>
  <c r="AO328" i="11"/>
  <c r="AP328" i="11"/>
  <c r="AQ328" i="11"/>
  <c r="AR328" i="11"/>
  <c r="AS328" i="11"/>
  <c r="AT328" i="11"/>
  <c r="AU328" i="11"/>
  <c r="AV328" i="11"/>
  <c r="AO329" i="11"/>
  <c r="AP329" i="11"/>
  <c r="AQ329" i="11"/>
  <c r="AR329" i="11"/>
  <c r="AS329" i="11"/>
  <c r="AT329" i="11"/>
  <c r="AU329" i="11"/>
  <c r="AV329" i="11"/>
  <c r="AO330" i="11"/>
  <c r="AP330" i="11"/>
  <c r="AQ330" i="11"/>
  <c r="AR330" i="11"/>
  <c r="AS330" i="11"/>
  <c r="AT330" i="11"/>
  <c r="AU330" i="11"/>
  <c r="AV330" i="11"/>
  <c r="AO331" i="11"/>
  <c r="AP331" i="11"/>
  <c r="AQ331" i="11"/>
  <c r="AR331" i="11"/>
  <c r="AS331" i="11"/>
  <c r="AT331" i="11"/>
  <c r="AU331" i="11"/>
  <c r="AV331" i="11"/>
  <c r="AO332" i="11"/>
  <c r="AP332" i="11"/>
  <c r="AQ332" i="11"/>
  <c r="AR332" i="11"/>
  <c r="AS332" i="11"/>
  <c r="AT332" i="11"/>
  <c r="AU332" i="11"/>
  <c r="AV332" i="11"/>
  <c r="AO333" i="11"/>
  <c r="AP333" i="11"/>
  <c r="AQ333" i="11"/>
  <c r="AR333" i="11"/>
  <c r="AS333" i="11"/>
  <c r="AT333" i="11"/>
  <c r="AU333" i="11"/>
  <c r="AV333" i="11"/>
  <c r="AO334" i="11"/>
  <c r="AP334" i="11"/>
  <c r="AQ334" i="11"/>
  <c r="AR334" i="11"/>
  <c r="AS334" i="11"/>
  <c r="AT334" i="11"/>
  <c r="AU334" i="11"/>
  <c r="AV334" i="11"/>
  <c r="AO335" i="11"/>
  <c r="AP335" i="11"/>
  <c r="AQ335" i="11"/>
  <c r="AR335" i="11"/>
  <c r="AS335" i="11"/>
  <c r="AT335" i="11"/>
  <c r="AU335" i="11"/>
  <c r="AV335" i="11"/>
  <c r="AO336" i="11"/>
  <c r="AP336" i="11"/>
  <c r="AQ336" i="11"/>
  <c r="AR336" i="11"/>
  <c r="AS336" i="11"/>
  <c r="AT336" i="11"/>
  <c r="AU336" i="11"/>
  <c r="AV336" i="11"/>
  <c r="AO337" i="11"/>
  <c r="AP337" i="11"/>
  <c r="AQ337" i="11"/>
  <c r="AR337" i="11"/>
  <c r="AS337" i="11"/>
  <c r="AT337" i="11"/>
  <c r="AU337" i="11"/>
  <c r="AV337" i="11"/>
  <c r="AO338" i="11"/>
  <c r="AP338" i="11"/>
  <c r="AQ338" i="11"/>
  <c r="AR338" i="11"/>
  <c r="AS338" i="11"/>
  <c r="AT338" i="11"/>
  <c r="AU338" i="11"/>
  <c r="AV338" i="11"/>
  <c r="AO339" i="11"/>
  <c r="AP339" i="11"/>
  <c r="AQ339" i="11"/>
  <c r="AR339" i="11"/>
  <c r="AS339" i="11"/>
  <c r="AT339" i="11"/>
  <c r="AU339" i="11"/>
  <c r="AV339" i="11"/>
  <c r="AO340" i="11"/>
  <c r="AP340" i="11"/>
  <c r="AQ340" i="11"/>
  <c r="AR340" i="11"/>
  <c r="AS340" i="11"/>
  <c r="AT340" i="11"/>
  <c r="AU340" i="11"/>
  <c r="AV340" i="11"/>
  <c r="AO341" i="11"/>
  <c r="AP341" i="11"/>
  <c r="AQ341" i="11"/>
  <c r="AR341" i="11"/>
  <c r="AS341" i="11"/>
  <c r="AT341" i="11"/>
  <c r="AU341" i="11"/>
  <c r="AV341" i="11"/>
  <c r="AO342" i="11"/>
  <c r="AP342" i="11"/>
  <c r="AQ342" i="11"/>
  <c r="AR342" i="11"/>
  <c r="AS342" i="11"/>
  <c r="AT342" i="11"/>
  <c r="AU342" i="11"/>
  <c r="AV342" i="11"/>
  <c r="AO343" i="11"/>
  <c r="AP343" i="11"/>
  <c r="AQ343" i="11"/>
  <c r="AR343" i="11"/>
  <c r="AS343" i="11"/>
  <c r="AT343" i="11"/>
  <c r="AU343" i="11"/>
  <c r="AV343" i="11"/>
  <c r="AO344" i="11"/>
  <c r="AP344" i="11"/>
  <c r="AQ344" i="11"/>
  <c r="AR344" i="11"/>
  <c r="AS344" i="11"/>
  <c r="AT344" i="11"/>
  <c r="AU344" i="11"/>
  <c r="AV344" i="11"/>
  <c r="AO345" i="11"/>
  <c r="AP345" i="11"/>
  <c r="AQ345" i="11"/>
  <c r="AR345" i="11"/>
  <c r="AS345" i="11"/>
  <c r="AT345" i="11"/>
  <c r="AU345" i="11"/>
  <c r="AV345" i="11"/>
  <c r="AO346" i="11"/>
  <c r="AP346" i="11"/>
  <c r="AQ346" i="11"/>
  <c r="AR346" i="11"/>
  <c r="AS346" i="11"/>
  <c r="AT346" i="11"/>
  <c r="AU346" i="11"/>
  <c r="AV346" i="11"/>
  <c r="AO347" i="11"/>
  <c r="AP347" i="11"/>
  <c r="AQ347" i="11"/>
  <c r="AR347" i="11"/>
  <c r="AS347" i="11"/>
  <c r="AT347" i="11"/>
  <c r="AU347" i="11"/>
  <c r="AV347" i="11"/>
  <c r="AO348" i="11"/>
  <c r="AP348" i="11"/>
  <c r="AQ348" i="11"/>
  <c r="AR348" i="11"/>
  <c r="AS348" i="11"/>
  <c r="AT348" i="11"/>
  <c r="AU348" i="11"/>
  <c r="AV348" i="11"/>
  <c r="AO349" i="11"/>
  <c r="AP349" i="11"/>
  <c r="AQ349" i="11"/>
  <c r="AR349" i="11"/>
  <c r="AS349" i="11"/>
  <c r="AT349" i="11"/>
  <c r="AU349" i="11"/>
  <c r="AV349" i="11"/>
  <c r="AO350" i="11"/>
  <c r="AP350" i="11"/>
  <c r="AQ350" i="11"/>
  <c r="AR350" i="11"/>
  <c r="AS350" i="11"/>
  <c r="AT350" i="11"/>
  <c r="AU350" i="11"/>
  <c r="AV350" i="11"/>
  <c r="AO351" i="11"/>
  <c r="AP351" i="11"/>
  <c r="AQ351" i="11"/>
  <c r="AR351" i="11"/>
  <c r="AS351" i="11"/>
  <c r="AT351" i="11"/>
  <c r="AU351" i="11"/>
  <c r="AV351" i="11"/>
  <c r="AO352" i="11"/>
  <c r="AP352" i="11"/>
  <c r="AQ352" i="11"/>
  <c r="AR352" i="11"/>
  <c r="AS352" i="11"/>
  <c r="AT352" i="11"/>
  <c r="AU352" i="11"/>
  <c r="AV352" i="11"/>
  <c r="AO353" i="11"/>
  <c r="AP353" i="11"/>
  <c r="AQ353" i="11"/>
  <c r="AR353" i="11"/>
  <c r="AS353" i="11"/>
  <c r="AT353" i="11"/>
  <c r="AU353" i="11"/>
  <c r="AV353" i="11"/>
  <c r="AO354" i="11"/>
  <c r="AP354" i="11"/>
  <c r="AQ354" i="11"/>
  <c r="AR354" i="11"/>
  <c r="AS354" i="11"/>
  <c r="AT354" i="11"/>
  <c r="AU354" i="11"/>
  <c r="AV354" i="11"/>
  <c r="AO355" i="11"/>
  <c r="AP355" i="11"/>
  <c r="AQ355" i="11"/>
  <c r="AR355" i="11"/>
  <c r="AS355" i="11"/>
  <c r="AT355" i="11"/>
  <c r="AU355" i="11"/>
  <c r="AV355" i="11"/>
  <c r="AO356" i="11"/>
  <c r="AP356" i="11"/>
  <c r="AQ356" i="11"/>
  <c r="AR356" i="11"/>
  <c r="AS356" i="11"/>
  <c r="AT356" i="11"/>
  <c r="AU356" i="11"/>
  <c r="AV356" i="11"/>
  <c r="AO357" i="11"/>
  <c r="AP357" i="11"/>
  <c r="AQ357" i="11"/>
  <c r="AR357" i="11"/>
  <c r="AS357" i="11"/>
  <c r="AT357" i="11"/>
  <c r="AU357" i="11"/>
  <c r="AV357" i="11"/>
  <c r="AO358" i="11"/>
  <c r="AP358" i="11"/>
  <c r="AQ358" i="11"/>
  <c r="AR358" i="11"/>
  <c r="AS358" i="11"/>
  <c r="AT358" i="11"/>
  <c r="AU358" i="11"/>
  <c r="AV358" i="11"/>
  <c r="AO359" i="11"/>
  <c r="AP359" i="11"/>
  <c r="AQ359" i="11"/>
  <c r="AR359" i="11"/>
  <c r="AS359" i="11"/>
  <c r="AT359" i="11"/>
  <c r="AU359" i="11"/>
  <c r="AV359" i="11"/>
  <c r="AO360" i="11"/>
  <c r="AP360" i="11"/>
  <c r="AQ360" i="11"/>
  <c r="AR360" i="11"/>
  <c r="AS360" i="11"/>
  <c r="AT360" i="11"/>
  <c r="AU360" i="11"/>
  <c r="AV360" i="11"/>
  <c r="AO361" i="11"/>
  <c r="AP361" i="11"/>
  <c r="AQ361" i="11"/>
  <c r="AR361" i="11"/>
  <c r="AS361" i="11"/>
  <c r="AT361" i="11"/>
  <c r="AU361" i="11"/>
  <c r="AV361" i="11"/>
  <c r="AO362" i="11"/>
  <c r="AP362" i="11"/>
  <c r="AQ362" i="11"/>
  <c r="AR362" i="11"/>
  <c r="AS362" i="11"/>
  <c r="AT362" i="11"/>
  <c r="AU362" i="11"/>
  <c r="AV362" i="11"/>
  <c r="AO363" i="11"/>
  <c r="AP363" i="11"/>
  <c r="AQ363" i="11"/>
  <c r="AR363" i="11"/>
  <c r="AS363" i="11"/>
  <c r="AT363" i="11"/>
  <c r="AU363" i="11"/>
  <c r="AV363" i="11"/>
  <c r="AO364" i="11"/>
  <c r="AP364" i="11"/>
  <c r="AQ364" i="11"/>
  <c r="AR364" i="11"/>
  <c r="AS364" i="11"/>
  <c r="AT364" i="11"/>
  <c r="AU364" i="11"/>
  <c r="AV364" i="11"/>
  <c r="AO365" i="11"/>
  <c r="AP365" i="11"/>
  <c r="AQ365" i="11"/>
  <c r="AR365" i="11"/>
  <c r="AS365" i="11"/>
  <c r="AT365" i="11"/>
  <c r="AU365" i="11"/>
  <c r="AV365" i="11"/>
  <c r="AO366" i="11"/>
  <c r="AP366" i="11"/>
  <c r="AQ366" i="11"/>
  <c r="AR366" i="11"/>
  <c r="AS366" i="11"/>
  <c r="AT366" i="11"/>
  <c r="AU366" i="11"/>
  <c r="AV366" i="11"/>
  <c r="AO367" i="11"/>
  <c r="AP367" i="11"/>
  <c r="AQ367" i="11"/>
  <c r="AR367" i="11"/>
  <c r="AS367" i="11"/>
  <c r="AT367" i="11"/>
  <c r="AU367" i="11"/>
  <c r="AV367" i="11"/>
  <c r="AO368" i="11"/>
  <c r="AP368" i="11"/>
  <c r="AQ368" i="11"/>
  <c r="AR368" i="11"/>
  <c r="AS368" i="11"/>
  <c r="AT368" i="11"/>
  <c r="AU368" i="11"/>
  <c r="AV368" i="11"/>
  <c r="AO369" i="11"/>
  <c r="AP369" i="11"/>
  <c r="AQ369" i="11"/>
  <c r="AR369" i="11"/>
  <c r="AS369" i="11"/>
  <c r="AT369" i="11"/>
  <c r="AU369" i="11"/>
  <c r="AV369" i="11"/>
  <c r="AO370" i="11"/>
  <c r="AP370" i="11"/>
  <c r="AQ370" i="11"/>
  <c r="AR370" i="11"/>
  <c r="AS370" i="11"/>
  <c r="AT370" i="11"/>
  <c r="AU370" i="11"/>
  <c r="AV370" i="11"/>
  <c r="AO371" i="11"/>
  <c r="AP371" i="11"/>
  <c r="AQ371" i="11"/>
  <c r="AR371" i="11"/>
  <c r="AS371" i="11"/>
  <c r="AT371" i="11"/>
  <c r="AU371" i="11"/>
  <c r="AV371" i="11"/>
  <c r="AO372" i="11"/>
  <c r="AP372" i="11"/>
  <c r="AQ372" i="11"/>
  <c r="AR372" i="11"/>
  <c r="AS372" i="11"/>
  <c r="AT372" i="11"/>
  <c r="AU372" i="11"/>
  <c r="AV372" i="11"/>
  <c r="AO373" i="11"/>
  <c r="AP373" i="11"/>
  <c r="AQ373" i="11"/>
  <c r="AR373" i="11"/>
  <c r="AS373" i="11"/>
  <c r="AT373" i="11"/>
  <c r="AU373" i="11"/>
  <c r="AV373" i="11"/>
  <c r="AO374" i="11"/>
  <c r="AP374" i="11"/>
  <c r="AQ374" i="11"/>
  <c r="AR374" i="11"/>
  <c r="AS374" i="11"/>
  <c r="AT374" i="11"/>
  <c r="AU374" i="11"/>
  <c r="AV374" i="11"/>
  <c r="AO375" i="11"/>
  <c r="AP375" i="11"/>
  <c r="AQ375" i="11"/>
  <c r="AR375" i="11"/>
  <c r="AS375" i="11"/>
  <c r="AT375" i="11"/>
  <c r="AU375" i="11"/>
  <c r="AV375" i="11"/>
  <c r="AO376" i="11"/>
  <c r="AP376" i="11"/>
  <c r="AQ376" i="11"/>
  <c r="AR376" i="11"/>
  <c r="AS376" i="11"/>
  <c r="AT376" i="11"/>
  <c r="AU376" i="11"/>
  <c r="AV376" i="11"/>
  <c r="AO377" i="11"/>
  <c r="AP377" i="11"/>
  <c r="AQ377" i="11"/>
  <c r="AR377" i="11"/>
  <c r="AS377" i="11"/>
  <c r="AT377" i="11"/>
  <c r="AU377" i="11"/>
  <c r="AV377" i="11"/>
  <c r="AO378" i="11"/>
  <c r="AP378" i="11"/>
  <c r="AQ378" i="11"/>
  <c r="AR378" i="11"/>
  <c r="AS378" i="11"/>
  <c r="AT378" i="11"/>
  <c r="AU378" i="11"/>
  <c r="AV378" i="11"/>
  <c r="AO379" i="11"/>
  <c r="AP379" i="11"/>
  <c r="AQ379" i="11"/>
  <c r="AR379" i="11"/>
  <c r="AS379" i="11"/>
  <c r="AT379" i="11"/>
  <c r="AU379" i="11"/>
  <c r="AV379" i="11"/>
  <c r="AO380" i="11"/>
  <c r="AP380" i="11"/>
  <c r="AQ380" i="11"/>
  <c r="AR380" i="11"/>
  <c r="AS380" i="11"/>
  <c r="AT380" i="11"/>
  <c r="AU380" i="11"/>
  <c r="AV380" i="11"/>
  <c r="AO381" i="11"/>
  <c r="AP381" i="11"/>
  <c r="AQ381" i="11"/>
  <c r="AR381" i="11"/>
  <c r="AS381" i="11"/>
  <c r="AT381" i="11"/>
  <c r="AU381" i="11"/>
  <c r="AV381" i="11"/>
  <c r="AO382" i="11"/>
  <c r="AP382" i="11"/>
  <c r="AQ382" i="11"/>
  <c r="AR382" i="11"/>
  <c r="AS382" i="11"/>
  <c r="AT382" i="11"/>
  <c r="AU382" i="11"/>
  <c r="AV382" i="11"/>
  <c r="AO383" i="11"/>
  <c r="AP383" i="11"/>
  <c r="AQ383" i="11"/>
  <c r="AR383" i="11"/>
  <c r="AS383" i="11"/>
  <c r="AT383" i="11"/>
  <c r="AU383" i="11"/>
  <c r="AV383" i="11"/>
  <c r="AO384" i="11"/>
  <c r="AP384" i="11"/>
  <c r="AQ384" i="11"/>
  <c r="AR384" i="11"/>
  <c r="AS384" i="11"/>
  <c r="AT384" i="11"/>
  <c r="AU384" i="11"/>
  <c r="AV384" i="11"/>
  <c r="AO385" i="11"/>
  <c r="AP385" i="11"/>
  <c r="AQ385" i="11"/>
  <c r="AR385" i="11"/>
  <c r="AS385" i="11"/>
  <c r="AT385" i="11"/>
  <c r="AU385" i="11"/>
  <c r="AV385" i="11"/>
  <c r="AO386" i="11"/>
  <c r="AP386" i="11"/>
  <c r="AQ386" i="11"/>
  <c r="AR386" i="11"/>
  <c r="AS386" i="11"/>
  <c r="AT386" i="11"/>
  <c r="AU386" i="11"/>
  <c r="AV386" i="11"/>
  <c r="AO387" i="11"/>
  <c r="AP387" i="11"/>
  <c r="AQ387" i="11"/>
  <c r="AR387" i="11"/>
  <c r="AS387" i="11"/>
  <c r="AT387" i="11"/>
  <c r="AU387" i="11"/>
  <c r="AV387" i="11"/>
  <c r="AO388" i="11"/>
  <c r="AP388" i="11"/>
  <c r="AQ388" i="11"/>
  <c r="AR388" i="11"/>
  <c r="AS388" i="11"/>
  <c r="AT388" i="11"/>
  <c r="AU388" i="11"/>
  <c r="AV388" i="11"/>
  <c r="AO389" i="11"/>
  <c r="AP389" i="11"/>
  <c r="AQ389" i="11"/>
  <c r="AR389" i="11"/>
  <c r="AS389" i="11"/>
  <c r="AT389" i="11"/>
  <c r="AU389" i="11"/>
  <c r="AV389" i="11"/>
  <c r="AO390" i="11"/>
  <c r="AP390" i="11"/>
  <c r="AQ390" i="11"/>
  <c r="AR390" i="11"/>
  <c r="AS390" i="11"/>
  <c r="AT390" i="11"/>
  <c r="AU390" i="11"/>
  <c r="AV390" i="11"/>
  <c r="AO391" i="11"/>
  <c r="AP391" i="11"/>
  <c r="AQ391" i="11"/>
  <c r="AR391" i="11"/>
  <c r="AS391" i="11"/>
  <c r="AT391" i="11"/>
  <c r="AU391" i="11"/>
  <c r="AV391" i="11"/>
  <c r="AO392" i="11"/>
  <c r="AP392" i="11"/>
  <c r="AQ392" i="11"/>
  <c r="AR392" i="11"/>
  <c r="AS392" i="11"/>
  <c r="AT392" i="11"/>
  <c r="AU392" i="11"/>
  <c r="AV392" i="11"/>
  <c r="AO393" i="11"/>
  <c r="AP393" i="11"/>
  <c r="AQ393" i="11"/>
  <c r="AR393" i="11"/>
  <c r="AS393" i="11"/>
  <c r="AT393" i="11"/>
  <c r="AU393" i="11"/>
  <c r="AV393" i="11"/>
  <c r="AO394" i="11"/>
  <c r="AP394" i="11"/>
  <c r="AQ394" i="11"/>
  <c r="AR394" i="11"/>
  <c r="AS394" i="11"/>
  <c r="AT394" i="11"/>
  <c r="AU394" i="11"/>
  <c r="AV394" i="11"/>
  <c r="AO395" i="11"/>
  <c r="AP395" i="11"/>
  <c r="AQ395" i="11"/>
  <c r="AR395" i="11"/>
  <c r="AS395" i="11"/>
  <c r="AT395" i="11"/>
  <c r="AU395" i="11"/>
  <c r="AV395" i="11"/>
  <c r="AO396" i="11"/>
  <c r="AP396" i="11"/>
  <c r="AQ396" i="11"/>
  <c r="AR396" i="11"/>
  <c r="AS396" i="11"/>
  <c r="AT396" i="11"/>
  <c r="AU396" i="11"/>
  <c r="AV396" i="11"/>
  <c r="AO397" i="11"/>
  <c r="AP397" i="11"/>
  <c r="AQ397" i="11"/>
  <c r="AR397" i="11"/>
  <c r="AS397" i="11"/>
  <c r="AT397" i="11"/>
  <c r="AU397" i="11"/>
  <c r="AV397" i="11"/>
  <c r="AO398" i="11"/>
  <c r="AP398" i="11"/>
  <c r="AQ398" i="11"/>
  <c r="AR398" i="11"/>
  <c r="AS398" i="11"/>
  <c r="AT398" i="11"/>
  <c r="AU398" i="11"/>
  <c r="AV398" i="11"/>
  <c r="AO399" i="11"/>
  <c r="AP399" i="11"/>
  <c r="AQ399" i="11"/>
  <c r="AR399" i="11"/>
  <c r="AS399" i="11"/>
  <c r="AT399" i="11"/>
  <c r="AU399" i="11"/>
  <c r="AV399" i="11"/>
  <c r="AO400" i="11"/>
  <c r="AP400" i="11"/>
  <c r="AQ400" i="11"/>
  <c r="AR400" i="11"/>
  <c r="AS400" i="11"/>
  <c r="AT400" i="11"/>
  <c r="AU400" i="11"/>
  <c r="AV400" i="11"/>
  <c r="AO401" i="11"/>
  <c r="AP401" i="11"/>
  <c r="AQ401" i="11"/>
  <c r="AR401" i="11"/>
  <c r="AS401" i="11"/>
  <c r="AT401" i="11"/>
  <c r="AU401" i="11"/>
  <c r="AV401" i="11"/>
  <c r="AO402" i="11"/>
  <c r="AP402" i="11"/>
  <c r="AQ402" i="11"/>
  <c r="AR402" i="11"/>
  <c r="AS402" i="11"/>
  <c r="AT402" i="11"/>
  <c r="AU402" i="11"/>
  <c r="AV402" i="11"/>
  <c r="AO403" i="11"/>
  <c r="AP403" i="11"/>
  <c r="AQ403" i="11"/>
  <c r="AR403" i="11"/>
  <c r="AS403" i="11"/>
  <c r="AT403" i="11"/>
  <c r="AU403" i="11"/>
  <c r="AV403" i="11"/>
  <c r="AO404" i="11"/>
  <c r="AP404" i="11"/>
  <c r="AQ404" i="11"/>
  <c r="AR404" i="11"/>
  <c r="AS404" i="11"/>
  <c r="AT404" i="11"/>
  <c r="AU404" i="11"/>
  <c r="AV404" i="11"/>
  <c r="AO405" i="11"/>
  <c r="AP405" i="11"/>
  <c r="AQ405" i="11"/>
  <c r="AR405" i="11"/>
  <c r="AS405" i="11"/>
  <c r="AT405" i="11"/>
  <c r="AU405" i="11"/>
  <c r="AV405" i="11"/>
  <c r="AO406" i="11"/>
  <c r="AP406" i="11"/>
  <c r="AQ406" i="11"/>
  <c r="AR406" i="11"/>
  <c r="AS406" i="11"/>
  <c r="AT406" i="11"/>
  <c r="AU406" i="11"/>
  <c r="AV406" i="11"/>
  <c r="AO407" i="11"/>
  <c r="AP407" i="11"/>
  <c r="AQ407" i="11"/>
  <c r="AR407" i="11"/>
  <c r="AS407" i="11"/>
  <c r="AT407" i="11"/>
  <c r="AU407" i="11"/>
  <c r="AV407" i="11"/>
  <c r="AO408" i="11"/>
  <c r="AP408" i="11"/>
  <c r="AQ408" i="11"/>
  <c r="AR408" i="11"/>
  <c r="AS408" i="11"/>
  <c r="AT408" i="11"/>
  <c r="AU408" i="11"/>
  <c r="AV408" i="11"/>
  <c r="AO409" i="11"/>
  <c r="AP409" i="11"/>
  <c r="AQ409" i="11"/>
  <c r="AR409" i="11"/>
  <c r="AS409" i="11"/>
  <c r="AT409" i="11"/>
  <c r="AU409" i="11"/>
  <c r="AV409" i="11"/>
  <c r="AO410" i="11"/>
  <c r="AP410" i="11"/>
  <c r="AQ410" i="11"/>
  <c r="AR410" i="11"/>
  <c r="AS410" i="11"/>
  <c r="AT410" i="11"/>
  <c r="AU410" i="11"/>
  <c r="AV410" i="11"/>
  <c r="AO411" i="11"/>
  <c r="AP411" i="11"/>
  <c r="AQ411" i="11"/>
  <c r="AR411" i="11"/>
  <c r="AS411" i="11"/>
  <c r="AT411" i="11"/>
  <c r="AU411" i="11"/>
  <c r="AV411" i="11"/>
  <c r="AO412" i="11"/>
  <c r="AP412" i="11"/>
  <c r="AQ412" i="11"/>
  <c r="AR412" i="11"/>
  <c r="AS412" i="11"/>
  <c r="AT412" i="11"/>
  <c r="AU412" i="11"/>
  <c r="AV412" i="11"/>
  <c r="AO413" i="11"/>
  <c r="AP413" i="11"/>
  <c r="AQ413" i="11"/>
  <c r="AR413" i="11"/>
  <c r="AS413" i="11"/>
  <c r="AT413" i="11"/>
  <c r="AU413" i="11"/>
  <c r="AV413" i="11"/>
  <c r="AO414" i="11"/>
  <c r="AP414" i="11"/>
  <c r="AQ414" i="11"/>
  <c r="AR414" i="11"/>
  <c r="AS414" i="11"/>
  <c r="AT414" i="11"/>
  <c r="AU414" i="11"/>
  <c r="AV414" i="11"/>
  <c r="AO415" i="11"/>
  <c r="AP415" i="11"/>
  <c r="AQ415" i="11"/>
  <c r="AR415" i="11"/>
  <c r="AS415" i="11"/>
  <c r="AT415" i="11"/>
  <c r="AU415" i="11"/>
  <c r="AV415" i="11"/>
  <c r="AO416" i="11"/>
  <c r="AP416" i="11"/>
  <c r="AQ416" i="11"/>
  <c r="AR416" i="11"/>
  <c r="AS416" i="11"/>
  <c r="AT416" i="11"/>
  <c r="AU416" i="11"/>
  <c r="AV416" i="11"/>
  <c r="AO417" i="11"/>
  <c r="AP417" i="11"/>
  <c r="AQ417" i="11"/>
  <c r="AR417" i="11"/>
  <c r="AS417" i="11"/>
  <c r="AT417" i="11"/>
  <c r="AU417" i="11"/>
  <c r="AV417" i="11"/>
  <c r="AO418" i="11"/>
  <c r="AP418" i="11"/>
  <c r="AQ418" i="11"/>
  <c r="AR418" i="11"/>
  <c r="AS418" i="11"/>
  <c r="AT418" i="11"/>
  <c r="AU418" i="11"/>
  <c r="AV418" i="11"/>
  <c r="AO419" i="11"/>
  <c r="AP419" i="11"/>
  <c r="AQ419" i="11"/>
  <c r="AR419" i="11"/>
  <c r="AS419" i="11"/>
  <c r="AT419" i="11"/>
  <c r="AU419" i="11"/>
  <c r="AV419" i="11"/>
  <c r="AO420" i="11"/>
  <c r="AP420" i="11"/>
  <c r="AQ420" i="11"/>
  <c r="AR420" i="11"/>
  <c r="AS420" i="11"/>
  <c r="AT420" i="11"/>
  <c r="AU420" i="11"/>
  <c r="AV420" i="11"/>
  <c r="AO421" i="11"/>
  <c r="AP421" i="11"/>
  <c r="AQ421" i="11"/>
  <c r="AR421" i="11"/>
  <c r="AS421" i="11"/>
  <c r="AT421" i="11"/>
  <c r="AU421" i="11"/>
  <c r="AV421" i="11"/>
  <c r="AO422" i="11"/>
  <c r="AP422" i="11"/>
  <c r="AQ422" i="11"/>
  <c r="AR422" i="11"/>
  <c r="AS422" i="11"/>
  <c r="AT422" i="11"/>
  <c r="AU422" i="11"/>
  <c r="AV422" i="11"/>
  <c r="AO423" i="11"/>
  <c r="AP423" i="11"/>
  <c r="AQ423" i="11"/>
  <c r="AR423" i="11"/>
  <c r="AS423" i="11"/>
  <c r="AT423" i="11"/>
  <c r="AU423" i="11"/>
  <c r="AV423" i="11"/>
  <c r="AO424" i="11"/>
  <c r="AP424" i="11"/>
  <c r="AQ424" i="11"/>
  <c r="AR424" i="11"/>
  <c r="AS424" i="11"/>
  <c r="AT424" i="11"/>
  <c r="AU424" i="11"/>
  <c r="AV424" i="11"/>
  <c r="AO425" i="11"/>
  <c r="AP425" i="11"/>
  <c r="AQ425" i="11"/>
  <c r="AR425" i="11"/>
  <c r="AS425" i="11"/>
  <c r="AT425" i="11"/>
  <c r="AU425" i="11"/>
  <c r="AV425" i="11"/>
  <c r="AO426" i="11"/>
  <c r="AP426" i="11"/>
  <c r="AQ426" i="11"/>
  <c r="AR426" i="11"/>
  <c r="AS426" i="11"/>
  <c r="AT426" i="11"/>
  <c r="AU426" i="11"/>
  <c r="AV426" i="11"/>
  <c r="AO427" i="11"/>
  <c r="AP427" i="11"/>
  <c r="AQ427" i="11"/>
  <c r="AR427" i="11"/>
  <c r="AS427" i="11"/>
  <c r="AT427" i="11"/>
  <c r="AU427" i="11"/>
  <c r="AV427" i="11"/>
  <c r="AO428" i="11"/>
  <c r="AP428" i="11"/>
  <c r="AQ428" i="11"/>
  <c r="AR428" i="11"/>
  <c r="AS428" i="11"/>
  <c r="AT428" i="11"/>
  <c r="AU428" i="11"/>
  <c r="AV428" i="11"/>
  <c r="AO429" i="11"/>
  <c r="AP429" i="11"/>
  <c r="AQ429" i="11"/>
  <c r="AR429" i="11"/>
  <c r="AS429" i="11"/>
  <c r="AT429" i="11"/>
  <c r="AU429" i="11"/>
  <c r="AV429" i="11"/>
  <c r="AO430" i="11"/>
  <c r="AP430" i="11"/>
  <c r="AQ430" i="11"/>
  <c r="AR430" i="11"/>
  <c r="AS430" i="11"/>
  <c r="AT430" i="11"/>
  <c r="AU430" i="11"/>
  <c r="AV430" i="11"/>
  <c r="AO431" i="11"/>
  <c r="AP431" i="11"/>
  <c r="AQ431" i="11"/>
  <c r="AR431" i="11"/>
  <c r="AS431" i="11"/>
  <c r="AT431" i="11"/>
  <c r="AU431" i="11"/>
  <c r="AV431" i="11"/>
  <c r="AO432" i="11"/>
  <c r="AP432" i="11"/>
  <c r="AQ432" i="11"/>
  <c r="AR432" i="11"/>
  <c r="AS432" i="11"/>
  <c r="AT432" i="11"/>
  <c r="AU432" i="11"/>
  <c r="AV432" i="11"/>
  <c r="AO433" i="11"/>
  <c r="AP433" i="11"/>
  <c r="AQ433" i="11"/>
  <c r="AR433" i="11"/>
  <c r="AS433" i="11"/>
  <c r="AT433" i="11"/>
  <c r="AU433" i="11"/>
  <c r="AV433" i="11"/>
  <c r="AO434" i="11"/>
  <c r="AP434" i="11"/>
  <c r="AQ434" i="11"/>
  <c r="AR434" i="11"/>
  <c r="AS434" i="11"/>
  <c r="AT434" i="11"/>
  <c r="AU434" i="11"/>
  <c r="AV434" i="11"/>
  <c r="AO435" i="11"/>
  <c r="AP435" i="11"/>
  <c r="AQ435" i="11"/>
  <c r="AR435" i="11"/>
  <c r="AS435" i="11"/>
  <c r="AT435" i="11"/>
  <c r="AU435" i="11"/>
  <c r="AV435" i="11"/>
  <c r="AO436" i="11"/>
  <c r="AP436" i="11"/>
  <c r="AQ436" i="11"/>
  <c r="AR436" i="11"/>
  <c r="AS436" i="11"/>
  <c r="AT436" i="11"/>
  <c r="AU436" i="11"/>
  <c r="AV436" i="11"/>
  <c r="AO437" i="11"/>
  <c r="AP437" i="11"/>
  <c r="AQ437" i="11"/>
  <c r="AR437" i="11"/>
  <c r="AS437" i="11"/>
  <c r="AT437" i="11"/>
  <c r="AU437" i="11"/>
  <c r="AV437" i="11"/>
  <c r="AO438" i="11"/>
  <c r="AP438" i="11"/>
  <c r="AQ438" i="11"/>
  <c r="AR438" i="11"/>
  <c r="AS438" i="11"/>
  <c r="AT438" i="11"/>
  <c r="AU438" i="11"/>
  <c r="AV438" i="11"/>
  <c r="AO439" i="11"/>
  <c r="AP439" i="11"/>
  <c r="AQ439" i="11"/>
  <c r="AR439" i="11"/>
  <c r="AS439" i="11"/>
  <c r="AT439" i="11"/>
  <c r="AU439" i="11"/>
  <c r="AV439" i="11"/>
  <c r="AO440" i="11"/>
  <c r="AP440" i="11"/>
  <c r="AQ440" i="11"/>
  <c r="AR440" i="11"/>
  <c r="AS440" i="11"/>
  <c r="AT440" i="11"/>
  <c r="AU440" i="11"/>
  <c r="AV440" i="11"/>
  <c r="AO441" i="11"/>
  <c r="AP441" i="11"/>
  <c r="AQ441" i="11"/>
  <c r="AR441" i="11"/>
  <c r="AS441" i="11"/>
  <c r="AT441" i="11"/>
  <c r="AU441" i="11"/>
  <c r="AV441" i="11"/>
  <c r="AO442" i="11"/>
  <c r="AP442" i="11"/>
  <c r="AQ442" i="11"/>
  <c r="AR442" i="11"/>
  <c r="AS442" i="11"/>
  <c r="AT442" i="11"/>
  <c r="AU442" i="11"/>
  <c r="AV442" i="11"/>
  <c r="AO443" i="11"/>
  <c r="AP443" i="11"/>
  <c r="AQ443" i="11"/>
  <c r="AR443" i="11"/>
  <c r="AS443" i="11"/>
  <c r="AT443" i="11"/>
  <c r="AU443" i="11"/>
  <c r="AV443" i="11"/>
  <c r="AO444" i="11"/>
  <c r="AP444" i="11"/>
  <c r="AQ444" i="11"/>
  <c r="AR444" i="11"/>
  <c r="AS444" i="11"/>
  <c r="AT444" i="11"/>
  <c r="AU444" i="11"/>
  <c r="AV444" i="11"/>
  <c r="AO445" i="11"/>
  <c r="AP445" i="11"/>
  <c r="AQ445" i="11"/>
  <c r="AR445" i="11"/>
  <c r="AS445" i="11"/>
  <c r="AT445" i="11"/>
  <c r="AU445" i="11"/>
  <c r="AV445" i="11"/>
  <c r="AO446" i="11"/>
  <c r="AP446" i="11"/>
  <c r="AQ446" i="11"/>
  <c r="AR446" i="11"/>
  <c r="AS446" i="11"/>
  <c r="AT446" i="11"/>
  <c r="AU446" i="11"/>
  <c r="AV446" i="11"/>
  <c r="AO447" i="11"/>
  <c r="AP447" i="11"/>
  <c r="AQ447" i="11"/>
  <c r="AR447" i="11"/>
  <c r="AS447" i="11"/>
  <c r="AT447" i="11"/>
  <c r="AU447" i="11"/>
  <c r="AV447" i="11"/>
  <c r="AO448" i="11"/>
  <c r="AP448" i="11"/>
  <c r="AQ448" i="11"/>
  <c r="AR448" i="11"/>
  <c r="AS448" i="11"/>
  <c r="AT448" i="11"/>
  <c r="AU448" i="11"/>
  <c r="AV448" i="11"/>
  <c r="AO449" i="11"/>
  <c r="AP449" i="11"/>
  <c r="AQ449" i="11"/>
  <c r="AR449" i="11"/>
  <c r="AS449" i="11"/>
  <c r="AT449" i="11"/>
  <c r="AU449" i="11"/>
  <c r="AV449" i="11"/>
  <c r="AO450" i="11"/>
  <c r="AP450" i="11"/>
  <c r="AQ450" i="11"/>
  <c r="AR450" i="11"/>
  <c r="AS450" i="11"/>
  <c r="AT450" i="11"/>
  <c r="AU450" i="11"/>
  <c r="AV450" i="11"/>
  <c r="AO451" i="11"/>
  <c r="AP451" i="11"/>
  <c r="AQ451" i="11"/>
  <c r="AR451" i="11"/>
  <c r="AS451" i="11"/>
  <c r="AT451" i="11"/>
  <c r="AU451" i="11"/>
  <c r="AV451" i="11"/>
  <c r="AO452" i="11"/>
  <c r="AP452" i="11"/>
  <c r="AQ452" i="11"/>
  <c r="AR452" i="11"/>
  <c r="AS452" i="11"/>
  <c r="AT452" i="11"/>
  <c r="AU452" i="11"/>
  <c r="AV452" i="11"/>
  <c r="AO453" i="11"/>
  <c r="AP453" i="11"/>
  <c r="AQ453" i="11"/>
  <c r="AR453" i="11"/>
  <c r="AS453" i="11"/>
  <c r="AT453" i="11"/>
  <c r="AU453" i="11"/>
  <c r="AV453" i="11"/>
  <c r="AO454" i="11"/>
  <c r="AP454" i="11"/>
  <c r="AQ454" i="11"/>
  <c r="AR454" i="11"/>
  <c r="AS454" i="11"/>
  <c r="AT454" i="11"/>
  <c r="AU454" i="11"/>
  <c r="AV454" i="11"/>
  <c r="AO455" i="11"/>
  <c r="AP455" i="11"/>
  <c r="AQ455" i="11"/>
  <c r="AR455" i="11"/>
  <c r="AS455" i="11"/>
  <c r="AT455" i="11"/>
  <c r="AU455" i="11"/>
  <c r="AV455" i="11"/>
  <c r="AO456" i="11"/>
  <c r="AP456" i="11"/>
  <c r="AQ456" i="11"/>
  <c r="AR456" i="11"/>
  <c r="AS456" i="11"/>
  <c r="AT456" i="11"/>
  <c r="AU456" i="11"/>
  <c r="AV456" i="11"/>
  <c r="AO457" i="11"/>
  <c r="AP457" i="11"/>
  <c r="AQ457" i="11"/>
  <c r="AR457" i="11"/>
  <c r="AS457" i="11"/>
  <c r="AT457" i="11"/>
  <c r="AU457" i="11"/>
  <c r="AV457" i="11"/>
  <c r="AO458" i="11"/>
  <c r="AP458" i="11"/>
  <c r="AQ458" i="11"/>
  <c r="AR458" i="11"/>
  <c r="AS458" i="11"/>
  <c r="AT458" i="11"/>
  <c r="AU458" i="11"/>
  <c r="AV458" i="11"/>
  <c r="AO459" i="11"/>
  <c r="AP459" i="11"/>
  <c r="AQ459" i="11"/>
  <c r="AR459" i="11"/>
  <c r="AS459" i="11"/>
  <c r="AT459" i="11"/>
  <c r="AU459" i="11"/>
  <c r="AV459" i="11"/>
  <c r="AO460" i="11"/>
  <c r="AP460" i="11"/>
  <c r="AQ460" i="11"/>
  <c r="AR460" i="11"/>
  <c r="AS460" i="11"/>
  <c r="AT460" i="11"/>
  <c r="AU460" i="11"/>
  <c r="AV460" i="11"/>
  <c r="AO461" i="11"/>
  <c r="AP461" i="11"/>
  <c r="AQ461" i="11"/>
  <c r="AR461" i="11"/>
  <c r="AS461" i="11"/>
  <c r="AT461" i="11"/>
  <c r="AU461" i="11"/>
  <c r="AV461" i="11"/>
  <c r="AO462" i="11"/>
  <c r="AP462" i="11"/>
  <c r="AQ462" i="11"/>
  <c r="AR462" i="11"/>
  <c r="AS462" i="11"/>
  <c r="AT462" i="11"/>
  <c r="AU462" i="11"/>
  <c r="AV462" i="11"/>
  <c r="AO463" i="11"/>
  <c r="AP463" i="11"/>
  <c r="AQ463" i="11"/>
  <c r="AR463" i="11"/>
  <c r="AS463" i="11"/>
  <c r="AT463" i="11"/>
  <c r="AU463" i="11"/>
  <c r="AV463" i="11"/>
  <c r="AO464" i="11"/>
  <c r="AP464" i="11"/>
  <c r="AQ464" i="11"/>
  <c r="AR464" i="11"/>
  <c r="AS464" i="11"/>
  <c r="AT464" i="11"/>
  <c r="AU464" i="11"/>
  <c r="AV464" i="11"/>
  <c r="AO465" i="11"/>
  <c r="AP465" i="11"/>
  <c r="AQ465" i="11"/>
  <c r="AR465" i="11"/>
  <c r="AS465" i="11"/>
  <c r="AT465" i="11"/>
  <c r="AU465" i="11"/>
  <c r="AV465" i="11"/>
  <c r="AO466" i="11"/>
  <c r="AP466" i="11"/>
  <c r="AQ466" i="11"/>
  <c r="AR466" i="11"/>
  <c r="AS466" i="11"/>
  <c r="AT466" i="11"/>
  <c r="AU466" i="11"/>
  <c r="AV466" i="11"/>
  <c r="AO467" i="11"/>
  <c r="AP467" i="11"/>
  <c r="AQ467" i="11"/>
  <c r="AR467" i="11"/>
  <c r="AS467" i="11"/>
  <c r="AT467" i="11"/>
  <c r="AU467" i="11"/>
  <c r="AV467" i="11"/>
  <c r="AO468" i="11"/>
  <c r="AP468" i="11"/>
  <c r="AQ468" i="11"/>
  <c r="AR468" i="11"/>
  <c r="AS468" i="11"/>
  <c r="AT468" i="11"/>
  <c r="AU468" i="11"/>
  <c r="AV468" i="11"/>
  <c r="AO469" i="11"/>
  <c r="AP469" i="11"/>
  <c r="AQ469" i="11"/>
  <c r="AR469" i="11"/>
  <c r="AS469" i="11"/>
  <c r="AT469" i="11"/>
  <c r="AU469" i="11"/>
  <c r="AV469" i="11"/>
  <c r="AO470" i="11"/>
  <c r="AP470" i="11"/>
  <c r="AQ470" i="11"/>
  <c r="AR470" i="11"/>
  <c r="AS470" i="11"/>
  <c r="AT470" i="11"/>
  <c r="AU470" i="11"/>
  <c r="AV470" i="11"/>
  <c r="AO471" i="11"/>
  <c r="AP471" i="11"/>
  <c r="AQ471" i="11"/>
  <c r="AR471" i="11"/>
  <c r="AS471" i="11"/>
  <c r="AT471" i="11"/>
  <c r="AU471" i="11"/>
  <c r="AV471" i="11"/>
  <c r="AO472" i="11"/>
  <c r="AP472" i="11"/>
  <c r="AQ472" i="11"/>
  <c r="AR472" i="11"/>
  <c r="AS472" i="11"/>
  <c r="AT472" i="11"/>
  <c r="AU472" i="11"/>
  <c r="AV472" i="11"/>
  <c r="AO473" i="11"/>
  <c r="AP473" i="11"/>
  <c r="AQ473" i="11"/>
  <c r="AR473" i="11"/>
  <c r="AS473" i="11"/>
  <c r="AT473" i="11"/>
  <c r="AU473" i="11"/>
  <c r="AV473" i="11"/>
  <c r="AO474" i="11"/>
  <c r="AP474" i="11"/>
  <c r="AQ474" i="11"/>
  <c r="AR474" i="11"/>
  <c r="AS474" i="11"/>
  <c r="AT474" i="11"/>
  <c r="AU474" i="11"/>
  <c r="AV474" i="11"/>
  <c r="AO475" i="11"/>
  <c r="AP475" i="11"/>
  <c r="AQ475" i="11"/>
  <c r="AR475" i="11"/>
  <c r="AS475" i="11"/>
  <c r="AT475" i="11"/>
  <c r="AU475" i="11"/>
  <c r="AV475" i="11"/>
  <c r="AO476" i="11"/>
  <c r="AP476" i="11"/>
  <c r="AQ476" i="11"/>
  <c r="AR476" i="11"/>
  <c r="AS476" i="11"/>
  <c r="AT476" i="11"/>
  <c r="AU476" i="11"/>
  <c r="AV476" i="11"/>
  <c r="AO477" i="11"/>
  <c r="AP477" i="11"/>
  <c r="AQ477" i="11"/>
  <c r="AR477" i="11"/>
  <c r="AS477" i="11"/>
  <c r="AT477" i="11"/>
  <c r="AU477" i="11"/>
  <c r="AV477" i="11"/>
  <c r="AO478" i="11"/>
  <c r="AP478" i="11"/>
  <c r="AQ478" i="11"/>
  <c r="AR478" i="11"/>
  <c r="AS478" i="11"/>
  <c r="AT478" i="11"/>
  <c r="AU478" i="11"/>
  <c r="AV478" i="11"/>
  <c r="AO479" i="11"/>
  <c r="AP479" i="11"/>
  <c r="AQ479" i="11"/>
  <c r="AR479" i="11"/>
  <c r="AS479" i="11"/>
  <c r="AT479" i="11"/>
  <c r="AU479" i="11"/>
  <c r="AV479" i="11"/>
  <c r="AO480" i="11"/>
  <c r="AP480" i="11"/>
  <c r="AQ480" i="11"/>
  <c r="AR480" i="11"/>
  <c r="AS480" i="11"/>
  <c r="AT480" i="11"/>
  <c r="AU480" i="11"/>
  <c r="AV480" i="11"/>
  <c r="AO481" i="11"/>
  <c r="AP481" i="11"/>
  <c r="AQ481" i="11"/>
  <c r="AR481" i="11"/>
  <c r="AS481" i="11"/>
  <c r="AT481" i="11"/>
  <c r="AU481" i="11"/>
  <c r="AV481" i="11"/>
  <c r="AO482" i="11"/>
  <c r="AP482" i="11"/>
  <c r="AQ482" i="11"/>
  <c r="AR482" i="11"/>
  <c r="AS482" i="11"/>
  <c r="AT482" i="11"/>
  <c r="AU482" i="11"/>
  <c r="AV482" i="11"/>
  <c r="AO483" i="11"/>
  <c r="AP483" i="11"/>
  <c r="AQ483" i="11"/>
  <c r="AR483" i="11"/>
  <c r="AS483" i="11"/>
  <c r="AT483" i="11"/>
  <c r="AU483" i="11"/>
  <c r="AV483" i="11"/>
  <c r="AO484" i="11"/>
  <c r="AP484" i="11"/>
  <c r="AQ484" i="11"/>
  <c r="AR484" i="11"/>
  <c r="AS484" i="11"/>
  <c r="AT484" i="11"/>
  <c r="AU484" i="11"/>
  <c r="AV484" i="11"/>
  <c r="AO485" i="11"/>
  <c r="AP485" i="11"/>
  <c r="AQ485" i="11"/>
  <c r="AR485" i="11"/>
  <c r="AS485" i="11"/>
  <c r="AT485" i="11"/>
  <c r="AU485" i="11"/>
  <c r="AV485" i="11"/>
  <c r="AO486" i="11"/>
  <c r="AP486" i="11"/>
  <c r="AQ486" i="11"/>
  <c r="AR486" i="11"/>
  <c r="AS486" i="11"/>
  <c r="AT486" i="11"/>
  <c r="AU486" i="11"/>
  <c r="AV486" i="11"/>
  <c r="AO487" i="11"/>
  <c r="AP487" i="11"/>
  <c r="AQ487" i="11"/>
  <c r="AR487" i="11"/>
  <c r="AS487" i="11"/>
  <c r="AT487" i="11"/>
  <c r="AU487" i="11"/>
  <c r="AV487" i="11"/>
  <c r="AO488" i="11"/>
  <c r="AP488" i="11"/>
  <c r="AQ488" i="11"/>
  <c r="AR488" i="11"/>
  <c r="AS488" i="11"/>
  <c r="AT488" i="11"/>
  <c r="AU488" i="11"/>
  <c r="AV488" i="11"/>
  <c r="AO489" i="11"/>
  <c r="AP489" i="11"/>
  <c r="AQ489" i="11"/>
  <c r="AR489" i="11"/>
  <c r="AS489" i="11"/>
  <c r="AT489" i="11"/>
  <c r="AU489" i="11"/>
  <c r="AV489" i="11"/>
  <c r="AO490" i="11"/>
  <c r="AP490" i="11"/>
  <c r="AQ490" i="11"/>
  <c r="AR490" i="11"/>
  <c r="AS490" i="11"/>
  <c r="AT490" i="11"/>
  <c r="AU490" i="11"/>
  <c r="AV490" i="11"/>
  <c r="AO491" i="11"/>
  <c r="AP491" i="11"/>
  <c r="AQ491" i="11"/>
  <c r="AR491" i="11"/>
  <c r="AS491" i="11"/>
  <c r="AT491" i="11"/>
  <c r="AU491" i="11"/>
  <c r="AV491" i="11"/>
  <c r="AO492" i="11"/>
  <c r="AP492" i="11"/>
  <c r="AQ492" i="11"/>
  <c r="AR492" i="11"/>
  <c r="AS492" i="11"/>
  <c r="AT492" i="11"/>
  <c r="AU492" i="11"/>
  <c r="AV492" i="11"/>
  <c r="AO493" i="11"/>
  <c r="AP493" i="11"/>
  <c r="AQ493" i="11"/>
  <c r="AR493" i="11"/>
  <c r="AS493" i="11"/>
  <c r="AT493" i="11"/>
  <c r="AU493" i="11"/>
  <c r="AV493" i="11"/>
  <c r="AO494" i="11"/>
  <c r="AP494" i="11"/>
  <c r="AQ494" i="11"/>
  <c r="AR494" i="11"/>
  <c r="AS494" i="11"/>
  <c r="AT494" i="11"/>
  <c r="AU494" i="11"/>
  <c r="AV494" i="11"/>
  <c r="AO495" i="11"/>
  <c r="AP495" i="11"/>
  <c r="AQ495" i="11"/>
  <c r="AR495" i="11"/>
  <c r="AS495" i="11"/>
  <c r="AT495" i="11"/>
  <c r="AU495" i="11"/>
  <c r="AV495" i="11"/>
  <c r="AO496" i="11"/>
  <c r="AP496" i="11"/>
  <c r="AQ496" i="11"/>
  <c r="AR496" i="11"/>
  <c r="AS496" i="11"/>
  <c r="AT496" i="11"/>
  <c r="AU496" i="11"/>
  <c r="AV496" i="11"/>
  <c r="AO497" i="11"/>
  <c r="AP497" i="11"/>
  <c r="AQ497" i="11"/>
  <c r="AR497" i="11"/>
  <c r="AS497" i="11"/>
  <c r="AT497" i="11"/>
  <c r="AU497" i="11"/>
  <c r="AV497" i="11"/>
  <c r="AO498" i="11"/>
  <c r="AP498" i="11"/>
  <c r="AQ498" i="11"/>
  <c r="AR498" i="11"/>
  <c r="AS498" i="11"/>
  <c r="AT498" i="11"/>
  <c r="AU498" i="11"/>
  <c r="AV498" i="11"/>
  <c r="AO499" i="11"/>
  <c r="AP499" i="11"/>
  <c r="AQ499" i="11"/>
  <c r="AR499" i="11"/>
  <c r="AS499" i="11"/>
  <c r="AT499" i="11"/>
  <c r="AU499" i="11"/>
  <c r="AV499" i="11"/>
  <c r="AO500" i="11"/>
  <c r="AP500" i="11"/>
  <c r="AQ500" i="11"/>
  <c r="AR500" i="11"/>
  <c r="AS500" i="11"/>
  <c r="AT500" i="11"/>
  <c r="AU500" i="11"/>
  <c r="AV500" i="11"/>
  <c r="AO501" i="11"/>
  <c r="AP501" i="11"/>
  <c r="AQ501" i="11"/>
  <c r="AR501" i="11"/>
  <c r="AS501" i="11"/>
  <c r="AT501" i="11"/>
  <c r="AU501" i="11"/>
  <c r="AV501" i="11"/>
  <c r="AO502" i="11"/>
  <c r="AP502" i="11"/>
  <c r="AQ502" i="11"/>
  <c r="AR502" i="11"/>
  <c r="AS502" i="11"/>
  <c r="AT502" i="11"/>
  <c r="AU502" i="11"/>
  <c r="AV502" i="11"/>
  <c r="AO503" i="11"/>
  <c r="AP503" i="11"/>
  <c r="AQ503" i="11"/>
  <c r="AR503" i="11"/>
  <c r="AS503" i="11"/>
  <c r="AT503" i="11"/>
  <c r="AU503" i="11"/>
  <c r="AV503" i="11"/>
  <c r="AO504" i="11"/>
  <c r="AP504" i="11"/>
  <c r="AQ504" i="11"/>
  <c r="AR504" i="11"/>
  <c r="AS504" i="11"/>
  <c r="AT504" i="11"/>
  <c r="AU504" i="11"/>
  <c r="AV504" i="11"/>
  <c r="AO505" i="11"/>
  <c r="AP505" i="11"/>
  <c r="AQ505" i="11"/>
  <c r="AR505" i="11"/>
  <c r="AS505" i="11"/>
  <c r="AT505" i="11"/>
  <c r="AU505" i="11"/>
  <c r="AV505" i="11"/>
  <c r="AO506" i="11"/>
  <c r="AP506" i="11"/>
  <c r="AQ506" i="11"/>
  <c r="AR506" i="11"/>
  <c r="AS506" i="11"/>
  <c r="AT506" i="11"/>
  <c r="AU506" i="11"/>
  <c r="AV506" i="11"/>
  <c r="AO507" i="11"/>
  <c r="AP507" i="11"/>
  <c r="AQ507" i="11"/>
  <c r="AR507" i="11"/>
  <c r="AS507" i="11"/>
  <c r="AT507" i="11"/>
  <c r="AU507" i="11"/>
  <c r="AV507" i="11"/>
  <c r="AO508" i="11"/>
  <c r="AP508" i="11"/>
  <c r="AQ508" i="11"/>
  <c r="AR508" i="11"/>
  <c r="AS508" i="11"/>
  <c r="AT508" i="11"/>
  <c r="AU508" i="11"/>
  <c r="AV508" i="11"/>
  <c r="AO509" i="11"/>
  <c r="AP509" i="11"/>
  <c r="AQ509" i="11"/>
  <c r="AR509" i="11"/>
  <c r="AS509" i="11"/>
  <c r="AT509" i="11"/>
  <c r="AU509" i="11"/>
  <c r="AV509" i="11"/>
  <c r="AO510" i="11"/>
  <c r="AP510" i="11"/>
  <c r="AQ510" i="11"/>
  <c r="AR510" i="11"/>
  <c r="AS510" i="11"/>
  <c r="AT510" i="11"/>
  <c r="AU510" i="11"/>
  <c r="AV510" i="11"/>
  <c r="AO511" i="11"/>
  <c r="AP511" i="11"/>
  <c r="AQ511" i="11"/>
  <c r="AR511" i="11"/>
  <c r="AS511" i="11"/>
  <c r="AT511" i="11"/>
  <c r="AU511" i="11"/>
  <c r="AV511" i="11"/>
  <c r="AO512" i="11"/>
  <c r="AP512" i="11"/>
  <c r="AQ512" i="11"/>
  <c r="AR512" i="11"/>
  <c r="AS512" i="11"/>
  <c r="AT512" i="11"/>
  <c r="AU512" i="11"/>
  <c r="AV512" i="11"/>
  <c r="AO513" i="11"/>
  <c r="AP513" i="11"/>
  <c r="AQ513" i="11"/>
  <c r="AR513" i="11"/>
  <c r="AS513" i="11"/>
  <c r="AT513" i="11"/>
  <c r="AU513" i="11"/>
  <c r="AV513" i="11"/>
  <c r="AO514" i="11"/>
  <c r="AP514" i="11"/>
  <c r="AQ514" i="11"/>
  <c r="AR514" i="11"/>
  <c r="AS514" i="11"/>
  <c r="AT514" i="11"/>
  <c r="AU514" i="11"/>
  <c r="AV514" i="11"/>
  <c r="AO515" i="11"/>
  <c r="AP515" i="11"/>
  <c r="AQ515" i="11"/>
  <c r="AR515" i="11"/>
  <c r="AS515" i="11"/>
  <c r="AT515" i="11"/>
  <c r="AU515" i="11"/>
  <c r="AV515" i="11"/>
  <c r="AO516" i="11"/>
  <c r="AP516" i="11"/>
  <c r="AQ516" i="11"/>
  <c r="AR516" i="11"/>
  <c r="AS516" i="11"/>
  <c r="AT516" i="11"/>
  <c r="AU516" i="11"/>
  <c r="AV516" i="11"/>
  <c r="AO517" i="11"/>
  <c r="AP517" i="11"/>
  <c r="AQ517" i="11"/>
  <c r="AR517" i="11"/>
  <c r="AS517" i="11"/>
  <c r="AT517" i="11"/>
  <c r="AU517" i="11"/>
  <c r="AV517" i="11"/>
  <c r="AO518" i="11"/>
  <c r="AP518" i="11"/>
  <c r="AQ518" i="11"/>
  <c r="AR518" i="11"/>
  <c r="AS518" i="11"/>
  <c r="AT518" i="11"/>
  <c r="AU518" i="11"/>
  <c r="AV518" i="11"/>
  <c r="AO519" i="11"/>
  <c r="AP519" i="11"/>
  <c r="AQ519" i="11"/>
  <c r="AR519" i="11"/>
  <c r="AS519" i="11"/>
  <c r="AT519" i="11"/>
  <c r="AU519" i="11"/>
  <c r="AV519" i="11"/>
  <c r="AO520" i="11"/>
  <c r="AP520" i="11"/>
  <c r="AQ520" i="11"/>
  <c r="AR520" i="11"/>
  <c r="AS520" i="11"/>
  <c r="AT520" i="11"/>
  <c r="AU520" i="11"/>
  <c r="AV520" i="11"/>
  <c r="AO521" i="11"/>
  <c r="AP521" i="11"/>
  <c r="AQ521" i="11"/>
  <c r="AR521" i="11"/>
  <c r="AS521" i="11"/>
  <c r="AT521" i="11"/>
  <c r="AU521" i="11"/>
  <c r="AV521" i="11"/>
  <c r="AO522" i="11"/>
  <c r="AP522" i="11"/>
  <c r="AQ522" i="11"/>
  <c r="AR522" i="11"/>
  <c r="AS522" i="11"/>
  <c r="AT522" i="11"/>
  <c r="AU522" i="11"/>
  <c r="AV522" i="11"/>
  <c r="AO523" i="11"/>
  <c r="AP523" i="11"/>
  <c r="AQ523" i="11"/>
  <c r="AR523" i="11"/>
  <c r="AS523" i="11"/>
  <c r="AT523" i="11"/>
  <c r="AU523" i="11"/>
  <c r="AV523" i="11"/>
  <c r="AO524" i="11"/>
  <c r="AP524" i="11"/>
  <c r="AQ524" i="11"/>
  <c r="AR524" i="11"/>
  <c r="AS524" i="11"/>
  <c r="AT524" i="11"/>
  <c r="AU524" i="11"/>
  <c r="AV524" i="11"/>
  <c r="AO525" i="11"/>
  <c r="AP525" i="11"/>
  <c r="AQ525" i="11"/>
  <c r="AR525" i="11"/>
  <c r="AS525" i="11"/>
  <c r="AT525" i="11"/>
  <c r="AU525" i="11"/>
  <c r="AV525" i="11"/>
  <c r="AO526" i="11"/>
  <c r="AP526" i="11"/>
  <c r="AQ526" i="11"/>
  <c r="AR526" i="11"/>
  <c r="AS526" i="11"/>
  <c r="AT526" i="11"/>
  <c r="AU526" i="11"/>
  <c r="AV526" i="11"/>
  <c r="AO527" i="11"/>
  <c r="AP527" i="11"/>
  <c r="AQ527" i="11"/>
  <c r="AR527" i="11"/>
  <c r="AS527" i="11"/>
  <c r="AT527" i="11"/>
  <c r="AU527" i="11"/>
  <c r="AV527" i="11"/>
  <c r="AO528" i="11"/>
  <c r="AP528" i="11"/>
  <c r="AQ528" i="11"/>
  <c r="AR528" i="11"/>
  <c r="AS528" i="11"/>
  <c r="AT528" i="11"/>
  <c r="AU528" i="11"/>
  <c r="AV528" i="11"/>
  <c r="AO529" i="11"/>
  <c r="AP529" i="11"/>
  <c r="AQ529" i="11"/>
  <c r="AR529" i="11"/>
  <c r="AS529" i="11"/>
  <c r="AT529" i="11"/>
  <c r="AU529" i="11"/>
  <c r="AV529" i="11"/>
  <c r="AO530" i="11"/>
  <c r="AP530" i="11"/>
  <c r="AQ530" i="11"/>
  <c r="AR530" i="11"/>
  <c r="AS530" i="11"/>
  <c r="AT530" i="11"/>
  <c r="AU530" i="11"/>
  <c r="AV530" i="11"/>
  <c r="AO531" i="11"/>
  <c r="AP531" i="11"/>
  <c r="AQ531" i="11"/>
  <c r="AR531" i="11"/>
  <c r="AS531" i="11"/>
  <c r="AT531" i="11"/>
  <c r="AU531" i="11"/>
  <c r="AV531" i="11"/>
  <c r="AO532" i="11"/>
  <c r="AP532" i="11"/>
  <c r="AQ532" i="11"/>
  <c r="AR532" i="11"/>
  <c r="AS532" i="11"/>
  <c r="AT532" i="11"/>
  <c r="AU532" i="11"/>
  <c r="AV532" i="11"/>
  <c r="AO533" i="11"/>
  <c r="AP533" i="11"/>
  <c r="AQ533" i="11"/>
  <c r="AR533" i="11"/>
  <c r="AS533" i="11"/>
  <c r="AT533" i="11"/>
  <c r="AU533" i="11"/>
  <c r="AV533" i="11"/>
  <c r="AO534" i="11"/>
  <c r="AP534" i="11"/>
  <c r="AQ534" i="11"/>
  <c r="AR534" i="11"/>
  <c r="AS534" i="11"/>
  <c r="AT534" i="11"/>
  <c r="AU534" i="11"/>
  <c r="AV534" i="11"/>
  <c r="AO535" i="11"/>
  <c r="AP535" i="11"/>
  <c r="AQ535" i="11"/>
  <c r="AR535" i="11"/>
  <c r="AS535" i="11"/>
  <c r="AT535" i="11"/>
  <c r="AU535" i="11"/>
  <c r="AV535" i="11"/>
  <c r="AO536" i="11"/>
  <c r="AP536" i="11"/>
  <c r="AQ536" i="11"/>
  <c r="AR536" i="11"/>
  <c r="AS536" i="11"/>
  <c r="AT536" i="11"/>
  <c r="AU536" i="11"/>
  <c r="AV536" i="11"/>
  <c r="AO537" i="11"/>
  <c r="AP537" i="11"/>
  <c r="AQ537" i="11"/>
  <c r="AR537" i="11"/>
  <c r="AS537" i="11"/>
  <c r="AT537" i="11"/>
  <c r="AU537" i="11"/>
  <c r="AV537" i="11"/>
  <c r="AO538" i="11"/>
  <c r="AP538" i="11"/>
  <c r="AQ538" i="11"/>
  <c r="AR538" i="11"/>
  <c r="AS538" i="11"/>
  <c r="AT538" i="11"/>
  <c r="AU538" i="11"/>
  <c r="AV538" i="11"/>
  <c r="AO539" i="11"/>
  <c r="AP539" i="11"/>
  <c r="AQ539" i="11"/>
  <c r="AR539" i="11"/>
  <c r="AS539" i="11"/>
  <c r="AT539" i="11"/>
  <c r="AU539" i="11"/>
  <c r="AV539" i="11"/>
  <c r="AO540" i="11"/>
  <c r="AP540" i="11"/>
  <c r="AQ540" i="11"/>
  <c r="AR540" i="11"/>
  <c r="AS540" i="11"/>
  <c r="AT540" i="11"/>
  <c r="AU540" i="11"/>
  <c r="AV540" i="11"/>
  <c r="AO541" i="11"/>
  <c r="AP541" i="11"/>
  <c r="AQ541" i="11"/>
  <c r="AR541" i="11"/>
  <c r="AS541" i="11"/>
  <c r="AT541" i="11"/>
  <c r="AU541" i="11"/>
  <c r="AV541" i="11"/>
  <c r="AO542" i="11"/>
  <c r="AP542" i="11"/>
  <c r="AQ542" i="11"/>
  <c r="AR542" i="11"/>
  <c r="AS542" i="11"/>
  <c r="AT542" i="11"/>
  <c r="AU542" i="11"/>
  <c r="AV542" i="11"/>
  <c r="AO543" i="11"/>
  <c r="AP543" i="11"/>
  <c r="AQ543" i="11"/>
  <c r="AR543" i="11"/>
  <c r="AS543" i="11"/>
  <c r="AT543" i="11"/>
  <c r="AU543" i="11"/>
  <c r="AV543" i="11"/>
  <c r="AO544" i="11"/>
  <c r="AP544" i="11"/>
  <c r="AQ544" i="11"/>
  <c r="AR544" i="11"/>
  <c r="AS544" i="11"/>
  <c r="AT544" i="11"/>
  <c r="AU544" i="11"/>
  <c r="AV544" i="11"/>
  <c r="AO545" i="11"/>
  <c r="AP545" i="11"/>
  <c r="AQ545" i="11"/>
  <c r="AR545" i="11"/>
  <c r="AS545" i="11"/>
  <c r="AT545" i="11"/>
  <c r="AU545" i="11"/>
  <c r="AV545" i="11"/>
  <c r="AO546" i="11"/>
  <c r="AP546" i="11"/>
  <c r="AQ546" i="11"/>
  <c r="AR546" i="11"/>
  <c r="AS546" i="11"/>
  <c r="AT546" i="11"/>
  <c r="AU546" i="11"/>
  <c r="AV546" i="11"/>
  <c r="AO547" i="11"/>
  <c r="AP547" i="11"/>
  <c r="AQ547" i="11"/>
  <c r="AR547" i="11"/>
  <c r="AS547" i="11"/>
  <c r="AT547" i="11"/>
  <c r="AU547" i="11"/>
  <c r="AV547" i="11"/>
  <c r="AO548" i="11"/>
  <c r="AP548" i="11"/>
  <c r="AQ548" i="11"/>
  <c r="AR548" i="11"/>
  <c r="AS548" i="11"/>
  <c r="AT548" i="11"/>
  <c r="AU548" i="11"/>
  <c r="AV548" i="11"/>
  <c r="AO549" i="11"/>
  <c r="AP549" i="11"/>
  <c r="AQ549" i="11"/>
  <c r="AR549" i="11"/>
  <c r="AS549" i="11"/>
  <c r="AT549" i="11"/>
  <c r="AU549" i="11"/>
  <c r="AV549" i="11"/>
  <c r="AO550" i="11"/>
  <c r="AP550" i="11"/>
  <c r="AQ550" i="11"/>
  <c r="AR550" i="11"/>
  <c r="AS550" i="11"/>
  <c r="AT550" i="11"/>
  <c r="AU550" i="11"/>
  <c r="AV550" i="11"/>
  <c r="AO551" i="11"/>
  <c r="AP551" i="11"/>
  <c r="AQ551" i="11"/>
  <c r="AR551" i="11"/>
  <c r="AS551" i="11"/>
  <c r="AT551" i="11"/>
  <c r="AU551" i="11"/>
  <c r="AV551" i="11"/>
  <c r="AO552" i="11"/>
  <c r="AP552" i="11"/>
  <c r="AQ552" i="11"/>
  <c r="AR552" i="11"/>
  <c r="AS552" i="11"/>
  <c r="AT552" i="11"/>
  <c r="AU552" i="11"/>
  <c r="AV552" i="11"/>
  <c r="AO553" i="11"/>
  <c r="AP553" i="11"/>
  <c r="AQ553" i="11"/>
  <c r="AR553" i="11"/>
  <c r="AS553" i="11"/>
  <c r="AT553" i="11"/>
  <c r="AU553" i="11"/>
  <c r="AV553" i="11"/>
  <c r="AO554" i="11"/>
  <c r="AP554" i="11"/>
  <c r="AQ554" i="11"/>
  <c r="AR554" i="11"/>
  <c r="AS554" i="11"/>
  <c r="AT554" i="11"/>
  <c r="AU554" i="11"/>
  <c r="AV554" i="11"/>
  <c r="AO555" i="11"/>
  <c r="AP555" i="11"/>
  <c r="AQ555" i="11"/>
  <c r="AR555" i="11"/>
  <c r="AS555" i="11"/>
  <c r="AT555" i="11"/>
  <c r="AU555" i="11"/>
  <c r="AV555" i="11"/>
  <c r="AO556" i="11"/>
  <c r="AP556" i="11"/>
  <c r="AQ556" i="11"/>
  <c r="AR556" i="11"/>
  <c r="AS556" i="11"/>
  <c r="AT556" i="11"/>
  <c r="AU556" i="11"/>
  <c r="AV556" i="11"/>
  <c r="AO557" i="11"/>
  <c r="AP557" i="11"/>
  <c r="AQ557" i="11"/>
  <c r="AR557" i="11"/>
  <c r="AS557" i="11"/>
  <c r="AT557" i="11"/>
  <c r="AU557" i="11"/>
  <c r="AV557" i="11"/>
  <c r="AO558" i="11"/>
  <c r="AP558" i="11"/>
  <c r="AQ558" i="11"/>
  <c r="AR558" i="11"/>
  <c r="AS558" i="11"/>
  <c r="AT558" i="11"/>
  <c r="AU558" i="11"/>
  <c r="AV558" i="11"/>
  <c r="AO559" i="11"/>
  <c r="AP559" i="11"/>
  <c r="AQ559" i="11"/>
  <c r="AR559" i="11"/>
  <c r="AS559" i="11"/>
  <c r="AT559" i="11"/>
  <c r="AU559" i="11"/>
  <c r="AV559" i="11"/>
  <c r="AO560" i="11"/>
  <c r="AP560" i="11"/>
  <c r="AQ560" i="11"/>
  <c r="AR560" i="11"/>
  <c r="AS560" i="11"/>
  <c r="AT560" i="11"/>
  <c r="AU560" i="11"/>
  <c r="AV560" i="11"/>
  <c r="AO561" i="11"/>
  <c r="AP561" i="11"/>
  <c r="AQ561" i="11"/>
  <c r="AR561" i="11"/>
  <c r="AS561" i="11"/>
  <c r="AT561" i="11"/>
  <c r="AU561" i="11"/>
  <c r="AV561" i="11"/>
  <c r="AO562" i="11"/>
  <c r="AP562" i="11"/>
  <c r="AQ562" i="11"/>
  <c r="AR562" i="11"/>
  <c r="AS562" i="11"/>
  <c r="AT562" i="11"/>
  <c r="AU562" i="11"/>
  <c r="AV562" i="11"/>
  <c r="AO563" i="11"/>
  <c r="AP563" i="11"/>
  <c r="AQ563" i="11"/>
  <c r="AR563" i="11"/>
  <c r="AS563" i="11"/>
  <c r="AT563" i="11"/>
  <c r="AU563" i="11"/>
  <c r="AV563" i="11"/>
  <c r="AO564" i="11"/>
  <c r="AP564" i="11"/>
  <c r="AQ564" i="11"/>
  <c r="AR564" i="11"/>
  <c r="AS564" i="11"/>
  <c r="AT564" i="11"/>
  <c r="AU564" i="11"/>
  <c r="AV564" i="11"/>
  <c r="AO565" i="11"/>
  <c r="AP565" i="11"/>
  <c r="AQ565" i="11"/>
  <c r="AR565" i="11"/>
  <c r="AS565" i="11"/>
  <c r="AT565" i="11"/>
  <c r="AU565" i="11"/>
  <c r="AV565" i="11"/>
  <c r="AO566" i="11"/>
  <c r="AP566" i="11"/>
  <c r="AQ566" i="11"/>
  <c r="AR566" i="11"/>
  <c r="AS566" i="11"/>
  <c r="AT566" i="11"/>
  <c r="AU566" i="11"/>
  <c r="AV566" i="11"/>
  <c r="AO567" i="11"/>
  <c r="AP567" i="11"/>
  <c r="AQ567" i="11"/>
  <c r="AR567" i="11"/>
  <c r="AS567" i="11"/>
  <c r="AT567" i="11"/>
  <c r="AU567" i="11"/>
  <c r="AV567" i="11"/>
  <c r="AO568" i="11"/>
  <c r="AP568" i="11"/>
  <c r="AQ568" i="11"/>
  <c r="AR568" i="11"/>
  <c r="AS568" i="11"/>
  <c r="AT568" i="11"/>
  <c r="AU568" i="11"/>
  <c r="AV568" i="11"/>
  <c r="AO569" i="11"/>
  <c r="AP569" i="11"/>
  <c r="AQ569" i="11"/>
  <c r="AR569" i="11"/>
  <c r="AS569" i="11"/>
  <c r="AT569" i="11"/>
  <c r="AU569" i="11"/>
  <c r="AV569" i="11"/>
  <c r="AO570" i="11"/>
  <c r="AP570" i="11"/>
  <c r="AQ570" i="11"/>
  <c r="AR570" i="11"/>
  <c r="AS570" i="11"/>
  <c r="AT570" i="11"/>
  <c r="AU570" i="11"/>
  <c r="AV570" i="11"/>
  <c r="AO571" i="11"/>
  <c r="AP571" i="11"/>
  <c r="AQ571" i="11"/>
  <c r="AR571" i="11"/>
  <c r="AS571" i="11"/>
  <c r="AT571" i="11"/>
  <c r="AU571" i="11"/>
  <c r="AV571" i="11"/>
  <c r="AO572" i="11"/>
  <c r="AP572" i="11"/>
  <c r="AQ572" i="11"/>
  <c r="AR572" i="11"/>
  <c r="AS572" i="11"/>
  <c r="AT572" i="11"/>
  <c r="AU572" i="11"/>
  <c r="AV572" i="11"/>
  <c r="AO573" i="11"/>
  <c r="AP573" i="11"/>
  <c r="AQ573" i="11"/>
  <c r="AR573" i="11"/>
  <c r="AS573" i="11"/>
  <c r="AT573" i="11"/>
  <c r="AU573" i="11"/>
  <c r="AV573" i="11"/>
  <c r="AO574" i="11"/>
  <c r="AP574" i="11"/>
  <c r="AQ574" i="11"/>
  <c r="AR574" i="11"/>
  <c r="AS574" i="11"/>
  <c r="AT574" i="11"/>
  <c r="AU574" i="11"/>
  <c r="AV574" i="11"/>
  <c r="AO575" i="11"/>
  <c r="AP575" i="11"/>
  <c r="AQ575" i="11"/>
  <c r="AR575" i="11"/>
  <c r="AS575" i="11"/>
  <c r="AT575" i="11"/>
  <c r="AU575" i="11"/>
  <c r="AV575" i="11"/>
  <c r="AO576" i="11"/>
  <c r="AP576" i="11"/>
  <c r="AQ576" i="11"/>
  <c r="AR576" i="11"/>
  <c r="AS576" i="11"/>
  <c r="AT576" i="11"/>
  <c r="AU576" i="11"/>
  <c r="AV576" i="11"/>
  <c r="AO577" i="11"/>
  <c r="AP577" i="11"/>
  <c r="AQ577" i="11"/>
  <c r="AR577" i="11"/>
  <c r="AS577" i="11"/>
  <c r="AT577" i="11"/>
  <c r="AU577" i="11"/>
  <c r="AV577" i="11"/>
  <c r="AO578" i="11"/>
  <c r="AP578" i="11"/>
  <c r="AQ578" i="11"/>
  <c r="AR578" i="11"/>
  <c r="AS578" i="11"/>
  <c r="AT578" i="11"/>
  <c r="AU578" i="11"/>
  <c r="AV578" i="11"/>
  <c r="AO579" i="11"/>
  <c r="AP579" i="11"/>
  <c r="AQ579" i="11"/>
  <c r="AR579" i="11"/>
  <c r="AS579" i="11"/>
  <c r="AT579" i="11"/>
  <c r="AU579" i="11"/>
  <c r="AV579" i="11"/>
  <c r="AO580" i="11"/>
  <c r="AP580" i="11"/>
  <c r="AQ580" i="11"/>
  <c r="AR580" i="11"/>
  <c r="AS580" i="11"/>
  <c r="AT580" i="11"/>
  <c r="AU580" i="11"/>
  <c r="AV580" i="11"/>
  <c r="AO581" i="11"/>
  <c r="AP581" i="11"/>
  <c r="AQ581" i="11"/>
  <c r="AR581" i="11"/>
  <c r="AS581" i="11"/>
  <c r="AT581" i="11"/>
  <c r="AU581" i="11"/>
  <c r="AV581" i="11"/>
  <c r="AO582" i="11"/>
  <c r="AP582" i="11"/>
  <c r="AQ582" i="11"/>
  <c r="AR582" i="11"/>
  <c r="AS582" i="11"/>
  <c r="AT582" i="11"/>
  <c r="AU582" i="11"/>
  <c r="AV582" i="11"/>
  <c r="AO583" i="11"/>
  <c r="AP583" i="11"/>
  <c r="AQ583" i="11"/>
  <c r="AR583" i="11"/>
  <c r="AS583" i="11"/>
  <c r="AT583" i="11"/>
  <c r="AU583" i="11"/>
  <c r="AV583" i="11"/>
  <c r="AO584" i="11"/>
  <c r="AP584" i="11"/>
  <c r="AQ584" i="11"/>
  <c r="AR584" i="11"/>
  <c r="AS584" i="11"/>
  <c r="AT584" i="11"/>
  <c r="AU584" i="11"/>
  <c r="AV584" i="11"/>
  <c r="AO585" i="11"/>
  <c r="AP585" i="11"/>
  <c r="AQ585" i="11"/>
  <c r="AR585" i="11"/>
  <c r="AS585" i="11"/>
  <c r="AT585" i="11"/>
  <c r="AU585" i="11"/>
  <c r="AV585" i="11"/>
  <c r="AO586" i="11"/>
  <c r="AP586" i="11"/>
  <c r="AQ586" i="11"/>
  <c r="AR586" i="11"/>
  <c r="AS586" i="11"/>
  <c r="AT586" i="11"/>
  <c r="AU586" i="11"/>
  <c r="AV586" i="11"/>
  <c r="AO587" i="11"/>
  <c r="AP587" i="11"/>
  <c r="AQ587" i="11"/>
  <c r="AR587" i="11"/>
  <c r="AS587" i="11"/>
  <c r="AT587" i="11"/>
  <c r="AU587" i="11"/>
  <c r="AV587" i="11"/>
  <c r="AO588" i="11"/>
  <c r="AP588" i="11"/>
  <c r="AQ588" i="11"/>
  <c r="AR588" i="11"/>
  <c r="AS588" i="11"/>
  <c r="AT588" i="11"/>
  <c r="AU588" i="11"/>
  <c r="AV588" i="11"/>
  <c r="AO589" i="11"/>
  <c r="AP589" i="11"/>
  <c r="AQ589" i="11"/>
  <c r="AR589" i="11"/>
  <c r="AS589" i="11"/>
  <c r="AT589" i="11"/>
  <c r="AU589" i="11"/>
  <c r="AV589" i="11"/>
  <c r="AO590" i="11"/>
  <c r="AP590" i="11"/>
  <c r="AQ590" i="11"/>
  <c r="AR590" i="11"/>
  <c r="AS590" i="11"/>
  <c r="AT590" i="11"/>
  <c r="AU590" i="11"/>
  <c r="AV590" i="11"/>
  <c r="AO591" i="11"/>
  <c r="AP591" i="11"/>
  <c r="AQ591" i="11"/>
  <c r="AR591" i="11"/>
  <c r="AS591" i="11"/>
  <c r="AT591" i="11"/>
  <c r="AU591" i="11"/>
  <c r="AV591" i="11"/>
  <c r="AO592" i="11"/>
  <c r="AP592" i="11"/>
  <c r="AQ592" i="11"/>
  <c r="AR592" i="11"/>
  <c r="AS592" i="11"/>
  <c r="AT592" i="11"/>
  <c r="AU592" i="11"/>
  <c r="AV592" i="11"/>
  <c r="AO593" i="11"/>
  <c r="AP593" i="11"/>
  <c r="AQ593" i="11"/>
  <c r="AR593" i="11"/>
  <c r="AS593" i="11"/>
  <c r="AT593" i="11"/>
  <c r="AU593" i="11"/>
  <c r="AV593" i="11"/>
  <c r="AO594" i="11"/>
  <c r="AP594" i="11"/>
  <c r="AQ594" i="11"/>
  <c r="AR594" i="11"/>
  <c r="AS594" i="11"/>
  <c r="AT594" i="11"/>
  <c r="AU594" i="11"/>
  <c r="AV594" i="11"/>
  <c r="AO595" i="11"/>
  <c r="AP595" i="11"/>
  <c r="AQ595" i="11"/>
  <c r="AR595" i="11"/>
  <c r="AS595" i="11"/>
  <c r="AT595" i="11"/>
  <c r="AU595" i="11"/>
  <c r="AV595" i="11"/>
  <c r="AO596" i="11"/>
  <c r="AP596" i="11"/>
  <c r="AQ596" i="11"/>
  <c r="AR596" i="11"/>
  <c r="AS596" i="11"/>
  <c r="AT596" i="11"/>
  <c r="AU596" i="11"/>
  <c r="AV596" i="11"/>
  <c r="AO597" i="11"/>
  <c r="AP597" i="11"/>
  <c r="AQ597" i="11"/>
  <c r="AR597" i="11"/>
  <c r="AS597" i="11"/>
  <c r="AT597" i="11"/>
  <c r="AU597" i="11"/>
  <c r="AV597" i="11"/>
  <c r="AO598" i="11"/>
  <c r="AP598" i="11"/>
  <c r="AQ598" i="11"/>
  <c r="AR598" i="11"/>
  <c r="AS598" i="11"/>
  <c r="AT598" i="11"/>
  <c r="AU598" i="11"/>
  <c r="AV598" i="11"/>
  <c r="AO599" i="11"/>
  <c r="AP599" i="11"/>
  <c r="AQ599" i="11"/>
  <c r="AR599" i="11"/>
  <c r="AS599" i="11"/>
  <c r="AT599" i="11"/>
  <c r="AU599" i="11"/>
  <c r="AV599" i="11"/>
  <c r="AO600" i="11"/>
  <c r="AP600" i="11"/>
  <c r="AQ600" i="11"/>
  <c r="AR600" i="11"/>
  <c r="AS600" i="11"/>
  <c r="AT600" i="11"/>
  <c r="AU600" i="11"/>
  <c r="AV600" i="11"/>
  <c r="AO601" i="11"/>
  <c r="AP601" i="11"/>
  <c r="AQ601" i="11"/>
  <c r="AR601" i="11"/>
  <c r="AS601" i="11"/>
  <c r="AT601" i="11"/>
  <c r="AU601" i="11"/>
  <c r="AV601" i="11"/>
  <c r="AO602" i="11"/>
  <c r="AP602" i="11"/>
  <c r="AQ602" i="11"/>
  <c r="AR602" i="11"/>
  <c r="AS602" i="11"/>
  <c r="AT602" i="11"/>
  <c r="AU602" i="11"/>
  <c r="AV602" i="11"/>
  <c r="AO603" i="11"/>
  <c r="AP603" i="11"/>
  <c r="AQ603" i="11"/>
  <c r="AR603" i="11"/>
  <c r="AS603" i="11"/>
  <c r="AT603" i="11"/>
  <c r="AU603" i="11"/>
  <c r="AV603" i="11"/>
  <c r="AO604" i="11"/>
  <c r="AP604" i="11"/>
  <c r="AQ604" i="11"/>
  <c r="AR604" i="11"/>
  <c r="AS604" i="11"/>
  <c r="AT604" i="11"/>
  <c r="AU604" i="11"/>
  <c r="AV604" i="11"/>
  <c r="AO605" i="11"/>
  <c r="AP605" i="11"/>
  <c r="AQ605" i="11"/>
  <c r="AR605" i="11"/>
  <c r="AS605" i="11"/>
  <c r="AT605" i="11"/>
  <c r="AU605" i="11"/>
  <c r="AV605" i="11"/>
  <c r="AO606" i="11"/>
  <c r="AP606" i="11"/>
  <c r="AQ606" i="11"/>
  <c r="AR606" i="11"/>
  <c r="AS606" i="11"/>
  <c r="AT606" i="11"/>
  <c r="AU606" i="11"/>
  <c r="AV606" i="11"/>
  <c r="AO607" i="11"/>
  <c r="AP607" i="11"/>
  <c r="AQ607" i="11"/>
  <c r="AR607" i="11"/>
  <c r="AS607" i="11"/>
  <c r="AT607" i="11"/>
  <c r="AU607" i="11"/>
  <c r="AV607" i="11"/>
  <c r="AO608" i="11"/>
  <c r="AP608" i="11"/>
  <c r="AQ608" i="11"/>
  <c r="AR608" i="11"/>
  <c r="AS608" i="11"/>
  <c r="AT608" i="11"/>
  <c r="AU608" i="11"/>
  <c r="AV608" i="11"/>
  <c r="AO609" i="11"/>
  <c r="AP609" i="11"/>
  <c r="AQ609" i="11"/>
  <c r="AR609" i="11"/>
  <c r="AS609" i="11"/>
  <c r="AT609" i="11"/>
  <c r="AU609" i="11"/>
  <c r="AV609" i="11"/>
  <c r="AO610" i="11"/>
  <c r="AP610" i="11"/>
  <c r="AQ610" i="11"/>
  <c r="AR610" i="11"/>
  <c r="AS610" i="11"/>
  <c r="AT610" i="11"/>
  <c r="AU610" i="11"/>
  <c r="AV610" i="11"/>
  <c r="AO611" i="11"/>
  <c r="AP611" i="11"/>
  <c r="AQ611" i="11"/>
  <c r="AR611" i="11"/>
  <c r="AS611" i="11"/>
  <c r="AT611" i="11"/>
  <c r="AU611" i="11"/>
  <c r="AV611" i="11"/>
  <c r="AO612" i="11"/>
  <c r="AP612" i="11"/>
  <c r="AQ612" i="11"/>
  <c r="AR612" i="11"/>
  <c r="AS612" i="11"/>
  <c r="AT612" i="11"/>
  <c r="AU612" i="11"/>
  <c r="AV612" i="11"/>
  <c r="AO613" i="11"/>
  <c r="AP613" i="11"/>
  <c r="AQ613" i="11"/>
  <c r="AR613" i="11"/>
  <c r="AS613" i="11"/>
  <c r="AT613" i="11"/>
  <c r="AU613" i="11"/>
  <c r="AV613" i="11"/>
  <c r="AO614" i="11"/>
  <c r="AP614" i="11"/>
  <c r="AQ614" i="11"/>
  <c r="AR614" i="11"/>
  <c r="AS614" i="11"/>
  <c r="AT614" i="11"/>
  <c r="AU614" i="11"/>
  <c r="AV614" i="11"/>
  <c r="AO615" i="11"/>
  <c r="AP615" i="11"/>
  <c r="AQ615" i="11"/>
  <c r="AR615" i="11"/>
  <c r="AS615" i="11"/>
  <c r="AT615" i="11"/>
  <c r="AU615" i="11"/>
  <c r="AV615" i="11"/>
  <c r="AO616" i="11"/>
  <c r="AP616" i="11"/>
  <c r="AQ616" i="11"/>
  <c r="AR616" i="11"/>
  <c r="AS616" i="11"/>
  <c r="AT616" i="11"/>
  <c r="AU616" i="11"/>
  <c r="AV616" i="11"/>
  <c r="AO617" i="11"/>
  <c r="AP617" i="11"/>
  <c r="AQ617" i="11"/>
  <c r="AR617" i="11"/>
  <c r="AS617" i="11"/>
  <c r="AT617" i="11"/>
  <c r="AU617" i="11"/>
  <c r="AV617" i="11"/>
  <c r="AO618" i="11"/>
  <c r="AP618" i="11"/>
  <c r="AQ618" i="11"/>
  <c r="AR618" i="11"/>
  <c r="AS618" i="11"/>
  <c r="AT618" i="11"/>
  <c r="AU618" i="11"/>
  <c r="AV618" i="11"/>
  <c r="AO619" i="11"/>
  <c r="AP619" i="11"/>
  <c r="AQ619" i="11"/>
  <c r="AR619" i="11"/>
  <c r="AS619" i="11"/>
  <c r="AT619" i="11"/>
  <c r="AU619" i="11"/>
  <c r="AV619" i="11"/>
  <c r="AO620" i="11"/>
  <c r="AP620" i="11"/>
  <c r="AQ620" i="11"/>
  <c r="AR620" i="11"/>
  <c r="AS620" i="11"/>
  <c r="AT620" i="11"/>
  <c r="AU620" i="11"/>
  <c r="AV620" i="11"/>
  <c r="AO621" i="11"/>
  <c r="AP621" i="11"/>
  <c r="AQ621" i="11"/>
  <c r="AR621" i="11"/>
  <c r="AS621" i="11"/>
  <c r="AT621" i="11"/>
  <c r="AU621" i="11"/>
  <c r="AV621" i="11"/>
  <c r="AO622" i="11"/>
  <c r="AP622" i="11"/>
  <c r="AQ622" i="11"/>
  <c r="AR622" i="11"/>
  <c r="AS622" i="11"/>
  <c r="AT622" i="11"/>
  <c r="AU622" i="11"/>
  <c r="AV622" i="11"/>
  <c r="AO623" i="11"/>
  <c r="AP623" i="11"/>
  <c r="AQ623" i="11"/>
  <c r="AR623" i="11"/>
  <c r="AS623" i="11"/>
  <c r="AT623" i="11"/>
  <c r="AU623" i="11"/>
  <c r="AV623" i="11"/>
  <c r="AO624" i="11"/>
  <c r="AP624" i="11"/>
  <c r="AQ624" i="11"/>
  <c r="AR624" i="11"/>
  <c r="AS624" i="11"/>
  <c r="AT624" i="11"/>
  <c r="AU624" i="11"/>
  <c r="AV624" i="11"/>
  <c r="AO625" i="11"/>
  <c r="AP625" i="11"/>
  <c r="AQ625" i="11"/>
  <c r="AR625" i="11"/>
  <c r="AS625" i="11"/>
  <c r="AT625" i="11"/>
  <c r="AU625" i="11"/>
  <c r="AV625" i="11"/>
  <c r="AO626" i="11"/>
  <c r="AP626" i="11"/>
  <c r="AQ626" i="11"/>
  <c r="AR626" i="11"/>
  <c r="AS626" i="11"/>
  <c r="AT626" i="11"/>
  <c r="AU626" i="11"/>
  <c r="AV626" i="11"/>
  <c r="AO627" i="11"/>
  <c r="AP627" i="11"/>
  <c r="AQ627" i="11"/>
  <c r="AR627" i="11"/>
  <c r="AS627" i="11"/>
  <c r="AT627" i="11"/>
  <c r="AU627" i="11"/>
  <c r="AV627" i="11"/>
  <c r="AO628" i="11"/>
  <c r="AP628" i="11"/>
  <c r="AQ628" i="11"/>
  <c r="AR628" i="11"/>
  <c r="AS628" i="11"/>
  <c r="AT628" i="11"/>
  <c r="AU628" i="11"/>
  <c r="AV628" i="11"/>
  <c r="AO629" i="11"/>
  <c r="AP629" i="11"/>
  <c r="AQ629" i="11"/>
  <c r="AR629" i="11"/>
  <c r="AS629" i="11"/>
  <c r="AT629" i="11"/>
  <c r="AU629" i="11"/>
  <c r="AV629" i="11"/>
  <c r="AO630" i="11"/>
  <c r="AP630" i="11"/>
  <c r="AQ630" i="11"/>
  <c r="AR630" i="11"/>
  <c r="AS630" i="11"/>
  <c r="AT630" i="11"/>
  <c r="AU630" i="11"/>
  <c r="AV630" i="11"/>
  <c r="AO631" i="11"/>
  <c r="AP631" i="11"/>
  <c r="AQ631" i="11"/>
  <c r="AR631" i="11"/>
  <c r="AS631" i="11"/>
  <c r="AT631" i="11"/>
  <c r="AU631" i="11"/>
  <c r="AV631" i="11"/>
  <c r="AO632" i="11"/>
  <c r="AP632" i="11"/>
  <c r="AQ632" i="11"/>
  <c r="AR632" i="11"/>
  <c r="AS632" i="11"/>
  <c r="AT632" i="11"/>
  <c r="AU632" i="11"/>
  <c r="AV632" i="11"/>
  <c r="AO633" i="11"/>
  <c r="AP633" i="11"/>
  <c r="AQ633" i="11"/>
  <c r="AR633" i="11"/>
  <c r="AS633" i="11"/>
  <c r="AT633" i="11"/>
  <c r="AU633" i="11"/>
  <c r="AV633" i="11"/>
  <c r="AO634" i="11"/>
  <c r="AP634" i="11"/>
  <c r="AQ634" i="11"/>
  <c r="AR634" i="11"/>
  <c r="AS634" i="11"/>
  <c r="AT634" i="11"/>
  <c r="AU634" i="11"/>
  <c r="AV634" i="11"/>
  <c r="AO635" i="11"/>
  <c r="AP635" i="11"/>
  <c r="AQ635" i="11"/>
  <c r="AR635" i="11"/>
  <c r="AS635" i="11"/>
  <c r="AT635" i="11"/>
  <c r="AU635" i="11"/>
  <c r="AV635" i="11"/>
  <c r="AO636" i="11"/>
  <c r="AP636" i="11"/>
  <c r="AQ636" i="11"/>
  <c r="AR636" i="11"/>
  <c r="AS636" i="11"/>
  <c r="AT636" i="11"/>
  <c r="AU636" i="11"/>
  <c r="AV636" i="11"/>
  <c r="AO637" i="11"/>
  <c r="AP637" i="11"/>
  <c r="AQ637" i="11"/>
  <c r="AR637" i="11"/>
  <c r="AS637" i="11"/>
  <c r="AT637" i="11"/>
  <c r="AU637" i="11"/>
  <c r="AV637" i="11"/>
  <c r="AO638" i="11"/>
  <c r="AP638" i="11"/>
  <c r="AQ638" i="11"/>
  <c r="AR638" i="11"/>
  <c r="AS638" i="11"/>
  <c r="AT638" i="11"/>
  <c r="AU638" i="11"/>
  <c r="AV638" i="11"/>
  <c r="AO639" i="11"/>
  <c r="AP639" i="11"/>
  <c r="AQ639" i="11"/>
  <c r="AR639" i="11"/>
  <c r="AS639" i="11"/>
  <c r="AT639" i="11"/>
  <c r="AU639" i="11"/>
  <c r="AV639" i="11"/>
  <c r="AO640" i="11"/>
  <c r="AP640" i="11"/>
  <c r="AQ640" i="11"/>
  <c r="AR640" i="11"/>
  <c r="AS640" i="11"/>
  <c r="AT640" i="11"/>
  <c r="AU640" i="11"/>
  <c r="AV640" i="11"/>
  <c r="AO641" i="11"/>
  <c r="AP641" i="11"/>
  <c r="AQ641" i="11"/>
  <c r="AR641" i="11"/>
  <c r="AS641" i="11"/>
  <c r="AT641" i="11"/>
  <c r="AU641" i="11"/>
  <c r="AV641" i="11"/>
  <c r="AO642" i="11"/>
  <c r="AP642" i="11"/>
  <c r="AQ642" i="11"/>
  <c r="AR642" i="11"/>
  <c r="AS642" i="11"/>
  <c r="AT642" i="11"/>
  <c r="AU642" i="11"/>
  <c r="AV642" i="11"/>
  <c r="AO643" i="11"/>
  <c r="AP643" i="11"/>
  <c r="AQ643" i="11"/>
  <c r="AR643" i="11"/>
  <c r="AS643" i="11"/>
  <c r="AT643" i="11"/>
  <c r="AU643" i="11"/>
  <c r="AV643" i="11"/>
  <c r="AO644" i="11"/>
  <c r="AP644" i="11"/>
  <c r="AQ644" i="11"/>
  <c r="AR644" i="11"/>
  <c r="AS644" i="11"/>
  <c r="AT644" i="11"/>
  <c r="AU644" i="11"/>
  <c r="AV644" i="11"/>
  <c r="AO645" i="11"/>
  <c r="AP645" i="11"/>
  <c r="AQ645" i="11"/>
  <c r="AR645" i="11"/>
  <c r="AS645" i="11"/>
  <c r="AT645" i="11"/>
  <c r="AU645" i="11"/>
  <c r="AV645" i="11"/>
  <c r="AO646" i="11"/>
  <c r="AP646" i="11"/>
  <c r="AQ646" i="11"/>
  <c r="AR646" i="11"/>
  <c r="AS646" i="11"/>
  <c r="AT646" i="11"/>
  <c r="AU646" i="11"/>
  <c r="AV646" i="11"/>
  <c r="AO647" i="11"/>
  <c r="AP647" i="11"/>
  <c r="AQ647" i="11"/>
  <c r="AR647" i="11"/>
  <c r="AS647" i="11"/>
  <c r="AT647" i="11"/>
  <c r="AU647" i="11"/>
  <c r="AV647" i="11"/>
  <c r="AO648" i="11"/>
  <c r="AP648" i="11"/>
  <c r="AQ648" i="11"/>
  <c r="AR648" i="11"/>
  <c r="AS648" i="11"/>
  <c r="AT648" i="11"/>
  <c r="AU648" i="11"/>
  <c r="AV648" i="11"/>
  <c r="AO649" i="11"/>
  <c r="AP649" i="11"/>
  <c r="AQ649" i="11"/>
  <c r="AR649" i="11"/>
  <c r="AS649" i="11"/>
  <c r="AT649" i="11"/>
  <c r="AU649" i="11"/>
  <c r="AV649" i="11"/>
  <c r="AO650" i="11"/>
  <c r="AP650" i="11"/>
  <c r="AQ650" i="11"/>
  <c r="AR650" i="11"/>
  <c r="AS650" i="11"/>
  <c r="AT650" i="11"/>
  <c r="AU650" i="11"/>
  <c r="AV650" i="11"/>
  <c r="AO651" i="11"/>
  <c r="AP651" i="11"/>
  <c r="AQ651" i="11"/>
  <c r="AR651" i="11"/>
  <c r="AS651" i="11"/>
  <c r="AT651" i="11"/>
  <c r="AU651" i="11"/>
  <c r="AV651" i="11"/>
  <c r="AO652" i="11"/>
  <c r="AP652" i="11"/>
  <c r="AQ652" i="11"/>
  <c r="AR652" i="11"/>
  <c r="AS652" i="11"/>
  <c r="AT652" i="11"/>
  <c r="AU652" i="11"/>
  <c r="AV652" i="11"/>
  <c r="AO653" i="11"/>
  <c r="AP653" i="11"/>
  <c r="AQ653" i="11"/>
  <c r="AR653" i="11"/>
  <c r="AS653" i="11"/>
  <c r="AT653" i="11"/>
  <c r="AU653" i="11"/>
  <c r="AV653" i="11"/>
  <c r="AO654" i="11"/>
  <c r="AP654" i="11"/>
  <c r="AQ654" i="11"/>
  <c r="AR654" i="11"/>
  <c r="AS654" i="11"/>
  <c r="AT654" i="11"/>
  <c r="AU654" i="11"/>
  <c r="AV654" i="11"/>
  <c r="AO655" i="11"/>
  <c r="AP655" i="11"/>
  <c r="AQ655" i="11"/>
  <c r="AR655" i="11"/>
  <c r="AS655" i="11"/>
  <c r="AT655" i="11"/>
  <c r="AU655" i="11"/>
  <c r="AV655" i="11"/>
  <c r="AO656" i="11"/>
  <c r="AP656" i="11"/>
  <c r="AQ656" i="11"/>
  <c r="AR656" i="11"/>
  <c r="AS656" i="11"/>
  <c r="AT656" i="11"/>
  <c r="AU656" i="11"/>
  <c r="AV656" i="11"/>
  <c r="AO657" i="11"/>
  <c r="AP657" i="11"/>
  <c r="AQ657" i="11"/>
  <c r="AR657" i="11"/>
  <c r="AS657" i="11"/>
  <c r="AT657" i="11"/>
  <c r="AU657" i="11"/>
  <c r="AV657" i="11"/>
  <c r="AO658" i="11"/>
  <c r="AP658" i="11"/>
  <c r="AQ658" i="11"/>
  <c r="AR658" i="11"/>
  <c r="AS658" i="11"/>
  <c r="AT658" i="11"/>
  <c r="AU658" i="11"/>
  <c r="AV658" i="11"/>
  <c r="AO659" i="11"/>
  <c r="AP659" i="11"/>
  <c r="AQ659" i="11"/>
  <c r="AR659" i="11"/>
  <c r="AS659" i="11"/>
  <c r="AT659" i="11"/>
  <c r="AU659" i="11"/>
  <c r="AV659" i="11"/>
  <c r="AO660" i="11"/>
  <c r="AP660" i="11"/>
  <c r="AQ660" i="11"/>
  <c r="AR660" i="11"/>
  <c r="AS660" i="11"/>
  <c r="AT660" i="11"/>
  <c r="AU660" i="11"/>
  <c r="AV660" i="11"/>
  <c r="AO661" i="11"/>
  <c r="AP661" i="11"/>
  <c r="AQ661" i="11"/>
  <c r="AR661" i="11"/>
  <c r="AS661" i="11"/>
  <c r="AT661" i="11"/>
  <c r="AU661" i="11"/>
  <c r="AV661" i="11"/>
  <c r="AO662" i="11"/>
  <c r="AP662" i="11"/>
  <c r="AQ662" i="11"/>
  <c r="AR662" i="11"/>
  <c r="AS662" i="11"/>
  <c r="AT662" i="11"/>
  <c r="AU662" i="11"/>
  <c r="AV662" i="11"/>
  <c r="AO663" i="11"/>
  <c r="AP663" i="11"/>
  <c r="AQ663" i="11"/>
  <c r="AR663" i="11"/>
  <c r="AS663" i="11"/>
  <c r="AT663" i="11"/>
  <c r="AU663" i="11"/>
  <c r="AV663" i="11"/>
  <c r="AO664" i="11"/>
  <c r="AP664" i="11"/>
  <c r="AQ664" i="11"/>
  <c r="AR664" i="11"/>
  <c r="AS664" i="11"/>
  <c r="AT664" i="11"/>
  <c r="AU664" i="11"/>
  <c r="AV664" i="11"/>
  <c r="AO665" i="11"/>
  <c r="AP665" i="11"/>
  <c r="AQ665" i="11"/>
  <c r="AR665" i="11"/>
  <c r="AS665" i="11"/>
  <c r="AT665" i="11"/>
  <c r="AU665" i="11"/>
  <c r="AV665" i="11"/>
  <c r="AO666" i="11"/>
  <c r="AP666" i="11"/>
  <c r="AQ666" i="11"/>
  <c r="AR666" i="11"/>
  <c r="AS666" i="11"/>
  <c r="AT666" i="11"/>
  <c r="AU666" i="11"/>
  <c r="AV666" i="11"/>
  <c r="AO667" i="11"/>
  <c r="AP667" i="11"/>
  <c r="AQ667" i="11"/>
  <c r="AR667" i="11"/>
  <c r="AS667" i="11"/>
  <c r="AT667" i="11"/>
  <c r="AU667" i="11"/>
  <c r="AV667" i="11"/>
  <c r="AO668" i="11"/>
  <c r="AP668" i="11"/>
  <c r="AQ668" i="11"/>
  <c r="AR668" i="11"/>
  <c r="AS668" i="11"/>
  <c r="AT668" i="11"/>
  <c r="AU668" i="11"/>
  <c r="AV668" i="11"/>
  <c r="AO669" i="11"/>
  <c r="AP669" i="11"/>
  <c r="AQ669" i="11"/>
  <c r="AR669" i="11"/>
  <c r="AS669" i="11"/>
  <c r="AT669" i="11"/>
  <c r="AU669" i="11"/>
  <c r="AV669" i="11"/>
  <c r="AO670" i="11"/>
  <c r="AP670" i="11"/>
  <c r="AQ670" i="11"/>
  <c r="AR670" i="11"/>
  <c r="AS670" i="11"/>
  <c r="AT670" i="11"/>
  <c r="AU670" i="11"/>
  <c r="AV670" i="11"/>
  <c r="AO671" i="11"/>
  <c r="AP671" i="11"/>
  <c r="AQ671" i="11"/>
  <c r="AR671" i="11"/>
  <c r="AS671" i="11"/>
  <c r="AT671" i="11"/>
  <c r="AU671" i="11"/>
  <c r="AV671" i="11"/>
  <c r="AO672" i="11"/>
  <c r="AP672" i="11"/>
  <c r="AQ672" i="11"/>
  <c r="AR672" i="11"/>
  <c r="AS672" i="11"/>
  <c r="AT672" i="11"/>
  <c r="AU672" i="11"/>
  <c r="AV672" i="11"/>
  <c r="AO673" i="11"/>
  <c r="AP673" i="11"/>
  <c r="AQ673" i="11"/>
  <c r="AR673" i="11"/>
  <c r="AS673" i="11"/>
  <c r="AT673" i="11"/>
  <c r="AU673" i="11"/>
  <c r="AV673" i="11"/>
  <c r="AO674" i="11"/>
  <c r="AP674" i="11"/>
  <c r="AQ674" i="11"/>
  <c r="AR674" i="11"/>
  <c r="AS674" i="11"/>
  <c r="AT674" i="11"/>
  <c r="AU674" i="11"/>
  <c r="AV674" i="11"/>
  <c r="AO675" i="11"/>
  <c r="AP675" i="11"/>
  <c r="AQ675" i="11"/>
  <c r="AR675" i="11"/>
  <c r="AS675" i="11"/>
  <c r="AT675" i="11"/>
  <c r="AU675" i="11"/>
  <c r="AV675" i="11"/>
  <c r="AO676" i="11"/>
  <c r="AP676" i="11"/>
  <c r="AQ676" i="11"/>
  <c r="AR676" i="11"/>
  <c r="AS676" i="11"/>
  <c r="AT676" i="11"/>
  <c r="AU676" i="11"/>
  <c r="AV676" i="11"/>
  <c r="AO677" i="11"/>
  <c r="AP677" i="11"/>
  <c r="AQ677" i="11"/>
  <c r="AR677" i="11"/>
  <c r="AS677" i="11"/>
  <c r="AT677" i="11"/>
  <c r="AU677" i="11"/>
  <c r="AV677" i="11"/>
  <c r="AO678" i="11"/>
  <c r="AP678" i="11"/>
  <c r="AQ678" i="11"/>
  <c r="AR678" i="11"/>
  <c r="AS678" i="11"/>
  <c r="AT678" i="11"/>
  <c r="AU678" i="11"/>
  <c r="AV678" i="11"/>
  <c r="AO679" i="11"/>
  <c r="AP679" i="11"/>
  <c r="AQ679" i="11"/>
  <c r="AR679" i="11"/>
  <c r="AS679" i="11"/>
  <c r="AT679" i="11"/>
  <c r="AU679" i="11"/>
  <c r="AV679" i="11"/>
  <c r="AO680" i="11"/>
  <c r="AP680" i="11"/>
  <c r="AQ680" i="11"/>
  <c r="AR680" i="11"/>
  <c r="AS680" i="11"/>
  <c r="AT680" i="11"/>
  <c r="AU680" i="11"/>
  <c r="AV680" i="11"/>
  <c r="AO681" i="11"/>
  <c r="AP681" i="11"/>
  <c r="AQ681" i="11"/>
  <c r="AR681" i="11"/>
  <c r="AS681" i="11"/>
  <c r="AT681" i="11"/>
  <c r="AU681" i="11"/>
  <c r="AV681" i="11"/>
  <c r="AO682" i="11"/>
  <c r="AP682" i="11"/>
  <c r="AQ682" i="11"/>
  <c r="AR682" i="11"/>
  <c r="AS682" i="11"/>
  <c r="AT682" i="11"/>
  <c r="AU682" i="11"/>
  <c r="AV682" i="11"/>
  <c r="AO683" i="11"/>
  <c r="AP683" i="11"/>
  <c r="AQ683" i="11"/>
  <c r="AR683" i="11"/>
  <c r="AS683" i="11"/>
  <c r="AT683" i="11"/>
  <c r="AU683" i="11"/>
  <c r="AV683" i="11"/>
  <c r="AO684" i="11"/>
  <c r="AP684" i="11"/>
  <c r="AQ684" i="11"/>
  <c r="AR684" i="11"/>
  <c r="AS684" i="11"/>
  <c r="AT684" i="11"/>
  <c r="AU684" i="11"/>
  <c r="AV684" i="11"/>
  <c r="AO685" i="11"/>
  <c r="AP685" i="11"/>
  <c r="AQ685" i="11"/>
  <c r="AR685" i="11"/>
  <c r="AS685" i="11"/>
  <c r="AT685" i="11"/>
  <c r="AU685" i="11"/>
  <c r="AV685" i="11"/>
  <c r="AO686" i="11"/>
  <c r="AP686" i="11"/>
  <c r="AQ686" i="11"/>
  <c r="AR686" i="11"/>
  <c r="AS686" i="11"/>
  <c r="AT686" i="11"/>
  <c r="AU686" i="11"/>
  <c r="AV686" i="11"/>
  <c r="AO687" i="11"/>
  <c r="AP687" i="11"/>
  <c r="AQ687" i="11"/>
  <c r="AR687" i="11"/>
  <c r="AS687" i="11"/>
  <c r="AT687" i="11"/>
  <c r="AU687" i="11"/>
  <c r="AV687" i="11"/>
  <c r="AO688" i="11"/>
  <c r="AP688" i="11"/>
  <c r="AQ688" i="11"/>
  <c r="AR688" i="11"/>
  <c r="AS688" i="11"/>
  <c r="AT688" i="11"/>
  <c r="AU688" i="11"/>
  <c r="AV688" i="11"/>
  <c r="AO689" i="11"/>
  <c r="AP689" i="11"/>
  <c r="AQ689" i="11"/>
  <c r="AR689" i="11"/>
  <c r="AS689" i="11"/>
  <c r="AT689" i="11"/>
  <c r="AU689" i="11"/>
  <c r="AV689" i="11"/>
  <c r="AO690" i="11"/>
  <c r="AP690" i="11"/>
  <c r="AQ690" i="11"/>
  <c r="AR690" i="11"/>
  <c r="AS690" i="11"/>
  <c r="AT690" i="11"/>
  <c r="AU690" i="11"/>
  <c r="AV690" i="11"/>
  <c r="AO691" i="11"/>
  <c r="AP691" i="11"/>
  <c r="AQ691" i="11"/>
  <c r="AR691" i="11"/>
  <c r="AS691" i="11"/>
  <c r="AT691" i="11"/>
  <c r="AU691" i="11"/>
  <c r="AV691" i="11"/>
  <c r="AO692" i="11"/>
  <c r="AP692" i="11"/>
  <c r="AQ692" i="11"/>
  <c r="AR692" i="11"/>
  <c r="AS692" i="11"/>
  <c r="AT692" i="11"/>
  <c r="AU692" i="11"/>
  <c r="AV692" i="11"/>
  <c r="AO693" i="11"/>
  <c r="AP693" i="11"/>
  <c r="AQ693" i="11"/>
  <c r="AR693" i="11"/>
  <c r="AS693" i="11"/>
  <c r="AT693" i="11"/>
  <c r="AU693" i="11"/>
  <c r="AV693" i="11"/>
  <c r="AO694" i="11"/>
  <c r="AP694" i="11"/>
  <c r="AQ694" i="11"/>
  <c r="AR694" i="11"/>
  <c r="AS694" i="11"/>
  <c r="AT694" i="11"/>
  <c r="AU694" i="11"/>
  <c r="AV694" i="11"/>
  <c r="AO695" i="11"/>
  <c r="AP695" i="11"/>
  <c r="AQ695" i="11"/>
  <c r="AR695" i="11"/>
  <c r="AS695" i="11"/>
  <c r="AT695" i="11"/>
  <c r="AU695" i="11"/>
  <c r="AV695" i="11"/>
  <c r="AO696" i="11"/>
  <c r="AP696" i="11"/>
  <c r="AQ696" i="11"/>
  <c r="AR696" i="11"/>
  <c r="AS696" i="11"/>
  <c r="AT696" i="11"/>
  <c r="AU696" i="11"/>
  <c r="AV696" i="11"/>
  <c r="AO697" i="11"/>
  <c r="AP697" i="11"/>
  <c r="AQ697" i="11"/>
  <c r="AR697" i="11"/>
  <c r="AS697" i="11"/>
  <c r="AT697" i="11"/>
  <c r="AU697" i="11"/>
  <c r="AV697" i="11"/>
  <c r="AO698" i="11"/>
  <c r="AP698" i="11"/>
  <c r="AQ698" i="11"/>
  <c r="AR698" i="11"/>
  <c r="AS698" i="11"/>
  <c r="AT698" i="11"/>
  <c r="AU698" i="11"/>
  <c r="AV698" i="11"/>
  <c r="AO699" i="11"/>
  <c r="AP699" i="11"/>
  <c r="AQ699" i="11"/>
  <c r="AR699" i="11"/>
  <c r="AS699" i="11"/>
  <c r="AT699" i="11"/>
  <c r="AU699" i="11"/>
  <c r="AV699" i="11"/>
  <c r="AO700" i="11"/>
  <c r="AP700" i="11"/>
  <c r="AQ700" i="11"/>
  <c r="AR700" i="11"/>
  <c r="AS700" i="11"/>
  <c r="AT700" i="11"/>
  <c r="AU700" i="11"/>
  <c r="AV700" i="11"/>
  <c r="AO701" i="11"/>
  <c r="AP701" i="11"/>
  <c r="AQ701" i="11"/>
  <c r="AR701" i="11"/>
  <c r="AS701" i="11"/>
  <c r="AT701" i="11"/>
  <c r="AU701" i="11"/>
  <c r="AV701" i="11"/>
  <c r="AO702" i="11"/>
  <c r="AP702" i="11"/>
  <c r="AQ702" i="11"/>
  <c r="AR702" i="11"/>
  <c r="AS702" i="11"/>
  <c r="AT702" i="11"/>
  <c r="AU702" i="11"/>
  <c r="AV702" i="11"/>
  <c r="AO703" i="11"/>
  <c r="AP703" i="11"/>
  <c r="AQ703" i="11"/>
  <c r="AR703" i="11"/>
  <c r="AS703" i="11"/>
  <c r="AT703" i="11"/>
  <c r="AU703" i="11"/>
  <c r="AV703" i="11"/>
  <c r="AO704" i="11"/>
  <c r="AP704" i="11"/>
  <c r="AQ704" i="11"/>
  <c r="AR704" i="11"/>
  <c r="AS704" i="11"/>
  <c r="AT704" i="11"/>
  <c r="AU704" i="11"/>
  <c r="AV704" i="11"/>
  <c r="AO705" i="11"/>
  <c r="AP705" i="11"/>
  <c r="AQ705" i="11"/>
  <c r="AR705" i="11"/>
  <c r="AS705" i="11"/>
  <c r="AT705" i="11"/>
  <c r="AU705" i="11"/>
  <c r="AV705" i="11"/>
  <c r="AO706" i="11"/>
  <c r="AP706" i="11"/>
  <c r="AQ706" i="11"/>
  <c r="AR706" i="11"/>
  <c r="AS706" i="11"/>
  <c r="AT706" i="11"/>
  <c r="AU706" i="11"/>
  <c r="AV706" i="11"/>
  <c r="AO707" i="11"/>
  <c r="AP707" i="11"/>
  <c r="AQ707" i="11"/>
  <c r="AR707" i="11"/>
  <c r="AS707" i="11"/>
  <c r="AT707" i="11"/>
  <c r="AU707" i="11"/>
  <c r="AV707" i="11"/>
  <c r="AO708" i="11"/>
  <c r="AP708" i="11"/>
  <c r="AQ708" i="11"/>
  <c r="AR708" i="11"/>
  <c r="AS708" i="11"/>
  <c r="AT708" i="11"/>
  <c r="AU708" i="11"/>
  <c r="AV708" i="11"/>
  <c r="AO709" i="11"/>
  <c r="AP709" i="11"/>
  <c r="AQ709" i="11"/>
  <c r="AR709" i="11"/>
  <c r="AS709" i="11"/>
  <c r="AT709" i="11"/>
  <c r="AU709" i="11"/>
  <c r="AV709" i="11"/>
  <c r="AO710" i="11"/>
  <c r="AP710" i="11"/>
  <c r="AQ710" i="11"/>
  <c r="AR710" i="11"/>
  <c r="AS710" i="11"/>
  <c r="AT710" i="11"/>
  <c r="AU710" i="11"/>
  <c r="AV710" i="11"/>
  <c r="AO711" i="11"/>
  <c r="AP711" i="11"/>
  <c r="AQ711" i="11"/>
  <c r="AR711" i="11"/>
  <c r="AS711" i="11"/>
  <c r="AT711" i="11"/>
  <c r="AU711" i="11"/>
  <c r="AV711" i="11"/>
  <c r="AO712" i="11"/>
  <c r="AP712" i="11"/>
  <c r="AQ712" i="11"/>
  <c r="AR712" i="11"/>
  <c r="AS712" i="11"/>
  <c r="AT712" i="11"/>
  <c r="AU712" i="11"/>
  <c r="AV712" i="11"/>
  <c r="AO713" i="11"/>
  <c r="AP713" i="11"/>
  <c r="AQ713" i="11"/>
  <c r="AR713" i="11"/>
  <c r="AS713" i="11"/>
  <c r="AT713" i="11"/>
  <c r="AU713" i="11"/>
  <c r="AV713" i="11"/>
  <c r="AO714" i="11"/>
  <c r="AP714" i="11"/>
  <c r="AQ714" i="11"/>
  <c r="AR714" i="11"/>
  <c r="AS714" i="11"/>
  <c r="AT714" i="11"/>
  <c r="AU714" i="11"/>
  <c r="AV714" i="11"/>
  <c r="AO715" i="11"/>
  <c r="AP715" i="11"/>
  <c r="AQ715" i="11"/>
  <c r="AR715" i="11"/>
  <c r="AS715" i="11"/>
  <c r="AT715" i="11"/>
  <c r="AU715" i="11"/>
  <c r="AV715" i="11"/>
  <c r="AO716" i="11"/>
  <c r="AP716" i="11"/>
  <c r="AQ716" i="11"/>
  <c r="AR716" i="11"/>
  <c r="AS716" i="11"/>
  <c r="AT716" i="11"/>
  <c r="AU716" i="11"/>
  <c r="AV716" i="11"/>
  <c r="AO717" i="11"/>
  <c r="AP717" i="11"/>
  <c r="AQ717" i="11"/>
  <c r="AR717" i="11"/>
  <c r="AS717" i="11"/>
  <c r="AT717" i="11"/>
  <c r="AU717" i="11"/>
  <c r="AV717" i="11"/>
  <c r="AO718" i="11"/>
  <c r="AP718" i="11"/>
  <c r="AQ718" i="11"/>
  <c r="AR718" i="11"/>
  <c r="AS718" i="11"/>
  <c r="AT718" i="11"/>
  <c r="AU718" i="11"/>
  <c r="AV718" i="11"/>
  <c r="AO719" i="11"/>
  <c r="AP719" i="11"/>
  <c r="AQ719" i="11"/>
  <c r="AR719" i="11"/>
  <c r="AS719" i="11"/>
  <c r="AT719" i="11"/>
  <c r="AU719" i="11"/>
  <c r="AV719" i="11"/>
  <c r="AO720" i="11"/>
  <c r="AP720" i="11"/>
  <c r="AQ720" i="11"/>
  <c r="AR720" i="11"/>
  <c r="AS720" i="11"/>
  <c r="AT720" i="11"/>
  <c r="AU720" i="11"/>
  <c r="AV720" i="11"/>
  <c r="AO721" i="11"/>
  <c r="AP721" i="11"/>
  <c r="AQ721" i="11"/>
  <c r="AR721" i="11"/>
  <c r="AS721" i="11"/>
  <c r="AT721" i="11"/>
  <c r="AU721" i="11"/>
  <c r="AV721" i="11"/>
  <c r="AO722" i="11"/>
  <c r="AP722" i="11"/>
  <c r="AQ722" i="11"/>
  <c r="AR722" i="11"/>
  <c r="AS722" i="11"/>
  <c r="AT722" i="11"/>
  <c r="AU722" i="11"/>
  <c r="AV722" i="11"/>
  <c r="AO723" i="11"/>
  <c r="AP723" i="11"/>
  <c r="AQ723" i="11"/>
  <c r="AR723" i="11"/>
  <c r="AS723" i="11"/>
  <c r="AT723" i="11"/>
  <c r="AU723" i="11"/>
  <c r="AV723" i="11"/>
  <c r="AO724" i="11"/>
  <c r="AP724" i="11"/>
  <c r="AQ724" i="11"/>
  <c r="AR724" i="11"/>
  <c r="AS724" i="11"/>
  <c r="AT724" i="11"/>
  <c r="AU724" i="11"/>
  <c r="AV724" i="11"/>
  <c r="AO725" i="11"/>
  <c r="AP725" i="11"/>
  <c r="AQ725" i="11"/>
  <c r="AR725" i="11"/>
  <c r="AS725" i="11"/>
  <c r="AT725" i="11"/>
  <c r="AU725" i="11"/>
  <c r="AV725" i="11"/>
  <c r="AO726" i="11"/>
  <c r="AP726" i="11"/>
  <c r="AQ726" i="11"/>
  <c r="AR726" i="11"/>
  <c r="AS726" i="11"/>
  <c r="AT726" i="11"/>
  <c r="AU726" i="11"/>
  <c r="AV726" i="11"/>
  <c r="AO727" i="11"/>
  <c r="AP727" i="11"/>
  <c r="AQ727" i="11"/>
  <c r="AR727" i="11"/>
  <c r="AS727" i="11"/>
  <c r="AT727" i="11"/>
  <c r="AU727" i="11"/>
  <c r="AV727" i="11"/>
  <c r="AO728" i="11"/>
  <c r="AP728" i="11"/>
  <c r="AQ728" i="11"/>
  <c r="AR728" i="11"/>
  <c r="AS728" i="11"/>
  <c r="AT728" i="11"/>
  <c r="AU728" i="11"/>
  <c r="AV728" i="11"/>
  <c r="AO729" i="11"/>
  <c r="AP729" i="11"/>
  <c r="AQ729" i="11"/>
  <c r="AR729" i="11"/>
  <c r="AS729" i="11"/>
  <c r="AT729" i="11"/>
  <c r="AU729" i="11"/>
  <c r="AV729" i="11"/>
  <c r="AO730" i="11"/>
  <c r="AP730" i="11"/>
  <c r="AQ730" i="11"/>
  <c r="AR730" i="11"/>
  <c r="AS730" i="11"/>
  <c r="AT730" i="11"/>
  <c r="AU730" i="11"/>
  <c r="AV730" i="11"/>
  <c r="AO731" i="11"/>
  <c r="AP731" i="11"/>
  <c r="AQ731" i="11"/>
  <c r="AR731" i="11"/>
  <c r="AS731" i="11"/>
  <c r="AT731" i="11"/>
  <c r="AU731" i="11"/>
  <c r="AV731" i="11"/>
  <c r="AO732" i="11"/>
  <c r="AP732" i="11"/>
  <c r="AQ732" i="11"/>
  <c r="AR732" i="11"/>
  <c r="AS732" i="11"/>
  <c r="AT732" i="11"/>
  <c r="AU732" i="11"/>
  <c r="AV732" i="11"/>
  <c r="AO733" i="11"/>
  <c r="AP733" i="11"/>
  <c r="AQ733" i="11"/>
  <c r="AR733" i="11"/>
  <c r="AS733" i="11"/>
  <c r="AT733" i="11"/>
  <c r="AU733" i="11"/>
  <c r="AV733" i="11"/>
  <c r="AO734" i="11"/>
  <c r="AP734" i="11"/>
  <c r="AQ734" i="11"/>
  <c r="AR734" i="11"/>
  <c r="AS734" i="11"/>
  <c r="AT734" i="11"/>
  <c r="AU734" i="11"/>
  <c r="AV734" i="11"/>
  <c r="AO735" i="11"/>
  <c r="AP735" i="11"/>
  <c r="AQ735" i="11"/>
  <c r="AR735" i="11"/>
  <c r="AS735" i="11"/>
  <c r="AT735" i="11"/>
  <c r="AU735" i="11"/>
  <c r="AV735" i="11"/>
  <c r="AO736" i="11"/>
  <c r="AP736" i="11"/>
  <c r="AQ736" i="11"/>
  <c r="AR736" i="11"/>
  <c r="AS736" i="11"/>
  <c r="AT736" i="11"/>
  <c r="AU736" i="11"/>
  <c r="AV736" i="11"/>
  <c r="AO737" i="11"/>
  <c r="AP737" i="11"/>
  <c r="AQ737" i="11"/>
  <c r="AR737" i="11"/>
  <c r="AS737" i="11"/>
  <c r="AT737" i="11"/>
  <c r="AU737" i="11"/>
  <c r="AV737" i="11"/>
  <c r="AO738" i="11"/>
  <c r="AP738" i="11"/>
  <c r="AQ738" i="11"/>
  <c r="AR738" i="11"/>
  <c r="AS738" i="11"/>
  <c r="AT738" i="11"/>
  <c r="AU738" i="11"/>
  <c r="AV738" i="11"/>
  <c r="AO739" i="11"/>
  <c r="AP739" i="11"/>
  <c r="AQ739" i="11"/>
  <c r="AR739" i="11"/>
  <c r="AS739" i="11"/>
  <c r="AT739" i="11"/>
  <c r="AU739" i="11"/>
  <c r="AV739" i="11"/>
  <c r="AO740" i="11"/>
  <c r="AP740" i="11"/>
  <c r="AQ740" i="11"/>
  <c r="AR740" i="11"/>
  <c r="AS740" i="11"/>
  <c r="AT740" i="11"/>
  <c r="AU740" i="11"/>
  <c r="AV740" i="11"/>
  <c r="AO741" i="11"/>
  <c r="AP741" i="11"/>
  <c r="AQ741" i="11"/>
  <c r="AR741" i="11"/>
  <c r="AS741" i="11"/>
  <c r="AT741" i="11"/>
  <c r="AU741" i="11"/>
  <c r="AV741" i="11"/>
  <c r="AO742" i="11"/>
  <c r="AP742" i="11"/>
  <c r="AQ742" i="11"/>
  <c r="AR742" i="11"/>
  <c r="AS742" i="11"/>
  <c r="AT742" i="11"/>
  <c r="AU742" i="11"/>
  <c r="AV742" i="11"/>
  <c r="AO743" i="11"/>
  <c r="AP743" i="11"/>
  <c r="AQ743" i="11"/>
  <c r="AR743" i="11"/>
  <c r="AS743" i="11"/>
  <c r="AT743" i="11"/>
  <c r="AU743" i="11"/>
  <c r="AV743" i="11"/>
  <c r="AO744" i="11"/>
  <c r="AP744" i="11"/>
  <c r="AQ744" i="11"/>
  <c r="AR744" i="11"/>
  <c r="AS744" i="11"/>
  <c r="AT744" i="11"/>
  <c r="AU744" i="11"/>
  <c r="AV744" i="11"/>
  <c r="AO745" i="11"/>
  <c r="AP745" i="11"/>
  <c r="AQ745" i="11"/>
  <c r="AR745" i="11"/>
  <c r="AS745" i="11"/>
  <c r="AT745" i="11"/>
  <c r="AU745" i="11"/>
  <c r="AV745" i="11"/>
  <c r="AO746" i="11"/>
  <c r="AP746" i="11"/>
  <c r="AQ746" i="11"/>
  <c r="AR746" i="11"/>
  <c r="AS746" i="11"/>
  <c r="AT746" i="11"/>
  <c r="AU746" i="11"/>
  <c r="AV746" i="11"/>
  <c r="AO747" i="11"/>
  <c r="AP747" i="11"/>
  <c r="AQ747" i="11"/>
  <c r="AR747" i="11"/>
  <c r="AS747" i="11"/>
  <c r="AT747" i="11"/>
  <c r="AU747" i="11"/>
  <c r="AV747" i="11"/>
  <c r="AO748" i="11"/>
  <c r="AP748" i="11"/>
  <c r="AQ748" i="11"/>
  <c r="AR748" i="11"/>
  <c r="AS748" i="11"/>
  <c r="AT748" i="11"/>
  <c r="AU748" i="11"/>
  <c r="AV748" i="11"/>
  <c r="AO749" i="11"/>
  <c r="AP749" i="11"/>
  <c r="AQ749" i="11"/>
  <c r="AR749" i="11"/>
  <c r="AS749" i="11"/>
  <c r="AT749" i="11"/>
  <c r="AU749" i="11"/>
  <c r="AV749" i="11"/>
  <c r="AO750" i="11"/>
  <c r="AP750" i="11"/>
  <c r="AQ750" i="11"/>
  <c r="AR750" i="11"/>
  <c r="AS750" i="11"/>
  <c r="AT750" i="11"/>
  <c r="AU750" i="11"/>
  <c r="AV750" i="11"/>
  <c r="AO751" i="11"/>
  <c r="AP751" i="11"/>
  <c r="AQ751" i="11"/>
  <c r="AR751" i="11"/>
  <c r="AS751" i="11"/>
  <c r="AT751" i="11"/>
  <c r="AU751" i="11"/>
  <c r="AV751" i="11"/>
  <c r="AO752" i="11"/>
  <c r="AP752" i="11"/>
  <c r="AQ752" i="11"/>
  <c r="AR752" i="11"/>
  <c r="AS752" i="11"/>
  <c r="AT752" i="11"/>
  <c r="AU752" i="11"/>
  <c r="AV752" i="11"/>
  <c r="AO753" i="11"/>
  <c r="AP753" i="11"/>
  <c r="AQ753" i="11"/>
  <c r="AR753" i="11"/>
  <c r="AS753" i="11"/>
  <c r="AT753" i="11"/>
  <c r="AU753" i="11"/>
  <c r="AV753" i="11"/>
  <c r="AO754" i="11"/>
  <c r="AP754" i="11"/>
  <c r="AQ754" i="11"/>
  <c r="AR754" i="11"/>
  <c r="AS754" i="11"/>
  <c r="AT754" i="11"/>
  <c r="AU754" i="11"/>
  <c r="AV754" i="11"/>
  <c r="AO755" i="11"/>
  <c r="AP755" i="11"/>
  <c r="AQ755" i="11"/>
  <c r="AR755" i="11"/>
  <c r="AS755" i="11"/>
  <c r="AT755" i="11"/>
  <c r="AU755" i="11"/>
  <c r="AV755" i="11"/>
  <c r="AO756" i="11"/>
  <c r="AP756" i="11"/>
  <c r="AQ756" i="11"/>
  <c r="AR756" i="11"/>
  <c r="AS756" i="11"/>
  <c r="AT756" i="11"/>
  <c r="AU756" i="11"/>
  <c r="AV756" i="11"/>
  <c r="AO757" i="11"/>
  <c r="AP757" i="11"/>
  <c r="AQ757" i="11"/>
  <c r="AR757" i="11"/>
  <c r="AS757" i="11"/>
  <c r="AT757" i="11"/>
  <c r="AU757" i="11"/>
  <c r="AV757" i="11"/>
  <c r="AO758" i="11"/>
  <c r="AP758" i="11"/>
  <c r="AQ758" i="11"/>
  <c r="AR758" i="11"/>
  <c r="AS758" i="11"/>
  <c r="AT758" i="11"/>
  <c r="AU758" i="11"/>
  <c r="AV758" i="11"/>
  <c r="AO759" i="11"/>
  <c r="AP759" i="11"/>
  <c r="AQ759" i="11"/>
  <c r="AR759" i="11"/>
  <c r="AS759" i="11"/>
  <c r="AT759" i="11"/>
  <c r="AU759" i="11"/>
  <c r="AV759" i="11"/>
  <c r="AO760" i="11"/>
  <c r="AP760" i="11"/>
  <c r="AQ760" i="11"/>
  <c r="AR760" i="11"/>
  <c r="AS760" i="11"/>
  <c r="AT760" i="11"/>
  <c r="AU760" i="11"/>
  <c r="AV760" i="11"/>
  <c r="AO761" i="11"/>
  <c r="AP761" i="11"/>
  <c r="AQ761" i="11"/>
  <c r="AR761" i="11"/>
  <c r="AS761" i="11"/>
  <c r="AT761" i="11"/>
  <c r="AU761" i="11"/>
  <c r="AV761" i="11"/>
  <c r="AO762" i="11"/>
  <c r="AP762" i="11"/>
  <c r="AQ762" i="11"/>
  <c r="AR762" i="11"/>
  <c r="AS762" i="11"/>
  <c r="AT762" i="11"/>
  <c r="AU762" i="11"/>
  <c r="AV762" i="11"/>
  <c r="AO763" i="11"/>
  <c r="AP763" i="11"/>
  <c r="AQ763" i="11"/>
  <c r="AR763" i="11"/>
  <c r="AS763" i="11"/>
  <c r="AT763" i="11"/>
  <c r="AU763" i="11"/>
  <c r="AV763" i="11"/>
  <c r="AO764" i="11"/>
  <c r="AP764" i="11"/>
  <c r="AQ764" i="11"/>
  <c r="AR764" i="11"/>
  <c r="AS764" i="11"/>
  <c r="AT764" i="11"/>
  <c r="AU764" i="11"/>
  <c r="AV764" i="11"/>
  <c r="AO765" i="11"/>
  <c r="AP765" i="11"/>
  <c r="AQ765" i="11"/>
  <c r="AR765" i="11"/>
  <c r="AS765" i="11"/>
  <c r="AT765" i="11"/>
  <c r="AU765" i="11"/>
  <c r="AV765" i="11"/>
  <c r="AO766" i="11"/>
  <c r="AP766" i="11"/>
  <c r="AQ766" i="11"/>
  <c r="AR766" i="11"/>
  <c r="AS766" i="11"/>
  <c r="AT766" i="11"/>
  <c r="AU766" i="11"/>
  <c r="AV766" i="11"/>
  <c r="AO767" i="11"/>
  <c r="AP767" i="11"/>
  <c r="AQ767" i="11"/>
  <c r="AR767" i="11"/>
  <c r="AS767" i="11"/>
  <c r="AT767" i="11"/>
  <c r="AU767" i="11"/>
  <c r="AV767" i="11"/>
  <c r="AO768" i="11"/>
  <c r="AP768" i="11"/>
  <c r="AQ768" i="11"/>
  <c r="AR768" i="11"/>
  <c r="AS768" i="11"/>
  <c r="AT768" i="11"/>
  <c r="AU768" i="11"/>
  <c r="AV768" i="11"/>
  <c r="AO769" i="11"/>
  <c r="AP769" i="11"/>
  <c r="AQ769" i="11"/>
  <c r="AR769" i="11"/>
  <c r="AS769" i="11"/>
  <c r="AT769" i="11"/>
  <c r="AU769" i="11"/>
  <c r="AV769" i="11"/>
  <c r="AO770" i="11"/>
  <c r="AP770" i="11"/>
  <c r="AQ770" i="11"/>
  <c r="AR770" i="11"/>
  <c r="AS770" i="11"/>
  <c r="AT770" i="11"/>
  <c r="AU770" i="11"/>
  <c r="AV770" i="11"/>
  <c r="AO771" i="11"/>
  <c r="AP771" i="11"/>
  <c r="AQ771" i="11"/>
  <c r="AR771" i="11"/>
  <c r="AS771" i="11"/>
  <c r="AT771" i="11"/>
  <c r="AU771" i="11"/>
  <c r="AV771" i="11"/>
  <c r="AO772" i="11"/>
  <c r="AP772" i="11"/>
  <c r="AQ772" i="11"/>
  <c r="AR772" i="11"/>
  <c r="AS772" i="11"/>
  <c r="AT772" i="11"/>
  <c r="AU772" i="11"/>
  <c r="AV772" i="11"/>
  <c r="AO773" i="11"/>
  <c r="AP773" i="11"/>
  <c r="AQ773" i="11"/>
  <c r="AR773" i="11"/>
  <c r="AS773" i="11"/>
  <c r="AT773" i="11"/>
  <c r="AU773" i="11"/>
  <c r="AV773" i="11"/>
  <c r="AO774" i="11"/>
  <c r="AP774" i="11"/>
  <c r="AQ774" i="11"/>
  <c r="AR774" i="11"/>
  <c r="AS774" i="11"/>
  <c r="AT774" i="11"/>
  <c r="AU774" i="11"/>
  <c r="AV774" i="11"/>
  <c r="AO775" i="11"/>
  <c r="AP775" i="11"/>
  <c r="AQ775" i="11"/>
  <c r="AR775" i="11"/>
  <c r="AS775" i="11"/>
  <c r="AT775" i="11"/>
  <c r="AU775" i="11"/>
  <c r="AV775" i="11"/>
  <c r="AO776" i="11"/>
  <c r="AP776" i="11"/>
  <c r="AQ776" i="11"/>
  <c r="AR776" i="11"/>
  <c r="AS776" i="11"/>
  <c r="AT776" i="11"/>
  <c r="AU776" i="11"/>
  <c r="AV776" i="11"/>
  <c r="AO777" i="11"/>
  <c r="AP777" i="11"/>
  <c r="AQ777" i="11"/>
  <c r="AR777" i="11"/>
  <c r="AS777" i="11"/>
  <c r="AT777" i="11"/>
  <c r="AU777" i="11"/>
  <c r="AV777" i="11"/>
  <c r="AO778" i="11"/>
  <c r="AP778" i="11"/>
  <c r="AQ778" i="11"/>
  <c r="AR778" i="11"/>
  <c r="AS778" i="11"/>
  <c r="AT778" i="11"/>
  <c r="AU778" i="11"/>
  <c r="AV778" i="11"/>
  <c r="AO779" i="11"/>
  <c r="AP779" i="11"/>
  <c r="AQ779" i="11"/>
  <c r="AR779" i="11"/>
  <c r="AS779" i="11"/>
  <c r="AT779" i="11"/>
  <c r="AU779" i="11"/>
  <c r="AV779" i="11"/>
  <c r="AO780" i="11"/>
  <c r="AP780" i="11"/>
  <c r="AQ780" i="11"/>
  <c r="AR780" i="11"/>
  <c r="AS780" i="11"/>
  <c r="AT780" i="11"/>
  <c r="AU780" i="11"/>
  <c r="AV780" i="11"/>
  <c r="AO781" i="11"/>
  <c r="AP781" i="11"/>
  <c r="AQ781" i="11"/>
  <c r="AR781" i="11"/>
  <c r="AS781" i="11"/>
  <c r="AT781" i="11"/>
  <c r="AU781" i="11"/>
  <c r="AV781" i="11"/>
  <c r="AO782" i="11"/>
  <c r="AP782" i="11"/>
  <c r="AQ782" i="11"/>
  <c r="AR782" i="11"/>
  <c r="AS782" i="11"/>
  <c r="AT782" i="11"/>
  <c r="AU782" i="11"/>
  <c r="AV782" i="11"/>
  <c r="AO783" i="11"/>
  <c r="AP783" i="11"/>
  <c r="AQ783" i="11"/>
  <c r="AR783" i="11"/>
  <c r="AS783" i="11"/>
  <c r="AT783" i="11"/>
  <c r="AU783" i="11"/>
  <c r="AV783" i="11"/>
  <c r="AO784" i="11"/>
  <c r="AP784" i="11"/>
  <c r="AQ784" i="11"/>
  <c r="AR784" i="11"/>
  <c r="AS784" i="11"/>
  <c r="AT784" i="11"/>
  <c r="AU784" i="11"/>
  <c r="AV784" i="11"/>
  <c r="AO785" i="11"/>
  <c r="AP785" i="11"/>
  <c r="AQ785" i="11"/>
  <c r="AR785" i="11"/>
  <c r="AS785" i="11"/>
  <c r="AT785" i="11"/>
  <c r="AU785" i="11"/>
  <c r="AV785" i="11"/>
  <c r="AO786" i="11"/>
  <c r="AP786" i="11"/>
  <c r="AQ786" i="11"/>
  <c r="AR786" i="11"/>
  <c r="AS786" i="11"/>
  <c r="AT786" i="11"/>
  <c r="AU786" i="11"/>
  <c r="AV786" i="11"/>
  <c r="AO787" i="11"/>
  <c r="AP787" i="11"/>
  <c r="AQ787" i="11"/>
  <c r="AR787" i="11"/>
  <c r="AS787" i="11"/>
  <c r="AT787" i="11"/>
  <c r="AU787" i="11"/>
  <c r="AV787" i="11"/>
  <c r="AO788" i="11"/>
  <c r="AP788" i="11"/>
  <c r="AQ788" i="11"/>
  <c r="AR788" i="11"/>
  <c r="AS788" i="11"/>
  <c r="AT788" i="11"/>
  <c r="AU788" i="11"/>
  <c r="AV788" i="11"/>
  <c r="AO789" i="11"/>
  <c r="AP789" i="11"/>
  <c r="AQ789" i="11"/>
  <c r="AR789" i="11"/>
  <c r="AS789" i="11"/>
  <c r="AT789" i="11"/>
  <c r="AU789" i="11"/>
  <c r="AV789" i="11"/>
  <c r="AO790" i="11"/>
  <c r="AP790" i="11"/>
  <c r="AQ790" i="11"/>
  <c r="AR790" i="11"/>
  <c r="AS790" i="11"/>
  <c r="AT790" i="11"/>
  <c r="AU790" i="11"/>
  <c r="AV790" i="11"/>
  <c r="AO791" i="11"/>
  <c r="AP791" i="11"/>
  <c r="AQ791" i="11"/>
  <c r="AR791" i="11"/>
  <c r="AS791" i="11"/>
  <c r="AT791" i="11"/>
  <c r="AU791" i="11"/>
  <c r="AV791" i="11"/>
  <c r="AO792" i="11"/>
  <c r="AP792" i="11"/>
  <c r="AQ792" i="11"/>
  <c r="AR792" i="11"/>
  <c r="AS792" i="11"/>
  <c r="AT792" i="11"/>
  <c r="AU792" i="11"/>
  <c r="AV792" i="11"/>
  <c r="AO793" i="11"/>
  <c r="AP793" i="11"/>
  <c r="AQ793" i="11"/>
  <c r="AR793" i="11"/>
  <c r="AS793" i="11"/>
  <c r="AT793" i="11"/>
  <c r="AU793" i="11"/>
  <c r="AV793" i="11"/>
  <c r="AO794" i="11"/>
  <c r="AP794" i="11"/>
  <c r="AQ794" i="11"/>
  <c r="AR794" i="11"/>
  <c r="AS794" i="11"/>
  <c r="AT794" i="11"/>
  <c r="AU794" i="11"/>
  <c r="AV794" i="11"/>
  <c r="AO795" i="11"/>
  <c r="AP795" i="11"/>
  <c r="AQ795" i="11"/>
  <c r="AR795" i="11"/>
  <c r="AS795" i="11"/>
  <c r="AT795" i="11"/>
  <c r="AU795" i="11"/>
  <c r="AV795" i="11"/>
  <c r="AO796" i="11"/>
  <c r="AP796" i="11"/>
  <c r="AQ796" i="11"/>
  <c r="AR796" i="11"/>
  <c r="AS796" i="11"/>
  <c r="AT796" i="11"/>
  <c r="AU796" i="11"/>
  <c r="AV796" i="11"/>
  <c r="AO797" i="11"/>
  <c r="AP797" i="11"/>
  <c r="AQ797" i="11"/>
  <c r="AR797" i="11"/>
  <c r="AS797" i="11"/>
  <c r="AT797" i="11"/>
  <c r="AU797" i="11"/>
  <c r="AV797" i="11"/>
  <c r="AO798" i="11"/>
  <c r="AP798" i="11"/>
  <c r="AQ798" i="11"/>
  <c r="AR798" i="11"/>
  <c r="AS798" i="11"/>
  <c r="AT798" i="11"/>
  <c r="AU798" i="11"/>
  <c r="AV798" i="11"/>
  <c r="AO799" i="11"/>
  <c r="AP799" i="11"/>
  <c r="AQ799" i="11"/>
  <c r="AR799" i="11"/>
  <c r="AS799" i="11"/>
  <c r="AT799" i="11"/>
  <c r="AU799" i="11"/>
  <c r="AV799" i="11"/>
  <c r="AO800" i="11"/>
  <c r="AP800" i="11"/>
  <c r="AQ800" i="11"/>
  <c r="AR800" i="11"/>
  <c r="AS800" i="11"/>
  <c r="AT800" i="11"/>
  <c r="AU800" i="11"/>
  <c r="AV800" i="11"/>
  <c r="AO801" i="11"/>
  <c r="AP801" i="11"/>
  <c r="AQ801" i="11"/>
  <c r="AR801" i="11"/>
  <c r="AS801" i="11"/>
  <c r="AT801" i="11"/>
  <c r="AU801" i="11"/>
  <c r="AV801" i="11"/>
  <c r="AO802" i="11"/>
  <c r="AP802" i="11"/>
  <c r="AQ802" i="11"/>
  <c r="AR802" i="11"/>
  <c r="AS802" i="11"/>
  <c r="AT802" i="11"/>
  <c r="AU802" i="11"/>
  <c r="AV802" i="11"/>
  <c r="AO803" i="11"/>
  <c r="AP803" i="11"/>
  <c r="AQ803" i="11"/>
  <c r="AR803" i="11"/>
  <c r="AS803" i="11"/>
  <c r="AT803" i="11"/>
  <c r="AU803" i="11"/>
  <c r="AV803" i="11"/>
  <c r="AO804" i="11"/>
  <c r="AP804" i="11"/>
  <c r="AQ804" i="11"/>
  <c r="AR804" i="11"/>
  <c r="AS804" i="11"/>
  <c r="AT804" i="11"/>
  <c r="AU804" i="11"/>
  <c r="AV804" i="11"/>
  <c r="AO805" i="11"/>
  <c r="AP805" i="11"/>
  <c r="AQ805" i="11"/>
  <c r="AR805" i="11"/>
  <c r="AS805" i="11"/>
  <c r="AT805" i="11"/>
  <c r="AU805" i="11"/>
  <c r="AV805" i="11"/>
  <c r="AO806" i="11"/>
  <c r="AP806" i="11"/>
  <c r="AQ806" i="11"/>
  <c r="AR806" i="11"/>
  <c r="AS806" i="11"/>
  <c r="AT806" i="11"/>
  <c r="AU806" i="11"/>
  <c r="AV806" i="11"/>
  <c r="AO807" i="11"/>
  <c r="AP807" i="11"/>
  <c r="AQ807" i="11"/>
  <c r="AR807" i="11"/>
  <c r="AS807" i="11"/>
  <c r="AT807" i="11"/>
  <c r="AU807" i="11"/>
  <c r="AV807" i="11"/>
  <c r="AO808" i="11"/>
  <c r="AP808" i="11"/>
  <c r="AQ808" i="11"/>
  <c r="AR808" i="11"/>
  <c r="AS808" i="11"/>
  <c r="AT808" i="11"/>
  <c r="AU808" i="11"/>
  <c r="AV808" i="11"/>
  <c r="AO809" i="11"/>
  <c r="AP809" i="11"/>
  <c r="AQ809" i="11"/>
  <c r="AR809" i="11"/>
  <c r="AS809" i="11"/>
  <c r="AT809" i="11"/>
  <c r="AU809" i="11"/>
  <c r="AV809" i="11"/>
  <c r="AO810" i="11"/>
  <c r="AP810" i="11"/>
  <c r="AQ810" i="11"/>
  <c r="AR810" i="11"/>
  <c r="AS810" i="11"/>
  <c r="AT810" i="11"/>
  <c r="AU810" i="11"/>
  <c r="AV810" i="11"/>
  <c r="AO811" i="11"/>
  <c r="AP811" i="11"/>
  <c r="AQ811" i="11"/>
  <c r="AR811" i="11"/>
  <c r="AS811" i="11"/>
  <c r="AT811" i="11"/>
  <c r="AU811" i="11"/>
  <c r="AV811" i="11"/>
  <c r="AO812" i="11"/>
  <c r="AP812" i="11"/>
  <c r="AQ812" i="11"/>
  <c r="AR812" i="11"/>
  <c r="AS812" i="11"/>
  <c r="AT812" i="11"/>
  <c r="AU812" i="11"/>
  <c r="AV812" i="11"/>
  <c r="AO813" i="11"/>
  <c r="AP813" i="11"/>
  <c r="AQ813" i="11"/>
  <c r="AR813" i="11"/>
  <c r="AS813" i="11"/>
  <c r="AT813" i="11"/>
  <c r="AU813" i="11"/>
  <c r="AV813" i="11"/>
  <c r="AO814" i="11"/>
  <c r="AP814" i="11"/>
  <c r="AQ814" i="11"/>
  <c r="AR814" i="11"/>
  <c r="AS814" i="11"/>
  <c r="AT814" i="11"/>
  <c r="AU814" i="11"/>
  <c r="AV814" i="11"/>
  <c r="AO815" i="11"/>
  <c r="AP815" i="11"/>
  <c r="AQ815" i="11"/>
  <c r="AR815" i="11"/>
  <c r="AS815" i="11"/>
  <c r="AT815" i="11"/>
  <c r="AU815" i="11"/>
  <c r="AV815" i="11"/>
  <c r="AO816" i="11"/>
  <c r="AP816" i="11"/>
  <c r="AQ816" i="11"/>
  <c r="AR816" i="11"/>
  <c r="AS816" i="11"/>
  <c r="AT816" i="11"/>
  <c r="AU816" i="11"/>
  <c r="AV816" i="11"/>
  <c r="AO817" i="11"/>
  <c r="AP817" i="11"/>
  <c r="AQ817" i="11"/>
  <c r="AR817" i="11"/>
  <c r="AS817" i="11"/>
  <c r="AT817" i="11"/>
  <c r="AU817" i="11"/>
  <c r="AV817" i="11"/>
  <c r="AO818" i="11"/>
  <c r="AP818" i="11"/>
  <c r="AQ818" i="11"/>
  <c r="AR818" i="11"/>
  <c r="AS818" i="11"/>
  <c r="AT818" i="11"/>
  <c r="AU818" i="11"/>
  <c r="AV818" i="11"/>
  <c r="AO819" i="11"/>
  <c r="AP819" i="11"/>
  <c r="AQ819" i="11"/>
  <c r="AR819" i="11"/>
  <c r="AS819" i="11"/>
  <c r="AT819" i="11"/>
  <c r="AU819" i="11"/>
  <c r="AV819" i="11"/>
  <c r="AO820" i="11"/>
  <c r="AP820" i="11"/>
  <c r="AQ820" i="11"/>
  <c r="AR820" i="11"/>
  <c r="AS820" i="11"/>
  <c r="AT820" i="11"/>
  <c r="AU820" i="11"/>
  <c r="AV820" i="11"/>
  <c r="AO821" i="11"/>
  <c r="AP821" i="11"/>
  <c r="AQ821" i="11"/>
  <c r="AR821" i="11"/>
  <c r="AS821" i="11"/>
  <c r="AT821" i="11"/>
  <c r="AU821" i="11"/>
  <c r="AV821" i="11"/>
  <c r="AO822" i="11"/>
  <c r="AP822" i="11"/>
  <c r="AQ822" i="11"/>
  <c r="AR822" i="11"/>
  <c r="AS822" i="11"/>
  <c r="AT822" i="11"/>
  <c r="AU822" i="11"/>
  <c r="AV822" i="11"/>
  <c r="AO823" i="11"/>
  <c r="AP823" i="11"/>
  <c r="AQ823" i="11"/>
  <c r="AR823" i="11"/>
  <c r="AS823" i="11"/>
  <c r="AT823" i="11"/>
  <c r="AU823" i="11"/>
  <c r="AV823" i="11"/>
  <c r="AO824" i="11"/>
  <c r="AP824" i="11"/>
  <c r="AQ824" i="11"/>
  <c r="AR824" i="11"/>
  <c r="AS824" i="11"/>
  <c r="AT824" i="11"/>
  <c r="AU824" i="11"/>
  <c r="AV824" i="11"/>
  <c r="AO825" i="11"/>
  <c r="AP825" i="11"/>
  <c r="AQ825" i="11"/>
  <c r="AR825" i="11"/>
  <c r="AS825" i="11"/>
  <c r="AT825" i="11"/>
  <c r="AU825" i="11"/>
  <c r="AV825" i="11"/>
  <c r="AO826" i="11"/>
  <c r="AP826" i="11"/>
  <c r="AQ826" i="11"/>
  <c r="AR826" i="11"/>
  <c r="AS826" i="11"/>
  <c r="AT826" i="11"/>
  <c r="AU826" i="11"/>
  <c r="AV826" i="11"/>
  <c r="AO827" i="11"/>
  <c r="AP827" i="11"/>
  <c r="AQ827" i="11"/>
  <c r="AR827" i="11"/>
  <c r="AS827" i="11"/>
  <c r="AT827" i="11"/>
  <c r="AU827" i="11"/>
  <c r="AV827" i="11"/>
  <c r="AO828" i="11"/>
  <c r="AP828" i="11"/>
  <c r="AQ828" i="11"/>
  <c r="AR828" i="11"/>
  <c r="AS828" i="11"/>
  <c r="AT828" i="11"/>
  <c r="AU828" i="11"/>
  <c r="AV828" i="11"/>
  <c r="AO829" i="11"/>
  <c r="AP829" i="11"/>
  <c r="AQ829" i="11"/>
  <c r="AR829" i="11"/>
  <c r="AS829" i="11"/>
  <c r="AT829" i="11"/>
  <c r="AU829" i="11"/>
  <c r="AV829" i="11"/>
  <c r="AO830" i="11"/>
  <c r="AP830" i="11"/>
  <c r="AQ830" i="11"/>
  <c r="AR830" i="11"/>
  <c r="AS830" i="11"/>
  <c r="AT830" i="11"/>
  <c r="AU830" i="11"/>
  <c r="AV830" i="11"/>
  <c r="AO831" i="11"/>
  <c r="AP831" i="11"/>
  <c r="AQ831" i="11"/>
  <c r="AR831" i="11"/>
  <c r="AS831" i="11"/>
  <c r="AT831" i="11"/>
  <c r="AU831" i="11"/>
  <c r="AV831" i="11"/>
  <c r="AO832" i="11"/>
  <c r="AP832" i="11"/>
  <c r="AQ832" i="11"/>
  <c r="AR832" i="11"/>
  <c r="AS832" i="11"/>
  <c r="AT832" i="11"/>
  <c r="AU832" i="11"/>
  <c r="AV832" i="11"/>
  <c r="AO833" i="11"/>
  <c r="AP833" i="11"/>
  <c r="AQ833" i="11"/>
  <c r="AR833" i="11"/>
  <c r="AS833" i="11"/>
  <c r="AT833" i="11"/>
  <c r="AU833" i="11"/>
  <c r="AV833" i="11"/>
  <c r="AO834" i="11"/>
  <c r="AP834" i="11"/>
  <c r="AQ834" i="11"/>
  <c r="AR834" i="11"/>
  <c r="AS834" i="11"/>
  <c r="AT834" i="11"/>
  <c r="AU834" i="11"/>
  <c r="AV834" i="11"/>
  <c r="AO835" i="11"/>
  <c r="AP835" i="11"/>
  <c r="AQ835" i="11"/>
  <c r="AR835" i="11"/>
  <c r="AS835" i="11"/>
  <c r="AT835" i="11"/>
  <c r="AU835" i="11"/>
  <c r="AV835" i="11"/>
  <c r="AO836" i="11"/>
  <c r="AP836" i="11"/>
  <c r="AQ836" i="11"/>
  <c r="AR836" i="11"/>
  <c r="AS836" i="11"/>
  <c r="AT836" i="11"/>
  <c r="AU836" i="11"/>
  <c r="AV836" i="11"/>
  <c r="AO837" i="11"/>
  <c r="AP837" i="11"/>
  <c r="AQ837" i="11"/>
  <c r="AR837" i="11"/>
  <c r="AS837" i="11"/>
  <c r="AT837" i="11"/>
  <c r="AU837" i="11"/>
  <c r="AV837" i="11"/>
  <c r="AO838" i="11"/>
  <c r="AP838" i="11"/>
  <c r="AQ838" i="11"/>
  <c r="AR838" i="11"/>
  <c r="AS838" i="11"/>
  <c r="AT838" i="11"/>
  <c r="AU838" i="11"/>
  <c r="AV838" i="11"/>
  <c r="AO839" i="11"/>
  <c r="AP839" i="11"/>
  <c r="AQ839" i="11"/>
  <c r="AR839" i="11"/>
  <c r="AS839" i="11"/>
  <c r="AT839" i="11"/>
  <c r="AU839" i="11"/>
  <c r="AV839" i="11"/>
  <c r="AO840" i="11"/>
  <c r="AP840" i="11"/>
  <c r="AQ840" i="11"/>
  <c r="AR840" i="11"/>
  <c r="AS840" i="11"/>
  <c r="AT840" i="11"/>
  <c r="AU840" i="11"/>
  <c r="AV840" i="11"/>
  <c r="AO841" i="11"/>
  <c r="AP841" i="11"/>
  <c r="AQ841" i="11"/>
  <c r="AR841" i="11"/>
  <c r="AS841" i="11"/>
  <c r="AT841" i="11"/>
  <c r="AU841" i="11"/>
  <c r="AV841" i="11"/>
  <c r="AO842" i="11"/>
  <c r="AP842" i="11"/>
  <c r="AQ842" i="11"/>
  <c r="AR842" i="11"/>
  <c r="AS842" i="11"/>
  <c r="AT842" i="11"/>
  <c r="AU842" i="11"/>
  <c r="AV842" i="11"/>
  <c r="AO843" i="11"/>
  <c r="AP843" i="11"/>
  <c r="AQ843" i="11"/>
  <c r="AR843" i="11"/>
  <c r="AS843" i="11"/>
  <c r="AT843" i="11"/>
  <c r="AU843" i="11"/>
  <c r="AV843" i="11"/>
  <c r="AO844" i="11"/>
  <c r="AP844" i="11"/>
  <c r="AQ844" i="11"/>
  <c r="AR844" i="11"/>
  <c r="AS844" i="11"/>
  <c r="AT844" i="11"/>
  <c r="AU844" i="11"/>
  <c r="AV844" i="11"/>
  <c r="AO845" i="11"/>
  <c r="AP845" i="11"/>
  <c r="AQ845" i="11"/>
  <c r="AR845" i="11"/>
  <c r="AS845" i="11"/>
  <c r="AT845" i="11"/>
  <c r="AU845" i="11"/>
  <c r="AV845" i="11"/>
  <c r="AO846" i="11"/>
  <c r="AP846" i="11"/>
  <c r="AQ846" i="11"/>
  <c r="AR846" i="11"/>
  <c r="AS846" i="11"/>
  <c r="AT846" i="11"/>
  <c r="AU846" i="11"/>
  <c r="AV846" i="11"/>
  <c r="AO847" i="11"/>
  <c r="AP847" i="11"/>
  <c r="AQ847" i="11"/>
  <c r="AR847" i="11"/>
  <c r="AS847" i="11"/>
  <c r="AT847" i="11"/>
  <c r="AU847" i="11"/>
  <c r="AV847" i="11"/>
  <c r="AO848" i="11"/>
  <c r="AP848" i="11"/>
  <c r="AQ848" i="11"/>
  <c r="AR848" i="11"/>
  <c r="AS848" i="11"/>
  <c r="AT848" i="11"/>
  <c r="AU848" i="11"/>
  <c r="AV848" i="11"/>
  <c r="AO849" i="11"/>
  <c r="AP849" i="11"/>
  <c r="AQ849" i="11"/>
  <c r="AR849" i="11"/>
  <c r="AS849" i="11"/>
  <c r="AT849" i="11"/>
  <c r="AU849" i="11"/>
  <c r="AV849" i="11"/>
  <c r="AO850" i="11"/>
  <c r="AP850" i="11"/>
  <c r="AQ850" i="11"/>
  <c r="AR850" i="11"/>
  <c r="AS850" i="11"/>
  <c r="AT850" i="11"/>
  <c r="AU850" i="11"/>
  <c r="AV850" i="11"/>
  <c r="AO851" i="11"/>
  <c r="AP851" i="11"/>
  <c r="AQ851" i="11"/>
  <c r="AR851" i="11"/>
  <c r="AS851" i="11"/>
  <c r="AT851" i="11"/>
  <c r="AU851" i="11"/>
  <c r="AV851" i="11"/>
  <c r="AO852" i="11"/>
  <c r="AP852" i="11"/>
  <c r="AQ852" i="11"/>
  <c r="AR852" i="11"/>
  <c r="AS852" i="11"/>
  <c r="AT852" i="11"/>
  <c r="AU852" i="11"/>
  <c r="AV852" i="11"/>
  <c r="AO853" i="11"/>
  <c r="AP853" i="11"/>
  <c r="AQ853" i="11"/>
  <c r="AR853" i="11"/>
  <c r="AS853" i="11"/>
  <c r="AT853" i="11"/>
  <c r="AU853" i="11"/>
  <c r="AV853" i="11"/>
  <c r="AO854" i="11"/>
  <c r="AP854" i="11"/>
  <c r="AQ854" i="11"/>
  <c r="AR854" i="11"/>
  <c r="AS854" i="11"/>
  <c r="AT854" i="11"/>
  <c r="AU854" i="11"/>
  <c r="AV854" i="11"/>
  <c r="AO855" i="11"/>
  <c r="AP855" i="11"/>
  <c r="AQ855" i="11"/>
  <c r="AR855" i="11"/>
  <c r="AS855" i="11"/>
  <c r="AT855" i="11"/>
  <c r="AU855" i="11"/>
  <c r="AV855" i="11"/>
  <c r="AO856" i="11"/>
  <c r="AP856" i="11"/>
  <c r="AQ856" i="11"/>
  <c r="AR856" i="11"/>
  <c r="AS856" i="11"/>
  <c r="AT856" i="11"/>
  <c r="AU856" i="11"/>
  <c r="AV856" i="11"/>
  <c r="AO857" i="11"/>
  <c r="AP857" i="11"/>
  <c r="AQ857" i="11"/>
  <c r="AR857" i="11"/>
  <c r="AS857" i="11"/>
  <c r="AT857" i="11"/>
  <c r="AU857" i="11"/>
  <c r="AV857" i="11"/>
  <c r="AO858" i="11"/>
  <c r="AP858" i="11"/>
  <c r="AQ858" i="11"/>
  <c r="AR858" i="11"/>
  <c r="AS858" i="11"/>
  <c r="AT858" i="11"/>
  <c r="AU858" i="11"/>
  <c r="AV858" i="11"/>
  <c r="AO859" i="11"/>
  <c r="AP859" i="11"/>
  <c r="AQ859" i="11"/>
  <c r="AR859" i="11"/>
  <c r="AS859" i="11"/>
  <c r="AT859" i="11"/>
  <c r="AU859" i="11"/>
  <c r="AV859" i="11"/>
  <c r="AO860" i="11"/>
  <c r="AP860" i="11"/>
  <c r="AQ860" i="11"/>
  <c r="AR860" i="11"/>
  <c r="AS860" i="11"/>
  <c r="AT860" i="11"/>
  <c r="AU860" i="11"/>
  <c r="AV860" i="11"/>
  <c r="AO861" i="11"/>
  <c r="AP861" i="11"/>
  <c r="AQ861" i="11"/>
  <c r="AR861" i="11"/>
  <c r="AS861" i="11"/>
  <c r="AT861" i="11"/>
  <c r="AU861" i="11"/>
  <c r="AV861" i="11"/>
  <c r="AO862" i="11"/>
  <c r="AP862" i="11"/>
  <c r="AQ862" i="11"/>
  <c r="AR862" i="11"/>
  <c r="AS862" i="11"/>
  <c r="AT862" i="11"/>
  <c r="AU862" i="11"/>
  <c r="AV862" i="11"/>
  <c r="AO863" i="11"/>
  <c r="AP863" i="11"/>
  <c r="AQ863" i="11"/>
  <c r="AR863" i="11"/>
  <c r="AS863" i="11"/>
  <c r="AT863" i="11"/>
  <c r="AU863" i="11"/>
  <c r="AV863" i="11"/>
  <c r="AO864" i="11"/>
  <c r="AP864" i="11"/>
  <c r="AQ864" i="11"/>
  <c r="AR864" i="11"/>
  <c r="AS864" i="11"/>
  <c r="AT864" i="11"/>
  <c r="AU864" i="11"/>
  <c r="AV864" i="11"/>
  <c r="AO865" i="11"/>
  <c r="AP865" i="11"/>
  <c r="AQ865" i="11"/>
  <c r="AR865" i="11"/>
  <c r="AS865" i="11"/>
  <c r="AT865" i="11"/>
  <c r="AU865" i="11"/>
  <c r="AV865" i="11"/>
  <c r="AO866" i="11"/>
  <c r="AP866" i="11"/>
  <c r="AQ866" i="11"/>
  <c r="AR866" i="11"/>
  <c r="AS866" i="11"/>
  <c r="AT866" i="11"/>
  <c r="AU866" i="11"/>
  <c r="AV866" i="11"/>
  <c r="AO867" i="11"/>
  <c r="AP867" i="11"/>
  <c r="AQ867" i="11"/>
  <c r="AR867" i="11"/>
  <c r="AS867" i="11"/>
  <c r="AT867" i="11"/>
  <c r="AU867" i="11"/>
  <c r="AV867" i="11"/>
  <c r="AO868" i="11"/>
  <c r="AP868" i="11"/>
  <c r="AQ868" i="11"/>
  <c r="AR868" i="11"/>
  <c r="AS868" i="11"/>
  <c r="AT868" i="11"/>
  <c r="AU868" i="11"/>
  <c r="AV868" i="11"/>
  <c r="AO869" i="11"/>
  <c r="AP869" i="11"/>
  <c r="AQ869" i="11"/>
  <c r="AR869" i="11"/>
  <c r="AS869" i="11"/>
  <c r="AT869" i="11"/>
  <c r="AU869" i="11"/>
  <c r="AV869" i="11"/>
  <c r="AO870" i="11"/>
  <c r="AP870" i="11"/>
  <c r="AQ870" i="11"/>
  <c r="AR870" i="11"/>
  <c r="AS870" i="11"/>
  <c r="AT870" i="11"/>
  <c r="AU870" i="11"/>
  <c r="AV870" i="11"/>
  <c r="AO871" i="11"/>
  <c r="AP871" i="11"/>
  <c r="AQ871" i="11"/>
  <c r="AR871" i="11"/>
  <c r="AS871" i="11"/>
  <c r="AT871" i="11"/>
  <c r="AU871" i="11"/>
  <c r="AV871" i="11"/>
  <c r="AO872" i="11"/>
  <c r="AP872" i="11"/>
  <c r="AQ872" i="11"/>
  <c r="AR872" i="11"/>
  <c r="AS872" i="11"/>
  <c r="AT872" i="11"/>
  <c r="AU872" i="11"/>
  <c r="AV872" i="11"/>
  <c r="AO873" i="11"/>
  <c r="AP873" i="11"/>
  <c r="AQ873" i="11"/>
  <c r="AR873" i="11"/>
  <c r="AS873" i="11"/>
  <c r="AT873" i="11"/>
  <c r="AU873" i="11"/>
  <c r="AV873" i="11"/>
  <c r="AO874" i="11"/>
  <c r="AP874" i="11"/>
  <c r="AQ874" i="11"/>
  <c r="AR874" i="11"/>
  <c r="AS874" i="11"/>
  <c r="AT874" i="11"/>
  <c r="AU874" i="11"/>
  <c r="AV874" i="11"/>
  <c r="AO875" i="11"/>
  <c r="AP875" i="11"/>
  <c r="AQ875" i="11"/>
  <c r="AR875" i="11"/>
  <c r="AS875" i="11"/>
  <c r="AT875" i="11"/>
  <c r="AU875" i="11"/>
  <c r="AV875" i="11"/>
  <c r="AO876" i="11"/>
  <c r="AP876" i="11"/>
  <c r="AQ876" i="11"/>
  <c r="AR876" i="11"/>
  <c r="AS876" i="11"/>
  <c r="AT876" i="11"/>
  <c r="AU876" i="11"/>
  <c r="AV876" i="11"/>
  <c r="AO877" i="11"/>
  <c r="AP877" i="11"/>
  <c r="AQ877" i="11"/>
  <c r="AR877" i="11"/>
  <c r="AS877" i="11"/>
  <c r="AT877" i="11"/>
  <c r="AU877" i="11"/>
  <c r="AV877" i="11"/>
  <c r="AO878" i="11"/>
  <c r="AP878" i="11"/>
  <c r="AQ878" i="11"/>
  <c r="AR878" i="11"/>
  <c r="AS878" i="11"/>
  <c r="AT878" i="11"/>
  <c r="AU878" i="11"/>
  <c r="AV878" i="11"/>
  <c r="AO879" i="11"/>
  <c r="AP879" i="11"/>
  <c r="AQ879" i="11"/>
  <c r="AR879" i="11"/>
  <c r="AS879" i="11"/>
  <c r="AT879" i="11"/>
  <c r="AU879" i="11"/>
  <c r="AV879" i="11"/>
  <c r="AO880" i="11"/>
  <c r="AP880" i="11"/>
  <c r="AQ880" i="11"/>
  <c r="AR880" i="11"/>
  <c r="AS880" i="11"/>
  <c r="AT880" i="11"/>
  <c r="AU880" i="11"/>
  <c r="AV880" i="11"/>
  <c r="AO881" i="11"/>
  <c r="AP881" i="11"/>
  <c r="AQ881" i="11"/>
  <c r="AR881" i="11"/>
  <c r="AS881" i="11"/>
  <c r="AT881" i="11"/>
  <c r="AU881" i="11"/>
  <c r="AV881" i="11"/>
  <c r="AO882" i="11"/>
  <c r="AP882" i="11"/>
  <c r="AQ882" i="11"/>
  <c r="AR882" i="11"/>
  <c r="AS882" i="11"/>
  <c r="AT882" i="11"/>
  <c r="AU882" i="11"/>
  <c r="AV882" i="11"/>
  <c r="AO883" i="11"/>
  <c r="AP883" i="11"/>
  <c r="AQ883" i="11"/>
  <c r="AR883" i="11"/>
  <c r="AS883" i="11"/>
  <c r="AT883" i="11"/>
  <c r="AU883" i="11"/>
  <c r="AV883" i="11"/>
  <c r="AO884" i="11"/>
  <c r="AP884" i="11"/>
  <c r="AQ884" i="11"/>
  <c r="AR884" i="11"/>
  <c r="AS884" i="11"/>
  <c r="AT884" i="11"/>
  <c r="AU884" i="11"/>
  <c r="AV884" i="11"/>
  <c r="AO885" i="11"/>
  <c r="AP885" i="11"/>
  <c r="AQ885" i="11"/>
  <c r="AR885" i="11"/>
  <c r="AS885" i="11"/>
  <c r="AT885" i="11"/>
  <c r="AU885" i="11"/>
  <c r="AV885" i="11"/>
  <c r="AO886" i="11"/>
  <c r="AP886" i="11"/>
  <c r="AQ886" i="11"/>
  <c r="AR886" i="11"/>
  <c r="AS886" i="11"/>
  <c r="AT886" i="11"/>
  <c r="AU886" i="11"/>
  <c r="AV886" i="11"/>
  <c r="AO887" i="11"/>
  <c r="AP887" i="11"/>
  <c r="AQ887" i="11"/>
  <c r="AR887" i="11"/>
  <c r="AS887" i="11"/>
  <c r="AT887" i="11"/>
  <c r="AU887" i="11"/>
  <c r="AV887" i="11"/>
  <c r="AO888" i="11"/>
  <c r="AP888" i="11"/>
  <c r="AQ888" i="11"/>
  <c r="AR888" i="11"/>
  <c r="AS888" i="11"/>
  <c r="AT888" i="11"/>
  <c r="AU888" i="11"/>
  <c r="AV888" i="11"/>
  <c r="AO889" i="11"/>
  <c r="AP889" i="11"/>
  <c r="AQ889" i="11"/>
  <c r="AR889" i="11"/>
  <c r="AS889" i="11"/>
  <c r="AT889" i="11"/>
  <c r="AU889" i="11"/>
  <c r="AV889" i="11"/>
  <c r="AO890" i="11"/>
  <c r="AP890" i="11"/>
  <c r="AQ890" i="11"/>
  <c r="AR890" i="11"/>
  <c r="AS890" i="11"/>
  <c r="AT890" i="11"/>
  <c r="AU890" i="11"/>
  <c r="AV890" i="11"/>
  <c r="AO891" i="11"/>
  <c r="AP891" i="11"/>
  <c r="AQ891" i="11"/>
  <c r="AR891" i="11"/>
  <c r="AS891" i="11"/>
  <c r="AT891" i="11"/>
  <c r="AU891" i="11"/>
  <c r="AV891" i="11"/>
  <c r="AO892" i="11"/>
  <c r="AP892" i="11"/>
  <c r="AQ892" i="11"/>
  <c r="AR892" i="11"/>
  <c r="AS892" i="11"/>
  <c r="AT892" i="11"/>
  <c r="AU892" i="11"/>
  <c r="AV892" i="11"/>
  <c r="AO893" i="11"/>
  <c r="AP893" i="11"/>
  <c r="AQ893" i="11"/>
  <c r="AR893" i="11"/>
  <c r="AS893" i="11"/>
  <c r="AT893" i="11"/>
  <c r="AU893" i="11"/>
  <c r="AV893" i="11"/>
  <c r="AO894" i="11"/>
  <c r="AP894" i="11"/>
  <c r="AQ894" i="11"/>
  <c r="AR894" i="11"/>
  <c r="AS894" i="11"/>
  <c r="AT894" i="11"/>
  <c r="AU894" i="11"/>
  <c r="AV894" i="11"/>
  <c r="AO895" i="11"/>
  <c r="AP895" i="11"/>
  <c r="AQ895" i="11"/>
  <c r="AR895" i="11"/>
  <c r="AS895" i="11"/>
  <c r="AT895" i="11"/>
  <c r="AU895" i="11"/>
  <c r="AV895" i="11"/>
  <c r="AO896" i="11"/>
  <c r="AP896" i="11"/>
  <c r="AQ896" i="11"/>
  <c r="AR896" i="11"/>
  <c r="AS896" i="11"/>
  <c r="AT896" i="11"/>
  <c r="AU896" i="11"/>
  <c r="AV896" i="11"/>
  <c r="AO897" i="11"/>
  <c r="AP897" i="11"/>
  <c r="AQ897" i="11"/>
  <c r="AR897" i="11"/>
  <c r="AS897" i="11"/>
  <c r="AT897" i="11"/>
  <c r="AU897" i="11"/>
  <c r="AV897" i="11"/>
  <c r="AO898" i="11"/>
  <c r="AP898" i="11"/>
  <c r="AQ898" i="11"/>
  <c r="AR898" i="11"/>
  <c r="AS898" i="11"/>
  <c r="AT898" i="11"/>
  <c r="AU898" i="11"/>
  <c r="AV898" i="11"/>
  <c r="AO899" i="11"/>
  <c r="AP899" i="11"/>
  <c r="AQ899" i="11"/>
  <c r="AR899" i="11"/>
  <c r="AS899" i="11"/>
  <c r="AT899" i="11"/>
  <c r="AU899" i="11"/>
  <c r="AV899" i="11"/>
  <c r="AO900" i="11"/>
  <c r="AP900" i="11"/>
  <c r="AQ900" i="11"/>
  <c r="AR900" i="11"/>
  <c r="AS900" i="11"/>
  <c r="AT900" i="11"/>
  <c r="AU900" i="11"/>
  <c r="AV900" i="11"/>
  <c r="AO901" i="11"/>
  <c r="AP901" i="11"/>
  <c r="AQ901" i="11"/>
  <c r="AR901" i="11"/>
  <c r="AS901" i="11"/>
  <c r="AT901" i="11"/>
  <c r="AU901" i="11"/>
  <c r="AV901" i="11"/>
  <c r="AO902" i="11"/>
  <c r="AP902" i="11"/>
  <c r="AQ902" i="11"/>
  <c r="AR902" i="11"/>
  <c r="AS902" i="11"/>
  <c r="AT902" i="11"/>
  <c r="AU902" i="11"/>
  <c r="AV902" i="11"/>
  <c r="AO903" i="11"/>
  <c r="AP903" i="11"/>
  <c r="AQ903" i="11"/>
  <c r="AR903" i="11"/>
  <c r="AS903" i="11"/>
  <c r="AT903" i="11"/>
  <c r="AU903" i="11"/>
  <c r="AV903" i="11"/>
  <c r="AO904" i="11"/>
  <c r="AP904" i="11"/>
  <c r="AQ904" i="11"/>
  <c r="AR904" i="11"/>
  <c r="AS904" i="11"/>
  <c r="AT904" i="11"/>
  <c r="AU904" i="11"/>
  <c r="AV904" i="11"/>
  <c r="AO905" i="11"/>
  <c r="AP905" i="11"/>
  <c r="AQ905" i="11"/>
  <c r="AR905" i="11"/>
  <c r="AS905" i="11"/>
  <c r="AT905" i="11"/>
  <c r="AU905" i="11"/>
  <c r="AV905" i="11"/>
  <c r="AO906" i="11"/>
  <c r="AP906" i="11"/>
  <c r="AQ906" i="11"/>
  <c r="AR906" i="11"/>
  <c r="AS906" i="11"/>
  <c r="AT906" i="11"/>
  <c r="AU906" i="11"/>
  <c r="AV906" i="11"/>
  <c r="AO907" i="11"/>
  <c r="AP907" i="11"/>
  <c r="AQ907" i="11"/>
  <c r="AR907" i="11"/>
  <c r="AS907" i="11"/>
  <c r="AT907" i="11"/>
  <c r="AU907" i="11"/>
  <c r="AV907" i="11"/>
  <c r="AO908" i="11"/>
  <c r="AP908" i="11"/>
  <c r="AQ908" i="11"/>
  <c r="AR908" i="11"/>
  <c r="AS908" i="11"/>
  <c r="AT908" i="11"/>
  <c r="AU908" i="11"/>
  <c r="AV908" i="11"/>
  <c r="AO909" i="11"/>
  <c r="AP909" i="11"/>
  <c r="AQ909" i="11"/>
  <c r="AR909" i="11"/>
  <c r="AS909" i="11"/>
  <c r="AT909" i="11"/>
  <c r="AU909" i="11"/>
  <c r="AV909" i="11"/>
  <c r="AO910" i="11"/>
  <c r="AP910" i="11"/>
  <c r="AQ910" i="11"/>
  <c r="AR910" i="11"/>
  <c r="AS910" i="11"/>
  <c r="AT910" i="11"/>
  <c r="AU910" i="11"/>
  <c r="AV910" i="11"/>
  <c r="AO911" i="11"/>
  <c r="AP911" i="11"/>
  <c r="AQ911" i="11"/>
  <c r="AR911" i="11"/>
  <c r="AS911" i="11"/>
  <c r="AT911" i="11"/>
  <c r="AU911" i="11"/>
  <c r="AV911" i="11"/>
  <c r="AO912" i="11"/>
  <c r="AP912" i="11"/>
  <c r="AQ912" i="11"/>
  <c r="AR912" i="11"/>
  <c r="AS912" i="11"/>
  <c r="AT912" i="11"/>
  <c r="AU912" i="11"/>
  <c r="AV912" i="11"/>
  <c r="AO913" i="11"/>
  <c r="AP913" i="11"/>
  <c r="AQ913" i="11"/>
  <c r="AR913" i="11"/>
  <c r="AS913" i="11"/>
  <c r="AT913" i="11"/>
  <c r="AU913" i="11"/>
  <c r="AV913" i="11"/>
  <c r="AO914" i="11"/>
  <c r="AP914" i="11"/>
  <c r="AQ914" i="11"/>
  <c r="AR914" i="11"/>
  <c r="AS914" i="11"/>
  <c r="AT914" i="11"/>
  <c r="AU914" i="11"/>
  <c r="AV914" i="11"/>
  <c r="AO915" i="11"/>
  <c r="AP915" i="11"/>
  <c r="AQ915" i="11"/>
  <c r="AR915" i="11"/>
  <c r="AS915" i="11"/>
  <c r="AT915" i="11"/>
  <c r="AU915" i="11"/>
  <c r="AV915" i="11"/>
  <c r="AO916" i="11"/>
  <c r="AP916" i="11"/>
  <c r="AQ916" i="11"/>
  <c r="AR916" i="11"/>
  <c r="AS916" i="11"/>
  <c r="AT916" i="11"/>
  <c r="AU916" i="11"/>
  <c r="AV916" i="11"/>
  <c r="AO917" i="11"/>
  <c r="AP917" i="11"/>
  <c r="AQ917" i="11"/>
  <c r="AR917" i="11"/>
  <c r="AS917" i="11"/>
  <c r="AT917" i="11"/>
  <c r="AU917" i="11"/>
  <c r="AV917" i="11"/>
  <c r="AO918" i="11"/>
  <c r="AP918" i="11"/>
  <c r="AQ918" i="11"/>
  <c r="AR918" i="11"/>
  <c r="AS918" i="11"/>
  <c r="AT918" i="11"/>
  <c r="AU918" i="11"/>
  <c r="AV918" i="11"/>
  <c r="AO919" i="11"/>
  <c r="AP919" i="11"/>
  <c r="AQ919" i="11"/>
  <c r="AR919" i="11"/>
  <c r="AS919" i="11"/>
  <c r="AT919" i="11"/>
  <c r="AU919" i="11"/>
  <c r="AV919" i="11"/>
  <c r="AO920" i="11"/>
  <c r="AP920" i="11"/>
  <c r="AQ920" i="11"/>
  <c r="AR920" i="11"/>
  <c r="AS920" i="11"/>
  <c r="AT920" i="11"/>
  <c r="AU920" i="11"/>
  <c r="AV920" i="11"/>
  <c r="AO921" i="11"/>
  <c r="AP921" i="11"/>
  <c r="AQ921" i="11"/>
  <c r="AR921" i="11"/>
  <c r="AS921" i="11"/>
  <c r="AT921" i="11"/>
  <c r="AU921" i="11"/>
  <c r="AV921" i="11"/>
  <c r="AO922" i="11"/>
  <c r="AP922" i="11"/>
  <c r="AQ922" i="11"/>
  <c r="AR922" i="11"/>
  <c r="AS922" i="11"/>
  <c r="AT922" i="11"/>
  <c r="AU922" i="11"/>
  <c r="AV922" i="11"/>
  <c r="AO923" i="11"/>
  <c r="AP923" i="11"/>
  <c r="AQ923" i="11"/>
  <c r="AR923" i="11"/>
  <c r="AS923" i="11"/>
  <c r="AT923" i="11"/>
  <c r="AU923" i="11"/>
  <c r="AV923" i="11"/>
  <c r="AO924" i="11"/>
  <c r="AP924" i="11"/>
  <c r="AQ924" i="11"/>
  <c r="AR924" i="11"/>
  <c r="AS924" i="11"/>
  <c r="AT924" i="11"/>
  <c r="AU924" i="11"/>
  <c r="AV924" i="11"/>
  <c r="AO925" i="11"/>
  <c r="AP925" i="11"/>
  <c r="AQ925" i="11"/>
  <c r="AR925" i="11"/>
  <c r="AS925" i="11"/>
  <c r="AT925" i="11"/>
  <c r="AU925" i="11"/>
  <c r="AV925" i="11"/>
  <c r="AO926" i="11"/>
  <c r="AP926" i="11"/>
  <c r="AQ926" i="11"/>
  <c r="AR926" i="11"/>
  <c r="AS926" i="11"/>
  <c r="AT926" i="11"/>
  <c r="AU926" i="11"/>
  <c r="AV926" i="11"/>
  <c r="AO927" i="11"/>
  <c r="AP927" i="11"/>
  <c r="AQ927" i="11"/>
  <c r="AR927" i="11"/>
  <c r="AS927" i="11"/>
  <c r="AT927" i="11"/>
  <c r="AU927" i="11"/>
  <c r="AV927" i="11"/>
  <c r="AO928" i="11"/>
  <c r="AP928" i="11"/>
  <c r="AQ928" i="11"/>
  <c r="AR928" i="11"/>
  <c r="AS928" i="11"/>
  <c r="AT928" i="11"/>
  <c r="AU928" i="11"/>
  <c r="AV928" i="11"/>
  <c r="AO929" i="11"/>
  <c r="AP929" i="11"/>
  <c r="AQ929" i="11"/>
  <c r="AR929" i="11"/>
  <c r="AS929" i="11"/>
  <c r="AT929" i="11"/>
  <c r="AU929" i="11"/>
  <c r="AV929" i="11"/>
  <c r="AO930" i="11"/>
  <c r="AP930" i="11"/>
  <c r="AQ930" i="11"/>
  <c r="AR930" i="11"/>
  <c r="AS930" i="11"/>
  <c r="AT930" i="11"/>
  <c r="AU930" i="11"/>
  <c r="AV930" i="11"/>
  <c r="AO931" i="11"/>
  <c r="AP931" i="11"/>
  <c r="AQ931" i="11"/>
  <c r="AR931" i="11"/>
  <c r="AS931" i="11"/>
  <c r="AT931" i="11"/>
  <c r="AU931" i="11"/>
  <c r="AV931" i="11"/>
  <c r="AO932" i="11"/>
  <c r="AP932" i="11"/>
  <c r="AQ932" i="11"/>
  <c r="AR932" i="11"/>
  <c r="AS932" i="11"/>
  <c r="AT932" i="11"/>
  <c r="AU932" i="11"/>
  <c r="AV932" i="11"/>
  <c r="AO933" i="11"/>
  <c r="AP933" i="11"/>
  <c r="AQ933" i="11"/>
  <c r="AR933" i="11"/>
  <c r="AS933" i="11"/>
  <c r="AT933" i="11"/>
  <c r="AU933" i="11"/>
  <c r="AV933" i="11"/>
  <c r="AO934" i="11"/>
  <c r="AP934" i="11"/>
  <c r="AQ934" i="11"/>
  <c r="AR934" i="11"/>
  <c r="AS934" i="11"/>
  <c r="AT934" i="11"/>
  <c r="AU934" i="11"/>
  <c r="AV934" i="11"/>
  <c r="AO935" i="11"/>
  <c r="AP935" i="11"/>
  <c r="AQ935" i="11"/>
  <c r="AR935" i="11"/>
  <c r="AS935" i="11"/>
  <c r="AT935" i="11"/>
  <c r="AU935" i="11"/>
  <c r="AV935" i="11"/>
  <c r="AO936" i="11"/>
  <c r="AP936" i="11"/>
  <c r="AQ936" i="11"/>
  <c r="AR936" i="11"/>
  <c r="AS936" i="11"/>
  <c r="AT936" i="11"/>
  <c r="AU936" i="11"/>
  <c r="AV936" i="11"/>
  <c r="AO937" i="11"/>
  <c r="AP937" i="11"/>
  <c r="AQ937" i="11"/>
  <c r="AR937" i="11"/>
  <c r="AS937" i="11"/>
  <c r="AT937" i="11"/>
  <c r="AU937" i="11"/>
  <c r="AV937" i="11"/>
  <c r="AO938" i="11"/>
  <c r="AP938" i="11"/>
  <c r="AQ938" i="11"/>
  <c r="AR938" i="11"/>
  <c r="AS938" i="11"/>
  <c r="AT938" i="11"/>
  <c r="AU938" i="11"/>
  <c r="AV938" i="11"/>
  <c r="AO939" i="11"/>
  <c r="AP939" i="11"/>
  <c r="AQ939" i="11"/>
  <c r="AR939" i="11"/>
  <c r="AS939" i="11"/>
  <c r="AT939" i="11"/>
  <c r="AU939" i="11"/>
  <c r="AV939" i="11"/>
  <c r="AO940" i="11"/>
  <c r="AP940" i="11"/>
  <c r="AQ940" i="11"/>
  <c r="AR940" i="11"/>
  <c r="AS940" i="11"/>
  <c r="AT940" i="11"/>
  <c r="AU940" i="11"/>
  <c r="AV940" i="11"/>
  <c r="AO941" i="11"/>
  <c r="AP941" i="11"/>
  <c r="AQ941" i="11"/>
  <c r="AR941" i="11"/>
  <c r="AS941" i="11"/>
  <c r="AT941" i="11"/>
  <c r="AU941" i="11"/>
  <c r="AV941" i="11"/>
  <c r="AO942" i="11"/>
  <c r="AP942" i="11"/>
  <c r="AQ942" i="11"/>
  <c r="AR942" i="11"/>
  <c r="AS942" i="11"/>
  <c r="AT942" i="11"/>
  <c r="AU942" i="11"/>
  <c r="AV942" i="11"/>
  <c r="AO943" i="11"/>
  <c r="AP943" i="11"/>
  <c r="AQ943" i="11"/>
  <c r="AR943" i="11"/>
  <c r="AS943" i="11"/>
  <c r="AT943" i="11"/>
  <c r="AU943" i="11"/>
  <c r="AV943" i="11"/>
  <c r="AO944" i="11"/>
  <c r="AP944" i="11"/>
  <c r="AQ944" i="11"/>
  <c r="AR944" i="11"/>
  <c r="AS944" i="11"/>
  <c r="AT944" i="11"/>
  <c r="AU944" i="11"/>
  <c r="AV944" i="11"/>
  <c r="AO945" i="11"/>
  <c r="AP945" i="11"/>
  <c r="AQ945" i="11"/>
  <c r="AR945" i="11"/>
  <c r="AS945" i="11"/>
  <c r="AT945" i="11"/>
  <c r="AU945" i="11"/>
  <c r="AV945" i="11"/>
  <c r="AO946" i="11"/>
  <c r="AP946" i="11"/>
  <c r="AQ946" i="11"/>
  <c r="AR946" i="11"/>
  <c r="AS946" i="11"/>
  <c r="AT946" i="11"/>
  <c r="AU946" i="11"/>
  <c r="AV946" i="11"/>
  <c r="AO947" i="11"/>
  <c r="AP947" i="11"/>
  <c r="AQ947" i="11"/>
  <c r="AR947" i="11"/>
  <c r="AS947" i="11"/>
  <c r="AT947" i="11"/>
  <c r="AU947" i="11"/>
  <c r="AV947" i="11"/>
  <c r="AO948" i="11"/>
  <c r="AP948" i="11"/>
  <c r="AQ948" i="11"/>
  <c r="AR948" i="11"/>
  <c r="AS948" i="11"/>
  <c r="AT948" i="11"/>
  <c r="AU948" i="11"/>
  <c r="AV948" i="11"/>
  <c r="AO949" i="11"/>
  <c r="AP949" i="11"/>
  <c r="AQ949" i="11"/>
  <c r="AR949" i="11"/>
  <c r="AS949" i="11"/>
  <c r="AT949" i="11"/>
  <c r="AU949" i="11"/>
  <c r="AV949" i="11"/>
  <c r="AO950" i="11"/>
  <c r="AP950" i="11"/>
  <c r="AQ950" i="11"/>
  <c r="AR950" i="11"/>
  <c r="AS950" i="11"/>
  <c r="AT950" i="11"/>
  <c r="AU950" i="11"/>
  <c r="AV950" i="11"/>
  <c r="AO951" i="11"/>
  <c r="AP951" i="11"/>
  <c r="AQ951" i="11"/>
  <c r="AR951" i="11"/>
  <c r="AS951" i="11"/>
  <c r="AT951" i="11"/>
  <c r="AU951" i="11"/>
  <c r="AV951" i="11"/>
  <c r="AO952" i="11"/>
  <c r="AP952" i="11"/>
  <c r="AQ952" i="11"/>
  <c r="AR952" i="11"/>
  <c r="AS952" i="11"/>
  <c r="AT952" i="11"/>
  <c r="AU952" i="11"/>
  <c r="AV952" i="11"/>
  <c r="AO953" i="11"/>
  <c r="AP953" i="11"/>
  <c r="AQ953" i="11"/>
  <c r="AR953" i="11"/>
  <c r="AS953" i="11"/>
  <c r="AT953" i="11"/>
  <c r="AU953" i="11"/>
  <c r="AV953" i="11"/>
  <c r="AO954" i="11"/>
  <c r="AP954" i="11"/>
  <c r="AQ954" i="11"/>
  <c r="AR954" i="11"/>
  <c r="AS954" i="11"/>
  <c r="AT954" i="11"/>
  <c r="AU954" i="11"/>
  <c r="AV954" i="11"/>
  <c r="AO955" i="11"/>
  <c r="AP955" i="11"/>
  <c r="AQ955" i="11"/>
  <c r="AR955" i="11"/>
  <c r="AS955" i="11"/>
  <c r="AT955" i="11"/>
  <c r="AU955" i="11"/>
  <c r="AV955" i="11"/>
  <c r="AO956" i="11"/>
  <c r="AP956" i="11"/>
  <c r="AQ956" i="11"/>
  <c r="AR956" i="11"/>
  <c r="AS956" i="11"/>
  <c r="AT956" i="11"/>
  <c r="AU956" i="11"/>
  <c r="AV956" i="11"/>
  <c r="AO957" i="11"/>
  <c r="AP957" i="11"/>
  <c r="AQ957" i="11"/>
  <c r="AR957" i="11"/>
  <c r="AS957" i="11"/>
  <c r="AT957" i="11"/>
  <c r="AU957" i="11"/>
  <c r="AV957" i="11"/>
  <c r="AO958" i="11"/>
  <c r="AP958" i="11"/>
  <c r="AQ958" i="11"/>
  <c r="AR958" i="11"/>
  <c r="AS958" i="11"/>
  <c r="AT958" i="11"/>
  <c r="AU958" i="11"/>
  <c r="AV958" i="11"/>
  <c r="AO959" i="11"/>
  <c r="AP959" i="11"/>
  <c r="AQ959" i="11"/>
  <c r="AR959" i="11"/>
  <c r="AS959" i="11"/>
  <c r="AT959" i="11"/>
  <c r="AU959" i="11"/>
  <c r="AV959" i="11"/>
  <c r="AO960" i="11"/>
  <c r="AP960" i="11"/>
  <c r="AQ960" i="11"/>
  <c r="AR960" i="11"/>
  <c r="AS960" i="11"/>
  <c r="AT960" i="11"/>
  <c r="AU960" i="11"/>
  <c r="AV960" i="11"/>
  <c r="AO961" i="11"/>
  <c r="AP961" i="11"/>
  <c r="AQ961" i="11"/>
  <c r="AR961" i="11"/>
  <c r="AS961" i="11"/>
  <c r="AT961" i="11"/>
  <c r="AU961" i="11"/>
  <c r="AV961" i="11"/>
  <c r="AO962" i="11"/>
  <c r="AP962" i="11"/>
  <c r="AQ962" i="11"/>
  <c r="AR962" i="11"/>
  <c r="AS962" i="11"/>
  <c r="AT962" i="11"/>
  <c r="AU962" i="11"/>
  <c r="AV962" i="11"/>
  <c r="AO963" i="11"/>
  <c r="AP963" i="11"/>
  <c r="AQ963" i="11"/>
  <c r="AR963" i="11"/>
  <c r="AS963" i="11"/>
  <c r="AT963" i="11"/>
  <c r="AU963" i="11"/>
  <c r="AV963" i="11"/>
  <c r="AO964" i="11"/>
  <c r="AP964" i="11"/>
  <c r="AQ964" i="11"/>
  <c r="AR964" i="11"/>
  <c r="AS964" i="11"/>
  <c r="AT964" i="11"/>
  <c r="AU964" i="11"/>
  <c r="AV964" i="11"/>
  <c r="AO965" i="11"/>
  <c r="AP965" i="11"/>
  <c r="AQ965" i="11"/>
  <c r="AR965" i="11"/>
  <c r="AS965" i="11"/>
  <c r="AT965" i="11"/>
  <c r="AU965" i="11"/>
  <c r="AV965" i="11"/>
  <c r="AO966" i="11"/>
  <c r="AP966" i="11"/>
  <c r="AQ966" i="11"/>
  <c r="AR966" i="11"/>
  <c r="AS966" i="11"/>
  <c r="AT966" i="11"/>
  <c r="AU966" i="11"/>
  <c r="AV966" i="11"/>
  <c r="AO967" i="11"/>
  <c r="AP967" i="11"/>
  <c r="AQ967" i="11"/>
  <c r="AR967" i="11"/>
  <c r="AS967" i="11"/>
  <c r="AT967" i="11"/>
  <c r="AU967" i="11"/>
  <c r="AV967" i="11"/>
  <c r="AO968" i="11"/>
  <c r="AP968" i="11"/>
  <c r="AQ968" i="11"/>
  <c r="AR968" i="11"/>
  <c r="AS968" i="11"/>
  <c r="AT968" i="11"/>
  <c r="AU968" i="11"/>
  <c r="AV968" i="11"/>
  <c r="AO969" i="11"/>
  <c r="AP969" i="11"/>
  <c r="AQ969" i="11"/>
  <c r="AR969" i="11"/>
  <c r="AS969" i="11"/>
  <c r="AT969" i="11"/>
  <c r="AU969" i="11"/>
  <c r="AV969" i="11"/>
  <c r="AO970" i="11"/>
  <c r="AP970" i="11"/>
  <c r="AQ970" i="11"/>
  <c r="AR970" i="11"/>
  <c r="AS970" i="11"/>
  <c r="AT970" i="11"/>
  <c r="AU970" i="11"/>
  <c r="AV970" i="11"/>
  <c r="AO971" i="11"/>
  <c r="AP971" i="11"/>
  <c r="AQ971" i="11"/>
  <c r="AR971" i="11"/>
  <c r="AS971" i="11"/>
  <c r="AT971" i="11"/>
  <c r="AU971" i="11"/>
  <c r="AV971" i="11"/>
  <c r="AO972" i="11"/>
  <c r="AP972" i="11"/>
  <c r="AQ972" i="11"/>
  <c r="AR972" i="11"/>
  <c r="AS972" i="11"/>
  <c r="AT972" i="11"/>
  <c r="AU972" i="11"/>
  <c r="AV972" i="11"/>
  <c r="AO973" i="11"/>
  <c r="AP973" i="11"/>
  <c r="AQ973" i="11"/>
  <c r="AR973" i="11"/>
  <c r="AS973" i="11"/>
  <c r="AT973" i="11"/>
  <c r="AU973" i="11"/>
  <c r="AV973" i="11"/>
  <c r="AO974" i="11"/>
  <c r="AP974" i="11"/>
  <c r="AQ974" i="11"/>
  <c r="AR974" i="11"/>
  <c r="AS974" i="11"/>
  <c r="AT974" i="11"/>
  <c r="AU974" i="11"/>
  <c r="AV974" i="11"/>
  <c r="AO975" i="11"/>
  <c r="AP975" i="11"/>
  <c r="AQ975" i="11"/>
  <c r="AR975" i="11"/>
  <c r="AS975" i="11"/>
  <c r="AT975" i="11"/>
  <c r="AU975" i="11"/>
  <c r="AV975" i="11"/>
  <c r="AO976" i="11"/>
  <c r="AP976" i="11"/>
  <c r="AQ976" i="11"/>
  <c r="AR976" i="11"/>
  <c r="AS976" i="11"/>
  <c r="AT976" i="11"/>
  <c r="AU976" i="11"/>
  <c r="AV976" i="11"/>
  <c r="AO977" i="11"/>
  <c r="AP977" i="11"/>
  <c r="AQ977" i="11"/>
  <c r="AR977" i="11"/>
  <c r="AS977" i="11"/>
  <c r="AT977" i="11"/>
  <c r="AU977" i="11"/>
  <c r="AV977" i="11"/>
  <c r="AO978" i="11"/>
  <c r="AP978" i="11"/>
  <c r="AQ978" i="11"/>
  <c r="AR978" i="11"/>
  <c r="AS978" i="11"/>
  <c r="AT978" i="11"/>
  <c r="AU978" i="11"/>
  <c r="AV978" i="11"/>
  <c r="AO979" i="11"/>
  <c r="AP979" i="11"/>
  <c r="AQ979" i="11"/>
  <c r="AR979" i="11"/>
  <c r="AS979" i="11"/>
  <c r="AT979" i="11"/>
  <c r="AU979" i="11"/>
  <c r="AV979" i="11"/>
  <c r="AO980" i="11"/>
  <c r="AP980" i="11"/>
  <c r="AQ980" i="11"/>
  <c r="AR980" i="11"/>
  <c r="AS980" i="11"/>
  <c r="AT980" i="11"/>
  <c r="AU980" i="11"/>
  <c r="AV980" i="11"/>
  <c r="AO981" i="11"/>
  <c r="AP981" i="11"/>
  <c r="AQ981" i="11"/>
  <c r="AR981" i="11"/>
  <c r="AS981" i="11"/>
  <c r="AT981" i="11"/>
  <c r="AU981" i="11"/>
  <c r="AV981" i="11"/>
  <c r="AO982" i="11"/>
  <c r="AP982" i="11"/>
  <c r="AQ982" i="11"/>
  <c r="AR982" i="11"/>
  <c r="AS982" i="11"/>
  <c r="AT982" i="11"/>
  <c r="AU982" i="11"/>
  <c r="AV982" i="11"/>
  <c r="AO983" i="11"/>
  <c r="AP983" i="11"/>
  <c r="AQ983" i="11"/>
  <c r="AR983" i="11"/>
  <c r="AS983" i="11"/>
  <c r="AT983" i="11"/>
  <c r="AU983" i="11"/>
  <c r="AV983" i="11"/>
  <c r="AO984" i="11"/>
  <c r="AP984" i="11"/>
  <c r="AQ984" i="11"/>
  <c r="AR984" i="11"/>
  <c r="AS984" i="11"/>
  <c r="AT984" i="11"/>
  <c r="AU984" i="11"/>
  <c r="AV984" i="11"/>
  <c r="AO985" i="11"/>
  <c r="AP985" i="11"/>
  <c r="AQ985" i="11"/>
  <c r="AR985" i="11"/>
  <c r="AS985" i="11"/>
  <c r="AT985" i="11"/>
  <c r="AU985" i="11"/>
  <c r="AV985" i="11"/>
  <c r="AO986" i="11"/>
  <c r="AP986" i="11"/>
  <c r="AQ986" i="11"/>
  <c r="AR986" i="11"/>
  <c r="AS986" i="11"/>
  <c r="AT986" i="11"/>
  <c r="AU986" i="11"/>
  <c r="AV986" i="11"/>
  <c r="AO987" i="11"/>
  <c r="AP987" i="11"/>
  <c r="AQ987" i="11"/>
  <c r="AR987" i="11"/>
  <c r="AS987" i="11"/>
  <c r="AT987" i="11"/>
  <c r="AU987" i="11"/>
  <c r="AV987" i="11"/>
  <c r="AO988" i="11"/>
  <c r="AP988" i="11"/>
  <c r="AQ988" i="11"/>
  <c r="AR988" i="11"/>
  <c r="AS988" i="11"/>
  <c r="AT988" i="11"/>
  <c r="AU988" i="11"/>
  <c r="AV988" i="11"/>
  <c r="AO989" i="11"/>
  <c r="AP989" i="11"/>
  <c r="AQ989" i="11"/>
  <c r="AR989" i="11"/>
  <c r="AS989" i="11"/>
  <c r="AT989" i="11"/>
  <c r="AU989" i="11"/>
  <c r="AV989" i="11"/>
  <c r="AO990" i="11"/>
  <c r="AP990" i="11"/>
  <c r="AQ990" i="11"/>
  <c r="AR990" i="11"/>
  <c r="AS990" i="11"/>
  <c r="AT990" i="11"/>
  <c r="AU990" i="11"/>
  <c r="AV990" i="11"/>
  <c r="AO991" i="11"/>
  <c r="AP991" i="11"/>
  <c r="AQ991" i="11"/>
  <c r="AR991" i="11"/>
  <c r="AS991" i="11"/>
  <c r="AT991" i="11"/>
  <c r="AU991" i="11"/>
  <c r="AV991" i="11"/>
  <c r="AO992" i="11"/>
  <c r="AP992" i="11"/>
  <c r="AQ992" i="11"/>
  <c r="AR992" i="11"/>
  <c r="AS992" i="11"/>
  <c r="AT992" i="11"/>
  <c r="AU992" i="11"/>
  <c r="AV992" i="11"/>
  <c r="AO993" i="11"/>
  <c r="AP993" i="11"/>
  <c r="AQ993" i="11"/>
  <c r="AR993" i="11"/>
  <c r="AS993" i="11"/>
  <c r="AT993" i="11"/>
  <c r="AU993" i="11"/>
  <c r="AV993" i="11"/>
  <c r="AO994" i="11"/>
  <c r="AP994" i="11"/>
  <c r="AQ994" i="11"/>
  <c r="AR994" i="11"/>
  <c r="AS994" i="11"/>
  <c r="AT994" i="11"/>
  <c r="AU994" i="11"/>
  <c r="AV994" i="11"/>
  <c r="AO995" i="11"/>
  <c r="AP995" i="11"/>
  <c r="AQ995" i="11"/>
  <c r="AR995" i="11"/>
  <c r="AS995" i="11"/>
  <c r="AT995" i="11"/>
  <c r="AU995" i="11"/>
  <c r="AV995" i="11"/>
  <c r="AO996" i="11"/>
  <c r="AP996" i="11"/>
  <c r="AQ996" i="11"/>
  <c r="AR996" i="11"/>
  <c r="AS996" i="11"/>
  <c r="AT996" i="11"/>
  <c r="AU996" i="11"/>
  <c r="AV996" i="11"/>
  <c r="AO997" i="11"/>
  <c r="AP997" i="11"/>
  <c r="AQ997" i="11"/>
  <c r="AR997" i="11"/>
  <c r="AS997" i="11"/>
  <c r="AT997" i="11"/>
  <c r="AU997" i="11"/>
  <c r="AV997" i="11"/>
  <c r="AO998" i="11"/>
  <c r="AP998" i="11"/>
  <c r="AQ998" i="11"/>
  <c r="AR998" i="11"/>
  <c r="AS998" i="11"/>
  <c r="AT998" i="11"/>
  <c r="AU998" i="11"/>
  <c r="AV998" i="11"/>
  <c r="AO999" i="11"/>
  <c r="AP999" i="11"/>
  <c r="AQ999" i="11"/>
  <c r="AR999" i="11"/>
  <c r="AS999" i="11"/>
  <c r="AT999" i="11"/>
  <c r="AU999" i="11"/>
  <c r="AV999" i="11"/>
  <c r="AO1000" i="11"/>
  <c r="AP1000" i="11"/>
  <c r="AQ1000" i="11"/>
  <c r="AR1000" i="11"/>
  <c r="AS1000" i="11"/>
  <c r="AT1000" i="11"/>
  <c r="AU1000" i="11"/>
  <c r="AV1000" i="11"/>
  <c r="BI16" i="7"/>
  <c r="U8" i="11" s="1"/>
  <c r="BI23" i="7"/>
  <c r="U15" i="11"/>
  <c r="AT2" i="11"/>
  <c r="AU2" i="11"/>
  <c r="AV2" i="11"/>
  <c r="AS2" i="11"/>
  <c r="AR2" i="11"/>
  <c r="AQ2" i="11"/>
  <c r="AP2" i="11"/>
  <c r="AD3" i="11"/>
  <c r="AE3" i="11"/>
  <c r="AF3" i="11"/>
  <c r="AG3" i="11"/>
  <c r="AH3" i="11"/>
  <c r="AI3" i="11"/>
  <c r="AJ3" i="11"/>
  <c r="AK3" i="11"/>
  <c r="AL3" i="11"/>
  <c r="AM3" i="11"/>
  <c r="AN3" i="11"/>
  <c r="AD4" i="11"/>
  <c r="AE4" i="11"/>
  <c r="AF4" i="11"/>
  <c r="AG4" i="11"/>
  <c r="AH4" i="11"/>
  <c r="AI4" i="11"/>
  <c r="AJ4" i="11"/>
  <c r="AK4" i="11"/>
  <c r="AL4" i="11"/>
  <c r="AM4" i="11"/>
  <c r="AN4" i="11"/>
  <c r="AD5" i="11"/>
  <c r="AE5" i="11"/>
  <c r="AF5" i="11"/>
  <c r="AG5" i="11"/>
  <c r="AH5" i="11"/>
  <c r="AI5" i="11"/>
  <c r="AJ5" i="11"/>
  <c r="AK5" i="11"/>
  <c r="AL5" i="11"/>
  <c r="AM5" i="11"/>
  <c r="AN5" i="11"/>
  <c r="AD6" i="11"/>
  <c r="AE6" i="11"/>
  <c r="AF6" i="11"/>
  <c r="AG6" i="11"/>
  <c r="AH6" i="11"/>
  <c r="AI6" i="11"/>
  <c r="AJ6" i="11"/>
  <c r="AK6" i="11"/>
  <c r="AL6" i="11"/>
  <c r="AM6" i="11"/>
  <c r="AN6" i="11"/>
  <c r="AD7" i="11"/>
  <c r="AE7" i="11"/>
  <c r="AF7" i="11"/>
  <c r="AG7" i="11"/>
  <c r="AH7" i="11"/>
  <c r="AI7" i="11"/>
  <c r="AJ7" i="11"/>
  <c r="AK7" i="11"/>
  <c r="AL7" i="11"/>
  <c r="AM7" i="11"/>
  <c r="AN7" i="11"/>
  <c r="AD8" i="11"/>
  <c r="AE8" i="11"/>
  <c r="AF8" i="11"/>
  <c r="AG8" i="11"/>
  <c r="AH8" i="11"/>
  <c r="AI8" i="11"/>
  <c r="AJ8" i="11"/>
  <c r="AK8" i="11"/>
  <c r="AL8" i="11"/>
  <c r="AM8" i="11"/>
  <c r="AN8" i="11"/>
  <c r="AD9" i="11"/>
  <c r="AE9" i="11"/>
  <c r="AF9" i="11"/>
  <c r="AG9" i="11"/>
  <c r="AH9" i="11"/>
  <c r="AI9" i="11"/>
  <c r="AJ9" i="11"/>
  <c r="AK9" i="11"/>
  <c r="AL9" i="11"/>
  <c r="AM9" i="11"/>
  <c r="AN9" i="11"/>
  <c r="AD10" i="11"/>
  <c r="AE10" i="11"/>
  <c r="AF10" i="11"/>
  <c r="AG10" i="11"/>
  <c r="AH10" i="11"/>
  <c r="AI10" i="11"/>
  <c r="AJ10" i="11"/>
  <c r="AK10" i="11"/>
  <c r="AL10" i="11"/>
  <c r="AM10" i="11"/>
  <c r="AN10" i="11"/>
  <c r="AD11" i="11"/>
  <c r="AE11" i="11"/>
  <c r="AF11" i="11"/>
  <c r="AG11" i="11"/>
  <c r="AH11" i="11"/>
  <c r="AI11" i="11"/>
  <c r="AJ11" i="11"/>
  <c r="AK11" i="11"/>
  <c r="AL11" i="11"/>
  <c r="AM11" i="11"/>
  <c r="AN11" i="11"/>
  <c r="AD12" i="11"/>
  <c r="AE12" i="11"/>
  <c r="AF12" i="11"/>
  <c r="AG12" i="11"/>
  <c r="AH12" i="11"/>
  <c r="AI12" i="11"/>
  <c r="AJ12" i="11"/>
  <c r="AK12" i="11"/>
  <c r="AL12" i="11"/>
  <c r="AM12" i="11"/>
  <c r="AN12" i="11"/>
  <c r="AD13" i="11"/>
  <c r="AE13" i="11"/>
  <c r="AF13" i="11"/>
  <c r="AG13" i="11"/>
  <c r="AH13" i="11"/>
  <c r="AI13" i="11"/>
  <c r="AJ13" i="11"/>
  <c r="AK13" i="11"/>
  <c r="AL13" i="11"/>
  <c r="AM13" i="11"/>
  <c r="AN13" i="11"/>
  <c r="AD14" i="11"/>
  <c r="AE14" i="11"/>
  <c r="AF14" i="11"/>
  <c r="AG14" i="11"/>
  <c r="AH14" i="11"/>
  <c r="AI14" i="11"/>
  <c r="AJ14" i="11"/>
  <c r="AK14" i="11"/>
  <c r="AL14" i="11"/>
  <c r="AM14" i="11"/>
  <c r="AN14" i="11"/>
  <c r="AD15" i="11"/>
  <c r="AE15" i="11"/>
  <c r="AF15" i="11"/>
  <c r="AG15" i="11"/>
  <c r="AH15" i="11"/>
  <c r="AI15" i="11"/>
  <c r="AJ15" i="11"/>
  <c r="AK15" i="11"/>
  <c r="AL15" i="11"/>
  <c r="AM15" i="11"/>
  <c r="AN15" i="11"/>
  <c r="AD16" i="11"/>
  <c r="AE16" i="11"/>
  <c r="AF16" i="11"/>
  <c r="AG16" i="11"/>
  <c r="AH16" i="11"/>
  <c r="AI16" i="11"/>
  <c r="AJ16" i="11"/>
  <c r="AK16" i="11"/>
  <c r="AL16" i="11"/>
  <c r="AM16" i="11"/>
  <c r="AN16" i="11"/>
  <c r="AD17" i="11"/>
  <c r="AE17" i="11"/>
  <c r="AF17" i="11"/>
  <c r="AG17" i="11"/>
  <c r="AH17" i="11"/>
  <c r="AI17" i="11"/>
  <c r="AJ17" i="11"/>
  <c r="AK17" i="11"/>
  <c r="AL17" i="11"/>
  <c r="AM17" i="11"/>
  <c r="AN17" i="11"/>
  <c r="AD18" i="11"/>
  <c r="AE18" i="11"/>
  <c r="AF18" i="11"/>
  <c r="AG18" i="11"/>
  <c r="AH18" i="11"/>
  <c r="AI18" i="11"/>
  <c r="AJ18" i="11"/>
  <c r="AK18" i="11"/>
  <c r="AL18" i="11"/>
  <c r="AM18" i="11"/>
  <c r="AN18" i="11"/>
  <c r="AD19" i="11"/>
  <c r="AE19" i="11"/>
  <c r="AF19" i="11"/>
  <c r="AG19" i="11"/>
  <c r="AH19" i="11"/>
  <c r="AI19" i="11"/>
  <c r="AJ19" i="11"/>
  <c r="AK19" i="11"/>
  <c r="AL19" i="11"/>
  <c r="AM19" i="11"/>
  <c r="AN19" i="11"/>
  <c r="AD20" i="11"/>
  <c r="AE20" i="11"/>
  <c r="AF20" i="11"/>
  <c r="AG20" i="11"/>
  <c r="AH20" i="11"/>
  <c r="AI20" i="11"/>
  <c r="AJ20" i="11"/>
  <c r="AK20" i="11"/>
  <c r="AL20" i="11"/>
  <c r="AM20" i="11"/>
  <c r="AN20" i="11"/>
  <c r="AD21" i="11"/>
  <c r="AE21" i="11"/>
  <c r="AF21" i="11"/>
  <c r="AG21" i="11"/>
  <c r="AH21" i="11"/>
  <c r="AI21" i="11"/>
  <c r="AJ21" i="11"/>
  <c r="AK21" i="11"/>
  <c r="AL21" i="11"/>
  <c r="AM21" i="11"/>
  <c r="AN21" i="11"/>
  <c r="AD22" i="11"/>
  <c r="AE22" i="11"/>
  <c r="AF22" i="11"/>
  <c r="AG22" i="11"/>
  <c r="AH22" i="11"/>
  <c r="AI22" i="11"/>
  <c r="AJ22" i="11"/>
  <c r="AK22" i="11"/>
  <c r="AL22" i="11"/>
  <c r="AM22" i="11"/>
  <c r="AN22" i="11"/>
  <c r="AD23" i="11"/>
  <c r="AE23" i="11"/>
  <c r="AF23" i="11"/>
  <c r="AG23" i="11"/>
  <c r="AH23" i="11"/>
  <c r="AI23" i="11"/>
  <c r="AJ23" i="11"/>
  <c r="AK23" i="11"/>
  <c r="AL23" i="11"/>
  <c r="AM23" i="11"/>
  <c r="AN23" i="11"/>
  <c r="AD24" i="11"/>
  <c r="AE24" i="11"/>
  <c r="AF24" i="11"/>
  <c r="AG24" i="11"/>
  <c r="AH24" i="11"/>
  <c r="AI24" i="11"/>
  <c r="AJ24" i="11"/>
  <c r="AK24" i="11"/>
  <c r="AL24" i="11"/>
  <c r="AM24" i="11"/>
  <c r="AN24" i="11"/>
  <c r="AD25" i="11"/>
  <c r="AE25" i="11"/>
  <c r="AF25" i="11"/>
  <c r="AG25" i="11"/>
  <c r="AH25" i="11"/>
  <c r="AI25" i="11"/>
  <c r="AJ25" i="11"/>
  <c r="AK25" i="11"/>
  <c r="AL25" i="11"/>
  <c r="AM25" i="11"/>
  <c r="AN25" i="11"/>
  <c r="AD26" i="11"/>
  <c r="AE26" i="11"/>
  <c r="AF26" i="11"/>
  <c r="AG26" i="11"/>
  <c r="AH26" i="11"/>
  <c r="AI26" i="11"/>
  <c r="AJ26" i="11"/>
  <c r="AK26" i="11"/>
  <c r="AL26" i="11"/>
  <c r="AM26" i="11"/>
  <c r="AN26" i="11"/>
  <c r="AD27" i="11"/>
  <c r="AE27" i="11"/>
  <c r="AF27" i="11"/>
  <c r="AG27" i="11"/>
  <c r="AH27" i="11"/>
  <c r="AI27" i="11"/>
  <c r="AJ27" i="11"/>
  <c r="AK27" i="11"/>
  <c r="AL27" i="11"/>
  <c r="AM27" i="11"/>
  <c r="AN27" i="11"/>
  <c r="AD28" i="11"/>
  <c r="AE28" i="11"/>
  <c r="AF28" i="11"/>
  <c r="AG28" i="11"/>
  <c r="AH28" i="11"/>
  <c r="AI28" i="11"/>
  <c r="AJ28" i="11"/>
  <c r="AK28" i="11"/>
  <c r="AL28" i="11"/>
  <c r="AM28" i="11"/>
  <c r="AN28" i="11"/>
  <c r="AD29" i="11"/>
  <c r="AE29" i="11"/>
  <c r="AF29" i="11"/>
  <c r="AG29" i="11"/>
  <c r="AH29" i="11"/>
  <c r="AI29" i="11"/>
  <c r="AJ29" i="11"/>
  <c r="AK29" i="11"/>
  <c r="AL29" i="11"/>
  <c r="AM29" i="11"/>
  <c r="AN29" i="11"/>
  <c r="AD30" i="11"/>
  <c r="AE30" i="11"/>
  <c r="AF30" i="11"/>
  <c r="AG30" i="11"/>
  <c r="AH30" i="11"/>
  <c r="AI30" i="11"/>
  <c r="AJ30" i="11"/>
  <c r="AK30" i="11"/>
  <c r="AL30" i="11"/>
  <c r="AM30" i="11"/>
  <c r="AN30" i="11"/>
  <c r="AD31" i="11"/>
  <c r="AE31" i="11"/>
  <c r="AF31" i="11"/>
  <c r="AG31" i="11"/>
  <c r="AH31" i="11"/>
  <c r="AI31" i="11"/>
  <c r="AJ31" i="11"/>
  <c r="AK31" i="11"/>
  <c r="AL31" i="11"/>
  <c r="AM31" i="11"/>
  <c r="AN31" i="11"/>
  <c r="AD32" i="11"/>
  <c r="AE32" i="11"/>
  <c r="AF32" i="11"/>
  <c r="AG32" i="11"/>
  <c r="AH32" i="11"/>
  <c r="AI32" i="11"/>
  <c r="AJ32" i="11"/>
  <c r="AK32" i="11"/>
  <c r="AL32" i="11"/>
  <c r="AM32" i="11"/>
  <c r="AN32" i="11"/>
  <c r="AD33" i="11"/>
  <c r="AE33" i="11"/>
  <c r="AF33" i="11"/>
  <c r="AG33" i="11"/>
  <c r="AH33" i="11"/>
  <c r="AI33" i="11"/>
  <c r="AJ33" i="11"/>
  <c r="AK33" i="11"/>
  <c r="AL33" i="11"/>
  <c r="AM33" i="11"/>
  <c r="AN33" i="11"/>
  <c r="AD34" i="11"/>
  <c r="AE34" i="11"/>
  <c r="AF34" i="11"/>
  <c r="AG34" i="11"/>
  <c r="AH34" i="11"/>
  <c r="AI34" i="11"/>
  <c r="AJ34" i="11"/>
  <c r="AK34" i="11"/>
  <c r="AL34" i="11"/>
  <c r="AM34" i="11"/>
  <c r="AN34" i="11"/>
  <c r="AD35" i="11"/>
  <c r="AE35" i="11"/>
  <c r="AF35" i="11"/>
  <c r="AG35" i="11"/>
  <c r="AH35" i="11"/>
  <c r="AI35" i="11"/>
  <c r="AJ35" i="11"/>
  <c r="AK35" i="11"/>
  <c r="AL35" i="11"/>
  <c r="AM35" i="11"/>
  <c r="AN35" i="11"/>
  <c r="AD36" i="11"/>
  <c r="AE36" i="11"/>
  <c r="AF36" i="11"/>
  <c r="AG36" i="11"/>
  <c r="AH36" i="11"/>
  <c r="AI36" i="11"/>
  <c r="AJ36" i="11"/>
  <c r="AK36" i="11"/>
  <c r="AL36" i="11"/>
  <c r="AM36" i="11"/>
  <c r="AN36" i="11"/>
  <c r="AD37" i="11"/>
  <c r="AE37" i="11"/>
  <c r="AF37" i="11"/>
  <c r="AG37" i="11"/>
  <c r="AH37" i="11"/>
  <c r="AI37" i="11"/>
  <c r="AJ37" i="11"/>
  <c r="AK37" i="11"/>
  <c r="AL37" i="11"/>
  <c r="AM37" i="11"/>
  <c r="AN37" i="11"/>
  <c r="AD38" i="11"/>
  <c r="AE38" i="11"/>
  <c r="AF38" i="11"/>
  <c r="AG38" i="11"/>
  <c r="AH38" i="11"/>
  <c r="AI38" i="11"/>
  <c r="AJ38" i="11"/>
  <c r="AK38" i="11"/>
  <c r="AL38" i="11"/>
  <c r="AM38" i="11"/>
  <c r="AN38" i="11"/>
  <c r="AD39" i="11"/>
  <c r="AE39" i="11"/>
  <c r="AF39" i="11"/>
  <c r="AG39" i="11"/>
  <c r="AH39" i="11"/>
  <c r="AI39" i="11"/>
  <c r="AJ39" i="11"/>
  <c r="AK39" i="11"/>
  <c r="AL39" i="11"/>
  <c r="AM39" i="11"/>
  <c r="AN39" i="11"/>
  <c r="AD40" i="11"/>
  <c r="AE40" i="11"/>
  <c r="AF40" i="11"/>
  <c r="AG40" i="11"/>
  <c r="AH40" i="11"/>
  <c r="AI40" i="11"/>
  <c r="AJ40" i="11"/>
  <c r="AK40" i="11"/>
  <c r="AL40" i="11"/>
  <c r="AM40" i="11"/>
  <c r="AN40" i="11"/>
  <c r="AD41" i="11"/>
  <c r="AE41" i="11"/>
  <c r="AF41" i="11"/>
  <c r="AG41" i="11"/>
  <c r="AH41" i="11"/>
  <c r="AI41" i="11"/>
  <c r="AJ41" i="11"/>
  <c r="AK41" i="11"/>
  <c r="AL41" i="11"/>
  <c r="AM41" i="11"/>
  <c r="AN41" i="11"/>
  <c r="AD42" i="11"/>
  <c r="AE42" i="11"/>
  <c r="AF42" i="11"/>
  <c r="AG42" i="11"/>
  <c r="AH42" i="11"/>
  <c r="AI42" i="11"/>
  <c r="AJ42" i="11"/>
  <c r="AK42" i="11"/>
  <c r="AL42" i="11"/>
  <c r="AM42" i="11"/>
  <c r="AN42" i="11"/>
  <c r="AD43" i="11"/>
  <c r="AE43" i="11"/>
  <c r="AF43" i="11"/>
  <c r="AG43" i="11"/>
  <c r="AH43" i="11"/>
  <c r="AI43" i="11"/>
  <c r="AJ43" i="11"/>
  <c r="AK43" i="11"/>
  <c r="AL43" i="11"/>
  <c r="AM43" i="11"/>
  <c r="AN43" i="11"/>
  <c r="AD44" i="11"/>
  <c r="AE44" i="11"/>
  <c r="AF44" i="11"/>
  <c r="AG44" i="11"/>
  <c r="AH44" i="11"/>
  <c r="AI44" i="11"/>
  <c r="AJ44" i="11"/>
  <c r="AK44" i="11"/>
  <c r="AL44" i="11"/>
  <c r="AM44" i="11"/>
  <c r="AN44" i="11"/>
  <c r="AD45" i="11"/>
  <c r="AE45" i="11"/>
  <c r="AF45" i="11"/>
  <c r="AG45" i="11"/>
  <c r="AH45" i="11"/>
  <c r="AI45" i="11"/>
  <c r="AJ45" i="11"/>
  <c r="AK45" i="11"/>
  <c r="AL45" i="11"/>
  <c r="AM45" i="11"/>
  <c r="AN45" i="11"/>
  <c r="AD46" i="11"/>
  <c r="AE46" i="11"/>
  <c r="AF46" i="11"/>
  <c r="AG46" i="11"/>
  <c r="AH46" i="11"/>
  <c r="AI46" i="11"/>
  <c r="AJ46" i="11"/>
  <c r="AK46" i="11"/>
  <c r="AL46" i="11"/>
  <c r="AM46" i="11"/>
  <c r="AN46" i="11"/>
  <c r="AD47" i="11"/>
  <c r="AE47" i="11"/>
  <c r="AF47" i="11"/>
  <c r="AG47" i="11"/>
  <c r="AH47" i="11"/>
  <c r="AI47" i="11"/>
  <c r="AJ47" i="11"/>
  <c r="AK47" i="11"/>
  <c r="AL47" i="11"/>
  <c r="AM47" i="11"/>
  <c r="AN47" i="11"/>
  <c r="AD48" i="11"/>
  <c r="AE48" i="11"/>
  <c r="AF48" i="11"/>
  <c r="AG48" i="11"/>
  <c r="AH48" i="11"/>
  <c r="AI48" i="11"/>
  <c r="AJ48" i="11"/>
  <c r="AK48" i="11"/>
  <c r="AL48" i="11"/>
  <c r="AM48" i="11"/>
  <c r="AN48" i="11"/>
  <c r="AD49" i="11"/>
  <c r="AE49" i="11"/>
  <c r="AF49" i="11"/>
  <c r="AG49" i="11"/>
  <c r="AH49" i="11"/>
  <c r="AI49" i="11"/>
  <c r="AJ49" i="11"/>
  <c r="AK49" i="11"/>
  <c r="AL49" i="11"/>
  <c r="AM49" i="11"/>
  <c r="AN49" i="11"/>
  <c r="AD50" i="11"/>
  <c r="AE50" i="11"/>
  <c r="AF50" i="11"/>
  <c r="AG50" i="11"/>
  <c r="AH50" i="11"/>
  <c r="AI50" i="11"/>
  <c r="AJ50" i="11"/>
  <c r="AK50" i="11"/>
  <c r="AL50" i="11"/>
  <c r="AM50" i="11"/>
  <c r="AN50" i="11"/>
  <c r="AD51" i="11"/>
  <c r="AE51" i="11"/>
  <c r="AF51" i="11"/>
  <c r="AG51" i="11"/>
  <c r="AH51" i="11"/>
  <c r="AI51" i="11"/>
  <c r="AJ51" i="11"/>
  <c r="AK51" i="11"/>
  <c r="AL51" i="11"/>
  <c r="AM51" i="11"/>
  <c r="AN51" i="11"/>
  <c r="AD52" i="11"/>
  <c r="AE52" i="11"/>
  <c r="AF52" i="11"/>
  <c r="AG52" i="11"/>
  <c r="AH52" i="11"/>
  <c r="AI52" i="11"/>
  <c r="AJ52" i="11"/>
  <c r="AK52" i="11"/>
  <c r="AL52" i="11"/>
  <c r="AM52" i="11"/>
  <c r="AN52" i="11"/>
  <c r="AD53" i="11"/>
  <c r="AE53" i="11"/>
  <c r="AF53" i="11"/>
  <c r="AG53" i="11"/>
  <c r="AH53" i="11"/>
  <c r="AI53" i="11"/>
  <c r="AJ53" i="11"/>
  <c r="AK53" i="11"/>
  <c r="AL53" i="11"/>
  <c r="AM53" i="11"/>
  <c r="AN53" i="11"/>
  <c r="AD54" i="11"/>
  <c r="AE54" i="11"/>
  <c r="AF54" i="11"/>
  <c r="AG54" i="11"/>
  <c r="AH54" i="11"/>
  <c r="AI54" i="11"/>
  <c r="AJ54" i="11"/>
  <c r="AK54" i="11"/>
  <c r="AL54" i="11"/>
  <c r="AM54" i="11"/>
  <c r="AN54" i="11"/>
  <c r="AD55" i="11"/>
  <c r="AE55" i="11"/>
  <c r="AF55" i="11"/>
  <c r="AG55" i="11"/>
  <c r="AH55" i="11"/>
  <c r="AI55" i="11"/>
  <c r="AJ55" i="11"/>
  <c r="AK55" i="11"/>
  <c r="AL55" i="11"/>
  <c r="AM55" i="11"/>
  <c r="AN55" i="11"/>
  <c r="AD56" i="11"/>
  <c r="AE56" i="11"/>
  <c r="AF56" i="11"/>
  <c r="AG56" i="11"/>
  <c r="AH56" i="11"/>
  <c r="AI56" i="11"/>
  <c r="AJ56" i="11"/>
  <c r="AK56" i="11"/>
  <c r="AL56" i="11"/>
  <c r="AM56" i="11"/>
  <c r="AN56" i="11"/>
  <c r="AD57" i="11"/>
  <c r="AE57" i="11"/>
  <c r="AF57" i="11"/>
  <c r="AG57" i="11"/>
  <c r="AH57" i="11"/>
  <c r="AI57" i="11"/>
  <c r="AJ57" i="11"/>
  <c r="AK57" i="11"/>
  <c r="AL57" i="11"/>
  <c r="AM57" i="11"/>
  <c r="AN57" i="11"/>
  <c r="AD58" i="11"/>
  <c r="AE58" i="11"/>
  <c r="AF58" i="11"/>
  <c r="AG58" i="11"/>
  <c r="AH58" i="11"/>
  <c r="AI58" i="11"/>
  <c r="AJ58" i="11"/>
  <c r="AK58" i="11"/>
  <c r="AL58" i="11"/>
  <c r="AM58" i="11"/>
  <c r="AN58" i="11"/>
  <c r="AD59" i="11"/>
  <c r="AE59" i="11"/>
  <c r="AF59" i="11"/>
  <c r="AG59" i="11"/>
  <c r="AH59" i="11"/>
  <c r="AI59" i="11"/>
  <c r="AJ59" i="11"/>
  <c r="AK59" i="11"/>
  <c r="AL59" i="11"/>
  <c r="AM59" i="11"/>
  <c r="AN59" i="11"/>
  <c r="AD60" i="11"/>
  <c r="AE60" i="11"/>
  <c r="AF60" i="11"/>
  <c r="AG60" i="11"/>
  <c r="AH60" i="11"/>
  <c r="AI60" i="11"/>
  <c r="AJ60" i="11"/>
  <c r="AK60" i="11"/>
  <c r="AL60" i="11"/>
  <c r="AM60" i="11"/>
  <c r="AN60" i="11"/>
  <c r="AD61" i="11"/>
  <c r="AE61" i="11"/>
  <c r="AF61" i="11"/>
  <c r="AG61" i="11"/>
  <c r="AH61" i="11"/>
  <c r="AI61" i="11"/>
  <c r="AJ61" i="11"/>
  <c r="AK61" i="11"/>
  <c r="AL61" i="11"/>
  <c r="AM61" i="11"/>
  <c r="AN61" i="11"/>
  <c r="AD62" i="11"/>
  <c r="AE62" i="11"/>
  <c r="AF62" i="11"/>
  <c r="AG62" i="11"/>
  <c r="AH62" i="11"/>
  <c r="AI62" i="11"/>
  <c r="AJ62" i="11"/>
  <c r="AK62" i="11"/>
  <c r="AL62" i="11"/>
  <c r="AM62" i="11"/>
  <c r="AN62" i="11"/>
  <c r="AD63" i="11"/>
  <c r="AE63" i="11"/>
  <c r="AF63" i="11"/>
  <c r="AG63" i="11"/>
  <c r="AH63" i="11"/>
  <c r="AI63" i="11"/>
  <c r="AJ63" i="11"/>
  <c r="AK63" i="11"/>
  <c r="AL63" i="11"/>
  <c r="AM63" i="11"/>
  <c r="AN63" i="11"/>
  <c r="AD64" i="11"/>
  <c r="AE64" i="11"/>
  <c r="AF64" i="11"/>
  <c r="AG64" i="11"/>
  <c r="AH64" i="11"/>
  <c r="AI64" i="11"/>
  <c r="AJ64" i="11"/>
  <c r="AK64" i="11"/>
  <c r="AL64" i="11"/>
  <c r="AM64" i="11"/>
  <c r="AN64" i="11"/>
  <c r="AD65" i="11"/>
  <c r="AE65" i="11"/>
  <c r="AF65" i="11"/>
  <c r="AG65" i="11"/>
  <c r="AH65" i="11"/>
  <c r="AI65" i="11"/>
  <c r="AJ65" i="11"/>
  <c r="AK65" i="11"/>
  <c r="AL65" i="11"/>
  <c r="AM65" i="11"/>
  <c r="AN65" i="11"/>
  <c r="AD66" i="11"/>
  <c r="AE66" i="11"/>
  <c r="AF66" i="11"/>
  <c r="AG66" i="11"/>
  <c r="AH66" i="11"/>
  <c r="AI66" i="11"/>
  <c r="AJ66" i="11"/>
  <c r="AK66" i="11"/>
  <c r="AL66" i="11"/>
  <c r="AM66" i="11"/>
  <c r="AN66" i="11"/>
  <c r="AD67" i="11"/>
  <c r="AE67" i="11"/>
  <c r="AF67" i="11"/>
  <c r="AG67" i="11"/>
  <c r="AH67" i="11"/>
  <c r="AI67" i="11"/>
  <c r="AJ67" i="11"/>
  <c r="AK67" i="11"/>
  <c r="AL67" i="11"/>
  <c r="AM67" i="11"/>
  <c r="AN67" i="11"/>
  <c r="AD68" i="11"/>
  <c r="AE68" i="11"/>
  <c r="AF68" i="11"/>
  <c r="AG68" i="11"/>
  <c r="AH68" i="11"/>
  <c r="AI68" i="11"/>
  <c r="AJ68" i="11"/>
  <c r="AK68" i="11"/>
  <c r="AL68" i="11"/>
  <c r="AM68" i="11"/>
  <c r="AN68" i="11"/>
  <c r="AD69" i="11"/>
  <c r="AE69" i="11"/>
  <c r="AF69" i="11"/>
  <c r="AG69" i="11"/>
  <c r="AH69" i="11"/>
  <c r="AI69" i="11"/>
  <c r="AJ69" i="11"/>
  <c r="AK69" i="11"/>
  <c r="AL69" i="11"/>
  <c r="AM69" i="11"/>
  <c r="AN69" i="11"/>
  <c r="AD70" i="11"/>
  <c r="AE70" i="11"/>
  <c r="AF70" i="11"/>
  <c r="AG70" i="11"/>
  <c r="AH70" i="11"/>
  <c r="AI70" i="11"/>
  <c r="AJ70" i="11"/>
  <c r="AK70" i="11"/>
  <c r="AL70" i="11"/>
  <c r="AM70" i="11"/>
  <c r="AN70" i="11"/>
  <c r="AD71" i="11"/>
  <c r="AE71" i="11"/>
  <c r="AF71" i="11"/>
  <c r="AG71" i="11"/>
  <c r="AH71" i="11"/>
  <c r="AI71" i="11"/>
  <c r="AJ71" i="11"/>
  <c r="AK71" i="11"/>
  <c r="AL71" i="11"/>
  <c r="AM71" i="11"/>
  <c r="AN71" i="11"/>
  <c r="AD72" i="11"/>
  <c r="AE72" i="11"/>
  <c r="AF72" i="11"/>
  <c r="AG72" i="11"/>
  <c r="AH72" i="11"/>
  <c r="AI72" i="11"/>
  <c r="AJ72" i="11"/>
  <c r="AK72" i="11"/>
  <c r="AL72" i="11"/>
  <c r="AM72" i="11"/>
  <c r="AN72" i="11"/>
  <c r="AD73" i="11"/>
  <c r="AE73" i="11"/>
  <c r="AF73" i="11"/>
  <c r="AG73" i="11"/>
  <c r="AH73" i="11"/>
  <c r="AI73" i="11"/>
  <c r="AJ73" i="11"/>
  <c r="AK73" i="11"/>
  <c r="AL73" i="11"/>
  <c r="AM73" i="11"/>
  <c r="AN73" i="11"/>
  <c r="AD74" i="11"/>
  <c r="AE74" i="11"/>
  <c r="AF74" i="11"/>
  <c r="AG74" i="11"/>
  <c r="AH74" i="11"/>
  <c r="AI74" i="11"/>
  <c r="AJ74" i="11"/>
  <c r="AK74" i="11"/>
  <c r="AL74" i="11"/>
  <c r="AM74" i="11"/>
  <c r="AN74" i="11"/>
  <c r="AD75" i="11"/>
  <c r="AE75" i="11"/>
  <c r="AF75" i="11"/>
  <c r="AG75" i="11"/>
  <c r="AH75" i="11"/>
  <c r="AI75" i="11"/>
  <c r="AJ75" i="11"/>
  <c r="AK75" i="11"/>
  <c r="AL75" i="11"/>
  <c r="AM75" i="11"/>
  <c r="AN75" i="11"/>
  <c r="AD76" i="11"/>
  <c r="AE76" i="11"/>
  <c r="AF76" i="11"/>
  <c r="AG76" i="11"/>
  <c r="AH76" i="11"/>
  <c r="AI76" i="11"/>
  <c r="AJ76" i="11"/>
  <c r="AK76" i="11"/>
  <c r="AL76" i="11"/>
  <c r="AM76" i="11"/>
  <c r="AN76" i="11"/>
  <c r="AD77" i="11"/>
  <c r="AE77" i="11"/>
  <c r="AF77" i="11"/>
  <c r="AG77" i="11"/>
  <c r="AH77" i="11"/>
  <c r="AI77" i="11"/>
  <c r="AJ77" i="11"/>
  <c r="AK77" i="11"/>
  <c r="AL77" i="11"/>
  <c r="AM77" i="11"/>
  <c r="AN77" i="11"/>
  <c r="AD78" i="11"/>
  <c r="AE78" i="11"/>
  <c r="AF78" i="11"/>
  <c r="AG78" i="11"/>
  <c r="AH78" i="11"/>
  <c r="AI78" i="11"/>
  <c r="AJ78" i="11"/>
  <c r="AK78" i="11"/>
  <c r="AL78" i="11"/>
  <c r="AM78" i="11"/>
  <c r="AN78" i="11"/>
  <c r="AD79" i="11"/>
  <c r="AE79" i="11"/>
  <c r="AF79" i="11"/>
  <c r="AG79" i="11"/>
  <c r="AH79" i="11"/>
  <c r="AI79" i="11"/>
  <c r="AJ79" i="11"/>
  <c r="AK79" i="11"/>
  <c r="AL79" i="11"/>
  <c r="AM79" i="11"/>
  <c r="AN79" i="11"/>
  <c r="AD80" i="11"/>
  <c r="AE80" i="11"/>
  <c r="AF80" i="11"/>
  <c r="AG80" i="11"/>
  <c r="AH80" i="11"/>
  <c r="AI80" i="11"/>
  <c r="AJ80" i="11"/>
  <c r="AK80" i="11"/>
  <c r="AL80" i="11"/>
  <c r="AM80" i="11"/>
  <c r="AN80" i="11"/>
  <c r="AD81" i="11"/>
  <c r="AE81" i="11"/>
  <c r="AF81" i="11"/>
  <c r="AG81" i="11"/>
  <c r="AH81" i="11"/>
  <c r="AI81" i="11"/>
  <c r="AJ81" i="11"/>
  <c r="AK81" i="11"/>
  <c r="AL81" i="11"/>
  <c r="AM81" i="11"/>
  <c r="AN81" i="11"/>
  <c r="AD82" i="11"/>
  <c r="AE82" i="11"/>
  <c r="AF82" i="11"/>
  <c r="AG82" i="11"/>
  <c r="AH82" i="11"/>
  <c r="AI82" i="11"/>
  <c r="AJ82" i="11"/>
  <c r="AK82" i="11"/>
  <c r="AL82" i="11"/>
  <c r="AM82" i="11"/>
  <c r="AN82" i="11"/>
  <c r="AD83" i="11"/>
  <c r="AE83" i="11"/>
  <c r="AF83" i="11"/>
  <c r="AG83" i="11"/>
  <c r="AH83" i="11"/>
  <c r="AI83" i="11"/>
  <c r="AJ83" i="11"/>
  <c r="AK83" i="11"/>
  <c r="AL83" i="11"/>
  <c r="AM83" i="11"/>
  <c r="AN83" i="11"/>
  <c r="AD84" i="11"/>
  <c r="AE84" i="11"/>
  <c r="AF84" i="11"/>
  <c r="AG84" i="11"/>
  <c r="AH84" i="11"/>
  <c r="AI84" i="11"/>
  <c r="AJ84" i="11"/>
  <c r="AK84" i="11"/>
  <c r="AL84" i="11"/>
  <c r="AM84" i="11"/>
  <c r="AN84" i="11"/>
  <c r="AD85" i="11"/>
  <c r="AE85" i="11"/>
  <c r="AF85" i="11"/>
  <c r="AG85" i="11"/>
  <c r="AH85" i="11"/>
  <c r="AI85" i="11"/>
  <c r="AJ85" i="11"/>
  <c r="AK85" i="11"/>
  <c r="AL85" i="11"/>
  <c r="AM85" i="11"/>
  <c r="AN85" i="11"/>
  <c r="AD86" i="11"/>
  <c r="AE86" i="11"/>
  <c r="AF86" i="11"/>
  <c r="AG86" i="11"/>
  <c r="AH86" i="11"/>
  <c r="AI86" i="11"/>
  <c r="AJ86" i="11"/>
  <c r="AK86" i="11"/>
  <c r="AL86" i="11"/>
  <c r="AM86" i="11"/>
  <c r="AN86" i="11"/>
  <c r="AD87" i="11"/>
  <c r="AE87" i="11"/>
  <c r="AF87" i="11"/>
  <c r="AG87" i="11"/>
  <c r="AH87" i="11"/>
  <c r="AI87" i="11"/>
  <c r="AJ87" i="11"/>
  <c r="AK87" i="11"/>
  <c r="AL87" i="11"/>
  <c r="AM87" i="11"/>
  <c r="AN87" i="11"/>
  <c r="AD88" i="11"/>
  <c r="AE88" i="11"/>
  <c r="AF88" i="11"/>
  <c r="AG88" i="11"/>
  <c r="AH88" i="11"/>
  <c r="AI88" i="11"/>
  <c r="AJ88" i="11"/>
  <c r="AK88" i="11"/>
  <c r="AL88" i="11"/>
  <c r="AM88" i="11"/>
  <c r="AN88" i="11"/>
  <c r="AD89" i="11"/>
  <c r="AE89" i="11"/>
  <c r="AF89" i="11"/>
  <c r="AG89" i="11"/>
  <c r="AH89" i="11"/>
  <c r="AI89" i="11"/>
  <c r="AJ89" i="11"/>
  <c r="AK89" i="11"/>
  <c r="AL89" i="11"/>
  <c r="AM89" i="11"/>
  <c r="AN89" i="11"/>
  <c r="AD90" i="11"/>
  <c r="AE90" i="11"/>
  <c r="AF90" i="11"/>
  <c r="AG90" i="11"/>
  <c r="AH90" i="11"/>
  <c r="AI90" i="11"/>
  <c r="AJ90" i="11"/>
  <c r="AK90" i="11"/>
  <c r="AL90" i="11"/>
  <c r="AM90" i="11"/>
  <c r="AN90" i="11"/>
  <c r="AD91" i="11"/>
  <c r="AE91" i="11"/>
  <c r="AF91" i="11"/>
  <c r="AG91" i="11"/>
  <c r="AH91" i="11"/>
  <c r="AI91" i="11"/>
  <c r="AJ91" i="11"/>
  <c r="AK91" i="11"/>
  <c r="AL91" i="11"/>
  <c r="AM91" i="11"/>
  <c r="AN91" i="11"/>
  <c r="AD92" i="11"/>
  <c r="AE92" i="11"/>
  <c r="AF92" i="11"/>
  <c r="AG92" i="11"/>
  <c r="AH92" i="11"/>
  <c r="AI92" i="11"/>
  <c r="AJ92" i="11"/>
  <c r="AK92" i="11"/>
  <c r="AL92" i="11"/>
  <c r="AM92" i="11"/>
  <c r="AN92" i="11"/>
  <c r="AD93" i="11"/>
  <c r="AE93" i="11"/>
  <c r="AF93" i="11"/>
  <c r="AG93" i="11"/>
  <c r="AH93" i="11"/>
  <c r="AI93" i="11"/>
  <c r="AJ93" i="11"/>
  <c r="AK93" i="11"/>
  <c r="AL93" i="11"/>
  <c r="AM93" i="11"/>
  <c r="AN93" i="11"/>
  <c r="AD94" i="11"/>
  <c r="AE94" i="11"/>
  <c r="AF94" i="11"/>
  <c r="AG94" i="11"/>
  <c r="AH94" i="11"/>
  <c r="AI94" i="11"/>
  <c r="AJ94" i="11"/>
  <c r="AK94" i="11"/>
  <c r="AL94" i="11"/>
  <c r="AM94" i="11"/>
  <c r="AN94" i="11"/>
  <c r="AD95" i="11"/>
  <c r="AE95" i="11"/>
  <c r="AF95" i="11"/>
  <c r="AG95" i="11"/>
  <c r="AH95" i="11"/>
  <c r="AI95" i="11"/>
  <c r="AJ95" i="11"/>
  <c r="AK95" i="11"/>
  <c r="AL95" i="11"/>
  <c r="AM95" i="11"/>
  <c r="AN95" i="11"/>
  <c r="AD96" i="11"/>
  <c r="AE96" i="11"/>
  <c r="AF96" i="11"/>
  <c r="AG96" i="11"/>
  <c r="AH96" i="11"/>
  <c r="AI96" i="11"/>
  <c r="AJ96" i="11"/>
  <c r="AK96" i="11"/>
  <c r="AL96" i="11"/>
  <c r="AM96" i="11"/>
  <c r="AN96" i="11"/>
  <c r="AD97" i="11"/>
  <c r="AE97" i="11"/>
  <c r="AF97" i="11"/>
  <c r="AG97" i="11"/>
  <c r="AH97" i="11"/>
  <c r="AI97" i="11"/>
  <c r="AJ97" i="11"/>
  <c r="AK97" i="11"/>
  <c r="AL97" i="11"/>
  <c r="AM97" i="11"/>
  <c r="AN97" i="11"/>
  <c r="AD98" i="11"/>
  <c r="AE98" i="11"/>
  <c r="AF98" i="11"/>
  <c r="AG98" i="11"/>
  <c r="AH98" i="11"/>
  <c r="AI98" i="11"/>
  <c r="AJ98" i="11"/>
  <c r="AK98" i="11"/>
  <c r="AL98" i="11"/>
  <c r="AM98" i="11"/>
  <c r="AN98" i="11"/>
  <c r="AD99" i="11"/>
  <c r="AE99" i="11"/>
  <c r="AF99" i="11"/>
  <c r="AG99" i="11"/>
  <c r="AH99" i="11"/>
  <c r="AI99" i="11"/>
  <c r="AJ99" i="11"/>
  <c r="AK99" i="11"/>
  <c r="AL99" i="11"/>
  <c r="AM99" i="11"/>
  <c r="AN99" i="11"/>
  <c r="AD100" i="11"/>
  <c r="AE100" i="11"/>
  <c r="AF100" i="11"/>
  <c r="AG100" i="11"/>
  <c r="AH100" i="11"/>
  <c r="AI100" i="11"/>
  <c r="AJ100" i="11"/>
  <c r="AK100" i="11"/>
  <c r="AL100" i="11"/>
  <c r="AM100" i="11"/>
  <c r="AN100" i="11"/>
  <c r="AD101" i="11"/>
  <c r="AE101" i="11"/>
  <c r="AF101" i="11"/>
  <c r="AG101" i="11"/>
  <c r="AH101" i="11"/>
  <c r="AI101" i="11"/>
  <c r="AJ101" i="11"/>
  <c r="AK101" i="11"/>
  <c r="AL101" i="11"/>
  <c r="AM101" i="11"/>
  <c r="AN101" i="11"/>
  <c r="AD102" i="11"/>
  <c r="AE102" i="11"/>
  <c r="AF102" i="11"/>
  <c r="AG102" i="11"/>
  <c r="AH102" i="11"/>
  <c r="AI102" i="11"/>
  <c r="AJ102" i="11"/>
  <c r="AK102" i="11"/>
  <c r="AL102" i="11"/>
  <c r="AM102" i="11"/>
  <c r="AN102" i="11"/>
  <c r="AD103" i="11"/>
  <c r="AE103" i="11"/>
  <c r="AF103" i="11"/>
  <c r="AG103" i="11"/>
  <c r="AH103" i="11"/>
  <c r="AI103" i="11"/>
  <c r="AJ103" i="11"/>
  <c r="AK103" i="11"/>
  <c r="AL103" i="11"/>
  <c r="AM103" i="11"/>
  <c r="AN103" i="11"/>
  <c r="AD104" i="11"/>
  <c r="AE104" i="11"/>
  <c r="AF104" i="11"/>
  <c r="AG104" i="11"/>
  <c r="AH104" i="11"/>
  <c r="AI104" i="11"/>
  <c r="AJ104" i="11"/>
  <c r="AK104" i="11"/>
  <c r="AL104" i="11"/>
  <c r="AM104" i="11"/>
  <c r="AN104" i="11"/>
  <c r="AD105" i="11"/>
  <c r="AE105" i="11"/>
  <c r="AF105" i="11"/>
  <c r="AG105" i="11"/>
  <c r="AH105" i="11"/>
  <c r="AI105" i="11"/>
  <c r="AJ105" i="11"/>
  <c r="AK105" i="11"/>
  <c r="AL105" i="11"/>
  <c r="AM105" i="11"/>
  <c r="AN105" i="11"/>
  <c r="AD106" i="11"/>
  <c r="AE106" i="11"/>
  <c r="AF106" i="11"/>
  <c r="AG106" i="11"/>
  <c r="AH106" i="11"/>
  <c r="AI106" i="11"/>
  <c r="AJ106" i="11"/>
  <c r="AK106" i="11"/>
  <c r="AL106" i="11"/>
  <c r="AM106" i="11"/>
  <c r="AN106" i="11"/>
  <c r="AD107" i="11"/>
  <c r="AE107" i="11"/>
  <c r="AF107" i="11"/>
  <c r="AG107" i="11"/>
  <c r="AH107" i="11"/>
  <c r="AI107" i="11"/>
  <c r="AJ107" i="11"/>
  <c r="AK107" i="11"/>
  <c r="AL107" i="11"/>
  <c r="AM107" i="11"/>
  <c r="AN107" i="11"/>
  <c r="AD108" i="11"/>
  <c r="AE108" i="11"/>
  <c r="AF108" i="11"/>
  <c r="AG108" i="11"/>
  <c r="AH108" i="11"/>
  <c r="AI108" i="11"/>
  <c r="AJ108" i="11"/>
  <c r="AK108" i="11"/>
  <c r="AL108" i="11"/>
  <c r="AM108" i="11"/>
  <c r="AN108" i="11"/>
  <c r="AD109" i="11"/>
  <c r="AE109" i="11"/>
  <c r="AF109" i="11"/>
  <c r="AG109" i="11"/>
  <c r="AH109" i="11"/>
  <c r="AI109" i="11"/>
  <c r="AJ109" i="11"/>
  <c r="AK109" i="11"/>
  <c r="AL109" i="11"/>
  <c r="AM109" i="11"/>
  <c r="AN109" i="11"/>
  <c r="AD110" i="11"/>
  <c r="AE110" i="11"/>
  <c r="AF110" i="11"/>
  <c r="AG110" i="11"/>
  <c r="AH110" i="11"/>
  <c r="AI110" i="11"/>
  <c r="AJ110" i="11"/>
  <c r="AK110" i="11"/>
  <c r="AL110" i="11"/>
  <c r="AM110" i="11"/>
  <c r="AN110" i="11"/>
  <c r="AD111" i="11"/>
  <c r="AE111" i="11"/>
  <c r="AF111" i="11"/>
  <c r="AG111" i="11"/>
  <c r="AH111" i="11"/>
  <c r="AI111" i="11"/>
  <c r="AJ111" i="11"/>
  <c r="AK111" i="11"/>
  <c r="AL111" i="11"/>
  <c r="AM111" i="11"/>
  <c r="AN111" i="11"/>
  <c r="AD112" i="11"/>
  <c r="AE112" i="11"/>
  <c r="AF112" i="11"/>
  <c r="AG112" i="11"/>
  <c r="AH112" i="11"/>
  <c r="AI112" i="11"/>
  <c r="AJ112" i="11"/>
  <c r="AK112" i="11"/>
  <c r="AL112" i="11"/>
  <c r="AM112" i="11"/>
  <c r="AN112" i="11"/>
  <c r="AD113" i="11"/>
  <c r="AE113" i="11"/>
  <c r="AF113" i="11"/>
  <c r="AG113" i="11"/>
  <c r="AH113" i="11"/>
  <c r="AI113" i="11"/>
  <c r="AJ113" i="11"/>
  <c r="AK113" i="11"/>
  <c r="AL113" i="11"/>
  <c r="AM113" i="11"/>
  <c r="AN113" i="11"/>
  <c r="AD114" i="11"/>
  <c r="AE114" i="11"/>
  <c r="AF114" i="11"/>
  <c r="AG114" i="11"/>
  <c r="AH114" i="11"/>
  <c r="AI114" i="11"/>
  <c r="AJ114" i="11"/>
  <c r="AK114" i="11"/>
  <c r="AL114" i="11"/>
  <c r="AM114" i="11"/>
  <c r="AN114" i="11"/>
  <c r="AD115" i="11"/>
  <c r="AE115" i="11"/>
  <c r="AF115" i="11"/>
  <c r="AG115" i="11"/>
  <c r="AH115" i="11"/>
  <c r="AI115" i="11"/>
  <c r="AJ115" i="11"/>
  <c r="AK115" i="11"/>
  <c r="AL115" i="11"/>
  <c r="AM115" i="11"/>
  <c r="AN115" i="11"/>
  <c r="AD116" i="11"/>
  <c r="AE116" i="11"/>
  <c r="AF116" i="11"/>
  <c r="AG116" i="11"/>
  <c r="AH116" i="11"/>
  <c r="AI116" i="11"/>
  <c r="AJ116" i="11"/>
  <c r="AK116" i="11"/>
  <c r="AL116" i="11"/>
  <c r="AM116" i="11"/>
  <c r="AN116" i="11"/>
  <c r="AD117" i="11"/>
  <c r="AE117" i="11"/>
  <c r="AF117" i="11"/>
  <c r="AG117" i="11"/>
  <c r="AH117" i="11"/>
  <c r="AI117" i="11"/>
  <c r="AJ117" i="11"/>
  <c r="AK117" i="11"/>
  <c r="AL117" i="11"/>
  <c r="AM117" i="11"/>
  <c r="AN117" i="11"/>
  <c r="AD118" i="11"/>
  <c r="AE118" i="11"/>
  <c r="AF118" i="11"/>
  <c r="AG118" i="11"/>
  <c r="AH118" i="11"/>
  <c r="AI118" i="11"/>
  <c r="AJ118" i="11"/>
  <c r="AK118" i="11"/>
  <c r="AL118" i="11"/>
  <c r="AM118" i="11"/>
  <c r="AN118" i="11"/>
  <c r="AD119" i="11"/>
  <c r="AE119" i="11"/>
  <c r="AF119" i="11"/>
  <c r="AG119" i="11"/>
  <c r="AH119" i="11"/>
  <c r="AI119" i="11"/>
  <c r="AJ119" i="11"/>
  <c r="AK119" i="11"/>
  <c r="AL119" i="11"/>
  <c r="AM119" i="11"/>
  <c r="AN119" i="11"/>
  <c r="AD120" i="11"/>
  <c r="AE120" i="11"/>
  <c r="AF120" i="11"/>
  <c r="AG120" i="11"/>
  <c r="AH120" i="11"/>
  <c r="AI120" i="11"/>
  <c r="AJ120" i="11"/>
  <c r="AK120" i="11"/>
  <c r="AL120" i="11"/>
  <c r="AM120" i="11"/>
  <c r="AN120" i="11"/>
  <c r="AD121" i="11"/>
  <c r="AE121" i="11"/>
  <c r="AF121" i="11"/>
  <c r="AG121" i="11"/>
  <c r="AH121" i="11"/>
  <c r="AI121" i="11"/>
  <c r="AJ121" i="11"/>
  <c r="AK121" i="11"/>
  <c r="AL121" i="11"/>
  <c r="AM121" i="11"/>
  <c r="AN121" i="11"/>
  <c r="AD122" i="11"/>
  <c r="AE122" i="11"/>
  <c r="AF122" i="11"/>
  <c r="AG122" i="11"/>
  <c r="AH122" i="11"/>
  <c r="AI122" i="11"/>
  <c r="AJ122" i="11"/>
  <c r="AK122" i="11"/>
  <c r="AL122" i="11"/>
  <c r="AM122" i="11"/>
  <c r="AN122" i="11"/>
  <c r="AD123" i="11"/>
  <c r="AE123" i="11"/>
  <c r="AF123" i="11"/>
  <c r="AG123" i="11"/>
  <c r="AH123" i="11"/>
  <c r="AI123" i="11"/>
  <c r="AJ123" i="11"/>
  <c r="AK123" i="11"/>
  <c r="AL123" i="11"/>
  <c r="AM123" i="11"/>
  <c r="AN123" i="11"/>
  <c r="AD124" i="11"/>
  <c r="AE124" i="11"/>
  <c r="AF124" i="11"/>
  <c r="AG124" i="11"/>
  <c r="AH124" i="11"/>
  <c r="AI124" i="11"/>
  <c r="AJ124" i="11"/>
  <c r="AK124" i="11"/>
  <c r="AL124" i="11"/>
  <c r="AM124" i="11"/>
  <c r="AN124" i="11"/>
  <c r="AD125" i="11"/>
  <c r="AE125" i="11"/>
  <c r="AF125" i="11"/>
  <c r="AG125" i="11"/>
  <c r="AH125" i="11"/>
  <c r="AI125" i="11"/>
  <c r="AJ125" i="11"/>
  <c r="AK125" i="11"/>
  <c r="AL125" i="11"/>
  <c r="AM125" i="11"/>
  <c r="AN125" i="11"/>
  <c r="AD126" i="11"/>
  <c r="AE126" i="11"/>
  <c r="AF126" i="11"/>
  <c r="AG126" i="11"/>
  <c r="AH126" i="11"/>
  <c r="AI126" i="11"/>
  <c r="AJ126" i="11"/>
  <c r="AK126" i="11"/>
  <c r="AL126" i="11"/>
  <c r="AM126" i="11"/>
  <c r="AN126" i="11"/>
  <c r="AD127" i="11"/>
  <c r="AE127" i="11"/>
  <c r="AF127" i="11"/>
  <c r="AG127" i="11"/>
  <c r="AH127" i="11"/>
  <c r="AI127" i="11"/>
  <c r="AJ127" i="11"/>
  <c r="AK127" i="11"/>
  <c r="AL127" i="11"/>
  <c r="AM127" i="11"/>
  <c r="AN127" i="11"/>
  <c r="AD128" i="11"/>
  <c r="AE128" i="11"/>
  <c r="AF128" i="11"/>
  <c r="AG128" i="11"/>
  <c r="AH128" i="11"/>
  <c r="AI128" i="11"/>
  <c r="AJ128" i="11"/>
  <c r="AK128" i="11"/>
  <c r="AL128" i="11"/>
  <c r="AM128" i="11"/>
  <c r="AN128" i="11"/>
  <c r="AD129" i="11"/>
  <c r="AE129" i="11"/>
  <c r="AF129" i="11"/>
  <c r="AG129" i="11"/>
  <c r="AH129" i="11"/>
  <c r="AI129" i="11"/>
  <c r="AJ129" i="11"/>
  <c r="AK129" i="11"/>
  <c r="AL129" i="11"/>
  <c r="AM129" i="11"/>
  <c r="AN129" i="11"/>
  <c r="AD130" i="11"/>
  <c r="AE130" i="11"/>
  <c r="AF130" i="11"/>
  <c r="AG130" i="11"/>
  <c r="AH130" i="11"/>
  <c r="AI130" i="11"/>
  <c r="AJ130" i="11"/>
  <c r="AK130" i="11"/>
  <c r="AL130" i="11"/>
  <c r="AM130" i="11"/>
  <c r="AN130" i="11"/>
  <c r="AD131" i="11"/>
  <c r="AE131" i="11"/>
  <c r="AF131" i="11"/>
  <c r="AG131" i="11"/>
  <c r="AH131" i="11"/>
  <c r="AI131" i="11"/>
  <c r="AJ131" i="11"/>
  <c r="AK131" i="11"/>
  <c r="AL131" i="11"/>
  <c r="AM131" i="11"/>
  <c r="AN131" i="11"/>
  <c r="AD132" i="11"/>
  <c r="AE132" i="11"/>
  <c r="AF132" i="11"/>
  <c r="AG132" i="11"/>
  <c r="AH132" i="11"/>
  <c r="AI132" i="11"/>
  <c r="AJ132" i="11"/>
  <c r="AK132" i="11"/>
  <c r="AL132" i="11"/>
  <c r="AM132" i="11"/>
  <c r="AN132" i="11"/>
  <c r="AD133" i="11"/>
  <c r="AE133" i="11"/>
  <c r="AF133" i="11"/>
  <c r="AG133" i="11"/>
  <c r="AH133" i="11"/>
  <c r="AI133" i="11"/>
  <c r="AJ133" i="11"/>
  <c r="AK133" i="11"/>
  <c r="AL133" i="11"/>
  <c r="AM133" i="11"/>
  <c r="AN133" i="11"/>
  <c r="AD134" i="11"/>
  <c r="AE134" i="11"/>
  <c r="AF134" i="11"/>
  <c r="AG134" i="11"/>
  <c r="AH134" i="11"/>
  <c r="AI134" i="11"/>
  <c r="AJ134" i="11"/>
  <c r="AK134" i="11"/>
  <c r="AL134" i="11"/>
  <c r="AM134" i="11"/>
  <c r="AN134" i="11"/>
  <c r="AD135" i="11"/>
  <c r="AE135" i="11"/>
  <c r="AF135" i="11"/>
  <c r="AG135" i="11"/>
  <c r="AH135" i="11"/>
  <c r="AI135" i="11"/>
  <c r="AJ135" i="11"/>
  <c r="AK135" i="11"/>
  <c r="AL135" i="11"/>
  <c r="AM135" i="11"/>
  <c r="AN135" i="11"/>
  <c r="AD136" i="11"/>
  <c r="AE136" i="11"/>
  <c r="AF136" i="11"/>
  <c r="AG136" i="11"/>
  <c r="AH136" i="11"/>
  <c r="AI136" i="11"/>
  <c r="AJ136" i="11"/>
  <c r="AK136" i="11"/>
  <c r="AL136" i="11"/>
  <c r="AM136" i="11"/>
  <c r="AN136" i="11"/>
  <c r="AD137" i="11"/>
  <c r="AE137" i="11"/>
  <c r="AF137" i="11"/>
  <c r="AG137" i="11"/>
  <c r="AH137" i="11"/>
  <c r="AI137" i="11"/>
  <c r="AJ137" i="11"/>
  <c r="AK137" i="11"/>
  <c r="AL137" i="11"/>
  <c r="AM137" i="11"/>
  <c r="AN137" i="11"/>
  <c r="AD138" i="11"/>
  <c r="AE138" i="11"/>
  <c r="AF138" i="11"/>
  <c r="AG138" i="11"/>
  <c r="AH138" i="11"/>
  <c r="AI138" i="11"/>
  <c r="AJ138" i="11"/>
  <c r="AK138" i="11"/>
  <c r="AL138" i="11"/>
  <c r="AM138" i="11"/>
  <c r="AN138" i="11"/>
  <c r="AD139" i="11"/>
  <c r="AE139" i="11"/>
  <c r="AF139" i="11"/>
  <c r="AG139" i="11"/>
  <c r="AH139" i="11"/>
  <c r="AI139" i="11"/>
  <c r="AJ139" i="11"/>
  <c r="AK139" i="11"/>
  <c r="AL139" i="11"/>
  <c r="AM139" i="11"/>
  <c r="AN139" i="11"/>
  <c r="AD140" i="11"/>
  <c r="AE140" i="11"/>
  <c r="AF140" i="11"/>
  <c r="AG140" i="11"/>
  <c r="AH140" i="11"/>
  <c r="AI140" i="11"/>
  <c r="AJ140" i="11"/>
  <c r="AK140" i="11"/>
  <c r="AL140" i="11"/>
  <c r="AM140" i="11"/>
  <c r="AN140" i="11"/>
  <c r="AD141" i="11"/>
  <c r="AE141" i="11"/>
  <c r="AF141" i="11"/>
  <c r="AG141" i="11"/>
  <c r="AH141" i="11"/>
  <c r="AI141" i="11"/>
  <c r="AJ141" i="11"/>
  <c r="AK141" i="11"/>
  <c r="AL141" i="11"/>
  <c r="AM141" i="11"/>
  <c r="AN141" i="11"/>
  <c r="AD142" i="11"/>
  <c r="AE142" i="11"/>
  <c r="AF142" i="11"/>
  <c r="AG142" i="11"/>
  <c r="AH142" i="11"/>
  <c r="AI142" i="11"/>
  <c r="AJ142" i="11"/>
  <c r="AK142" i="11"/>
  <c r="AL142" i="11"/>
  <c r="AM142" i="11"/>
  <c r="AN142" i="11"/>
  <c r="AD143" i="11"/>
  <c r="AE143" i="11"/>
  <c r="AF143" i="11"/>
  <c r="AG143" i="11"/>
  <c r="AH143" i="11"/>
  <c r="AI143" i="11"/>
  <c r="AJ143" i="11"/>
  <c r="AK143" i="11"/>
  <c r="AL143" i="11"/>
  <c r="AM143" i="11"/>
  <c r="AN143" i="11"/>
  <c r="AD144" i="11"/>
  <c r="AE144" i="11"/>
  <c r="AF144" i="11"/>
  <c r="AG144" i="11"/>
  <c r="AH144" i="11"/>
  <c r="AI144" i="11"/>
  <c r="AJ144" i="11"/>
  <c r="AK144" i="11"/>
  <c r="AL144" i="11"/>
  <c r="AM144" i="11"/>
  <c r="AN144" i="11"/>
  <c r="AD145" i="11"/>
  <c r="AE145" i="11"/>
  <c r="AF145" i="11"/>
  <c r="AG145" i="11"/>
  <c r="AH145" i="11"/>
  <c r="AI145" i="11"/>
  <c r="AJ145" i="11"/>
  <c r="AK145" i="11"/>
  <c r="AL145" i="11"/>
  <c r="AM145" i="11"/>
  <c r="AN145" i="11"/>
  <c r="AD146" i="11"/>
  <c r="AE146" i="11"/>
  <c r="AF146" i="11"/>
  <c r="AG146" i="11"/>
  <c r="AH146" i="11"/>
  <c r="AI146" i="11"/>
  <c r="AJ146" i="11"/>
  <c r="AK146" i="11"/>
  <c r="AL146" i="11"/>
  <c r="AM146" i="11"/>
  <c r="AN146" i="11"/>
  <c r="AD147" i="11"/>
  <c r="AE147" i="11"/>
  <c r="AF147" i="11"/>
  <c r="AG147" i="11"/>
  <c r="AH147" i="11"/>
  <c r="AI147" i="11"/>
  <c r="AJ147" i="11"/>
  <c r="AK147" i="11"/>
  <c r="AL147" i="11"/>
  <c r="AM147" i="11"/>
  <c r="AN147" i="11"/>
  <c r="AD148" i="11"/>
  <c r="AE148" i="11"/>
  <c r="AF148" i="11"/>
  <c r="AG148" i="11"/>
  <c r="AH148" i="11"/>
  <c r="AI148" i="11"/>
  <c r="AJ148" i="11"/>
  <c r="AK148" i="11"/>
  <c r="AL148" i="11"/>
  <c r="AM148" i="11"/>
  <c r="AN148" i="11"/>
  <c r="AD149" i="11"/>
  <c r="AE149" i="11"/>
  <c r="AF149" i="11"/>
  <c r="AG149" i="11"/>
  <c r="AH149" i="11"/>
  <c r="AI149" i="11"/>
  <c r="AJ149" i="11"/>
  <c r="AK149" i="11"/>
  <c r="AL149" i="11"/>
  <c r="AM149" i="11"/>
  <c r="AN149" i="11"/>
  <c r="AD150" i="11"/>
  <c r="AE150" i="11"/>
  <c r="AF150" i="11"/>
  <c r="AG150" i="11"/>
  <c r="AH150" i="11"/>
  <c r="AI150" i="11"/>
  <c r="AJ150" i="11"/>
  <c r="AK150" i="11"/>
  <c r="AL150" i="11"/>
  <c r="AM150" i="11"/>
  <c r="AN150" i="11"/>
  <c r="AD151" i="11"/>
  <c r="AE151" i="11"/>
  <c r="AF151" i="11"/>
  <c r="AG151" i="11"/>
  <c r="AH151" i="11"/>
  <c r="AI151" i="11"/>
  <c r="AJ151" i="11"/>
  <c r="AK151" i="11"/>
  <c r="AL151" i="11"/>
  <c r="AM151" i="11"/>
  <c r="AN151" i="11"/>
  <c r="AD152" i="11"/>
  <c r="AE152" i="11"/>
  <c r="AF152" i="11"/>
  <c r="AG152" i="11"/>
  <c r="AH152" i="11"/>
  <c r="AI152" i="11"/>
  <c r="AJ152" i="11"/>
  <c r="AK152" i="11"/>
  <c r="AL152" i="11"/>
  <c r="AM152" i="11"/>
  <c r="AN152" i="11"/>
  <c r="AD153" i="11"/>
  <c r="AE153" i="11"/>
  <c r="AF153" i="11"/>
  <c r="AG153" i="11"/>
  <c r="AH153" i="11"/>
  <c r="AI153" i="11"/>
  <c r="AJ153" i="11"/>
  <c r="AK153" i="11"/>
  <c r="AL153" i="11"/>
  <c r="AM153" i="11"/>
  <c r="AN153" i="11"/>
  <c r="AD154" i="11"/>
  <c r="AE154" i="11"/>
  <c r="AF154" i="11"/>
  <c r="AG154" i="11"/>
  <c r="AH154" i="11"/>
  <c r="AI154" i="11"/>
  <c r="AJ154" i="11"/>
  <c r="AK154" i="11"/>
  <c r="AL154" i="11"/>
  <c r="AM154" i="11"/>
  <c r="AN154" i="11"/>
  <c r="AD155" i="11"/>
  <c r="AE155" i="11"/>
  <c r="AF155" i="11"/>
  <c r="AG155" i="11"/>
  <c r="AH155" i="11"/>
  <c r="AI155" i="11"/>
  <c r="AJ155" i="11"/>
  <c r="AK155" i="11"/>
  <c r="AL155" i="11"/>
  <c r="AM155" i="11"/>
  <c r="AN155" i="11"/>
  <c r="AD156" i="11"/>
  <c r="AE156" i="11"/>
  <c r="AF156" i="11"/>
  <c r="AG156" i="11"/>
  <c r="AH156" i="11"/>
  <c r="AI156" i="11"/>
  <c r="AJ156" i="11"/>
  <c r="AK156" i="11"/>
  <c r="AL156" i="11"/>
  <c r="AM156" i="11"/>
  <c r="AN156" i="11"/>
  <c r="AD157" i="11"/>
  <c r="AE157" i="11"/>
  <c r="AF157" i="11"/>
  <c r="AG157" i="11"/>
  <c r="AH157" i="11"/>
  <c r="AI157" i="11"/>
  <c r="AJ157" i="11"/>
  <c r="AK157" i="11"/>
  <c r="AL157" i="11"/>
  <c r="AM157" i="11"/>
  <c r="AN157" i="11"/>
  <c r="AD158" i="11"/>
  <c r="AE158" i="11"/>
  <c r="AF158" i="11"/>
  <c r="AG158" i="11"/>
  <c r="AH158" i="11"/>
  <c r="AI158" i="11"/>
  <c r="AJ158" i="11"/>
  <c r="AK158" i="11"/>
  <c r="AL158" i="11"/>
  <c r="AM158" i="11"/>
  <c r="AN158" i="11"/>
  <c r="AD159" i="11"/>
  <c r="AE159" i="11"/>
  <c r="AF159" i="11"/>
  <c r="AG159" i="11"/>
  <c r="AH159" i="11"/>
  <c r="AI159" i="11"/>
  <c r="AJ159" i="11"/>
  <c r="AK159" i="11"/>
  <c r="AL159" i="11"/>
  <c r="AM159" i="11"/>
  <c r="AN159" i="11"/>
  <c r="AD160" i="11"/>
  <c r="AE160" i="11"/>
  <c r="AF160" i="11"/>
  <c r="AG160" i="11"/>
  <c r="AH160" i="11"/>
  <c r="AI160" i="11"/>
  <c r="AJ160" i="11"/>
  <c r="AK160" i="11"/>
  <c r="AL160" i="11"/>
  <c r="AM160" i="11"/>
  <c r="AN160" i="11"/>
  <c r="AD161" i="11"/>
  <c r="AE161" i="11"/>
  <c r="AF161" i="11"/>
  <c r="AG161" i="11"/>
  <c r="AH161" i="11"/>
  <c r="AI161" i="11"/>
  <c r="AJ161" i="11"/>
  <c r="AK161" i="11"/>
  <c r="AL161" i="11"/>
  <c r="AM161" i="11"/>
  <c r="AN161" i="11"/>
  <c r="AD162" i="11"/>
  <c r="AE162" i="11"/>
  <c r="AF162" i="11"/>
  <c r="AG162" i="11"/>
  <c r="AH162" i="11"/>
  <c r="AI162" i="11"/>
  <c r="AJ162" i="11"/>
  <c r="AK162" i="11"/>
  <c r="AL162" i="11"/>
  <c r="AM162" i="11"/>
  <c r="AN162" i="11"/>
  <c r="AD163" i="11"/>
  <c r="AE163" i="11"/>
  <c r="AF163" i="11"/>
  <c r="AG163" i="11"/>
  <c r="AH163" i="11"/>
  <c r="AI163" i="11"/>
  <c r="AJ163" i="11"/>
  <c r="AK163" i="11"/>
  <c r="AL163" i="11"/>
  <c r="AM163" i="11"/>
  <c r="AN163" i="11"/>
  <c r="AD164" i="11"/>
  <c r="AE164" i="11"/>
  <c r="AF164" i="11"/>
  <c r="AG164" i="11"/>
  <c r="AH164" i="11"/>
  <c r="AI164" i="11"/>
  <c r="AJ164" i="11"/>
  <c r="AK164" i="11"/>
  <c r="AL164" i="11"/>
  <c r="AM164" i="11"/>
  <c r="AN164" i="11"/>
  <c r="AD165" i="11"/>
  <c r="AE165" i="11"/>
  <c r="AF165" i="11"/>
  <c r="AG165" i="11"/>
  <c r="AH165" i="11"/>
  <c r="AI165" i="11"/>
  <c r="AJ165" i="11"/>
  <c r="AK165" i="11"/>
  <c r="AL165" i="11"/>
  <c r="AM165" i="11"/>
  <c r="AN165" i="11"/>
  <c r="AD166" i="11"/>
  <c r="AE166" i="11"/>
  <c r="AF166" i="11"/>
  <c r="AG166" i="11"/>
  <c r="AH166" i="11"/>
  <c r="AI166" i="11"/>
  <c r="AJ166" i="11"/>
  <c r="AK166" i="11"/>
  <c r="AL166" i="11"/>
  <c r="AM166" i="11"/>
  <c r="AN166" i="11"/>
  <c r="AD167" i="11"/>
  <c r="AE167" i="11"/>
  <c r="AF167" i="11"/>
  <c r="AG167" i="11"/>
  <c r="AH167" i="11"/>
  <c r="AI167" i="11"/>
  <c r="AJ167" i="11"/>
  <c r="AK167" i="11"/>
  <c r="AL167" i="11"/>
  <c r="AM167" i="11"/>
  <c r="AN167" i="11"/>
  <c r="AD168" i="11"/>
  <c r="AE168" i="11"/>
  <c r="AF168" i="11"/>
  <c r="AG168" i="11"/>
  <c r="AH168" i="11"/>
  <c r="AI168" i="11"/>
  <c r="AJ168" i="11"/>
  <c r="AK168" i="11"/>
  <c r="AL168" i="11"/>
  <c r="AM168" i="11"/>
  <c r="AN168" i="11"/>
  <c r="AD169" i="11"/>
  <c r="AE169" i="11"/>
  <c r="AF169" i="11"/>
  <c r="AG169" i="11"/>
  <c r="AH169" i="11"/>
  <c r="AI169" i="11"/>
  <c r="AJ169" i="11"/>
  <c r="AK169" i="11"/>
  <c r="AL169" i="11"/>
  <c r="AM169" i="11"/>
  <c r="AN169" i="11"/>
  <c r="AD170" i="11"/>
  <c r="AE170" i="11"/>
  <c r="AF170" i="11"/>
  <c r="AG170" i="11"/>
  <c r="AH170" i="11"/>
  <c r="AI170" i="11"/>
  <c r="AJ170" i="11"/>
  <c r="AK170" i="11"/>
  <c r="AL170" i="11"/>
  <c r="AM170" i="11"/>
  <c r="AN170" i="11"/>
  <c r="AD171" i="11"/>
  <c r="AE171" i="11"/>
  <c r="AF171" i="11"/>
  <c r="AG171" i="11"/>
  <c r="AH171" i="11"/>
  <c r="AI171" i="11"/>
  <c r="AJ171" i="11"/>
  <c r="AK171" i="11"/>
  <c r="AL171" i="11"/>
  <c r="AM171" i="11"/>
  <c r="AN171" i="11"/>
  <c r="AD172" i="11"/>
  <c r="AE172" i="11"/>
  <c r="AF172" i="11"/>
  <c r="AG172" i="11"/>
  <c r="AH172" i="11"/>
  <c r="AI172" i="11"/>
  <c r="AJ172" i="11"/>
  <c r="AK172" i="11"/>
  <c r="AL172" i="11"/>
  <c r="AM172" i="11"/>
  <c r="AN172" i="11"/>
  <c r="AD173" i="11"/>
  <c r="AE173" i="11"/>
  <c r="AF173" i="11"/>
  <c r="AG173" i="11"/>
  <c r="AH173" i="11"/>
  <c r="AI173" i="11"/>
  <c r="AJ173" i="11"/>
  <c r="AK173" i="11"/>
  <c r="AL173" i="11"/>
  <c r="AM173" i="11"/>
  <c r="AN173" i="11"/>
  <c r="AD174" i="11"/>
  <c r="AE174" i="11"/>
  <c r="AF174" i="11"/>
  <c r="AG174" i="11"/>
  <c r="AH174" i="11"/>
  <c r="AI174" i="11"/>
  <c r="AJ174" i="11"/>
  <c r="AK174" i="11"/>
  <c r="AL174" i="11"/>
  <c r="AM174" i="11"/>
  <c r="AN174" i="11"/>
  <c r="AD175" i="11"/>
  <c r="AE175" i="11"/>
  <c r="AF175" i="11"/>
  <c r="AG175" i="11"/>
  <c r="AH175" i="11"/>
  <c r="AI175" i="11"/>
  <c r="AJ175" i="11"/>
  <c r="AK175" i="11"/>
  <c r="AL175" i="11"/>
  <c r="AM175" i="11"/>
  <c r="AN175" i="11"/>
  <c r="AD176" i="11"/>
  <c r="AE176" i="11"/>
  <c r="AF176" i="11"/>
  <c r="AG176" i="11"/>
  <c r="AH176" i="11"/>
  <c r="AI176" i="11"/>
  <c r="AJ176" i="11"/>
  <c r="AK176" i="11"/>
  <c r="AL176" i="11"/>
  <c r="AM176" i="11"/>
  <c r="AN176" i="11"/>
  <c r="AD177" i="11"/>
  <c r="AE177" i="11"/>
  <c r="AF177" i="11"/>
  <c r="AG177" i="11"/>
  <c r="AH177" i="11"/>
  <c r="AI177" i="11"/>
  <c r="AJ177" i="11"/>
  <c r="AK177" i="11"/>
  <c r="AL177" i="11"/>
  <c r="AM177" i="11"/>
  <c r="AN177" i="11"/>
  <c r="AD178" i="11"/>
  <c r="AE178" i="11"/>
  <c r="AF178" i="11"/>
  <c r="AG178" i="11"/>
  <c r="AH178" i="11"/>
  <c r="AI178" i="11"/>
  <c r="AJ178" i="11"/>
  <c r="AK178" i="11"/>
  <c r="AL178" i="11"/>
  <c r="AM178" i="11"/>
  <c r="AN178" i="11"/>
  <c r="AD179" i="11"/>
  <c r="AE179" i="11"/>
  <c r="AF179" i="11"/>
  <c r="AG179" i="11"/>
  <c r="AH179" i="11"/>
  <c r="AI179" i="11"/>
  <c r="AJ179" i="11"/>
  <c r="AK179" i="11"/>
  <c r="AL179" i="11"/>
  <c r="AM179" i="11"/>
  <c r="AN179" i="11"/>
  <c r="AD180" i="11"/>
  <c r="AE180" i="11"/>
  <c r="AF180" i="11"/>
  <c r="AG180" i="11"/>
  <c r="AH180" i="11"/>
  <c r="AI180" i="11"/>
  <c r="AJ180" i="11"/>
  <c r="AK180" i="11"/>
  <c r="AL180" i="11"/>
  <c r="AM180" i="11"/>
  <c r="AN180" i="11"/>
  <c r="AD181" i="11"/>
  <c r="AE181" i="11"/>
  <c r="AF181" i="11"/>
  <c r="AG181" i="11"/>
  <c r="AH181" i="11"/>
  <c r="AI181" i="11"/>
  <c r="AJ181" i="11"/>
  <c r="AK181" i="11"/>
  <c r="AL181" i="11"/>
  <c r="AM181" i="11"/>
  <c r="AN181" i="11"/>
  <c r="AD182" i="11"/>
  <c r="AE182" i="11"/>
  <c r="AF182" i="11"/>
  <c r="AG182" i="11"/>
  <c r="AH182" i="11"/>
  <c r="AI182" i="11"/>
  <c r="AJ182" i="11"/>
  <c r="AK182" i="11"/>
  <c r="AL182" i="11"/>
  <c r="AM182" i="11"/>
  <c r="AN182" i="11"/>
  <c r="AD183" i="11"/>
  <c r="AE183" i="11"/>
  <c r="AF183" i="11"/>
  <c r="AG183" i="11"/>
  <c r="AH183" i="11"/>
  <c r="AI183" i="11"/>
  <c r="AJ183" i="11"/>
  <c r="AK183" i="11"/>
  <c r="AL183" i="11"/>
  <c r="AM183" i="11"/>
  <c r="AN183" i="11"/>
  <c r="AD184" i="11"/>
  <c r="AE184" i="11"/>
  <c r="AF184" i="11"/>
  <c r="AG184" i="11"/>
  <c r="AH184" i="11"/>
  <c r="AI184" i="11"/>
  <c r="AJ184" i="11"/>
  <c r="AK184" i="11"/>
  <c r="AL184" i="11"/>
  <c r="AM184" i="11"/>
  <c r="AN184" i="11"/>
  <c r="AD185" i="11"/>
  <c r="AE185" i="11"/>
  <c r="AF185" i="11"/>
  <c r="AG185" i="11"/>
  <c r="AH185" i="11"/>
  <c r="AI185" i="11"/>
  <c r="AJ185" i="11"/>
  <c r="AK185" i="11"/>
  <c r="AL185" i="11"/>
  <c r="AM185" i="11"/>
  <c r="AN185" i="11"/>
  <c r="AD186" i="11"/>
  <c r="AE186" i="11"/>
  <c r="AF186" i="11"/>
  <c r="AG186" i="11"/>
  <c r="AH186" i="11"/>
  <c r="AI186" i="11"/>
  <c r="AJ186" i="11"/>
  <c r="AK186" i="11"/>
  <c r="AL186" i="11"/>
  <c r="AM186" i="11"/>
  <c r="AN186" i="11"/>
  <c r="AD187" i="11"/>
  <c r="AE187" i="11"/>
  <c r="AF187" i="11"/>
  <c r="AG187" i="11"/>
  <c r="AH187" i="11"/>
  <c r="AI187" i="11"/>
  <c r="AJ187" i="11"/>
  <c r="AK187" i="11"/>
  <c r="AL187" i="11"/>
  <c r="AM187" i="11"/>
  <c r="AN187" i="11"/>
  <c r="AD188" i="11"/>
  <c r="AE188" i="11"/>
  <c r="AF188" i="11"/>
  <c r="AG188" i="11"/>
  <c r="AH188" i="11"/>
  <c r="AI188" i="11"/>
  <c r="AJ188" i="11"/>
  <c r="AK188" i="11"/>
  <c r="AL188" i="11"/>
  <c r="AM188" i="11"/>
  <c r="AN188" i="11"/>
  <c r="AD189" i="11"/>
  <c r="AE189" i="11"/>
  <c r="AF189" i="11"/>
  <c r="AG189" i="11"/>
  <c r="AH189" i="11"/>
  <c r="AI189" i="11"/>
  <c r="AJ189" i="11"/>
  <c r="AK189" i="11"/>
  <c r="AL189" i="11"/>
  <c r="AM189" i="11"/>
  <c r="AN189" i="11"/>
  <c r="AD190" i="11"/>
  <c r="AE190" i="11"/>
  <c r="AF190" i="11"/>
  <c r="AG190" i="11"/>
  <c r="AH190" i="11"/>
  <c r="AI190" i="11"/>
  <c r="AJ190" i="11"/>
  <c r="AK190" i="11"/>
  <c r="AL190" i="11"/>
  <c r="AM190" i="11"/>
  <c r="AN190" i="11"/>
  <c r="AD191" i="11"/>
  <c r="AE191" i="11"/>
  <c r="AF191" i="11"/>
  <c r="AG191" i="11"/>
  <c r="AH191" i="11"/>
  <c r="AI191" i="11"/>
  <c r="AJ191" i="11"/>
  <c r="AK191" i="11"/>
  <c r="AL191" i="11"/>
  <c r="AM191" i="11"/>
  <c r="AN191" i="11"/>
  <c r="AD192" i="11"/>
  <c r="AE192" i="11"/>
  <c r="AF192" i="11"/>
  <c r="AG192" i="11"/>
  <c r="AH192" i="11"/>
  <c r="AI192" i="11"/>
  <c r="AJ192" i="11"/>
  <c r="AK192" i="11"/>
  <c r="AL192" i="11"/>
  <c r="AM192" i="11"/>
  <c r="AN192" i="11"/>
  <c r="AD193" i="11"/>
  <c r="AE193" i="11"/>
  <c r="AF193" i="11"/>
  <c r="AG193" i="11"/>
  <c r="AH193" i="11"/>
  <c r="AI193" i="11"/>
  <c r="AJ193" i="11"/>
  <c r="AK193" i="11"/>
  <c r="AL193" i="11"/>
  <c r="AM193" i="11"/>
  <c r="AN193" i="11"/>
  <c r="AD194" i="11"/>
  <c r="AE194" i="11"/>
  <c r="AF194" i="11"/>
  <c r="AG194" i="11"/>
  <c r="AH194" i="11"/>
  <c r="AI194" i="11"/>
  <c r="AJ194" i="11"/>
  <c r="AK194" i="11"/>
  <c r="AL194" i="11"/>
  <c r="AM194" i="11"/>
  <c r="AN194" i="11"/>
  <c r="AD195" i="11"/>
  <c r="AE195" i="11"/>
  <c r="AF195" i="11"/>
  <c r="AG195" i="11"/>
  <c r="AH195" i="11"/>
  <c r="AI195" i="11"/>
  <c r="AJ195" i="11"/>
  <c r="AK195" i="11"/>
  <c r="AL195" i="11"/>
  <c r="AM195" i="11"/>
  <c r="AN195" i="11"/>
  <c r="AD196" i="11"/>
  <c r="AE196" i="11"/>
  <c r="AF196" i="11"/>
  <c r="AG196" i="11"/>
  <c r="AH196" i="11"/>
  <c r="AI196" i="11"/>
  <c r="AJ196" i="11"/>
  <c r="AK196" i="11"/>
  <c r="AL196" i="11"/>
  <c r="AM196" i="11"/>
  <c r="AN196" i="11"/>
  <c r="AD197" i="11"/>
  <c r="AE197" i="11"/>
  <c r="AF197" i="11"/>
  <c r="AG197" i="11"/>
  <c r="AH197" i="11"/>
  <c r="AI197" i="11"/>
  <c r="AJ197" i="11"/>
  <c r="AK197" i="11"/>
  <c r="AL197" i="11"/>
  <c r="AM197" i="11"/>
  <c r="AN197" i="11"/>
  <c r="AD198" i="11"/>
  <c r="AE198" i="11"/>
  <c r="AF198" i="11"/>
  <c r="AG198" i="11"/>
  <c r="AH198" i="11"/>
  <c r="AI198" i="11"/>
  <c r="AJ198" i="11"/>
  <c r="AK198" i="11"/>
  <c r="AL198" i="11"/>
  <c r="AM198" i="11"/>
  <c r="AN198" i="11"/>
  <c r="AD199" i="11"/>
  <c r="AE199" i="11"/>
  <c r="AF199" i="11"/>
  <c r="AG199" i="11"/>
  <c r="AH199" i="11"/>
  <c r="AI199" i="11"/>
  <c r="AJ199" i="11"/>
  <c r="AK199" i="11"/>
  <c r="AL199" i="11"/>
  <c r="AM199" i="11"/>
  <c r="AN199" i="11"/>
  <c r="AD200" i="11"/>
  <c r="AE200" i="11"/>
  <c r="AF200" i="11"/>
  <c r="AG200" i="11"/>
  <c r="AH200" i="11"/>
  <c r="AI200" i="11"/>
  <c r="AJ200" i="11"/>
  <c r="AK200" i="11"/>
  <c r="AL200" i="11"/>
  <c r="AM200" i="11"/>
  <c r="AN200" i="11"/>
  <c r="AD201" i="11"/>
  <c r="AE201" i="11"/>
  <c r="AF201" i="11"/>
  <c r="AG201" i="11"/>
  <c r="AH201" i="11"/>
  <c r="AI201" i="11"/>
  <c r="AJ201" i="11"/>
  <c r="AK201" i="11"/>
  <c r="AL201" i="11"/>
  <c r="AM201" i="11"/>
  <c r="AN201" i="11"/>
  <c r="AD202" i="11"/>
  <c r="AE202" i="11"/>
  <c r="AF202" i="11"/>
  <c r="AG202" i="11"/>
  <c r="AH202" i="11"/>
  <c r="AI202" i="11"/>
  <c r="AJ202" i="11"/>
  <c r="AK202" i="11"/>
  <c r="AL202" i="11"/>
  <c r="AM202" i="11"/>
  <c r="AN202" i="11"/>
  <c r="AD203" i="11"/>
  <c r="AE203" i="11"/>
  <c r="AF203" i="11"/>
  <c r="AG203" i="11"/>
  <c r="AH203" i="11"/>
  <c r="AI203" i="11"/>
  <c r="AJ203" i="11"/>
  <c r="AK203" i="11"/>
  <c r="AL203" i="11"/>
  <c r="AM203" i="11"/>
  <c r="AN203" i="11"/>
  <c r="AD204" i="11"/>
  <c r="AE204" i="11"/>
  <c r="AF204" i="11"/>
  <c r="AG204" i="11"/>
  <c r="AH204" i="11"/>
  <c r="AI204" i="11"/>
  <c r="AJ204" i="11"/>
  <c r="AK204" i="11"/>
  <c r="AL204" i="11"/>
  <c r="AM204" i="11"/>
  <c r="AN204" i="11"/>
  <c r="AD205" i="11"/>
  <c r="AE205" i="11"/>
  <c r="AF205" i="11"/>
  <c r="AG205" i="11"/>
  <c r="AH205" i="11"/>
  <c r="AI205" i="11"/>
  <c r="AJ205" i="11"/>
  <c r="AK205" i="11"/>
  <c r="AL205" i="11"/>
  <c r="AM205" i="11"/>
  <c r="AN205" i="11"/>
  <c r="AD206" i="11"/>
  <c r="AE206" i="11"/>
  <c r="AF206" i="11"/>
  <c r="AG206" i="11"/>
  <c r="AH206" i="11"/>
  <c r="AI206" i="11"/>
  <c r="AJ206" i="11"/>
  <c r="AK206" i="11"/>
  <c r="AL206" i="11"/>
  <c r="AM206" i="11"/>
  <c r="AN206" i="11"/>
  <c r="AD207" i="11"/>
  <c r="AE207" i="11"/>
  <c r="AF207" i="11"/>
  <c r="AG207" i="11"/>
  <c r="AH207" i="11"/>
  <c r="AI207" i="11"/>
  <c r="AJ207" i="11"/>
  <c r="AK207" i="11"/>
  <c r="AL207" i="11"/>
  <c r="AM207" i="11"/>
  <c r="AN207" i="11"/>
  <c r="AD208" i="11"/>
  <c r="AE208" i="11"/>
  <c r="AF208" i="11"/>
  <c r="AG208" i="11"/>
  <c r="AH208" i="11"/>
  <c r="AI208" i="11"/>
  <c r="AJ208" i="11"/>
  <c r="AK208" i="11"/>
  <c r="AL208" i="11"/>
  <c r="AM208" i="11"/>
  <c r="AN208" i="11"/>
  <c r="AD209" i="11"/>
  <c r="AE209" i="11"/>
  <c r="AF209" i="11"/>
  <c r="AG209" i="11"/>
  <c r="AH209" i="11"/>
  <c r="AI209" i="11"/>
  <c r="AJ209" i="11"/>
  <c r="AK209" i="11"/>
  <c r="AL209" i="11"/>
  <c r="AM209" i="11"/>
  <c r="AN209" i="11"/>
  <c r="AD210" i="11"/>
  <c r="AE210" i="11"/>
  <c r="AF210" i="11"/>
  <c r="AG210" i="11"/>
  <c r="AH210" i="11"/>
  <c r="AI210" i="11"/>
  <c r="AJ210" i="11"/>
  <c r="AK210" i="11"/>
  <c r="AL210" i="11"/>
  <c r="AM210" i="11"/>
  <c r="AN210" i="11"/>
  <c r="AD211" i="11"/>
  <c r="AE211" i="11"/>
  <c r="AF211" i="11"/>
  <c r="AG211" i="11"/>
  <c r="AH211" i="11"/>
  <c r="AI211" i="11"/>
  <c r="AJ211" i="11"/>
  <c r="AK211" i="11"/>
  <c r="AL211" i="11"/>
  <c r="AM211" i="11"/>
  <c r="AN211" i="11"/>
  <c r="AD212" i="11"/>
  <c r="AE212" i="11"/>
  <c r="AF212" i="11"/>
  <c r="AG212" i="11"/>
  <c r="AH212" i="11"/>
  <c r="AI212" i="11"/>
  <c r="AJ212" i="11"/>
  <c r="AK212" i="11"/>
  <c r="AL212" i="11"/>
  <c r="AM212" i="11"/>
  <c r="AN212" i="11"/>
  <c r="AD213" i="11"/>
  <c r="AE213" i="11"/>
  <c r="AF213" i="11"/>
  <c r="AG213" i="11"/>
  <c r="AH213" i="11"/>
  <c r="AI213" i="11"/>
  <c r="AJ213" i="11"/>
  <c r="AK213" i="11"/>
  <c r="AL213" i="11"/>
  <c r="AM213" i="11"/>
  <c r="AN213" i="11"/>
  <c r="AD214" i="11"/>
  <c r="AE214" i="11"/>
  <c r="AF214" i="11"/>
  <c r="AG214" i="11"/>
  <c r="AH214" i="11"/>
  <c r="AI214" i="11"/>
  <c r="AJ214" i="11"/>
  <c r="AK214" i="11"/>
  <c r="AL214" i="11"/>
  <c r="AM214" i="11"/>
  <c r="AN214" i="11"/>
  <c r="AD215" i="11"/>
  <c r="AE215" i="11"/>
  <c r="AF215" i="11"/>
  <c r="AG215" i="11"/>
  <c r="AH215" i="11"/>
  <c r="AI215" i="11"/>
  <c r="AJ215" i="11"/>
  <c r="AK215" i="11"/>
  <c r="AL215" i="11"/>
  <c r="AM215" i="11"/>
  <c r="AN215" i="11"/>
  <c r="AD216" i="11"/>
  <c r="AE216" i="11"/>
  <c r="AF216" i="11"/>
  <c r="AG216" i="11"/>
  <c r="AH216" i="11"/>
  <c r="AI216" i="11"/>
  <c r="AJ216" i="11"/>
  <c r="AK216" i="11"/>
  <c r="AL216" i="11"/>
  <c r="AM216" i="11"/>
  <c r="AN216" i="11"/>
  <c r="AD217" i="11"/>
  <c r="AE217" i="11"/>
  <c r="AF217" i="11"/>
  <c r="AG217" i="11"/>
  <c r="AH217" i="11"/>
  <c r="AI217" i="11"/>
  <c r="AJ217" i="11"/>
  <c r="AK217" i="11"/>
  <c r="AL217" i="11"/>
  <c r="AM217" i="11"/>
  <c r="AN217" i="11"/>
  <c r="AD218" i="11"/>
  <c r="AE218" i="11"/>
  <c r="AF218" i="11"/>
  <c r="AG218" i="11"/>
  <c r="AH218" i="11"/>
  <c r="AI218" i="11"/>
  <c r="AJ218" i="11"/>
  <c r="AK218" i="11"/>
  <c r="AL218" i="11"/>
  <c r="AM218" i="11"/>
  <c r="AN218" i="11"/>
  <c r="AD219" i="11"/>
  <c r="AE219" i="11"/>
  <c r="AF219" i="11"/>
  <c r="AG219" i="11"/>
  <c r="AH219" i="11"/>
  <c r="AI219" i="11"/>
  <c r="AJ219" i="11"/>
  <c r="AK219" i="11"/>
  <c r="AL219" i="11"/>
  <c r="AM219" i="11"/>
  <c r="AN219" i="11"/>
  <c r="AD220" i="11"/>
  <c r="AE220" i="11"/>
  <c r="AF220" i="11"/>
  <c r="AG220" i="11"/>
  <c r="AH220" i="11"/>
  <c r="AI220" i="11"/>
  <c r="AJ220" i="11"/>
  <c r="AK220" i="11"/>
  <c r="AL220" i="11"/>
  <c r="AM220" i="11"/>
  <c r="AN220" i="11"/>
  <c r="AD221" i="11"/>
  <c r="AE221" i="11"/>
  <c r="AF221" i="11"/>
  <c r="AG221" i="11"/>
  <c r="AH221" i="11"/>
  <c r="AI221" i="11"/>
  <c r="AJ221" i="11"/>
  <c r="AK221" i="11"/>
  <c r="AL221" i="11"/>
  <c r="AM221" i="11"/>
  <c r="AN221" i="11"/>
  <c r="AD222" i="11"/>
  <c r="AE222" i="11"/>
  <c r="AF222" i="11"/>
  <c r="AG222" i="11"/>
  <c r="AH222" i="11"/>
  <c r="AI222" i="11"/>
  <c r="AJ222" i="11"/>
  <c r="AK222" i="11"/>
  <c r="AL222" i="11"/>
  <c r="AM222" i="11"/>
  <c r="AN222" i="11"/>
  <c r="AD223" i="11"/>
  <c r="AE223" i="11"/>
  <c r="AF223" i="11"/>
  <c r="AG223" i="11"/>
  <c r="AH223" i="11"/>
  <c r="AI223" i="11"/>
  <c r="AJ223" i="11"/>
  <c r="AK223" i="11"/>
  <c r="AL223" i="11"/>
  <c r="AM223" i="11"/>
  <c r="AN223" i="11"/>
  <c r="AD224" i="11"/>
  <c r="AE224" i="11"/>
  <c r="AF224" i="11"/>
  <c r="AG224" i="11"/>
  <c r="AH224" i="11"/>
  <c r="AI224" i="11"/>
  <c r="AJ224" i="11"/>
  <c r="AK224" i="11"/>
  <c r="AL224" i="11"/>
  <c r="AM224" i="11"/>
  <c r="AN224" i="11"/>
  <c r="AD225" i="11"/>
  <c r="AE225" i="11"/>
  <c r="AF225" i="11"/>
  <c r="AG225" i="11"/>
  <c r="AH225" i="11"/>
  <c r="AI225" i="11"/>
  <c r="AJ225" i="11"/>
  <c r="AK225" i="11"/>
  <c r="AL225" i="11"/>
  <c r="AM225" i="11"/>
  <c r="AN225" i="11"/>
  <c r="AD226" i="11"/>
  <c r="AE226" i="11"/>
  <c r="AF226" i="11"/>
  <c r="AG226" i="11"/>
  <c r="AH226" i="11"/>
  <c r="AI226" i="11"/>
  <c r="AJ226" i="11"/>
  <c r="AK226" i="11"/>
  <c r="AL226" i="11"/>
  <c r="AM226" i="11"/>
  <c r="AN226" i="11"/>
  <c r="AD227" i="11"/>
  <c r="AE227" i="11"/>
  <c r="AF227" i="11"/>
  <c r="AG227" i="11"/>
  <c r="AH227" i="11"/>
  <c r="AI227" i="11"/>
  <c r="AJ227" i="11"/>
  <c r="AK227" i="11"/>
  <c r="AL227" i="11"/>
  <c r="AM227" i="11"/>
  <c r="AN227" i="11"/>
  <c r="AD228" i="11"/>
  <c r="AE228" i="11"/>
  <c r="AF228" i="11"/>
  <c r="AG228" i="11"/>
  <c r="AH228" i="11"/>
  <c r="AI228" i="11"/>
  <c r="AJ228" i="11"/>
  <c r="AK228" i="11"/>
  <c r="AL228" i="11"/>
  <c r="AM228" i="11"/>
  <c r="AN228" i="11"/>
  <c r="AD229" i="11"/>
  <c r="AE229" i="11"/>
  <c r="AF229" i="11"/>
  <c r="AG229" i="11"/>
  <c r="AH229" i="11"/>
  <c r="AI229" i="11"/>
  <c r="AJ229" i="11"/>
  <c r="AK229" i="11"/>
  <c r="AL229" i="11"/>
  <c r="AM229" i="11"/>
  <c r="AN229" i="11"/>
  <c r="AD230" i="11"/>
  <c r="AE230" i="11"/>
  <c r="AF230" i="11"/>
  <c r="AG230" i="11"/>
  <c r="AH230" i="11"/>
  <c r="AI230" i="11"/>
  <c r="AJ230" i="11"/>
  <c r="AK230" i="11"/>
  <c r="AL230" i="11"/>
  <c r="AM230" i="11"/>
  <c r="AN230" i="11"/>
  <c r="AD231" i="11"/>
  <c r="AE231" i="11"/>
  <c r="AF231" i="11"/>
  <c r="AG231" i="11"/>
  <c r="AH231" i="11"/>
  <c r="AI231" i="11"/>
  <c r="AJ231" i="11"/>
  <c r="AK231" i="11"/>
  <c r="AL231" i="11"/>
  <c r="AM231" i="11"/>
  <c r="AN231" i="11"/>
  <c r="AD232" i="11"/>
  <c r="AE232" i="11"/>
  <c r="AF232" i="11"/>
  <c r="AG232" i="11"/>
  <c r="AH232" i="11"/>
  <c r="AI232" i="11"/>
  <c r="AJ232" i="11"/>
  <c r="AK232" i="11"/>
  <c r="AL232" i="11"/>
  <c r="AM232" i="11"/>
  <c r="AN232" i="11"/>
  <c r="AD233" i="11"/>
  <c r="AE233" i="11"/>
  <c r="AF233" i="11"/>
  <c r="AG233" i="11"/>
  <c r="AH233" i="11"/>
  <c r="AI233" i="11"/>
  <c r="AJ233" i="11"/>
  <c r="AK233" i="11"/>
  <c r="AL233" i="11"/>
  <c r="AM233" i="11"/>
  <c r="AN233" i="11"/>
  <c r="AD234" i="11"/>
  <c r="AE234" i="11"/>
  <c r="AF234" i="11"/>
  <c r="AG234" i="11"/>
  <c r="AH234" i="11"/>
  <c r="AI234" i="11"/>
  <c r="AJ234" i="11"/>
  <c r="AK234" i="11"/>
  <c r="AL234" i="11"/>
  <c r="AM234" i="11"/>
  <c r="AN234" i="11"/>
  <c r="AD235" i="11"/>
  <c r="AE235" i="11"/>
  <c r="AF235" i="11"/>
  <c r="AG235" i="11"/>
  <c r="AH235" i="11"/>
  <c r="AI235" i="11"/>
  <c r="AJ235" i="11"/>
  <c r="AK235" i="11"/>
  <c r="AL235" i="11"/>
  <c r="AM235" i="11"/>
  <c r="AN235" i="11"/>
  <c r="AD236" i="11"/>
  <c r="AE236" i="11"/>
  <c r="AF236" i="11"/>
  <c r="AG236" i="11"/>
  <c r="AH236" i="11"/>
  <c r="AI236" i="11"/>
  <c r="AJ236" i="11"/>
  <c r="AK236" i="11"/>
  <c r="AL236" i="11"/>
  <c r="AM236" i="11"/>
  <c r="AN236" i="11"/>
  <c r="AD237" i="11"/>
  <c r="AE237" i="11"/>
  <c r="AF237" i="11"/>
  <c r="AG237" i="11"/>
  <c r="AH237" i="11"/>
  <c r="AI237" i="11"/>
  <c r="AJ237" i="11"/>
  <c r="AK237" i="11"/>
  <c r="AL237" i="11"/>
  <c r="AM237" i="11"/>
  <c r="AN237" i="11"/>
  <c r="AD238" i="11"/>
  <c r="AE238" i="11"/>
  <c r="AF238" i="11"/>
  <c r="AG238" i="11"/>
  <c r="AH238" i="11"/>
  <c r="AI238" i="11"/>
  <c r="AJ238" i="11"/>
  <c r="AK238" i="11"/>
  <c r="AL238" i="11"/>
  <c r="AM238" i="11"/>
  <c r="AN238" i="11"/>
  <c r="AD239" i="11"/>
  <c r="AE239" i="11"/>
  <c r="AF239" i="11"/>
  <c r="AG239" i="11"/>
  <c r="AH239" i="11"/>
  <c r="AI239" i="11"/>
  <c r="AJ239" i="11"/>
  <c r="AK239" i="11"/>
  <c r="AL239" i="11"/>
  <c r="AM239" i="11"/>
  <c r="AN239" i="11"/>
  <c r="AD240" i="11"/>
  <c r="AE240" i="11"/>
  <c r="AF240" i="11"/>
  <c r="AG240" i="11"/>
  <c r="AH240" i="11"/>
  <c r="AI240" i="11"/>
  <c r="AJ240" i="11"/>
  <c r="AK240" i="11"/>
  <c r="AL240" i="11"/>
  <c r="AM240" i="11"/>
  <c r="AN240" i="11"/>
  <c r="AD241" i="11"/>
  <c r="AE241" i="11"/>
  <c r="AF241" i="11"/>
  <c r="AG241" i="11"/>
  <c r="AH241" i="11"/>
  <c r="AI241" i="11"/>
  <c r="AJ241" i="11"/>
  <c r="AK241" i="11"/>
  <c r="AL241" i="11"/>
  <c r="AM241" i="11"/>
  <c r="AN241" i="11"/>
  <c r="AD242" i="11"/>
  <c r="AE242" i="11"/>
  <c r="AF242" i="11"/>
  <c r="AG242" i="11"/>
  <c r="AH242" i="11"/>
  <c r="AI242" i="11"/>
  <c r="AJ242" i="11"/>
  <c r="AK242" i="11"/>
  <c r="AL242" i="11"/>
  <c r="AM242" i="11"/>
  <c r="AN242" i="11"/>
  <c r="AD243" i="11"/>
  <c r="AE243" i="11"/>
  <c r="AF243" i="11"/>
  <c r="AG243" i="11"/>
  <c r="AH243" i="11"/>
  <c r="AI243" i="11"/>
  <c r="AJ243" i="11"/>
  <c r="AK243" i="11"/>
  <c r="AL243" i="11"/>
  <c r="AM243" i="11"/>
  <c r="AN243" i="11"/>
  <c r="AD244" i="11"/>
  <c r="AE244" i="11"/>
  <c r="AF244" i="11"/>
  <c r="AG244" i="11"/>
  <c r="AH244" i="11"/>
  <c r="AI244" i="11"/>
  <c r="AJ244" i="11"/>
  <c r="AK244" i="11"/>
  <c r="AL244" i="11"/>
  <c r="AM244" i="11"/>
  <c r="AN244" i="11"/>
  <c r="AD245" i="11"/>
  <c r="AE245" i="11"/>
  <c r="AF245" i="11"/>
  <c r="AG245" i="11"/>
  <c r="AH245" i="11"/>
  <c r="AI245" i="11"/>
  <c r="AJ245" i="11"/>
  <c r="AK245" i="11"/>
  <c r="AL245" i="11"/>
  <c r="AM245" i="11"/>
  <c r="AN245" i="11"/>
  <c r="AD246" i="11"/>
  <c r="AE246" i="11"/>
  <c r="AF246" i="11"/>
  <c r="AG246" i="11"/>
  <c r="AH246" i="11"/>
  <c r="AI246" i="11"/>
  <c r="AJ246" i="11"/>
  <c r="AK246" i="11"/>
  <c r="AL246" i="11"/>
  <c r="AM246" i="11"/>
  <c r="AN246" i="11"/>
  <c r="AD247" i="11"/>
  <c r="AE247" i="11"/>
  <c r="AF247" i="11"/>
  <c r="AG247" i="11"/>
  <c r="AH247" i="11"/>
  <c r="AI247" i="11"/>
  <c r="AJ247" i="11"/>
  <c r="AK247" i="11"/>
  <c r="AL247" i="11"/>
  <c r="AM247" i="11"/>
  <c r="AN247" i="11"/>
  <c r="AD248" i="11"/>
  <c r="AE248" i="11"/>
  <c r="AF248" i="11"/>
  <c r="AG248" i="11"/>
  <c r="AH248" i="11"/>
  <c r="AI248" i="11"/>
  <c r="AJ248" i="11"/>
  <c r="AK248" i="11"/>
  <c r="AL248" i="11"/>
  <c r="AM248" i="11"/>
  <c r="AN248" i="11"/>
  <c r="AD249" i="11"/>
  <c r="AE249" i="11"/>
  <c r="AF249" i="11"/>
  <c r="AG249" i="11"/>
  <c r="AH249" i="11"/>
  <c r="AI249" i="11"/>
  <c r="AJ249" i="11"/>
  <c r="AK249" i="11"/>
  <c r="AL249" i="11"/>
  <c r="AM249" i="11"/>
  <c r="AN249" i="11"/>
  <c r="AD250" i="11"/>
  <c r="AE250" i="11"/>
  <c r="AF250" i="11"/>
  <c r="AG250" i="11"/>
  <c r="AH250" i="11"/>
  <c r="AI250" i="11"/>
  <c r="AJ250" i="11"/>
  <c r="AK250" i="11"/>
  <c r="AL250" i="11"/>
  <c r="AM250" i="11"/>
  <c r="AN250" i="11"/>
  <c r="AD251" i="11"/>
  <c r="AE251" i="11"/>
  <c r="AF251" i="11"/>
  <c r="AG251" i="11"/>
  <c r="AH251" i="11"/>
  <c r="AI251" i="11"/>
  <c r="AJ251" i="11"/>
  <c r="AK251" i="11"/>
  <c r="AL251" i="11"/>
  <c r="AM251" i="11"/>
  <c r="AN251" i="11"/>
  <c r="AD252" i="11"/>
  <c r="AE252" i="11"/>
  <c r="AF252" i="11"/>
  <c r="AG252" i="11"/>
  <c r="AH252" i="11"/>
  <c r="AI252" i="11"/>
  <c r="AJ252" i="11"/>
  <c r="AK252" i="11"/>
  <c r="AL252" i="11"/>
  <c r="AM252" i="11"/>
  <c r="AN252" i="11"/>
  <c r="AD253" i="11"/>
  <c r="AE253" i="11"/>
  <c r="AF253" i="11"/>
  <c r="AG253" i="11"/>
  <c r="AH253" i="11"/>
  <c r="AI253" i="11"/>
  <c r="AJ253" i="11"/>
  <c r="AK253" i="11"/>
  <c r="AL253" i="11"/>
  <c r="AM253" i="11"/>
  <c r="AN253" i="11"/>
  <c r="AD254" i="11"/>
  <c r="AE254" i="11"/>
  <c r="AF254" i="11"/>
  <c r="AG254" i="11"/>
  <c r="AH254" i="11"/>
  <c r="AI254" i="11"/>
  <c r="AJ254" i="11"/>
  <c r="AK254" i="11"/>
  <c r="AL254" i="11"/>
  <c r="AM254" i="11"/>
  <c r="AN254" i="11"/>
  <c r="AD255" i="11"/>
  <c r="AE255" i="11"/>
  <c r="AF255" i="11"/>
  <c r="AG255" i="11"/>
  <c r="AH255" i="11"/>
  <c r="AI255" i="11"/>
  <c r="AJ255" i="11"/>
  <c r="AK255" i="11"/>
  <c r="AL255" i="11"/>
  <c r="AM255" i="11"/>
  <c r="AN255" i="11"/>
  <c r="AD256" i="11"/>
  <c r="AE256" i="11"/>
  <c r="AF256" i="11"/>
  <c r="AG256" i="11"/>
  <c r="AH256" i="11"/>
  <c r="AI256" i="11"/>
  <c r="AJ256" i="11"/>
  <c r="AK256" i="11"/>
  <c r="AL256" i="11"/>
  <c r="AM256" i="11"/>
  <c r="AN256" i="11"/>
  <c r="AD257" i="11"/>
  <c r="AE257" i="11"/>
  <c r="AF257" i="11"/>
  <c r="AG257" i="11"/>
  <c r="AH257" i="11"/>
  <c r="AI257" i="11"/>
  <c r="AJ257" i="11"/>
  <c r="AK257" i="11"/>
  <c r="AL257" i="11"/>
  <c r="AM257" i="11"/>
  <c r="AN257" i="11"/>
  <c r="AD258" i="11"/>
  <c r="AE258" i="11"/>
  <c r="AF258" i="11"/>
  <c r="AG258" i="11"/>
  <c r="AH258" i="11"/>
  <c r="AI258" i="11"/>
  <c r="AJ258" i="11"/>
  <c r="AK258" i="11"/>
  <c r="AL258" i="11"/>
  <c r="AM258" i="11"/>
  <c r="AN258" i="11"/>
  <c r="AD259" i="11"/>
  <c r="AE259" i="11"/>
  <c r="AF259" i="11"/>
  <c r="AG259" i="11"/>
  <c r="AH259" i="11"/>
  <c r="AI259" i="11"/>
  <c r="AJ259" i="11"/>
  <c r="AK259" i="11"/>
  <c r="AL259" i="11"/>
  <c r="AM259" i="11"/>
  <c r="AN259" i="11"/>
  <c r="AD260" i="11"/>
  <c r="AE260" i="11"/>
  <c r="AF260" i="11"/>
  <c r="AG260" i="11"/>
  <c r="AH260" i="11"/>
  <c r="AI260" i="11"/>
  <c r="AJ260" i="11"/>
  <c r="AK260" i="11"/>
  <c r="AL260" i="11"/>
  <c r="AM260" i="11"/>
  <c r="AN260" i="11"/>
  <c r="AD261" i="11"/>
  <c r="AE261" i="11"/>
  <c r="AF261" i="11"/>
  <c r="AG261" i="11"/>
  <c r="AH261" i="11"/>
  <c r="AI261" i="11"/>
  <c r="AJ261" i="11"/>
  <c r="AK261" i="11"/>
  <c r="AL261" i="11"/>
  <c r="AM261" i="11"/>
  <c r="AN261" i="11"/>
  <c r="AD262" i="11"/>
  <c r="AE262" i="11"/>
  <c r="AF262" i="11"/>
  <c r="AG262" i="11"/>
  <c r="AH262" i="11"/>
  <c r="AI262" i="11"/>
  <c r="AJ262" i="11"/>
  <c r="AK262" i="11"/>
  <c r="AL262" i="11"/>
  <c r="AM262" i="11"/>
  <c r="AN262" i="11"/>
  <c r="AD263" i="11"/>
  <c r="AE263" i="11"/>
  <c r="AF263" i="11"/>
  <c r="AG263" i="11"/>
  <c r="AH263" i="11"/>
  <c r="AI263" i="11"/>
  <c r="AJ263" i="11"/>
  <c r="AK263" i="11"/>
  <c r="AL263" i="11"/>
  <c r="AM263" i="11"/>
  <c r="AN263" i="11"/>
  <c r="AD264" i="11"/>
  <c r="AE264" i="11"/>
  <c r="AF264" i="11"/>
  <c r="AG264" i="11"/>
  <c r="AH264" i="11"/>
  <c r="AI264" i="11"/>
  <c r="AJ264" i="11"/>
  <c r="AK264" i="11"/>
  <c r="AL264" i="11"/>
  <c r="AM264" i="11"/>
  <c r="AN264" i="11"/>
  <c r="AD265" i="11"/>
  <c r="AE265" i="11"/>
  <c r="AF265" i="11"/>
  <c r="AG265" i="11"/>
  <c r="AH265" i="11"/>
  <c r="AI265" i="11"/>
  <c r="AJ265" i="11"/>
  <c r="AK265" i="11"/>
  <c r="AL265" i="11"/>
  <c r="AM265" i="11"/>
  <c r="AN265" i="11"/>
  <c r="AD266" i="11"/>
  <c r="AE266" i="11"/>
  <c r="AF266" i="11"/>
  <c r="AG266" i="11"/>
  <c r="AH266" i="11"/>
  <c r="AI266" i="11"/>
  <c r="AJ266" i="11"/>
  <c r="AK266" i="11"/>
  <c r="AL266" i="11"/>
  <c r="AM266" i="11"/>
  <c r="AN266" i="11"/>
  <c r="AD267" i="11"/>
  <c r="AE267" i="11"/>
  <c r="AF267" i="11"/>
  <c r="AG267" i="11"/>
  <c r="AH267" i="11"/>
  <c r="AI267" i="11"/>
  <c r="AJ267" i="11"/>
  <c r="AK267" i="11"/>
  <c r="AL267" i="11"/>
  <c r="AM267" i="11"/>
  <c r="AN267" i="11"/>
  <c r="AD268" i="11"/>
  <c r="AE268" i="11"/>
  <c r="AF268" i="11"/>
  <c r="AG268" i="11"/>
  <c r="AH268" i="11"/>
  <c r="AI268" i="11"/>
  <c r="AJ268" i="11"/>
  <c r="AK268" i="11"/>
  <c r="AL268" i="11"/>
  <c r="AM268" i="11"/>
  <c r="AN268" i="11"/>
  <c r="AD269" i="11"/>
  <c r="AE269" i="11"/>
  <c r="AF269" i="11"/>
  <c r="AG269" i="11"/>
  <c r="AH269" i="11"/>
  <c r="AI269" i="11"/>
  <c r="AJ269" i="11"/>
  <c r="AK269" i="11"/>
  <c r="AL269" i="11"/>
  <c r="AM269" i="11"/>
  <c r="AN269" i="11"/>
  <c r="AD270" i="11"/>
  <c r="AE270" i="11"/>
  <c r="AF270" i="11"/>
  <c r="AG270" i="11"/>
  <c r="AH270" i="11"/>
  <c r="AI270" i="11"/>
  <c r="AJ270" i="11"/>
  <c r="AK270" i="11"/>
  <c r="AL270" i="11"/>
  <c r="AM270" i="11"/>
  <c r="AN270" i="11"/>
  <c r="AD271" i="11"/>
  <c r="AE271" i="11"/>
  <c r="AF271" i="11"/>
  <c r="AG271" i="11"/>
  <c r="AH271" i="11"/>
  <c r="AI271" i="11"/>
  <c r="AJ271" i="11"/>
  <c r="AK271" i="11"/>
  <c r="AL271" i="11"/>
  <c r="AM271" i="11"/>
  <c r="AN271" i="11"/>
  <c r="AD272" i="11"/>
  <c r="AE272" i="11"/>
  <c r="AF272" i="11"/>
  <c r="AG272" i="11"/>
  <c r="AH272" i="11"/>
  <c r="AI272" i="11"/>
  <c r="AJ272" i="11"/>
  <c r="AK272" i="11"/>
  <c r="AL272" i="11"/>
  <c r="AM272" i="11"/>
  <c r="AN272" i="11"/>
  <c r="AD273" i="11"/>
  <c r="AE273" i="11"/>
  <c r="AF273" i="11"/>
  <c r="AG273" i="11"/>
  <c r="AH273" i="11"/>
  <c r="AI273" i="11"/>
  <c r="AJ273" i="11"/>
  <c r="AK273" i="11"/>
  <c r="AL273" i="11"/>
  <c r="AM273" i="11"/>
  <c r="AN273" i="11"/>
  <c r="AD274" i="11"/>
  <c r="AE274" i="11"/>
  <c r="AF274" i="11"/>
  <c r="AG274" i="11"/>
  <c r="AH274" i="11"/>
  <c r="AI274" i="11"/>
  <c r="AJ274" i="11"/>
  <c r="AK274" i="11"/>
  <c r="AL274" i="11"/>
  <c r="AM274" i="11"/>
  <c r="AN274" i="11"/>
  <c r="AD275" i="11"/>
  <c r="AE275" i="11"/>
  <c r="AF275" i="11"/>
  <c r="AG275" i="11"/>
  <c r="AH275" i="11"/>
  <c r="AI275" i="11"/>
  <c r="AJ275" i="11"/>
  <c r="AK275" i="11"/>
  <c r="AL275" i="11"/>
  <c r="AM275" i="11"/>
  <c r="AN275" i="11"/>
  <c r="AD276" i="11"/>
  <c r="AE276" i="11"/>
  <c r="AF276" i="11"/>
  <c r="AG276" i="11"/>
  <c r="AH276" i="11"/>
  <c r="AI276" i="11"/>
  <c r="AJ276" i="11"/>
  <c r="AK276" i="11"/>
  <c r="AL276" i="11"/>
  <c r="AM276" i="11"/>
  <c r="AN276" i="11"/>
  <c r="AD277" i="11"/>
  <c r="AE277" i="11"/>
  <c r="AF277" i="11"/>
  <c r="AG277" i="11"/>
  <c r="AH277" i="11"/>
  <c r="AI277" i="11"/>
  <c r="AJ277" i="11"/>
  <c r="AK277" i="11"/>
  <c r="AL277" i="11"/>
  <c r="AM277" i="11"/>
  <c r="AN277" i="11"/>
  <c r="AD278" i="11"/>
  <c r="AE278" i="11"/>
  <c r="AF278" i="11"/>
  <c r="AG278" i="11"/>
  <c r="AH278" i="11"/>
  <c r="AI278" i="11"/>
  <c r="AJ278" i="11"/>
  <c r="AK278" i="11"/>
  <c r="AL278" i="11"/>
  <c r="AM278" i="11"/>
  <c r="AN278" i="11"/>
  <c r="AD279" i="11"/>
  <c r="AE279" i="11"/>
  <c r="AF279" i="11"/>
  <c r="AG279" i="11"/>
  <c r="AH279" i="11"/>
  <c r="AI279" i="11"/>
  <c r="AJ279" i="11"/>
  <c r="AK279" i="11"/>
  <c r="AL279" i="11"/>
  <c r="AM279" i="11"/>
  <c r="AN279" i="11"/>
  <c r="AD280" i="11"/>
  <c r="AE280" i="11"/>
  <c r="AF280" i="11"/>
  <c r="AG280" i="11"/>
  <c r="AH280" i="11"/>
  <c r="AI280" i="11"/>
  <c r="AJ280" i="11"/>
  <c r="AK280" i="11"/>
  <c r="AL280" i="11"/>
  <c r="AM280" i="11"/>
  <c r="AN280" i="11"/>
  <c r="AD281" i="11"/>
  <c r="AE281" i="11"/>
  <c r="AF281" i="11"/>
  <c r="AG281" i="11"/>
  <c r="AH281" i="11"/>
  <c r="AI281" i="11"/>
  <c r="AJ281" i="11"/>
  <c r="AK281" i="11"/>
  <c r="AL281" i="11"/>
  <c r="AM281" i="11"/>
  <c r="AN281" i="11"/>
  <c r="AD282" i="11"/>
  <c r="AE282" i="11"/>
  <c r="AF282" i="11"/>
  <c r="AG282" i="11"/>
  <c r="AH282" i="11"/>
  <c r="AI282" i="11"/>
  <c r="AJ282" i="11"/>
  <c r="AK282" i="11"/>
  <c r="AL282" i="11"/>
  <c r="AM282" i="11"/>
  <c r="AN282" i="11"/>
  <c r="AD283" i="11"/>
  <c r="AE283" i="11"/>
  <c r="AF283" i="11"/>
  <c r="AG283" i="11"/>
  <c r="AH283" i="11"/>
  <c r="AI283" i="11"/>
  <c r="AJ283" i="11"/>
  <c r="AK283" i="11"/>
  <c r="AL283" i="11"/>
  <c r="AM283" i="11"/>
  <c r="AN283" i="11"/>
  <c r="AD284" i="11"/>
  <c r="AE284" i="11"/>
  <c r="AF284" i="11"/>
  <c r="AG284" i="11"/>
  <c r="AH284" i="11"/>
  <c r="AI284" i="11"/>
  <c r="AJ284" i="11"/>
  <c r="AK284" i="11"/>
  <c r="AL284" i="11"/>
  <c r="AM284" i="11"/>
  <c r="AN284" i="11"/>
  <c r="AD285" i="11"/>
  <c r="AE285" i="11"/>
  <c r="AF285" i="11"/>
  <c r="AG285" i="11"/>
  <c r="AH285" i="11"/>
  <c r="AI285" i="11"/>
  <c r="AJ285" i="11"/>
  <c r="AK285" i="11"/>
  <c r="AL285" i="11"/>
  <c r="AM285" i="11"/>
  <c r="AN285" i="11"/>
  <c r="AD286" i="11"/>
  <c r="AE286" i="11"/>
  <c r="AF286" i="11"/>
  <c r="AG286" i="11"/>
  <c r="AH286" i="11"/>
  <c r="AI286" i="11"/>
  <c r="AJ286" i="11"/>
  <c r="AK286" i="11"/>
  <c r="AL286" i="11"/>
  <c r="AM286" i="11"/>
  <c r="AN286" i="11"/>
  <c r="AD287" i="11"/>
  <c r="AE287" i="11"/>
  <c r="AF287" i="11"/>
  <c r="AG287" i="11"/>
  <c r="AH287" i="11"/>
  <c r="AI287" i="11"/>
  <c r="AJ287" i="11"/>
  <c r="AK287" i="11"/>
  <c r="AL287" i="11"/>
  <c r="AM287" i="11"/>
  <c r="AN287" i="11"/>
  <c r="AD288" i="11"/>
  <c r="AE288" i="11"/>
  <c r="AF288" i="11"/>
  <c r="AG288" i="11"/>
  <c r="AH288" i="11"/>
  <c r="AI288" i="11"/>
  <c r="AJ288" i="11"/>
  <c r="AK288" i="11"/>
  <c r="AL288" i="11"/>
  <c r="AM288" i="11"/>
  <c r="AN288" i="11"/>
  <c r="AD289" i="11"/>
  <c r="AE289" i="11"/>
  <c r="AF289" i="11"/>
  <c r="AG289" i="11"/>
  <c r="AH289" i="11"/>
  <c r="AI289" i="11"/>
  <c r="AJ289" i="11"/>
  <c r="AK289" i="11"/>
  <c r="AL289" i="11"/>
  <c r="AM289" i="11"/>
  <c r="AN289" i="11"/>
  <c r="AD290" i="11"/>
  <c r="AE290" i="11"/>
  <c r="AF290" i="11"/>
  <c r="AG290" i="11"/>
  <c r="AH290" i="11"/>
  <c r="AI290" i="11"/>
  <c r="AJ290" i="11"/>
  <c r="AK290" i="11"/>
  <c r="AL290" i="11"/>
  <c r="AM290" i="11"/>
  <c r="AN290" i="11"/>
  <c r="AD291" i="11"/>
  <c r="AE291" i="11"/>
  <c r="AF291" i="11"/>
  <c r="AG291" i="11"/>
  <c r="AH291" i="11"/>
  <c r="AI291" i="11"/>
  <c r="AJ291" i="11"/>
  <c r="AK291" i="11"/>
  <c r="AL291" i="11"/>
  <c r="AM291" i="11"/>
  <c r="AN291" i="11"/>
  <c r="AD292" i="11"/>
  <c r="AE292" i="11"/>
  <c r="AF292" i="11"/>
  <c r="AG292" i="11"/>
  <c r="AH292" i="11"/>
  <c r="AI292" i="11"/>
  <c r="AJ292" i="11"/>
  <c r="AK292" i="11"/>
  <c r="AL292" i="11"/>
  <c r="AM292" i="11"/>
  <c r="AN292" i="11"/>
  <c r="AD293" i="11"/>
  <c r="AE293" i="11"/>
  <c r="AF293" i="11"/>
  <c r="AG293" i="11"/>
  <c r="AH293" i="11"/>
  <c r="AI293" i="11"/>
  <c r="AJ293" i="11"/>
  <c r="AK293" i="11"/>
  <c r="AL293" i="11"/>
  <c r="AM293" i="11"/>
  <c r="AN293" i="11"/>
  <c r="AD294" i="11"/>
  <c r="AE294" i="11"/>
  <c r="AF294" i="11"/>
  <c r="AG294" i="11"/>
  <c r="AH294" i="11"/>
  <c r="AI294" i="11"/>
  <c r="AJ294" i="11"/>
  <c r="AK294" i="11"/>
  <c r="AL294" i="11"/>
  <c r="AM294" i="11"/>
  <c r="AN294" i="11"/>
  <c r="AD295" i="11"/>
  <c r="AE295" i="11"/>
  <c r="AF295" i="11"/>
  <c r="AG295" i="11"/>
  <c r="AH295" i="11"/>
  <c r="AI295" i="11"/>
  <c r="AJ295" i="11"/>
  <c r="AK295" i="11"/>
  <c r="AL295" i="11"/>
  <c r="AM295" i="11"/>
  <c r="AN295" i="11"/>
  <c r="AD296" i="11"/>
  <c r="AE296" i="11"/>
  <c r="AF296" i="11"/>
  <c r="AG296" i="11"/>
  <c r="AH296" i="11"/>
  <c r="AI296" i="11"/>
  <c r="AJ296" i="11"/>
  <c r="AK296" i="11"/>
  <c r="AL296" i="11"/>
  <c r="AM296" i="11"/>
  <c r="AN296" i="11"/>
  <c r="AD297" i="11"/>
  <c r="AE297" i="11"/>
  <c r="AF297" i="11"/>
  <c r="AG297" i="11"/>
  <c r="AH297" i="11"/>
  <c r="AI297" i="11"/>
  <c r="AJ297" i="11"/>
  <c r="AK297" i="11"/>
  <c r="AL297" i="11"/>
  <c r="AM297" i="11"/>
  <c r="AN297" i="11"/>
  <c r="AD298" i="11"/>
  <c r="AE298" i="11"/>
  <c r="AF298" i="11"/>
  <c r="AG298" i="11"/>
  <c r="AH298" i="11"/>
  <c r="AI298" i="11"/>
  <c r="AJ298" i="11"/>
  <c r="AK298" i="11"/>
  <c r="AL298" i="11"/>
  <c r="AM298" i="11"/>
  <c r="AN298" i="11"/>
  <c r="AD299" i="11"/>
  <c r="AE299" i="11"/>
  <c r="AF299" i="11"/>
  <c r="AG299" i="11"/>
  <c r="AH299" i="11"/>
  <c r="AI299" i="11"/>
  <c r="AJ299" i="11"/>
  <c r="AK299" i="11"/>
  <c r="AL299" i="11"/>
  <c r="AM299" i="11"/>
  <c r="AN299" i="11"/>
  <c r="AD300" i="11"/>
  <c r="AE300" i="11"/>
  <c r="AF300" i="11"/>
  <c r="AG300" i="11"/>
  <c r="AH300" i="11"/>
  <c r="AI300" i="11"/>
  <c r="AJ300" i="11"/>
  <c r="AK300" i="11"/>
  <c r="AL300" i="11"/>
  <c r="AM300" i="11"/>
  <c r="AN300" i="11"/>
  <c r="AD301" i="11"/>
  <c r="AE301" i="11"/>
  <c r="AF301" i="11"/>
  <c r="AG301" i="11"/>
  <c r="AH301" i="11"/>
  <c r="AI301" i="11"/>
  <c r="AJ301" i="11"/>
  <c r="AK301" i="11"/>
  <c r="AL301" i="11"/>
  <c r="AM301" i="11"/>
  <c r="AN301" i="11"/>
  <c r="AD302" i="11"/>
  <c r="AE302" i="11"/>
  <c r="AF302" i="11"/>
  <c r="AG302" i="11"/>
  <c r="AH302" i="11"/>
  <c r="AI302" i="11"/>
  <c r="AJ302" i="11"/>
  <c r="AK302" i="11"/>
  <c r="AL302" i="11"/>
  <c r="AM302" i="11"/>
  <c r="AN302" i="11"/>
  <c r="AD303" i="11"/>
  <c r="AE303" i="11"/>
  <c r="AF303" i="11"/>
  <c r="AG303" i="11"/>
  <c r="AH303" i="11"/>
  <c r="AI303" i="11"/>
  <c r="AJ303" i="11"/>
  <c r="AK303" i="11"/>
  <c r="AL303" i="11"/>
  <c r="AM303" i="11"/>
  <c r="AN303" i="11"/>
  <c r="AD304" i="11"/>
  <c r="AE304" i="11"/>
  <c r="AF304" i="11"/>
  <c r="AG304" i="11"/>
  <c r="AH304" i="11"/>
  <c r="AI304" i="11"/>
  <c r="AJ304" i="11"/>
  <c r="AK304" i="11"/>
  <c r="AL304" i="11"/>
  <c r="AM304" i="11"/>
  <c r="AN304" i="11"/>
  <c r="AD305" i="11"/>
  <c r="AE305" i="11"/>
  <c r="AF305" i="11"/>
  <c r="AG305" i="11"/>
  <c r="AH305" i="11"/>
  <c r="AI305" i="11"/>
  <c r="AJ305" i="11"/>
  <c r="AK305" i="11"/>
  <c r="AL305" i="11"/>
  <c r="AM305" i="11"/>
  <c r="AN305" i="11"/>
  <c r="AD306" i="11"/>
  <c r="AE306" i="11"/>
  <c r="AF306" i="11"/>
  <c r="AG306" i="11"/>
  <c r="AH306" i="11"/>
  <c r="AI306" i="11"/>
  <c r="AJ306" i="11"/>
  <c r="AK306" i="11"/>
  <c r="AL306" i="11"/>
  <c r="AM306" i="11"/>
  <c r="AN306" i="11"/>
  <c r="AD307" i="11"/>
  <c r="AE307" i="11"/>
  <c r="AF307" i="11"/>
  <c r="AG307" i="11"/>
  <c r="AH307" i="11"/>
  <c r="AI307" i="11"/>
  <c r="AJ307" i="11"/>
  <c r="AK307" i="11"/>
  <c r="AL307" i="11"/>
  <c r="AM307" i="11"/>
  <c r="AN307" i="11"/>
  <c r="AD308" i="11"/>
  <c r="AE308" i="11"/>
  <c r="AF308" i="11"/>
  <c r="AG308" i="11"/>
  <c r="AH308" i="11"/>
  <c r="AI308" i="11"/>
  <c r="AJ308" i="11"/>
  <c r="AK308" i="11"/>
  <c r="AL308" i="11"/>
  <c r="AM308" i="11"/>
  <c r="AN308" i="11"/>
  <c r="AD309" i="11"/>
  <c r="AE309" i="11"/>
  <c r="AF309" i="11"/>
  <c r="AG309" i="11"/>
  <c r="AH309" i="11"/>
  <c r="AI309" i="11"/>
  <c r="AJ309" i="11"/>
  <c r="AK309" i="11"/>
  <c r="AL309" i="11"/>
  <c r="AM309" i="11"/>
  <c r="AN309" i="11"/>
  <c r="AD310" i="11"/>
  <c r="AE310" i="11"/>
  <c r="AF310" i="11"/>
  <c r="AG310" i="11"/>
  <c r="AH310" i="11"/>
  <c r="AI310" i="11"/>
  <c r="AJ310" i="11"/>
  <c r="AK310" i="11"/>
  <c r="AL310" i="11"/>
  <c r="AM310" i="11"/>
  <c r="AN310" i="11"/>
  <c r="AD311" i="11"/>
  <c r="AE311" i="11"/>
  <c r="AF311" i="11"/>
  <c r="AG311" i="11"/>
  <c r="AH311" i="11"/>
  <c r="AI311" i="11"/>
  <c r="AJ311" i="11"/>
  <c r="AK311" i="11"/>
  <c r="AL311" i="11"/>
  <c r="AM311" i="11"/>
  <c r="AN311" i="11"/>
  <c r="AD312" i="11"/>
  <c r="AE312" i="11"/>
  <c r="AF312" i="11"/>
  <c r="AG312" i="11"/>
  <c r="AH312" i="11"/>
  <c r="AI312" i="11"/>
  <c r="AJ312" i="11"/>
  <c r="AK312" i="11"/>
  <c r="AL312" i="11"/>
  <c r="AM312" i="11"/>
  <c r="AN312" i="11"/>
  <c r="AD313" i="11"/>
  <c r="AE313" i="11"/>
  <c r="AF313" i="11"/>
  <c r="AG313" i="11"/>
  <c r="AH313" i="11"/>
  <c r="AI313" i="11"/>
  <c r="AJ313" i="11"/>
  <c r="AK313" i="11"/>
  <c r="AL313" i="11"/>
  <c r="AM313" i="11"/>
  <c r="AN313" i="11"/>
  <c r="AD314" i="11"/>
  <c r="AE314" i="11"/>
  <c r="AF314" i="11"/>
  <c r="AG314" i="11"/>
  <c r="AH314" i="11"/>
  <c r="AI314" i="11"/>
  <c r="AJ314" i="11"/>
  <c r="AK314" i="11"/>
  <c r="AL314" i="11"/>
  <c r="AM314" i="11"/>
  <c r="AN314" i="11"/>
  <c r="AD315" i="11"/>
  <c r="AE315" i="11"/>
  <c r="AF315" i="11"/>
  <c r="AG315" i="11"/>
  <c r="AH315" i="11"/>
  <c r="AI315" i="11"/>
  <c r="AJ315" i="11"/>
  <c r="AK315" i="11"/>
  <c r="AL315" i="11"/>
  <c r="AM315" i="11"/>
  <c r="AN315" i="11"/>
  <c r="AD316" i="11"/>
  <c r="AE316" i="11"/>
  <c r="AF316" i="11"/>
  <c r="AG316" i="11"/>
  <c r="AH316" i="11"/>
  <c r="AI316" i="11"/>
  <c r="AJ316" i="11"/>
  <c r="AK316" i="11"/>
  <c r="AL316" i="11"/>
  <c r="AM316" i="11"/>
  <c r="AN316" i="11"/>
  <c r="AD317" i="11"/>
  <c r="AE317" i="11"/>
  <c r="AF317" i="11"/>
  <c r="AG317" i="11"/>
  <c r="AH317" i="11"/>
  <c r="AI317" i="11"/>
  <c r="AJ317" i="11"/>
  <c r="AK317" i="11"/>
  <c r="AL317" i="11"/>
  <c r="AM317" i="11"/>
  <c r="AN317" i="11"/>
  <c r="AD318" i="11"/>
  <c r="AE318" i="11"/>
  <c r="AF318" i="11"/>
  <c r="AG318" i="11"/>
  <c r="AH318" i="11"/>
  <c r="AI318" i="11"/>
  <c r="AJ318" i="11"/>
  <c r="AK318" i="11"/>
  <c r="AL318" i="11"/>
  <c r="AM318" i="11"/>
  <c r="AN318" i="11"/>
  <c r="AD319" i="11"/>
  <c r="AE319" i="11"/>
  <c r="AF319" i="11"/>
  <c r="AG319" i="11"/>
  <c r="AH319" i="11"/>
  <c r="AI319" i="11"/>
  <c r="AJ319" i="11"/>
  <c r="AK319" i="11"/>
  <c r="AL319" i="11"/>
  <c r="AM319" i="11"/>
  <c r="AN319" i="11"/>
  <c r="AD320" i="11"/>
  <c r="AE320" i="11"/>
  <c r="AF320" i="11"/>
  <c r="AG320" i="11"/>
  <c r="AH320" i="11"/>
  <c r="AI320" i="11"/>
  <c r="AJ320" i="11"/>
  <c r="AK320" i="11"/>
  <c r="AL320" i="11"/>
  <c r="AM320" i="11"/>
  <c r="AN320" i="11"/>
  <c r="AD321" i="11"/>
  <c r="AE321" i="11"/>
  <c r="AF321" i="11"/>
  <c r="AG321" i="11"/>
  <c r="AH321" i="11"/>
  <c r="AI321" i="11"/>
  <c r="AJ321" i="11"/>
  <c r="AK321" i="11"/>
  <c r="AL321" i="11"/>
  <c r="AM321" i="11"/>
  <c r="AN321" i="11"/>
  <c r="AD322" i="11"/>
  <c r="AE322" i="11"/>
  <c r="AF322" i="11"/>
  <c r="AG322" i="11"/>
  <c r="AH322" i="11"/>
  <c r="AI322" i="11"/>
  <c r="AJ322" i="11"/>
  <c r="AK322" i="11"/>
  <c r="AL322" i="11"/>
  <c r="AM322" i="11"/>
  <c r="AN322" i="11"/>
  <c r="AD323" i="11"/>
  <c r="AE323" i="11"/>
  <c r="AF323" i="11"/>
  <c r="AG323" i="11"/>
  <c r="AH323" i="11"/>
  <c r="AI323" i="11"/>
  <c r="AJ323" i="11"/>
  <c r="AK323" i="11"/>
  <c r="AL323" i="11"/>
  <c r="AM323" i="11"/>
  <c r="AN323" i="11"/>
  <c r="AD324" i="11"/>
  <c r="AE324" i="11"/>
  <c r="AF324" i="11"/>
  <c r="AG324" i="11"/>
  <c r="AH324" i="11"/>
  <c r="AI324" i="11"/>
  <c r="AJ324" i="11"/>
  <c r="AK324" i="11"/>
  <c r="AL324" i="11"/>
  <c r="AM324" i="11"/>
  <c r="AN324" i="11"/>
  <c r="AD325" i="11"/>
  <c r="AE325" i="11"/>
  <c r="AF325" i="11"/>
  <c r="AG325" i="11"/>
  <c r="AH325" i="11"/>
  <c r="AI325" i="11"/>
  <c r="AJ325" i="11"/>
  <c r="AK325" i="11"/>
  <c r="AL325" i="11"/>
  <c r="AM325" i="11"/>
  <c r="AN325" i="11"/>
  <c r="AD326" i="11"/>
  <c r="AE326" i="11"/>
  <c r="AF326" i="11"/>
  <c r="AG326" i="11"/>
  <c r="AH326" i="11"/>
  <c r="AI326" i="11"/>
  <c r="AJ326" i="11"/>
  <c r="AK326" i="11"/>
  <c r="AL326" i="11"/>
  <c r="AM326" i="11"/>
  <c r="AN326" i="11"/>
  <c r="AD327" i="11"/>
  <c r="AE327" i="11"/>
  <c r="AF327" i="11"/>
  <c r="AG327" i="11"/>
  <c r="AH327" i="11"/>
  <c r="AI327" i="11"/>
  <c r="AJ327" i="11"/>
  <c r="AK327" i="11"/>
  <c r="AL327" i="11"/>
  <c r="AM327" i="11"/>
  <c r="AN327" i="11"/>
  <c r="AD328" i="11"/>
  <c r="AE328" i="11"/>
  <c r="AF328" i="11"/>
  <c r="AG328" i="11"/>
  <c r="AH328" i="11"/>
  <c r="AI328" i="11"/>
  <c r="AJ328" i="11"/>
  <c r="AK328" i="11"/>
  <c r="AL328" i="11"/>
  <c r="AM328" i="11"/>
  <c r="AN328" i="11"/>
  <c r="AD329" i="11"/>
  <c r="AE329" i="11"/>
  <c r="AF329" i="11"/>
  <c r="AG329" i="11"/>
  <c r="AH329" i="11"/>
  <c r="AI329" i="11"/>
  <c r="AJ329" i="11"/>
  <c r="AK329" i="11"/>
  <c r="AL329" i="11"/>
  <c r="AM329" i="11"/>
  <c r="AN329" i="11"/>
  <c r="AD330" i="11"/>
  <c r="AE330" i="11"/>
  <c r="AF330" i="11"/>
  <c r="AG330" i="11"/>
  <c r="AH330" i="11"/>
  <c r="AI330" i="11"/>
  <c r="AJ330" i="11"/>
  <c r="AK330" i="11"/>
  <c r="AL330" i="11"/>
  <c r="AM330" i="11"/>
  <c r="AN330" i="11"/>
  <c r="AD331" i="11"/>
  <c r="AE331" i="11"/>
  <c r="AF331" i="11"/>
  <c r="AG331" i="11"/>
  <c r="AH331" i="11"/>
  <c r="AI331" i="11"/>
  <c r="AJ331" i="11"/>
  <c r="AK331" i="11"/>
  <c r="AL331" i="11"/>
  <c r="AM331" i="11"/>
  <c r="AN331" i="11"/>
  <c r="AD332" i="11"/>
  <c r="AE332" i="11"/>
  <c r="AF332" i="11"/>
  <c r="AG332" i="11"/>
  <c r="AH332" i="11"/>
  <c r="AI332" i="11"/>
  <c r="AJ332" i="11"/>
  <c r="AK332" i="11"/>
  <c r="AL332" i="11"/>
  <c r="AM332" i="11"/>
  <c r="AN332" i="11"/>
  <c r="AD333" i="11"/>
  <c r="AE333" i="11"/>
  <c r="AF333" i="11"/>
  <c r="AG333" i="11"/>
  <c r="AH333" i="11"/>
  <c r="AI333" i="11"/>
  <c r="AJ333" i="11"/>
  <c r="AK333" i="11"/>
  <c r="AL333" i="11"/>
  <c r="AM333" i="11"/>
  <c r="AN333" i="11"/>
  <c r="AD334" i="11"/>
  <c r="AE334" i="11"/>
  <c r="AF334" i="11"/>
  <c r="AG334" i="11"/>
  <c r="AH334" i="11"/>
  <c r="AI334" i="11"/>
  <c r="AJ334" i="11"/>
  <c r="AK334" i="11"/>
  <c r="AL334" i="11"/>
  <c r="AM334" i="11"/>
  <c r="AN334" i="11"/>
  <c r="AD335" i="11"/>
  <c r="AE335" i="11"/>
  <c r="AF335" i="11"/>
  <c r="AG335" i="11"/>
  <c r="AH335" i="11"/>
  <c r="AI335" i="11"/>
  <c r="AJ335" i="11"/>
  <c r="AK335" i="11"/>
  <c r="AL335" i="11"/>
  <c r="AM335" i="11"/>
  <c r="AN335" i="11"/>
  <c r="AD336" i="11"/>
  <c r="AE336" i="11"/>
  <c r="AF336" i="11"/>
  <c r="AG336" i="11"/>
  <c r="AH336" i="11"/>
  <c r="AI336" i="11"/>
  <c r="AJ336" i="11"/>
  <c r="AK336" i="11"/>
  <c r="AL336" i="11"/>
  <c r="AM336" i="11"/>
  <c r="AN336" i="11"/>
  <c r="AD337" i="11"/>
  <c r="AE337" i="11"/>
  <c r="AF337" i="11"/>
  <c r="AG337" i="11"/>
  <c r="AH337" i="11"/>
  <c r="AI337" i="11"/>
  <c r="AJ337" i="11"/>
  <c r="AK337" i="11"/>
  <c r="AL337" i="11"/>
  <c r="AM337" i="11"/>
  <c r="AN337" i="11"/>
  <c r="AD338" i="11"/>
  <c r="AE338" i="11"/>
  <c r="AF338" i="11"/>
  <c r="AG338" i="11"/>
  <c r="AH338" i="11"/>
  <c r="AI338" i="11"/>
  <c r="AJ338" i="11"/>
  <c r="AK338" i="11"/>
  <c r="AL338" i="11"/>
  <c r="AM338" i="11"/>
  <c r="AN338" i="11"/>
  <c r="AD339" i="11"/>
  <c r="AE339" i="11"/>
  <c r="AF339" i="11"/>
  <c r="AG339" i="11"/>
  <c r="AH339" i="11"/>
  <c r="AI339" i="11"/>
  <c r="AJ339" i="11"/>
  <c r="AK339" i="11"/>
  <c r="AL339" i="11"/>
  <c r="AM339" i="11"/>
  <c r="AN339" i="11"/>
  <c r="AD340" i="11"/>
  <c r="AE340" i="11"/>
  <c r="AF340" i="11"/>
  <c r="AG340" i="11"/>
  <c r="AH340" i="11"/>
  <c r="AI340" i="11"/>
  <c r="AJ340" i="11"/>
  <c r="AK340" i="11"/>
  <c r="AL340" i="11"/>
  <c r="AM340" i="11"/>
  <c r="AN340" i="11"/>
  <c r="AD341" i="11"/>
  <c r="AE341" i="11"/>
  <c r="AF341" i="11"/>
  <c r="AG341" i="11"/>
  <c r="AH341" i="11"/>
  <c r="AI341" i="11"/>
  <c r="AJ341" i="11"/>
  <c r="AK341" i="11"/>
  <c r="AL341" i="11"/>
  <c r="AM341" i="11"/>
  <c r="AN341" i="11"/>
  <c r="AD342" i="11"/>
  <c r="AE342" i="11"/>
  <c r="AF342" i="11"/>
  <c r="AG342" i="11"/>
  <c r="AH342" i="11"/>
  <c r="AI342" i="11"/>
  <c r="AJ342" i="11"/>
  <c r="AK342" i="11"/>
  <c r="AL342" i="11"/>
  <c r="AM342" i="11"/>
  <c r="AN342" i="11"/>
  <c r="AD343" i="11"/>
  <c r="AE343" i="11"/>
  <c r="AF343" i="11"/>
  <c r="AG343" i="11"/>
  <c r="AH343" i="11"/>
  <c r="AI343" i="11"/>
  <c r="AJ343" i="11"/>
  <c r="AK343" i="11"/>
  <c r="AL343" i="11"/>
  <c r="AM343" i="11"/>
  <c r="AN343" i="11"/>
  <c r="AD344" i="11"/>
  <c r="AE344" i="11"/>
  <c r="AF344" i="11"/>
  <c r="AG344" i="11"/>
  <c r="AH344" i="11"/>
  <c r="AI344" i="11"/>
  <c r="AJ344" i="11"/>
  <c r="AK344" i="11"/>
  <c r="AL344" i="11"/>
  <c r="AM344" i="11"/>
  <c r="AN344" i="11"/>
  <c r="AD345" i="11"/>
  <c r="AE345" i="11"/>
  <c r="AF345" i="11"/>
  <c r="AG345" i="11"/>
  <c r="AH345" i="11"/>
  <c r="AI345" i="11"/>
  <c r="AJ345" i="11"/>
  <c r="AK345" i="11"/>
  <c r="AL345" i="11"/>
  <c r="AM345" i="11"/>
  <c r="AN345" i="11"/>
  <c r="AD346" i="11"/>
  <c r="AE346" i="11"/>
  <c r="AF346" i="11"/>
  <c r="AG346" i="11"/>
  <c r="AH346" i="11"/>
  <c r="AI346" i="11"/>
  <c r="AJ346" i="11"/>
  <c r="AK346" i="11"/>
  <c r="AL346" i="11"/>
  <c r="AM346" i="11"/>
  <c r="AN346" i="11"/>
  <c r="AD347" i="11"/>
  <c r="AE347" i="11"/>
  <c r="AF347" i="11"/>
  <c r="AG347" i="11"/>
  <c r="AH347" i="11"/>
  <c r="AI347" i="11"/>
  <c r="AJ347" i="11"/>
  <c r="AK347" i="11"/>
  <c r="AL347" i="11"/>
  <c r="AM347" i="11"/>
  <c r="AN347" i="11"/>
  <c r="AD348" i="11"/>
  <c r="AE348" i="11"/>
  <c r="AF348" i="11"/>
  <c r="AG348" i="11"/>
  <c r="AH348" i="11"/>
  <c r="AI348" i="11"/>
  <c r="AJ348" i="11"/>
  <c r="AK348" i="11"/>
  <c r="AL348" i="11"/>
  <c r="AM348" i="11"/>
  <c r="AN348" i="11"/>
  <c r="AD349" i="11"/>
  <c r="AE349" i="11"/>
  <c r="AF349" i="11"/>
  <c r="AG349" i="11"/>
  <c r="AH349" i="11"/>
  <c r="AI349" i="11"/>
  <c r="AJ349" i="11"/>
  <c r="AK349" i="11"/>
  <c r="AL349" i="11"/>
  <c r="AM349" i="11"/>
  <c r="AN349" i="11"/>
  <c r="AD350" i="11"/>
  <c r="AE350" i="11"/>
  <c r="AF350" i="11"/>
  <c r="AG350" i="11"/>
  <c r="AH350" i="11"/>
  <c r="AI350" i="11"/>
  <c r="AJ350" i="11"/>
  <c r="AK350" i="11"/>
  <c r="AL350" i="11"/>
  <c r="AM350" i="11"/>
  <c r="AN350" i="11"/>
  <c r="AD351" i="11"/>
  <c r="AE351" i="11"/>
  <c r="AF351" i="11"/>
  <c r="AG351" i="11"/>
  <c r="AH351" i="11"/>
  <c r="AI351" i="11"/>
  <c r="AJ351" i="11"/>
  <c r="AK351" i="11"/>
  <c r="AL351" i="11"/>
  <c r="AM351" i="11"/>
  <c r="AN351" i="11"/>
  <c r="AD352" i="11"/>
  <c r="AE352" i="11"/>
  <c r="AF352" i="11"/>
  <c r="AG352" i="11"/>
  <c r="AH352" i="11"/>
  <c r="AI352" i="11"/>
  <c r="AJ352" i="11"/>
  <c r="AK352" i="11"/>
  <c r="AL352" i="11"/>
  <c r="AM352" i="11"/>
  <c r="AN352" i="11"/>
  <c r="AD353" i="11"/>
  <c r="AE353" i="11"/>
  <c r="AF353" i="11"/>
  <c r="AG353" i="11"/>
  <c r="AH353" i="11"/>
  <c r="AI353" i="11"/>
  <c r="AJ353" i="11"/>
  <c r="AK353" i="11"/>
  <c r="AL353" i="11"/>
  <c r="AM353" i="11"/>
  <c r="AN353" i="11"/>
  <c r="AD354" i="11"/>
  <c r="AE354" i="11"/>
  <c r="AF354" i="11"/>
  <c r="AG354" i="11"/>
  <c r="AH354" i="11"/>
  <c r="AI354" i="11"/>
  <c r="AJ354" i="11"/>
  <c r="AK354" i="11"/>
  <c r="AL354" i="11"/>
  <c r="AM354" i="11"/>
  <c r="AN354" i="11"/>
  <c r="AD355" i="11"/>
  <c r="AE355" i="11"/>
  <c r="AF355" i="11"/>
  <c r="AG355" i="11"/>
  <c r="AH355" i="11"/>
  <c r="AI355" i="11"/>
  <c r="AJ355" i="11"/>
  <c r="AK355" i="11"/>
  <c r="AL355" i="11"/>
  <c r="AM355" i="11"/>
  <c r="AN355" i="11"/>
  <c r="AD356" i="11"/>
  <c r="AE356" i="11"/>
  <c r="AF356" i="11"/>
  <c r="AG356" i="11"/>
  <c r="AH356" i="11"/>
  <c r="AI356" i="11"/>
  <c r="AJ356" i="11"/>
  <c r="AK356" i="11"/>
  <c r="AL356" i="11"/>
  <c r="AM356" i="11"/>
  <c r="AN356" i="11"/>
  <c r="AD357" i="11"/>
  <c r="AE357" i="11"/>
  <c r="AF357" i="11"/>
  <c r="AG357" i="11"/>
  <c r="AH357" i="11"/>
  <c r="AI357" i="11"/>
  <c r="AJ357" i="11"/>
  <c r="AK357" i="11"/>
  <c r="AL357" i="11"/>
  <c r="AM357" i="11"/>
  <c r="AN357" i="11"/>
  <c r="AD358" i="11"/>
  <c r="AE358" i="11"/>
  <c r="AF358" i="11"/>
  <c r="AG358" i="11"/>
  <c r="AH358" i="11"/>
  <c r="AI358" i="11"/>
  <c r="AJ358" i="11"/>
  <c r="AK358" i="11"/>
  <c r="AL358" i="11"/>
  <c r="AM358" i="11"/>
  <c r="AN358" i="11"/>
  <c r="AD359" i="11"/>
  <c r="AE359" i="11"/>
  <c r="AF359" i="11"/>
  <c r="AG359" i="11"/>
  <c r="AH359" i="11"/>
  <c r="AI359" i="11"/>
  <c r="AJ359" i="11"/>
  <c r="AK359" i="11"/>
  <c r="AL359" i="11"/>
  <c r="AM359" i="11"/>
  <c r="AN359" i="11"/>
  <c r="AD360" i="11"/>
  <c r="AE360" i="11"/>
  <c r="AF360" i="11"/>
  <c r="AG360" i="11"/>
  <c r="AH360" i="11"/>
  <c r="AI360" i="11"/>
  <c r="AJ360" i="11"/>
  <c r="AK360" i="11"/>
  <c r="AL360" i="11"/>
  <c r="AM360" i="11"/>
  <c r="AN360" i="11"/>
  <c r="AD361" i="11"/>
  <c r="AE361" i="11"/>
  <c r="AF361" i="11"/>
  <c r="AG361" i="11"/>
  <c r="AH361" i="11"/>
  <c r="AI361" i="11"/>
  <c r="AJ361" i="11"/>
  <c r="AK361" i="11"/>
  <c r="AL361" i="11"/>
  <c r="AM361" i="11"/>
  <c r="AN361" i="11"/>
  <c r="AD362" i="11"/>
  <c r="AE362" i="11"/>
  <c r="AF362" i="11"/>
  <c r="AG362" i="11"/>
  <c r="AH362" i="11"/>
  <c r="AI362" i="11"/>
  <c r="AJ362" i="11"/>
  <c r="AK362" i="11"/>
  <c r="AL362" i="11"/>
  <c r="AM362" i="11"/>
  <c r="AN362" i="11"/>
  <c r="AD363" i="11"/>
  <c r="AE363" i="11"/>
  <c r="AF363" i="11"/>
  <c r="AG363" i="11"/>
  <c r="AH363" i="11"/>
  <c r="AI363" i="11"/>
  <c r="AJ363" i="11"/>
  <c r="AK363" i="11"/>
  <c r="AL363" i="11"/>
  <c r="AM363" i="11"/>
  <c r="AN363" i="11"/>
  <c r="AD364" i="11"/>
  <c r="AE364" i="11"/>
  <c r="AF364" i="11"/>
  <c r="AG364" i="11"/>
  <c r="AH364" i="11"/>
  <c r="AI364" i="11"/>
  <c r="AJ364" i="11"/>
  <c r="AK364" i="11"/>
  <c r="AL364" i="11"/>
  <c r="AM364" i="11"/>
  <c r="AN364" i="11"/>
  <c r="AD365" i="11"/>
  <c r="AE365" i="11"/>
  <c r="AF365" i="11"/>
  <c r="AG365" i="11"/>
  <c r="AH365" i="11"/>
  <c r="AI365" i="11"/>
  <c r="AJ365" i="11"/>
  <c r="AK365" i="11"/>
  <c r="AL365" i="11"/>
  <c r="AM365" i="11"/>
  <c r="AN365" i="11"/>
  <c r="AD366" i="11"/>
  <c r="AE366" i="11"/>
  <c r="AF366" i="11"/>
  <c r="AG366" i="11"/>
  <c r="AH366" i="11"/>
  <c r="AI366" i="11"/>
  <c r="AJ366" i="11"/>
  <c r="AK366" i="11"/>
  <c r="AL366" i="11"/>
  <c r="AM366" i="11"/>
  <c r="AN366" i="11"/>
  <c r="AD367" i="11"/>
  <c r="AE367" i="11"/>
  <c r="AF367" i="11"/>
  <c r="AG367" i="11"/>
  <c r="AH367" i="11"/>
  <c r="AI367" i="11"/>
  <c r="AJ367" i="11"/>
  <c r="AK367" i="11"/>
  <c r="AL367" i="11"/>
  <c r="AM367" i="11"/>
  <c r="AN367" i="11"/>
  <c r="AD368" i="11"/>
  <c r="AE368" i="11"/>
  <c r="AF368" i="11"/>
  <c r="AG368" i="11"/>
  <c r="AH368" i="11"/>
  <c r="AI368" i="11"/>
  <c r="AJ368" i="11"/>
  <c r="AK368" i="11"/>
  <c r="AL368" i="11"/>
  <c r="AM368" i="11"/>
  <c r="AN368" i="11"/>
  <c r="AD369" i="11"/>
  <c r="AE369" i="11"/>
  <c r="AF369" i="11"/>
  <c r="AG369" i="11"/>
  <c r="AH369" i="11"/>
  <c r="AI369" i="11"/>
  <c r="AJ369" i="11"/>
  <c r="AK369" i="11"/>
  <c r="AL369" i="11"/>
  <c r="AM369" i="11"/>
  <c r="AN369" i="11"/>
  <c r="AD370" i="11"/>
  <c r="AE370" i="11"/>
  <c r="AF370" i="11"/>
  <c r="AG370" i="11"/>
  <c r="AH370" i="11"/>
  <c r="AI370" i="11"/>
  <c r="AJ370" i="11"/>
  <c r="AK370" i="11"/>
  <c r="AL370" i="11"/>
  <c r="AM370" i="11"/>
  <c r="AN370" i="11"/>
  <c r="AD371" i="11"/>
  <c r="AE371" i="11"/>
  <c r="AF371" i="11"/>
  <c r="AG371" i="11"/>
  <c r="AH371" i="11"/>
  <c r="AI371" i="11"/>
  <c r="AJ371" i="11"/>
  <c r="AK371" i="11"/>
  <c r="AL371" i="11"/>
  <c r="AM371" i="11"/>
  <c r="AN371" i="11"/>
  <c r="AD372" i="11"/>
  <c r="AE372" i="11"/>
  <c r="AF372" i="11"/>
  <c r="AG372" i="11"/>
  <c r="AH372" i="11"/>
  <c r="AI372" i="11"/>
  <c r="AJ372" i="11"/>
  <c r="AK372" i="11"/>
  <c r="AL372" i="11"/>
  <c r="AM372" i="11"/>
  <c r="AN372" i="11"/>
  <c r="AD373" i="11"/>
  <c r="AE373" i="11"/>
  <c r="AF373" i="11"/>
  <c r="AG373" i="11"/>
  <c r="AH373" i="11"/>
  <c r="AI373" i="11"/>
  <c r="AJ373" i="11"/>
  <c r="AK373" i="11"/>
  <c r="AL373" i="11"/>
  <c r="AM373" i="11"/>
  <c r="AN373" i="11"/>
  <c r="AD374" i="11"/>
  <c r="AE374" i="11"/>
  <c r="AF374" i="11"/>
  <c r="AG374" i="11"/>
  <c r="AH374" i="11"/>
  <c r="AI374" i="11"/>
  <c r="AJ374" i="11"/>
  <c r="AK374" i="11"/>
  <c r="AL374" i="11"/>
  <c r="AM374" i="11"/>
  <c r="AN374" i="11"/>
  <c r="AD375" i="11"/>
  <c r="AE375" i="11"/>
  <c r="AF375" i="11"/>
  <c r="AG375" i="11"/>
  <c r="AH375" i="11"/>
  <c r="AI375" i="11"/>
  <c r="AJ375" i="11"/>
  <c r="AK375" i="11"/>
  <c r="AL375" i="11"/>
  <c r="AM375" i="11"/>
  <c r="AN375" i="11"/>
  <c r="AD376" i="11"/>
  <c r="AE376" i="11"/>
  <c r="AF376" i="11"/>
  <c r="AG376" i="11"/>
  <c r="AH376" i="11"/>
  <c r="AI376" i="11"/>
  <c r="AJ376" i="11"/>
  <c r="AK376" i="11"/>
  <c r="AL376" i="11"/>
  <c r="AM376" i="11"/>
  <c r="AN376" i="11"/>
  <c r="AD377" i="11"/>
  <c r="AE377" i="11"/>
  <c r="AF377" i="11"/>
  <c r="AG377" i="11"/>
  <c r="AH377" i="11"/>
  <c r="AI377" i="11"/>
  <c r="AJ377" i="11"/>
  <c r="AK377" i="11"/>
  <c r="AL377" i="11"/>
  <c r="AM377" i="11"/>
  <c r="AN377" i="11"/>
  <c r="AD378" i="11"/>
  <c r="AE378" i="11"/>
  <c r="AF378" i="11"/>
  <c r="AG378" i="11"/>
  <c r="AH378" i="11"/>
  <c r="AI378" i="11"/>
  <c r="AJ378" i="11"/>
  <c r="AK378" i="11"/>
  <c r="AL378" i="11"/>
  <c r="AM378" i="11"/>
  <c r="AN378" i="11"/>
  <c r="AD379" i="11"/>
  <c r="AE379" i="11"/>
  <c r="AF379" i="11"/>
  <c r="AG379" i="11"/>
  <c r="AH379" i="11"/>
  <c r="AI379" i="11"/>
  <c r="AJ379" i="11"/>
  <c r="AK379" i="11"/>
  <c r="AL379" i="11"/>
  <c r="AM379" i="11"/>
  <c r="AN379" i="11"/>
  <c r="AD380" i="11"/>
  <c r="AE380" i="11"/>
  <c r="AF380" i="11"/>
  <c r="AG380" i="11"/>
  <c r="AH380" i="11"/>
  <c r="AI380" i="11"/>
  <c r="AJ380" i="11"/>
  <c r="AK380" i="11"/>
  <c r="AL380" i="11"/>
  <c r="AM380" i="11"/>
  <c r="AN380" i="11"/>
  <c r="AD381" i="11"/>
  <c r="AE381" i="11"/>
  <c r="AF381" i="11"/>
  <c r="AG381" i="11"/>
  <c r="AH381" i="11"/>
  <c r="AI381" i="11"/>
  <c r="AJ381" i="11"/>
  <c r="AK381" i="11"/>
  <c r="AL381" i="11"/>
  <c r="AM381" i="11"/>
  <c r="AN381" i="11"/>
  <c r="AD382" i="11"/>
  <c r="AE382" i="11"/>
  <c r="AF382" i="11"/>
  <c r="AG382" i="11"/>
  <c r="AH382" i="11"/>
  <c r="AI382" i="11"/>
  <c r="AJ382" i="11"/>
  <c r="AK382" i="11"/>
  <c r="AL382" i="11"/>
  <c r="AM382" i="11"/>
  <c r="AN382" i="11"/>
  <c r="AD383" i="11"/>
  <c r="AE383" i="11"/>
  <c r="AF383" i="11"/>
  <c r="AG383" i="11"/>
  <c r="AH383" i="11"/>
  <c r="AI383" i="11"/>
  <c r="AJ383" i="11"/>
  <c r="AK383" i="11"/>
  <c r="AL383" i="11"/>
  <c r="AM383" i="11"/>
  <c r="AN383" i="11"/>
  <c r="AD384" i="11"/>
  <c r="AE384" i="11"/>
  <c r="AF384" i="11"/>
  <c r="AG384" i="11"/>
  <c r="AH384" i="11"/>
  <c r="AI384" i="11"/>
  <c r="AJ384" i="11"/>
  <c r="AK384" i="11"/>
  <c r="AL384" i="11"/>
  <c r="AM384" i="11"/>
  <c r="AN384" i="11"/>
  <c r="AD385" i="11"/>
  <c r="AE385" i="11"/>
  <c r="AF385" i="11"/>
  <c r="AG385" i="11"/>
  <c r="AH385" i="11"/>
  <c r="AI385" i="11"/>
  <c r="AJ385" i="11"/>
  <c r="AK385" i="11"/>
  <c r="AL385" i="11"/>
  <c r="AM385" i="11"/>
  <c r="AN385" i="11"/>
  <c r="AD386" i="11"/>
  <c r="AE386" i="11"/>
  <c r="AF386" i="11"/>
  <c r="AG386" i="11"/>
  <c r="AH386" i="11"/>
  <c r="AI386" i="11"/>
  <c r="AJ386" i="11"/>
  <c r="AK386" i="11"/>
  <c r="AL386" i="11"/>
  <c r="AM386" i="11"/>
  <c r="AN386" i="11"/>
  <c r="AD387" i="11"/>
  <c r="AE387" i="11"/>
  <c r="AF387" i="11"/>
  <c r="AG387" i="11"/>
  <c r="AH387" i="11"/>
  <c r="AI387" i="11"/>
  <c r="AJ387" i="11"/>
  <c r="AK387" i="11"/>
  <c r="AL387" i="11"/>
  <c r="AM387" i="11"/>
  <c r="AN387" i="11"/>
  <c r="AD388" i="11"/>
  <c r="AE388" i="11"/>
  <c r="AF388" i="11"/>
  <c r="AG388" i="11"/>
  <c r="AH388" i="11"/>
  <c r="AI388" i="11"/>
  <c r="AJ388" i="11"/>
  <c r="AK388" i="11"/>
  <c r="AL388" i="11"/>
  <c r="AM388" i="11"/>
  <c r="AN388" i="11"/>
  <c r="AD389" i="11"/>
  <c r="AE389" i="11"/>
  <c r="AF389" i="11"/>
  <c r="AG389" i="11"/>
  <c r="AH389" i="11"/>
  <c r="AI389" i="11"/>
  <c r="AJ389" i="11"/>
  <c r="AK389" i="11"/>
  <c r="AL389" i="11"/>
  <c r="AM389" i="11"/>
  <c r="AN389" i="11"/>
  <c r="AD390" i="11"/>
  <c r="AE390" i="11"/>
  <c r="AF390" i="11"/>
  <c r="AG390" i="11"/>
  <c r="AH390" i="11"/>
  <c r="AI390" i="11"/>
  <c r="AJ390" i="11"/>
  <c r="AK390" i="11"/>
  <c r="AL390" i="11"/>
  <c r="AM390" i="11"/>
  <c r="AN390" i="11"/>
  <c r="AD391" i="11"/>
  <c r="AE391" i="11"/>
  <c r="AF391" i="11"/>
  <c r="AG391" i="11"/>
  <c r="AH391" i="11"/>
  <c r="AI391" i="11"/>
  <c r="AJ391" i="11"/>
  <c r="AK391" i="11"/>
  <c r="AL391" i="11"/>
  <c r="AM391" i="11"/>
  <c r="AN391" i="11"/>
  <c r="AD392" i="11"/>
  <c r="AE392" i="11"/>
  <c r="AF392" i="11"/>
  <c r="AG392" i="11"/>
  <c r="AH392" i="11"/>
  <c r="AI392" i="11"/>
  <c r="AJ392" i="11"/>
  <c r="AK392" i="11"/>
  <c r="AL392" i="11"/>
  <c r="AM392" i="11"/>
  <c r="AN392" i="11"/>
  <c r="AD393" i="11"/>
  <c r="AE393" i="11"/>
  <c r="AF393" i="11"/>
  <c r="AG393" i="11"/>
  <c r="AH393" i="11"/>
  <c r="AI393" i="11"/>
  <c r="AJ393" i="11"/>
  <c r="AK393" i="11"/>
  <c r="AL393" i="11"/>
  <c r="AM393" i="11"/>
  <c r="AN393" i="11"/>
  <c r="AD394" i="11"/>
  <c r="AE394" i="11"/>
  <c r="AF394" i="11"/>
  <c r="AG394" i="11"/>
  <c r="AH394" i="11"/>
  <c r="AI394" i="11"/>
  <c r="AJ394" i="11"/>
  <c r="AK394" i="11"/>
  <c r="AL394" i="11"/>
  <c r="AM394" i="11"/>
  <c r="AN394" i="11"/>
  <c r="AD395" i="11"/>
  <c r="AE395" i="11"/>
  <c r="AF395" i="11"/>
  <c r="AG395" i="11"/>
  <c r="AH395" i="11"/>
  <c r="AI395" i="11"/>
  <c r="AJ395" i="11"/>
  <c r="AK395" i="11"/>
  <c r="AL395" i="11"/>
  <c r="AM395" i="11"/>
  <c r="AN395" i="11"/>
  <c r="AD396" i="11"/>
  <c r="AE396" i="11"/>
  <c r="AF396" i="11"/>
  <c r="AG396" i="11"/>
  <c r="AH396" i="11"/>
  <c r="AI396" i="11"/>
  <c r="AJ396" i="11"/>
  <c r="AK396" i="11"/>
  <c r="AL396" i="11"/>
  <c r="AM396" i="11"/>
  <c r="AN396" i="11"/>
  <c r="AD397" i="11"/>
  <c r="AE397" i="11"/>
  <c r="AF397" i="11"/>
  <c r="AG397" i="11"/>
  <c r="AH397" i="11"/>
  <c r="AI397" i="11"/>
  <c r="AJ397" i="11"/>
  <c r="AK397" i="11"/>
  <c r="AL397" i="11"/>
  <c r="AM397" i="11"/>
  <c r="AN397" i="11"/>
  <c r="AD398" i="11"/>
  <c r="AE398" i="11"/>
  <c r="AF398" i="11"/>
  <c r="AG398" i="11"/>
  <c r="AH398" i="11"/>
  <c r="AI398" i="11"/>
  <c r="AJ398" i="11"/>
  <c r="AK398" i="11"/>
  <c r="AL398" i="11"/>
  <c r="AM398" i="11"/>
  <c r="AN398" i="11"/>
  <c r="AD399" i="11"/>
  <c r="AE399" i="11"/>
  <c r="AF399" i="11"/>
  <c r="AG399" i="11"/>
  <c r="AH399" i="11"/>
  <c r="AI399" i="11"/>
  <c r="AJ399" i="11"/>
  <c r="AK399" i="11"/>
  <c r="AL399" i="11"/>
  <c r="AM399" i="11"/>
  <c r="AN399" i="11"/>
  <c r="AD400" i="11"/>
  <c r="AE400" i="11"/>
  <c r="AF400" i="11"/>
  <c r="AG400" i="11"/>
  <c r="AH400" i="11"/>
  <c r="AI400" i="11"/>
  <c r="AJ400" i="11"/>
  <c r="AK400" i="11"/>
  <c r="AL400" i="11"/>
  <c r="AM400" i="11"/>
  <c r="AN400" i="11"/>
  <c r="AD401" i="11"/>
  <c r="AE401" i="11"/>
  <c r="AF401" i="11"/>
  <c r="AG401" i="11"/>
  <c r="AH401" i="11"/>
  <c r="AI401" i="11"/>
  <c r="AJ401" i="11"/>
  <c r="AK401" i="11"/>
  <c r="AL401" i="11"/>
  <c r="AM401" i="11"/>
  <c r="AN401" i="11"/>
  <c r="AD402" i="11"/>
  <c r="AE402" i="11"/>
  <c r="AF402" i="11"/>
  <c r="AG402" i="11"/>
  <c r="AH402" i="11"/>
  <c r="AI402" i="11"/>
  <c r="AJ402" i="11"/>
  <c r="AK402" i="11"/>
  <c r="AL402" i="11"/>
  <c r="AM402" i="11"/>
  <c r="AN402" i="11"/>
  <c r="AD403" i="11"/>
  <c r="AE403" i="11"/>
  <c r="AF403" i="11"/>
  <c r="AG403" i="11"/>
  <c r="AH403" i="11"/>
  <c r="AI403" i="11"/>
  <c r="AJ403" i="11"/>
  <c r="AK403" i="11"/>
  <c r="AL403" i="11"/>
  <c r="AM403" i="11"/>
  <c r="AN403" i="11"/>
  <c r="AD404" i="11"/>
  <c r="AE404" i="11"/>
  <c r="AF404" i="11"/>
  <c r="AG404" i="11"/>
  <c r="AH404" i="11"/>
  <c r="AI404" i="11"/>
  <c r="AJ404" i="11"/>
  <c r="AK404" i="11"/>
  <c r="AL404" i="11"/>
  <c r="AM404" i="11"/>
  <c r="AN404" i="11"/>
  <c r="AD405" i="11"/>
  <c r="AE405" i="11"/>
  <c r="AF405" i="11"/>
  <c r="AG405" i="11"/>
  <c r="AH405" i="11"/>
  <c r="AI405" i="11"/>
  <c r="AJ405" i="11"/>
  <c r="AK405" i="11"/>
  <c r="AL405" i="11"/>
  <c r="AM405" i="11"/>
  <c r="AN405" i="11"/>
  <c r="AD406" i="11"/>
  <c r="AE406" i="11"/>
  <c r="AF406" i="11"/>
  <c r="AG406" i="11"/>
  <c r="AH406" i="11"/>
  <c r="AI406" i="11"/>
  <c r="AJ406" i="11"/>
  <c r="AK406" i="11"/>
  <c r="AL406" i="11"/>
  <c r="AM406" i="11"/>
  <c r="AN406" i="11"/>
  <c r="AD407" i="11"/>
  <c r="AE407" i="11"/>
  <c r="AF407" i="11"/>
  <c r="AG407" i="11"/>
  <c r="AH407" i="11"/>
  <c r="AI407" i="11"/>
  <c r="AJ407" i="11"/>
  <c r="AK407" i="11"/>
  <c r="AL407" i="11"/>
  <c r="AM407" i="11"/>
  <c r="AN407" i="11"/>
  <c r="AD408" i="11"/>
  <c r="AE408" i="11"/>
  <c r="AF408" i="11"/>
  <c r="AG408" i="11"/>
  <c r="AH408" i="11"/>
  <c r="AI408" i="11"/>
  <c r="AJ408" i="11"/>
  <c r="AK408" i="11"/>
  <c r="AL408" i="11"/>
  <c r="AM408" i="11"/>
  <c r="AN408" i="11"/>
  <c r="AD409" i="11"/>
  <c r="AE409" i="11"/>
  <c r="AF409" i="11"/>
  <c r="AG409" i="11"/>
  <c r="AH409" i="11"/>
  <c r="AI409" i="11"/>
  <c r="AJ409" i="11"/>
  <c r="AK409" i="11"/>
  <c r="AL409" i="11"/>
  <c r="AM409" i="11"/>
  <c r="AN409" i="11"/>
  <c r="AD410" i="11"/>
  <c r="AE410" i="11"/>
  <c r="AF410" i="11"/>
  <c r="AG410" i="11"/>
  <c r="AH410" i="11"/>
  <c r="AI410" i="11"/>
  <c r="AJ410" i="11"/>
  <c r="AK410" i="11"/>
  <c r="AL410" i="11"/>
  <c r="AM410" i="11"/>
  <c r="AN410" i="11"/>
  <c r="AD411" i="11"/>
  <c r="AE411" i="11"/>
  <c r="AF411" i="11"/>
  <c r="AG411" i="11"/>
  <c r="AH411" i="11"/>
  <c r="AI411" i="11"/>
  <c r="AJ411" i="11"/>
  <c r="AK411" i="11"/>
  <c r="AL411" i="11"/>
  <c r="AM411" i="11"/>
  <c r="AN411" i="11"/>
  <c r="AD412" i="11"/>
  <c r="AE412" i="11"/>
  <c r="AF412" i="11"/>
  <c r="AG412" i="11"/>
  <c r="AH412" i="11"/>
  <c r="AI412" i="11"/>
  <c r="AJ412" i="11"/>
  <c r="AK412" i="11"/>
  <c r="AL412" i="11"/>
  <c r="AM412" i="11"/>
  <c r="AN412" i="11"/>
  <c r="AD413" i="11"/>
  <c r="AE413" i="11"/>
  <c r="AF413" i="11"/>
  <c r="AG413" i="11"/>
  <c r="AH413" i="11"/>
  <c r="AI413" i="11"/>
  <c r="AJ413" i="11"/>
  <c r="AK413" i="11"/>
  <c r="AL413" i="11"/>
  <c r="AM413" i="11"/>
  <c r="AN413" i="11"/>
  <c r="AD414" i="11"/>
  <c r="AE414" i="11"/>
  <c r="AF414" i="11"/>
  <c r="AG414" i="11"/>
  <c r="AH414" i="11"/>
  <c r="AI414" i="11"/>
  <c r="AJ414" i="11"/>
  <c r="AK414" i="11"/>
  <c r="AL414" i="11"/>
  <c r="AM414" i="11"/>
  <c r="AN414" i="11"/>
  <c r="AD415" i="11"/>
  <c r="AE415" i="11"/>
  <c r="AF415" i="11"/>
  <c r="AG415" i="11"/>
  <c r="AH415" i="11"/>
  <c r="AI415" i="11"/>
  <c r="AJ415" i="11"/>
  <c r="AK415" i="11"/>
  <c r="AL415" i="11"/>
  <c r="AM415" i="11"/>
  <c r="AN415" i="11"/>
  <c r="AD416" i="11"/>
  <c r="AE416" i="11"/>
  <c r="AF416" i="11"/>
  <c r="AG416" i="11"/>
  <c r="AH416" i="11"/>
  <c r="AI416" i="11"/>
  <c r="AJ416" i="11"/>
  <c r="AK416" i="11"/>
  <c r="AL416" i="11"/>
  <c r="AM416" i="11"/>
  <c r="AN416" i="11"/>
  <c r="AD417" i="11"/>
  <c r="AE417" i="11"/>
  <c r="AF417" i="11"/>
  <c r="AG417" i="11"/>
  <c r="AH417" i="11"/>
  <c r="AI417" i="11"/>
  <c r="AJ417" i="11"/>
  <c r="AK417" i="11"/>
  <c r="AL417" i="11"/>
  <c r="AM417" i="11"/>
  <c r="AN417" i="11"/>
  <c r="AD418" i="11"/>
  <c r="AE418" i="11"/>
  <c r="AF418" i="11"/>
  <c r="AG418" i="11"/>
  <c r="AH418" i="11"/>
  <c r="AI418" i="11"/>
  <c r="AJ418" i="11"/>
  <c r="AK418" i="11"/>
  <c r="AL418" i="11"/>
  <c r="AM418" i="11"/>
  <c r="AN418" i="11"/>
  <c r="AD419" i="11"/>
  <c r="AE419" i="11"/>
  <c r="AF419" i="11"/>
  <c r="AG419" i="11"/>
  <c r="AH419" i="11"/>
  <c r="AI419" i="11"/>
  <c r="AJ419" i="11"/>
  <c r="AK419" i="11"/>
  <c r="AL419" i="11"/>
  <c r="AM419" i="11"/>
  <c r="AN419" i="11"/>
  <c r="AD420" i="11"/>
  <c r="AE420" i="11"/>
  <c r="AF420" i="11"/>
  <c r="AG420" i="11"/>
  <c r="AH420" i="11"/>
  <c r="AI420" i="11"/>
  <c r="AJ420" i="11"/>
  <c r="AK420" i="11"/>
  <c r="AL420" i="11"/>
  <c r="AM420" i="11"/>
  <c r="AN420" i="11"/>
  <c r="AD421" i="11"/>
  <c r="AE421" i="11"/>
  <c r="AF421" i="11"/>
  <c r="AG421" i="11"/>
  <c r="AH421" i="11"/>
  <c r="AI421" i="11"/>
  <c r="AJ421" i="11"/>
  <c r="AK421" i="11"/>
  <c r="AL421" i="11"/>
  <c r="AM421" i="11"/>
  <c r="AN421" i="11"/>
  <c r="AD422" i="11"/>
  <c r="AE422" i="11"/>
  <c r="AF422" i="11"/>
  <c r="AG422" i="11"/>
  <c r="AH422" i="11"/>
  <c r="AI422" i="11"/>
  <c r="AJ422" i="11"/>
  <c r="AK422" i="11"/>
  <c r="AL422" i="11"/>
  <c r="AM422" i="11"/>
  <c r="AN422" i="11"/>
  <c r="AD423" i="11"/>
  <c r="AE423" i="11"/>
  <c r="AF423" i="11"/>
  <c r="AG423" i="11"/>
  <c r="AH423" i="11"/>
  <c r="AI423" i="11"/>
  <c r="AJ423" i="11"/>
  <c r="AK423" i="11"/>
  <c r="AL423" i="11"/>
  <c r="AM423" i="11"/>
  <c r="AN423" i="11"/>
  <c r="AD424" i="11"/>
  <c r="AE424" i="11"/>
  <c r="AF424" i="11"/>
  <c r="AG424" i="11"/>
  <c r="AH424" i="11"/>
  <c r="AI424" i="11"/>
  <c r="AJ424" i="11"/>
  <c r="AK424" i="11"/>
  <c r="AL424" i="11"/>
  <c r="AM424" i="11"/>
  <c r="AN424" i="11"/>
  <c r="AD425" i="11"/>
  <c r="AE425" i="11"/>
  <c r="AF425" i="11"/>
  <c r="AG425" i="11"/>
  <c r="AH425" i="11"/>
  <c r="AI425" i="11"/>
  <c r="AJ425" i="11"/>
  <c r="AK425" i="11"/>
  <c r="AL425" i="11"/>
  <c r="AM425" i="11"/>
  <c r="AN425" i="11"/>
  <c r="AD426" i="11"/>
  <c r="AE426" i="11"/>
  <c r="AF426" i="11"/>
  <c r="AG426" i="11"/>
  <c r="AH426" i="11"/>
  <c r="AI426" i="11"/>
  <c r="AJ426" i="11"/>
  <c r="AK426" i="11"/>
  <c r="AL426" i="11"/>
  <c r="AM426" i="11"/>
  <c r="AN426" i="11"/>
  <c r="AD427" i="11"/>
  <c r="AE427" i="11"/>
  <c r="AF427" i="11"/>
  <c r="AG427" i="11"/>
  <c r="AH427" i="11"/>
  <c r="AI427" i="11"/>
  <c r="AJ427" i="11"/>
  <c r="AK427" i="11"/>
  <c r="AL427" i="11"/>
  <c r="AM427" i="11"/>
  <c r="AN427" i="11"/>
  <c r="AD428" i="11"/>
  <c r="AE428" i="11"/>
  <c r="AF428" i="11"/>
  <c r="AG428" i="11"/>
  <c r="AH428" i="11"/>
  <c r="AI428" i="11"/>
  <c r="AJ428" i="11"/>
  <c r="AK428" i="11"/>
  <c r="AL428" i="11"/>
  <c r="AM428" i="11"/>
  <c r="AN428" i="11"/>
  <c r="AD429" i="11"/>
  <c r="AE429" i="11"/>
  <c r="AF429" i="11"/>
  <c r="AG429" i="11"/>
  <c r="AH429" i="11"/>
  <c r="AI429" i="11"/>
  <c r="AJ429" i="11"/>
  <c r="AK429" i="11"/>
  <c r="AL429" i="11"/>
  <c r="AM429" i="11"/>
  <c r="AN429" i="11"/>
  <c r="AD430" i="11"/>
  <c r="AE430" i="11"/>
  <c r="AF430" i="11"/>
  <c r="AG430" i="11"/>
  <c r="AH430" i="11"/>
  <c r="AI430" i="11"/>
  <c r="AJ430" i="11"/>
  <c r="AK430" i="11"/>
  <c r="AL430" i="11"/>
  <c r="AM430" i="11"/>
  <c r="AN430" i="11"/>
  <c r="AD431" i="11"/>
  <c r="AE431" i="11"/>
  <c r="AF431" i="11"/>
  <c r="AG431" i="11"/>
  <c r="AH431" i="11"/>
  <c r="AI431" i="11"/>
  <c r="AJ431" i="11"/>
  <c r="AK431" i="11"/>
  <c r="AL431" i="11"/>
  <c r="AM431" i="11"/>
  <c r="AN431" i="11"/>
  <c r="AD432" i="11"/>
  <c r="AE432" i="11"/>
  <c r="AF432" i="11"/>
  <c r="AG432" i="11"/>
  <c r="AH432" i="11"/>
  <c r="AI432" i="11"/>
  <c r="AJ432" i="11"/>
  <c r="AK432" i="11"/>
  <c r="AL432" i="11"/>
  <c r="AM432" i="11"/>
  <c r="AN432" i="11"/>
  <c r="AD433" i="11"/>
  <c r="AE433" i="11"/>
  <c r="AF433" i="11"/>
  <c r="AG433" i="11"/>
  <c r="AH433" i="11"/>
  <c r="AI433" i="11"/>
  <c r="AJ433" i="11"/>
  <c r="AK433" i="11"/>
  <c r="AL433" i="11"/>
  <c r="AM433" i="11"/>
  <c r="AN433" i="11"/>
  <c r="AD434" i="11"/>
  <c r="AE434" i="11"/>
  <c r="AF434" i="11"/>
  <c r="AG434" i="11"/>
  <c r="AH434" i="11"/>
  <c r="AI434" i="11"/>
  <c r="AJ434" i="11"/>
  <c r="AK434" i="11"/>
  <c r="AL434" i="11"/>
  <c r="AM434" i="11"/>
  <c r="AN434" i="11"/>
  <c r="AD435" i="11"/>
  <c r="AE435" i="11"/>
  <c r="AF435" i="11"/>
  <c r="AG435" i="11"/>
  <c r="AH435" i="11"/>
  <c r="AI435" i="11"/>
  <c r="AJ435" i="11"/>
  <c r="AK435" i="11"/>
  <c r="AL435" i="11"/>
  <c r="AM435" i="11"/>
  <c r="AN435" i="11"/>
  <c r="AD436" i="11"/>
  <c r="AE436" i="11"/>
  <c r="AF436" i="11"/>
  <c r="AG436" i="11"/>
  <c r="AH436" i="11"/>
  <c r="AI436" i="11"/>
  <c r="AJ436" i="11"/>
  <c r="AK436" i="11"/>
  <c r="AL436" i="11"/>
  <c r="AM436" i="11"/>
  <c r="AN436" i="11"/>
  <c r="AD437" i="11"/>
  <c r="AE437" i="11"/>
  <c r="AF437" i="11"/>
  <c r="AG437" i="11"/>
  <c r="AH437" i="11"/>
  <c r="AI437" i="11"/>
  <c r="AJ437" i="11"/>
  <c r="AK437" i="11"/>
  <c r="AL437" i="11"/>
  <c r="AM437" i="11"/>
  <c r="AN437" i="11"/>
  <c r="AD438" i="11"/>
  <c r="AE438" i="11"/>
  <c r="AF438" i="11"/>
  <c r="AG438" i="11"/>
  <c r="AH438" i="11"/>
  <c r="AI438" i="11"/>
  <c r="AJ438" i="11"/>
  <c r="AK438" i="11"/>
  <c r="AL438" i="11"/>
  <c r="AM438" i="11"/>
  <c r="AN438" i="11"/>
  <c r="AD439" i="11"/>
  <c r="AE439" i="11"/>
  <c r="AF439" i="11"/>
  <c r="AG439" i="11"/>
  <c r="AH439" i="11"/>
  <c r="AI439" i="11"/>
  <c r="AJ439" i="11"/>
  <c r="AK439" i="11"/>
  <c r="AL439" i="11"/>
  <c r="AM439" i="11"/>
  <c r="AN439" i="11"/>
  <c r="AD440" i="11"/>
  <c r="AE440" i="11"/>
  <c r="AF440" i="11"/>
  <c r="AG440" i="11"/>
  <c r="AH440" i="11"/>
  <c r="AI440" i="11"/>
  <c r="AJ440" i="11"/>
  <c r="AK440" i="11"/>
  <c r="AL440" i="11"/>
  <c r="AM440" i="11"/>
  <c r="AN440" i="11"/>
  <c r="AD441" i="11"/>
  <c r="AE441" i="11"/>
  <c r="AF441" i="11"/>
  <c r="AG441" i="11"/>
  <c r="AH441" i="11"/>
  <c r="AI441" i="11"/>
  <c r="AJ441" i="11"/>
  <c r="AK441" i="11"/>
  <c r="AL441" i="11"/>
  <c r="AM441" i="11"/>
  <c r="AN441" i="11"/>
  <c r="AD442" i="11"/>
  <c r="AE442" i="11"/>
  <c r="AF442" i="11"/>
  <c r="AG442" i="11"/>
  <c r="AH442" i="11"/>
  <c r="AI442" i="11"/>
  <c r="AJ442" i="11"/>
  <c r="AK442" i="11"/>
  <c r="AL442" i="11"/>
  <c r="AM442" i="11"/>
  <c r="AN442" i="11"/>
  <c r="AD443" i="11"/>
  <c r="AE443" i="11"/>
  <c r="AF443" i="11"/>
  <c r="AG443" i="11"/>
  <c r="AH443" i="11"/>
  <c r="AI443" i="11"/>
  <c r="AJ443" i="11"/>
  <c r="AK443" i="11"/>
  <c r="AL443" i="11"/>
  <c r="AM443" i="11"/>
  <c r="AN443" i="11"/>
  <c r="AD444" i="11"/>
  <c r="AE444" i="11"/>
  <c r="AF444" i="11"/>
  <c r="AG444" i="11"/>
  <c r="AH444" i="11"/>
  <c r="AI444" i="11"/>
  <c r="AJ444" i="11"/>
  <c r="AK444" i="11"/>
  <c r="AL444" i="11"/>
  <c r="AM444" i="11"/>
  <c r="AN444" i="11"/>
  <c r="AD445" i="11"/>
  <c r="AE445" i="11"/>
  <c r="AF445" i="11"/>
  <c r="AG445" i="11"/>
  <c r="AH445" i="11"/>
  <c r="AI445" i="11"/>
  <c r="AJ445" i="11"/>
  <c r="AK445" i="11"/>
  <c r="AL445" i="11"/>
  <c r="AM445" i="11"/>
  <c r="AN445" i="11"/>
  <c r="AD446" i="11"/>
  <c r="AE446" i="11"/>
  <c r="AF446" i="11"/>
  <c r="AG446" i="11"/>
  <c r="AH446" i="11"/>
  <c r="AI446" i="11"/>
  <c r="AJ446" i="11"/>
  <c r="AK446" i="11"/>
  <c r="AL446" i="11"/>
  <c r="AM446" i="11"/>
  <c r="AN446" i="11"/>
  <c r="AD447" i="11"/>
  <c r="AE447" i="11"/>
  <c r="AF447" i="11"/>
  <c r="AG447" i="11"/>
  <c r="AH447" i="11"/>
  <c r="AI447" i="11"/>
  <c r="AJ447" i="11"/>
  <c r="AK447" i="11"/>
  <c r="AL447" i="11"/>
  <c r="AM447" i="11"/>
  <c r="AN447" i="11"/>
  <c r="AD448" i="11"/>
  <c r="AE448" i="11"/>
  <c r="AF448" i="11"/>
  <c r="AG448" i="11"/>
  <c r="AH448" i="11"/>
  <c r="AI448" i="11"/>
  <c r="AJ448" i="11"/>
  <c r="AK448" i="11"/>
  <c r="AL448" i="11"/>
  <c r="AM448" i="11"/>
  <c r="AN448" i="11"/>
  <c r="AD449" i="11"/>
  <c r="AE449" i="11"/>
  <c r="AF449" i="11"/>
  <c r="AG449" i="11"/>
  <c r="AH449" i="11"/>
  <c r="AI449" i="11"/>
  <c r="AJ449" i="11"/>
  <c r="AK449" i="11"/>
  <c r="AL449" i="11"/>
  <c r="AM449" i="11"/>
  <c r="AN449" i="11"/>
  <c r="AD450" i="11"/>
  <c r="AE450" i="11"/>
  <c r="AF450" i="11"/>
  <c r="AG450" i="11"/>
  <c r="AH450" i="11"/>
  <c r="AI450" i="11"/>
  <c r="AJ450" i="11"/>
  <c r="AK450" i="11"/>
  <c r="AL450" i="11"/>
  <c r="AM450" i="11"/>
  <c r="AN450" i="11"/>
  <c r="AD451" i="11"/>
  <c r="AE451" i="11"/>
  <c r="AF451" i="11"/>
  <c r="AG451" i="11"/>
  <c r="AH451" i="11"/>
  <c r="AI451" i="11"/>
  <c r="AJ451" i="11"/>
  <c r="AK451" i="11"/>
  <c r="AL451" i="11"/>
  <c r="AM451" i="11"/>
  <c r="AN451" i="11"/>
  <c r="AD452" i="11"/>
  <c r="AE452" i="11"/>
  <c r="AF452" i="11"/>
  <c r="AG452" i="11"/>
  <c r="AH452" i="11"/>
  <c r="AI452" i="11"/>
  <c r="AJ452" i="11"/>
  <c r="AK452" i="11"/>
  <c r="AL452" i="11"/>
  <c r="AM452" i="11"/>
  <c r="AN452" i="11"/>
  <c r="AD453" i="11"/>
  <c r="AE453" i="11"/>
  <c r="AF453" i="11"/>
  <c r="AG453" i="11"/>
  <c r="AH453" i="11"/>
  <c r="AI453" i="11"/>
  <c r="AJ453" i="11"/>
  <c r="AK453" i="11"/>
  <c r="AL453" i="11"/>
  <c r="AM453" i="11"/>
  <c r="AN453" i="11"/>
  <c r="AD454" i="11"/>
  <c r="AE454" i="11"/>
  <c r="AF454" i="11"/>
  <c r="AG454" i="11"/>
  <c r="AH454" i="11"/>
  <c r="AI454" i="11"/>
  <c r="AJ454" i="11"/>
  <c r="AK454" i="11"/>
  <c r="AL454" i="11"/>
  <c r="AM454" i="11"/>
  <c r="AN454" i="11"/>
  <c r="AD455" i="11"/>
  <c r="AE455" i="11"/>
  <c r="AF455" i="11"/>
  <c r="AG455" i="11"/>
  <c r="AH455" i="11"/>
  <c r="AI455" i="11"/>
  <c r="AJ455" i="11"/>
  <c r="AK455" i="11"/>
  <c r="AL455" i="11"/>
  <c r="AM455" i="11"/>
  <c r="AN455" i="11"/>
  <c r="AD456" i="11"/>
  <c r="AE456" i="11"/>
  <c r="AF456" i="11"/>
  <c r="AG456" i="11"/>
  <c r="AH456" i="11"/>
  <c r="AI456" i="11"/>
  <c r="AJ456" i="11"/>
  <c r="AK456" i="11"/>
  <c r="AL456" i="11"/>
  <c r="AM456" i="11"/>
  <c r="AN456" i="11"/>
  <c r="AD457" i="11"/>
  <c r="AE457" i="11"/>
  <c r="AF457" i="11"/>
  <c r="AG457" i="11"/>
  <c r="AH457" i="11"/>
  <c r="AI457" i="11"/>
  <c r="AJ457" i="11"/>
  <c r="AK457" i="11"/>
  <c r="AL457" i="11"/>
  <c r="AM457" i="11"/>
  <c r="AN457" i="11"/>
  <c r="AD458" i="11"/>
  <c r="AE458" i="11"/>
  <c r="AF458" i="11"/>
  <c r="AG458" i="11"/>
  <c r="AH458" i="11"/>
  <c r="AI458" i="11"/>
  <c r="AJ458" i="11"/>
  <c r="AK458" i="11"/>
  <c r="AL458" i="11"/>
  <c r="AM458" i="11"/>
  <c r="AN458" i="11"/>
  <c r="AD459" i="11"/>
  <c r="AE459" i="11"/>
  <c r="AF459" i="11"/>
  <c r="AG459" i="11"/>
  <c r="AH459" i="11"/>
  <c r="AI459" i="11"/>
  <c r="AJ459" i="11"/>
  <c r="AK459" i="11"/>
  <c r="AL459" i="11"/>
  <c r="AM459" i="11"/>
  <c r="AN459" i="11"/>
  <c r="AD460" i="11"/>
  <c r="AE460" i="11"/>
  <c r="AF460" i="11"/>
  <c r="AG460" i="11"/>
  <c r="AH460" i="11"/>
  <c r="AI460" i="11"/>
  <c r="AJ460" i="11"/>
  <c r="AK460" i="11"/>
  <c r="AL460" i="11"/>
  <c r="AM460" i="11"/>
  <c r="AN460" i="11"/>
  <c r="AD461" i="11"/>
  <c r="AE461" i="11"/>
  <c r="AF461" i="11"/>
  <c r="AG461" i="11"/>
  <c r="AH461" i="11"/>
  <c r="AI461" i="11"/>
  <c r="AJ461" i="11"/>
  <c r="AK461" i="11"/>
  <c r="AL461" i="11"/>
  <c r="AM461" i="11"/>
  <c r="AN461" i="11"/>
  <c r="AD462" i="11"/>
  <c r="AE462" i="11"/>
  <c r="AF462" i="11"/>
  <c r="AG462" i="11"/>
  <c r="AH462" i="11"/>
  <c r="AI462" i="11"/>
  <c r="AJ462" i="11"/>
  <c r="AK462" i="11"/>
  <c r="AL462" i="11"/>
  <c r="AM462" i="11"/>
  <c r="AN462" i="11"/>
  <c r="AD463" i="11"/>
  <c r="AE463" i="11"/>
  <c r="AF463" i="11"/>
  <c r="AG463" i="11"/>
  <c r="AH463" i="11"/>
  <c r="AI463" i="11"/>
  <c r="AJ463" i="11"/>
  <c r="AK463" i="11"/>
  <c r="AL463" i="11"/>
  <c r="AM463" i="11"/>
  <c r="AN463" i="11"/>
  <c r="AD464" i="11"/>
  <c r="AE464" i="11"/>
  <c r="AF464" i="11"/>
  <c r="AG464" i="11"/>
  <c r="AH464" i="11"/>
  <c r="AI464" i="11"/>
  <c r="AJ464" i="11"/>
  <c r="AK464" i="11"/>
  <c r="AL464" i="11"/>
  <c r="AM464" i="11"/>
  <c r="AN464" i="11"/>
  <c r="AD465" i="11"/>
  <c r="AE465" i="11"/>
  <c r="AF465" i="11"/>
  <c r="AG465" i="11"/>
  <c r="AH465" i="11"/>
  <c r="AI465" i="11"/>
  <c r="AJ465" i="11"/>
  <c r="AK465" i="11"/>
  <c r="AL465" i="11"/>
  <c r="AM465" i="11"/>
  <c r="AN465" i="11"/>
  <c r="AD466" i="11"/>
  <c r="AE466" i="11"/>
  <c r="AF466" i="11"/>
  <c r="AG466" i="11"/>
  <c r="AH466" i="11"/>
  <c r="AI466" i="11"/>
  <c r="AJ466" i="11"/>
  <c r="AK466" i="11"/>
  <c r="AL466" i="11"/>
  <c r="AM466" i="11"/>
  <c r="AN466" i="11"/>
  <c r="AD467" i="11"/>
  <c r="AE467" i="11"/>
  <c r="AF467" i="11"/>
  <c r="AG467" i="11"/>
  <c r="AH467" i="11"/>
  <c r="AI467" i="11"/>
  <c r="AJ467" i="11"/>
  <c r="AK467" i="11"/>
  <c r="AL467" i="11"/>
  <c r="AM467" i="11"/>
  <c r="AN467" i="11"/>
  <c r="AD468" i="11"/>
  <c r="AE468" i="11"/>
  <c r="AF468" i="11"/>
  <c r="AG468" i="11"/>
  <c r="AH468" i="11"/>
  <c r="AI468" i="11"/>
  <c r="AJ468" i="11"/>
  <c r="AK468" i="11"/>
  <c r="AL468" i="11"/>
  <c r="AM468" i="11"/>
  <c r="AN468" i="11"/>
  <c r="AD469" i="11"/>
  <c r="AE469" i="11"/>
  <c r="AF469" i="11"/>
  <c r="AG469" i="11"/>
  <c r="AH469" i="11"/>
  <c r="AI469" i="11"/>
  <c r="AJ469" i="11"/>
  <c r="AK469" i="11"/>
  <c r="AL469" i="11"/>
  <c r="AM469" i="11"/>
  <c r="AN469" i="11"/>
  <c r="AD470" i="11"/>
  <c r="AE470" i="11"/>
  <c r="AF470" i="11"/>
  <c r="AG470" i="11"/>
  <c r="AH470" i="11"/>
  <c r="AI470" i="11"/>
  <c r="AJ470" i="11"/>
  <c r="AK470" i="11"/>
  <c r="AL470" i="11"/>
  <c r="AM470" i="11"/>
  <c r="AN470" i="11"/>
  <c r="AD471" i="11"/>
  <c r="AE471" i="11"/>
  <c r="AF471" i="11"/>
  <c r="AG471" i="11"/>
  <c r="AH471" i="11"/>
  <c r="AI471" i="11"/>
  <c r="AJ471" i="11"/>
  <c r="AK471" i="11"/>
  <c r="AL471" i="11"/>
  <c r="AM471" i="11"/>
  <c r="AN471" i="11"/>
  <c r="AD472" i="11"/>
  <c r="AE472" i="11"/>
  <c r="AF472" i="11"/>
  <c r="AG472" i="11"/>
  <c r="AH472" i="11"/>
  <c r="AI472" i="11"/>
  <c r="AJ472" i="11"/>
  <c r="AK472" i="11"/>
  <c r="AL472" i="11"/>
  <c r="AM472" i="11"/>
  <c r="AN472" i="11"/>
  <c r="AD473" i="11"/>
  <c r="AE473" i="11"/>
  <c r="AF473" i="11"/>
  <c r="AG473" i="11"/>
  <c r="AH473" i="11"/>
  <c r="AI473" i="11"/>
  <c r="AJ473" i="11"/>
  <c r="AK473" i="11"/>
  <c r="AL473" i="11"/>
  <c r="AM473" i="11"/>
  <c r="AN473" i="11"/>
  <c r="AD474" i="11"/>
  <c r="AE474" i="11"/>
  <c r="AF474" i="11"/>
  <c r="AG474" i="11"/>
  <c r="AH474" i="11"/>
  <c r="AI474" i="11"/>
  <c r="AJ474" i="11"/>
  <c r="AK474" i="11"/>
  <c r="AL474" i="11"/>
  <c r="AM474" i="11"/>
  <c r="AN474" i="11"/>
  <c r="AD475" i="11"/>
  <c r="AE475" i="11"/>
  <c r="AF475" i="11"/>
  <c r="AG475" i="11"/>
  <c r="AH475" i="11"/>
  <c r="AI475" i="11"/>
  <c r="AJ475" i="11"/>
  <c r="AK475" i="11"/>
  <c r="AL475" i="11"/>
  <c r="AM475" i="11"/>
  <c r="AN475" i="11"/>
  <c r="AD476" i="11"/>
  <c r="AE476" i="11"/>
  <c r="AF476" i="11"/>
  <c r="AG476" i="11"/>
  <c r="AH476" i="11"/>
  <c r="AI476" i="11"/>
  <c r="AJ476" i="11"/>
  <c r="AK476" i="11"/>
  <c r="AL476" i="11"/>
  <c r="AM476" i="11"/>
  <c r="AN476" i="11"/>
  <c r="AD477" i="11"/>
  <c r="AE477" i="11"/>
  <c r="AF477" i="11"/>
  <c r="AG477" i="11"/>
  <c r="AH477" i="11"/>
  <c r="AI477" i="11"/>
  <c r="AJ477" i="11"/>
  <c r="AK477" i="11"/>
  <c r="AL477" i="11"/>
  <c r="AM477" i="11"/>
  <c r="AN477" i="11"/>
  <c r="AD478" i="11"/>
  <c r="AE478" i="11"/>
  <c r="AF478" i="11"/>
  <c r="AG478" i="11"/>
  <c r="AH478" i="11"/>
  <c r="AI478" i="11"/>
  <c r="AJ478" i="11"/>
  <c r="AK478" i="11"/>
  <c r="AL478" i="11"/>
  <c r="AM478" i="11"/>
  <c r="AN478" i="11"/>
  <c r="AD479" i="11"/>
  <c r="AE479" i="11"/>
  <c r="AF479" i="11"/>
  <c r="AG479" i="11"/>
  <c r="AH479" i="11"/>
  <c r="AI479" i="11"/>
  <c r="AJ479" i="11"/>
  <c r="AK479" i="11"/>
  <c r="AL479" i="11"/>
  <c r="AM479" i="11"/>
  <c r="AN479" i="11"/>
  <c r="AD480" i="11"/>
  <c r="AE480" i="11"/>
  <c r="AF480" i="11"/>
  <c r="AG480" i="11"/>
  <c r="AH480" i="11"/>
  <c r="AI480" i="11"/>
  <c r="AJ480" i="11"/>
  <c r="AK480" i="11"/>
  <c r="AL480" i="11"/>
  <c r="AM480" i="11"/>
  <c r="AN480" i="11"/>
  <c r="AD481" i="11"/>
  <c r="AE481" i="11"/>
  <c r="AF481" i="11"/>
  <c r="AG481" i="11"/>
  <c r="AH481" i="11"/>
  <c r="AI481" i="11"/>
  <c r="AJ481" i="11"/>
  <c r="AK481" i="11"/>
  <c r="AL481" i="11"/>
  <c r="AM481" i="11"/>
  <c r="AN481" i="11"/>
  <c r="AD482" i="11"/>
  <c r="AE482" i="11"/>
  <c r="AF482" i="11"/>
  <c r="AG482" i="11"/>
  <c r="AH482" i="11"/>
  <c r="AI482" i="11"/>
  <c r="AJ482" i="11"/>
  <c r="AK482" i="11"/>
  <c r="AL482" i="11"/>
  <c r="AM482" i="11"/>
  <c r="AN482" i="11"/>
  <c r="AD483" i="11"/>
  <c r="AE483" i="11"/>
  <c r="AF483" i="11"/>
  <c r="AG483" i="11"/>
  <c r="AH483" i="11"/>
  <c r="AI483" i="11"/>
  <c r="AJ483" i="11"/>
  <c r="AK483" i="11"/>
  <c r="AL483" i="11"/>
  <c r="AM483" i="11"/>
  <c r="AN483" i="11"/>
  <c r="AD484" i="11"/>
  <c r="AE484" i="11"/>
  <c r="AF484" i="11"/>
  <c r="AG484" i="11"/>
  <c r="AH484" i="11"/>
  <c r="AI484" i="11"/>
  <c r="AJ484" i="11"/>
  <c r="AK484" i="11"/>
  <c r="AL484" i="11"/>
  <c r="AM484" i="11"/>
  <c r="AN484" i="11"/>
  <c r="AD485" i="11"/>
  <c r="AE485" i="11"/>
  <c r="AF485" i="11"/>
  <c r="AG485" i="11"/>
  <c r="AH485" i="11"/>
  <c r="AI485" i="11"/>
  <c r="AJ485" i="11"/>
  <c r="AK485" i="11"/>
  <c r="AL485" i="11"/>
  <c r="AM485" i="11"/>
  <c r="AN485" i="11"/>
  <c r="AD486" i="11"/>
  <c r="AE486" i="11"/>
  <c r="AF486" i="11"/>
  <c r="AG486" i="11"/>
  <c r="AH486" i="11"/>
  <c r="AI486" i="11"/>
  <c r="AJ486" i="11"/>
  <c r="AK486" i="11"/>
  <c r="AL486" i="11"/>
  <c r="AM486" i="11"/>
  <c r="AN486" i="11"/>
  <c r="AD487" i="11"/>
  <c r="AE487" i="11"/>
  <c r="AF487" i="11"/>
  <c r="AG487" i="11"/>
  <c r="AH487" i="11"/>
  <c r="AI487" i="11"/>
  <c r="AJ487" i="11"/>
  <c r="AK487" i="11"/>
  <c r="AL487" i="11"/>
  <c r="AM487" i="11"/>
  <c r="AN487" i="11"/>
  <c r="AD488" i="11"/>
  <c r="AE488" i="11"/>
  <c r="AF488" i="11"/>
  <c r="AG488" i="11"/>
  <c r="AH488" i="11"/>
  <c r="AI488" i="11"/>
  <c r="AJ488" i="11"/>
  <c r="AK488" i="11"/>
  <c r="AL488" i="11"/>
  <c r="AM488" i="11"/>
  <c r="AN488" i="11"/>
  <c r="AD489" i="11"/>
  <c r="AE489" i="11"/>
  <c r="AF489" i="11"/>
  <c r="AG489" i="11"/>
  <c r="AH489" i="11"/>
  <c r="AI489" i="11"/>
  <c r="AJ489" i="11"/>
  <c r="AK489" i="11"/>
  <c r="AL489" i="11"/>
  <c r="AM489" i="11"/>
  <c r="AN489" i="11"/>
  <c r="AD490" i="11"/>
  <c r="AE490" i="11"/>
  <c r="AF490" i="11"/>
  <c r="AG490" i="11"/>
  <c r="AH490" i="11"/>
  <c r="AI490" i="11"/>
  <c r="AJ490" i="11"/>
  <c r="AK490" i="11"/>
  <c r="AL490" i="11"/>
  <c r="AM490" i="11"/>
  <c r="AN490" i="11"/>
  <c r="AD491" i="11"/>
  <c r="AE491" i="11"/>
  <c r="AF491" i="11"/>
  <c r="AG491" i="11"/>
  <c r="AH491" i="11"/>
  <c r="AI491" i="11"/>
  <c r="AJ491" i="11"/>
  <c r="AK491" i="11"/>
  <c r="AL491" i="11"/>
  <c r="AM491" i="11"/>
  <c r="AN491" i="11"/>
  <c r="AD492" i="11"/>
  <c r="AE492" i="11"/>
  <c r="AF492" i="11"/>
  <c r="AG492" i="11"/>
  <c r="AH492" i="11"/>
  <c r="AI492" i="11"/>
  <c r="AJ492" i="11"/>
  <c r="AK492" i="11"/>
  <c r="AL492" i="11"/>
  <c r="AM492" i="11"/>
  <c r="AN492" i="11"/>
  <c r="AD493" i="11"/>
  <c r="AE493" i="11"/>
  <c r="AF493" i="11"/>
  <c r="AG493" i="11"/>
  <c r="AH493" i="11"/>
  <c r="AI493" i="11"/>
  <c r="AJ493" i="11"/>
  <c r="AK493" i="11"/>
  <c r="AL493" i="11"/>
  <c r="AM493" i="11"/>
  <c r="AN493" i="11"/>
  <c r="AD494" i="11"/>
  <c r="AE494" i="11"/>
  <c r="AF494" i="11"/>
  <c r="AG494" i="11"/>
  <c r="AH494" i="11"/>
  <c r="AI494" i="11"/>
  <c r="AJ494" i="11"/>
  <c r="AK494" i="11"/>
  <c r="AL494" i="11"/>
  <c r="AM494" i="11"/>
  <c r="AN494" i="11"/>
  <c r="AD495" i="11"/>
  <c r="AE495" i="11"/>
  <c r="AF495" i="11"/>
  <c r="AG495" i="11"/>
  <c r="AH495" i="11"/>
  <c r="AI495" i="11"/>
  <c r="AJ495" i="11"/>
  <c r="AK495" i="11"/>
  <c r="AL495" i="11"/>
  <c r="AM495" i="11"/>
  <c r="AN495" i="11"/>
  <c r="AD496" i="11"/>
  <c r="AE496" i="11"/>
  <c r="AF496" i="11"/>
  <c r="AG496" i="11"/>
  <c r="AH496" i="11"/>
  <c r="AI496" i="11"/>
  <c r="AJ496" i="11"/>
  <c r="AK496" i="11"/>
  <c r="AL496" i="11"/>
  <c r="AM496" i="11"/>
  <c r="AN496" i="11"/>
  <c r="AD497" i="11"/>
  <c r="AE497" i="11"/>
  <c r="AF497" i="11"/>
  <c r="AG497" i="11"/>
  <c r="AH497" i="11"/>
  <c r="AI497" i="11"/>
  <c r="AJ497" i="11"/>
  <c r="AK497" i="11"/>
  <c r="AL497" i="11"/>
  <c r="AM497" i="11"/>
  <c r="AN497" i="11"/>
  <c r="AD498" i="11"/>
  <c r="AE498" i="11"/>
  <c r="AF498" i="11"/>
  <c r="AG498" i="11"/>
  <c r="AH498" i="11"/>
  <c r="AI498" i="11"/>
  <c r="AJ498" i="11"/>
  <c r="AK498" i="11"/>
  <c r="AL498" i="11"/>
  <c r="AM498" i="11"/>
  <c r="AN498" i="11"/>
  <c r="AD499" i="11"/>
  <c r="AE499" i="11"/>
  <c r="AF499" i="11"/>
  <c r="AG499" i="11"/>
  <c r="AH499" i="11"/>
  <c r="AI499" i="11"/>
  <c r="AJ499" i="11"/>
  <c r="AK499" i="11"/>
  <c r="AL499" i="11"/>
  <c r="AM499" i="11"/>
  <c r="AN499" i="11"/>
  <c r="AD500" i="11"/>
  <c r="AE500" i="11"/>
  <c r="AF500" i="11"/>
  <c r="AG500" i="11"/>
  <c r="AH500" i="11"/>
  <c r="AI500" i="11"/>
  <c r="AJ500" i="11"/>
  <c r="AK500" i="11"/>
  <c r="AL500" i="11"/>
  <c r="AM500" i="11"/>
  <c r="AN500" i="11"/>
  <c r="AD501" i="11"/>
  <c r="AE501" i="11"/>
  <c r="AF501" i="11"/>
  <c r="AG501" i="11"/>
  <c r="AH501" i="11"/>
  <c r="AI501" i="11"/>
  <c r="AJ501" i="11"/>
  <c r="AK501" i="11"/>
  <c r="AL501" i="11"/>
  <c r="AM501" i="11"/>
  <c r="AN501" i="11"/>
  <c r="AD502" i="11"/>
  <c r="AE502" i="11"/>
  <c r="AF502" i="11"/>
  <c r="AG502" i="11"/>
  <c r="AH502" i="11"/>
  <c r="AI502" i="11"/>
  <c r="AJ502" i="11"/>
  <c r="AK502" i="11"/>
  <c r="AL502" i="11"/>
  <c r="AM502" i="11"/>
  <c r="AN502" i="11"/>
  <c r="AD503" i="11"/>
  <c r="AE503" i="11"/>
  <c r="AF503" i="11"/>
  <c r="AG503" i="11"/>
  <c r="AH503" i="11"/>
  <c r="AI503" i="11"/>
  <c r="AJ503" i="11"/>
  <c r="AK503" i="11"/>
  <c r="AL503" i="11"/>
  <c r="AM503" i="11"/>
  <c r="AN503" i="11"/>
  <c r="AD504" i="11"/>
  <c r="AE504" i="11"/>
  <c r="AF504" i="11"/>
  <c r="AG504" i="11"/>
  <c r="AH504" i="11"/>
  <c r="AI504" i="11"/>
  <c r="AJ504" i="11"/>
  <c r="AK504" i="11"/>
  <c r="AL504" i="11"/>
  <c r="AM504" i="11"/>
  <c r="AN504" i="11"/>
  <c r="AD505" i="11"/>
  <c r="AE505" i="11"/>
  <c r="AF505" i="11"/>
  <c r="AG505" i="11"/>
  <c r="AH505" i="11"/>
  <c r="AI505" i="11"/>
  <c r="AJ505" i="11"/>
  <c r="AK505" i="11"/>
  <c r="AL505" i="11"/>
  <c r="AM505" i="11"/>
  <c r="AN505" i="11"/>
  <c r="AD506" i="11"/>
  <c r="AE506" i="11"/>
  <c r="AF506" i="11"/>
  <c r="AG506" i="11"/>
  <c r="AH506" i="11"/>
  <c r="AI506" i="11"/>
  <c r="AJ506" i="11"/>
  <c r="AK506" i="11"/>
  <c r="AL506" i="11"/>
  <c r="AM506" i="11"/>
  <c r="AN506" i="11"/>
  <c r="AD507" i="11"/>
  <c r="AE507" i="11"/>
  <c r="AF507" i="11"/>
  <c r="AG507" i="11"/>
  <c r="AH507" i="11"/>
  <c r="AI507" i="11"/>
  <c r="AJ507" i="11"/>
  <c r="AK507" i="11"/>
  <c r="AL507" i="11"/>
  <c r="AM507" i="11"/>
  <c r="AN507" i="11"/>
  <c r="AD508" i="11"/>
  <c r="AE508" i="11"/>
  <c r="AF508" i="11"/>
  <c r="AG508" i="11"/>
  <c r="AH508" i="11"/>
  <c r="AI508" i="11"/>
  <c r="AJ508" i="11"/>
  <c r="AK508" i="11"/>
  <c r="AL508" i="11"/>
  <c r="AM508" i="11"/>
  <c r="AN508" i="11"/>
  <c r="AD509" i="11"/>
  <c r="AE509" i="11"/>
  <c r="AF509" i="11"/>
  <c r="AG509" i="11"/>
  <c r="AH509" i="11"/>
  <c r="AI509" i="11"/>
  <c r="AJ509" i="11"/>
  <c r="AK509" i="11"/>
  <c r="AL509" i="11"/>
  <c r="AM509" i="11"/>
  <c r="AN509" i="11"/>
  <c r="AD510" i="11"/>
  <c r="AE510" i="11"/>
  <c r="AF510" i="11"/>
  <c r="AG510" i="11"/>
  <c r="AH510" i="11"/>
  <c r="AI510" i="11"/>
  <c r="AJ510" i="11"/>
  <c r="AK510" i="11"/>
  <c r="AL510" i="11"/>
  <c r="AM510" i="11"/>
  <c r="AN510" i="11"/>
  <c r="AD511" i="11"/>
  <c r="AE511" i="11"/>
  <c r="AF511" i="11"/>
  <c r="AG511" i="11"/>
  <c r="AH511" i="11"/>
  <c r="AI511" i="11"/>
  <c r="AJ511" i="11"/>
  <c r="AK511" i="11"/>
  <c r="AL511" i="11"/>
  <c r="AM511" i="11"/>
  <c r="AN511" i="11"/>
  <c r="AD512" i="11"/>
  <c r="AE512" i="11"/>
  <c r="AF512" i="11"/>
  <c r="AG512" i="11"/>
  <c r="AH512" i="11"/>
  <c r="AI512" i="11"/>
  <c r="AJ512" i="11"/>
  <c r="AK512" i="11"/>
  <c r="AL512" i="11"/>
  <c r="AM512" i="11"/>
  <c r="AN512" i="11"/>
  <c r="AD513" i="11"/>
  <c r="AE513" i="11"/>
  <c r="AF513" i="11"/>
  <c r="AG513" i="11"/>
  <c r="AH513" i="11"/>
  <c r="AI513" i="11"/>
  <c r="AJ513" i="11"/>
  <c r="AK513" i="11"/>
  <c r="AL513" i="11"/>
  <c r="AM513" i="11"/>
  <c r="AN513" i="11"/>
  <c r="AD514" i="11"/>
  <c r="AE514" i="11"/>
  <c r="AF514" i="11"/>
  <c r="AG514" i="11"/>
  <c r="AH514" i="11"/>
  <c r="AI514" i="11"/>
  <c r="AJ514" i="11"/>
  <c r="AK514" i="11"/>
  <c r="AL514" i="11"/>
  <c r="AM514" i="11"/>
  <c r="AN514" i="11"/>
  <c r="AD515" i="11"/>
  <c r="AE515" i="11"/>
  <c r="AF515" i="11"/>
  <c r="AG515" i="11"/>
  <c r="AH515" i="11"/>
  <c r="AI515" i="11"/>
  <c r="AJ515" i="11"/>
  <c r="AK515" i="11"/>
  <c r="AL515" i="11"/>
  <c r="AM515" i="11"/>
  <c r="AN515" i="11"/>
  <c r="AD516" i="11"/>
  <c r="AE516" i="11"/>
  <c r="AF516" i="11"/>
  <c r="AG516" i="11"/>
  <c r="AH516" i="11"/>
  <c r="AI516" i="11"/>
  <c r="AJ516" i="11"/>
  <c r="AK516" i="11"/>
  <c r="AL516" i="11"/>
  <c r="AM516" i="11"/>
  <c r="AN516" i="11"/>
  <c r="AD517" i="11"/>
  <c r="AE517" i="11"/>
  <c r="AF517" i="11"/>
  <c r="AG517" i="11"/>
  <c r="AH517" i="11"/>
  <c r="AI517" i="11"/>
  <c r="AJ517" i="11"/>
  <c r="AK517" i="11"/>
  <c r="AL517" i="11"/>
  <c r="AM517" i="11"/>
  <c r="AN517" i="11"/>
  <c r="AD518" i="11"/>
  <c r="AE518" i="11"/>
  <c r="AF518" i="11"/>
  <c r="AG518" i="11"/>
  <c r="AH518" i="11"/>
  <c r="AI518" i="11"/>
  <c r="AJ518" i="11"/>
  <c r="AK518" i="11"/>
  <c r="AL518" i="11"/>
  <c r="AM518" i="11"/>
  <c r="AN518" i="11"/>
  <c r="AD519" i="11"/>
  <c r="AE519" i="11"/>
  <c r="AF519" i="11"/>
  <c r="AG519" i="11"/>
  <c r="AH519" i="11"/>
  <c r="AI519" i="11"/>
  <c r="AJ519" i="11"/>
  <c r="AK519" i="11"/>
  <c r="AL519" i="11"/>
  <c r="AM519" i="11"/>
  <c r="AN519" i="11"/>
  <c r="AD520" i="11"/>
  <c r="AE520" i="11"/>
  <c r="AF520" i="11"/>
  <c r="AG520" i="11"/>
  <c r="AH520" i="11"/>
  <c r="AI520" i="11"/>
  <c r="AJ520" i="11"/>
  <c r="AK520" i="11"/>
  <c r="AL520" i="11"/>
  <c r="AM520" i="11"/>
  <c r="AN520" i="11"/>
  <c r="AD521" i="11"/>
  <c r="AE521" i="11"/>
  <c r="AF521" i="11"/>
  <c r="AG521" i="11"/>
  <c r="AH521" i="11"/>
  <c r="AI521" i="11"/>
  <c r="AJ521" i="11"/>
  <c r="AK521" i="11"/>
  <c r="AL521" i="11"/>
  <c r="AM521" i="11"/>
  <c r="AN521" i="11"/>
  <c r="AD522" i="11"/>
  <c r="AE522" i="11"/>
  <c r="AF522" i="11"/>
  <c r="AG522" i="11"/>
  <c r="AH522" i="11"/>
  <c r="AI522" i="11"/>
  <c r="AJ522" i="11"/>
  <c r="AK522" i="11"/>
  <c r="AL522" i="11"/>
  <c r="AM522" i="11"/>
  <c r="AN522" i="11"/>
  <c r="AD523" i="11"/>
  <c r="AE523" i="11"/>
  <c r="AF523" i="11"/>
  <c r="AG523" i="11"/>
  <c r="AH523" i="11"/>
  <c r="AI523" i="11"/>
  <c r="AJ523" i="11"/>
  <c r="AK523" i="11"/>
  <c r="AL523" i="11"/>
  <c r="AM523" i="11"/>
  <c r="AN523" i="11"/>
  <c r="AD524" i="11"/>
  <c r="AE524" i="11"/>
  <c r="AF524" i="11"/>
  <c r="AG524" i="11"/>
  <c r="AH524" i="11"/>
  <c r="AI524" i="11"/>
  <c r="AJ524" i="11"/>
  <c r="AK524" i="11"/>
  <c r="AL524" i="11"/>
  <c r="AM524" i="11"/>
  <c r="AN524" i="11"/>
  <c r="AD525" i="11"/>
  <c r="AE525" i="11"/>
  <c r="AF525" i="11"/>
  <c r="AG525" i="11"/>
  <c r="AH525" i="11"/>
  <c r="AI525" i="11"/>
  <c r="AJ525" i="11"/>
  <c r="AK525" i="11"/>
  <c r="AL525" i="11"/>
  <c r="AM525" i="11"/>
  <c r="AN525" i="11"/>
  <c r="AD526" i="11"/>
  <c r="AE526" i="11"/>
  <c r="AF526" i="11"/>
  <c r="AG526" i="11"/>
  <c r="AH526" i="11"/>
  <c r="AI526" i="11"/>
  <c r="AJ526" i="11"/>
  <c r="AK526" i="11"/>
  <c r="AL526" i="11"/>
  <c r="AM526" i="11"/>
  <c r="AN526" i="11"/>
  <c r="AD527" i="11"/>
  <c r="AE527" i="11"/>
  <c r="AF527" i="11"/>
  <c r="AG527" i="11"/>
  <c r="AH527" i="11"/>
  <c r="AI527" i="11"/>
  <c r="AJ527" i="11"/>
  <c r="AK527" i="11"/>
  <c r="AL527" i="11"/>
  <c r="AM527" i="11"/>
  <c r="AN527" i="11"/>
  <c r="AD528" i="11"/>
  <c r="AE528" i="11"/>
  <c r="AF528" i="11"/>
  <c r="AG528" i="11"/>
  <c r="AH528" i="11"/>
  <c r="AI528" i="11"/>
  <c r="AJ528" i="11"/>
  <c r="AK528" i="11"/>
  <c r="AL528" i="11"/>
  <c r="AM528" i="11"/>
  <c r="AN528" i="11"/>
  <c r="AD529" i="11"/>
  <c r="AE529" i="11"/>
  <c r="AF529" i="11"/>
  <c r="AG529" i="11"/>
  <c r="AH529" i="11"/>
  <c r="AI529" i="11"/>
  <c r="AJ529" i="11"/>
  <c r="AK529" i="11"/>
  <c r="AL529" i="11"/>
  <c r="AM529" i="11"/>
  <c r="AN529" i="11"/>
  <c r="AD530" i="11"/>
  <c r="AE530" i="11"/>
  <c r="AF530" i="11"/>
  <c r="AG530" i="11"/>
  <c r="AH530" i="11"/>
  <c r="AI530" i="11"/>
  <c r="AJ530" i="11"/>
  <c r="AK530" i="11"/>
  <c r="AL530" i="11"/>
  <c r="AM530" i="11"/>
  <c r="AN530" i="11"/>
  <c r="AD531" i="11"/>
  <c r="AE531" i="11"/>
  <c r="AF531" i="11"/>
  <c r="AG531" i="11"/>
  <c r="AH531" i="11"/>
  <c r="AI531" i="11"/>
  <c r="AJ531" i="11"/>
  <c r="AK531" i="11"/>
  <c r="AL531" i="11"/>
  <c r="AM531" i="11"/>
  <c r="AN531" i="11"/>
  <c r="AD532" i="11"/>
  <c r="AE532" i="11"/>
  <c r="AF532" i="11"/>
  <c r="AG532" i="11"/>
  <c r="AH532" i="11"/>
  <c r="AI532" i="11"/>
  <c r="AJ532" i="11"/>
  <c r="AK532" i="11"/>
  <c r="AL532" i="11"/>
  <c r="AM532" i="11"/>
  <c r="AN532" i="11"/>
  <c r="AD533" i="11"/>
  <c r="AE533" i="11"/>
  <c r="AF533" i="11"/>
  <c r="AG533" i="11"/>
  <c r="AH533" i="11"/>
  <c r="AI533" i="11"/>
  <c r="AJ533" i="11"/>
  <c r="AK533" i="11"/>
  <c r="AL533" i="11"/>
  <c r="AM533" i="11"/>
  <c r="AN533" i="11"/>
  <c r="AD534" i="11"/>
  <c r="AE534" i="11"/>
  <c r="AF534" i="11"/>
  <c r="AG534" i="11"/>
  <c r="AH534" i="11"/>
  <c r="AI534" i="11"/>
  <c r="AJ534" i="11"/>
  <c r="AK534" i="11"/>
  <c r="AL534" i="11"/>
  <c r="AM534" i="11"/>
  <c r="AN534" i="11"/>
  <c r="AD535" i="11"/>
  <c r="AE535" i="11"/>
  <c r="AF535" i="11"/>
  <c r="AG535" i="11"/>
  <c r="AH535" i="11"/>
  <c r="AI535" i="11"/>
  <c r="AJ535" i="11"/>
  <c r="AK535" i="11"/>
  <c r="AL535" i="11"/>
  <c r="AM535" i="11"/>
  <c r="AN535" i="11"/>
  <c r="AD536" i="11"/>
  <c r="AE536" i="11"/>
  <c r="AF536" i="11"/>
  <c r="AG536" i="11"/>
  <c r="AH536" i="11"/>
  <c r="AI536" i="11"/>
  <c r="AJ536" i="11"/>
  <c r="AK536" i="11"/>
  <c r="AL536" i="11"/>
  <c r="AM536" i="11"/>
  <c r="AN536" i="11"/>
  <c r="AD537" i="11"/>
  <c r="AE537" i="11"/>
  <c r="AF537" i="11"/>
  <c r="AG537" i="11"/>
  <c r="AH537" i="11"/>
  <c r="AI537" i="11"/>
  <c r="AJ537" i="11"/>
  <c r="AK537" i="11"/>
  <c r="AL537" i="11"/>
  <c r="AM537" i="11"/>
  <c r="AN537" i="11"/>
  <c r="AD538" i="11"/>
  <c r="AE538" i="11"/>
  <c r="AF538" i="11"/>
  <c r="AG538" i="11"/>
  <c r="AH538" i="11"/>
  <c r="AI538" i="11"/>
  <c r="AJ538" i="11"/>
  <c r="AK538" i="11"/>
  <c r="AL538" i="11"/>
  <c r="AM538" i="11"/>
  <c r="AN538" i="11"/>
  <c r="AD539" i="11"/>
  <c r="AE539" i="11"/>
  <c r="AF539" i="11"/>
  <c r="AG539" i="11"/>
  <c r="AH539" i="11"/>
  <c r="AI539" i="11"/>
  <c r="AJ539" i="11"/>
  <c r="AK539" i="11"/>
  <c r="AL539" i="11"/>
  <c r="AM539" i="11"/>
  <c r="AN539" i="11"/>
  <c r="AD540" i="11"/>
  <c r="AE540" i="11"/>
  <c r="AF540" i="11"/>
  <c r="AG540" i="11"/>
  <c r="AH540" i="11"/>
  <c r="AI540" i="11"/>
  <c r="AJ540" i="11"/>
  <c r="AK540" i="11"/>
  <c r="AL540" i="11"/>
  <c r="AM540" i="11"/>
  <c r="AN540" i="11"/>
  <c r="AD541" i="11"/>
  <c r="AE541" i="11"/>
  <c r="AF541" i="11"/>
  <c r="AG541" i="11"/>
  <c r="AH541" i="11"/>
  <c r="AI541" i="11"/>
  <c r="AJ541" i="11"/>
  <c r="AK541" i="11"/>
  <c r="AL541" i="11"/>
  <c r="AM541" i="11"/>
  <c r="AN541" i="11"/>
  <c r="AD542" i="11"/>
  <c r="AE542" i="11"/>
  <c r="AF542" i="11"/>
  <c r="AG542" i="11"/>
  <c r="AH542" i="11"/>
  <c r="AI542" i="11"/>
  <c r="AJ542" i="11"/>
  <c r="AK542" i="11"/>
  <c r="AL542" i="11"/>
  <c r="AM542" i="11"/>
  <c r="AN542" i="11"/>
  <c r="AD543" i="11"/>
  <c r="AE543" i="11"/>
  <c r="AF543" i="11"/>
  <c r="AG543" i="11"/>
  <c r="AH543" i="11"/>
  <c r="AI543" i="11"/>
  <c r="AJ543" i="11"/>
  <c r="AK543" i="11"/>
  <c r="AL543" i="11"/>
  <c r="AM543" i="11"/>
  <c r="AN543" i="11"/>
  <c r="AD544" i="11"/>
  <c r="AE544" i="11"/>
  <c r="AF544" i="11"/>
  <c r="AG544" i="11"/>
  <c r="AH544" i="11"/>
  <c r="AI544" i="11"/>
  <c r="AJ544" i="11"/>
  <c r="AK544" i="11"/>
  <c r="AL544" i="11"/>
  <c r="AM544" i="11"/>
  <c r="AN544" i="11"/>
  <c r="AD545" i="11"/>
  <c r="AE545" i="11"/>
  <c r="AF545" i="11"/>
  <c r="AG545" i="11"/>
  <c r="AH545" i="11"/>
  <c r="AI545" i="11"/>
  <c r="AJ545" i="11"/>
  <c r="AK545" i="11"/>
  <c r="AL545" i="11"/>
  <c r="AM545" i="11"/>
  <c r="AN545" i="11"/>
  <c r="AD546" i="11"/>
  <c r="AE546" i="11"/>
  <c r="AF546" i="11"/>
  <c r="AG546" i="11"/>
  <c r="AH546" i="11"/>
  <c r="AI546" i="11"/>
  <c r="AJ546" i="11"/>
  <c r="AK546" i="11"/>
  <c r="AL546" i="11"/>
  <c r="AM546" i="11"/>
  <c r="AN546" i="11"/>
  <c r="AD547" i="11"/>
  <c r="AE547" i="11"/>
  <c r="AF547" i="11"/>
  <c r="AG547" i="11"/>
  <c r="AH547" i="11"/>
  <c r="AI547" i="11"/>
  <c r="AJ547" i="11"/>
  <c r="AK547" i="11"/>
  <c r="AL547" i="11"/>
  <c r="AM547" i="11"/>
  <c r="AN547" i="11"/>
  <c r="AD548" i="11"/>
  <c r="AE548" i="11"/>
  <c r="AF548" i="11"/>
  <c r="AG548" i="11"/>
  <c r="AH548" i="11"/>
  <c r="AI548" i="11"/>
  <c r="AJ548" i="11"/>
  <c r="AK548" i="11"/>
  <c r="AL548" i="11"/>
  <c r="AM548" i="11"/>
  <c r="AN548" i="11"/>
  <c r="AD549" i="11"/>
  <c r="AE549" i="11"/>
  <c r="AF549" i="11"/>
  <c r="AG549" i="11"/>
  <c r="AH549" i="11"/>
  <c r="AI549" i="11"/>
  <c r="AJ549" i="11"/>
  <c r="AK549" i="11"/>
  <c r="AL549" i="11"/>
  <c r="AM549" i="11"/>
  <c r="AN549" i="11"/>
  <c r="AD550" i="11"/>
  <c r="AE550" i="11"/>
  <c r="AF550" i="11"/>
  <c r="AG550" i="11"/>
  <c r="AH550" i="11"/>
  <c r="AI550" i="11"/>
  <c r="AJ550" i="11"/>
  <c r="AK550" i="11"/>
  <c r="AL550" i="11"/>
  <c r="AM550" i="11"/>
  <c r="AN550" i="11"/>
  <c r="AD551" i="11"/>
  <c r="AE551" i="11"/>
  <c r="AF551" i="11"/>
  <c r="AG551" i="11"/>
  <c r="AH551" i="11"/>
  <c r="AI551" i="11"/>
  <c r="AJ551" i="11"/>
  <c r="AK551" i="11"/>
  <c r="AL551" i="11"/>
  <c r="AM551" i="11"/>
  <c r="AN551" i="11"/>
  <c r="AD552" i="11"/>
  <c r="AE552" i="11"/>
  <c r="AF552" i="11"/>
  <c r="AG552" i="11"/>
  <c r="AH552" i="11"/>
  <c r="AI552" i="11"/>
  <c r="AJ552" i="11"/>
  <c r="AK552" i="11"/>
  <c r="AL552" i="11"/>
  <c r="AM552" i="11"/>
  <c r="AN552" i="11"/>
  <c r="AD553" i="11"/>
  <c r="AE553" i="11"/>
  <c r="AF553" i="11"/>
  <c r="AG553" i="11"/>
  <c r="AH553" i="11"/>
  <c r="AI553" i="11"/>
  <c r="AJ553" i="11"/>
  <c r="AK553" i="11"/>
  <c r="AL553" i="11"/>
  <c r="AM553" i="11"/>
  <c r="AN553" i="11"/>
  <c r="AD554" i="11"/>
  <c r="AE554" i="11"/>
  <c r="AF554" i="11"/>
  <c r="AG554" i="11"/>
  <c r="AH554" i="11"/>
  <c r="AI554" i="11"/>
  <c r="AJ554" i="11"/>
  <c r="AK554" i="11"/>
  <c r="AL554" i="11"/>
  <c r="AM554" i="11"/>
  <c r="AN554" i="11"/>
  <c r="AD555" i="11"/>
  <c r="AE555" i="11"/>
  <c r="AF555" i="11"/>
  <c r="AG555" i="11"/>
  <c r="AH555" i="11"/>
  <c r="AI555" i="11"/>
  <c r="AJ555" i="11"/>
  <c r="AK555" i="11"/>
  <c r="AL555" i="11"/>
  <c r="AM555" i="11"/>
  <c r="AN555" i="11"/>
  <c r="AD556" i="11"/>
  <c r="AE556" i="11"/>
  <c r="AF556" i="11"/>
  <c r="AG556" i="11"/>
  <c r="AH556" i="11"/>
  <c r="AI556" i="11"/>
  <c r="AJ556" i="11"/>
  <c r="AK556" i="11"/>
  <c r="AL556" i="11"/>
  <c r="AM556" i="11"/>
  <c r="AN556" i="11"/>
  <c r="AD557" i="11"/>
  <c r="AE557" i="11"/>
  <c r="AF557" i="11"/>
  <c r="AG557" i="11"/>
  <c r="AH557" i="11"/>
  <c r="AI557" i="11"/>
  <c r="AJ557" i="11"/>
  <c r="AK557" i="11"/>
  <c r="AL557" i="11"/>
  <c r="AM557" i="11"/>
  <c r="AN557" i="11"/>
  <c r="AD558" i="11"/>
  <c r="AE558" i="11"/>
  <c r="AF558" i="11"/>
  <c r="AG558" i="11"/>
  <c r="AH558" i="11"/>
  <c r="AI558" i="11"/>
  <c r="AJ558" i="11"/>
  <c r="AK558" i="11"/>
  <c r="AL558" i="11"/>
  <c r="AM558" i="11"/>
  <c r="AN558" i="11"/>
  <c r="AD559" i="11"/>
  <c r="AE559" i="11"/>
  <c r="AF559" i="11"/>
  <c r="AG559" i="11"/>
  <c r="AH559" i="11"/>
  <c r="AI559" i="11"/>
  <c r="AJ559" i="11"/>
  <c r="AK559" i="11"/>
  <c r="AL559" i="11"/>
  <c r="AM559" i="11"/>
  <c r="AN559" i="11"/>
  <c r="AD560" i="11"/>
  <c r="AE560" i="11"/>
  <c r="AF560" i="11"/>
  <c r="AG560" i="11"/>
  <c r="AH560" i="11"/>
  <c r="AI560" i="11"/>
  <c r="AJ560" i="11"/>
  <c r="AK560" i="11"/>
  <c r="AL560" i="11"/>
  <c r="AM560" i="11"/>
  <c r="AN560" i="11"/>
  <c r="AD561" i="11"/>
  <c r="AE561" i="11"/>
  <c r="AF561" i="11"/>
  <c r="AG561" i="11"/>
  <c r="AH561" i="11"/>
  <c r="AI561" i="11"/>
  <c r="AJ561" i="11"/>
  <c r="AK561" i="11"/>
  <c r="AL561" i="11"/>
  <c r="AM561" i="11"/>
  <c r="AN561" i="11"/>
  <c r="AD562" i="11"/>
  <c r="AE562" i="11"/>
  <c r="AF562" i="11"/>
  <c r="AG562" i="11"/>
  <c r="AH562" i="11"/>
  <c r="AI562" i="11"/>
  <c r="AJ562" i="11"/>
  <c r="AK562" i="11"/>
  <c r="AL562" i="11"/>
  <c r="AM562" i="11"/>
  <c r="AN562" i="11"/>
  <c r="AD563" i="11"/>
  <c r="AE563" i="11"/>
  <c r="AF563" i="11"/>
  <c r="AG563" i="11"/>
  <c r="AH563" i="11"/>
  <c r="AI563" i="11"/>
  <c r="AJ563" i="11"/>
  <c r="AK563" i="11"/>
  <c r="AL563" i="11"/>
  <c r="AM563" i="11"/>
  <c r="AN563" i="11"/>
  <c r="AD564" i="11"/>
  <c r="AE564" i="11"/>
  <c r="AF564" i="11"/>
  <c r="AG564" i="11"/>
  <c r="AH564" i="11"/>
  <c r="AI564" i="11"/>
  <c r="AJ564" i="11"/>
  <c r="AK564" i="11"/>
  <c r="AL564" i="11"/>
  <c r="AM564" i="11"/>
  <c r="AN564" i="11"/>
  <c r="AD565" i="11"/>
  <c r="AE565" i="11"/>
  <c r="AF565" i="11"/>
  <c r="AG565" i="11"/>
  <c r="AH565" i="11"/>
  <c r="AI565" i="11"/>
  <c r="AJ565" i="11"/>
  <c r="AK565" i="11"/>
  <c r="AL565" i="11"/>
  <c r="AM565" i="11"/>
  <c r="AN565" i="11"/>
  <c r="AD566" i="11"/>
  <c r="AE566" i="11"/>
  <c r="AF566" i="11"/>
  <c r="AG566" i="11"/>
  <c r="AH566" i="11"/>
  <c r="AI566" i="11"/>
  <c r="AJ566" i="11"/>
  <c r="AK566" i="11"/>
  <c r="AL566" i="11"/>
  <c r="AM566" i="11"/>
  <c r="AN566" i="11"/>
  <c r="AD567" i="11"/>
  <c r="AE567" i="11"/>
  <c r="AF567" i="11"/>
  <c r="AG567" i="11"/>
  <c r="AH567" i="11"/>
  <c r="AI567" i="11"/>
  <c r="AJ567" i="11"/>
  <c r="AK567" i="11"/>
  <c r="AL567" i="11"/>
  <c r="AM567" i="11"/>
  <c r="AN567" i="11"/>
  <c r="AD568" i="11"/>
  <c r="AE568" i="11"/>
  <c r="AF568" i="11"/>
  <c r="AG568" i="11"/>
  <c r="AH568" i="11"/>
  <c r="AI568" i="11"/>
  <c r="AJ568" i="11"/>
  <c r="AK568" i="11"/>
  <c r="AL568" i="11"/>
  <c r="AM568" i="11"/>
  <c r="AN568" i="11"/>
  <c r="AD569" i="11"/>
  <c r="AE569" i="11"/>
  <c r="AF569" i="11"/>
  <c r="AG569" i="11"/>
  <c r="AH569" i="11"/>
  <c r="AI569" i="11"/>
  <c r="AJ569" i="11"/>
  <c r="AK569" i="11"/>
  <c r="AL569" i="11"/>
  <c r="AM569" i="11"/>
  <c r="AN569" i="11"/>
  <c r="AD570" i="11"/>
  <c r="AE570" i="11"/>
  <c r="AF570" i="11"/>
  <c r="AG570" i="11"/>
  <c r="AH570" i="11"/>
  <c r="AI570" i="11"/>
  <c r="AJ570" i="11"/>
  <c r="AK570" i="11"/>
  <c r="AL570" i="11"/>
  <c r="AM570" i="11"/>
  <c r="AN570" i="11"/>
  <c r="AD571" i="11"/>
  <c r="AE571" i="11"/>
  <c r="AF571" i="11"/>
  <c r="AG571" i="11"/>
  <c r="AH571" i="11"/>
  <c r="AI571" i="11"/>
  <c r="AJ571" i="11"/>
  <c r="AK571" i="11"/>
  <c r="AL571" i="11"/>
  <c r="AM571" i="11"/>
  <c r="AN571" i="11"/>
  <c r="AD572" i="11"/>
  <c r="AE572" i="11"/>
  <c r="AF572" i="11"/>
  <c r="AG572" i="11"/>
  <c r="AH572" i="11"/>
  <c r="AI572" i="11"/>
  <c r="AJ572" i="11"/>
  <c r="AK572" i="11"/>
  <c r="AL572" i="11"/>
  <c r="AM572" i="11"/>
  <c r="AN572" i="11"/>
  <c r="AD573" i="11"/>
  <c r="AE573" i="11"/>
  <c r="AF573" i="11"/>
  <c r="AG573" i="11"/>
  <c r="AH573" i="11"/>
  <c r="AI573" i="11"/>
  <c r="AJ573" i="11"/>
  <c r="AK573" i="11"/>
  <c r="AL573" i="11"/>
  <c r="AM573" i="11"/>
  <c r="AN573" i="11"/>
  <c r="AD574" i="11"/>
  <c r="AE574" i="11"/>
  <c r="AF574" i="11"/>
  <c r="AG574" i="11"/>
  <c r="AH574" i="11"/>
  <c r="AI574" i="11"/>
  <c r="AJ574" i="11"/>
  <c r="AK574" i="11"/>
  <c r="AL574" i="11"/>
  <c r="AM574" i="11"/>
  <c r="AN574" i="11"/>
  <c r="AD575" i="11"/>
  <c r="AE575" i="11"/>
  <c r="AF575" i="11"/>
  <c r="AG575" i="11"/>
  <c r="AH575" i="11"/>
  <c r="AI575" i="11"/>
  <c r="AJ575" i="11"/>
  <c r="AK575" i="11"/>
  <c r="AL575" i="11"/>
  <c r="AM575" i="11"/>
  <c r="AN575" i="11"/>
  <c r="AD576" i="11"/>
  <c r="AE576" i="11"/>
  <c r="AF576" i="11"/>
  <c r="AG576" i="11"/>
  <c r="AH576" i="11"/>
  <c r="AI576" i="11"/>
  <c r="AJ576" i="11"/>
  <c r="AK576" i="11"/>
  <c r="AL576" i="11"/>
  <c r="AM576" i="11"/>
  <c r="AN576" i="11"/>
  <c r="AD577" i="11"/>
  <c r="AE577" i="11"/>
  <c r="AF577" i="11"/>
  <c r="AG577" i="11"/>
  <c r="AH577" i="11"/>
  <c r="AI577" i="11"/>
  <c r="AJ577" i="11"/>
  <c r="AK577" i="11"/>
  <c r="AL577" i="11"/>
  <c r="AM577" i="11"/>
  <c r="AN577" i="11"/>
  <c r="AD578" i="11"/>
  <c r="AE578" i="11"/>
  <c r="AF578" i="11"/>
  <c r="AG578" i="11"/>
  <c r="AH578" i="11"/>
  <c r="AI578" i="11"/>
  <c r="AJ578" i="11"/>
  <c r="AK578" i="11"/>
  <c r="AL578" i="11"/>
  <c r="AM578" i="11"/>
  <c r="AN578" i="11"/>
  <c r="AD579" i="11"/>
  <c r="AE579" i="11"/>
  <c r="AF579" i="11"/>
  <c r="AG579" i="11"/>
  <c r="AH579" i="11"/>
  <c r="AI579" i="11"/>
  <c r="AJ579" i="11"/>
  <c r="AK579" i="11"/>
  <c r="AL579" i="11"/>
  <c r="AM579" i="11"/>
  <c r="AN579" i="11"/>
  <c r="AD580" i="11"/>
  <c r="AE580" i="11"/>
  <c r="AF580" i="11"/>
  <c r="AG580" i="11"/>
  <c r="AH580" i="11"/>
  <c r="AI580" i="11"/>
  <c r="AJ580" i="11"/>
  <c r="AK580" i="11"/>
  <c r="AL580" i="11"/>
  <c r="AM580" i="11"/>
  <c r="AN580" i="11"/>
  <c r="AD581" i="11"/>
  <c r="AE581" i="11"/>
  <c r="AF581" i="11"/>
  <c r="AG581" i="11"/>
  <c r="AH581" i="11"/>
  <c r="AI581" i="11"/>
  <c r="AJ581" i="11"/>
  <c r="AK581" i="11"/>
  <c r="AL581" i="11"/>
  <c r="AM581" i="11"/>
  <c r="AN581" i="11"/>
  <c r="AD582" i="11"/>
  <c r="AE582" i="11"/>
  <c r="AF582" i="11"/>
  <c r="AG582" i="11"/>
  <c r="AH582" i="11"/>
  <c r="AI582" i="11"/>
  <c r="AJ582" i="11"/>
  <c r="AK582" i="11"/>
  <c r="AL582" i="11"/>
  <c r="AM582" i="11"/>
  <c r="AN582" i="11"/>
  <c r="AD583" i="11"/>
  <c r="AE583" i="11"/>
  <c r="AF583" i="11"/>
  <c r="AG583" i="11"/>
  <c r="AH583" i="11"/>
  <c r="AI583" i="11"/>
  <c r="AJ583" i="11"/>
  <c r="AK583" i="11"/>
  <c r="AL583" i="11"/>
  <c r="AM583" i="11"/>
  <c r="AN583" i="11"/>
  <c r="AD584" i="11"/>
  <c r="AE584" i="11"/>
  <c r="AF584" i="11"/>
  <c r="AG584" i="11"/>
  <c r="AH584" i="11"/>
  <c r="AI584" i="11"/>
  <c r="AJ584" i="11"/>
  <c r="AK584" i="11"/>
  <c r="AL584" i="11"/>
  <c r="AM584" i="11"/>
  <c r="AN584" i="11"/>
  <c r="AD585" i="11"/>
  <c r="AE585" i="11"/>
  <c r="AF585" i="11"/>
  <c r="AG585" i="11"/>
  <c r="AH585" i="11"/>
  <c r="AI585" i="11"/>
  <c r="AJ585" i="11"/>
  <c r="AK585" i="11"/>
  <c r="AL585" i="11"/>
  <c r="AM585" i="11"/>
  <c r="AN585" i="11"/>
  <c r="AD586" i="11"/>
  <c r="AE586" i="11"/>
  <c r="AF586" i="11"/>
  <c r="AG586" i="11"/>
  <c r="AH586" i="11"/>
  <c r="AI586" i="11"/>
  <c r="AJ586" i="11"/>
  <c r="AK586" i="11"/>
  <c r="AL586" i="11"/>
  <c r="AM586" i="11"/>
  <c r="AN586" i="11"/>
  <c r="AD587" i="11"/>
  <c r="AE587" i="11"/>
  <c r="AF587" i="11"/>
  <c r="AG587" i="11"/>
  <c r="AH587" i="11"/>
  <c r="AI587" i="11"/>
  <c r="AJ587" i="11"/>
  <c r="AK587" i="11"/>
  <c r="AL587" i="11"/>
  <c r="AM587" i="11"/>
  <c r="AN587" i="11"/>
  <c r="AD588" i="11"/>
  <c r="AE588" i="11"/>
  <c r="AF588" i="11"/>
  <c r="AG588" i="11"/>
  <c r="AH588" i="11"/>
  <c r="AI588" i="11"/>
  <c r="AJ588" i="11"/>
  <c r="AK588" i="11"/>
  <c r="AL588" i="11"/>
  <c r="AM588" i="11"/>
  <c r="AN588" i="11"/>
  <c r="AD589" i="11"/>
  <c r="AE589" i="11"/>
  <c r="AF589" i="11"/>
  <c r="AG589" i="11"/>
  <c r="AH589" i="11"/>
  <c r="AI589" i="11"/>
  <c r="AJ589" i="11"/>
  <c r="AK589" i="11"/>
  <c r="AL589" i="11"/>
  <c r="AM589" i="11"/>
  <c r="AN589" i="11"/>
  <c r="AD590" i="11"/>
  <c r="AE590" i="11"/>
  <c r="AF590" i="11"/>
  <c r="AG590" i="11"/>
  <c r="AH590" i="11"/>
  <c r="AI590" i="11"/>
  <c r="AJ590" i="11"/>
  <c r="AK590" i="11"/>
  <c r="AL590" i="11"/>
  <c r="AM590" i="11"/>
  <c r="AN590" i="11"/>
  <c r="AD591" i="11"/>
  <c r="AE591" i="11"/>
  <c r="AF591" i="11"/>
  <c r="AG591" i="11"/>
  <c r="AH591" i="11"/>
  <c r="AI591" i="11"/>
  <c r="AJ591" i="11"/>
  <c r="AK591" i="11"/>
  <c r="AL591" i="11"/>
  <c r="AM591" i="11"/>
  <c r="AN591" i="11"/>
  <c r="AD592" i="11"/>
  <c r="AE592" i="11"/>
  <c r="AF592" i="11"/>
  <c r="AG592" i="11"/>
  <c r="AH592" i="11"/>
  <c r="AI592" i="11"/>
  <c r="AJ592" i="11"/>
  <c r="AK592" i="11"/>
  <c r="AL592" i="11"/>
  <c r="AM592" i="11"/>
  <c r="AN592" i="11"/>
  <c r="AD593" i="11"/>
  <c r="AE593" i="11"/>
  <c r="AF593" i="11"/>
  <c r="AG593" i="11"/>
  <c r="AH593" i="11"/>
  <c r="AI593" i="11"/>
  <c r="AJ593" i="11"/>
  <c r="AK593" i="11"/>
  <c r="AL593" i="11"/>
  <c r="AM593" i="11"/>
  <c r="AN593" i="11"/>
  <c r="AD594" i="11"/>
  <c r="AE594" i="11"/>
  <c r="AF594" i="11"/>
  <c r="AG594" i="11"/>
  <c r="AH594" i="11"/>
  <c r="AI594" i="11"/>
  <c r="AJ594" i="11"/>
  <c r="AK594" i="11"/>
  <c r="AL594" i="11"/>
  <c r="AM594" i="11"/>
  <c r="AN594" i="11"/>
  <c r="AD595" i="11"/>
  <c r="AE595" i="11"/>
  <c r="AF595" i="11"/>
  <c r="AG595" i="11"/>
  <c r="AH595" i="11"/>
  <c r="AI595" i="11"/>
  <c r="AJ595" i="11"/>
  <c r="AK595" i="11"/>
  <c r="AL595" i="11"/>
  <c r="AM595" i="11"/>
  <c r="AN595" i="11"/>
  <c r="AD596" i="11"/>
  <c r="AE596" i="11"/>
  <c r="AF596" i="11"/>
  <c r="AG596" i="11"/>
  <c r="AH596" i="11"/>
  <c r="AI596" i="11"/>
  <c r="AJ596" i="11"/>
  <c r="AK596" i="11"/>
  <c r="AL596" i="11"/>
  <c r="AM596" i="11"/>
  <c r="AN596" i="11"/>
  <c r="AD597" i="11"/>
  <c r="AE597" i="11"/>
  <c r="AF597" i="11"/>
  <c r="AG597" i="11"/>
  <c r="AH597" i="11"/>
  <c r="AI597" i="11"/>
  <c r="AJ597" i="11"/>
  <c r="AK597" i="11"/>
  <c r="AL597" i="11"/>
  <c r="AM597" i="11"/>
  <c r="AN597" i="11"/>
  <c r="AD598" i="11"/>
  <c r="AE598" i="11"/>
  <c r="AF598" i="11"/>
  <c r="AG598" i="11"/>
  <c r="AH598" i="11"/>
  <c r="AI598" i="11"/>
  <c r="AJ598" i="11"/>
  <c r="AK598" i="11"/>
  <c r="AL598" i="11"/>
  <c r="AM598" i="11"/>
  <c r="AN598" i="11"/>
  <c r="AD599" i="11"/>
  <c r="AE599" i="11"/>
  <c r="AF599" i="11"/>
  <c r="AG599" i="11"/>
  <c r="AH599" i="11"/>
  <c r="AI599" i="11"/>
  <c r="AJ599" i="11"/>
  <c r="AK599" i="11"/>
  <c r="AL599" i="11"/>
  <c r="AM599" i="11"/>
  <c r="AN599" i="11"/>
  <c r="AD600" i="11"/>
  <c r="AE600" i="11"/>
  <c r="AF600" i="11"/>
  <c r="AG600" i="11"/>
  <c r="AH600" i="11"/>
  <c r="AI600" i="11"/>
  <c r="AJ600" i="11"/>
  <c r="AK600" i="11"/>
  <c r="AL600" i="11"/>
  <c r="AM600" i="11"/>
  <c r="AN600" i="11"/>
  <c r="AD601" i="11"/>
  <c r="AE601" i="11"/>
  <c r="AF601" i="11"/>
  <c r="AG601" i="11"/>
  <c r="AH601" i="11"/>
  <c r="AI601" i="11"/>
  <c r="AJ601" i="11"/>
  <c r="AK601" i="11"/>
  <c r="AL601" i="11"/>
  <c r="AM601" i="11"/>
  <c r="AN601" i="11"/>
  <c r="AD602" i="11"/>
  <c r="AE602" i="11"/>
  <c r="AF602" i="11"/>
  <c r="AG602" i="11"/>
  <c r="AH602" i="11"/>
  <c r="AI602" i="11"/>
  <c r="AJ602" i="11"/>
  <c r="AK602" i="11"/>
  <c r="AL602" i="11"/>
  <c r="AM602" i="11"/>
  <c r="AN602" i="11"/>
  <c r="AD603" i="11"/>
  <c r="AE603" i="11"/>
  <c r="AF603" i="11"/>
  <c r="AG603" i="11"/>
  <c r="AH603" i="11"/>
  <c r="AI603" i="11"/>
  <c r="AJ603" i="11"/>
  <c r="AK603" i="11"/>
  <c r="AL603" i="11"/>
  <c r="AM603" i="11"/>
  <c r="AN603" i="11"/>
  <c r="AD604" i="11"/>
  <c r="AE604" i="11"/>
  <c r="AF604" i="11"/>
  <c r="AG604" i="11"/>
  <c r="AH604" i="11"/>
  <c r="AI604" i="11"/>
  <c r="AJ604" i="11"/>
  <c r="AK604" i="11"/>
  <c r="AL604" i="11"/>
  <c r="AM604" i="11"/>
  <c r="AN604" i="11"/>
  <c r="AD605" i="11"/>
  <c r="AE605" i="11"/>
  <c r="AF605" i="11"/>
  <c r="AG605" i="11"/>
  <c r="AH605" i="11"/>
  <c r="AI605" i="11"/>
  <c r="AJ605" i="11"/>
  <c r="AK605" i="11"/>
  <c r="AL605" i="11"/>
  <c r="AM605" i="11"/>
  <c r="AN605" i="11"/>
  <c r="AD606" i="11"/>
  <c r="AE606" i="11"/>
  <c r="AF606" i="11"/>
  <c r="AG606" i="11"/>
  <c r="AH606" i="11"/>
  <c r="AI606" i="11"/>
  <c r="AJ606" i="11"/>
  <c r="AK606" i="11"/>
  <c r="AL606" i="11"/>
  <c r="AM606" i="11"/>
  <c r="AN606" i="11"/>
  <c r="AD607" i="11"/>
  <c r="AE607" i="11"/>
  <c r="AF607" i="11"/>
  <c r="AG607" i="11"/>
  <c r="AH607" i="11"/>
  <c r="AI607" i="11"/>
  <c r="AJ607" i="11"/>
  <c r="AK607" i="11"/>
  <c r="AL607" i="11"/>
  <c r="AM607" i="11"/>
  <c r="AN607" i="11"/>
  <c r="AD608" i="11"/>
  <c r="AE608" i="11"/>
  <c r="AF608" i="11"/>
  <c r="AG608" i="11"/>
  <c r="AH608" i="11"/>
  <c r="AI608" i="11"/>
  <c r="AJ608" i="11"/>
  <c r="AK608" i="11"/>
  <c r="AL608" i="11"/>
  <c r="AM608" i="11"/>
  <c r="AN608" i="11"/>
  <c r="AD609" i="11"/>
  <c r="AE609" i="11"/>
  <c r="AF609" i="11"/>
  <c r="AG609" i="11"/>
  <c r="AH609" i="11"/>
  <c r="AI609" i="11"/>
  <c r="AJ609" i="11"/>
  <c r="AK609" i="11"/>
  <c r="AL609" i="11"/>
  <c r="AM609" i="11"/>
  <c r="AN609" i="11"/>
  <c r="AD610" i="11"/>
  <c r="AE610" i="11"/>
  <c r="AF610" i="11"/>
  <c r="AG610" i="11"/>
  <c r="AH610" i="11"/>
  <c r="AI610" i="11"/>
  <c r="AJ610" i="11"/>
  <c r="AK610" i="11"/>
  <c r="AL610" i="11"/>
  <c r="AM610" i="11"/>
  <c r="AN610" i="11"/>
  <c r="AD611" i="11"/>
  <c r="AE611" i="11"/>
  <c r="AF611" i="11"/>
  <c r="AG611" i="11"/>
  <c r="AH611" i="11"/>
  <c r="AI611" i="11"/>
  <c r="AJ611" i="11"/>
  <c r="AK611" i="11"/>
  <c r="AL611" i="11"/>
  <c r="AM611" i="11"/>
  <c r="AN611" i="11"/>
  <c r="AD612" i="11"/>
  <c r="AE612" i="11"/>
  <c r="AF612" i="11"/>
  <c r="AG612" i="11"/>
  <c r="AH612" i="11"/>
  <c r="AI612" i="11"/>
  <c r="AJ612" i="11"/>
  <c r="AK612" i="11"/>
  <c r="AL612" i="11"/>
  <c r="AM612" i="11"/>
  <c r="AN612" i="11"/>
  <c r="AD613" i="11"/>
  <c r="AE613" i="11"/>
  <c r="AF613" i="11"/>
  <c r="AG613" i="11"/>
  <c r="AH613" i="11"/>
  <c r="AI613" i="11"/>
  <c r="AJ613" i="11"/>
  <c r="AK613" i="11"/>
  <c r="AL613" i="11"/>
  <c r="AM613" i="11"/>
  <c r="AN613" i="11"/>
  <c r="AD614" i="11"/>
  <c r="AE614" i="11"/>
  <c r="AF614" i="11"/>
  <c r="AG614" i="11"/>
  <c r="AH614" i="11"/>
  <c r="AI614" i="11"/>
  <c r="AJ614" i="11"/>
  <c r="AK614" i="11"/>
  <c r="AL614" i="11"/>
  <c r="AM614" i="11"/>
  <c r="AN614" i="11"/>
  <c r="AD615" i="11"/>
  <c r="AE615" i="11"/>
  <c r="AF615" i="11"/>
  <c r="AG615" i="11"/>
  <c r="AH615" i="11"/>
  <c r="AI615" i="11"/>
  <c r="AJ615" i="11"/>
  <c r="AK615" i="11"/>
  <c r="AL615" i="11"/>
  <c r="AM615" i="11"/>
  <c r="AN615" i="11"/>
  <c r="AD616" i="11"/>
  <c r="AE616" i="11"/>
  <c r="AF616" i="11"/>
  <c r="AG616" i="11"/>
  <c r="AH616" i="11"/>
  <c r="AI616" i="11"/>
  <c r="AJ616" i="11"/>
  <c r="AK616" i="11"/>
  <c r="AL616" i="11"/>
  <c r="AM616" i="11"/>
  <c r="AN616" i="11"/>
  <c r="AD617" i="11"/>
  <c r="AE617" i="11"/>
  <c r="AF617" i="11"/>
  <c r="AG617" i="11"/>
  <c r="AH617" i="11"/>
  <c r="AI617" i="11"/>
  <c r="AJ617" i="11"/>
  <c r="AK617" i="11"/>
  <c r="AL617" i="11"/>
  <c r="AM617" i="11"/>
  <c r="AN617" i="11"/>
  <c r="AD618" i="11"/>
  <c r="AE618" i="11"/>
  <c r="AF618" i="11"/>
  <c r="AG618" i="11"/>
  <c r="AH618" i="11"/>
  <c r="AI618" i="11"/>
  <c r="AJ618" i="11"/>
  <c r="AK618" i="11"/>
  <c r="AL618" i="11"/>
  <c r="AM618" i="11"/>
  <c r="AN618" i="11"/>
  <c r="AD619" i="11"/>
  <c r="AE619" i="11"/>
  <c r="AF619" i="11"/>
  <c r="AG619" i="11"/>
  <c r="AH619" i="11"/>
  <c r="AI619" i="11"/>
  <c r="AJ619" i="11"/>
  <c r="AK619" i="11"/>
  <c r="AL619" i="11"/>
  <c r="AM619" i="11"/>
  <c r="AN619" i="11"/>
  <c r="AD620" i="11"/>
  <c r="AE620" i="11"/>
  <c r="AF620" i="11"/>
  <c r="AG620" i="11"/>
  <c r="AH620" i="11"/>
  <c r="AI620" i="11"/>
  <c r="AJ620" i="11"/>
  <c r="AK620" i="11"/>
  <c r="AL620" i="11"/>
  <c r="AM620" i="11"/>
  <c r="AN620" i="11"/>
  <c r="AD621" i="11"/>
  <c r="AE621" i="11"/>
  <c r="AF621" i="11"/>
  <c r="AG621" i="11"/>
  <c r="AH621" i="11"/>
  <c r="AI621" i="11"/>
  <c r="AJ621" i="11"/>
  <c r="AK621" i="11"/>
  <c r="AL621" i="11"/>
  <c r="AM621" i="11"/>
  <c r="AN621" i="11"/>
  <c r="AD622" i="11"/>
  <c r="AE622" i="11"/>
  <c r="AF622" i="11"/>
  <c r="AG622" i="11"/>
  <c r="AH622" i="11"/>
  <c r="AI622" i="11"/>
  <c r="AJ622" i="11"/>
  <c r="AK622" i="11"/>
  <c r="AL622" i="11"/>
  <c r="AM622" i="11"/>
  <c r="AN622" i="11"/>
  <c r="AD623" i="11"/>
  <c r="AE623" i="11"/>
  <c r="AF623" i="11"/>
  <c r="AG623" i="11"/>
  <c r="AH623" i="11"/>
  <c r="AI623" i="11"/>
  <c r="AJ623" i="11"/>
  <c r="AK623" i="11"/>
  <c r="AL623" i="11"/>
  <c r="AM623" i="11"/>
  <c r="AN623" i="11"/>
  <c r="AD624" i="11"/>
  <c r="AE624" i="11"/>
  <c r="AF624" i="11"/>
  <c r="AG624" i="11"/>
  <c r="AH624" i="11"/>
  <c r="AI624" i="11"/>
  <c r="AJ624" i="11"/>
  <c r="AK624" i="11"/>
  <c r="AL624" i="11"/>
  <c r="AM624" i="11"/>
  <c r="AN624" i="11"/>
  <c r="AD625" i="11"/>
  <c r="AE625" i="11"/>
  <c r="AF625" i="11"/>
  <c r="AG625" i="11"/>
  <c r="AH625" i="11"/>
  <c r="AI625" i="11"/>
  <c r="AJ625" i="11"/>
  <c r="AK625" i="11"/>
  <c r="AL625" i="11"/>
  <c r="AM625" i="11"/>
  <c r="AN625" i="11"/>
  <c r="AD626" i="11"/>
  <c r="AE626" i="11"/>
  <c r="AF626" i="11"/>
  <c r="AG626" i="11"/>
  <c r="AH626" i="11"/>
  <c r="AI626" i="11"/>
  <c r="AJ626" i="11"/>
  <c r="AK626" i="11"/>
  <c r="AL626" i="11"/>
  <c r="AM626" i="11"/>
  <c r="AN626" i="11"/>
  <c r="AD627" i="11"/>
  <c r="AE627" i="11"/>
  <c r="AF627" i="11"/>
  <c r="AG627" i="11"/>
  <c r="AH627" i="11"/>
  <c r="AI627" i="11"/>
  <c r="AJ627" i="11"/>
  <c r="AK627" i="11"/>
  <c r="AL627" i="11"/>
  <c r="AM627" i="11"/>
  <c r="AN627" i="11"/>
  <c r="AD628" i="11"/>
  <c r="AE628" i="11"/>
  <c r="AF628" i="11"/>
  <c r="AG628" i="11"/>
  <c r="AH628" i="11"/>
  <c r="AI628" i="11"/>
  <c r="AJ628" i="11"/>
  <c r="AK628" i="11"/>
  <c r="AL628" i="11"/>
  <c r="AM628" i="11"/>
  <c r="AN628" i="11"/>
  <c r="AD629" i="11"/>
  <c r="AE629" i="11"/>
  <c r="AF629" i="11"/>
  <c r="AG629" i="11"/>
  <c r="AH629" i="11"/>
  <c r="AI629" i="11"/>
  <c r="AJ629" i="11"/>
  <c r="AK629" i="11"/>
  <c r="AL629" i="11"/>
  <c r="AM629" i="11"/>
  <c r="AN629" i="11"/>
  <c r="AD630" i="11"/>
  <c r="AE630" i="11"/>
  <c r="AF630" i="11"/>
  <c r="AG630" i="11"/>
  <c r="AH630" i="11"/>
  <c r="AI630" i="11"/>
  <c r="AJ630" i="11"/>
  <c r="AK630" i="11"/>
  <c r="AL630" i="11"/>
  <c r="AM630" i="11"/>
  <c r="AN630" i="11"/>
  <c r="AD631" i="11"/>
  <c r="AE631" i="11"/>
  <c r="AF631" i="11"/>
  <c r="AG631" i="11"/>
  <c r="AH631" i="11"/>
  <c r="AI631" i="11"/>
  <c r="AJ631" i="11"/>
  <c r="AK631" i="11"/>
  <c r="AL631" i="11"/>
  <c r="AM631" i="11"/>
  <c r="AN631" i="11"/>
  <c r="AD632" i="11"/>
  <c r="AE632" i="11"/>
  <c r="AF632" i="11"/>
  <c r="AG632" i="11"/>
  <c r="AH632" i="11"/>
  <c r="AI632" i="11"/>
  <c r="AJ632" i="11"/>
  <c r="AK632" i="11"/>
  <c r="AL632" i="11"/>
  <c r="AM632" i="11"/>
  <c r="AN632" i="11"/>
  <c r="AD633" i="11"/>
  <c r="AE633" i="11"/>
  <c r="AF633" i="11"/>
  <c r="AG633" i="11"/>
  <c r="AH633" i="11"/>
  <c r="AI633" i="11"/>
  <c r="AJ633" i="11"/>
  <c r="AK633" i="11"/>
  <c r="AL633" i="11"/>
  <c r="AM633" i="11"/>
  <c r="AN633" i="11"/>
  <c r="AD634" i="11"/>
  <c r="AE634" i="11"/>
  <c r="AF634" i="11"/>
  <c r="AG634" i="11"/>
  <c r="AH634" i="11"/>
  <c r="AI634" i="11"/>
  <c r="AJ634" i="11"/>
  <c r="AK634" i="11"/>
  <c r="AL634" i="11"/>
  <c r="AM634" i="11"/>
  <c r="AN634" i="11"/>
  <c r="AD635" i="11"/>
  <c r="AE635" i="11"/>
  <c r="AF635" i="11"/>
  <c r="AG635" i="11"/>
  <c r="AH635" i="11"/>
  <c r="AI635" i="11"/>
  <c r="AJ635" i="11"/>
  <c r="AK635" i="11"/>
  <c r="AL635" i="11"/>
  <c r="AM635" i="11"/>
  <c r="AN635" i="11"/>
  <c r="AD636" i="11"/>
  <c r="AE636" i="11"/>
  <c r="AF636" i="11"/>
  <c r="AG636" i="11"/>
  <c r="AH636" i="11"/>
  <c r="AI636" i="11"/>
  <c r="AJ636" i="11"/>
  <c r="AK636" i="11"/>
  <c r="AL636" i="11"/>
  <c r="AM636" i="11"/>
  <c r="AN636" i="11"/>
  <c r="AD637" i="11"/>
  <c r="AE637" i="11"/>
  <c r="AF637" i="11"/>
  <c r="AG637" i="11"/>
  <c r="AH637" i="11"/>
  <c r="AI637" i="11"/>
  <c r="AJ637" i="11"/>
  <c r="AK637" i="11"/>
  <c r="AL637" i="11"/>
  <c r="AM637" i="11"/>
  <c r="AN637" i="11"/>
  <c r="AD638" i="11"/>
  <c r="AE638" i="11"/>
  <c r="AF638" i="11"/>
  <c r="AG638" i="11"/>
  <c r="AH638" i="11"/>
  <c r="AI638" i="11"/>
  <c r="AJ638" i="11"/>
  <c r="AK638" i="11"/>
  <c r="AL638" i="11"/>
  <c r="AM638" i="11"/>
  <c r="AN638" i="11"/>
  <c r="AD639" i="11"/>
  <c r="AE639" i="11"/>
  <c r="AF639" i="11"/>
  <c r="AG639" i="11"/>
  <c r="AH639" i="11"/>
  <c r="AI639" i="11"/>
  <c r="AJ639" i="11"/>
  <c r="AK639" i="11"/>
  <c r="AL639" i="11"/>
  <c r="AM639" i="11"/>
  <c r="AN639" i="11"/>
  <c r="AD640" i="11"/>
  <c r="AE640" i="11"/>
  <c r="AF640" i="11"/>
  <c r="AG640" i="11"/>
  <c r="AH640" i="11"/>
  <c r="AI640" i="11"/>
  <c r="AJ640" i="11"/>
  <c r="AK640" i="11"/>
  <c r="AL640" i="11"/>
  <c r="AM640" i="11"/>
  <c r="AN640" i="11"/>
  <c r="AD641" i="11"/>
  <c r="AE641" i="11"/>
  <c r="AF641" i="11"/>
  <c r="AG641" i="11"/>
  <c r="AH641" i="11"/>
  <c r="AI641" i="11"/>
  <c r="AJ641" i="11"/>
  <c r="AK641" i="11"/>
  <c r="AL641" i="11"/>
  <c r="AM641" i="11"/>
  <c r="AN641" i="11"/>
  <c r="AD642" i="11"/>
  <c r="AE642" i="11"/>
  <c r="AF642" i="11"/>
  <c r="AG642" i="11"/>
  <c r="AH642" i="11"/>
  <c r="AI642" i="11"/>
  <c r="AJ642" i="11"/>
  <c r="AK642" i="11"/>
  <c r="AL642" i="11"/>
  <c r="AM642" i="11"/>
  <c r="AN642" i="11"/>
  <c r="AD643" i="11"/>
  <c r="AE643" i="11"/>
  <c r="AF643" i="11"/>
  <c r="AG643" i="11"/>
  <c r="AH643" i="11"/>
  <c r="AI643" i="11"/>
  <c r="AJ643" i="11"/>
  <c r="AK643" i="11"/>
  <c r="AL643" i="11"/>
  <c r="AM643" i="11"/>
  <c r="AN643" i="11"/>
  <c r="AD644" i="11"/>
  <c r="AE644" i="11"/>
  <c r="AF644" i="11"/>
  <c r="AG644" i="11"/>
  <c r="AH644" i="11"/>
  <c r="AI644" i="11"/>
  <c r="AJ644" i="11"/>
  <c r="AK644" i="11"/>
  <c r="AL644" i="11"/>
  <c r="AM644" i="11"/>
  <c r="AN644" i="11"/>
  <c r="AD645" i="11"/>
  <c r="AE645" i="11"/>
  <c r="AF645" i="11"/>
  <c r="AG645" i="11"/>
  <c r="AH645" i="11"/>
  <c r="AI645" i="11"/>
  <c r="AJ645" i="11"/>
  <c r="AK645" i="11"/>
  <c r="AL645" i="11"/>
  <c r="AM645" i="11"/>
  <c r="AN645" i="11"/>
  <c r="AD646" i="11"/>
  <c r="AE646" i="11"/>
  <c r="AF646" i="11"/>
  <c r="AG646" i="11"/>
  <c r="AH646" i="11"/>
  <c r="AI646" i="11"/>
  <c r="AJ646" i="11"/>
  <c r="AK646" i="11"/>
  <c r="AL646" i="11"/>
  <c r="AM646" i="11"/>
  <c r="AN646" i="11"/>
  <c r="AD647" i="11"/>
  <c r="AE647" i="11"/>
  <c r="AF647" i="11"/>
  <c r="AG647" i="11"/>
  <c r="AH647" i="11"/>
  <c r="AI647" i="11"/>
  <c r="AJ647" i="11"/>
  <c r="AK647" i="11"/>
  <c r="AL647" i="11"/>
  <c r="AM647" i="11"/>
  <c r="AN647" i="11"/>
  <c r="AD648" i="11"/>
  <c r="AE648" i="11"/>
  <c r="AF648" i="11"/>
  <c r="AG648" i="11"/>
  <c r="AH648" i="11"/>
  <c r="AI648" i="11"/>
  <c r="AJ648" i="11"/>
  <c r="AK648" i="11"/>
  <c r="AL648" i="11"/>
  <c r="AM648" i="11"/>
  <c r="AN648" i="11"/>
  <c r="AD649" i="11"/>
  <c r="AE649" i="11"/>
  <c r="AF649" i="11"/>
  <c r="AG649" i="11"/>
  <c r="AH649" i="11"/>
  <c r="AI649" i="11"/>
  <c r="AJ649" i="11"/>
  <c r="AK649" i="11"/>
  <c r="AL649" i="11"/>
  <c r="AM649" i="11"/>
  <c r="AN649" i="11"/>
  <c r="AD650" i="11"/>
  <c r="AE650" i="11"/>
  <c r="AF650" i="11"/>
  <c r="AG650" i="11"/>
  <c r="AH650" i="11"/>
  <c r="AI650" i="11"/>
  <c r="AJ650" i="11"/>
  <c r="AK650" i="11"/>
  <c r="AL650" i="11"/>
  <c r="AM650" i="11"/>
  <c r="AN650" i="11"/>
  <c r="AD651" i="11"/>
  <c r="AE651" i="11"/>
  <c r="AF651" i="11"/>
  <c r="AG651" i="11"/>
  <c r="AH651" i="11"/>
  <c r="AI651" i="11"/>
  <c r="AJ651" i="11"/>
  <c r="AK651" i="11"/>
  <c r="AL651" i="11"/>
  <c r="AM651" i="11"/>
  <c r="AN651" i="11"/>
  <c r="AD652" i="11"/>
  <c r="AE652" i="11"/>
  <c r="AF652" i="11"/>
  <c r="AG652" i="11"/>
  <c r="AH652" i="11"/>
  <c r="AI652" i="11"/>
  <c r="AJ652" i="11"/>
  <c r="AK652" i="11"/>
  <c r="AL652" i="11"/>
  <c r="AM652" i="11"/>
  <c r="AN652" i="11"/>
  <c r="AD653" i="11"/>
  <c r="AE653" i="11"/>
  <c r="AF653" i="11"/>
  <c r="AG653" i="11"/>
  <c r="AH653" i="11"/>
  <c r="AI653" i="11"/>
  <c r="AJ653" i="11"/>
  <c r="AK653" i="11"/>
  <c r="AL653" i="11"/>
  <c r="AM653" i="11"/>
  <c r="AN653" i="11"/>
  <c r="AD654" i="11"/>
  <c r="AE654" i="11"/>
  <c r="AF654" i="11"/>
  <c r="AG654" i="11"/>
  <c r="AH654" i="11"/>
  <c r="AI654" i="11"/>
  <c r="AJ654" i="11"/>
  <c r="AK654" i="11"/>
  <c r="AL654" i="11"/>
  <c r="AM654" i="11"/>
  <c r="AN654" i="11"/>
  <c r="AD655" i="11"/>
  <c r="AE655" i="11"/>
  <c r="AF655" i="11"/>
  <c r="AG655" i="11"/>
  <c r="AH655" i="11"/>
  <c r="AI655" i="11"/>
  <c r="AJ655" i="11"/>
  <c r="AK655" i="11"/>
  <c r="AL655" i="11"/>
  <c r="AM655" i="11"/>
  <c r="AN655" i="11"/>
  <c r="AD656" i="11"/>
  <c r="AE656" i="11"/>
  <c r="AF656" i="11"/>
  <c r="AG656" i="11"/>
  <c r="AH656" i="11"/>
  <c r="AI656" i="11"/>
  <c r="AJ656" i="11"/>
  <c r="AK656" i="11"/>
  <c r="AL656" i="11"/>
  <c r="AM656" i="11"/>
  <c r="AN656" i="11"/>
  <c r="AD657" i="11"/>
  <c r="AE657" i="11"/>
  <c r="AF657" i="11"/>
  <c r="AG657" i="11"/>
  <c r="AH657" i="11"/>
  <c r="AI657" i="11"/>
  <c r="AJ657" i="11"/>
  <c r="AK657" i="11"/>
  <c r="AL657" i="11"/>
  <c r="AM657" i="11"/>
  <c r="AN657" i="11"/>
  <c r="AD658" i="11"/>
  <c r="AE658" i="11"/>
  <c r="AF658" i="11"/>
  <c r="AG658" i="11"/>
  <c r="AH658" i="11"/>
  <c r="AI658" i="11"/>
  <c r="AJ658" i="11"/>
  <c r="AK658" i="11"/>
  <c r="AL658" i="11"/>
  <c r="AM658" i="11"/>
  <c r="AN658" i="11"/>
  <c r="AD659" i="11"/>
  <c r="AE659" i="11"/>
  <c r="AF659" i="11"/>
  <c r="AG659" i="11"/>
  <c r="AH659" i="11"/>
  <c r="AI659" i="11"/>
  <c r="AJ659" i="11"/>
  <c r="AK659" i="11"/>
  <c r="AL659" i="11"/>
  <c r="AM659" i="11"/>
  <c r="AN659" i="11"/>
  <c r="AD660" i="11"/>
  <c r="AE660" i="11"/>
  <c r="AF660" i="11"/>
  <c r="AG660" i="11"/>
  <c r="AH660" i="11"/>
  <c r="AI660" i="11"/>
  <c r="AJ660" i="11"/>
  <c r="AK660" i="11"/>
  <c r="AL660" i="11"/>
  <c r="AM660" i="11"/>
  <c r="AN660" i="11"/>
  <c r="AD661" i="11"/>
  <c r="AE661" i="11"/>
  <c r="AF661" i="11"/>
  <c r="AG661" i="11"/>
  <c r="AH661" i="11"/>
  <c r="AI661" i="11"/>
  <c r="AJ661" i="11"/>
  <c r="AK661" i="11"/>
  <c r="AL661" i="11"/>
  <c r="AM661" i="11"/>
  <c r="AN661" i="11"/>
  <c r="AD662" i="11"/>
  <c r="AE662" i="11"/>
  <c r="AF662" i="11"/>
  <c r="AG662" i="11"/>
  <c r="AH662" i="11"/>
  <c r="AI662" i="11"/>
  <c r="AJ662" i="11"/>
  <c r="AK662" i="11"/>
  <c r="AL662" i="11"/>
  <c r="AM662" i="11"/>
  <c r="AN662" i="11"/>
  <c r="AD663" i="11"/>
  <c r="AE663" i="11"/>
  <c r="AF663" i="11"/>
  <c r="AG663" i="11"/>
  <c r="AH663" i="11"/>
  <c r="AI663" i="11"/>
  <c r="AJ663" i="11"/>
  <c r="AK663" i="11"/>
  <c r="AL663" i="11"/>
  <c r="AM663" i="11"/>
  <c r="AN663" i="11"/>
  <c r="AD664" i="11"/>
  <c r="AE664" i="11"/>
  <c r="AF664" i="11"/>
  <c r="AG664" i="11"/>
  <c r="AH664" i="11"/>
  <c r="AI664" i="11"/>
  <c r="AJ664" i="11"/>
  <c r="AK664" i="11"/>
  <c r="AL664" i="11"/>
  <c r="AM664" i="11"/>
  <c r="AN664" i="11"/>
  <c r="AD665" i="11"/>
  <c r="AE665" i="11"/>
  <c r="AF665" i="11"/>
  <c r="AG665" i="11"/>
  <c r="AH665" i="11"/>
  <c r="AI665" i="11"/>
  <c r="AJ665" i="11"/>
  <c r="AK665" i="11"/>
  <c r="AL665" i="11"/>
  <c r="AM665" i="11"/>
  <c r="AN665" i="11"/>
  <c r="AD666" i="11"/>
  <c r="AE666" i="11"/>
  <c r="AF666" i="11"/>
  <c r="AG666" i="11"/>
  <c r="AH666" i="11"/>
  <c r="AI666" i="11"/>
  <c r="AJ666" i="11"/>
  <c r="AK666" i="11"/>
  <c r="AL666" i="11"/>
  <c r="AM666" i="11"/>
  <c r="AN666" i="11"/>
  <c r="AD667" i="11"/>
  <c r="AE667" i="11"/>
  <c r="AF667" i="11"/>
  <c r="AG667" i="11"/>
  <c r="AH667" i="11"/>
  <c r="AI667" i="11"/>
  <c r="AJ667" i="11"/>
  <c r="AK667" i="11"/>
  <c r="AL667" i="11"/>
  <c r="AM667" i="11"/>
  <c r="AN667" i="11"/>
  <c r="AD668" i="11"/>
  <c r="AE668" i="11"/>
  <c r="AF668" i="11"/>
  <c r="AG668" i="11"/>
  <c r="AH668" i="11"/>
  <c r="AI668" i="11"/>
  <c r="AJ668" i="11"/>
  <c r="AK668" i="11"/>
  <c r="AL668" i="11"/>
  <c r="AM668" i="11"/>
  <c r="AN668" i="11"/>
  <c r="AD669" i="11"/>
  <c r="AE669" i="11"/>
  <c r="AF669" i="11"/>
  <c r="AG669" i="11"/>
  <c r="AH669" i="11"/>
  <c r="AI669" i="11"/>
  <c r="AJ669" i="11"/>
  <c r="AK669" i="11"/>
  <c r="AL669" i="11"/>
  <c r="AM669" i="11"/>
  <c r="AN669" i="11"/>
  <c r="AD670" i="11"/>
  <c r="AE670" i="11"/>
  <c r="AF670" i="11"/>
  <c r="AG670" i="11"/>
  <c r="AH670" i="11"/>
  <c r="AI670" i="11"/>
  <c r="AJ670" i="11"/>
  <c r="AK670" i="11"/>
  <c r="AL670" i="11"/>
  <c r="AM670" i="11"/>
  <c r="AN670" i="11"/>
  <c r="AD671" i="11"/>
  <c r="AE671" i="11"/>
  <c r="AF671" i="11"/>
  <c r="AG671" i="11"/>
  <c r="AH671" i="11"/>
  <c r="AI671" i="11"/>
  <c r="AJ671" i="11"/>
  <c r="AK671" i="11"/>
  <c r="AL671" i="11"/>
  <c r="AM671" i="11"/>
  <c r="AN671" i="11"/>
  <c r="AD672" i="11"/>
  <c r="AE672" i="11"/>
  <c r="AF672" i="11"/>
  <c r="AG672" i="11"/>
  <c r="AH672" i="11"/>
  <c r="AI672" i="11"/>
  <c r="AJ672" i="11"/>
  <c r="AK672" i="11"/>
  <c r="AL672" i="11"/>
  <c r="AM672" i="11"/>
  <c r="AN672" i="11"/>
  <c r="AD673" i="11"/>
  <c r="AE673" i="11"/>
  <c r="AF673" i="11"/>
  <c r="AG673" i="11"/>
  <c r="AH673" i="11"/>
  <c r="AI673" i="11"/>
  <c r="AJ673" i="11"/>
  <c r="AK673" i="11"/>
  <c r="AL673" i="11"/>
  <c r="AM673" i="11"/>
  <c r="AN673" i="11"/>
  <c r="AD674" i="11"/>
  <c r="AE674" i="11"/>
  <c r="AF674" i="11"/>
  <c r="AG674" i="11"/>
  <c r="AH674" i="11"/>
  <c r="AI674" i="11"/>
  <c r="AJ674" i="11"/>
  <c r="AK674" i="11"/>
  <c r="AL674" i="11"/>
  <c r="AM674" i="11"/>
  <c r="AN674" i="11"/>
  <c r="AD675" i="11"/>
  <c r="AE675" i="11"/>
  <c r="AF675" i="11"/>
  <c r="AG675" i="11"/>
  <c r="AH675" i="11"/>
  <c r="AI675" i="11"/>
  <c r="AJ675" i="11"/>
  <c r="AK675" i="11"/>
  <c r="AL675" i="11"/>
  <c r="AM675" i="11"/>
  <c r="AN675" i="11"/>
  <c r="AD676" i="11"/>
  <c r="AE676" i="11"/>
  <c r="AF676" i="11"/>
  <c r="AG676" i="11"/>
  <c r="AH676" i="11"/>
  <c r="AI676" i="11"/>
  <c r="AJ676" i="11"/>
  <c r="AK676" i="11"/>
  <c r="AL676" i="11"/>
  <c r="AM676" i="11"/>
  <c r="AN676" i="11"/>
  <c r="AD677" i="11"/>
  <c r="AE677" i="11"/>
  <c r="AF677" i="11"/>
  <c r="AG677" i="11"/>
  <c r="AH677" i="11"/>
  <c r="AI677" i="11"/>
  <c r="AJ677" i="11"/>
  <c r="AK677" i="11"/>
  <c r="AL677" i="11"/>
  <c r="AM677" i="11"/>
  <c r="AN677" i="11"/>
  <c r="AD678" i="11"/>
  <c r="AE678" i="11"/>
  <c r="AF678" i="11"/>
  <c r="AG678" i="11"/>
  <c r="AH678" i="11"/>
  <c r="AI678" i="11"/>
  <c r="AJ678" i="11"/>
  <c r="AK678" i="11"/>
  <c r="AL678" i="11"/>
  <c r="AM678" i="11"/>
  <c r="AN678" i="11"/>
  <c r="AD679" i="11"/>
  <c r="AE679" i="11"/>
  <c r="AF679" i="11"/>
  <c r="AG679" i="11"/>
  <c r="AH679" i="11"/>
  <c r="AI679" i="11"/>
  <c r="AJ679" i="11"/>
  <c r="AK679" i="11"/>
  <c r="AL679" i="11"/>
  <c r="AM679" i="11"/>
  <c r="AN679" i="11"/>
  <c r="AD680" i="11"/>
  <c r="AE680" i="11"/>
  <c r="AF680" i="11"/>
  <c r="AG680" i="11"/>
  <c r="AH680" i="11"/>
  <c r="AI680" i="11"/>
  <c r="AJ680" i="11"/>
  <c r="AK680" i="11"/>
  <c r="AL680" i="11"/>
  <c r="AM680" i="11"/>
  <c r="AN680" i="11"/>
  <c r="AD681" i="11"/>
  <c r="AE681" i="11"/>
  <c r="AF681" i="11"/>
  <c r="AG681" i="11"/>
  <c r="AH681" i="11"/>
  <c r="AI681" i="11"/>
  <c r="AJ681" i="11"/>
  <c r="AK681" i="11"/>
  <c r="AL681" i="11"/>
  <c r="AM681" i="11"/>
  <c r="AN681" i="11"/>
  <c r="AD682" i="11"/>
  <c r="AE682" i="11"/>
  <c r="AF682" i="11"/>
  <c r="AG682" i="11"/>
  <c r="AH682" i="11"/>
  <c r="AI682" i="11"/>
  <c r="AJ682" i="11"/>
  <c r="AK682" i="11"/>
  <c r="AL682" i="11"/>
  <c r="AM682" i="11"/>
  <c r="AN682" i="11"/>
  <c r="AD683" i="11"/>
  <c r="AE683" i="11"/>
  <c r="AF683" i="11"/>
  <c r="AG683" i="11"/>
  <c r="AH683" i="11"/>
  <c r="AI683" i="11"/>
  <c r="AJ683" i="11"/>
  <c r="AK683" i="11"/>
  <c r="AL683" i="11"/>
  <c r="AM683" i="11"/>
  <c r="AN683" i="11"/>
  <c r="AD684" i="11"/>
  <c r="AE684" i="11"/>
  <c r="AF684" i="11"/>
  <c r="AG684" i="11"/>
  <c r="AH684" i="11"/>
  <c r="AI684" i="11"/>
  <c r="AJ684" i="11"/>
  <c r="AK684" i="11"/>
  <c r="AL684" i="11"/>
  <c r="AM684" i="11"/>
  <c r="AN684" i="11"/>
  <c r="AD685" i="11"/>
  <c r="AE685" i="11"/>
  <c r="AF685" i="11"/>
  <c r="AG685" i="11"/>
  <c r="AH685" i="11"/>
  <c r="AI685" i="11"/>
  <c r="AJ685" i="11"/>
  <c r="AK685" i="11"/>
  <c r="AL685" i="11"/>
  <c r="AM685" i="11"/>
  <c r="AN685" i="11"/>
  <c r="AD686" i="11"/>
  <c r="AE686" i="11"/>
  <c r="AF686" i="11"/>
  <c r="AG686" i="11"/>
  <c r="AH686" i="11"/>
  <c r="AI686" i="11"/>
  <c r="AJ686" i="11"/>
  <c r="AK686" i="11"/>
  <c r="AL686" i="11"/>
  <c r="AM686" i="11"/>
  <c r="AN686" i="11"/>
  <c r="AD687" i="11"/>
  <c r="AE687" i="11"/>
  <c r="AF687" i="11"/>
  <c r="AG687" i="11"/>
  <c r="AH687" i="11"/>
  <c r="AI687" i="11"/>
  <c r="AJ687" i="11"/>
  <c r="AK687" i="11"/>
  <c r="AL687" i="11"/>
  <c r="AM687" i="11"/>
  <c r="AN687" i="11"/>
  <c r="AD688" i="11"/>
  <c r="AE688" i="11"/>
  <c r="AF688" i="11"/>
  <c r="AG688" i="11"/>
  <c r="AH688" i="11"/>
  <c r="AI688" i="11"/>
  <c r="AJ688" i="11"/>
  <c r="AK688" i="11"/>
  <c r="AL688" i="11"/>
  <c r="AM688" i="11"/>
  <c r="AN688" i="11"/>
  <c r="AD689" i="11"/>
  <c r="AE689" i="11"/>
  <c r="AF689" i="11"/>
  <c r="AG689" i="11"/>
  <c r="AH689" i="11"/>
  <c r="AI689" i="11"/>
  <c r="AJ689" i="11"/>
  <c r="AK689" i="11"/>
  <c r="AL689" i="11"/>
  <c r="AM689" i="11"/>
  <c r="AN689" i="11"/>
  <c r="AD690" i="11"/>
  <c r="AE690" i="11"/>
  <c r="AF690" i="11"/>
  <c r="AG690" i="11"/>
  <c r="AH690" i="11"/>
  <c r="AI690" i="11"/>
  <c r="AJ690" i="11"/>
  <c r="AK690" i="11"/>
  <c r="AL690" i="11"/>
  <c r="AM690" i="11"/>
  <c r="AN690" i="11"/>
  <c r="AD691" i="11"/>
  <c r="AE691" i="11"/>
  <c r="AF691" i="11"/>
  <c r="AG691" i="11"/>
  <c r="AH691" i="11"/>
  <c r="AI691" i="11"/>
  <c r="AJ691" i="11"/>
  <c r="AK691" i="11"/>
  <c r="AL691" i="11"/>
  <c r="AM691" i="11"/>
  <c r="AN691" i="11"/>
  <c r="AD692" i="11"/>
  <c r="AE692" i="11"/>
  <c r="AF692" i="11"/>
  <c r="AG692" i="11"/>
  <c r="AH692" i="11"/>
  <c r="AI692" i="11"/>
  <c r="AJ692" i="11"/>
  <c r="AK692" i="11"/>
  <c r="AL692" i="11"/>
  <c r="AM692" i="11"/>
  <c r="AN692" i="11"/>
  <c r="AD693" i="11"/>
  <c r="AE693" i="11"/>
  <c r="AF693" i="11"/>
  <c r="AG693" i="11"/>
  <c r="AH693" i="11"/>
  <c r="AI693" i="11"/>
  <c r="AJ693" i="11"/>
  <c r="AK693" i="11"/>
  <c r="AL693" i="11"/>
  <c r="AM693" i="11"/>
  <c r="AN693" i="11"/>
  <c r="AD694" i="11"/>
  <c r="AE694" i="11"/>
  <c r="AF694" i="11"/>
  <c r="AG694" i="11"/>
  <c r="AH694" i="11"/>
  <c r="AI694" i="11"/>
  <c r="AJ694" i="11"/>
  <c r="AK694" i="11"/>
  <c r="AL694" i="11"/>
  <c r="AM694" i="11"/>
  <c r="AN694" i="11"/>
  <c r="AD695" i="11"/>
  <c r="AE695" i="11"/>
  <c r="AF695" i="11"/>
  <c r="AG695" i="11"/>
  <c r="AH695" i="11"/>
  <c r="AI695" i="11"/>
  <c r="AJ695" i="11"/>
  <c r="AK695" i="11"/>
  <c r="AL695" i="11"/>
  <c r="AM695" i="11"/>
  <c r="AN695" i="11"/>
  <c r="AD696" i="11"/>
  <c r="AE696" i="11"/>
  <c r="AF696" i="11"/>
  <c r="AG696" i="11"/>
  <c r="AH696" i="11"/>
  <c r="AI696" i="11"/>
  <c r="AJ696" i="11"/>
  <c r="AK696" i="11"/>
  <c r="AL696" i="11"/>
  <c r="AM696" i="11"/>
  <c r="AN696" i="11"/>
  <c r="AD697" i="11"/>
  <c r="AE697" i="11"/>
  <c r="AF697" i="11"/>
  <c r="AG697" i="11"/>
  <c r="AH697" i="11"/>
  <c r="AI697" i="11"/>
  <c r="AJ697" i="11"/>
  <c r="AK697" i="11"/>
  <c r="AL697" i="11"/>
  <c r="AM697" i="11"/>
  <c r="AN697" i="11"/>
  <c r="AD698" i="11"/>
  <c r="AE698" i="11"/>
  <c r="AF698" i="11"/>
  <c r="AG698" i="11"/>
  <c r="AH698" i="11"/>
  <c r="AI698" i="11"/>
  <c r="AJ698" i="11"/>
  <c r="AK698" i="11"/>
  <c r="AL698" i="11"/>
  <c r="AM698" i="11"/>
  <c r="AN698" i="11"/>
  <c r="AD699" i="11"/>
  <c r="AE699" i="11"/>
  <c r="AF699" i="11"/>
  <c r="AG699" i="11"/>
  <c r="AH699" i="11"/>
  <c r="AI699" i="11"/>
  <c r="AJ699" i="11"/>
  <c r="AK699" i="11"/>
  <c r="AL699" i="11"/>
  <c r="AM699" i="11"/>
  <c r="AN699" i="11"/>
  <c r="AD700" i="11"/>
  <c r="AE700" i="11"/>
  <c r="AF700" i="11"/>
  <c r="AG700" i="11"/>
  <c r="AH700" i="11"/>
  <c r="AI700" i="11"/>
  <c r="AJ700" i="11"/>
  <c r="AK700" i="11"/>
  <c r="AL700" i="11"/>
  <c r="AM700" i="11"/>
  <c r="AN700" i="11"/>
  <c r="AD701" i="11"/>
  <c r="AE701" i="11"/>
  <c r="AF701" i="11"/>
  <c r="AG701" i="11"/>
  <c r="AH701" i="11"/>
  <c r="AI701" i="11"/>
  <c r="AJ701" i="11"/>
  <c r="AK701" i="11"/>
  <c r="AL701" i="11"/>
  <c r="AM701" i="11"/>
  <c r="AN701" i="11"/>
  <c r="AD702" i="11"/>
  <c r="AE702" i="11"/>
  <c r="AF702" i="11"/>
  <c r="AG702" i="11"/>
  <c r="AH702" i="11"/>
  <c r="AI702" i="11"/>
  <c r="AJ702" i="11"/>
  <c r="AK702" i="11"/>
  <c r="AL702" i="11"/>
  <c r="AM702" i="11"/>
  <c r="AN702" i="11"/>
  <c r="AD703" i="11"/>
  <c r="AE703" i="11"/>
  <c r="AF703" i="11"/>
  <c r="AG703" i="11"/>
  <c r="AH703" i="11"/>
  <c r="AI703" i="11"/>
  <c r="AJ703" i="11"/>
  <c r="AK703" i="11"/>
  <c r="AL703" i="11"/>
  <c r="AM703" i="11"/>
  <c r="AN703" i="11"/>
  <c r="AD704" i="11"/>
  <c r="AE704" i="11"/>
  <c r="AF704" i="11"/>
  <c r="AG704" i="11"/>
  <c r="AH704" i="11"/>
  <c r="AI704" i="11"/>
  <c r="AJ704" i="11"/>
  <c r="AK704" i="11"/>
  <c r="AL704" i="11"/>
  <c r="AM704" i="11"/>
  <c r="AN704" i="11"/>
  <c r="AD705" i="11"/>
  <c r="AE705" i="11"/>
  <c r="AF705" i="11"/>
  <c r="AG705" i="11"/>
  <c r="AH705" i="11"/>
  <c r="AI705" i="11"/>
  <c r="AJ705" i="11"/>
  <c r="AK705" i="11"/>
  <c r="AL705" i="11"/>
  <c r="AM705" i="11"/>
  <c r="AN705" i="11"/>
  <c r="AD706" i="11"/>
  <c r="AE706" i="11"/>
  <c r="AF706" i="11"/>
  <c r="AG706" i="11"/>
  <c r="AH706" i="11"/>
  <c r="AI706" i="11"/>
  <c r="AJ706" i="11"/>
  <c r="AK706" i="11"/>
  <c r="AL706" i="11"/>
  <c r="AM706" i="11"/>
  <c r="AN706" i="11"/>
  <c r="AD707" i="11"/>
  <c r="AE707" i="11"/>
  <c r="AF707" i="11"/>
  <c r="AG707" i="11"/>
  <c r="AH707" i="11"/>
  <c r="AI707" i="11"/>
  <c r="AJ707" i="11"/>
  <c r="AK707" i="11"/>
  <c r="AL707" i="11"/>
  <c r="AM707" i="11"/>
  <c r="AN707" i="11"/>
  <c r="AD708" i="11"/>
  <c r="AE708" i="11"/>
  <c r="AF708" i="11"/>
  <c r="AG708" i="11"/>
  <c r="AH708" i="11"/>
  <c r="AI708" i="11"/>
  <c r="AJ708" i="11"/>
  <c r="AK708" i="11"/>
  <c r="AL708" i="11"/>
  <c r="AM708" i="11"/>
  <c r="AN708" i="11"/>
  <c r="AD709" i="11"/>
  <c r="AE709" i="11"/>
  <c r="AF709" i="11"/>
  <c r="AG709" i="11"/>
  <c r="AH709" i="11"/>
  <c r="AI709" i="11"/>
  <c r="AJ709" i="11"/>
  <c r="AK709" i="11"/>
  <c r="AL709" i="11"/>
  <c r="AM709" i="11"/>
  <c r="AN709" i="11"/>
  <c r="AD710" i="11"/>
  <c r="AE710" i="11"/>
  <c r="AF710" i="11"/>
  <c r="AG710" i="11"/>
  <c r="AH710" i="11"/>
  <c r="AI710" i="11"/>
  <c r="AJ710" i="11"/>
  <c r="AK710" i="11"/>
  <c r="AL710" i="11"/>
  <c r="AM710" i="11"/>
  <c r="AN710" i="11"/>
  <c r="AD711" i="11"/>
  <c r="AE711" i="11"/>
  <c r="AF711" i="11"/>
  <c r="AG711" i="11"/>
  <c r="AH711" i="11"/>
  <c r="AI711" i="11"/>
  <c r="AJ711" i="11"/>
  <c r="AK711" i="11"/>
  <c r="AL711" i="11"/>
  <c r="AM711" i="11"/>
  <c r="AN711" i="11"/>
  <c r="AD712" i="11"/>
  <c r="AE712" i="11"/>
  <c r="AF712" i="11"/>
  <c r="AG712" i="11"/>
  <c r="AH712" i="11"/>
  <c r="AI712" i="11"/>
  <c r="AJ712" i="11"/>
  <c r="AK712" i="11"/>
  <c r="AL712" i="11"/>
  <c r="AM712" i="11"/>
  <c r="AN712" i="11"/>
  <c r="AD713" i="11"/>
  <c r="AE713" i="11"/>
  <c r="AF713" i="11"/>
  <c r="AG713" i="11"/>
  <c r="AH713" i="11"/>
  <c r="AI713" i="11"/>
  <c r="AJ713" i="11"/>
  <c r="AK713" i="11"/>
  <c r="AL713" i="11"/>
  <c r="AM713" i="11"/>
  <c r="AN713" i="11"/>
  <c r="AD714" i="11"/>
  <c r="AE714" i="11"/>
  <c r="AF714" i="11"/>
  <c r="AG714" i="11"/>
  <c r="AH714" i="11"/>
  <c r="AI714" i="11"/>
  <c r="AJ714" i="11"/>
  <c r="AK714" i="11"/>
  <c r="AL714" i="11"/>
  <c r="AM714" i="11"/>
  <c r="AN714" i="11"/>
  <c r="AD715" i="11"/>
  <c r="AE715" i="11"/>
  <c r="AF715" i="11"/>
  <c r="AG715" i="11"/>
  <c r="AH715" i="11"/>
  <c r="AI715" i="11"/>
  <c r="AJ715" i="11"/>
  <c r="AK715" i="11"/>
  <c r="AL715" i="11"/>
  <c r="AM715" i="11"/>
  <c r="AN715" i="11"/>
  <c r="AD716" i="11"/>
  <c r="AE716" i="11"/>
  <c r="AF716" i="11"/>
  <c r="AG716" i="11"/>
  <c r="AH716" i="11"/>
  <c r="AI716" i="11"/>
  <c r="AJ716" i="11"/>
  <c r="AK716" i="11"/>
  <c r="AL716" i="11"/>
  <c r="AM716" i="11"/>
  <c r="AN716" i="11"/>
  <c r="AD717" i="11"/>
  <c r="AE717" i="11"/>
  <c r="AF717" i="11"/>
  <c r="AG717" i="11"/>
  <c r="AH717" i="11"/>
  <c r="AI717" i="11"/>
  <c r="AJ717" i="11"/>
  <c r="AK717" i="11"/>
  <c r="AL717" i="11"/>
  <c r="AM717" i="11"/>
  <c r="AN717" i="11"/>
  <c r="AD718" i="11"/>
  <c r="AE718" i="11"/>
  <c r="AF718" i="11"/>
  <c r="AG718" i="11"/>
  <c r="AH718" i="11"/>
  <c r="AI718" i="11"/>
  <c r="AJ718" i="11"/>
  <c r="AK718" i="11"/>
  <c r="AL718" i="11"/>
  <c r="AM718" i="11"/>
  <c r="AN718" i="11"/>
  <c r="AD719" i="11"/>
  <c r="AE719" i="11"/>
  <c r="AF719" i="11"/>
  <c r="AG719" i="11"/>
  <c r="AH719" i="11"/>
  <c r="AI719" i="11"/>
  <c r="AJ719" i="11"/>
  <c r="AK719" i="11"/>
  <c r="AL719" i="11"/>
  <c r="AM719" i="11"/>
  <c r="AN719" i="11"/>
  <c r="AD720" i="11"/>
  <c r="AE720" i="11"/>
  <c r="AF720" i="11"/>
  <c r="AG720" i="11"/>
  <c r="AH720" i="11"/>
  <c r="AI720" i="11"/>
  <c r="AJ720" i="11"/>
  <c r="AK720" i="11"/>
  <c r="AL720" i="11"/>
  <c r="AM720" i="11"/>
  <c r="AN720" i="11"/>
  <c r="AD721" i="11"/>
  <c r="AE721" i="11"/>
  <c r="AF721" i="11"/>
  <c r="AG721" i="11"/>
  <c r="AH721" i="11"/>
  <c r="AI721" i="11"/>
  <c r="AJ721" i="11"/>
  <c r="AK721" i="11"/>
  <c r="AL721" i="11"/>
  <c r="AM721" i="11"/>
  <c r="AN721" i="11"/>
  <c r="AD722" i="11"/>
  <c r="AE722" i="11"/>
  <c r="AF722" i="11"/>
  <c r="AG722" i="11"/>
  <c r="AH722" i="11"/>
  <c r="AI722" i="11"/>
  <c r="AJ722" i="11"/>
  <c r="AK722" i="11"/>
  <c r="AL722" i="11"/>
  <c r="AM722" i="11"/>
  <c r="AN722" i="11"/>
  <c r="AD723" i="11"/>
  <c r="AE723" i="11"/>
  <c r="AF723" i="11"/>
  <c r="AG723" i="11"/>
  <c r="AH723" i="11"/>
  <c r="AI723" i="11"/>
  <c r="AJ723" i="11"/>
  <c r="AK723" i="11"/>
  <c r="AL723" i="11"/>
  <c r="AM723" i="11"/>
  <c r="AN723" i="11"/>
  <c r="AD724" i="11"/>
  <c r="AE724" i="11"/>
  <c r="AF724" i="11"/>
  <c r="AG724" i="11"/>
  <c r="AH724" i="11"/>
  <c r="AI724" i="11"/>
  <c r="AJ724" i="11"/>
  <c r="AK724" i="11"/>
  <c r="AL724" i="11"/>
  <c r="AM724" i="11"/>
  <c r="AN724" i="11"/>
  <c r="AD725" i="11"/>
  <c r="AE725" i="11"/>
  <c r="AF725" i="11"/>
  <c r="AG725" i="11"/>
  <c r="AH725" i="11"/>
  <c r="AI725" i="11"/>
  <c r="AJ725" i="11"/>
  <c r="AK725" i="11"/>
  <c r="AL725" i="11"/>
  <c r="AM725" i="11"/>
  <c r="AN725" i="11"/>
  <c r="AD726" i="11"/>
  <c r="AE726" i="11"/>
  <c r="AF726" i="11"/>
  <c r="AG726" i="11"/>
  <c r="AH726" i="11"/>
  <c r="AI726" i="11"/>
  <c r="AJ726" i="11"/>
  <c r="AK726" i="11"/>
  <c r="AL726" i="11"/>
  <c r="AM726" i="11"/>
  <c r="AN726" i="11"/>
  <c r="AD727" i="11"/>
  <c r="AE727" i="11"/>
  <c r="AF727" i="11"/>
  <c r="AG727" i="11"/>
  <c r="AH727" i="11"/>
  <c r="AI727" i="11"/>
  <c r="AJ727" i="11"/>
  <c r="AK727" i="11"/>
  <c r="AL727" i="11"/>
  <c r="AM727" i="11"/>
  <c r="AN727" i="11"/>
  <c r="AD728" i="11"/>
  <c r="AE728" i="11"/>
  <c r="AF728" i="11"/>
  <c r="AG728" i="11"/>
  <c r="AH728" i="11"/>
  <c r="AI728" i="11"/>
  <c r="AJ728" i="11"/>
  <c r="AK728" i="11"/>
  <c r="AL728" i="11"/>
  <c r="AM728" i="11"/>
  <c r="AN728" i="11"/>
  <c r="AD729" i="11"/>
  <c r="AE729" i="11"/>
  <c r="AF729" i="11"/>
  <c r="AG729" i="11"/>
  <c r="AH729" i="11"/>
  <c r="AI729" i="11"/>
  <c r="AJ729" i="11"/>
  <c r="AK729" i="11"/>
  <c r="AL729" i="11"/>
  <c r="AM729" i="11"/>
  <c r="AN729" i="11"/>
  <c r="AD730" i="11"/>
  <c r="AE730" i="11"/>
  <c r="AF730" i="11"/>
  <c r="AG730" i="11"/>
  <c r="AH730" i="11"/>
  <c r="AI730" i="11"/>
  <c r="AJ730" i="11"/>
  <c r="AK730" i="11"/>
  <c r="AL730" i="11"/>
  <c r="AM730" i="11"/>
  <c r="AN730" i="11"/>
  <c r="AD731" i="11"/>
  <c r="AE731" i="11"/>
  <c r="AF731" i="11"/>
  <c r="AG731" i="11"/>
  <c r="AH731" i="11"/>
  <c r="AI731" i="11"/>
  <c r="AJ731" i="11"/>
  <c r="AK731" i="11"/>
  <c r="AL731" i="11"/>
  <c r="AM731" i="11"/>
  <c r="AN731" i="11"/>
  <c r="AD732" i="11"/>
  <c r="AE732" i="11"/>
  <c r="AF732" i="11"/>
  <c r="AG732" i="11"/>
  <c r="AH732" i="11"/>
  <c r="AI732" i="11"/>
  <c r="AJ732" i="11"/>
  <c r="AK732" i="11"/>
  <c r="AL732" i="11"/>
  <c r="AM732" i="11"/>
  <c r="AN732" i="11"/>
  <c r="AD733" i="11"/>
  <c r="AE733" i="11"/>
  <c r="AF733" i="11"/>
  <c r="AG733" i="11"/>
  <c r="AH733" i="11"/>
  <c r="AI733" i="11"/>
  <c r="AJ733" i="11"/>
  <c r="AK733" i="11"/>
  <c r="AL733" i="11"/>
  <c r="AM733" i="11"/>
  <c r="AN733" i="11"/>
  <c r="AD734" i="11"/>
  <c r="AE734" i="11"/>
  <c r="AF734" i="11"/>
  <c r="AG734" i="11"/>
  <c r="AH734" i="11"/>
  <c r="AI734" i="11"/>
  <c r="AJ734" i="11"/>
  <c r="AK734" i="11"/>
  <c r="AL734" i="11"/>
  <c r="AM734" i="11"/>
  <c r="AN734" i="11"/>
  <c r="AD735" i="11"/>
  <c r="AE735" i="11"/>
  <c r="AF735" i="11"/>
  <c r="AG735" i="11"/>
  <c r="AH735" i="11"/>
  <c r="AI735" i="11"/>
  <c r="AJ735" i="11"/>
  <c r="AK735" i="11"/>
  <c r="AL735" i="11"/>
  <c r="AM735" i="11"/>
  <c r="AN735" i="11"/>
  <c r="AD736" i="11"/>
  <c r="AE736" i="11"/>
  <c r="AF736" i="11"/>
  <c r="AG736" i="11"/>
  <c r="AH736" i="11"/>
  <c r="AI736" i="11"/>
  <c r="AJ736" i="11"/>
  <c r="AK736" i="11"/>
  <c r="AL736" i="11"/>
  <c r="AM736" i="11"/>
  <c r="AN736" i="11"/>
  <c r="AD737" i="11"/>
  <c r="AE737" i="11"/>
  <c r="AF737" i="11"/>
  <c r="AG737" i="11"/>
  <c r="AH737" i="11"/>
  <c r="AI737" i="11"/>
  <c r="AJ737" i="11"/>
  <c r="AK737" i="11"/>
  <c r="AL737" i="11"/>
  <c r="AM737" i="11"/>
  <c r="AN737" i="11"/>
  <c r="AD738" i="11"/>
  <c r="AE738" i="11"/>
  <c r="AF738" i="11"/>
  <c r="AG738" i="11"/>
  <c r="AH738" i="11"/>
  <c r="AI738" i="11"/>
  <c r="AJ738" i="11"/>
  <c r="AK738" i="11"/>
  <c r="AL738" i="11"/>
  <c r="AM738" i="11"/>
  <c r="AN738" i="11"/>
  <c r="AD739" i="11"/>
  <c r="AE739" i="11"/>
  <c r="AF739" i="11"/>
  <c r="AG739" i="11"/>
  <c r="AH739" i="11"/>
  <c r="AI739" i="11"/>
  <c r="AJ739" i="11"/>
  <c r="AK739" i="11"/>
  <c r="AL739" i="11"/>
  <c r="AM739" i="11"/>
  <c r="AN739" i="11"/>
  <c r="AD740" i="11"/>
  <c r="AE740" i="11"/>
  <c r="AF740" i="11"/>
  <c r="AG740" i="11"/>
  <c r="AH740" i="11"/>
  <c r="AI740" i="11"/>
  <c r="AJ740" i="11"/>
  <c r="AK740" i="11"/>
  <c r="AL740" i="11"/>
  <c r="AM740" i="11"/>
  <c r="AN740" i="11"/>
  <c r="AD741" i="11"/>
  <c r="AE741" i="11"/>
  <c r="AF741" i="11"/>
  <c r="AG741" i="11"/>
  <c r="AH741" i="11"/>
  <c r="AI741" i="11"/>
  <c r="AJ741" i="11"/>
  <c r="AK741" i="11"/>
  <c r="AL741" i="11"/>
  <c r="AM741" i="11"/>
  <c r="AN741" i="11"/>
  <c r="AD742" i="11"/>
  <c r="AE742" i="11"/>
  <c r="AF742" i="11"/>
  <c r="AG742" i="11"/>
  <c r="AH742" i="11"/>
  <c r="AI742" i="11"/>
  <c r="AJ742" i="11"/>
  <c r="AK742" i="11"/>
  <c r="AL742" i="11"/>
  <c r="AM742" i="11"/>
  <c r="AN742" i="11"/>
  <c r="AD743" i="11"/>
  <c r="AE743" i="11"/>
  <c r="AF743" i="11"/>
  <c r="AG743" i="11"/>
  <c r="AH743" i="11"/>
  <c r="AI743" i="11"/>
  <c r="AJ743" i="11"/>
  <c r="AK743" i="11"/>
  <c r="AL743" i="11"/>
  <c r="AM743" i="11"/>
  <c r="AN743" i="11"/>
  <c r="AD744" i="11"/>
  <c r="AE744" i="11"/>
  <c r="AF744" i="11"/>
  <c r="AG744" i="11"/>
  <c r="AH744" i="11"/>
  <c r="AI744" i="11"/>
  <c r="AJ744" i="11"/>
  <c r="AK744" i="11"/>
  <c r="AL744" i="11"/>
  <c r="AM744" i="11"/>
  <c r="AN744" i="11"/>
  <c r="AD745" i="11"/>
  <c r="AE745" i="11"/>
  <c r="AF745" i="11"/>
  <c r="AG745" i="11"/>
  <c r="AH745" i="11"/>
  <c r="AI745" i="11"/>
  <c r="AJ745" i="11"/>
  <c r="AK745" i="11"/>
  <c r="AL745" i="11"/>
  <c r="AM745" i="11"/>
  <c r="AN745" i="11"/>
  <c r="AD746" i="11"/>
  <c r="AE746" i="11"/>
  <c r="AF746" i="11"/>
  <c r="AG746" i="11"/>
  <c r="AH746" i="11"/>
  <c r="AI746" i="11"/>
  <c r="AJ746" i="11"/>
  <c r="AK746" i="11"/>
  <c r="AL746" i="11"/>
  <c r="AM746" i="11"/>
  <c r="AN746" i="11"/>
  <c r="AD747" i="11"/>
  <c r="AE747" i="11"/>
  <c r="AF747" i="11"/>
  <c r="AG747" i="11"/>
  <c r="AH747" i="11"/>
  <c r="AI747" i="11"/>
  <c r="AJ747" i="11"/>
  <c r="AK747" i="11"/>
  <c r="AL747" i="11"/>
  <c r="AM747" i="11"/>
  <c r="AN747" i="11"/>
  <c r="AD748" i="11"/>
  <c r="AE748" i="11"/>
  <c r="AF748" i="11"/>
  <c r="AG748" i="11"/>
  <c r="AH748" i="11"/>
  <c r="AI748" i="11"/>
  <c r="AJ748" i="11"/>
  <c r="AK748" i="11"/>
  <c r="AL748" i="11"/>
  <c r="AM748" i="11"/>
  <c r="AN748" i="11"/>
  <c r="AD749" i="11"/>
  <c r="AE749" i="11"/>
  <c r="AF749" i="11"/>
  <c r="AG749" i="11"/>
  <c r="AH749" i="11"/>
  <c r="AI749" i="11"/>
  <c r="AJ749" i="11"/>
  <c r="AK749" i="11"/>
  <c r="AL749" i="11"/>
  <c r="AM749" i="11"/>
  <c r="AN749" i="11"/>
  <c r="AD750" i="11"/>
  <c r="AE750" i="11"/>
  <c r="AF750" i="11"/>
  <c r="AG750" i="11"/>
  <c r="AH750" i="11"/>
  <c r="AI750" i="11"/>
  <c r="AJ750" i="11"/>
  <c r="AK750" i="11"/>
  <c r="AL750" i="11"/>
  <c r="AM750" i="11"/>
  <c r="AN750" i="11"/>
  <c r="AD751" i="11"/>
  <c r="AE751" i="11"/>
  <c r="AF751" i="11"/>
  <c r="AG751" i="11"/>
  <c r="AH751" i="11"/>
  <c r="AI751" i="11"/>
  <c r="AJ751" i="11"/>
  <c r="AK751" i="11"/>
  <c r="AL751" i="11"/>
  <c r="AM751" i="11"/>
  <c r="AN751" i="11"/>
  <c r="AD752" i="11"/>
  <c r="AE752" i="11"/>
  <c r="AF752" i="11"/>
  <c r="AG752" i="11"/>
  <c r="AH752" i="11"/>
  <c r="AI752" i="11"/>
  <c r="AJ752" i="11"/>
  <c r="AK752" i="11"/>
  <c r="AL752" i="11"/>
  <c r="AM752" i="11"/>
  <c r="AN752" i="11"/>
  <c r="AD753" i="11"/>
  <c r="AE753" i="11"/>
  <c r="AF753" i="11"/>
  <c r="AG753" i="11"/>
  <c r="AH753" i="11"/>
  <c r="AI753" i="11"/>
  <c r="AJ753" i="11"/>
  <c r="AK753" i="11"/>
  <c r="AL753" i="11"/>
  <c r="AM753" i="11"/>
  <c r="AN753" i="11"/>
  <c r="AD754" i="11"/>
  <c r="AE754" i="11"/>
  <c r="AF754" i="11"/>
  <c r="AG754" i="11"/>
  <c r="AH754" i="11"/>
  <c r="AI754" i="11"/>
  <c r="AJ754" i="11"/>
  <c r="AK754" i="11"/>
  <c r="AL754" i="11"/>
  <c r="AM754" i="11"/>
  <c r="AN754" i="11"/>
  <c r="AD755" i="11"/>
  <c r="AE755" i="11"/>
  <c r="AF755" i="11"/>
  <c r="AG755" i="11"/>
  <c r="AH755" i="11"/>
  <c r="AI755" i="11"/>
  <c r="AJ755" i="11"/>
  <c r="AK755" i="11"/>
  <c r="AL755" i="11"/>
  <c r="AM755" i="11"/>
  <c r="AN755" i="11"/>
  <c r="AD756" i="11"/>
  <c r="AE756" i="11"/>
  <c r="AF756" i="11"/>
  <c r="AG756" i="11"/>
  <c r="AH756" i="11"/>
  <c r="AI756" i="11"/>
  <c r="AJ756" i="11"/>
  <c r="AK756" i="11"/>
  <c r="AL756" i="11"/>
  <c r="AM756" i="11"/>
  <c r="AN756" i="11"/>
  <c r="AD757" i="11"/>
  <c r="AE757" i="11"/>
  <c r="AF757" i="11"/>
  <c r="AG757" i="11"/>
  <c r="AH757" i="11"/>
  <c r="AI757" i="11"/>
  <c r="AJ757" i="11"/>
  <c r="AK757" i="11"/>
  <c r="AL757" i="11"/>
  <c r="AM757" i="11"/>
  <c r="AN757" i="11"/>
  <c r="AD758" i="11"/>
  <c r="AE758" i="11"/>
  <c r="AF758" i="11"/>
  <c r="AG758" i="11"/>
  <c r="AH758" i="11"/>
  <c r="AI758" i="11"/>
  <c r="AJ758" i="11"/>
  <c r="AK758" i="11"/>
  <c r="AL758" i="11"/>
  <c r="AM758" i="11"/>
  <c r="AN758" i="11"/>
  <c r="AD759" i="11"/>
  <c r="AE759" i="11"/>
  <c r="AF759" i="11"/>
  <c r="AG759" i="11"/>
  <c r="AH759" i="11"/>
  <c r="AI759" i="11"/>
  <c r="AJ759" i="11"/>
  <c r="AK759" i="11"/>
  <c r="AL759" i="11"/>
  <c r="AM759" i="11"/>
  <c r="AN759" i="11"/>
  <c r="AD760" i="11"/>
  <c r="AE760" i="11"/>
  <c r="AF760" i="11"/>
  <c r="AG760" i="11"/>
  <c r="AH760" i="11"/>
  <c r="AI760" i="11"/>
  <c r="AJ760" i="11"/>
  <c r="AK760" i="11"/>
  <c r="AL760" i="11"/>
  <c r="AM760" i="11"/>
  <c r="AN760" i="11"/>
  <c r="AD761" i="11"/>
  <c r="AE761" i="11"/>
  <c r="AF761" i="11"/>
  <c r="AG761" i="11"/>
  <c r="AH761" i="11"/>
  <c r="AI761" i="11"/>
  <c r="AJ761" i="11"/>
  <c r="AK761" i="11"/>
  <c r="AL761" i="11"/>
  <c r="AM761" i="11"/>
  <c r="AN761" i="11"/>
  <c r="AD762" i="11"/>
  <c r="AE762" i="11"/>
  <c r="AF762" i="11"/>
  <c r="AG762" i="11"/>
  <c r="AH762" i="11"/>
  <c r="AI762" i="11"/>
  <c r="AJ762" i="11"/>
  <c r="AK762" i="11"/>
  <c r="AL762" i="11"/>
  <c r="AM762" i="11"/>
  <c r="AN762" i="11"/>
  <c r="AD763" i="11"/>
  <c r="AE763" i="11"/>
  <c r="AF763" i="11"/>
  <c r="AG763" i="11"/>
  <c r="AH763" i="11"/>
  <c r="AI763" i="11"/>
  <c r="AJ763" i="11"/>
  <c r="AK763" i="11"/>
  <c r="AL763" i="11"/>
  <c r="AM763" i="11"/>
  <c r="AN763" i="11"/>
  <c r="AD764" i="11"/>
  <c r="AE764" i="11"/>
  <c r="AF764" i="11"/>
  <c r="AG764" i="11"/>
  <c r="AH764" i="11"/>
  <c r="AI764" i="11"/>
  <c r="AJ764" i="11"/>
  <c r="AK764" i="11"/>
  <c r="AL764" i="11"/>
  <c r="AM764" i="11"/>
  <c r="AN764" i="11"/>
  <c r="AD765" i="11"/>
  <c r="AE765" i="11"/>
  <c r="AF765" i="11"/>
  <c r="AG765" i="11"/>
  <c r="AH765" i="11"/>
  <c r="AI765" i="11"/>
  <c r="AJ765" i="11"/>
  <c r="AK765" i="11"/>
  <c r="AL765" i="11"/>
  <c r="AM765" i="11"/>
  <c r="AN765" i="11"/>
  <c r="AD766" i="11"/>
  <c r="AE766" i="11"/>
  <c r="AF766" i="11"/>
  <c r="AG766" i="11"/>
  <c r="AH766" i="11"/>
  <c r="AI766" i="11"/>
  <c r="AJ766" i="11"/>
  <c r="AK766" i="11"/>
  <c r="AL766" i="11"/>
  <c r="AM766" i="11"/>
  <c r="AN766" i="11"/>
  <c r="AD767" i="11"/>
  <c r="AE767" i="11"/>
  <c r="AF767" i="11"/>
  <c r="AG767" i="11"/>
  <c r="AH767" i="11"/>
  <c r="AI767" i="11"/>
  <c r="AJ767" i="11"/>
  <c r="AK767" i="11"/>
  <c r="AL767" i="11"/>
  <c r="AM767" i="11"/>
  <c r="AN767" i="11"/>
  <c r="AD768" i="11"/>
  <c r="AE768" i="11"/>
  <c r="AF768" i="11"/>
  <c r="AG768" i="11"/>
  <c r="AH768" i="11"/>
  <c r="AI768" i="11"/>
  <c r="AJ768" i="11"/>
  <c r="AK768" i="11"/>
  <c r="AL768" i="11"/>
  <c r="AM768" i="11"/>
  <c r="AN768" i="11"/>
  <c r="AD769" i="11"/>
  <c r="AE769" i="11"/>
  <c r="AF769" i="11"/>
  <c r="AG769" i="11"/>
  <c r="AH769" i="11"/>
  <c r="AI769" i="11"/>
  <c r="AJ769" i="11"/>
  <c r="AK769" i="11"/>
  <c r="AL769" i="11"/>
  <c r="AM769" i="11"/>
  <c r="AN769" i="11"/>
  <c r="AD770" i="11"/>
  <c r="AE770" i="11"/>
  <c r="AF770" i="11"/>
  <c r="AG770" i="11"/>
  <c r="AH770" i="11"/>
  <c r="AI770" i="11"/>
  <c r="AJ770" i="11"/>
  <c r="AK770" i="11"/>
  <c r="AL770" i="11"/>
  <c r="AM770" i="11"/>
  <c r="AN770" i="11"/>
  <c r="AD771" i="11"/>
  <c r="AE771" i="11"/>
  <c r="AF771" i="11"/>
  <c r="AG771" i="11"/>
  <c r="AH771" i="11"/>
  <c r="AI771" i="11"/>
  <c r="AJ771" i="11"/>
  <c r="AK771" i="11"/>
  <c r="AL771" i="11"/>
  <c r="AM771" i="11"/>
  <c r="AN771" i="11"/>
  <c r="AD772" i="11"/>
  <c r="AE772" i="11"/>
  <c r="AF772" i="11"/>
  <c r="AG772" i="11"/>
  <c r="AH772" i="11"/>
  <c r="AI772" i="11"/>
  <c r="AJ772" i="11"/>
  <c r="AK772" i="11"/>
  <c r="AL772" i="11"/>
  <c r="AM772" i="11"/>
  <c r="AN772" i="11"/>
  <c r="AD773" i="11"/>
  <c r="AE773" i="11"/>
  <c r="AF773" i="11"/>
  <c r="AG773" i="11"/>
  <c r="AH773" i="11"/>
  <c r="AI773" i="11"/>
  <c r="AJ773" i="11"/>
  <c r="AK773" i="11"/>
  <c r="AL773" i="11"/>
  <c r="AM773" i="11"/>
  <c r="AN773" i="11"/>
  <c r="AD774" i="11"/>
  <c r="AE774" i="11"/>
  <c r="AF774" i="11"/>
  <c r="AG774" i="11"/>
  <c r="AH774" i="11"/>
  <c r="AI774" i="11"/>
  <c r="AJ774" i="11"/>
  <c r="AK774" i="11"/>
  <c r="AL774" i="11"/>
  <c r="AM774" i="11"/>
  <c r="AN774" i="11"/>
  <c r="AD775" i="11"/>
  <c r="AE775" i="11"/>
  <c r="AF775" i="11"/>
  <c r="AG775" i="11"/>
  <c r="AH775" i="11"/>
  <c r="AI775" i="11"/>
  <c r="AJ775" i="11"/>
  <c r="AK775" i="11"/>
  <c r="AL775" i="11"/>
  <c r="AM775" i="11"/>
  <c r="AN775" i="11"/>
  <c r="AD776" i="11"/>
  <c r="AE776" i="11"/>
  <c r="AF776" i="11"/>
  <c r="AG776" i="11"/>
  <c r="AH776" i="11"/>
  <c r="AI776" i="11"/>
  <c r="AJ776" i="11"/>
  <c r="AK776" i="11"/>
  <c r="AL776" i="11"/>
  <c r="AM776" i="11"/>
  <c r="AN776" i="11"/>
  <c r="AD777" i="11"/>
  <c r="AE777" i="11"/>
  <c r="AF777" i="11"/>
  <c r="AG777" i="11"/>
  <c r="AH777" i="11"/>
  <c r="AI777" i="11"/>
  <c r="AJ777" i="11"/>
  <c r="AK777" i="11"/>
  <c r="AL777" i="11"/>
  <c r="AM777" i="11"/>
  <c r="AN777" i="11"/>
  <c r="AD778" i="11"/>
  <c r="AE778" i="11"/>
  <c r="AF778" i="11"/>
  <c r="AG778" i="11"/>
  <c r="AH778" i="11"/>
  <c r="AI778" i="11"/>
  <c r="AJ778" i="11"/>
  <c r="AK778" i="11"/>
  <c r="AL778" i="11"/>
  <c r="AM778" i="11"/>
  <c r="AN778" i="11"/>
  <c r="AD779" i="11"/>
  <c r="AE779" i="11"/>
  <c r="AF779" i="11"/>
  <c r="AG779" i="11"/>
  <c r="AH779" i="11"/>
  <c r="AI779" i="11"/>
  <c r="AJ779" i="11"/>
  <c r="AK779" i="11"/>
  <c r="AL779" i="11"/>
  <c r="AM779" i="11"/>
  <c r="AN779" i="11"/>
  <c r="AD780" i="11"/>
  <c r="AE780" i="11"/>
  <c r="AF780" i="11"/>
  <c r="AG780" i="11"/>
  <c r="AH780" i="11"/>
  <c r="AI780" i="11"/>
  <c r="AJ780" i="11"/>
  <c r="AK780" i="11"/>
  <c r="AL780" i="11"/>
  <c r="AM780" i="11"/>
  <c r="AN780" i="11"/>
  <c r="AD781" i="11"/>
  <c r="AE781" i="11"/>
  <c r="AF781" i="11"/>
  <c r="AG781" i="11"/>
  <c r="AH781" i="11"/>
  <c r="AI781" i="11"/>
  <c r="AJ781" i="11"/>
  <c r="AK781" i="11"/>
  <c r="AL781" i="11"/>
  <c r="AM781" i="11"/>
  <c r="AN781" i="11"/>
  <c r="AD782" i="11"/>
  <c r="AE782" i="11"/>
  <c r="AF782" i="11"/>
  <c r="AG782" i="11"/>
  <c r="AH782" i="11"/>
  <c r="AI782" i="11"/>
  <c r="AJ782" i="11"/>
  <c r="AK782" i="11"/>
  <c r="AL782" i="11"/>
  <c r="AM782" i="11"/>
  <c r="AN782" i="11"/>
  <c r="AD783" i="11"/>
  <c r="AE783" i="11"/>
  <c r="AF783" i="11"/>
  <c r="AG783" i="11"/>
  <c r="AH783" i="11"/>
  <c r="AI783" i="11"/>
  <c r="AJ783" i="11"/>
  <c r="AK783" i="11"/>
  <c r="AL783" i="11"/>
  <c r="AM783" i="11"/>
  <c r="AN783" i="11"/>
  <c r="AD784" i="11"/>
  <c r="AE784" i="11"/>
  <c r="AF784" i="11"/>
  <c r="AG784" i="11"/>
  <c r="AH784" i="11"/>
  <c r="AI784" i="11"/>
  <c r="AJ784" i="11"/>
  <c r="AK784" i="11"/>
  <c r="AL784" i="11"/>
  <c r="AM784" i="11"/>
  <c r="AN784" i="11"/>
  <c r="AD785" i="11"/>
  <c r="AE785" i="11"/>
  <c r="AF785" i="11"/>
  <c r="AG785" i="11"/>
  <c r="AH785" i="11"/>
  <c r="AI785" i="11"/>
  <c r="AJ785" i="11"/>
  <c r="AK785" i="11"/>
  <c r="AL785" i="11"/>
  <c r="AM785" i="11"/>
  <c r="AN785" i="11"/>
  <c r="AD786" i="11"/>
  <c r="AE786" i="11"/>
  <c r="AF786" i="11"/>
  <c r="AG786" i="11"/>
  <c r="AH786" i="11"/>
  <c r="AI786" i="11"/>
  <c r="AJ786" i="11"/>
  <c r="AK786" i="11"/>
  <c r="AL786" i="11"/>
  <c r="AM786" i="11"/>
  <c r="AN786" i="11"/>
  <c r="AD787" i="11"/>
  <c r="AE787" i="11"/>
  <c r="AF787" i="11"/>
  <c r="AG787" i="11"/>
  <c r="AH787" i="11"/>
  <c r="AI787" i="11"/>
  <c r="AJ787" i="11"/>
  <c r="AK787" i="11"/>
  <c r="AL787" i="11"/>
  <c r="AM787" i="11"/>
  <c r="AN787" i="11"/>
  <c r="AD788" i="11"/>
  <c r="AE788" i="11"/>
  <c r="AF788" i="11"/>
  <c r="AG788" i="11"/>
  <c r="AH788" i="11"/>
  <c r="AI788" i="11"/>
  <c r="AJ788" i="11"/>
  <c r="AK788" i="11"/>
  <c r="AL788" i="11"/>
  <c r="AM788" i="11"/>
  <c r="AN788" i="11"/>
  <c r="AD789" i="11"/>
  <c r="AE789" i="11"/>
  <c r="AF789" i="11"/>
  <c r="AG789" i="11"/>
  <c r="AH789" i="11"/>
  <c r="AI789" i="11"/>
  <c r="AJ789" i="11"/>
  <c r="AK789" i="11"/>
  <c r="AL789" i="11"/>
  <c r="AM789" i="11"/>
  <c r="AN789" i="11"/>
  <c r="AD790" i="11"/>
  <c r="AE790" i="11"/>
  <c r="AF790" i="11"/>
  <c r="AG790" i="11"/>
  <c r="AH790" i="11"/>
  <c r="AI790" i="11"/>
  <c r="AJ790" i="11"/>
  <c r="AK790" i="11"/>
  <c r="AL790" i="11"/>
  <c r="AM790" i="11"/>
  <c r="AN790" i="11"/>
  <c r="AD791" i="11"/>
  <c r="AE791" i="11"/>
  <c r="AF791" i="11"/>
  <c r="AG791" i="11"/>
  <c r="AH791" i="11"/>
  <c r="AI791" i="11"/>
  <c r="AJ791" i="11"/>
  <c r="AK791" i="11"/>
  <c r="AL791" i="11"/>
  <c r="AM791" i="11"/>
  <c r="AN791" i="11"/>
  <c r="AD792" i="11"/>
  <c r="AE792" i="11"/>
  <c r="AF792" i="11"/>
  <c r="AG792" i="11"/>
  <c r="AH792" i="11"/>
  <c r="AI792" i="11"/>
  <c r="AJ792" i="11"/>
  <c r="AK792" i="11"/>
  <c r="AL792" i="11"/>
  <c r="AM792" i="11"/>
  <c r="AN792" i="11"/>
  <c r="AD793" i="11"/>
  <c r="AE793" i="11"/>
  <c r="AF793" i="11"/>
  <c r="AG793" i="11"/>
  <c r="AH793" i="11"/>
  <c r="AI793" i="11"/>
  <c r="AJ793" i="11"/>
  <c r="AK793" i="11"/>
  <c r="AL793" i="11"/>
  <c r="AM793" i="11"/>
  <c r="AN793" i="11"/>
  <c r="AD794" i="11"/>
  <c r="AE794" i="11"/>
  <c r="AF794" i="11"/>
  <c r="AG794" i="11"/>
  <c r="AH794" i="11"/>
  <c r="AI794" i="11"/>
  <c r="AJ794" i="11"/>
  <c r="AK794" i="11"/>
  <c r="AL794" i="11"/>
  <c r="AM794" i="11"/>
  <c r="AN794" i="11"/>
  <c r="AD795" i="11"/>
  <c r="AE795" i="11"/>
  <c r="AF795" i="11"/>
  <c r="AG795" i="11"/>
  <c r="AH795" i="11"/>
  <c r="AI795" i="11"/>
  <c r="AJ795" i="11"/>
  <c r="AK795" i="11"/>
  <c r="AL795" i="11"/>
  <c r="AM795" i="11"/>
  <c r="AN795" i="11"/>
  <c r="AD796" i="11"/>
  <c r="AE796" i="11"/>
  <c r="AF796" i="11"/>
  <c r="AG796" i="11"/>
  <c r="AH796" i="11"/>
  <c r="AI796" i="11"/>
  <c r="AJ796" i="11"/>
  <c r="AK796" i="11"/>
  <c r="AL796" i="11"/>
  <c r="AM796" i="11"/>
  <c r="AN796" i="11"/>
  <c r="AD797" i="11"/>
  <c r="AE797" i="11"/>
  <c r="AF797" i="11"/>
  <c r="AG797" i="11"/>
  <c r="AH797" i="11"/>
  <c r="AI797" i="11"/>
  <c r="AJ797" i="11"/>
  <c r="AK797" i="11"/>
  <c r="AL797" i="11"/>
  <c r="AM797" i="11"/>
  <c r="AN797" i="11"/>
  <c r="AD798" i="11"/>
  <c r="AE798" i="11"/>
  <c r="AF798" i="11"/>
  <c r="AG798" i="11"/>
  <c r="AH798" i="11"/>
  <c r="AI798" i="11"/>
  <c r="AJ798" i="11"/>
  <c r="AK798" i="11"/>
  <c r="AL798" i="11"/>
  <c r="AM798" i="11"/>
  <c r="AN798" i="11"/>
  <c r="AD799" i="11"/>
  <c r="AE799" i="11"/>
  <c r="AF799" i="11"/>
  <c r="AG799" i="11"/>
  <c r="AH799" i="11"/>
  <c r="AI799" i="11"/>
  <c r="AJ799" i="11"/>
  <c r="AK799" i="11"/>
  <c r="AL799" i="11"/>
  <c r="AM799" i="11"/>
  <c r="AN799" i="11"/>
  <c r="AD800" i="11"/>
  <c r="AE800" i="11"/>
  <c r="AF800" i="11"/>
  <c r="AG800" i="11"/>
  <c r="AH800" i="11"/>
  <c r="AI800" i="11"/>
  <c r="AJ800" i="11"/>
  <c r="AK800" i="11"/>
  <c r="AL800" i="11"/>
  <c r="AM800" i="11"/>
  <c r="AN800" i="11"/>
  <c r="AD801" i="11"/>
  <c r="AE801" i="11"/>
  <c r="AF801" i="11"/>
  <c r="AG801" i="11"/>
  <c r="AH801" i="11"/>
  <c r="AI801" i="11"/>
  <c r="AJ801" i="11"/>
  <c r="AK801" i="11"/>
  <c r="AL801" i="11"/>
  <c r="AM801" i="11"/>
  <c r="AN801" i="11"/>
  <c r="AD802" i="11"/>
  <c r="AE802" i="11"/>
  <c r="AF802" i="11"/>
  <c r="AG802" i="11"/>
  <c r="AH802" i="11"/>
  <c r="AI802" i="11"/>
  <c r="AJ802" i="11"/>
  <c r="AK802" i="11"/>
  <c r="AL802" i="11"/>
  <c r="AM802" i="11"/>
  <c r="AN802" i="11"/>
  <c r="AD803" i="11"/>
  <c r="AE803" i="11"/>
  <c r="AF803" i="11"/>
  <c r="AG803" i="11"/>
  <c r="AH803" i="11"/>
  <c r="AI803" i="11"/>
  <c r="AJ803" i="11"/>
  <c r="AK803" i="11"/>
  <c r="AL803" i="11"/>
  <c r="AM803" i="11"/>
  <c r="AN803" i="11"/>
  <c r="AD804" i="11"/>
  <c r="AE804" i="11"/>
  <c r="AF804" i="11"/>
  <c r="AG804" i="11"/>
  <c r="AH804" i="11"/>
  <c r="AI804" i="11"/>
  <c r="AJ804" i="11"/>
  <c r="AK804" i="11"/>
  <c r="AL804" i="11"/>
  <c r="AM804" i="11"/>
  <c r="AN804" i="11"/>
  <c r="AD805" i="11"/>
  <c r="AE805" i="11"/>
  <c r="AF805" i="11"/>
  <c r="AG805" i="11"/>
  <c r="AH805" i="11"/>
  <c r="AI805" i="11"/>
  <c r="AJ805" i="11"/>
  <c r="AK805" i="11"/>
  <c r="AL805" i="11"/>
  <c r="AM805" i="11"/>
  <c r="AN805" i="11"/>
  <c r="AD806" i="11"/>
  <c r="AE806" i="11"/>
  <c r="AF806" i="11"/>
  <c r="AG806" i="11"/>
  <c r="AH806" i="11"/>
  <c r="AI806" i="11"/>
  <c r="AJ806" i="11"/>
  <c r="AK806" i="11"/>
  <c r="AL806" i="11"/>
  <c r="AM806" i="11"/>
  <c r="AN806" i="11"/>
  <c r="AD807" i="11"/>
  <c r="AE807" i="11"/>
  <c r="AF807" i="11"/>
  <c r="AG807" i="11"/>
  <c r="AH807" i="11"/>
  <c r="AI807" i="11"/>
  <c r="AJ807" i="11"/>
  <c r="AK807" i="11"/>
  <c r="AL807" i="11"/>
  <c r="AM807" i="11"/>
  <c r="AN807" i="11"/>
  <c r="AD808" i="11"/>
  <c r="AE808" i="11"/>
  <c r="AF808" i="11"/>
  <c r="AG808" i="11"/>
  <c r="AH808" i="11"/>
  <c r="AI808" i="11"/>
  <c r="AJ808" i="11"/>
  <c r="AK808" i="11"/>
  <c r="AL808" i="11"/>
  <c r="AM808" i="11"/>
  <c r="AN808" i="11"/>
  <c r="AD809" i="11"/>
  <c r="AE809" i="11"/>
  <c r="AF809" i="11"/>
  <c r="AG809" i="11"/>
  <c r="AH809" i="11"/>
  <c r="AI809" i="11"/>
  <c r="AJ809" i="11"/>
  <c r="AK809" i="11"/>
  <c r="AL809" i="11"/>
  <c r="AM809" i="11"/>
  <c r="AN809" i="11"/>
  <c r="AD810" i="11"/>
  <c r="AE810" i="11"/>
  <c r="AF810" i="11"/>
  <c r="AG810" i="11"/>
  <c r="AH810" i="11"/>
  <c r="AI810" i="11"/>
  <c r="AJ810" i="11"/>
  <c r="AK810" i="11"/>
  <c r="AL810" i="11"/>
  <c r="AM810" i="11"/>
  <c r="AN810" i="11"/>
  <c r="AD811" i="11"/>
  <c r="AE811" i="11"/>
  <c r="AF811" i="11"/>
  <c r="AG811" i="11"/>
  <c r="AH811" i="11"/>
  <c r="AI811" i="11"/>
  <c r="AJ811" i="11"/>
  <c r="AK811" i="11"/>
  <c r="AL811" i="11"/>
  <c r="AM811" i="11"/>
  <c r="AN811" i="11"/>
  <c r="AD812" i="11"/>
  <c r="AE812" i="11"/>
  <c r="AF812" i="11"/>
  <c r="AG812" i="11"/>
  <c r="AH812" i="11"/>
  <c r="AI812" i="11"/>
  <c r="AJ812" i="11"/>
  <c r="AK812" i="11"/>
  <c r="AL812" i="11"/>
  <c r="AM812" i="11"/>
  <c r="AN812" i="11"/>
  <c r="AD813" i="11"/>
  <c r="AE813" i="11"/>
  <c r="AF813" i="11"/>
  <c r="AG813" i="11"/>
  <c r="AH813" i="11"/>
  <c r="AI813" i="11"/>
  <c r="AJ813" i="11"/>
  <c r="AK813" i="11"/>
  <c r="AL813" i="11"/>
  <c r="AM813" i="11"/>
  <c r="AN813" i="11"/>
  <c r="AD814" i="11"/>
  <c r="AE814" i="11"/>
  <c r="AF814" i="11"/>
  <c r="AG814" i="11"/>
  <c r="AH814" i="11"/>
  <c r="AI814" i="11"/>
  <c r="AJ814" i="11"/>
  <c r="AK814" i="11"/>
  <c r="AL814" i="11"/>
  <c r="AM814" i="11"/>
  <c r="AN814" i="11"/>
  <c r="AD815" i="11"/>
  <c r="AE815" i="11"/>
  <c r="AF815" i="11"/>
  <c r="AG815" i="11"/>
  <c r="AH815" i="11"/>
  <c r="AI815" i="11"/>
  <c r="AJ815" i="11"/>
  <c r="AK815" i="11"/>
  <c r="AL815" i="11"/>
  <c r="AM815" i="11"/>
  <c r="AN815" i="11"/>
  <c r="AD816" i="11"/>
  <c r="AE816" i="11"/>
  <c r="AF816" i="11"/>
  <c r="AG816" i="11"/>
  <c r="AH816" i="11"/>
  <c r="AI816" i="11"/>
  <c r="AJ816" i="11"/>
  <c r="AK816" i="11"/>
  <c r="AL816" i="11"/>
  <c r="AM816" i="11"/>
  <c r="AN816" i="11"/>
  <c r="AD817" i="11"/>
  <c r="AE817" i="11"/>
  <c r="AF817" i="11"/>
  <c r="AG817" i="11"/>
  <c r="AH817" i="11"/>
  <c r="AI817" i="11"/>
  <c r="AJ817" i="11"/>
  <c r="AK817" i="11"/>
  <c r="AL817" i="11"/>
  <c r="AM817" i="11"/>
  <c r="AN817" i="11"/>
  <c r="AD818" i="11"/>
  <c r="AE818" i="11"/>
  <c r="AF818" i="11"/>
  <c r="AG818" i="11"/>
  <c r="AH818" i="11"/>
  <c r="AI818" i="11"/>
  <c r="AJ818" i="11"/>
  <c r="AK818" i="11"/>
  <c r="AL818" i="11"/>
  <c r="AM818" i="11"/>
  <c r="AN818" i="11"/>
  <c r="AD819" i="11"/>
  <c r="AE819" i="11"/>
  <c r="AF819" i="11"/>
  <c r="AG819" i="11"/>
  <c r="AH819" i="11"/>
  <c r="AI819" i="11"/>
  <c r="AJ819" i="11"/>
  <c r="AK819" i="11"/>
  <c r="AL819" i="11"/>
  <c r="AM819" i="11"/>
  <c r="AN819" i="11"/>
  <c r="AD820" i="11"/>
  <c r="AE820" i="11"/>
  <c r="AF820" i="11"/>
  <c r="AG820" i="11"/>
  <c r="AH820" i="11"/>
  <c r="AI820" i="11"/>
  <c r="AJ820" i="11"/>
  <c r="AK820" i="11"/>
  <c r="AL820" i="11"/>
  <c r="AM820" i="11"/>
  <c r="AN820" i="11"/>
  <c r="AD821" i="11"/>
  <c r="AE821" i="11"/>
  <c r="AF821" i="11"/>
  <c r="AG821" i="11"/>
  <c r="AH821" i="11"/>
  <c r="AI821" i="11"/>
  <c r="AJ821" i="11"/>
  <c r="AK821" i="11"/>
  <c r="AL821" i="11"/>
  <c r="AM821" i="11"/>
  <c r="AN821" i="11"/>
  <c r="AD822" i="11"/>
  <c r="AE822" i="11"/>
  <c r="AF822" i="11"/>
  <c r="AG822" i="11"/>
  <c r="AH822" i="11"/>
  <c r="AI822" i="11"/>
  <c r="AJ822" i="11"/>
  <c r="AK822" i="11"/>
  <c r="AL822" i="11"/>
  <c r="AM822" i="11"/>
  <c r="AN822" i="11"/>
  <c r="AD823" i="11"/>
  <c r="AE823" i="11"/>
  <c r="AF823" i="11"/>
  <c r="AG823" i="11"/>
  <c r="AH823" i="11"/>
  <c r="AI823" i="11"/>
  <c r="AJ823" i="11"/>
  <c r="AK823" i="11"/>
  <c r="AL823" i="11"/>
  <c r="AM823" i="11"/>
  <c r="AN823" i="11"/>
  <c r="AD824" i="11"/>
  <c r="AE824" i="11"/>
  <c r="AF824" i="11"/>
  <c r="AG824" i="11"/>
  <c r="AH824" i="11"/>
  <c r="AI824" i="11"/>
  <c r="AJ824" i="11"/>
  <c r="AK824" i="11"/>
  <c r="AL824" i="11"/>
  <c r="AM824" i="11"/>
  <c r="AN824" i="11"/>
  <c r="AD825" i="11"/>
  <c r="AE825" i="11"/>
  <c r="AF825" i="11"/>
  <c r="AG825" i="11"/>
  <c r="AH825" i="11"/>
  <c r="AI825" i="11"/>
  <c r="AJ825" i="11"/>
  <c r="AK825" i="11"/>
  <c r="AL825" i="11"/>
  <c r="AM825" i="11"/>
  <c r="AN825" i="11"/>
  <c r="AD826" i="11"/>
  <c r="AE826" i="11"/>
  <c r="AF826" i="11"/>
  <c r="AG826" i="11"/>
  <c r="AH826" i="11"/>
  <c r="AI826" i="11"/>
  <c r="AJ826" i="11"/>
  <c r="AK826" i="11"/>
  <c r="AL826" i="11"/>
  <c r="AM826" i="11"/>
  <c r="AN826" i="11"/>
  <c r="AD827" i="11"/>
  <c r="AE827" i="11"/>
  <c r="AF827" i="11"/>
  <c r="AG827" i="11"/>
  <c r="AH827" i="11"/>
  <c r="AI827" i="11"/>
  <c r="AJ827" i="11"/>
  <c r="AK827" i="11"/>
  <c r="AL827" i="11"/>
  <c r="AM827" i="11"/>
  <c r="AN827" i="11"/>
  <c r="AD828" i="11"/>
  <c r="AE828" i="11"/>
  <c r="AF828" i="11"/>
  <c r="AG828" i="11"/>
  <c r="AH828" i="11"/>
  <c r="AI828" i="11"/>
  <c r="AJ828" i="11"/>
  <c r="AK828" i="11"/>
  <c r="AL828" i="11"/>
  <c r="AM828" i="11"/>
  <c r="AN828" i="11"/>
  <c r="AD829" i="11"/>
  <c r="AE829" i="11"/>
  <c r="AF829" i="11"/>
  <c r="AG829" i="11"/>
  <c r="AH829" i="11"/>
  <c r="AI829" i="11"/>
  <c r="AJ829" i="11"/>
  <c r="AK829" i="11"/>
  <c r="AL829" i="11"/>
  <c r="AM829" i="11"/>
  <c r="AN829" i="11"/>
  <c r="AD830" i="11"/>
  <c r="AE830" i="11"/>
  <c r="AF830" i="11"/>
  <c r="AG830" i="11"/>
  <c r="AH830" i="11"/>
  <c r="AI830" i="11"/>
  <c r="AJ830" i="11"/>
  <c r="AK830" i="11"/>
  <c r="AL830" i="11"/>
  <c r="AM830" i="11"/>
  <c r="AN830" i="11"/>
  <c r="AD831" i="11"/>
  <c r="AE831" i="11"/>
  <c r="AF831" i="11"/>
  <c r="AG831" i="11"/>
  <c r="AH831" i="11"/>
  <c r="AI831" i="11"/>
  <c r="AJ831" i="11"/>
  <c r="AK831" i="11"/>
  <c r="AL831" i="11"/>
  <c r="AM831" i="11"/>
  <c r="AN831" i="11"/>
  <c r="AD832" i="11"/>
  <c r="AE832" i="11"/>
  <c r="AF832" i="11"/>
  <c r="AG832" i="11"/>
  <c r="AH832" i="11"/>
  <c r="AI832" i="11"/>
  <c r="AJ832" i="11"/>
  <c r="AK832" i="11"/>
  <c r="AL832" i="11"/>
  <c r="AM832" i="11"/>
  <c r="AN832" i="11"/>
  <c r="AD833" i="11"/>
  <c r="AE833" i="11"/>
  <c r="AF833" i="11"/>
  <c r="AG833" i="11"/>
  <c r="AH833" i="11"/>
  <c r="AI833" i="11"/>
  <c r="AJ833" i="11"/>
  <c r="AK833" i="11"/>
  <c r="AL833" i="11"/>
  <c r="AM833" i="11"/>
  <c r="AN833" i="11"/>
  <c r="AD834" i="11"/>
  <c r="AE834" i="11"/>
  <c r="AF834" i="11"/>
  <c r="AG834" i="11"/>
  <c r="AH834" i="11"/>
  <c r="AI834" i="11"/>
  <c r="AJ834" i="11"/>
  <c r="AK834" i="11"/>
  <c r="AL834" i="11"/>
  <c r="AM834" i="11"/>
  <c r="AN834" i="11"/>
  <c r="AD835" i="11"/>
  <c r="AE835" i="11"/>
  <c r="AF835" i="11"/>
  <c r="AG835" i="11"/>
  <c r="AH835" i="11"/>
  <c r="AI835" i="11"/>
  <c r="AJ835" i="11"/>
  <c r="AK835" i="11"/>
  <c r="AL835" i="11"/>
  <c r="AM835" i="11"/>
  <c r="AN835" i="11"/>
  <c r="AD836" i="11"/>
  <c r="AE836" i="11"/>
  <c r="AF836" i="11"/>
  <c r="AG836" i="11"/>
  <c r="AH836" i="11"/>
  <c r="AI836" i="11"/>
  <c r="AJ836" i="11"/>
  <c r="AK836" i="11"/>
  <c r="AL836" i="11"/>
  <c r="AM836" i="11"/>
  <c r="AN836" i="11"/>
  <c r="AD837" i="11"/>
  <c r="AE837" i="11"/>
  <c r="AF837" i="11"/>
  <c r="AG837" i="11"/>
  <c r="AH837" i="11"/>
  <c r="AI837" i="11"/>
  <c r="AJ837" i="11"/>
  <c r="AK837" i="11"/>
  <c r="AL837" i="11"/>
  <c r="AM837" i="11"/>
  <c r="AN837" i="11"/>
  <c r="AD838" i="11"/>
  <c r="AE838" i="11"/>
  <c r="AF838" i="11"/>
  <c r="AG838" i="11"/>
  <c r="AH838" i="11"/>
  <c r="AI838" i="11"/>
  <c r="AJ838" i="11"/>
  <c r="AK838" i="11"/>
  <c r="AL838" i="11"/>
  <c r="AM838" i="11"/>
  <c r="AN838" i="11"/>
  <c r="AD839" i="11"/>
  <c r="AE839" i="11"/>
  <c r="AF839" i="11"/>
  <c r="AG839" i="11"/>
  <c r="AH839" i="11"/>
  <c r="AI839" i="11"/>
  <c r="AJ839" i="11"/>
  <c r="AK839" i="11"/>
  <c r="AL839" i="11"/>
  <c r="AM839" i="11"/>
  <c r="AN839" i="11"/>
  <c r="AD840" i="11"/>
  <c r="AE840" i="11"/>
  <c r="AF840" i="11"/>
  <c r="AG840" i="11"/>
  <c r="AH840" i="11"/>
  <c r="AI840" i="11"/>
  <c r="AJ840" i="11"/>
  <c r="AK840" i="11"/>
  <c r="AL840" i="11"/>
  <c r="AM840" i="11"/>
  <c r="AN840" i="11"/>
  <c r="AD841" i="11"/>
  <c r="AE841" i="11"/>
  <c r="AF841" i="11"/>
  <c r="AG841" i="11"/>
  <c r="AH841" i="11"/>
  <c r="AI841" i="11"/>
  <c r="AJ841" i="11"/>
  <c r="AK841" i="11"/>
  <c r="AL841" i="11"/>
  <c r="AM841" i="11"/>
  <c r="AN841" i="11"/>
  <c r="AD842" i="11"/>
  <c r="AE842" i="11"/>
  <c r="AF842" i="11"/>
  <c r="AG842" i="11"/>
  <c r="AH842" i="11"/>
  <c r="AI842" i="11"/>
  <c r="AJ842" i="11"/>
  <c r="AK842" i="11"/>
  <c r="AL842" i="11"/>
  <c r="AM842" i="11"/>
  <c r="AN842" i="11"/>
  <c r="AD843" i="11"/>
  <c r="AE843" i="11"/>
  <c r="AF843" i="11"/>
  <c r="AG843" i="11"/>
  <c r="AH843" i="11"/>
  <c r="AI843" i="11"/>
  <c r="AJ843" i="11"/>
  <c r="AK843" i="11"/>
  <c r="AL843" i="11"/>
  <c r="AM843" i="11"/>
  <c r="AN843" i="11"/>
  <c r="AD844" i="11"/>
  <c r="AE844" i="11"/>
  <c r="AF844" i="11"/>
  <c r="AG844" i="11"/>
  <c r="AH844" i="11"/>
  <c r="AI844" i="11"/>
  <c r="AJ844" i="11"/>
  <c r="AK844" i="11"/>
  <c r="AL844" i="11"/>
  <c r="AM844" i="11"/>
  <c r="AN844" i="11"/>
  <c r="AD845" i="11"/>
  <c r="AE845" i="11"/>
  <c r="AF845" i="11"/>
  <c r="AG845" i="11"/>
  <c r="AH845" i="11"/>
  <c r="AI845" i="11"/>
  <c r="AJ845" i="11"/>
  <c r="AK845" i="11"/>
  <c r="AL845" i="11"/>
  <c r="AM845" i="11"/>
  <c r="AN845" i="11"/>
  <c r="AD846" i="11"/>
  <c r="AE846" i="11"/>
  <c r="AF846" i="11"/>
  <c r="AG846" i="11"/>
  <c r="AH846" i="11"/>
  <c r="AI846" i="11"/>
  <c r="AJ846" i="11"/>
  <c r="AK846" i="11"/>
  <c r="AL846" i="11"/>
  <c r="AM846" i="11"/>
  <c r="AN846" i="11"/>
  <c r="AD847" i="11"/>
  <c r="AE847" i="11"/>
  <c r="AF847" i="11"/>
  <c r="AG847" i="11"/>
  <c r="AH847" i="11"/>
  <c r="AI847" i="11"/>
  <c r="AJ847" i="11"/>
  <c r="AK847" i="11"/>
  <c r="AL847" i="11"/>
  <c r="AM847" i="11"/>
  <c r="AN847" i="11"/>
  <c r="AD848" i="11"/>
  <c r="AE848" i="11"/>
  <c r="AF848" i="11"/>
  <c r="AG848" i="11"/>
  <c r="AH848" i="11"/>
  <c r="AI848" i="11"/>
  <c r="AJ848" i="11"/>
  <c r="AK848" i="11"/>
  <c r="AL848" i="11"/>
  <c r="AM848" i="11"/>
  <c r="AN848" i="11"/>
  <c r="AD849" i="11"/>
  <c r="AE849" i="11"/>
  <c r="AF849" i="11"/>
  <c r="AG849" i="11"/>
  <c r="AH849" i="11"/>
  <c r="AI849" i="11"/>
  <c r="AJ849" i="11"/>
  <c r="AK849" i="11"/>
  <c r="AL849" i="11"/>
  <c r="AM849" i="11"/>
  <c r="AN849" i="11"/>
  <c r="AD850" i="11"/>
  <c r="AE850" i="11"/>
  <c r="AF850" i="11"/>
  <c r="AG850" i="11"/>
  <c r="AH850" i="11"/>
  <c r="AI850" i="11"/>
  <c r="AJ850" i="11"/>
  <c r="AK850" i="11"/>
  <c r="AL850" i="11"/>
  <c r="AM850" i="11"/>
  <c r="AN850" i="11"/>
  <c r="AD851" i="11"/>
  <c r="AE851" i="11"/>
  <c r="AF851" i="11"/>
  <c r="AG851" i="11"/>
  <c r="AH851" i="11"/>
  <c r="AI851" i="11"/>
  <c r="AJ851" i="11"/>
  <c r="AK851" i="11"/>
  <c r="AL851" i="11"/>
  <c r="AM851" i="11"/>
  <c r="AN851" i="11"/>
  <c r="AD852" i="11"/>
  <c r="AE852" i="11"/>
  <c r="AF852" i="11"/>
  <c r="AG852" i="11"/>
  <c r="AH852" i="11"/>
  <c r="AI852" i="11"/>
  <c r="AJ852" i="11"/>
  <c r="AK852" i="11"/>
  <c r="AL852" i="11"/>
  <c r="AM852" i="11"/>
  <c r="AN852" i="11"/>
  <c r="AD853" i="11"/>
  <c r="AE853" i="11"/>
  <c r="AF853" i="11"/>
  <c r="AG853" i="11"/>
  <c r="AH853" i="11"/>
  <c r="AI853" i="11"/>
  <c r="AJ853" i="11"/>
  <c r="AK853" i="11"/>
  <c r="AL853" i="11"/>
  <c r="AM853" i="11"/>
  <c r="AN853" i="11"/>
  <c r="AD854" i="11"/>
  <c r="AE854" i="11"/>
  <c r="AF854" i="11"/>
  <c r="AG854" i="11"/>
  <c r="AH854" i="11"/>
  <c r="AI854" i="11"/>
  <c r="AJ854" i="11"/>
  <c r="AK854" i="11"/>
  <c r="AL854" i="11"/>
  <c r="AM854" i="11"/>
  <c r="AN854" i="11"/>
  <c r="AD855" i="11"/>
  <c r="AE855" i="11"/>
  <c r="AF855" i="11"/>
  <c r="AG855" i="11"/>
  <c r="AH855" i="11"/>
  <c r="AI855" i="11"/>
  <c r="AJ855" i="11"/>
  <c r="AK855" i="11"/>
  <c r="AL855" i="11"/>
  <c r="AM855" i="11"/>
  <c r="AN855" i="11"/>
  <c r="AD856" i="11"/>
  <c r="AE856" i="11"/>
  <c r="AF856" i="11"/>
  <c r="AG856" i="11"/>
  <c r="AH856" i="11"/>
  <c r="AI856" i="11"/>
  <c r="AJ856" i="11"/>
  <c r="AK856" i="11"/>
  <c r="AL856" i="11"/>
  <c r="AM856" i="11"/>
  <c r="AN856" i="11"/>
  <c r="AD857" i="11"/>
  <c r="AE857" i="11"/>
  <c r="AF857" i="11"/>
  <c r="AG857" i="11"/>
  <c r="AH857" i="11"/>
  <c r="AI857" i="11"/>
  <c r="AJ857" i="11"/>
  <c r="AK857" i="11"/>
  <c r="AL857" i="11"/>
  <c r="AM857" i="11"/>
  <c r="AN857" i="11"/>
  <c r="AD858" i="11"/>
  <c r="AE858" i="11"/>
  <c r="AF858" i="11"/>
  <c r="AG858" i="11"/>
  <c r="AH858" i="11"/>
  <c r="AI858" i="11"/>
  <c r="AJ858" i="11"/>
  <c r="AK858" i="11"/>
  <c r="AL858" i="11"/>
  <c r="AM858" i="11"/>
  <c r="AN858" i="11"/>
  <c r="AD859" i="11"/>
  <c r="AE859" i="11"/>
  <c r="AF859" i="11"/>
  <c r="AG859" i="11"/>
  <c r="AH859" i="11"/>
  <c r="AI859" i="11"/>
  <c r="AJ859" i="11"/>
  <c r="AK859" i="11"/>
  <c r="AL859" i="11"/>
  <c r="AM859" i="11"/>
  <c r="AN859" i="11"/>
  <c r="AD860" i="11"/>
  <c r="AE860" i="11"/>
  <c r="AF860" i="11"/>
  <c r="AG860" i="11"/>
  <c r="AH860" i="11"/>
  <c r="AI860" i="11"/>
  <c r="AJ860" i="11"/>
  <c r="AK860" i="11"/>
  <c r="AL860" i="11"/>
  <c r="AM860" i="11"/>
  <c r="AN860" i="11"/>
  <c r="AD861" i="11"/>
  <c r="AE861" i="11"/>
  <c r="AF861" i="11"/>
  <c r="AG861" i="11"/>
  <c r="AH861" i="11"/>
  <c r="AI861" i="11"/>
  <c r="AJ861" i="11"/>
  <c r="AK861" i="11"/>
  <c r="AL861" i="11"/>
  <c r="AM861" i="11"/>
  <c r="AN861" i="11"/>
  <c r="AD862" i="11"/>
  <c r="AE862" i="11"/>
  <c r="AF862" i="11"/>
  <c r="AG862" i="11"/>
  <c r="AH862" i="11"/>
  <c r="AI862" i="11"/>
  <c r="AJ862" i="11"/>
  <c r="AK862" i="11"/>
  <c r="AL862" i="11"/>
  <c r="AM862" i="11"/>
  <c r="AN862" i="11"/>
  <c r="AD863" i="11"/>
  <c r="AE863" i="11"/>
  <c r="AF863" i="11"/>
  <c r="AG863" i="11"/>
  <c r="AH863" i="11"/>
  <c r="AI863" i="11"/>
  <c r="AJ863" i="11"/>
  <c r="AK863" i="11"/>
  <c r="AL863" i="11"/>
  <c r="AM863" i="11"/>
  <c r="AN863" i="11"/>
  <c r="AD864" i="11"/>
  <c r="AE864" i="11"/>
  <c r="AF864" i="11"/>
  <c r="AG864" i="11"/>
  <c r="AH864" i="11"/>
  <c r="AI864" i="11"/>
  <c r="AJ864" i="11"/>
  <c r="AK864" i="11"/>
  <c r="AL864" i="11"/>
  <c r="AM864" i="11"/>
  <c r="AN864" i="11"/>
  <c r="AD865" i="11"/>
  <c r="AE865" i="11"/>
  <c r="AF865" i="11"/>
  <c r="AG865" i="11"/>
  <c r="AH865" i="11"/>
  <c r="AI865" i="11"/>
  <c r="AJ865" i="11"/>
  <c r="AK865" i="11"/>
  <c r="AL865" i="11"/>
  <c r="AM865" i="11"/>
  <c r="AN865" i="11"/>
  <c r="AD866" i="11"/>
  <c r="AE866" i="11"/>
  <c r="AF866" i="11"/>
  <c r="AG866" i="11"/>
  <c r="AH866" i="11"/>
  <c r="AI866" i="11"/>
  <c r="AJ866" i="11"/>
  <c r="AK866" i="11"/>
  <c r="AL866" i="11"/>
  <c r="AM866" i="11"/>
  <c r="AN866" i="11"/>
  <c r="AD867" i="11"/>
  <c r="AE867" i="11"/>
  <c r="AF867" i="11"/>
  <c r="AG867" i="11"/>
  <c r="AH867" i="11"/>
  <c r="AI867" i="11"/>
  <c r="AJ867" i="11"/>
  <c r="AK867" i="11"/>
  <c r="AL867" i="11"/>
  <c r="AM867" i="11"/>
  <c r="AN867" i="11"/>
  <c r="AD868" i="11"/>
  <c r="AE868" i="11"/>
  <c r="AF868" i="11"/>
  <c r="AG868" i="11"/>
  <c r="AH868" i="11"/>
  <c r="AI868" i="11"/>
  <c r="AJ868" i="11"/>
  <c r="AK868" i="11"/>
  <c r="AL868" i="11"/>
  <c r="AM868" i="11"/>
  <c r="AN868" i="11"/>
  <c r="AD869" i="11"/>
  <c r="AE869" i="11"/>
  <c r="AF869" i="11"/>
  <c r="AG869" i="11"/>
  <c r="AH869" i="11"/>
  <c r="AI869" i="11"/>
  <c r="AJ869" i="11"/>
  <c r="AK869" i="11"/>
  <c r="AL869" i="11"/>
  <c r="AM869" i="11"/>
  <c r="AN869" i="11"/>
  <c r="AD870" i="11"/>
  <c r="AE870" i="11"/>
  <c r="AF870" i="11"/>
  <c r="AG870" i="11"/>
  <c r="AH870" i="11"/>
  <c r="AI870" i="11"/>
  <c r="AJ870" i="11"/>
  <c r="AK870" i="11"/>
  <c r="AL870" i="11"/>
  <c r="AM870" i="11"/>
  <c r="AN870" i="11"/>
  <c r="AD871" i="11"/>
  <c r="AE871" i="11"/>
  <c r="AF871" i="11"/>
  <c r="AG871" i="11"/>
  <c r="AH871" i="11"/>
  <c r="AI871" i="11"/>
  <c r="AJ871" i="11"/>
  <c r="AK871" i="11"/>
  <c r="AL871" i="11"/>
  <c r="AM871" i="11"/>
  <c r="AN871" i="11"/>
  <c r="AD872" i="11"/>
  <c r="AE872" i="11"/>
  <c r="AF872" i="11"/>
  <c r="AG872" i="11"/>
  <c r="AH872" i="11"/>
  <c r="AI872" i="11"/>
  <c r="AJ872" i="11"/>
  <c r="AK872" i="11"/>
  <c r="AL872" i="11"/>
  <c r="AM872" i="11"/>
  <c r="AN872" i="11"/>
  <c r="AD873" i="11"/>
  <c r="AE873" i="11"/>
  <c r="AF873" i="11"/>
  <c r="AG873" i="11"/>
  <c r="AH873" i="11"/>
  <c r="AI873" i="11"/>
  <c r="AJ873" i="11"/>
  <c r="AK873" i="11"/>
  <c r="AL873" i="11"/>
  <c r="AM873" i="11"/>
  <c r="AN873" i="11"/>
  <c r="AD874" i="11"/>
  <c r="AE874" i="11"/>
  <c r="AF874" i="11"/>
  <c r="AG874" i="11"/>
  <c r="AH874" i="11"/>
  <c r="AI874" i="11"/>
  <c r="AJ874" i="11"/>
  <c r="AK874" i="11"/>
  <c r="AL874" i="11"/>
  <c r="AM874" i="11"/>
  <c r="AN874" i="11"/>
  <c r="AD875" i="11"/>
  <c r="AE875" i="11"/>
  <c r="AF875" i="11"/>
  <c r="AG875" i="11"/>
  <c r="AH875" i="11"/>
  <c r="AI875" i="11"/>
  <c r="AJ875" i="11"/>
  <c r="AK875" i="11"/>
  <c r="AL875" i="11"/>
  <c r="AM875" i="11"/>
  <c r="AN875" i="11"/>
  <c r="AD876" i="11"/>
  <c r="AE876" i="11"/>
  <c r="AF876" i="11"/>
  <c r="AG876" i="11"/>
  <c r="AH876" i="11"/>
  <c r="AI876" i="11"/>
  <c r="AJ876" i="11"/>
  <c r="AK876" i="11"/>
  <c r="AL876" i="11"/>
  <c r="AM876" i="11"/>
  <c r="AN876" i="11"/>
  <c r="AD877" i="11"/>
  <c r="AE877" i="11"/>
  <c r="AF877" i="11"/>
  <c r="AG877" i="11"/>
  <c r="AH877" i="11"/>
  <c r="AI877" i="11"/>
  <c r="AJ877" i="11"/>
  <c r="AK877" i="11"/>
  <c r="AL877" i="11"/>
  <c r="AM877" i="11"/>
  <c r="AN877" i="11"/>
  <c r="AD878" i="11"/>
  <c r="AE878" i="11"/>
  <c r="AF878" i="11"/>
  <c r="AG878" i="11"/>
  <c r="AH878" i="11"/>
  <c r="AI878" i="11"/>
  <c r="AJ878" i="11"/>
  <c r="AK878" i="11"/>
  <c r="AL878" i="11"/>
  <c r="AM878" i="11"/>
  <c r="AN878" i="11"/>
  <c r="AD879" i="11"/>
  <c r="AE879" i="11"/>
  <c r="AF879" i="11"/>
  <c r="AG879" i="11"/>
  <c r="AH879" i="11"/>
  <c r="AI879" i="11"/>
  <c r="AJ879" i="11"/>
  <c r="AK879" i="11"/>
  <c r="AL879" i="11"/>
  <c r="AM879" i="11"/>
  <c r="AN879" i="11"/>
  <c r="AD880" i="11"/>
  <c r="AE880" i="11"/>
  <c r="AF880" i="11"/>
  <c r="AG880" i="11"/>
  <c r="AH880" i="11"/>
  <c r="AI880" i="11"/>
  <c r="AJ880" i="11"/>
  <c r="AK880" i="11"/>
  <c r="AL880" i="11"/>
  <c r="AM880" i="11"/>
  <c r="AN880" i="11"/>
  <c r="AD881" i="11"/>
  <c r="AE881" i="11"/>
  <c r="AF881" i="11"/>
  <c r="AG881" i="11"/>
  <c r="AH881" i="11"/>
  <c r="AI881" i="11"/>
  <c r="AJ881" i="11"/>
  <c r="AK881" i="11"/>
  <c r="AL881" i="11"/>
  <c r="AM881" i="11"/>
  <c r="AN881" i="11"/>
  <c r="AD882" i="11"/>
  <c r="AE882" i="11"/>
  <c r="AF882" i="11"/>
  <c r="AG882" i="11"/>
  <c r="AH882" i="11"/>
  <c r="AI882" i="11"/>
  <c r="AJ882" i="11"/>
  <c r="AK882" i="11"/>
  <c r="AL882" i="11"/>
  <c r="AM882" i="11"/>
  <c r="AN882" i="11"/>
  <c r="AD883" i="11"/>
  <c r="AE883" i="11"/>
  <c r="AF883" i="11"/>
  <c r="AG883" i="11"/>
  <c r="AH883" i="11"/>
  <c r="AI883" i="11"/>
  <c r="AJ883" i="11"/>
  <c r="AK883" i="11"/>
  <c r="AL883" i="11"/>
  <c r="AM883" i="11"/>
  <c r="AN883" i="11"/>
  <c r="AD884" i="11"/>
  <c r="AE884" i="11"/>
  <c r="AF884" i="11"/>
  <c r="AG884" i="11"/>
  <c r="AH884" i="11"/>
  <c r="AI884" i="11"/>
  <c r="AJ884" i="11"/>
  <c r="AK884" i="11"/>
  <c r="AL884" i="11"/>
  <c r="AM884" i="11"/>
  <c r="AN884" i="11"/>
  <c r="AD885" i="11"/>
  <c r="AE885" i="11"/>
  <c r="AF885" i="11"/>
  <c r="AG885" i="11"/>
  <c r="AH885" i="11"/>
  <c r="AI885" i="11"/>
  <c r="AJ885" i="11"/>
  <c r="AK885" i="11"/>
  <c r="AL885" i="11"/>
  <c r="AM885" i="11"/>
  <c r="AN885" i="11"/>
  <c r="AD886" i="11"/>
  <c r="AE886" i="11"/>
  <c r="AF886" i="11"/>
  <c r="AG886" i="11"/>
  <c r="AH886" i="11"/>
  <c r="AI886" i="11"/>
  <c r="AJ886" i="11"/>
  <c r="AK886" i="11"/>
  <c r="AL886" i="11"/>
  <c r="AM886" i="11"/>
  <c r="AN886" i="11"/>
  <c r="AD887" i="11"/>
  <c r="AE887" i="11"/>
  <c r="AF887" i="11"/>
  <c r="AG887" i="11"/>
  <c r="AH887" i="11"/>
  <c r="AI887" i="11"/>
  <c r="AJ887" i="11"/>
  <c r="AK887" i="11"/>
  <c r="AL887" i="11"/>
  <c r="AM887" i="11"/>
  <c r="AN887" i="11"/>
  <c r="AD888" i="11"/>
  <c r="AE888" i="11"/>
  <c r="AF888" i="11"/>
  <c r="AG888" i="11"/>
  <c r="AH888" i="11"/>
  <c r="AI888" i="11"/>
  <c r="AJ888" i="11"/>
  <c r="AK888" i="11"/>
  <c r="AL888" i="11"/>
  <c r="AM888" i="11"/>
  <c r="AN888" i="11"/>
  <c r="AD889" i="11"/>
  <c r="AE889" i="11"/>
  <c r="AF889" i="11"/>
  <c r="AG889" i="11"/>
  <c r="AH889" i="11"/>
  <c r="AI889" i="11"/>
  <c r="AJ889" i="11"/>
  <c r="AK889" i="11"/>
  <c r="AL889" i="11"/>
  <c r="AM889" i="11"/>
  <c r="AN889" i="11"/>
  <c r="AD890" i="11"/>
  <c r="AE890" i="11"/>
  <c r="AF890" i="11"/>
  <c r="AG890" i="11"/>
  <c r="AH890" i="11"/>
  <c r="AI890" i="11"/>
  <c r="AJ890" i="11"/>
  <c r="AK890" i="11"/>
  <c r="AL890" i="11"/>
  <c r="AM890" i="11"/>
  <c r="AN890" i="11"/>
  <c r="AD891" i="11"/>
  <c r="AE891" i="11"/>
  <c r="AF891" i="11"/>
  <c r="AG891" i="11"/>
  <c r="AH891" i="11"/>
  <c r="AI891" i="11"/>
  <c r="AJ891" i="11"/>
  <c r="AK891" i="11"/>
  <c r="AL891" i="11"/>
  <c r="AM891" i="11"/>
  <c r="AN891" i="11"/>
  <c r="AD892" i="11"/>
  <c r="AE892" i="11"/>
  <c r="AF892" i="11"/>
  <c r="AG892" i="11"/>
  <c r="AH892" i="11"/>
  <c r="AI892" i="11"/>
  <c r="AJ892" i="11"/>
  <c r="AK892" i="11"/>
  <c r="AL892" i="11"/>
  <c r="AM892" i="11"/>
  <c r="AN892" i="11"/>
  <c r="AD893" i="11"/>
  <c r="AE893" i="11"/>
  <c r="AF893" i="11"/>
  <c r="AG893" i="11"/>
  <c r="AH893" i="11"/>
  <c r="AI893" i="11"/>
  <c r="AJ893" i="11"/>
  <c r="AK893" i="11"/>
  <c r="AL893" i="11"/>
  <c r="AM893" i="11"/>
  <c r="AN893" i="11"/>
  <c r="AD894" i="11"/>
  <c r="AE894" i="11"/>
  <c r="AF894" i="11"/>
  <c r="AG894" i="11"/>
  <c r="AH894" i="11"/>
  <c r="AI894" i="11"/>
  <c r="AJ894" i="11"/>
  <c r="AK894" i="11"/>
  <c r="AL894" i="11"/>
  <c r="AM894" i="11"/>
  <c r="AN894" i="11"/>
  <c r="AD895" i="11"/>
  <c r="AE895" i="11"/>
  <c r="AF895" i="11"/>
  <c r="AG895" i="11"/>
  <c r="AH895" i="11"/>
  <c r="AI895" i="11"/>
  <c r="AJ895" i="11"/>
  <c r="AK895" i="11"/>
  <c r="AL895" i="11"/>
  <c r="AM895" i="11"/>
  <c r="AN895" i="11"/>
  <c r="AD896" i="11"/>
  <c r="AE896" i="11"/>
  <c r="AF896" i="11"/>
  <c r="AG896" i="11"/>
  <c r="AH896" i="11"/>
  <c r="AI896" i="11"/>
  <c r="AJ896" i="11"/>
  <c r="AK896" i="11"/>
  <c r="AL896" i="11"/>
  <c r="AM896" i="11"/>
  <c r="AN896" i="11"/>
  <c r="AD897" i="11"/>
  <c r="AE897" i="11"/>
  <c r="AF897" i="11"/>
  <c r="AG897" i="11"/>
  <c r="AH897" i="11"/>
  <c r="AI897" i="11"/>
  <c r="AJ897" i="11"/>
  <c r="AK897" i="11"/>
  <c r="AL897" i="11"/>
  <c r="AM897" i="11"/>
  <c r="AN897" i="11"/>
  <c r="AD898" i="11"/>
  <c r="AE898" i="11"/>
  <c r="AF898" i="11"/>
  <c r="AG898" i="11"/>
  <c r="AH898" i="11"/>
  <c r="AI898" i="11"/>
  <c r="AJ898" i="11"/>
  <c r="AK898" i="11"/>
  <c r="AL898" i="11"/>
  <c r="AM898" i="11"/>
  <c r="AN898" i="11"/>
  <c r="AD899" i="11"/>
  <c r="AE899" i="11"/>
  <c r="AF899" i="11"/>
  <c r="AG899" i="11"/>
  <c r="AH899" i="11"/>
  <c r="AI899" i="11"/>
  <c r="AJ899" i="11"/>
  <c r="AK899" i="11"/>
  <c r="AL899" i="11"/>
  <c r="AM899" i="11"/>
  <c r="AN899" i="11"/>
  <c r="AD900" i="11"/>
  <c r="AE900" i="11"/>
  <c r="AF900" i="11"/>
  <c r="AG900" i="11"/>
  <c r="AH900" i="11"/>
  <c r="AI900" i="11"/>
  <c r="AJ900" i="11"/>
  <c r="AK900" i="11"/>
  <c r="AL900" i="11"/>
  <c r="AM900" i="11"/>
  <c r="AN900" i="11"/>
  <c r="AD901" i="11"/>
  <c r="AE901" i="11"/>
  <c r="AF901" i="11"/>
  <c r="AG901" i="11"/>
  <c r="AH901" i="11"/>
  <c r="AI901" i="11"/>
  <c r="AJ901" i="11"/>
  <c r="AK901" i="11"/>
  <c r="AL901" i="11"/>
  <c r="AM901" i="11"/>
  <c r="AN901" i="11"/>
  <c r="AD902" i="11"/>
  <c r="AE902" i="11"/>
  <c r="AF902" i="11"/>
  <c r="AG902" i="11"/>
  <c r="AH902" i="11"/>
  <c r="AI902" i="11"/>
  <c r="AJ902" i="11"/>
  <c r="AK902" i="11"/>
  <c r="AL902" i="11"/>
  <c r="AM902" i="11"/>
  <c r="AN902" i="11"/>
  <c r="AD903" i="11"/>
  <c r="AE903" i="11"/>
  <c r="AF903" i="11"/>
  <c r="AG903" i="11"/>
  <c r="AH903" i="11"/>
  <c r="AI903" i="11"/>
  <c r="AJ903" i="11"/>
  <c r="AK903" i="11"/>
  <c r="AL903" i="11"/>
  <c r="AM903" i="11"/>
  <c r="AN903" i="11"/>
  <c r="AD904" i="11"/>
  <c r="AE904" i="11"/>
  <c r="AF904" i="11"/>
  <c r="AG904" i="11"/>
  <c r="AH904" i="11"/>
  <c r="AI904" i="11"/>
  <c r="AJ904" i="11"/>
  <c r="AK904" i="11"/>
  <c r="AL904" i="11"/>
  <c r="AM904" i="11"/>
  <c r="AN904" i="11"/>
  <c r="AD905" i="11"/>
  <c r="AE905" i="11"/>
  <c r="AF905" i="11"/>
  <c r="AG905" i="11"/>
  <c r="AH905" i="11"/>
  <c r="AI905" i="11"/>
  <c r="AJ905" i="11"/>
  <c r="AK905" i="11"/>
  <c r="AL905" i="11"/>
  <c r="AM905" i="11"/>
  <c r="AN905" i="11"/>
  <c r="AD906" i="11"/>
  <c r="AE906" i="11"/>
  <c r="AF906" i="11"/>
  <c r="AG906" i="11"/>
  <c r="AH906" i="11"/>
  <c r="AI906" i="11"/>
  <c r="AJ906" i="11"/>
  <c r="AK906" i="11"/>
  <c r="AL906" i="11"/>
  <c r="AM906" i="11"/>
  <c r="AN906" i="11"/>
  <c r="AD907" i="11"/>
  <c r="AE907" i="11"/>
  <c r="AF907" i="11"/>
  <c r="AG907" i="11"/>
  <c r="AH907" i="11"/>
  <c r="AI907" i="11"/>
  <c r="AJ907" i="11"/>
  <c r="AK907" i="11"/>
  <c r="AL907" i="11"/>
  <c r="AM907" i="11"/>
  <c r="AN907" i="11"/>
  <c r="AD908" i="11"/>
  <c r="AE908" i="11"/>
  <c r="AF908" i="11"/>
  <c r="AG908" i="11"/>
  <c r="AH908" i="11"/>
  <c r="AI908" i="11"/>
  <c r="AJ908" i="11"/>
  <c r="AK908" i="11"/>
  <c r="AL908" i="11"/>
  <c r="AM908" i="11"/>
  <c r="AN908" i="11"/>
  <c r="AD909" i="11"/>
  <c r="AE909" i="11"/>
  <c r="AF909" i="11"/>
  <c r="AG909" i="11"/>
  <c r="AH909" i="11"/>
  <c r="AI909" i="11"/>
  <c r="AJ909" i="11"/>
  <c r="AK909" i="11"/>
  <c r="AL909" i="11"/>
  <c r="AM909" i="11"/>
  <c r="AN909" i="11"/>
  <c r="AD910" i="11"/>
  <c r="AE910" i="11"/>
  <c r="AF910" i="11"/>
  <c r="AG910" i="11"/>
  <c r="AH910" i="11"/>
  <c r="AI910" i="11"/>
  <c r="AJ910" i="11"/>
  <c r="AK910" i="11"/>
  <c r="AL910" i="11"/>
  <c r="AM910" i="11"/>
  <c r="AN910" i="11"/>
  <c r="AD911" i="11"/>
  <c r="AE911" i="11"/>
  <c r="AF911" i="11"/>
  <c r="AG911" i="11"/>
  <c r="AH911" i="11"/>
  <c r="AI911" i="11"/>
  <c r="AJ911" i="11"/>
  <c r="AK911" i="11"/>
  <c r="AL911" i="11"/>
  <c r="AM911" i="11"/>
  <c r="AN911" i="11"/>
  <c r="AD912" i="11"/>
  <c r="AE912" i="11"/>
  <c r="AF912" i="11"/>
  <c r="AG912" i="11"/>
  <c r="AH912" i="11"/>
  <c r="AI912" i="11"/>
  <c r="AJ912" i="11"/>
  <c r="AK912" i="11"/>
  <c r="AL912" i="11"/>
  <c r="AM912" i="11"/>
  <c r="AN912" i="11"/>
  <c r="AD913" i="11"/>
  <c r="AE913" i="11"/>
  <c r="AF913" i="11"/>
  <c r="AG913" i="11"/>
  <c r="AH913" i="11"/>
  <c r="AI913" i="11"/>
  <c r="AJ913" i="11"/>
  <c r="AK913" i="11"/>
  <c r="AL913" i="11"/>
  <c r="AM913" i="11"/>
  <c r="AN913" i="11"/>
  <c r="AD914" i="11"/>
  <c r="AE914" i="11"/>
  <c r="AF914" i="11"/>
  <c r="AG914" i="11"/>
  <c r="AH914" i="11"/>
  <c r="AI914" i="11"/>
  <c r="AJ914" i="11"/>
  <c r="AK914" i="11"/>
  <c r="AL914" i="11"/>
  <c r="AM914" i="11"/>
  <c r="AN914" i="11"/>
  <c r="AD915" i="11"/>
  <c r="AE915" i="11"/>
  <c r="AF915" i="11"/>
  <c r="AG915" i="11"/>
  <c r="AH915" i="11"/>
  <c r="AI915" i="11"/>
  <c r="AJ915" i="11"/>
  <c r="AK915" i="11"/>
  <c r="AL915" i="11"/>
  <c r="AM915" i="11"/>
  <c r="AN915" i="11"/>
  <c r="AD916" i="11"/>
  <c r="AE916" i="11"/>
  <c r="AF916" i="11"/>
  <c r="AG916" i="11"/>
  <c r="AH916" i="11"/>
  <c r="AI916" i="11"/>
  <c r="AJ916" i="11"/>
  <c r="AK916" i="11"/>
  <c r="AL916" i="11"/>
  <c r="AM916" i="11"/>
  <c r="AN916" i="11"/>
  <c r="AD917" i="11"/>
  <c r="AE917" i="11"/>
  <c r="AF917" i="11"/>
  <c r="AG917" i="11"/>
  <c r="AH917" i="11"/>
  <c r="AI917" i="11"/>
  <c r="AJ917" i="11"/>
  <c r="AK917" i="11"/>
  <c r="AL917" i="11"/>
  <c r="AM917" i="11"/>
  <c r="AN917" i="11"/>
  <c r="AD918" i="11"/>
  <c r="AE918" i="11"/>
  <c r="AF918" i="11"/>
  <c r="AG918" i="11"/>
  <c r="AH918" i="11"/>
  <c r="AI918" i="11"/>
  <c r="AJ918" i="11"/>
  <c r="AK918" i="11"/>
  <c r="AL918" i="11"/>
  <c r="AM918" i="11"/>
  <c r="AN918" i="11"/>
  <c r="AD919" i="11"/>
  <c r="AE919" i="11"/>
  <c r="AF919" i="11"/>
  <c r="AG919" i="11"/>
  <c r="AH919" i="11"/>
  <c r="AI919" i="11"/>
  <c r="AJ919" i="11"/>
  <c r="AK919" i="11"/>
  <c r="AL919" i="11"/>
  <c r="AM919" i="11"/>
  <c r="AN919" i="11"/>
  <c r="AD920" i="11"/>
  <c r="AE920" i="11"/>
  <c r="AF920" i="11"/>
  <c r="AG920" i="11"/>
  <c r="AH920" i="11"/>
  <c r="AI920" i="11"/>
  <c r="AJ920" i="11"/>
  <c r="AK920" i="11"/>
  <c r="AL920" i="11"/>
  <c r="AM920" i="11"/>
  <c r="AN920" i="11"/>
  <c r="AD921" i="11"/>
  <c r="AE921" i="11"/>
  <c r="AF921" i="11"/>
  <c r="AG921" i="11"/>
  <c r="AH921" i="11"/>
  <c r="AI921" i="11"/>
  <c r="AJ921" i="11"/>
  <c r="AK921" i="11"/>
  <c r="AL921" i="11"/>
  <c r="AM921" i="11"/>
  <c r="AN921" i="11"/>
  <c r="AD922" i="11"/>
  <c r="AE922" i="11"/>
  <c r="AF922" i="11"/>
  <c r="AG922" i="11"/>
  <c r="AH922" i="11"/>
  <c r="AI922" i="11"/>
  <c r="AJ922" i="11"/>
  <c r="AK922" i="11"/>
  <c r="AL922" i="11"/>
  <c r="AM922" i="11"/>
  <c r="AN922" i="11"/>
  <c r="AD923" i="11"/>
  <c r="AE923" i="11"/>
  <c r="AF923" i="11"/>
  <c r="AG923" i="11"/>
  <c r="AH923" i="11"/>
  <c r="AI923" i="11"/>
  <c r="AJ923" i="11"/>
  <c r="AK923" i="11"/>
  <c r="AL923" i="11"/>
  <c r="AM923" i="11"/>
  <c r="AN923" i="11"/>
  <c r="AD924" i="11"/>
  <c r="AE924" i="11"/>
  <c r="AF924" i="11"/>
  <c r="AG924" i="11"/>
  <c r="AH924" i="11"/>
  <c r="AI924" i="11"/>
  <c r="AJ924" i="11"/>
  <c r="AK924" i="11"/>
  <c r="AL924" i="11"/>
  <c r="AM924" i="11"/>
  <c r="AN924" i="11"/>
  <c r="AD925" i="11"/>
  <c r="AE925" i="11"/>
  <c r="AF925" i="11"/>
  <c r="AG925" i="11"/>
  <c r="AH925" i="11"/>
  <c r="AI925" i="11"/>
  <c r="AJ925" i="11"/>
  <c r="AK925" i="11"/>
  <c r="AL925" i="11"/>
  <c r="AM925" i="11"/>
  <c r="AN925" i="11"/>
  <c r="AD926" i="11"/>
  <c r="AE926" i="11"/>
  <c r="AF926" i="11"/>
  <c r="AG926" i="11"/>
  <c r="AH926" i="11"/>
  <c r="AI926" i="11"/>
  <c r="AJ926" i="11"/>
  <c r="AK926" i="11"/>
  <c r="AL926" i="11"/>
  <c r="AM926" i="11"/>
  <c r="AN926" i="11"/>
  <c r="AD927" i="11"/>
  <c r="AE927" i="11"/>
  <c r="AF927" i="11"/>
  <c r="AG927" i="11"/>
  <c r="AH927" i="11"/>
  <c r="AI927" i="11"/>
  <c r="AJ927" i="11"/>
  <c r="AK927" i="11"/>
  <c r="AL927" i="11"/>
  <c r="AM927" i="11"/>
  <c r="AN927" i="11"/>
  <c r="AD928" i="11"/>
  <c r="AE928" i="11"/>
  <c r="AF928" i="11"/>
  <c r="AG928" i="11"/>
  <c r="AH928" i="11"/>
  <c r="AI928" i="11"/>
  <c r="AJ928" i="11"/>
  <c r="AK928" i="11"/>
  <c r="AL928" i="11"/>
  <c r="AM928" i="11"/>
  <c r="AN928" i="11"/>
  <c r="AD929" i="11"/>
  <c r="AE929" i="11"/>
  <c r="AF929" i="11"/>
  <c r="AG929" i="11"/>
  <c r="AH929" i="11"/>
  <c r="AI929" i="11"/>
  <c r="AJ929" i="11"/>
  <c r="AK929" i="11"/>
  <c r="AL929" i="11"/>
  <c r="AM929" i="11"/>
  <c r="AN929" i="11"/>
  <c r="AD930" i="11"/>
  <c r="AE930" i="11"/>
  <c r="AF930" i="11"/>
  <c r="AG930" i="11"/>
  <c r="AH930" i="11"/>
  <c r="AI930" i="11"/>
  <c r="AJ930" i="11"/>
  <c r="AK930" i="11"/>
  <c r="AL930" i="11"/>
  <c r="AM930" i="11"/>
  <c r="AN930" i="11"/>
  <c r="AD931" i="11"/>
  <c r="AE931" i="11"/>
  <c r="AF931" i="11"/>
  <c r="AG931" i="11"/>
  <c r="AH931" i="11"/>
  <c r="AI931" i="11"/>
  <c r="AJ931" i="11"/>
  <c r="AK931" i="11"/>
  <c r="AL931" i="11"/>
  <c r="AM931" i="11"/>
  <c r="AN931" i="11"/>
  <c r="AD932" i="11"/>
  <c r="AE932" i="11"/>
  <c r="AF932" i="11"/>
  <c r="AG932" i="11"/>
  <c r="AH932" i="11"/>
  <c r="AI932" i="11"/>
  <c r="AJ932" i="11"/>
  <c r="AK932" i="11"/>
  <c r="AL932" i="11"/>
  <c r="AM932" i="11"/>
  <c r="AN932" i="11"/>
  <c r="AD933" i="11"/>
  <c r="AE933" i="11"/>
  <c r="AF933" i="11"/>
  <c r="AG933" i="11"/>
  <c r="AH933" i="11"/>
  <c r="AI933" i="11"/>
  <c r="AJ933" i="11"/>
  <c r="AK933" i="11"/>
  <c r="AL933" i="11"/>
  <c r="AM933" i="11"/>
  <c r="AN933" i="11"/>
  <c r="AD934" i="11"/>
  <c r="AE934" i="11"/>
  <c r="AF934" i="11"/>
  <c r="AG934" i="11"/>
  <c r="AH934" i="11"/>
  <c r="AI934" i="11"/>
  <c r="AJ934" i="11"/>
  <c r="AK934" i="11"/>
  <c r="AL934" i="11"/>
  <c r="AM934" i="11"/>
  <c r="AN934" i="11"/>
  <c r="AD935" i="11"/>
  <c r="AE935" i="11"/>
  <c r="AF935" i="11"/>
  <c r="AG935" i="11"/>
  <c r="AH935" i="11"/>
  <c r="AI935" i="11"/>
  <c r="AJ935" i="11"/>
  <c r="AK935" i="11"/>
  <c r="AL935" i="11"/>
  <c r="AM935" i="11"/>
  <c r="AN935" i="11"/>
  <c r="AD936" i="11"/>
  <c r="AE936" i="11"/>
  <c r="AF936" i="11"/>
  <c r="AG936" i="11"/>
  <c r="AH936" i="11"/>
  <c r="AI936" i="11"/>
  <c r="AJ936" i="11"/>
  <c r="AK936" i="11"/>
  <c r="AL936" i="11"/>
  <c r="AM936" i="11"/>
  <c r="AN936" i="11"/>
  <c r="AD937" i="11"/>
  <c r="AE937" i="11"/>
  <c r="AF937" i="11"/>
  <c r="AG937" i="11"/>
  <c r="AH937" i="11"/>
  <c r="AI937" i="11"/>
  <c r="AJ937" i="11"/>
  <c r="AK937" i="11"/>
  <c r="AL937" i="11"/>
  <c r="AM937" i="11"/>
  <c r="AN937" i="11"/>
  <c r="AD938" i="11"/>
  <c r="AE938" i="11"/>
  <c r="AF938" i="11"/>
  <c r="AG938" i="11"/>
  <c r="AH938" i="11"/>
  <c r="AI938" i="11"/>
  <c r="AJ938" i="11"/>
  <c r="AK938" i="11"/>
  <c r="AL938" i="11"/>
  <c r="AM938" i="11"/>
  <c r="AN938" i="11"/>
  <c r="AD939" i="11"/>
  <c r="AE939" i="11"/>
  <c r="AF939" i="11"/>
  <c r="AG939" i="11"/>
  <c r="AH939" i="11"/>
  <c r="AI939" i="11"/>
  <c r="AJ939" i="11"/>
  <c r="AK939" i="11"/>
  <c r="AL939" i="11"/>
  <c r="AM939" i="11"/>
  <c r="AN939" i="11"/>
  <c r="AD940" i="11"/>
  <c r="AE940" i="11"/>
  <c r="AF940" i="11"/>
  <c r="AG940" i="11"/>
  <c r="AH940" i="11"/>
  <c r="AI940" i="11"/>
  <c r="AJ940" i="11"/>
  <c r="AK940" i="11"/>
  <c r="AL940" i="11"/>
  <c r="AM940" i="11"/>
  <c r="AN940" i="11"/>
  <c r="AD941" i="11"/>
  <c r="AE941" i="11"/>
  <c r="AF941" i="11"/>
  <c r="AG941" i="11"/>
  <c r="AH941" i="11"/>
  <c r="AI941" i="11"/>
  <c r="AJ941" i="11"/>
  <c r="AK941" i="11"/>
  <c r="AL941" i="11"/>
  <c r="AM941" i="11"/>
  <c r="AN941" i="11"/>
  <c r="AD942" i="11"/>
  <c r="AE942" i="11"/>
  <c r="AF942" i="11"/>
  <c r="AG942" i="11"/>
  <c r="AH942" i="11"/>
  <c r="AI942" i="11"/>
  <c r="AJ942" i="11"/>
  <c r="AK942" i="11"/>
  <c r="AL942" i="11"/>
  <c r="AM942" i="11"/>
  <c r="AN942" i="11"/>
  <c r="AD943" i="11"/>
  <c r="AE943" i="11"/>
  <c r="AF943" i="11"/>
  <c r="AG943" i="11"/>
  <c r="AH943" i="11"/>
  <c r="AI943" i="11"/>
  <c r="AJ943" i="11"/>
  <c r="AK943" i="11"/>
  <c r="AL943" i="11"/>
  <c r="AM943" i="11"/>
  <c r="AN943" i="11"/>
  <c r="AD944" i="11"/>
  <c r="AE944" i="11"/>
  <c r="AF944" i="11"/>
  <c r="AG944" i="11"/>
  <c r="AH944" i="11"/>
  <c r="AI944" i="11"/>
  <c r="AJ944" i="11"/>
  <c r="AK944" i="11"/>
  <c r="AL944" i="11"/>
  <c r="AM944" i="11"/>
  <c r="AN944" i="11"/>
  <c r="AD945" i="11"/>
  <c r="AE945" i="11"/>
  <c r="AF945" i="11"/>
  <c r="AG945" i="11"/>
  <c r="AH945" i="11"/>
  <c r="AI945" i="11"/>
  <c r="AJ945" i="11"/>
  <c r="AK945" i="11"/>
  <c r="AL945" i="11"/>
  <c r="AM945" i="11"/>
  <c r="AN945" i="11"/>
  <c r="AD946" i="11"/>
  <c r="AE946" i="11"/>
  <c r="AF946" i="11"/>
  <c r="AG946" i="11"/>
  <c r="AH946" i="11"/>
  <c r="AI946" i="11"/>
  <c r="AJ946" i="11"/>
  <c r="AK946" i="11"/>
  <c r="AL946" i="11"/>
  <c r="AM946" i="11"/>
  <c r="AN946" i="11"/>
  <c r="AD947" i="11"/>
  <c r="AE947" i="11"/>
  <c r="AF947" i="11"/>
  <c r="AG947" i="11"/>
  <c r="AH947" i="11"/>
  <c r="AI947" i="11"/>
  <c r="AJ947" i="11"/>
  <c r="AK947" i="11"/>
  <c r="AL947" i="11"/>
  <c r="AM947" i="11"/>
  <c r="AN947" i="11"/>
  <c r="AD948" i="11"/>
  <c r="AE948" i="11"/>
  <c r="AF948" i="11"/>
  <c r="AG948" i="11"/>
  <c r="AH948" i="11"/>
  <c r="AI948" i="11"/>
  <c r="AJ948" i="11"/>
  <c r="AK948" i="11"/>
  <c r="AL948" i="11"/>
  <c r="AM948" i="11"/>
  <c r="AN948" i="11"/>
  <c r="AD949" i="11"/>
  <c r="AE949" i="11"/>
  <c r="AF949" i="11"/>
  <c r="AG949" i="11"/>
  <c r="AH949" i="11"/>
  <c r="AI949" i="11"/>
  <c r="AJ949" i="11"/>
  <c r="AK949" i="11"/>
  <c r="AL949" i="11"/>
  <c r="AM949" i="11"/>
  <c r="AN949" i="11"/>
  <c r="AD950" i="11"/>
  <c r="AE950" i="11"/>
  <c r="AF950" i="11"/>
  <c r="AG950" i="11"/>
  <c r="AH950" i="11"/>
  <c r="AI950" i="11"/>
  <c r="AJ950" i="11"/>
  <c r="AK950" i="11"/>
  <c r="AL950" i="11"/>
  <c r="AM950" i="11"/>
  <c r="AN950" i="11"/>
  <c r="AD951" i="11"/>
  <c r="AE951" i="11"/>
  <c r="AF951" i="11"/>
  <c r="AG951" i="11"/>
  <c r="AH951" i="11"/>
  <c r="AI951" i="11"/>
  <c r="AJ951" i="11"/>
  <c r="AK951" i="11"/>
  <c r="AL951" i="11"/>
  <c r="AM951" i="11"/>
  <c r="AN951" i="11"/>
  <c r="AD952" i="11"/>
  <c r="AE952" i="11"/>
  <c r="AF952" i="11"/>
  <c r="AG952" i="11"/>
  <c r="AH952" i="11"/>
  <c r="AI952" i="11"/>
  <c r="AJ952" i="11"/>
  <c r="AK952" i="11"/>
  <c r="AL952" i="11"/>
  <c r="AM952" i="11"/>
  <c r="AN952" i="11"/>
  <c r="AD953" i="11"/>
  <c r="AE953" i="11"/>
  <c r="AF953" i="11"/>
  <c r="AG953" i="11"/>
  <c r="AH953" i="11"/>
  <c r="AI953" i="11"/>
  <c r="AJ953" i="11"/>
  <c r="AK953" i="11"/>
  <c r="AL953" i="11"/>
  <c r="AM953" i="11"/>
  <c r="AN953" i="11"/>
  <c r="AD954" i="11"/>
  <c r="AE954" i="11"/>
  <c r="AF954" i="11"/>
  <c r="AG954" i="11"/>
  <c r="AH954" i="11"/>
  <c r="AI954" i="11"/>
  <c r="AJ954" i="11"/>
  <c r="AK954" i="11"/>
  <c r="AL954" i="11"/>
  <c r="AM954" i="11"/>
  <c r="AN954" i="11"/>
  <c r="AD955" i="11"/>
  <c r="AE955" i="11"/>
  <c r="AF955" i="11"/>
  <c r="AG955" i="11"/>
  <c r="AH955" i="11"/>
  <c r="AI955" i="11"/>
  <c r="AJ955" i="11"/>
  <c r="AK955" i="11"/>
  <c r="AL955" i="11"/>
  <c r="AM955" i="11"/>
  <c r="AN955" i="11"/>
  <c r="AD956" i="11"/>
  <c r="AE956" i="11"/>
  <c r="AF956" i="11"/>
  <c r="AG956" i="11"/>
  <c r="AH956" i="11"/>
  <c r="AI956" i="11"/>
  <c r="AJ956" i="11"/>
  <c r="AK956" i="11"/>
  <c r="AL956" i="11"/>
  <c r="AM956" i="11"/>
  <c r="AN956" i="11"/>
  <c r="AD957" i="11"/>
  <c r="AE957" i="11"/>
  <c r="AF957" i="11"/>
  <c r="AG957" i="11"/>
  <c r="AH957" i="11"/>
  <c r="AI957" i="11"/>
  <c r="AJ957" i="11"/>
  <c r="AK957" i="11"/>
  <c r="AL957" i="11"/>
  <c r="AM957" i="11"/>
  <c r="AN957" i="11"/>
  <c r="AD958" i="11"/>
  <c r="AE958" i="11"/>
  <c r="AF958" i="11"/>
  <c r="AG958" i="11"/>
  <c r="AH958" i="11"/>
  <c r="AI958" i="11"/>
  <c r="AJ958" i="11"/>
  <c r="AK958" i="11"/>
  <c r="AL958" i="11"/>
  <c r="AM958" i="11"/>
  <c r="AN958" i="11"/>
  <c r="AD959" i="11"/>
  <c r="AE959" i="11"/>
  <c r="AF959" i="11"/>
  <c r="AG959" i="11"/>
  <c r="AH959" i="11"/>
  <c r="AI959" i="11"/>
  <c r="AJ959" i="11"/>
  <c r="AK959" i="11"/>
  <c r="AL959" i="11"/>
  <c r="AM959" i="11"/>
  <c r="AN959" i="11"/>
  <c r="AD960" i="11"/>
  <c r="AE960" i="11"/>
  <c r="AF960" i="11"/>
  <c r="AG960" i="11"/>
  <c r="AH960" i="11"/>
  <c r="AI960" i="11"/>
  <c r="AJ960" i="11"/>
  <c r="AK960" i="11"/>
  <c r="AL960" i="11"/>
  <c r="AM960" i="11"/>
  <c r="AN960" i="11"/>
  <c r="AD961" i="11"/>
  <c r="AE961" i="11"/>
  <c r="AF961" i="11"/>
  <c r="AG961" i="11"/>
  <c r="AH961" i="11"/>
  <c r="AI961" i="11"/>
  <c r="AJ961" i="11"/>
  <c r="AK961" i="11"/>
  <c r="AL961" i="11"/>
  <c r="AM961" i="11"/>
  <c r="AN961" i="11"/>
  <c r="AD962" i="11"/>
  <c r="AE962" i="11"/>
  <c r="AF962" i="11"/>
  <c r="AG962" i="11"/>
  <c r="AH962" i="11"/>
  <c r="AI962" i="11"/>
  <c r="AJ962" i="11"/>
  <c r="AK962" i="11"/>
  <c r="AL962" i="11"/>
  <c r="AM962" i="11"/>
  <c r="AN962" i="11"/>
  <c r="AD963" i="11"/>
  <c r="AE963" i="11"/>
  <c r="AF963" i="11"/>
  <c r="AG963" i="11"/>
  <c r="AH963" i="11"/>
  <c r="AI963" i="11"/>
  <c r="AJ963" i="11"/>
  <c r="AK963" i="11"/>
  <c r="AL963" i="11"/>
  <c r="AM963" i="11"/>
  <c r="AN963" i="11"/>
  <c r="AD964" i="11"/>
  <c r="AE964" i="11"/>
  <c r="AF964" i="11"/>
  <c r="AG964" i="11"/>
  <c r="AH964" i="11"/>
  <c r="AI964" i="11"/>
  <c r="AJ964" i="11"/>
  <c r="AK964" i="11"/>
  <c r="AL964" i="11"/>
  <c r="AM964" i="11"/>
  <c r="AN964" i="11"/>
  <c r="AD965" i="11"/>
  <c r="AE965" i="11"/>
  <c r="AF965" i="11"/>
  <c r="AG965" i="11"/>
  <c r="AH965" i="11"/>
  <c r="AI965" i="11"/>
  <c r="AJ965" i="11"/>
  <c r="AK965" i="11"/>
  <c r="AL965" i="11"/>
  <c r="AM965" i="11"/>
  <c r="AN965" i="11"/>
  <c r="AD966" i="11"/>
  <c r="AE966" i="11"/>
  <c r="AF966" i="11"/>
  <c r="AG966" i="11"/>
  <c r="AH966" i="11"/>
  <c r="AI966" i="11"/>
  <c r="AJ966" i="11"/>
  <c r="AK966" i="11"/>
  <c r="AL966" i="11"/>
  <c r="AM966" i="11"/>
  <c r="AN966" i="11"/>
  <c r="AD967" i="11"/>
  <c r="AE967" i="11"/>
  <c r="AF967" i="11"/>
  <c r="AG967" i="11"/>
  <c r="AH967" i="11"/>
  <c r="AI967" i="11"/>
  <c r="AJ967" i="11"/>
  <c r="AK967" i="11"/>
  <c r="AL967" i="11"/>
  <c r="AM967" i="11"/>
  <c r="AN967" i="11"/>
  <c r="AD968" i="11"/>
  <c r="AE968" i="11"/>
  <c r="AF968" i="11"/>
  <c r="AG968" i="11"/>
  <c r="AH968" i="11"/>
  <c r="AI968" i="11"/>
  <c r="AJ968" i="11"/>
  <c r="AK968" i="11"/>
  <c r="AL968" i="11"/>
  <c r="AM968" i="11"/>
  <c r="AN968" i="11"/>
  <c r="AD969" i="11"/>
  <c r="AE969" i="11"/>
  <c r="AF969" i="11"/>
  <c r="AG969" i="11"/>
  <c r="AH969" i="11"/>
  <c r="AI969" i="11"/>
  <c r="AJ969" i="11"/>
  <c r="AK969" i="11"/>
  <c r="AL969" i="11"/>
  <c r="AM969" i="11"/>
  <c r="AN969" i="11"/>
  <c r="AD970" i="11"/>
  <c r="AE970" i="11"/>
  <c r="AF970" i="11"/>
  <c r="AG970" i="11"/>
  <c r="AH970" i="11"/>
  <c r="AI970" i="11"/>
  <c r="AJ970" i="11"/>
  <c r="AK970" i="11"/>
  <c r="AL970" i="11"/>
  <c r="AM970" i="11"/>
  <c r="AN970" i="11"/>
  <c r="AD971" i="11"/>
  <c r="AE971" i="11"/>
  <c r="AF971" i="11"/>
  <c r="AG971" i="11"/>
  <c r="AH971" i="11"/>
  <c r="AI971" i="11"/>
  <c r="AJ971" i="11"/>
  <c r="AK971" i="11"/>
  <c r="AL971" i="11"/>
  <c r="AM971" i="11"/>
  <c r="AN971" i="11"/>
  <c r="AD972" i="11"/>
  <c r="AE972" i="11"/>
  <c r="AF972" i="11"/>
  <c r="AG972" i="11"/>
  <c r="AH972" i="11"/>
  <c r="AI972" i="11"/>
  <c r="AJ972" i="11"/>
  <c r="AK972" i="11"/>
  <c r="AL972" i="11"/>
  <c r="AM972" i="11"/>
  <c r="AN972" i="11"/>
  <c r="AD973" i="11"/>
  <c r="AE973" i="11"/>
  <c r="AF973" i="11"/>
  <c r="AG973" i="11"/>
  <c r="AH973" i="11"/>
  <c r="AI973" i="11"/>
  <c r="AJ973" i="11"/>
  <c r="AK973" i="11"/>
  <c r="AL973" i="11"/>
  <c r="AM973" i="11"/>
  <c r="AN973" i="11"/>
  <c r="AD974" i="11"/>
  <c r="AE974" i="11"/>
  <c r="AF974" i="11"/>
  <c r="AG974" i="11"/>
  <c r="AH974" i="11"/>
  <c r="AI974" i="11"/>
  <c r="AJ974" i="11"/>
  <c r="AK974" i="11"/>
  <c r="AL974" i="11"/>
  <c r="AM974" i="11"/>
  <c r="AN974" i="11"/>
  <c r="AD975" i="11"/>
  <c r="AE975" i="11"/>
  <c r="AF975" i="11"/>
  <c r="AG975" i="11"/>
  <c r="AH975" i="11"/>
  <c r="AI975" i="11"/>
  <c r="AJ975" i="11"/>
  <c r="AK975" i="11"/>
  <c r="AL975" i="11"/>
  <c r="AM975" i="11"/>
  <c r="AN975" i="11"/>
  <c r="AD976" i="11"/>
  <c r="AE976" i="11"/>
  <c r="AF976" i="11"/>
  <c r="AG976" i="11"/>
  <c r="AH976" i="11"/>
  <c r="AI976" i="11"/>
  <c r="AJ976" i="11"/>
  <c r="AK976" i="11"/>
  <c r="AL976" i="11"/>
  <c r="AM976" i="11"/>
  <c r="AN976" i="11"/>
  <c r="AD977" i="11"/>
  <c r="AE977" i="11"/>
  <c r="AF977" i="11"/>
  <c r="AG977" i="11"/>
  <c r="AH977" i="11"/>
  <c r="AI977" i="11"/>
  <c r="AJ977" i="11"/>
  <c r="AK977" i="11"/>
  <c r="AL977" i="11"/>
  <c r="AM977" i="11"/>
  <c r="AN977" i="11"/>
  <c r="AD978" i="11"/>
  <c r="AE978" i="11"/>
  <c r="AF978" i="11"/>
  <c r="AG978" i="11"/>
  <c r="AH978" i="11"/>
  <c r="AI978" i="11"/>
  <c r="AJ978" i="11"/>
  <c r="AK978" i="11"/>
  <c r="AL978" i="11"/>
  <c r="AM978" i="11"/>
  <c r="AN978" i="11"/>
  <c r="AD979" i="11"/>
  <c r="AE979" i="11"/>
  <c r="AF979" i="11"/>
  <c r="AG979" i="11"/>
  <c r="AH979" i="11"/>
  <c r="AI979" i="11"/>
  <c r="AJ979" i="11"/>
  <c r="AK979" i="11"/>
  <c r="AL979" i="11"/>
  <c r="AM979" i="11"/>
  <c r="AN979" i="11"/>
  <c r="AD980" i="11"/>
  <c r="AE980" i="11"/>
  <c r="AF980" i="11"/>
  <c r="AG980" i="11"/>
  <c r="AH980" i="11"/>
  <c r="AI980" i="11"/>
  <c r="AJ980" i="11"/>
  <c r="AK980" i="11"/>
  <c r="AL980" i="11"/>
  <c r="AM980" i="11"/>
  <c r="AN980" i="11"/>
  <c r="AD981" i="11"/>
  <c r="AE981" i="11"/>
  <c r="AF981" i="11"/>
  <c r="AG981" i="11"/>
  <c r="AH981" i="11"/>
  <c r="AI981" i="11"/>
  <c r="AJ981" i="11"/>
  <c r="AK981" i="11"/>
  <c r="AL981" i="11"/>
  <c r="AM981" i="11"/>
  <c r="AN981" i="11"/>
  <c r="AD982" i="11"/>
  <c r="AE982" i="11"/>
  <c r="AF982" i="11"/>
  <c r="AG982" i="11"/>
  <c r="AH982" i="11"/>
  <c r="AI982" i="11"/>
  <c r="AJ982" i="11"/>
  <c r="AK982" i="11"/>
  <c r="AL982" i="11"/>
  <c r="AM982" i="11"/>
  <c r="AN982" i="11"/>
  <c r="AD983" i="11"/>
  <c r="AE983" i="11"/>
  <c r="AF983" i="11"/>
  <c r="AG983" i="11"/>
  <c r="AH983" i="11"/>
  <c r="AI983" i="11"/>
  <c r="AJ983" i="11"/>
  <c r="AK983" i="11"/>
  <c r="AL983" i="11"/>
  <c r="AM983" i="11"/>
  <c r="AN983" i="11"/>
  <c r="AD984" i="11"/>
  <c r="AE984" i="11"/>
  <c r="AF984" i="11"/>
  <c r="AG984" i="11"/>
  <c r="AH984" i="11"/>
  <c r="AI984" i="11"/>
  <c r="AJ984" i="11"/>
  <c r="AK984" i="11"/>
  <c r="AL984" i="11"/>
  <c r="AM984" i="11"/>
  <c r="AN984" i="11"/>
  <c r="AD985" i="11"/>
  <c r="AE985" i="11"/>
  <c r="AF985" i="11"/>
  <c r="AG985" i="11"/>
  <c r="AH985" i="11"/>
  <c r="AI985" i="11"/>
  <c r="AJ985" i="11"/>
  <c r="AK985" i="11"/>
  <c r="AL985" i="11"/>
  <c r="AM985" i="11"/>
  <c r="AN985" i="11"/>
  <c r="AD986" i="11"/>
  <c r="AE986" i="11"/>
  <c r="AF986" i="11"/>
  <c r="AG986" i="11"/>
  <c r="AH986" i="11"/>
  <c r="AI986" i="11"/>
  <c r="AJ986" i="11"/>
  <c r="AK986" i="11"/>
  <c r="AL986" i="11"/>
  <c r="AM986" i="11"/>
  <c r="AN986" i="11"/>
  <c r="AD987" i="11"/>
  <c r="AE987" i="11"/>
  <c r="AF987" i="11"/>
  <c r="AG987" i="11"/>
  <c r="AH987" i="11"/>
  <c r="AI987" i="11"/>
  <c r="AJ987" i="11"/>
  <c r="AK987" i="11"/>
  <c r="AL987" i="11"/>
  <c r="AM987" i="11"/>
  <c r="AN987" i="11"/>
  <c r="AD988" i="11"/>
  <c r="AE988" i="11"/>
  <c r="AF988" i="11"/>
  <c r="AG988" i="11"/>
  <c r="AH988" i="11"/>
  <c r="AI988" i="11"/>
  <c r="AJ988" i="11"/>
  <c r="AK988" i="11"/>
  <c r="AL988" i="11"/>
  <c r="AM988" i="11"/>
  <c r="AN988" i="11"/>
  <c r="AD989" i="11"/>
  <c r="AE989" i="11"/>
  <c r="AF989" i="11"/>
  <c r="AG989" i="11"/>
  <c r="AH989" i="11"/>
  <c r="AI989" i="11"/>
  <c r="AJ989" i="11"/>
  <c r="AK989" i="11"/>
  <c r="AL989" i="11"/>
  <c r="AM989" i="11"/>
  <c r="AN989" i="11"/>
  <c r="AD990" i="11"/>
  <c r="AE990" i="11"/>
  <c r="AF990" i="11"/>
  <c r="AG990" i="11"/>
  <c r="AH990" i="11"/>
  <c r="AI990" i="11"/>
  <c r="AJ990" i="11"/>
  <c r="AK990" i="11"/>
  <c r="AL990" i="11"/>
  <c r="AM990" i="11"/>
  <c r="AN990" i="11"/>
  <c r="AD991" i="11"/>
  <c r="AE991" i="11"/>
  <c r="AF991" i="11"/>
  <c r="AG991" i="11"/>
  <c r="AH991" i="11"/>
  <c r="AI991" i="11"/>
  <c r="AJ991" i="11"/>
  <c r="AK991" i="11"/>
  <c r="AL991" i="11"/>
  <c r="AM991" i="11"/>
  <c r="AN991" i="11"/>
  <c r="AD992" i="11"/>
  <c r="AE992" i="11"/>
  <c r="AF992" i="11"/>
  <c r="AG992" i="11"/>
  <c r="AH992" i="11"/>
  <c r="AI992" i="11"/>
  <c r="AJ992" i="11"/>
  <c r="AK992" i="11"/>
  <c r="AL992" i="11"/>
  <c r="AM992" i="11"/>
  <c r="AN992" i="11"/>
  <c r="AD993" i="11"/>
  <c r="AE993" i="11"/>
  <c r="AF993" i="11"/>
  <c r="AG993" i="11"/>
  <c r="AH993" i="11"/>
  <c r="AI993" i="11"/>
  <c r="AJ993" i="11"/>
  <c r="AK993" i="11"/>
  <c r="AL993" i="11"/>
  <c r="AM993" i="11"/>
  <c r="AN993" i="11"/>
  <c r="AD994" i="11"/>
  <c r="AE994" i="11"/>
  <c r="AF994" i="11"/>
  <c r="AG994" i="11"/>
  <c r="AH994" i="11"/>
  <c r="AI994" i="11"/>
  <c r="AJ994" i="11"/>
  <c r="AK994" i="11"/>
  <c r="AL994" i="11"/>
  <c r="AM994" i="11"/>
  <c r="AN994" i="11"/>
  <c r="AD995" i="11"/>
  <c r="AE995" i="11"/>
  <c r="AF995" i="11"/>
  <c r="AG995" i="11"/>
  <c r="AH995" i="11"/>
  <c r="AI995" i="11"/>
  <c r="AJ995" i="11"/>
  <c r="AK995" i="11"/>
  <c r="AL995" i="11"/>
  <c r="AM995" i="11"/>
  <c r="AN995" i="11"/>
  <c r="AD996" i="11"/>
  <c r="AE996" i="11"/>
  <c r="AF996" i="11"/>
  <c r="AG996" i="11"/>
  <c r="AH996" i="11"/>
  <c r="AI996" i="11"/>
  <c r="AJ996" i="11"/>
  <c r="AK996" i="11"/>
  <c r="AL996" i="11"/>
  <c r="AM996" i="11"/>
  <c r="AN996" i="11"/>
  <c r="AD997" i="11"/>
  <c r="AE997" i="11"/>
  <c r="AF997" i="11"/>
  <c r="AG997" i="11"/>
  <c r="AH997" i="11"/>
  <c r="AI997" i="11"/>
  <c r="AJ997" i="11"/>
  <c r="AK997" i="11"/>
  <c r="AL997" i="11"/>
  <c r="AM997" i="11"/>
  <c r="AN997" i="11"/>
  <c r="AD998" i="11"/>
  <c r="AE998" i="11"/>
  <c r="AF998" i="11"/>
  <c r="AG998" i="11"/>
  <c r="AH998" i="11"/>
  <c r="AI998" i="11"/>
  <c r="AJ998" i="11"/>
  <c r="AK998" i="11"/>
  <c r="AL998" i="11"/>
  <c r="AM998" i="11"/>
  <c r="AN998" i="11"/>
  <c r="AD999" i="11"/>
  <c r="AE999" i="11"/>
  <c r="AF999" i="11"/>
  <c r="AG999" i="11"/>
  <c r="AH999" i="11"/>
  <c r="AI999" i="11"/>
  <c r="AJ999" i="11"/>
  <c r="AK999" i="11"/>
  <c r="AL999" i="11"/>
  <c r="AM999" i="11"/>
  <c r="AN999" i="11"/>
  <c r="AD1000" i="11"/>
  <c r="AE1000" i="11"/>
  <c r="AF1000" i="11"/>
  <c r="AG1000" i="11"/>
  <c r="AH1000" i="11"/>
  <c r="AI1000" i="11"/>
  <c r="AJ1000" i="11"/>
  <c r="AK1000" i="11"/>
  <c r="AL1000" i="11"/>
  <c r="AM1000" i="11"/>
  <c r="AN1000" i="11"/>
  <c r="AD1001" i="11"/>
  <c r="AE1001" i="11"/>
  <c r="AF1001" i="11"/>
  <c r="AG1001" i="11"/>
  <c r="AH1001" i="11"/>
  <c r="AI1001" i="11"/>
  <c r="AJ1001" i="11"/>
  <c r="AK1001" i="11"/>
  <c r="AL1001" i="11"/>
  <c r="AM1001" i="11"/>
  <c r="AN1001" i="11"/>
  <c r="AO1001" i="11"/>
  <c r="AP1001" i="11"/>
  <c r="AQ1001" i="11"/>
  <c r="AR1001" i="11"/>
  <c r="AG2" i="11"/>
  <c r="AH2" i="11"/>
  <c r="AI2" i="11"/>
  <c r="AJ2" i="11"/>
  <c r="AK2" i="11"/>
  <c r="AL2" i="11"/>
  <c r="AM2" i="11"/>
  <c r="AN2" i="11"/>
  <c r="AF2" i="11"/>
  <c r="AE2" i="11"/>
  <c r="AD2" i="11"/>
  <c r="Y1001" i="11"/>
  <c r="X1001" i="11"/>
  <c r="V1001" i="11"/>
  <c r="Y1000" i="11"/>
  <c r="X1000" i="11"/>
  <c r="Y999" i="11"/>
  <c r="V999" i="11"/>
  <c r="Y998" i="11"/>
  <c r="X998" i="11"/>
  <c r="Y997" i="11"/>
  <c r="X997" i="11"/>
  <c r="V997" i="11"/>
  <c r="Y996" i="11"/>
  <c r="X996" i="11"/>
  <c r="V996" i="11"/>
  <c r="X995" i="11"/>
  <c r="V995" i="11"/>
  <c r="Y994" i="11"/>
  <c r="X994" i="11"/>
  <c r="V994" i="11"/>
  <c r="Y993" i="11"/>
  <c r="X993" i="11"/>
  <c r="Y992" i="11"/>
  <c r="X992" i="11"/>
  <c r="X991" i="11"/>
  <c r="V991" i="11"/>
  <c r="Y990" i="11"/>
  <c r="X990" i="11"/>
  <c r="V990" i="11"/>
  <c r="X989" i="11"/>
  <c r="Y988" i="11"/>
  <c r="X988" i="11"/>
  <c r="V988" i="11"/>
  <c r="X987" i="11"/>
  <c r="V987" i="11"/>
  <c r="Y986" i="11"/>
  <c r="X986" i="11"/>
  <c r="V985" i="11"/>
  <c r="Y984" i="11"/>
  <c r="X984" i="11"/>
  <c r="V984" i="11"/>
  <c r="X983" i="11"/>
  <c r="V983" i="11"/>
  <c r="X982" i="11"/>
  <c r="Y981" i="11"/>
  <c r="X981" i="11"/>
  <c r="Y980" i="11"/>
  <c r="X980" i="11"/>
  <c r="V980" i="11"/>
  <c r="X979" i="11"/>
  <c r="V978" i="11"/>
  <c r="Y977" i="11"/>
  <c r="X977" i="11"/>
  <c r="Y976" i="11"/>
  <c r="X976" i="11"/>
  <c r="X975" i="11"/>
  <c r="Y974" i="11"/>
  <c r="X974" i="11"/>
  <c r="Y973" i="11"/>
  <c r="Y972" i="11"/>
  <c r="X972" i="11"/>
  <c r="Y971" i="11"/>
  <c r="X971" i="11"/>
  <c r="Y970" i="11"/>
  <c r="X970" i="11"/>
  <c r="Y969" i="11"/>
  <c r="X969" i="11"/>
  <c r="Y968" i="11"/>
  <c r="X968" i="11"/>
  <c r="Y967" i="11"/>
  <c r="V967" i="11"/>
  <c r="Y966" i="11"/>
  <c r="X966" i="11"/>
  <c r="V966" i="11"/>
  <c r="Y965" i="11"/>
  <c r="Y964" i="11"/>
  <c r="X964" i="11"/>
  <c r="Y963" i="11"/>
  <c r="X963" i="11"/>
  <c r="V963" i="11"/>
  <c r="Y962" i="11"/>
  <c r="X962" i="11"/>
  <c r="Y961" i="11"/>
  <c r="V961" i="11"/>
  <c r="Y960" i="11"/>
  <c r="X960" i="11"/>
  <c r="Y959" i="11"/>
  <c r="V959" i="11"/>
  <c r="Y958" i="11"/>
  <c r="X958" i="11"/>
  <c r="Y957" i="11"/>
  <c r="Y956" i="11"/>
  <c r="X956" i="11"/>
  <c r="Y955" i="11"/>
  <c r="X955" i="11"/>
  <c r="Y954" i="11"/>
  <c r="X954" i="11"/>
  <c r="V954" i="11"/>
  <c r="Y953" i="11"/>
  <c r="Y952" i="11"/>
  <c r="X952" i="11"/>
  <c r="Y951" i="11"/>
  <c r="X951" i="11"/>
  <c r="V951" i="11"/>
  <c r="X950" i="11"/>
  <c r="Y949" i="11"/>
  <c r="X949" i="11"/>
  <c r="Y948" i="11"/>
  <c r="X948" i="11"/>
  <c r="X946" i="11"/>
  <c r="Y945" i="11"/>
  <c r="Y944" i="11"/>
  <c r="X944" i="11"/>
  <c r="Y942" i="11"/>
  <c r="X942" i="11"/>
  <c r="Y941" i="11"/>
  <c r="X941" i="11"/>
  <c r="X940" i="11"/>
  <c r="Y939" i="11"/>
  <c r="X939" i="11"/>
  <c r="V939" i="11"/>
  <c r="X938" i="11"/>
  <c r="Y937" i="11"/>
  <c r="X937" i="11"/>
  <c r="Y936" i="11"/>
  <c r="X936" i="11"/>
  <c r="V936" i="11"/>
  <c r="X935" i="11"/>
  <c r="X934" i="11"/>
  <c r="Y933" i="11"/>
  <c r="X933" i="11"/>
  <c r="X932" i="11"/>
  <c r="V932" i="11"/>
  <c r="Y931" i="11"/>
  <c r="V931" i="11"/>
  <c r="X930" i="11"/>
  <c r="V930" i="11"/>
  <c r="Y929" i="11"/>
  <c r="X929" i="11"/>
  <c r="Y928" i="11"/>
  <c r="X928" i="11"/>
  <c r="V928" i="11"/>
  <c r="X927" i="11"/>
  <c r="V927" i="11"/>
  <c r="X926" i="11"/>
  <c r="V926" i="11"/>
  <c r="Y925" i="11"/>
  <c r="X925" i="11"/>
  <c r="Y924" i="11"/>
  <c r="X924" i="11"/>
  <c r="Y923" i="11"/>
  <c r="X923" i="11"/>
  <c r="X922" i="11"/>
  <c r="V922" i="11"/>
  <c r="Y921" i="11"/>
  <c r="Y920" i="11"/>
  <c r="X920" i="11"/>
  <c r="V920" i="11"/>
  <c r="Y919" i="11"/>
  <c r="X919" i="11"/>
  <c r="X918" i="11"/>
  <c r="Y917" i="11"/>
  <c r="X917" i="11"/>
  <c r="Y916" i="11"/>
  <c r="X916" i="11"/>
  <c r="V916" i="11"/>
  <c r="Y915" i="11"/>
  <c r="X914" i="11"/>
  <c r="Y913" i="11"/>
  <c r="X913" i="11"/>
  <c r="Y912" i="11"/>
  <c r="X912" i="11"/>
  <c r="V912" i="11"/>
  <c r="Y911" i="11"/>
  <c r="X910" i="11"/>
  <c r="V910" i="11"/>
  <c r="Y909" i="11"/>
  <c r="X909" i="11"/>
  <c r="Y908" i="11"/>
  <c r="X908" i="11"/>
  <c r="Y907" i="11"/>
  <c r="V907" i="11"/>
  <c r="X906" i="11"/>
  <c r="V906" i="11"/>
  <c r="Y905" i="11"/>
  <c r="X905" i="11"/>
  <c r="Y904" i="11"/>
  <c r="X904" i="11"/>
  <c r="V904" i="11"/>
  <c r="Y903" i="11"/>
  <c r="V903" i="11"/>
  <c r="X902" i="11"/>
  <c r="Y901" i="11"/>
  <c r="X901" i="11"/>
  <c r="Y900" i="11"/>
  <c r="X900" i="11"/>
  <c r="V900" i="11"/>
  <c r="V899" i="11"/>
  <c r="X898" i="11"/>
  <c r="V898" i="11"/>
  <c r="Y897" i="11"/>
  <c r="V897" i="11"/>
  <c r="Y896" i="11"/>
  <c r="X896" i="11"/>
  <c r="Y895" i="11"/>
  <c r="Y894" i="11"/>
  <c r="X894" i="11"/>
  <c r="V894" i="11"/>
  <c r="X893" i="11"/>
  <c r="Y892" i="11"/>
  <c r="X892" i="11"/>
  <c r="V892" i="11"/>
  <c r="X890" i="11"/>
  <c r="Y889" i="11"/>
  <c r="X889" i="11"/>
  <c r="Y888" i="11"/>
  <c r="X888" i="11"/>
  <c r="V888" i="11"/>
  <c r="X886" i="11"/>
  <c r="V886" i="11"/>
  <c r="Y885" i="11"/>
  <c r="V885" i="11"/>
  <c r="Y884" i="11"/>
  <c r="X884" i="11"/>
  <c r="V884" i="11"/>
  <c r="Y883" i="11"/>
  <c r="Y882" i="11"/>
  <c r="X882" i="11"/>
  <c r="V882" i="11"/>
  <c r="Y881" i="11"/>
  <c r="Y880" i="11"/>
  <c r="X880" i="11"/>
  <c r="V880" i="11"/>
  <c r="Y879" i="11"/>
  <c r="X878" i="11"/>
  <c r="Y877" i="11"/>
  <c r="V877" i="11"/>
  <c r="Y876" i="11"/>
  <c r="X876" i="11"/>
  <c r="V876" i="11"/>
  <c r="Y875" i="11"/>
  <c r="X874" i="11"/>
  <c r="V874" i="11"/>
  <c r="Y873" i="11"/>
  <c r="Y872" i="11"/>
  <c r="X872" i="11"/>
  <c r="X871" i="11"/>
  <c r="X870" i="11"/>
  <c r="V870" i="11"/>
  <c r="Y869" i="11"/>
  <c r="X869" i="11"/>
  <c r="Y868" i="11"/>
  <c r="X868" i="11"/>
  <c r="Y867" i="11"/>
  <c r="V867" i="11"/>
  <c r="X866" i="11"/>
  <c r="V866" i="11"/>
  <c r="Y865" i="11"/>
  <c r="V865" i="11"/>
  <c r="Y864" i="11"/>
  <c r="X864" i="11"/>
  <c r="V864" i="11"/>
  <c r="Y863" i="11"/>
  <c r="X863" i="11"/>
  <c r="X862" i="11"/>
  <c r="V862" i="11"/>
  <c r="Y861" i="11"/>
  <c r="X861" i="11"/>
  <c r="X860" i="11"/>
  <c r="X859" i="11"/>
  <c r="Y858" i="11"/>
  <c r="X858" i="11"/>
  <c r="V858" i="11"/>
  <c r="Y857" i="11"/>
  <c r="X857" i="11"/>
  <c r="V857" i="11"/>
  <c r="X856" i="11"/>
  <c r="V856" i="11"/>
  <c r="Y855" i="11"/>
  <c r="V855" i="11"/>
  <c r="Y854" i="11"/>
  <c r="X854" i="11"/>
  <c r="V854" i="11"/>
  <c r="Y853" i="11"/>
  <c r="X853" i="11"/>
  <c r="V853" i="11"/>
  <c r="X852" i="11"/>
  <c r="V852" i="11"/>
  <c r="Y851" i="11"/>
  <c r="Y850" i="11"/>
  <c r="X850" i="11"/>
  <c r="V850" i="11"/>
  <c r="Y849" i="11"/>
  <c r="X849" i="11"/>
  <c r="V849" i="11"/>
  <c r="Y848" i="11"/>
  <c r="X848" i="11"/>
  <c r="V848" i="11"/>
  <c r="Y847" i="11"/>
  <c r="X846" i="11"/>
  <c r="V846" i="11"/>
  <c r="Y845" i="11"/>
  <c r="Y844" i="11"/>
  <c r="X844" i="11"/>
  <c r="V844" i="11"/>
  <c r="V843" i="11"/>
  <c r="Y842" i="11"/>
  <c r="X842" i="11"/>
  <c r="V842" i="11"/>
  <c r="X841" i="11"/>
  <c r="Y840" i="11"/>
  <c r="X840" i="11"/>
  <c r="V840" i="11"/>
  <c r="X839" i="11"/>
  <c r="V839" i="11"/>
  <c r="X838" i="11"/>
  <c r="V838" i="11"/>
  <c r="Y837" i="11"/>
  <c r="X837" i="11"/>
  <c r="V837" i="11"/>
  <c r="Y836" i="11"/>
  <c r="X836" i="11"/>
  <c r="V836" i="11"/>
  <c r="Y835" i="11"/>
  <c r="V835" i="11"/>
  <c r="Y834" i="11"/>
  <c r="X834" i="11"/>
  <c r="V834" i="11"/>
  <c r="X833" i="11"/>
  <c r="V833" i="11"/>
  <c r="Y832" i="11"/>
  <c r="X832" i="11"/>
  <c r="V832" i="11"/>
  <c r="Y831" i="11"/>
  <c r="V831" i="11"/>
  <c r="X830" i="11"/>
  <c r="V830" i="11"/>
  <c r="Y829" i="11"/>
  <c r="X829" i="11"/>
  <c r="Y828" i="11"/>
  <c r="X828" i="11"/>
  <c r="Y827" i="11"/>
  <c r="V827" i="11"/>
  <c r="X826" i="11"/>
  <c r="V826" i="11"/>
  <c r="Y825" i="11"/>
  <c r="Y824" i="11"/>
  <c r="X824" i="11"/>
  <c r="Y822" i="11"/>
  <c r="X822" i="11"/>
  <c r="V822" i="11"/>
  <c r="Y821" i="11"/>
  <c r="X821" i="11"/>
  <c r="V821" i="11"/>
  <c r="Y820" i="11"/>
  <c r="X820" i="11"/>
  <c r="Y819" i="11"/>
  <c r="Y818" i="11"/>
  <c r="X818" i="11"/>
  <c r="Y817" i="11"/>
  <c r="V817" i="11"/>
  <c r="Y816" i="11"/>
  <c r="X816" i="11"/>
  <c r="X815" i="11"/>
  <c r="V815" i="11"/>
  <c r="Y814" i="11"/>
  <c r="X814" i="11"/>
  <c r="Y813" i="11"/>
  <c r="X813" i="11"/>
  <c r="Y812" i="11"/>
  <c r="X812" i="11"/>
  <c r="V811" i="11"/>
  <c r="Y810" i="11"/>
  <c r="X810" i="11"/>
  <c r="V810" i="11"/>
  <c r="Y809" i="11"/>
  <c r="X809" i="11"/>
  <c r="V809" i="11"/>
  <c r="Y808" i="11"/>
  <c r="X808" i="11"/>
  <c r="X807" i="11"/>
  <c r="Y806" i="11"/>
  <c r="X806" i="11"/>
  <c r="X805" i="11"/>
  <c r="V805" i="11"/>
  <c r="Y804" i="11"/>
  <c r="X804" i="11"/>
  <c r="V803" i="11"/>
  <c r="X802" i="11"/>
  <c r="Y801" i="11"/>
  <c r="X801" i="11"/>
  <c r="V801" i="11"/>
  <c r="Y800" i="11"/>
  <c r="X800" i="11"/>
  <c r="Y799" i="11"/>
  <c r="V799" i="11"/>
  <c r="Y798" i="11"/>
  <c r="X798" i="11"/>
  <c r="V798" i="11"/>
  <c r="V797" i="11"/>
  <c r="Y796" i="11"/>
  <c r="X796" i="11"/>
  <c r="V795" i="11"/>
  <c r="Y794" i="11"/>
  <c r="X794" i="11"/>
  <c r="Y793" i="11"/>
  <c r="V793" i="11"/>
  <c r="Y792" i="11"/>
  <c r="X792" i="11"/>
  <c r="V792" i="11"/>
  <c r="X791" i="11"/>
  <c r="V791" i="11"/>
  <c r="Y790" i="11"/>
  <c r="X790" i="11"/>
  <c r="Y789" i="11"/>
  <c r="Y788" i="11"/>
  <c r="X788" i="11"/>
  <c r="Y787" i="11"/>
  <c r="V787" i="11"/>
  <c r="Y786" i="11"/>
  <c r="X786" i="11"/>
  <c r="V786" i="11"/>
  <c r="Y784" i="11"/>
  <c r="X784" i="11"/>
  <c r="Y783" i="11"/>
  <c r="Y782" i="11"/>
  <c r="X782" i="11"/>
  <c r="V782" i="11"/>
  <c r="Y781" i="11"/>
  <c r="V781" i="11"/>
  <c r="Y780" i="11"/>
  <c r="X780" i="11"/>
  <c r="V780" i="11"/>
  <c r="X779" i="11"/>
  <c r="V779" i="11"/>
  <c r="Y778" i="11"/>
  <c r="X778" i="11"/>
  <c r="V778" i="11"/>
  <c r="V777" i="11"/>
  <c r="Y776" i="11"/>
  <c r="X776" i="11"/>
  <c r="V776" i="11"/>
  <c r="V775" i="11"/>
  <c r="Y774" i="11"/>
  <c r="X774" i="11"/>
  <c r="V774" i="11"/>
  <c r="X773" i="11"/>
  <c r="V773" i="11"/>
  <c r="Y772" i="11"/>
  <c r="X772" i="11"/>
  <c r="Y771" i="11"/>
  <c r="X771" i="11"/>
  <c r="Y770" i="11"/>
  <c r="X770" i="11"/>
  <c r="V770" i="11"/>
  <c r="Y769" i="11"/>
  <c r="X769" i="11"/>
  <c r="Y768" i="11"/>
  <c r="X768" i="11"/>
  <c r="V768" i="11"/>
  <c r="V767" i="11"/>
  <c r="Y766" i="11"/>
  <c r="X766" i="11"/>
  <c r="Y765" i="11"/>
  <c r="X765" i="11"/>
  <c r="X764" i="11"/>
  <c r="V764" i="11"/>
  <c r="X763" i="11"/>
  <c r="V763" i="11"/>
  <c r="Y762" i="11"/>
  <c r="X762" i="11"/>
  <c r="Y761" i="11"/>
  <c r="X761" i="11"/>
  <c r="V761" i="11"/>
  <c r="Y760" i="11"/>
  <c r="X760" i="11"/>
  <c r="Y759" i="11"/>
  <c r="Y758" i="11"/>
  <c r="X758" i="11"/>
  <c r="Y757" i="11"/>
  <c r="V757" i="11"/>
  <c r="Y756" i="11"/>
  <c r="X756" i="11"/>
  <c r="X755" i="11"/>
  <c r="V755" i="11"/>
  <c r="Y754" i="11"/>
  <c r="X754" i="11"/>
  <c r="Y753" i="11"/>
  <c r="V753" i="11"/>
  <c r="Y752" i="11"/>
  <c r="X752" i="11"/>
  <c r="V752" i="11"/>
  <c r="V751" i="11"/>
  <c r="Y750" i="11"/>
  <c r="X750" i="11"/>
  <c r="V750" i="11"/>
  <c r="Y749" i="11"/>
  <c r="Y748" i="11"/>
  <c r="X748" i="11"/>
  <c r="Y747" i="11"/>
  <c r="X747" i="11"/>
  <c r="V747" i="11"/>
  <c r="Y746" i="11"/>
  <c r="X746" i="11"/>
  <c r="Y745" i="11"/>
  <c r="X745" i="11"/>
  <c r="Y744" i="11"/>
  <c r="X744" i="11"/>
  <c r="V744" i="11"/>
  <c r="V743" i="11"/>
  <c r="Y742" i="11"/>
  <c r="X742" i="11"/>
  <c r="X741" i="11"/>
  <c r="Y740" i="11"/>
  <c r="X740" i="11"/>
  <c r="Y738" i="11"/>
  <c r="X738" i="11"/>
  <c r="X737" i="11"/>
  <c r="V737" i="11"/>
  <c r="Y736" i="11"/>
  <c r="X736" i="11"/>
  <c r="V736" i="11"/>
  <c r="V735" i="11"/>
  <c r="Y734" i="11"/>
  <c r="X734" i="11"/>
  <c r="Y733" i="11"/>
  <c r="V733" i="11"/>
  <c r="Y732" i="11"/>
  <c r="X732" i="11"/>
  <c r="Y730" i="11"/>
  <c r="X730" i="11"/>
  <c r="V730" i="11"/>
  <c r="Y729" i="11"/>
  <c r="V729" i="11"/>
  <c r="Y728" i="11"/>
  <c r="X728" i="11"/>
  <c r="V728" i="11"/>
  <c r="V727" i="11"/>
  <c r="Y726" i="11"/>
  <c r="X726" i="11"/>
  <c r="V726" i="11"/>
  <c r="Y725" i="11"/>
  <c r="V725" i="11"/>
  <c r="Y724" i="11"/>
  <c r="X724" i="11"/>
  <c r="V724" i="11"/>
  <c r="Y723" i="11"/>
  <c r="V723" i="11"/>
  <c r="Y722" i="11"/>
  <c r="X722" i="11"/>
  <c r="V722" i="11"/>
  <c r="Y720" i="11"/>
  <c r="X720" i="11"/>
  <c r="V720" i="11"/>
  <c r="X719" i="11"/>
  <c r="V719" i="11"/>
  <c r="Y718" i="11"/>
  <c r="X718" i="11"/>
  <c r="V718" i="11"/>
  <c r="Y717" i="11"/>
  <c r="X717" i="11"/>
  <c r="Y716" i="11"/>
  <c r="X716" i="11"/>
  <c r="V716" i="11"/>
  <c r="Y714" i="11"/>
  <c r="X714" i="11"/>
  <c r="V713" i="11"/>
  <c r="Y712" i="11"/>
  <c r="X712" i="11"/>
  <c r="V712" i="11"/>
  <c r="Y711" i="11"/>
  <c r="Y710" i="11"/>
  <c r="X710" i="11"/>
  <c r="V710" i="11"/>
  <c r="X709" i="11"/>
  <c r="Y708" i="11"/>
  <c r="X708" i="11"/>
  <c r="Y707" i="11"/>
  <c r="X707" i="11"/>
  <c r="V707" i="11"/>
  <c r="Y706" i="11"/>
  <c r="X706" i="11"/>
  <c r="Y705" i="11"/>
  <c r="V705" i="11"/>
  <c r="Y704" i="11"/>
  <c r="X704" i="11"/>
  <c r="V704" i="11"/>
  <c r="Y703" i="11"/>
  <c r="Y702" i="11"/>
  <c r="X702" i="11"/>
  <c r="V702" i="11"/>
  <c r="X701" i="11"/>
  <c r="V701" i="11"/>
  <c r="Y700" i="11"/>
  <c r="X700" i="11"/>
  <c r="Y699" i="11"/>
  <c r="V699" i="11"/>
  <c r="Y698" i="11"/>
  <c r="X698" i="11"/>
  <c r="X697" i="11"/>
  <c r="V697" i="11"/>
  <c r="Y696" i="11"/>
  <c r="X696" i="11"/>
  <c r="Y695" i="11"/>
  <c r="Y694" i="11"/>
  <c r="X694" i="11"/>
  <c r="Y693" i="11"/>
  <c r="V693" i="11"/>
  <c r="Y692" i="11"/>
  <c r="X692" i="11"/>
  <c r="X691" i="11"/>
  <c r="V691" i="11"/>
  <c r="Y690" i="11"/>
  <c r="X690" i="11"/>
  <c r="V689" i="11"/>
  <c r="Y688" i="11"/>
  <c r="X688" i="11"/>
  <c r="Y687" i="11"/>
  <c r="Y686" i="11"/>
  <c r="X686" i="11"/>
  <c r="V685" i="11"/>
  <c r="Y684" i="11"/>
  <c r="X684" i="11"/>
  <c r="Y683" i="11"/>
  <c r="V683" i="11"/>
  <c r="Y682" i="11"/>
  <c r="X682" i="11"/>
  <c r="Y681" i="11"/>
  <c r="X681" i="11"/>
  <c r="V681" i="11"/>
  <c r="Y680" i="11"/>
  <c r="X680" i="11"/>
  <c r="Y679" i="11"/>
  <c r="Y678" i="11"/>
  <c r="X678" i="11"/>
  <c r="Y677" i="11"/>
  <c r="V677" i="11"/>
  <c r="Y676" i="11"/>
  <c r="X676" i="11"/>
  <c r="V676" i="11"/>
  <c r="Y675" i="11"/>
  <c r="Y674" i="11"/>
  <c r="X674" i="11"/>
  <c r="Y673" i="11"/>
  <c r="Y672" i="11"/>
  <c r="X672" i="11"/>
  <c r="Y671" i="11"/>
  <c r="V671" i="11"/>
  <c r="Y670" i="11"/>
  <c r="X670" i="11"/>
  <c r="Y669" i="11"/>
  <c r="X669" i="11"/>
  <c r="V669" i="11"/>
  <c r="Y668" i="11"/>
  <c r="X668" i="11"/>
  <c r="V667" i="11"/>
  <c r="Y666" i="11"/>
  <c r="X666" i="11"/>
  <c r="V666" i="11"/>
  <c r="V665" i="11"/>
  <c r="Y664" i="11"/>
  <c r="X664" i="11"/>
  <c r="Y663" i="11"/>
  <c r="X663" i="11"/>
  <c r="V663" i="11"/>
  <c r="Y662" i="11"/>
  <c r="X662" i="11"/>
  <c r="V662" i="11"/>
  <c r="Y661" i="11"/>
  <c r="Y660" i="11"/>
  <c r="X660" i="11"/>
  <c r="V660" i="11"/>
  <c r="Y659" i="11"/>
  <c r="V659" i="11"/>
  <c r="X658" i="11"/>
  <c r="V658" i="11"/>
  <c r="Y657" i="11"/>
  <c r="Y656" i="11"/>
  <c r="X656" i="11"/>
  <c r="Y655" i="11"/>
  <c r="X655" i="11"/>
  <c r="Y654" i="11"/>
  <c r="X654" i="11"/>
  <c r="V654" i="11"/>
  <c r="V653" i="11"/>
  <c r="Y652" i="11"/>
  <c r="X652" i="11"/>
  <c r="Y651" i="11"/>
  <c r="V651" i="11"/>
  <c r="Y650" i="11"/>
  <c r="X650" i="11"/>
  <c r="V650" i="11"/>
  <c r="Y648" i="11"/>
  <c r="X648" i="11"/>
  <c r="V648" i="11"/>
  <c r="X647" i="11"/>
  <c r="V647" i="11"/>
  <c r="Y646" i="11"/>
  <c r="X646" i="11"/>
  <c r="V646" i="11"/>
  <c r="Y645" i="11"/>
  <c r="X645" i="11"/>
  <c r="X644" i="11"/>
  <c r="X643" i="11"/>
  <c r="Y642" i="11"/>
  <c r="X642" i="11"/>
  <c r="V642" i="11"/>
  <c r="X641" i="11"/>
  <c r="V641" i="11"/>
  <c r="Y640" i="11"/>
  <c r="X640" i="11"/>
  <c r="Y639" i="11"/>
  <c r="X639" i="11"/>
  <c r="V639" i="11"/>
  <c r="Y638" i="11"/>
  <c r="X638" i="11"/>
  <c r="V638" i="11"/>
  <c r="Y637" i="11"/>
  <c r="X637" i="11"/>
  <c r="Y636" i="11"/>
  <c r="X636" i="11"/>
  <c r="Y635" i="11"/>
  <c r="X635" i="11"/>
  <c r="V635" i="11"/>
  <c r="Y634" i="11"/>
  <c r="X634" i="11"/>
  <c r="Y633" i="11"/>
  <c r="V633" i="11"/>
  <c r="Y632" i="11"/>
  <c r="X632" i="11"/>
  <c r="Y631" i="11"/>
  <c r="X631" i="11"/>
  <c r="V631" i="11"/>
  <c r="Y630" i="11"/>
  <c r="X630" i="11"/>
  <c r="V630" i="11"/>
  <c r="X629" i="11"/>
  <c r="V629" i="11"/>
  <c r="Y628" i="11"/>
  <c r="X628" i="11"/>
  <c r="Y627" i="11"/>
  <c r="V627" i="11"/>
  <c r="Y626" i="11"/>
  <c r="X626" i="11"/>
  <c r="Y625" i="11"/>
  <c r="X625" i="11"/>
  <c r="V625" i="11"/>
  <c r="Y624" i="11"/>
  <c r="X624" i="11"/>
  <c r="V624" i="11"/>
  <c r="X623" i="11"/>
  <c r="V623" i="11"/>
  <c r="Y622" i="11"/>
  <c r="X622" i="11"/>
  <c r="Y621" i="11"/>
  <c r="X621" i="11"/>
  <c r="V621" i="11"/>
  <c r="Y620" i="11"/>
  <c r="X620" i="11"/>
  <c r="Y619" i="11"/>
  <c r="X619" i="11"/>
  <c r="V619" i="11"/>
  <c r="Y618" i="11"/>
  <c r="X618" i="11"/>
  <c r="V618" i="11"/>
  <c r="Y617" i="11"/>
  <c r="Y616" i="11"/>
  <c r="X616" i="11"/>
  <c r="V616" i="11"/>
  <c r="Y615" i="11"/>
  <c r="X615" i="11"/>
  <c r="V615" i="11"/>
  <c r="Y614" i="11"/>
  <c r="X614" i="11"/>
  <c r="Y613" i="11"/>
  <c r="V613" i="11"/>
  <c r="Y612" i="11"/>
  <c r="X612" i="11"/>
  <c r="V612" i="11"/>
  <c r="V611" i="11"/>
  <c r="Y610" i="11"/>
  <c r="X610" i="11"/>
  <c r="V610" i="11"/>
  <c r="Y609" i="11"/>
  <c r="X609" i="11"/>
  <c r="V609" i="11"/>
  <c r="X608" i="11"/>
  <c r="V608" i="11"/>
  <c r="Y607" i="11"/>
  <c r="V607" i="11"/>
  <c r="Y606" i="11"/>
  <c r="X606" i="11"/>
  <c r="V606" i="11"/>
  <c r="V605" i="11"/>
  <c r="Y604" i="11"/>
  <c r="X604" i="11"/>
  <c r="V604" i="11"/>
  <c r="Y603" i="11"/>
  <c r="V603" i="11"/>
  <c r="Y602" i="11"/>
  <c r="X602" i="11"/>
  <c r="X601" i="11"/>
  <c r="V601" i="11"/>
  <c r="Y600" i="11"/>
  <c r="X600" i="11"/>
  <c r="Y599" i="11"/>
  <c r="X599" i="11"/>
  <c r="V599" i="11"/>
  <c r="Y598" i="11"/>
  <c r="X598" i="11"/>
  <c r="Y597" i="11"/>
  <c r="X597" i="11"/>
  <c r="V597" i="11"/>
  <c r="Y596" i="11"/>
  <c r="X596" i="11"/>
  <c r="Y595" i="11"/>
  <c r="V595" i="11"/>
  <c r="Y594" i="11"/>
  <c r="X594" i="11"/>
  <c r="V594" i="11"/>
  <c r="Y593" i="11"/>
  <c r="V593" i="11"/>
  <c r="Y592" i="11"/>
  <c r="X592" i="11"/>
  <c r="X591" i="11"/>
  <c r="V591" i="11"/>
  <c r="Y590" i="11"/>
  <c r="X590" i="11"/>
  <c r="Y589" i="11"/>
  <c r="V589" i="11"/>
  <c r="Y588" i="11"/>
  <c r="X588" i="11"/>
  <c r="Y587" i="11"/>
  <c r="X587" i="11"/>
  <c r="V587" i="11"/>
  <c r="Y586" i="11"/>
  <c r="X586" i="11"/>
  <c r="Y585" i="11"/>
  <c r="V585" i="11"/>
  <c r="X584" i="11"/>
  <c r="Y583" i="11"/>
  <c r="X583" i="11"/>
  <c r="V583" i="11"/>
  <c r="Y582" i="11"/>
  <c r="X582" i="11"/>
  <c r="Y581" i="11"/>
  <c r="V581" i="11"/>
  <c r="Y580" i="11"/>
  <c r="X580" i="11"/>
  <c r="X579" i="11"/>
  <c r="V579" i="11"/>
  <c r="Y578" i="11"/>
  <c r="X578" i="11"/>
  <c r="Y577" i="11"/>
  <c r="V577" i="11"/>
  <c r="Y576" i="11"/>
  <c r="X576" i="11"/>
  <c r="Y575" i="11"/>
  <c r="V575" i="11"/>
  <c r="Y574" i="11"/>
  <c r="X574" i="11"/>
  <c r="Y573" i="11"/>
  <c r="V573" i="11"/>
  <c r="Y572" i="11"/>
  <c r="X572" i="11"/>
  <c r="Y571" i="11"/>
  <c r="X571" i="11"/>
  <c r="V571" i="11"/>
  <c r="Y570" i="11"/>
  <c r="X570" i="11"/>
  <c r="V570" i="11"/>
  <c r="X569" i="11"/>
  <c r="Y568" i="11"/>
  <c r="X568" i="11"/>
  <c r="Y567" i="11"/>
  <c r="Y566" i="11"/>
  <c r="X566" i="11"/>
  <c r="Y565" i="11"/>
  <c r="V565" i="11"/>
  <c r="Y564" i="11"/>
  <c r="X564" i="11"/>
  <c r="V564" i="11"/>
  <c r="X563" i="11"/>
  <c r="Y562" i="11"/>
  <c r="X562" i="11"/>
  <c r="Y561" i="11"/>
  <c r="X561" i="11"/>
  <c r="V561" i="11"/>
  <c r="Y560" i="11"/>
  <c r="X560" i="11"/>
  <c r="X559" i="11"/>
  <c r="V559" i="11"/>
  <c r="Y558" i="11"/>
  <c r="X558" i="11"/>
  <c r="V558" i="11"/>
  <c r="Y557" i="11"/>
  <c r="V557" i="11"/>
  <c r="Y556" i="11"/>
  <c r="X556" i="11"/>
  <c r="Y555" i="11"/>
  <c r="X555" i="11"/>
  <c r="V555" i="11"/>
  <c r="Y554" i="11"/>
  <c r="X554" i="11"/>
  <c r="Y553" i="11"/>
  <c r="X553" i="11"/>
  <c r="V553" i="11"/>
  <c r="Y552" i="11"/>
  <c r="X552" i="11"/>
  <c r="V552" i="11"/>
  <c r="Y551" i="11"/>
  <c r="X551" i="11"/>
  <c r="Y550" i="11"/>
  <c r="X550" i="11"/>
  <c r="V550" i="11"/>
  <c r="Y549" i="11"/>
  <c r="V549" i="11"/>
  <c r="X548" i="11"/>
  <c r="V548" i="11"/>
  <c r="Y547" i="11"/>
  <c r="X547" i="11"/>
  <c r="V547" i="11"/>
  <c r="Y546" i="11"/>
  <c r="X546" i="11"/>
  <c r="V546" i="11"/>
  <c r="X545" i="11"/>
  <c r="Y544" i="11"/>
  <c r="X544" i="11"/>
  <c r="Y543" i="11"/>
  <c r="X543" i="11"/>
  <c r="Y542" i="11"/>
  <c r="X542" i="11"/>
  <c r="V542" i="11"/>
  <c r="Y541" i="11"/>
  <c r="Y540" i="11"/>
  <c r="X540" i="11"/>
  <c r="X539" i="11"/>
  <c r="Y538" i="11"/>
  <c r="X538" i="11"/>
  <c r="V538" i="11"/>
  <c r="Y537" i="11"/>
  <c r="Y536" i="11"/>
  <c r="X536" i="11"/>
  <c r="X535" i="11"/>
  <c r="V535" i="11"/>
  <c r="Y534" i="11"/>
  <c r="X534" i="11"/>
  <c r="V534" i="11"/>
  <c r="Y533" i="11"/>
  <c r="Y532" i="11"/>
  <c r="X532" i="11"/>
  <c r="Y531" i="11"/>
  <c r="X531" i="11"/>
  <c r="X530" i="11"/>
  <c r="X529" i="11"/>
  <c r="Y528" i="11"/>
  <c r="X528" i="11"/>
  <c r="Y526" i="11"/>
  <c r="X526" i="11"/>
  <c r="Y525" i="11"/>
  <c r="V525" i="11"/>
  <c r="Y524" i="11"/>
  <c r="X524" i="11"/>
  <c r="Y523" i="11"/>
  <c r="Y522" i="11"/>
  <c r="X522" i="11"/>
  <c r="X521" i="11"/>
  <c r="V521" i="11"/>
  <c r="Y520" i="11"/>
  <c r="X520" i="11"/>
  <c r="X519" i="11"/>
  <c r="V519" i="11"/>
  <c r="Y518" i="11"/>
  <c r="X518" i="11"/>
  <c r="Y516" i="11"/>
  <c r="X516" i="11"/>
  <c r="Y515" i="11"/>
  <c r="X515" i="11"/>
  <c r="V515" i="11"/>
  <c r="Y514" i="11"/>
  <c r="X514" i="11"/>
  <c r="Y513" i="11"/>
  <c r="X513" i="11"/>
  <c r="V513" i="11"/>
  <c r="X512" i="11"/>
  <c r="Y511" i="11"/>
  <c r="Y510" i="11"/>
  <c r="X510" i="11"/>
  <c r="V510" i="11"/>
  <c r="X509" i="11"/>
  <c r="V509" i="11"/>
  <c r="Y508" i="11"/>
  <c r="X508" i="11"/>
  <c r="Y507" i="11"/>
  <c r="X507" i="11"/>
  <c r="V507" i="11"/>
  <c r="X506" i="11"/>
  <c r="X505" i="11"/>
  <c r="V505" i="11"/>
  <c r="Y504" i="11"/>
  <c r="X504" i="11"/>
  <c r="Y503" i="11"/>
  <c r="X503" i="11"/>
  <c r="X502" i="11"/>
  <c r="V502" i="11"/>
  <c r="BM509" i="7"/>
  <c r="BL509" i="7"/>
  <c r="X501" i="11"/>
  <c r="BJ509" i="7"/>
  <c r="V501" i="11" s="1"/>
  <c r="BF509" i="7"/>
  <c r="BM508" i="7"/>
  <c r="Y500" i="11"/>
  <c r="BL508" i="7"/>
  <c r="X500" i="11" s="1"/>
  <c r="BJ508" i="7"/>
  <c r="BF508" i="7"/>
  <c r="BM507" i="7"/>
  <c r="Y499" i="11" s="1"/>
  <c r="BL507" i="7"/>
  <c r="X499" i="11" s="1"/>
  <c r="BJ507" i="7"/>
  <c r="BF507" i="7"/>
  <c r="BM506" i="7"/>
  <c r="Y498" i="11" s="1"/>
  <c r="BL506" i="7"/>
  <c r="X498" i="11" s="1"/>
  <c r="BJ506" i="7"/>
  <c r="BF506" i="7"/>
  <c r="BM505" i="7"/>
  <c r="Y497" i="11" s="1"/>
  <c r="BL505" i="7"/>
  <c r="X497" i="11" s="1"/>
  <c r="BJ505" i="7"/>
  <c r="V497" i="11" s="1"/>
  <c r="BF505" i="7"/>
  <c r="BM504" i="7"/>
  <c r="Y496" i="11" s="1"/>
  <c r="BL504" i="7"/>
  <c r="X496" i="11"/>
  <c r="BJ504" i="7"/>
  <c r="BF504" i="7"/>
  <c r="BM503" i="7"/>
  <c r="Y495" i="11"/>
  <c r="BL503" i="7"/>
  <c r="X495" i="11" s="1"/>
  <c r="BJ503" i="7"/>
  <c r="BF503" i="7"/>
  <c r="BM502" i="7"/>
  <c r="BL502" i="7"/>
  <c r="X494" i="11" s="1"/>
  <c r="BJ502" i="7"/>
  <c r="BF502" i="7"/>
  <c r="BM501" i="7"/>
  <c r="Y493" i="11" s="1"/>
  <c r="BL501" i="7"/>
  <c r="X493" i="11"/>
  <c r="BJ501" i="7"/>
  <c r="V493" i="11" s="1"/>
  <c r="BF501" i="7"/>
  <c r="BM500" i="7"/>
  <c r="Y492" i="11"/>
  <c r="BL500" i="7"/>
  <c r="X492" i="11"/>
  <c r="BJ500" i="7"/>
  <c r="BF500" i="7"/>
  <c r="BM499" i="7"/>
  <c r="Y491" i="11"/>
  <c r="BL499" i="7"/>
  <c r="X491" i="11"/>
  <c r="BJ499" i="7"/>
  <c r="BF499" i="7"/>
  <c r="BM498" i="7"/>
  <c r="BL498" i="7"/>
  <c r="X490" i="11" s="1"/>
  <c r="BJ498" i="7"/>
  <c r="BF498" i="7"/>
  <c r="BM497" i="7"/>
  <c r="Y489" i="11" s="1"/>
  <c r="BL497" i="7"/>
  <c r="X489" i="11" s="1"/>
  <c r="BJ497" i="7"/>
  <c r="BF497" i="7"/>
  <c r="BM496" i="7"/>
  <c r="Y488" i="11" s="1"/>
  <c r="BL496" i="7"/>
  <c r="X488" i="11" s="1"/>
  <c r="BJ496" i="7"/>
  <c r="V488" i="11" s="1"/>
  <c r="BF496" i="7"/>
  <c r="BM495" i="7"/>
  <c r="Y487" i="11"/>
  <c r="BL495" i="7"/>
  <c r="X487" i="11" s="1"/>
  <c r="BJ495" i="7"/>
  <c r="BF495" i="7"/>
  <c r="BM494" i="7"/>
  <c r="BL494" i="7"/>
  <c r="X486" i="11" s="1"/>
  <c r="BJ494" i="7"/>
  <c r="V486" i="11"/>
  <c r="BF494" i="7"/>
  <c r="BM493" i="7"/>
  <c r="Y485" i="11"/>
  <c r="BL493" i="7"/>
  <c r="X485" i="11"/>
  <c r="BJ493" i="7"/>
  <c r="BF493" i="7"/>
  <c r="BM492" i="7"/>
  <c r="Y484" i="11"/>
  <c r="BL492" i="7"/>
  <c r="X484" i="11"/>
  <c r="BJ492" i="7"/>
  <c r="V484" i="11"/>
  <c r="BF492" i="7"/>
  <c r="BM491" i="7"/>
  <c r="Y483" i="11"/>
  <c r="BL491" i="7"/>
  <c r="X483" i="11" s="1"/>
  <c r="BJ491" i="7"/>
  <c r="V483" i="11"/>
  <c r="BF491" i="7"/>
  <c r="BM490" i="7"/>
  <c r="Y482" i="11"/>
  <c r="BL490" i="7"/>
  <c r="X482" i="11"/>
  <c r="BJ490" i="7"/>
  <c r="BF490" i="7"/>
  <c r="BM489" i="7"/>
  <c r="Y481" i="11"/>
  <c r="BL489" i="7"/>
  <c r="BJ489" i="7"/>
  <c r="BF489" i="7"/>
  <c r="BM488" i="7"/>
  <c r="Y480" i="11" s="1"/>
  <c r="BL488" i="7"/>
  <c r="X480" i="11" s="1"/>
  <c r="BJ488" i="7"/>
  <c r="BF488" i="7"/>
  <c r="BM487" i="7"/>
  <c r="Y479" i="11" s="1"/>
  <c r="BL487" i="7"/>
  <c r="BJ487" i="7"/>
  <c r="BF487" i="7"/>
  <c r="BM486" i="7"/>
  <c r="BL486" i="7"/>
  <c r="X478" i="11" s="1"/>
  <c r="BJ486" i="7"/>
  <c r="V478" i="11" s="1"/>
  <c r="BF486" i="7"/>
  <c r="BM485" i="7"/>
  <c r="Y477" i="11"/>
  <c r="BL485" i="7"/>
  <c r="X477" i="11" s="1"/>
  <c r="BJ485" i="7"/>
  <c r="BF485" i="7"/>
  <c r="BM484" i="7"/>
  <c r="Y476" i="11" s="1"/>
  <c r="BL484" i="7"/>
  <c r="X476" i="11"/>
  <c r="BJ484" i="7"/>
  <c r="BF484" i="7"/>
  <c r="BM483" i="7"/>
  <c r="Y475" i="11"/>
  <c r="BL483" i="7"/>
  <c r="X475" i="11" s="1"/>
  <c r="BJ483" i="7"/>
  <c r="BF483" i="7"/>
  <c r="BM482" i="7"/>
  <c r="Y474" i="11" s="1"/>
  <c r="BL482" i="7"/>
  <c r="X474" i="11"/>
  <c r="BJ482" i="7"/>
  <c r="BF482" i="7"/>
  <c r="BM481" i="7"/>
  <c r="Y473" i="11"/>
  <c r="BL481" i="7"/>
  <c r="BJ481" i="7"/>
  <c r="BF481" i="7"/>
  <c r="BM480" i="7"/>
  <c r="Y472" i="11" s="1"/>
  <c r="BL480" i="7"/>
  <c r="X472" i="11" s="1"/>
  <c r="BJ480" i="7"/>
  <c r="BF480" i="7"/>
  <c r="BM479" i="7"/>
  <c r="Y471" i="11" s="1"/>
  <c r="BL479" i="7"/>
  <c r="X471" i="11"/>
  <c r="BJ479" i="7"/>
  <c r="V471" i="11" s="1"/>
  <c r="BF479" i="7"/>
  <c r="BM478" i="7"/>
  <c r="Y470" i="11"/>
  <c r="BL478" i="7"/>
  <c r="X470" i="11"/>
  <c r="BJ478" i="7"/>
  <c r="BF478" i="7"/>
  <c r="BM477" i="7"/>
  <c r="BL477" i="7"/>
  <c r="X469" i="11" s="1"/>
  <c r="BJ477" i="7"/>
  <c r="V469" i="11" s="1"/>
  <c r="BF477" i="7"/>
  <c r="BM476" i="7"/>
  <c r="Y468" i="11" s="1"/>
  <c r="BL476" i="7"/>
  <c r="X468" i="11"/>
  <c r="BJ476" i="7"/>
  <c r="BF476" i="7"/>
  <c r="BM475" i="7"/>
  <c r="Y467" i="11"/>
  <c r="BL475" i="7"/>
  <c r="X467" i="11" s="1"/>
  <c r="BJ475" i="7"/>
  <c r="V467" i="11"/>
  <c r="BF475" i="7"/>
  <c r="BM474" i="7"/>
  <c r="BL474" i="7"/>
  <c r="X466" i="11"/>
  <c r="BJ474" i="7"/>
  <c r="BF474" i="7"/>
  <c r="BM473" i="7"/>
  <c r="BL473" i="7"/>
  <c r="BJ473" i="7"/>
  <c r="BF473" i="7"/>
  <c r="BM472" i="7"/>
  <c r="Y464" i="11"/>
  <c r="BL472" i="7"/>
  <c r="X464" i="11" s="1"/>
  <c r="BJ472" i="7"/>
  <c r="BF472" i="7"/>
  <c r="BM471" i="7"/>
  <c r="Y463" i="11" s="1"/>
  <c r="BL471" i="7"/>
  <c r="X463" i="11"/>
  <c r="BJ471" i="7"/>
  <c r="BF471" i="7"/>
  <c r="BM470" i="7"/>
  <c r="BL470" i="7"/>
  <c r="X462" i="11" s="1"/>
  <c r="BJ470" i="7"/>
  <c r="V462" i="11" s="1"/>
  <c r="BF470" i="7"/>
  <c r="BM469" i="7"/>
  <c r="BL469" i="7"/>
  <c r="BJ469" i="7"/>
  <c r="BF469" i="7"/>
  <c r="BM468" i="7"/>
  <c r="Y460" i="11" s="1"/>
  <c r="BL468" i="7"/>
  <c r="X460" i="11"/>
  <c r="BJ468" i="7"/>
  <c r="BF468" i="7"/>
  <c r="BM467" i="7"/>
  <c r="Y459" i="11"/>
  <c r="BL467" i="7"/>
  <c r="X459" i="11" s="1"/>
  <c r="BJ467" i="7"/>
  <c r="V459" i="11"/>
  <c r="BF467" i="7"/>
  <c r="BM466" i="7"/>
  <c r="BL466" i="7"/>
  <c r="X458" i="11"/>
  <c r="BJ466" i="7"/>
  <c r="BF466" i="7"/>
  <c r="BM465" i="7"/>
  <c r="Y457" i="11"/>
  <c r="BL465" i="7"/>
  <c r="X457" i="11" s="1"/>
  <c r="BJ465" i="7"/>
  <c r="BF465" i="7"/>
  <c r="BM464" i="7"/>
  <c r="Y456" i="11" s="1"/>
  <c r="BL464" i="7"/>
  <c r="X456" i="11"/>
  <c r="BJ464" i="7"/>
  <c r="BF464" i="7"/>
  <c r="BM463" i="7"/>
  <c r="Y455" i="11"/>
  <c r="BL463" i="7"/>
  <c r="X455" i="11" s="1"/>
  <c r="BJ463" i="7"/>
  <c r="BF463" i="7"/>
  <c r="BM462" i="7"/>
  <c r="Y454" i="11" s="1"/>
  <c r="BL462" i="7"/>
  <c r="X454" i="11"/>
  <c r="BJ462" i="7"/>
  <c r="BF462" i="7"/>
  <c r="BM461" i="7"/>
  <c r="Y453" i="11"/>
  <c r="BL461" i="7"/>
  <c r="X453" i="11" s="1"/>
  <c r="BJ461" i="7"/>
  <c r="V453" i="11"/>
  <c r="BF461" i="7"/>
  <c r="BM460" i="7"/>
  <c r="Y452" i="11" s="1"/>
  <c r="BL460" i="7"/>
  <c r="X452" i="11"/>
  <c r="BJ460" i="7"/>
  <c r="BF460" i="7"/>
  <c r="BM459" i="7"/>
  <c r="Y451" i="11"/>
  <c r="BL459" i="7"/>
  <c r="X451" i="11" s="1"/>
  <c r="BJ459" i="7"/>
  <c r="BF459" i="7"/>
  <c r="BM458" i="7"/>
  <c r="Y450" i="11" s="1"/>
  <c r="BL458" i="7"/>
  <c r="X450" i="11" s="1"/>
  <c r="BJ458" i="7"/>
  <c r="V450" i="11" s="1"/>
  <c r="BF458" i="7"/>
  <c r="BM457" i="7"/>
  <c r="BL457" i="7"/>
  <c r="X449" i="11" s="1"/>
  <c r="BJ457" i="7"/>
  <c r="BF457" i="7"/>
  <c r="BM456" i="7"/>
  <c r="BL456" i="7"/>
  <c r="X448" i="11"/>
  <c r="BJ456" i="7"/>
  <c r="V448" i="11"/>
  <c r="BF456" i="7"/>
  <c r="BM455" i="7"/>
  <c r="Y447" i="11"/>
  <c r="BL455" i="7"/>
  <c r="BJ455" i="7"/>
  <c r="BF455" i="7"/>
  <c r="BM454" i="7"/>
  <c r="Y446" i="11"/>
  <c r="BL454" i="7"/>
  <c r="X446" i="11"/>
  <c r="BJ454" i="7"/>
  <c r="V446" i="11"/>
  <c r="BF454" i="7"/>
  <c r="BM453" i="7"/>
  <c r="Y445" i="11"/>
  <c r="BL453" i="7"/>
  <c r="BJ453" i="7"/>
  <c r="BF453" i="7"/>
  <c r="BM452" i="7"/>
  <c r="Y444" i="11"/>
  <c r="BL452" i="7"/>
  <c r="X444" i="11"/>
  <c r="BJ452" i="7"/>
  <c r="BF452" i="7"/>
  <c r="BM451" i="7"/>
  <c r="Y443" i="11"/>
  <c r="BL451" i="7"/>
  <c r="X443" i="11"/>
  <c r="BJ451" i="7"/>
  <c r="BF451" i="7"/>
  <c r="BM450" i="7"/>
  <c r="Y442" i="11"/>
  <c r="BL450" i="7"/>
  <c r="X442" i="11"/>
  <c r="BJ450" i="7"/>
  <c r="BF450" i="7"/>
  <c r="BM449" i="7"/>
  <c r="BL449" i="7"/>
  <c r="BJ449" i="7"/>
  <c r="V441" i="11"/>
  <c r="BF449" i="7"/>
  <c r="BM448" i="7"/>
  <c r="Y440" i="11"/>
  <c r="BL448" i="7"/>
  <c r="X440" i="11" s="1"/>
  <c r="BJ448" i="7"/>
  <c r="BF448" i="7"/>
  <c r="BM447" i="7"/>
  <c r="Y439" i="11" s="1"/>
  <c r="BL447" i="7"/>
  <c r="X439" i="11" s="1"/>
  <c r="BJ447" i="7"/>
  <c r="BF447" i="7"/>
  <c r="BM446" i="7"/>
  <c r="Y438" i="11" s="1"/>
  <c r="BL446" i="7"/>
  <c r="X438" i="11" s="1"/>
  <c r="BJ446" i="7"/>
  <c r="V438" i="11"/>
  <c r="BF446" i="7"/>
  <c r="BM445" i="7"/>
  <c r="Y437" i="11"/>
  <c r="BL445" i="7"/>
  <c r="BJ445" i="7"/>
  <c r="BF445" i="7"/>
  <c r="BM444" i="7"/>
  <c r="Y436" i="11"/>
  <c r="BL444" i="7"/>
  <c r="X436" i="11" s="1"/>
  <c r="BJ444" i="7"/>
  <c r="V436" i="11"/>
  <c r="BF444" i="7"/>
  <c r="BM443" i="7"/>
  <c r="Y435" i="11"/>
  <c r="BL443" i="7"/>
  <c r="X435" i="11"/>
  <c r="BJ443" i="7"/>
  <c r="BF443" i="7"/>
  <c r="BM442" i="7"/>
  <c r="BL442" i="7"/>
  <c r="X434" i="11" s="1"/>
  <c r="BJ442" i="7"/>
  <c r="V434" i="11" s="1"/>
  <c r="BF442" i="7"/>
  <c r="BM441" i="7"/>
  <c r="Y433" i="11"/>
  <c r="BL441" i="7"/>
  <c r="BJ441" i="7"/>
  <c r="BF441" i="7"/>
  <c r="BM440" i="7"/>
  <c r="BL440" i="7"/>
  <c r="X432" i="11"/>
  <c r="BJ440" i="7"/>
  <c r="V432" i="11"/>
  <c r="BF440" i="7"/>
  <c r="BM439" i="7"/>
  <c r="Y431" i="11" s="1"/>
  <c r="BL439" i="7"/>
  <c r="X431" i="11"/>
  <c r="BJ439" i="7"/>
  <c r="BF439" i="7"/>
  <c r="BM438" i="7"/>
  <c r="BL438" i="7"/>
  <c r="X430" i="11" s="1"/>
  <c r="BJ438" i="7"/>
  <c r="V430" i="11"/>
  <c r="BF438" i="7"/>
  <c r="BM437" i="7"/>
  <c r="Y429" i="11" s="1"/>
  <c r="BL437" i="7"/>
  <c r="BJ437" i="7"/>
  <c r="V429" i="11"/>
  <c r="BF437" i="7"/>
  <c r="BM436" i="7"/>
  <c r="Y428" i="11" s="1"/>
  <c r="BL436" i="7"/>
  <c r="X428" i="11" s="1"/>
  <c r="BJ436" i="7"/>
  <c r="V428" i="11"/>
  <c r="BF436" i="7"/>
  <c r="BM435" i="7"/>
  <c r="Y427" i="11"/>
  <c r="BL435" i="7"/>
  <c r="X427" i="11" s="1"/>
  <c r="BJ435" i="7"/>
  <c r="BF435" i="7"/>
  <c r="BM434" i="7"/>
  <c r="BL434" i="7"/>
  <c r="X426" i="11" s="1"/>
  <c r="BJ434" i="7"/>
  <c r="V426" i="11" s="1"/>
  <c r="BF434" i="7"/>
  <c r="BM433" i="7"/>
  <c r="Y425" i="11"/>
  <c r="BL433" i="7"/>
  <c r="BJ433" i="7"/>
  <c r="BF433" i="7"/>
  <c r="BM432" i="7"/>
  <c r="Y424" i="11" s="1"/>
  <c r="BL432" i="7"/>
  <c r="X424" i="11" s="1"/>
  <c r="BJ432" i="7"/>
  <c r="V424" i="11" s="1"/>
  <c r="BF432" i="7"/>
  <c r="BM431" i="7"/>
  <c r="Y423" i="11"/>
  <c r="BL431" i="7"/>
  <c r="X423" i="11" s="1"/>
  <c r="BJ431" i="7"/>
  <c r="BF431" i="7"/>
  <c r="BM430" i="7"/>
  <c r="BL430" i="7"/>
  <c r="X422" i="11" s="1"/>
  <c r="BJ430" i="7"/>
  <c r="V422" i="11"/>
  <c r="BF430" i="7"/>
  <c r="BM429" i="7"/>
  <c r="Y421" i="11"/>
  <c r="BL429" i="7"/>
  <c r="X421" i="11"/>
  <c r="BJ429" i="7"/>
  <c r="BF429" i="7"/>
  <c r="BM428" i="7"/>
  <c r="Y420" i="11"/>
  <c r="BL428" i="7"/>
  <c r="X420" i="11"/>
  <c r="BJ428" i="7"/>
  <c r="BF428" i="7"/>
  <c r="BM427" i="7"/>
  <c r="Y419" i="11"/>
  <c r="BL427" i="7"/>
  <c r="X419" i="11"/>
  <c r="BJ427" i="7"/>
  <c r="BF427" i="7"/>
  <c r="BM426" i="7"/>
  <c r="Y418" i="11"/>
  <c r="BL426" i="7"/>
  <c r="X418" i="11"/>
  <c r="BJ426" i="7"/>
  <c r="V418" i="11"/>
  <c r="BF426" i="7"/>
  <c r="BM425" i="7"/>
  <c r="Y417" i="11"/>
  <c r="BL425" i="7"/>
  <c r="X417" i="11" s="1"/>
  <c r="BJ425" i="7"/>
  <c r="BF425" i="7"/>
  <c r="BM424" i="7"/>
  <c r="Y416" i="11" s="1"/>
  <c r="BL424" i="7"/>
  <c r="X416" i="11" s="1"/>
  <c r="BJ424" i="7"/>
  <c r="BF424" i="7"/>
  <c r="BM423" i="7"/>
  <c r="Y415" i="11" s="1"/>
  <c r="BL423" i="7"/>
  <c r="X415" i="11" s="1"/>
  <c r="BJ423" i="7"/>
  <c r="BF423" i="7"/>
  <c r="BM422" i="7"/>
  <c r="Y414" i="11" s="1"/>
  <c r="BL422" i="7"/>
  <c r="X414" i="11" s="1"/>
  <c r="BJ422" i="7"/>
  <c r="V414" i="11" s="1"/>
  <c r="BF422" i="7"/>
  <c r="BM421" i="7"/>
  <c r="Y413" i="11" s="1"/>
  <c r="BL421" i="7"/>
  <c r="X413" i="11"/>
  <c r="BJ421" i="7"/>
  <c r="BF421" i="7"/>
  <c r="BM420" i="7"/>
  <c r="Y412" i="11"/>
  <c r="BL420" i="7"/>
  <c r="X412" i="11" s="1"/>
  <c r="BJ420" i="7"/>
  <c r="V412" i="11"/>
  <c r="BF420" i="7"/>
  <c r="BM419" i="7"/>
  <c r="Y411" i="11" s="1"/>
  <c r="BL419" i="7"/>
  <c r="X411" i="11" s="1"/>
  <c r="BJ419" i="7"/>
  <c r="BF419" i="7"/>
  <c r="BM418" i="7"/>
  <c r="Y410" i="11" s="1"/>
  <c r="BL418" i="7"/>
  <c r="X410" i="11" s="1"/>
  <c r="BJ418" i="7"/>
  <c r="V410" i="11"/>
  <c r="BF418" i="7"/>
  <c r="BM417" i="7"/>
  <c r="Y409" i="11"/>
  <c r="BL417" i="7"/>
  <c r="BJ417" i="7"/>
  <c r="BF417" i="7"/>
  <c r="BM416" i="7"/>
  <c r="Y408" i="11"/>
  <c r="BL416" i="7"/>
  <c r="X408" i="11" s="1"/>
  <c r="BJ416" i="7"/>
  <c r="V408" i="11"/>
  <c r="BF416" i="7"/>
  <c r="BM415" i="7"/>
  <c r="Y407" i="11"/>
  <c r="BL415" i="7"/>
  <c r="X407" i="11"/>
  <c r="BJ415" i="7"/>
  <c r="BF415" i="7"/>
  <c r="BM414" i="7"/>
  <c r="Y406" i="11"/>
  <c r="BL414" i="7"/>
  <c r="X406" i="11"/>
  <c r="BJ414" i="7"/>
  <c r="BF414" i="7"/>
  <c r="BM413" i="7"/>
  <c r="Y405" i="11"/>
  <c r="BL413" i="7"/>
  <c r="BJ413" i="7"/>
  <c r="V405" i="11" s="1"/>
  <c r="BF413" i="7"/>
  <c r="BM412" i="7"/>
  <c r="Y404" i="11"/>
  <c r="BL412" i="7"/>
  <c r="X404" i="11"/>
  <c r="BJ412" i="7"/>
  <c r="BF412" i="7"/>
  <c r="BM411" i="7"/>
  <c r="Y403" i="11"/>
  <c r="BL411" i="7"/>
  <c r="X403" i="11"/>
  <c r="BJ411" i="7"/>
  <c r="BF411" i="7"/>
  <c r="BM410" i="7"/>
  <c r="Y402" i="11"/>
  <c r="BL410" i="7"/>
  <c r="X402" i="11"/>
  <c r="BJ410" i="7"/>
  <c r="V402" i="11"/>
  <c r="BF410" i="7"/>
  <c r="BM409" i="7"/>
  <c r="Y401" i="11"/>
  <c r="BL409" i="7"/>
  <c r="BJ409" i="7"/>
  <c r="V401" i="11"/>
  <c r="BF409" i="7"/>
  <c r="BM408" i="7"/>
  <c r="Y400" i="11" s="1"/>
  <c r="BL408" i="7"/>
  <c r="X400" i="11" s="1"/>
  <c r="BJ408" i="7"/>
  <c r="V400" i="11" s="1"/>
  <c r="BF408" i="7"/>
  <c r="BM407" i="7"/>
  <c r="Y399" i="11" s="1"/>
  <c r="BL407" i="7"/>
  <c r="X399" i="11"/>
  <c r="BJ407" i="7"/>
  <c r="V399" i="11" s="1"/>
  <c r="BF407" i="7"/>
  <c r="BM406" i="7"/>
  <c r="Y398" i="11" s="1"/>
  <c r="BL406" i="7"/>
  <c r="X398" i="11" s="1"/>
  <c r="BJ406" i="7"/>
  <c r="V398" i="11"/>
  <c r="BF406" i="7"/>
  <c r="BM405" i="7"/>
  <c r="Y397" i="11"/>
  <c r="BL405" i="7"/>
  <c r="X397" i="11" s="1"/>
  <c r="BJ405" i="7"/>
  <c r="BF405" i="7"/>
  <c r="BM404" i="7"/>
  <c r="Y396" i="11" s="1"/>
  <c r="BL404" i="7"/>
  <c r="X396" i="11"/>
  <c r="BJ404" i="7"/>
  <c r="V396" i="11" s="1"/>
  <c r="BF404" i="7"/>
  <c r="BM403" i="7"/>
  <c r="BL403" i="7"/>
  <c r="X395" i="11" s="1"/>
  <c r="BJ403" i="7"/>
  <c r="BF403" i="7"/>
  <c r="BM402" i="7"/>
  <c r="BL402" i="7"/>
  <c r="X394" i="11" s="1"/>
  <c r="BJ402" i="7"/>
  <c r="V394" i="11"/>
  <c r="BF402" i="7"/>
  <c r="BM401" i="7"/>
  <c r="Y393" i="11"/>
  <c r="BL401" i="7"/>
  <c r="X393" i="11"/>
  <c r="BJ401" i="7"/>
  <c r="V393" i="11"/>
  <c r="BF401" i="7"/>
  <c r="BM400" i="7"/>
  <c r="Y392" i="11" s="1"/>
  <c r="BL400" i="7"/>
  <c r="X392" i="11" s="1"/>
  <c r="BJ400" i="7"/>
  <c r="V392" i="11" s="1"/>
  <c r="BF400" i="7"/>
  <c r="BM399" i="7"/>
  <c r="Y391" i="11" s="1"/>
  <c r="BL399" i="7"/>
  <c r="X391" i="11"/>
  <c r="BJ399" i="7"/>
  <c r="BF399" i="7"/>
  <c r="BM398" i="7"/>
  <c r="Y390" i="11"/>
  <c r="BL398" i="7"/>
  <c r="X390" i="11" s="1"/>
  <c r="BJ398" i="7"/>
  <c r="V390" i="11"/>
  <c r="BF398" i="7"/>
  <c r="BM397" i="7"/>
  <c r="BL397" i="7"/>
  <c r="BJ397" i="7"/>
  <c r="BF397" i="7"/>
  <c r="BM396" i="7"/>
  <c r="Y388" i="11" s="1"/>
  <c r="BL396" i="7"/>
  <c r="X388" i="11" s="1"/>
  <c r="BJ396" i="7"/>
  <c r="V388" i="11" s="1"/>
  <c r="BF396" i="7"/>
  <c r="BM395" i="7"/>
  <c r="Y387" i="11" s="1"/>
  <c r="BL395" i="7"/>
  <c r="X387" i="11"/>
  <c r="BJ395" i="7"/>
  <c r="V387" i="11" s="1"/>
  <c r="BF395" i="7"/>
  <c r="BM394" i="7"/>
  <c r="Y386" i="11"/>
  <c r="BL394" i="7"/>
  <c r="X386" i="11" s="1"/>
  <c r="BJ394" i="7"/>
  <c r="V386" i="11" s="1"/>
  <c r="BF394" i="7"/>
  <c r="BM393" i="7"/>
  <c r="Y385" i="11"/>
  <c r="BL393" i="7"/>
  <c r="X385" i="11"/>
  <c r="BJ393" i="7"/>
  <c r="BF393" i="7"/>
  <c r="BM392" i="7"/>
  <c r="Y384" i="11"/>
  <c r="BL392" i="7"/>
  <c r="X384" i="11"/>
  <c r="BJ392" i="7"/>
  <c r="BF392" i="7"/>
  <c r="BM391" i="7"/>
  <c r="Y383" i="11"/>
  <c r="BL391" i="7"/>
  <c r="X383" i="11"/>
  <c r="BJ391" i="7"/>
  <c r="BF391" i="7"/>
  <c r="BM390" i="7"/>
  <c r="Y382" i="11"/>
  <c r="BL390" i="7"/>
  <c r="X382" i="11"/>
  <c r="BJ390" i="7"/>
  <c r="V382" i="11"/>
  <c r="BF390" i="7"/>
  <c r="BM389" i="7"/>
  <c r="Y381" i="11" s="1"/>
  <c r="BL389" i="7"/>
  <c r="BJ389" i="7"/>
  <c r="V381" i="11"/>
  <c r="BF389" i="7"/>
  <c r="BM388" i="7"/>
  <c r="BL388" i="7"/>
  <c r="X380" i="11"/>
  <c r="BJ388" i="7"/>
  <c r="V380" i="11"/>
  <c r="BF388" i="7"/>
  <c r="BM387" i="7"/>
  <c r="Y379" i="11" s="1"/>
  <c r="BL387" i="7"/>
  <c r="X379" i="11" s="1"/>
  <c r="BJ387" i="7"/>
  <c r="BF387" i="7"/>
  <c r="BM386" i="7"/>
  <c r="Y378" i="11" s="1"/>
  <c r="BL386" i="7"/>
  <c r="X378" i="11" s="1"/>
  <c r="BJ386" i="7"/>
  <c r="V378" i="11" s="1"/>
  <c r="BF386" i="7"/>
  <c r="BM385" i="7"/>
  <c r="Y377" i="11" s="1"/>
  <c r="BL385" i="7"/>
  <c r="BJ385" i="7"/>
  <c r="BF385" i="7"/>
  <c r="BM384" i="7"/>
  <c r="Y376" i="11" s="1"/>
  <c r="BL384" i="7"/>
  <c r="X376" i="11" s="1"/>
  <c r="BJ384" i="7"/>
  <c r="V376" i="11" s="1"/>
  <c r="BF384" i="7"/>
  <c r="BM383" i="7"/>
  <c r="Y375" i="11" s="1"/>
  <c r="BL383" i="7"/>
  <c r="X375" i="11"/>
  <c r="BJ383" i="7"/>
  <c r="V375" i="11" s="1"/>
  <c r="BF383" i="7"/>
  <c r="BM382" i="7"/>
  <c r="BL382" i="7"/>
  <c r="X374" i="11" s="1"/>
  <c r="BJ382" i="7"/>
  <c r="BF382" i="7"/>
  <c r="BM381" i="7"/>
  <c r="Y373" i="11" s="1"/>
  <c r="BL381" i="7"/>
  <c r="X373" i="11"/>
  <c r="BJ381" i="7"/>
  <c r="BF381" i="7"/>
  <c r="BM380" i="7"/>
  <c r="Y372" i="11"/>
  <c r="BL380" i="7"/>
  <c r="X372" i="11" s="1"/>
  <c r="BJ380" i="7"/>
  <c r="V372" i="11"/>
  <c r="BF380" i="7"/>
  <c r="BM379" i="7"/>
  <c r="Y371" i="11" s="1"/>
  <c r="BL379" i="7"/>
  <c r="X371" i="11"/>
  <c r="BJ379" i="7"/>
  <c r="BF379" i="7"/>
  <c r="BM378" i="7"/>
  <c r="BL378" i="7"/>
  <c r="X370" i="11" s="1"/>
  <c r="BJ378" i="7"/>
  <c r="V370" i="11"/>
  <c r="BF378" i="7"/>
  <c r="BM377" i="7"/>
  <c r="Y369" i="11" s="1"/>
  <c r="BL377" i="7"/>
  <c r="X369" i="11"/>
  <c r="BJ377" i="7"/>
  <c r="V369" i="11" s="1"/>
  <c r="BF377" i="7"/>
  <c r="BM376" i="7"/>
  <c r="BL376" i="7"/>
  <c r="X368" i="11" s="1"/>
  <c r="BJ376" i="7"/>
  <c r="V368" i="11" s="1"/>
  <c r="BF376" i="7"/>
  <c r="BM375" i="7"/>
  <c r="Y367" i="11"/>
  <c r="BL375" i="7"/>
  <c r="BJ375" i="7"/>
  <c r="BF375" i="7"/>
  <c r="BM374" i="7"/>
  <c r="BL374" i="7"/>
  <c r="X366" i="11" s="1"/>
  <c r="BJ374" i="7"/>
  <c r="V366" i="11"/>
  <c r="BF374" i="7"/>
  <c r="BM373" i="7"/>
  <c r="Y365" i="11" s="1"/>
  <c r="BL373" i="7"/>
  <c r="X365" i="11"/>
  <c r="BJ373" i="7"/>
  <c r="BF373" i="7"/>
  <c r="BM372" i="7"/>
  <c r="BL372" i="7"/>
  <c r="X364" i="11"/>
  <c r="BJ372" i="7"/>
  <c r="V364" i="11"/>
  <c r="BF372" i="7"/>
  <c r="BM371" i="7"/>
  <c r="Y363" i="11" s="1"/>
  <c r="BL371" i="7"/>
  <c r="X363" i="11"/>
  <c r="BJ371" i="7"/>
  <c r="BF371" i="7"/>
  <c r="BM370" i="7"/>
  <c r="Y362" i="11"/>
  <c r="BL370" i="7"/>
  <c r="X362" i="11" s="1"/>
  <c r="BJ370" i="7"/>
  <c r="V362" i="11" s="1"/>
  <c r="BF370" i="7"/>
  <c r="BM369" i="7"/>
  <c r="BL369" i="7"/>
  <c r="BJ369" i="7"/>
  <c r="BF369" i="7"/>
  <c r="BM368" i="7"/>
  <c r="Y360" i="11"/>
  <c r="BL368" i="7"/>
  <c r="X360" i="11"/>
  <c r="BJ368" i="7"/>
  <c r="BF368" i="7"/>
  <c r="BM367" i="7"/>
  <c r="Y359" i="11"/>
  <c r="BL367" i="7"/>
  <c r="BJ367" i="7"/>
  <c r="BF367" i="7"/>
  <c r="BM366" i="7"/>
  <c r="Y358" i="11" s="1"/>
  <c r="BL366" i="7"/>
  <c r="X358" i="11"/>
  <c r="BJ366" i="7"/>
  <c r="V358" i="11" s="1"/>
  <c r="BF366" i="7"/>
  <c r="BM365" i="7"/>
  <c r="Y357" i="11"/>
  <c r="BL365" i="7"/>
  <c r="BJ365" i="7"/>
  <c r="V357" i="11" s="1"/>
  <c r="BF365" i="7"/>
  <c r="BM364" i="7"/>
  <c r="BL364" i="7"/>
  <c r="X356" i="11" s="1"/>
  <c r="BJ364" i="7"/>
  <c r="V356" i="11" s="1"/>
  <c r="BF364" i="7"/>
  <c r="BM363" i="7"/>
  <c r="Y355" i="11" s="1"/>
  <c r="BL363" i="7"/>
  <c r="BJ363" i="7"/>
  <c r="BF363" i="7"/>
  <c r="BM362" i="7"/>
  <c r="Y354" i="11"/>
  <c r="BL362" i="7"/>
  <c r="X354" i="11"/>
  <c r="BJ362" i="7"/>
  <c r="BF362" i="7"/>
  <c r="BM361" i="7"/>
  <c r="BL361" i="7"/>
  <c r="X353" i="11" s="1"/>
  <c r="BJ361" i="7"/>
  <c r="BF361" i="7"/>
  <c r="BM360" i="7"/>
  <c r="Y352" i="11" s="1"/>
  <c r="BL360" i="7"/>
  <c r="X352" i="11" s="1"/>
  <c r="BJ360" i="7"/>
  <c r="V352" i="11" s="1"/>
  <c r="BF360" i="7"/>
  <c r="BM359" i="7"/>
  <c r="Y351" i="11"/>
  <c r="BL359" i="7"/>
  <c r="X351" i="11" s="1"/>
  <c r="BJ359" i="7"/>
  <c r="BF359" i="7"/>
  <c r="BM358" i="7"/>
  <c r="BL358" i="7"/>
  <c r="X350" i="11" s="1"/>
  <c r="BJ358" i="7"/>
  <c r="BF358" i="7"/>
  <c r="BM357" i="7"/>
  <c r="Y349" i="11" s="1"/>
  <c r="BL357" i="7"/>
  <c r="X349" i="11"/>
  <c r="BJ357" i="7"/>
  <c r="BF357" i="7"/>
  <c r="BM356" i="7"/>
  <c r="Y348" i="11"/>
  <c r="BL356" i="7"/>
  <c r="X348" i="11" s="1"/>
  <c r="BJ356" i="7"/>
  <c r="V348" i="11" s="1"/>
  <c r="BF356" i="7"/>
  <c r="BM355" i="7"/>
  <c r="BL355" i="7"/>
  <c r="X347" i="11" s="1"/>
  <c r="BJ355" i="7"/>
  <c r="BF355" i="7"/>
  <c r="BM354" i="7"/>
  <c r="Y346" i="11" s="1"/>
  <c r="BL354" i="7"/>
  <c r="X346" i="11" s="1"/>
  <c r="BJ354" i="7"/>
  <c r="V346" i="11" s="1"/>
  <c r="BF354" i="7"/>
  <c r="BM353" i="7"/>
  <c r="Y345" i="11"/>
  <c r="BL353" i="7"/>
  <c r="X345" i="11" s="1"/>
  <c r="BJ353" i="7"/>
  <c r="BF353" i="7"/>
  <c r="BM352" i="7"/>
  <c r="BL352" i="7"/>
  <c r="X344" i="11" s="1"/>
  <c r="BJ352" i="7"/>
  <c r="V344" i="11"/>
  <c r="BF352" i="7"/>
  <c r="BM351" i="7"/>
  <c r="BL351" i="7"/>
  <c r="BJ351" i="7"/>
  <c r="BF351" i="7"/>
  <c r="BM350" i="7"/>
  <c r="Y342" i="11"/>
  <c r="BL350" i="7"/>
  <c r="X342" i="11" s="1"/>
  <c r="BJ350" i="7"/>
  <c r="BF350" i="7"/>
  <c r="BM349" i="7"/>
  <c r="Y341" i="11" s="1"/>
  <c r="BL349" i="7"/>
  <c r="X341" i="11"/>
  <c r="BJ349" i="7"/>
  <c r="BF349" i="7"/>
  <c r="BM348" i="7"/>
  <c r="BL348" i="7"/>
  <c r="X340" i="11"/>
  <c r="BJ348" i="7"/>
  <c r="V340" i="11" s="1"/>
  <c r="BF348" i="7"/>
  <c r="BM347" i="7"/>
  <c r="Y339" i="11"/>
  <c r="BL347" i="7"/>
  <c r="X339" i="11"/>
  <c r="BJ347" i="7"/>
  <c r="BF347" i="7"/>
  <c r="BM346" i="7"/>
  <c r="Y338" i="11"/>
  <c r="BL346" i="7"/>
  <c r="X338" i="11"/>
  <c r="BJ346" i="7"/>
  <c r="V338" i="11"/>
  <c r="BF346" i="7"/>
  <c r="BM345" i="7"/>
  <c r="Y337" i="11" s="1"/>
  <c r="BL345" i="7"/>
  <c r="BJ345" i="7"/>
  <c r="BF345" i="7"/>
  <c r="BM344" i="7"/>
  <c r="BL344" i="7"/>
  <c r="X336" i="11" s="1"/>
  <c r="BJ344" i="7"/>
  <c r="V336" i="11" s="1"/>
  <c r="BF344" i="7"/>
  <c r="BM343" i="7"/>
  <c r="Y335" i="11" s="1"/>
  <c r="BL343" i="7"/>
  <c r="BJ343" i="7"/>
  <c r="V335" i="11" s="1"/>
  <c r="BF343" i="7"/>
  <c r="BM342" i="7"/>
  <c r="Y334" i="11"/>
  <c r="BL342" i="7"/>
  <c r="X334" i="11" s="1"/>
  <c r="BJ342" i="7"/>
  <c r="V334" i="11"/>
  <c r="BF342" i="7"/>
  <c r="BM341" i="7"/>
  <c r="Y333" i="11" s="1"/>
  <c r="BL341" i="7"/>
  <c r="BJ341" i="7"/>
  <c r="V333" i="11" s="1"/>
  <c r="BF341" i="7"/>
  <c r="BM340" i="7"/>
  <c r="Y332" i="11"/>
  <c r="BL340" i="7"/>
  <c r="X332" i="11" s="1"/>
  <c r="BJ340" i="7"/>
  <c r="V332" i="11"/>
  <c r="BF340" i="7"/>
  <c r="BM339" i="7"/>
  <c r="BL339" i="7"/>
  <c r="X331" i="11"/>
  <c r="BJ339" i="7"/>
  <c r="V331" i="11" s="1"/>
  <c r="BF339" i="7"/>
  <c r="BM338" i="7"/>
  <c r="Y330" i="11"/>
  <c r="BL338" i="7"/>
  <c r="X330" i="11"/>
  <c r="BJ338" i="7"/>
  <c r="V330" i="11"/>
  <c r="BF338" i="7"/>
  <c r="BM337" i="7"/>
  <c r="BL337" i="7"/>
  <c r="X329" i="11"/>
  <c r="BJ337" i="7"/>
  <c r="BF337" i="7"/>
  <c r="BM336" i="7"/>
  <c r="Y328" i="11"/>
  <c r="BL336" i="7"/>
  <c r="X328" i="11"/>
  <c r="BJ336" i="7"/>
  <c r="V328" i="11"/>
  <c r="BF336" i="7"/>
  <c r="BM335" i="7"/>
  <c r="BL335" i="7"/>
  <c r="X327" i="11"/>
  <c r="BJ335" i="7"/>
  <c r="V327" i="11"/>
  <c r="BF335" i="7"/>
  <c r="BM334" i="7"/>
  <c r="Y326" i="11" s="1"/>
  <c r="BL334" i="7"/>
  <c r="X326" i="11" s="1"/>
  <c r="BJ334" i="7"/>
  <c r="V326" i="11" s="1"/>
  <c r="BF334" i="7"/>
  <c r="BM333" i="7"/>
  <c r="Y325" i="11" s="1"/>
  <c r="BL333" i="7"/>
  <c r="X325" i="11"/>
  <c r="BJ333" i="7"/>
  <c r="BF333" i="7"/>
  <c r="BM332" i="7"/>
  <c r="Y324" i="11"/>
  <c r="BL332" i="7"/>
  <c r="X324" i="11" s="1"/>
  <c r="BJ332" i="7"/>
  <c r="V324" i="11"/>
  <c r="BF332" i="7"/>
  <c r="BM331" i="7"/>
  <c r="Y323" i="11" s="1"/>
  <c r="BL331" i="7"/>
  <c r="X323" i="11"/>
  <c r="BJ331" i="7"/>
  <c r="BF331" i="7"/>
  <c r="BM330" i="7"/>
  <c r="Y322" i="11"/>
  <c r="BL330" i="7"/>
  <c r="X322" i="11" s="1"/>
  <c r="BJ330" i="7"/>
  <c r="V322" i="11" s="1"/>
  <c r="BF330" i="7"/>
  <c r="BM329" i="7"/>
  <c r="Y321" i="11"/>
  <c r="BL329" i="7"/>
  <c r="X321" i="11"/>
  <c r="BJ329" i="7"/>
  <c r="BF329" i="7"/>
  <c r="BM328" i="7"/>
  <c r="Y320" i="11"/>
  <c r="BL328" i="7"/>
  <c r="X320" i="11"/>
  <c r="BJ328" i="7"/>
  <c r="V320" i="11"/>
  <c r="BF328" i="7"/>
  <c r="BM327" i="7"/>
  <c r="Y319" i="11" s="1"/>
  <c r="BL327" i="7"/>
  <c r="X319" i="11" s="1"/>
  <c r="BJ327" i="7"/>
  <c r="V319" i="11" s="1"/>
  <c r="BF327" i="7"/>
  <c r="BM326" i="7"/>
  <c r="Y318" i="11"/>
  <c r="BL326" i="7"/>
  <c r="X318" i="11" s="1"/>
  <c r="BJ326" i="7"/>
  <c r="V318" i="11"/>
  <c r="BF326" i="7"/>
  <c r="BM325" i="7"/>
  <c r="Y317" i="11" s="1"/>
  <c r="BL325" i="7"/>
  <c r="X317" i="11"/>
  <c r="BJ325" i="7"/>
  <c r="BF325" i="7"/>
  <c r="BM324" i="7"/>
  <c r="Y316" i="11"/>
  <c r="BL324" i="7"/>
  <c r="X316" i="11" s="1"/>
  <c r="BJ324" i="7"/>
  <c r="V316" i="11"/>
  <c r="BF324" i="7"/>
  <c r="BM323" i="7"/>
  <c r="BL323" i="7"/>
  <c r="BJ323" i="7"/>
  <c r="V315" i="11"/>
  <c r="BF323" i="7"/>
  <c r="BM322" i="7"/>
  <c r="Y314" i="11"/>
  <c r="BL322" i="7"/>
  <c r="X314" i="11" s="1"/>
  <c r="BJ322" i="7"/>
  <c r="V314" i="11" s="1"/>
  <c r="BF322" i="7"/>
  <c r="BM321" i="7"/>
  <c r="BL321" i="7"/>
  <c r="X313" i="11" s="1"/>
  <c r="BJ321" i="7"/>
  <c r="BF321" i="7"/>
  <c r="BM320" i="7"/>
  <c r="Y312" i="11" s="1"/>
  <c r="BL320" i="7"/>
  <c r="X312" i="11" s="1"/>
  <c r="BJ320" i="7"/>
  <c r="V312" i="11" s="1"/>
  <c r="BF320" i="7"/>
  <c r="BM319" i="7"/>
  <c r="BL319" i="7"/>
  <c r="X311" i="11" s="1"/>
  <c r="BJ319" i="7"/>
  <c r="BF319" i="7"/>
  <c r="BM318" i="7"/>
  <c r="Y310" i="11" s="1"/>
  <c r="BL318" i="7"/>
  <c r="X310" i="11" s="1"/>
  <c r="BJ318" i="7"/>
  <c r="V310" i="11"/>
  <c r="BF318" i="7"/>
  <c r="BM317" i="7"/>
  <c r="BL317" i="7"/>
  <c r="X309" i="11"/>
  <c r="BJ317" i="7"/>
  <c r="V309" i="11" s="1"/>
  <c r="BF317" i="7"/>
  <c r="BM316" i="7"/>
  <c r="Y308" i="11"/>
  <c r="BL316" i="7"/>
  <c r="X308" i="11"/>
  <c r="BJ316" i="7"/>
  <c r="V308" i="11"/>
  <c r="BF316" i="7"/>
  <c r="BM315" i="7"/>
  <c r="Y307" i="11"/>
  <c r="BL315" i="7"/>
  <c r="X307" i="11" s="1"/>
  <c r="BJ315" i="7"/>
  <c r="BF315" i="7"/>
  <c r="BM314" i="7"/>
  <c r="Y306" i="11" s="1"/>
  <c r="BL314" i="7"/>
  <c r="X306" i="11" s="1"/>
  <c r="BJ314" i="7"/>
  <c r="BF314" i="7"/>
  <c r="BM313" i="7"/>
  <c r="Y305" i="11" s="1"/>
  <c r="BL313" i="7"/>
  <c r="X305" i="11" s="1"/>
  <c r="BJ313" i="7"/>
  <c r="BF313" i="7"/>
  <c r="BM312" i="7"/>
  <c r="Y304" i="11" s="1"/>
  <c r="BL312" i="7"/>
  <c r="X304" i="11"/>
  <c r="BJ312" i="7"/>
  <c r="BF312" i="7"/>
  <c r="BM311" i="7"/>
  <c r="Y303" i="11"/>
  <c r="BL311" i="7"/>
  <c r="BJ311" i="7"/>
  <c r="V303" i="11"/>
  <c r="BF311" i="7"/>
  <c r="BM310" i="7"/>
  <c r="Y302" i="11" s="1"/>
  <c r="BL310" i="7"/>
  <c r="X302" i="11" s="1"/>
  <c r="BJ310" i="7"/>
  <c r="V302" i="11" s="1"/>
  <c r="BF310" i="7"/>
  <c r="BM309" i="7"/>
  <c r="Y301" i="11" s="1"/>
  <c r="BL309" i="7"/>
  <c r="BJ309" i="7"/>
  <c r="V301" i="11" s="1"/>
  <c r="BF309" i="7"/>
  <c r="BM308" i="7"/>
  <c r="BL308" i="7"/>
  <c r="X300" i="11" s="1"/>
  <c r="BJ308" i="7"/>
  <c r="V300" i="11" s="1"/>
  <c r="BF308" i="7"/>
  <c r="BM307" i="7"/>
  <c r="BL307" i="7"/>
  <c r="X299" i="11" s="1"/>
  <c r="BJ307" i="7"/>
  <c r="V299" i="11"/>
  <c r="BF307" i="7"/>
  <c r="BM306" i="7"/>
  <c r="Y298" i="11"/>
  <c r="BL306" i="7"/>
  <c r="X298" i="11"/>
  <c r="BJ306" i="7"/>
  <c r="V298" i="11"/>
  <c r="BF306" i="7"/>
  <c r="BM305" i="7"/>
  <c r="Y297" i="11" s="1"/>
  <c r="BL305" i="7"/>
  <c r="BJ305" i="7"/>
  <c r="V297" i="11"/>
  <c r="BF305" i="7"/>
  <c r="BM304" i="7"/>
  <c r="Y296" i="11" s="1"/>
  <c r="BL304" i="7"/>
  <c r="X296" i="11" s="1"/>
  <c r="BJ304" i="7"/>
  <c r="V296" i="11" s="1"/>
  <c r="BF304" i="7"/>
  <c r="BM303" i="7"/>
  <c r="Y295" i="11"/>
  <c r="BL303" i="7"/>
  <c r="BJ303" i="7"/>
  <c r="V295" i="11" s="1"/>
  <c r="BF303" i="7"/>
  <c r="BM302" i="7"/>
  <c r="Y294" i="11" s="1"/>
  <c r="BL302" i="7"/>
  <c r="X294" i="11"/>
  <c r="BJ302" i="7"/>
  <c r="V294" i="11" s="1"/>
  <c r="BF302" i="7"/>
  <c r="BM301" i="7"/>
  <c r="Y293" i="11"/>
  <c r="BL301" i="7"/>
  <c r="X293" i="11" s="1"/>
  <c r="BJ301" i="7"/>
  <c r="V293" i="11"/>
  <c r="BF301" i="7"/>
  <c r="BM300" i="7"/>
  <c r="BL300" i="7"/>
  <c r="X292" i="11"/>
  <c r="BJ300" i="7"/>
  <c r="V292" i="11" s="1"/>
  <c r="BF300" i="7"/>
  <c r="BM299" i="7"/>
  <c r="BL299" i="7"/>
  <c r="BJ299" i="7"/>
  <c r="V291" i="11"/>
  <c r="BF299" i="7"/>
  <c r="BM298" i="7"/>
  <c r="Y290" i="11" s="1"/>
  <c r="BL298" i="7"/>
  <c r="X290" i="11" s="1"/>
  <c r="BJ298" i="7"/>
  <c r="V290" i="11" s="1"/>
  <c r="BF298" i="7"/>
  <c r="BM297" i="7"/>
  <c r="Y289" i="11" s="1"/>
  <c r="BL297" i="7"/>
  <c r="X289" i="11"/>
  <c r="BJ297" i="7"/>
  <c r="BF297" i="7"/>
  <c r="BM296" i="7"/>
  <c r="Y288" i="11"/>
  <c r="BL296" i="7"/>
  <c r="X288" i="11" s="1"/>
  <c r="BJ296" i="7"/>
  <c r="V288" i="11"/>
  <c r="BF296" i="7"/>
  <c r="BM295" i="7"/>
  <c r="BL295" i="7"/>
  <c r="X287" i="11"/>
  <c r="BJ295" i="7"/>
  <c r="BF295" i="7"/>
  <c r="BM294" i="7"/>
  <c r="Y286" i="11"/>
  <c r="BL294" i="7"/>
  <c r="X286" i="11" s="1"/>
  <c r="BJ294" i="7"/>
  <c r="BF294" i="7"/>
  <c r="BM293" i="7"/>
  <c r="BL293" i="7"/>
  <c r="X285" i="11" s="1"/>
  <c r="BJ293" i="7"/>
  <c r="BF293" i="7"/>
  <c r="BM292" i="7"/>
  <c r="BL292" i="7"/>
  <c r="X284" i="11"/>
  <c r="BJ292" i="7"/>
  <c r="V284" i="11"/>
  <c r="BF292" i="7"/>
  <c r="BM291" i="7"/>
  <c r="Y283" i="11"/>
  <c r="BL291" i="7"/>
  <c r="X283" i="11" s="1"/>
  <c r="BJ291" i="7"/>
  <c r="BF291" i="7"/>
  <c r="BM290" i="7"/>
  <c r="Y282" i="11" s="1"/>
  <c r="BL290" i="7"/>
  <c r="X282" i="11" s="1"/>
  <c r="BJ290" i="7"/>
  <c r="V282" i="11" s="1"/>
  <c r="BF290" i="7"/>
  <c r="BM289" i="7"/>
  <c r="Y281" i="11" s="1"/>
  <c r="BL289" i="7"/>
  <c r="BJ289" i="7"/>
  <c r="BF289" i="7"/>
  <c r="BM288" i="7"/>
  <c r="Y280" i="11" s="1"/>
  <c r="BL288" i="7"/>
  <c r="X280" i="11"/>
  <c r="BJ288" i="7"/>
  <c r="V280" i="11" s="1"/>
  <c r="BF288" i="7"/>
  <c r="BM287" i="7"/>
  <c r="Y279" i="11"/>
  <c r="BL287" i="7"/>
  <c r="X279" i="11"/>
  <c r="BJ287" i="7"/>
  <c r="V279" i="11"/>
  <c r="BF287" i="7"/>
  <c r="BM286" i="7"/>
  <c r="BL286" i="7"/>
  <c r="X278" i="11"/>
  <c r="BJ286" i="7"/>
  <c r="V278" i="11"/>
  <c r="BF286" i="7"/>
  <c r="BM285" i="7"/>
  <c r="Y277" i="11" s="1"/>
  <c r="BL285" i="7"/>
  <c r="BJ285" i="7"/>
  <c r="BF285" i="7"/>
  <c r="BM284" i="7"/>
  <c r="Y276" i="11"/>
  <c r="BL284" i="7"/>
  <c r="X276" i="11" s="1"/>
  <c r="BJ284" i="7"/>
  <c r="BF284" i="7"/>
  <c r="BM283" i="7"/>
  <c r="Y275" i="11" s="1"/>
  <c r="BL283" i="7"/>
  <c r="X275" i="11"/>
  <c r="BJ283" i="7"/>
  <c r="BF283" i="7"/>
  <c r="BM282" i="7"/>
  <c r="BL282" i="7"/>
  <c r="X274" i="11" s="1"/>
  <c r="BJ282" i="7"/>
  <c r="V274" i="11" s="1"/>
  <c r="BF282" i="7"/>
  <c r="BM281" i="7"/>
  <c r="Y273" i="11" s="1"/>
  <c r="BL281" i="7"/>
  <c r="BJ281" i="7"/>
  <c r="BF281" i="7"/>
  <c r="BM280" i="7"/>
  <c r="Y272" i="11" s="1"/>
  <c r="BL280" i="7"/>
  <c r="X272" i="11"/>
  <c r="BJ280" i="7"/>
  <c r="V272" i="11" s="1"/>
  <c r="BF280" i="7"/>
  <c r="BM279" i="7"/>
  <c r="Y271" i="11"/>
  <c r="BL279" i="7"/>
  <c r="X271" i="11"/>
  <c r="BJ279" i="7"/>
  <c r="BF279" i="7"/>
  <c r="BM278" i="7"/>
  <c r="Y270" i="11"/>
  <c r="BL278" i="7"/>
  <c r="X270" i="11"/>
  <c r="BJ278" i="7"/>
  <c r="V270" i="11"/>
  <c r="BF278" i="7"/>
  <c r="BM277" i="7"/>
  <c r="BL277" i="7"/>
  <c r="BJ277" i="7"/>
  <c r="V269" i="11" s="1"/>
  <c r="BF277" i="7"/>
  <c r="BM276" i="7"/>
  <c r="Y268" i="11"/>
  <c r="BL276" i="7"/>
  <c r="X268" i="11"/>
  <c r="BJ276" i="7"/>
  <c r="BF276" i="7"/>
  <c r="BM275" i="7"/>
  <c r="Y267" i="11"/>
  <c r="BL275" i="7"/>
  <c r="X267" i="11"/>
  <c r="BJ275" i="7"/>
  <c r="BF275" i="7"/>
  <c r="BM274" i="7"/>
  <c r="BL274" i="7"/>
  <c r="X266" i="11" s="1"/>
  <c r="BJ274" i="7"/>
  <c r="V266" i="11" s="1"/>
  <c r="BF274" i="7"/>
  <c r="BM273" i="7"/>
  <c r="Y265" i="11" s="1"/>
  <c r="BL273" i="7"/>
  <c r="BJ273" i="7"/>
  <c r="BF273" i="7"/>
  <c r="BM272" i="7"/>
  <c r="Y264" i="11" s="1"/>
  <c r="BL272" i="7"/>
  <c r="X264" i="11"/>
  <c r="BJ272" i="7"/>
  <c r="BF272" i="7"/>
  <c r="BM271" i="7"/>
  <c r="BL271" i="7"/>
  <c r="X263" i="11" s="1"/>
  <c r="BJ271" i="7"/>
  <c r="BF271" i="7"/>
  <c r="BM270" i="7"/>
  <c r="BL270" i="7"/>
  <c r="X262" i="11" s="1"/>
  <c r="BJ270" i="7"/>
  <c r="V262" i="11"/>
  <c r="BF270" i="7"/>
  <c r="BM269" i="7"/>
  <c r="Y261" i="11"/>
  <c r="BL269" i="7"/>
  <c r="BJ269" i="7"/>
  <c r="BF269" i="7"/>
  <c r="BM268" i="7"/>
  <c r="BL268" i="7"/>
  <c r="X260" i="11"/>
  <c r="BJ268" i="7"/>
  <c r="V260" i="11"/>
  <c r="BF268" i="7"/>
  <c r="BM267" i="7"/>
  <c r="Y259" i="11" s="1"/>
  <c r="BL267" i="7"/>
  <c r="X259" i="11" s="1"/>
  <c r="BJ267" i="7"/>
  <c r="BF267" i="7"/>
  <c r="BM266" i="7"/>
  <c r="Y258" i="11" s="1"/>
  <c r="BL266" i="7"/>
  <c r="X258" i="11" s="1"/>
  <c r="BJ266" i="7"/>
  <c r="V258" i="11" s="1"/>
  <c r="BF266" i="7"/>
  <c r="BM265" i="7"/>
  <c r="Y257" i="11"/>
  <c r="BL265" i="7"/>
  <c r="X257" i="11" s="1"/>
  <c r="BJ265" i="7"/>
  <c r="BF265" i="7"/>
  <c r="BM264" i="7"/>
  <c r="Y256" i="11" s="1"/>
  <c r="BL264" i="7"/>
  <c r="X256" i="11"/>
  <c r="BJ264" i="7"/>
  <c r="V256" i="11" s="1"/>
  <c r="BF264" i="7"/>
  <c r="BM263" i="7"/>
  <c r="Y255" i="11" s="1"/>
  <c r="BL263" i="7"/>
  <c r="X255" i="11" s="1"/>
  <c r="BJ263" i="7"/>
  <c r="BF263" i="7"/>
  <c r="BM262" i="7"/>
  <c r="Y254" i="11" s="1"/>
  <c r="BL262" i="7"/>
  <c r="X254" i="11"/>
  <c r="BJ262" i="7"/>
  <c r="V254" i="11" s="1"/>
  <c r="BF262" i="7"/>
  <c r="BM261" i="7"/>
  <c r="Y253" i="11"/>
  <c r="BL261" i="7"/>
  <c r="X253" i="11"/>
  <c r="BJ261" i="7"/>
  <c r="V253" i="11"/>
  <c r="BF261" i="7"/>
  <c r="BM260" i="7"/>
  <c r="Y252" i="11" s="1"/>
  <c r="BL260" i="7"/>
  <c r="X252" i="11" s="1"/>
  <c r="BJ260" i="7"/>
  <c r="V252" i="11" s="1"/>
  <c r="BF260" i="7"/>
  <c r="BM259" i="7"/>
  <c r="BL259" i="7"/>
  <c r="X251" i="11" s="1"/>
  <c r="BJ259" i="7"/>
  <c r="V251" i="11" s="1"/>
  <c r="BF259" i="7"/>
  <c r="BM258" i="7"/>
  <c r="Y250" i="11" s="1"/>
  <c r="BL258" i="7"/>
  <c r="X250" i="11"/>
  <c r="BJ258" i="7"/>
  <c r="V250" i="11" s="1"/>
  <c r="BF258" i="7"/>
  <c r="BM257" i="7"/>
  <c r="Y249" i="11"/>
  <c r="BL257" i="7"/>
  <c r="BJ257" i="7"/>
  <c r="V249" i="11"/>
  <c r="BF257" i="7"/>
  <c r="BM256" i="7"/>
  <c r="Y248" i="11" s="1"/>
  <c r="BL256" i="7"/>
  <c r="X248" i="11"/>
  <c r="BJ256" i="7"/>
  <c r="BF256" i="7"/>
  <c r="BM255" i="7"/>
  <c r="Y247" i="11"/>
  <c r="BL255" i="7"/>
  <c r="X247" i="11" s="1"/>
  <c r="BJ255" i="7"/>
  <c r="BF255" i="7"/>
  <c r="BM254" i="7"/>
  <c r="Y246" i="11" s="1"/>
  <c r="BL254" i="7"/>
  <c r="X246" i="11" s="1"/>
  <c r="BJ254" i="7"/>
  <c r="V246" i="11" s="1"/>
  <c r="BF254" i="7"/>
  <c r="BM253" i="7"/>
  <c r="Y245" i="11" s="1"/>
  <c r="BL253" i="7"/>
  <c r="BJ253" i="7"/>
  <c r="BF253" i="7"/>
  <c r="BM252" i="7"/>
  <c r="Y244" i="11" s="1"/>
  <c r="BL252" i="7"/>
  <c r="X244" i="11"/>
  <c r="BJ252" i="7"/>
  <c r="V244" i="11" s="1"/>
  <c r="BF252" i="7"/>
  <c r="BM251" i="7"/>
  <c r="Y243" i="11"/>
  <c r="BL251" i="7"/>
  <c r="X243" i="11"/>
  <c r="BJ251" i="7"/>
  <c r="V243" i="11"/>
  <c r="BF251" i="7"/>
  <c r="BM250" i="7"/>
  <c r="Y242" i="11" s="1"/>
  <c r="BL250" i="7"/>
  <c r="X242" i="11" s="1"/>
  <c r="BJ250" i="7"/>
  <c r="BF250" i="7"/>
  <c r="BM249" i="7"/>
  <c r="BL249" i="7"/>
  <c r="X241" i="11"/>
  <c r="BJ249" i="7"/>
  <c r="BF249" i="7"/>
  <c r="BM248" i="7"/>
  <c r="Y240" i="11"/>
  <c r="BL248" i="7"/>
  <c r="X240" i="11" s="1"/>
  <c r="BJ248" i="7"/>
  <c r="BF248" i="7"/>
  <c r="BM247" i="7"/>
  <c r="Y239" i="11" s="1"/>
  <c r="BL247" i="7"/>
  <c r="X239" i="11"/>
  <c r="BJ247" i="7"/>
  <c r="BF247" i="7"/>
  <c r="BM246" i="7"/>
  <c r="BL246" i="7"/>
  <c r="X238" i="11" s="1"/>
  <c r="BJ246" i="7"/>
  <c r="V238" i="11" s="1"/>
  <c r="BF246" i="7"/>
  <c r="BM245" i="7"/>
  <c r="Y237" i="11" s="1"/>
  <c r="BL245" i="7"/>
  <c r="X237" i="11"/>
  <c r="BJ245" i="7"/>
  <c r="V237" i="11" s="1"/>
  <c r="BF245" i="7"/>
  <c r="BM244" i="7"/>
  <c r="Y236" i="11"/>
  <c r="BL244" i="7"/>
  <c r="X236" i="11" s="1"/>
  <c r="BJ244" i="7"/>
  <c r="BF244" i="7"/>
  <c r="BM243" i="7"/>
  <c r="Y235" i="11" s="1"/>
  <c r="BL243" i="7"/>
  <c r="X235" i="11" s="1"/>
  <c r="BJ243" i="7"/>
  <c r="V235" i="11" s="1"/>
  <c r="BF243" i="7"/>
  <c r="BM242" i="7"/>
  <c r="Y234" i="11" s="1"/>
  <c r="BL242" i="7"/>
  <c r="X234" i="11"/>
  <c r="BJ242" i="7"/>
  <c r="V234" i="11" s="1"/>
  <c r="BF242" i="7"/>
  <c r="BM241" i="7"/>
  <c r="BL241" i="7"/>
  <c r="BJ241" i="7"/>
  <c r="BF241" i="7"/>
  <c r="BM240" i="7"/>
  <c r="Y232" i="11" s="1"/>
  <c r="BL240" i="7"/>
  <c r="X232" i="11" s="1"/>
  <c r="BJ240" i="7"/>
  <c r="V232" i="11"/>
  <c r="BF240" i="7"/>
  <c r="BM239" i="7"/>
  <c r="Y231" i="11"/>
  <c r="BL239" i="7"/>
  <c r="X231" i="11" s="1"/>
  <c r="BJ239" i="7"/>
  <c r="V231" i="11"/>
  <c r="BF239" i="7"/>
  <c r="BM238" i="7"/>
  <c r="BL238" i="7"/>
  <c r="X230" i="11"/>
  <c r="BJ238" i="7"/>
  <c r="BF238" i="7"/>
  <c r="BM237" i="7"/>
  <c r="Y229" i="11"/>
  <c r="BL237" i="7"/>
  <c r="BJ237" i="7"/>
  <c r="V229" i="11" s="1"/>
  <c r="BF237" i="7"/>
  <c r="BM236" i="7"/>
  <c r="Y228" i="11"/>
  <c r="BL236" i="7"/>
  <c r="X228" i="11"/>
  <c r="BJ236" i="7"/>
  <c r="BF236" i="7"/>
  <c r="BM235" i="7"/>
  <c r="Y227" i="11"/>
  <c r="BL235" i="7"/>
  <c r="X227" i="11"/>
  <c r="BJ235" i="7"/>
  <c r="V227" i="11"/>
  <c r="BF235" i="7"/>
  <c r="BM234" i="7"/>
  <c r="Y226" i="11" s="1"/>
  <c r="BL234" i="7"/>
  <c r="X226" i="11" s="1"/>
  <c r="BJ234" i="7"/>
  <c r="V226" i="11" s="1"/>
  <c r="BF234" i="7"/>
  <c r="BM233" i="7"/>
  <c r="BL233" i="7"/>
  <c r="X225" i="11" s="1"/>
  <c r="BJ233" i="7"/>
  <c r="BF233" i="7"/>
  <c r="BM232" i="7"/>
  <c r="Y224" i="11" s="1"/>
  <c r="BL232" i="7"/>
  <c r="X224" i="11"/>
  <c r="BJ232" i="7"/>
  <c r="BF232" i="7"/>
  <c r="BM231" i="7"/>
  <c r="Y223" i="11"/>
  <c r="BL231" i="7"/>
  <c r="X223" i="11" s="1"/>
  <c r="BJ231" i="7"/>
  <c r="V223" i="11" s="1"/>
  <c r="BF231" i="7"/>
  <c r="BM230" i="7"/>
  <c r="Y222" i="11"/>
  <c r="BL230" i="7"/>
  <c r="X222" i="11"/>
  <c r="BJ230" i="7"/>
  <c r="V222" i="11"/>
  <c r="BF230" i="7"/>
  <c r="BM229" i="7"/>
  <c r="Y221" i="11" s="1"/>
  <c r="BL229" i="7"/>
  <c r="BJ229" i="7"/>
  <c r="BF229" i="7"/>
  <c r="BM228" i="7"/>
  <c r="Y220" i="11"/>
  <c r="BL228" i="7"/>
  <c r="X220" i="11" s="1"/>
  <c r="BJ228" i="7"/>
  <c r="V220" i="11"/>
  <c r="BF228" i="7"/>
  <c r="BM227" i="7"/>
  <c r="Y219" i="11" s="1"/>
  <c r="BL227" i="7"/>
  <c r="X219" i="11"/>
  <c r="BJ227" i="7"/>
  <c r="V219" i="11" s="1"/>
  <c r="BF227" i="7"/>
  <c r="BM226" i="7"/>
  <c r="Y218" i="11"/>
  <c r="BL226" i="7"/>
  <c r="X218" i="11"/>
  <c r="BJ226" i="7"/>
  <c r="V218" i="11"/>
  <c r="BF226" i="7"/>
  <c r="BM225" i="7"/>
  <c r="Y217" i="11"/>
  <c r="BL225" i="7"/>
  <c r="BJ225" i="7"/>
  <c r="BF225" i="7"/>
  <c r="BM224" i="7"/>
  <c r="Y216" i="11" s="1"/>
  <c r="BL224" i="7"/>
  <c r="X216" i="11"/>
  <c r="BJ224" i="7"/>
  <c r="V216" i="11" s="1"/>
  <c r="BF224" i="7"/>
  <c r="BM223" i="7"/>
  <c r="Y215" i="11"/>
  <c r="BL223" i="7"/>
  <c r="X215" i="11" s="1"/>
  <c r="BJ223" i="7"/>
  <c r="V215" i="11" s="1"/>
  <c r="BF223" i="7"/>
  <c r="BM222" i="7"/>
  <c r="Y214" i="11"/>
  <c r="BL222" i="7"/>
  <c r="X214" i="11"/>
  <c r="BJ222" i="7"/>
  <c r="V214" i="11"/>
  <c r="BF222" i="7"/>
  <c r="BM221" i="7"/>
  <c r="BL221" i="7"/>
  <c r="BJ221" i="7"/>
  <c r="V213" i="11" s="1"/>
  <c r="BF221" i="7"/>
  <c r="BM220" i="7"/>
  <c r="Y212" i="11"/>
  <c r="BL220" i="7"/>
  <c r="X212" i="11"/>
  <c r="BJ220" i="7"/>
  <c r="BF220" i="7"/>
  <c r="BM219" i="7"/>
  <c r="Y211" i="11"/>
  <c r="BL219" i="7"/>
  <c r="X211" i="11"/>
  <c r="BJ219" i="7"/>
  <c r="V211" i="11"/>
  <c r="BF219" i="7"/>
  <c r="BM218" i="7"/>
  <c r="Y210" i="11" s="1"/>
  <c r="BL218" i="7"/>
  <c r="X210" i="11" s="1"/>
  <c r="BJ218" i="7"/>
  <c r="BF218" i="7"/>
  <c r="BM217" i="7"/>
  <c r="BL217" i="7"/>
  <c r="BJ217" i="7"/>
  <c r="V209" i="11" s="1"/>
  <c r="BF217" i="7"/>
  <c r="BM216" i="7"/>
  <c r="Y208" i="11"/>
  <c r="BL216" i="7"/>
  <c r="X208" i="11" s="1"/>
  <c r="BJ216" i="7"/>
  <c r="BF216" i="7"/>
  <c r="BM215" i="7"/>
  <c r="Y207" i="11" s="1"/>
  <c r="BL215" i="7"/>
  <c r="X207" i="11"/>
  <c r="BJ215" i="7"/>
  <c r="V207" i="11" s="1"/>
  <c r="BF215" i="7"/>
  <c r="BM214" i="7"/>
  <c r="BL214" i="7"/>
  <c r="X206" i="11" s="1"/>
  <c r="BJ214" i="7"/>
  <c r="V206" i="11"/>
  <c r="BF214" i="7"/>
  <c r="BM213" i="7"/>
  <c r="BL213" i="7"/>
  <c r="BJ213" i="7"/>
  <c r="BF213" i="7"/>
  <c r="BM212" i="7"/>
  <c r="Y204" i="11" s="1"/>
  <c r="BL212" i="7"/>
  <c r="X204" i="11" s="1"/>
  <c r="BJ212" i="7"/>
  <c r="V204" i="11" s="1"/>
  <c r="BF212" i="7"/>
  <c r="BM211" i="7"/>
  <c r="Y203" i="11" s="1"/>
  <c r="BL211" i="7"/>
  <c r="X203" i="11"/>
  <c r="BJ211" i="7"/>
  <c r="V203" i="11" s="1"/>
  <c r="BF211" i="7"/>
  <c r="BM210" i="7"/>
  <c r="Y202" i="11"/>
  <c r="BL210" i="7"/>
  <c r="X202" i="11" s="1"/>
  <c r="BJ210" i="7"/>
  <c r="BF210" i="7"/>
  <c r="BM209" i="7"/>
  <c r="BL209" i="7"/>
  <c r="BJ209" i="7"/>
  <c r="V201" i="11" s="1"/>
  <c r="BF209" i="7"/>
  <c r="BM208" i="7"/>
  <c r="Y200" i="11"/>
  <c r="BL208" i="7"/>
  <c r="X200" i="11"/>
  <c r="BJ208" i="7"/>
  <c r="V200" i="11"/>
  <c r="BF208" i="7"/>
  <c r="BM207" i="7"/>
  <c r="BL207" i="7"/>
  <c r="X199" i="11"/>
  <c r="BJ207" i="7"/>
  <c r="V199" i="11"/>
  <c r="BF207" i="7"/>
  <c r="BM206" i="7"/>
  <c r="Y198" i="11" s="1"/>
  <c r="BL206" i="7"/>
  <c r="X198" i="11" s="1"/>
  <c r="BJ206" i="7"/>
  <c r="V198" i="11" s="1"/>
  <c r="BF206" i="7"/>
  <c r="BM205" i="7"/>
  <c r="Y197" i="11"/>
  <c r="BL205" i="7"/>
  <c r="X197" i="11" s="1"/>
  <c r="BJ205" i="7"/>
  <c r="V197" i="11"/>
  <c r="BF205" i="7"/>
  <c r="BM204" i="7"/>
  <c r="Y196" i="11" s="1"/>
  <c r="BL204" i="7"/>
  <c r="X196" i="11" s="1"/>
  <c r="BJ204" i="7"/>
  <c r="V196" i="11" s="1"/>
  <c r="BF204" i="7"/>
  <c r="BM203" i="7"/>
  <c r="Y195" i="11" s="1"/>
  <c r="BL203" i="7"/>
  <c r="X195" i="11"/>
  <c r="BJ203" i="7"/>
  <c r="V195" i="11" s="1"/>
  <c r="BF203" i="7"/>
  <c r="BM202" i="7"/>
  <c r="BL202" i="7"/>
  <c r="X194" i="11" s="1"/>
  <c r="BJ202" i="7"/>
  <c r="V194" i="11"/>
  <c r="BF202" i="7"/>
  <c r="BM201" i="7"/>
  <c r="BL201" i="7"/>
  <c r="BJ201" i="7"/>
  <c r="V193" i="11"/>
  <c r="BF201" i="7"/>
  <c r="BM200" i="7"/>
  <c r="Y192" i="11"/>
  <c r="BL200" i="7"/>
  <c r="X192" i="11" s="1"/>
  <c r="BJ200" i="7"/>
  <c r="BF200" i="7"/>
  <c r="BM199" i="7"/>
  <c r="Y191" i="11" s="1"/>
  <c r="BL199" i="7"/>
  <c r="X191" i="11"/>
  <c r="BJ199" i="7"/>
  <c r="V191" i="11" s="1"/>
  <c r="BF199" i="7"/>
  <c r="BM198" i="7"/>
  <c r="Y190" i="11"/>
  <c r="BL198" i="7"/>
  <c r="X190" i="11" s="1"/>
  <c r="BJ198" i="7"/>
  <c r="BF198" i="7"/>
  <c r="BM197" i="7"/>
  <c r="BL197" i="7"/>
  <c r="X189" i="11"/>
  <c r="BJ197" i="7"/>
  <c r="V189" i="11"/>
  <c r="BF197" i="7"/>
  <c r="BM196" i="7"/>
  <c r="Y188" i="11" s="1"/>
  <c r="BL196" i="7"/>
  <c r="X188" i="11" s="1"/>
  <c r="BJ196" i="7"/>
  <c r="V188" i="11" s="1"/>
  <c r="BF196" i="7"/>
  <c r="BM195" i="7"/>
  <c r="Y187" i="11"/>
  <c r="BL195" i="7"/>
  <c r="X187" i="11" s="1"/>
  <c r="BJ195" i="7"/>
  <c r="V187" i="11"/>
  <c r="BF195" i="7"/>
  <c r="BM194" i="7"/>
  <c r="Y186" i="11" s="1"/>
  <c r="BL194" i="7"/>
  <c r="X186" i="11" s="1"/>
  <c r="BJ194" i="7"/>
  <c r="V186" i="11" s="1"/>
  <c r="BF194" i="7"/>
  <c r="BM193" i="7"/>
  <c r="BL193" i="7"/>
  <c r="BJ193" i="7"/>
  <c r="V185" i="11"/>
  <c r="BF193" i="7"/>
  <c r="BM192" i="7"/>
  <c r="Y184" i="11" s="1"/>
  <c r="BL192" i="7"/>
  <c r="X184" i="11" s="1"/>
  <c r="BJ192" i="7"/>
  <c r="V184" i="11" s="1"/>
  <c r="BF192" i="7"/>
  <c r="BM191" i="7"/>
  <c r="BL191" i="7"/>
  <c r="BJ191" i="7"/>
  <c r="V183" i="11"/>
  <c r="BF191" i="7"/>
  <c r="BM190" i="7"/>
  <c r="Y182" i="11" s="1"/>
  <c r="BL190" i="7"/>
  <c r="X182" i="11" s="1"/>
  <c r="BJ190" i="7"/>
  <c r="BF190" i="7"/>
  <c r="BM189" i="7"/>
  <c r="BL189" i="7"/>
  <c r="BJ189" i="7"/>
  <c r="BF189" i="7"/>
  <c r="BM188" i="7"/>
  <c r="Y180" i="11" s="1"/>
  <c r="BL188" i="7"/>
  <c r="X180" i="11" s="1"/>
  <c r="BJ188" i="7"/>
  <c r="BF188" i="7"/>
  <c r="BM187" i="7"/>
  <c r="Y179" i="11" s="1"/>
  <c r="BL187" i="7"/>
  <c r="BJ187" i="7"/>
  <c r="V179" i="11"/>
  <c r="BF187" i="7"/>
  <c r="BM186" i="7"/>
  <c r="Y178" i="11" s="1"/>
  <c r="BL186" i="7"/>
  <c r="X178" i="11" s="1"/>
  <c r="BJ186" i="7"/>
  <c r="V178" i="11" s="1"/>
  <c r="BF186" i="7"/>
  <c r="BM185" i="7"/>
  <c r="Y177" i="11"/>
  <c r="BL185" i="7"/>
  <c r="BJ185" i="7"/>
  <c r="V177" i="11" s="1"/>
  <c r="BF185" i="7"/>
  <c r="BM184" i="7"/>
  <c r="BL184" i="7"/>
  <c r="X176" i="11" s="1"/>
  <c r="BJ184" i="7"/>
  <c r="V176" i="11"/>
  <c r="BF184" i="7"/>
  <c r="BM183" i="7"/>
  <c r="Y175" i="11"/>
  <c r="BL183" i="7"/>
  <c r="BJ183" i="7"/>
  <c r="V175" i="11" s="1"/>
  <c r="BF183" i="7"/>
  <c r="BM182" i="7"/>
  <c r="Y174" i="11"/>
  <c r="BL182" i="7"/>
  <c r="X174" i="11"/>
  <c r="BJ182" i="7"/>
  <c r="BF182" i="7"/>
  <c r="BM181" i="7"/>
  <c r="BL181" i="7"/>
  <c r="X173" i="11" s="1"/>
  <c r="BJ181" i="7"/>
  <c r="V173" i="11" s="1"/>
  <c r="BF181" i="7"/>
  <c r="BM180" i="7"/>
  <c r="Y172" i="11" s="1"/>
  <c r="BL180" i="7"/>
  <c r="X172" i="11"/>
  <c r="BJ180" i="7"/>
  <c r="BF180" i="7"/>
  <c r="BM179" i="7"/>
  <c r="Y171" i="11"/>
  <c r="BL179" i="7"/>
  <c r="X171" i="11" s="1"/>
  <c r="BJ179" i="7"/>
  <c r="V171" i="11"/>
  <c r="BF179" i="7"/>
  <c r="BM178" i="7"/>
  <c r="BL178" i="7"/>
  <c r="X170" i="11"/>
  <c r="BJ178" i="7"/>
  <c r="BF178" i="7"/>
  <c r="BM177" i="7"/>
  <c r="Y169" i="11"/>
  <c r="BL177" i="7"/>
  <c r="X169" i="11" s="1"/>
  <c r="BJ177" i="7"/>
  <c r="V169" i="11"/>
  <c r="BF177" i="7"/>
  <c r="BM176" i="7"/>
  <c r="Y168" i="11" s="1"/>
  <c r="BL176" i="7"/>
  <c r="X168" i="11"/>
  <c r="BJ176" i="7"/>
  <c r="BF176" i="7"/>
  <c r="BM175" i="7"/>
  <c r="BL175" i="7"/>
  <c r="X167" i="11" s="1"/>
  <c r="BJ175" i="7"/>
  <c r="V167" i="11"/>
  <c r="BF175" i="7"/>
  <c r="BM174" i="7"/>
  <c r="BL174" i="7"/>
  <c r="X166" i="11"/>
  <c r="BJ174" i="7"/>
  <c r="V166" i="11" s="1"/>
  <c r="BF174" i="7"/>
  <c r="BM173" i="7"/>
  <c r="Y165" i="11" s="1"/>
  <c r="BL173" i="7"/>
  <c r="X165" i="11" s="1"/>
  <c r="BJ173" i="7"/>
  <c r="V165" i="11"/>
  <c r="BF173" i="7"/>
  <c r="BM172" i="7"/>
  <c r="Y164" i="11"/>
  <c r="BL172" i="7"/>
  <c r="X164" i="11" s="1"/>
  <c r="BJ172" i="7"/>
  <c r="V164" i="11"/>
  <c r="BF172" i="7"/>
  <c r="BM171" i="7"/>
  <c r="Y163" i="11" s="1"/>
  <c r="BL171" i="7"/>
  <c r="X163" i="11" s="1"/>
  <c r="BJ171" i="7"/>
  <c r="V163" i="11" s="1"/>
  <c r="BF171" i="7"/>
  <c r="BM170" i="7"/>
  <c r="Y162" i="11" s="1"/>
  <c r="BL170" i="7"/>
  <c r="X162" i="11"/>
  <c r="BJ170" i="7"/>
  <c r="V162" i="11" s="1"/>
  <c r="BF170" i="7"/>
  <c r="BM169" i="7"/>
  <c r="BL169" i="7"/>
  <c r="X161" i="11" s="1"/>
  <c r="BJ169" i="7"/>
  <c r="V161" i="11"/>
  <c r="BF169" i="7"/>
  <c r="BM168" i="7"/>
  <c r="BL168" i="7"/>
  <c r="X160" i="11"/>
  <c r="BJ168" i="7"/>
  <c r="BF168" i="7"/>
  <c r="BM167" i="7"/>
  <c r="Y159" i="11"/>
  <c r="BL167" i="7"/>
  <c r="X159" i="11" s="1"/>
  <c r="BJ167" i="7"/>
  <c r="V159" i="11"/>
  <c r="BF167" i="7"/>
  <c r="BM166" i="7"/>
  <c r="Y158" i="11" s="1"/>
  <c r="BL166" i="7"/>
  <c r="X158" i="11"/>
  <c r="BJ166" i="7"/>
  <c r="BF166" i="7"/>
  <c r="BM165" i="7"/>
  <c r="BL165" i="7"/>
  <c r="X157" i="11" s="1"/>
  <c r="BJ165" i="7"/>
  <c r="V157" i="11"/>
  <c r="BF165" i="7"/>
  <c r="BM164" i="7"/>
  <c r="Y156" i="11" s="1"/>
  <c r="BL164" i="7"/>
  <c r="X156" i="11"/>
  <c r="BJ164" i="7"/>
  <c r="V156" i="11" s="1"/>
  <c r="BF164" i="7"/>
  <c r="BM163" i="7"/>
  <c r="Y155" i="11"/>
  <c r="BL163" i="7"/>
  <c r="X155" i="11"/>
  <c r="BJ163" i="7"/>
  <c r="BF163" i="7"/>
  <c r="BM162" i="7"/>
  <c r="Y154" i="11"/>
  <c r="BL162" i="7"/>
  <c r="X154" i="11"/>
  <c r="BJ162" i="7"/>
  <c r="V154" i="11"/>
  <c r="BF162" i="7"/>
  <c r="BM161" i="7"/>
  <c r="Y153" i="11" s="1"/>
  <c r="BL161" i="7"/>
  <c r="X153" i="11" s="1"/>
  <c r="BJ161" i="7"/>
  <c r="V153" i="11" s="1"/>
  <c r="BF161" i="7"/>
  <c r="BM160" i="7"/>
  <c r="BL160" i="7"/>
  <c r="X152" i="11" s="1"/>
  <c r="BJ160" i="7"/>
  <c r="V152" i="11"/>
  <c r="BF160" i="7"/>
  <c r="BM159" i="7"/>
  <c r="Y151" i="11"/>
  <c r="BL159" i="7"/>
  <c r="X151" i="11" s="1"/>
  <c r="BJ159" i="7"/>
  <c r="V151" i="11"/>
  <c r="BF159" i="7"/>
  <c r="BM158" i="7"/>
  <c r="Y150" i="11" s="1"/>
  <c r="BL158" i="7"/>
  <c r="X150" i="11" s="1"/>
  <c r="BJ158" i="7"/>
  <c r="V150" i="11" s="1"/>
  <c r="BF158" i="7"/>
  <c r="BM157" i="7"/>
  <c r="BL157" i="7"/>
  <c r="X149" i="11" s="1"/>
  <c r="BJ157" i="7"/>
  <c r="V149" i="11" s="1"/>
  <c r="BF157" i="7"/>
  <c r="BM156" i="7"/>
  <c r="Y148" i="11"/>
  <c r="BL156" i="7"/>
  <c r="X148" i="11" s="1"/>
  <c r="BJ156" i="7"/>
  <c r="V148" i="11"/>
  <c r="BF156" i="7"/>
  <c r="BM155" i="7"/>
  <c r="Y147" i="11" s="1"/>
  <c r="BL155" i="7"/>
  <c r="X147" i="11"/>
  <c r="BJ155" i="7"/>
  <c r="V147" i="11" s="1"/>
  <c r="BF155" i="7"/>
  <c r="BM154" i="7"/>
  <c r="BL154" i="7"/>
  <c r="X146" i="11" s="1"/>
  <c r="BJ154" i="7"/>
  <c r="V146" i="11" s="1"/>
  <c r="BF154" i="7"/>
  <c r="BM153" i="7"/>
  <c r="Y145" i="11"/>
  <c r="BL153" i="7"/>
  <c r="X145" i="11" s="1"/>
  <c r="BJ153" i="7"/>
  <c r="V145" i="11"/>
  <c r="BF153" i="7"/>
  <c r="BM152" i="7"/>
  <c r="Y144" i="11" s="1"/>
  <c r="BL152" i="7"/>
  <c r="X144" i="11" s="1"/>
  <c r="BJ152" i="7"/>
  <c r="V144" i="11" s="1"/>
  <c r="BF152" i="7"/>
  <c r="BM151" i="7"/>
  <c r="Y143" i="11" s="1"/>
  <c r="BL151" i="7"/>
  <c r="X143" i="11"/>
  <c r="BJ151" i="7"/>
  <c r="V143" i="11" s="1"/>
  <c r="BF151" i="7"/>
  <c r="BM150" i="7"/>
  <c r="Y142" i="11"/>
  <c r="BL150" i="7"/>
  <c r="X142" i="11" s="1"/>
  <c r="BJ150" i="7"/>
  <c r="BF150" i="7"/>
  <c r="BM149" i="7"/>
  <c r="BL149" i="7"/>
  <c r="BJ149" i="7"/>
  <c r="V141" i="11" s="1"/>
  <c r="BF149" i="7"/>
  <c r="BM148" i="7"/>
  <c r="Y140" i="11"/>
  <c r="BL148" i="7"/>
  <c r="X140" i="11"/>
  <c r="BJ148" i="7"/>
  <c r="BF148" i="7"/>
  <c r="BM147" i="7"/>
  <c r="Y139" i="11"/>
  <c r="BL147" i="7"/>
  <c r="X139" i="11"/>
  <c r="BJ147" i="7"/>
  <c r="V139" i="11"/>
  <c r="BF147" i="7"/>
  <c r="BM146" i="7"/>
  <c r="Y138" i="11" s="1"/>
  <c r="BL146" i="7"/>
  <c r="X138" i="11" s="1"/>
  <c r="BJ146" i="7"/>
  <c r="BF146" i="7"/>
  <c r="BM145" i="7"/>
  <c r="Y137" i="11" s="1"/>
  <c r="BL145" i="7"/>
  <c r="X137" i="11"/>
  <c r="BJ145" i="7"/>
  <c r="V137" i="11" s="1"/>
  <c r="BF145" i="7"/>
  <c r="BM144" i="7"/>
  <c r="Y136" i="11"/>
  <c r="BL144" i="7"/>
  <c r="X136" i="11"/>
  <c r="BJ144" i="7"/>
  <c r="V136" i="11"/>
  <c r="BF144" i="7"/>
  <c r="BM143" i="7"/>
  <c r="Y135" i="11"/>
  <c r="BL143" i="7"/>
  <c r="X135" i="11" s="1"/>
  <c r="BJ143" i="7"/>
  <c r="V135" i="11" s="1"/>
  <c r="BF143" i="7"/>
  <c r="BM142" i="7"/>
  <c r="Y134" i="11"/>
  <c r="BL142" i="7"/>
  <c r="X134" i="11"/>
  <c r="BJ142" i="7"/>
  <c r="V134" i="11"/>
  <c r="BF142" i="7"/>
  <c r="BM141" i="7"/>
  <c r="Y133" i="11" s="1"/>
  <c r="BL141" i="7"/>
  <c r="BJ141" i="7"/>
  <c r="V133" i="11" s="1"/>
  <c r="BF141" i="7"/>
  <c r="BM140" i="7"/>
  <c r="Y132" i="11" s="1"/>
  <c r="BL140" i="7"/>
  <c r="X132" i="11" s="1"/>
  <c r="BJ140" i="7"/>
  <c r="BF140" i="7"/>
  <c r="BM139" i="7"/>
  <c r="Y131" i="11" s="1"/>
  <c r="BL139" i="7"/>
  <c r="X131" i="11"/>
  <c r="BJ139" i="7"/>
  <c r="V131" i="11" s="1"/>
  <c r="BF139" i="7"/>
  <c r="BM138" i="7"/>
  <c r="Y130" i="11"/>
  <c r="BL138" i="7"/>
  <c r="X130" i="11" s="1"/>
  <c r="BJ138" i="7"/>
  <c r="V130" i="11"/>
  <c r="BF138" i="7"/>
  <c r="BM137" i="7"/>
  <c r="Y129" i="11" s="1"/>
  <c r="BL137" i="7"/>
  <c r="X129" i="11"/>
  <c r="BJ137" i="7"/>
  <c r="V129" i="11" s="1"/>
  <c r="BF137" i="7"/>
  <c r="BM136" i="7"/>
  <c r="Y128" i="11" s="1"/>
  <c r="BL136" i="7"/>
  <c r="X128" i="11"/>
  <c r="BJ136" i="7"/>
  <c r="BF136" i="7"/>
  <c r="BM135" i="7"/>
  <c r="Y127" i="11"/>
  <c r="BL135" i="7"/>
  <c r="X127" i="11" s="1"/>
  <c r="BJ135" i="7"/>
  <c r="V127" i="11"/>
  <c r="BF135" i="7"/>
  <c r="BM134" i="7"/>
  <c r="Y126" i="11" s="1"/>
  <c r="BL134" i="7"/>
  <c r="X126" i="11"/>
  <c r="BJ134" i="7"/>
  <c r="BF134" i="7"/>
  <c r="BM133" i="7"/>
  <c r="BL133" i="7"/>
  <c r="X125" i="11" s="1"/>
  <c r="BJ133" i="7"/>
  <c r="V125" i="11"/>
  <c r="BF133" i="7"/>
  <c r="BM132" i="7"/>
  <c r="Y124" i="11" s="1"/>
  <c r="BL132" i="7"/>
  <c r="X124" i="11" s="1"/>
  <c r="BJ132" i="7"/>
  <c r="BF132" i="7"/>
  <c r="BM131" i="7"/>
  <c r="Y123" i="11" s="1"/>
  <c r="BL131" i="7"/>
  <c r="BJ131" i="7"/>
  <c r="V123" i="11"/>
  <c r="BF131" i="7"/>
  <c r="BM130" i="7"/>
  <c r="Y122" i="11" s="1"/>
  <c r="BL130" i="7"/>
  <c r="X122" i="11"/>
  <c r="BJ130" i="7"/>
  <c r="V122" i="11" s="1"/>
  <c r="BF130" i="7"/>
  <c r="BM129" i="7"/>
  <c r="Y121" i="11" s="1"/>
  <c r="BL129" i="7"/>
  <c r="BJ129" i="7"/>
  <c r="V121" i="11" s="1"/>
  <c r="BF129" i="7"/>
  <c r="BM128" i="7"/>
  <c r="Y120" i="11"/>
  <c r="BL128" i="7"/>
  <c r="X120" i="11"/>
  <c r="BJ128" i="7"/>
  <c r="BF128" i="7"/>
  <c r="BM127" i="7"/>
  <c r="Y119" i="11"/>
  <c r="BL127" i="7"/>
  <c r="X119" i="11"/>
  <c r="BJ127" i="7"/>
  <c r="BF127" i="7"/>
  <c r="BM126" i="7"/>
  <c r="BL126" i="7"/>
  <c r="X118" i="11" s="1"/>
  <c r="BJ126" i="7"/>
  <c r="V118" i="11" s="1"/>
  <c r="BF126" i="7"/>
  <c r="BM125" i="7"/>
  <c r="Y117" i="11" s="1"/>
  <c r="BL125" i="7"/>
  <c r="BJ125" i="7"/>
  <c r="V117" i="11" s="1"/>
  <c r="BF125" i="7"/>
  <c r="BM124" i="7"/>
  <c r="Y116" i="11"/>
  <c r="BL124" i="7"/>
  <c r="X116" i="11" s="1"/>
  <c r="BJ124" i="7"/>
  <c r="BF124" i="7"/>
  <c r="BM123" i="7"/>
  <c r="Y115" i="11" s="1"/>
  <c r="BL123" i="7"/>
  <c r="BJ123" i="7"/>
  <c r="V115" i="11" s="1"/>
  <c r="BF123" i="7"/>
  <c r="BM122" i="7"/>
  <c r="Y114" i="11"/>
  <c r="BL122" i="7"/>
  <c r="X114" i="11" s="1"/>
  <c r="BJ122" i="7"/>
  <c r="V114" i="11"/>
  <c r="BF122" i="7"/>
  <c r="BM121" i="7"/>
  <c r="Y113" i="11" s="1"/>
  <c r="BL121" i="7"/>
  <c r="X113" i="11"/>
  <c r="BJ121" i="7"/>
  <c r="V113" i="11" s="1"/>
  <c r="BF121" i="7"/>
  <c r="BM120" i="7"/>
  <c r="Y112" i="11"/>
  <c r="BL120" i="7"/>
  <c r="X112" i="11"/>
  <c r="BJ120" i="7"/>
  <c r="V112" i="11"/>
  <c r="BF120" i="7"/>
  <c r="BM119" i="7"/>
  <c r="Y111" i="11"/>
  <c r="BL119" i="7"/>
  <c r="BJ119" i="7"/>
  <c r="BF119" i="7"/>
  <c r="BM118" i="7"/>
  <c r="Y110" i="11"/>
  <c r="BL118" i="7"/>
  <c r="X110" i="11"/>
  <c r="BJ118" i="7"/>
  <c r="V110" i="11"/>
  <c r="BF118" i="7"/>
  <c r="BM117" i="7"/>
  <c r="Y109" i="11"/>
  <c r="BL117" i="7"/>
  <c r="BJ117" i="7"/>
  <c r="V109" i="11"/>
  <c r="BF117" i="7"/>
  <c r="BM116" i="7"/>
  <c r="Y108" i="11" s="1"/>
  <c r="BL116" i="7"/>
  <c r="X108" i="11" s="1"/>
  <c r="BJ116" i="7"/>
  <c r="V108" i="11" s="1"/>
  <c r="BF116" i="7"/>
  <c r="BM115" i="7"/>
  <c r="Y107" i="11" s="1"/>
  <c r="BL115" i="7"/>
  <c r="X107" i="11"/>
  <c r="BJ115" i="7"/>
  <c r="V107" i="11" s="1"/>
  <c r="BF115" i="7"/>
  <c r="BM114" i="7"/>
  <c r="Y106" i="11" s="1"/>
  <c r="BL114" i="7"/>
  <c r="X106" i="11" s="1"/>
  <c r="BJ114" i="7"/>
  <c r="V106" i="11"/>
  <c r="BF114" i="7"/>
  <c r="BM113" i="7"/>
  <c r="BL113" i="7"/>
  <c r="X105" i="11"/>
  <c r="BJ113" i="7"/>
  <c r="BF113" i="7"/>
  <c r="BM112" i="7"/>
  <c r="Y104" i="11"/>
  <c r="BL112" i="7"/>
  <c r="X104" i="11" s="1"/>
  <c r="BJ112" i="7"/>
  <c r="V104" i="11"/>
  <c r="BF112" i="7"/>
  <c r="BM111" i="7"/>
  <c r="Y103" i="11"/>
  <c r="BL111" i="7"/>
  <c r="X103" i="11"/>
  <c r="BJ111" i="7"/>
  <c r="V103" i="11"/>
  <c r="BF111" i="7"/>
  <c r="BM110" i="7"/>
  <c r="Y102" i="11" s="1"/>
  <c r="BL110" i="7"/>
  <c r="X102" i="11" s="1"/>
  <c r="BJ110" i="7"/>
  <c r="V102" i="11" s="1"/>
  <c r="BF110" i="7"/>
  <c r="BM109" i="7"/>
  <c r="Y101" i="11" s="1"/>
  <c r="BL109" i="7"/>
  <c r="X101" i="11"/>
  <c r="BJ109" i="7"/>
  <c r="V101" i="11" s="1"/>
  <c r="BF109" i="7"/>
  <c r="BM108" i="7"/>
  <c r="Y100" i="11" s="1"/>
  <c r="BL108" i="7"/>
  <c r="X100" i="11" s="1"/>
  <c r="BJ108" i="7"/>
  <c r="BF108" i="7"/>
  <c r="BM107" i="7"/>
  <c r="Y99" i="11" s="1"/>
  <c r="BL107" i="7"/>
  <c r="BJ107" i="7"/>
  <c r="V99" i="11"/>
  <c r="BF107" i="7"/>
  <c r="BM106" i="7"/>
  <c r="Y98" i="11"/>
  <c r="BL106" i="7"/>
  <c r="X98" i="11" s="1"/>
  <c r="BJ106" i="7"/>
  <c r="V98" i="11" s="1"/>
  <c r="BF106" i="7"/>
  <c r="BM105" i="7"/>
  <c r="Y97" i="11"/>
  <c r="BL105" i="7"/>
  <c r="X97" i="11"/>
  <c r="BJ105" i="7"/>
  <c r="V97" i="11"/>
  <c r="BF105" i="7"/>
  <c r="BM104" i="7"/>
  <c r="BL104" i="7"/>
  <c r="X96" i="11"/>
  <c r="BJ104" i="7"/>
  <c r="BF104" i="7"/>
  <c r="BM103" i="7"/>
  <c r="Y95" i="11"/>
  <c r="BL103" i="7"/>
  <c r="X95" i="11"/>
  <c r="BJ103" i="7"/>
  <c r="BF103" i="7"/>
  <c r="BM102" i="7"/>
  <c r="BL102" i="7"/>
  <c r="X94" i="11" s="1"/>
  <c r="BJ102" i="7"/>
  <c r="V94" i="11" s="1"/>
  <c r="BF102" i="7"/>
  <c r="BM101" i="7"/>
  <c r="Y93" i="11"/>
  <c r="BL101" i="7"/>
  <c r="X93" i="11" s="1"/>
  <c r="BJ101" i="7"/>
  <c r="V93" i="11"/>
  <c r="BF101" i="7"/>
  <c r="BM100" i="7"/>
  <c r="Y92" i="11" s="1"/>
  <c r="BL100" i="7"/>
  <c r="X92" i="11"/>
  <c r="BJ100" i="7"/>
  <c r="V92" i="11" s="1"/>
  <c r="BF100" i="7"/>
  <c r="BM99" i="7"/>
  <c r="Y91" i="11"/>
  <c r="BL99" i="7"/>
  <c r="BJ99" i="7"/>
  <c r="V91" i="11"/>
  <c r="BF99" i="7"/>
  <c r="BM98" i="7"/>
  <c r="Y90" i="11"/>
  <c r="BL98" i="7"/>
  <c r="X90" i="11"/>
  <c r="BJ98" i="7"/>
  <c r="V90" i="11"/>
  <c r="BF98" i="7"/>
  <c r="BM97" i="7"/>
  <c r="Y89" i="11" s="1"/>
  <c r="BL97" i="7"/>
  <c r="X89" i="11" s="1"/>
  <c r="BJ97" i="7"/>
  <c r="V89" i="11" s="1"/>
  <c r="BF97" i="7"/>
  <c r="BM96" i="7"/>
  <c r="Y88" i="11" s="1"/>
  <c r="BL96" i="7"/>
  <c r="X88" i="11"/>
  <c r="BJ96" i="7"/>
  <c r="V88" i="11" s="1"/>
  <c r="BF96" i="7"/>
  <c r="BM95" i="7"/>
  <c r="Y87" i="11" s="1"/>
  <c r="BL95" i="7"/>
  <c r="BJ95" i="7"/>
  <c r="V87" i="11"/>
  <c r="BF95" i="7"/>
  <c r="BM94" i="7"/>
  <c r="Y86" i="11" s="1"/>
  <c r="BL94" i="7"/>
  <c r="X86" i="11"/>
  <c r="BJ94" i="7"/>
  <c r="V86" i="11" s="1"/>
  <c r="BF94" i="7"/>
  <c r="BM93" i="7"/>
  <c r="Y85" i="11"/>
  <c r="BL93" i="7"/>
  <c r="X85" i="11"/>
  <c r="BJ93" i="7"/>
  <c r="BF93" i="7"/>
  <c r="BM92" i="7"/>
  <c r="Y84" i="11"/>
  <c r="BL92" i="7"/>
  <c r="X84" i="11"/>
  <c r="BJ92" i="7"/>
  <c r="BF92" i="7"/>
  <c r="BM91" i="7"/>
  <c r="Y83" i="11"/>
  <c r="BL91" i="7"/>
  <c r="X83" i="11"/>
  <c r="BJ91" i="7"/>
  <c r="V83" i="11"/>
  <c r="BF91" i="7"/>
  <c r="BM90" i="7"/>
  <c r="BL90" i="7"/>
  <c r="X82" i="11"/>
  <c r="BJ90" i="7"/>
  <c r="BF90" i="7"/>
  <c r="BM89" i="7"/>
  <c r="Y81" i="11"/>
  <c r="BL89" i="7"/>
  <c r="X81" i="11"/>
  <c r="BJ89" i="7"/>
  <c r="V81" i="11"/>
  <c r="BF89" i="7"/>
  <c r="BM88" i="7"/>
  <c r="BL88" i="7"/>
  <c r="X80" i="11"/>
  <c r="BJ88" i="7"/>
  <c r="BF88" i="7"/>
  <c r="BM87" i="7"/>
  <c r="Y79" i="11"/>
  <c r="BL87" i="7"/>
  <c r="X79" i="11"/>
  <c r="BJ87" i="7"/>
  <c r="V79" i="11"/>
  <c r="BF87" i="7"/>
  <c r="BM86" i="7"/>
  <c r="Y78" i="11"/>
  <c r="BL86" i="7"/>
  <c r="X78" i="11" s="1"/>
  <c r="BJ86" i="7"/>
  <c r="BF86" i="7"/>
  <c r="BM85" i="7"/>
  <c r="Y77" i="11" s="1"/>
  <c r="BL85" i="7"/>
  <c r="X77" i="11" s="1"/>
  <c r="BJ85" i="7"/>
  <c r="BF85" i="7"/>
  <c r="BM84" i="7"/>
  <c r="Y76" i="11" s="1"/>
  <c r="BL84" i="7"/>
  <c r="X76" i="11" s="1"/>
  <c r="BJ84" i="7"/>
  <c r="BF84" i="7"/>
  <c r="BM83" i="7"/>
  <c r="Y75" i="11" s="1"/>
  <c r="BL83" i="7"/>
  <c r="X75" i="11"/>
  <c r="BJ83" i="7"/>
  <c r="V75" i="11" s="1"/>
  <c r="BF83" i="7"/>
  <c r="BM82" i="7"/>
  <c r="Y74" i="11"/>
  <c r="BL82" i="7"/>
  <c r="X74" i="11"/>
  <c r="BJ82" i="7"/>
  <c r="BF82" i="7"/>
  <c r="BM81" i="7"/>
  <c r="Y73" i="11"/>
  <c r="BL81" i="7"/>
  <c r="BJ81" i="7"/>
  <c r="V73" i="11" s="1"/>
  <c r="BF81" i="7"/>
  <c r="BM80" i="7"/>
  <c r="Y72" i="11" s="1"/>
  <c r="BL80" i="7"/>
  <c r="X72" i="11"/>
  <c r="BJ80" i="7"/>
  <c r="BF80" i="7"/>
  <c r="BM79" i="7"/>
  <c r="BL79" i="7"/>
  <c r="X71" i="11" s="1"/>
  <c r="BJ79" i="7"/>
  <c r="V71" i="11" s="1"/>
  <c r="BF79" i="7"/>
  <c r="BM78" i="7"/>
  <c r="Y70" i="11" s="1"/>
  <c r="BL78" i="7"/>
  <c r="X70" i="11"/>
  <c r="BJ78" i="7"/>
  <c r="BF78" i="7"/>
  <c r="BM77" i="7"/>
  <c r="Y69" i="11"/>
  <c r="BL77" i="7"/>
  <c r="X69" i="11" s="1"/>
  <c r="BJ77" i="7"/>
  <c r="V69" i="11"/>
  <c r="BF77" i="7"/>
  <c r="BM76" i="7"/>
  <c r="Y68" i="11" s="1"/>
  <c r="BL76" i="7"/>
  <c r="X68" i="11"/>
  <c r="BJ76" i="7"/>
  <c r="BF76" i="7"/>
  <c r="BM75" i="7"/>
  <c r="Y67" i="11"/>
  <c r="BL75" i="7"/>
  <c r="X67" i="11" s="1"/>
  <c r="BJ75" i="7"/>
  <c r="V67" i="11" s="1"/>
  <c r="BF75" i="7"/>
  <c r="BM74" i="7"/>
  <c r="Y66" i="11"/>
  <c r="BL74" i="7"/>
  <c r="X66" i="11"/>
  <c r="BJ74" i="7"/>
  <c r="V66" i="11"/>
  <c r="BF74" i="7"/>
  <c r="BM73" i="7"/>
  <c r="BL73" i="7"/>
  <c r="X65" i="11"/>
  <c r="BJ73" i="7"/>
  <c r="V65" i="11"/>
  <c r="BF73" i="7"/>
  <c r="BM72" i="7"/>
  <c r="BL72" i="7"/>
  <c r="X64" i="11"/>
  <c r="BJ72" i="7"/>
  <c r="BF72" i="7"/>
  <c r="BM71" i="7"/>
  <c r="Y63" i="11"/>
  <c r="BL71" i="7"/>
  <c r="BJ71" i="7"/>
  <c r="V63" i="11" s="1"/>
  <c r="BF71" i="7"/>
  <c r="BM70" i="7"/>
  <c r="Y62" i="11"/>
  <c r="BL70" i="7"/>
  <c r="X62" i="11"/>
  <c r="BJ70" i="7"/>
  <c r="BF70" i="7"/>
  <c r="BM69" i="7"/>
  <c r="BL69" i="7"/>
  <c r="X61" i="11" s="1"/>
  <c r="BJ69" i="7"/>
  <c r="V61" i="11" s="1"/>
  <c r="BF69" i="7"/>
  <c r="BM68" i="7"/>
  <c r="Y60" i="11"/>
  <c r="BL68" i="7"/>
  <c r="X60" i="11" s="1"/>
  <c r="BJ68" i="7"/>
  <c r="BF68" i="7"/>
  <c r="BM67" i="7"/>
  <c r="Y59" i="11" s="1"/>
  <c r="BL67" i="7"/>
  <c r="X59" i="11"/>
  <c r="BJ67" i="7"/>
  <c r="V59" i="11" s="1"/>
  <c r="BF67" i="7"/>
  <c r="BM66" i="7"/>
  <c r="Y58" i="11" s="1"/>
  <c r="BL66" i="7"/>
  <c r="X58" i="11" s="1"/>
  <c r="BJ66" i="7"/>
  <c r="V58" i="11"/>
  <c r="BF66" i="7"/>
  <c r="BJ65" i="7"/>
  <c r="BJ64" i="7"/>
  <c r="V56" i="11"/>
  <c r="BJ63" i="7"/>
  <c r="V55" i="11" s="1"/>
  <c r="BJ62" i="7"/>
  <c r="V54" i="11"/>
  <c r="BJ61" i="7"/>
  <c r="V53" i="11" s="1"/>
  <c r="BJ60" i="7"/>
  <c r="V52" i="11" s="1"/>
  <c r="BJ59" i="7"/>
  <c r="V51" i="11" s="1"/>
  <c r="BJ58" i="7"/>
  <c r="V50" i="11" s="1"/>
  <c r="BJ57" i="7"/>
  <c r="V49" i="11" s="1"/>
  <c r="BJ56" i="7"/>
  <c r="V48" i="11"/>
  <c r="BJ55" i="7"/>
  <c r="V47" i="11" s="1"/>
  <c r="BJ54" i="7"/>
  <c r="V46" i="11"/>
  <c r="BJ53" i="7"/>
  <c r="V45" i="11" s="1"/>
  <c r="BJ52" i="7"/>
  <c r="V44" i="11" s="1"/>
  <c r="BJ51" i="7"/>
  <c r="V43" i="11" s="1"/>
  <c r="BJ50" i="7"/>
  <c r="V42" i="11" s="1"/>
  <c r="BJ49" i="7"/>
  <c r="BJ48" i="7"/>
  <c r="BJ47" i="7"/>
  <c r="V39" i="11" s="1"/>
  <c r="BJ46" i="7"/>
  <c r="V38" i="11" s="1"/>
  <c r="BJ45" i="7"/>
  <c r="V37" i="11"/>
  <c r="BJ44" i="7"/>
  <c r="V36" i="11" s="1"/>
  <c r="BJ43" i="7"/>
  <c r="V35" i="11"/>
  <c r="BJ42" i="7"/>
  <c r="V34" i="11" s="1"/>
  <c r="BJ41" i="7"/>
  <c r="BJ40" i="7"/>
  <c r="V32" i="11"/>
  <c r="BJ39" i="7"/>
  <c r="V31" i="11"/>
  <c r="BJ38" i="7"/>
  <c r="V30" i="11"/>
  <c r="BJ37" i="7"/>
  <c r="V29" i="11"/>
  <c r="BJ36" i="7"/>
  <c r="V28" i="11"/>
  <c r="BJ35" i="7"/>
  <c r="V27" i="11"/>
  <c r="BJ34" i="7"/>
  <c r="V26" i="11"/>
  <c r="BJ33" i="7"/>
  <c r="BJ32" i="7"/>
  <c r="V24" i="11" s="1"/>
  <c r="BJ31" i="7"/>
  <c r="V23" i="11" s="1"/>
  <c r="BJ30" i="7"/>
  <c r="V22" i="11" s="1"/>
  <c r="BJ29" i="7"/>
  <c r="V21" i="11" s="1"/>
  <c r="BJ28" i="7"/>
  <c r="V20" i="11"/>
  <c r="BJ27" i="7"/>
  <c r="V19" i="11" s="1"/>
  <c r="BJ26" i="7"/>
  <c r="V18" i="11"/>
  <c r="BJ25" i="7"/>
  <c r="V17" i="11" s="1"/>
  <c r="BJ24" i="7"/>
  <c r="V16" i="11" s="1"/>
  <c r="BJ23" i="7"/>
  <c r="V15" i="11" s="1"/>
  <c r="BJ22" i="7"/>
  <c r="V14" i="11" s="1"/>
  <c r="BJ21" i="7"/>
  <c r="V13" i="11" s="1"/>
  <c r="BJ20" i="7"/>
  <c r="V12" i="11"/>
  <c r="BJ19" i="7"/>
  <c r="V11" i="11" s="1"/>
  <c r="BJ18" i="7"/>
  <c r="V10" i="11"/>
  <c r="BJ17" i="7"/>
  <c r="V9" i="11" s="1"/>
  <c r="BJ16" i="7"/>
  <c r="V8" i="11" s="1"/>
  <c r="BJ15" i="7"/>
  <c r="V7" i="11" s="1"/>
  <c r="BJ14" i="7"/>
  <c r="V6" i="11" s="1"/>
  <c r="BJ13" i="7"/>
  <c r="V5" i="11" s="1"/>
  <c r="BJ12" i="7"/>
  <c r="V4" i="11"/>
  <c r="BJ11" i="7"/>
  <c r="BJ10" i="7"/>
  <c r="V2" i="11" s="1"/>
  <c r="U1001" i="11"/>
  <c r="U1000" i="11"/>
  <c r="U999" i="11"/>
  <c r="U998" i="11"/>
  <c r="U997" i="11"/>
  <c r="U996" i="11"/>
  <c r="U995" i="11"/>
  <c r="U994" i="11"/>
  <c r="U993" i="11"/>
  <c r="U992" i="11"/>
  <c r="U991" i="11"/>
  <c r="U990" i="11"/>
  <c r="U989" i="11"/>
  <c r="U988" i="11"/>
  <c r="U987" i="11"/>
  <c r="U986" i="11"/>
  <c r="U985" i="11"/>
  <c r="U984" i="11"/>
  <c r="U983" i="11"/>
  <c r="U982" i="11"/>
  <c r="U981" i="11"/>
  <c r="U980" i="11"/>
  <c r="U979" i="11"/>
  <c r="U978" i="11"/>
  <c r="U977" i="11"/>
  <c r="U976" i="11"/>
  <c r="U975" i="11"/>
  <c r="U974" i="11"/>
  <c r="U973" i="11"/>
  <c r="U972" i="11"/>
  <c r="U971" i="11"/>
  <c r="U970" i="11"/>
  <c r="U969" i="11"/>
  <c r="U968" i="11"/>
  <c r="U967" i="11"/>
  <c r="U966" i="11"/>
  <c r="U965" i="11"/>
  <c r="U964" i="11"/>
  <c r="U963" i="11"/>
  <c r="U962" i="11"/>
  <c r="U961" i="11"/>
  <c r="U960" i="11"/>
  <c r="U959" i="11"/>
  <c r="U958" i="11"/>
  <c r="U957" i="11"/>
  <c r="U956" i="11"/>
  <c r="U955" i="11"/>
  <c r="U954" i="11"/>
  <c r="U953" i="11"/>
  <c r="U952" i="11"/>
  <c r="U951" i="11"/>
  <c r="U950" i="11"/>
  <c r="U949" i="11"/>
  <c r="U948" i="11"/>
  <c r="U947" i="11"/>
  <c r="U946" i="11"/>
  <c r="U945" i="11"/>
  <c r="U944" i="11"/>
  <c r="U943" i="11"/>
  <c r="U942" i="11"/>
  <c r="U941" i="11"/>
  <c r="U940" i="11"/>
  <c r="U939" i="11"/>
  <c r="U938" i="11"/>
  <c r="U937" i="11"/>
  <c r="U936" i="11"/>
  <c r="U935" i="11"/>
  <c r="U934" i="11"/>
  <c r="U933" i="11"/>
  <c r="U932" i="11"/>
  <c r="U931" i="11"/>
  <c r="U930" i="11"/>
  <c r="U929" i="11"/>
  <c r="U928" i="11"/>
  <c r="U927" i="11"/>
  <c r="U926" i="11"/>
  <c r="U925" i="11"/>
  <c r="U924" i="11"/>
  <c r="U923" i="11"/>
  <c r="U922" i="11"/>
  <c r="U921" i="11"/>
  <c r="U920" i="11"/>
  <c r="U919" i="11"/>
  <c r="U918" i="11"/>
  <c r="U917" i="11"/>
  <c r="U916" i="11"/>
  <c r="U915" i="11"/>
  <c r="U914" i="11"/>
  <c r="U913" i="11"/>
  <c r="U912" i="11"/>
  <c r="U911" i="11"/>
  <c r="U910" i="11"/>
  <c r="U909" i="11"/>
  <c r="U908" i="11"/>
  <c r="U907" i="11"/>
  <c r="U906" i="11"/>
  <c r="U905" i="11"/>
  <c r="U904" i="11"/>
  <c r="U903" i="11"/>
  <c r="U902" i="11"/>
  <c r="U901" i="11"/>
  <c r="U900" i="11"/>
  <c r="U899" i="11"/>
  <c r="U898" i="11"/>
  <c r="U897" i="11"/>
  <c r="U896" i="11"/>
  <c r="U895" i="11"/>
  <c r="U894" i="11"/>
  <c r="U893" i="11"/>
  <c r="U892" i="11"/>
  <c r="U891" i="11"/>
  <c r="U890" i="11"/>
  <c r="U889" i="11"/>
  <c r="U888" i="11"/>
  <c r="U887" i="11"/>
  <c r="U886" i="11"/>
  <c r="U885" i="11"/>
  <c r="U884" i="11"/>
  <c r="U883" i="11"/>
  <c r="U882" i="11"/>
  <c r="U881" i="11"/>
  <c r="U880" i="11"/>
  <c r="U879" i="11"/>
  <c r="U878" i="11"/>
  <c r="U877" i="11"/>
  <c r="U876" i="11"/>
  <c r="U875" i="11"/>
  <c r="U874" i="11"/>
  <c r="U873" i="11"/>
  <c r="U872" i="11"/>
  <c r="U871" i="11"/>
  <c r="U870" i="11"/>
  <c r="U869" i="11"/>
  <c r="U868" i="11"/>
  <c r="U867" i="11"/>
  <c r="U866" i="11"/>
  <c r="U865" i="11"/>
  <c r="U864" i="11"/>
  <c r="U863" i="11"/>
  <c r="U861" i="11"/>
  <c r="U860" i="11"/>
  <c r="U859" i="11"/>
  <c r="U858" i="11"/>
  <c r="U857" i="11"/>
  <c r="U856" i="11"/>
  <c r="U855" i="11"/>
  <c r="U854" i="11"/>
  <c r="U853" i="11"/>
  <c r="U852" i="11"/>
  <c r="U851" i="11"/>
  <c r="U850" i="11"/>
  <c r="U849" i="11"/>
  <c r="U848" i="11"/>
  <c r="U847" i="11"/>
  <c r="U846" i="11"/>
  <c r="U845" i="11"/>
  <c r="U844" i="11"/>
  <c r="U843" i="11"/>
  <c r="U842" i="11"/>
  <c r="U841" i="11"/>
  <c r="U840" i="11"/>
  <c r="U839" i="11"/>
  <c r="U838" i="11"/>
  <c r="U837" i="11"/>
  <c r="U836" i="11"/>
  <c r="U835" i="11"/>
  <c r="U834" i="11"/>
  <c r="U833" i="11"/>
  <c r="U832" i="11"/>
  <c r="U831" i="11"/>
  <c r="U830" i="11"/>
  <c r="U829" i="11"/>
  <c r="U828" i="11"/>
  <c r="U827" i="11"/>
  <c r="U826" i="11"/>
  <c r="U825" i="11"/>
  <c r="U824" i="11"/>
  <c r="U823" i="11"/>
  <c r="U822" i="11"/>
  <c r="U821" i="11"/>
  <c r="U820" i="11"/>
  <c r="U819" i="11"/>
  <c r="U818" i="11"/>
  <c r="U817" i="11"/>
  <c r="U816" i="11"/>
  <c r="U815" i="11"/>
  <c r="U814" i="11"/>
  <c r="U813" i="11"/>
  <c r="U812" i="11"/>
  <c r="U811" i="11"/>
  <c r="U810" i="11"/>
  <c r="U809" i="11"/>
  <c r="U808" i="11"/>
  <c r="U807" i="11"/>
  <c r="U806" i="11"/>
  <c r="U805" i="11"/>
  <c r="U804" i="11"/>
  <c r="U803" i="11"/>
  <c r="U802" i="11"/>
  <c r="U801" i="11"/>
  <c r="U800" i="11"/>
  <c r="U799" i="11"/>
  <c r="U798" i="11"/>
  <c r="U797" i="11"/>
  <c r="U796" i="11"/>
  <c r="U795" i="11"/>
  <c r="U794" i="11"/>
  <c r="U793" i="11"/>
  <c r="U792" i="11"/>
  <c r="U791" i="11"/>
  <c r="U790" i="11"/>
  <c r="U789" i="11"/>
  <c r="U788" i="11"/>
  <c r="U787" i="11"/>
  <c r="U786" i="11"/>
  <c r="U785" i="11"/>
  <c r="U784" i="11"/>
  <c r="U783" i="11"/>
  <c r="U782" i="11"/>
  <c r="U781" i="11"/>
  <c r="U780" i="11"/>
  <c r="U779" i="11"/>
  <c r="U778" i="11"/>
  <c r="U777" i="11"/>
  <c r="U776" i="11"/>
  <c r="U775" i="11"/>
  <c r="U774" i="11"/>
  <c r="U773" i="11"/>
  <c r="U772" i="11"/>
  <c r="U771" i="11"/>
  <c r="U770" i="11"/>
  <c r="U769" i="11"/>
  <c r="U767" i="11"/>
  <c r="U766" i="11"/>
  <c r="U765" i="11"/>
  <c r="U764" i="11"/>
  <c r="U763" i="11"/>
  <c r="U762" i="11"/>
  <c r="U761" i="11"/>
  <c r="U760" i="11"/>
  <c r="U759" i="11"/>
  <c r="U757" i="11"/>
  <c r="U756" i="11"/>
  <c r="U755" i="11"/>
  <c r="U754" i="11"/>
  <c r="U753" i="11"/>
  <c r="U752" i="11"/>
  <c r="U751" i="11"/>
  <c r="U750" i="11"/>
  <c r="U749" i="11"/>
  <c r="U748" i="11"/>
  <c r="U747" i="11"/>
  <c r="U746" i="11"/>
  <c r="U745" i="11"/>
  <c r="U744" i="11"/>
  <c r="U743" i="11"/>
  <c r="U742" i="11"/>
  <c r="U741" i="11"/>
  <c r="U740" i="11"/>
  <c r="U739" i="11"/>
  <c r="U738" i="11"/>
  <c r="U737" i="11"/>
  <c r="U736" i="11"/>
  <c r="U735" i="11"/>
  <c r="U734" i="11"/>
  <c r="U733" i="11"/>
  <c r="U732" i="11"/>
  <c r="U731" i="11"/>
  <c r="U730" i="11"/>
  <c r="U729" i="11"/>
  <c r="U728" i="11"/>
  <c r="U727" i="11"/>
  <c r="U726" i="11"/>
  <c r="U725" i="11"/>
  <c r="U724" i="11"/>
  <c r="U723" i="11"/>
  <c r="U722" i="11"/>
  <c r="U721" i="11"/>
  <c r="U720" i="11"/>
  <c r="U719" i="11"/>
  <c r="U718" i="11"/>
  <c r="U717" i="11"/>
  <c r="U716" i="11"/>
  <c r="U715" i="11"/>
  <c r="U714" i="11"/>
  <c r="U713" i="11"/>
  <c r="U712" i="11"/>
  <c r="U711" i="11"/>
  <c r="U710" i="11"/>
  <c r="U709" i="11"/>
  <c r="U708" i="11"/>
  <c r="U707" i="11"/>
  <c r="U706" i="11"/>
  <c r="U705" i="11"/>
  <c r="U704" i="11"/>
  <c r="U703" i="11"/>
  <c r="U702" i="11"/>
  <c r="U701" i="11"/>
  <c r="U700" i="11"/>
  <c r="U699" i="11"/>
  <c r="U698" i="11"/>
  <c r="U697" i="11"/>
  <c r="U696" i="11"/>
  <c r="U695" i="11"/>
  <c r="U694" i="11"/>
  <c r="U693" i="11"/>
  <c r="U692" i="11"/>
  <c r="U691" i="11"/>
  <c r="U690" i="11"/>
  <c r="U689" i="11"/>
  <c r="U688" i="11"/>
  <c r="U687" i="11"/>
  <c r="U686" i="11"/>
  <c r="U685" i="11"/>
  <c r="U684" i="11"/>
  <c r="U683" i="11"/>
  <c r="U682" i="11"/>
  <c r="U681" i="11"/>
  <c r="U680" i="11"/>
  <c r="U679" i="11"/>
  <c r="U678" i="11"/>
  <c r="U677" i="11"/>
  <c r="U676" i="11"/>
  <c r="U675" i="11"/>
  <c r="U674" i="11"/>
  <c r="U673" i="11"/>
  <c r="U672" i="11"/>
  <c r="U671" i="11"/>
  <c r="U670" i="11"/>
  <c r="U669" i="11"/>
  <c r="U668" i="11"/>
  <c r="U667" i="11"/>
  <c r="U666" i="11"/>
  <c r="U665" i="11"/>
  <c r="U664" i="11"/>
  <c r="U663" i="11"/>
  <c r="U662" i="11"/>
  <c r="U661" i="11"/>
  <c r="U660" i="11"/>
  <c r="U659" i="11"/>
  <c r="U658" i="11"/>
  <c r="U657" i="11"/>
  <c r="U656" i="11"/>
  <c r="U655" i="11"/>
  <c r="U654" i="11"/>
  <c r="U653" i="11"/>
  <c r="U652" i="11"/>
  <c r="U651" i="11"/>
  <c r="U650" i="11"/>
  <c r="U649" i="11"/>
  <c r="U648" i="11"/>
  <c r="U647" i="11"/>
  <c r="U646" i="11"/>
  <c r="U645" i="11"/>
  <c r="U644" i="11"/>
  <c r="U643" i="11"/>
  <c r="U642" i="11"/>
  <c r="U641" i="11"/>
  <c r="U640" i="11"/>
  <c r="U639" i="11"/>
  <c r="U638" i="11"/>
  <c r="U637" i="11"/>
  <c r="U636" i="11"/>
  <c r="U635" i="11"/>
  <c r="U634" i="11"/>
  <c r="U633" i="11"/>
  <c r="U632" i="11"/>
  <c r="U631" i="11"/>
  <c r="U630" i="11"/>
  <c r="U629" i="11"/>
  <c r="U628" i="11"/>
  <c r="U627" i="11"/>
  <c r="U626" i="11"/>
  <c r="U625" i="11"/>
  <c r="U624" i="11"/>
  <c r="U623" i="11"/>
  <c r="U622" i="11"/>
  <c r="U621" i="11"/>
  <c r="U620" i="11"/>
  <c r="U619" i="11"/>
  <c r="U618" i="11"/>
  <c r="U617" i="11"/>
  <c r="U616" i="11"/>
  <c r="U615" i="11"/>
  <c r="U614" i="11"/>
  <c r="U613" i="11"/>
  <c r="U612" i="11"/>
  <c r="U611" i="11"/>
  <c r="U610" i="11"/>
  <c r="U609" i="11"/>
  <c r="U608" i="11"/>
  <c r="U607" i="11"/>
  <c r="U606" i="11"/>
  <c r="U605" i="11"/>
  <c r="U604" i="11"/>
  <c r="U603" i="11"/>
  <c r="U602" i="11"/>
  <c r="U601" i="11"/>
  <c r="U600" i="11"/>
  <c r="U599" i="11"/>
  <c r="U598" i="11"/>
  <c r="U597" i="11"/>
  <c r="U596" i="11"/>
  <c r="U595" i="11"/>
  <c r="U594" i="11"/>
  <c r="U593" i="11"/>
  <c r="U592" i="11"/>
  <c r="U591" i="11"/>
  <c r="U590" i="11"/>
  <c r="U589" i="11"/>
  <c r="U588" i="11"/>
  <c r="U587" i="11"/>
  <c r="U586" i="11"/>
  <c r="U585" i="11"/>
  <c r="U584" i="11"/>
  <c r="U583" i="11"/>
  <c r="U582" i="11"/>
  <c r="U581" i="11"/>
  <c r="U580" i="11"/>
  <c r="U579" i="11"/>
  <c r="U578" i="11"/>
  <c r="U576" i="11"/>
  <c r="U575" i="11"/>
  <c r="U574" i="11"/>
  <c r="U573" i="11"/>
  <c r="U572" i="11"/>
  <c r="U571" i="11"/>
  <c r="U570" i="11"/>
  <c r="U569" i="11"/>
  <c r="U568" i="11"/>
  <c r="U567" i="11"/>
  <c r="U566" i="11"/>
  <c r="U565" i="11"/>
  <c r="U564" i="11"/>
  <c r="U563" i="11"/>
  <c r="U562" i="11"/>
  <c r="U561" i="11"/>
  <c r="U560" i="11"/>
  <c r="U559" i="11"/>
  <c r="U558" i="11"/>
  <c r="U557" i="11"/>
  <c r="U556" i="11"/>
  <c r="U555" i="11"/>
  <c r="U554" i="11"/>
  <c r="U553" i="11"/>
  <c r="U552" i="11"/>
  <c r="U551" i="11"/>
  <c r="U550" i="11"/>
  <c r="U549" i="11"/>
  <c r="U548" i="11"/>
  <c r="U547" i="11"/>
  <c r="U546" i="11"/>
  <c r="U545" i="11"/>
  <c r="U544" i="11"/>
  <c r="U543" i="11"/>
  <c r="U542" i="11"/>
  <c r="U541" i="11"/>
  <c r="U540" i="11"/>
  <c r="U539" i="11"/>
  <c r="U538" i="11"/>
  <c r="U537" i="11"/>
  <c r="U536" i="11"/>
  <c r="U535" i="11"/>
  <c r="U534" i="11"/>
  <c r="U533" i="11"/>
  <c r="U532" i="11"/>
  <c r="U531" i="11"/>
  <c r="U530" i="11"/>
  <c r="U529" i="11"/>
  <c r="U528" i="11"/>
  <c r="U527" i="11"/>
  <c r="U526" i="11"/>
  <c r="U525" i="11"/>
  <c r="U524" i="11"/>
  <c r="U523" i="11"/>
  <c r="U522" i="11"/>
  <c r="U521" i="11"/>
  <c r="U520" i="11"/>
  <c r="U519" i="11"/>
  <c r="U518" i="11"/>
  <c r="U517" i="11"/>
  <c r="U516" i="11"/>
  <c r="U515" i="11"/>
  <c r="U514" i="11"/>
  <c r="U512" i="11"/>
  <c r="U511" i="11"/>
  <c r="U510" i="11"/>
  <c r="U509" i="11"/>
  <c r="U508" i="11"/>
  <c r="U507" i="11"/>
  <c r="U506" i="11"/>
  <c r="U505" i="11"/>
  <c r="U504" i="11"/>
  <c r="U503" i="11"/>
  <c r="U502" i="11"/>
  <c r="BI509" i="7"/>
  <c r="U501" i="11"/>
  <c r="BI508" i="7"/>
  <c r="U500" i="11" s="1"/>
  <c r="BI507" i="7"/>
  <c r="U499" i="11"/>
  <c r="BI506" i="7"/>
  <c r="U498" i="11" s="1"/>
  <c r="BI505" i="7"/>
  <c r="U497" i="11" s="1"/>
  <c r="BI504" i="7"/>
  <c r="U496" i="11" s="1"/>
  <c r="BI503" i="7"/>
  <c r="U495" i="11" s="1"/>
  <c r="BI502" i="7"/>
  <c r="U494" i="11" s="1"/>
  <c r="BI501" i="7"/>
  <c r="U493" i="11"/>
  <c r="BI500" i="7"/>
  <c r="U492" i="11" s="1"/>
  <c r="BI499" i="7"/>
  <c r="U491" i="11"/>
  <c r="BI498" i="7"/>
  <c r="U490" i="11" s="1"/>
  <c r="BI497" i="7"/>
  <c r="U489" i="11" s="1"/>
  <c r="BI496" i="7"/>
  <c r="U488" i="11"/>
  <c r="BI495" i="7"/>
  <c r="U487" i="11" s="1"/>
  <c r="BI494" i="7"/>
  <c r="U486" i="11"/>
  <c r="BI493" i="7"/>
  <c r="U485" i="11" s="1"/>
  <c r="BI492" i="7"/>
  <c r="U484" i="11"/>
  <c r="BI491" i="7"/>
  <c r="U483" i="11" s="1"/>
  <c r="BI490" i="7"/>
  <c r="U482" i="11"/>
  <c r="BI489" i="7"/>
  <c r="U481" i="11" s="1"/>
  <c r="BI488" i="7"/>
  <c r="U480" i="11"/>
  <c r="BI487" i="7"/>
  <c r="U479" i="11" s="1"/>
  <c r="BI486" i="7"/>
  <c r="U478" i="11"/>
  <c r="BI485" i="7"/>
  <c r="U477" i="11" s="1"/>
  <c r="BI484" i="7"/>
  <c r="U476" i="11"/>
  <c r="BI483" i="7"/>
  <c r="U475" i="11" s="1"/>
  <c r="BI482" i="7"/>
  <c r="U474" i="11"/>
  <c r="BI481" i="7"/>
  <c r="U473" i="11" s="1"/>
  <c r="BI480" i="7"/>
  <c r="U472" i="11"/>
  <c r="BI479" i="7"/>
  <c r="U471" i="11" s="1"/>
  <c r="BI478" i="7"/>
  <c r="U470" i="11"/>
  <c r="BI477" i="7"/>
  <c r="U469" i="11" s="1"/>
  <c r="BI476" i="7"/>
  <c r="U468" i="11"/>
  <c r="BI475" i="7"/>
  <c r="U467" i="11" s="1"/>
  <c r="BI474" i="7"/>
  <c r="U466" i="11"/>
  <c r="BI473" i="7"/>
  <c r="U465" i="11" s="1"/>
  <c r="BI472" i="7"/>
  <c r="U464" i="11"/>
  <c r="BI471" i="7"/>
  <c r="U463" i="11" s="1"/>
  <c r="BI470" i="7"/>
  <c r="U462" i="11"/>
  <c r="BI469" i="7"/>
  <c r="U461" i="11" s="1"/>
  <c r="BI468" i="7"/>
  <c r="U460" i="11"/>
  <c r="BI467" i="7"/>
  <c r="U459" i="11" s="1"/>
  <c r="BI466" i="7"/>
  <c r="U458" i="11"/>
  <c r="BI465" i="7"/>
  <c r="U457" i="11" s="1"/>
  <c r="BI464" i="7"/>
  <c r="U456" i="11"/>
  <c r="BI463" i="7"/>
  <c r="U455" i="11" s="1"/>
  <c r="BI462" i="7"/>
  <c r="U454" i="11"/>
  <c r="BI461" i="7"/>
  <c r="U453" i="11" s="1"/>
  <c r="BI460" i="7"/>
  <c r="U452" i="11"/>
  <c r="BI459" i="7"/>
  <c r="U451" i="11" s="1"/>
  <c r="BI458" i="7"/>
  <c r="U450" i="11"/>
  <c r="BI457" i="7"/>
  <c r="U449" i="11" s="1"/>
  <c r="BI456" i="7"/>
  <c r="U448" i="11"/>
  <c r="BI455" i="7"/>
  <c r="U447" i="11" s="1"/>
  <c r="BI454" i="7"/>
  <c r="U446" i="11"/>
  <c r="BI453" i="7"/>
  <c r="U445" i="11" s="1"/>
  <c r="BI452" i="7"/>
  <c r="U444" i="11"/>
  <c r="BI451" i="7"/>
  <c r="U443" i="11" s="1"/>
  <c r="BI450" i="7"/>
  <c r="U442" i="11"/>
  <c r="BI449" i="7"/>
  <c r="U441" i="11" s="1"/>
  <c r="BI448" i="7"/>
  <c r="U440" i="11"/>
  <c r="BI447" i="7"/>
  <c r="U439" i="11" s="1"/>
  <c r="BI446" i="7"/>
  <c r="U438" i="11"/>
  <c r="BI445" i="7"/>
  <c r="U437" i="11" s="1"/>
  <c r="BI444" i="7"/>
  <c r="U436" i="11"/>
  <c r="BI443" i="7"/>
  <c r="U435" i="11" s="1"/>
  <c r="BI442" i="7"/>
  <c r="U434" i="11"/>
  <c r="BI441" i="7"/>
  <c r="U433" i="11" s="1"/>
  <c r="BI440" i="7"/>
  <c r="U432" i="11"/>
  <c r="BI439" i="7"/>
  <c r="U431" i="11" s="1"/>
  <c r="BI438" i="7"/>
  <c r="U430" i="11"/>
  <c r="BI437" i="7"/>
  <c r="U429" i="11" s="1"/>
  <c r="BI436" i="7"/>
  <c r="U428" i="11"/>
  <c r="BI435" i="7"/>
  <c r="U427" i="11" s="1"/>
  <c r="BI434" i="7"/>
  <c r="U426" i="11"/>
  <c r="BI433" i="7"/>
  <c r="U425" i="11" s="1"/>
  <c r="BI432" i="7"/>
  <c r="U424" i="11"/>
  <c r="BI431" i="7"/>
  <c r="U423" i="11" s="1"/>
  <c r="BI430" i="7"/>
  <c r="U422" i="11"/>
  <c r="BI429" i="7"/>
  <c r="U421" i="11" s="1"/>
  <c r="BI428" i="7"/>
  <c r="U420" i="11"/>
  <c r="BI427" i="7"/>
  <c r="U419" i="11" s="1"/>
  <c r="BI426" i="7"/>
  <c r="U418" i="11"/>
  <c r="BI425" i="7"/>
  <c r="U417" i="11" s="1"/>
  <c r="BI424" i="7"/>
  <c r="U416" i="11"/>
  <c r="BI423" i="7"/>
  <c r="U415" i="11" s="1"/>
  <c r="BI422" i="7"/>
  <c r="U414" i="11"/>
  <c r="BI421" i="7"/>
  <c r="U413" i="11" s="1"/>
  <c r="BI420" i="7"/>
  <c r="U412" i="11"/>
  <c r="BI419" i="7"/>
  <c r="U411" i="11" s="1"/>
  <c r="BI418" i="7"/>
  <c r="U410" i="11"/>
  <c r="BI417" i="7"/>
  <c r="U409" i="11" s="1"/>
  <c r="BI416" i="7"/>
  <c r="U408" i="11"/>
  <c r="BI415" i="7"/>
  <c r="U407" i="11" s="1"/>
  <c r="BI414" i="7"/>
  <c r="U406" i="11"/>
  <c r="BI413" i="7"/>
  <c r="U405" i="11" s="1"/>
  <c r="BI412" i="7"/>
  <c r="U404" i="11"/>
  <c r="BI411" i="7"/>
  <c r="U403" i="11" s="1"/>
  <c r="BI410" i="7"/>
  <c r="U402" i="11"/>
  <c r="BI409" i="7"/>
  <c r="U401" i="11" s="1"/>
  <c r="BI408" i="7"/>
  <c r="U400" i="11"/>
  <c r="BI407" i="7"/>
  <c r="U399" i="11" s="1"/>
  <c r="BI406" i="7"/>
  <c r="U398" i="11"/>
  <c r="BI405" i="7"/>
  <c r="U397" i="11" s="1"/>
  <c r="BI404" i="7"/>
  <c r="U396" i="11"/>
  <c r="BI403" i="7"/>
  <c r="U395" i="11" s="1"/>
  <c r="BI402" i="7"/>
  <c r="U394" i="11"/>
  <c r="BI401" i="7"/>
  <c r="U393" i="11" s="1"/>
  <c r="BI400" i="7"/>
  <c r="U392" i="11"/>
  <c r="BI399" i="7"/>
  <c r="U391" i="11" s="1"/>
  <c r="BI398" i="7"/>
  <c r="U390" i="11"/>
  <c r="BI397" i="7"/>
  <c r="U389" i="11" s="1"/>
  <c r="BI396" i="7"/>
  <c r="U388" i="11"/>
  <c r="BI395" i="7"/>
  <c r="U387" i="11" s="1"/>
  <c r="BI394" i="7"/>
  <c r="U386" i="11"/>
  <c r="BI393" i="7"/>
  <c r="U385" i="11" s="1"/>
  <c r="BI392" i="7"/>
  <c r="U384" i="11"/>
  <c r="BI391" i="7"/>
  <c r="U383" i="11" s="1"/>
  <c r="BI390" i="7"/>
  <c r="U382" i="11"/>
  <c r="BI389" i="7"/>
  <c r="U381" i="11" s="1"/>
  <c r="BI388" i="7"/>
  <c r="U380" i="11"/>
  <c r="BI387" i="7"/>
  <c r="U379" i="11" s="1"/>
  <c r="BI386" i="7"/>
  <c r="U378" i="11"/>
  <c r="BI385" i="7"/>
  <c r="U377" i="11" s="1"/>
  <c r="BI384" i="7"/>
  <c r="U376" i="11"/>
  <c r="BI383" i="7"/>
  <c r="BI382" i="7"/>
  <c r="U374" i="11"/>
  <c r="BI381" i="7"/>
  <c r="U373" i="11" s="1"/>
  <c r="BI380" i="7"/>
  <c r="U372" i="11"/>
  <c r="BI379" i="7"/>
  <c r="U371" i="11" s="1"/>
  <c r="BI378" i="7"/>
  <c r="U370" i="11"/>
  <c r="BI377" i="7"/>
  <c r="U369" i="11" s="1"/>
  <c r="BI376" i="7"/>
  <c r="U368" i="11"/>
  <c r="BI375" i="7"/>
  <c r="U367" i="11" s="1"/>
  <c r="BI374" i="7"/>
  <c r="U366" i="11"/>
  <c r="BI373" i="7"/>
  <c r="U365" i="11" s="1"/>
  <c r="BI372" i="7"/>
  <c r="U364" i="11"/>
  <c r="BI371" i="7"/>
  <c r="U363" i="11" s="1"/>
  <c r="BI370" i="7"/>
  <c r="U362" i="11"/>
  <c r="BI369" i="7"/>
  <c r="U361" i="11" s="1"/>
  <c r="BI368" i="7"/>
  <c r="U360" i="11"/>
  <c r="BI367" i="7"/>
  <c r="U359" i="11" s="1"/>
  <c r="BI366" i="7"/>
  <c r="U358" i="11"/>
  <c r="BI365" i="7"/>
  <c r="U357" i="11" s="1"/>
  <c r="BI364" i="7"/>
  <c r="U356" i="11"/>
  <c r="BI363" i="7"/>
  <c r="U355" i="11" s="1"/>
  <c r="BI362" i="7"/>
  <c r="U354" i="11"/>
  <c r="BI361" i="7"/>
  <c r="U353" i="11" s="1"/>
  <c r="BI360" i="7"/>
  <c r="U352" i="11"/>
  <c r="BI359" i="7"/>
  <c r="U351" i="11" s="1"/>
  <c r="BI358" i="7"/>
  <c r="U350" i="11"/>
  <c r="BI357" i="7"/>
  <c r="U349" i="11" s="1"/>
  <c r="BI356" i="7"/>
  <c r="U348" i="11"/>
  <c r="BI355" i="7"/>
  <c r="U347" i="11" s="1"/>
  <c r="BI354" i="7"/>
  <c r="U346" i="11"/>
  <c r="BI353" i="7"/>
  <c r="U345" i="11" s="1"/>
  <c r="BI352" i="7"/>
  <c r="U344" i="11"/>
  <c r="BI351" i="7"/>
  <c r="U343" i="11" s="1"/>
  <c r="BI350" i="7"/>
  <c r="U342" i="11"/>
  <c r="BI349" i="7"/>
  <c r="U341" i="11" s="1"/>
  <c r="BI348" i="7"/>
  <c r="U340" i="11"/>
  <c r="BI347" i="7"/>
  <c r="BI346" i="7"/>
  <c r="U338" i="11" s="1"/>
  <c r="BI345" i="7"/>
  <c r="U337" i="11"/>
  <c r="BI344" i="7"/>
  <c r="U336" i="11" s="1"/>
  <c r="BI343" i="7"/>
  <c r="U335" i="11"/>
  <c r="BI342" i="7"/>
  <c r="U334" i="11" s="1"/>
  <c r="BI341" i="7"/>
  <c r="U333" i="11"/>
  <c r="BI340" i="7"/>
  <c r="U332" i="11" s="1"/>
  <c r="BI339" i="7"/>
  <c r="U331" i="11"/>
  <c r="BI338" i="7"/>
  <c r="U330" i="11" s="1"/>
  <c r="BI337" i="7"/>
  <c r="U329" i="11"/>
  <c r="BI336" i="7"/>
  <c r="U328" i="11" s="1"/>
  <c r="BI335" i="7"/>
  <c r="U327" i="11"/>
  <c r="BI334" i="7"/>
  <c r="U326" i="11" s="1"/>
  <c r="BI333" i="7"/>
  <c r="U325" i="11"/>
  <c r="BI332" i="7"/>
  <c r="U324" i="11" s="1"/>
  <c r="BI331" i="7"/>
  <c r="U323" i="11"/>
  <c r="BI330" i="7"/>
  <c r="U322" i="11" s="1"/>
  <c r="BI329" i="7"/>
  <c r="U321" i="11"/>
  <c r="BI328" i="7"/>
  <c r="U320" i="11" s="1"/>
  <c r="BI327" i="7"/>
  <c r="U319" i="11"/>
  <c r="BI326" i="7"/>
  <c r="U318" i="11" s="1"/>
  <c r="BI325" i="7"/>
  <c r="U317" i="11"/>
  <c r="BI324" i="7"/>
  <c r="U316" i="11" s="1"/>
  <c r="BI323" i="7"/>
  <c r="U315" i="11"/>
  <c r="BI322" i="7"/>
  <c r="U314" i="11" s="1"/>
  <c r="BI321" i="7"/>
  <c r="U313" i="11"/>
  <c r="BI320" i="7"/>
  <c r="U312" i="11" s="1"/>
  <c r="BI319" i="7"/>
  <c r="U311" i="11"/>
  <c r="BI318" i="7"/>
  <c r="U310" i="11" s="1"/>
  <c r="BI317" i="7"/>
  <c r="U309" i="11"/>
  <c r="BI316" i="7"/>
  <c r="U308" i="11" s="1"/>
  <c r="BI315" i="7"/>
  <c r="U307" i="11"/>
  <c r="BI314" i="7"/>
  <c r="U306" i="11" s="1"/>
  <c r="BI313" i="7"/>
  <c r="U305" i="11"/>
  <c r="BI312" i="7"/>
  <c r="U304" i="11" s="1"/>
  <c r="BI311" i="7"/>
  <c r="BI310" i="7"/>
  <c r="U302" i="11" s="1"/>
  <c r="BI309" i="7"/>
  <c r="U301" i="11"/>
  <c r="BI308" i="7"/>
  <c r="U300" i="11" s="1"/>
  <c r="BI307" i="7"/>
  <c r="U299" i="11"/>
  <c r="BI306" i="7"/>
  <c r="U298" i="11" s="1"/>
  <c r="BI305" i="7"/>
  <c r="U297" i="11"/>
  <c r="BI304" i="7"/>
  <c r="U296" i="11" s="1"/>
  <c r="BI303" i="7"/>
  <c r="U295" i="11"/>
  <c r="BI302" i="7"/>
  <c r="U294" i="11" s="1"/>
  <c r="BI301" i="7"/>
  <c r="U293" i="11"/>
  <c r="BI300" i="7"/>
  <c r="U292" i="11" s="1"/>
  <c r="BI299" i="7"/>
  <c r="U291" i="11"/>
  <c r="BI298" i="7"/>
  <c r="U290" i="11" s="1"/>
  <c r="BI297" i="7"/>
  <c r="U289" i="11"/>
  <c r="BI296" i="7"/>
  <c r="U288" i="11" s="1"/>
  <c r="BI295" i="7"/>
  <c r="U287" i="11"/>
  <c r="BI294" i="7"/>
  <c r="U286" i="11" s="1"/>
  <c r="BI293" i="7"/>
  <c r="U285" i="11"/>
  <c r="BI292" i="7"/>
  <c r="U284" i="11" s="1"/>
  <c r="BI291" i="7"/>
  <c r="U283" i="11"/>
  <c r="BI290" i="7"/>
  <c r="U282" i="11" s="1"/>
  <c r="BI289" i="7"/>
  <c r="U281" i="11"/>
  <c r="BI288" i="7"/>
  <c r="U280" i="11" s="1"/>
  <c r="BI287" i="7"/>
  <c r="U279" i="11"/>
  <c r="BI286" i="7"/>
  <c r="U278" i="11" s="1"/>
  <c r="BI285" i="7"/>
  <c r="U277" i="11"/>
  <c r="BI284" i="7"/>
  <c r="U276" i="11" s="1"/>
  <c r="BI283" i="7"/>
  <c r="U275" i="11"/>
  <c r="BI282" i="7"/>
  <c r="U274" i="11" s="1"/>
  <c r="BI281" i="7"/>
  <c r="U273" i="11"/>
  <c r="BI280" i="7"/>
  <c r="U272" i="11" s="1"/>
  <c r="BI279" i="7"/>
  <c r="U271" i="11"/>
  <c r="BI278" i="7"/>
  <c r="U270" i="11" s="1"/>
  <c r="BI277" i="7"/>
  <c r="U269" i="11"/>
  <c r="BI276" i="7"/>
  <c r="U268" i="11" s="1"/>
  <c r="BI275" i="7"/>
  <c r="U267" i="11"/>
  <c r="BI274" i="7"/>
  <c r="U266" i="11" s="1"/>
  <c r="BI273" i="7"/>
  <c r="U265" i="11"/>
  <c r="BI272" i="7"/>
  <c r="U264" i="11" s="1"/>
  <c r="BI271" i="7"/>
  <c r="U263" i="11"/>
  <c r="BI270" i="7"/>
  <c r="U262" i="11" s="1"/>
  <c r="BI269" i="7"/>
  <c r="U261" i="11"/>
  <c r="BI268" i="7"/>
  <c r="U260" i="11" s="1"/>
  <c r="BI267" i="7"/>
  <c r="U259" i="11"/>
  <c r="BI266" i="7"/>
  <c r="U258" i="11" s="1"/>
  <c r="BI265" i="7"/>
  <c r="U257" i="11"/>
  <c r="BI264" i="7"/>
  <c r="U256" i="11" s="1"/>
  <c r="BI263" i="7"/>
  <c r="U255" i="11"/>
  <c r="BI262" i="7"/>
  <c r="U254" i="11" s="1"/>
  <c r="BI261" i="7"/>
  <c r="U253" i="11"/>
  <c r="BI260" i="7"/>
  <c r="U252" i="11" s="1"/>
  <c r="BI259" i="7"/>
  <c r="U251" i="11"/>
  <c r="BI258" i="7"/>
  <c r="U250" i="11" s="1"/>
  <c r="BI257" i="7"/>
  <c r="U249" i="11"/>
  <c r="BI256" i="7"/>
  <c r="U248" i="11" s="1"/>
  <c r="BI255" i="7"/>
  <c r="U247" i="11"/>
  <c r="BI254" i="7"/>
  <c r="U246" i="11" s="1"/>
  <c r="BI253" i="7"/>
  <c r="U245" i="11"/>
  <c r="BI252" i="7"/>
  <c r="U244" i="11" s="1"/>
  <c r="BI251" i="7"/>
  <c r="U243" i="11"/>
  <c r="BI250" i="7"/>
  <c r="U242" i="11" s="1"/>
  <c r="BI249" i="7"/>
  <c r="U241" i="11"/>
  <c r="BI248" i="7"/>
  <c r="U240" i="11" s="1"/>
  <c r="BI247" i="7"/>
  <c r="U239" i="11"/>
  <c r="BI246" i="7"/>
  <c r="U238" i="11" s="1"/>
  <c r="BI245" i="7"/>
  <c r="U237" i="11"/>
  <c r="BI244" i="7"/>
  <c r="U236" i="11" s="1"/>
  <c r="BI243" i="7"/>
  <c r="U235" i="11"/>
  <c r="BI242" i="7"/>
  <c r="U234" i="11" s="1"/>
  <c r="BI241" i="7"/>
  <c r="U233" i="11"/>
  <c r="BI240" i="7"/>
  <c r="U232" i="11" s="1"/>
  <c r="BI239" i="7"/>
  <c r="U231" i="11"/>
  <c r="BI238" i="7"/>
  <c r="U230" i="11" s="1"/>
  <c r="BI237" i="7"/>
  <c r="U229" i="11"/>
  <c r="BI236" i="7"/>
  <c r="U228" i="11" s="1"/>
  <c r="BI235" i="7"/>
  <c r="U227" i="11"/>
  <c r="BI234" i="7"/>
  <c r="U226" i="11" s="1"/>
  <c r="BI233" i="7"/>
  <c r="U225" i="11"/>
  <c r="BI232" i="7"/>
  <c r="U224" i="11" s="1"/>
  <c r="BI231" i="7"/>
  <c r="U223" i="11"/>
  <c r="BI230" i="7"/>
  <c r="U222" i="11" s="1"/>
  <c r="BI229" i="7"/>
  <c r="U221" i="11"/>
  <c r="BI228" i="7"/>
  <c r="U220" i="11" s="1"/>
  <c r="BI227" i="7"/>
  <c r="U219" i="11"/>
  <c r="BI226" i="7"/>
  <c r="U218" i="11" s="1"/>
  <c r="BI225" i="7"/>
  <c r="U217" i="11"/>
  <c r="BI224" i="7"/>
  <c r="U216" i="11" s="1"/>
  <c r="BI223" i="7"/>
  <c r="U215" i="11"/>
  <c r="BI222" i="7"/>
  <c r="U214" i="11" s="1"/>
  <c r="BI221" i="7"/>
  <c r="U213" i="11"/>
  <c r="BI220" i="7"/>
  <c r="U212" i="11" s="1"/>
  <c r="BI219" i="7"/>
  <c r="U211" i="11"/>
  <c r="BI218" i="7"/>
  <c r="U210" i="11" s="1"/>
  <c r="BI217" i="7"/>
  <c r="U209" i="11"/>
  <c r="BI216" i="7"/>
  <c r="U208" i="11" s="1"/>
  <c r="BI215" i="7"/>
  <c r="U207" i="11"/>
  <c r="BI214" i="7"/>
  <c r="U206" i="11" s="1"/>
  <c r="BI213" i="7"/>
  <c r="U205" i="11"/>
  <c r="BI212" i="7"/>
  <c r="U204" i="11" s="1"/>
  <c r="BI211" i="7"/>
  <c r="U203" i="11"/>
  <c r="BI210" i="7"/>
  <c r="U202" i="11" s="1"/>
  <c r="BI209" i="7"/>
  <c r="U201" i="11"/>
  <c r="BI208" i="7"/>
  <c r="U200" i="11" s="1"/>
  <c r="BI207" i="7"/>
  <c r="U199" i="11"/>
  <c r="BI206" i="7"/>
  <c r="U198" i="11" s="1"/>
  <c r="BI205" i="7"/>
  <c r="U197" i="11"/>
  <c r="BI204" i="7"/>
  <c r="U196" i="11" s="1"/>
  <c r="BI203" i="7"/>
  <c r="U195" i="11"/>
  <c r="BI202" i="7"/>
  <c r="U194" i="11" s="1"/>
  <c r="BI201" i="7"/>
  <c r="U193" i="11"/>
  <c r="BI200" i="7"/>
  <c r="U192" i="11" s="1"/>
  <c r="BI199" i="7"/>
  <c r="U191" i="11"/>
  <c r="BI198" i="7"/>
  <c r="U190" i="11" s="1"/>
  <c r="BI197" i="7"/>
  <c r="U189" i="11"/>
  <c r="BI196" i="7"/>
  <c r="U188" i="11" s="1"/>
  <c r="BI195" i="7"/>
  <c r="U187" i="11"/>
  <c r="BI194" i="7"/>
  <c r="U186" i="11" s="1"/>
  <c r="BI193" i="7"/>
  <c r="U185" i="11"/>
  <c r="BI192" i="7"/>
  <c r="U184" i="11" s="1"/>
  <c r="BI191" i="7"/>
  <c r="U183" i="11"/>
  <c r="BI190" i="7"/>
  <c r="U182" i="11" s="1"/>
  <c r="BI189" i="7"/>
  <c r="U181" i="11"/>
  <c r="BI188" i="7"/>
  <c r="U180" i="11" s="1"/>
  <c r="BI187" i="7"/>
  <c r="U179" i="11"/>
  <c r="BI186" i="7"/>
  <c r="U178" i="11" s="1"/>
  <c r="BI185" i="7"/>
  <c r="U177" i="11"/>
  <c r="BI184" i="7"/>
  <c r="U176" i="11" s="1"/>
  <c r="BI183" i="7"/>
  <c r="U175" i="11"/>
  <c r="BI182" i="7"/>
  <c r="U174" i="11" s="1"/>
  <c r="BI181" i="7"/>
  <c r="U173" i="11"/>
  <c r="BI180" i="7"/>
  <c r="U172" i="11" s="1"/>
  <c r="BI179" i="7"/>
  <c r="U171" i="11"/>
  <c r="BI178" i="7"/>
  <c r="U170" i="11" s="1"/>
  <c r="BI177" i="7"/>
  <c r="U169" i="11"/>
  <c r="BI176" i="7"/>
  <c r="U168" i="11" s="1"/>
  <c r="BI175" i="7"/>
  <c r="U167" i="11"/>
  <c r="BI174" i="7"/>
  <c r="U166" i="11" s="1"/>
  <c r="BI173" i="7"/>
  <c r="U165" i="11"/>
  <c r="BI172" i="7"/>
  <c r="U164" i="11" s="1"/>
  <c r="BI171" i="7"/>
  <c r="U163" i="11"/>
  <c r="BI170" i="7"/>
  <c r="U162" i="11" s="1"/>
  <c r="BI169" i="7"/>
  <c r="U161" i="11"/>
  <c r="BI168" i="7"/>
  <c r="U160" i="11" s="1"/>
  <c r="BI167" i="7"/>
  <c r="U159" i="11"/>
  <c r="BI166" i="7"/>
  <c r="U158" i="11" s="1"/>
  <c r="BI165" i="7"/>
  <c r="U157" i="11"/>
  <c r="BI164" i="7"/>
  <c r="U156" i="11" s="1"/>
  <c r="BI163" i="7"/>
  <c r="U155" i="11"/>
  <c r="BI162" i="7"/>
  <c r="U154" i="11" s="1"/>
  <c r="BI161" i="7"/>
  <c r="U153" i="11"/>
  <c r="BI160" i="7"/>
  <c r="U152" i="11" s="1"/>
  <c r="BI159" i="7"/>
  <c r="U151" i="11"/>
  <c r="BI158" i="7"/>
  <c r="U150" i="11" s="1"/>
  <c r="BI157" i="7"/>
  <c r="U149" i="11"/>
  <c r="BI156" i="7"/>
  <c r="U148" i="11" s="1"/>
  <c r="BI155" i="7"/>
  <c r="U147" i="11"/>
  <c r="BI154" i="7"/>
  <c r="U146" i="11" s="1"/>
  <c r="BI153" i="7"/>
  <c r="U145" i="11"/>
  <c r="BI152" i="7"/>
  <c r="U144" i="11" s="1"/>
  <c r="BI151" i="7"/>
  <c r="U143" i="11"/>
  <c r="BI150" i="7"/>
  <c r="U142" i="11" s="1"/>
  <c r="BI149" i="7"/>
  <c r="U141" i="11"/>
  <c r="BI148" i="7"/>
  <c r="U140" i="11" s="1"/>
  <c r="BI147" i="7"/>
  <c r="U139" i="11"/>
  <c r="BI146" i="7"/>
  <c r="U138" i="11" s="1"/>
  <c r="BI145" i="7"/>
  <c r="U137" i="11"/>
  <c r="BI144" i="7"/>
  <c r="U136" i="11" s="1"/>
  <c r="BI143" i="7"/>
  <c r="U135" i="11"/>
  <c r="BI142" i="7"/>
  <c r="U134" i="11" s="1"/>
  <c r="BI141" i="7"/>
  <c r="U133" i="11"/>
  <c r="BI140" i="7"/>
  <c r="U132" i="11" s="1"/>
  <c r="BI139" i="7"/>
  <c r="U131" i="11"/>
  <c r="BI138" i="7"/>
  <c r="U130" i="11" s="1"/>
  <c r="BI137" i="7"/>
  <c r="U129" i="11"/>
  <c r="BI136" i="7"/>
  <c r="U128" i="11" s="1"/>
  <c r="BI135" i="7"/>
  <c r="U127" i="11"/>
  <c r="BI134" i="7"/>
  <c r="U126" i="11" s="1"/>
  <c r="BI133" i="7"/>
  <c r="U125" i="11"/>
  <c r="BI132" i="7"/>
  <c r="U124" i="11" s="1"/>
  <c r="BI131" i="7"/>
  <c r="U123" i="11"/>
  <c r="BI130" i="7"/>
  <c r="U122" i="11" s="1"/>
  <c r="BI129" i="7"/>
  <c r="U121" i="11"/>
  <c r="BI128" i="7"/>
  <c r="U120" i="11" s="1"/>
  <c r="BI127" i="7"/>
  <c r="U119" i="11"/>
  <c r="BI126" i="7"/>
  <c r="U118" i="11" s="1"/>
  <c r="BI125" i="7"/>
  <c r="U117" i="11"/>
  <c r="BI124" i="7"/>
  <c r="U116" i="11" s="1"/>
  <c r="BI123" i="7"/>
  <c r="U115" i="11"/>
  <c r="BI122" i="7"/>
  <c r="U114" i="11" s="1"/>
  <c r="BI121" i="7"/>
  <c r="U113" i="11"/>
  <c r="BI120" i="7"/>
  <c r="U112" i="11" s="1"/>
  <c r="BI119" i="7"/>
  <c r="U111" i="11"/>
  <c r="BI118" i="7"/>
  <c r="U110" i="11" s="1"/>
  <c r="BI117" i="7"/>
  <c r="U109" i="11"/>
  <c r="BI116" i="7"/>
  <c r="U108" i="11" s="1"/>
  <c r="BI115" i="7"/>
  <c r="U107" i="11"/>
  <c r="BI114" i="7"/>
  <c r="U106" i="11" s="1"/>
  <c r="BI113" i="7"/>
  <c r="U105" i="11"/>
  <c r="BI112" i="7"/>
  <c r="U104" i="11" s="1"/>
  <c r="BI111" i="7"/>
  <c r="U103" i="11"/>
  <c r="BI110" i="7"/>
  <c r="U102" i="11" s="1"/>
  <c r="BI109" i="7"/>
  <c r="U101" i="11"/>
  <c r="BI108" i="7"/>
  <c r="U100" i="11" s="1"/>
  <c r="BI107" i="7"/>
  <c r="U99" i="11"/>
  <c r="BI106" i="7"/>
  <c r="U98" i="11" s="1"/>
  <c r="BI105" i="7"/>
  <c r="U97" i="11"/>
  <c r="BI104" i="7"/>
  <c r="U96" i="11" s="1"/>
  <c r="BI103" i="7"/>
  <c r="U95" i="11"/>
  <c r="BI102" i="7"/>
  <c r="U94" i="11" s="1"/>
  <c r="BI101" i="7"/>
  <c r="U93" i="11"/>
  <c r="BI100" i="7"/>
  <c r="U92" i="11" s="1"/>
  <c r="BI99" i="7"/>
  <c r="U91" i="11"/>
  <c r="BI98" i="7"/>
  <c r="U90" i="11" s="1"/>
  <c r="BI97" i="7"/>
  <c r="U89" i="11"/>
  <c r="BI96" i="7"/>
  <c r="U88" i="11" s="1"/>
  <c r="BI95" i="7"/>
  <c r="U87" i="11"/>
  <c r="BI94" i="7"/>
  <c r="U86" i="11" s="1"/>
  <c r="BI93" i="7"/>
  <c r="U85" i="11"/>
  <c r="BI92" i="7"/>
  <c r="U84" i="11" s="1"/>
  <c r="BI91" i="7"/>
  <c r="U83" i="11"/>
  <c r="BI90" i="7"/>
  <c r="U82" i="11" s="1"/>
  <c r="BI89" i="7"/>
  <c r="U81" i="11"/>
  <c r="BI88" i="7"/>
  <c r="U80" i="11" s="1"/>
  <c r="BI87" i="7"/>
  <c r="U79" i="11"/>
  <c r="BI86" i="7"/>
  <c r="U78" i="11" s="1"/>
  <c r="BI85" i="7"/>
  <c r="U77" i="11"/>
  <c r="BI84" i="7"/>
  <c r="U76" i="11" s="1"/>
  <c r="BI83" i="7"/>
  <c r="U75" i="11"/>
  <c r="BI82" i="7"/>
  <c r="U74" i="11" s="1"/>
  <c r="BI81" i="7"/>
  <c r="U73" i="11"/>
  <c r="BI80" i="7"/>
  <c r="U72" i="11" s="1"/>
  <c r="BI79" i="7"/>
  <c r="U71" i="11"/>
  <c r="BI78" i="7"/>
  <c r="U70" i="11" s="1"/>
  <c r="BI77" i="7"/>
  <c r="U69" i="11"/>
  <c r="BI76" i="7"/>
  <c r="U68" i="11" s="1"/>
  <c r="BI75" i="7"/>
  <c r="U67" i="11"/>
  <c r="BI74" i="7"/>
  <c r="U66" i="11" s="1"/>
  <c r="BI73" i="7"/>
  <c r="U65" i="11"/>
  <c r="BI72" i="7"/>
  <c r="U64" i="11" s="1"/>
  <c r="BI71" i="7"/>
  <c r="U63" i="11"/>
  <c r="BI70" i="7"/>
  <c r="U62" i="11" s="1"/>
  <c r="BI69" i="7"/>
  <c r="U61" i="11"/>
  <c r="BI68" i="7"/>
  <c r="U60" i="11" s="1"/>
  <c r="BI67" i="7"/>
  <c r="U59" i="11"/>
  <c r="BI66" i="7"/>
  <c r="U58" i="11" s="1"/>
  <c r="CM509" i="7"/>
  <c r="CM508" i="7"/>
  <c r="CM507" i="7"/>
  <c r="CM506" i="7"/>
  <c r="CM505" i="7"/>
  <c r="CM504" i="7"/>
  <c r="CM503" i="7"/>
  <c r="CM502" i="7"/>
  <c r="CM501" i="7"/>
  <c r="CM500" i="7"/>
  <c r="CM499" i="7"/>
  <c r="CM498" i="7"/>
  <c r="CM497" i="7"/>
  <c r="CM496" i="7"/>
  <c r="CM495" i="7"/>
  <c r="CM494" i="7"/>
  <c r="CM493" i="7"/>
  <c r="CM492" i="7"/>
  <c r="CM491" i="7"/>
  <c r="CM490" i="7"/>
  <c r="CM489" i="7"/>
  <c r="CM488" i="7"/>
  <c r="CM487" i="7"/>
  <c r="CM486" i="7"/>
  <c r="CM485" i="7"/>
  <c r="CM484" i="7"/>
  <c r="CM483" i="7"/>
  <c r="CM482" i="7"/>
  <c r="CM481" i="7"/>
  <c r="CM480" i="7"/>
  <c r="CM479" i="7"/>
  <c r="CM478" i="7"/>
  <c r="CM477" i="7"/>
  <c r="CM476" i="7"/>
  <c r="CM475" i="7"/>
  <c r="CM474" i="7"/>
  <c r="CM473" i="7"/>
  <c r="CM472" i="7"/>
  <c r="CM471" i="7"/>
  <c r="CM470" i="7"/>
  <c r="CM469" i="7"/>
  <c r="CM468" i="7"/>
  <c r="CM467" i="7"/>
  <c r="CM466" i="7"/>
  <c r="CM465" i="7"/>
  <c r="CM464" i="7"/>
  <c r="CM463" i="7"/>
  <c r="CM462" i="7"/>
  <c r="CM461" i="7"/>
  <c r="CM460" i="7"/>
  <c r="CM459" i="7"/>
  <c r="CM458" i="7"/>
  <c r="CM457" i="7"/>
  <c r="CM456" i="7"/>
  <c r="CM455" i="7"/>
  <c r="CM454" i="7"/>
  <c r="CM453" i="7"/>
  <c r="CM452" i="7"/>
  <c r="CM451" i="7"/>
  <c r="CM450" i="7"/>
  <c r="CM449" i="7"/>
  <c r="CM448" i="7"/>
  <c r="CM447" i="7"/>
  <c r="CM446" i="7"/>
  <c r="CM445" i="7"/>
  <c r="CM444" i="7"/>
  <c r="CM443" i="7"/>
  <c r="CM442" i="7"/>
  <c r="CM441" i="7"/>
  <c r="CM440" i="7"/>
  <c r="CM439" i="7"/>
  <c r="CM438" i="7"/>
  <c r="CM437" i="7"/>
  <c r="CM436" i="7"/>
  <c r="CM435" i="7"/>
  <c r="CM434" i="7"/>
  <c r="CM433" i="7"/>
  <c r="CM432" i="7"/>
  <c r="CM431" i="7"/>
  <c r="CM430" i="7"/>
  <c r="CM429" i="7"/>
  <c r="CM428" i="7"/>
  <c r="CM427" i="7"/>
  <c r="CM426" i="7"/>
  <c r="CM425" i="7"/>
  <c r="CM424" i="7"/>
  <c r="CM423" i="7"/>
  <c r="CM422" i="7"/>
  <c r="CM421" i="7"/>
  <c r="CM420" i="7"/>
  <c r="CM419" i="7"/>
  <c r="CM418" i="7"/>
  <c r="CM417" i="7"/>
  <c r="CM416" i="7"/>
  <c r="CM415" i="7"/>
  <c r="CM414" i="7"/>
  <c r="CM413" i="7"/>
  <c r="CM412" i="7"/>
  <c r="CM411" i="7"/>
  <c r="CM410" i="7"/>
  <c r="CM409" i="7"/>
  <c r="CM408" i="7"/>
  <c r="CM407" i="7"/>
  <c r="CM406" i="7"/>
  <c r="CM405" i="7"/>
  <c r="CM404" i="7"/>
  <c r="CM403" i="7"/>
  <c r="CM402" i="7"/>
  <c r="CM401" i="7"/>
  <c r="CM400" i="7"/>
  <c r="CM399" i="7"/>
  <c r="CM398" i="7"/>
  <c r="CM397" i="7"/>
  <c r="CM396" i="7"/>
  <c r="CM395" i="7"/>
  <c r="CM394" i="7"/>
  <c r="CM393" i="7"/>
  <c r="CM392" i="7"/>
  <c r="CM391" i="7"/>
  <c r="CM390" i="7"/>
  <c r="CM389" i="7"/>
  <c r="CM388" i="7"/>
  <c r="CM387" i="7"/>
  <c r="CM386" i="7"/>
  <c r="CM385" i="7"/>
  <c r="CM384" i="7"/>
  <c r="CM383" i="7"/>
  <c r="CM382" i="7"/>
  <c r="CM381" i="7"/>
  <c r="CM380" i="7"/>
  <c r="CM379" i="7"/>
  <c r="CM378" i="7"/>
  <c r="CM377" i="7"/>
  <c r="CM376" i="7"/>
  <c r="CM375" i="7"/>
  <c r="CM374" i="7"/>
  <c r="CM373" i="7"/>
  <c r="CM372" i="7"/>
  <c r="CM371" i="7"/>
  <c r="CM370" i="7"/>
  <c r="CM369" i="7"/>
  <c r="CM368" i="7"/>
  <c r="CM367" i="7"/>
  <c r="CM366" i="7"/>
  <c r="CM365" i="7"/>
  <c r="CM364" i="7"/>
  <c r="CM363" i="7"/>
  <c r="CM362" i="7"/>
  <c r="CM361" i="7"/>
  <c r="CM360" i="7"/>
  <c r="CM359" i="7"/>
  <c r="CM358" i="7"/>
  <c r="CM357" i="7"/>
  <c r="CM356" i="7"/>
  <c r="CM355" i="7"/>
  <c r="CM354" i="7"/>
  <c r="CM353" i="7"/>
  <c r="CM352" i="7"/>
  <c r="CM351" i="7"/>
  <c r="CM350" i="7"/>
  <c r="CM349" i="7"/>
  <c r="CM348" i="7"/>
  <c r="CM347" i="7"/>
  <c r="CM346" i="7"/>
  <c r="CM345" i="7"/>
  <c r="CM344" i="7"/>
  <c r="CM343" i="7"/>
  <c r="CM342" i="7"/>
  <c r="CM341" i="7"/>
  <c r="CM340" i="7"/>
  <c r="CM339" i="7"/>
  <c r="CM338" i="7"/>
  <c r="CM337" i="7"/>
  <c r="CM336" i="7"/>
  <c r="CM335" i="7"/>
  <c r="CM334" i="7"/>
  <c r="CM333" i="7"/>
  <c r="CM332" i="7"/>
  <c r="CM331" i="7"/>
  <c r="CM330" i="7"/>
  <c r="CM329" i="7"/>
  <c r="CM328" i="7"/>
  <c r="CM327" i="7"/>
  <c r="CM326" i="7"/>
  <c r="CM325" i="7"/>
  <c r="CM324" i="7"/>
  <c r="CM323" i="7"/>
  <c r="CM322" i="7"/>
  <c r="CM321" i="7"/>
  <c r="CM320" i="7"/>
  <c r="CM319" i="7"/>
  <c r="CM318" i="7"/>
  <c r="CM317" i="7"/>
  <c r="CM316" i="7"/>
  <c r="CM315" i="7"/>
  <c r="CM314" i="7"/>
  <c r="CM313" i="7"/>
  <c r="CM312" i="7"/>
  <c r="CM311" i="7"/>
  <c r="CM310" i="7"/>
  <c r="CM309" i="7"/>
  <c r="CM308" i="7"/>
  <c r="CM307" i="7"/>
  <c r="CM306" i="7"/>
  <c r="CM305" i="7"/>
  <c r="CM304" i="7"/>
  <c r="CM303" i="7"/>
  <c r="CM302" i="7"/>
  <c r="CM301" i="7"/>
  <c r="CM300" i="7"/>
  <c r="CM299" i="7"/>
  <c r="CM298" i="7"/>
  <c r="CM297" i="7"/>
  <c r="CM296" i="7"/>
  <c r="CM295" i="7"/>
  <c r="CM294" i="7"/>
  <c r="CM293" i="7"/>
  <c r="CM292" i="7"/>
  <c r="CM291" i="7"/>
  <c r="CM290" i="7"/>
  <c r="CM289" i="7"/>
  <c r="CM288" i="7"/>
  <c r="CM287" i="7"/>
  <c r="CM286" i="7"/>
  <c r="CM285" i="7"/>
  <c r="CM284" i="7"/>
  <c r="CM283" i="7"/>
  <c r="CM282" i="7"/>
  <c r="CM281" i="7"/>
  <c r="CM280" i="7"/>
  <c r="CM279" i="7"/>
  <c r="CM278" i="7"/>
  <c r="CM277" i="7"/>
  <c r="CM276" i="7"/>
  <c r="CM275" i="7"/>
  <c r="CM274" i="7"/>
  <c r="CM273" i="7"/>
  <c r="CM272" i="7"/>
  <c r="CM271" i="7"/>
  <c r="CM270" i="7"/>
  <c r="CM269" i="7"/>
  <c r="CM268" i="7"/>
  <c r="CM267" i="7"/>
  <c r="CM266" i="7"/>
  <c r="CM265" i="7"/>
  <c r="CM264" i="7"/>
  <c r="CM263" i="7"/>
  <c r="CM262" i="7"/>
  <c r="CM261" i="7"/>
  <c r="CM260" i="7"/>
  <c r="CM259" i="7"/>
  <c r="CM258" i="7"/>
  <c r="CM257" i="7"/>
  <c r="CM256" i="7"/>
  <c r="CM255" i="7"/>
  <c r="CM254" i="7"/>
  <c r="CM253" i="7"/>
  <c r="CM252" i="7"/>
  <c r="CM251" i="7"/>
  <c r="CM250" i="7"/>
  <c r="CM249" i="7"/>
  <c r="CM248" i="7"/>
  <c r="CM247" i="7"/>
  <c r="CM246" i="7"/>
  <c r="CM245" i="7"/>
  <c r="CM244" i="7"/>
  <c r="CM243" i="7"/>
  <c r="CM242" i="7"/>
  <c r="CM241" i="7"/>
  <c r="CM240" i="7"/>
  <c r="CM239" i="7"/>
  <c r="CM238" i="7"/>
  <c r="CM237" i="7"/>
  <c r="CM236" i="7"/>
  <c r="CM235" i="7"/>
  <c r="CM234" i="7"/>
  <c r="CM233" i="7"/>
  <c r="CM232" i="7"/>
  <c r="CM231" i="7"/>
  <c r="CM230" i="7"/>
  <c r="CM229" i="7"/>
  <c r="CM228" i="7"/>
  <c r="CM227" i="7"/>
  <c r="CM226" i="7"/>
  <c r="CM225" i="7"/>
  <c r="CM224" i="7"/>
  <c r="CM223" i="7"/>
  <c r="CM222" i="7"/>
  <c r="CM221" i="7"/>
  <c r="CM220" i="7"/>
  <c r="CM219" i="7"/>
  <c r="CM218" i="7"/>
  <c r="CM217" i="7"/>
  <c r="CM216" i="7"/>
  <c r="CM215" i="7"/>
  <c r="CM214" i="7"/>
  <c r="CM213" i="7"/>
  <c r="CM212" i="7"/>
  <c r="CM211" i="7"/>
  <c r="CM210" i="7"/>
  <c r="CM209" i="7"/>
  <c r="CM208" i="7"/>
  <c r="CM207" i="7"/>
  <c r="CM206" i="7"/>
  <c r="CM205" i="7"/>
  <c r="CM204" i="7"/>
  <c r="CM203" i="7"/>
  <c r="CM202" i="7"/>
  <c r="CM201" i="7"/>
  <c r="CM200" i="7"/>
  <c r="CM199" i="7"/>
  <c r="CM198" i="7"/>
  <c r="CM197" i="7"/>
  <c r="CM196" i="7"/>
  <c r="CM195" i="7"/>
  <c r="CM194" i="7"/>
  <c r="CM193" i="7"/>
  <c r="CM192" i="7"/>
  <c r="CM191" i="7"/>
  <c r="CM190" i="7"/>
  <c r="CM189" i="7"/>
  <c r="CM188" i="7"/>
  <c r="CM187" i="7"/>
  <c r="CM186" i="7"/>
  <c r="CM185" i="7"/>
  <c r="CM184" i="7"/>
  <c r="CM183" i="7"/>
  <c r="CM182" i="7"/>
  <c r="CM181" i="7"/>
  <c r="CM180" i="7"/>
  <c r="CM179" i="7"/>
  <c r="CM178" i="7"/>
  <c r="CM177" i="7"/>
  <c r="CM176" i="7"/>
  <c r="CM175" i="7"/>
  <c r="CM174" i="7"/>
  <c r="CM173" i="7"/>
  <c r="CM172" i="7"/>
  <c r="CM171" i="7"/>
  <c r="CM170" i="7"/>
  <c r="CM169" i="7"/>
  <c r="CM168" i="7"/>
  <c r="CM167" i="7"/>
  <c r="CM166" i="7"/>
  <c r="CM165" i="7"/>
  <c r="CM164" i="7"/>
  <c r="CM163" i="7"/>
  <c r="CM162" i="7"/>
  <c r="CM161" i="7"/>
  <c r="CM160" i="7"/>
  <c r="CM159" i="7"/>
  <c r="CM158" i="7"/>
  <c r="CM157" i="7"/>
  <c r="CM156" i="7"/>
  <c r="CM155" i="7"/>
  <c r="CM154" i="7"/>
  <c r="CM153" i="7"/>
  <c r="CM152" i="7"/>
  <c r="CM151" i="7"/>
  <c r="CM150" i="7"/>
  <c r="CM149" i="7"/>
  <c r="CM148" i="7"/>
  <c r="CM147" i="7"/>
  <c r="CM146" i="7"/>
  <c r="CM145" i="7"/>
  <c r="CM144" i="7"/>
  <c r="CM143" i="7"/>
  <c r="CM142" i="7"/>
  <c r="CM141" i="7"/>
  <c r="CM140" i="7"/>
  <c r="CM139" i="7"/>
  <c r="CM138" i="7"/>
  <c r="CM137" i="7"/>
  <c r="CM136" i="7"/>
  <c r="CM135" i="7"/>
  <c r="CM134" i="7"/>
  <c r="CM133" i="7"/>
  <c r="CM132" i="7"/>
  <c r="CM131" i="7"/>
  <c r="CM130" i="7"/>
  <c r="CM129" i="7"/>
  <c r="CM128" i="7"/>
  <c r="CM127" i="7"/>
  <c r="CM126" i="7"/>
  <c r="CM125" i="7"/>
  <c r="CM124" i="7"/>
  <c r="CM123" i="7"/>
  <c r="CM122" i="7"/>
  <c r="CM121" i="7"/>
  <c r="CM120" i="7"/>
  <c r="CM119" i="7"/>
  <c r="CM118" i="7"/>
  <c r="CM117" i="7"/>
  <c r="CM116" i="7"/>
  <c r="CM115" i="7"/>
  <c r="CM114" i="7"/>
  <c r="CM113" i="7"/>
  <c r="CM112" i="7"/>
  <c r="CM111" i="7"/>
  <c r="CM110" i="7"/>
  <c r="CM109" i="7"/>
  <c r="CM108" i="7"/>
  <c r="CM107" i="7"/>
  <c r="CM106" i="7"/>
  <c r="CM105" i="7"/>
  <c r="CM104" i="7"/>
  <c r="CM103" i="7"/>
  <c r="CM102" i="7"/>
  <c r="CM101" i="7"/>
  <c r="CM100" i="7"/>
  <c r="CM99" i="7"/>
  <c r="CM98" i="7"/>
  <c r="CM97" i="7"/>
  <c r="CM96" i="7"/>
  <c r="CM95" i="7"/>
  <c r="CM94" i="7"/>
  <c r="CM93" i="7"/>
  <c r="CM92" i="7"/>
  <c r="CM91" i="7"/>
  <c r="CM90" i="7"/>
  <c r="CM89" i="7"/>
  <c r="CM88" i="7"/>
  <c r="CM87" i="7"/>
  <c r="CM86" i="7"/>
  <c r="CM85" i="7"/>
  <c r="CM84" i="7"/>
  <c r="CM83" i="7"/>
  <c r="CM82" i="7"/>
  <c r="CM81" i="7"/>
  <c r="CM80" i="7"/>
  <c r="CM79" i="7"/>
  <c r="CM78" i="7"/>
  <c r="CM77" i="7"/>
  <c r="CM76" i="7"/>
  <c r="CM75" i="7"/>
  <c r="CM74" i="7"/>
  <c r="CM73" i="7"/>
  <c r="CM72" i="7"/>
  <c r="CM71" i="7"/>
  <c r="CM70" i="7"/>
  <c r="CM69" i="7"/>
  <c r="CM68" i="7"/>
  <c r="CM67" i="7"/>
  <c r="CM66" i="7"/>
  <c r="CM65" i="7"/>
  <c r="CM64" i="7"/>
  <c r="CM63" i="7"/>
  <c r="CM62" i="7"/>
  <c r="CM61" i="7"/>
  <c r="CM60" i="7"/>
  <c r="CM59" i="7"/>
  <c r="CM58" i="7"/>
  <c r="CM57" i="7"/>
  <c r="CM56" i="7"/>
  <c r="CM55" i="7"/>
  <c r="CM54" i="7"/>
  <c r="CM53" i="7"/>
  <c r="CM52" i="7"/>
  <c r="CM51" i="7"/>
  <c r="CM50" i="7"/>
  <c r="CM49" i="7"/>
  <c r="CM48" i="7"/>
  <c r="CM47" i="7"/>
  <c r="CM46" i="7"/>
  <c r="CM45" i="7"/>
  <c r="CM44" i="7"/>
  <c r="CM43" i="7"/>
  <c r="CM42" i="7"/>
  <c r="CM41" i="7"/>
  <c r="CM40" i="7"/>
  <c r="CM39" i="7"/>
  <c r="CM38" i="7"/>
  <c r="CM37" i="7"/>
  <c r="CM36" i="7"/>
  <c r="CM35" i="7"/>
  <c r="CM34" i="7"/>
  <c r="CM33" i="7"/>
  <c r="CM32" i="7"/>
  <c r="CM31" i="7"/>
  <c r="CM30" i="7"/>
  <c r="CM29" i="7"/>
  <c r="CM28" i="7"/>
  <c r="CM27" i="7"/>
  <c r="CM26" i="7"/>
  <c r="CM25" i="7"/>
  <c r="CM24" i="7"/>
  <c r="CM23" i="7"/>
  <c r="CM22" i="7"/>
  <c r="CM21" i="7"/>
  <c r="CM20" i="7"/>
  <c r="CM19" i="7"/>
  <c r="CM18" i="7"/>
  <c r="CM17" i="7"/>
  <c r="CM16" i="7"/>
  <c r="CM15" i="7"/>
  <c r="CM14" i="7"/>
  <c r="CM13" i="7"/>
  <c r="CM12" i="7"/>
  <c r="CM5" i="7" s="1"/>
  <c r="CM11" i="7"/>
  <c r="CM10" i="7"/>
  <c r="AV254" i="4"/>
  <c r="AV253" i="4"/>
  <c r="AV252" i="4"/>
  <c r="AV251" i="4"/>
  <c r="AV250" i="4"/>
  <c r="AV249" i="4"/>
  <c r="AV248" i="4"/>
  <c r="AV247" i="4"/>
  <c r="AV246" i="4"/>
  <c r="AV245" i="4"/>
  <c r="AV244" i="4"/>
  <c r="AV243" i="4"/>
  <c r="AV242" i="4"/>
  <c r="AV241" i="4"/>
  <c r="AV240" i="4"/>
  <c r="AV239" i="4"/>
  <c r="AV238" i="4"/>
  <c r="AV237" i="4"/>
  <c r="AV236" i="4"/>
  <c r="AV235" i="4"/>
  <c r="AV234" i="4"/>
  <c r="AV233" i="4"/>
  <c r="AV232" i="4"/>
  <c r="AV231" i="4"/>
  <c r="AV230" i="4"/>
  <c r="AV229" i="4"/>
  <c r="AV228" i="4"/>
  <c r="AV227" i="4"/>
  <c r="AV226" i="4"/>
  <c r="AV225" i="4"/>
  <c r="AV224" i="4"/>
  <c r="AV223" i="4"/>
  <c r="AV222" i="4"/>
  <c r="AV221" i="4"/>
  <c r="AV220" i="4"/>
  <c r="AV219" i="4"/>
  <c r="AV218" i="4"/>
  <c r="AV217" i="4"/>
  <c r="AV216" i="4"/>
  <c r="AV215" i="4"/>
  <c r="AV214" i="4"/>
  <c r="AV213" i="4"/>
  <c r="AV212" i="4"/>
  <c r="AV211" i="4"/>
  <c r="AV210" i="4"/>
  <c r="AV209" i="4"/>
  <c r="AV208" i="4"/>
  <c r="AV207" i="4"/>
  <c r="AV206" i="4"/>
  <c r="AV205" i="4"/>
  <c r="AV204" i="4"/>
  <c r="AV203" i="4"/>
  <c r="AV202" i="4"/>
  <c r="AV201" i="4"/>
  <c r="AV200" i="4"/>
  <c r="AV199" i="4"/>
  <c r="AV198" i="4"/>
  <c r="AV197" i="4"/>
  <c r="AV196" i="4"/>
  <c r="AV195" i="4"/>
  <c r="AV194" i="4"/>
  <c r="AV193" i="4"/>
  <c r="AV192" i="4"/>
  <c r="AV191" i="4"/>
  <c r="AV190" i="4"/>
  <c r="AV189" i="4"/>
  <c r="AV188" i="4"/>
  <c r="AV187" i="4"/>
  <c r="AV186" i="4"/>
  <c r="AV185" i="4"/>
  <c r="AV184" i="4"/>
  <c r="AV183" i="4"/>
  <c r="AV182" i="4"/>
  <c r="AV181" i="4"/>
  <c r="AV180" i="4"/>
  <c r="AV179" i="4"/>
  <c r="AV178" i="4"/>
  <c r="AV177" i="4"/>
  <c r="AV176" i="4"/>
  <c r="AV175" i="4"/>
  <c r="AV174" i="4"/>
  <c r="AV173" i="4"/>
  <c r="AV172" i="4"/>
  <c r="AV171" i="4"/>
  <c r="AV170" i="4"/>
  <c r="AV169" i="4"/>
  <c r="AV168" i="4"/>
  <c r="AV167" i="4"/>
  <c r="AV166" i="4"/>
  <c r="AV165" i="4"/>
  <c r="AV164" i="4"/>
  <c r="AV163" i="4"/>
  <c r="AV162" i="4"/>
  <c r="AV161" i="4"/>
  <c r="AV160" i="4"/>
  <c r="AV159" i="4"/>
  <c r="AV158" i="4"/>
  <c r="AV157" i="4"/>
  <c r="AV156" i="4"/>
  <c r="AV155" i="4"/>
  <c r="AV154" i="4"/>
  <c r="AV153" i="4"/>
  <c r="AV152" i="4"/>
  <c r="AV151" i="4"/>
  <c r="AV150" i="4"/>
  <c r="AV149" i="4"/>
  <c r="AV148" i="4"/>
  <c r="AV147" i="4"/>
  <c r="AV146" i="4"/>
  <c r="AV145" i="4"/>
  <c r="AV144" i="4"/>
  <c r="AV143" i="4"/>
  <c r="AV142" i="4"/>
  <c r="AV141" i="4"/>
  <c r="AV140" i="4"/>
  <c r="AV139" i="4"/>
  <c r="AV138" i="4"/>
  <c r="AV137" i="4"/>
  <c r="AV136" i="4"/>
  <c r="AV135" i="4"/>
  <c r="AV134" i="4"/>
  <c r="AV133" i="4"/>
  <c r="AV132" i="4"/>
  <c r="AV131" i="4"/>
  <c r="AV130" i="4"/>
  <c r="AV129" i="4"/>
  <c r="AV128" i="4"/>
  <c r="AV127" i="4"/>
  <c r="AV126" i="4"/>
  <c r="AV125" i="4"/>
  <c r="AV124" i="4"/>
  <c r="AV123" i="4"/>
  <c r="AV122" i="4"/>
  <c r="AV121" i="4"/>
  <c r="AV120" i="4"/>
  <c r="AV119" i="4"/>
  <c r="AV118" i="4"/>
  <c r="AV117" i="4"/>
  <c r="AV116" i="4"/>
  <c r="AV115" i="4"/>
  <c r="AV114" i="4"/>
  <c r="AV113" i="4"/>
  <c r="AV112" i="4"/>
  <c r="AV111" i="4"/>
  <c r="AV110" i="4"/>
  <c r="AV109" i="4"/>
  <c r="AV108" i="4"/>
  <c r="AV107" i="4"/>
  <c r="AV106" i="4"/>
  <c r="AV105" i="4"/>
  <c r="AV104" i="4"/>
  <c r="AV103" i="4"/>
  <c r="AV102" i="4"/>
  <c r="AV101" i="4"/>
  <c r="AV100" i="4"/>
  <c r="AV99" i="4"/>
  <c r="AV98" i="4"/>
  <c r="AV97" i="4"/>
  <c r="AV96" i="4"/>
  <c r="AV95" i="4"/>
  <c r="AV94" i="4"/>
  <c r="AV93" i="4"/>
  <c r="AV92" i="4"/>
  <c r="AV91" i="4"/>
  <c r="AV90" i="4"/>
  <c r="AV89" i="4"/>
  <c r="AV88" i="4"/>
  <c r="AV87" i="4"/>
  <c r="AV86" i="4"/>
  <c r="AV85" i="4"/>
  <c r="AV84" i="4"/>
  <c r="AV83" i="4"/>
  <c r="AV82" i="4"/>
  <c r="AV81" i="4"/>
  <c r="AV80" i="4"/>
  <c r="AV79" i="4"/>
  <c r="AV78" i="4"/>
  <c r="AV77" i="4"/>
  <c r="AV76" i="4"/>
  <c r="AV75" i="4"/>
  <c r="AV74" i="4"/>
  <c r="AV73" i="4"/>
  <c r="AV72" i="4"/>
  <c r="AV71" i="4"/>
  <c r="AV70" i="4"/>
  <c r="AV69" i="4"/>
  <c r="AV68" i="4"/>
  <c r="AV67" i="4"/>
  <c r="AV66" i="4"/>
  <c r="AV65" i="4"/>
  <c r="AV64" i="4"/>
  <c r="AV63" i="4"/>
  <c r="AV62" i="4"/>
  <c r="AV61" i="4"/>
  <c r="AV60" i="4"/>
  <c r="AV59" i="4"/>
  <c r="AV58" i="4"/>
  <c r="AV57" i="4"/>
  <c r="AV56" i="4"/>
  <c r="AV55" i="4"/>
  <c r="AV54" i="4"/>
  <c r="AV53" i="4"/>
  <c r="AV52" i="4"/>
  <c r="AV51" i="4"/>
  <c r="AV50" i="4"/>
  <c r="AV49" i="4"/>
  <c r="AV48" i="4"/>
  <c r="AV47" i="4"/>
  <c r="AV46" i="4"/>
  <c r="AV45" i="4"/>
  <c r="AV44" i="4"/>
  <c r="AV43" i="4"/>
  <c r="AV42" i="4"/>
  <c r="AV41" i="4"/>
  <c r="AV40" i="4"/>
  <c r="AV39" i="4"/>
  <c r="AV38" i="4"/>
  <c r="AV37" i="4"/>
  <c r="AV36" i="4"/>
  <c r="AV35" i="4"/>
  <c r="AV34" i="4"/>
  <c r="AV33" i="4"/>
  <c r="AV32" i="4"/>
  <c r="AV31" i="4"/>
  <c r="AV30" i="4"/>
  <c r="AV29" i="4"/>
  <c r="AV28" i="4"/>
  <c r="AV27" i="4"/>
  <c r="AV26" i="4"/>
  <c r="AV25" i="4"/>
  <c r="AV24" i="4"/>
  <c r="AV23" i="4"/>
  <c r="AV22" i="4"/>
  <c r="AV21" i="4"/>
  <c r="AV20" i="4"/>
  <c r="AV19" i="4"/>
  <c r="AV18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5" i="4"/>
  <c r="J254" i="4"/>
  <c r="O254" i="4" s="1"/>
  <c r="J253" i="4"/>
  <c r="O253" i="4" s="1"/>
  <c r="J252" i="4"/>
  <c r="O252" i="4"/>
  <c r="J251" i="4"/>
  <c r="O251" i="4" s="1"/>
  <c r="J250" i="4"/>
  <c r="O250" i="4" s="1"/>
  <c r="J249" i="4"/>
  <c r="O249" i="4" s="1"/>
  <c r="J248" i="4"/>
  <c r="O248" i="4" s="1"/>
  <c r="J247" i="4"/>
  <c r="O247" i="4" s="1"/>
  <c r="J246" i="4"/>
  <c r="O246" i="4" s="1"/>
  <c r="J245" i="4"/>
  <c r="O245" i="4" s="1"/>
  <c r="J244" i="4"/>
  <c r="O244" i="4" s="1"/>
  <c r="J243" i="4"/>
  <c r="O243" i="4" s="1"/>
  <c r="J242" i="4"/>
  <c r="O242" i="4" s="1"/>
  <c r="J241" i="4"/>
  <c r="O241" i="4" s="1"/>
  <c r="J240" i="4"/>
  <c r="O240" i="4" s="1"/>
  <c r="J239" i="4"/>
  <c r="O239" i="4" s="1"/>
  <c r="J238" i="4"/>
  <c r="O238" i="4" s="1"/>
  <c r="J237" i="4"/>
  <c r="O237" i="4" s="1"/>
  <c r="J236" i="4"/>
  <c r="O236" i="4" s="1"/>
  <c r="J235" i="4"/>
  <c r="O235" i="4" s="1"/>
  <c r="J234" i="4"/>
  <c r="O234" i="4" s="1"/>
  <c r="J233" i="4"/>
  <c r="O233" i="4" s="1"/>
  <c r="J232" i="4"/>
  <c r="O232" i="4" s="1"/>
  <c r="J231" i="4"/>
  <c r="O231" i="4" s="1"/>
  <c r="J230" i="4"/>
  <c r="O230" i="4" s="1"/>
  <c r="J229" i="4"/>
  <c r="O229" i="4" s="1"/>
  <c r="J228" i="4"/>
  <c r="O228" i="4" s="1"/>
  <c r="J227" i="4"/>
  <c r="O227" i="4" s="1"/>
  <c r="J226" i="4"/>
  <c r="O226" i="4" s="1"/>
  <c r="J225" i="4"/>
  <c r="O225" i="4" s="1"/>
  <c r="J224" i="4"/>
  <c r="O224" i="4" s="1"/>
  <c r="J223" i="4"/>
  <c r="O223" i="4" s="1"/>
  <c r="J222" i="4"/>
  <c r="O222" i="4" s="1"/>
  <c r="J221" i="4"/>
  <c r="O221" i="4" s="1"/>
  <c r="J220" i="4"/>
  <c r="O220" i="4" s="1"/>
  <c r="J219" i="4"/>
  <c r="O219" i="4" s="1"/>
  <c r="J218" i="4"/>
  <c r="O218" i="4" s="1"/>
  <c r="J217" i="4"/>
  <c r="O217" i="4" s="1"/>
  <c r="J216" i="4"/>
  <c r="O216" i="4" s="1"/>
  <c r="J215" i="4"/>
  <c r="O215" i="4" s="1"/>
  <c r="J214" i="4"/>
  <c r="O214" i="4" s="1"/>
  <c r="J213" i="4"/>
  <c r="O213" i="4" s="1"/>
  <c r="J212" i="4"/>
  <c r="O212" i="4" s="1"/>
  <c r="J211" i="4"/>
  <c r="O211" i="4" s="1"/>
  <c r="J210" i="4"/>
  <c r="O210" i="4" s="1"/>
  <c r="J209" i="4"/>
  <c r="O209" i="4" s="1"/>
  <c r="J208" i="4"/>
  <c r="O208" i="4" s="1"/>
  <c r="J207" i="4"/>
  <c r="O207" i="4" s="1"/>
  <c r="J206" i="4"/>
  <c r="O206" i="4" s="1"/>
  <c r="J205" i="4"/>
  <c r="O205" i="4" s="1"/>
  <c r="J204" i="4"/>
  <c r="O204" i="4" s="1"/>
  <c r="J203" i="4"/>
  <c r="O203" i="4" s="1"/>
  <c r="J202" i="4"/>
  <c r="O202" i="4" s="1"/>
  <c r="J201" i="4"/>
  <c r="O201" i="4" s="1"/>
  <c r="J200" i="4"/>
  <c r="O200" i="4" s="1"/>
  <c r="J199" i="4"/>
  <c r="O199" i="4" s="1"/>
  <c r="J198" i="4"/>
  <c r="O198" i="4" s="1"/>
  <c r="J197" i="4"/>
  <c r="O197" i="4" s="1"/>
  <c r="J196" i="4"/>
  <c r="O196" i="4" s="1"/>
  <c r="J195" i="4"/>
  <c r="O195" i="4" s="1"/>
  <c r="J194" i="4"/>
  <c r="O194" i="4" s="1"/>
  <c r="J193" i="4"/>
  <c r="O193" i="4" s="1"/>
  <c r="J192" i="4"/>
  <c r="O192" i="4" s="1"/>
  <c r="J191" i="4"/>
  <c r="O191" i="4" s="1"/>
  <c r="J190" i="4"/>
  <c r="O190" i="4" s="1"/>
  <c r="J189" i="4"/>
  <c r="O189" i="4" s="1"/>
  <c r="J188" i="4"/>
  <c r="O188" i="4" s="1"/>
  <c r="J187" i="4"/>
  <c r="O187" i="4" s="1"/>
  <c r="J186" i="4"/>
  <c r="O186" i="4" s="1"/>
  <c r="J185" i="4"/>
  <c r="O185" i="4" s="1"/>
  <c r="J184" i="4"/>
  <c r="O184" i="4" s="1"/>
  <c r="J183" i="4"/>
  <c r="O183" i="4" s="1"/>
  <c r="J182" i="4"/>
  <c r="O182" i="4" s="1"/>
  <c r="J181" i="4"/>
  <c r="O181" i="4" s="1"/>
  <c r="J180" i="4"/>
  <c r="O180" i="4" s="1"/>
  <c r="J179" i="4"/>
  <c r="O179" i="4" s="1"/>
  <c r="J178" i="4"/>
  <c r="O178" i="4" s="1"/>
  <c r="J177" i="4"/>
  <c r="O177" i="4" s="1"/>
  <c r="J176" i="4"/>
  <c r="O176" i="4" s="1"/>
  <c r="J175" i="4"/>
  <c r="O175" i="4" s="1"/>
  <c r="J174" i="4"/>
  <c r="O174" i="4" s="1"/>
  <c r="J173" i="4"/>
  <c r="O173" i="4" s="1"/>
  <c r="J172" i="4"/>
  <c r="O172" i="4" s="1"/>
  <c r="J171" i="4"/>
  <c r="O171" i="4" s="1"/>
  <c r="J170" i="4"/>
  <c r="O170" i="4" s="1"/>
  <c r="J169" i="4"/>
  <c r="O169" i="4" s="1"/>
  <c r="J168" i="4"/>
  <c r="O168" i="4" s="1"/>
  <c r="J167" i="4"/>
  <c r="O167" i="4" s="1"/>
  <c r="J166" i="4"/>
  <c r="O166" i="4" s="1"/>
  <c r="J165" i="4"/>
  <c r="O165" i="4" s="1"/>
  <c r="J164" i="4"/>
  <c r="O164" i="4"/>
  <c r="J163" i="4"/>
  <c r="O163" i="4" s="1"/>
  <c r="J162" i="4"/>
  <c r="O162" i="4"/>
  <c r="J161" i="4"/>
  <c r="O161" i="4" s="1"/>
  <c r="J160" i="4"/>
  <c r="O160" i="4"/>
  <c r="J159" i="4"/>
  <c r="O159" i="4" s="1"/>
  <c r="J158" i="4"/>
  <c r="O158" i="4"/>
  <c r="J157" i="4"/>
  <c r="O157" i="4" s="1"/>
  <c r="J156" i="4"/>
  <c r="O156" i="4"/>
  <c r="J155" i="4"/>
  <c r="O155" i="4" s="1"/>
  <c r="J154" i="4"/>
  <c r="O154" i="4"/>
  <c r="J153" i="4"/>
  <c r="O153" i="4" s="1"/>
  <c r="J152" i="4"/>
  <c r="O152" i="4"/>
  <c r="J151" i="4"/>
  <c r="O151" i="4" s="1"/>
  <c r="J150" i="4"/>
  <c r="O150" i="4"/>
  <c r="J149" i="4"/>
  <c r="O149" i="4" s="1"/>
  <c r="J148" i="4"/>
  <c r="O148" i="4"/>
  <c r="J147" i="4"/>
  <c r="O147" i="4" s="1"/>
  <c r="J146" i="4"/>
  <c r="O146" i="4"/>
  <c r="J145" i="4"/>
  <c r="O145" i="4" s="1"/>
  <c r="J144" i="4"/>
  <c r="O144" i="4"/>
  <c r="J143" i="4"/>
  <c r="O143" i="4" s="1"/>
  <c r="J142" i="4"/>
  <c r="O142" i="4"/>
  <c r="J141" i="4"/>
  <c r="O141" i="4" s="1"/>
  <c r="J140" i="4"/>
  <c r="O140" i="4"/>
  <c r="J139" i="4"/>
  <c r="O139" i="4" s="1"/>
  <c r="J138" i="4"/>
  <c r="O138" i="4"/>
  <c r="J137" i="4"/>
  <c r="O137" i="4" s="1"/>
  <c r="J136" i="4"/>
  <c r="O136" i="4"/>
  <c r="J135" i="4"/>
  <c r="O135" i="4" s="1"/>
  <c r="J134" i="4"/>
  <c r="O134" i="4"/>
  <c r="J133" i="4"/>
  <c r="O133" i="4" s="1"/>
  <c r="J132" i="4"/>
  <c r="O132" i="4"/>
  <c r="J131" i="4"/>
  <c r="O131" i="4" s="1"/>
  <c r="J130" i="4"/>
  <c r="O130" i="4"/>
  <c r="J129" i="4"/>
  <c r="O129" i="4" s="1"/>
  <c r="J128" i="4"/>
  <c r="O128" i="4"/>
  <c r="J127" i="4"/>
  <c r="O127" i="4" s="1"/>
  <c r="J126" i="4"/>
  <c r="O126" i="4"/>
  <c r="J125" i="4"/>
  <c r="O125" i="4" s="1"/>
  <c r="J124" i="4"/>
  <c r="O124" i="4"/>
  <c r="J123" i="4"/>
  <c r="O123" i="4" s="1"/>
  <c r="J122" i="4"/>
  <c r="O122" i="4"/>
  <c r="J121" i="4"/>
  <c r="O121" i="4" s="1"/>
  <c r="J120" i="4"/>
  <c r="O120" i="4"/>
  <c r="J119" i="4"/>
  <c r="O119" i="4" s="1"/>
  <c r="J118" i="4"/>
  <c r="O118" i="4"/>
  <c r="J117" i="4"/>
  <c r="O117" i="4" s="1"/>
  <c r="J116" i="4"/>
  <c r="O116" i="4"/>
  <c r="J115" i="4"/>
  <c r="O115" i="4" s="1"/>
  <c r="J114" i="4"/>
  <c r="O114" i="4"/>
  <c r="J113" i="4"/>
  <c r="O113" i="4" s="1"/>
  <c r="J112" i="4"/>
  <c r="O112" i="4"/>
  <c r="J111" i="4"/>
  <c r="O111" i="4" s="1"/>
  <c r="J110" i="4"/>
  <c r="O110" i="4"/>
  <c r="J109" i="4"/>
  <c r="O109" i="4" s="1"/>
  <c r="J108" i="4"/>
  <c r="O108" i="4"/>
  <c r="J107" i="4"/>
  <c r="O107" i="4" s="1"/>
  <c r="J106" i="4"/>
  <c r="O106" i="4"/>
  <c r="J105" i="4"/>
  <c r="O105" i="4" s="1"/>
  <c r="J104" i="4"/>
  <c r="O104" i="4"/>
  <c r="J103" i="4"/>
  <c r="O103" i="4" s="1"/>
  <c r="J102" i="4"/>
  <c r="O102" i="4"/>
  <c r="J101" i="4"/>
  <c r="O101" i="4" s="1"/>
  <c r="J100" i="4"/>
  <c r="O100" i="4"/>
  <c r="J99" i="4"/>
  <c r="O99" i="4" s="1"/>
  <c r="J98" i="4"/>
  <c r="O98" i="4"/>
  <c r="J97" i="4"/>
  <c r="O97" i="4" s="1"/>
  <c r="J96" i="4"/>
  <c r="O96" i="4"/>
  <c r="J95" i="4"/>
  <c r="O95" i="4" s="1"/>
  <c r="J94" i="4"/>
  <c r="O94" i="4"/>
  <c r="J93" i="4"/>
  <c r="O93" i="4" s="1"/>
  <c r="J92" i="4"/>
  <c r="O92" i="4"/>
  <c r="J91" i="4"/>
  <c r="O91" i="4" s="1"/>
  <c r="J90" i="4"/>
  <c r="O90" i="4"/>
  <c r="J89" i="4"/>
  <c r="O89" i="4" s="1"/>
  <c r="J88" i="4"/>
  <c r="O88" i="4"/>
  <c r="J87" i="4"/>
  <c r="O87" i="4" s="1"/>
  <c r="J86" i="4"/>
  <c r="O86" i="4"/>
  <c r="J85" i="4"/>
  <c r="O85" i="4" s="1"/>
  <c r="J84" i="4"/>
  <c r="O84" i="4"/>
  <c r="J83" i="4"/>
  <c r="O83" i="4" s="1"/>
  <c r="J82" i="4"/>
  <c r="O82" i="4"/>
  <c r="J81" i="4"/>
  <c r="O81" i="4" s="1"/>
  <c r="J80" i="4"/>
  <c r="O80" i="4"/>
  <c r="J79" i="4"/>
  <c r="O79" i="4" s="1"/>
  <c r="J78" i="4"/>
  <c r="O78" i="4"/>
  <c r="J77" i="4"/>
  <c r="O77" i="4" s="1"/>
  <c r="J76" i="4"/>
  <c r="O76" i="4"/>
  <c r="J75" i="4"/>
  <c r="O75" i="4" s="1"/>
  <c r="J74" i="4"/>
  <c r="O74" i="4"/>
  <c r="J73" i="4"/>
  <c r="O73" i="4" s="1"/>
  <c r="J72" i="4"/>
  <c r="O72" i="4"/>
  <c r="J71" i="4"/>
  <c r="O71" i="4" s="1"/>
  <c r="J70" i="4"/>
  <c r="O70" i="4"/>
  <c r="J69" i="4"/>
  <c r="O69" i="4" s="1"/>
  <c r="J68" i="4"/>
  <c r="O68" i="4"/>
  <c r="J67" i="4"/>
  <c r="O67" i="4" s="1"/>
  <c r="J66" i="4"/>
  <c r="O66" i="4"/>
  <c r="J65" i="4"/>
  <c r="O65" i="4" s="1"/>
  <c r="J64" i="4"/>
  <c r="O64" i="4"/>
  <c r="J63" i="4"/>
  <c r="O63" i="4" s="1"/>
  <c r="J62" i="4"/>
  <c r="O62" i="4"/>
  <c r="J61" i="4"/>
  <c r="O61" i="4" s="1"/>
  <c r="J60" i="4"/>
  <c r="O60" i="4"/>
  <c r="J59" i="4"/>
  <c r="O59" i="4" s="1"/>
  <c r="J58" i="4"/>
  <c r="O58" i="4"/>
  <c r="J57" i="4"/>
  <c r="O57" i="4" s="1"/>
  <c r="J56" i="4"/>
  <c r="O56" i="4"/>
  <c r="J55" i="4"/>
  <c r="O55" i="4" s="1"/>
  <c r="J54" i="4"/>
  <c r="O54" i="4"/>
  <c r="J53" i="4"/>
  <c r="O53" i="4" s="1"/>
  <c r="J52" i="4"/>
  <c r="O52" i="4"/>
  <c r="J51" i="4"/>
  <c r="O51" i="4" s="1"/>
  <c r="J50" i="4"/>
  <c r="O50" i="4"/>
  <c r="J49" i="4"/>
  <c r="O49" i="4" s="1"/>
  <c r="J48" i="4"/>
  <c r="O48" i="4"/>
  <c r="J47" i="4"/>
  <c r="O47" i="4" s="1"/>
  <c r="J46" i="4"/>
  <c r="O46" i="4"/>
  <c r="J45" i="4"/>
  <c r="O45" i="4" s="1"/>
  <c r="J44" i="4"/>
  <c r="O44" i="4"/>
  <c r="J43" i="4"/>
  <c r="O43" i="4" s="1"/>
  <c r="J42" i="4"/>
  <c r="O42" i="4" s="1"/>
  <c r="J41" i="4"/>
  <c r="O41" i="4" s="1"/>
  <c r="J40" i="4"/>
  <c r="O40" i="4" s="1"/>
  <c r="J39" i="4"/>
  <c r="O39" i="4" s="1"/>
  <c r="J38" i="4"/>
  <c r="O38" i="4" s="1"/>
  <c r="J37" i="4"/>
  <c r="O37" i="4" s="1"/>
  <c r="J36" i="4"/>
  <c r="O36" i="4" s="1"/>
  <c r="J35" i="4"/>
  <c r="O35" i="4" s="1"/>
  <c r="J34" i="4"/>
  <c r="O34" i="4" s="1"/>
  <c r="J33" i="4"/>
  <c r="O33" i="4" s="1"/>
  <c r="J32" i="4"/>
  <c r="O32" i="4" s="1"/>
  <c r="J31" i="4"/>
  <c r="O31" i="4" s="1"/>
  <c r="J30" i="4"/>
  <c r="O30" i="4" s="1"/>
  <c r="J29" i="4"/>
  <c r="O29" i="4" s="1"/>
  <c r="J28" i="4"/>
  <c r="O28" i="4" s="1"/>
  <c r="J27" i="4"/>
  <c r="O27" i="4" s="1"/>
  <c r="J26" i="4"/>
  <c r="O26" i="4" s="1"/>
  <c r="J25" i="4"/>
  <c r="O25" i="4" s="1"/>
  <c r="J24" i="4"/>
  <c r="O24" i="4" s="1"/>
  <c r="J23" i="4"/>
  <c r="O23" i="4" s="1"/>
  <c r="J22" i="4"/>
  <c r="O22" i="4" s="1"/>
  <c r="J21" i="4"/>
  <c r="O21" i="4" s="1"/>
  <c r="J20" i="4"/>
  <c r="O20" i="4" s="1"/>
  <c r="J19" i="4"/>
  <c r="O19" i="4" s="1"/>
  <c r="J18" i="4"/>
  <c r="O18" i="4" s="1"/>
  <c r="J17" i="4"/>
  <c r="O17" i="4" s="1"/>
  <c r="J16" i="4"/>
  <c r="O16" i="4" s="1"/>
  <c r="J15" i="4"/>
  <c r="O15" i="4" s="1"/>
  <c r="J14" i="4"/>
  <c r="O14" i="4" s="1"/>
  <c r="J13" i="4"/>
  <c r="O13" i="4" s="1"/>
  <c r="J12" i="4"/>
  <c r="O12" i="4" s="1"/>
  <c r="J11" i="4"/>
  <c r="O11" i="4" s="1"/>
  <c r="J10" i="4"/>
  <c r="O10" i="4" s="1"/>
  <c r="J9" i="4"/>
  <c r="O9" i="4" s="1"/>
  <c r="J8" i="4"/>
  <c r="O8" i="4" s="1"/>
  <c r="J7" i="4"/>
  <c r="O7" i="4" s="1"/>
  <c r="J6" i="4"/>
  <c r="O6" i="4" s="1"/>
  <c r="J5" i="4"/>
  <c r="O5" i="4" s="1"/>
  <c r="AC1001" i="11"/>
  <c r="J1001" i="11"/>
  <c r="I1001" i="11"/>
  <c r="H1001" i="11"/>
  <c r="G1001" i="11"/>
  <c r="F1001" i="11"/>
  <c r="E1001" i="11"/>
  <c r="D1001" i="11"/>
  <c r="C1001" i="11"/>
  <c r="A1001" i="11"/>
  <c r="AH6" i="4"/>
  <c r="AH7" i="4"/>
  <c r="AH8" i="4"/>
  <c r="AH9" i="4"/>
  <c r="AH10" i="4"/>
  <c r="AH11" i="4"/>
  <c r="AH12" i="4"/>
  <c r="AH13" i="4"/>
  <c r="AH14" i="4"/>
  <c r="AH15" i="4"/>
  <c r="AH16" i="4"/>
  <c r="AH17" i="4"/>
  <c r="AH18" i="4"/>
  <c r="AH19" i="4"/>
  <c r="AH20" i="4"/>
  <c r="AH21" i="4"/>
  <c r="AH22" i="4"/>
  <c r="AH23" i="4"/>
  <c r="AH24" i="4"/>
  <c r="AH25" i="4"/>
  <c r="AH26" i="4"/>
  <c r="AH27" i="4"/>
  <c r="AH28" i="4"/>
  <c r="AH29" i="4"/>
  <c r="AH30" i="4"/>
  <c r="AH31" i="4"/>
  <c r="AH32" i="4"/>
  <c r="AH33" i="4"/>
  <c r="AH34" i="4"/>
  <c r="AH35" i="4"/>
  <c r="AH36" i="4"/>
  <c r="AH37" i="4"/>
  <c r="AH38" i="4"/>
  <c r="AH39" i="4"/>
  <c r="AH40" i="4"/>
  <c r="AH41" i="4"/>
  <c r="AH42" i="4"/>
  <c r="AH43" i="4"/>
  <c r="AH44" i="4"/>
  <c r="AH45" i="4"/>
  <c r="AH46" i="4"/>
  <c r="AH47" i="4"/>
  <c r="AH48" i="4"/>
  <c r="AH49" i="4"/>
  <c r="AH50" i="4"/>
  <c r="AH51" i="4"/>
  <c r="AH52" i="4"/>
  <c r="AH53" i="4"/>
  <c r="AH54" i="4"/>
  <c r="AH55" i="4"/>
  <c r="AH56" i="4"/>
  <c r="AH57" i="4"/>
  <c r="AH58" i="4"/>
  <c r="AH59" i="4"/>
  <c r="AH60" i="4"/>
  <c r="AH61" i="4"/>
  <c r="AH62" i="4"/>
  <c r="AH63" i="4"/>
  <c r="AH64" i="4"/>
  <c r="AH65" i="4"/>
  <c r="AH66" i="4"/>
  <c r="AH67" i="4"/>
  <c r="AH68" i="4"/>
  <c r="AH69" i="4"/>
  <c r="AH70" i="4"/>
  <c r="AH71" i="4"/>
  <c r="AH72" i="4"/>
  <c r="AH73" i="4"/>
  <c r="AH74" i="4"/>
  <c r="AH75" i="4"/>
  <c r="AH76" i="4"/>
  <c r="AH77" i="4"/>
  <c r="AH78" i="4"/>
  <c r="AH79" i="4"/>
  <c r="AH80" i="4"/>
  <c r="AH81" i="4"/>
  <c r="AH82" i="4"/>
  <c r="AH83" i="4"/>
  <c r="AH84" i="4"/>
  <c r="AH85" i="4"/>
  <c r="AH86" i="4"/>
  <c r="AH87" i="4"/>
  <c r="AH88" i="4"/>
  <c r="AH89" i="4"/>
  <c r="AH90" i="4"/>
  <c r="AH91" i="4"/>
  <c r="AH92" i="4"/>
  <c r="AH93" i="4"/>
  <c r="AH94" i="4"/>
  <c r="AH95" i="4"/>
  <c r="AH96" i="4"/>
  <c r="AH97" i="4"/>
  <c r="AH98" i="4"/>
  <c r="AH99" i="4"/>
  <c r="AH100" i="4"/>
  <c r="AH101" i="4"/>
  <c r="AH102" i="4"/>
  <c r="AH103" i="4"/>
  <c r="AH104" i="4"/>
  <c r="AH105" i="4"/>
  <c r="AH106" i="4"/>
  <c r="AH107" i="4"/>
  <c r="AH108" i="4"/>
  <c r="AH109" i="4"/>
  <c r="AH110" i="4"/>
  <c r="AH111" i="4"/>
  <c r="AH112" i="4"/>
  <c r="AH113" i="4"/>
  <c r="AH114" i="4"/>
  <c r="AH115" i="4"/>
  <c r="AH116" i="4"/>
  <c r="AH117" i="4"/>
  <c r="AH118" i="4"/>
  <c r="AH119" i="4"/>
  <c r="AH120" i="4"/>
  <c r="AH121" i="4"/>
  <c r="AH122" i="4"/>
  <c r="AH123" i="4"/>
  <c r="AH124" i="4"/>
  <c r="AH125" i="4"/>
  <c r="AH126" i="4"/>
  <c r="AH127" i="4"/>
  <c r="AH128" i="4"/>
  <c r="AH129" i="4"/>
  <c r="AH130" i="4"/>
  <c r="AH131" i="4"/>
  <c r="AH132" i="4"/>
  <c r="AH133" i="4"/>
  <c r="AH134" i="4"/>
  <c r="AH135" i="4"/>
  <c r="AH136" i="4"/>
  <c r="AH137" i="4"/>
  <c r="AH138" i="4"/>
  <c r="AH139" i="4"/>
  <c r="AH140" i="4"/>
  <c r="AH141" i="4"/>
  <c r="AH142" i="4"/>
  <c r="AH143" i="4"/>
  <c r="AH144" i="4"/>
  <c r="AH145" i="4"/>
  <c r="AH146" i="4"/>
  <c r="AH147" i="4"/>
  <c r="AH148" i="4"/>
  <c r="AH149" i="4"/>
  <c r="AH150" i="4"/>
  <c r="AH151" i="4"/>
  <c r="AH152" i="4"/>
  <c r="AH153" i="4"/>
  <c r="AH154" i="4"/>
  <c r="AH155" i="4"/>
  <c r="AH156" i="4"/>
  <c r="AH157" i="4"/>
  <c r="AH158" i="4"/>
  <c r="AH159" i="4"/>
  <c r="AH160" i="4"/>
  <c r="AH161" i="4"/>
  <c r="AH162" i="4"/>
  <c r="AH163" i="4"/>
  <c r="AH164" i="4"/>
  <c r="AH165" i="4"/>
  <c r="AH166" i="4"/>
  <c r="AH167" i="4"/>
  <c r="AH168" i="4"/>
  <c r="AH169" i="4"/>
  <c r="AH170" i="4"/>
  <c r="AH171" i="4"/>
  <c r="AH172" i="4"/>
  <c r="AH173" i="4"/>
  <c r="AH174" i="4"/>
  <c r="AH175" i="4"/>
  <c r="AH176" i="4"/>
  <c r="AH177" i="4"/>
  <c r="AH178" i="4"/>
  <c r="AH179" i="4"/>
  <c r="AH180" i="4"/>
  <c r="AH181" i="4"/>
  <c r="AH182" i="4"/>
  <c r="AH183" i="4"/>
  <c r="AH184" i="4"/>
  <c r="AH185" i="4"/>
  <c r="AH186" i="4"/>
  <c r="AH187" i="4"/>
  <c r="AH188" i="4"/>
  <c r="AH189" i="4"/>
  <c r="AH190" i="4"/>
  <c r="AH191" i="4"/>
  <c r="AH192" i="4"/>
  <c r="AH193" i="4"/>
  <c r="AH194" i="4"/>
  <c r="AH195" i="4"/>
  <c r="AH196" i="4"/>
  <c r="AH197" i="4"/>
  <c r="AH198" i="4"/>
  <c r="AH199" i="4"/>
  <c r="AH200" i="4"/>
  <c r="AH201" i="4"/>
  <c r="AH202" i="4"/>
  <c r="AH203" i="4"/>
  <c r="AH204" i="4"/>
  <c r="AH205" i="4"/>
  <c r="AH206" i="4"/>
  <c r="AH207" i="4"/>
  <c r="AH208" i="4"/>
  <c r="AH209" i="4"/>
  <c r="AH210" i="4"/>
  <c r="AH211" i="4"/>
  <c r="AH212" i="4"/>
  <c r="AH213" i="4"/>
  <c r="AH214" i="4"/>
  <c r="AH215" i="4"/>
  <c r="AH216" i="4"/>
  <c r="AH217" i="4"/>
  <c r="AH218" i="4"/>
  <c r="AH219" i="4"/>
  <c r="AH220" i="4"/>
  <c r="AH221" i="4"/>
  <c r="AH222" i="4"/>
  <c r="AH223" i="4"/>
  <c r="AH224" i="4"/>
  <c r="AH225" i="4"/>
  <c r="AH226" i="4"/>
  <c r="AH227" i="4"/>
  <c r="AH228" i="4"/>
  <c r="AH229" i="4"/>
  <c r="AH230" i="4"/>
  <c r="AH231" i="4"/>
  <c r="AH232" i="4"/>
  <c r="AH233" i="4"/>
  <c r="AH234" i="4"/>
  <c r="AH235" i="4"/>
  <c r="AH236" i="4"/>
  <c r="AH237" i="4"/>
  <c r="AH238" i="4"/>
  <c r="AH239" i="4"/>
  <c r="AH240" i="4"/>
  <c r="AH241" i="4"/>
  <c r="AH242" i="4"/>
  <c r="AH243" i="4"/>
  <c r="AH244" i="4"/>
  <c r="AH245" i="4"/>
  <c r="AH246" i="4"/>
  <c r="AH247" i="4"/>
  <c r="AH248" i="4"/>
  <c r="AH249" i="4"/>
  <c r="AH250" i="4"/>
  <c r="AH251" i="4"/>
  <c r="AH252" i="4"/>
  <c r="AH253" i="4"/>
  <c r="AH254" i="4"/>
  <c r="AH5" i="4"/>
  <c r="BS12" i="7"/>
  <c r="BS13" i="7"/>
  <c r="BS14" i="7"/>
  <c r="BS15" i="7"/>
  <c r="BS16" i="7"/>
  <c r="BS17" i="7"/>
  <c r="BS18" i="7"/>
  <c r="BS19" i="7"/>
  <c r="BS20" i="7"/>
  <c r="BS21" i="7"/>
  <c r="BS22" i="7"/>
  <c r="BS23" i="7"/>
  <c r="BS24" i="7"/>
  <c r="BS25" i="7"/>
  <c r="BS26" i="7"/>
  <c r="BS27" i="7"/>
  <c r="BS28" i="7"/>
  <c r="BS29" i="7"/>
  <c r="BS30" i="7"/>
  <c r="BS31" i="7"/>
  <c r="BS32" i="7"/>
  <c r="BS33" i="7"/>
  <c r="BS34" i="7"/>
  <c r="BS35" i="7"/>
  <c r="BS36" i="7"/>
  <c r="BS37" i="7"/>
  <c r="BS38" i="7"/>
  <c r="BS39" i="7"/>
  <c r="BS40" i="7"/>
  <c r="BS41" i="7"/>
  <c r="BS42" i="7"/>
  <c r="BS43" i="7"/>
  <c r="BS44" i="7"/>
  <c r="BS45" i="7"/>
  <c r="BS46" i="7"/>
  <c r="BS47" i="7"/>
  <c r="BS48" i="7"/>
  <c r="BS49" i="7"/>
  <c r="BS50" i="7"/>
  <c r="BS51" i="7"/>
  <c r="BS52" i="7"/>
  <c r="BS53" i="7"/>
  <c r="BS54" i="7"/>
  <c r="BS55" i="7"/>
  <c r="BS56" i="7"/>
  <c r="BS57" i="7"/>
  <c r="BS58" i="7"/>
  <c r="BS59" i="7"/>
  <c r="BS60" i="7"/>
  <c r="BS61" i="7"/>
  <c r="BS62" i="7"/>
  <c r="BS63" i="7"/>
  <c r="BS64" i="7"/>
  <c r="BS65" i="7"/>
  <c r="BS66" i="7"/>
  <c r="BS67" i="7"/>
  <c r="BS68" i="7"/>
  <c r="BS69" i="7"/>
  <c r="BS70" i="7"/>
  <c r="BS71" i="7"/>
  <c r="BS72" i="7"/>
  <c r="BS73" i="7"/>
  <c r="BS74" i="7"/>
  <c r="BS75" i="7"/>
  <c r="BS76" i="7"/>
  <c r="BS77" i="7"/>
  <c r="BS78" i="7"/>
  <c r="BS79" i="7"/>
  <c r="BS80" i="7"/>
  <c r="BS81" i="7"/>
  <c r="BS82" i="7"/>
  <c r="BS83" i="7"/>
  <c r="BS84" i="7"/>
  <c r="BS85" i="7"/>
  <c r="BS86" i="7"/>
  <c r="BS87" i="7"/>
  <c r="BS88" i="7"/>
  <c r="BS89" i="7"/>
  <c r="BS90" i="7"/>
  <c r="BS91" i="7"/>
  <c r="BS92" i="7"/>
  <c r="BS93" i="7"/>
  <c r="BS94" i="7"/>
  <c r="BS95" i="7"/>
  <c r="BS96" i="7"/>
  <c r="BS97" i="7"/>
  <c r="BS98" i="7"/>
  <c r="BS99" i="7"/>
  <c r="BS100" i="7"/>
  <c r="BS101" i="7"/>
  <c r="BS102" i="7"/>
  <c r="BS103" i="7"/>
  <c r="BS104" i="7"/>
  <c r="BS105" i="7"/>
  <c r="BS106" i="7"/>
  <c r="BS107" i="7"/>
  <c r="BS108" i="7"/>
  <c r="BS109" i="7"/>
  <c r="BS110" i="7"/>
  <c r="BS111" i="7"/>
  <c r="BS112" i="7"/>
  <c r="BS113" i="7"/>
  <c r="BS114" i="7"/>
  <c r="BS115" i="7"/>
  <c r="BS116" i="7"/>
  <c r="BS117" i="7"/>
  <c r="BS118" i="7"/>
  <c r="BS119" i="7"/>
  <c r="BS120" i="7"/>
  <c r="BS121" i="7"/>
  <c r="BS122" i="7"/>
  <c r="BS123" i="7"/>
  <c r="BS124" i="7"/>
  <c r="BS125" i="7"/>
  <c r="BS126" i="7"/>
  <c r="BS127" i="7"/>
  <c r="BS128" i="7"/>
  <c r="BS129" i="7"/>
  <c r="BS130" i="7"/>
  <c r="BS131" i="7"/>
  <c r="BS132" i="7"/>
  <c r="BS133" i="7"/>
  <c r="BS134" i="7"/>
  <c r="BS135" i="7"/>
  <c r="BS136" i="7"/>
  <c r="BS137" i="7"/>
  <c r="BS138" i="7"/>
  <c r="BS139" i="7"/>
  <c r="BS140" i="7"/>
  <c r="BS141" i="7"/>
  <c r="BS142" i="7"/>
  <c r="BS143" i="7"/>
  <c r="BS144" i="7"/>
  <c r="BS145" i="7"/>
  <c r="BS146" i="7"/>
  <c r="BS147" i="7"/>
  <c r="BS148" i="7"/>
  <c r="BS149" i="7"/>
  <c r="BS150" i="7"/>
  <c r="BS151" i="7"/>
  <c r="BS152" i="7"/>
  <c r="BS153" i="7"/>
  <c r="BS154" i="7"/>
  <c r="BS155" i="7"/>
  <c r="BS156" i="7"/>
  <c r="BS157" i="7"/>
  <c r="BS158" i="7"/>
  <c r="BS159" i="7"/>
  <c r="BS160" i="7"/>
  <c r="BS161" i="7"/>
  <c r="BS162" i="7"/>
  <c r="BS163" i="7"/>
  <c r="BS164" i="7"/>
  <c r="BS165" i="7"/>
  <c r="BS166" i="7"/>
  <c r="BS167" i="7"/>
  <c r="BS168" i="7"/>
  <c r="BS169" i="7"/>
  <c r="BS170" i="7"/>
  <c r="BS171" i="7"/>
  <c r="BS172" i="7"/>
  <c r="BS173" i="7"/>
  <c r="BS174" i="7"/>
  <c r="BS175" i="7"/>
  <c r="BS176" i="7"/>
  <c r="BS177" i="7"/>
  <c r="BS178" i="7"/>
  <c r="BS179" i="7"/>
  <c r="BS180" i="7"/>
  <c r="BS181" i="7"/>
  <c r="BS182" i="7"/>
  <c r="BS183" i="7"/>
  <c r="BS184" i="7"/>
  <c r="BS185" i="7"/>
  <c r="BS186" i="7"/>
  <c r="BS187" i="7"/>
  <c r="BS188" i="7"/>
  <c r="BS189" i="7"/>
  <c r="BS190" i="7"/>
  <c r="BS191" i="7"/>
  <c r="BS192" i="7"/>
  <c r="BS193" i="7"/>
  <c r="BS194" i="7"/>
  <c r="BS195" i="7"/>
  <c r="BS196" i="7"/>
  <c r="BS197" i="7"/>
  <c r="BS198" i="7"/>
  <c r="BS199" i="7"/>
  <c r="BS200" i="7"/>
  <c r="BS201" i="7"/>
  <c r="BS202" i="7"/>
  <c r="BS203" i="7"/>
  <c r="BS204" i="7"/>
  <c r="BS205" i="7"/>
  <c r="BS206" i="7"/>
  <c r="BS207" i="7"/>
  <c r="BS208" i="7"/>
  <c r="BS209" i="7"/>
  <c r="BS210" i="7"/>
  <c r="BS211" i="7"/>
  <c r="BS212" i="7"/>
  <c r="BS213" i="7"/>
  <c r="BS214" i="7"/>
  <c r="BS215" i="7"/>
  <c r="BS216" i="7"/>
  <c r="BS217" i="7"/>
  <c r="BS218" i="7"/>
  <c r="BS219" i="7"/>
  <c r="BS220" i="7"/>
  <c r="BS221" i="7"/>
  <c r="BS222" i="7"/>
  <c r="BS223" i="7"/>
  <c r="BS224" i="7"/>
  <c r="BS225" i="7"/>
  <c r="BS226" i="7"/>
  <c r="BS227" i="7"/>
  <c r="BS228" i="7"/>
  <c r="BS229" i="7"/>
  <c r="BS230" i="7"/>
  <c r="BS231" i="7"/>
  <c r="BS232" i="7"/>
  <c r="BS233" i="7"/>
  <c r="BS234" i="7"/>
  <c r="BS235" i="7"/>
  <c r="BS236" i="7"/>
  <c r="BS237" i="7"/>
  <c r="BS238" i="7"/>
  <c r="BS239" i="7"/>
  <c r="BS240" i="7"/>
  <c r="BS241" i="7"/>
  <c r="BS242" i="7"/>
  <c r="BS243" i="7"/>
  <c r="BS244" i="7"/>
  <c r="BS245" i="7"/>
  <c r="BS246" i="7"/>
  <c r="BS247" i="7"/>
  <c r="BS248" i="7"/>
  <c r="BS249" i="7"/>
  <c r="BS250" i="7"/>
  <c r="BS251" i="7"/>
  <c r="BS252" i="7"/>
  <c r="BS253" i="7"/>
  <c r="BS254" i="7"/>
  <c r="BS255" i="7"/>
  <c r="BS256" i="7"/>
  <c r="BS257" i="7"/>
  <c r="BS258" i="7"/>
  <c r="BS259" i="7"/>
  <c r="BS260" i="7"/>
  <c r="BS261" i="7"/>
  <c r="BS262" i="7"/>
  <c r="BS263" i="7"/>
  <c r="BS264" i="7"/>
  <c r="BS265" i="7"/>
  <c r="BS266" i="7"/>
  <c r="BS267" i="7"/>
  <c r="BS268" i="7"/>
  <c r="BS269" i="7"/>
  <c r="BS270" i="7"/>
  <c r="BS271" i="7"/>
  <c r="BS272" i="7"/>
  <c r="BS273" i="7"/>
  <c r="BS274" i="7"/>
  <c r="BS275" i="7"/>
  <c r="BS276" i="7"/>
  <c r="BS277" i="7"/>
  <c r="BS278" i="7"/>
  <c r="BS279" i="7"/>
  <c r="BS280" i="7"/>
  <c r="BS281" i="7"/>
  <c r="BS282" i="7"/>
  <c r="BS283" i="7"/>
  <c r="BS284" i="7"/>
  <c r="BS285" i="7"/>
  <c r="BS286" i="7"/>
  <c r="BS287" i="7"/>
  <c r="BS288" i="7"/>
  <c r="BS289" i="7"/>
  <c r="BS290" i="7"/>
  <c r="BS291" i="7"/>
  <c r="BS292" i="7"/>
  <c r="BS293" i="7"/>
  <c r="BS294" i="7"/>
  <c r="BS295" i="7"/>
  <c r="BS296" i="7"/>
  <c r="BS297" i="7"/>
  <c r="BS298" i="7"/>
  <c r="BS299" i="7"/>
  <c r="BS300" i="7"/>
  <c r="BS301" i="7"/>
  <c r="BS302" i="7"/>
  <c r="BS303" i="7"/>
  <c r="BS304" i="7"/>
  <c r="BS305" i="7"/>
  <c r="BS306" i="7"/>
  <c r="BS307" i="7"/>
  <c r="BS308" i="7"/>
  <c r="BS309" i="7"/>
  <c r="BS310" i="7"/>
  <c r="BS311" i="7"/>
  <c r="BS312" i="7"/>
  <c r="BS313" i="7"/>
  <c r="BS314" i="7"/>
  <c r="BS315" i="7"/>
  <c r="BS316" i="7"/>
  <c r="BS317" i="7"/>
  <c r="BS318" i="7"/>
  <c r="BS319" i="7"/>
  <c r="BS320" i="7"/>
  <c r="BS321" i="7"/>
  <c r="BS322" i="7"/>
  <c r="BS323" i="7"/>
  <c r="BS324" i="7"/>
  <c r="BS325" i="7"/>
  <c r="BS326" i="7"/>
  <c r="BS327" i="7"/>
  <c r="BS328" i="7"/>
  <c r="BS329" i="7"/>
  <c r="BS330" i="7"/>
  <c r="BS331" i="7"/>
  <c r="BS332" i="7"/>
  <c r="BS333" i="7"/>
  <c r="BS334" i="7"/>
  <c r="BS335" i="7"/>
  <c r="BS336" i="7"/>
  <c r="BS337" i="7"/>
  <c r="BS338" i="7"/>
  <c r="BS339" i="7"/>
  <c r="BS340" i="7"/>
  <c r="BS341" i="7"/>
  <c r="BS342" i="7"/>
  <c r="BS343" i="7"/>
  <c r="BS344" i="7"/>
  <c r="BS345" i="7"/>
  <c r="BS346" i="7"/>
  <c r="BS347" i="7"/>
  <c r="BS348" i="7"/>
  <c r="BS349" i="7"/>
  <c r="BS350" i="7"/>
  <c r="BS351" i="7"/>
  <c r="BS352" i="7"/>
  <c r="BS353" i="7"/>
  <c r="BS354" i="7"/>
  <c r="BS355" i="7"/>
  <c r="BS356" i="7"/>
  <c r="BS357" i="7"/>
  <c r="BS358" i="7"/>
  <c r="BS359" i="7"/>
  <c r="BS360" i="7"/>
  <c r="BS361" i="7"/>
  <c r="BS362" i="7"/>
  <c r="BS363" i="7"/>
  <c r="BS364" i="7"/>
  <c r="BS365" i="7"/>
  <c r="BS366" i="7"/>
  <c r="BS367" i="7"/>
  <c r="BS368" i="7"/>
  <c r="BS369" i="7"/>
  <c r="BS370" i="7"/>
  <c r="BS371" i="7"/>
  <c r="BS372" i="7"/>
  <c r="BS373" i="7"/>
  <c r="BS374" i="7"/>
  <c r="BS375" i="7"/>
  <c r="BS376" i="7"/>
  <c r="BS377" i="7"/>
  <c r="BS378" i="7"/>
  <c r="BS379" i="7"/>
  <c r="BS380" i="7"/>
  <c r="BS381" i="7"/>
  <c r="BS382" i="7"/>
  <c r="BS383" i="7"/>
  <c r="BS384" i="7"/>
  <c r="BS385" i="7"/>
  <c r="BS386" i="7"/>
  <c r="BS387" i="7"/>
  <c r="BS388" i="7"/>
  <c r="BS389" i="7"/>
  <c r="BS390" i="7"/>
  <c r="BS391" i="7"/>
  <c r="BS392" i="7"/>
  <c r="BS393" i="7"/>
  <c r="BS394" i="7"/>
  <c r="BS395" i="7"/>
  <c r="BS396" i="7"/>
  <c r="BS397" i="7"/>
  <c r="BS398" i="7"/>
  <c r="BS399" i="7"/>
  <c r="BS400" i="7"/>
  <c r="BS401" i="7"/>
  <c r="BS402" i="7"/>
  <c r="BS403" i="7"/>
  <c r="BS404" i="7"/>
  <c r="BS405" i="7"/>
  <c r="BS406" i="7"/>
  <c r="BS407" i="7"/>
  <c r="BS408" i="7"/>
  <c r="BS409" i="7"/>
  <c r="BS410" i="7"/>
  <c r="BS411" i="7"/>
  <c r="BS412" i="7"/>
  <c r="BS413" i="7"/>
  <c r="BS414" i="7"/>
  <c r="BS415" i="7"/>
  <c r="BS416" i="7"/>
  <c r="BS417" i="7"/>
  <c r="BS418" i="7"/>
  <c r="BS419" i="7"/>
  <c r="BS420" i="7"/>
  <c r="BS421" i="7"/>
  <c r="BS422" i="7"/>
  <c r="BS423" i="7"/>
  <c r="BS424" i="7"/>
  <c r="BS425" i="7"/>
  <c r="BS426" i="7"/>
  <c r="BS427" i="7"/>
  <c r="BS428" i="7"/>
  <c r="BS429" i="7"/>
  <c r="BS430" i="7"/>
  <c r="BS431" i="7"/>
  <c r="BS432" i="7"/>
  <c r="BS433" i="7"/>
  <c r="BS434" i="7"/>
  <c r="BS435" i="7"/>
  <c r="BS436" i="7"/>
  <c r="BS437" i="7"/>
  <c r="BS438" i="7"/>
  <c r="BS439" i="7"/>
  <c r="BS440" i="7"/>
  <c r="BS441" i="7"/>
  <c r="BS442" i="7"/>
  <c r="BS443" i="7"/>
  <c r="BS444" i="7"/>
  <c r="BS445" i="7"/>
  <c r="BS446" i="7"/>
  <c r="BS447" i="7"/>
  <c r="BS448" i="7"/>
  <c r="BS449" i="7"/>
  <c r="BS450" i="7"/>
  <c r="BS451" i="7"/>
  <c r="BS452" i="7"/>
  <c r="BS453" i="7"/>
  <c r="BS454" i="7"/>
  <c r="BS455" i="7"/>
  <c r="BS456" i="7"/>
  <c r="BS457" i="7"/>
  <c r="BS458" i="7"/>
  <c r="BS459" i="7"/>
  <c r="BS460" i="7"/>
  <c r="BS461" i="7"/>
  <c r="BS462" i="7"/>
  <c r="BS463" i="7"/>
  <c r="BS464" i="7"/>
  <c r="BS465" i="7"/>
  <c r="BS466" i="7"/>
  <c r="BS467" i="7"/>
  <c r="BS468" i="7"/>
  <c r="BS469" i="7"/>
  <c r="BS470" i="7"/>
  <c r="BS471" i="7"/>
  <c r="BS472" i="7"/>
  <c r="BS473" i="7"/>
  <c r="BS474" i="7"/>
  <c r="BS475" i="7"/>
  <c r="BS476" i="7"/>
  <c r="BS477" i="7"/>
  <c r="BS478" i="7"/>
  <c r="BS479" i="7"/>
  <c r="BS480" i="7"/>
  <c r="BS481" i="7"/>
  <c r="BS482" i="7"/>
  <c r="BS483" i="7"/>
  <c r="BS484" i="7"/>
  <c r="BS485" i="7"/>
  <c r="BS486" i="7"/>
  <c r="BS487" i="7"/>
  <c r="BS488" i="7"/>
  <c r="BS489" i="7"/>
  <c r="BS490" i="7"/>
  <c r="BS491" i="7"/>
  <c r="BS492" i="7"/>
  <c r="BS493" i="7"/>
  <c r="BS494" i="7"/>
  <c r="BS495" i="7"/>
  <c r="BS496" i="7"/>
  <c r="BS497" i="7"/>
  <c r="BS498" i="7"/>
  <c r="BS499" i="7"/>
  <c r="BS500" i="7"/>
  <c r="BS501" i="7"/>
  <c r="BS502" i="7"/>
  <c r="BS503" i="7"/>
  <c r="BS504" i="7"/>
  <c r="BS505" i="7"/>
  <c r="BS506" i="7"/>
  <c r="BS507" i="7"/>
  <c r="BS508" i="7"/>
  <c r="BS509" i="7"/>
  <c r="BS11" i="7"/>
  <c r="BS10" i="7"/>
  <c r="BS2" i="2"/>
  <c r="BR2" i="2"/>
  <c r="BQ2" i="2"/>
  <c r="BP2" i="2"/>
  <c r="BO2" i="2"/>
  <c r="BN2" i="2"/>
  <c r="BM2" i="2"/>
  <c r="BL2" i="2"/>
  <c r="BK2" i="2"/>
  <c r="BJ2" i="2"/>
  <c r="BI2" i="2"/>
  <c r="BH2" i="2"/>
  <c r="BG2" i="2"/>
  <c r="BF2" i="2"/>
  <c r="BE2" i="2"/>
  <c r="BD2" i="2"/>
  <c r="BC2" i="2"/>
  <c r="BB2" i="2"/>
  <c r="BA2" i="2"/>
  <c r="AZ2" i="2"/>
  <c r="AY2" i="2"/>
  <c r="AX2" i="2"/>
  <c r="AW2" i="2"/>
  <c r="AV2" i="2"/>
  <c r="AU2" i="2"/>
  <c r="AT2" i="2"/>
  <c r="AS2" i="2"/>
  <c r="AR2" i="2"/>
  <c r="AQ2" i="2"/>
  <c r="AP2" i="2"/>
  <c r="AO2" i="2"/>
  <c r="AN2" i="2"/>
  <c r="AM2" i="2"/>
  <c r="AL2" i="2"/>
  <c r="AI2" i="2"/>
  <c r="AH2" i="2"/>
  <c r="AG2" i="2"/>
  <c r="AF2" i="2"/>
  <c r="AE2" i="2"/>
  <c r="AD2" i="2"/>
  <c r="AC2" i="2"/>
  <c r="AB2" i="2"/>
  <c r="AA2" i="2"/>
  <c r="Z2" i="2"/>
  <c r="Y2" i="2"/>
  <c r="X2" i="2"/>
  <c r="W2" i="2"/>
  <c r="V2" i="2"/>
  <c r="U2" i="2"/>
  <c r="T2" i="2"/>
  <c r="S2" i="2"/>
  <c r="R2" i="2"/>
  <c r="Q2" i="2"/>
  <c r="P2" i="2"/>
  <c r="O2" i="2"/>
  <c r="N2" i="2"/>
  <c r="M2" i="2"/>
  <c r="L2" i="2"/>
  <c r="K2" i="2"/>
  <c r="J2" i="2"/>
  <c r="I2" i="2"/>
  <c r="H2" i="2"/>
  <c r="G2" i="2"/>
  <c r="F2" i="2"/>
  <c r="E2" i="2"/>
  <c r="D2" i="2"/>
  <c r="C2" i="2"/>
  <c r="B2" i="2"/>
  <c r="C2" i="11"/>
  <c r="C3" i="11"/>
  <c r="C4" i="11"/>
  <c r="C5" i="11"/>
  <c r="C6" i="11"/>
  <c r="C7" i="11"/>
  <c r="C8" i="11"/>
  <c r="C9" i="11"/>
  <c r="C10" i="11"/>
  <c r="C11" i="11"/>
  <c r="C12" i="11"/>
  <c r="C13" i="11"/>
  <c r="C14" i="11"/>
  <c r="C15" i="11"/>
  <c r="C16" i="11"/>
  <c r="C17" i="11"/>
  <c r="C18" i="11"/>
  <c r="C19" i="11"/>
  <c r="C20" i="11"/>
  <c r="C21" i="11"/>
  <c r="C22" i="11"/>
  <c r="C23" i="11"/>
  <c r="C24" i="11"/>
  <c r="C25" i="11"/>
  <c r="C26" i="11"/>
  <c r="C27" i="11"/>
  <c r="C28" i="11"/>
  <c r="C29" i="11"/>
  <c r="C30" i="11"/>
  <c r="C31" i="11"/>
  <c r="C32" i="11"/>
  <c r="C33" i="11"/>
  <c r="C34" i="11"/>
  <c r="C35" i="11"/>
  <c r="C36" i="11"/>
  <c r="C37" i="11"/>
  <c r="C38" i="11"/>
  <c r="C39" i="11"/>
  <c r="C40" i="11"/>
  <c r="C41" i="11"/>
  <c r="C42" i="11"/>
  <c r="C43" i="11"/>
  <c r="C44" i="11"/>
  <c r="C45" i="11"/>
  <c r="C46" i="11"/>
  <c r="C47" i="11"/>
  <c r="C48" i="11"/>
  <c r="C49" i="11"/>
  <c r="C50" i="11"/>
  <c r="C51" i="11"/>
  <c r="C52" i="11"/>
  <c r="C53" i="11"/>
  <c r="C54" i="11"/>
  <c r="C55" i="11"/>
  <c r="C56" i="11"/>
  <c r="C57" i="11"/>
  <c r="C58" i="11"/>
  <c r="C59" i="11"/>
  <c r="C60" i="11"/>
  <c r="C61" i="11"/>
  <c r="C62" i="11"/>
  <c r="C63" i="11"/>
  <c r="C64" i="11"/>
  <c r="C65" i="11"/>
  <c r="C66" i="11"/>
  <c r="C67" i="11"/>
  <c r="C68" i="11"/>
  <c r="C69" i="11"/>
  <c r="C70" i="11"/>
  <c r="C71" i="11"/>
  <c r="C72" i="11"/>
  <c r="C73" i="11"/>
  <c r="C74" i="11"/>
  <c r="C75" i="11"/>
  <c r="C76" i="11"/>
  <c r="C77" i="11"/>
  <c r="C78" i="11"/>
  <c r="C79" i="11"/>
  <c r="C80" i="11"/>
  <c r="C81" i="11"/>
  <c r="C82" i="11"/>
  <c r="C83" i="11"/>
  <c r="C84" i="11"/>
  <c r="C85" i="11"/>
  <c r="C86" i="11"/>
  <c r="C87" i="11"/>
  <c r="C88" i="11"/>
  <c r="C89" i="11"/>
  <c r="C90" i="11"/>
  <c r="C91" i="11"/>
  <c r="C92" i="11"/>
  <c r="C93" i="11"/>
  <c r="C94" i="11"/>
  <c r="C95" i="11"/>
  <c r="C96" i="11"/>
  <c r="C97" i="11"/>
  <c r="C98" i="11"/>
  <c r="C99" i="11"/>
  <c r="C100" i="11"/>
  <c r="C101" i="11"/>
  <c r="C102" i="11"/>
  <c r="C103" i="11"/>
  <c r="C104" i="11"/>
  <c r="C105" i="11"/>
  <c r="C106" i="11"/>
  <c r="C107" i="11"/>
  <c r="C108" i="11"/>
  <c r="C109" i="11"/>
  <c r="C110" i="11"/>
  <c r="C111" i="11"/>
  <c r="C112" i="11"/>
  <c r="C113" i="11"/>
  <c r="C114" i="11"/>
  <c r="C115" i="11"/>
  <c r="C116" i="11"/>
  <c r="C117" i="11"/>
  <c r="C118" i="11"/>
  <c r="C119" i="11"/>
  <c r="C120" i="11"/>
  <c r="C121" i="11"/>
  <c r="C122" i="11"/>
  <c r="C123" i="11"/>
  <c r="C124" i="11"/>
  <c r="C125" i="11"/>
  <c r="C126" i="11"/>
  <c r="C127" i="11"/>
  <c r="C128" i="11"/>
  <c r="C129" i="11"/>
  <c r="C130" i="11"/>
  <c r="C131" i="11"/>
  <c r="C132" i="11"/>
  <c r="C133" i="11"/>
  <c r="C134" i="11"/>
  <c r="C135" i="11"/>
  <c r="C136" i="11"/>
  <c r="C137" i="11"/>
  <c r="C138" i="11"/>
  <c r="C139" i="11"/>
  <c r="C140" i="11"/>
  <c r="C141" i="11"/>
  <c r="C142" i="11"/>
  <c r="C143" i="11"/>
  <c r="C144" i="11"/>
  <c r="C145" i="11"/>
  <c r="C146" i="11"/>
  <c r="C147" i="11"/>
  <c r="C148" i="11"/>
  <c r="C149" i="11"/>
  <c r="C150" i="11"/>
  <c r="C151" i="11"/>
  <c r="C152" i="11"/>
  <c r="C153" i="11"/>
  <c r="C154" i="11"/>
  <c r="C155" i="11"/>
  <c r="C156" i="11"/>
  <c r="C157" i="11"/>
  <c r="C158" i="11"/>
  <c r="C159" i="11"/>
  <c r="C160" i="11"/>
  <c r="C161" i="11"/>
  <c r="C162" i="11"/>
  <c r="C163" i="11"/>
  <c r="C164" i="11"/>
  <c r="C165" i="11"/>
  <c r="C166" i="11"/>
  <c r="C167" i="11"/>
  <c r="C168" i="11"/>
  <c r="C169" i="11"/>
  <c r="C170" i="11"/>
  <c r="C171" i="11"/>
  <c r="C172" i="11"/>
  <c r="C173" i="11"/>
  <c r="C174" i="11"/>
  <c r="C175" i="11"/>
  <c r="C176" i="11"/>
  <c r="C177" i="11"/>
  <c r="C178" i="11"/>
  <c r="C179" i="11"/>
  <c r="C180" i="11"/>
  <c r="C181" i="11"/>
  <c r="C182" i="11"/>
  <c r="C183" i="11"/>
  <c r="C184" i="11"/>
  <c r="C185" i="11"/>
  <c r="C186" i="11"/>
  <c r="C187" i="11"/>
  <c r="C188" i="11"/>
  <c r="C189" i="11"/>
  <c r="C190" i="11"/>
  <c r="C191" i="11"/>
  <c r="C192" i="11"/>
  <c r="C193" i="11"/>
  <c r="C194" i="11"/>
  <c r="C195" i="11"/>
  <c r="C196" i="11"/>
  <c r="C197" i="11"/>
  <c r="C198" i="11"/>
  <c r="C199" i="11"/>
  <c r="C200" i="11"/>
  <c r="C201" i="11"/>
  <c r="C202" i="11"/>
  <c r="C203" i="11"/>
  <c r="C204" i="11"/>
  <c r="C205" i="11"/>
  <c r="C206" i="11"/>
  <c r="C207" i="11"/>
  <c r="C208" i="11"/>
  <c r="C209" i="11"/>
  <c r="C210" i="11"/>
  <c r="C211" i="11"/>
  <c r="C212" i="11"/>
  <c r="C213" i="11"/>
  <c r="C214" i="11"/>
  <c r="C215" i="11"/>
  <c r="C216" i="11"/>
  <c r="C217" i="11"/>
  <c r="C218" i="11"/>
  <c r="C219" i="11"/>
  <c r="C220" i="11"/>
  <c r="C221" i="11"/>
  <c r="C222" i="11"/>
  <c r="C223" i="11"/>
  <c r="C224" i="11"/>
  <c r="C225" i="11"/>
  <c r="C226" i="11"/>
  <c r="C227" i="11"/>
  <c r="C228" i="11"/>
  <c r="C229" i="11"/>
  <c r="C230" i="11"/>
  <c r="C231" i="11"/>
  <c r="C232" i="11"/>
  <c r="C233" i="11"/>
  <c r="C234" i="11"/>
  <c r="C235" i="11"/>
  <c r="C236" i="11"/>
  <c r="C237" i="11"/>
  <c r="C238" i="11"/>
  <c r="C239" i="11"/>
  <c r="C240" i="11"/>
  <c r="C241" i="11"/>
  <c r="C242" i="11"/>
  <c r="C243" i="11"/>
  <c r="C244" i="11"/>
  <c r="C245" i="11"/>
  <c r="C246" i="11"/>
  <c r="C247" i="11"/>
  <c r="C248" i="11"/>
  <c r="C249" i="11"/>
  <c r="C250" i="11"/>
  <c r="C251" i="11"/>
  <c r="C252" i="11"/>
  <c r="C253" i="11"/>
  <c r="C254" i="11"/>
  <c r="C255" i="11"/>
  <c r="C256" i="11"/>
  <c r="C257" i="11"/>
  <c r="C258" i="11"/>
  <c r="C259" i="11"/>
  <c r="C260" i="11"/>
  <c r="C261" i="11"/>
  <c r="C262" i="11"/>
  <c r="C263" i="11"/>
  <c r="C264" i="11"/>
  <c r="C265" i="11"/>
  <c r="C266" i="11"/>
  <c r="C267" i="11"/>
  <c r="C268" i="11"/>
  <c r="C269" i="11"/>
  <c r="C270" i="11"/>
  <c r="C271" i="11"/>
  <c r="C272" i="11"/>
  <c r="C273" i="11"/>
  <c r="C274" i="11"/>
  <c r="C275" i="11"/>
  <c r="C276" i="11"/>
  <c r="C277" i="11"/>
  <c r="C278" i="11"/>
  <c r="C279" i="11"/>
  <c r="C280" i="11"/>
  <c r="C281" i="11"/>
  <c r="C282" i="11"/>
  <c r="C283" i="11"/>
  <c r="C284" i="11"/>
  <c r="C285" i="11"/>
  <c r="C286" i="11"/>
  <c r="C287" i="11"/>
  <c r="C288" i="11"/>
  <c r="C289" i="11"/>
  <c r="C290" i="11"/>
  <c r="C291" i="11"/>
  <c r="C292" i="11"/>
  <c r="C293" i="11"/>
  <c r="C294" i="11"/>
  <c r="C295" i="11"/>
  <c r="C296" i="11"/>
  <c r="C297" i="11"/>
  <c r="C298" i="11"/>
  <c r="C299" i="11"/>
  <c r="C300" i="11"/>
  <c r="C301" i="11"/>
  <c r="C302" i="11"/>
  <c r="C303" i="11"/>
  <c r="C304" i="11"/>
  <c r="C305" i="11"/>
  <c r="C306" i="11"/>
  <c r="C307" i="11"/>
  <c r="C308" i="11"/>
  <c r="C309" i="11"/>
  <c r="C310" i="11"/>
  <c r="C311" i="11"/>
  <c r="C312" i="11"/>
  <c r="C313" i="11"/>
  <c r="C314" i="11"/>
  <c r="C315" i="11"/>
  <c r="C316" i="11"/>
  <c r="C317" i="11"/>
  <c r="C318" i="11"/>
  <c r="C319" i="11"/>
  <c r="C320" i="11"/>
  <c r="C321" i="11"/>
  <c r="C322" i="11"/>
  <c r="C323" i="11"/>
  <c r="C324" i="11"/>
  <c r="C325" i="11"/>
  <c r="C326" i="11"/>
  <c r="C327" i="11"/>
  <c r="C328" i="11"/>
  <c r="C329" i="11"/>
  <c r="C330" i="11"/>
  <c r="C331" i="11"/>
  <c r="C332" i="11"/>
  <c r="C333" i="11"/>
  <c r="C334" i="11"/>
  <c r="C335" i="11"/>
  <c r="C336" i="11"/>
  <c r="C337" i="11"/>
  <c r="C338" i="11"/>
  <c r="C339" i="11"/>
  <c r="C340" i="11"/>
  <c r="C341" i="11"/>
  <c r="C342" i="11"/>
  <c r="C343" i="11"/>
  <c r="C344" i="11"/>
  <c r="C345" i="11"/>
  <c r="C346" i="11"/>
  <c r="C347" i="11"/>
  <c r="C348" i="11"/>
  <c r="C349" i="11"/>
  <c r="C350" i="11"/>
  <c r="C351" i="11"/>
  <c r="C352" i="11"/>
  <c r="C353" i="11"/>
  <c r="C354" i="11"/>
  <c r="C355" i="11"/>
  <c r="C356" i="11"/>
  <c r="C357" i="11"/>
  <c r="C358" i="11"/>
  <c r="C359" i="11"/>
  <c r="C360" i="11"/>
  <c r="C361" i="11"/>
  <c r="C362" i="11"/>
  <c r="C363" i="11"/>
  <c r="C364" i="11"/>
  <c r="C365" i="11"/>
  <c r="C366" i="11"/>
  <c r="C367" i="11"/>
  <c r="C368" i="11"/>
  <c r="C369" i="11"/>
  <c r="C370" i="11"/>
  <c r="C371" i="11"/>
  <c r="C372" i="11"/>
  <c r="C373" i="11"/>
  <c r="C374" i="11"/>
  <c r="C375" i="11"/>
  <c r="C376" i="11"/>
  <c r="C377" i="11"/>
  <c r="C378" i="11"/>
  <c r="C379" i="11"/>
  <c r="C380" i="11"/>
  <c r="C381" i="11"/>
  <c r="C382" i="11"/>
  <c r="C383" i="11"/>
  <c r="C384" i="11"/>
  <c r="C385" i="11"/>
  <c r="C386" i="11"/>
  <c r="C387" i="11"/>
  <c r="C388" i="11"/>
  <c r="C389" i="11"/>
  <c r="C390" i="11"/>
  <c r="C391" i="11"/>
  <c r="C392" i="11"/>
  <c r="C393" i="11"/>
  <c r="C394" i="11"/>
  <c r="C395" i="11"/>
  <c r="C396" i="11"/>
  <c r="C397" i="11"/>
  <c r="C398" i="11"/>
  <c r="C399" i="11"/>
  <c r="C400" i="11"/>
  <c r="C401" i="11"/>
  <c r="C402" i="11"/>
  <c r="C403" i="11"/>
  <c r="C404" i="11"/>
  <c r="C405" i="11"/>
  <c r="C406" i="11"/>
  <c r="C407" i="11"/>
  <c r="C408" i="11"/>
  <c r="C409" i="11"/>
  <c r="C410" i="11"/>
  <c r="C411" i="11"/>
  <c r="C412" i="11"/>
  <c r="C413" i="11"/>
  <c r="C414" i="11"/>
  <c r="C415" i="11"/>
  <c r="C416" i="11"/>
  <c r="C417" i="11"/>
  <c r="C418" i="11"/>
  <c r="C419" i="11"/>
  <c r="C420" i="11"/>
  <c r="C421" i="11"/>
  <c r="C422" i="11"/>
  <c r="C423" i="11"/>
  <c r="C424" i="11"/>
  <c r="C425" i="11"/>
  <c r="C426" i="11"/>
  <c r="C427" i="11"/>
  <c r="C428" i="11"/>
  <c r="C429" i="11"/>
  <c r="C430" i="11"/>
  <c r="C431" i="11"/>
  <c r="C432" i="11"/>
  <c r="C433" i="11"/>
  <c r="C434" i="11"/>
  <c r="C435" i="11"/>
  <c r="C436" i="11"/>
  <c r="C437" i="11"/>
  <c r="C438" i="11"/>
  <c r="C439" i="11"/>
  <c r="C440" i="11"/>
  <c r="C441" i="11"/>
  <c r="C442" i="11"/>
  <c r="C443" i="11"/>
  <c r="C444" i="11"/>
  <c r="C445" i="11"/>
  <c r="C446" i="11"/>
  <c r="C447" i="11"/>
  <c r="C448" i="11"/>
  <c r="C449" i="11"/>
  <c r="C450" i="11"/>
  <c r="C451" i="11"/>
  <c r="C452" i="11"/>
  <c r="C453" i="11"/>
  <c r="C454" i="11"/>
  <c r="C455" i="11"/>
  <c r="C456" i="11"/>
  <c r="C457" i="11"/>
  <c r="C458" i="11"/>
  <c r="C459" i="11"/>
  <c r="C460" i="11"/>
  <c r="C461" i="11"/>
  <c r="C462" i="11"/>
  <c r="C463" i="11"/>
  <c r="C464" i="11"/>
  <c r="C465" i="11"/>
  <c r="C466" i="11"/>
  <c r="C467" i="11"/>
  <c r="C468" i="11"/>
  <c r="C469" i="11"/>
  <c r="C470" i="11"/>
  <c r="C471" i="11"/>
  <c r="C472" i="11"/>
  <c r="C473" i="11"/>
  <c r="C474" i="11"/>
  <c r="C475" i="11"/>
  <c r="C476" i="11"/>
  <c r="C477" i="11"/>
  <c r="C478" i="11"/>
  <c r="C479" i="11"/>
  <c r="C480" i="11"/>
  <c r="C481" i="11"/>
  <c r="C482" i="11"/>
  <c r="C483" i="11"/>
  <c r="C484" i="11"/>
  <c r="C485" i="11"/>
  <c r="C486" i="11"/>
  <c r="C487" i="11"/>
  <c r="C488" i="11"/>
  <c r="C489" i="11"/>
  <c r="C490" i="11"/>
  <c r="C491" i="11"/>
  <c r="C492" i="11"/>
  <c r="C493" i="11"/>
  <c r="C494" i="11"/>
  <c r="C495" i="11"/>
  <c r="C496" i="11"/>
  <c r="C497" i="11"/>
  <c r="C498" i="11"/>
  <c r="C499" i="11"/>
  <c r="C500" i="11"/>
  <c r="C501" i="11"/>
  <c r="C502" i="11"/>
  <c r="C503" i="11"/>
  <c r="C504" i="11"/>
  <c r="C505" i="11"/>
  <c r="C506" i="11"/>
  <c r="C507" i="11"/>
  <c r="C508" i="11"/>
  <c r="C509" i="11"/>
  <c r="C510" i="11"/>
  <c r="C511" i="11"/>
  <c r="C512" i="11"/>
  <c r="C513" i="11"/>
  <c r="C514" i="11"/>
  <c r="C515" i="11"/>
  <c r="C516" i="11"/>
  <c r="C517" i="11"/>
  <c r="C518" i="11"/>
  <c r="C519" i="11"/>
  <c r="C520" i="11"/>
  <c r="C521" i="11"/>
  <c r="C522" i="11"/>
  <c r="C523" i="11"/>
  <c r="C524" i="11"/>
  <c r="C525" i="11"/>
  <c r="C526" i="11"/>
  <c r="C527" i="11"/>
  <c r="C528" i="11"/>
  <c r="C529" i="11"/>
  <c r="C530" i="11"/>
  <c r="C531" i="11"/>
  <c r="C532" i="11"/>
  <c r="C533" i="11"/>
  <c r="C534" i="11"/>
  <c r="C535" i="11"/>
  <c r="C536" i="11"/>
  <c r="C537" i="11"/>
  <c r="C538" i="11"/>
  <c r="C539" i="11"/>
  <c r="C540" i="11"/>
  <c r="C541" i="11"/>
  <c r="C542" i="11"/>
  <c r="C543" i="11"/>
  <c r="C544" i="11"/>
  <c r="C545" i="11"/>
  <c r="C546" i="11"/>
  <c r="C547" i="11"/>
  <c r="C548" i="11"/>
  <c r="C549" i="11"/>
  <c r="C550" i="11"/>
  <c r="C551" i="11"/>
  <c r="C552" i="11"/>
  <c r="C553" i="11"/>
  <c r="C554" i="11"/>
  <c r="C555" i="11"/>
  <c r="C556" i="11"/>
  <c r="C557" i="11"/>
  <c r="C558" i="11"/>
  <c r="C559" i="11"/>
  <c r="C560" i="11"/>
  <c r="C561" i="11"/>
  <c r="C562" i="11"/>
  <c r="C563" i="11"/>
  <c r="C564" i="11"/>
  <c r="C565" i="11"/>
  <c r="C566" i="11"/>
  <c r="C567" i="11"/>
  <c r="C568" i="11"/>
  <c r="C569" i="11"/>
  <c r="C570" i="11"/>
  <c r="C571" i="11"/>
  <c r="C572" i="11"/>
  <c r="C573" i="11"/>
  <c r="C574" i="11"/>
  <c r="C575" i="11"/>
  <c r="C576" i="11"/>
  <c r="C577" i="11"/>
  <c r="C578" i="11"/>
  <c r="C579" i="11"/>
  <c r="C580" i="11"/>
  <c r="C581" i="11"/>
  <c r="C582" i="11"/>
  <c r="C583" i="11"/>
  <c r="C584" i="11"/>
  <c r="C585" i="11"/>
  <c r="C586" i="11"/>
  <c r="C587" i="11"/>
  <c r="C588" i="11"/>
  <c r="C589" i="11"/>
  <c r="C590" i="11"/>
  <c r="C591" i="11"/>
  <c r="C592" i="11"/>
  <c r="C593" i="11"/>
  <c r="C594" i="11"/>
  <c r="C595" i="11"/>
  <c r="C596" i="11"/>
  <c r="C597" i="11"/>
  <c r="C598" i="11"/>
  <c r="C599" i="11"/>
  <c r="C600" i="11"/>
  <c r="C601" i="11"/>
  <c r="C602" i="11"/>
  <c r="C603" i="11"/>
  <c r="C604" i="11"/>
  <c r="C605" i="11"/>
  <c r="C606" i="11"/>
  <c r="C607" i="11"/>
  <c r="C608" i="11"/>
  <c r="C609" i="11"/>
  <c r="C610" i="11"/>
  <c r="C611" i="11"/>
  <c r="C612" i="11"/>
  <c r="C613" i="11"/>
  <c r="C614" i="11"/>
  <c r="C615" i="11"/>
  <c r="C616" i="11"/>
  <c r="C617" i="11"/>
  <c r="C618" i="11"/>
  <c r="C619" i="11"/>
  <c r="C620" i="11"/>
  <c r="C621" i="11"/>
  <c r="C622" i="11"/>
  <c r="C623" i="11"/>
  <c r="C624" i="11"/>
  <c r="C625" i="11"/>
  <c r="C626" i="11"/>
  <c r="C627" i="11"/>
  <c r="C628" i="11"/>
  <c r="C629" i="11"/>
  <c r="C630" i="11"/>
  <c r="C631" i="11"/>
  <c r="C632" i="11"/>
  <c r="C633" i="11"/>
  <c r="C634" i="11"/>
  <c r="C635" i="11"/>
  <c r="C636" i="11"/>
  <c r="C637" i="11"/>
  <c r="C638" i="11"/>
  <c r="C639" i="11"/>
  <c r="C640" i="11"/>
  <c r="C641" i="11"/>
  <c r="C642" i="11"/>
  <c r="C643" i="11"/>
  <c r="C644" i="11"/>
  <c r="C645" i="11"/>
  <c r="C646" i="11"/>
  <c r="C647" i="11"/>
  <c r="C648" i="11"/>
  <c r="C649" i="11"/>
  <c r="C650" i="11"/>
  <c r="C651" i="11"/>
  <c r="C652" i="11"/>
  <c r="C653" i="11"/>
  <c r="C654" i="11"/>
  <c r="C655" i="11"/>
  <c r="C656" i="11"/>
  <c r="C657" i="11"/>
  <c r="C658" i="11"/>
  <c r="C659" i="11"/>
  <c r="C660" i="11"/>
  <c r="C661" i="11"/>
  <c r="C662" i="11"/>
  <c r="C663" i="11"/>
  <c r="C664" i="11"/>
  <c r="C665" i="11"/>
  <c r="C666" i="11"/>
  <c r="C667" i="11"/>
  <c r="C668" i="11"/>
  <c r="C669" i="11"/>
  <c r="C670" i="11"/>
  <c r="C671" i="11"/>
  <c r="C672" i="11"/>
  <c r="C673" i="11"/>
  <c r="C674" i="11"/>
  <c r="C675" i="11"/>
  <c r="C676" i="11"/>
  <c r="C677" i="11"/>
  <c r="C678" i="11"/>
  <c r="C679" i="11"/>
  <c r="C680" i="11"/>
  <c r="C681" i="11"/>
  <c r="C682" i="11"/>
  <c r="C683" i="11"/>
  <c r="C684" i="11"/>
  <c r="C685" i="11"/>
  <c r="C686" i="11"/>
  <c r="C687" i="11"/>
  <c r="C688" i="11"/>
  <c r="C689" i="11"/>
  <c r="C690" i="11"/>
  <c r="C691" i="11"/>
  <c r="C692" i="11"/>
  <c r="C693" i="11"/>
  <c r="C694" i="11"/>
  <c r="C695" i="11"/>
  <c r="C696" i="11"/>
  <c r="C697" i="11"/>
  <c r="C698" i="11"/>
  <c r="C699" i="11"/>
  <c r="C700" i="11"/>
  <c r="C701" i="11"/>
  <c r="C702" i="11"/>
  <c r="C703" i="11"/>
  <c r="C704" i="11"/>
  <c r="C705" i="11"/>
  <c r="C706" i="11"/>
  <c r="C707" i="11"/>
  <c r="C708" i="11"/>
  <c r="C709" i="11"/>
  <c r="C710" i="11"/>
  <c r="C711" i="11"/>
  <c r="C712" i="11"/>
  <c r="C713" i="11"/>
  <c r="C714" i="11"/>
  <c r="C715" i="11"/>
  <c r="C716" i="11"/>
  <c r="C717" i="11"/>
  <c r="C718" i="11"/>
  <c r="C719" i="11"/>
  <c r="C720" i="11"/>
  <c r="C721" i="11"/>
  <c r="C722" i="11"/>
  <c r="C723" i="11"/>
  <c r="C724" i="11"/>
  <c r="C725" i="11"/>
  <c r="C726" i="11"/>
  <c r="C727" i="11"/>
  <c r="C728" i="11"/>
  <c r="C729" i="11"/>
  <c r="C730" i="11"/>
  <c r="C731" i="11"/>
  <c r="C732" i="11"/>
  <c r="C733" i="11"/>
  <c r="C734" i="11"/>
  <c r="C735" i="11"/>
  <c r="C736" i="11"/>
  <c r="C737" i="11"/>
  <c r="C738" i="11"/>
  <c r="C739" i="11"/>
  <c r="C740" i="11"/>
  <c r="C741" i="11"/>
  <c r="C742" i="11"/>
  <c r="C743" i="11"/>
  <c r="C744" i="11"/>
  <c r="C745" i="11"/>
  <c r="C746" i="11"/>
  <c r="C747" i="11"/>
  <c r="C748" i="11"/>
  <c r="C749" i="11"/>
  <c r="C750" i="11"/>
  <c r="C751" i="11"/>
  <c r="C752" i="11"/>
  <c r="C753" i="11"/>
  <c r="C754" i="11"/>
  <c r="C755" i="11"/>
  <c r="C756" i="11"/>
  <c r="C757" i="11"/>
  <c r="C758" i="11"/>
  <c r="C759" i="11"/>
  <c r="C760" i="11"/>
  <c r="C761" i="11"/>
  <c r="C762" i="11"/>
  <c r="C763" i="11"/>
  <c r="C764" i="11"/>
  <c r="C765" i="11"/>
  <c r="C766" i="11"/>
  <c r="C767" i="11"/>
  <c r="C768" i="11"/>
  <c r="C769" i="11"/>
  <c r="C770" i="11"/>
  <c r="C771" i="11"/>
  <c r="C772" i="11"/>
  <c r="C773" i="11"/>
  <c r="C774" i="11"/>
  <c r="C775" i="11"/>
  <c r="C776" i="11"/>
  <c r="C777" i="11"/>
  <c r="C778" i="11"/>
  <c r="C779" i="11"/>
  <c r="C780" i="11"/>
  <c r="C781" i="11"/>
  <c r="C782" i="11"/>
  <c r="C783" i="11"/>
  <c r="C784" i="11"/>
  <c r="C785" i="11"/>
  <c r="C786" i="11"/>
  <c r="C787" i="11"/>
  <c r="C788" i="11"/>
  <c r="C789" i="11"/>
  <c r="C790" i="11"/>
  <c r="C791" i="11"/>
  <c r="C792" i="11"/>
  <c r="C793" i="11"/>
  <c r="C794" i="11"/>
  <c r="C795" i="11"/>
  <c r="C796" i="11"/>
  <c r="C797" i="11"/>
  <c r="C798" i="11"/>
  <c r="C799" i="11"/>
  <c r="C800" i="11"/>
  <c r="C801" i="11"/>
  <c r="C802" i="11"/>
  <c r="C803" i="11"/>
  <c r="C804" i="11"/>
  <c r="C805" i="11"/>
  <c r="C806" i="11"/>
  <c r="C807" i="11"/>
  <c r="C808" i="11"/>
  <c r="C809" i="11"/>
  <c r="C810" i="11"/>
  <c r="C811" i="11"/>
  <c r="C812" i="11"/>
  <c r="C813" i="11"/>
  <c r="C814" i="11"/>
  <c r="C815" i="11"/>
  <c r="C816" i="11"/>
  <c r="C817" i="11"/>
  <c r="C818" i="11"/>
  <c r="C819" i="11"/>
  <c r="C820" i="11"/>
  <c r="C821" i="11"/>
  <c r="C822" i="11"/>
  <c r="C823" i="11"/>
  <c r="C824" i="11"/>
  <c r="C825" i="11"/>
  <c r="C826" i="11"/>
  <c r="C827" i="11"/>
  <c r="C828" i="11"/>
  <c r="C829" i="11"/>
  <c r="C830" i="11"/>
  <c r="C831" i="11"/>
  <c r="C832" i="11"/>
  <c r="C833" i="11"/>
  <c r="C834" i="11"/>
  <c r="C835" i="11"/>
  <c r="C836" i="11"/>
  <c r="C837" i="11"/>
  <c r="C838" i="11"/>
  <c r="C839" i="11"/>
  <c r="C840" i="11"/>
  <c r="C841" i="11"/>
  <c r="C842" i="11"/>
  <c r="C843" i="11"/>
  <c r="C844" i="11"/>
  <c r="C845" i="11"/>
  <c r="C846" i="11"/>
  <c r="C847" i="11"/>
  <c r="C848" i="11"/>
  <c r="C849" i="11"/>
  <c r="C850" i="11"/>
  <c r="C851" i="11"/>
  <c r="C852" i="11"/>
  <c r="C853" i="11"/>
  <c r="C854" i="11"/>
  <c r="C855" i="11"/>
  <c r="C856" i="11"/>
  <c r="C857" i="11"/>
  <c r="C858" i="11"/>
  <c r="C859" i="11"/>
  <c r="C860" i="11"/>
  <c r="C861" i="11"/>
  <c r="C862" i="11"/>
  <c r="C863" i="11"/>
  <c r="C864" i="11"/>
  <c r="C865" i="11"/>
  <c r="C866" i="11"/>
  <c r="C867" i="11"/>
  <c r="C868" i="11"/>
  <c r="C869" i="11"/>
  <c r="C870" i="11"/>
  <c r="C871" i="11"/>
  <c r="C872" i="11"/>
  <c r="C873" i="11"/>
  <c r="C874" i="11"/>
  <c r="C875" i="11"/>
  <c r="C876" i="11"/>
  <c r="C877" i="11"/>
  <c r="C878" i="11"/>
  <c r="C879" i="11"/>
  <c r="C880" i="11"/>
  <c r="C881" i="11"/>
  <c r="C882" i="11"/>
  <c r="C883" i="11"/>
  <c r="C884" i="11"/>
  <c r="C885" i="11"/>
  <c r="C886" i="11"/>
  <c r="C887" i="11"/>
  <c r="C888" i="11"/>
  <c r="C889" i="11"/>
  <c r="C890" i="11"/>
  <c r="C891" i="11"/>
  <c r="C892" i="11"/>
  <c r="C893" i="11"/>
  <c r="C894" i="11"/>
  <c r="C895" i="11"/>
  <c r="C896" i="11"/>
  <c r="C897" i="11"/>
  <c r="C898" i="11"/>
  <c r="C899" i="11"/>
  <c r="C900" i="11"/>
  <c r="C901" i="11"/>
  <c r="C902" i="11"/>
  <c r="C903" i="11"/>
  <c r="C904" i="11"/>
  <c r="C905" i="11"/>
  <c r="C906" i="11"/>
  <c r="C907" i="11"/>
  <c r="C908" i="11"/>
  <c r="C909" i="11"/>
  <c r="C910" i="11"/>
  <c r="C911" i="11"/>
  <c r="C912" i="11"/>
  <c r="C913" i="11"/>
  <c r="C914" i="11"/>
  <c r="C915" i="11"/>
  <c r="C916" i="11"/>
  <c r="C917" i="11"/>
  <c r="C918" i="11"/>
  <c r="C919" i="11"/>
  <c r="C920" i="11"/>
  <c r="C921" i="11"/>
  <c r="C922" i="11"/>
  <c r="C923" i="11"/>
  <c r="C924" i="11"/>
  <c r="C925" i="11"/>
  <c r="C926" i="11"/>
  <c r="C927" i="11"/>
  <c r="C928" i="11"/>
  <c r="C929" i="11"/>
  <c r="C930" i="11"/>
  <c r="C931" i="11"/>
  <c r="C932" i="11"/>
  <c r="C933" i="11"/>
  <c r="C934" i="11"/>
  <c r="C935" i="11"/>
  <c r="C936" i="11"/>
  <c r="C937" i="11"/>
  <c r="C938" i="11"/>
  <c r="C939" i="11"/>
  <c r="C940" i="11"/>
  <c r="C941" i="11"/>
  <c r="C942" i="11"/>
  <c r="C943" i="11"/>
  <c r="C944" i="11"/>
  <c r="C945" i="11"/>
  <c r="C946" i="11"/>
  <c r="C947" i="11"/>
  <c r="C948" i="11"/>
  <c r="C949" i="11"/>
  <c r="C950" i="11"/>
  <c r="C951" i="11"/>
  <c r="C952" i="11"/>
  <c r="C953" i="11"/>
  <c r="C954" i="11"/>
  <c r="C955" i="11"/>
  <c r="C956" i="11"/>
  <c r="C957" i="11"/>
  <c r="C958" i="11"/>
  <c r="C959" i="11"/>
  <c r="C960" i="11"/>
  <c r="C961" i="11"/>
  <c r="C962" i="11"/>
  <c r="C963" i="11"/>
  <c r="C964" i="11"/>
  <c r="C965" i="11"/>
  <c r="C966" i="11"/>
  <c r="C967" i="11"/>
  <c r="C968" i="11"/>
  <c r="C969" i="11"/>
  <c r="C970" i="11"/>
  <c r="C971" i="11"/>
  <c r="C972" i="11"/>
  <c r="C973" i="11"/>
  <c r="C974" i="11"/>
  <c r="C975" i="11"/>
  <c r="C976" i="11"/>
  <c r="C977" i="11"/>
  <c r="C978" i="11"/>
  <c r="C979" i="11"/>
  <c r="C980" i="11"/>
  <c r="C981" i="11"/>
  <c r="C982" i="11"/>
  <c r="C983" i="11"/>
  <c r="C984" i="11"/>
  <c r="C985" i="11"/>
  <c r="C986" i="11"/>
  <c r="C987" i="11"/>
  <c r="C988" i="11"/>
  <c r="C989" i="11"/>
  <c r="C990" i="11"/>
  <c r="C991" i="11"/>
  <c r="C992" i="11"/>
  <c r="C993" i="11"/>
  <c r="C994" i="11"/>
  <c r="C995" i="11"/>
  <c r="C996" i="11"/>
  <c r="C997" i="11"/>
  <c r="C998" i="11"/>
  <c r="C999" i="11"/>
  <c r="C1000" i="11"/>
  <c r="A13" i="11"/>
  <c r="D13" i="11"/>
  <c r="E13" i="11"/>
  <c r="F13" i="11"/>
  <c r="G13" i="11"/>
  <c r="H13" i="11"/>
  <c r="I13" i="11"/>
  <c r="J13" i="11"/>
  <c r="AC13" i="11"/>
  <c r="A14" i="11"/>
  <c r="D14" i="11"/>
  <c r="E14" i="11"/>
  <c r="F14" i="11"/>
  <c r="G14" i="11"/>
  <c r="H14" i="11"/>
  <c r="I14" i="11"/>
  <c r="J14" i="11"/>
  <c r="AC14" i="11"/>
  <c r="A15" i="11"/>
  <c r="D15" i="11"/>
  <c r="E15" i="11"/>
  <c r="F15" i="11"/>
  <c r="G15" i="11"/>
  <c r="H15" i="11"/>
  <c r="I15" i="11"/>
  <c r="J15" i="11"/>
  <c r="AC15" i="11"/>
  <c r="A16" i="11"/>
  <c r="D16" i="11"/>
  <c r="E16" i="11"/>
  <c r="F16" i="11"/>
  <c r="G16" i="11"/>
  <c r="H16" i="11"/>
  <c r="I16" i="11"/>
  <c r="J16" i="11"/>
  <c r="AC16" i="11"/>
  <c r="A17" i="11"/>
  <c r="D17" i="11"/>
  <c r="E17" i="11"/>
  <c r="F17" i="11"/>
  <c r="G17" i="11"/>
  <c r="H17" i="11"/>
  <c r="I17" i="11"/>
  <c r="J17" i="11"/>
  <c r="AC17" i="11"/>
  <c r="A18" i="11"/>
  <c r="D18" i="11"/>
  <c r="E18" i="11"/>
  <c r="F18" i="11"/>
  <c r="G18" i="11"/>
  <c r="H18" i="11"/>
  <c r="I18" i="11"/>
  <c r="J18" i="11"/>
  <c r="AC18" i="11"/>
  <c r="A19" i="11"/>
  <c r="D19" i="11"/>
  <c r="E19" i="11"/>
  <c r="F19" i="11"/>
  <c r="G19" i="11"/>
  <c r="H19" i="11"/>
  <c r="I19" i="11"/>
  <c r="J19" i="11"/>
  <c r="AC19" i="11"/>
  <c r="A20" i="11"/>
  <c r="D20" i="11"/>
  <c r="E20" i="11"/>
  <c r="F20" i="11"/>
  <c r="G20" i="11"/>
  <c r="H20" i="11"/>
  <c r="I20" i="11"/>
  <c r="J20" i="11"/>
  <c r="AC20" i="11"/>
  <c r="CD10" i="7"/>
  <c r="CE10" i="7"/>
  <c r="CE14" i="7"/>
  <c r="CD11" i="7"/>
  <c r="CE11" i="7"/>
  <c r="CD12" i="7"/>
  <c r="CD13" i="7"/>
  <c r="CE13" i="7"/>
  <c r="CD14" i="7"/>
  <c r="CD15" i="7"/>
  <c r="CD16" i="7"/>
  <c r="CE66" i="7"/>
  <c r="CE67" i="7"/>
  <c r="CE68" i="7"/>
  <c r="CE69" i="7"/>
  <c r="CE70" i="7"/>
  <c r="CE71" i="7"/>
  <c r="CE72" i="7"/>
  <c r="CE73" i="7"/>
  <c r="CE74" i="7"/>
  <c r="CE75" i="7"/>
  <c r="CE76" i="7"/>
  <c r="CE77" i="7"/>
  <c r="CE78" i="7"/>
  <c r="CE79" i="7"/>
  <c r="CE80" i="7"/>
  <c r="CE81" i="7"/>
  <c r="CE82" i="7"/>
  <c r="CE83" i="7"/>
  <c r="CE84" i="7"/>
  <c r="CE85" i="7"/>
  <c r="CE86" i="7"/>
  <c r="CE87" i="7"/>
  <c r="CE88" i="7"/>
  <c r="CE89" i="7"/>
  <c r="CE90" i="7"/>
  <c r="CE91" i="7"/>
  <c r="CE92" i="7"/>
  <c r="CE93" i="7"/>
  <c r="CE94" i="7"/>
  <c r="CE95" i="7"/>
  <c r="CE96" i="7"/>
  <c r="CE97" i="7"/>
  <c r="CE98" i="7"/>
  <c r="CE99" i="7"/>
  <c r="CE100" i="7"/>
  <c r="CE101" i="7"/>
  <c r="CE102" i="7"/>
  <c r="CE103" i="7"/>
  <c r="CE104" i="7"/>
  <c r="CE105" i="7"/>
  <c r="CE106" i="7"/>
  <c r="CE107" i="7"/>
  <c r="CE108" i="7"/>
  <c r="CE109" i="7"/>
  <c r="CE110" i="7"/>
  <c r="CE111" i="7"/>
  <c r="CE112" i="7"/>
  <c r="CE113" i="7"/>
  <c r="CE114" i="7"/>
  <c r="CE115" i="7"/>
  <c r="CE116" i="7"/>
  <c r="CE117" i="7"/>
  <c r="CE118" i="7"/>
  <c r="CE119" i="7"/>
  <c r="CE120" i="7"/>
  <c r="CE121" i="7"/>
  <c r="CE122" i="7"/>
  <c r="CE123" i="7"/>
  <c r="CE124" i="7"/>
  <c r="CE125" i="7"/>
  <c r="CE126" i="7"/>
  <c r="CE127" i="7"/>
  <c r="CE128" i="7"/>
  <c r="CE129" i="7"/>
  <c r="CE130" i="7"/>
  <c r="CE131" i="7"/>
  <c r="CE132" i="7"/>
  <c r="CE133" i="7"/>
  <c r="CE134" i="7"/>
  <c r="CE135" i="7"/>
  <c r="CE136" i="7"/>
  <c r="CE137" i="7"/>
  <c r="CE138" i="7"/>
  <c r="CE139" i="7"/>
  <c r="CE140" i="7"/>
  <c r="CE141" i="7"/>
  <c r="CE142" i="7"/>
  <c r="CE143" i="7"/>
  <c r="CE144" i="7"/>
  <c r="CE145" i="7"/>
  <c r="CE146" i="7"/>
  <c r="CE147" i="7"/>
  <c r="CE148" i="7"/>
  <c r="CE149" i="7"/>
  <c r="CE150" i="7"/>
  <c r="CE151" i="7"/>
  <c r="CE152" i="7"/>
  <c r="CE153" i="7"/>
  <c r="CE154" i="7"/>
  <c r="CE155" i="7"/>
  <c r="CE156" i="7"/>
  <c r="CE157" i="7"/>
  <c r="CE158" i="7"/>
  <c r="CE159" i="7"/>
  <c r="CE160" i="7"/>
  <c r="CE161" i="7"/>
  <c r="CE162" i="7"/>
  <c r="CE163" i="7"/>
  <c r="CE164" i="7"/>
  <c r="CE165" i="7"/>
  <c r="CE166" i="7"/>
  <c r="CE167" i="7"/>
  <c r="CE168" i="7"/>
  <c r="CE169" i="7"/>
  <c r="CE170" i="7"/>
  <c r="CE171" i="7"/>
  <c r="CE172" i="7"/>
  <c r="CE173" i="7"/>
  <c r="CE174" i="7"/>
  <c r="CE175" i="7"/>
  <c r="CE176" i="7"/>
  <c r="CE177" i="7"/>
  <c r="CE178" i="7"/>
  <c r="CE179" i="7"/>
  <c r="CE180" i="7"/>
  <c r="CE181" i="7"/>
  <c r="CE182" i="7"/>
  <c r="CE183" i="7"/>
  <c r="CE184" i="7"/>
  <c r="CE185" i="7"/>
  <c r="CE186" i="7"/>
  <c r="CE187" i="7"/>
  <c r="CE188" i="7"/>
  <c r="CE189" i="7"/>
  <c r="CE190" i="7"/>
  <c r="CE191" i="7"/>
  <c r="CE192" i="7"/>
  <c r="CE193" i="7"/>
  <c r="CE194" i="7"/>
  <c r="CE195" i="7"/>
  <c r="CE196" i="7"/>
  <c r="CE197" i="7"/>
  <c r="CE198" i="7"/>
  <c r="CE199" i="7"/>
  <c r="CE200" i="7"/>
  <c r="CE201" i="7"/>
  <c r="CE202" i="7"/>
  <c r="CE203" i="7"/>
  <c r="CE204" i="7"/>
  <c r="CE205" i="7"/>
  <c r="CE206" i="7"/>
  <c r="CE207" i="7"/>
  <c r="CE208" i="7"/>
  <c r="CE209" i="7"/>
  <c r="CE210" i="7"/>
  <c r="CE211" i="7"/>
  <c r="CE212" i="7"/>
  <c r="CE213" i="7"/>
  <c r="CE214" i="7"/>
  <c r="CE215" i="7"/>
  <c r="CE216" i="7"/>
  <c r="CE217" i="7"/>
  <c r="CE218" i="7"/>
  <c r="CE219" i="7"/>
  <c r="CE220" i="7"/>
  <c r="CE221" i="7"/>
  <c r="CE222" i="7"/>
  <c r="CE223" i="7"/>
  <c r="CE224" i="7"/>
  <c r="CE225" i="7"/>
  <c r="CE226" i="7"/>
  <c r="CE227" i="7"/>
  <c r="CE228" i="7"/>
  <c r="CE229" i="7"/>
  <c r="CE230" i="7"/>
  <c r="CE231" i="7"/>
  <c r="CE232" i="7"/>
  <c r="CE233" i="7"/>
  <c r="CE234" i="7"/>
  <c r="CE235" i="7"/>
  <c r="CE236" i="7"/>
  <c r="CE237" i="7"/>
  <c r="CE238" i="7"/>
  <c r="CE239" i="7"/>
  <c r="CE240" i="7"/>
  <c r="CE241" i="7"/>
  <c r="CE242" i="7"/>
  <c r="CE243" i="7"/>
  <c r="CE244" i="7"/>
  <c r="CE245" i="7"/>
  <c r="CE246" i="7"/>
  <c r="CE247" i="7"/>
  <c r="CE248" i="7"/>
  <c r="CE249" i="7"/>
  <c r="CE250" i="7"/>
  <c r="CE251" i="7"/>
  <c r="CE252" i="7"/>
  <c r="CE253" i="7"/>
  <c r="CE254" i="7"/>
  <c r="CE255" i="7"/>
  <c r="CE256" i="7"/>
  <c r="CE257" i="7"/>
  <c r="CE258" i="7"/>
  <c r="CE259" i="7"/>
  <c r="CE260" i="7"/>
  <c r="CE261" i="7"/>
  <c r="CE262" i="7"/>
  <c r="CE263" i="7"/>
  <c r="CE264" i="7"/>
  <c r="CE265" i="7"/>
  <c r="CE266" i="7"/>
  <c r="CE267" i="7"/>
  <c r="CE268" i="7"/>
  <c r="CE269" i="7"/>
  <c r="CE270" i="7"/>
  <c r="CE271" i="7"/>
  <c r="CE272" i="7"/>
  <c r="CE273" i="7"/>
  <c r="CE274" i="7"/>
  <c r="CE275" i="7"/>
  <c r="CE276" i="7"/>
  <c r="CE277" i="7"/>
  <c r="CE278" i="7"/>
  <c r="CE279" i="7"/>
  <c r="CE280" i="7"/>
  <c r="CE281" i="7"/>
  <c r="CE282" i="7"/>
  <c r="CE283" i="7"/>
  <c r="CE284" i="7"/>
  <c r="CE285" i="7"/>
  <c r="CE286" i="7"/>
  <c r="CE287" i="7"/>
  <c r="CE288" i="7"/>
  <c r="CE289" i="7"/>
  <c r="CE290" i="7"/>
  <c r="CE291" i="7"/>
  <c r="CE292" i="7"/>
  <c r="CE293" i="7"/>
  <c r="CE294" i="7"/>
  <c r="CE295" i="7"/>
  <c r="CE296" i="7"/>
  <c r="CE297" i="7"/>
  <c r="CE298" i="7"/>
  <c r="CE299" i="7"/>
  <c r="CE300" i="7"/>
  <c r="CE301" i="7"/>
  <c r="CE302" i="7"/>
  <c r="CE303" i="7"/>
  <c r="CE304" i="7"/>
  <c r="CE305" i="7"/>
  <c r="CE306" i="7"/>
  <c r="CE307" i="7"/>
  <c r="CE308" i="7"/>
  <c r="CE309" i="7"/>
  <c r="CE310" i="7"/>
  <c r="CE311" i="7"/>
  <c r="CE312" i="7"/>
  <c r="CE313" i="7"/>
  <c r="CE314" i="7"/>
  <c r="CE315" i="7"/>
  <c r="CE316" i="7"/>
  <c r="CE317" i="7"/>
  <c r="CE318" i="7"/>
  <c r="CE319" i="7"/>
  <c r="CE320" i="7"/>
  <c r="CE321" i="7"/>
  <c r="CE322" i="7"/>
  <c r="CE323" i="7"/>
  <c r="CE324" i="7"/>
  <c r="CE325" i="7"/>
  <c r="CE326" i="7"/>
  <c r="CE327" i="7"/>
  <c r="CE328" i="7"/>
  <c r="CE329" i="7"/>
  <c r="CE330" i="7"/>
  <c r="CE331" i="7"/>
  <c r="CE332" i="7"/>
  <c r="CE333" i="7"/>
  <c r="CE334" i="7"/>
  <c r="CE335" i="7"/>
  <c r="CE336" i="7"/>
  <c r="CE337" i="7"/>
  <c r="CE338" i="7"/>
  <c r="CE339" i="7"/>
  <c r="CE340" i="7"/>
  <c r="CE341" i="7"/>
  <c r="CE342" i="7"/>
  <c r="CE343" i="7"/>
  <c r="CE344" i="7"/>
  <c r="CE345" i="7"/>
  <c r="CE346" i="7"/>
  <c r="CE347" i="7"/>
  <c r="CE348" i="7"/>
  <c r="CE349" i="7"/>
  <c r="CE350" i="7"/>
  <c r="CE351" i="7"/>
  <c r="CE352" i="7"/>
  <c r="CE353" i="7"/>
  <c r="CE354" i="7"/>
  <c r="CE355" i="7"/>
  <c r="CE356" i="7"/>
  <c r="CE357" i="7"/>
  <c r="CE358" i="7"/>
  <c r="CE359" i="7"/>
  <c r="CE360" i="7"/>
  <c r="CE361" i="7"/>
  <c r="CE362" i="7"/>
  <c r="CE363" i="7"/>
  <c r="CE364" i="7"/>
  <c r="CE365" i="7"/>
  <c r="CE366" i="7"/>
  <c r="CE367" i="7"/>
  <c r="CE368" i="7"/>
  <c r="CE369" i="7"/>
  <c r="CE370" i="7"/>
  <c r="CE371" i="7"/>
  <c r="CE372" i="7"/>
  <c r="CE373" i="7"/>
  <c r="CE374" i="7"/>
  <c r="CE375" i="7"/>
  <c r="CE376" i="7"/>
  <c r="CE377" i="7"/>
  <c r="CE378" i="7"/>
  <c r="CE379" i="7"/>
  <c r="CE380" i="7"/>
  <c r="CE381" i="7"/>
  <c r="CE382" i="7"/>
  <c r="CE383" i="7"/>
  <c r="CE384" i="7"/>
  <c r="CE385" i="7"/>
  <c r="CE386" i="7"/>
  <c r="CE387" i="7"/>
  <c r="CE388" i="7"/>
  <c r="CE389" i="7"/>
  <c r="CE390" i="7"/>
  <c r="CE391" i="7"/>
  <c r="CE392" i="7"/>
  <c r="CE393" i="7"/>
  <c r="CE394" i="7"/>
  <c r="CE395" i="7"/>
  <c r="CE396" i="7"/>
  <c r="CE397" i="7"/>
  <c r="CE398" i="7"/>
  <c r="CE399" i="7"/>
  <c r="CE400" i="7"/>
  <c r="CE401" i="7"/>
  <c r="CE402" i="7"/>
  <c r="CE403" i="7"/>
  <c r="CE404" i="7"/>
  <c r="CE405" i="7"/>
  <c r="CE406" i="7"/>
  <c r="CE407" i="7"/>
  <c r="CE408" i="7"/>
  <c r="CE409" i="7"/>
  <c r="CE410" i="7"/>
  <c r="CE411" i="7"/>
  <c r="CE412" i="7"/>
  <c r="CE413" i="7"/>
  <c r="CE414" i="7"/>
  <c r="CE415" i="7"/>
  <c r="CE416" i="7"/>
  <c r="CE417" i="7"/>
  <c r="CE418" i="7"/>
  <c r="CE419" i="7"/>
  <c r="CE420" i="7"/>
  <c r="CE421" i="7"/>
  <c r="CE422" i="7"/>
  <c r="CE423" i="7"/>
  <c r="CE424" i="7"/>
  <c r="CE425" i="7"/>
  <c r="CE426" i="7"/>
  <c r="CE427" i="7"/>
  <c r="CE428" i="7"/>
  <c r="CE429" i="7"/>
  <c r="CE430" i="7"/>
  <c r="CE431" i="7"/>
  <c r="CE432" i="7"/>
  <c r="CE433" i="7"/>
  <c r="CE434" i="7"/>
  <c r="CE435" i="7"/>
  <c r="CE436" i="7"/>
  <c r="CE437" i="7"/>
  <c r="CE438" i="7"/>
  <c r="CE439" i="7"/>
  <c r="CE440" i="7"/>
  <c r="CE441" i="7"/>
  <c r="CE442" i="7"/>
  <c r="CE443" i="7"/>
  <c r="CE444" i="7"/>
  <c r="CE445" i="7"/>
  <c r="CE446" i="7"/>
  <c r="CE447" i="7"/>
  <c r="CE448" i="7"/>
  <c r="CE449" i="7"/>
  <c r="CE450" i="7"/>
  <c r="CE451" i="7"/>
  <c r="CE452" i="7"/>
  <c r="CE453" i="7"/>
  <c r="CE454" i="7"/>
  <c r="CE455" i="7"/>
  <c r="CE456" i="7"/>
  <c r="CE457" i="7"/>
  <c r="CE458" i="7"/>
  <c r="CE459" i="7"/>
  <c r="CE460" i="7"/>
  <c r="CE461" i="7"/>
  <c r="CE462" i="7"/>
  <c r="CE463" i="7"/>
  <c r="CE464" i="7"/>
  <c r="CE465" i="7"/>
  <c r="CE466" i="7"/>
  <c r="CE467" i="7"/>
  <c r="CE468" i="7"/>
  <c r="CE469" i="7"/>
  <c r="CE470" i="7"/>
  <c r="CE471" i="7"/>
  <c r="CE472" i="7"/>
  <c r="CE473" i="7"/>
  <c r="CE474" i="7"/>
  <c r="CE475" i="7"/>
  <c r="CE476" i="7"/>
  <c r="CE477" i="7"/>
  <c r="CE478" i="7"/>
  <c r="CE479" i="7"/>
  <c r="CE480" i="7"/>
  <c r="CE481" i="7"/>
  <c r="CE482" i="7"/>
  <c r="CE483" i="7"/>
  <c r="CE484" i="7"/>
  <c r="CE485" i="7"/>
  <c r="CE486" i="7"/>
  <c r="CE487" i="7"/>
  <c r="CE488" i="7"/>
  <c r="CE489" i="7"/>
  <c r="CE490" i="7"/>
  <c r="CE491" i="7"/>
  <c r="CE492" i="7"/>
  <c r="CE493" i="7"/>
  <c r="CE494" i="7"/>
  <c r="CE495" i="7"/>
  <c r="CE496" i="7"/>
  <c r="CE497" i="7"/>
  <c r="CE498" i="7"/>
  <c r="CE499" i="7"/>
  <c r="CE500" i="7"/>
  <c r="CE501" i="7"/>
  <c r="CE502" i="7"/>
  <c r="CE503" i="7"/>
  <c r="CE504" i="7"/>
  <c r="CE505" i="7"/>
  <c r="CE506" i="7"/>
  <c r="CE507" i="7"/>
  <c r="CE508" i="7"/>
  <c r="CE509" i="7"/>
  <c r="BO66" i="7"/>
  <c r="AA58" i="11" s="1"/>
  <c r="BO67" i="7"/>
  <c r="AA59" i="11"/>
  <c r="BO68" i="7"/>
  <c r="AA60" i="11" s="1"/>
  <c r="BO69" i="7"/>
  <c r="AA61" i="11"/>
  <c r="BO70" i="7"/>
  <c r="AA62" i="11" s="1"/>
  <c r="BO71" i="7"/>
  <c r="AA63" i="11"/>
  <c r="BO72" i="7"/>
  <c r="AA64" i="11" s="1"/>
  <c r="BO73" i="7"/>
  <c r="AA65" i="11"/>
  <c r="BO74" i="7"/>
  <c r="AA66" i="11" s="1"/>
  <c r="BO75" i="7"/>
  <c r="AA67" i="11"/>
  <c r="BO76" i="7"/>
  <c r="AA68" i="11" s="1"/>
  <c r="BO77" i="7"/>
  <c r="AA69" i="11"/>
  <c r="BO78" i="7"/>
  <c r="AA70" i="11" s="1"/>
  <c r="BO79" i="7"/>
  <c r="AA71" i="11"/>
  <c r="BO80" i="7"/>
  <c r="AA72" i="11" s="1"/>
  <c r="BO81" i="7"/>
  <c r="AA73" i="11"/>
  <c r="BO82" i="7"/>
  <c r="AA74" i="11" s="1"/>
  <c r="BO83" i="7"/>
  <c r="AA75" i="11"/>
  <c r="BO84" i="7"/>
  <c r="AA76" i="11" s="1"/>
  <c r="BO85" i="7"/>
  <c r="AA77" i="11"/>
  <c r="BO86" i="7"/>
  <c r="AA78" i="11" s="1"/>
  <c r="BO87" i="7"/>
  <c r="AA79" i="11"/>
  <c r="BO88" i="7"/>
  <c r="AA80" i="11" s="1"/>
  <c r="BO89" i="7"/>
  <c r="AA81" i="11"/>
  <c r="BO90" i="7"/>
  <c r="AA82" i="11" s="1"/>
  <c r="BO91" i="7"/>
  <c r="AA83" i="11"/>
  <c r="BO92" i="7"/>
  <c r="AA84" i="11" s="1"/>
  <c r="BO93" i="7"/>
  <c r="AA85" i="11"/>
  <c r="BO94" i="7"/>
  <c r="AA86" i="11" s="1"/>
  <c r="BO95" i="7"/>
  <c r="AA87" i="11"/>
  <c r="BO96" i="7"/>
  <c r="BO97" i="7"/>
  <c r="AA89" i="11" s="1"/>
  <c r="BO98" i="7"/>
  <c r="AA90" i="11"/>
  <c r="BO99" i="7"/>
  <c r="AA91" i="11" s="1"/>
  <c r="BO100" i="7"/>
  <c r="AA92" i="11"/>
  <c r="BO101" i="7"/>
  <c r="AA93" i="11" s="1"/>
  <c r="BO102" i="7"/>
  <c r="BO103" i="7"/>
  <c r="AA95" i="11" s="1"/>
  <c r="BO104" i="7"/>
  <c r="AA96" i="11"/>
  <c r="BO105" i="7"/>
  <c r="AA97" i="11" s="1"/>
  <c r="BO106" i="7"/>
  <c r="BO107" i="7"/>
  <c r="AA99" i="11"/>
  <c r="BO108" i="7"/>
  <c r="AA100" i="11" s="1"/>
  <c r="BO109" i="7"/>
  <c r="AA101" i="11"/>
  <c r="BO110" i="7"/>
  <c r="AA102" i="11" s="1"/>
  <c r="BO111" i="7"/>
  <c r="AA103" i="11"/>
  <c r="BO112" i="7"/>
  <c r="AA104" i="11" s="1"/>
  <c r="BO113" i="7"/>
  <c r="AA105" i="11"/>
  <c r="BO114" i="7"/>
  <c r="AA106" i="11" s="1"/>
  <c r="BO115" i="7"/>
  <c r="AA107" i="11"/>
  <c r="BO116" i="7"/>
  <c r="AA108" i="11" s="1"/>
  <c r="BO117" i="7"/>
  <c r="AA109" i="11"/>
  <c r="BO118" i="7"/>
  <c r="AA110" i="11" s="1"/>
  <c r="BO119" i="7"/>
  <c r="AA111" i="11"/>
  <c r="BO120" i="7"/>
  <c r="AA112" i="11" s="1"/>
  <c r="BO121" i="7"/>
  <c r="AA113" i="11"/>
  <c r="BO122" i="7"/>
  <c r="AA114" i="11" s="1"/>
  <c r="BO123" i="7"/>
  <c r="AA115" i="11"/>
  <c r="BO124" i="7"/>
  <c r="AA116" i="11" s="1"/>
  <c r="BO125" i="7"/>
  <c r="AA117" i="11"/>
  <c r="BO126" i="7"/>
  <c r="BO127" i="7"/>
  <c r="AA119" i="11"/>
  <c r="BO128" i="7"/>
  <c r="AA120" i="11" s="1"/>
  <c r="BO129" i="7"/>
  <c r="AA121" i="11"/>
  <c r="BO130" i="7"/>
  <c r="AA122" i="11" s="1"/>
  <c r="BO131" i="7"/>
  <c r="AA123" i="11"/>
  <c r="BO132" i="7"/>
  <c r="AA124" i="11" s="1"/>
  <c r="BO133" i="7"/>
  <c r="AA125" i="11"/>
  <c r="BO134" i="7"/>
  <c r="BO135" i="7"/>
  <c r="AA127" i="11" s="1"/>
  <c r="BO136" i="7"/>
  <c r="AA128" i="11"/>
  <c r="BO137" i="7"/>
  <c r="AA129" i="11" s="1"/>
  <c r="BO138" i="7"/>
  <c r="AA130" i="11"/>
  <c r="BO139" i="7"/>
  <c r="AA131" i="11" s="1"/>
  <c r="BO140" i="7"/>
  <c r="AA132" i="11"/>
  <c r="BO141" i="7"/>
  <c r="AA133" i="11" s="1"/>
  <c r="BO142" i="7"/>
  <c r="AA134" i="11"/>
  <c r="BO143" i="7"/>
  <c r="AA135" i="11" s="1"/>
  <c r="BO144" i="7"/>
  <c r="AA136" i="11"/>
  <c r="BO145" i="7"/>
  <c r="AA137" i="11" s="1"/>
  <c r="BO146" i="7"/>
  <c r="AA138" i="11"/>
  <c r="BO147" i="7"/>
  <c r="AA139" i="11" s="1"/>
  <c r="BO148" i="7"/>
  <c r="AA140" i="11"/>
  <c r="BO149" i="7"/>
  <c r="AA141" i="11" s="1"/>
  <c r="BO150" i="7"/>
  <c r="AA142" i="11"/>
  <c r="BO151" i="7"/>
  <c r="AA143" i="11" s="1"/>
  <c r="BO152" i="7"/>
  <c r="AA144" i="11"/>
  <c r="BO153" i="7"/>
  <c r="BO154" i="7"/>
  <c r="AA146" i="11"/>
  <c r="BO155" i="7"/>
  <c r="AA147" i="11" s="1"/>
  <c r="BO156" i="7"/>
  <c r="AA148" i="11"/>
  <c r="BO157" i="7"/>
  <c r="AA149" i="11" s="1"/>
  <c r="BO158" i="7"/>
  <c r="AA150" i="11"/>
  <c r="BO159" i="7"/>
  <c r="AA151" i="11" s="1"/>
  <c r="BO160" i="7"/>
  <c r="AA152" i="11"/>
  <c r="BO161" i="7"/>
  <c r="BO162" i="7"/>
  <c r="AA154" i="11" s="1"/>
  <c r="BO163" i="7"/>
  <c r="AA155" i="11"/>
  <c r="BO164" i="7"/>
  <c r="AA156" i="11" s="1"/>
  <c r="BO165" i="7"/>
  <c r="AA157" i="11"/>
  <c r="BO166" i="7"/>
  <c r="AA158" i="11" s="1"/>
  <c r="BO167" i="7"/>
  <c r="AA159" i="11"/>
  <c r="BO168" i="7"/>
  <c r="AA160" i="11" s="1"/>
  <c r="BO169" i="7"/>
  <c r="AA161" i="11"/>
  <c r="BO170" i="7"/>
  <c r="AA162" i="11" s="1"/>
  <c r="BO171" i="7"/>
  <c r="AA163" i="11"/>
  <c r="BO172" i="7"/>
  <c r="AA164" i="11" s="1"/>
  <c r="BO173" i="7"/>
  <c r="AA165" i="11"/>
  <c r="BO174" i="7"/>
  <c r="AA166" i="11" s="1"/>
  <c r="BO175" i="7"/>
  <c r="AA167" i="11"/>
  <c r="BO176" i="7"/>
  <c r="AA168" i="11" s="1"/>
  <c r="BO177" i="7"/>
  <c r="BO178" i="7"/>
  <c r="AA170" i="11" s="1"/>
  <c r="BO179" i="7"/>
  <c r="AA171" i="11"/>
  <c r="BO180" i="7"/>
  <c r="AA172" i="11" s="1"/>
  <c r="BO181" i="7"/>
  <c r="AA173" i="11"/>
  <c r="BO182" i="7"/>
  <c r="AA174" i="11" s="1"/>
  <c r="BO183" i="7"/>
  <c r="AA175" i="11"/>
  <c r="BO184" i="7"/>
  <c r="AA176" i="11" s="1"/>
  <c r="BO185" i="7"/>
  <c r="AA177" i="11"/>
  <c r="BO186" i="7"/>
  <c r="AA178" i="11" s="1"/>
  <c r="BO187" i="7"/>
  <c r="AA179" i="11"/>
  <c r="BO188" i="7"/>
  <c r="AA180" i="11" s="1"/>
  <c r="BO189" i="7"/>
  <c r="AA181" i="11"/>
  <c r="BO190" i="7"/>
  <c r="AA182" i="11" s="1"/>
  <c r="BO191" i="7"/>
  <c r="AA183" i="11"/>
  <c r="BO192" i="7"/>
  <c r="AA184" i="11" s="1"/>
  <c r="BO193" i="7"/>
  <c r="AA185" i="11"/>
  <c r="BO194" i="7"/>
  <c r="AA186" i="11" s="1"/>
  <c r="BO195" i="7"/>
  <c r="AA187" i="11"/>
  <c r="BO196" i="7"/>
  <c r="AA188" i="11" s="1"/>
  <c r="BO197" i="7"/>
  <c r="AA189" i="11"/>
  <c r="BO198" i="7"/>
  <c r="AA190" i="11" s="1"/>
  <c r="BO199" i="7"/>
  <c r="AA191" i="11"/>
  <c r="BO200" i="7"/>
  <c r="BO201" i="7"/>
  <c r="AA193" i="11" s="1"/>
  <c r="BO202" i="7"/>
  <c r="AA194" i="11"/>
  <c r="BO203" i="7"/>
  <c r="AA195" i="11" s="1"/>
  <c r="BO204" i="7"/>
  <c r="AA196" i="11"/>
  <c r="BO205" i="7"/>
  <c r="AA197" i="11" s="1"/>
  <c r="BO206" i="7"/>
  <c r="AA198" i="11"/>
  <c r="BO207" i="7"/>
  <c r="AA199" i="11" s="1"/>
  <c r="BO208" i="7"/>
  <c r="AA200" i="11"/>
  <c r="BO209" i="7"/>
  <c r="AA201" i="11" s="1"/>
  <c r="BO210" i="7"/>
  <c r="AA202" i="11"/>
  <c r="BO211" i="7"/>
  <c r="AA203" i="11" s="1"/>
  <c r="BO212" i="7"/>
  <c r="AA204" i="11"/>
  <c r="BO213" i="7"/>
  <c r="AA205" i="11" s="1"/>
  <c r="BO214" i="7"/>
  <c r="AA206" i="11"/>
  <c r="BO215" i="7"/>
  <c r="AA207" i="11" s="1"/>
  <c r="BO216" i="7"/>
  <c r="AA208" i="11"/>
  <c r="BO217" i="7"/>
  <c r="AA209" i="11" s="1"/>
  <c r="BO218" i="7"/>
  <c r="AA210" i="11"/>
  <c r="BO219" i="7"/>
  <c r="AA211" i="11" s="1"/>
  <c r="BO220" i="7"/>
  <c r="AA212" i="11"/>
  <c r="BO221" i="7"/>
  <c r="AA213" i="11" s="1"/>
  <c r="BO222" i="7"/>
  <c r="AA214" i="11"/>
  <c r="BO223" i="7"/>
  <c r="AA215" i="11" s="1"/>
  <c r="BO224" i="7"/>
  <c r="AA216" i="11"/>
  <c r="BO225" i="7"/>
  <c r="AA217" i="11" s="1"/>
  <c r="BO226" i="7"/>
  <c r="AA218" i="11"/>
  <c r="BO227" i="7"/>
  <c r="AA219" i="11" s="1"/>
  <c r="BO228" i="7"/>
  <c r="AA220" i="11"/>
  <c r="BO229" i="7"/>
  <c r="AA221" i="11" s="1"/>
  <c r="BO230" i="7"/>
  <c r="AA222" i="11"/>
  <c r="BO231" i="7"/>
  <c r="AA223" i="11" s="1"/>
  <c r="BO232" i="7"/>
  <c r="AA224" i="11"/>
  <c r="BO233" i="7"/>
  <c r="AA225" i="11" s="1"/>
  <c r="BO234" i="7"/>
  <c r="AA226" i="11"/>
  <c r="BO235" i="7"/>
  <c r="AA227" i="11" s="1"/>
  <c r="BO236" i="7"/>
  <c r="AA228" i="11"/>
  <c r="BO237" i="7"/>
  <c r="BO238" i="7"/>
  <c r="AA230" i="11"/>
  <c r="BO239" i="7"/>
  <c r="AA231" i="11" s="1"/>
  <c r="BO240" i="7"/>
  <c r="AA232" i="11"/>
  <c r="BO241" i="7"/>
  <c r="AA233" i="11" s="1"/>
  <c r="BO242" i="7"/>
  <c r="BO243" i="7"/>
  <c r="AA235" i="11"/>
  <c r="BO244" i="7"/>
  <c r="AA236" i="11" s="1"/>
  <c r="BO245" i="7"/>
  <c r="AA237" i="11"/>
  <c r="BO246" i="7"/>
  <c r="AA238" i="11" s="1"/>
  <c r="BO247" i="7"/>
  <c r="AA239" i="11"/>
  <c r="BO248" i="7"/>
  <c r="AA240" i="11" s="1"/>
  <c r="BO249" i="7"/>
  <c r="AA241" i="11"/>
  <c r="BO250" i="7"/>
  <c r="AA242" i="11" s="1"/>
  <c r="BO251" i="7"/>
  <c r="AA243" i="11"/>
  <c r="BO252" i="7"/>
  <c r="AA244" i="11" s="1"/>
  <c r="BO253" i="7"/>
  <c r="AA245" i="11"/>
  <c r="BO254" i="7"/>
  <c r="AA246" i="11" s="1"/>
  <c r="BO255" i="7"/>
  <c r="AA247" i="11"/>
  <c r="BO256" i="7"/>
  <c r="AA248" i="11" s="1"/>
  <c r="BO257" i="7"/>
  <c r="AA249" i="11"/>
  <c r="BO258" i="7"/>
  <c r="AA250" i="11" s="1"/>
  <c r="BO259" i="7"/>
  <c r="AA251" i="11"/>
  <c r="BO260" i="7"/>
  <c r="AA252" i="11" s="1"/>
  <c r="BO261" i="7"/>
  <c r="AA253" i="11"/>
  <c r="BO262" i="7"/>
  <c r="AA254" i="11" s="1"/>
  <c r="BO263" i="7"/>
  <c r="AA255" i="11"/>
  <c r="BO264" i="7"/>
  <c r="AA256" i="11" s="1"/>
  <c r="BO265" i="7"/>
  <c r="BO266" i="7"/>
  <c r="AA258" i="11" s="1"/>
  <c r="BO267" i="7"/>
  <c r="AA259" i="11"/>
  <c r="BO268" i="7"/>
  <c r="AA260" i="11" s="1"/>
  <c r="BO269" i="7"/>
  <c r="AA261" i="11"/>
  <c r="BO270" i="7"/>
  <c r="AA262" i="11" s="1"/>
  <c r="BO271" i="7"/>
  <c r="AA263" i="11"/>
  <c r="BO272" i="7"/>
  <c r="BO273" i="7"/>
  <c r="AA265" i="11" s="1"/>
  <c r="BO274" i="7"/>
  <c r="AA266" i="11"/>
  <c r="BO275" i="7"/>
  <c r="AA267" i="11" s="1"/>
  <c r="BO276" i="7"/>
  <c r="AA268" i="11"/>
  <c r="BO277" i="7"/>
  <c r="AA269" i="11" s="1"/>
  <c r="BO278" i="7"/>
  <c r="AA270" i="11"/>
  <c r="BO279" i="7"/>
  <c r="AA271" i="11" s="1"/>
  <c r="BO280" i="7"/>
  <c r="AA272" i="11"/>
  <c r="BO281" i="7"/>
  <c r="AA273" i="11" s="1"/>
  <c r="BO282" i="7"/>
  <c r="AA274" i="11"/>
  <c r="BO283" i="7"/>
  <c r="AA275" i="11" s="1"/>
  <c r="BO284" i="7"/>
  <c r="AA276" i="11" s="1"/>
  <c r="BO285" i="7"/>
  <c r="AA277" i="11" s="1"/>
  <c r="BO286" i="7"/>
  <c r="AA278" i="11"/>
  <c r="BO287" i="7"/>
  <c r="AA279" i="11" s="1"/>
  <c r="BO288" i="7"/>
  <c r="AA280" i="11" s="1"/>
  <c r="BO289" i="7"/>
  <c r="AA281" i="11" s="1"/>
  <c r="BO290" i="7"/>
  <c r="AA282" i="11"/>
  <c r="BO291" i="7"/>
  <c r="AA283" i="11" s="1"/>
  <c r="BO292" i="7"/>
  <c r="AA284" i="11" s="1"/>
  <c r="BO293" i="7"/>
  <c r="AA285" i="11" s="1"/>
  <c r="BO294" i="7"/>
  <c r="AA286" i="11"/>
  <c r="BO295" i="7"/>
  <c r="AA287" i="11" s="1"/>
  <c r="BO296" i="7"/>
  <c r="AA288" i="11" s="1"/>
  <c r="BO297" i="7"/>
  <c r="AA289" i="11" s="1"/>
  <c r="BO298" i="7"/>
  <c r="AA290" i="11"/>
  <c r="BO299" i="7"/>
  <c r="AA291" i="11" s="1"/>
  <c r="BO300" i="7"/>
  <c r="AA292" i="11" s="1"/>
  <c r="BO301" i="7"/>
  <c r="AA293" i="11" s="1"/>
  <c r="BO302" i="7"/>
  <c r="AA294" i="11"/>
  <c r="BO303" i="7"/>
  <c r="AA295" i="11" s="1"/>
  <c r="BO304" i="7"/>
  <c r="AA296" i="11" s="1"/>
  <c r="BO305" i="7"/>
  <c r="AA297" i="11" s="1"/>
  <c r="BO306" i="7"/>
  <c r="AA298" i="11"/>
  <c r="BO307" i="7"/>
  <c r="AA299" i="11" s="1"/>
  <c r="BO308" i="7"/>
  <c r="AA300" i="11" s="1"/>
  <c r="BO309" i="7"/>
  <c r="AA301" i="11" s="1"/>
  <c r="BO310" i="7"/>
  <c r="AA302" i="11"/>
  <c r="BO311" i="7"/>
  <c r="AA303" i="11" s="1"/>
  <c r="BO312" i="7"/>
  <c r="AA304" i="11" s="1"/>
  <c r="BO313" i="7"/>
  <c r="AA305" i="11" s="1"/>
  <c r="BO314" i="7"/>
  <c r="AA306" i="11"/>
  <c r="BO315" i="7"/>
  <c r="AA307" i="11" s="1"/>
  <c r="BO316" i="7"/>
  <c r="AA308" i="11" s="1"/>
  <c r="BO317" i="7"/>
  <c r="AA309" i="11" s="1"/>
  <c r="BO318" i="7"/>
  <c r="AA310" i="11"/>
  <c r="BO319" i="7"/>
  <c r="AA311" i="11" s="1"/>
  <c r="BO320" i="7"/>
  <c r="AA312" i="11" s="1"/>
  <c r="BO321" i="7"/>
  <c r="AA313" i="11" s="1"/>
  <c r="BO322" i="7"/>
  <c r="AA314" i="11"/>
  <c r="BO323" i="7"/>
  <c r="AA315" i="11" s="1"/>
  <c r="BO324" i="7"/>
  <c r="AA316" i="11" s="1"/>
  <c r="BO325" i="7"/>
  <c r="AA317" i="11" s="1"/>
  <c r="BO326" i="7"/>
  <c r="AA318" i="11"/>
  <c r="BO327" i="7"/>
  <c r="AA319" i="11" s="1"/>
  <c r="BO328" i="7"/>
  <c r="AA320" i="11" s="1"/>
  <c r="BO329" i="7"/>
  <c r="AA321" i="11" s="1"/>
  <c r="BO330" i="7"/>
  <c r="AA322" i="11"/>
  <c r="BO331" i="7"/>
  <c r="AA323" i="11" s="1"/>
  <c r="BO332" i="7"/>
  <c r="AA324" i="11" s="1"/>
  <c r="BO333" i="7"/>
  <c r="AA325" i="11" s="1"/>
  <c r="BO334" i="7"/>
  <c r="AA326" i="11"/>
  <c r="BO335" i="7"/>
  <c r="AA327" i="11" s="1"/>
  <c r="BO336" i="7"/>
  <c r="BO337" i="7"/>
  <c r="AA329" i="11" s="1"/>
  <c r="BO338" i="7"/>
  <c r="AA330" i="11"/>
  <c r="BO339" i="7"/>
  <c r="AA331" i="11" s="1"/>
  <c r="BO340" i="7"/>
  <c r="AA332" i="11"/>
  <c r="BO341" i="7"/>
  <c r="AA333" i="11" s="1"/>
  <c r="BO342" i="7"/>
  <c r="AA334" i="11"/>
  <c r="BO343" i="7"/>
  <c r="AA335" i="11" s="1"/>
  <c r="BO344" i="7"/>
  <c r="BO345" i="7"/>
  <c r="AA337" i="11" s="1"/>
  <c r="BO346" i="7"/>
  <c r="AA338" i="11" s="1"/>
  <c r="BO347" i="7"/>
  <c r="AA339" i="11"/>
  <c r="BO348" i="7"/>
  <c r="AA340" i="11" s="1"/>
  <c r="BO349" i="7"/>
  <c r="AA341" i="11" s="1"/>
  <c r="BO350" i="7"/>
  <c r="AA342" i="11" s="1"/>
  <c r="BO351" i="7"/>
  <c r="AA343" i="11"/>
  <c r="BO352" i="7"/>
  <c r="AA344" i="11" s="1"/>
  <c r="BO353" i="7"/>
  <c r="AA345" i="11" s="1"/>
  <c r="BO354" i="7"/>
  <c r="AA346" i="11" s="1"/>
  <c r="BO355" i="7"/>
  <c r="AA347" i="11"/>
  <c r="BO356" i="7"/>
  <c r="AA348" i="11" s="1"/>
  <c r="BO357" i="7"/>
  <c r="AA349" i="11" s="1"/>
  <c r="BO358" i="7"/>
  <c r="AA350" i="11" s="1"/>
  <c r="BO359" i="7"/>
  <c r="AA351" i="11"/>
  <c r="BO360" i="7"/>
  <c r="AA352" i="11" s="1"/>
  <c r="BO361" i="7"/>
  <c r="AA353" i="11" s="1"/>
  <c r="BO362" i="7"/>
  <c r="AA354" i="11" s="1"/>
  <c r="BO363" i="7"/>
  <c r="AA355" i="11"/>
  <c r="BO364" i="7"/>
  <c r="AA356" i="11" s="1"/>
  <c r="BO365" i="7"/>
  <c r="AA357" i="11" s="1"/>
  <c r="BO366" i="7"/>
  <c r="AA358" i="11" s="1"/>
  <c r="BO367" i="7"/>
  <c r="AA359" i="11"/>
  <c r="BO368" i="7"/>
  <c r="BO369" i="7"/>
  <c r="AA361" i="11"/>
  <c r="BO370" i="7"/>
  <c r="AA362" i="11" s="1"/>
  <c r="BO371" i="7"/>
  <c r="AA363" i="11"/>
  <c r="BO372" i="7"/>
  <c r="AA364" i="11"/>
  <c r="BO373" i="7"/>
  <c r="AA365" i="11"/>
  <c r="BO374" i="7"/>
  <c r="AA366" i="11"/>
  <c r="BO375" i="7"/>
  <c r="AA367" i="11"/>
  <c r="BO376" i="7"/>
  <c r="AA368" i="11"/>
  <c r="BO377" i="7"/>
  <c r="AA369" i="11"/>
  <c r="BO378" i="7"/>
  <c r="AA370" i="11"/>
  <c r="BO379" i="7"/>
  <c r="AA371" i="11"/>
  <c r="BO380" i="7"/>
  <c r="AA372" i="11"/>
  <c r="BO381" i="7"/>
  <c r="AA373" i="11"/>
  <c r="BO382" i="7"/>
  <c r="AA374" i="11"/>
  <c r="BO383" i="7"/>
  <c r="AA375" i="11"/>
  <c r="BO384" i="7"/>
  <c r="AA376" i="11"/>
  <c r="BO385" i="7"/>
  <c r="AA377" i="11"/>
  <c r="BO386" i="7"/>
  <c r="AA378" i="11"/>
  <c r="BO387" i="7"/>
  <c r="AA379" i="11"/>
  <c r="BO388" i="7"/>
  <c r="AA380" i="11"/>
  <c r="BO389" i="7"/>
  <c r="AA381" i="11"/>
  <c r="BO390" i="7"/>
  <c r="AA382" i="11"/>
  <c r="BO391" i="7"/>
  <c r="AA383" i="11"/>
  <c r="BO392" i="7"/>
  <c r="AA384" i="11"/>
  <c r="BO393" i="7"/>
  <c r="AA385" i="11"/>
  <c r="BO394" i="7"/>
  <c r="AA386" i="11"/>
  <c r="BO395" i="7"/>
  <c r="AA387" i="11"/>
  <c r="BO396" i="7"/>
  <c r="AA388" i="11"/>
  <c r="BO397" i="7"/>
  <c r="AA389" i="11"/>
  <c r="BO398" i="7"/>
  <c r="AA390" i="11"/>
  <c r="BO399" i="7"/>
  <c r="AA391" i="11"/>
  <c r="BO400" i="7"/>
  <c r="AA392" i="11"/>
  <c r="BO401" i="7"/>
  <c r="BO402" i="7"/>
  <c r="AA394" i="11" s="1"/>
  <c r="BO403" i="7"/>
  <c r="AA395" i="11" s="1"/>
  <c r="BO404" i="7"/>
  <c r="AA396" i="11"/>
  <c r="BO405" i="7"/>
  <c r="AA397" i="11" s="1"/>
  <c r="BO406" i="7"/>
  <c r="AA398" i="11" s="1"/>
  <c r="BO407" i="7"/>
  <c r="AA399" i="11" s="1"/>
  <c r="BO408" i="7"/>
  <c r="AA400" i="11"/>
  <c r="BO409" i="7"/>
  <c r="AA401" i="11" s="1"/>
  <c r="BO410" i="7"/>
  <c r="AA402" i="11" s="1"/>
  <c r="BO411" i="7"/>
  <c r="AA403" i="11" s="1"/>
  <c r="BO412" i="7"/>
  <c r="AA404" i="11"/>
  <c r="BO413" i="7"/>
  <c r="AA405" i="11" s="1"/>
  <c r="BO414" i="7"/>
  <c r="AA406" i="11" s="1"/>
  <c r="BO415" i="7"/>
  <c r="AA407" i="11" s="1"/>
  <c r="BO416" i="7"/>
  <c r="AA408" i="11"/>
  <c r="BO417" i="7"/>
  <c r="AA409" i="11" s="1"/>
  <c r="BO418" i="7"/>
  <c r="AA410" i="11" s="1"/>
  <c r="BO419" i="7"/>
  <c r="AA411" i="11" s="1"/>
  <c r="BO420" i="7"/>
  <c r="AA412" i="11"/>
  <c r="BO421" i="7"/>
  <c r="AA413" i="11" s="1"/>
  <c r="BO422" i="7"/>
  <c r="AA414" i="11" s="1"/>
  <c r="BO423" i="7"/>
  <c r="AA415" i="11" s="1"/>
  <c r="BO424" i="7"/>
  <c r="AA416" i="11"/>
  <c r="BO425" i="7"/>
  <c r="AA417" i="11" s="1"/>
  <c r="BO426" i="7"/>
  <c r="AA418" i="11" s="1"/>
  <c r="BO427" i="7"/>
  <c r="AA419" i="11" s="1"/>
  <c r="BO428" i="7"/>
  <c r="AA420" i="11"/>
  <c r="BO429" i="7"/>
  <c r="AA421" i="11" s="1"/>
  <c r="BO430" i="7"/>
  <c r="AA422" i="11" s="1"/>
  <c r="BO431" i="7"/>
  <c r="AA423" i="11" s="1"/>
  <c r="BO432" i="7"/>
  <c r="AA424" i="11"/>
  <c r="BO433" i="7"/>
  <c r="AA425" i="11" s="1"/>
  <c r="BO434" i="7"/>
  <c r="AA426" i="11" s="1"/>
  <c r="BO435" i="7"/>
  <c r="AA427" i="11" s="1"/>
  <c r="BO436" i="7"/>
  <c r="AA428" i="11"/>
  <c r="BO437" i="7"/>
  <c r="AA429" i="11" s="1"/>
  <c r="BO438" i="7"/>
  <c r="AA430" i="11" s="1"/>
  <c r="BO439" i="7"/>
  <c r="AA431" i="11" s="1"/>
  <c r="BO440" i="7"/>
  <c r="AA432" i="11"/>
  <c r="BO441" i="7"/>
  <c r="BO442" i="7"/>
  <c r="AA434" i="11"/>
  <c r="BO443" i="7"/>
  <c r="AA435" i="11" s="1"/>
  <c r="BO444" i="7"/>
  <c r="AA436" i="11"/>
  <c r="BO445" i="7"/>
  <c r="BO446" i="7"/>
  <c r="AA438" i="11" s="1"/>
  <c r="BO447" i="7"/>
  <c r="AA439" i="11" s="1"/>
  <c r="BO448" i="7"/>
  <c r="AA440" i="11" s="1"/>
  <c r="BO449" i="7"/>
  <c r="AA441" i="11"/>
  <c r="BO450" i="7"/>
  <c r="AA442" i="11" s="1"/>
  <c r="BO451" i="7"/>
  <c r="AA443" i="11" s="1"/>
  <c r="BO452" i="7"/>
  <c r="AA444" i="11" s="1"/>
  <c r="BO453" i="7"/>
  <c r="AA445" i="11"/>
  <c r="BO454" i="7"/>
  <c r="AA446" i="11" s="1"/>
  <c r="BO455" i="7"/>
  <c r="AA447" i="11" s="1"/>
  <c r="BO456" i="7"/>
  <c r="AA448" i="11" s="1"/>
  <c r="BO457" i="7"/>
  <c r="AA449" i="11"/>
  <c r="BO458" i="7"/>
  <c r="AA450" i="11" s="1"/>
  <c r="BO459" i="7"/>
  <c r="AA451" i="11" s="1"/>
  <c r="BO460" i="7"/>
  <c r="AA452" i="11" s="1"/>
  <c r="BO461" i="7"/>
  <c r="AA453" i="11"/>
  <c r="BO462" i="7"/>
  <c r="AA454" i="11" s="1"/>
  <c r="BO463" i="7"/>
  <c r="AA455" i="11" s="1"/>
  <c r="BO464" i="7"/>
  <c r="AA456" i="11" s="1"/>
  <c r="BO465" i="7"/>
  <c r="AA457" i="11"/>
  <c r="BO466" i="7"/>
  <c r="AA458" i="11" s="1"/>
  <c r="BO467" i="7"/>
  <c r="AA459" i="11" s="1"/>
  <c r="BO468" i="7"/>
  <c r="AA460" i="11" s="1"/>
  <c r="BO469" i="7"/>
  <c r="AA461" i="11"/>
  <c r="BO470" i="7"/>
  <c r="BO471" i="7"/>
  <c r="AA463" i="11"/>
  <c r="BO472" i="7"/>
  <c r="AA464" i="11" s="1"/>
  <c r="BO473" i="7"/>
  <c r="AA465" i="11"/>
  <c r="BO474" i="7"/>
  <c r="AA466" i="11" s="1"/>
  <c r="BO475" i="7"/>
  <c r="AA467" i="11"/>
  <c r="BO476" i="7"/>
  <c r="AA468" i="11" s="1"/>
  <c r="BO477" i="7"/>
  <c r="AA469" i="11"/>
  <c r="BO478" i="7"/>
  <c r="AA470" i="11" s="1"/>
  <c r="BO479" i="7"/>
  <c r="AA471" i="11"/>
  <c r="BO480" i="7"/>
  <c r="AA472" i="11" s="1"/>
  <c r="BO481" i="7"/>
  <c r="AA473" i="11"/>
  <c r="BO482" i="7"/>
  <c r="AA474" i="11" s="1"/>
  <c r="BO483" i="7"/>
  <c r="AA475" i="11"/>
  <c r="BO484" i="7"/>
  <c r="AA476" i="11" s="1"/>
  <c r="BO485" i="7"/>
  <c r="AA477" i="11"/>
  <c r="BO486" i="7"/>
  <c r="AA478" i="11" s="1"/>
  <c r="BO487" i="7"/>
  <c r="AA479" i="11"/>
  <c r="BO488" i="7"/>
  <c r="AA480" i="11" s="1"/>
  <c r="BO489" i="7"/>
  <c r="BO490" i="7"/>
  <c r="AA482" i="11"/>
  <c r="BO491" i="7"/>
  <c r="AA483" i="11" s="1"/>
  <c r="BO492" i="7"/>
  <c r="AA484" i="11" s="1"/>
  <c r="BO493" i="7"/>
  <c r="AA485" i="11" s="1"/>
  <c r="BO494" i="7"/>
  <c r="AA486" i="11"/>
  <c r="BO495" i="7"/>
  <c r="AA487" i="11" s="1"/>
  <c r="BO496" i="7"/>
  <c r="AA488" i="11" s="1"/>
  <c r="BO497" i="7"/>
  <c r="AA489" i="11" s="1"/>
  <c r="BO498" i="7"/>
  <c r="AA490" i="11"/>
  <c r="BO499" i="7"/>
  <c r="AA491" i="11" s="1"/>
  <c r="BO500" i="7"/>
  <c r="AA492" i="11" s="1"/>
  <c r="BO501" i="7"/>
  <c r="AA493" i="11" s="1"/>
  <c r="BO502" i="7"/>
  <c r="AA494" i="11"/>
  <c r="BO503" i="7"/>
  <c r="AA495" i="11" s="1"/>
  <c r="BO504" i="7"/>
  <c r="AA496" i="11" s="1"/>
  <c r="BO505" i="7"/>
  <c r="AA497" i="11" s="1"/>
  <c r="BO506" i="7"/>
  <c r="AA498" i="11"/>
  <c r="BO507" i="7"/>
  <c r="AA499" i="11" s="1"/>
  <c r="BO508" i="7"/>
  <c r="AA500" i="11" s="1"/>
  <c r="BO509" i="7"/>
  <c r="AA501" i="11" s="1"/>
  <c r="AA502" i="11"/>
  <c r="AA503" i="11"/>
  <c r="AA504" i="11"/>
  <c r="AA505" i="11"/>
  <c r="AA506" i="11"/>
  <c r="AA507" i="11"/>
  <c r="AA508" i="11"/>
  <c r="AA509" i="11"/>
  <c r="AA510" i="11"/>
  <c r="AA511" i="11"/>
  <c r="AA512" i="11"/>
  <c r="AA513" i="11"/>
  <c r="AA514" i="11"/>
  <c r="AA515" i="11"/>
  <c r="AA516" i="11"/>
  <c r="AA518" i="11"/>
  <c r="AA519" i="11"/>
  <c r="AA520" i="11"/>
  <c r="AA521" i="11"/>
  <c r="AA522" i="11"/>
  <c r="AA523" i="11"/>
  <c r="AA524" i="11"/>
  <c r="AA525" i="11"/>
  <c r="AA526" i="11"/>
  <c r="AA527" i="11"/>
  <c r="AA528" i="11"/>
  <c r="AA529" i="11"/>
  <c r="AA530" i="11"/>
  <c r="AA531" i="11"/>
  <c r="AA532" i="11"/>
  <c r="AA533" i="11"/>
  <c r="AA534" i="11"/>
  <c r="AA535" i="11"/>
  <c r="AA536" i="11"/>
  <c r="AA537" i="11"/>
  <c r="AA538" i="11"/>
  <c r="AA539" i="11"/>
  <c r="AA540" i="11"/>
  <c r="AA541" i="11"/>
  <c r="AA542" i="11"/>
  <c r="AA543" i="11"/>
  <c r="AA544" i="11"/>
  <c r="AA545" i="11"/>
  <c r="AA546" i="11"/>
  <c r="AA547" i="11"/>
  <c r="AA548" i="11"/>
  <c r="AA549" i="11"/>
  <c r="AA550" i="11"/>
  <c r="AA551" i="11"/>
  <c r="AA552" i="11"/>
  <c r="AA553" i="11"/>
  <c r="AA554" i="11"/>
  <c r="AA555" i="11"/>
  <c r="AA556" i="11"/>
  <c r="AA557" i="11"/>
  <c r="AA558" i="11"/>
  <c r="AA559" i="11"/>
  <c r="AA560" i="11"/>
  <c r="AA561" i="11"/>
  <c r="AA562" i="11"/>
  <c r="AA563" i="11"/>
  <c r="AA564" i="11"/>
  <c r="AA565" i="11"/>
  <c r="AA566" i="11"/>
  <c r="AA567" i="11"/>
  <c r="AA568" i="11"/>
  <c r="AA569" i="11"/>
  <c r="AA570" i="11"/>
  <c r="AA571" i="11"/>
  <c r="AA572" i="11"/>
  <c r="AA573" i="11"/>
  <c r="AA574" i="11"/>
  <c r="AA575" i="11"/>
  <c r="AA576" i="11"/>
  <c r="AA578" i="11"/>
  <c r="AA579" i="11"/>
  <c r="AA580" i="11"/>
  <c r="AA581" i="11"/>
  <c r="AA582" i="11"/>
  <c r="AA583" i="11"/>
  <c r="AA584" i="11"/>
  <c r="AA585" i="11"/>
  <c r="AA586" i="11"/>
  <c r="AA587" i="11"/>
  <c r="AA588" i="11"/>
  <c r="AA589" i="11"/>
  <c r="AA590" i="11"/>
  <c r="AA591" i="11"/>
  <c r="AA592" i="11"/>
  <c r="AA593" i="11"/>
  <c r="AA595" i="11"/>
  <c r="AA596" i="11"/>
  <c r="AA597" i="11"/>
  <c r="AA598" i="11"/>
  <c r="AA599" i="11"/>
  <c r="AA600" i="11"/>
  <c r="AA601" i="11"/>
  <c r="AA602" i="11"/>
  <c r="AA603" i="11"/>
  <c r="AA604" i="11"/>
  <c r="AA605" i="11"/>
  <c r="AA606" i="11"/>
  <c r="AA607" i="11"/>
  <c r="AA608" i="11"/>
  <c r="AA609" i="11"/>
  <c r="AA610" i="11"/>
  <c r="AA611" i="11"/>
  <c r="AA612" i="11"/>
  <c r="AA614" i="11"/>
  <c r="AA615" i="11"/>
  <c r="AA616" i="11"/>
  <c r="AA617" i="11"/>
  <c r="AA618" i="11"/>
  <c r="AA619" i="11"/>
  <c r="AA620" i="11"/>
  <c r="AA621" i="11"/>
  <c r="AA622" i="11"/>
  <c r="AA623" i="11"/>
  <c r="AA624" i="11"/>
  <c r="AA625" i="11"/>
  <c r="AA626" i="11"/>
  <c r="AA627" i="11"/>
  <c r="AA628" i="11"/>
  <c r="AA629" i="11"/>
  <c r="AA630" i="11"/>
  <c r="AA631" i="11"/>
  <c r="AA632" i="11"/>
  <c r="AA633" i="11"/>
  <c r="AA634" i="11"/>
  <c r="AA635" i="11"/>
  <c r="AA636" i="11"/>
  <c r="AA637" i="11"/>
  <c r="AA638" i="11"/>
  <c r="AA639" i="11"/>
  <c r="AA640" i="11"/>
  <c r="AA641" i="11"/>
  <c r="AA642" i="11"/>
  <c r="AA643" i="11"/>
  <c r="AA644" i="11"/>
  <c r="AA645" i="11"/>
  <c r="AA646" i="11"/>
  <c r="AA647" i="11"/>
  <c r="AA648" i="11"/>
  <c r="AA649" i="11"/>
  <c r="AA650" i="11"/>
  <c r="AA651" i="11"/>
  <c r="AA652" i="11"/>
  <c r="AA653" i="11"/>
  <c r="AA654" i="11"/>
  <c r="AA655" i="11"/>
  <c r="AA656" i="11"/>
  <c r="AA657" i="11"/>
  <c r="AA658" i="11"/>
  <c r="AA659" i="11"/>
  <c r="AA660" i="11"/>
  <c r="AA661" i="11"/>
  <c r="AA662" i="11"/>
  <c r="AA663" i="11"/>
  <c r="AA664" i="11"/>
  <c r="AA665" i="11"/>
  <c r="AA666" i="11"/>
  <c r="AA667" i="11"/>
  <c r="AA668" i="11"/>
  <c r="AA669" i="11"/>
  <c r="AA670" i="11"/>
  <c r="AA671" i="11"/>
  <c r="AA672" i="11"/>
  <c r="AA673" i="11"/>
  <c r="AA674" i="11"/>
  <c r="AA675" i="11"/>
  <c r="AA676" i="11"/>
  <c r="AA677" i="11"/>
  <c r="AA678" i="11"/>
  <c r="AA679" i="11"/>
  <c r="AA680" i="11"/>
  <c r="AA681" i="11"/>
  <c r="AA682" i="11"/>
  <c r="AA683" i="11"/>
  <c r="AA684" i="11"/>
  <c r="AA685" i="11"/>
  <c r="AA686" i="11"/>
  <c r="AA687" i="11"/>
  <c r="AA688" i="11"/>
  <c r="AA689" i="11"/>
  <c r="AA690" i="11"/>
  <c r="AA691" i="11"/>
  <c r="AA692" i="11"/>
  <c r="AA693" i="11"/>
  <c r="AA694" i="11"/>
  <c r="AA695" i="11"/>
  <c r="AA696" i="11"/>
  <c r="AA697" i="11"/>
  <c r="AA698" i="11"/>
  <c r="AA699" i="11"/>
  <c r="AA700" i="11"/>
  <c r="AA701" i="11"/>
  <c r="AA702" i="11"/>
  <c r="AA703" i="11"/>
  <c r="AA704" i="11"/>
  <c r="AA705" i="11"/>
  <c r="AA706" i="11"/>
  <c r="AA707" i="11"/>
  <c r="AA709" i="11"/>
  <c r="AA710" i="11"/>
  <c r="AA711" i="11"/>
  <c r="AA712" i="11"/>
  <c r="AA713" i="11"/>
  <c r="AA714" i="11"/>
  <c r="AA715" i="11"/>
  <c r="AA716" i="11"/>
  <c r="AA717" i="11"/>
  <c r="AA718" i="11"/>
  <c r="AA719" i="11"/>
  <c r="AA720" i="11"/>
  <c r="AA722" i="11"/>
  <c r="AA723" i="11"/>
  <c r="AA724" i="11"/>
  <c r="AA725" i="11"/>
  <c r="AA726" i="11"/>
  <c r="AA727" i="11"/>
  <c r="AA728" i="11"/>
  <c r="AA729" i="11"/>
  <c r="AA730" i="11"/>
  <c r="AA731" i="11"/>
  <c r="AA732" i="11"/>
  <c r="AA733" i="11"/>
  <c r="AA734" i="11"/>
  <c r="AA736" i="11"/>
  <c r="AA737" i="11"/>
  <c r="AA738" i="11"/>
  <c r="AA739" i="11"/>
  <c r="AA740" i="11"/>
  <c r="AA741" i="11"/>
  <c r="AA742" i="11"/>
  <c r="AA743" i="11"/>
  <c r="AA744" i="11"/>
  <c r="AA745" i="11"/>
  <c r="AA746" i="11"/>
  <c r="AA747" i="11"/>
  <c r="AA748" i="11"/>
  <c r="AA749" i="11"/>
  <c r="AA750" i="11"/>
  <c r="AA751" i="11"/>
  <c r="AA752" i="11"/>
  <c r="AA753" i="11"/>
  <c r="AA754" i="11"/>
  <c r="AA755" i="11"/>
  <c r="AA756" i="11"/>
  <c r="AA757" i="11"/>
  <c r="AA758" i="11"/>
  <c r="AA759" i="11"/>
  <c r="AA760" i="11"/>
  <c r="AA762" i="11"/>
  <c r="AA763" i="11"/>
  <c r="AA764" i="11"/>
  <c r="AA765" i="11"/>
  <c r="AA766" i="11"/>
  <c r="AA767" i="11"/>
  <c r="AA768" i="11"/>
  <c r="AA770" i="11"/>
  <c r="AA771" i="11"/>
  <c r="AA772" i="11"/>
  <c r="AA773" i="11"/>
  <c r="AA774" i="11"/>
  <c r="AA775" i="11"/>
  <c r="AA776" i="11"/>
  <c r="AA777" i="11"/>
  <c r="AA778" i="11"/>
  <c r="AA779" i="11"/>
  <c r="AA780" i="11"/>
  <c r="AA781" i="11"/>
  <c r="AA782" i="11"/>
  <c r="AA783" i="11"/>
  <c r="AA784" i="11"/>
  <c r="AA785" i="11"/>
  <c r="AA786" i="11"/>
  <c r="AA787" i="11"/>
  <c r="AA788" i="11"/>
  <c r="AA789" i="11"/>
  <c r="AA790" i="11"/>
  <c r="AA791" i="11"/>
  <c r="AA792" i="11"/>
  <c r="AA793" i="11"/>
  <c r="AA794" i="11"/>
  <c r="AA795" i="11"/>
  <c r="AA796" i="11"/>
  <c r="AA798" i="11"/>
  <c r="AA799" i="11"/>
  <c r="AA800" i="11"/>
  <c r="AA801" i="11"/>
  <c r="AA802" i="11"/>
  <c r="AA803" i="11"/>
  <c r="AA804" i="11"/>
  <c r="AA805" i="11"/>
  <c r="AA806" i="11"/>
  <c r="AA807" i="11"/>
  <c r="AA808" i="11"/>
  <c r="AA809" i="11"/>
  <c r="AA810" i="11"/>
  <c r="AA811" i="11"/>
  <c r="AA812" i="11"/>
  <c r="AA813" i="11"/>
  <c r="AA814" i="11"/>
  <c r="AA815" i="11"/>
  <c r="AA816" i="11"/>
  <c r="AA817" i="11"/>
  <c r="AA818" i="11"/>
  <c r="AA819" i="11"/>
  <c r="AA820" i="11"/>
  <c r="AA821" i="11"/>
  <c r="AA823" i="11"/>
  <c r="AA824" i="11"/>
  <c r="AA825" i="11"/>
  <c r="AA827" i="11"/>
  <c r="AA828" i="11"/>
  <c r="AA829" i="11"/>
  <c r="AA830" i="11"/>
  <c r="AA831" i="11"/>
  <c r="AA832" i="11"/>
  <c r="AA833" i="11"/>
  <c r="AA834" i="11"/>
  <c r="AA835" i="11"/>
  <c r="AA836" i="11"/>
  <c r="AA837" i="11"/>
  <c r="AA838" i="11"/>
  <c r="AA839" i="11"/>
  <c r="AA840" i="11"/>
  <c r="AA842" i="11"/>
  <c r="AA843" i="11"/>
  <c r="AA844" i="11"/>
  <c r="AA846" i="11"/>
  <c r="AA847" i="11"/>
  <c r="AA848" i="11"/>
  <c r="AA849" i="11"/>
  <c r="AA850" i="11"/>
  <c r="AA851" i="11"/>
  <c r="AA852" i="11"/>
  <c r="AA853" i="11"/>
  <c r="AA854" i="11"/>
  <c r="AA855" i="11"/>
  <c r="AA856" i="11"/>
  <c r="AA857" i="11"/>
  <c r="AA858" i="11"/>
  <c r="AA860" i="11"/>
  <c r="AA861" i="11"/>
  <c r="AA862" i="11"/>
  <c r="AA863" i="11"/>
  <c r="AA864" i="11"/>
  <c r="AA865" i="11"/>
  <c r="AA866" i="11"/>
  <c r="AA867" i="11"/>
  <c r="AA868" i="11"/>
  <c r="AA869" i="11"/>
  <c r="AA870" i="11"/>
  <c r="AA871" i="11"/>
  <c r="AA873" i="11"/>
  <c r="AA874" i="11"/>
  <c r="AA875" i="11"/>
  <c r="AA876" i="11"/>
  <c r="AA877" i="11"/>
  <c r="AA878" i="11"/>
  <c r="AA879" i="11"/>
  <c r="AA880" i="11"/>
  <c r="AA881" i="11"/>
  <c r="AA882" i="11"/>
  <c r="AA883" i="11"/>
  <c r="AA884" i="11"/>
  <c r="AA885" i="11"/>
  <c r="AA886" i="11"/>
  <c r="AA887" i="11"/>
  <c r="AA888" i="11"/>
  <c r="AA889" i="11"/>
  <c r="AA891" i="11"/>
  <c r="AA892" i="11"/>
  <c r="AA893" i="11"/>
  <c r="AA894" i="11"/>
  <c r="AA895" i="11"/>
  <c r="AA896" i="11"/>
  <c r="AA897" i="11"/>
  <c r="AA898" i="11"/>
  <c r="AA899" i="11"/>
  <c r="AA900" i="11"/>
  <c r="AA901" i="11"/>
  <c r="AA902" i="11"/>
  <c r="AA903" i="11"/>
  <c r="AA904" i="11"/>
  <c r="AA905" i="11"/>
  <c r="AA906" i="11"/>
  <c r="AA907" i="11"/>
  <c r="AA908" i="11"/>
  <c r="AA909" i="11"/>
  <c r="AA910" i="11"/>
  <c r="AA911" i="11"/>
  <c r="AA912" i="11"/>
  <c r="AA913" i="11"/>
  <c r="AA914" i="11"/>
  <c r="AA915" i="11"/>
  <c r="AA916" i="11"/>
  <c r="AA917" i="11"/>
  <c r="AA918" i="11"/>
  <c r="AA919" i="11"/>
  <c r="AA920" i="11"/>
  <c r="AA921" i="11"/>
  <c r="AA922" i="11"/>
  <c r="AA923" i="11"/>
  <c r="AA924" i="11"/>
  <c r="AA925" i="11"/>
  <c r="AA926" i="11"/>
  <c r="AA927" i="11"/>
  <c r="AA928" i="11"/>
  <c r="AA929" i="11"/>
  <c r="AA930" i="11"/>
  <c r="AA931" i="11"/>
  <c r="AA932" i="11"/>
  <c r="AA933" i="11"/>
  <c r="AA934" i="11"/>
  <c r="AA935" i="11"/>
  <c r="AA936" i="11"/>
  <c r="AA937" i="11"/>
  <c r="AA938" i="11"/>
  <c r="AA939" i="11"/>
  <c r="AA940" i="11"/>
  <c r="AA941" i="11"/>
  <c r="AA942" i="11"/>
  <c r="AA943" i="11"/>
  <c r="AA944" i="11"/>
  <c r="AA945" i="11"/>
  <c r="AA946" i="11"/>
  <c r="AA947" i="11"/>
  <c r="AA948" i="11"/>
  <c r="AA949" i="11"/>
  <c r="AA950" i="11"/>
  <c r="AA951" i="11"/>
  <c r="AA952" i="11"/>
  <c r="AA953" i="11"/>
  <c r="AA954" i="11"/>
  <c r="AA955" i="11"/>
  <c r="AA956" i="11"/>
  <c r="AA957" i="11"/>
  <c r="AA959" i="11"/>
  <c r="AA960" i="11"/>
  <c r="AA961" i="11"/>
  <c r="AA962" i="11"/>
  <c r="AA963" i="11"/>
  <c r="AA964" i="11"/>
  <c r="AA965" i="11"/>
  <c r="AA966" i="11"/>
  <c r="AA967" i="11"/>
  <c r="AA968" i="11"/>
  <c r="AA969" i="11"/>
  <c r="AA970" i="11"/>
  <c r="AA971" i="11"/>
  <c r="AA972" i="11"/>
  <c r="AA973" i="11"/>
  <c r="AA974" i="11"/>
  <c r="AA975" i="11"/>
  <c r="AA976" i="11"/>
  <c r="AA977" i="11"/>
  <c r="AA978" i="11"/>
  <c r="AA979" i="11"/>
  <c r="AA980" i="11"/>
  <c r="AA981" i="11"/>
  <c r="AA982" i="11"/>
  <c r="AA983" i="11"/>
  <c r="AA984" i="11"/>
  <c r="AA985" i="11"/>
  <c r="AA986" i="11"/>
  <c r="AA987" i="11"/>
  <c r="AA988" i="11"/>
  <c r="AA989" i="11"/>
  <c r="AA990" i="11"/>
  <c r="AA991" i="11"/>
  <c r="AA992" i="11"/>
  <c r="AA993" i="11"/>
  <c r="AA994" i="11"/>
  <c r="AA995" i="11"/>
  <c r="AA996" i="11"/>
  <c r="AA997" i="11"/>
  <c r="AA998" i="11"/>
  <c r="AA999" i="11"/>
  <c r="AA1000" i="11"/>
  <c r="AA1001" i="11"/>
  <c r="BN66" i="7"/>
  <c r="Z58" i="11"/>
  <c r="BN67" i="7"/>
  <c r="BN68" i="7"/>
  <c r="Z60" i="11" s="1"/>
  <c r="BN69" i="7"/>
  <c r="Z61" i="11" s="1"/>
  <c r="BN70" i="7"/>
  <c r="Z62" i="11" s="1"/>
  <c r="BN71" i="7"/>
  <c r="Z63" i="11" s="1"/>
  <c r="BN72" i="7"/>
  <c r="Z64" i="11" s="1"/>
  <c r="BN73" i="7"/>
  <c r="BN74" i="7"/>
  <c r="Z66" i="11"/>
  <c r="BN75" i="7"/>
  <c r="Z67" i="11"/>
  <c r="BN76" i="7"/>
  <c r="Z68" i="11"/>
  <c r="BN77" i="7"/>
  <c r="BN78" i="7"/>
  <c r="Z70" i="11" s="1"/>
  <c r="BN79" i="7"/>
  <c r="Z71" i="11" s="1"/>
  <c r="BN80" i="7"/>
  <c r="Z72" i="11" s="1"/>
  <c r="BN81" i="7"/>
  <c r="BN82" i="7"/>
  <c r="Z74" i="11"/>
  <c r="BN83" i="7"/>
  <c r="BN84" i="7"/>
  <c r="Z76" i="11" s="1"/>
  <c r="BN85" i="7"/>
  <c r="Z77" i="11" s="1"/>
  <c r="BN86" i="7"/>
  <c r="Z78" i="11" s="1"/>
  <c r="BN87" i="7"/>
  <c r="Z79" i="11" s="1"/>
  <c r="BN88" i="7"/>
  <c r="Z80" i="11" s="1"/>
  <c r="BN89" i="7"/>
  <c r="Z81" i="11" s="1"/>
  <c r="BN90" i="7"/>
  <c r="Z82" i="11" s="1"/>
  <c r="BN91" i="7"/>
  <c r="Z83" i="11" s="1"/>
  <c r="BN92" i="7"/>
  <c r="Z84" i="11" s="1"/>
  <c r="BN93" i="7"/>
  <c r="Z85" i="11" s="1"/>
  <c r="BN94" i="7"/>
  <c r="BN95" i="7"/>
  <c r="BN96" i="7"/>
  <c r="Z88" i="11" s="1"/>
  <c r="BN97" i="7"/>
  <c r="Z89" i="11" s="1"/>
  <c r="BN98" i="7"/>
  <c r="Z90" i="11" s="1"/>
  <c r="BN99" i="7"/>
  <c r="Z91" i="11" s="1"/>
  <c r="BN100" i="7"/>
  <c r="Z92" i="11" s="1"/>
  <c r="BN101" i="7"/>
  <c r="Z93" i="11" s="1"/>
  <c r="BN102" i="7"/>
  <c r="Z94" i="11" s="1"/>
  <c r="BN103" i="7"/>
  <c r="Z95" i="11" s="1"/>
  <c r="BN104" i="7"/>
  <c r="Z96" i="11" s="1"/>
  <c r="BN105" i="7"/>
  <c r="Z97" i="11" s="1"/>
  <c r="BN106" i="7"/>
  <c r="Z98" i="11" s="1"/>
  <c r="BN107" i="7"/>
  <c r="Z99" i="11" s="1"/>
  <c r="BN108" i="7"/>
  <c r="Z100" i="11" s="1"/>
  <c r="BN109" i="7"/>
  <c r="Z101" i="11" s="1"/>
  <c r="BN110" i="7"/>
  <c r="Z102" i="11" s="1"/>
  <c r="BN111" i="7"/>
  <c r="Z103" i="11" s="1"/>
  <c r="BN112" i="7"/>
  <c r="Z104" i="11" s="1"/>
  <c r="BN113" i="7"/>
  <c r="Z105" i="11" s="1"/>
  <c r="BN114" i="7"/>
  <c r="Z106" i="11" s="1"/>
  <c r="BN115" i="7"/>
  <c r="Z107" i="11" s="1"/>
  <c r="BN116" i="7"/>
  <c r="Z108" i="11" s="1"/>
  <c r="BN117" i="7"/>
  <c r="Z109" i="11" s="1"/>
  <c r="BN118" i="7"/>
  <c r="Z110" i="11" s="1"/>
  <c r="BN119" i="7"/>
  <c r="Z111" i="11" s="1"/>
  <c r="BN120" i="7"/>
  <c r="Z112" i="11" s="1"/>
  <c r="BN121" i="7"/>
  <c r="Z113" i="11" s="1"/>
  <c r="BN122" i="7"/>
  <c r="Z114" i="11" s="1"/>
  <c r="BN123" i="7"/>
  <c r="Z115" i="11" s="1"/>
  <c r="BN124" i="7"/>
  <c r="Z116" i="11" s="1"/>
  <c r="BN125" i="7"/>
  <c r="BN126" i="7"/>
  <c r="Z118" i="11"/>
  <c r="BN127" i="7"/>
  <c r="BN128" i="7"/>
  <c r="Z120" i="11" s="1"/>
  <c r="BN129" i="7"/>
  <c r="Z121" i="11" s="1"/>
  <c r="BN130" i="7"/>
  <c r="Z122" i="11" s="1"/>
  <c r="BN131" i="7"/>
  <c r="BN132" i="7"/>
  <c r="Z124" i="11"/>
  <c r="BN133" i="7"/>
  <c r="Z125" i="11"/>
  <c r="BN134" i="7"/>
  <c r="Z126" i="11"/>
  <c r="BN135" i="7"/>
  <c r="Z127" i="11"/>
  <c r="BN136" i="7"/>
  <c r="BN137" i="7"/>
  <c r="Z129" i="11" s="1"/>
  <c r="BN138" i="7"/>
  <c r="Z130" i="11" s="1"/>
  <c r="BN139" i="7"/>
  <c r="BN140" i="7"/>
  <c r="Z132" i="11"/>
  <c r="BN141" i="7"/>
  <c r="Z133" i="11"/>
  <c r="BN142" i="7"/>
  <c r="Z134" i="11"/>
  <c r="BN143" i="7"/>
  <c r="Z135" i="11"/>
  <c r="BN144" i="7"/>
  <c r="Z136" i="11"/>
  <c r="BN145" i="7"/>
  <c r="Z137" i="11"/>
  <c r="BN146" i="7"/>
  <c r="Z138" i="11"/>
  <c r="BN147" i="7"/>
  <c r="Z139" i="11"/>
  <c r="BN148" i="7"/>
  <c r="Z140" i="11"/>
  <c r="BN149" i="7"/>
  <c r="Z141" i="11"/>
  <c r="BN150" i="7"/>
  <c r="Z142" i="11"/>
  <c r="BN151" i="7"/>
  <c r="Z143" i="11"/>
  <c r="BN152" i="7"/>
  <c r="Z144" i="11"/>
  <c r="BN153" i="7"/>
  <c r="Z145" i="11"/>
  <c r="BN154" i="7"/>
  <c r="Z146" i="11"/>
  <c r="BN155" i="7"/>
  <c r="Z147" i="11"/>
  <c r="BN156" i="7"/>
  <c r="Z148" i="11"/>
  <c r="BN157" i="7"/>
  <c r="Z149" i="11"/>
  <c r="BN158" i="7"/>
  <c r="Z150" i="11"/>
  <c r="BN159" i="7"/>
  <c r="Z151" i="11"/>
  <c r="BN160" i="7"/>
  <c r="Z152" i="11"/>
  <c r="BN161" i="7"/>
  <c r="Z153" i="11"/>
  <c r="BN162" i="7"/>
  <c r="Z154" i="11"/>
  <c r="BN163" i="7"/>
  <c r="Z155" i="11"/>
  <c r="BN164" i="7"/>
  <c r="Z156" i="11"/>
  <c r="BN165" i="7"/>
  <c r="Z157" i="11"/>
  <c r="BN166" i="7"/>
  <c r="Z158" i="11"/>
  <c r="BN167" i="7"/>
  <c r="Z159" i="11"/>
  <c r="BN168" i="7"/>
  <c r="Z160" i="11"/>
  <c r="BN169" i="7"/>
  <c r="BN170" i="7"/>
  <c r="Z162" i="11" s="1"/>
  <c r="BN171" i="7"/>
  <c r="Z163" i="11" s="1"/>
  <c r="BN172" i="7"/>
  <c r="Z164" i="11" s="1"/>
  <c r="BN173" i="7"/>
  <c r="Z165" i="11" s="1"/>
  <c r="BN174" i="7"/>
  <c r="Z166" i="11" s="1"/>
  <c r="BN175" i="7"/>
  <c r="Z167" i="11" s="1"/>
  <c r="BN176" i="7"/>
  <c r="Z168" i="11" s="1"/>
  <c r="BN177" i="7"/>
  <c r="BN178" i="7"/>
  <c r="Z170" i="11"/>
  <c r="BN179" i="7"/>
  <c r="Z171" i="11"/>
  <c r="BN180" i="7"/>
  <c r="Z172" i="11"/>
  <c r="BN181" i="7"/>
  <c r="Z173" i="11"/>
  <c r="BN182" i="7"/>
  <c r="Z174" i="11"/>
  <c r="BN183" i="7"/>
  <c r="Z175" i="11"/>
  <c r="BN184" i="7"/>
  <c r="Z176" i="11"/>
  <c r="BN185" i="7"/>
  <c r="Z177" i="11"/>
  <c r="BN186" i="7"/>
  <c r="Z178" i="11"/>
  <c r="BN187" i="7"/>
  <c r="Z179" i="11"/>
  <c r="BN188" i="7"/>
  <c r="Z180" i="11"/>
  <c r="BN189" i="7"/>
  <c r="Z181" i="11"/>
  <c r="BN190" i="7"/>
  <c r="Z182" i="11"/>
  <c r="BN191" i="7"/>
  <c r="Z183" i="11"/>
  <c r="BN192" i="7"/>
  <c r="Z184" i="11"/>
  <c r="BN193" i="7"/>
  <c r="Z185" i="11"/>
  <c r="BN194" i="7"/>
  <c r="Z186" i="11"/>
  <c r="BN195" i="7"/>
  <c r="BN196" i="7"/>
  <c r="Z188" i="11" s="1"/>
  <c r="BN197" i="7"/>
  <c r="Z189" i="11" s="1"/>
  <c r="BN198" i="7"/>
  <c r="Z190" i="11" s="1"/>
  <c r="BN199" i="7"/>
  <c r="Z191" i="11" s="1"/>
  <c r="BN200" i="7"/>
  <c r="BN201" i="7"/>
  <c r="Z193" i="11"/>
  <c r="BN202" i="7"/>
  <c r="Z194" i="11"/>
  <c r="BN203" i="7"/>
  <c r="Z195" i="11"/>
  <c r="BN204" i="7"/>
  <c r="Z196" i="11"/>
  <c r="BN205" i="7"/>
  <c r="Z197" i="11"/>
  <c r="BN206" i="7"/>
  <c r="Z198" i="11"/>
  <c r="BN207" i="7"/>
  <c r="Z199" i="11"/>
  <c r="BN208" i="7"/>
  <c r="Z200" i="11"/>
  <c r="BN209" i="7"/>
  <c r="Z201" i="11"/>
  <c r="BN210" i="7"/>
  <c r="Z202" i="11"/>
  <c r="BN211" i="7"/>
  <c r="Z203" i="11"/>
  <c r="BN212" i="7"/>
  <c r="Z204" i="11"/>
  <c r="BN213" i="7"/>
  <c r="Z205" i="11"/>
  <c r="BN214" i="7"/>
  <c r="Z206" i="11"/>
  <c r="BN215" i="7"/>
  <c r="Z207" i="11"/>
  <c r="BN216" i="7"/>
  <c r="Z208" i="11"/>
  <c r="BN217" i="7"/>
  <c r="Z209" i="11"/>
  <c r="BN218" i="7"/>
  <c r="Z210" i="11"/>
  <c r="BN219" i="7"/>
  <c r="Z211" i="11"/>
  <c r="BN220" i="7"/>
  <c r="Z212" i="11"/>
  <c r="BN221" i="7"/>
  <c r="Z213" i="11"/>
  <c r="BN222" i="7"/>
  <c r="Z214" i="11"/>
  <c r="BN223" i="7"/>
  <c r="Z215" i="11"/>
  <c r="BN224" i="7"/>
  <c r="Z216" i="11"/>
  <c r="BN225" i="7"/>
  <c r="Z217" i="11"/>
  <c r="BN226" i="7"/>
  <c r="Z218" i="11"/>
  <c r="BN227" i="7"/>
  <c r="Z219" i="11"/>
  <c r="BN228" i="7"/>
  <c r="Z220" i="11"/>
  <c r="BN229" i="7"/>
  <c r="Z221" i="11"/>
  <c r="BN230" i="7"/>
  <c r="Z222" i="11"/>
  <c r="BN231" i="7"/>
  <c r="Z223" i="11"/>
  <c r="BN232" i="7"/>
  <c r="Z224" i="11"/>
  <c r="BN233" i="7"/>
  <c r="Z225" i="11"/>
  <c r="BN234" i="7"/>
  <c r="Z226" i="11"/>
  <c r="BN235" i="7"/>
  <c r="Z227" i="11"/>
  <c r="BN236" i="7"/>
  <c r="Z228" i="11"/>
  <c r="BN237" i="7"/>
  <c r="Z229" i="11"/>
  <c r="BN238" i="7"/>
  <c r="Z230" i="11"/>
  <c r="BN239" i="7"/>
  <c r="Z231" i="11"/>
  <c r="BN240" i="7"/>
  <c r="Z232" i="11"/>
  <c r="BN241" i="7"/>
  <c r="Z233" i="11"/>
  <c r="BN242" i="7"/>
  <c r="Z234" i="11"/>
  <c r="BN243" i="7"/>
  <c r="Z235" i="11"/>
  <c r="BN244" i="7"/>
  <c r="Z236" i="11"/>
  <c r="BN245" i="7"/>
  <c r="Z237" i="11"/>
  <c r="BN246" i="7"/>
  <c r="Z238" i="11"/>
  <c r="BN247" i="7"/>
  <c r="Z239" i="11"/>
  <c r="BN248" i="7"/>
  <c r="Z240" i="11"/>
  <c r="BN249" i="7"/>
  <c r="Z241" i="11"/>
  <c r="BN250" i="7"/>
  <c r="Z242" i="11"/>
  <c r="BN251" i="7"/>
  <c r="Z243" i="11"/>
  <c r="BN252" i="7"/>
  <c r="Z244" i="11"/>
  <c r="BN253" i="7"/>
  <c r="Z245" i="11"/>
  <c r="BN254" i="7"/>
  <c r="Z246" i="11"/>
  <c r="BN255" i="7"/>
  <c r="Z247" i="11"/>
  <c r="BN256" i="7"/>
  <c r="Z248" i="11"/>
  <c r="BN257" i="7"/>
  <c r="BN258" i="7"/>
  <c r="Z250" i="11" s="1"/>
  <c r="BN259" i="7"/>
  <c r="Z251" i="11" s="1"/>
  <c r="BN260" i="7"/>
  <c r="Z252" i="11" s="1"/>
  <c r="BN261" i="7"/>
  <c r="Z253" i="11" s="1"/>
  <c r="BN262" i="7"/>
  <c r="Z254" i="11" s="1"/>
  <c r="BN263" i="7"/>
  <c r="BN264" i="7"/>
  <c r="Z256" i="11"/>
  <c r="BN265" i="7"/>
  <c r="Z257" i="11"/>
  <c r="BN266" i="7"/>
  <c r="Z258" i="11"/>
  <c r="BN267" i="7"/>
  <c r="Z259" i="11"/>
  <c r="BN268" i="7"/>
  <c r="Z260" i="11"/>
  <c r="BN269" i="7"/>
  <c r="Z261" i="11"/>
  <c r="BN270" i="7"/>
  <c r="Z262" i="11"/>
  <c r="BN271" i="7"/>
  <c r="Z263" i="11"/>
  <c r="BN272" i="7"/>
  <c r="BN273" i="7"/>
  <c r="Z265" i="11" s="1"/>
  <c r="BN274" i="7"/>
  <c r="Z266" i="11" s="1"/>
  <c r="BN275" i="7"/>
  <c r="BN276" i="7"/>
  <c r="Z268" i="11"/>
  <c r="BN277" i="7"/>
  <c r="Z269" i="11"/>
  <c r="BN278" i="7"/>
  <c r="Z270" i="11"/>
  <c r="BN279" i="7"/>
  <c r="Z271" i="11"/>
  <c r="BN280" i="7"/>
  <c r="Z272" i="11"/>
  <c r="BN281" i="7"/>
  <c r="Z273" i="11"/>
  <c r="BN282" i="7"/>
  <c r="Z274" i="11"/>
  <c r="BN283" i="7"/>
  <c r="Z275" i="11"/>
  <c r="BN284" i="7"/>
  <c r="Z276" i="11"/>
  <c r="BN285" i="7"/>
  <c r="Z277" i="11"/>
  <c r="BN286" i="7"/>
  <c r="Z278" i="11"/>
  <c r="BN287" i="7"/>
  <c r="Z279" i="11"/>
  <c r="BN288" i="7"/>
  <c r="Z280" i="11"/>
  <c r="BN289" i="7"/>
  <c r="Z281" i="11"/>
  <c r="BN290" i="7"/>
  <c r="Z282" i="11"/>
  <c r="BN291" i="7"/>
  <c r="BN292" i="7"/>
  <c r="Z284" i="11" s="1"/>
  <c r="BN293" i="7"/>
  <c r="Z285" i="11" s="1"/>
  <c r="BN294" i="7"/>
  <c r="Z286" i="11" s="1"/>
  <c r="BN295" i="7"/>
  <c r="Z287" i="11" s="1"/>
  <c r="BN296" i="7"/>
  <c r="Z288" i="11" s="1"/>
  <c r="BN297" i="7"/>
  <c r="BN298" i="7"/>
  <c r="Z290" i="11"/>
  <c r="BN299" i="7"/>
  <c r="Z291" i="11"/>
  <c r="BN300" i="7"/>
  <c r="Z292" i="11"/>
  <c r="BN301" i="7"/>
  <c r="Z293" i="11"/>
  <c r="BN302" i="7"/>
  <c r="Z294" i="11"/>
  <c r="BN303" i="7"/>
  <c r="Z295" i="11"/>
  <c r="BN304" i="7"/>
  <c r="Z296" i="11"/>
  <c r="BN305" i="7"/>
  <c r="Z297" i="11"/>
  <c r="BN306" i="7"/>
  <c r="Z298" i="11"/>
  <c r="BN307" i="7"/>
  <c r="Z299" i="11"/>
  <c r="BN308" i="7"/>
  <c r="Z300" i="11"/>
  <c r="BN309" i="7"/>
  <c r="Z301" i="11"/>
  <c r="BN310" i="7"/>
  <c r="Z302" i="11"/>
  <c r="BN311" i="7"/>
  <c r="BN312" i="7"/>
  <c r="Z304" i="11" s="1"/>
  <c r="BN313" i="7"/>
  <c r="Z305" i="11" s="1"/>
  <c r="BN314" i="7"/>
  <c r="Z306" i="11" s="1"/>
  <c r="BN315" i="7"/>
  <c r="BN316" i="7"/>
  <c r="Z308" i="11"/>
  <c r="BN317" i="7"/>
  <c r="Z309" i="11"/>
  <c r="BN318" i="7"/>
  <c r="Z310" i="11"/>
  <c r="BN319" i="7"/>
  <c r="Z311" i="11"/>
  <c r="BN320" i="7"/>
  <c r="Z312" i="11"/>
  <c r="BN321" i="7"/>
  <c r="Z313" i="11"/>
  <c r="BN322" i="7"/>
  <c r="Z314" i="11"/>
  <c r="BN323" i="7"/>
  <c r="BN324" i="7"/>
  <c r="Z316" i="11" s="1"/>
  <c r="BN325" i="7"/>
  <c r="Z317" i="11" s="1"/>
  <c r="BN326" i="7"/>
  <c r="Z318" i="11" s="1"/>
  <c r="BN327" i="7"/>
  <c r="Z319" i="11" s="1"/>
  <c r="BN328" i="7"/>
  <c r="Z320" i="11" s="1"/>
  <c r="BN329" i="7"/>
  <c r="Z321" i="11" s="1"/>
  <c r="BN330" i="7"/>
  <c r="Z322" i="11" s="1"/>
  <c r="BN331" i="7"/>
  <c r="Z323" i="11" s="1"/>
  <c r="BN332" i="7"/>
  <c r="Z324" i="11" s="1"/>
  <c r="BN333" i="7"/>
  <c r="Z325" i="11" s="1"/>
  <c r="BN334" i="7"/>
  <c r="Z326" i="11" s="1"/>
  <c r="BN335" i="7"/>
  <c r="Z327" i="11" s="1"/>
  <c r="BN336" i="7"/>
  <c r="Z328" i="11" s="1"/>
  <c r="BN337" i="7"/>
  <c r="BN338" i="7"/>
  <c r="Z330" i="11"/>
  <c r="BN339" i="7"/>
  <c r="BN340" i="7"/>
  <c r="Z332" i="11" s="1"/>
  <c r="BN341" i="7"/>
  <c r="Z333" i="11" s="1"/>
  <c r="BN342" i="7"/>
  <c r="Z334" i="11" s="1"/>
  <c r="BN343" i="7"/>
  <c r="Z335" i="11" s="1"/>
  <c r="BN344" i="7"/>
  <c r="Z336" i="11" s="1"/>
  <c r="BN345" i="7"/>
  <c r="Z337" i="11" s="1"/>
  <c r="BN346" i="7"/>
  <c r="Z338" i="11" s="1"/>
  <c r="BN347" i="7"/>
  <c r="Z339" i="11" s="1"/>
  <c r="BN348" i="7"/>
  <c r="Z340" i="11" s="1"/>
  <c r="BN349" i="7"/>
  <c r="BN350" i="7"/>
  <c r="Z342" i="11"/>
  <c r="BN351" i="7"/>
  <c r="Z343" i="11"/>
  <c r="BN352" i="7"/>
  <c r="Z344" i="11"/>
  <c r="BN353" i="7"/>
  <c r="Z345" i="11"/>
  <c r="BN354" i="7"/>
  <c r="Z346" i="11"/>
  <c r="BN355" i="7"/>
  <c r="BN356" i="7"/>
  <c r="Z348" i="11" s="1"/>
  <c r="BN357" i="7"/>
  <c r="Z349" i="11" s="1"/>
  <c r="BN358" i="7"/>
  <c r="Z350" i="11" s="1"/>
  <c r="BN359" i="7"/>
  <c r="Z351" i="11" s="1"/>
  <c r="BN360" i="7"/>
  <c r="Z352" i="11" s="1"/>
  <c r="BN361" i="7"/>
  <c r="Z353" i="11" s="1"/>
  <c r="BN362" i="7"/>
  <c r="Z354" i="11" s="1"/>
  <c r="BN363" i="7"/>
  <c r="BN364" i="7"/>
  <c r="Z356" i="11"/>
  <c r="BN365" i="7"/>
  <c r="Z357" i="11"/>
  <c r="BN366" i="7"/>
  <c r="Z358" i="11"/>
  <c r="BN367" i="7"/>
  <c r="Z359" i="11"/>
  <c r="BN368" i="7"/>
  <c r="Z360" i="11"/>
  <c r="BN369" i="7"/>
  <c r="BN370" i="7"/>
  <c r="Z362" i="11" s="1"/>
  <c r="BN371" i="7"/>
  <c r="Z363" i="11" s="1"/>
  <c r="BN372" i="7"/>
  <c r="Z364" i="11" s="1"/>
  <c r="BN373" i="7"/>
  <c r="Z365" i="11" s="1"/>
  <c r="BN374" i="7"/>
  <c r="Z366" i="11" s="1"/>
  <c r="BN375" i="7"/>
  <c r="Z367" i="11" s="1"/>
  <c r="BN376" i="7"/>
  <c r="Z368" i="11" s="1"/>
  <c r="BN377" i="7"/>
  <c r="Z369" i="11" s="1"/>
  <c r="BN378" i="7"/>
  <c r="Z370" i="11" s="1"/>
  <c r="BN379" i="7"/>
  <c r="Z371" i="11" s="1"/>
  <c r="BN380" i="7"/>
  <c r="Z372" i="11" s="1"/>
  <c r="BN381" i="7"/>
  <c r="Z373" i="11" s="1"/>
  <c r="BN382" i="7"/>
  <c r="Z374" i="11" s="1"/>
  <c r="BN383" i="7"/>
  <c r="Z375" i="11" s="1"/>
  <c r="BN384" i="7"/>
  <c r="Z376" i="11" s="1"/>
  <c r="BN385" i="7"/>
  <c r="Z377" i="11" s="1"/>
  <c r="BN386" i="7"/>
  <c r="Z378" i="11" s="1"/>
  <c r="BN387" i="7"/>
  <c r="BN388" i="7"/>
  <c r="Z380" i="11"/>
  <c r="BN389" i="7"/>
  <c r="Z381" i="11"/>
  <c r="BN390" i="7"/>
  <c r="Z382" i="11"/>
  <c r="BN391" i="7"/>
  <c r="Z383" i="11"/>
  <c r="BN392" i="7"/>
  <c r="Z384" i="11"/>
  <c r="BN393" i="7"/>
  <c r="BN394" i="7"/>
  <c r="Z386" i="11" s="1"/>
  <c r="BN395" i="7"/>
  <c r="Z387" i="11" s="1"/>
  <c r="BN396" i="7"/>
  <c r="Z388" i="11" s="1"/>
  <c r="BN397" i="7"/>
  <c r="Z389" i="11" s="1"/>
  <c r="BN398" i="7"/>
  <c r="Z390" i="11" s="1"/>
  <c r="BN399" i="7"/>
  <c r="Z391" i="11" s="1"/>
  <c r="BN400" i="7"/>
  <c r="Z392" i="11" s="1"/>
  <c r="BN401" i="7"/>
  <c r="Z393" i="11" s="1"/>
  <c r="BN402" i="7"/>
  <c r="Z394" i="11" s="1"/>
  <c r="BN403" i="7"/>
  <c r="Z395" i="11" s="1"/>
  <c r="BN404" i="7"/>
  <c r="Z396" i="11" s="1"/>
  <c r="BN405" i="7"/>
  <c r="Z397" i="11" s="1"/>
  <c r="BN406" i="7"/>
  <c r="Z398" i="11" s="1"/>
  <c r="BN407" i="7"/>
  <c r="Z399" i="11" s="1"/>
  <c r="BN408" i="7"/>
  <c r="Z400" i="11" s="1"/>
  <c r="BN409" i="7"/>
  <c r="Z401" i="11" s="1"/>
  <c r="BN410" i="7"/>
  <c r="Z402" i="11" s="1"/>
  <c r="BN411" i="7"/>
  <c r="Z403" i="11" s="1"/>
  <c r="BN412" i="7"/>
  <c r="Z404" i="11" s="1"/>
  <c r="BN413" i="7"/>
  <c r="Z405" i="11" s="1"/>
  <c r="BN414" i="7"/>
  <c r="Z406" i="11" s="1"/>
  <c r="BN415" i="7"/>
  <c r="Z407" i="11" s="1"/>
  <c r="BN416" i="7"/>
  <c r="Z408" i="11" s="1"/>
  <c r="BN417" i="7"/>
  <c r="Z409" i="11" s="1"/>
  <c r="BN418" i="7"/>
  <c r="Z410" i="11" s="1"/>
  <c r="BN419" i="7"/>
  <c r="Z411" i="11" s="1"/>
  <c r="BN420" i="7"/>
  <c r="Z412" i="11" s="1"/>
  <c r="BN421" i="7"/>
  <c r="Z413" i="11" s="1"/>
  <c r="BN422" i="7"/>
  <c r="Z414" i="11" s="1"/>
  <c r="BN423" i="7"/>
  <c r="Z415" i="11" s="1"/>
  <c r="BN424" i="7"/>
  <c r="BN425" i="7"/>
  <c r="Z417" i="11"/>
  <c r="BN426" i="7"/>
  <c r="Z418" i="11"/>
  <c r="BN427" i="7"/>
  <c r="Z419" i="11"/>
  <c r="BN428" i="7"/>
  <c r="Z420" i="11"/>
  <c r="BN429" i="7"/>
  <c r="Z421" i="11"/>
  <c r="BN430" i="7"/>
  <c r="Z422" i="11"/>
  <c r="BN431" i="7"/>
  <c r="Z423" i="11"/>
  <c r="BN432" i="7"/>
  <c r="Z424" i="11"/>
  <c r="BN433" i="7"/>
  <c r="BN434" i="7"/>
  <c r="Z426" i="11" s="1"/>
  <c r="BN435" i="7"/>
  <c r="Z427" i="11" s="1"/>
  <c r="BN436" i="7"/>
  <c r="Z428" i="11" s="1"/>
  <c r="BN437" i="7"/>
  <c r="Z429" i="11" s="1"/>
  <c r="BN438" i="7"/>
  <c r="Z430" i="11" s="1"/>
  <c r="BN439" i="7"/>
  <c r="Z431" i="11" s="1"/>
  <c r="BN440" i="7"/>
  <c r="Z432" i="11" s="1"/>
  <c r="BN441" i="7"/>
  <c r="Z433" i="11" s="1"/>
  <c r="BN442" i="7"/>
  <c r="Z434" i="11" s="1"/>
  <c r="BN443" i="7"/>
  <c r="Z435" i="11" s="1"/>
  <c r="BN444" i="7"/>
  <c r="Z436" i="11" s="1"/>
  <c r="BN445" i="7"/>
  <c r="Z437" i="11" s="1"/>
  <c r="BN446" i="7"/>
  <c r="Z438" i="11" s="1"/>
  <c r="BN447" i="7"/>
  <c r="Z439" i="11" s="1"/>
  <c r="BN448" i="7"/>
  <c r="Z440" i="11" s="1"/>
  <c r="BN449" i="7"/>
  <c r="Z441" i="11" s="1"/>
  <c r="BN450" i="7"/>
  <c r="Z442" i="11" s="1"/>
  <c r="BN451" i="7"/>
  <c r="Z443" i="11" s="1"/>
  <c r="BN452" i="7"/>
  <c r="Z444" i="11" s="1"/>
  <c r="BN453" i="7"/>
  <c r="Z445" i="11" s="1"/>
  <c r="BN454" i="7"/>
  <c r="Z446" i="11" s="1"/>
  <c r="BN455" i="7"/>
  <c r="Z447" i="11" s="1"/>
  <c r="BN456" i="7"/>
  <c r="Z448" i="11" s="1"/>
  <c r="BN457" i="7"/>
  <c r="Z449" i="11" s="1"/>
  <c r="BN458" i="7"/>
  <c r="Z450" i="11" s="1"/>
  <c r="BN459" i="7"/>
  <c r="BN460" i="7"/>
  <c r="Z452" i="11"/>
  <c r="BN461" i="7"/>
  <c r="Z453" i="11"/>
  <c r="BN462" i="7"/>
  <c r="Z454" i="11"/>
  <c r="BN463" i="7"/>
  <c r="Z455" i="11"/>
  <c r="BN464" i="7"/>
  <c r="Z456" i="11"/>
  <c r="BN465" i="7"/>
  <c r="Z457" i="11"/>
  <c r="BN466" i="7"/>
  <c r="Z458" i="11"/>
  <c r="BN467" i="7"/>
  <c r="Z459" i="11"/>
  <c r="BN468" i="7"/>
  <c r="Z460" i="11"/>
  <c r="BN469" i="7"/>
  <c r="Z461" i="11"/>
  <c r="BN470" i="7"/>
  <c r="Z462" i="11"/>
  <c r="BN471" i="7"/>
  <c r="Z463" i="11"/>
  <c r="BN472" i="7"/>
  <c r="BN473" i="7"/>
  <c r="Z465" i="11" s="1"/>
  <c r="BN474" i="7"/>
  <c r="Z466" i="11" s="1"/>
  <c r="BN475" i="7"/>
  <c r="BN476" i="7"/>
  <c r="Z468" i="11"/>
  <c r="BN477" i="7"/>
  <c r="BN478" i="7"/>
  <c r="Z470" i="11" s="1"/>
  <c r="BN479" i="7"/>
  <c r="Z471" i="11" s="1"/>
  <c r="BN480" i="7"/>
  <c r="Z472" i="11" s="1"/>
  <c r="BN481" i="7"/>
  <c r="Z473" i="11" s="1"/>
  <c r="BN482" i="7"/>
  <c r="Z474" i="11" s="1"/>
  <c r="BN483" i="7"/>
  <c r="Z475" i="11" s="1"/>
  <c r="BN484" i="7"/>
  <c r="Z476" i="11" s="1"/>
  <c r="BN485" i="7"/>
  <c r="Z477" i="11" s="1"/>
  <c r="BN486" i="7"/>
  <c r="Z478" i="11" s="1"/>
  <c r="BN487" i="7"/>
  <c r="BN488" i="7"/>
  <c r="Z480" i="11"/>
  <c r="BN489" i="7"/>
  <c r="BN490" i="7"/>
  <c r="Z482" i="11" s="1"/>
  <c r="BN491" i="7"/>
  <c r="BN492" i="7"/>
  <c r="Z484" i="11"/>
  <c r="BN493" i="7"/>
  <c r="Z485" i="11"/>
  <c r="BN494" i="7"/>
  <c r="Z486" i="11"/>
  <c r="BN495" i="7"/>
  <c r="Z487" i="11"/>
  <c r="BN496" i="7"/>
  <c r="Z488" i="11"/>
  <c r="BN497" i="7"/>
  <c r="BN498" i="7"/>
  <c r="Z490" i="11" s="1"/>
  <c r="BN499" i="7"/>
  <c r="BN500" i="7"/>
  <c r="Z492" i="11"/>
  <c r="BN501" i="7"/>
  <c r="Z493" i="11"/>
  <c r="BN502" i="7"/>
  <c r="Z494" i="11"/>
  <c r="BN503" i="7"/>
  <c r="Z495" i="11"/>
  <c r="BN504" i="7"/>
  <c r="BN505" i="7"/>
  <c r="Z497" i="11" s="1"/>
  <c r="BN506" i="7"/>
  <c r="Z498" i="11" s="1"/>
  <c r="BN507" i="7"/>
  <c r="Z499" i="11" s="1"/>
  <c r="BN508" i="7"/>
  <c r="Z500" i="11" s="1"/>
  <c r="BN509" i="7"/>
  <c r="Z501" i="11" s="1"/>
  <c r="Z502" i="11"/>
  <c r="Z504" i="11"/>
  <c r="Z506" i="11"/>
  <c r="Z508" i="11"/>
  <c r="Z509" i="11"/>
  <c r="Z510" i="11"/>
  <c r="Z511" i="11"/>
  <c r="Z512" i="11"/>
  <c r="Z513" i="11"/>
  <c r="Z514" i="11"/>
  <c r="Z515" i="11"/>
  <c r="Z516" i="11"/>
  <c r="Z517" i="11"/>
  <c r="Z518" i="11"/>
  <c r="Z519" i="11"/>
  <c r="Z520" i="11"/>
  <c r="Z521" i="11"/>
  <c r="Z522" i="11"/>
  <c r="Z524" i="11"/>
  <c r="Z525" i="11"/>
  <c r="Z526" i="11"/>
  <c r="Z527" i="11"/>
  <c r="Z528" i="11"/>
  <c r="Z530" i="11"/>
  <c r="Z532" i="11"/>
  <c r="Z533" i="11"/>
  <c r="Z534" i="11"/>
  <c r="Z535" i="11"/>
  <c r="Z536" i="11"/>
  <c r="Z537" i="11"/>
  <c r="Z538" i="11"/>
  <c r="Z539" i="11"/>
  <c r="Z540" i="11"/>
  <c r="Z541" i="11"/>
  <c r="Z542" i="11"/>
  <c r="Z543" i="11"/>
  <c r="Z544" i="11"/>
  <c r="Z545" i="11"/>
  <c r="Z546" i="11"/>
  <c r="Z548" i="11"/>
  <c r="Z549" i="11"/>
  <c r="Z550" i="11"/>
  <c r="Z551" i="11"/>
  <c r="Z552" i="11"/>
  <c r="Z553" i="11"/>
  <c r="Z554" i="11"/>
  <c r="Z555" i="11"/>
  <c r="Z556" i="11"/>
  <c r="Z557" i="11"/>
  <c r="Z558" i="11"/>
  <c r="Z559" i="11"/>
  <c r="Z560" i="11"/>
  <c r="Z561" i="11"/>
  <c r="Z562" i="11"/>
  <c r="Z564" i="11"/>
  <c r="Z566" i="11"/>
  <c r="Z567" i="11"/>
  <c r="Z568" i="11"/>
  <c r="Z569" i="11"/>
  <c r="Z570" i="11"/>
  <c r="Z571" i="11"/>
  <c r="Z572" i="11"/>
  <c r="Z573" i="11"/>
  <c r="Z574" i="11"/>
  <c r="Z575" i="11"/>
  <c r="Z576" i="11"/>
  <c r="Z577" i="11"/>
  <c r="Z578" i="11"/>
  <c r="Z580" i="11"/>
  <c r="Z581" i="11"/>
  <c r="Z582" i="11"/>
  <c r="Z583" i="11"/>
  <c r="Z584" i="11"/>
  <c r="Z585" i="11"/>
  <c r="Z586" i="11"/>
  <c r="Z588" i="11"/>
  <c r="Z589" i="11"/>
  <c r="Z590" i="11"/>
  <c r="Z591" i="11"/>
  <c r="Z592" i="11"/>
  <c r="Z593" i="11"/>
  <c r="Z594" i="11"/>
  <c r="Z596" i="11"/>
  <c r="Z597" i="11"/>
  <c r="Z598" i="11"/>
  <c r="Z599" i="11"/>
  <c r="Z600" i="11"/>
  <c r="Z601" i="11"/>
  <c r="Z602" i="11"/>
  <c r="Z603" i="11"/>
  <c r="Z604" i="11"/>
  <c r="Z605" i="11"/>
  <c r="Z606" i="11"/>
  <c r="Z607" i="11"/>
  <c r="Z608" i="11"/>
  <c r="Z609" i="11"/>
  <c r="Z610" i="11"/>
  <c r="Z611" i="11"/>
  <c r="Z612" i="11"/>
  <c r="Z613" i="11"/>
  <c r="Z614" i="11"/>
  <c r="Z615" i="11"/>
  <c r="Z616" i="11"/>
  <c r="Z618" i="11"/>
  <c r="Z619" i="11"/>
  <c r="Z620" i="11"/>
  <c r="Z621" i="11"/>
  <c r="Z622" i="11"/>
  <c r="Z623" i="11"/>
  <c r="Z624" i="11"/>
  <c r="Z625" i="11"/>
  <c r="Z626" i="11"/>
  <c r="Z627" i="11"/>
  <c r="Z628" i="11"/>
  <c r="Z630" i="11"/>
  <c r="Z631" i="11"/>
  <c r="Z632" i="11"/>
  <c r="Z633" i="11"/>
  <c r="Z634" i="11"/>
  <c r="Z635" i="11"/>
  <c r="Z636" i="11"/>
  <c r="Z637" i="11"/>
  <c r="Z638" i="11"/>
  <c r="Z639" i="11"/>
  <c r="Z640" i="11"/>
  <c r="Z641" i="11"/>
  <c r="Z642" i="11"/>
  <c r="Z643" i="11"/>
  <c r="Z644" i="11"/>
  <c r="Z645" i="11"/>
  <c r="Z646" i="11"/>
  <c r="Z647" i="11"/>
  <c r="Z648" i="11"/>
  <c r="Z649" i="11"/>
  <c r="Z650" i="11"/>
  <c r="Z651" i="11"/>
  <c r="Z652" i="11"/>
  <c r="Z654" i="11"/>
  <c r="Z655" i="11"/>
  <c r="Z656" i="11"/>
  <c r="Z657" i="11"/>
  <c r="Z658" i="11"/>
  <c r="Z659" i="11"/>
  <c r="Z660" i="11"/>
  <c r="Z661" i="11"/>
  <c r="Z662" i="11"/>
  <c r="Z663" i="11"/>
  <c r="Z664" i="11"/>
  <c r="Z665" i="11"/>
  <c r="Z666" i="11"/>
  <c r="Z667" i="11"/>
  <c r="Z668" i="11"/>
  <c r="Z670" i="11"/>
  <c r="Z671" i="11"/>
  <c r="Z672" i="11"/>
  <c r="Z673" i="11"/>
  <c r="Z674" i="11"/>
  <c r="Z675" i="11"/>
  <c r="Z676" i="11"/>
  <c r="Z677" i="11"/>
  <c r="Z678" i="11"/>
  <c r="Z679" i="11"/>
  <c r="Z680" i="11"/>
  <c r="Z681" i="11"/>
  <c r="Z682" i="11"/>
  <c r="Z683" i="11"/>
  <c r="Z684" i="11"/>
  <c r="Z685" i="11"/>
  <c r="Z686" i="11"/>
  <c r="Z687" i="11"/>
  <c r="Z688" i="11"/>
  <c r="Z689" i="11"/>
  <c r="Z690" i="11"/>
  <c r="Z691" i="11"/>
  <c r="Z692" i="11"/>
  <c r="Z693" i="11"/>
  <c r="Z694" i="11"/>
  <c r="Z695" i="11"/>
  <c r="Z696" i="11"/>
  <c r="Z697" i="11"/>
  <c r="Z698" i="11"/>
  <c r="Z699" i="11"/>
  <c r="Z700" i="11"/>
  <c r="Z701" i="11"/>
  <c r="Z702" i="11"/>
  <c r="Z703" i="11"/>
  <c r="Z704" i="11"/>
  <c r="Z705" i="11"/>
  <c r="Z706" i="11"/>
  <c r="Z707" i="11"/>
  <c r="Z708" i="11"/>
  <c r="Z709" i="11"/>
  <c r="Z710" i="11"/>
  <c r="Z711" i="11"/>
  <c r="Z712" i="11"/>
  <c r="Z713" i="11"/>
  <c r="Z714" i="11"/>
  <c r="Z715" i="11"/>
  <c r="Z716" i="11"/>
  <c r="Z717" i="11"/>
  <c r="Z718" i="11"/>
  <c r="Z719" i="11"/>
  <c r="Z720" i="11"/>
  <c r="Z721" i="11"/>
  <c r="Z722" i="11"/>
  <c r="Z723" i="11"/>
  <c r="Z724" i="11"/>
  <c r="Z725" i="11"/>
  <c r="Z726" i="11"/>
  <c r="Z727" i="11"/>
  <c r="Z729" i="11"/>
  <c r="Z730" i="11"/>
  <c r="Z731" i="11"/>
  <c r="Z732" i="11"/>
  <c r="Z733" i="11"/>
  <c r="Z734" i="11"/>
  <c r="Z735" i="11"/>
  <c r="Z736" i="11"/>
  <c r="Z737" i="11"/>
  <c r="Z738" i="11"/>
  <c r="Z739" i="11"/>
  <c r="Z740" i="11"/>
  <c r="Z741" i="11"/>
  <c r="Z742" i="11"/>
  <c r="Z743" i="11"/>
  <c r="Z744" i="11"/>
  <c r="Z745" i="11"/>
  <c r="Z746" i="11"/>
  <c r="Z747" i="11"/>
  <c r="Z748" i="11"/>
  <c r="Z749" i="11"/>
  <c r="Z750" i="11"/>
  <c r="Z751" i="11"/>
  <c r="Z753" i="11"/>
  <c r="Z754" i="11"/>
  <c r="Z755" i="11"/>
  <c r="Z756" i="11"/>
  <c r="Z757" i="11"/>
  <c r="Z758" i="11"/>
  <c r="Z759" i="11"/>
  <c r="Z760" i="11"/>
  <c r="Z761" i="11"/>
  <c r="Z762" i="11"/>
  <c r="Z763" i="11"/>
  <c r="Z764" i="11"/>
  <c r="Z765" i="11"/>
  <c r="Z766" i="11"/>
  <c r="Z767" i="11"/>
  <c r="Z768" i="11"/>
  <c r="Z769" i="11"/>
  <c r="Z770" i="11"/>
  <c r="Z771" i="11"/>
  <c r="Z772" i="11"/>
  <c r="Z773" i="11"/>
  <c r="Z774" i="11"/>
  <c r="Z776" i="11"/>
  <c r="Z777" i="11"/>
  <c r="Z778" i="11"/>
  <c r="Z779" i="11"/>
  <c r="Z780" i="11"/>
  <c r="Z781" i="11"/>
  <c r="Z782" i="11"/>
  <c r="Z784" i="11"/>
  <c r="Z785" i="11"/>
  <c r="Z786" i="11"/>
  <c r="Z788" i="11"/>
  <c r="Z789" i="11"/>
  <c r="Z790" i="11"/>
  <c r="Z791" i="11"/>
  <c r="Z792" i="11"/>
  <c r="Z794" i="11"/>
  <c r="Z795" i="11"/>
  <c r="Z796" i="11"/>
  <c r="Z797" i="11"/>
  <c r="Z798" i="11"/>
  <c r="Z799" i="11"/>
  <c r="Z800" i="11"/>
  <c r="Z801" i="11"/>
  <c r="Z802" i="11"/>
  <c r="Z803" i="11"/>
  <c r="Z804" i="11"/>
  <c r="Z805" i="11"/>
  <c r="Z806" i="11"/>
  <c r="Z807" i="11"/>
  <c r="Z808" i="11"/>
  <c r="Z809" i="11"/>
  <c r="Z810" i="11"/>
  <c r="Z811" i="11"/>
  <c r="Z812" i="11"/>
  <c r="Z813" i="11"/>
  <c r="Z814" i="11"/>
  <c r="Z815" i="11"/>
  <c r="Z816" i="11"/>
  <c r="Z817" i="11"/>
  <c r="Z818" i="11"/>
  <c r="Z819" i="11"/>
  <c r="Z820" i="11"/>
  <c r="Z821" i="11"/>
  <c r="Z822" i="11"/>
  <c r="Z824" i="11"/>
  <c r="Z825" i="11"/>
  <c r="Z826" i="11"/>
  <c r="Z827" i="11"/>
  <c r="Z828" i="11"/>
  <c r="Z829" i="11"/>
  <c r="Z830" i="11"/>
  <c r="Z831" i="11"/>
  <c r="Z832" i="11"/>
  <c r="Z833" i="11"/>
  <c r="Z834" i="11"/>
  <c r="Z835" i="11"/>
  <c r="Z836" i="11"/>
  <c r="Z837" i="11"/>
  <c r="Z838" i="11"/>
  <c r="Z839" i="11"/>
  <c r="Z840" i="11"/>
  <c r="Z841" i="11"/>
  <c r="Z842" i="11"/>
  <c r="Z845" i="11"/>
  <c r="Z846" i="11"/>
  <c r="Z847" i="11"/>
  <c r="Z848" i="11"/>
  <c r="Z849" i="11"/>
  <c r="Z850" i="11"/>
  <c r="Z851" i="11"/>
  <c r="Z852" i="11"/>
  <c r="Z853" i="11"/>
  <c r="Z854" i="11"/>
  <c r="Z855" i="11"/>
  <c r="Z856" i="11"/>
  <c r="Z857" i="11"/>
  <c r="Z858" i="11"/>
  <c r="Z860" i="11"/>
  <c r="Z861" i="11"/>
  <c r="Z862" i="11"/>
  <c r="Z863" i="11"/>
  <c r="Z864" i="11"/>
  <c r="Z865" i="11"/>
  <c r="Z866" i="11"/>
  <c r="Z867" i="11"/>
  <c r="Z868" i="11"/>
  <c r="Z869" i="11"/>
  <c r="Z870" i="11"/>
  <c r="Z871" i="11"/>
  <c r="Z872" i="11"/>
  <c r="Z873" i="11"/>
  <c r="Z874" i="11"/>
  <c r="Z875" i="11"/>
  <c r="Z876" i="11"/>
  <c r="Z878" i="11"/>
  <c r="Z879" i="11"/>
  <c r="Z880" i="11"/>
  <c r="Z881" i="11"/>
  <c r="Z882" i="11"/>
  <c r="Z884" i="11"/>
  <c r="Z885" i="11"/>
  <c r="Z886" i="11"/>
  <c r="Z887" i="11"/>
  <c r="Z888" i="11"/>
  <c r="Z889" i="11"/>
  <c r="Z890" i="11"/>
  <c r="Z891" i="11"/>
  <c r="Z892" i="11"/>
  <c r="Z893" i="11"/>
  <c r="Z894" i="11"/>
  <c r="Z895" i="11"/>
  <c r="Z897" i="11"/>
  <c r="Z898" i="11"/>
  <c r="Z899" i="11"/>
  <c r="Z900" i="11"/>
  <c r="Z901" i="11"/>
  <c r="Z902" i="11"/>
  <c r="Z903" i="11"/>
  <c r="Z904" i="11"/>
  <c r="Z905" i="11"/>
  <c r="Z906" i="11"/>
  <c r="Z908" i="11"/>
  <c r="Z909" i="11"/>
  <c r="Z910" i="11"/>
  <c r="Z911" i="11"/>
  <c r="Z912" i="11"/>
  <c r="Z913" i="11"/>
  <c r="Z914" i="11"/>
  <c r="Z915" i="11"/>
  <c r="Z916" i="11"/>
  <c r="Z917" i="11"/>
  <c r="Z918" i="11"/>
  <c r="Z919" i="11"/>
  <c r="Z920" i="11"/>
  <c r="Z921" i="11"/>
  <c r="Z922" i="11"/>
  <c r="Z923" i="11"/>
  <c r="Z924" i="11"/>
  <c r="Z925" i="11"/>
  <c r="Z926" i="11"/>
  <c r="Z927" i="11"/>
  <c r="Z928" i="11"/>
  <c r="Z929" i="11"/>
  <c r="Z930" i="11"/>
  <c r="Z931" i="11"/>
  <c r="Z932" i="11"/>
  <c r="Z933" i="11"/>
  <c r="Z934" i="11"/>
  <c r="Z935" i="11"/>
  <c r="Z936" i="11"/>
  <c r="Z938" i="11"/>
  <c r="Z939" i="11"/>
  <c r="Z940" i="11"/>
  <c r="Z941" i="11"/>
  <c r="Z942" i="11"/>
  <c r="Z944" i="11"/>
  <c r="Z945" i="11"/>
  <c r="Z946" i="11"/>
  <c r="Z947" i="11"/>
  <c r="Z948" i="11"/>
  <c r="Z950" i="11"/>
  <c r="Z951" i="11"/>
  <c r="Z952" i="11"/>
  <c r="Z953" i="11"/>
  <c r="Z954" i="11"/>
  <c r="Z956" i="11"/>
  <c r="Z957" i="11"/>
  <c r="Z958" i="11"/>
  <c r="Z959" i="11"/>
  <c r="Z960" i="11"/>
  <c r="Z962" i="11"/>
  <c r="Z963" i="11"/>
  <c r="Z964" i="11"/>
  <c r="Z965" i="11"/>
  <c r="Z966" i="11"/>
  <c r="Z967" i="11"/>
  <c r="Z968" i="11"/>
  <c r="Z969" i="11"/>
  <c r="Z970" i="11"/>
  <c r="Z971" i="11"/>
  <c r="Z972" i="11"/>
  <c r="Z973" i="11"/>
  <c r="Z974" i="11"/>
  <c r="Z975" i="11"/>
  <c r="Z976" i="11"/>
  <c r="Z977" i="11"/>
  <c r="Z978" i="11"/>
  <c r="Z980" i="11"/>
  <c r="Z981" i="11"/>
  <c r="Z982" i="11"/>
  <c r="Z983" i="11"/>
  <c r="Z984" i="11"/>
  <c r="Z985" i="11"/>
  <c r="Z986" i="11"/>
  <c r="Z988" i="11"/>
  <c r="Z989" i="11"/>
  <c r="Z990" i="11"/>
  <c r="Z991" i="11"/>
  <c r="Z993" i="11"/>
  <c r="Z994" i="11"/>
  <c r="Z995" i="11"/>
  <c r="Z996" i="11"/>
  <c r="Z998" i="11"/>
  <c r="Z999" i="11"/>
  <c r="Z1001" i="11"/>
  <c r="CK509" i="7"/>
  <c r="CK508" i="7"/>
  <c r="CK507" i="7"/>
  <c r="CK506" i="7"/>
  <c r="CK505" i="7"/>
  <c r="CK504" i="7"/>
  <c r="CK503" i="7"/>
  <c r="CK502" i="7"/>
  <c r="CK501" i="7"/>
  <c r="CK500" i="7"/>
  <c r="CK499" i="7"/>
  <c r="CK498" i="7"/>
  <c r="CK497" i="7"/>
  <c r="CK496" i="7"/>
  <c r="CK495" i="7"/>
  <c r="CK494" i="7"/>
  <c r="CK493" i="7"/>
  <c r="CK492" i="7"/>
  <c r="CK491" i="7"/>
  <c r="CK490" i="7"/>
  <c r="CK489" i="7"/>
  <c r="CK488" i="7"/>
  <c r="CK487" i="7"/>
  <c r="CK486" i="7"/>
  <c r="CK485" i="7"/>
  <c r="CK484" i="7"/>
  <c r="CK483" i="7"/>
  <c r="CK482" i="7"/>
  <c r="CK481" i="7"/>
  <c r="CK480" i="7"/>
  <c r="CK479" i="7"/>
  <c r="CK478" i="7"/>
  <c r="CK477" i="7"/>
  <c r="CK476" i="7"/>
  <c r="CK475" i="7"/>
  <c r="CK474" i="7"/>
  <c r="CK473" i="7"/>
  <c r="CK472" i="7"/>
  <c r="CK471" i="7"/>
  <c r="CK470" i="7"/>
  <c r="CK469" i="7"/>
  <c r="CK468" i="7"/>
  <c r="CK467" i="7"/>
  <c r="CK466" i="7"/>
  <c r="CK465" i="7"/>
  <c r="CK464" i="7"/>
  <c r="CK463" i="7"/>
  <c r="CK462" i="7"/>
  <c r="CK461" i="7"/>
  <c r="CK460" i="7"/>
  <c r="CK459" i="7"/>
  <c r="CK458" i="7"/>
  <c r="CK457" i="7"/>
  <c r="CK456" i="7"/>
  <c r="CK455" i="7"/>
  <c r="CK454" i="7"/>
  <c r="CK453" i="7"/>
  <c r="CK452" i="7"/>
  <c r="CK451" i="7"/>
  <c r="CK450" i="7"/>
  <c r="CK449" i="7"/>
  <c r="CK448" i="7"/>
  <c r="CK447" i="7"/>
  <c r="CK446" i="7"/>
  <c r="CK445" i="7"/>
  <c r="CK444" i="7"/>
  <c r="CK443" i="7"/>
  <c r="CK442" i="7"/>
  <c r="CK441" i="7"/>
  <c r="CK440" i="7"/>
  <c r="CK439" i="7"/>
  <c r="CK438" i="7"/>
  <c r="CK437" i="7"/>
  <c r="CK436" i="7"/>
  <c r="CK435" i="7"/>
  <c r="CK434" i="7"/>
  <c r="CK433" i="7"/>
  <c r="CK432" i="7"/>
  <c r="CK431" i="7"/>
  <c r="CK430" i="7"/>
  <c r="CK429" i="7"/>
  <c r="CK428" i="7"/>
  <c r="CK427" i="7"/>
  <c r="CK426" i="7"/>
  <c r="CK425" i="7"/>
  <c r="CK424" i="7"/>
  <c r="CK423" i="7"/>
  <c r="CK422" i="7"/>
  <c r="CK421" i="7"/>
  <c r="CK420" i="7"/>
  <c r="CK419" i="7"/>
  <c r="CK418" i="7"/>
  <c r="CK417" i="7"/>
  <c r="CK416" i="7"/>
  <c r="CK415" i="7"/>
  <c r="CK414" i="7"/>
  <c r="CK413" i="7"/>
  <c r="CK412" i="7"/>
  <c r="CK411" i="7"/>
  <c r="CK410" i="7"/>
  <c r="CK409" i="7"/>
  <c r="CK408" i="7"/>
  <c r="CK407" i="7"/>
  <c r="CK406" i="7"/>
  <c r="CK405" i="7"/>
  <c r="CK404" i="7"/>
  <c r="CK403" i="7"/>
  <c r="CK402" i="7"/>
  <c r="CK401" i="7"/>
  <c r="CK400" i="7"/>
  <c r="CK399" i="7"/>
  <c r="CK398" i="7"/>
  <c r="CK397" i="7"/>
  <c r="CK396" i="7"/>
  <c r="CK395" i="7"/>
  <c r="CK394" i="7"/>
  <c r="CK393" i="7"/>
  <c r="CK392" i="7"/>
  <c r="CK391" i="7"/>
  <c r="CK390" i="7"/>
  <c r="CK389" i="7"/>
  <c r="CK388" i="7"/>
  <c r="CK387" i="7"/>
  <c r="CK386" i="7"/>
  <c r="CK385" i="7"/>
  <c r="CK384" i="7"/>
  <c r="CK383" i="7"/>
  <c r="CK382" i="7"/>
  <c r="CK381" i="7"/>
  <c r="CK380" i="7"/>
  <c r="CK379" i="7"/>
  <c r="CK378" i="7"/>
  <c r="CK377" i="7"/>
  <c r="CK376" i="7"/>
  <c r="CK375" i="7"/>
  <c r="CK374" i="7"/>
  <c r="CK373" i="7"/>
  <c r="CK372" i="7"/>
  <c r="CK371" i="7"/>
  <c r="CK370" i="7"/>
  <c r="CK369" i="7"/>
  <c r="CK368" i="7"/>
  <c r="CK367" i="7"/>
  <c r="CK366" i="7"/>
  <c r="CK365" i="7"/>
  <c r="CK364" i="7"/>
  <c r="CK363" i="7"/>
  <c r="CK362" i="7"/>
  <c r="CK361" i="7"/>
  <c r="CK360" i="7"/>
  <c r="CK359" i="7"/>
  <c r="CK358" i="7"/>
  <c r="CK357" i="7"/>
  <c r="CK356" i="7"/>
  <c r="CK355" i="7"/>
  <c r="CK354" i="7"/>
  <c r="CK353" i="7"/>
  <c r="CK352" i="7"/>
  <c r="CK351" i="7"/>
  <c r="CK350" i="7"/>
  <c r="CK349" i="7"/>
  <c r="CK348" i="7"/>
  <c r="CK347" i="7"/>
  <c r="CK346" i="7"/>
  <c r="CK345" i="7"/>
  <c r="CK344" i="7"/>
  <c r="CK343" i="7"/>
  <c r="CK342" i="7"/>
  <c r="CK341" i="7"/>
  <c r="CK340" i="7"/>
  <c r="CK339" i="7"/>
  <c r="CK338" i="7"/>
  <c r="CK337" i="7"/>
  <c r="CK336" i="7"/>
  <c r="CK335" i="7"/>
  <c r="CK334" i="7"/>
  <c r="CK333" i="7"/>
  <c r="CK332" i="7"/>
  <c r="CK331" i="7"/>
  <c r="CK330" i="7"/>
  <c r="CK329" i="7"/>
  <c r="CK328" i="7"/>
  <c r="CK327" i="7"/>
  <c r="CK326" i="7"/>
  <c r="CK325" i="7"/>
  <c r="CK324" i="7"/>
  <c r="CK323" i="7"/>
  <c r="CK322" i="7"/>
  <c r="CK321" i="7"/>
  <c r="CK320" i="7"/>
  <c r="CK319" i="7"/>
  <c r="CK318" i="7"/>
  <c r="CK317" i="7"/>
  <c r="CK316" i="7"/>
  <c r="CK315" i="7"/>
  <c r="CK314" i="7"/>
  <c r="CK313" i="7"/>
  <c r="CK312" i="7"/>
  <c r="CK311" i="7"/>
  <c r="CK310" i="7"/>
  <c r="CK309" i="7"/>
  <c r="CK308" i="7"/>
  <c r="CK307" i="7"/>
  <c r="CK306" i="7"/>
  <c r="CK305" i="7"/>
  <c r="CK304" i="7"/>
  <c r="CK303" i="7"/>
  <c r="CK302" i="7"/>
  <c r="CK301" i="7"/>
  <c r="CK300" i="7"/>
  <c r="CK299" i="7"/>
  <c r="CK298" i="7"/>
  <c r="CK297" i="7"/>
  <c r="CK296" i="7"/>
  <c r="CK295" i="7"/>
  <c r="CK294" i="7"/>
  <c r="CK293" i="7"/>
  <c r="CK292" i="7"/>
  <c r="CK291" i="7"/>
  <c r="CK290" i="7"/>
  <c r="CK289" i="7"/>
  <c r="CK288" i="7"/>
  <c r="CK287" i="7"/>
  <c r="CK286" i="7"/>
  <c r="CK285" i="7"/>
  <c r="CK284" i="7"/>
  <c r="CK283" i="7"/>
  <c r="CK282" i="7"/>
  <c r="CK281" i="7"/>
  <c r="CK280" i="7"/>
  <c r="CK279" i="7"/>
  <c r="CK278" i="7"/>
  <c r="CK277" i="7"/>
  <c r="CK276" i="7"/>
  <c r="CK275" i="7"/>
  <c r="CK274" i="7"/>
  <c r="CK273" i="7"/>
  <c r="CK272" i="7"/>
  <c r="CK271" i="7"/>
  <c r="CK270" i="7"/>
  <c r="CK269" i="7"/>
  <c r="CK268" i="7"/>
  <c r="CK267" i="7"/>
  <c r="CK266" i="7"/>
  <c r="CK265" i="7"/>
  <c r="CK264" i="7"/>
  <c r="CK263" i="7"/>
  <c r="CK262" i="7"/>
  <c r="CK261" i="7"/>
  <c r="CK260" i="7"/>
  <c r="CK259" i="7"/>
  <c r="CK258" i="7"/>
  <c r="CK257" i="7"/>
  <c r="CK256" i="7"/>
  <c r="CK255" i="7"/>
  <c r="CK254" i="7"/>
  <c r="CK253" i="7"/>
  <c r="CK252" i="7"/>
  <c r="CK251" i="7"/>
  <c r="CK250" i="7"/>
  <c r="CK249" i="7"/>
  <c r="CK248" i="7"/>
  <c r="CK247" i="7"/>
  <c r="CK246" i="7"/>
  <c r="CK245" i="7"/>
  <c r="CK244" i="7"/>
  <c r="CK243" i="7"/>
  <c r="CK242" i="7"/>
  <c r="CK241" i="7"/>
  <c r="CK240" i="7"/>
  <c r="CK239" i="7"/>
  <c r="CK238" i="7"/>
  <c r="CK237" i="7"/>
  <c r="CK236" i="7"/>
  <c r="CK235" i="7"/>
  <c r="CK234" i="7"/>
  <c r="CK233" i="7"/>
  <c r="CK232" i="7"/>
  <c r="CK231" i="7"/>
  <c r="CK230" i="7"/>
  <c r="CK229" i="7"/>
  <c r="CK228" i="7"/>
  <c r="CK227" i="7"/>
  <c r="CK226" i="7"/>
  <c r="CK225" i="7"/>
  <c r="CK224" i="7"/>
  <c r="CK223" i="7"/>
  <c r="CK222" i="7"/>
  <c r="CK221" i="7"/>
  <c r="CK220" i="7"/>
  <c r="CK219" i="7"/>
  <c r="CK218" i="7"/>
  <c r="CK217" i="7"/>
  <c r="CK216" i="7"/>
  <c r="CK215" i="7"/>
  <c r="CK214" i="7"/>
  <c r="CK213" i="7"/>
  <c r="CK212" i="7"/>
  <c r="CK211" i="7"/>
  <c r="CK210" i="7"/>
  <c r="CK209" i="7"/>
  <c r="CK208" i="7"/>
  <c r="CK207" i="7"/>
  <c r="CK206" i="7"/>
  <c r="CK205" i="7"/>
  <c r="CK204" i="7"/>
  <c r="CK203" i="7"/>
  <c r="CK202" i="7"/>
  <c r="CK201" i="7"/>
  <c r="CK200" i="7"/>
  <c r="CK199" i="7"/>
  <c r="CK198" i="7"/>
  <c r="CK197" i="7"/>
  <c r="CK196" i="7"/>
  <c r="CK195" i="7"/>
  <c r="CK194" i="7"/>
  <c r="CK193" i="7"/>
  <c r="CK192" i="7"/>
  <c r="CK191" i="7"/>
  <c r="CK190" i="7"/>
  <c r="CK189" i="7"/>
  <c r="CK188" i="7"/>
  <c r="CK187" i="7"/>
  <c r="CK186" i="7"/>
  <c r="CK185" i="7"/>
  <c r="CK184" i="7"/>
  <c r="CK183" i="7"/>
  <c r="CK182" i="7"/>
  <c r="CK181" i="7"/>
  <c r="CK180" i="7"/>
  <c r="CK179" i="7"/>
  <c r="CK178" i="7"/>
  <c r="CK177" i="7"/>
  <c r="CK176" i="7"/>
  <c r="CK175" i="7"/>
  <c r="CK174" i="7"/>
  <c r="CK173" i="7"/>
  <c r="CK172" i="7"/>
  <c r="CK171" i="7"/>
  <c r="CK170" i="7"/>
  <c r="CK169" i="7"/>
  <c r="CK168" i="7"/>
  <c r="CK167" i="7"/>
  <c r="CK166" i="7"/>
  <c r="CK165" i="7"/>
  <c r="CK164" i="7"/>
  <c r="CK163" i="7"/>
  <c r="CK162" i="7"/>
  <c r="CK161" i="7"/>
  <c r="CK160" i="7"/>
  <c r="CK159" i="7"/>
  <c r="CK158" i="7"/>
  <c r="CK157" i="7"/>
  <c r="CK156" i="7"/>
  <c r="CK155" i="7"/>
  <c r="CK154" i="7"/>
  <c r="CK153" i="7"/>
  <c r="CK152" i="7"/>
  <c r="CK151" i="7"/>
  <c r="CK150" i="7"/>
  <c r="CK149" i="7"/>
  <c r="CK148" i="7"/>
  <c r="CK147" i="7"/>
  <c r="CK146" i="7"/>
  <c r="CK145" i="7"/>
  <c r="CK144" i="7"/>
  <c r="CK143" i="7"/>
  <c r="CK142" i="7"/>
  <c r="CK141" i="7"/>
  <c r="CK140" i="7"/>
  <c r="CK139" i="7"/>
  <c r="CK138" i="7"/>
  <c r="CK137" i="7"/>
  <c r="CK136" i="7"/>
  <c r="CK135" i="7"/>
  <c r="CK134" i="7"/>
  <c r="CK133" i="7"/>
  <c r="CK132" i="7"/>
  <c r="CK131" i="7"/>
  <c r="CK130" i="7"/>
  <c r="CK129" i="7"/>
  <c r="CK128" i="7"/>
  <c r="CK127" i="7"/>
  <c r="CK126" i="7"/>
  <c r="CK125" i="7"/>
  <c r="CK124" i="7"/>
  <c r="CK123" i="7"/>
  <c r="CK122" i="7"/>
  <c r="CK121" i="7"/>
  <c r="CK120" i="7"/>
  <c r="CK119" i="7"/>
  <c r="CK118" i="7"/>
  <c r="CK117" i="7"/>
  <c r="CK116" i="7"/>
  <c r="CK115" i="7"/>
  <c r="CK114" i="7"/>
  <c r="CK113" i="7"/>
  <c r="CK112" i="7"/>
  <c r="CK111" i="7"/>
  <c r="CK110" i="7"/>
  <c r="CK109" i="7"/>
  <c r="CK108" i="7"/>
  <c r="CK107" i="7"/>
  <c r="CK106" i="7"/>
  <c r="CK105" i="7"/>
  <c r="CK104" i="7"/>
  <c r="CK103" i="7"/>
  <c r="CK102" i="7"/>
  <c r="CK101" i="7"/>
  <c r="CK100" i="7"/>
  <c r="CK99" i="7"/>
  <c r="CK98" i="7"/>
  <c r="CK97" i="7"/>
  <c r="CK96" i="7"/>
  <c r="CK95" i="7"/>
  <c r="CK94" i="7"/>
  <c r="CK93" i="7"/>
  <c r="CK92" i="7"/>
  <c r="CK91" i="7"/>
  <c r="CK90" i="7"/>
  <c r="CK89" i="7"/>
  <c r="CK88" i="7"/>
  <c r="CK87" i="7"/>
  <c r="CK86" i="7"/>
  <c r="CK85" i="7"/>
  <c r="CK84" i="7"/>
  <c r="CK83" i="7"/>
  <c r="CK82" i="7"/>
  <c r="CK81" i="7"/>
  <c r="CK80" i="7"/>
  <c r="CK79" i="7"/>
  <c r="CK78" i="7"/>
  <c r="CK77" i="7"/>
  <c r="CK76" i="7"/>
  <c r="CK75" i="7"/>
  <c r="CK74" i="7"/>
  <c r="CK73" i="7"/>
  <c r="CK72" i="7"/>
  <c r="CK71" i="7"/>
  <c r="CK70" i="7"/>
  <c r="CK69" i="7"/>
  <c r="CK68" i="7"/>
  <c r="CK67" i="7"/>
  <c r="CK66" i="7"/>
  <c r="CI509" i="7"/>
  <c r="CI508" i="7"/>
  <c r="CI507" i="7"/>
  <c r="CI506" i="7"/>
  <c r="CI505" i="7"/>
  <c r="CI504" i="7"/>
  <c r="CI503" i="7"/>
  <c r="CI502" i="7"/>
  <c r="CI501" i="7"/>
  <c r="CI500" i="7"/>
  <c r="CI499" i="7"/>
  <c r="CI498" i="7"/>
  <c r="CI497" i="7"/>
  <c r="CI496" i="7"/>
  <c r="CI495" i="7"/>
  <c r="CI494" i="7"/>
  <c r="CI493" i="7"/>
  <c r="CI492" i="7"/>
  <c r="CI491" i="7"/>
  <c r="CI490" i="7"/>
  <c r="CI489" i="7"/>
  <c r="CI488" i="7"/>
  <c r="CI487" i="7"/>
  <c r="CI486" i="7"/>
  <c r="CI485" i="7"/>
  <c r="CI484" i="7"/>
  <c r="CI483" i="7"/>
  <c r="CI482" i="7"/>
  <c r="CI481" i="7"/>
  <c r="CI480" i="7"/>
  <c r="CI479" i="7"/>
  <c r="CI478" i="7"/>
  <c r="CI477" i="7"/>
  <c r="CI476" i="7"/>
  <c r="CI475" i="7"/>
  <c r="CI474" i="7"/>
  <c r="CI473" i="7"/>
  <c r="CI472" i="7"/>
  <c r="CI471" i="7"/>
  <c r="CI470" i="7"/>
  <c r="CI469" i="7"/>
  <c r="CI468" i="7"/>
  <c r="CI467" i="7"/>
  <c r="CI466" i="7"/>
  <c r="CI465" i="7"/>
  <c r="CI464" i="7"/>
  <c r="CI463" i="7"/>
  <c r="CI462" i="7"/>
  <c r="CI461" i="7"/>
  <c r="CI460" i="7"/>
  <c r="CI459" i="7"/>
  <c r="CI458" i="7"/>
  <c r="CI457" i="7"/>
  <c r="CI456" i="7"/>
  <c r="CI455" i="7"/>
  <c r="CI454" i="7"/>
  <c r="CI453" i="7"/>
  <c r="CI452" i="7"/>
  <c r="CI451" i="7"/>
  <c r="CI450" i="7"/>
  <c r="CI449" i="7"/>
  <c r="CI448" i="7"/>
  <c r="CI447" i="7"/>
  <c r="CI446" i="7"/>
  <c r="CI445" i="7"/>
  <c r="CI444" i="7"/>
  <c r="CI443" i="7"/>
  <c r="CI442" i="7"/>
  <c r="CI441" i="7"/>
  <c r="CI440" i="7"/>
  <c r="CI439" i="7"/>
  <c r="CI438" i="7"/>
  <c r="CI437" i="7"/>
  <c r="CI436" i="7"/>
  <c r="CI435" i="7"/>
  <c r="CI434" i="7"/>
  <c r="CI433" i="7"/>
  <c r="CI432" i="7"/>
  <c r="CI431" i="7"/>
  <c r="CI430" i="7"/>
  <c r="CI429" i="7"/>
  <c r="CI428" i="7"/>
  <c r="CI427" i="7"/>
  <c r="CI426" i="7"/>
  <c r="CI425" i="7"/>
  <c r="CI424" i="7"/>
  <c r="CI423" i="7"/>
  <c r="CI422" i="7"/>
  <c r="CI421" i="7"/>
  <c r="CI420" i="7"/>
  <c r="CI419" i="7"/>
  <c r="CI418" i="7"/>
  <c r="CI417" i="7"/>
  <c r="CI416" i="7"/>
  <c r="CI415" i="7"/>
  <c r="CI414" i="7"/>
  <c r="CI413" i="7"/>
  <c r="CI412" i="7"/>
  <c r="CI411" i="7"/>
  <c r="CI410" i="7"/>
  <c r="CI409" i="7"/>
  <c r="CI408" i="7"/>
  <c r="CI407" i="7"/>
  <c r="CI406" i="7"/>
  <c r="CI405" i="7"/>
  <c r="CI404" i="7"/>
  <c r="CI403" i="7"/>
  <c r="CI402" i="7"/>
  <c r="CI401" i="7"/>
  <c r="CI400" i="7"/>
  <c r="CI399" i="7"/>
  <c r="CI398" i="7"/>
  <c r="CI397" i="7"/>
  <c r="CI396" i="7"/>
  <c r="CI395" i="7"/>
  <c r="CI394" i="7"/>
  <c r="CI393" i="7"/>
  <c r="CI392" i="7"/>
  <c r="CI391" i="7"/>
  <c r="CI390" i="7"/>
  <c r="CI389" i="7"/>
  <c r="CI388" i="7"/>
  <c r="CI387" i="7"/>
  <c r="CI386" i="7"/>
  <c r="CI385" i="7"/>
  <c r="CI384" i="7"/>
  <c r="CI383" i="7"/>
  <c r="CI382" i="7"/>
  <c r="CI381" i="7"/>
  <c r="CI380" i="7"/>
  <c r="CI379" i="7"/>
  <c r="CI378" i="7"/>
  <c r="CI377" i="7"/>
  <c r="CI376" i="7"/>
  <c r="CI375" i="7"/>
  <c r="CI374" i="7"/>
  <c r="CI373" i="7"/>
  <c r="CI372" i="7"/>
  <c r="CI371" i="7"/>
  <c r="CI370" i="7"/>
  <c r="CI369" i="7"/>
  <c r="CI368" i="7"/>
  <c r="CI367" i="7"/>
  <c r="CI366" i="7"/>
  <c r="CI365" i="7"/>
  <c r="CI364" i="7"/>
  <c r="CI363" i="7"/>
  <c r="CI362" i="7"/>
  <c r="CI361" i="7"/>
  <c r="CI360" i="7"/>
  <c r="CI359" i="7"/>
  <c r="CI358" i="7"/>
  <c r="CI357" i="7"/>
  <c r="CI356" i="7"/>
  <c r="CI355" i="7"/>
  <c r="CI354" i="7"/>
  <c r="CI353" i="7"/>
  <c r="CI352" i="7"/>
  <c r="CI351" i="7"/>
  <c r="CI350" i="7"/>
  <c r="CI349" i="7"/>
  <c r="CI348" i="7"/>
  <c r="CI347" i="7"/>
  <c r="CI346" i="7"/>
  <c r="CI345" i="7"/>
  <c r="CI344" i="7"/>
  <c r="CI343" i="7"/>
  <c r="CI342" i="7"/>
  <c r="CI341" i="7"/>
  <c r="CI340" i="7"/>
  <c r="CI339" i="7"/>
  <c r="CI338" i="7"/>
  <c r="CI337" i="7"/>
  <c r="CI336" i="7"/>
  <c r="CI335" i="7"/>
  <c r="CI334" i="7"/>
  <c r="CI333" i="7"/>
  <c r="CI332" i="7"/>
  <c r="CI331" i="7"/>
  <c r="CI330" i="7"/>
  <c r="CI329" i="7"/>
  <c r="CI328" i="7"/>
  <c r="CI327" i="7"/>
  <c r="CI326" i="7"/>
  <c r="CI325" i="7"/>
  <c r="CI324" i="7"/>
  <c r="CI323" i="7"/>
  <c r="CI322" i="7"/>
  <c r="CI321" i="7"/>
  <c r="CI320" i="7"/>
  <c r="CI319" i="7"/>
  <c r="CI318" i="7"/>
  <c r="CI317" i="7"/>
  <c r="CI316" i="7"/>
  <c r="CI315" i="7"/>
  <c r="CI314" i="7"/>
  <c r="CI313" i="7"/>
  <c r="CI312" i="7"/>
  <c r="CI311" i="7"/>
  <c r="CI310" i="7"/>
  <c r="CI309" i="7"/>
  <c r="CI308" i="7"/>
  <c r="CI307" i="7"/>
  <c r="CI306" i="7"/>
  <c r="CI305" i="7"/>
  <c r="CI304" i="7"/>
  <c r="CI303" i="7"/>
  <c r="CI302" i="7"/>
  <c r="CI301" i="7"/>
  <c r="CI300" i="7"/>
  <c r="CI299" i="7"/>
  <c r="CI298" i="7"/>
  <c r="CI297" i="7"/>
  <c r="CI296" i="7"/>
  <c r="CI295" i="7"/>
  <c r="CI294" i="7"/>
  <c r="CI293" i="7"/>
  <c r="CI292" i="7"/>
  <c r="CI291" i="7"/>
  <c r="CI290" i="7"/>
  <c r="CI289" i="7"/>
  <c r="CI288" i="7"/>
  <c r="CI287" i="7"/>
  <c r="CI286" i="7"/>
  <c r="CI285" i="7"/>
  <c r="CI284" i="7"/>
  <c r="CI283" i="7"/>
  <c r="CI282" i="7"/>
  <c r="CI281" i="7"/>
  <c r="CI280" i="7"/>
  <c r="CI279" i="7"/>
  <c r="CI278" i="7"/>
  <c r="CI277" i="7"/>
  <c r="CI276" i="7"/>
  <c r="CI275" i="7"/>
  <c r="CI274" i="7"/>
  <c r="CI273" i="7"/>
  <c r="CI272" i="7"/>
  <c r="CI271" i="7"/>
  <c r="CI270" i="7"/>
  <c r="CI269" i="7"/>
  <c r="CI268" i="7"/>
  <c r="CI267" i="7"/>
  <c r="CI266" i="7"/>
  <c r="CI265" i="7"/>
  <c r="CI264" i="7"/>
  <c r="CI263" i="7"/>
  <c r="CI262" i="7"/>
  <c r="CI261" i="7"/>
  <c r="CI260" i="7"/>
  <c r="CI259" i="7"/>
  <c r="CI258" i="7"/>
  <c r="CI257" i="7"/>
  <c r="CI256" i="7"/>
  <c r="CI255" i="7"/>
  <c r="CI254" i="7"/>
  <c r="CI253" i="7"/>
  <c r="CI252" i="7"/>
  <c r="CI251" i="7"/>
  <c r="CI250" i="7"/>
  <c r="CI249" i="7"/>
  <c r="CI248" i="7"/>
  <c r="CI247" i="7"/>
  <c r="CI246" i="7"/>
  <c r="CI245" i="7"/>
  <c r="CI244" i="7"/>
  <c r="CI243" i="7"/>
  <c r="CI242" i="7"/>
  <c r="CI241" i="7"/>
  <c r="CI240" i="7"/>
  <c r="CI239" i="7"/>
  <c r="CI238" i="7"/>
  <c r="CI237" i="7"/>
  <c r="CI236" i="7"/>
  <c r="CI235" i="7"/>
  <c r="CI234" i="7"/>
  <c r="CI233" i="7"/>
  <c r="CI232" i="7"/>
  <c r="CI231" i="7"/>
  <c r="CI230" i="7"/>
  <c r="CI229" i="7"/>
  <c r="CI228" i="7"/>
  <c r="CI227" i="7"/>
  <c r="CI226" i="7"/>
  <c r="CI225" i="7"/>
  <c r="CI224" i="7"/>
  <c r="CI223" i="7"/>
  <c r="CI222" i="7"/>
  <c r="CI221" i="7"/>
  <c r="CI220" i="7"/>
  <c r="CI219" i="7"/>
  <c r="CI218" i="7"/>
  <c r="CI217" i="7"/>
  <c r="CI216" i="7"/>
  <c r="CI215" i="7"/>
  <c r="CI214" i="7"/>
  <c r="CI213" i="7"/>
  <c r="CI212" i="7"/>
  <c r="CI211" i="7"/>
  <c r="CI210" i="7"/>
  <c r="CI209" i="7"/>
  <c r="CI208" i="7"/>
  <c r="CI207" i="7"/>
  <c r="CI206" i="7"/>
  <c r="CI205" i="7"/>
  <c r="CI204" i="7"/>
  <c r="CI203" i="7"/>
  <c r="CI202" i="7"/>
  <c r="CI201" i="7"/>
  <c r="CI200" i="7"/>
  <c r="CI199" i="7"/>
  <c r="CI198" i="7"/>
  <c r="CI197" i="7"/>
  <c r="CI196" i="7"/>
  <c r="CI195" i="7"/>
  <c r="CI194" i="7"/>
  <c r="CI193" i="7"/>
  <c r="CI192" i="7"/>
  <c r="CI191" i="7"/>
  <c r="CI190" i="7"/>
  <c r="CI189" i="7"/>
  <c r="CI188" i="7"/>
  <c r="CI187" i="7"/>
  <c r="CI186" i="7"/>
  <c r="CI185" i="7"/>
  <c r="CI184" i="7"/>
  <c r="CI183" i="7"/>
  <c r="CI182" i="7"/>
  <c r="CI181" i="7"/>
  <c r="CI180" i="7"/>
  <c r="CI179" i="7"/>
  <c r="CI178" i="7"/>
  <c r="CI177" i="7"/>
  <c r="CI176" i="7"/>
  <c r="CI175" i="7"/>
  <c r="CI174" i="7"/>
  <c r="CI173" i="7"/>
  <c r="CI172" i="7"/>
  <c r="CI171" i="7"/>
  <c r="CI170" i="7"/>
  <c r="CI169" i="7"/>
  <c r="CI168" i="7"/>
  <c r="CI167" i="7"/>
  <c r="CI166" i="7"/>
  <c r="CI165" i="7"/>
  <c r="CI164" i="7"/>
  <c r="CI163" i="7"/>
  <c r="CI162" i="7"/>
  <c r="CI161" i="7"/>
  <c r="CI160" i="7"/>
  <c r="CI159" i="7"/>
  <c r="CI158" i="7"/>
  <c r="CI157" i="7"/>
  <c r="CI156" i="7"/>
  <c r="CI155" i="7"/>
  <c r="CI154" i="7"/>
  <c r="CI153" i="7"/>
  <c r="CI152" i="7"/>
  <c r="CI151" i="7"/>
  <c r="CI150" i="7"/>
  <c r="CI149" i="7"/>
  <c r="CI148" i="7"/>
  <c r="CI147" i="7"/>
  <c r="CI146" i="7"/>
  <c r="CI145" i="7"/>
  <c r="CI144" i="7"/>
  <c r="CI143" i="7"/>
  <c r="CI142" i="7"/>
  <c r="CI141" i="7"/>
  <c r="CI140" i="7"/>
  <c r="CI139" i="7"/>
  <c r="CI138" i="7"/>
  <c r="CI137" i="7"/>
  <c r="CI136" i="7"/>
  <c r="CI135" i="7"/>
  <c r="CI134" i="7"/>
  <c r="CI133" i="7"/>
  <c r="CI132" i="7"/>
  <c r="CI131" i="7"/>
  <c r="CI130" i="7"/>
  <c r="CI129" i="7"/>
  <c r="CI128" i="7"/>
  <c r="CI127" i="7"/>
  <c r="CI126" i="7"/>
  <c r="CI125" i="7"/>
  <c r="CI124" i="7"/>
  <c r="CI123" i="7"/>
  <c r="CI122" i="7"/>
  <c r="CI121" i="7"/>
  <c r="CI120" i="7"/>
  <c r="CI119" i="7"/>
  <c r="CI118" i="7"/>
  <c r="CI117" i="7"/>
  <c r="CI116" i="7"/>
  <c r="CI115" i="7"/>
  <c r="CI114" i="7"/>
  <c r="CI113" i="7"/>
  <c r="CI112" i="7"/>
  <c r="CI111" i="7"/>
  <c r="CI110" i="7"/>
  <c r="CI109" i="7"/>
  <c r="CI108" i="7"/>
  <c r="CI107" i="7"/>
  <c r="CI106" i="7"/>
  <c r="CI105" i="7"/>
  <c r="CI104" i="7"/>
  <c r="CI103" i="7"/>
  <c r="CI102" i="7"/>
  <c r="CI101" i="7"/>
  <c r="CI100" i="7"/>
  <c r="CI99" i="7"/>
  <c r="CI98" i="7"/>
  <c r="CI97" i="7"/>
  <c r="CI96" i="7"/>
  <c r="CI95" i="7"/>
  <c r="CI94" i="7"/>
  <c r="CI93" i="7"/>
  <c r="CI92" i="7"/>
  <c r="CI91" i="7"/>
  <c r="CI90" i="7"/>
  <c r="CI89" i="7"/>
  <c r="CI88" i="7"/>
  <c r="CI87" i="7"/>
  <c r="CI86" i="7"/>
  <c r="CI85" i="7"/>
  <c r="CI84" i="7"/>
  <c r="CI83" i="7"/>
  <c r="CI82" i="7"/>
  <c r="CI81" i="7"/>
  <c r="CI80" i="7"/>
  <c r="CI79" i="7"/>
  <c r="CI78" i="7"/>
  <c r="CI77" i="7"/>
  <c r="CI76" i="7"/>
  <c r="CI75" i="7"/>
  <c r="CI74" i="7"/>
  <c r="CI73" i="7"/>
  <c r="CI72" i="7"/>
  <c r="CI71" i="7"/>
  <c r="CI70" i="7"/>
  <c r="CI69" i="7"/>
  <c r="CI68" i="7"/>
  <c r="CI67" i="7"/>
  <c r="CI66" i="7"/>
  <c r="CF509" i="7"/>
  <c r="CF508" i="7"/>
  <c r="CF507" i="7"/>
  <c r="CF506" i="7"/>
  <c r="CF505" i="7"/>
  <c r="CF504" i="7"/>
  <c r="CF503" i="7"/>
  <c r="CF502" i="7"/>
  <c r="CF501" i="7"/>
  <c r="CF500" i="7"/>
  <c r="CF499" i="7"/>
  <c r="CF498" i="7"/>
  <c r="CF497" i="7"/>
  <c r="CF496" i="7"/>
  <c r="CF495" i="7"/>
  <c r="CF494" i="7"/>
  <c r="CF493" i="7"/>
  <c r="CF492" i="7"/>
  <c r="CF491" i="7"/>
  <c r="CF490" i="7"/>
  <c r="CF489" i="7"/>
  <c r="CF488" i="7"/>
  <c r="CF487" i="7"/>
  <c r="CF486" i="7"/>
  <c r="CF485" i="7"/>
  <c r="CF484" i="7"/>
  <c r="CF483" i="7"/>
  <c r="CF482" i="7"/>
  <c r="CF481" i="7"/>
  <c r="CF480" i="7"/>
  <c r="CF479" i="7"/>
  <c r="CF478" i="7"/>
  <c r="CF477" i="7"/>
  <c r="CF476" i="7"/>
  <c r="CF475" i="7"/>
  <c r="CF474" i="7"/>
  <c r="CF473" i="7"/>
  <c r="CF472" i="7"/>
  <c r="CF471" i="7"/>
  <c r="CF470" i="7"/>
  <c r="CF469" i="7"/>
  <c r="CF468" i="7"/>
  <c r="CF467" i="7"/>
  <c r="CF466" i="7"/>
  <c r="CF465" i="7"/>
  <c r="CF464" i="7"/>
  <c r="CF463" i="7"/>
  <c r="CF462" i="7"/>
  <c r="CF461" i="7"/>
  <c r="CF460" i="7"/>
  <c r="CF459" i="7"/>
  <c r="CF458" i="7"/>
  <c r="CF457" i="7"/>
  <c r="CF456" i="7"/>
  <c r="CF455" i="7"/>
  <c r="CF454" i="7"/>
  <c r="CF453" i="7"/>
  <c r="CF452" i="7"/>
  <c r="CF451" i="7"/>
  <c r="CF450" i="7"/>
  <c r="CF449" i="7"/>
  <c r="CF448" i="7"/>
  <c r="CF447" i="7"/>
  <c r="CF446" i="7"/>
  <c r="CF445" i="7"/>
  <c r="CF444" i="7"/>
  <c r="CF443" i="7"/>
  <c r="CF442" i="7"/>
  <c r="CF441" i="7"/>
  <c r="CF440" i="7"/>
  <c r="CF439" i="7"/>
  <c r="CF438" i="7"/>
  <c r="CF437" i="7"/>
  <c r="CF436" i="7"/>
  <c r="CF435" i="7"/>
  <c r="CF434" i="7"/>
  <c r="CF433" i="7"/>
  <c r="CF432" i="7"/>
  <c r="CF431" i="7"/>
  <c r="CF430" i="7"/>
  <c r="CF429" i="7"/>
  <c r="CF428" i="7"/>
  <c r="CF427" i="7"/>
  <c r="CF426" i="7"/>
  <c r="CF425" i="7"/>
  <c r="CF424" i="7"/>
  <c r="CF423" i="7"/>
  <c r="CF422" i="7"/>
  <c r="CF421" i="7"/>
  <c r="CF420" i="7"/>
  <c r="CF419" i="7"/>
  <c r="CF418" i="7"/>
  <c r="CF417" i="7"/>
  <c r="CF416" i="7"/>
  <c r="CF415" i="7"/>
  <c r="CF414" i="7"/>
  <c r="CF413" i="7"/>
  <c r="CF412" i="7"/>
  <c r="CF411" i="7"/>
  <c r="CF410" i="7"/>
  <c r="CF409" i="7"/>
  <c r="CF408" i="7"/>
  <c r="CF407" i="7"/>
  <c r="CF406" i="7"/>
  <c r="CF405" i="7"/>
  <c r="CF404" i="7"/>
  <c r="CF403" i="7"/>
  <c r="CF402" i="7"/>
  <c r="CF401" i="7"/>
  <c r="CF400" i="7"/>
  <c r="CF399" i="7"/>
  <c r="CF398" i="7"/>
  <c r="CF397" i="7"/>
  <c r="CF396" i="7"/>
  <c r="CF395" i="7"/>
  <c r="CF394" i="7"/>
  <c r="CF393" i="7"/>
  <c r="CF392" i="7"/>
  <c r="CF391" i="7"/>
  <c r="CF390" i="7"/>
  <c r="CF389" i="7"/>
  <c r="CF388" i="7"/>
  <c r="CF387" i="7"/>
  <c r="CF386" i="7"/>
  <c r="CF385" i="7"/>
  <c r="CF384" i="7"/>
  <c r="CF383" i="7"/>
  <c r="CF382" i="7"/>
  <c r="CF381" i="7"/>
  <c r="CF380" i="7"/>
  <c r="CF379" i="7"/>
  <c r="CF378" i="7"/>
  <c r="CF377" i="7"/>
  <c r="CF376" i="7"/>
  <c r="CF375" i="7"/>
  <c r="CF374" i="7"/>
  <c r="CF373" i="7"/>
  <c r="CF372" i="7"/>
  <c r="CF371" i="7"/>
  <c r="CF370" i="7"/>
  <c r="CF369" i="7"/>
  <c r="CF368" i="7"/>
  <c r="CF367" i="7"/>
  <c r="CF366" i="7"/>
  <c r="CF365" i="7"/>
  <c r="CF364" i="7"/>
  <c r="CF363" i="7"/>
  <c r="CF362" i="7"/>
  <c r="CF361" i="7"/>
  <c r="CF360" i="7"/>
  <c r="CF359" i="7"/>
  <c r="CF358" i="7"/>
  <c r="CF357" i="7"/>
  <c r="CF356" i="7"/>
  <c r="CF355" i="7"/>
  <c r="CF354" i="7"/>
  <c r="CF353" i="7"/>
  <c r="CF352" i="7"/>
  <c r="CF351" i="7"/>
  <c r="CF350" i="7"/>
  <c r="CF349" i="7"/>
  <c r="CF348" i="7"/>
  <c r="CF347" i="7"/>
  <c r="CF346" i="7"/>
  <c r="CF345" i="7"/>
  <c r="CF344" i="7"/>
  <c r="CF343" i="7"/>
  <c r="CF342" i="7"/>
  <c r="CF341" i="7"/>
  <c r="CF340" i="7"/>
  <c r="CF339" i="7"/>
  <c r="CF338" i="7"/>
  <c r="CF337" i="7"/>
  <c r="CF336" i="7"/>
  <c r="CF335" i="7"/>
  <c r="CF334" i="7"/>
  <c r="CF333" i="7"/>
  <c r="CF332" i="7"/>
  <c r="CF331" i="7"/>
  <c r="CF330" i="7"/>
  <c r="CF329" i="7"/>
  <c r="CF328" i="7"/>
  <c r="CF327" i="7"/>
  <c r="CF326" i="7"/>
  <c r="CF325" i="7"/>
  <c r="CF324" i="7"/>
  <c r="CF323" i="7"/>
  <c r="CF322" i="7"/>
  <c r="CF321" i="7"/>
  <c r="CF320" i="7"/>
  <c r="CF319" i="7"/>
  <c r="CF318" i="7"/>
  <c r="CF317" i="7"/>
  <c r="CF316" i="7"/>
  <c r="CF315" i="7"/>
  <c r="CF314" i="7"/>
  <c r="CF313" i="7"/>
  <c r="CF312" i="7"/>
  <c r="CF311" i="7"/>
  <c r="CF310" i="7"/>
  <c r="CF309" i="7"/>
  <c r="CF308" i="7"/>
  <c r="CF307" i="7"/>
  <c r="CF306" i="7"/>
  <c r="CF305" i="7"/>
  <c r="CF304" i="7"/>
  <c r="CF303" i="7"/>
  <c r="CF302" i="7"/>
  <c r="CF301" i="7"/>
  <c r="CF300" i="7"/>
  <c r="CF299" i="7"/>
  <c r="CF298" i="7"/>
  <c r="CF297" i="7"/>
  <c r="CF296" i="7"/>
  <c r="CF295" i="7"/>
  <c r="CF294" i="7"/>
  <c r="CF293" i="7"/>
  <c r="CF292" i="7"/>
  <c r="CF291" i="7"/>
  <c r="CF290" i="7"/>
  <c r="CF289" i="7"/>
  <c r="CF288" i="7"/>
  <c r="CF287" i="7"/>
  <c r="CF286" i="7"/>
  <c r="CF285" i="7"/>
  <c r="CF284" i="7"/>
  <c r="CF283" i="7"/>
  <c r="CF282" i="7"/>
  <c r="CF281" i="7"/>
  <c r="CF280" i="7"/>
  <c r="CF279" i="7"/>
  <c r="CF278" i="7"/>
  <c r="CF277" i="7"/>
  <c r="CF276" i="7"/>
  <c r="CF275" i="7"/>
  <c r="CF274" i="7"/>
  <c r="CF273" i="7"/>
  <c r="CF272" i="7"/>
  <c r="CF271" i="7"/>
  <c r="CF270" i="7"/>
  <c r="CF269" i="7"/>
  <c r="CF268" i="7"/>
  <c r="CF267" i="7"/>
  <c r="CF266" i="7"/>
  <c r="CF265" i="7"/>
  <c r="CF264" i="7"/>
  <c r="CF263" i="7"/>
  <c r="CF262" i="7"/>
  <c r="CF261" i="7"/>
  <c r="CF260" i="7"/>
  <c r="CF259" i="7"/>
  <c r="CF258" i="7"/>
  <c r="CF257" i="7"/>
  <c r="CF256" i="7"/>
  <c r="CF255" i="7"/>
  <c r="CF254" i="7"/>
  <c r="CF253" i="7"/>
  <c r="CF252" i="7"/>
  <c r="CF251" i="7"/>
  <c r="CF250" i="7"/>
  <c r="CF249" i="7"/>
  <c r="CF248" i="7"/>
  <c r="CF247" i="7"/>
  <c r="CF246" i="7"/>
  <c r="CF245" i="7"/>
  <c r="CF244" i="7"/>
  <c r="CF243" i="7"/>
  <c r="CF242" i="7"/>
  <c r="CF241" i="7"/>
  <c r="CF240" i="7"/>
  <c r="CF239" i="7"/>
  <c r="CF238" i="7"/>
  <c r="CF237" i="7"/>
  <c r="CF236" i="7"/>
  <c r="CF235" i="7"/>
  <c r="CF234" i="7"/>
  <c r="CF233" i="7"/>
  <c r="CF232" i="7"/>
  <c r="CF231" i="7"/>
  <c r="CF230" i="7"/>
  <c r="CF229" i="7"/>
  <c r="CF228" i="7"/>
  <c r="CF227" i="7"/>
  <c r="CF226" i="7"/>
  <c r="CF225" i="7"/>
  <c r="CF224" i="7"/>
  <c r="CF223" i="7"/>
  <c r="CF222" i="7"/>
  <c r="CF221" i="7"/>
  <c r="CF220" i="7"/>
  <c r="CF219" i="7"/>
  <c r="CF218" i="7"/>
  <c r="CF217" i="7"/>
  <c r="CF216" i="7"/>
  <c r="CF215" i="7"/>
  <c r="CF214" i="7"/>
  <c r="CF213" i="7"/>
  <c r="CF212" i="7"/>
  <c r="CF211" i="7"/>
  <c r="CF210" i="7"/>
  <c r="CF209" i="7"/>
  <c r="CF208" i="7"/>
  <c r="CF207" i="7"/>
  <c r="CF206" i="7"/>
  <c r="CF205" i="7"/>
  <c r="CF204" i="7"/>
  <c r="CF203" i="7"/>
  <c r="CF202" i="7"/>
  <c r="CF201" i="7"/>
  <c r="CF200" i="7"/>
  <c r="CF199" i="7"/>
  <c r="CF198" i="7"/>
  <c r="CF197" i="7"/>
  <c r="CF196" i="7"/>
  <c r="CF195" i="7"/>
  <c r="CF194" i="7"/>
  <c r="CF193" i="7"/>
  <c r="CF192" i="7"/>
  <c r="CF191" i="7"/>
  <c r="CF190" i="7"/>
  <c r="CF189" i="7"/>
  <c r="CF188" i="7"/>
  <c r="CF187" i="7"/>
  <c r="CF186" i="7"/>
  <c r="CF185" i="7"/>
  <c r="CF184" i="7"/>
  <c r="CF183" i="7"/>
  <c r="CF182" i="7"/>
  <c r="CF181" i="7"/>
  <c r="CF180" i="7"/>
  <c r="CF179" i="7"/>
  <c r="CF178" i="7"/>
  <c r="CF177" i="7"/>
  <c r="CF176" i="7"/>
  <c r="CF175" i="7"/>
  <c r="CF174" i="7"/>
  <c r="CF173" i="7"/>
  <c r="CF172" i="7"/>
  <c r="CF171" i="7"/>
  <c r="CF170" i="7"/>
  <c r="CF169" i="7"/>
  <c r="CF168" i="7"/>
  <c r="CF167" i="7"/>
  <c r="CF166" i="7"/>
  <c r="CF165" i="7"/>
  <c r="CF164" i="7"/>
  <c r="CF163" i="7"/>
  <c r="CF162" i="7"/>
  <c r="CF161" i="7"/>
  <c r="CF160" i="7"/>
  <c r="CF159" i="7"/>
  <c r="CF158" i="7"/>
  <c r="CF157" i="7"/>
  <c r="CF156" i="7"/>
  <c r="CF155" i="7"/>
  <c r="CF154" i="7"/>
  <c r="CF153" i="7"/>
  <c r="CF152" i="7"/>
  <c r="CF151" i="7"/>
  <c r="CF150" i="7"/>
  <c r="CF149" i="7"/>
  <c r="CF148" i="7"/>
  <c r="CF147" i="7"/>
  <c r="CF146" i="7"/>
  <c r="CF145" i="7"/>
  <c r="CF144" i="7"/>
  <c r="CF143" i="7"/>
  <c r="CF142" i="7"/>
  <c r="CF141" i="7"/>
  <c r="CF140" i="7"/>
  <c r="CF139" i="7"/>
  <c r="CF138" i="7"/>
  <c r="CF137" i="7"/>
  <c r="CF136" i="7"/>
  <c r="CF135" i="7"/>
  <c r="CF134" i="7"/>
  <c r="CF133" i="7"/>
  <c r="CF132" i="7"/>
  <c r="CF131" i="7"/>
  <c r="CF130" i="7"/>
  <c r="CF129" i="7"/>
  <c r="CF128" i="7"/>
  <c r="CF127" i="7"/>
  <c r="CF126" i="7"/>
  <c r="CF125" i="7"/>
  <c r="CF124" i="7"/>
  <c r="CF123" i="7"/>
  <c r="CF122" i="7"/>
  <c r="CF121" i="7"/>
  <c r="CF120" i="7"/>
  <c r="CF119" i="7"/>
  <c r="CF118" i="7"/>
  <c r="CF117" i="7"/>
  <c r="CF116" i="7"/>
  <c r="CF115" i="7"/>
  <c r="CF114" i="7"/>
  <c r="CF113" i="7"/>
  <c r="CF112" i="7"/>
  <c r="CF111" i="7"/>
  <c r="CF110" i="7"/>
  <c r="CF109" i="7"/>
  <c r="CF108" i="7"/>
  <c r="CF107" i="7"/>
  <c r="CF106" i="7"/>
  <c r="CF105" i="7"/>
  <c r="CF104" i="7"/>
  <c r="CF103" i="7"/>
  <c r="CF102" i="7"/>
  <c r="CF101" i="7"/>
  <c r="CF100" i="7"/>
  <c r="CF99" i="7"/>
  <c r="CF98" i="7"/>
  <c r="CF97" i="7"/>
  <c r="CF96" i="7"/>
  <c r="CF95" i="7"/>
  <c r="CF94" i="7"/>
  <c r="CF93" i="7"/>
  <c r="CF92" i="7"/>
  <c r="CF91" i="7"/>
  <c r="CF90" i="7"/>
  <c r="CF89" i="7"/>
  <c r="CF88" i="7"/>
  <c r="CF87" i="7"/>
  <c r="CF86" i="7"/>
  <c r="CF85" i="7"/>
  <c r="CF84" i="7"/>
  <c r="CF83" i="7"/>
  <c r="CF82" i="7"/>
  <c r="CF81" i="7"/>
  <c r="CF80" i="7"/>
  <c r="CF79" i="7"/>
  <c r="CF78" i="7"/>
  <c r="CF77" i="7"/>
  <c r="CF76" i="7"/>
  <c r="CF75" i="7"/>
  <c r="CF74" i="7"/>
  <c r="CF73" i="7"/>
  <c r="CF72" i="7"/>
  <c r="CF71" i="7"/>
  <c r="CF70" i="7"/>
  <c r="CF69" i="7"/>
  <c r="CF68" i="7"/>
  <c r="CF67" i="7"/>
  <c r="CF66" i="7"/>
  <c r="T1001" i="11"/>
  <c r="W1001" i="11"/>
  <c r="BG66" i="7"/>
  <c r="BG67" i="7"/>
  <c r="BG68" i="7"/>
  <c r="BG69" i="7"/>
  <c r="BG70" i="7"/>
  <c r="BG71" i="7"/>
  <c r="BG72" i="7"/>
  <c r="BG73" i="7"/>
  <c r="BG74" i="7"/>
  <c r="BG75" i="7"/>
  <c r="BG76" i="7"/>
  <c r="BG77" i="7"/>
  <c r="BG78" i="7"/>
  <c r="BG79" i="7"/>
  <c r="BG80" i="7"/>
  <c r="BG81" i="7"/>
  <c r="BG82" i="7"/>
  <c r="BG83" i="7"/>
  <c r="BG84" i="7"/>
  <c r="BG85" i="7"/>
  <c r="BG86" i="7"/>
  <c r="BG87" i="7"/>
  <c r="BG88" i="7"/>
  <c r="BG89" i="7"/>
  <c r="BG90" i="7"/>
  <c r="BG91" i="7"/>
  <c r="BG92" i="7"/>
  <c r="BG93" i="7"/>
  <c r="BG94" i="7"/>
  <c r="BG95" i="7"/>
  <c r="BG96" i="7"/>
  <c r="BG97" i="7"/>
  <c r="BG98" i="7"/>
  <c r="BG99" i="7"/>
  <c r="BG100" i="7"/>
  <c r="BG101" i="7"/>
  <c r="BG102" i="7"/>
  <c r="BG103" i="7"/>
  <c r="BG104" i="7"/>
  <c r="BG105" i="7"/>
  <c r="BG106" i="7"/>
  <c r="BG107" i="7"/>
  <c r="BG108" i="7"/>
  <c r="BG109" i="7"/>
  <c r="BG110" i="7"/>
  <c r="BG111" i="7"/>
  <c r="BG112" i="7"/>
  <c r="BG113" i="7"/>
  <c r="BG114" i="7"/>
  <c r="BG115" i="7"/>
  <c r="BG116" i="7"/>
  <c r="BG117" i="7"/>
  <c r="BG118" i="7"/>
  <c r="BG119" i="7"/>
  <c r="BG120" i="7"/>
  <c r="BG121" i="7"/>
  <c r="BG122" i="7"/>
  <c r="BG123" i="7"/>
  <c r="BG124" i="7"/>
  <c r="BG125" i="7"/>
  <c r="BG126" i="7"/>
  <c r="BG127" i="7"/>
  <c r="BG128" i="7"/>
  <c r="BG129" i="7"/>
  <c r="BG130" i="7"/>
  <c r="BG131" i="7"/>
  <c r="BG132" i="7"/>
  <c r="BG133" i="7"/>
  <c r="BG134" i="7"/>
  <c r="BG135" i="7"/>
  <c r="BG136" i="7"/>
  <c r="BG137" i="7"/>
  <c r="BG138" i="7"/>
  <c r="BG139" i="7"/>
  <c r="BG140" i="7"/>
  <c r="BG141" i="7"/>
  <c r="BG142" i="7"/>
  <c r="BG143" i="7"/>
  <c r="BG144" i="7"/>
  <c r="BG145" i="7"/>
  <c r="BG146" i="7"/>
  <c r="BG147" i="7"/>
  <c r="BG148" i="7"/>
  <c r="BG149" i="7"/>
  <c r="BG150" i="7"/>
  <c r="BG151" i="7"/>
  <c r="BG152" i="7"/>
  <c r="BG153" i="7"/>
  <c r="BG154" i="7"/>
  <c r="BG155" i="7"/>
  <c r="BG156" i="7"/>
  <c r="BG157" i="7"/>
  <c r="BG158" i="7"/>
  <c r="BG159" i="7"/>
  <c r="BG160" i="7"/>
  <c r="BG161" i="7"/>
  <c r="BG162" i="7"/>
  <c r="BG163" i="7"/>
  <c r="BG164" i="7"/>
  <c r="BG165" i="7"/>
  <c r="BG166" i="7"/>
  <c r="BG167" i="7"/>
  <c r="BG168" i="7"/>
  <c r="BG169" i="7"/>
  <c r="BG170" i="7"/>
  <c r="BG171" i="7"/>
  <c r="BG172" i="7"/>
  <c r="BG173" i="7"/>
  <c r="BG174" i="7"/>
  <c r="BG175" i="7"/>
  <c r="BG176" i="7"/>
  <c r="BG177" i="7"/>
  <c r="BG178" i="7"/>
  <c r="BG179" i="7"/>
  <c r="BG180" i="7"/>
  <c r="BG181" i="7"/>
  <c r="BG182" i="7"/>
  <c r="BG183" i="7"/>
  <c r="BG184" i="7"/>
  <c r="BG185" i="7"/>
  <c r="BG186" i="7"/>
  <c r="BG187" i="7"/>
  <c r="BG188" i="7"/>
  <c r="BG189" i="7"/>
  <c r="BG190" i="7"/>
  <c r="BG191" i="7"/>
  <c r="BG192" i="7"/>
  <c r="BG193" i="7"/>
  <c r="BG194" i="7"/>
  <c r="BG195" i="7"/>
  <c r="BG196" i="7"/>
  <c r="BG197" i="7"/>
  <c r="BG198" i="7"/>
  <c r="BG199" i="7"/>
  <c r="BG200" i="7"/>
  <c r="BG201" i="7"/>
  <c r="BG202" i="7"/>
  <c r="BG203" i="7"/>
  <c r="BG204" i="7"/>
  <c r="BG205" i="7"/>
  <c r="BG206" i="7"/>
  <c r="BG207" i="7"/>
  <c r="BG208" i="7"/>
  <c r="BG209" i="7"/>
  <c r="BG210" i="7"/>
  <c r="BG211" i="7"/>
  <c r="BG212" i="7"/>
  <c r="BG213" i="7"/>
  <c r="BG214" i="7"/>
  <c r="BG215" i="7"/>
  <c r="BG216" i="7"/>
  <c r="BG217" i="7"/>
  <c r="BG218" i="7"/>
  <c r="BG219" i="7"/>
  <c r="BG220" i="7"/>
  <c r="BG221" i="7"/>
  <c r="BG222" i="7"/>
  <c r="BG223" i="7"/>
  <c r="BG224" i="7"/>
  <c r="BG225" i="7"/>
  <c r="BG226" i="7"/>
  <c r="BG227" i="7"/>
  <c r="BG228" i="7"/>
  <c r="BG229" i="7"/>
  <c r="BG230" i="7"/>
  <c r="BG231" i="7"/>
  <c r="BG232" i="7"/>
  <c r="BG233" i="7"/>
  <c r="BG234" i="7"/>
  <c r="BG235" i="7"/>
  <c r="BG236" i="7"/>
  <c r="BG237" i="7"/>
  <c r="BG238" i="7"/>
  <c r="BG239" i="7"/>
  <c r="BG240" i="7"/>
  <c r="BG241" i="7"/>
  <c r="BG242" i="7"/>
  <c r="BG243" i="7"/>
  <c r="BG244" i="7"/>
  <c r="BG245" i="7"/>
  <c r="BG246" i="7"/>
  <c r="BG247" i="7"/>
  <c r="BG248" i="7"/>
  <c r="BG249" i="7"/>
  <c r="BG250" i="7"/>
  <c r="BG251" i="7"/>
  <c r="BG252" i="7"/>
  <c r="BG253" i="7"/>
  <c r="BG254" i="7"/>
  <c r="BG255" i="7"/>
  <c r="BG256" i="7"/>
  <c r="BG257" i="7"/>
  <c r="BG258" i="7"/>
  <c r="BG259" i="7"/>
  <c r="BG260" i="7"/>
  <c r="BG261" i="7"/>
  <c r="BG262" i="7"/>
  <c r="BG263" i="7"/>
  <c r="BG264" i="7"/>
  <c r="BG265" i="7"/>
  <c r="BG266" i="7"/>
  <c r="BG267" i="7"/>
  <c r="BG268" i="7"/>
  <c r="BG269" i="7"/>
  <c r="BG270" i="7"/>
  <c r="BG271" i="7"/>
  <c r="BG272" i="7"/>
  <c r="BG273" i="7"/>
  <c r="BG274" i="7"/>
  <c r="BG275" i="7"/>
  <c r="BG276" i="7"/>
  <c r="BG277" i="7"/>
  <c r="BG278" i="7"/>
  <c r="BG279" i="7"/>
  <c r="BG280" i="7"/>
  <c r="BG281" i="7"/>
  <c r="BG282" i="7"/>
  <c r="BG283" i="7"/>
  <c r="BG284" i="7"/>
  <c r="BG285" i="7"/>
  <c r="BG286" i="7"/>
  <c r="BG287" i="7"/>
  <c r="BG288" i="7"/>
  <c r="BG289" i="7"/>
  <c r="BG290" i="7"/>
  <c r="BG291" i="7"/>
  <c r="BG292" i="7"/>
  <c r="BG293" i="7"/>
  <c r="BG294" i="7"/>
  <c r="BG295" i="7"/>
  <c r="BG296" i="7"/>
  <c r="BG297" i="7"/>
  <c r="BG298" i="7"/>
  <c r="BG299" i="7"/>
  <c r="BG300" i="7"/>
  <c r="BG301" i="7"/>
  <c r="BG302" i="7"/>
  <c r="BG303" i="7"/>
  <c r="BG304" i="7"/>
  <c r="BG305" i="7"/>
  <c r="BG306" i="7"/>
  <c r="BG307" i="7"/>
  <c r="BG308" i="7"/>
  <c r="BG309" i="7"/>
  <c r="BG310" i="7"/>
  <c r="BG311" i="7"/>
  <c r="BG312" i="7"/>
  <c r="BG313" i="7"/>
  <c r="BG314" i="7"/>
  <c r="BG315" i="7"/>
  <c r="BG316" i="7"/>
  <c r="BG317" i="7"/>
  <c r="BG318" i="7"/>
  <c r="BG319" i="7"/>
  <c r="BG320" i="7"/>
  <c r="BG321" i="7"/>
  <c r="BG322" i="7"/>
  <c r="BG323" i="7"/>
  <c r="BG324" i="7"/>
  <c r="BG325" i="7"/>
  <c r="BG326" i="7"/>
  <c r="BG327" i="7"/>
  <c r="BG328" i="7"/>
  <c r="BG329" i="7"/>
  <c r="BG330" i="7"/>
  <c r="BG331" i="7"/>
  <c r="BG332" i="7"/>
  <c r="BG333" i="7"/>
  <c r="BG334" i="7"/>
  <c r="BG335" i="7"/>
  <c r="BG336" i="7"/>
  <c r="BG337" i="7"/>
  <c r="BG338" i="7"/>
  <c r="BG339" i="7"/>
  <c r="BG340" i="7"/>
  <c r="BG341" i="7"/>
  <c r="BG342" i="7"/>
  <c r="BG343" i="7"/>
  <c r="BG344" i="7"/>
  <c r="BG345" i="7"/>
  <c r="BG346" i="7"/>
  <c r="BG347" i="7"/>
  <c r="BG348" i="7"/>
  <c r="BG349" i="7"/>
  <c r="BG350" i="7"/>
  <c r="BG351" i="7"/>
  <c r="BG352" i="7"/>
  <c r="BG353" i="7"/>
  <c r="BG354" i="7"/>
  <c r="BG355" i="7"/>
  <c r="BG356" i="7"/>
  <c r="BG357" i="7"/>
  <c r="BG358" i="7"/>
  <c r="BG359" i="7"/>
  <c r="BG360" i="7"/>
  <c r="BG361" i="7"/>
  <c r="BG362" i="7"/>
  <c r="BG363" i="7"/>
  <c r="BG364" i="7"/>
  <c r="BG365" i="7"/>
  <c r="BG366" i="7"/>
  <c r="BG367" i="7"/>
  <c r="BG368" i="7"/>
  <c r="BG369" i="7"/>
  <c r="BG370" i="7"/>
  <c r="BG371" i="7"/>
  <c r="BG372" i="7"/>
  <c r="BG373" i="7"/>
  <c r="BG374" i="7"/>
  <c r="BG375" i="7"/>
  <c r="BG376" i="7"/>
  <c r="BG377" i="7"/>
  <c r="BG378" i="7"/>
  <c r="BG379" i="7"/>
  <c r="BG380" i="7"/>
  <c r="BG381" i="7"/>
  <c r="BG382" i="7"/>
  <c r="BG383" i="7"/>
  <c r="BG384" i="7"/>
  <c r="BG385" i="7"/>
  <c r="BG386" i="7"/>
  <c r="BG387" i="7"/>
  <c r="BG388" i="7"/>
  <c r="BG389" i="7"/>
  <c r="BG390" i="7"/>
  <c r="BG391" i="7"/>
  <c r="BG392" i="7"/>
  <c r="BG393" i="7"/>
  <c r="BG394" i="7"/>
  <c r="BG395" i="7"/>
  <c r="BG396" i="7"/>
  <c r="BG397" i="7"/>
  <c r="BG398" i="7"/>
  <c r="BG399" i="7"/>
  <c r="BG400" i="7"/>
  <c r="BG401" i="7"/>
  <c r="BG402" i="7"/>
  <c r="BG403" i="7"/>
  <c r="BG404" i="7"/>
  <c r="BG405" i="7"/>
  <c r="BG406" i="7"/>
  <c r="BG407" i="7"/>
  <c r="BG408" i="7"/>
  <c r="BG409" i="7"/>
  <c r="BG410" i="7"/>
  <c r="BG411" i="7"/>
  <c r="BG412" i="7"/>
  <c r="BG413" i="7"/>
  <c r="BG414" i="7"/>
  <c r="BG415" i="7"/>
  <c r="BG416" i="7"/>
  <c r="BG417" i="7"/>
  <c r="BG418" i="7"/>
  <c r="BG419" i="7"/>
  <c r="BG420" i="7"/>
  <c r="BG421" i="7"/>
  <c r="BG422" i="7"/>
  <c r="BG423" i="7"/>
  <c r="BG424" i="7"/>
  <c r="BG425" i="7"/>
  <c r="BG426" i="7"/>
  <c r="BG427" i="7"/>
  <c r="BG428" i="7"/>
  <c r="BG429" i="7"/>
  <c r="BG430" i="7"/>
  <c r="BG431" i="7"/>
  <c r="BG432" i="7"/>
  <c r="BG433" i="7"/>
  <c r="BG434" i="7"/>
  <c r="BG435" i="7"/>
  <c r="BG436" i="7"/>
  <c r="BG437" i="7"/>
  <c r="BG438" i="7"/>
  <c r="BG439" i="7"/>
  <c r="BG440" i="7"/>
  <c r="BG441" i="7"/>
  <c r="BG442" i="7"/>
  <c r="BG443" i="7"/>
  <c r="BG444" i="7"/>
  <c r="BG445" i="7"/>
  <c r="BG446" i="7"/>
  <c r="BG447" i="7"/>
  <c r="BG448" i="7"/>
  <c r="BG449" i="7"/>
  <c r="BG450" i="7"/>
  <c r="BG451" i="7"/>
  <c r="BG452" i="7"/>
  <c r="BG453" i="7"/>
  <c r="BG454" i="7"/>
  <c r="BG455" i="7"/>
  <c r="BG456" i="7"/>
  <c r="BG457" i="7"/>
  <c r="BG458" i="7"/>
  <c r="BG459" i="7"/>
  <c r="BG460" i="7"/>
  <c r="BG461" i="7"/>
  <c r="BG462" i="7"/>
  <c r="BG463" i="7"/>
  <c r="BG464" i="7"/>
  <c r="BG465" i="7"/>
  <c r="BG466" i="7"/>
  <c r="BG467" i="7"/>
  <c r="BG468" i="7"/>
  <c r="BG469" i="7"/>
  <c r="BG470" i="7"/>
  <c r="BG471" i="7"/>
  <c r="BG472" i="7"/>
  <c r="BG473" i="7"/>
  <c r="BG474" i="7"/>
  <c r="BG475" i="7"/>
  <c r="BG476" i="7"/>
  <c r="BG477" i="7"/>
  <c r="BG478" i="7"/>
  <c r="BG479" i="7"/>
  <c r="BG480" i="7"/>
  <c r="BG481" i="7"/>
  <c r="BG482" i="7"/>
  <c r="BG483" i="7"/>
  <c r="BG484" i="7"/>
  <c r="BG485" i="7"/>
  <c r="BG486" i="7"/>
  <c r="BG487" i="7"/>
  <c r="BG488" i="7"/>
  <c r="BG489" i="7"/>
  <c r="BG490" i="7"/>
  <c r="BG491" i="7"/>
  <c r="BG492" i="7"/>
  <c r="BG493" i="7"/>
  <c r="BG494" i="7"/>
  <c r="BG495" i="7"/>
  <c r="BG496" i="7"/>
  <c r="BG497" i="7"/>
  <c r="BG498" i="7"/>
  <c r="BG499" i="7"/>
  <c r="BG500" i="7"/>
  <c r="BG501" i="7"/>
  <c r="BG502" i="7"/>
  <c r="BG503" i="7"/>
  <c r="BG504" i="7"/>
  <c r="BG505" i="7"/>
  <c r="BG506" i="7"/>
  <c r="BG507" i="7"/>
  <c r="BG508" i="7"/>
  <c r="BG509" i="7"/>
  <c r="BR11" i="7"/>
  <c r="BR12" i="7"/>
  <c r="BR13" i="7"/>
  <c r="BR14" i="7"/>
  <c r="BR15" i="7"/>
  <c r="BR16" i="7"/>
  <c r="BR17" i="7"/>
  <c r="BR18" i="7"/>
  <c r="BR19" i="7"/>
  <c r="BR20" i="7"/>
  <c r="BR21" i="7"/>
  <c r="BR22" i="7"/>
  <c r="BR23" i="7"/>
  <c r="BR24" i="7"/>
  <c r="BR25" i="7"/>
  <c r="BR26" i="7"/>
  <c r="BR27" i="7"/>
  <c r="BR28" i="7"/>
  <c r="BR29" i="7"/>
  <c r="BR30" i="7"/>
  <c r="BR31" i="7"/>
  <c r="BR32" i="7"/>
  <c r="BR33" i="7"/>
  <c r="BR34" i="7"/>
  <c r="BR35" i="7"/>
  <c r="BR36" i="7"/>
  <c r="BR37" i="7"/>
  <c r="BR38" i="7"/>
  <c r="BR39" i="7"/>
  <c r="BR40" i="7"/>
  <c r="BR41" i="7"/>
  <c r="BR42" i="7"/>
  <c r="BR43" i="7"/>
  <c r="BR44" i="7"/>
  <c r="BR45" i="7"/>
  <c r="BR46" i="7"/>
  <c r="BR47" i="7"/>
  <c r="BR48" i="7"/>
  <c r="BR49" i="7"/>
  <c r="BR50" i="7"/>
  <c r="BR51" i="7"/>
  <c r="BR52" i="7"/>
  <c r="BR53" i="7"/>
  <c r="BR54" i="7"/>
  <c r="BR55" i="7"/>
  <c r="BR56" i="7"/>
  <c r="BR57" i="7"/>
  <c r="BR58" i="7"/>
  <c r="BR59" i="7"/>
  <c r="BR60" i="7"/>
  <c r="BR61" i="7"/>
  <c r="BR62" i="7"/>
  <c r="BR63" i="7"/>
  <c r="BR64" i="7"/>
  <c r="BR65" i="7"/>
  <c r="BR66" i="7"/>
  <c r="BR67" i="7"/>
  <c r="BR68" i="7"/>
  <c r="BR69" i="7"/>
  <c r="BR70" i="7"/>
  <c r="BR71" i="7"/>
  <c r="BR72" i="7"/>
  <c r="BR73" i="7"/>
  <c r="BR74" i="7"/>
  <c r="BR75" i="7"/>
  <c r="BR76" i="7"/>
  <c r="BR77" i="7"/>
  <c r="BR78" i="7"/>
  <c r="BR79" i="7"/>
  <c r="BR80" i="7"/>
  <c r="BR81" i="7"/>
  <c r="BR82" i="7"/>
  <c r="BR83" i="7"/>
  <c r="BR84" i="7"/>
  <c r="BR85" i="7"/>
  <c r="BR86" i="7"/>
  <c r="BR87" i="7"/>
  <c r="BR88" i="7"/>
  <c r="BR89" i="7"/>
  <c r="BR90" i="7"/>
  <c r="BR91" i="7"/>
  <c r="BR92" i="7"/>
  <c r="BR93" i="7"/>
  <c r="BR94" i="7"/>
  <c r="BR95" i="7"/>
  <c r="BR96" i="7"/>
  <c r="BR97" i="7"/>
  <c r="BR98" i="7"/>
  <c r="BR99" i="7"/>
  <c r="BR100" i="7"/>
  <c r="BR101" i="7"/>
  <c r="BR102" i="7"/>
  <c r="BR103" i="7"/>
  <c r="BR104" i="7"/>
  <c r="BR105" i="7"/>
  <c r="BR106" i="7"/>
  <c r="BR107" i="7"/>
  <c r="BR108" i="7"/>
  <c r="BR109" i="7"/>
  <c r="BR110" i="7"/>
  <c r="BR111" i="7"/>
  <c r="BR112" i="7"/>
  <c r="BR113" i="7"/>
  <c r="BR114" i="7"/>
  <c r="BR115" i="7"/>
  <c r="BR116" i="7"/>
  <c r="BR117" i="7"/>
  <c r="BR118" i="7"/>
  <c r="BR119" i="7"/>
  <c r="BR120" i="7"/>
  <c r="BR121" i="7"/>
  <c r="BR122" i="7"/>
  <c r="BR123" i="7"/>
  <c r="BR124" i="7"/>
  <c r="BR125" i="7"/>
  <c r="BR126" i="7"/>
  <c r="BR127" i="7"/>
  <c r="BR128" i="7"/>
  <c r="BR129" i="7"/>
  <c r="BR130" i="7"/>
  <c r="BR131" i="7"/>
  <c r="BR132" i="7"/>
  <c r="BR133" i="7"/>
  <c r="BR134" i="7"/>
  <c r="BR135" i="7"/>
  <c r="BR136" i="7"/>
  <c r="BR137" i="7"/>
  <c r="BR138" i="7"/>
  <c r="BR139" i="7"/>
  <c r="BR140" i="7"/>
  <c r="BR141" i="7"/>
  <c r="BR142" i="7"/>
  <c r="BR143" i="7"/>
  <c r="BR144" i="7"/>
  <c r="BR145" i="7"/>
  <c r="BR146" i="7"/>
  <c r="BR147" i="7"/>
  <c r="BR148" i="7"/>
  <c r="BR149" i="7"/>
  <c r="BR150" i="7"/>
  <c r="BR151" i="7"/>
  <c r="BR152" i="7"/>
  <c r="BR153" i="7"/>
  <c r="BR154" i="7"/>
  <c r="BR155" i="7"/>
  <c r="BR156" i="7"/>
  <c r="BR157" i="7"/>
  <c r="BR158" i="7"/>
  <c r="BR159" i="7"/>
  <c r="BR160" i="7"/>
  <c r="BR161" i="7"/>
  <c r="BR162" i="7"/>
  <c r="BR163" i="7"/>
  <c r="BR164" i="7"/>
  <c r="BR165" i="7"/>
  <c r="BR166" i="7"/>
  <c r="BR167" i="7"/>
  <c r="BR168" i="7"/>
  <c r="BR169" i="7"/>
  <c r="BR170" i="7"/>
  <c r="BR171" i="7"/>
  <c r="BR172" i="7"/>
  <c r="BR173" i="7"/>
  <c r="BR174" i="7"/>
  <c r="BR175" i="7"/>
  <c r="BR176" i="7"/>
  <c r="BR177" i="7"/>
  <c r="BR178" i="7"/>
  <c r="BR179" i="7"/>
  <c r="BR180" i="7"/>
  <c r="BR181" i="7"/>
  <c r="BR182" i="7"/>
  <c r="BR183" i="7"/>
  <c r="BR184" i="7"/>
  <c r="BR185" i="7"/>
  <c r="BR186" i="7"/>
  <c r="BR187" i="7"/>
  <c r="BR188" i="7"/>
  <c r="BR189" i="7"/>
  <c r="BR190" i="7"/>
  <c r="BR191" i="7"/>
  <c r="BR192" i="7"/>
  <c r="BR193" i="7"/>
  <c r="BR194" i="7"/>
  <c r="BR195" i="7"/>
  <c r="BR196" i="7"/>
  <c r="BR197" i="7"/>
  <c r="BR198" i="7"/>
  <c r="BR199" i="7"/>
  <c r="BR200" i="7"/>
  <c r="BR201" i="7"/>
  <c r="BR202" i="7"/>
  <c r="BR203" i="7"/>
  <c r="BR204" i="7"/>
  <c r="BR205" i="7"/>
  <c r="BR206" i="7"/>
  <c r="BR207" i="7"/>
  <c r="BR208" i="7"/>
  <c r="BR209" i="7"/>
  <c r="BR210" i="7"/>
  <c r="BR211" i="7"/>
  <c r="BR212" i="7"/>
  <c r="BR213" i="7"/>
  <c r="BR214" i="7"/>
  <c r="BR215" i="7"/>
  <c r="BR216" i="7"/>
  <c r="BR217" i="7"/>
  <c r="BR218" i="7"/>
  <c r="BR219" i="7"/>
  <c r="BR220" i="7"/>
  <c r="BR221" i="7"/>
  <c r="BR222" i="7"/>
  <c r="BR223" i="7"/>
  <c r="BR224" i="7"/>
  <c r="BR225" i="7"/>
  <c r="BR226" i="7"/>
  <c r="BR227" i="7"/>
  <c r="BR228" i="7"/>
  <c r="BR229" i="7"/>
  <c r="BR230" i="7"/>
  <c r="BR231" i="7"/>
  <c r="BR232" i="7"/>
  <c r="BR233" i="7"/>
  <c r="BR234" i="7"/>
  <c r="BR235" i="7"/>
  <c r="BR236" i="7"/>
  <c r="BR237" i="7"/>
  <c r="BR238" i="7"/>
  <c r="BR239" i="7"/>
  <c r="BR240" i="7"/>
  <c r="BR241" i="7"/>
  <c r="BR242" i="7"/>
  <c r="BR243" i="7"/>
  <c r="BR244" i="7"/>
  <c r="BR245" i="7"/>
  <c r="BR246" i="7"/>
  <c r="BR247" i="7"/>
  <c r="BR248" i="7"/>
  <c r="BR249" i="7"/>
  <c r="BR250" i="7"/>
  <c r="BR251" i="7"/>
  <c r="BR252" i="7"/>
  <c r="BR253" i="7"/>
  <c r="BR254" i="7"/>
  <c r="BR255" i="7"/>
  <c r="BR256" i="7"/>
  <c r="BR257" i="7"/>
  <c r="BR258" i="7"/>
  <c r="BR259" i="7"/>
  <c r="BR260" i="7"/>
  <c r="BR261" i="7"/>
  <c r="BR262" i="7"/>
  <c r="BR263" i="7"/>
  <c r="BR264" i="7"/>
  <c r="BR265" i="7"/>
  <c r="BR266" i="7"/>
  <c r="BR267" i="7"/>
  <c r="BR268" i="7"/>
  <c r="BR269" i="7"/>
  <c r="BR270" i="7"/>
  <c r="BR271" i="7"/>
  <c r="BR272" i="7"/>
  <c r="BR273" i="7"/>
  <c r="BR274" i="7"/>
  <c r="BR275" i="7"/>
  <c r="BR276" i="7"/>
  <c r="BR277" i="7"/>
  <c r="BR278" i="7"/>
  <c r="BR279" i="7"/>
  <c r="BR280" i="7"/>
  <c r="BR281" i="7"/>
  <c r="BR282" i="7"/>
  <c r="BR283" i="7"/>
  <c r="BR284" i="7"/>
  <c r="BR285" i="7"/>
  <c r="BR286" i="7"/>
  <c r="BR287" i="7"/>
  <c r="BR288" i="7"/>
  <c r="BR289" i="7"/>
  <c r="BR290" i="7"/>
  <c r="BR291" i="7"/>
  <c r="BR292" i="7"/>
  <c r="BR293" i="7"/>
  <c r="BR294" i="7"/>
  <c r="BR295" i="7"/>
  <c r="BR296" i="7"/>
  <c r="BR297" i="7"/>
  <c r="BR298" i="7"/>
  <c r="BR299" i="7"/>
  <c r="BR300" i="7"/>
  <c r="BR301" i="7"/>
  <c r="BR302" i="7"/>
  <c r="BR303" i="7"/>
  <c r="BR304" i="7"/>
  <c r="BR305" i="7"/>
  <c r="BR306" i="7"/>
  <c r="BR307" i="7"/>
  <c r="BR308" i="7"/>
  <c r="BR309" i="7"/>
  <c r="BR310" i="7"/>
  <c r="BR311" i="7"/>
  <c r="BR312" i="7"/>
  <c r="BR313" i="7"/>
  <c r="BR314" i="7"/>
  <c r="BR315" i="7"/>
  <c r="BR316" i="7"/>
  <c r="BR317" i="7"/>
  <c r="BR318" i="7"/>
  <c r="BR319" i="7"/>
  <c r="BR320" i="7"/>
  <c r="BR321" i="7"/>
  <c r="BR322" i="7"/>
  <c r="BR323" i="7"/>
  <c r="BR324" i="7"/>
  <c r="BR325" i="7"/>
  <c r="BR326" i="7"/>
  <c r="BR327" i="7"/>
  <c r="BR328" i="7"/>
  <c r="BR329" i="7"/>
  <c r="BR330" i="7"/>
  <c r="BR331" i="7"/>
  <c r="BR332" i="7"/>
  <c r="BR333" i="7"/>
  <c r="BR334" i="7"/>
  <c r="BR335" i="7"/>
  <c r="BR336" i="7"/>
  <c r="BR337" i="7"/>
  <c r="BR338" i="7"/>
  <c r="BR339" i="7"/>
  <c r="BR340" i="7"/>
  <c r="BR341" i="7"/>
  <c r="BR342" i="7"/>
  <c r="BR343" i="7"/>
  <c r="BR344" i="7"/>
  <c r="BR345" i="7"/>
  <c r="BR346" i="7"/>
  <c r="BR347" i="7"/>
  <c r="BR348" i="7"/>
  <c r="BR349" i="7"/>
  <c r="BR350" i="7"/>
  <c r="BR351" i="7"/>
  <c r="BR352" i="7"/>
  <c r="BR353" i="7"/>
  <c r="BR354" i="7"/>
  <c r="BR355" i="7"/>
  <c r="BR356" i="7"/>
  <c r="BR357" i="7"/>
  <c r="BR358" i="7"/>
  <c r="BR359" i="7"/>
  <c r="BR360" i="7"/>
  <c r="BR361" i="7"/>
  <c r="BR362" i="7"/>
  <c r="BR363" i="7"/>
  <c r="BR364" i="7"/>
  <c r="BR365" i="7"/>
  <c r="BR366" i="7"/>
  <c r="BR367" i="7"/>
  <c r="BR368" i="7"/>
  <c r="BR369" i="7"/>
  <c r="BR370" i="7"/>
  <c r="BR371" i="7"/>
  <c r="BR372" i="7"/>
  <c r="BR373" i="7"/>
  <c r="BR374" i="7"/>
  <c r="BR375" i="7"/>
  <c r="BR376" i="7"/>
  <c r="BR377" i="7"/>
  <c r="BR378" i="7"/>
  <c r="BR379" i="7"/>
  <c r="BR380" i="7"/>
  <c r="BR381" i="7"/>
  <c r="BR382" i="7"/>
  <c r="BR383" i="7"/>
  <c r="BR384" i="7"/>
  <c r="BR385" i="7"/>
  <c r="BR386" i="7"/>
  <c r="BR387" i="7"/>
  <c r="BR388" i="7"/>
  <c r="BR389" i="7"/>
  <c r="BR390" i="7"/>
  <c r="BR391" i="7"/>
  <c r="BR392" i="7"/>
  <c r="BR393" i="7"/>
  <c r="BR394" i="7"/>
  <c r="BR395" i="7"/>
  <c r="BR396" i="7"/>
  <c r="BR397" i="7"/>
  <c r="BR398" i="7"/>
  <c r="BR399" i="7"/>
  <c r="BR400" i="7"/>
  <c r="BR401" i="7"/>
  <c r="BR402" i="7"/>
  <c r="BR403" i="7"/>
  <c r="BR404" i="7"/>
  <c r="BR405" i="7"/>
  <c r="BR406" i="7"/>
  <c r="BR407" i="7"/>
  <c r="BR408" i="7"/>
  <c r="BR409" i="7"/>
  <c r="BR410" i="7"/>
  <c r="BR411" i="7"/>
  <c r="BR412" i="7"/>
  <c r="BR413" i="7"/>
  <c r="BR414" i="7"/>
  <c r="BR415" i="7"/>
  <c r="BR416" i="7"/>
  <c r="BR417" i="7"/>
  <c r="BR418" i="7"/>
  <c r="BR419" i="7"/>
  <c r="BR420" i="7"/>
  <c r="BR421" i="7"/>
  <c r="BR422" i="7"/>
  <c r="BR423" i="7"/>
  <c r="BR424" i="7"/>
  <c r="BR425" i="7"/>
  <c r="BR426" i="7"/>
  <c r="BR427" i="7"/>
  <c r="BR428" i="7"/>
  <c r="BR429" i="7"/>
  <c r="BR430" i="7"/>
  <c r="BR431" i="7"/>
  <c r="BR432" i="7"/>
  <c r="BR433" i="7"/>
  <c r="BR434" i="7"/>
  <c r="BR435" i="7"/>
  <c r="BR436" i="7"/>
  <c r="BR437" i="7"/>
  <c r="BR438" i="7"/>
  <c r="BR439" i="7"/>
  <c r="BR440" i="7"/>
  <c r="BR441" i="7"/>
  <c r="BR442" i="7"/>
  <c r="BR443" i="7"/>
  <c r="BR444" i="7"/>
  <c r="BR445" i="7"/>
  <c r="BR446" i="7"/>
  <c r="BR447" i="7"/>
  <c r="BR448" i="7"/>
  <c r="BR449" i="7"/>
  <c r="BR450" i="7"/>
  <c r="BR451" i="7"/>
  <c r="BR452" i="7"/>
  <c r="BR453" i="7"/>
  <c r="BR454" i="7"/>
  <c r="BR455" i="7"/>
  <c r="BR456" i="7"/>
  <c r="BR457" i="7"/>
  <c r="BR458" i="7"/>
  <c r="BR459" i="7"/>
  <c r="BR460" i="7"/>
  <c r="BR461" i="7"/>
  <c r="BR462" i="7"/>
  <c r="BR463" i="7"/>
  <c r="BR464" i="7"/>
  <c r="BR465" i="7"/>
  <c r="BR466" i="7"/>
  <c r="BR467" i="7"/>
  <c r="BR468" i="7"/>
  <c r="BR469" i="7"/>
  <c r="BR470" i="7"/>
  <c r="BR471" i="7"/>
  <c r="BR472" i="7"/>
  <c r="BR473" i="7"/>
  <c r="BR474" i="7"/>
  <c r="BR475" i="7"/>
  <c r="BR476" i="7"/>
  <c r="BR477" i="7"/>
  <c r="BR478" i="7"/>
  <c r="BR479" i="7"/>
  <c r="BR480" i="7"/>
  <c r="BR481" i="7"/>
  <c r="BR482" i="7"/>
  <c r="BR483" i="7"/>
  <c r="BR484" i="7"/>
  <c r="BR485" i="7"/>
  <c r="BR486" i="7"/>
  <c r="BR487" i="7"/>
  <c r="BR488" i="7"/>
  <c r="BR489" i="7"/>
  <c r="BR490" i="7"/>
  <c r="BR491" i="7"/>
  <c r="BR492" i="7"/>
  <c r="BR493" i="7"/>
  <c r="BR494" i="7"/>
  <c r="BR495" i="7"/>
  <c r="BR496" i="7"/>
  <c r="BR497" i="7"/>
  <c r="BR498" i="7"/>
  <c r="BR499" i="7"/>
  <c r="BR500" i="7"/>
  <c r="BR501" i="7"/>
  <c r="BR502" i="7"/>
  <c r="BR503" i="7"/>
  <c r="BR504" i="7"/>
  <c r="BR505" i="7"/>
  <c r="BR506" i="7"/>
  <c r="BR507" i="7"/>
  <c r="BR508" i="7"/>
  <c r="BR509" i="7"/>
  <c r="BR10" i="7"/>
  <c r="CD17" i="7"/>
  <c r="CD18" i="7"/>
  <c r="CD19" i="7"/>
  <c r="CD20" i="7"/>
  <c r="CD21" i="7"/>
  <c r="CD22" i="7"/>
  <c r="CD23" i="7"/>
  <c r="CD24" i="7"/>
  <c r="CD25" i="7"/>
  <c r="CD26" i="7"/>
  <c r="CD27" i="7"/>
  <c r="CD28" i="7"/>
  <c r="CD29" i="7"/>
  <c r="CD30" i="7"/>
  <c r="CD31" i="7"/>
  <c r="CD32" i="7"/>
  <c r="CD33" i="7"/>
  <c r="CD34" i="7"/>
  <c r="CD35" i="7"/>
  <c r="CD36" i="7"/>
  <c r="CD37" i="7"/>
  <c r="CD38" i="7"/>
  <c r="CD39" i="7"/>
  <c r="CD40" i="7"/>
  <c r="CD41" i="7"/>
  <c r="CD42" i="7"/>
  <c r="CD43" i="7"/>
  <c r="CD44" i="7"/>
  <c r="CD45" i="7"/>
  <c r="CD46" i="7"/>
  <c r="CD47" i="7"/>
  <c r="CD48" i="7"/>
  <c r="CD49" i="7"/>
  <c r="CD50" i="7"/>
  <c r="CD51" i="7"/>
  <c r="CD52" i="7"/>
  <c r="CD53" i="7"/>
  <c r="CD54" i="7"/>
  <c r="CD55" i="7"/>
  <c r="CD56" i="7"/>
  <c r="CD57" i="7"/>
  <c r="CD58" i="7"/>
  <c r="CD59" i="7"/>
  <c r="CD60" i="7"/>
  <c r="CD61" i="7"/>
  <c r="CD62" i="7"/>
  <c r="CD63" i="7"/>
  <c r="CD64" i="7"/>
  <c r="CD65" i="7"/>
  <c r="CD66" i="7"/>
  <c r="CD67" i="7"/>
  <c r="CD68" i="7"/>
  <c r="CD69" i="7"/>
  <c r="CD70" i="7"/>
  <c r="CD71" i="7"/>
  <c r="CD72" i="7"/>
  <c r="CD73" i="7"/>
  <c r="CD74" i="7"/>
  <c r="CD75" i="7"/>
  <c r="CD76" i="7"/>
  <c r="CD77" i="7"/>
  <c r="CD78" i="7"/>
  <c r="CD79" i="7"/>
  <c r="CD80" i="7"/>
  <c r="CD81" i="7"/>
  <c r="CD82" i="7"/>
  <c r="CD83" i="7"/>
  <c r="CD84" i="7"/>
  <c r="CD85" i="7"/>
  <c r="CD86" i="7"/>
  <c r="CD87" i="7"/>
  <c r="CD88" i="7"/>
  <c r="CD89" i="7"/>
  <c r="CD90" i="7"/>
  <c r="CD91" i="7"/>
  <c r="CD92" i="7"/>
  <c r="CD93" i="7"/>
  <c r="CD94" i="7"/>
  <c r="CD95" i="7"/>
  <c r="CD96" i="7"/>
  <c r="CD97" i="7"/>
  <c r="CD98" i="7"/>
  <c r="CD99" i="7"/>
  <c r="CD100" i="7"/>
  <c r="CD101" i="7"/>
  <c r="CD102" i="7"/>
  <c r="CD103" i="7"/>
  <c r="CD104" i="7"/>
  <c r="CD105" i="7"/>
  <c r="CD106" i="7"/>
  <c r="CD107" i="7"/>
  <c r="CD108" i="7"/>
  <c r="CD109" i="7"/>
  <c r="CD110" i="7"/>
  <c r="CD111" i="7"/>
  <c r="CD112" i="7"/>
  <c r="CD113" i="7"/>
  <c r="CD114" i="7"/>
  <c r="CD115" i="7"/>
  <c r="CD116" i="7"/>
  <c r="CD117" i="7"/>
  <c r="CD118" i="7"/>
  <c r="CD119" i="7"/>
  <c r="CD120" i="7"/>
  <c r="CD121" i="7"/>
  <c r="CD122" i="7"/>
  <c r="CD123" i="7"/>
  <c r="CD124" i="7"/>
  <c r="CD125" i="7"/>
  <c r="CD126" i="7"/>
  <c r="CD127" i="7"/>
  <c r="CD128" i="7"/>
  <c r="CD129" i="7"/>
  <c r="CD130" i="7"/>
  <c r="CD131" i="7"/>
  <c r="CD132" i="7"/>
  <c r="CD133" i="7"/>
  <c r="CD134" i="7"/>
  <c r="CD135" i="7"/>
  <c r="CD136" i="7"/>
  <c r="CD137" i="7"/>
  <c r="CD138" i="7"/>
  <c r="CD139" i="7"/>
  <c r="CD140" i="7"/>
  <c r="CD141" i="7"/>
  <c r="CD142" i="7"/>
  <c r="CD143" i="7"/>
  <c r="CD144" i="7"/>
  <c r="CD145" i="7"/>
  <c r="CD146" i="7"/>
  <c r="CD147" i="7"/>
  <c r="CD148" i="7"/>
  <c r="CD149" i="7"/>
  <c r="CD150" i="7"/>
  <c r="CD151" i="7"/>
  <c r="CD152" i="7"/>
  <c r="CD153" i="7"/>
  <c r="CD154" i="7"/>
  <c r="CD155" i="7"/>
  <c r="CD156" i="7"/>
  <c r="CD157" i="7"/>
  <c r="CD158" i="7"/>
  <c r="CD159" i="7"/>
  <c r="CD160" i="7"/>
  <c r="CD161" i="7"/>
  <c r="CD162" i="7"/>
  <c r="CD163" i="7"/>
  <c r="CD164" i="7"/>
  <c r="CD165" i="7"/>
  <c r="CD166" i="7"/>
  <c r="CD167" i="7"/>
  <c r="CD168" i="7"/>
  <c r="CD169" i="7"/>
  <c r="CD170" i="7"/>
  <c r="CD171" i="7"/>
  <c r="CD172" i="7"/>
  <c r="CD173" i="7"/>
  <c r="CD174" i="7"/>
  <c r="CD175" i="7"/>
  <c r="CD176" i="7"/>
  <c r="CD177" i="7"/>
  <c r="CD178" i="7"/>
  <c r="CD179" i="7"/>
  <c r="CD180" i="7"/>
  <c r="CD181" i="7"/>
  <c r="CD182" i="7"/>
  <c r="CD183" i="7"/>
  <c r="CD184" i="7"/>
  <c r="CD185" i="7"/>
  <c r="CD186" i="7"/>
  <c r="CD187" i="7"/>
  <c r="CD188" i="7"/>
  <c r="CD189" i="7"/>
  <c r="CD190" i="7"/>
  <c r="CD191" i="7"/>
  <c r="CD192" i="7"/>
  <c r="CD193" i="7"/>
  <c r="CD194" i="7"/>
  <c r="CD195" i="7"/>
  <c r="CD196" i="7"/>
  <c r="CD197" i="7"/>
  <c r="CD198" i="7"/>
  <c r="CD199" i="7"/>
  <c r="CD200" i="7"/>
  <c r="CD201" i="7"/>
  <c r="CD202" i="7"/>
  <c r="CD203" i="7"/>
  <c r="CD204" i="7"/>
  <c r="CD205" i="7"/>
  <c r="CD206" i="7"/>
  <c r="CD207" i="7"/>
  <c r="CD208" i="7"/>
  <c r="CD209" i="7"/>
  <c r="CD210" i="7"/>
  <c r="CD211" i="7"/>
  <c r="CD212" i="7"/>
  <c r="CD213" i="7"/>
  <c r="CD214" i="7"/>
  <c r="CD215" i="7"/>
  <c r="CD216" i="7"/>
  <c r="CD217" i="7"/>
  <c r="CD218" i="7"/>
  <c r="CD219" i="7"/>
  <c r="CD220" i="7"/>
  <c r="CD221" i="7"/>
  <c r="CD222" i="7"/>
  <c r="CD223" i="7"/>
  <c r="CD224" i="7"/>
  <c r="CD225" i="7"/>
  <c r="CD226" i="7"/>
  <c r="CD227" i="7"/>
  <c r="CD228" i="7"/>
  <c r="CD229" i="7"/>
  <c r="CD230" i="7"/>
  <c r="CD231" i="7"/>
  <c r="CD232" i="7"/>
  <c r="CD233" i="7"/>
  <c r="CD234" i="7"/>
  <c r="CD235" i="7"/>
  <c r="CD236" i="7"/>
  <c r="CD237" i="7"/>
  <c r="CD238" i="7"/>
  <c r="CD239" i="7"/>
  <c r="CD240" i="7"/>
  <c r="CD241" i="7"/>
  <c r="CD242" i="7"/>
  <c r="CD243" i="7"/>
  <c r="CD244" i="7"/>
  <c r="CD245" i="7"/>
  <c r="CD246" i="7"/>
  <c r="CD247" i="7"/>
  <c r="CD248" i="7"/>
  <c r="CD249" i="7"/>
  <c r="CD250" i="7"/>
  <c r="CD251" i="7"/>
  <c r="CD252" i="7"/>
  <c r="CD253" i="7"/>
  <c r="CD254" i="7"/>
  <c r="CD255" i="7"/>
  <c r="CD256" i="7"/>
  <c r="CD257" i="7"/>
  <c r="CD258" i="7"/>
  <c r="CD259" i="7"/>
  <c r="CD260" i="7"/>
  <c r="CD261" i="7"/>
  <c r="CD262" i="7"/>
  <c r="CD263" i="7"/>
  <c r="CD264" i="7"/>
  <c r="CD265" i="7"/>
  <c r="CD266" i="7"/>
  <c r="CD267" i="7"/>
  <c r="CD268" i="7"/>
  <c r="CD269" i="7"/>
  <c r="CD270" i="7"/>
  <c r="CD271" i="7"/>
  <c r="CD272" i="7"/>
  <c r="CD273" i="7"/>
  <c r="CD274" i="7"/>
  <c r="CD275" i="7"/>
  <c r="CD276" i="7"/>
  <c r="CD277" i="7"/>
  <c r="CD278" i="7"/>
  <c r="CD279" i="7"/>
  <c r="CD280" i="7"/>
  <c r="CD281" i="7"/>
  <c r="CD282" i="7"/>
  <c r="CD283" i="7"/>
  <c r="CD284" i="7"/>
  <c r="CD285" i="7"/>
  <c r="CD286" i="7"/>
  <c r="CD287" i="7"/>
  <c r="CD288" i="7"/>
  <c r="CD289" i="7"/>
  <c r="CD290" i="7"/>
  <c r="CD291" i="7"/>
  <c r="CD292" i="7"/>
  <c r="CD293" i="7"/>
  <c r="CD294" i="7"/>
  <c r="CD295" i="7"/>
  <c r="CD296" i="7"/>
  <c r="CD297" i="7"/>
  <c r="CD298" i="7"/>
  <c r="CD299" i="7"/>
  <c r="CD300" i="7"/>
  <c r="CD301" i="7"/>
  <c r="CD302" i="7"/>
  <c r="CD303" i="7"/>
  <c r="CD304" i="7"/>
  <c r="CD305" i="7"/>
  <c r="CD306" i="7"/>
  <c r="CD307" i="7"/>
  <c r="CD308" i="7"/>
  <c r="CD309" i="7"/>
  <c r="CD310" i="7"/>
  <c r="CD311" i="7"/>
  <c r="CD312" i="7"/>
  <c r="CD313" i="7"/>
  <c r="CD314" i="7"/>
  <c r="CD315" i="7"/>
  <c r="CD316" i="7"/>
  <c r="CD317" i="7"/>
  <c r="CD318" i="7"/>
  <c r="CD319" i="7"/>
  <c r="CD320" i="7"/>
  <c r="CD321" i="7"/>
  <c r="CD322" i="7"/>
  <c r="CD323" i="7"/>
  <c r="CD324" i="7"/>
  <c r="CD325" i="7"/>
  <c r="CD326" i="7"/>
  <c r="CD327" i="7"/>
  <c r="CD328" i="7"/>
  <c r="CD329" i="7"/>
  <c r="CD330" i="7"/>
  <c r="CD331" i="7"/>
  <c r="CD332" i="7"/>
  <c r="CD333" i="7"/>
  <c r="CD334" i="7"/>
  <c r="CD335" i="7"/>
  <c r="CD336" i="7"/>
  <c r="CD337" i="7"/>
  <c r="CD338" i="7"/>
  <c r="CD339" i="7"/>
  <c r="CD340" i="7"/>
  <c r="CD341" i="7"/>
  <c r="CD342" i="7"/>
  <c r="CD343" i="7"/>
  <c r="CD344" i="7"/>
  <c r="CD345" i="7"/>
  <c r="CD346" i="7"/>
  <c r="CD347" i="7"/>
  <c r="CD348" i="7"/>
  <c r="CD349" i="7"/>
  <c r="CD350" i="7"/>
  <c r="CD351" i="7"/>
  <c r="CD352" i="7"/>
  <c r="CD353" i="7"/>
  <c r="CD354" i="7"/>
  <c r="CD355" i="7"/>
  <c r="CD356" i="7"/>
  <c r="CD357" i="7"/>
  <c r="CD358" i="7"/>
  <c r="CD359" i="7"/>
  <c r="CD360" i="7"/>
  <c r="CD361" i="7"/>
  <c r="CD362" i="7"/>
  <c r="CD363" i="7"/>
  <c r="CD364" i="7"/>
  <c r="CD365" i="7"/>
  <c r="CD366" i="7"/>
  <c r="CD367" i="7"/>
  <c r="CD368" i="7"/>
  <c r="CD369" i="7"/>
  <c r="CD370" i="7"/>
  <c r="CD371" i="7"/>
  <c r="CD372" i="7"/>
  <c r="CD373" i="7"/>
  <c r="CD374" i="7"/>
  <c r="CD375" i="7"/>
  <c r="CD376" i="7"/>
  <c r="CD377" i="7"/>
  <c r="CD378" i="7"/>
  <c r="CD379" i="7"/>
  <c r="CD380" i="7"/>
  <c r="CD381" i="7"/>
  <c r="CD382" i="7"/>
  <c r="CD383" i="7"/>
  <c r="CD384" i="7"/>
  <c r="CD385" i="7"/>
  <c r="CD386" i="7"/>
  <c r="CD387" i="7"/>
  <c r="CD388" i="7"/>
  <c r="CD389" i="7"/>
  <c r="CD390" i="7"/>
  <c r="CD391" i="7"/>
  <c r="CD392" i="7"/>
  <c r="CD393" i="7"/>
  <c r="CD394" i="7"/>
  <c r="CD395" i="7"/>
  <c r="CD396" i="7"/>
  <c r="CD397" i="7"/>
  <c r="CD398" i="7"/>
  <c r="CD399" i="7"/>
  <c r="CD400" i="7"/>
  <c r="CD401" i="7"/>
  <c r="CD402" i="7"/>
  <c r="CD403" i="7"/>
  <c r="CD404" i="7"/>
  <c r="CD405" i="7"/>
  <c r="CD406" i="7"/>
  <c r="CD407" i="7"/>
  <c r="CD408" i="7"/>
  <c r="CD409" i="7"/>
  <c r="CD410" i="7"/>
  <c r="CD411" i="7"/>
  <c r="CD412" i="7"/>
  <c r="CD413" i="7"/>
  <c r="CD414" i="7"/>
  <c r="CD415" i="7"/>
  <c r="CD416" i="7"/>
  <c r="CD417" i="7"/>
  <c r="CD418" i="7"/>
  <c r="CD419" i="7"/>
  <c r="CD420" i="7"/>
  <c r="CD421" i="7"/>
  <c r="CD422" i="7"/>
  <c r="CD423" i="7"/>
  <c r="CD424" i="7"/>
  <c r="CD425" i="7"/>
  <c r="CD426" i="7"/>
  <c r="CD427" i="7"/>
  <c r="CD428" i="7"/>
  <c r="CD429" i="7"/>
  <c r="CD430" i="7"/>
  <c r="CD431" i="7"/>
  <c r="CD432" i="7"/>
  <c r="CD433" i="7"/>
  <c r="CD434" i="7"/>
  <c r="CD435" i="7"/>
  <c r="CD436" i="7"/>
  <c r="CD437" i="7"/>
  <c r="CD438" i="7"/>
  <c r="CD439" i="7"/>
  <c r="CD440" i="7"/>
  <c r="CD441" i="7"/>
  <c r="CD442" i="7"/>
  <c r="CD443" i="7"/>
  <c r="CD444" i="7"/>
  <c r="CD445" i="7"/>
  <c r="CD446" i="7"/>
  <c r="CD447" i="7"/>
  <c r="CD448" i="7"/>
  <c r="CD449" i="7"/>
  <c r="CD450" i="7"/>
  <c r="CD451" i="7"/>
  <c r="CD452" i="7"/>
  <c r="CD453" i="7"/>
  <c r="CD454" i="7"/>
  <c r="CD455" i="7"/>
  <c r="CD456" i="7"/>
  <c r="CD457" i="7"/>
  <c r="CD458" i="7"/>
  <c r="CD459" i="7"/>
  <c r="CD460" i="7"/>
  <c r="CD461" i="7"/>
  <c r="CD462" i="7"/>
  <c r="CD463" i="7"/>
  <c r="CD464" i="7"/>
  <c r="CD465" i="7"/>
  <c r="CD466" i="7"/>
  <c r="CD467" i="7"/>
  <c r="CD468" i="7"/>
  <c r="CD469" i="7"/>
  <c r="CD470" i="7"/>
  <c r="CD471" i="7"/>
  <c r="CD472" i="7"/>
  <c r="CD473" i="7"/>
  <c r="CD474" i="7"/>
  <c r="CD475" i="7"/>
  <c r="CD476" i="7"/>
  <c r="CD477" i="7"/>
  <c r="CD478" i="7"/>
  <c r="CD479" i="7"/>
  <c r="CD480" i="7"/>
  <c r="CD481" i="7"/>
  <c r="CD482" i="7"/>
  <c r="CD483" i="7"/>
  <c r="CD484" i="7"/>
  <c r="CD485" i="7"/>
  <c r="CD486" i="7"/>
  <c r="CD487" i="7"/>
  <c r="CD488" i="7"/>
  <c r="CD489" i="7"/>
  <c r="CD490" i="7"/>
  <c r="CD491" i="7"/>
  <c r="CD492" i="7"/>
  <c r="CD493" i="7"/>
  <c r="CD494" i="7"/>
  <c r="CD495" i="7"/>
  <c r="CD496" i="7"/>
  <c r="CD497" i="7"/>
  <c r="CD498" i="7"/>
  <c r="CD499" i="7"/>
  <c r="CD500" i="7"/>
  <c r="CD501" i="7"/>
  <c r="CD502" i="7"/>
  <c r="CD503" i="7"/>
  <c r="CD504" i="7"/>
  <c r="CD505" i="7"/>
  <c r="CD506" i="7"/>
  <c r="CD507" i="7"/>
  <c r="CD508" i="7"/>
  <c r="CD509" i="7"/>
  <c r="CJ11" i="7"/>
  <c r="CJ12" i="7"/>
  <c r="CJ13" i="7"/>
  <c r="CJ14" i="7"/>
  <c r="CJ15" i="7"/>
  <c r="CJ16" i="7"/>
  <c r="CJ17" i="7"/>
  <c r="CJ18" i="7"/>
  <c r="CJ19" i="7"/>
  <c r="CJ20" i="7"/>
  <c r="CJ21" i="7"/>
  <c r="CJ22" i="7"/>
  <c r="CJ23" i="7"/>
  <c r="CJ24" i="7"/>
  <c r="CJ25" i="7"/>
  <c r="CJ26" i="7"/>
  <c r="CJ27" i="7"/>
  <c r="CJ28" i="7"/>
  <c r="CJ29" i="7"/>
  <c r="CJ30" i="7"/>
  <c r="CJ31" i="7"/>
  <c r="CJ32" i="7"/>
  <c r="CJ33" i="7"/>
  <c r="CJ34" i="7"/>
  <c r="CJ35" i="7"/>
  <c r="CJ36" i="7"/>
  <c r="CJ37" i="7"/>
  <c r="CJ38" i="7"/>
  <c r="CJ39" i="7"/>
  <c r="CJ40" i="7"/>
  <c r="CJ41" i="7"/>
  <c r="CJ42" i="7"/>
  <c r="CJ43" i="7"/>
  <c r="CJ44" i="7"/>
  <c r="CJ45" i="7"/>
  <c r="CJ46" i="7"/>
  <c r="CJ47" i="7"/>
  <c r="CJ48" i="7"/>
  <c r="CJ49" i="7"/>
  <c r="CJ50" i="7"/>
  <c r="CJ51" i="7"/>
  <c r="CJ52" i="7"/>
  <c r="CJ53" i="7"/>
  <c r="CJ54" i="7"/>
  <c r="CJ55" i="7"/>
  <c r="CJ56" i="7"/>
  <c r="CJ57" i="7"/>
  <c r="CJ58" i="7"/>
  <c r="CJ59" i="7"/>
  <c r="CJ60" i="7"/>
  <c r="CJ61" i="7"/>
  <c r="CJ62" i="7"/>
  <c r="CJ63" i="7"/>
  <c r="CJ64" i="7"/>
  <c r="CJ65" i="7"/>
  <c r="CJ66" i="7"/>
  <c r="CJ67" i="7"/>
  <c r="CJ68" i="7"/>
  <c r="CJ69" i="7"/>
  <c r="CJ70" i="7"/>
  <c r="CJ71" i="7"/>
  <c r="CJ72" i="7"/>
  <c r="CJ73" i="7"/>
  <c r="CJ74" i="7"/>
  <c r="CJ75" i="7"/>
  <c r="CJ76" i="7"/>
  <c r="CJ77" i="7"/>
  <c r="CJ78" i="7"/>
  <c r="CJ79" i="7"/>
  <c r="CJ80" i="7"/>
  <c r="CJ81" i="7"/>
  <c r="CJ82" i="7"/>
  <c r="CJ83" i="7"/>
  <c r="CJ84" i="7"/>
  <c r="CJ85" i="7"/>
  <c r="CJ86" i="7"/>
  <c r="CJ87" i="7"/>
  <c r="CJ88" i="7"/>
  <c r="CJ89" i="7"/>
  <c r="CJ90" i="7"/>
  <c r="CJ91" i="7"/>
  <c r="CJ92" i="7"/>
  <c r="CJ93" i="7"/>
  <c r="CJ94" i="7"/>
  <c r="CJ95" i="7"/>
  <c r="CJ96" i="7"/>
  <c r="CJ97" i="7"/>
  <c r="CJ98" i="7"/>
  <c r="CJ99" i="7"/>
  <c r="CJ100" i="7"/>
  <c r="CJ101" i="7"/>
  <c r="CJ102" i="7"/>
  <c r="CJ103" i="7"/>
  <c r="CJ104" i="7"/>
  <c r="CJ105" i="7"/>
  <c r="CJ106" i="7"/>
  <c r="CJ107" i="7"/>
  <c r="CJ108" i="7"/>
  <c r="CJ109" i="7"/>
  <c r="CJ110" i="7"/>
  <c r="CJ111" i="7"/>
  <c r="CJ112" i="7"/>
  <c r="CJ113" i="7"/>
  <c r="CJ114" i="7"/>
  <c r="CJ115" i="7"/>
  <c r="CJ116" i="7"/>
  <c r="CJ117" i="7"/>
  <c r="CJ118" i="7"/>
  <c r="CJ119" i="7"/>
  <c r="CJ120" i="7"/>
  <c r="CJ121" i="7"/>
  <c r="CJ122" i="7"/>
  <c r="CJ123" i="7"/>
  <c r="CJ124" i="7"/>
  <c r="CJ125" i="7"/>
  <c r="CJ126" i="7"/>
  <c r="CJ127" i="7"/>
  <c r="CJ128" i="7"/>
  <c r="CJ129" i="7"/>
  <c r="CJ130" i="7"/>
  <c r="CJ131" i="7"/>
  <c r="CJ132" i="7"/>
  <c r="CJ133" i="7"/>
  <c r="CJ134" i="7"/>
  <c r="CJ135" i="7"/>
  <c r="CJ136" i="7"/>
  <c r="CJ137" i="7"/>
  <c r="CJ138" i="7"/>
  <c r="CJ139" i="7"/>
  <c r="CJ140" i="7"/>
  <c r="CJ141" i="7"/>
  <c r="CJ142" i="7"/>
  <c r="CJ143" i="7"/>
  <c r="CJ144" i="7"/>
  <c r="CJ145" i="7"/>
  <c r="CJ146" i="7"/>
  <c r="CJ147" i="7"/>
  <c r="CJ148" i="7"/>
  <c r="CJ149" i="7"/>
  <c r="CJ150" i="7"/>
  <c r="CJ151" i="7"/>
  <c r="CJ152" i="7"/>
  <c r="CJ153" i="7"/>
  <c r="CJ154" i="7"/>
  <c r="CJ155" i="7"/>
  <c r="CJ156" i="7"/>
  <c r="CJ157" i="7"/>
  <c r="CJ158" i="7"/>
  <c r="CJ159" i="7"/>
  <c r="CJ160" i="7"/>
  <c r="CJ161" i="7"/>
  <c r="CJ162" i="7"/>
  <c r="CJ163" i="7"/>
  <c r="CJ164" i="7"/>
  <c r="CJ165" i="7"/>
  <c r="CJ166" i="7"/>
  <c r="CJ167" i="7"/>
  <c r="CJ168" i="7"/>
  <c r="CJ169" i="7"/>
  <c r="CJ170" i="7"/>
  <c r="CJ171" i="7"/>
  <c r="CJ172" i="7"/>
  <c r="CJ173" i="7"/>
  <c r="CJ174" i="7"/>
  <c r="CJ175" i="7"/>
  <c r="CJ176" i="7"/>
  <c r="CJ177" i="7"/>
  <c r="CJ178" i="7"/>
  <c r="CJ179" i="7"/>
  <c r="CJ180" i="7"/>
  <c r="CJ181" i="7"/>
  <c r="CJ182" i="7"/>
  <c r="CJ183" i="7"/>
  <c r="CJ184" i="7"/>
  <c r="CJ185" i="7"/>
  <c r="CJ186" i="7"/>
  <c r="CJ187" i="7"/>
  <c r="CJ188" i="7"/>
  <c r="CJ189" i="7"/>
  <c r="CJ190" i="7"/>
  <c r="CJ191" i="7"/>
  <c r="CJ192" i="7"/>
  <c r="CJ193" i="7"/>
  <c r="CJ194" i="7"/>
  <c r="CJ195" i="7"/>
  <c r="CJ196" i="7"/>
  <c r="CJ197" i="7"/>
  <c r="CJ198" i="7"/>
  <c r="CJ199" i="7"/>
  <c r="CJ200" i="7"/>
  <c r="CJ201" i="7"/>
  <c r="CJ202" i="7"/>
  <c r="CJ203" i="7"/>
  <c r="CJ204" i="7"/>
  <c r="CJ205" i="7"/>
  <c r="CJ206" i="7"/>
  <c r="CJ207" i="7"/>
  <c r="CJ208" i="7"/>
  <c r="CJ209" i="7"/>
  <c r="CJ210" i="7"/>
  <c r="CJ211" i="7"/>
  <c r="CJ212" i="7"/>
  <c r="CJ213" i="7"/>
  <c r="CJ214" i="7"/>
  <c r="CJ215" i="7"/>
  <c r="CJ216" i="7"/>
  <c r="CJ217" i="7"/>
  <c r="CJ218" i="7"/>
  <c r="CJ219" i="7"/>
  <c r="CJ220" i="7"/>
  <c r="CJ221" i="7"/>
  <c r="CJ222" i="7"/>
  <c r="CJ223" i="7"/>
  <c r="CJ224" i="7"/>
  <c r="CJ225" i="7"/>
  <c r="CJ226" i="7"/>
  <c r="CJ227" i="7"/>
  <c r="CJ228" i="7"/>
  <c r="CJ229" i="7"/>
  <c r="CJ230" i="7"/>
  <c r="CJ231" i="7"/>
  <c r="CJ232" i="7"/>
  <c r="CJ233" i="7"/>
  <c r="CJ234" i="7"/>
  <c r="CJ235" i="7"/>
  <c r="CJ236" i="7"/>
  <c r="CJ237" i="7"/>
  <c r="CJ238" i="7"/>
  <c r="CJ239" i="7"/>
  <c r="CJ240" i="7"/>
  <c r="CJ241" i="7"/>
  <c r="CJ242" i="7"/>
  <c r="CJ243" i="7"/>
  <c r="CJ244" i="7"/>
  <c r="CJ245" i="7"/>
  <c r="CJ246" i="7"/>
  <c r="CJ247" i="7"/>
  <c r="CJ248" i="7"/>
  <c r="CJ249" i="7"/>
  <c r="CJ250" i="7"/>
  <c r="CJ251" i="7"/>
  <c r="CJ252" i="7"/>
  <c r="CJ253" i="7"/>
  <c r="CJ254" i="7"/>
  <c r="CJ255" i="7"/>
  <c r="CJ256" i="7"/>
  <c r="CJ257" i="7"/>
  <c r="CJ258" i="7"/>
  <c r="CJ259" i="7"/>
  <c r="CJ260" i="7"/>
  <c r="CJ261" i="7"/>
  <c r="CJ262" i="7"/>
  <c r="CJ263" i="7"/>
  <c r="CJ264" i="7"/>
  <c r="CJ265" i="7"/>
  <c r="CJ266" i="7"/>
  <c r="CJ267" i="7"/>
  <c r="CJ268" i="7"/>
  <c r="CJ269" i="7"/>
  <c r="CJ270" i="7"/>
  <c r="CJ271" i="7"/>
  <c r="CJ272" i="7"/>
  <c r="CJ273" i="7"/>
  <c r="CJ274" i="7"/>
  <c r="CJ275" i="7"/>
  <c r="CJ276" i="7"/>
  <c r="CJ277" i="7"/>
  <c r="CJ278" i="7"/>
  <c r="CJ279" i="7"/>
  <c r="CJ280" i="7"/>
  <c r="CJ281" i="7"/>
  <c r="CJ282" i="7"/>
  <c r="CJ283" i="7"/>
  <c r="CJ284" i="7"/>
  <c r="CJ285" i="7"/>
  <c r="CJ286" i="7"/>
  <c r="CJ287" i="7"/>
  <c r="CJ288" i="7"/>
  <c r="CJ289" i="7"/>
  <c r="CJ290" i="7"/>
  <c r="CJ291" i="7"/>
  <c r="CJ292" i="7"/>
  <c r="CJ293" i="7"/>
  <c r="CJ294" i="7"/>
  <c r="CJ295" i="7"/>
  <c r="CJ296" i="7"/>
  <c r="CJ297" i="7"/>
  <c r="CJ298" i="7"/>
  <c r="CJ299" i="7"/>
  <c r="CJ300" i="7"/>
  <c r="CJ301" i="7"/>
  <c r="CJ302" i="7"/>
  <c r="CJ303" i="7"/>
  <c r="CJ304" i="7"/>
  <c r="CJ305" i="7"/>
  <c r="CJ306" i="7"/>
  <c r="CJ307" i="7"/>
  <c r="CJ308" i="7"/>
  <c r="CJ309" i="7"/>
  <c r="CJ310" i="7"/>
  <c r="CJ311" i="7"/>
  <c r="CJ312" i="7"/>
  <c r="CJ313" i="7"/>
  <c r="CJ314" i="7"/>
  <c r="CJ315" i="7"/>
  <c r="CJ316" i="7"/>
  <c r="CJ317" i="7"/>
  <c r="CJ318" i="7"/>
  <c r="CJ319" i="7"/>
  <c r="CJ320" i="7"/>
  <c r="CJ321" i="7"/>
  <c r="CJ322" i="7"/>
  <c r="CJ323" i="7"/>
  <c r="CJ324" i="7"/>
  <c r="CJ325" i="7"/>
  <c r="CJ326" i="7"/>
  <c r="CJ327" i="7"/>
  <c r="CJ328" i="7"/>
  <c r="CJ329" i="7"/>
  <c r="CJ330" i="7"/>
  <c r="CJ331" i="7"/>
  <c r="CJ332" i="7"/>
  <c r="CJ333" i="7"/>
  <c r="CJ334" i="7"/>
  <c r="CJ335" i="7"/>
  <c r="CJ336" i="7"/>
  <c r="CJ337" i="7"/>
  <c r="CJ338" i="7"/>
  <c r="CJ339" i="7"/>
  <c r="CJ340" i="7"/>
  <c r="CJ341" i="7"/>
  <c r="CJ342" i="7"/>
  <c r="CJ343" i="7"/>
  <c r="CJ344" i="7"/>
  <c r="CJ345" i="7"/>
  <c r="CJ346" i="7"/>
  <c r="CJ347" i="7"/>
  <c r="CJ348" i="7"/>
  <c r="CJ349" i="7"/>
  <c r="CJ350" i="7"/>
  <c r="CJ351" i="7"/>
  <c r="CJ352" i="7"/>
  <c r="CJ353" i="7"/>
  <c r="CJ354" i="7"/>
  <c r="CJ355" i="7"/>
  <c r="CJ356" i="7"/>
  <c r="CJ357" i="7"/>
  <c r="CJ358" i="7"/>
  <c r="CJ359" i="7"/>
  <c r="CJ360" i="7"/>
  <c r="CJ361" i="7"/>
  <c r="CJ362" i="7"/>
  <c r="CJ363" i="7"/>
  <c r="CJ364" i="7"/>
  <c r="CJ365" i="7"/>
  <c r="CJ366" i="7"/>
  <c r="CJ367" i="7"/>
  <c r="CJ368" i="7"/>
  <c r="CJ369" i="7"/>
  <c r="CJ370" i="7"/>
  <c r="CJ371" i="7"/>
  <c r="CJ372" i="7"/>
  <c r="CJ373" i="7"/>
  <c r="CJ374" i="7"/>
  <c r="CJ375" i="7"/>
  <c r="CJ376" i="7"/>
  <c r="CJ377" i="7"/>
  <c r="CJ378" i="7"/>
  <c r="CJ379" i="7"/>
  <c r="CJ380" i="7"/>
  <c r="CJ381" i="7"/>
  <c r="CJ382" i="7"/>
  <c r="CJ383" i="7"/>
  <c r="CJ384" i="7"/>
  <c r="CJ385" i="7"/>
  <c r="CJ386" i="7"/>
  <c r="CJ387" i="7"/>
  <c r="CJ388" i="7"/>
  <c r="CJ389" i="7"/>
  <c r="CJ390" i="7"/>
  <c r="CJ391" i="7"/>
  <c r="CJ392" i="7"/>
  <c r="CJ393" i="7"/>
  <c r="CJ394" i="7"/>
  <c r="CJ395" i="7"/>
  <c r="CJ396" i="7"/>
  <c r="CJ397" i="7"/>
  <c r="CJ398" i="7"/>
  <c r="CJ399" i="7"/>
  <c r="CJ400" i="7"/>
  <c r="CJ401" i="7"/>
  <c r="CJ402" i="7"/>
  <c r="CJ403" i="7"/>
  <c r="CJ404" i="7"/>
  <c r="CJ405" i="7"/>
  <c r="CJ406" i="7"/>
  <c r="CJ407" i="7"/>
  <c r="CJ408" i="7"/>
  <c r="CJ409" i="7"/>
  <c r="CJ410" i="7"/>
  <c r="CJ411" i="7"/>
  <c r="CJ412" i="7"/>
  <c r="CJ413" i="7"/>
  <c r="CJ414" i="7"/>
  <c r="CJ415" i="7"/>
  <c r="CJ416" i="7"/>
  <c r="CJ417" i="7"/>
  <c r="CJ418" i="7"/>
  <c r="CJ419" i="7"/>
  <c r="CJ420" i="7"/>
  <c r="CJ421" i="7"/>
  <c r="CJ422" i="7"/>
  <c r="CJ423" i="7"/>
  <c r="CJ424" i="7"/>
  <c r="CJ425" i="7"/>
  <c r="CJ426" i="7"/>
  <c r="CJ427" i="7"/>
  <c r="CJ428" i="7"/>
  <c r="CJ429" i="7"/>
  <c r="CJ430" i="7"/>
  <c r="CJ431" i="7"/>
  <c r="CJ432" i="7"/>
  <c r="CJ433" i="7"/>
  <c r="CJ434" i="7"/>
  <c r="CJ435" i="7"/>
  <c r="CJ436" i="7"/>
  <c r="CJ437" i="7"/>
  <c r="CJ438" i="7"/>
  <c r="CJ439" i="7"/>
  <c r="CJ440" i="7"/>
  <c r="CJ441" i="7"/>
  <c r="CJ442" i="7"/>
  <c r="CJ443" i="7"/>
  <c r="CJ444" i="7"/>
  <c r="CJ445" i="7"/>
  <c r="CJ446" i="7"/>
  <c r="CJ447" i="7"/>
  <c r="CJ448" i="7"/>
  <c r="CJ449" i="7"/>
  <c r="CJ450" i="7"/>
  <c r="CJ451" i="7"/>
  <c r="CJ452" i="7"/>
  <c r="CJ453" i="7"/>
  <c r="CJ454" i="7"/>
  <c r="CJ455" i="7"/>
  <c r="CJ456" i="7"/>
  <c r="CJ457" i="7"/>
  <c r="CJ458" i="7"/>
  <c r="CJ459" i="7"/>
  <c r="CJ460" i="7"/>
  <c r="CJ461" i="7"/>
  <c r="CJ462" i="7"/>
  <c r="CJ463" i="7"/>
  <c r="CJ464" i="7"/>
  <c r="CJ465" i="7"/>
  <c r="CJ466" i="7"/>
  <c r="CJ467" i="7"/>
  <c r="CJ468" i="7"/>
  <c r="CJ469" i="7"/>
  <c r="CJ470" i="7"/>
  <c r="CJ471" i="7"/>
  <c r="CJ472" i="7"/>
  <c r="CJ473" i="7"/>
  <c r="CJ474" i="7"/>
  <c r="CJ475" i="7"/>
  <c r="CJ476" i="7"/>
  <c r="CJ477" i="7"/>
  <c r="CJ478" i="7"/>
  <c r="CJ479" i="7"/>
  <c r="CJ480" i="7"/>
  <c r="CJ481" i="7"/>
  <c r="CJ482" i="7"/>
  <c r="CJ483" i="7"/>
  <c r="CJ484" i="7"/>
  <c r="CJ485" i="7"/>
  <c r="CJ486" i="7"/>
  <c r="CJ487" i="7"/>
  <c r="CJ488" i="7"/>
  <c r="CJ489" i="7"/>
  <c r="CJ490" i="7"/>
  <c r="CJ491" i="7"/>
  <c r="CJ492" i="7"/>
  <c r="CJ493" i="7"/>
  <c r="CJ494" i="7"/>
  <c r="CJ495" i="7"/>
  <c r="CJ496" i="7"/>
  <c r="CJ497" i="7"/>
  <c r="CJ498" i="7"/>
  <c r="CJ499" i="7"/>
  <c r="CJ500" i="7"/>
  <c r="CJ501" i="7"/>
  <c r="CJ502" i="7"/>
  <c r="CJ503" i="7"/>
  <c r="CJ504" i="7"/>
  <c r="CJ505" i="7"/>
  <c r="CJ506" i="7"/>
  <c r="CJ507" i="7"/>
  <c r="CJ508" i="7"/>
  <c r="CJ509" i="7"/>
  <c r="CJ10" i="7"/>
  <c r="A2" i="11"/>
  <c r="D2" i="11"/>
  <c r="E2" i="11"/>
  <c r="F2" i="11"/>
  <c r="G2" i="11"/>
  <c r="H2" i="11"/>
  <c r="I2" i="11"/>
  <c r="J2" i="11"/>
  <c r="AC2" i="11"/>
  <c r="A3" i="11"/>
  <c r="D3" i="11"/>
  <c r="E3" i="11"/>
  <c r="F3" i="11"/>
  <c r="G3" i="11"/>
  <c r="H3" i="11"/>
  <c r="I3" i="11"/>
  <c r="J3" i="11"/>
  <c r="AC3" i="11"/>
  <c r="A4" i="11"/>
  <c r="D4" i="11"/>
  <c r="E4" i="11"/>
  <c r="F4" i="11"/>
  <c r="G4" i="11"/>
  <c r="H4" i="11"/>
  <c r="I4" i="11"/>
  <c r="J4" i="11"/>
  <c r="AC4" i="11"/>
  <c r="A5" i="11"/>
  <c r="D5" i="11"/>
  <c r="E5" i="11"/>
  <c r="F5" i="11"/>
  <c r="G5" i="11"/>
  <c r="H5" i="11"/>
  <c r="I5" i="11"/>
  <c r="J5" i="11"/>
  <c r="AC5" i="11"/>
  <c r="A6" i="11"/>
  <c r="D6" i="11"/>
  <c r="E6" i="11"/>
  <c r="F6" i="11"/>
  <c r="G6" i="11"/>
  <c r="H6" i="11"/>
  <c r="I6" i="11"/>
  <c r="J6" i="11"/>
  <c r="AC6" i="11"/>
  <c r="A7" i="11"/>
  <c r="D7" i="11"/>
  <c r="E7" i="11"/>
  <c r="F7" i="11"/>
  <c r="G7" i="11"/>
  <c r="H7" i="11"/>
  <c r="I7" i="11"/>
  <c r="J7" i="11"/>
  <c r="AC7" i="11"/>
  <c r="A8" i="11"/>
  <c r="D8" i="11"/>
  <c r="E8" i="11"/>
  <c r="F8" i="11"/>
  <c r="G8" i="11"/>
  <c r="H8" i="11"/>
  <c r="I8" i="11"/>
  <c r="J8" i="11"/>
  <c r="AC8" i="11"/>
  <c r="A9" i="11"/>
  <c r="D9" i="11"/>
  <c r="E9" i="11"/>
  <c r="F9" i="11"/>
  <c r="G9" i="11"/>
  <c r="H9" i="11"/>
  <c r="I9" i="11"/>
  <c r="J9" i="11"/>
  <c r="AC9" i="11"/>
  <c r="A10" i="11"/>
  <c r="D10" i="11"/>
  <c r="E10" i="11"/>
  <c r="F10" i="11"/>
  <c r="G10" i="11"/>
  <c r="H10" i="11"/>
  <c r="I10" i="11"/>
  <c r="J10" i="11"/>
  <c r="AC10" i="11"/>
  <c r="A11" i="11"/>
  <c r="D11" i="11"/>
  <c r="E11" i="11"/>
  <c r="F11" i="11"/>
  <c r="G11" i="11"/>
  <c r="H11" i="11"/>
  <c r="I11" i="11"/>
  <c r="J11" i="11"/>
  <c r="AC11" i="11"/>
  <c r="A12" i="11"/>
  <c r="D12" i="11"/>
  <c r="E12" i="11"/>
  <c r="F12" i="11"/>
  <c r="G12" i="11"/>
  <c r="H12" i="11"/>
  <c r="I12" i="11"/>
  <c r="J12" i="11"/>
  <c r="AC12" i="11"/>
  <c r="A21" i="11"/>
  <c r="D21" i="11"/>
  <c r="E21" i="11"/>
  <c r="F21" i="11"/>
  <c r="G21" i="11"/>
  <c r="H21" i="11"/>
  <c r="I21" i="11"/>
  <c r="J21" i="11"/>
  <c r="AC21" i="11"/>
  <c r="A22" i="11"/>
  <c r="D22" i="11"/>
  <c r="E22" i="11"/>
  <c r="F22" i="11"/>
  <c r="G22" i="11"/>
  <c r="H22" i="11"/>
  <c r="I22" i="11"/>
  <c r="J22" i="11"/>
  <c r="AC22" i="11"/>
  <c r="A23" i="11"/>
  <c r="D23" i="11"/>
  <c r="E23" i="11"/>
  <c r="F23" i="11"/>
  <c r="G23" i="11"/>
  <c r="H23" i="11"/>
  <c r="I23" i="11"/>
  <c r="J23" i="11"/>
  <c r="AC23" i="11"/>
  <c r="A24" i="11"/>
  <c r="D24" i="11"/>
  <c r="E24" i="11"/>
  <c r="F24" i="11"/>
  <c r="G24" i="11"/>
  <c r="H24" i="11"/>
  <c r="I24" i="11"/>
  <c r="J24" i="11"/>
  <c r="AC24" i="11"/>
  <c r="A25" i="11"/>
  <c r="D25" i="11"/>
  <c r="E25" i="11"/>
  <c r="F25" i="11"/>
  <c r="G25" i="11"/>
  <c r="H25" i="11"/>
  <c r="I25" i="11"/>
  <c r="J25" i="11"/>
  <c r="AC25" i="11"/>
  <c r="A26" i="11"/>
  <c r="D26" i="11"/>
  <c r="E26" i="11"/>
  <c r="F26" i="11"/>
  <c r="G26" i="11"/>
  <c r="H26" i="11"/>
  <c r="I26" i="11"/>
  <c r="J26" i="11"/>
  <c r="AC26" i="11"/>
  <c r="A27" i="11"/>
  <c r="D27" i="11"/>
  <c r="E27" i="11"/>
  <c r="F27" i="11"/>
  <c r="G27" i="11"/>
  <c r="H27" i="11"/>
  <c r="I27" i="11"/>
  <c r="J27" i="11"/>
  <c r="AC27" i="11"/>
  <c r="A28" i="11"/>
  <c r="D28" i="11"/>
  <c r="E28" i="11"/>
  <c r="F28" i="11"/>
  <c r="G28" i="11"/>
  <c r="H28" i="11"/>
  <c r="I28" i="11"/>
  <c r="J28" i="11"/>
  <c r="AC28" i="11"/>
  <c r="A29" i="11"/>
  <c r="D29" i="11"/>
  <c r="E29" i="11"/>
  <c r="F29" i="11"/>
  <c r="G29" i="11"/>
  <c r="H29" i="11"/>
  <c r="I29" i="11"/>
  <c r="J29" i="11"/>
  <c r="AC29" i="11"/>
  <c r="A30" i="11"/>
  <c r="D30" i="11"/>
  <c r="E30" i="11"/>
  <c r="F30" i="11"/>
  <c r="G30" i="11"/>
  <c r="H30" i="11"/>
  <c r="I30" i="11"/>
  <c r="J30" i="11"/>
  <c r="AC30" i="11"/>
  <c r="A31" i="11"/>
  <c r="D31" i="11"/>
  <c r="E31" i="11"/>
  <c r="F31" i="11"/>
  <c r="G31" i="11"/>
  <c r="H31" i="11"/>
  <c r="I31" i="11"/>
  <c r="J31" i="11"/>
  <c r="AC31" i="11"/>
  <c r="A32" i="11"/>
  <c r="D32" i="11"/>
  <c r="E32" i="11"/>
  <c r="F32" i="11"/>
  <c r="G32" i="11"/>
  <c r="H32" i="11"/>
  <c r="I32" i="11"/>
  <c r="J32" i="11"/>
  <c r="AC32" i="11"/>
  <c r="A33" i="11"/>
  <c r="D33" i="11"/>
  <c r="E33" i="11"/>
  <c r="F33" i="11"/>
  <c r="G33" i="11"/>
  <c r="H33" i="11"/>
  <c r="I33" i="11"/>
  <c r="J33" i="11"/>
  <c r="AC33" i="11"/>
  <c r="A34" i="11"/>
  <c r="D34" i="11"/>
  <c r="E34" i="11"/>
  <c r="F34" i="11"/>
  <c r="G34" i="11"/>
  <c r="H34" i="11"/>
  <c r="I34" i="11"/>
  <c r="J34" i="11"/>
  <c r="AC34" i="11"/>
  <c r="A35" i="11"/>
  <c r="D35" i="11"/>
  <c r="E35" i="11"/>
  <c r="F35" i="11"/>
  <c r="G35" i="11"/>
  <c r="H35" i="11"/>
  <c r="I35" i="11"/>
  <c r="J35" i="11"/>
  <c r="AC35" i="11"/>
  <c r="A36" i="11"/>
  <c r="D36" i="11"/>
  <c r="E36" i="11"/>
  <c r="F36" i="11"/>
  <c r="G36" i="11"/>
  <c r="H36" i="11"/>
  <c r="I36" i="11"/>
  <c r="J36" i="11"/>
  <c r="AC36" i="11"/>
  <c r="A37" i="11"/>
  <c r="D37" i="11"/>
  <c r="E37" i="11"/>
  <c r="F37" i="11"/>
  <c r="G37" i="11"/>
  <c r="H37" i="11"/>
  <c r="I37" i="11"/>
  <c r="J37" i="11"/>
  <c r="AC37" i="11"/>
  <c r="A38" i="11"/>
  <c r="D38" i="11"/>
  <c r="E38" i="11"/>
  <c r="F38" i="11"/>
  <c r="G38" i="11"/>
  <c r="H38" i="11"/>
  <c r="I38" i="11"/>
  <c r="J38" i="11"/>
  <c r="AC38" i="11"/>
  <c r="A39" i="11"/>
  <c r="D39" i="11"/>
  <c r="E39" i="11"/>
  <c r="F39" i="11"/>
  <c r="G39" i="11"/>
  <c r="H39" i="11"/>
  <c r="I39" i="11"/>
  <c r="J39" i="11"/>
  <c r="AC39" i="11"/>
  <c r="A40" i="11"/>
  <c r="D40" i="11"/>
  <c r="E40" i="11"/>
  <c r="F40" i="11"/>
  <c r="G40" i="11"/>
  <c r="H40" i="11"/>
  <c r="I40" i="11"/>
  <c r="J40" i="11"/>
  <c r="AC40" i="11"/>
  <c r="A41" i="11"/>
  <c r="D41" i="11"/>
  <c r="E41" i="11"/>
  <c r="F41" i="11"/>
  <c r="G41" i="11"/>
  <c r="H41" i="11"/>
  <c r="I41" i="11"/>
  <c r="J41" i="11"/>
  <c r="AC41" i="11"/>
  <c r="A42" i="11"/>
  <c r="D42" i="11"/>
  <c r="E42" i="11"/>
  <c r="F42" i="11"/>
  <c r="G42" i="11"/>
  <c r="H42" i="11"/>
  <c r="I42" i="11"/>
  <c r="J42" i="11"/>
  <c r="AC42" i="11"/>
  <c r="A43" i="11"/>
  <c r="D43" i="11"/>
  <c r="E43" i="11"/>
  <c r="F43" i="11"/>
  <c r="G43" i="11"/>
  <c r="H43" i="11"/>
  <c r="I43" i="11"/>
  <c r="J43" i="11"/>
  <c r="AC43" i="11"/>
  <c r="A44" i="11"/>
  <c r="D44" i="11"/>
  <c r="E44" i="11"/>
  <c r="F44" i="11"/>
  <c r="G44" i="11"/>
  <c r="H44" i="11"/>
  <c r="I44" i="11"/>
  <c r="J44" i="11"/>
  <c r="AC44" i="11"/>
  <c r="A45" i="11"/>
  <c r="D45" i="11"/>
  <c r="E45" i="11"/>
  <c r="F45" i="11"/>
  <c r="G45" i="11"/>
  <c r="H45" i="11"/>
  <c r="I45" i="11"/>
  <c r="J45" i="11"/>
  <c r="AC45" i="11"/>
  <c r="A46" i="11"/>
  <c r="D46" i="11"/>
  <c r="E46" i="11"/>
  <c r="F46" i="11"/>
  <c r="G46" i="11"/>
  <c r="H46" i="11"/>
  <c r="I46" i="11"/>
  <c r="J46" i="11"/>
  <c r="AC46" i="11"/>
  <c r="A47" i="11"/>
  <c r="D47" i="11"/>
  <c r="E47" i="11"/>
  <c r="F47" i="11"/>
  <c r="G47" i="11"/>
  <c r="H47" i="11"/>
  <c r="I47" i="11"/>
  <c r="J47" i="11"/>
  <c r="AC47" i="11"/>
  <c r="A48" i="11"/>
  <c r="D48" i="11"/>
  <c r="E48" i="11"/>
  <c r="F48" i="11"/>
  <c r="G48" i="11"/>
  <c r="H48" i="11"/>
  <c r="I48" i="11"/>
  <c r="J48" i="11"/>
  <c r="AC48" i="11"/>
  <c r="A49" i="11"/>
  <c r="D49" i="11"/>
  <c r="E49" i="11"/>
  <c r="F49" i="11"/>
  <c r="G49" i="11"/>
  <c r="H49" i="11"/>
  <c r="I49" i="11"/>
  <c r="J49" i="11"/>
  <c r="AC49" i="11"/>
  <c r="A50" i="11"/>
  <c r="D50" i="11"/>
  <c r="E50" i="11"/>
  <c r="F50" i="11"/>
  <c r="G50" i="11"/>
  <c r="H50" i="11"/>
  <c r="I50" i="11"/>
  <c r="J50" i="11"/>
  <c r="AC50" i="11"/>
  <c r="A51" i="11"/>
  <c r="D51" i="11"/>
  <c r="E51" i="11"/>
  <c r="F51" i="11"/>
  <c r="G51" i="11"/>
  <c r="H51" i="11"/>
  <c r="I51" i="11"/>
  <c r="J51" i="11"/>
  <c r="AC51" i="11"/>
  <c r="A52" i="11"/>
  <c r="D52" i="11"/>
  <c r="E52" i="11"/>
  <c r="F52" i="11"/>
  <c r="G52" i="11"/>
  <c r="H52" i="11"/>
  <c r="I52" i="11"/>
  <c r="J52" i="11"/>
  <c r="AC52" i="11"/>
  <c r="A53" i="11"/>
  <c r="D53" i="11"/>
  <c r="E53" i="11"/>
  <c r="F53" i="11"/>
  <c r="G53" i="11"/>
  <c r="H53" i="11"/>
  <c r="I53" i="11"/>
  <c r="J53" i="11"/>
  <c r="AC53" i="11"/>
  <c r="A54" i="11"/>
  <c r="D54" i="11"/>
  <c r="E54" i="11"/>
  <c r="F54" i="11"/>
  <c r="G54" i="11"/>
  <c r="H54" i="11"/>
  <c r="I54" i="11"/>
  <c r="J54" i="11"/>
  <c r="AC54" i="11"/>
  <c r="A55" i="11"/>
  <c r="D55" i="11"/>
  <c r="E55" i="11"/>
  <c r="F55" i="11"/>
  <c r="G55" i="11"/>
  <c r="H55" i="11"/>
  <c r="I55" i="11"/>
  <c r="J55" i="11"/>
  <c r="AC55" i="11"/>
  <c r="A56" i="11"/>
  <c r="D56" i="11"/>
  <c r="E56" i="11"/>
  <c r="F56" i="11"/>
  <c r="G56" i="11"/>
  <c r="H56" i="11"/>
  <c r="I56" i="11"/>
  <c r="J56" i="11"/>
  <c r="AC56" i="11"/>
  <c r="A57" i="11"/>
  <c r="D57" i="11"/>
  <c r="E57" i="11"/>
  <c r="F57" i="11"/>
  <c r="G57" i="11"/>
  <c r="H57" i="11"/>
  <c r="I57" i="11"/>
  <c r="J57" i="11"/>
  <c r="AC57" i="11"/>
  <c r="A58" i="11"/>
  <c r="D58" i="11"/>
  <c r="E58" i="11"/>
  <c r="F58" i="11"/>
  <c r="G58" i="11"/>
  <c r="H58" i="11"/>
  <c r="I58" i="11"/>
  <c r="J58" i="11"/>
  <c r="AC58" i="11"/>
  <c r="A59" i="11"/>
  <c r="D59" i="11"/>
  <c r="E59" i="11"/>
  <c r="F59" i="11"/>
  <c r="G59" i="11"/>
  <c r="H59" i="11"/>
  <c r="I59" i="11"/>
  <c r="J59" i="11"/>
  <c r="AC59" i="11"/>
  <c r="A60" i="11"/>
  <c r="D60" i="11"/>
  <c r="E60" i="11"/>
  <c r="F60" i="11"/>
  <c r="G60" i="11"/>
  <c r="H60" i="11"/>
  <c r="I60" i="11"/>
  <c r="J60" i="11"/>
  <c r="AC60" i="11"/>
  <c r="A61" i="11"/>
  <c r="D61" i="11"/>
  <c r="E61" i="11"/>
  <c r="F61" i="11"/>
  <c r="G61" i="11"/>
  <c r="H61" i="11"/>
  <c r="I61" i="11"/>
  <c r="J61" i="11"/>
  <c r="AC61" i="11"/>
  <c r="A62" i="11"/>
  <c r="D62" i="11"/>
  <c r="E62" i="11"/>
  <c r="F62" i="11"/>
  <c r="G62" i="11"/>
  <c r="H62" i="11"/>
  <c r="I62" i="11"/>
  <c r="J62" i="11"/>
  <c r="AC62" i="11"/>
  <c r="A63" i="11"/>
  <c r="D63" i="11"/>
  <c r="E63" i="11"/>
  <c r="F63" i="11"/>
  <c r="G63" i="11"/>
  <c r="H63" i="11"/>
  <c r="I63" i="11"/>
  <c r="J63" i="11"/>
  <c r="AC63" i="11"/>
  <c r="A64" i="11"/>
  <c r="D64" i="11"/>
  <c r="E64" i="11"/>
  <c r="F64" i="11"/>
  <c r="G64" i="11"/>
  <c r="H64" i="11"/>
  <c r="I64" i="11"/>
  <c r="J64" i="11"/>
  <c r="AC64" i="11"/>
  <c r="A65" i="11"/>
  <c r="D65" i="11"/>
  <c r="E65" i="11"/>
  <c r="F65" i="11"/>
  <c r="G65" i="11"/>
  <c r="H65" i="11"/>
  <c r="I65" i="11"/>
  <c r="J65" i="11"/>
  <c r="AC65" i="11"/>
  <c r="A66" i="11"/>
  <c r="D66" i="11"/>
  <c r="E66" i="11"/>
  <c r="F66" i="11"/>
  <c r="G66" i="11"/>
  <c r="H66" i="11"/>
  <c r="I66" i="11"/>
  <c r="J66" i="11"/>
  <c r="AC66" i="11"/>
  <c r="A67" i="11"/>
  <c r="D67" i="11"/>
  <c r="E67" i="11"/>
  <c r="F67" i="11"/>
  <c r="G67" i="11"/>
  <c r="H67" i="11"/>
  <c r="I67" i="11"/>
  <c r="J67" i="11"/>
  <c r="AC67" i="11"/>
  <c r="A68" i="11"/>
  <c r="D68" i="11"/>
  <c r="E68" i="11"/>
  <c r="F68" i="11"/>
  <c r="G68" i="11"/>
  <c r="H68" i="11"/>
  <c r="I68" i="11"/>
  <c r="J68" i="11"/>
  <c r="AC68" i="11"/>
  <c r="A69" i="11"/>
  <c r="D69" i="11"/>
  <c r="E69" i="11"/>
  <c r="F69" i="11"/>
  <c r="G69" i="11"/>
  <c r="H69" i="11"/>
  <c r="I69" i="11"/>
  <c r="J69" i="11"/>
  <c r="AC69" i="11"/>
  <c r="A70" i="11"/>
  <c r="D70" i="11"/>
  <c r="E70" i="11"/>
  <c r="F70" i="11"/>
  <c r="G70" i="11"/>
  <c r="H70" i="11"/>
  <c r="I70" i="11"/>
  <c r="J70" i="11"/>
  <c r="AC70" i="11"/>
  <c r="A71" i="11"/>
  <c r="D71" i="11"/>
  <c r="E71" i="11"/>
  <c r="F71" i="11"/>
  <c r="G71" i="11"/>
  <c r="H71" i="11"/>
  <c r="I71" i="11"/>
  <c r="J71" i="11"/>
  <c r="AC71" i="11"/>
  <c r="A72" i="11"/>
  <c r="D72" i="11"/>
  <c r="E72" i="11"/>
  <c r="F72" i="11"/>
  <c r="G72" i="11"/>
  <c r="H72" i="11"/>
  <c r="I72" i="11"/>
  <c r="J72" i="11"/>
  <c r="AC72" i="11"/>
  <c r="A73" i="11"/>
  <c r="D73" i="11"/>
  <c r="E73" i="11"/>
  <c r="F73" i="11"/>
  <c r="G73" i="11"/>
  <c r="H73" i="11"/>
  <c r="I73" i="11"/>
  <c r="J73" i="11"/>
  <c r="AC73" i="11"/>
  <c r="A74" i="11"/>
  <c r="D74" i="11"/>
  <c r="E74" i="11"/>
  <c r="F74" i="11"/>
  <c r="G74" i="11"/>
  <c r="H74" i="11"/>
  <c r="I74" i="11"/>
  <c r="J74" i="11"/>
  <c r="AC74" i="11"/>
  <c r="A75" i="11"/>
  <c r="D75" i="11"/>
  <c r="E75" i="11"/>
  <c r="F75" i="11"/>
  <c r="G75" i="11"/>
  <c r="H75" i="11"/>
  <c r="I75" i="11"/>
  <c r="J75" i="11"/>
  <c r="AC75" i="11"/>
  <c r="A76" i="11"/>
  <c r="D76" i="11"/>
  <c r="E76" i="11"/>
  <c r="F76" i="11"/>
  <c r="G76" i="11"/>
  <c r="H76" i="11"/>
  <c r="I76" i="11"/>
  <c r="J76" i="11"/>
  <c r="AC76" i="11"/>
  <c r="A77" i="11"/>
  <c r="D77" i="11"/>
  <c r="E77" i="11"/>
  <c r="F77" i="11"/>
  <c r="G77" i="11"/>
  <c r="H77" i="11"/>
  <c r="I77" i="11"/>
  <c r="J77" i="11"/>
  <c r="AC77" i="11"/>
  <c r="A78" i="11"/>
  <c r="D78" i="11"/>
  <c r="E78" i="11"/>
  <c r="F78" i="11"/>
  <c r="G78" i="11"/>
  <c r="H78" i="11"/>
  <c r="I78" i="11"/>
  <c r="J78" i="11"/>
  <c r="AC78" i="11"/>
  <c r="A79" i="11"/>
  <c r="D79" i="11"/>
  <c r="E79" i="11"/>
  <c r="F79" i="11"/>
  <c r="G79" i="11"/>
  <c r="H79" i="11"/>
  <c r="I79" i="11"/>
  <c r="J79" i="11"/>
  <c r="AC79" i="11"/>
  <c r="A80" i="11"/>
  <c r="D80" i="11"/>
  <c r="E80" i="11"/>
  <c r="F80" i="11"/>
  <c r="G80" i="11"/>
  <c r="H80" i="11"/>
  <c r="I80" i="11"/>
  <c r="J80" i="11"/>
  <c r="AC80" i="11"/>
  <c r="A81" i="11"/>
  <c r="D81" i="11"/>
  <c r="E81" i="11"/>
  <c r="F81" i="11"/>
  <c r="G81" i="11"/>
  <c r="H81" i="11"/>
  <c r="I81" i="11"/>
  <c r="J81" i="11"/>
  <c r="AC81" i="11"/>
  <c r="A82" i="11"/>
  <c r="D82" i="11"/>
  <c r="E82" i="11"/>
  <c r="F82" i="11"/>
  <c r="G82" i="11"/>
  <c r="H82" i="11"/>
  <c r="I82" i="11"/>
  <c r="J82" i="11"/>
  <c r="AC82" i="11"/>
  <c r="A83" i="11"/>
  <c r="D83" i="11"/>
  <c r="E83" i="11"/>
  <c r="F83" i="11"/>
  <c r="G83" i="11"/>
  <c r="H83" i="11"/>
  <c r="I83" i="11"/>
  <c r="J83" i="11"/>
  <c r="AC83" i="11"/>
  <c r="A84" i="11"/>
  <c r="D84" i="11"/>
  <c r="E84" i="11"/>
  <c r="F84" i="11"/>
  <c r="G84" i="11"/>
  <c r="H84" i="11"/>
  <c r="I84" i="11"/>
  <c r="J84" i="11"/>
  <c r="AC84" i="11"/>
  <c r="A85" i="11"/>
  <c r="D85" i="11"/>
  <c r="E85" i="11"/>
  <c r="F85" i="11"/>
  <c r="G85" i="11"/>
  <c r="H85" i="11"/>
  <c r="I85" i="11"/>
  <c r="J85" i="11"/>
  <c r="AC85" i="11"/>
  <c r="A86" i="11"/>
  <c r="D86" i="11"/>
  <c r="E86" i="11"/>
  <c r="F86" i="11"/>
  <c r="G86" i="11"/>
  <c r="H86" i="11"/>
  <c r="I86" i="11"/>
  <c r="J86" i="11"/>
  <c r="AC86" i="11"/>
  <c r="A87" i="11"/>
  <c r="D87" i="11"/>
  <c r="E87" i="11"/>
  <c r="F87" i="11"/>
  <c r="G87" i="11"/>
  <c r="H87" i="11"/>
  <c r="I87" i="11"/>
  <c r="J87" i="11"/>
  <c r="AC87" i="11"/>
  <c r="A88" i="11"/>
  <c r="D88" i="11"/>
  <c r="E88" i="11"/>
  <c r="F88" i="11"/>
  <c r="G88" i="11"/>
  <c r="H88" i="11"/>
  <c r="I88" i="11"/>
  <c r="J88" i="11"/>
  <c r="AC88" i="11"/>
  <c r="A89" i="11"/>
  <c r="D89" i="11"/>
  <c r="E89" i="11"/>
  <c r="F89" i="11"/>
  <c r="G89" i="11"/>
  <c r="H89" i="11"/>
  <c r="I89" i="11"/>
  <c r="J89" i="11"/>
  <c r="AC89" i="11"/>
  <c r="A90" i="11"/>
  <c r="D90" i="11"/>
  <c r="E90" i="11"/>
  <c r="F90" i="11"/>
  <c r="G90" i="11"/>
  <c r="H90" i="11"/>
  <c r="I90" i="11"/>
  <c r="J90" i="11"/>
  <c r="AC90" i="11"/>
  <c r="A91" i="11"/>
  <c r="D91" i="11"/>
  <c r="E91" i="11"/>
  <c r="F91" i="11"/>
  <c r="G91" i="11"/>
  <c r="H91" i="11"/>
  <c r="I91" i="11"/>
  <c r="J91" i="11"/>
  <c r="AC91" i="11"/>
  <c r="A92" i="11"/>
  <c r="D92" i="11"/>
  <c r="E92" i="11"/>
  <c r="F92" i="11"/>
  <c r="G92" i="11"/>
  <c r="H92" i="11"/>
  <c r="I92" i="11"/>
  <c r="J92" i="11"/>
  <c r="AC92" i="11"/>
  <c r="A93" i="11"/>
  <c r="D93" i="11"/>
  <c r="E93" i="11"/>
  <c r="F93" i="11"/>
  <c r="G93" i="11"/>
  <c r="H93" i="11"/>
  <c r="I93" i="11"/>
  <c r="J93" i="11"/>
  <c r="AC93" i="11"/>
  <c r="A94" i="11"/>
  <c r="D94" i="11"/>
  <c r="E94" i="11"/>
  <c r="F94" i="11"/>
  <c r="G94" i="11"/>
  <c r="H94" i="11"/>
  <c r="I94" i="11"/>
  <c r="J94" i="11"/>
  <c r="AC94" i="11"/>
  <c r="A95" i="11"/>
  <c r="D95" i="11"/>
  <c r="E95" i="11"/>
  <c r="F95" i="11"/>
  <c r="G95" i="11"/>
  <c r="H95" i="11"/>
  <c r="I95" i="11"/>
  <c r="J95" i="11"/>
  <c r="AC95" i="11"/>
  <c r="A96" i="11"/>
  <c r="D96" i="11"/>
  <c r="E96" i="11"/>
  <c r="F96" i="11"/>
  <c r="G96" i="11"/>
  <c r="H96" i="11"/>
  <c r="I96" i="11"/>
  <c r="J96" i="11"/>
  <c r="AC96" i="11"/>
  <c r="A97" i="11"/>
  <c r="D97" i="11"/>
  <c r="E97" i="11"/>
  <c r="F97" i="11"/>
  <c r="G97" i="11"/>
  <c r="H97" i="11"/>
  <c r="I97" i="11"/>
  <c r="J97" i="11"/>
  <c r="AC97" i="11"/>
  <c r="A98" i="11"/>
  <c r="D98" i="11"/>
  <c r="E98" i="11"/>
  <c r="F98" i="11"/>
  <c r="G98" i="11"/>
  <c r="H98" i="11"/>
  <c r="I98" i="11"/>
  <c r="J98" i="11"/>
  <c r="AC98" i="11"/>
  <c r="A99" i="11"/>
  <c r="D99" i="11"/>
  <c r="E99" i="11"/>
  <c r="F99" i="11"/>
  <c r="G99" i="11"/>
  <c r="H99" i="11"/>
  <c r="I99" i="11"/>
  <c r="J99" i="11"/>
  <c r="AC99" i="11"/>
  <c r="A100" i="11"/>
  <c r="D100" i="11"/>
  <c r="E100" i="11"/>
  <c r="F100" i="11"/>
  <c r="G100" i="11"/>
  <c r="H100" i="11"/>
  <c r="I100" i="11"/>
  <c r="J100" i="11"/>
  <c r="AC100" i="11"/>
  <c r="A101" i="11"/>
  <c r="D101" i="11"/>
  <c r="E101" i="11"/>
  <c r="F101" i="11"/>
  <c r="G101" i="11"/>
  <c r="H101" i="11"/>
  <c r="I101" i="11"/>
  <c r="J101" i="11"/>
  <c r="AC101" i="11"/>
  <c r="A102" i="11"/>
  <c r="D102" i="11"/>
  <c r="E102" i="11"/>
  <c r="F102" i="11"/>
  <c r="G102" i="11"/>
  <c r="H102" i="11"/>
  <c r="I102" i="11"/>
  <c r="J102" i="11"/>
  <c r="AC102" i="11"/>
  <c r="A103" i="11"/>
  <c r="D103" i="11"/>
  <c r="E103" i="11"/>
  <c r="F103" i="11"/>
  <c r="G103" i="11"/>
  <c r="H103" i="11"/>
  <c r="I103" i="11"/>
  <c r="J103" i="11"/>
  <c r="AC103" i="11"/>
  <c r="A104" i="11"/>
  <c r="D104" i="11"/>
  <c r="E104" i="11"/>
  <c r="F104" i="11"/>
  <c r="G104" i="11"/>
  <c r="H104" i="11"/>
  <c r="I104" i="11"/>
  <c r="J104" i="11"/>
  <c r="AC104" i="11"/>
  <c r="A105" i="11"/>
  <c r="D105" i="11"/>
  <c r="E105" i="11"/>
  <c r="F105" i="11"/>
  <c r="G105" i="11"/>
  <c r="H105" i="11"/>
  <c r="I105" i="11"/>
  <c r="J105" i="11"/>
  <c r="AC105" i="11"/>
  <c r="A106" i="11"/>
  <c r="D106" i="11"/>
  <c r="E106" i="11"/>
  <c r="F106" i="11"/>
  <c r="G106" i="11"/>
  <c r="H106" i="11"/>
  <c r="I106" i="11"/>
  <c r="J106" i="11"/>
  <c r="AC106" i="11"/>
  <c r="A107" i="11"/>
  <c r="D107" i="11"/>
  <c r="E107" i="11"/>
  <c r="F107" i="11"/>
  <c r="G107" i="11"/>
  <c r="H107" i="11"/>
  <c r="I107" i="11"/>
  <c r="J107" i="11"/>
  <c r="AC107" i="11"/>
  <c r="A108" i="11"/>
  <c r="D108" i="11"/>
  <c r="E108" i="11"/>
  <c r="F108" i="11"/>
  <c r="G108" i="11"/>
  <c r="H108" i="11"/>
  <c r="I108" i="11"/>
  <c r="J108" i="11"/>
  <c r="AC108" i="11"/>
  <c r="A109" i="11"/>
  <c r="D109" i="11"/>
  <c r="E109" i="11"/>
  <c r="F109" i="11"/>
  <c r="G109" i="11"/>
  <c r="H109" i="11"/>
  <c r="I109" i="11"/>
  <c r="J109" i="11"/>
  <c r="AC109" i="11"/>
  <c r="A110" i="11"/>
  <c r="D110" i="11"/>
  <c r="E110" i="11"/>
  <c r="F110" i="11"/>
  <c r="G110" i="11"/>
  <c r="H110" i="11"/>
  <c r="I110" i="11"/>
  <c r="J110" i="11"/>
  <c r="AC110" i="11"/>
  <c r="A111" i="11"/>
  <c r="D111" i="11"/>
  <c r="E111" i="11"/>
  <c r="F111" i="11"/>
  <c r="G111" i="11"/>
  <c r="H111" i="11"/>
  <c r="I111" i="11"/>
  <c r="J111" i="11"/>
  <c r="AC111" i="11"/>
  <c r="A112" i="11"/>
  <c r="D112" i="11"/>
  <c r="E112" i="11"/>
  <c r="F112" i="11"/>
  <c r="G112" i="11"/>
  <c r="H112" i="11"/>
  <c r="I112" i="11"/>
  <c r="J112" i="11"/>
  <c r="AC112" i="11"/>
  <c r="A113" i="11"/>
  <c r="D113" i="11"/>
  <c r="E113" i="11"/>
  <c r="F113" i="11"/>
  <c r="G113" i="11"/>
  <c r="H113" i="11"/>
  <c r="I113" i="11"/>
  <c r="J113" i="11"/>
  <c r="AC113" i="11"/>
  <c r="A114" i="11"/>
  <c r="D114" i="11"/>
  <c r="E114" i="11"/>
  <c r="F114" i="11"/>
  <c r="G114" i="11"/>
  <c r="H114" i="11"/>
  <c r="I114" i="11"/>
  <c r="J114" i="11"/>
  <c r="AC114" i="11"/>
  <c r="A115" i="11"/>
  <c r="D115" i="11"/>
  <c r="E115" i="11"/>
  <c r="F115" i="11"/>
  <c r="G115" i="11"/>
  <c r="H115" i="11"/>
  <c r="I115" i="11"/>
  <c r="J115" i="11"/>
  <c r="AC115" i="11"/>
  <c r="A116" i="11"/>
  <c r="D116" i="11"/>
  <c r="E116" i="11"/>
  <c r="F116" i="11"/>
  <c r="G116" i="11"/>
  <c r="H116" i="11"/>
  <c r="I116" i="11"/>
  <c r="J116" i="11"/>
  <c r="AC116" i="11"/>
  <c r="A117" i="11"/>
  <c r="D117" i="11"/>
  <c r="E117" i="11"/>
  <c r="F117" i="11"/>
  <c r="G117" i="11"/>
  <c r="H117" i="11"/>
  <c r="I117" i="11"/>
  <c r="J117" i="11"/>
  <c r="AC117" i="11"/>
  <c r="A118" i="11"/>
  <c r="D118" i="11"/>
  <c r="E118" i="11"/>
  <c r="F118" i="11"/>
  <c r="G118" i="11"/>
  <c r="H118" i="11"/>
  <c r="I118" i="11"/>
  <c r="J118" i="11"/>
  <c r="AC118" i="11"/>
  <c r="A119" i="11"/>
  <c r="D119" i="11"/>
  <c r="E119" i="11"/>
  <c r="F119" i="11"/>
  <c r="G119" i="11"/>
  <c r="H119" i="11"/>
  <c r="I119" i="11"/>
  <c r="J119" i="11"/>
  <c r="AC119" i="11"/>
  <c r="A120" i="11"/>
  <c r="D120" i="11"/>
  <c r="E120" i="11"/>
  <c r="F120" i="11"/>
  <c r="G120" i="11"/>
  <c r="H120" i="11"/>
  <c r="I120" i="11"/>
  <c r="J120" i="11"/>
  <c r="AC120" i="11"/>
  <c r="A121" i="11"/>
  <c r="D121" i="11"/>
  <c r="E121" i="11"/>
  <c r="F121" i="11"/>
  <c r="G121" i="11"/>
  <c r="H121" i="11"/>
  <c r="I121" i="11"/>
  <c r="J121" i="11"/>
  <c r="AC121" i="11"/>
  <c r="A122" i="11"/>
  <c r="D122" i="11"/>
  <c r="E122" i="11"/>
  <c r="F122" i="11"/>
  <c r="G122" i="11"/>
  <c r="H122" i="11"/>
  <c r="I122" i="11"/>
  <c r="J122" i="11"/>
  <c r="AC122" i="11"/>
  <c r="A123" i="11"/>
  <c r="D123" i="11"/>
  <c r="E123" i="11"/>
  <c r="F123" i="11"/>
  <c r="G123" i="11"/>
  <c r="H123" i="11"/>
  <c r="I123" i="11"/>
  <c r="J123" i="11"/>
  <c r="AC123" i="11"/>
  <c r="A124" i="11"/>
  <c r="D124" i="11"/>
  <c r="E124" i="11"/>
  <c r="F124" i="11"/>
  <c r="G124" i="11"/>
  <c r="H124" i="11"/>
  <c r="I124" i="11"/>
  <c r="J124" i="11"/>
  <c r="AC124" i="11"/>
  <c r="A125" i="11"/>
  <c r="D125" i="11"/>
  <c r="E125" i="11"/>
  <c r="F125" i="11"/>
  <c r="G125" i="11"/>
  <c r="H125" i="11"/>
  <c r="I125" i="11"/>
  <c r="J125" i="11"/>
  <c r="AC125" i="11"/>
  <c r="A126" i="11"/>
  <c r="D126" i="11"/>
  <c r="E126" i="11"/>
  <c r="F126" i="11"/>
  <c r="G126" i="11"/>
  <c r="H126" i="11"/>
  <c r="I126" i="11"/>
  <c r="J126" i="11"/>
  <c r="AC126" i="11"/>
  <c r="A127" i="11"/>
  <c r="D127" i="11"/>
  <c r="E127" i="11"/>
  <c r="F127" i="11"/>
  <c r="G127" i="11"/>
  <c r="H127" i="11"/>
  <c r="I127" i="11"/>
  <c r="J127" i="11"/>
  <c r="AC127" i="11"/>
  <c r="A128" i="11"/>
  <c r="D128" i="11"/>
  <c r="E128" i="11"/>
  <c r="F128" i="11"/>
  <c r="G128" i="11"/>
  <c r="H128" i="11"/>
  <c r="I128" i="11"/>
  <c r="J128" i="11"/>
  <c r="AC128" i="11"/>
  <c r="A129" i="11"/>
  <c r="D129" i="11"/>
  <c r="E129" i="11"/>
  <c r="F129" i="11"/>
  <c r="G129" i="11"/>
  <c r="H129" i="11"/>
  <c r="I129" i="11"/>
  <c r="J129" i="11"/>
  <c r="AC129" i="11"/>
  <c r="A130" i="11"/>
  <c r="D130" i="11"/>
  <c r="E130" i="11"/>
  <c r="F130" i="11"/>
  <c r="G130" i="11"/>
  <c r="H130" i="11"/>
  <c r="I130" i="11"/>
  <c r="J130" i="11"/>
  <c r="AC130" i="11"/>
  <c r="A131" i="11"/>
  <c r="D131" i="11"/>
  <c r="E131" i="11"/>
  <c r="F131" i="11"/>
  <c r="G131" i="11"/>
  <c r="H131" i="11"/>
  <c r="I131" i="11"/>
  <c r="J131" i="11"/>
  <c r="AC131" i="11"/>
  <c r="A132" i="11"/>
  <c r="D132" i="11"/>
  <c r="E132" i="11"/>
  <c r="F132" i="11"/>
  <c r="G132" i="11"/>
  <c r="H132" i="11"/>
  <c r="I132" i="11"/>
  <c r="J132" i="11"/>
  <c r="AC132" i="11"/>
  <c r="A133" i="11"/>
  <c r="D133" i="11"/>
  <c r="E133" i="11"/>
  <c r="F133" i="11"/>
  <c r="G133" i="11"/>
  <c r="H133" i="11"/>
  <c r="I133" i="11"/>
  <c r="J133" i="11"/>
  <c r="AC133" i="11"/>
  <c r="A134" i="11"/>
  <c r="D134" i="11"/>
  <c r="E134" i="11"/>
  <c r="F134" i="11"/>
  <c r="G134" i="11"/>
  <c r="H134" i="11"/>
  <c r="I134" i="11"/>
  <c r="J134" i="11"/>
  <c r="AC134" i="11"/>
  <c r="A135" i="11"/>
  <c r="D135" i="11"/>
  <c r="E135" i="11"/>
  <c r="F135" i="11"/>
  <c r="G135" i="11"/>
  <c r="H135" i="11"/>
  <c r="I135" i="11"/>
  <c r="J135" i="11"/>
  <c r="AC135" i="11"/>
  <c r="A136" i="11"/>
  <c r="D136" i="11"/>
  <c r="E136" i="11"/>
  <c r="F136" i="11"/>
  <c r="G136" i="11"/>
  <c r="H136" i="11"/>
  <c r="I136" i="11"/>
  <c r="J136" i="11"/>
  <c r="AC136" i="11"/>
  <c r="A137" i="11"/>
  <c r="D137" i="11"/>
  <c r="E137" i="11"/>
  <c r="F137" i="11"/>
  <c r="G137" i="11"/>
  <c r="H137" i="11"/>
  <c r="I137" i="11"/>
  <c r="J137" i="11"/>
  <c r="AC137" i="11"/>
  <c r="A138" i="11"/>
  <c r="D138" i="11"/>
  <c r="E138" i="11"/>
  <c r="F138" i="11"/>
  <c r="G138" i="11"/>
  <c r="H138" i="11"/>
  <c r="I138" i="11"/>
  <c r="J138" i="11"/>
  <c r="AC138" i="11"/>
  <c r="A139" i="11"/>
  <c r="D139" i="11"/>
  <c r="E139" i="11"/>
  <c r="F139" i="11"/>
  <c r="G139" i="11"/>
  <c r="H139" i="11"/>
  <c r="I139" i="11"/>
  <c r="J139" i="11"/>
  <c r="AC139" i="11"/>
  <c r="A140" i="11"/>
  <c r="D140" i="11"/>
  <c r="E140" i="11"/>
  <c r="F140" i="11"/>
  <c r="G140" i="11"/>
  <c r="H140" i="11"/>
  <c r="I140" i="11"/>
  <c r="J140" i="11"/>
  <c r="AC140" i="11"/>
  <c r="A141" i="11"/>
  <c r="D141" i="11"/>
  <c r="E141" i="11"/>
  <c r="F141" i="11"/>
  <c r="G141" i="11"/>
  <c r="H141" i="11"/>
  <c r="I141" i="11"/>
  <c r="J141" i="11"/>
  <c r="AC141" i="11"/>
  <c r="A142" i="11"/>
  <c r="D142" i="11"/>
  <c r="E142" i="11"/>
  <c r="F142" i="11"/>
  <c r="G142" i="11"/>
  <c r="H142" i="11"/>
  <c r="I142" i="11"/>
  <c r="J142" i="11"/>
  <c r="AC142" i="11"/>
  <c r="A143" i="11"/>
  <c r="D143" i="11"/>
  <c r="E143" i="11"/>
  <c r="F143" i="11"/>
  <c r="G143" i="11"/>
  <c r="H143" i="11"/>
  <c r="I143" i="11"/>
  <c r="J143" i="11"/>
  <c r="AC143" i="11"/>
  <c r="A144" i="11"/>
  <c r="D144" i="11"/>
  <c r="E144" i="11"/>
  <c r="F144" i="11"/>
  <c r="G144" i="11"/>
  <c r="H144" i="11"/>
  <c r="I144" i="11"/>
  <c r="J144" i="11"/>
  <c r="AC144" i="11"/>
  <c r="A145" i="11"/>
  <c r="D145" i="11"/>
  <c r="E145" i="11"/>
  <c r="F145" i="11"/>
  <c r="G145" i="11"/>
  <c r="H145" i="11"/>
  <c r="I145" i="11"/>
  <c r="J145" i="11"/>
  <c r="AC145" i="11"/>
  <c r="A146" i="11"/>
  <c r="D146" i="11"/>
  <c r="E146" i="11"/>
  <c r="F146" i="11"/>
  <c r="G146" i="11"/>
  <c r="H146" i="11"/>
  <c r="I146" i="11"/>
  <c r="J146" i="11"/>
  <c r="AC146" i="11"/>
  <c r="A147" i="11"/>
  <c r="D147" i="11"/>
  <c r="E147" i="11"/>
  <c r="F147" i="11"/>
  <c r="G147" i="11"/>
  <c r="H147" i="11"/>
  <c r="I147" i="11"/>
  <c r="J147" i="11"/>
  <c r="AC147" i="11"/>
  <c r="A148" i="11"/>
  <c r="D148" i="11"/>
  <c r="E148" i="11"/>
  <c r="F148" i="11"/>
  <c r="G148" i="11"/>
  <c r="H148" i="11"/>
  <c r="I148" i="11"/>
  <c r="J148" i="11"/>
  <c r="AC148" i="11"/>
  <c r="A149" i="11"/>
  <c r="D149" i="11"/>
  <c r="E149" i="11"/>
  <c r="F149" i="11"/>
  <c r="G149" i="11"/>
  <c r="H149" i="11"/>
  <c r="I149" i="11"/>
  <c r="J149" i="11"/>
  <c r="AC149" i="11"/>
  <c r="A150" i="11"/>
  <c r="D150" i="11"/>
  <c r="E150" i="11"/>
  <c r="F150" i="11"/>
  <c r="G150" i="11"/>
  <c r="H150" i="11"/>
  <c r="I150" i="11"/>
  <c r="J150" i="11"/>
  <c r="AC150" i="11"/>
  <c r="A151" i="11"/>
  <c r="D151" i="11"/>
  <c r="E151" i="11"/>
  <c r="F151" i="11"/>
  <c r="G151" i="11"/>
  <c r="H151" i="11"/>
  <c r="I151" i="11"/>
  <c r="J151" i="11"/>
  <c r="AC151" i="11"/>
  <c r="A152" i="11"/>
  <c r="D152" i="11"/>
  <c r="E152" i="11"/>
  <c r="F152" i="11"/>
  <c r="G152" i="11"/>
  <c r="H152" i="11"/>
  <c r="I152" i="11"/>
  <c r="J152" i="11"/>
  <c r="AC152" i="11"/>
  <c r="A153" i="11"/>
  <c r="D153" i="11"/>
  <c r="E153" i="11"/>
  <c r="F153" i="11"/>
  <c r="G153" i="11"/>
  <c r="H153" i="11"/>
  <c r="I153" i="11"/>
  <c r="J153" i="11"/>
  <c r="AC153" i="11"/>
  <c r="A154" i="11"/>
  <c r="D154" i="11"/>
  <c r="E154" i="11"/>
  <c r="F154" i="11"/>
  <c r="G154" i="11"/>
  <c r="H154" i="11"/>
  <c r="I154" i="11"/>
  <c r="J154" i="11"/>
  <c r="AC154" i="11"/>
  <c r="A155" i="11"/>
  <c r="D155" i="11"/>
  <c r="E155" i="11"/>
  <c r="F155" i="11"/>
  <c r="G155" i="11"/>
  <c r="H155" i="11"/>
  <c r="I155" i="11"/>
  <c r="J155" i="11"/>
  <c r="AC155" i="11"/>
  <c r="A156" i="11"/>
  <c r="D156" i="11"/>
  <c r="E156" i="11"/>
  <c r="F156" i="11"/>
  <c r="G156" i="11"/>
  <c r="H156" i="11"/>
  <c r="I156" i="11"/>
  <c r="J156" i="11"/>
  <c r="AC156" i="11"/>
  <c r="A157" i="11"/>
  <c r="D157" i="11"/>
  <c r="E157" i="11"/>
  <c r="F157" i="11"/>
  <c r="G157" i="11"/>
  <c r="H157" i="11"/>
  <c r="I157" i="11"/>
  <c r="J157" i="11"/>
  <c r="AC157" i="11"/>
  <c r="A158" i="11"/>
  <c r="D158" i="11"/>
  <c r="E158" i="11"/>
  <c r="F158" i="11"/>
  <c r="G158" i="11"/>
  <c r="H158" i="11"/>
  <c r="I158" i="11"/>
  <c r="J158" i="11"/>
  <c r="AC158" i="11"/>
  <c r="A159" i="11"/>
  <c r="D159" i="11"/>
  <c r="E159" i="11"/>
  <c r="F159" i="11"/>
  <c r="G159" i="11"/>
  <c r="H159" i="11"/>
  <c r="I159" i="11"/>
  <c r="J159" i="11"/>
  <c r="AC159" i="11"/>
  <c r="A160" i="11"/>
  <c r="D160" i="11"/>
  <c r="E160" i="11"/>
  <c r="F160" i="11"/>
  <c r="G160" i="11"/>
  <c r="H160" i="11"/>
  <c r="I160" i="11"/>
  <c r="J160" i="11"/>
  <c r="AC160" i="11"/>
  <c r="A161" i="11"/>
  <c r="D161" i="11"/>
  <c r="E161" i="11"/>
  <c r="F161" i="11"/>
  <c r="G161" i="11"/>
  <c r="H161" i="11"/>
  <c r="I161" i="11"/>
  <c r="J161" i="11"/>
  <c r="AC161" i="11"/>
  <c r="A162" i="11"/>
  <c r="D162" i="11"/>
  <c r="E162" i="11"/>
  <c r="F162" i="11"/>
  <c r="G162" i="11"/>
  <c r="H162" i="11"/>
  <c r="I162" i="11"/>
  <c r="J162" i="11"/>
  <c r="AC162" i="11"/>
  <c r="A163" i="11"/>
  <c r="D163" i="11"/>
  <c r="E163" i="11"/>
  <c r="F163" i="11"/>
  <c r="G163" i="11"/>
  <c r="H163" i="11"/>
  <c r="I163" i="11"/>
  <c r="J163" i="11"/>
  <c r="AC163" i="11"/>
  <c r="A164" i="11"/>
  <c r="D164" i="11"/>
  <c r="E164" i="11"/>
  <c r="F164" i="11"/>
  <c r="G164" i="11"/>
  <c r="H164" i="11"/>
  <c r="I164" i="11"/>
  <c r="J164" i="11"/>
  <c r="AC164" i="11"/>
  <c r="A165" i="11"/>
  <c r="D165" i="11"/>
  <c r="E165" i="11"/>
  <c r="F165" i="11"/>
  <c r="G165" i="11"/>
  <c r="H165" i="11"/>
  <c r="I165" i="11"/>
  <c r="J165" i="11"/>
  <c r="AC165" i="11"/>
  <c r="A166" i="11"/>
  <c r="D166" i="11"/>
  <c r="E166" i="11"/>
  <c r="F166" i="11"/>
  <c r="G166" i="11"/>
  <c r="H166" i="11"/>
  <c r="I166" i="11"/>
  <c r="J166" i="11"/>
  <c r="AC166" i="11"/>
  <c r="A167" i="11"/>
  <c r="D167" i="11"/>
  <c r="E167" i="11"/>
  <c r="F167" i="11"/>
  <c r="G167" i="11"/>
  <c r="H167" i="11"/>
  <c r="I167" i="11"/>
  <c r="J167" i="11"/>
  <c r="AC167" i="11"/>
  <c r="A168" i="11"/>
  <c r="D168" i="11"/>
  <c r="E168" i="11"/>
  <c r="F168" i="11"/>
  <c r="G168" i="11"/>
  <c r="H168" i="11"/>
  <c r="I168" i="11"/>
  <c r="J168" i="11"/>
  <c r="AC168" i="11"/>
  <c r="A169" i="11"/>
  <c r="D169" i="11"/>
  <c r="E169" i="11"/>
  <c r="F169" i="11"/>
  <c r="G169" i="11"/>
  <c r="H169" i="11"/>
  <c r="I169" i="11"/>
  <c r="J169" i="11"/>
  <c r="AC169" i="11"/>
  <c r="A170" i="11"/>
  <c r="D170" i="11"/>
  <c r="E170" i="11"/>
  <c r="F170" i="11"/>
  <c r="G170" i="11"/>
  <c r="H170" i="11"/>
  <c r="I170" i="11"/>
  <c r="J170" i="11"/>
  <c r="AC170" i="11"/>
  <c r="A171" i="11"/>
  <c r="D171" i="11"/>
  <c r="E171" i="11"/>
  <c r="F171" i="11"/>
  <c r="G171" i="11"/>
  <c r="H171" i="11"/>
  <c r="I171" i="11"/>
  <c r="J171" i="11"/>
  <c r="AC171" i="11"/>
  <c r="A172" i="11"/>
  <c r="D172" i="11"/>
  <c r="E172" i="11"/>
  <c r="F172" i="11"/>
  <c r="G172" i="11"/>
  <c r="H172" i="11"/>
  <c r="I172" i="11"/>
  <c r="J172" i="11"/>
  <c r="AC172" i="11"/>
  <c r="A173" i="11"/>
  <c r="D173" i="11"/>
  <c r="E173" i="11"/>
  <c r="F173" i="11"/>
  <c r="G173" i="11"/>
  <c r="H173" i="11"/>
  <c r="I173" i="11"/>
  <c r="J173" i="11"/>
  <c r="AC173" i="11"/>
  <c r="A174" i="11"/>
  <c r="D174" i="11"/>
  <c r="E174" i="11"/>
  <c r="F174" i="11"/>
  <c r="G174" i="11"/>
  <c r="H174" i="11"/>
  <c r="I174" i="11"/>
  <c r="J174" i="11"/>
  <c r="AC174" i="11"/>
  <c r="A175" i="11"/>
  <c r="D175" i="11"/>
  <c r="E175" i="11"/>
  <c r="F175" i="11"/>
  <c r="G175" i="11"/>
  <c r="H175" i="11"/>
  <c r="I175" i="11"/>
  <c r="J175" i="11"/>
  <c r="AC175" i="11"/>
  <c r="A176" i="11"/>
  <c r="D176" i="11"/>
  <c r="E176" i="11"/>
  <c r="F176" i="11"/>
  <c r="G176" i="11"/>
  <c r="H176" i="11"/>
  <c r="I176" i="11"/>
  <c r="J176" i="11"/>
  <c r="AC176" i="11"/>
  <c r="A177" i="11"/>
  <c r="D177" i="11"/>
  <c r="E177" i="11"/>
  <c r="F177" i="11"/>
  <c r="G177" i="11"/>
  <c r="H177" i="11"/>
  <c r="I177" i="11"/>
  <c r="J177" i="11"/>
  <c r="AC177" i="11"/>
  <c r="A178" i="11"/>
  <c r="D178" i="11"/>
  <c r="E178" i="11"/>
  <c r="F178" i="11"/>
  <c r="G178" i="11"/>
  <c r="H178" i="11"/>
  <c r="I178" i="11"/>
  <c r="J178" i="11"/>
  <c r="AC178" i="11"/>
  <c r="A179" i="11"/>
  <c r="D179" i="11"/>
  <c r="E179" i="11"/>
  <c r="F179" i="11"/>
  <c r="G179" i="11"/>
  <c r="H179" i="11"/>
  <c r="I179" i="11"/>
  <c r="J179" i="11"/>
  <c r="AC179" i="11"/>
  <c r="A180" i="11"/>
  <c r="D180" i="11"/>
  <c r="E180" i="11"/>
  <c r="F180" i="11"/>
  <c r="G180" i="11"/>
  <c r="H180" i="11"/>
  <c r="I180" i="11"/>
  <c r="J180" i="11"/>
  <c r="AC180" i="11"/>
  <c r="A181" i="11"/>
  <c r="D181" i="11"/>
  <c r="E181" i="11"/>
  <c r="F181" i="11"/>
  <c r="G181" i="11"/>
  <c r="H181" i="11"/>
  <c r="I181" i="11"/>
  <c r="J181" i="11"/>
  <c r="AC181" i="11"/>
  <c r="A182" i="11"/>
  <c r="D182" i="11"/>
  <c r="E182" i="11"/>
  <c r="F182" i="11"/>
  <c r="G182" i="11"/>
  <c r="H182" i="11"/>
  <c r="I182" i="11"/>
  <c r="J182" i="11"/>
  <c r="AC182" i="11"/>
  <c r="A183" i="11"/>
  <c r="D183" i="11"/>
  <c r="E183" i="11"/>
  <c r="F183" i="11"/>
  <c r="G183" i="11"/>
  <c r="H183" i="11"/>
  <c r="I183" i="11"/>
  <c r="J183" i="11"/>
  <c r="AC183" i="11"/>
  <c r="A184" i="11"/>
  <c r="D184" i="11"/>
  <c r="E184" i="11"/>
  <c r="F184" i="11"/>
  <c r="G184" i="11"/>
  <c r="H184" i="11"/>
  <c r="I184" i="11"/>
  <c r="J184" i="11"/>
  <c r="AC184" i="11"/>
  <c r="A185" i="11"/>
  <c r="D185" i="11"/>
  <c r="E185" i="11"/>
  <c r="F185" i="11"/>
  <c r="G185" i="11"/>
  <c r="H185" i="11"/>
  <c r="I185" i="11"/>
  <c r="J185" i="11"/>
  <c r="AC185" i="11"/>
  <c r="A186" i="11"/>
  <c r="D186" i="11"/>
  <c r="E186" i="11"/>
  <c r="F186" i="11"/>
  <c r="G186" i="11"/>
  <c r="H186" i="11"/>
  <c r="I186" i="11"/>
  <c r="J186" i="11"/>
  <c r="AC186" i="11"/>
  <c r="A187" i="11"/>
  <c r="D187" i="11"/>
  <c r="E187" i="11"/>
  <c r="F187" i="11"/>
  <c r="G187" i="11"/>
  <c r="H187" i="11"/>
  <c r="I187" i="11"/>
  <c r="J187" i="11"/>
  <c r="AC187" i="11"/>
  <c r="A188" i="11"/>
  <c r="D188" i="11"/>
  <c r="E188" i="11"/>
  <c r="F188" i="11"/>
  <c r="G188" i="11"/>
  <c r="H188" i="11"/>
  <c r="I188" i="11"/>
  <c r="J188" i="11"/>
  <c r="AC188" i="11"/>
  <c r="A189" i="11"/>
  <c r="D189" i="11"/>
  <c r="E189" i="11"/>
  <c r="F189" i="11"/>
  <c r="G189" i="11"/>
  <c r="H189" i="11"/>
  <c r="I189" i="11"/>
  <c r="J189" i="11"/>
  <c r="AC189" i="11"/>
  <c r="A190" i="11"/>
  <c r="D190" i="11"/>
  <c r="E190" i="11"/>
  <c r="F190" i="11"/>
  <c r="G190" i="11"/>
  <c r="H190" i="11"/>
  <c r="I190" i="11"/>
  <c r="J190" i="11"/>
  <c r="AC190" i="11"/>
  <c r="A191" i="11"/>
  <c r="D191" i="11"/>
  <c r="E191" i="11"/>
  <c r="F191" i="11"/>
  <c r="G191" i="11"/>
  <c r="H191" i="11"/>
  <c r="I191" i="11"/>
  <c r="J191" i="11"/>
  <c r="AC191" i="11"/>
  <c r="A192" i="11"/>
  <c r="D192" i="11"/>
  <c r="E192" i="11"/>
  <c r="F192" i="11"/>
  <c r="G192" i="11"/>
  <c r="H192" i="11"/>
  <c r="I192" i="11"/>
  <c r="J192" i="11"/>
  <c r="AC192" i="11"/>
  <c r="A193" i="11"/>
  <c r="D193" i="11"/>
  <c r="E193" i="11"/>
  <c r="F193" i="11"/>
  <c r="G193" i="11"/>
  <c r="H193" i="11"/>
  <c r="I193" i="11"/>
  <c r="J193" i="11"/>
  <c r="AC193" i="11"/>
  <c r="A194" i="11"/>
  <c r="D194" i="11"/>
  <c r="E194" i="11"/>
  <c r="F194" i="11"/>
  <c r="G194" i="11"/>
  <c r="H194" i="11"/>
  <c r="I194" i="11"/>
  <c r="J194" i="11"/>
  <c r="AC194" i="11"/>
  <c r="A195" i="11"/>
  <c r="D195" i="11"/>
  <c r="E195" i="11"/>
  <c r="F195" i="11"/>
  <c r="G195" i="11"/>
  <c r="H195" i="11"/>
  <c r="I195" i="11"/>
  <c r="J195" i="11"/>
  <c r="AC195" i="11"/>
  <c r="A196" i="11"/>
  <c r="D196" i="11"/>
  <c r="E196" i="11"/>
  <c r="F196" i="11"/>
  <c r="G196" i="11"/>
  <c r="H196" i="11"/>
  <c r="I196" i="11"/>
  <c r="J196" i="11"/>
  <c r="AC196" i="11"/>
  <c r="A197" i="11"/>
  <c r="D197" i="11"/>
  <c r="E197" i="11"/>
  <c r="F197" i="11"/>
  <c r="G197" i="11"/>
  <c r="H197" i="11"/>
  <c r="I197" i="11"/>
  <c r="J197" i="11"/>
  <c r="AC197" i="11"/>
  <c r="A198" i="11"/>
  <c r="D198" i="11"/>
  <c r="E198" i="11"/>
  <c r="F198" i="11"/>
  <c r="G198" i="11"/>
  <c r="H198" i="11"/>
  <c r="I198" i="11"/>
  <c r="J198" i="11"/>
  <c r="AC198" i="11"/>
  <c r="A199" i="11"/>
  <c r="D199" i="11"/>
  <c r="E199" i="11"/>
  <c r="F199" i="11"/>
  <c r="G199" i="11"/>
  <c r="H199" i="11"/>
  <c r="I199" i="11"/>
  <c r="J199" i="11"/>
  <c r="AC199" i="11"/>
  <c r="A200" i="11"/>
  <c r="D200" i="11"/>
  <c r="E200" i="11"/>
  <c r="F200" i="11"/>
  <c r="G200" i="11"/>
  <c r="H200" i="11"/>
  <c r="I200" i="11"/>
  <c r="J200" i="11"/>
  <c r="AC200" i="11"/>
  <c r="A201" i="11"/>
  <c r="D201" i="11"/>
  <c r="E201" i="11"/>
  <c r="F201" i="11"/>
  <c r="G201" i="11"/>
  <c r="H201" i="11"/>
  <c r="I201" i="11"/>
  <c r="J201" i="11"/>
  <c r="AC201" i="11"/>
  <c r="A202" i="11"/>
  <c r="D202" i="11"/>
  <c r="E202" i="11"/>
  <c r="F202" i="11"/>
  <c r="G202" i="11"/>
  <c r="H202" i="11"/>
  <c r="I202" i="11"/>
  <c r="J202" i="11"/>
  <c r="AC202" i="11"/>
  <c r="A203" i="11"/>
  <c r="D203" i="11"/>
  <c r="E203" i="11"/>
  <c r="F203" i="11"/>
  <c r="G203" i="11"/>
  <c r="H203" i="11"/>
  <c r="I203" i="11"/>
  <c r="J203" i="11"/>
  <c r="AC203" i="11"/>
  <c r="A204" i="11"/>
  <c r="D204" i="11"/>
  <c r="E204" i="11"/>
  <c r="F204" i="11"/>
  <c r="G204" i="11"/>
  <c r="H204" i="11"/>
  <c r="I204" i="11"/>
  <c r="J204" i="11"/>
  <c r="AC204" i="11"/>
  <c r="A205" i="11"/>
  <c r="D205" i="11"/>
  <c r="E205" i="11"/>
  <c r="F205" i="11"/>
  <c r="G205" i="11"/>
  <c r="H205" i="11"/>
  <c r="I205" i="11"/>
  <c r="J205" i="11"/>
  <c r="AC205" i="11"/>
  <c r="A206" i="11"/>
  <c r="D206" i="11"/>
  <c r="E206" i="11"/>
  <c r="F206" i="11"/>
  <c r="G206" i="11"/>
  <c r="H206" i="11"/>
  <c r="I206" i="11"/>
  <c r="J206" i="11"/>
  <c r="AC206" i="11"/>
  <c r="A207" i="11"/>
  <c r="D207" i="11"/>
  <c r="E207" i="11"/>
  <c r="F207" i="11"/>
  <c r="G207" i="11"/>
  <c r="H207" i="11"/>
  <c r="I207" i="11"/>
  <c r="J207" i="11"/>
  <c r="AC207" i="11"/>
  <c r="A208" i="11"/>
  <c r="D208" i="11"/>
  <c r="E208" i="11"/>
  <c r="F208" i="11"/>
  <c r="G208" i="11"/>
  <c r="H208" i="11"/>
  <c r="I208" i="11"/>
  <c r="J208" i="11"/>
  <c r="AC208" i="11"/>
  <c r="A209" i="11"/>
  <c r="D209" i="11"/>
  <c r="E209" i="11"/>
  <c r="F209" i="11"/>
  <c r="G209" i="11"/>
  <c r="H209" i="11"/>
  <c r="I209" i="11"/>
  <c r="J209" i="11"/>
  <c r="AC209" i="11"/>
  <c r="A210" i="11"/>
  <c r="D210" i="11"/>
  <c r="E210" i="11"/>
  <c r="F210" i="11"/>
  <c r="G210" i="11"/>
  <c r="H210" i="11"/>
  <c r="I210" i="11"/>
  <c r="J210" i="11"/>
  <c r="AC210" i="11"/>
  <c r="A211" i="11"/>
  <c r="D211" i="11"/>
  <c r="E211" i="11"/>
  <c r="F211" i="11"/>
  <c r="G211" i="11"/>
  <c r="H211" i="11"/>
  <c r="I211" i="11"/>
  <c r="J211" i="11"/>
  <c r="AC211" i="11"/>
  <c r="A212" i="11"/>
  <c r="D212" i="11"/>
  <c r="E212" i="11"/>
  <c r="F212" i="11"/>
  <c r="G212" i="11"/>
  <c r="H212" i="11"/>
  <c r="I212" i="11"/>
  <c r="J212" i="11"/>
  <c r="AC212" i="11"/>
  <c r="A213" i="11"/>
  <c r="D213" i="11"/>
  <c r="E213" i="11"/>
  <c r="F213" i="11"/>
  <c r="G213" i="11"/>
  <c r="H213" i="11"/>
  <c r="I213" i="11"/>
  <c r="J213" i="11"/>
  <c r="AC213" i="11"/>
  <c r="A214" i="11"/>
  <c r="D214" i="11"/>
  <c r="E214" i="11"/>
  <c r="F214" i="11"/>
  <c r="G214" i="11"/>
  <c r="H214" i="11"/>
  <c r="I214" i="11"/>
  <c r="J214" i="11"/>
  <c r="AC214" i="11"/>
  <c r="A215" i="11"/>
  <c r="D215" i="11"/>
  <c r="E215" i="11"/>
  <c r="F215" i="11"/>
  <c r="G215" i="11"/>
  <c r="H215" i="11"/>
  <c r="I215" i="11"/>
  <c r="J215" i="11"/>
  <c r="AC215" i="11"/>
  <c r="A216" i="11"/>
  <c r="D216" i="11"/>
  <c r="E216" i="11"/>
  <c r="F216" i="11"/>
  <c r="G216" i="11"/>
  <c r="H216" i="11"/>
  <c r="I216" i="11"/>
  <c r="J216" i="11"/>
  <c r="AC216" i="11"/>
  <c r="A217" i="11"/>
  <c r="D217" i="11"/>
  <c r="E217" i="11"/>
  <c r="F217" i="11"/>
  <c r="G217" i="11"/>
  <c r="H217" i="11"/>
  <c r="I217" i="11"/>
  <c r="J217" i="11"/>
  <c r="AC217" i="11"/>
  <c r="A218" i="11"/>
  <c r="D218" i="11"/>
  <c r="E218" i="11"/>
  <c r="F218" i="11"/>
  <c r="G218" i="11"/>
  <c r="H218" i="11"/>
  <c r="I218" i="11"/>
  <c r="J218" i="11"/>
  <c r="AC218" i="11"/>
  <c r="A219" i="11"/>
  <c r="D219" i="11"/>
  <c r="E219" i="11"/>
  <c r="F219" i="11"/>
  <c r="G219" i="11"/>
  <c r="H219" i="11"/>
  <c r="I219" i="11"/>
  <c r="J219" i="11"/>
  <c r="AC219" i="11"/>
  <c r="A220" i="11"/>
  <c r="D220" i="11"/>
  <c r="E220" i="11"/>
  <c r="F220" i="11"/>
  <c r="G220" i="11"/>
  <c r="H220" i="11"/>
  <c r="I220" i="11"/>
  <c r="J220" i="11"/>
  <c r="AC220" i="11"/>
  <c r="A221" i="11"/>
  <c r="D221" i="11"/>
  <c r="E221" i="11"/>
  <c r="F221" i="11"/>
  <c r="G221" i="11"/>
  <c r="H221" i="11"/>
  <c r="I221" i="11"/>
  <c r="J221" i="11"/>
  <c r="AC221" i="11"/>
  <c r="A222" i="11"/>
  <c r="D222" i="11"/>
  <c r="E222" i="11"/>
  <c r="F222" i="11"/>
  <c r="G222" i="11"/>
  <c r="H222" i="11"/>
  <c r="I222" i="11"/>
  <c r="J222" i="11"/>
  <c r="AC222" i="11"/>
  <c r="A223" i="11"/>
  <c r="D223" i="11"/>
  <c r="E223" i="11"/>
  <c r="F223" i="11"/>
  <c r="G223" i="11"/>
  <c r="H223" i="11"/>
  <c r="I223" i="11"/>
  <c r="J223" i="11"/>
  <c r="AC223" i="11"/>
  <c r="A224" i="11"/>
  <c r="D224" i="11"/>
  <c r="E224" i="11"/>
  <c r="F224" i="11"/>
  <c r="G224" i="11"/>
  <c r="H224" i="11"/>
  <c r="I224" i="11"/>
  <c r="J224" i="11"/>
  <c r="AC224" i="11"/>
  <c r="A225" i="11"/>
  <c r="D225" i="11"/>
  <c r="E225" i="11"/>
  <c r="F225" i="11"/>
  <c r="G225" i="11"/>
  <c r="H225" i="11"/>
  <c r="I225" i="11"/>
  <c r="J225" i="11"/>
  <c r="AC225" i="11"/>
  <c r="A226" i="11"/>
  <c r="D226" i="11"/>
  <c r="E226" i="11"/>
  <c r="F226" i="11"/>
  <c r="G226" i="11"/>
  <c r="H226" i="11"/>
  <c r="I226" i="11"/>
  <c r="J226" i="11"/>
  <c r="AC226" i="11"/>
  <c r="A227" i="11"/>
  <c r="D227" i="11"/>
  <c r="E227" i="11"/>
  <c r="F227" i="11"/>
  <c r="G227" i="11"/>
  <c r="H227" i="11"/>
  <c r="I227" i="11"/>
  <c r="J227" i="11"/>
  <c r="AC227" i="11"/>
  <c r="A228" i="11"/>
  <c r="D228" i="11"/>
  <c r="E228" i="11"/>
  <c r="F228" i="11"/>
  <c r="G228" i="11"/>
  <c r="H228" i="11"/>
  <c r="I228" i="11"/>
  <c r="J228" i="11"/>
  <c r="AC228" i="11"/>
  <c r="A229" i="11"/>
  <c r="D229" i="11"/>
  <c r="E229" i="11"/>
  <c r="F229" i="11"/>
  <c r="G229" i="11"/>
  <c r="H229" i="11"/>
  <c r="I229" i="11"/>
  <c r="J229" i="11"/>
  <c r="AC229" i="11"/>
  <c r="A230" i="11"/>
  <c r="D230" i="11"/>
  <c r="E230" i="11"/>
  <c r="F230" i="11"/>
  <c r="G230" i="11"/>
  <c r="H230" i="11"/>
  <c r="I230" i="11"/>
  <c r="J230" i="11"/>
  <c r="AC230" i="11"/>
  <c r="A231" i="11"/>
  <c r="D231" i="11"/>
  <c r="E231" i="11"/>
  <c r="F231" i="11"/>
  <c r="G231" i="11"/>
  <c r="H231" i="11"/>
  <c r="I231" i="11"/>
  <c r="J231" i="11"/>
  <c r="AC231" i="11"/>
  <c r="A232" i="11"/>
  <c r="D232" i="11"/>
  <c r="E232" i="11"/>
  <c r="F232" i="11"/>
  <c r="G232" i="11"/>
  <c r="H232" i="11"/>
  <c r="I232" i="11"/>
  <c r="J232" i="11"/>
  <c r="AC232" i="11"/>
  <c r="A233" i="11"/>
  <c r="D233" i="11"/>
  <c r="E233" i="11"/>
  <c r="F233" i="11"/>
  <c r="G233" i="11"/>
  <c r="H233" i="11"/>
  <c r="I233" i="11"/>
  <c r="J233" i="11"/>
  <c r="AC233" i="11"/>
  <c r="A234" i="11"/>
  <c r="D234" i="11"/>
  <c r="E234" i="11"/>
  <c r="F234" i="11"/>
  <c r="G234" i="11"/>
  <c r="H234" i="11"/>
  <c r="I234" i="11"/>
  <c r="J234" i="11"/>
  <c r="AC234" i="11"/>
  <c r="A235" i="11"/>
  <c r="D235" i="11"/>
  <c r="E235" i="11"/>
  <c r="F235" i="11"/>
  <c r="G235" i="11"/>
  <c r="H235" i="11"/>
  <c r="I235" i="11"/>
  <c r="J235" i="11"/>
  <c r="AC235" i="11"/>
  <c r="A236" i="11"/>
  <c r="D236" i="11"/>
  <c r="E236" i="11"/>
  <c r="F236" i="11"/>
  <c r="G236" i="11"/>
  <c r="H236" i="11"/>
  <c r="I236" i="11"/>
  <c r="J236" i="11"/>
  <c r="AC236" i="11"/>
  <c r="A237" i="11"/>
  <c r="D237" i="11"/>
  <c r="E237" i="11"/>
  <c r="F237" i="11"/>
  <c r="G237" i="11"/>
  <c r="H237" i="11"/>
  <c r="I237" i="11"/>
  <c r="J237" i="11"/>
  <c r="AC237" i="11"/>
  <c r="A238" i="11"/>
  <c r="D238" i="11"/>
  <c r="E238" i="11"/>
  <c r="F238" i="11"/>
  <c r="G238" i="11"/>
  <c r="H238" i="11"/>
  <c r="I238" i="11"/>
  <c r="J238" i="11"/>
  <c r="AC238" i="11"/>
  <c r="A239" i="11"/>
  <c r="D239" i="11"/>
  <c r="E239" i="11"/>
  <c r="F239" i="11"/>
  <c r="G239" i="11"/>
  <c r="H239" i="11"/>
  <c r="I239" i="11"/>
  <c r="J239" i="11"/>
  <c r="AC239" i="11"/>
  <c r="A240" i="11"/>
  <c r="D240" i="11"/>
  <c r="E240" i="11"/>
  <c r="F240" i="11"/>
  <c r="G240" i="11"/>
  <c r="H240" i="11"/>
  <c r="I240" i="11"/>
  <c r="J240" i="11"/>
  <c r="AC240" i="11"/>
  <c r="A241" i="11"/>
  <c r="D241" i="11"/>
  <c r="E241" i="11"/>
  <c r="F241" i="11"/>
  <c r="G241" i="11"/>
  <c r="H241" i="11"/>
  <c r="I241" i="11"/>
  <c r="J241" i="11"/>
  <c r="AC241" i="11"/>
  <c r="A242" i="11"/>
  <c r="D242" i="11"/>
  <c r="E242" i="11"/>
  <c r="F242" i="11"/>
  <c r="G242" i="11"/>
  <c r="H242" i="11"/>
  <c r="I242" i="11"/>
  <c r="J242" i="11"/>
  <c r="AC242" i="11"/>
  <c r="A243" i="11"/>
  <c r="D243" i="11"/>
  <c r="E243" i="11"/>
  <c r="F243" i="11"/>
  <c r="G243" i="11"/>
  <c r="H243" i="11"/>
  <c r="I243" i="11"/>
  <c r="J243" i="11"/>
  <c r="AC243" i="11"/>
  <c r="A244" i="11"/>
  <c r="D244" i="11"/>
  <c r="E244" i="11"/>
  <c r="F244" i="11"/>
  <c r="G244" i="11"/>
  <c r="H244" i="11"/>
  <c r="I244" i="11"/>
  <c r="J244" i="11"/>
  <c r="AC244" i="11"/>
  <c r="A245" i="11"/>
  <c r="D245" i="11"/>
  <c r="E245" i="11"/>
  <c r="F245" i="11"/>
  <c r="G245" i="11"/>
  <c r="H245" i="11"/>
  <c r="I245" i="11"/>
  <c r="J245" i="11"/>
  <c r="AC245" i="11"/>
  <c r="A246" i="11"/>
  <c r="D246" i="11"/>
  <c r="E246" i="11"/>
  <c r="F246" i="11"/>
  <c r="G246" i="11"/>
  <c r="H246" i="11"/>
  <c r="I246" i="11"/>
  <c r="J246" i="11"/>
  <c r="AC246" i="11"/>
  <c r="A247" i="11"/>
  <c r="D247" i="11"/>
  <c r="E247" i="11"/>
  <c r="F247" i="11"/>
  <c r="G247" i="11"/>
  <c r="H247" i="11"/>
  <c r="I247" i="11"/>
  <c r="J247" i="11"/>
  <c r="AC247" i="11"/>
  <c r="A248" i="11"/>
  <c r="D248" i="11"/>
  <c r="E248" i="11"/>
  <c r="F248" i="11"/>
  <c r="G248" i="11"/>
  <c r="H248" i="11"/>
  <c r="I248" i="11"/>
  <c r="J248" i="11"/>
  <c r="AC248" i="11"/>
  <c r="A249" i="11"/>
  <c r="D249" i="11"/>
  <c r="E249" i="11"/>
  <c r="F249" i="11"/>
  <c r="G249" i="11"/>
  <c r="H249" i="11"/>
  <c r="I249" i="11"/>
  <c r="J249" i="11"/>
  <c r="AC249" i="11"/>
  <c r="A250" i="11"/>
  <c r="D250" i="11"/>
  <c r="E250" i="11"/>
  <c r="F250" i="11"/>
  <c r="G250" i="11"/>
  <c r="H250" i="11"/>
  <c r="I250" i="11"/>
  <c r="J250" i="11"/>
  <c r="AC250" i="11"/>
  <c r="A251" i="11"/>
  <c r="D251" i="11"/>
  <c r="E251" i="11"/>
  <c r="F251" i="11"/>
  <c r="G251" i="11"/>
  <c r="H251" i="11"/>
  <c r="I251" i="11"/>
  <c r="J251" i="11"/>
  <c r="AC251" i="11"/>
  <c r="A252" i="11"/>
  <c r="D252" i="11"/>
  <c r="E252" i="11"/>
  <c r="F252" i="11"/>
  <c r="G252" i="11"/>
  <c r="H252" i="11"/>
  <c r="I252" i="11"/>
  <c r="J252" i="11"/>
  <c r="AC252" i="11"/>
  <c r="A253" i="11"/>
  <c r="D253" i="11"/>
  <c r="E253" i="11"/>
  <c r="F253" i="11"/>
  <c r="G253" i="11"/>
  <c r="H253" i="11"/>
  <c r="I253" i="11"/>
  <c r="J253" i="11"/>
  <c r="AC253" i="11"/>
  <c r="A254" i="11"/>
  <c r="D254" i="11"/>
  <c r="E254" i="11"/>
  <c r="F254" i="11"/>
  <c r="G254" i="11"/>
  <c r="H254" i="11"/>
  <c r="I254" i="11"/>
  <c r="J254" i="11"/>
  <c r="AC254" i="11"/>
  <c r="A255" i="11"/>
  <c r="D255" i="11"/>
  <c r="E255" i="11"/>
  <c r="F255" i="11"/>
  <c r="G255" i="11"/>
  <c r="H255" i="11"/>
  <c r="I255" i="11"/>
  <c r="J255" i="11"/>
  <c r="AC255" i="11"/>
  <c r="A256" i="11"/>
  <c r="D256" i="11"/>
  <c r="E256" i="11"/>
  <c r="F256" i="11"/>
  <c r="G256" i="11"/>
  <c r="H256" i="11"/>
  <c r="I256" i="11"/>
  <c r="J256" i="11"/>
  <c r="AC256" i="11"/>
  <c r="A257" i="11"/>
  <c r="D257" i="11"/>
  <c r="E257" i="11"/>
  <c r="F257" i="11"/>
  <c r="G257" i="11"/>
  <c r="H257" i="11"/>
  <c r="I257" i="11"/>
  <c r="J257" i="11"/>
  <c r="AC257" i="11"/>
  <c r="A258" i="11"/>
  <c r="D258" i="11"/>
  <c r="E258" i="11"/>
  <c r="F258" i="11"/>
  <c r="G258" i="11"/>
  <c r="H258" i="11"/>
  <c r="I258" i="11"/>
  <c r="J258" i="11"/>
  <c r="AC258" i="11"/>
  <c r="A259" i="11"/>
  <c r="D259" i="11"/>
  <c r="E259" i="11"/>
  <c r="F259" i="11"/>
  <c r="G259" i="11"/>
  <c r="H259" i="11"/>
  <c r="I259" i="11"/>
  <c r="J259" i="11"/>
  <c r="AC259" i="11"/>
  <c r="A260" i="11"/>
  <c r="D260" i="11"/>
  <c r="E260" i="11"/>
  <c r="F260" i="11"/>
  <c r="G260" i="11"/>
  <c r="H260" i="11"/>
  <c r="I260" i="11"/>
  <c r="J260" i="11"/>
  <c r="AC260" i="11"/>
  <c r="A261" i="11"/>
  <c r="D261" i="11"/>
  <c r="E261" i="11"/>
  <c r="F261" i="11"/>
  <c r="G261" i="11"/>
  <c r="H261" i="11"/>
  <c r="I261" i="11"/>
  <c r="J261" i="11"/>
  <c r="AC261" i="11"/>
  <c r="A262" i="11"/>
  <c r="D262" i="11"/>
  <c r="E262" i="11"/>
  <c r="F262" i="11"/>
  <c r="G262" i="11"/>
  <c r="H262" i="11"/>
  <c r="I262" i="11"/>
  <c r="J262" i="11"/>
  <c r="AC262" i="11"/>
  <c r="A263" i="11"/>
  <c r="D263" i="11"/>
  <c r="E263" i="11"/>
  <c r="F263" i="11"/>
  <c r="G263" i="11"/>
  <c r="H263" i="11"/>
  <c r="I263" i="11"/>
  <c r="J263" i="11"/>
  <c r="AC263" i="11"/>
  <c r="A264" i="11"/>
  <c r="D264" i="11"/>
  <c r="E264" i="11"/>
  <c r="F264" i="11"/>
  <c r="G264" i="11"/>
  <c r="H264" i="11"/>
  <c r="I264" i="11"/>
  <c r="J264" i="11"/>
  <c r="AC264" i="11"/>
  <c r="A265" i="11"/>
  <c r="D265" i="11"/>
  <c r="E265" i="11"/>
  <c r="F265" i="11"/>
  <c r="G265" i="11"/>
  <c r="H265" i="11"/>
  <c r="I265" i="11"/>
  <c r="J265" i="11"/>
  <c r="AC265" i="11"/>
  <c r="A266" i="11"/>
  <c r="D266" i="11"/>
  <c r="E266" i="11"/>
  <c r="F266" i="11"/>
  <c r="G266" i="11"/>
  <c r="H266" i="11"/>
  <c r="I266" i="11"/>
  <c r="J266" i="11"/>
  <c r="AC266" i="11"/>
  <c r="A267" i="11"/>
  <c r="D267" i="11"/>
  <c r="E267" i="11"/>
  <c r="F267" i="11"/>
  <c r="G267" i="11"/>
  <c r="H267" i="11"/>
  <c r="I267" i="11"/>
  <c r="J267" i="11"/>
  <c r="AC267" i="11"/>
  <c r="A268" i="11"/>
  <c r="D268" i="11"/>
  <c r="E268" i="11"/>
  <c r="F268" i="11"/>
  <c r="G268" i="11"/>
  <c r="H268" i="11"/>
  <c r="I268" i="11"/>
  <c r="J268" i="11"/>
  <c r="AC268" i="11"/>
  <c r="A269" i="11"/>
  <c r="D269" i="11"/>
  <c r="E269" i="11"/>
  <c r="F269" i="11"/>
  <c r="G269" i="11"/>
  <c r="H269" i="11"/>
  <c r="I269" i="11"/>
  <c r="J269" i="11"/>
  <c r="AC269" i="11"/>
  <c r="A270" i="11"/>
  <c r="D270" i="11"/>
  <c r="E270" i="11"/>
  <c r="F270" i="11"/>
  <c r="G270" i="11"/>
  <c r="H270" i="11"/>
  <c r="I270" i="11"/>
  <c r="J270" i="11"/>
  <c r="AC270" i="11"/>
  <c r="A271" i="11"/>
  <c r="D271" i="11"/>
  <c r="E271" i="11"/>
  <c r="F271" i="11"/>
  <c r="G271" i="11"/>
  <c r="H271" i="11"/>
  <c r="I271" i="11"/>
  <c r="J271" i="11"/>
  <c r="AC271" i="11"/>
  <c r="A272" i="11"/>
  <c r="D272" i="11"/>
  <c r="E272" i="11"/>
  <c r="F272" i="11"/>
  <c r="G272" i="11"/>
  <c r="H272" i="11"/>
  <c r="I272" i="11"/>
  <c r="J272" i="11"/>
  <c r="AC272" i="11"/>
  <c r="A273" i="11"/>
  <c r="D273" i="11"/>
  <c r="E273" i="11"/>
  <c r="F273" i="11"/>
  <c r="G273" i="11"/>
  <c r="H273" i="11"/>
  <c r="I273" i="11"/>
  <c r="J273" i="11"/>
  <c r="AC273" i="11"/>
  <c r="A274" i="11"/>
  <c r="D274" i="11"/>
  <c r="E274" i="11"/>
  <c r="F274" i="11"/>
  <c r="G274" i="11"/>
  <c r="H274" i="11"/>
  <c r="I274" i="11"/>
  <c r="J274" i="11"/>
  <c r="AC274" i="11"/>
  <c r="A275" i="11"/>
  <c r="D275" i="11"/>
  <c r="E275" i="11"/>
  <c r="F275" i="11"/>
  <c r="G275" i="11"/>
  <c r="H275" i="11"/>
  <c r="I275" i="11"/>
  <c r="J275" i="11"/>
  <c r="AC275" i="11"/>
  <c r="A276" i="11"/>
  <c r="D276" i="11"/>
  <c r="E276" i="11"/>
  <c r="F276" i="11"/>
  <c r="G276" i="11"/>
  <c r="H276" i="11"/>
  <c r="I276" i="11"/>
  <c r="J276" i="11"/>
  <c r="AC276" i="11"/>
  <c r="A277" i="11"/>
  <c r="D277" i="11"/>
  <c r="E277" i="11"/>
  <c r="F277" i="11"/>
  <c r="G277" i="11"/>
  <c r="H277" i="11"/>
  <c r="I277" i="11"/>
  <c r="J277" i="11"/>
  <c r="AC277" i="11"/>
  <c r="A278" i="11"/>
  <c r="D278" i="11"/>
  <c r="E278" i="11"/>
  <c r="F278" i="11"/>
  <c r="G278" i="11"/>
  <c r="H278" i="11"/>
  <c r="I278" i="11"/>
  <c r="J278" i="11"/>
  <c r="AC278" i="11"/>
  <c r="A279" i="11"/>
  <c r="D279" i="11"/>
  <c r="E279" i="11"/>
  <c r="F279" i="11"/>
  <c r="G279" i="11"/>
  <c r="H279" i="11"/>
  <c r="I279" i="11"/>
  <c r="J279" i="11"/>
  <c r="AC279" i="11"/>
  <c r="A280" i="11"/>
  <c r="D280" i="11"/>
  <c r="E280" i="11"/>
  <c r="F280" i="11"/>
  <c r="G280" i="11"/>
  <c r="H280" i="11"/>
  <c r="I280" i="11"/>
  <c r="J280" i="11"/>
  <c r="AC280" i="11"/>
  <c r="A281" i="11"/>
  <c r="D281" i="11"/>
  <c r="E281" i="11"/>
  <c r="F281" i="11"/>
  <c r="G281" i="11"/>
  <c r="H281" i="11"/>
  <c r="I281" i="11"/>
  <c r="J281" i="11"/>
  <c r="AC281" i="11"/>
  <c r="A282" i="11"/>
  <c r="D282" i="11"/>
  <c r="E282" i="11"/>
  <c r="F282" i="11"/>
  <c r="G282" i="11"/>
  <c r="H282" i="11"/>
  <c r="I282" i="11"/>
  <c r="J282" i="11"/>
  <c r="AC282" i="11"/>
  <c r="A283" i="11"/>
  <c r="D283" i="11"/>
  <c r="E283" i="11"/>
  <c r="F283" i="11"/>
  <c r="G283" i="11"/>
  <c r="H283" i="11"/>
  <c r="I283" i="11"/>
  <c r="J283" i="11"/>
  <c r="AC283" i="11"/>
  <c r="A284" i="11"/>
  <c r="D284" i="11"/>
  <c r="E284" i="11"/>
  <c r="F284" i="11"/>
  <c r="G284" i="11"/>
  <c r="H284" i="11"/>
  <c r="I284" i="11"/>
  <c r="J284" i="11"/>
  <c r="AC284" i="11"/>
  <c r="A285" i="11"/>
  <c r="D285" i="11"/>
  <c r="E285" i="11"/>
  <c r="F285" i="11"/>
  <c r="G285" i="11"/>
  <c r="H285" i="11"/>
  <c r="I285" i="11"/>
  <c r="J285" i="11"/>
  <c r="AC285" i="11"/>
  <c r="A286" i="11"/>
  <c r="D286" i="11"/>
  <c r="E286" i="11"/>
  <c r="F286" i="11"/>
  <c r="G286" i="11"/>
  <c r="H286" i="11"/>
  <c r="I286" i="11"/>
  <c r="J286" i="11"/>
  <c r="AC286" i="11"/>
  <c r="A287" i="11"/>
  <c r="D287" i="11"/>
  <c r="E287" i="11"/>
  <c r="F287" i="11"/>
  <c r="G287" i="11"/>
  <c r="H287" i="11"/>
  <c r="I287" i="11"/>
  <c r="J287" i="11"/>
  <c r="AC287" i="11"/>
  <c r="A288" i="11"/>
  <c r="D288" i="11"/>
  <c r="E288" i="11"/>
  <c r="F288" i="11"/>
  <c r="G288" i="11"/>
  <c r="H288" i="11"/>
  <c r="I288" i="11"/>
  <c r="J288" i="11"/>
  <c r="AC288" i="11"/>
  <c r="A289" i="11"/>
  <c r="D289" i="11"/>
  <c r="E289" i="11"/>
  <c r="F289" i="11"/>
  <c r="G289" i="11"/>
  <c r="H289" i="11"/>
  <c r="I289" i="11"/>
  <c r="J289" i="11"/>
  <c r="AC289" i="11"/>
  <c r="A290" i="11"/>
  <c r="D290" i="11"/>
  <c r="E290" i="11"/>
  <c r="F290" i="11"/>
  <c r="G290" i="11"/>
  <c r="H290" i="11"/>
  <c r="I290" i="11"/>
  <c r="J290" i="11"/>
  <c r="AC290" i="11"/>
  <c r="A291" i="11"/>
  <c r="D291" i="11"/>
  <c r="E291" i="11"/>
  <c r="F291" i="11"/>
  <c r="G291" i="11"/>
  <c r="H291" i="11"/>
  <c r="I291" i="11"/>
  <c r="J291" i="11"/>
  <c r="AC291" i="11"/>
  <c r="A292" i="11"/>
  <c r="D292" i="11"/>
  <c r="E292" i="11"/>
  <c r="F292" i="11"/>
  <c r="G292" i="11"/>
  <c r="H292" i="11"/>
  <c r="I292" i="11"/>
  <c r="J292" i="11"/>
  <c r="AC292" i="11"/>
  <c r="A293" i="11"/>
  <c r="D293" i="11"/>
  <c r="E293" i="11"/>
  <c r="F293" i="11"/>
  <c r="G293" i="11"/>
  <c r="H293" i="11"/>
  <c r="I293" i="11"/>
  <c r="J293" i="11"/>
  <c r="AC293" i="11"/>
  <c r="A294" i="11"/>
  <c r="D294" i="11"/>
  <c r="E294" i="11"/>
  <c r="F294" i="11"/>
  <c r="G294" i="11"/>
  <c r="H294" i="11"/>
  <c r="I294" i="11"/>
  <c r="J294" i="11"/>
  <c r="AC294" i="11"/>
  <c r="A295" i="11"/>
  <c r="D295" i="11"/>
  <c r="E295" i="11"/>
  <c r="F295" i="11"/>
  <c r="G295" i="11"/>
  <c r="H295" i="11"/>
  <c r="I295" i="11"/>
  <c r="J295" i="11"/>
  <c r="AC295" i="11"/>
  <c r="A296" i="11"/>
  <c r="D296" i="11"/>
  <c r="E296" i="11"/>
  <c r="F296" i="11"/>
  <c r="G296" i="11"/>
  <c r="H296" i="11"/>
  <c r="I296" i="11"/>
  <c r="J296" i="11"/>
  <c r="AC296" i="11"/>
  <c r="A297" i="11"/>
  <c r="D297" i="11"/>
  <c r="E297" i="11"/>
  <c r="F297" i="11"/>
  <c r="G297" i="11"/>
  <c r="H297" i="11"/>
  <c r="I297" i="11"/>
  <c r="J297" i="11"/>
  <c r="AC297" i="11"/>
  <c r="A298" i="11"/>
  <c r="D298" i="11"/>
  <c r="E298" i="11"/>
  <c r="F298" i="11"/>
  <c r="G298" i="11"/>
  <c r="H298" i="11"/>
  <c r="I298" i="11"/>
  <c r="J298" i="11"/>
  <c r="AC298" i="11"/>
  <c r="A299" i="11"/>
  <c r="D299" i="11"/>
  <c r="E299" i="11"/>
  <c r="F299" i="11"/>
  <c r="G299" i="11"/>
  <c r="H299" i="11"/>
  <c r="I299" i="11"/>
  <c r="J299" i="11"/>
  <c r="AC299" i="11"/>
  <c r="A300" i="11"/>
  <c r="D300" i="11"/>
  <c r="E300" i="11"/>
  <c r="F300" i="11"/>
  <c r="G300" i="11"/>
  <c r="H300" i="11"/>
  <c r="I300" i="11"/>
  <c r="J300" i="11"/>
  <c r="AC300" i="11"/>
  <c r="A301" i="11"/>
  <c r="D301" i="11"/>
  <c r="E301" i="11"/>
  <c r="F301" i="11"/>
  <c r="G301" i="11"/>
  <c r="H301" i="11"/>
  <c r="I301" i="11"/>
  <c r="J301" i="11"/>
  <c r="AC301" i="11"/>
  <c r="A302" i="11"/>
  <c r="D302" i="11"/>
  <c r="E302" i="11"/>
  <c r="F302" i="11"/>
  <c r="G302" i="11"/>
  <c r="H302" i="11"/>
  <c r="I302" i="11"/>
  <c r="J302" i="11"/>
  <c r="AC302" i="11"/>
  <c r="A303" i="11"/>
  <c r="D303" i="11"/>
  <c r="E303" i="11"/>
  <c r="F303" i="11"/>
  <c r="G303" i="11"/>
  <c r="H303" i="11"/>
  <c r="I303" i="11"/>
  <c r="J303" i="11"/>
  <c r="AC303" i="11"/>
  <c r="A304" i="11"/>
  <c r="D304" i="11"/>
  <c r="E304" i="11"/>
  <c r="F304" i="11"/>
  <c r="G304" i="11"/>
  <c r="H304" i="11"/>
  <c r="I304" i="11"/>
  <c r="J304" i="11"/>
  <c r="AC304" i="11"/>
  <c r="A305" i="11"/>
  <c r="D305" i="11"/>
  <c r="E305" i="11"/>
  <c r="F305" i="11"/>
  <c r="G305" i="11"/>
  <c r="H305" i="11"/>
  <c r="I305" i="11"/>
  <c r="J305" i="11"/>
  <c r="AC305" i="11"/>
  <c r="A306" i="11"/>
  <c r="D306" i="11"/>
  <c r="E306" i="11"/>
  <c r="F306" i="11"/>
  <c r="G306" i="11"/>
  <c r="H306" i="11"/>
  <c r="I306" i="11"/>
  <c r="J306" i="11"/>
  <c r="AC306" i="11"/>
  <c r="A307" i="11"/>
  <c r="D307" i="11"/>
  <c r="E307" i="11"/>
  <c r="F307" i="11"/>
  <c r="G307" i="11"/>
  <c r="H307" i="11"/>
  <c r="I307" i="11"/>
  <c r="J307" i="11"/>
  <c r="AC307" i="11"/>
  <c r="A308" i="11"/>
  <c r="D308" i="11"/>
  <c r="E308" i="11"/>
  <c r="F308" i="11"/>
  <c r="G308" i="11"/>
  <c r="H308" i="11"/>
  <c r="I308" i="11"/>
  <c r="J308" i="11"/>
  <c r="AC308" i="11"/>
  <c r="A309" i="11"/>
  <c r="D309" i="11"/>
  <c r="E309" i="11"/>
  <c r="F309" i="11"/>
  <c r="G309" i="11"/>
  <c r="H309" i="11"/>
  <c r="I309" i="11"/>
  <c r="J309" i="11"/>
  <c r="AC309" i="11"/>
  <c r="A310" i="11"/>
  <c r="D310" i="11"/>
  <c r="E310" i="11"/>
  <c r="F310" i="11"/>
  <c r="G310" i="11"/>
  <c r="H310" i="11"/>
  <c r="I310" i="11"/>
  <c r="J310" i="11"/>
  <c r="AC310" i="11"/>
  <c r="A311" i="11"/>
  <c r="D311" i="11"/>
  <c r="E311" i="11"/>
  <c r="F311" i="11"/>
  <c r="G311" i="11"/>
  <c r="H311" i="11"/>
  <c r="I311" i="11"/>
  <c r="J311" i="11"/>
  <c r="AC311" i="11"/>
  <c r="A312" i="11"/>
  <c r="D312" i="11"/>
  <c r="E312" i="11"/>
  <c r="F312" i="11"/>
  <c r="G312" i="11"/>
  <c r="H312" i="11"/>
  <c r="I312" i="11"/>
  <c r="J312" i="11"/>
  <c r="AC312" i="11"/>
  <c r="A313" i="11"/>
  <c r="D313" i="11"/>
  <c r="E313" i="11"/>
  <c r="F313" i="11"/>
  <c r="G313" i="11"/>
  <c r="H313" i="11"/>
  <c r="I313" i="11"/>
  <c r="J313" i="11"/>
  <c r="AC313" i="11"/>
  <c r="A314" i="11"/>
  <c r="D314" i="11"/>
  <c r="E314" i="11"/>
  <c r="F314" i="11"/>
  <c r="G314" i="11"/>
  <c r="H314" i="11"/>
  <c r="I314" i="11"/>
  <c r="J314" i="11"/>
  <c r="AC314" i="11"/>
  <c r="A315" i="11"/>
  <c r="D315" i="11"/>
  <c r="E315" i="11"/>
  <c r="F315" i="11"/>
  <c r="G315" i="11"/>
  <c r="H315" i="11"/>
  <c r="I315" i="11"/>
  <c r="J315" i="11"/>
  <c r="AC315" i="11"/>
  <c r="A316" i="11"/>
  <c r="D316" i="11"/>
  <c r="E316" i="11"/>
  <c r="F316" i="11"/>
  <c r="G316" i="11"/>
  <c r="H316" i="11"/>
  <c r="I316" i="11"/>
  <c r="J316" i="11"/>
  <c r="AC316" i="11"/>
  <c r="A317" i="11"/>
  <c r="D317" i="11"/>
  <c r="E317" i="11"/>
  <c r="F317" i="11"/>
  <c r="G317" i="11"/>
  <c r="H317" i="11"/>
  <c r="I317" i="11"/>
  <c r="J317" i="11"/>
  <c r="AC317" i="11"/>
  <c r="A318" i="11"/>
  <c r="D318" i="11"/>
  <c r="E318" i="11"/>
  <c r="F318" i="11"/>
  <c r="G318" i="11"/>
  <c r="H318" i="11"/>
  <c r="I318" i="11"/>
  <c r="J318" i="11"/>
  <c r="AC318" i="11"/>
  <c r="A319" i="11"/>
  <c r="D319" i="11"/>
  <c r="E319" i="11"/>
  <c r="F319" i="11"/>
  <c r="G319" i="11"/>
  <c r="H319" i="11"/>
  <c r="I319" i="11"/>
  <c r="J319" i="11"/>
  <c r="AC319" i="11"/>
  <c r="A320" i="11"/>
  <c r="D320" i="11"/>
  <c r="E320" i="11"/>
  <c r="F320" i="11"/>
  <c r="G320" i="11"/>
  <c r="H320" i="11"/>
  <c r="I320" i="11"/>
  <c r="J320" i="11"/>
  <c r="AC320" i="11"/>
  <c r="A321" i="11"/>
  <c r="D321" i="11"/>
  <c r="E321" i="11"/>
  <c r="F321" i="11"/>
  <c r="G321" i="11"/>
  <c r="H321" i="11"/>
  <c r="I321" i="11"/>
  <c r="J321" i="11"/>
  <c r="AC321" i="11"/>
  <c r="A322" i="11"/>
  <c r="D322" i="11"/>
  <c r="E322" i="11"/>
  <c r="F322" i="11"/>
  <c r="G322" i="11"/>
  <c r="H322" i="11"/>
  <c r="I322" i="11"/>
  <c r="J322" i="11"/>
  <c r="AC322" i="11"/>
  <c r="A323" i="11"/>
  <c r="D323" i="11"/>
  <c r="E323" i="11"/>
  <c r="F323" i="11"/>
  <c r="G323" i="11"/>
  <c r="H323" i="11"/>
  <c r="I323" i="11"/>
  <c r="J323" i="11"/>
  <c r="AC323" i="11"/>
  <c r="A324" i="11"/>
  <c r="D324" i="11"/>
  <c r="E324" i="11"/>
  <c r="F324" i="11"/>
  <c r="G324" i="11"/>
  <c r="H324" i="11"/>
  <c r="I324" i="11"/>
  <c r="J324" i="11"/>
  <c r="AC324" i="11"/>
  <c r="A325" i="11"/>
  <c r="D325" i="11"/>
  <c r="E325" i="11"/>
  <c r="F325" i="11"/>
  <c r="G325" i="11"/>
  <c r="H325" i="11"/>
  <c r="I325" i="11"/>
  <c r="J325" i="11"/>
  <c r="AC325" i="11"/>
  <c r="A326" i="11"/>
  <c r="D326" i="11"/>
  <c r="E326" i="11"/>
  <c r="F326" i="11"/>
  <c r="G326" i="11"/>
  <c r="H326" i="11"/>
  <c r="I326" i="11"/>
  <c r="J326" i="11"/>
  <c r="AC326" i="11"/>
  <c r="A327" i="11"/>
  <c r="D327" i="11"/>
  <c r="E327" i="11"/>
  <c r="F327" i="11"/>
  <c r="G327" i="11"/>
  <c r="H327" i="11"/>
  <c r="I327" i="11"/>
  <c r="J327" i="11"/>
  <c r="AC327" i="11"/>
  <c r="A328" i="11"/>
  <c r="D328" i="11"/>
  <c r="E328" i="11"/>
  <c r="F328" i="11"/>
  <c r="G328" i="11"/>
  <c r="H328" i="11"/>
  <c r="I328" i="11"/>
  <c r="J328" i="11"/>
  <c r="AC328" i="11"/>
  <c r="A329" i="11"/>
  <c r="D329" i="11"/>
  <c r="E329" i="11"/>
  <c r="F329" i="11"/>
  <c r="G329" i="11"/>
  <c r="H329" i="11"/>
  <c r="I329" i="11"/>
  <c r="J329" i="11"/>
  <c r="AC329" i="11"/>
  <c r="A330" i="11"/>
  <c r="D330" i="11"/>
  <c r="E330" i="11"/>
  <c r="F330" i="11"/>
  <c r="G330" i="11"/>
  <c r="H330" i="11"/>
  <c r="I330" i="11"/>
  <c r="J330" i="11"/>
  <c r="AC330" i="11"/>
  <c r="A331" i="11"/>
  <c r="D331" i="11"/>
  <c r="E331" i="11"/>
  <c r="F331" i="11"/>
  <c r="G331" i="11"/>
  <c r="H331" i="11"/>
  <c r="I331" i="11"/>
  <c r="J331" i="11"/>
  <c r="AC331" i="11"/>
  <c r="A332" i="11"/>
  <c r="D332" i="11"/>
  <c r="E332" i="11"/>
  <c r="F332" i="11"/>
  <c r="G332" i="11"/>
  <c r="H332" i="11"/>
  <c r="I332" i="11"/>
  <c r="J332" i="11"/>
  <c r="AC332" i="11"/>
  <c r="A333" i="11"/>
  <c r="D333" i="11"/>
  <c r="E333" i="11"/>
  <c r="F333" i="11"/>
  <c r="G333" i="11"/>
  <c r="H333" i="11"/>
  <c r="I333" i="11"/>
  <c r="J333" i="11"/>
  <c r="AC333" i="11"/>
  <c r="A334" i="11"/>
  <c r="D334" i="11"/>
  <c r="E334" i="11"/>
  <c r="F334" i="11"/>
  <c r="G334" i="11"/>
  <c r="H334" i="11"/>
  <c r="I334" i="11"/>
  <c r="J334" i="11"/>
  <c r="AC334" i="11"/>
  <c r="A335" i="11"/>
  <c r="D335" i="11"/>
  <c r="E335" i="11"/>
  <c r="F335" i="11"/>
  <c r="G335" i="11"/>
  <c r="H335" i="11"/>
  <c r="I335" i="11"/>
  <c r="J335" i="11"/>
  <c r="AC335" i="11"/>
  <c r="A336" i="11"/>
  <c r="D336" i="11"/>
  <c r="E336" i="11"/>
  <c r="F336" i="11"/>
  <c r="G336" i="11"/>
  <c r="H336" i="11"/>
  <c r="I336" i="11"/>
  <c r="J336" i="11"/>
  <c r="AC336" i="11"/>
  <c r="A337" i="11"/>
  <c r="D337" i="11"/>
  <c r="E337" i="11"/>
  <c r="F337" i="11"/>
  <c r="G337" i="11"/>
  <c r="H337" i="11"/>
  <c r="I337" i="11"/>
  <c r="J337" i="11"/>
  <c r="AC337" i="11"/>
  <c r="A338" i="11"/>
  <c r="D338" i="11"/>
  <c r="E338" i="11"/>
  <c r="F338" i="11"/>
  <c r="G338" i="11"/>
  <c r="H338" i="11"/>
  <c r="I338" i="11"/>
  <c r="J338" i="11"/>
  <c r="AC338" i="11"/>
  <c r="A339" i="11"/>
  <c r="D339" i="11"/>
  <c r="E339" i="11"/>
  <c r="F339" i="11"/>
  <c r="G339" i="11"/>
  <c r="H339" i="11"/>
  <c r="I339" i="11"/>
  <c r="J339" i="11"/>
  <c r="AC339" i="11"/>
  <c r="A340" i="11"/>
  <c r="D340" i="11"/>
  <c r="E340" i="11"/>
  <c r="F340" i="11"/>
  <c r="G340" i="11"/>
  <c r="H340" i="11"/>
  <c r="I340" i="11"/>
  <c r="J340" i="11"/>
  <c r="AC340" i="11"/>
  <c r="A341" i="11"/>
  <c r="D341" i="11"/>
  <c r="E341" i="11"/>
  <c r="F341" i="11"/>
  <c r="G341" i="11"/>
  <c r="H341" i="11"/>
  <c r="I341" i="11"/>
  <c r="J341" i="11"/>
  <c r="AC341" i="11"/>
  <c r="A342" i="11"/>
  <c r="D342" i="11"/>
  <c r="E342" i="11"/>
  <c r="F342" i="11"/>
  <c r="G342" i="11"/>
  <c r="H342" i="11"/>
  <c r="I342" i="11"/>
  <c r="J342" i="11"/>
  <c r="AC342" i="11"/>
  <c r="A343" i="11"/>
  <c r="D343" i="11"/>
  <c r="E343" i="11"/>
  <c r="F343" i="11"/>
  <c r="G343" i="11"/>
  <c r="H343" i="11"/>
  <c r="I343" i="11"/>
  <c r="J343" i="11"/>
  <c r="AC343" i="11"/>
  <c r="A344" i="11"/>
  <c r="D344" i="11"/>
  <c r="E344" i="11"/>
  <c r="F344" i="11"/>
  <c r="G344" i="11"/>
  <c r="H344" i="11"/>
  <c r="I344" i="11"/>
  <c r="J344" i="11"/>
  <c r="AC344" i="11"/>
  <c r="A345" i="11"/>
  <c r="D345" i="11"/>
  <c r="E345" i="11"/>
  <c r="F345" i="11"/>
  <c r="G345" i="11"/>
  <c r="H345" i="11"/>
  <c r="I345" i="11"/>
  <c r="J345" i="11"/>
  <c r="AC345" i="11"/>
  <c r="A346" i="11"/>
  <c r="D346" i="11"/>
  <c r="E346" i="11"/>
  <c r="F346" i="11"/>
  <c r="G346" i="11"/>
  <c r="H346" i="11"/>
  <c r="I346" i="11"/>
  <c r="J346" i="11"/>
  <c r="AC346" i="11"/>
  <c r="A347" i="11"/>
  <c r="D347" i="11"/>
  <c r="E347" i="11"/>
  <c r="F347" i="11"/>
  <c r="G347" i="11"/>
  <c r="H347" i="11"/>
  <c r="I347" i="11"/>
  <c r="J347" i="11"/>
  <c r="AC347" i="11"/>
  <c r="A348" i="11"/>
  <c r="D348" i="11"/>
  <c r="E348" i="11"/>
  <c r="F348" i="11"/>
  <c r="G348" i="11"/>
  <c r="H348" i="11"/>
  <c r="I348" i="11"/>
  <c r="J348" i="11"/>
  <c r="AC348" i="11"/>
  <c r="A349" i="11"/>
  <c r="D349" i="11"/>
  <c r="E349" i="11"/>
  <c r="F349" i="11"/>
  <c r="G349" i="11"/>
  <c r="H349" i="11"/>
  <c r="I349" i="11"/>
  <c r="J349" i="11"/>
  <c r="AC349" i="11"/>
  <c r="A350" i="11"/>
  <c r="D350" i="11"/>
  <c r="E350" i="11"/>
  <c r="F350" i="11"/>
  <c r="G350" i="11"/>
  <c r="H350" i="11"/>
  <c r="I350" i="11"/>
  <c r="J350" i="11"/>
  <c r="AC350" i="11"/>
  <c r="A351" i="11"/>
  <c r="D351" i="11"/>
  <c r="E351" i="11"/>
  <c r="F351" i="11"/>
  <c r="G351" i="11"/>
  <c r="H351" i="11"/>
  <c r="I351" i="11"/>
  <c r="J351" i="11"/>
  <c r="AC351" i="11"/>
  <c r="A352" i="11"/>
  <c r="D352" i="11"/>
  <c r="E352" i="11"/>
  <c r="F352" i="11"/>
  <c r="G352" i="11"/>
  <c r="H352" i="11"/>
  <c r="I352" i="11"/>
  <c r="J352" i="11"/>
  <c r="AC352" i="11"/>
  <c r="A353" i="11"/>
  <c r="D353" i="11"/>
  <c r="E353" i="11"/>
  <c r="F353" i="11"/>
  <c r="G353" i="11"/>
  <c r="H353" i="11"/>
  <c r="I353" i="11"/>
  <c r="J353" i="11"/>
  <c r="AC353" i="11"/>
  <c r="A354" i="11"/>
  <c r="D354" i="11"/>
  <c r="E354" i="11"/>
  <c r="F354" i="11"/>
  <c r="G354" i="11"/>
  <c r="H354" i="11"/>
  <c r="I354" i="11"/>
  <c r="J354" i="11"/>
  <c r="AC354" i="11"/>
  <c r="A355" i="11"/>
  <c r="D355" i="11"/>
  <c r="E355" i="11"/>
  <c r="F355" i="11"/>
  <c r="G355" i="11"/>
  <c r="H355" i="11"/>
  <c r="I355" i="11"/>
  <c r="J355" i="11"/>
  <c r="AC355" i="11"/>
  <c r="A356" i="11"/>
  <c r="D356" i="11"/>
  <c r="E356" i="11"/>
  <c r="F356" i="11"/>
  <c r="G356" i="11"/>
  <c r="H356" i="11"/>
  <c r="I356" i="11"/>
  <c r="J356" i="11"/>
  <c r="AC356" i="11"/>
  <c r="A357" i="11"/>
  <c r="D357" i="11"/>
  <c r="E357" i="11"/>
  <c r="F357" i="11"/>
  <c r="G357" i="11"/>
  <c r="H357" i="11"/>
  <c r="I357" i="11"/>
  <c r="J357" i="11"/>
  <c r="AC357" i="11"/>
  <c r="A358" i="11"/>
  <c r="D358" i="11"/>
  <c r="E358" i="11"/>
  <c r="F358" i="11"/>
  <c r="G358" i="11"/>
  <c r="H358" i="11"/>
  <c r="I358" i="11"/>
  <c r="J358" i="11"/>
  <c r="AC358" i="11"/>
  <c r="A359" i="11"/>
  <c r="D359" i="11"/>
  <c r="E359" i="11"/>
  <c r="F359" i="11"/>
  <c r="G359" i="11"/>
  <c r="H359" i="11"/>
  <c r="I359" i="11"/>
  <c r="J359" i="11"/>
  <c r="AC359" i="11"/>
  <c r="A360" i="11"/>
  <c r="D360" i="11"/>
  <c r="E360" i="11"/>
  <c r="F360" i="11"/>
  <c r="G360" i="11"/>
  <c r="H360" i="11"/>
  <c r="I360" i="11"/>
  <c r="J360" i="11"/>
  <c r="AC360" i="11"/>
  <c r="A361" i="11"/>
  <c r="D361" i="11"/>
  <c r="E361" i="11"/>
  <c r="F361" i="11"/>
  <c r="G361" i="11"/>
  <c r="H361" i="11"/>
  <c r="I361" i="11"/>
  <c r="J361" i="11"/>
  <c r="AC361" i="11"/>
  <c r="A362" i="11"/>
  <c r="D362" i="11"/>
  <c r="E362" i="11"/>
  <c r="F362" i="11"/>
  <c r="G362" i="11"/>
  <c r="H362" i="11"/>
  <c r="I362" i="11"/>
  <c r="J362" i="11"/>
  <c r="AC362" i="11"/>
  <c r="A363" i="11"/>
  <c r="D363" i="11"/>
  <c r="E363" i="11"/>
  <c r="F363" i="11"/>
  <c r="G363" i="11"/>
  <c r="H363" i="11"/>
  <c r="I363" i="11"/>
  <c r="J363" i="11"/>
  <c r="AC363" i="11"/>
  <c r="A364" i="11"/>
  <c r="D364" i="11"/>
  <c r="E364" i="11"/>
  <c r="F364" i="11"/>
  <c r="G364" i="11"/>
  <c r="H364" i="11"/>
  <c r="I364" i="11"/>
  <c r="J364" i="11"/>
  <c r="AC364" i="11"/>
  <c r="A365" i="11"/>
  <c r="D365" i="11"/>
  <c r="E365" i="11"/>
  <c r="F365" i="11"/>
  <c r="G365" i="11"/>
  <c r="H365" i="11"/>
  <c r="I365" i="11"/>
  <c r="J365" i="11"/>
  <c r="AC365" i="11"/>
  <c r="A366" i="11"/>
  <c r="D366" i="11"/>
  <c r="E366" i="11"/>
  <c r="F366" i="11"/>
  <c r="G366" i="11"/>
  <c r="H366" i="11"/>
  <c r="I366" i="11"/>
  <c r="J366" i="11"/>
  <c r="AC366" i="11"/>
  <c r="A367" i="11"/>
  <c r="D367" i="11"/>
  <c r="E367" i="11"/>
  <c r="F367" i="11"/>
  <c r="G367" i="11"/>
  <c r="H367" i="11"/>
  <c r="I367" i="11"/>
  <c r="J367" i="11"/>
  <c r="AC367" i="11"/>
  <c r="A368" i="11"/>
  <c r="D368" i="11"/>
  <c r="E368" i="11"/>
  <c r="F368" i="11"/>
  <c r="G368" i="11"/>
  <c r="H368" i="11"/>
  <c r="I368" i="11"/>
  <c r="J368" i="11"/>
  <c r="AC368" i="11"/>
  <c r="A369" i="11"/>
  <c r="D369" i="11"/>
  <c r="E369" i="11"/>
  <c r="F369" i="11"/>
  <c r="G369" i="11"/>
  <c r="H369" i="11"/>
  <c r="I369" i="11"/>
  <c r="J369" i="11"/>
  <c r="AC369" i="11"/>
  <c r="A370" i="11"/>
  <c r="D370" i="11"/>
  <c r="E370" i="11"/>
  <c r="F370" i="11"/>
  <c r="G370" i="11"/>
  <c r="H370" i="11"/>
  <c r="I370" i="11"/>
  <c r="J370" i="11"/>
  <c r="AC370" i="11"/>
  <c r="A371" i="11"/>
  <c r="D371" i="11"/>
  <c r="E371" i="11"/>
  <c r="F371" i="11"/>
  <c r="G371" i="11"/>
  <c r="H371" i="11"/>
  <c r="I371" i="11"/>
  <c r="J371" i="11"/>
  <c r="AC371" i="11"/>
  <c r="A372" i="11"/>
  <c r="D372" i="11"/>
  <c r="E372" i="11"/>
  <c r="F372" i="11"/>
  <c r="G372" i="11"/>
  <c r="H372" i="11"/>
  <c r="I372" i="11"/>
  <c r="J372" i="11"/>
  <c r="AC372" i="11"/>
  <c r="A373" i="11"/>
  <c r="D373" i="11"/>
  <c r="E373" i="11"/>
  <c r="F373" i="11"/>
  <c r="G373" i="11"/>
  <c r="H373" i="11"/>
  <c r="I373" i="11"/>
  <c r="J373" i="11"/>
  <c r="AC373" i="11"/>
  <c r="A374" i="11"/>
  <c r="D374" i="11"/>
  <c r="E374" i="11"/>
  <c r="F374" i="11"/>
  <c r="G374" i="11"/>
  <c r="H374" i="11"/>
  <c r="I374" i="11"/>
  <c r="J374" i="11"/>
  <c r="AC374" i="11"/>
  <c r="A375" i="11"/>
  <c r="D375" i="11"/>
  <c r="E375" i="11"/>
  <c r="F375" i="11"/>
  <c r="G375" i="11"/>
  <c r="H375" i="11"/>
  <c r="I375" i="11"/>
  <c r="J375" i="11"/>
  <c r="AC375" i="11"/>
  <c r="A376" i="11"/>
  <c r="D376" i="11"/>
  <c r="E376" i="11"/>
  <c r="F376" i="11"/>
  <c r="G376" i="11"/>
  <c r="H376" i="11"/>
  <c r="I376" i="11"/>
  <c r="J376" i="11"/>
  <c r="AC376" i="11"/>
  <c r="A377" i="11"/>
  <c r="D377" i="11"/>
  <c r="E377" i="11"/>
  <c r="F377" i="11"/>
  <c r="G377" i="11"/>
  <c r="H377" i="11"/>
  <c r="I377" i="11"/>
  <c r="J377" i="11"/>
  <c r="AC377" i="11"/>
  <c r="A378" i="11"/>
  <c r="D378" i="11"/>
  <c r="E378" i="11"/>
  <c r="F378" i="11"/>
  <c r="G378" i="11"/>
  <c r="H378" i="11"/>
  <c r="I378" i="11"/>
  <c r="J378" i="11"/>
  <c r="AC378" i="11"/>
  <c r="A379" i="11"/>
  <c r="D379" i="11"/>
  <c r="E379" i="11"/>
  <c r="F379" i="11"/>
  <c r="G379" i="11"/>
  <c r="H379" i="11"/>
  <c r="I379" i="11"/>
  <c r="J379" i="11"/>
  <c r="AC379" i="11"/>
  <c r="A380" i="11"/>
  <c r="D380" i="11"/>
  <c r="E380" i="11"/>
  <c r="F380" i="11"/>
  <c r="G380" i="11"/>
  <c r="H380" i="11"/>
  <c r="I380" i="11"/>
  <c r="J380" i="11"/>
  <c r="AC380" i="11"/>
  <c r="A381" i="11"/>
  <c r="D381" i="11"/>
  <c r="E381" i="11"/>
  <c r="F381" i="11"/>
  <c r="G381" i="11"/>
  <c r="H381" i="11"/>
  <c r="I381" i="11"/>
  <c r="J381" i="11"/>
  <c r="AC381" i="11"/>
  <c r="A382" i="11"/>
  <c r="D382" i="11"/>
  <c r="E382" i="11"/>
  <c r="F382" i="11"/>
  <c r="G382" i="11"/>
  <c r="H382" i="11"/>
  <c r="I382" i="11"/>
  <c r="J382" i="11"/>
  <c r="AC382" i="11"/>
  <c r="A383" i="11"/>
  <c r="D383" i="11"/>
  <c r="E383" i="11"/>
  <c r="F383" i="11"/>
  <c r="G383" i="11"/>
  <c r="H383" i="11"/>
  <c r="I383" i="11"/>
  <c r="J383" i="11"/>
  <c r="AC383" i="11"/>
  <c r="A384" i="11"/>
  <c r="D384" i="11"/>
  <c r="E384" i="11"/>
  <c r="F384" i="11"/>
  <c r="G384" i="11"/>
  <c r="H384" i="11"/>
  <c r="I384" i="11"/>
  <c r="J384" i="11"/>
  <c r="AC384" i="11"/>
  <c r="A385" i="11"/>
  <c r="D385" i="11"/>
  <c r="E385" i="11"/>
  <c r="F385" i="11"/>
  <c r="G385" i="11"/>
  <c r="H385" i="11"/>
  <c r="I385" i="11"/>
  <c r="J385" i="11"/>
  <c r="AC385" i="11"/>
  <c r="A386" i="11"/>
  <c r="D386" i="11"/>
  <c r="E386" i="11"/>
  <c r="F386" i="11"/>
  <c r="G386" i="11"/>
  <c r="H386" i="11"/>
  <c r="I386" i="11"/>
  <c r="J386" i="11"/>
  <c r="AC386" i="11"/>
  <c r="A387" i="11"/>
  <c r="D387" i="11"/>
  <c r="E387" i="11"/>
  <c r="F387" i="11"/>
  <c r="G387" i="11"/>
  <c r="H387" i="11"/>
  <c r="I387" i="11"/>
  <c r="J387" i="11"/>
  <c r="AC387" i="11"/>
  <c r="A388" i="11"/>
  <c r="D388" i="11"/>
  <c r="E388" i="11"/>
  <c r="F388" i="11"/>
  <c r="G388" i="11"/>
  <c r="H388" i="11"/>
  <c r="I388" i="11"/>
  <c r="J388" i="11"/>
  <c r="AC388" i="11"/>
  <c r="A389" i="11"/>
  <c r="D389" i="11"/>
  <c r="E389" i="11"/>
  <c r="F389" i="11"/>
  <c r="G389" i="11"/>
  <c r="H389" i="11"/>
  <c r="I389" i="11"/>
  <c r="J389" i="11"/>
  <c r="AC389" i="11"/>
  <c r="A390" i="11"/>
  <c r="D390" i="11"/>
  <c r="E390" i="11"/>
  <c r="F390" i="11"/>
  <c r="G390" i="11"/>
  <c r="H390" i="11"/>
  <c r="I390" i="11"/>
  <c r="J390" i="11"/>
  <c r="AC390" i="11"/>
  <c r="A391" i="11"/>
  <c r="D391" i="11"/>
  <c r="E391" i="11"/>
  <c r="F391" i="11"/>
  <c r="G391" i="11"/>
  <c r="H391" i="11"/>
  <c r="I391" i="11"/>
  <c r="J391" i="11"/>
  <c r="AC391" i="11"/>
  <c r="A392" i="11"/>
  <c r="D392" i="11"/>
  <c r="E392" i="11"/>
  <c r="F392" i="11"/>
  <c r="G392" i="11"/>
  <c r="H392" i="11"/>
  <c r="I392" i="11"/>
  <c r="J392" i="11"/>
  <c r="AC392" i="11"/>
  <c r="A393" i="11"/>
  <c r="D393" i="11"/>
  <c r="E393" i="11"/>
  <c r="F393" i="11"/>
  <c r="G393" i="11"/>
  <c r="H393" i="11"/>
  <c r="I393" i="11"/>
  <c r="J393" i="11"/>
  <c r="AC393" i="11"/>
  <c r="A394" i="11"/>
  <c r="D394" i="11"/>
  <c r="E394" i="11"/>
  <c r="F394" i="11"/>
  <c r="G394" i="11"/>
  <c r="H394" i="11"/>
  <c r="I394" i="11"/>
  <c r="J394" i="11"/>
  <c r="AC394" i="11"/>
  <c r="A395" i="11"/>
  <c r="D395" i="11"/>
  <c r="E395" i="11"/>
  <c r="F395" i="11"/>
  <c r="G395" i="11"/>
  <c r="H395" i="11"/>
  <c r="I395" i="11"/>
  <c r="J395" i="11"/>
  <c r="AC395" i="11"/>
  <c r="A396" i="11"/>
  <c r="D396" i="11"/>
  <c r="E396" i="11"/>
  <c r="F396" i="11"/>
  <c r="G396" i="11"/>
  <c r="H396" i="11"/>
  <c r="I396" i="11"/>
  <c r="J396" i="11"/>
  <c r="AC396" i="11"/>
  <c r="A397" i="11"/>
  <c r="D397" i="11"/>
  <c r="E397" i="11"/>
  <c r="F397" i="11"/>
  <c r="G397" i="11"/>
  <c r="H397" i="11"/>
  <c r="I397" i="11"/>
  <c r="J397" i="11"/>
  <c r="AC397" i="11"/>
  <c r="A398" i="11"/>
  <c r="D398" i="11"/>
  <c r="E398" i="11"/>
  <c r="F398" i="11"/>
  <c r="G398" i="11"/>
  <c r="H398" i="11"/>
  <c r="I398" i="11"/>
  <c r="J398" i="11"/>
  <c r="AC398" i="11"/>
  <c r="A399" i="11"/>
  <c r="D399" i="11"/>
  <c r="E399" i="11"/>
  <c r="F399" i="11"/>
  <c r="G399" i="11"/>
  <c r="H399" i="11"/>
  <c r="I399" i="11"/>
  <c r="J399" i="11"/>
  <c r="AC399" i="11"/>
  <c r="A400" i="11"/>
  <c r="D400" i="11"/>
  <c r="E400" i="11"/>
  <c r="F400" i="11"/>
  <c r="G400" i="11"/>
  <c r="H400" i="11"/>
  <c r="I400" i="11"/>
  <c r="J400" i="11"/>
  <c r="AC400" i="11"/>
  <c r="A401" i="11"/>
  <c r="D401" i="11"/>
  <c r="E401" i="11"/>
  <c r="F401" i="11"/>
  <c r="G401" i="11"/>
  <c r="H401" i="11"/>
  <c r="I401" i="11"/>
  <c r="J401" i="11"/>
  <c r="AC401" i="11"/>
  <c r="A402" i="11"/>
  <c r="D402" i="11"/>
  <c r="E402" i="11"/>
  <c r="F402" i="11"/>
  <c r="G402" i="11"/>
  <c r="H402" i="11"/>
  <c r="I402" i="11"/>
  <c r="J402" i="11"/>
  <c r="AC402" i="11"/>
  <c r="A403" i="11"/>
  <c r="D403" i="11"/>
  <c r="E403" i="11"/>
  <c r="F403" i="11"/>
  <c r="G403" i="11"/>
  <c r="H403" i="11"/>
  <c r="I403" i="11"/>
  <c r="J403" i="11"/>
  <c r="AC403" i="11"/>
  <c r="A404" i="11"/>
  <c r="D404" i="11"/>
  <c r="E404" i="11"/>
  <c r="F404" i="11"/>
  <c r="G404" i="11"/>
  <c r="H404" i="11"/>
  <c r="I404" i="11"/>
  <c r="J404" i="11"/>
  <c r="AC404" i="11"/>
  <c r="A405" i="11"/>
  <c r="D405" i="11"/>
  <c r="E405" i="11"/>
  <c r="F405" i="11"/>
  <c r="G405" i="11"/>
  <c r="H405" i="11"/>
  <c r="I405" i="11"/>
  <c r="J405" i="11"/>
  <c r="AC405" i="11"/>
  <c r="A406" i="11"/>
  <c r="D406" i="11"/>
  <c r="E406" i="11"/>
  <c r="F406" i="11"/>
  <c r="G406" i="11"/>
  <c r="H406" i="11"/>
  <c r="I406" i="11"/>
  <c r="J406" i="11"/>
  <c r="AC406" i="11"/>
  <c r="A407" i="11"/>
  <c r="D407" i="11"/>
  <c r="E407" i="11"/>
  <c r="F407" i="11"/>
  <c r="G407" i="11"/>
  <c r="H407" i="11"/>
  <c r="I407" i="11"/>
  <c r="J407" i="11"/>
  <c r="AC407" i="11"/>
  <c r="A408" i="11"/>
  <c r="D408" i="11"/>
  <c r="E408" i="11"/>
  <c r="F408" i="11"/>
  <c r="G408" i="11"/>
  <c r="H408" i="11"/>
  <c r="I408" i="11"/>
  <c r="J408" i="11"/>
  <c r="AC408" i="11"/>
  <c r="A409" i="11"/>
  <c r="D409" i="11"/>
  <c r="E409" i="11"/>
  <c r="F409" i="11"/>
  <c r="G409" i="11"/>
  <c r="H409" i="11"/>
  <c r="I409" i="11"/>
  <c r="J409" i="11"/>
  <c r="AC409" i="11"/>
  <c r="A410" i="11"/>
  <c r="D410" i="11"/>
  <c r="E410" i="11"/>
  <c r="F410" i="11"/>
  <c r="G410" i="11"/>
  <c r="H410" i="11"/>
  <c r="I410" i="11"/>
  <c r="J410" i="11"/>
  <c r="AC410" i="11"/>
  <c r="A411" i="11"/>
  <c r="D411" i="11"/>
  <c r="E411" i="11"/>
  <c r="F411" i="11"/>
  <c r="G411" i="11"/>
  <c r="H411" i="11"/>
  <c r="I411" i="11"/>
  <c r="J411" i="11"/>
  <c r="AC411" i="11"/>
  <c r="A412" i="11"/>
  <c r="D412" i="11"/>
  <c r="E412" i="11"/>
  <c r="F412" i="11"/>
  <c r="G412" i="11"/>
  <c r="H412" i="11"/>
  <c r="I412" i="11"/>
  <c r="J412" i="11"/>
  <c r="AC412" i="11"/>
  <c r="A413" i="11"/>
  <c r="D413" i="11"/>
  <c r="E413" i="11"/>
  <c r="F413" i="11"/>
  <c r="G413" i="11"/>
  <c r="H413" i="11"/>
  <c r="I413" i="11"/>
  <c r="J413" i="11"/>
  <c r="AC413" i="11"/>
  <c r="A414" i="11"/>
  <c r="D414" i="11"/>
  <c r="E414" i="11"/>
  <c r="F414" i="11"/>
  <c r="G414" i="11"/>
  <c r="H414" i="11"/>
  <c r="I414" i="11"/>
  <c r="J414" i="11"/>
  <c r="AC414" i="11"/>
  <c r="A415" i="11"/>
  <c r="D415" i="11"/>
  <c r="E415" i="11"/>
  <c r="F415" i="11"/>
  <c r="G415" i="11"/>
  <c r="H415" i="11"/>
  <c r="I415" i="11"/>
  <c r="J415" i="11"/>
  <c r="AC415" i="11"/>
  <c r="A416" i="11"/>
  <c r="D416" i="11"/>
  <c r="E416" i="11"/>
  <c r="F416" i="11"/>
  <c r="G416" i="11"/>
  <c r="H416" i="11"/>
  <c r="I416" i="11"/>
  <c r="J416" i="11"/>
  <c r="AC416" i="11"/>
  <c r="A417" i="11"/>
  <c r="D417" i="11"/>
  <c r="E417" i="11"/>
  <c r="F417" i="11"/>
  <c r="G417" i="11"/>
  <c r="H417" i="11"/>
  <c r="I417" i="11"/>
  <c r="J417" i="11"/>
  <c r="AC417" i="11"/>
  <c r="A418" i="11"/>
  <c r="D418" i="11"/>
  <c r="E418" i="11"/>
  <c r="F418" i="11"/>
  <c r="G418" i="11"/>
  <c r="H418" i="11"/>
  <c r="I418" i="11"/>
  <c r="J418" i="11"/>
  <c r="AC418" i="11"/>
  <c r="A419" i="11"/>
  <c r="D419" i="11"/>
  <c r="E419" i="11"/>
  <c r="F419" i="11"/>
  <c r="G419" i="11"/>
  <c r="H419" i="11"/>
  <c r="I419" i="11"/>
  <c r="J419" i="11"/>
  <c r="AC419" i="11"/>
  <c r="A420" i="11"/>
  <c r="D420" i="11"/>
  <c r="E420" i="11"/>
  <c r="F420" i="11"/>
  <c r="G420" i="11"/>
  <c r="H420" i="11"/>
  <c r="I420" i="11"/>
  <c r="J420" i="11"/>
  <c r="AC420" i="11"/>
  <c r="A421" i="11"/>
  <c r="D421" i="11"/>
  <c r="E421" i="11"/>
  <c r="F421" i="11"/>
  <c r="G421" i="11"/>
  <c r="H421" i="11"/>
  <c r="I421" i="11"/>
  <c r="J421" i="11"/>
  <c r="AC421" i="11"/>
  <c r="A422" i="11"/>
  <c r="D422" i="11"/>
  <c r="E422" i="11"/>
  <c r="F422" i="11"/>
  <c r="G422" i="11"/>
  <c r="H422" i="11"/>
  <c r="I422" i="11"/>
  <c r="J422" i="11"/>
  <c r="AC422" i="11"/>
  <c r="A423" i="11"/>
  <c r="D423" i="11"/>
  <c r="E423" i="11"/>
  <c r="F423" i="11"/>
  <c r="G423" i="11"/>
  <c r="H423" i="11"/>
  <c r="I423" i="11"/>
  <c r="J423" i="11"/>
  <c r="AC423" i="11"/>
  <c r="A424" i="11"/>
  <c r="D424" i="11"/>
  <c r="E424" i="11"/>
  <c r="F424" i="11"/>
  <c r="G424" i="11"/>
  <c r="H424" i="11"/>
  <c r="I424" i="11"/>
  <c r="J424" i="11"/>
  <c r="AC424" i="11"/>
  <c r="A425" i="11"/>
  <c r="D425" i="11"/>
  <c r="E425" i="11"/>
  <c r="F425" i="11"/>
  <c r="G425" i="11"/>
  <c r="H425" i="11"/>
  <c r="I425" i="11"/>
  <c r="J425" i="11"/>
  <c r="AC425" i="11"/>
  <c r="A426" i="11"/>
  <c r="D426" i="11"/>
  <c r="E426" i="11"/>
  <c r="F426" i="11"/>
  <c r="G426" i="11"/>
  <c r="H426" i="11"/>
  <c r="I426" i="11"/>
  <c r="J426" i="11"/>
  <c r="AC426" i="11"/>
  <c r="A427" i="11"/>
  <c r="D427" i="11"/>
  <c r="E427" i="11"/>
  <c r="F427" i="11"/>
  <c r="G427" i="11"/>
  <c r="H427" i="11"/>
  <c r="I427" i="11"/>
  <c r="J427" i="11"/>
  <c r="AC427" i="11"/>
  <c r="A428" i="11"/>
  <c r="D428" i="11"/>
  <c r="E428" i="11"/>
  <c r="F428" i="11"/>
  <c r="G428" i="11"/>
  <c r="H428" i="11"/>
  <c r="I428" i="11"/>
  <c r="J428" i="11"/>
  <c r="AC428" i="11"/>
  <c r="A429" i="11"/>
  <c r="D429" i="11"/>
  <c r="E429" i="11"/>
  <c r="F429" i="11"/>
  <c r="G429" i="11"/>
  <c r="H429" i="11"/>
  <c r="I429" i="11"/>
  <c r="J429" i="11"/>
  <c r="AC429" i="11"/>
  <c r="A430" i="11"/>
  <c r="D430" i="11"/>
  <c r="E430" i="11"/>
  <c r="F430" i="11"/>
  <c r="G430" i="11"/>
  <c r="H430" i="11"/>
  <c r="I430" i="11"/>
  <c r="J430" i="11"/>
  <c r="AC430" i="11"/>
  <c r="A431" i="11"/>
  <c r="D431" i="11"/>
  <c r="E431" i="11"/>
  <c r="F431" i="11"/>
  <c r="G431" i="11"/>
  <c r="H431" i="11"/>
  <c r="I431" i="11"/>
  <c r="J431" i="11"/>
  <c r="AC431" i="11"/>
  <c r="A432" i="11"/>
  <c r="D432" i="11"/>
  <c r="E432" i="11"/>
  <c r="F432" i="11"/>
  <c r="G432" i="11"/>
  <c r="H432" i="11"/>
  <c r="I432" i="11"/>
  <c r="J432" i="11"/>
  <c r="AC432" i="11"/>
  <c r="A433" i="11"/>
  <c r="D433" i="11"/>
  <c r="E433" i="11"/>
  <c r="F433" i="11"/>
  <c r="G433" i="11"/>
  <c r="H433" i="11"/>
  <c r="I433" i="11"/>
  <c r="J433" i="11"/>
  <c r="AC433" i="11"/>
  <c r="A434" i="11"/>
  <c r="D434" i="11"/>
  <c r="E434" i="11"/>
  <c r="F434" i="11"/>
  <c r="G434" i="11"/>
  <c r="H434" i="11"/>
  <c r="I434" i="11"/>
  <c r="J434" i="11"/>
  <c r="AC434" i="11"/>
  <c r="A435" i="11"/>
  <c r="D435" i="11"/>
  <c r="E435" i="11"/>
  <c r="F435" i="11"/>
  <c r="G435" i="11"/>
  <c r="H435" i="11"/>
  <c r="I435" i="11"/>
  <c r="J435" i="11"/>
  <c r="AC435" i="11"/>
  <c r="A436" i="11"/>
  <c r="D436" i="11"/>
  <c r="E436" i="11"/>
  <c r="F436" i="11"/>
  <c r="G436" i="11"/>
  <c r="H436" i="11"/>
  <c r="I436" i="11"/>
  <c r="J436" i="11"/>
  <c r="AC436" i="11"/>
  <c r="A437" i="11"/>
  <c r="D437" i="11"/>
  <c r="E437" i="11"/>
  <c r="F437" i="11"/>
  <c r="G437" i="11"/>
  <c r="H437" i="11"/>
  <c r="I437" i="11"/>
  <c r="J437" i="11"/>
  <c r="AC437" i="11"/>
  <c r="A438" i="11"/>
  <c r="D438" i="11"/>
  <c r="E438" i="11"/>
  <c r="F438" i="11"/>
  <c r="G438" i="11"/>
  <c r="H438" i="11"/>
  <c r="I438" i="11"/>
  <c r="J438" i="11"/>
  <c r="AC438" i="11"/>
  <c r="A439" i="11"/>
  <c r="D439" i="11"/>
  <c r="E439" i="11"/>
  <c r="F439" i="11"/>
  <c r="G439" i="11"/>
  <c r="H439" i="11"/>
  <c r="I439" i="11"/>
  <c r="J439" i="11"/>
  <c r="AC439" i="11"/>
  <c r="A440" i="11"/>
  <c r="D440" i="11"/>
  <c r="E440" i="11"/>
  <c r="F440" i="11"/>
  <c r="G440" i="11"/>
  <c r="H440" i="11"/>
  <c r="I440" i="11"/>
  <c r="J440" i="11"/>
  <c r="AC440" i="11"/>
  <c r="A441" i="11"/>
  <c r="D441" i="11"/>
  <c r="E441" i="11"/>
  <c r="F441" i="11"/>
  <c r="G441" i="11"/>
  <c r="H441" i="11"/>
  <c r="I441" i="11"/>
  <c r="J441" i="11"/>
  <c r="AC441" i="11"/>
  <c r="A442" i="11"/>
  <c r="D442" i="11"/>
  <c r="E442" i="11"/>
  <c r="F442" i="11"/>
  <c r="G442" i="11"/>
  <c r="H442" i="11"/>
  <c r="I442" i="11"/>
  <c r="J442" i="11"/>
  <c r="AC442" i="11"/>
  <c r="A443" i="11"/>
  <c r="D443" i="11"/>
  <c r="E443" i="11"/>
  <c r="F443" i="11"/>
  <c r="G443" i="11"/>
  <c r="H443" i="11"/>
  <c r="I443" i="11"/>
  <c r="J443" i="11"/>
  <c r="AC443" i="11"/>
  <c r="A444" i="11"/>
  <c r="D444" i="11"/>
  <c r="E444" i="11"/>
  <c r="F444" i="11"/>
  <c r="G444" i="11"/>
  <c r="H444" i="11"/>
  <c r="I444" i="11"/>
  <c r="J444" i="11"/>
  <c r="AC444" i="11"/>
  <c r="A445" i="11"/>
  <c r="D445" i="11"/>
  <c r="E445" i="11"/>
  <c r="F445" i="11"/>
  <c r="G445" i="11"/>
  <c r="H445" i="11"/>
  <c r="I445" i="11"/>
  <c r="J445" i="11"/>
  <c r="AC445" i="11"/>
  <c r="A446" i="11"/>
  <c r="D446" i="11"/>
  <c r="E446" i="11"/>
  <c r="F446" i="11"/>
  <c r="G446" i="11"/>
  <c r="H446" i="11"/>
  <c r="I446" i="11"/>
  <c r="J446" i="11"/>
  <c r="AC446" i="11"/>
  <c r="A447" i="11"/>
  <c r="D447" i="11"/>
  <c r="E447" i="11"/>
  <c r="F447" i="11"/>
  <c r="G447" i="11"/>
  <c r="H447" i="11"/>
  <c r="I447" i="11"/>
  <c r="J447" i="11"/>
  <c r="AC447" i="11"/>
  <c r="A448" i="11"/>
  <c r="D448" i="11"/>
  <c r="E448" i="11"/>
  <c r="F448" i="11"/>
  <c r="G448" i="11"/>
  <c r="H448" i="11"/>
  <c r="I448" i="11"/>
  <c r="J448" i="11"/>
  <c r="AC448" i="11"/>
  <c r="A449" i="11"/>
  <c r="D449" i="11"/>
  <c r="E449" i="11"/>
  <c r="F449" i="11"/>
  <c r="G449" i="11"/>
  <c r="H449" i="11"/>
  <c r="I449" i="11"/>
  <c r="J449" i="11"/>
  <c r="AC449" i="11"/>
  <c r="A450" i="11"/>
  <c r="D450" i="11"/>
  <c r="E450" i="11"/>
  <c r="F450" i="11"/>
  <c r="G450" i="11"/>
  <c r="H450" i="11"/>
  <c r="I450" i="11"/>
  <c r="J450" i="11"/>
  <c r="AC450" i="11"/>
  <c r="A451" i="11"/>
  <c r="D451" i="11"/>
  <c r="E451" i="11"/>
  <c r="F451" i="11"/>
  <c r="G451" i="11"/>
  <c r="H451" i="11"/>
  <c r="I451" i="11"/>
  <c r="J451" i="11"/>
  <c r="AC451" i="11"/>
  <c r="A452" i="11"/>
  <c r="D452" i="11"/>
  <c r="E452" i="11"/>
  <c r="F452" i="11"/>
  <c r="G452" i="11"/>
  <c r="H452" i="11"/>
  <c r="I452" i="11"/>
  <c r="J452" i="11"/>
  <c r="AC452" i="11"/>
  <c r="A453" i="11"/>
  <c r="D453" i="11"/>
  <c r="E453" i="11"/>
  <c r="F453" i="11"/>
  <c r="G453" i="11"/>
  <c r="H453" i="11"/>
  <c r="I453" i="11"/>
  <c r="J453" i="11"/>
  <c r="AC453" i="11"/>
  <c r="A454" i="11"/>
  <c r="D454" i="11"/>
  <c r="E454" i="11"/>
  <c r="F454" i="11"/>
  <c r="G454" i="11"/>
  <c r="H454" i="11"/>
  <c r="I454" i="11"/>
  <c r="J454" i="11"/>
  <c r="AC454" i="11"/>
  <c r="A455" i="11"/>
  <c r="D455" i="11"/>
  <c r="E455" i="11"/>
  <c r="F455" i="11"/>
  <c r="G455" i="11"/>
  <c r="H455" i="11"/>
  <c r="I455" i="11"/>
  <c r="J455" i="11"/>
  <c r="AC455" i="11"/>
  <c r="A456" i="11"/>
  <c r="D456" i="11"/>
  <c r="E456" i="11"/>
  <c r="F456" i="11"/>
  <c r="G456" i="11"/>
  <c r="H456" i="11"/>
  <c r="I456" i="11"/>
  <c r="J456" i="11"/>
  <c r="AC456" i="11"/>
  <c r="A457" i="11"/>
  <c r="D457" i="11"/>
  <c r="E457" i="11"/>
  <c r="F457" i="11"/>
  <c r="G457" i="11"/>
  <c r="H457" i="11"/>
  <c r="I457" i="11"/>
  <c r="J457" i="11"/>
  <c r="AC457" i="11"/>
  <c r="A458" i="11"/>
  <c r="D458" i="11"/>
  <c r="E458" i="11"/>
  <c r="F458" i="11"/>
  <c r="G458" i="11"/>
  <c r="H458" i="11"/>
  <c r="I458" i="11"/>
  <c r="J458" i="11"/>
  <c r="AC458" i="11"/>
  <c r="A459" i="11"/>
  <c r="D459" i="11"/>
  <c r="E459" i="11"/>
  <c r="F459" i="11"/>
  <c r="G459" i="11"/>
  <c r="H459" i="11"/>
  <c r="I459" i="11"/>
  <c r="J459" i="11"/>
  <c r="AC459" i="11"/>
  <c r="A460" i="11"/>
  <c r="D460" i="11"/>
  <c r="E460" i="11"/>
  <c r="F460" i="11"/>
  <c r="G460" i="11"/>
  <c r="H460" i="11"/>
  <c r="I460" i="11"/>
  <c r="J460" i="11"/>
  <c r="AC460" i="11"/>
  <c r="A461" i="11"/>
  <c r="D461" i="11"/>
  <c r="E461" i="11"/>
  <c r="F461" i="11"/>
  <c r="G461" i="11"/>
  <c r="H461" i="11"/>
  <c r="I461" i="11"/>
  <c r="J461" i="11"/>
  <c r="AC461" i="11"/>
  <c r="A462" i="11"/>
  <c r="D462" i="11"/>
  <c r="E462" i="11"/>
  <c r="F462" i="11"/>
  <c r="G462" i="11"/>
  <c r="H462" i="11"/>
  <c r="I462" i="11"/>
  <c r="J462" i="11"/>
  <c r="AC462" i="11"/>
  <c r="A463" i="11"/>
  <c r="D463" i="11"/>
  <c r="E463" i="11"/>
  <c r="F463" i="11"/>
  <c r="G463" i="11"/>
  <c r="H463" i="11"/>
  <c r="I463" i="11"/>
  <c r="J463" i="11"/>
  <c r="AC463" i="11"/>
  <c r="A464" i="11"/>
  <c r="D464" i="11"/>
  <c r="E464" i="11"/>
  <c r="F464" i="11"/>
  <c r="G464" i="11"/>
  <c r="H464" i="11"/>
  <c r="I464" i="11"/>
  <c r="J464" i="11"/>
  <c r="AC464" i="11"/>
  <c r="A465" i="11"/>
  <c r="D465" i="11"/>
  <c r="E465" i="11"/>
  <c r="F465" i="11"/>
  <c r="G465" i="11"/>
  <c r="H465" i="11"/>
  <c r="I465" i="11"/>
  <c r="J465" i="11"/>
  <c r="AC465" i="11"/>
  <c r="A466" i="11"/>
  <c r="D466" i="11"/>
  <c r="E466" i="11"/>
  <c r="F466" i="11"/>
  <c r="G466" i="11"/>
  <c r="H466" i="11"/>
  <c r="I466" i="11"/>
  <c r="J466" i="11"/>
  <c r="AC466" i="11"/>
  <c r="A467" i="11"/>
  <c r="D467" i="11"/>
  <c r="E467" i="11"/>
  <c r="F467" i="11"/>
  <c r="G467" i="11"/>
  <c r="H467" i="11"/>
  <c r="I467" i="11"/>
  <c r="J467" i="11"/>
  <c r="AC467" i="11"/>
  <c r="A468" i="11"/>
  <c r="D468" i="11"/>
  <c r="E468" i="11"/>
  <c r="F468" i="11"/>
  <c r="G468" i="11"/>
  <c r="H468" i="11"/>
  <c r="I468" i="11"/>
  <c r="J468" i="11"/>
  <c r="AC468" i="11"/>
  <c r="A469" i="11"/>
  <c r="D469" i="11"/>
  <c r="E469" i="11"/>
  <c r="F469" i="11"/>
  <c r="G469" i="11"/>
  <c r="H469" i="11"/>
  <c r="I469" i="11"/>
  <c r="J469" i="11"/>
  <c r="AC469" i="11"/>
  <c r="A470" i="11"/>
  <c r="D470" i="11"/>
  <c r="E470" i="11"/>
  <c r="F470" i="11"/>
  <c r="G470" i="11"/>
  <c r="H470" i="11"/>
  <c r="I470" i="11"/>
  <c r="J470" i="11"/>
  <c r="AC470" i="11"/>
  <c r="A471" i="11"/>
  <c r="D471" i="11"/>
  <c r="E471" i="11"/>
  <c r="F471" i="11"/>
  <c r="G471" i="11"/>
  <c r="H471" i="11"/>
  <c r="I471" i="11"/>
  <c r="J471" i="11"/>
  <c r="AC471" i="11"/>
  <c r="A472" i="11"/>
  <c r="D472" i="11"/>
  <c r="E472" i="11"/>
  <c r="F472" i="11"/>
  <c r="G472" i="11"/>
  <c r="H472" i="11"/>
  <c r="I472" i="11"/>
  <c r="J472" i="11"/>
  <c r="AC472" i="11"/>
  <c r="A473" i="11"/>
  <c r="D473" i="11"/>
  <c r="E473" i="11"/>
  <c r="F473" i="11"/>
  <c r="G473" i="11"/>
  <c r="H473" i="11"/>
  <c r="I473" i="11"/>
  <c r="J473" i="11"/>
  <c r="AC473" i="11"/>
  <c r="A474" i="11"/>
  <c r="D474" i="11"/>
  <c r="E474" i="11"/>
  <c r="F474" i="11"/>
  <c r="G474" i="11"/>
  <c r="H474" i="11"/>
  <c r="I474" i="11"/>
  <c r="J474" i="11"/>
  <c r="AC474" i="11"/>
  <c r="A475" i="11"/>
  <c r="D475" i="11"/>
  <c r="E475" i="11"/>
  <c r="F475" i="11"/>
  <c r="G475" i="11"/>
  <c r="H475" i="11"/>
  <c r="I475" i="11"/>
  <c r="J475" i="11"/>
  <c r="AC475" i="11"/>
  <c r="A476" i="11"/>
  <c r="D476" i="11"/>
  <c r="E476" i="11"/>
  <c r="F476" i="11"/>
  <c r="G476" i="11"/>
  <c r="H476" i="11"/>
  <c r="I476" i="11"/>
  <c r="J476" i="11"/>
  <c r="AC476" i="11"/>
  <c r="A477" i="11"/>
  <c r="D477" i="11"/>
  <c r="E477" i="11"/>
  <c r="F477" i="11"/>
  <c r="G477" i="11"/>
  <c r="H477" i="11"/>
  <c r="I477" i="11"/>
  <c r="J477" i="11"/>
  <c r="AC477" i="11"/>
  <c r="A478" i="11"/>
  <c r="D478" i="11"/>
  <c r="E478" i="11"/>
  <c r="F478" i="11"/>
  <c r="G478" i="11"/>
  <c r="H478" i="11"/>
  <c r="I478" i="11"/>
  <c r="J478" i="11"/>
  <c r="AC478" i="11"/>
  <c r="A479" i="11"/>
  <c r="D479" i="11"/>
  <c r="E479" i="11"/>
  <c r="F479" i="11"/>
  <c r="G479" i="11"/>
  <c r="H479" i="11"/>
  <c r="I479" i="11"/>
  <c r="J479" i="11"/>
  <c r="AC479" i="11"/>
  <c r="A480" i="11"/>
  <c r="D480" i="11"/>
  <c r="E480" i="11"/>
  <c r="F480" i="11"/>
  <c r="G480" i="11"/>
  <c r="H480" i="11"/>
  <c r="I480" i="11"/>
  <c r="J480" i="11"/>
  <c r="AC480" i="11"/>
  <c r="A481" i="11"/>
  <c r="D481" i="11"/>
  <c r="E481" i="11"/>
  <c r="F481" i="11"/>
  <c r="G481" i="11"/>
  <c r="H481" i="11"/>
  <c r="I481" i="11"/>
  <c r="J481" i="11"/>
  <c r="AC481" i="11"/>
  <c r="A482" i="11"/>
  <c r="D482" i="11"/>
  <c r="E482" i="11"/>
  <c r="F482" i="11"/>
  <c r="G482" i="11"/>
  <c r="H482" i="11"/>
  <c r="I482" i="11"/>
  <c r="J482" i="11"/>
  <c r="AC482" i="11"/>
  <c r="A483" i="11"/>
  <c r="D483" i="11"/>
  <c r="E483" i="11"/>
  <c r="F483" i="11"/>
  <c r="G483" i="11"/>
  <c r="H483" i="11"/>
  <c r="I483" i="11"/>
  <c r="J483" i="11"/>
  <c r="AC483" i="11"/>
  <c r="A484" i="11"/>
  <c r="D484" i="11"/>
  <c r="E484" i="11"/>
  <c r="F484" i="11"/>
  <c r="G484" i="11"/>
  <c r="H484" i="11"/>
  <c r="I484" i="11"/>
  <c r="J484" i="11"/>
  <c r="AC484" i="11"/>
  <c r="A485" i="11"/>
  <c r="D485" i="11"/>
  <c r="E485" i="11"/>
  <c r="F485" i="11"/>
  <c r="G485" i="11"/>
  <c r="H485" i="11"/>
  <c r="I485" i="11"/>
  <c r="J485" i="11"/>
  <c r="AC485" i="11"/>
  <c r="A486" i="11"/>
  <c r="D486" i="11"/>
  <c r="E486" i="11"/>
  <c r="F486" i="11"/>
  <c r="G486" i="11"/>
  <c r="H486" i="11"/>
  <c r="I486" i="11"/>
  <c r="J486" i="11"/>
  <c r="AC486" i="11"/>
  <c r="A487" i="11"/>
  <c r="D487" i="11"/>
  <c r="E487" i="11"/>
  <c r="F487" i="11"/>
  <c r="G487" i="11"/>
  <c r="H487" i="11"/>
  <c r="I487" i="11"/>
  <c r="J487" i="11"/>
  <c r="AC487" i="11"/>
  <c r="A488" i="11"/>
  <c r="D488" i="11"/>
  <c r="E488" i="11"/>
  <c r="F488" i="11"/>
  <c r="G488" i="11"/>
  <c r="H488" i="11"/>
  <c r="I488" i="11"/>
  <c r="J488" i="11"/>
  <c r="AC488" i="11"/>
  <c r="A489" i="11"/>
  <c r="D489" i="11"/>
  <c r="E489" i="11"/>
  <c r="F489" i="11"/>
  <c r="G489" i="11"/>
  <c r="H489" i="11"/>
  <c r="I489" i="11"/>
  <c r="J489" i="11"/>
  <c r="AC489" i="11"/>
  <c r="A490" i="11"/>
  <c r="D490" i="11"/>
  <c r="E490" i="11"/>
  <c r="F490" i="11"/>
  <c r="G490" i="11"/>
  <c r="H490" i="11"/>
  <c r="I490" i="11"/>
  <c r="J490" i="11"/>
  <c r="AC490" i="11"/>
  <c r="A491" i="11"/>
  <c r="D491" i="11"/>
  <c r="E491" i="11"/>
  <c r="F491" i="11"/>
  <c r="G491" i="11"/>
  <c r="H491" i="11"/>
  <c r="I491" i="11"/>
  <c r="J491" i="11"/>
  <c r="AC491" i="11"/>
  <c r="A492" i="11"/>
  <c r="D492" i="11"/>
  <c r="E492" i="11"/>
  <c r="F492" i="11"/>
  <c r="G492" i="11"/>
  <c r="H492" i="11"/>
  <c r="I492" i="11"/>
  <c r="J492" i="11"/>
  <c r="AC492" i="11"/>
  <c r="A493" i="11"/>
  <c r="D493" i="11"/>
  <c r="E493" i="11"/>
  <c r="F493" i="11"/>
  <c r="G493" i="11"/>
  <c r="H493" i="11"/>
  <c r="I493" i="11"/>
  <c r="J493" i="11"/>
  <c r="AC493" i="11"/>
  <c r="A494" i="11"/>
  <c r="D494" i="11"/>
  <c r="E494" i="11"/>
  <c r="F494" i="11"/>
  <c r="G494" i="11"/>
  <c r="H494" i="11"/>
  <c r="I494" i="11"/>
  <c r="J494" i="11"/>
  <c r="AC494" i="11"/>
  <c r="A495" i="11"/>
  <c r="D495" i="11"/>
  <c r="E495" i="11"/>
  <c r="F495" i="11"/>
  <c r="G495" i="11"/>
  <c r="H495" i="11"/>
  <c r="I495" i="11"/>
  <c r="J495" i="11"/>
  <c r="AC495" i="11"/>
  <c r="A496" i="11"/>
  <c r="D496" i="11"/>
  <c r="E496" i="11"/>
  <c r="F496" i="11"/>
  <c r="G496" i="11"/>
  <c r="H496" i="11"/>
  <c r="I496" i="11"/>
  <c r="J496" i="11"/>
  <c r="AC496" i="11"/>
  <c r="A497" i="11"/>
  <c r="D497" i="11"/>
  <c r="E497" i="11"/>
  <c r="F497" i="11"/>
  <c r="G497" i="11"/>
  <c r="H497" i="11"/>
  <c r="I497" i="11"/>
  <c r="J497" i="11"/>
  <c r="AC497" i="11"/>
  <c r="A498" i="11"/>
  <c r="D498" i="11"/>
  <c r="E498" i="11"/>
  <c r="F498" i="11"/>
  <c r="G498" i="11"/>
  <c r="H498" i="11"/>
  <c r="I498" i="11"/>
  <c r="J498" i="11"/>
  <c r="AC498" i="11"/>
  <c r="A499" i="11"/>
  <c r="D499" i="11"/>
  <c r="E499" i="11"/>
  <c r="F499" i="11"/>
  <c r="G499" i="11"/>
  <c r="H499" i="11"/>
  <c r="I499" i="11"/>
  <c r="J499" i="11"/>
  <c r="AC499" i="11"/>
  <c r="A500" i="11"/>
  <c r="D500" i="11"/>
  <c r="E500" i="11"/>
  <c r="F500" i="11"/>
  <c r="G500" i="11"/>
  <c r="H500" i="11"/>
  <c r="I500" i="11"/>
  <c r="J500" i="11"/>
  <c r="AC500" i="11"/>
  <c r="A501" i="11"/>
  <c r="D501" i="11"/>
  <c r="E501" i="11"/>
  <c r="F501" i="11"/>
  <c r="G501" i="11"/>
  <c r="H501" i="11"/>
  <c r="I501" i="11"/>
  <c r="J501" i="11"/>
  <c r="AC501" i="11"/>
  <c r="A502" i="11"/>
  <c r="D502" i="11"/>
  <c r="E502" i="11"/>
  <c r="F502" i="11"/>
  <c r="G502" i="11"/>
  <c r="H502" i="11"/>
  <c r="I502" i="11"/>
  <c r="J502" i="11"/>
  <c r="AC502" i="11"/>
  <c r="A503" i="11"/>
  <c r="D503" i="11"/>
  <c r="E503" i="11"/>
  <c r="F503" i="11"/>
  <c r="G503" i="11"/>
  <c r="H503" i="11"/>
  <c r="I503" i="11"/>
  <c r="J503" i="11"/>
  <c r="AC503" i="11"/>
  <c r="A504" i="11"/>
  <c r="D504" i="11"/>
  <c r="E504" i="11"/>
  <c r="F504" i="11"/>
  <c r="G504" i="11"/>
  <c r="H504" i="11"/>
  <c r="I504" i="11"/>
  <c r="J504" i="11"/>
  <c r="AC504" i="11"/>
  <c r="A505" i="11"/>
  <c r="D505" i="11"/>
  <c r="E505" i="11"/>
  <c r="F505" i="11"/>
  <c r="G505" i="11"/>
  <c r="H505" i="11"/>
  <c r="I505" i="11"/>
  <c r="J505" i="11"/>
  <c r="AC505" i="11"/>
  <c r="A506" i="11"/>
  <c r="D506" i="11"/>
  <c r="E506" i="11"/>
  <c r="F506" i="11"/>
  <c r="G506" i="11"/>
  <c r="H506" i="11"/>
  <c r="I506" i="11"/>
  <c r="J506" i="11"/>
  <c r="AC506" i="11"/>
  <c r="A507" i="11"/>
  <c r="D507" i="11"/>
  <c r="E507" i="11"/>
  <c r="F507" i="11"/>
  <c r="G507" i="11"/>
  <c r="H507" i="11"/>
  <c r="I507" i="11"/>
  <c r="J507" i="11"/>
  <c r="AC507" i="11"/>
  <c r="A508" i="11"/>
  <c r="D508" i="11"/>
  <c r="E508" i="11"/>
  <c r="F508" i="11"/>
  <c r="G508" i="11"/>
  <c r="H508" i="11"/>
  <c r="I508" i="11"/>
  <c r="J508" i="11"/>
  <c r="AC508" i="11"/>
  <c r="A509" i="11"/>
  <c r="D509" i="11"/>
  <c r="E509" i="11"/>
  <c r="F509" i="11"/>
  <c r="G509" i="11"/>
  <c r="H509" i="11"/>
  <c r="I509" i="11"/>
  <c r="J509" i="11"/>
  <c r="AC509" i="11"/>
  <c r="A510" i="11"/>
  <c r="D510" i="11"/>
  <c r="E510" i="11"/>
  <c r="F510" i="11"/>
  <c r="G510" i="11"/>
  <c r="H510" i="11"/>
  <c r="I510" i="11"/>
  <c r="J510" i="11"/>
  <c r="AC510" i="11"/>
  <c r="A511" i="11"/>
  <c r="D511" i="11"/>
  <c r="E511" i="11"/>
  <c r="F511" i="11"/>
  <c r="G511" i="11"/>
  <c r="H511" i="11"/>
  <c r="I511" i="11"/>
  <c r="J511" i="11"/>
  <c r="AC511" i="11"/>
  <c r="A512" i="11"/>
  <c r="D512" i="11"/>
  <c r="E512" i="11"/>
  <c r="F512" i="11"/>
  <c r="G512" i="11"/>
  <c r="H512" i="11"/>
  <c r="I512" i="11"/>
  <c r="J512" i="11"/>
  <c r="AC512" i="11"/>
  <c r="A513" i="11"/>
  <c r="D513" i="11"/>
  <c r="E513" i="11"/>
  <c r="F513" i="11"/>
  <c r="G513" i="11"/>
  <c r="H513" i="11"/>
  <c r="I513" i="11"/>
  <c r="J513" i="11"/>
  <c r="AC513" i="11"/>
  <c r="A514" i="11"/>
  <c r="D514" i="11"/>
  <c r="E514" i="11"/>
  <c r="F514" i="11"/>
  <c r="G514" i="11"/>
  <c r="H514" i="11"/>
  <c r="I514" i="11"/>
  <c r="J514" i="11"/>
  <c r="AC514" i="11"/>
  <c r="A515" i="11"/>
  <c r="D515" i="11"/>
  <c r="E515" i="11"/>
  <c r="F515" i="11"/>
  <c r="G515" i="11"/>
  <c r="H515" i="11"/>
  <c r="I515" i="11"/>
  <c r="J515" i="11"/>
  <c r="AC515" i="11"/>
  <c r="A516" i="11"/>
  <c r="D516" i="11"/>
  <c r="E516" i="11"/>
  <c r="F516" i="11"/>
  <c r="G516" i="11"/>
  <c r="H516" i="11"/>
  <c r="I516" i="11"/>
  <c r="J516" i="11"/>
  <c r="AC516" i="11"/>
  <c r="A517" i="11"/>
  <c r="D517" i="11"/>
  <c r="E517" i="11"/>
  <c r="F517" i="11"/>
  <c r="G517" i="11"/>
  <c r="H517" i="11"/>
  <c r="I517" i="11"/>
  <c r="J517" i="11"/>
  <c r="AC517" i="11"/>
  <c r="A518" i="11"/>
  <c r="D518" i="11"/>
  <c r="E518" i="11"/>
  <c r="F518" i="11"/>
  <c r="G518" i="11"/>
  <c r="H518" i="11"/>
  <c r="I518" i="11"/>
  <c r="J518" i="11"/>
  <c r="AC518" i="11"/>
  <c r="A519" i="11"/>
  <c r="D519" i="11"/>
  <c r="E519" i="11"/>
  <c r="F519" i="11"/>
  <c r="G519" i="11"/>
  <c r="H519" i="11"/>
  <c r="I519" i="11"/>
  <c r="J519" i="11"/>
  <c r="AC519" i="11"/>
  <c r="A520" i="11"/>
  <c r="D520" i="11"/>
  <c r="E520" i="11"/>
  <c r="F520" i="11"/>
  <c r="G520" i="11"/>
  <c r="H520" i="11"/>
  <c r="I520" i="11"/>
  <c r="J520" i="11"/>
  <c r="AC520" i="11"/>
  <c r="A521" i="11"/>
  <c r="D521" i="11"/>
  <c r="E521" i="11"/>
  <c r="F521" i="11"/>
  <c r="G521" i="11"/>
  <c r="H521" i="11"/>
  <c r="I521" i="11"/>
  <c r="J521" i="11"/>
  <c r="AC521" i="11"/>
  <c r="A522" i="11"/>
  <c r="D522" i="11"/>
  <c r="E522" i="11"/>
  <c r="F522" i="11"/>
  <c r="G522" i="11"/>
  <c r="H522" i="11"/>
  <c r="I522" i="11"/>
  <c r="J522" i="11"/>
  <c r="AC522" i="11"/>
  <c r="A523" i="11"/>
  <c r="D523" i="11"/>
  <c r="E523" i="11"/>
  <c r="F523" i="11"/>
  <c r="G523" i="11"/>
  <c r="H523" i="11"/>
  <c r="I523" i="11"/>
  <c r="J523" i="11"/>
  <c r="AC523" i="11"/>
  <c r="A524" i="11"/>
  <c r="D524" i="11"/>
  <c r="E524" i="11"/>
  <c r="F524" i="11"/>
  <c r="G524" i="11"/>
  <c r="H524" i="11"/>
  <c r="I524" i="11"/>
  <c r="J524" i="11"/>
  <c r="AC524" i="11"/>
  <c r="A525" i="11"/>
  <c r="D525" i="11"/>
  <c r="E525" i="11"/>
  <c r="F525" i="11"/>
  <c r="G525" i="11"/>
  <c r="H525" i="11"/>
  <c r="I525" i="11"/>
  <c r="J525" i="11"/>
  <c r="AC525" i="11"/>
  <c r="A526" i="11"/>
  <c r="D526" i="11"/>
  <c r="E526" i="11"/>
  <c r="F526" i="11"/>
  <c r="G526" i="11"/>
  <c r="H526" i="11"/>
  <c r="I526" i="11"/>
  <c r="J526" i="11"/>
  <c r="AC526" i="11"/>
  <c r="A527" i="11"/>
  <c r="D527" i="11"/>
  <c r="E527" i="11"/>
  <c r="F527" i="11"/>
  <c r="G527" i="11"/>
  <c r="H527" i="11"/>
  <c r="I527" i="11"/>
  <c r="J527" i="11"/>
  <c r="AC527" i="11"/>
  <c r="A528" i="11"/>
  <c r="D528" i="11"/>
  <c r="E528" i="11"/>
  <c r="F528" i="11"/>
  <c r="G528" i="11"/>
  <c r="H528" i="11"/>
  <c r="I528" i="11"/>
  <c r="J528" i="11"/>
  <c r="AC528" i="11"/>
  <c r="A529" i="11"/>
  <c r="D529" i="11"/>
  <c r="E529" i="11"/>
  <c r="F529" i="11"/>
  <c r="G529" i="11"/>
  <c r="H529" i="11"/>
  <c r="I529" i="11"/>
  <c r="J529" i="11"/>
  <c r="AC529" i="11"/>
  <c r="A530" i="11"/>
  <c r="D530" i="11"/>
  <c r="E530" i="11"/>
  <c r="F530" i="11"/>
  <c r="G530" i="11"/>
  <c r="H530" i="11"/>
  <c r="I530" i="11"/>
  <c r="J530" i="11"/>
  <c r="AC530" i="11"/>
  <c r="A531" i="11"/>
  <c r="D531" i="11"/>
  <c r="E531" i="11"/>
  <c r="F531" i="11"/>
  <c r="G531" i="11"/>
  <c r="H531" i="11"/>
  <c r="I531" i="11"/>
  <c r="J531" i="11"/>
  <c r="AC531" i="11"/>
  <c r="A532" i="11"/>
  <c r="D532" i="11"/>
  <c r="E532" i="11"/>
  <c r="F532" i="11"/>
  <c r="G532" i="11"/>
  <c r="H532" i="11"/>
  <c r="I532" i="11"/>
  <c r="J532" i="11"/>
  <c r="AC532" i="11"/>
  <c r="A533" i="11"/>
  <c r="D533" i="11"/>
  <c r="E533" i="11"/>
  <c r="F533" i="11"/>
  <c r="G533" i="11"/>
  <c r="H533" i="11"/>
  <c r="I533" i="11"/>
  <c r="J533" i="11"/>
  <c r="AC533" i="11"/>
  <c r="A534" i="11"/>
  <c r="D534" i="11"/>
  <c r="E534" i="11"/>
  <c r="F534" i="11"/>
  <c r="G534" i="11"/>
  <c r="H534" i="11"/>
  <c r="I534" i="11"/>
  <c r="J534" i="11"/>
  <c r="AC534" i="11"/>
  <c r="A535" i="11"/>
  <c r="D535" i="11"/>
  <c r="E535" i="11"/>
  <c r="F535" i="11"/>
  <c r="G535" i="11"/>
  <c r="H535" i="11"/>
  <c r="I535" i="11"/>
  <c r="J535" i="11"/>
  <c r="AC535" i="11"/>
  <c r="A536" i="11"/>
  <c r="D536" i="11"/>
  <c r="E536" i="11"/>
  <c r="F536" i="11"/>
  <c r="G536" i="11"/>
  <c r="H536" i="11"/>
  <c r="I536" i="11"/>
  <c r="J536" i="11"/>
  <c r="AC536" i="11"/>
  <c r="A537" i="11"/>
  <c r="D537" i="11"/>
  <c r="E537" i="11"/>
  <c r="F537" i="11"/>
  <c r="G537" i="11"/>
  <c r="H537" i="11"/>
  <c r="I537" i="11"/>
  <c r="J537" i="11"/>
  <c r="AC537" i="11"/>
  <c r="A538" i="11"/>
  <c r="D538" i="11"/>
  <c r="E538" i="11"/>
  <c r="F538" i="11"/>
  <c r="G538" i="11"/>
  <c r="H538" i="11"/>
  <c r="I538" i="11"/>
  <c r="J538" i="11"/>
  <c r="AC538" i="11"/>
  <c r="A539" i="11"/>
  <c r="D539" i="11"/>
  <c r="E539" i="11"/>
  <c r="F539" i="11"/>
  <c r="G539" i="11"/>
  <c r="H539" i="11"/>
  <c r="I539" i="11"/>
  <c r="J539" i="11"/>
  <c r="AC539" i="11"/>
  <c r="A540" i="11"/>
  <c r="D540" i="11"/>
  <c r="E540" i="11"/>
  <c r="F540" i="11"/>
  <c r="G540" i="11"/>
  <c r="H540" i="11"/>
  <c r="I540" i="11"/>
  <c r="J540" i="11"/>
  <c r="AC540" i="11"/>
  <c r="A541" i="11"/>
  <c r="D541" i="11"/>
  <c r="E541" i="11"/>
  <c r="F541" i="11"/>
  <c r="G541" i="11"/>
  <c r="H541" i="11"/>
  <c r="I541" i="11"/>
  <c r="J541" i="11"/>
  <c r="AC541" i="11"/>
  <c r="A542" i="11"/>
  <c r="D542" i="11"/>
  <c r="E542" i="11"/>
  <c r="F542" i="11"/>
  <c r="G542" i="11"/>
  <c r="H542" i="11"/>
  <c r="I542" i="11"/>
  <c r="J542" i="11"/>
  <c r="AC542" i="11"/>
  <c r="A543" i="11"/>
  <c r="D543" i="11"/>
  <c r="E543" i="11"/>
  <c r="F543" i="11"/>
  <c r="G543" i="11"/>
  <c r="H543" i="11"/>
  <c r="I543" i="11"/>
  <c r="J543" i="11"/>
  <c r="AC543" i="11"/>
  <c r="A544" i="11"/>
  <c r="D544" i="11"/>
  <c r="E544" i="11"/>
  <c r="F544" i="11"/>
  <c r="G544" i="11"/>
  <c r="H544" i="11"/>
  <c r="I544" i="11"/>
  <c r="J544" i="11"/>
  <c r="AC544" i="11"/>
  <c r="A545" i="11"/>
  <c r="D545" i="11"/>
  <c r="E545" i="11"/>
  <c r="F545" i="11"/>
  <c r="G545" i="11"/>
  <c r="H545" i="11"/>
  <c r="I545" i="11"/>
  <c r="J545" i="11"/>
  <c r="AC545" i="11"/>
  <c r="A546" i="11"/>
  <c r="D546" i="11"/>
  <c r="E546" i="11"/>
  <c r="F546" i="11"/>
  <c r="G546" i="11"/>
  <c r="H546" i="11"/>
  <c r="I546" i="11"/>
  <c r="J546" i="11"/>
  <c r="AC546" i="11"/>
  <c r="A547" i="11"/>
  <c r="D547" i="11"/>
  <c r="E547" i="11"/>
  <c r="F547" i="11"/>
  <c r="G547" i="11"/>
  <c r="H547" i="11"/>
  <c r="I547" i="11"/>
  <c r="J547" i="11"/>
  <c r="AC547" i="11"/>
  <c r="A548" i="11"/>
  <c r="D548" i="11"/>
  <c r="E548" i="11"/>
  <c r="F548" i="11"/>
  <c r="G548" i="11"/>
  <c r="H548" i="11"/>
  <c r="I548" i="11"/>
  <c r="J548" i="11"/>
  <c r="AC548" i="11"/>
  <c r="A549" i="11"/>
  <c r="D549" i="11"/>
  <c r="E549" i="11"/>
  <c r="F549" i="11"/>
  <c r="G549" i="11"/>
  <c r="H549" i="11"/>
  <c r="I549" i="11"/>
  <c r="J549" i="11"/>
  <c r="AC549" i="11"/>
  <c r="A550" i="11"/>
  <c r="D550" i="11"/>
  <c r="E550" i="11"/>
  <c r="F550" i="11"/>
  <c r="G550" i="11"/>
  <c r="H550" i="11"/>
  <c r="I550" i="11"/>
  <c r="J550" i="11"/>
  <c r="AC550" i="11"/>
  <c r="A551" i="11"/>
  <c r="D551" i="11"/>
  <c r="E551" i="11"/>
  <c r="F551" i="11"/>
  <c r="G551" i="11"/>
  <c r="H551" i="11"/>
  <c r="I551" i="11"/>
  <c r="J551" i="11"/>
  <c r="AC551" i="11"/>
  <c r="A552" i="11"/>
  <c r="D552" i="11"/>
  <c r="E552" i="11"/>
  <c r="F552" i="11"/>
  <c r="G552" i="11"/>
  <c r="H552" i="11"/>
  <c r="I552" i="11"/>
  <c r="J552" i="11"/>
  <c r="AC552" i="11"/>
  <c r="A553" i="11"/>
  <c r="D553" i="11"/>
  <c r="E553" i="11"/>
  <c r="F553" i="11"/>
  <c r="G553" i="11"/>
  <c r="H553" i="11"/>
  <c r="I553" i="11"/>
  <c r="J553" i="11"/>
  <c r="AC553" i="11"/>
  <c r="A554" i="11"/>
  <c r="D554" i="11"/>
  <c r="E554" i="11"/>
  <c r="F554" i="11"/>
  <c r="G554" i="11"/>
  <c r="H554" i="11"/>
  <c r="I554" i="11"/>
  <c r="J554" i="11"/>
  <c r="AC554" i="11"/>
  <c r="A555" i="11"/>
  <c r="D555" i="11"/>
  <c r="E555" i="11"/>
  <c r="F555" i="11"/>
  <c r="G555" i="11"/>
  <c r="H555" i="11"/>
  <c r="I555" i="11"/>
  <c r="J555" i="11"/>
  <c r="AC555" i="11"/>
  <c r="A556" i="11"/>
  <c r="D556" i="11"/>
  <c r="E556" i="11"/>
  <c r="F556" i="11"/>
  <c r="G556" i="11"/>
  <c r="H556" i="11"/>
  <c r="I556" i="11"/>
  <c r="J556" i="11"/>
  <c r="AC556" i="11"/>
  <c r="A557" i="11"/>
  <c r="D557" i="11"/>
  <c r="E557" i="11"/>
  <c r="F557" i="11"/>
  <c r="G557" i="11"/>
  <c r="H557" i="11"/>
  <c r="I557" i="11"/>
  <c r="J557" i="11"/>
  <c r="AC557" i="11"/>
  <c r="A558" i="11"/>
  <c r="D558" i="11"/>
  <c r="E558" i="11"/>
  <c r="F558" i="11"/>
  <c r="G558" i="11"/>
  <c r="H558" i="11"/>
  <c r="I558" i="11"/>
  <c r="J558" i="11"/>
  <c r="AC558" i="11"/>
  <c r="A559" i="11"/>
  <c r="D559" i="11"/>
  <c r="E559" i="11"/>
  <c r="F559" i="11"/>
  <c r="G559" i="11"/>
  <c r="H559" i="11"/>
  <c r="I559" i="11"/>
  <c r="J559" i="11"/>
  <c r="AC559" i="11"/>
  <c r="A560" i="11"/>
  <c r="D560" i="11"/>
  <c r="E560" i="11"/>
  <c r="F560" i="11"/>
  <c r="G560" i="11"/>
  <c r="H560" i="11"/>
  <c r="I560" i="11"/>
  <c r="J560" i="11"/>
  <c r="AC560" i="11"/>
  <c r="A561" i="11"/>
  <c r="D561" i="11"/>
  <c r="E561" i="11"/>
  <c r="F561" i="11"/>
  <c r="G561" i="11"/>
  <c r="H561" i="11"/>
  <c r="I561" i="11"/>
  <c r="J561" i="11"/>
  <c r="AC561" i="11"/>
  <c r="A562" i="11"/>
  <c r="D562" i="11"/>
  <c r="E562" i="11"/>
  <c r="F562" i="11"/>
  <c r="G562" i="11"/>
  <c r="H562" i="11"/>
  <c r="I562" i="11"/>
  <c r="J562" i="11"/>
  <c r="AC562" i="11"/>
  <c r="A563" i="11"/>
  <c r="D563" i="11"/>
  <c r="E563" i="11"/>
  <c r="F563" i="11"/>
  <c r="G563" i="11"/>
  <c r="H563" i="11"/>
  <c r="I563" i="11"/>
  <c r="J563" i="11"/>
  <c r="AC563" i="11"/>
  <c r="A564" i="11"/>
  <c r="D564" i="11"/>
  <c r="E564" i="11"/>
  <c r="F564" i="11"/>
  <c r="G564" i="11"/>
  <c r="H564" i="11"/>
  <c r="I564" i="11"/>
  <c r="J564" i="11"/>
  <c r="AC564" i="11"/>
  <c r="A565" i="11"/>
  <c r="D565" i="11"/>
  <c r="E565" i="11"/>
  <c r="F565" i="11"/>
  <c r="G565" i="11"/>
  <c r="H565" i="11"/>
  <c r="I565" i="11"/>
  <c r="J565" i="11"/>
  <c r="AC565" i="11"/>
  <c r="A566" i="11"/>
  <c r="D566" i="11"/>
  <c r="E566" i="11"/>
  <c r="F566" i="11"/>
  <c r="G566" i="11"/>
  <c r="H566" i="11"/>
  <c r="I566" i="11"/>
  <c r="J566" i="11"/>
  <c r="AC566" i="11"/>
  <c r="A567" i="11"/>
  <c r="D567" i="11"/>
  <c r="E567" i="11"/>
  <c r="F567" i="11"/>
  <c r="G567" i="11"/>
  <c r="H567" i="11"/>
  <c r="I567" i="11"/>
  <c r="J567" i="11"/>
  <c r="AC567" i="11"/>
  <c r="A568" i="11"/>
  <c r="D568" i="11"/>
  <c r="E568" i="11"/>
  <c r="F568" i="11"/>
  <c r="G568" i="11"/>
  <c r="H568" i="11"/>
  <c r="I568" i="11"/>
  <c r="J568" i="11"/>
  <c r="AC568" i="11"/>
  <c r="A569" i="11"/>
  <c r="D569" i="11"/>
  <c r="E569" i="11"/>
  <c r="F569" i="11"/>
  <c r="G569" i="11"/>
  <c r="H569" i="11"/>
  <c r="I569" i="11"/>
  <c r="J569" i="11"/>
  <c r="AC569" i="11"/>
  <c r="A570" i="11"/>
  <c r="D570" i="11"/>
  <c r="E570" i="11"/>
  <c r="F570" i="11"/>
  <c r="G570" i="11"/>
  <c r="H570" i="11"/>
  <c r="I570" i="11"/>
  <c r="J570" i="11"/>
  <c r="AC570" i="11"/>
  <c r="A571" i="11"/>
  <c r="D571" i="11"/>
  <c r="E571" i="11"/>
  <c r="F571" i="11"/>
  <c r="G571" i="11"/>
  <c r="H571" i="11"/>
  <c r="I571" i="11"/>
  <c r="J571" i="11"/>
  <c r="AC571" i="11"/>
  <c r="A572" i="11"/>
  <c r="D572" i="11"/>
  <c r="E572" i="11"/>
  <c r="F572" i="11"/>
  <c r="G572" i="11"/>
  <c r="H572" i="11"/>
  <c r="I572" i="11"/>
  <c r="J572" i="11"/>
  <c r="AC572" i="11"/>
  <c r="A573" i="11"/>
  <c r="D573" i="11"/>
  <c r="E573" i="11"/>
  <c r="F573" i="11"/>
  <c r="G573" i="11"/>
  <c r="H573" i="11"/>
  <c r="I573" i="11"/>
  <c r="J573" i="11"/>
  <c r="AC573" i="11"/>
  <c r="A574" i="11"/>
  <c r="D574" i="11"/>
  <c r="E574" i="11"/>
  <c r="F574" i="11"/>
  <c r="G574" i="11"/>
  <c r="H574" i="11"/>
  <c r="I574" i="11"/>
  <c r="J574" i="11"/>
  <c r="AC574" i="11"/>
  <c r="A575" i="11"/>
  <c r="D575" i="11"/>
  <c r="E575" i="11"/>
  <c r="F575" i="11"/>
  <c r="G575" i="11"/>
  <c r="H575" i="11"/>
  <c r="I575" i="11"/>
  <c r="J575" i="11"/>
  <c r="AC575" i="11"/>
  <c r="A576" i="11"/>
  <c r="D576" i="11"/>
  <c r="E576" i="11"/>
  <c r="F576" i="11"/>
  <c r="G576" i="11"/>
  <c r="H576" i="11"/>
  <c r="I576" i="11"/>
  <c r="J576" i="11"/>
  <c r="AC576" i="11"/>
  <c r="A577" i="11"/>
  <c r="D577" i="11"/>
  <c r="E577" i="11"/>
  <c r="F577" i="11"/>
  <c r="G577" i="11"/>
  <c r="H577" i="11"/>
  <c r="I577" i="11"/>
  <c r="J577" i="11"/>
  <c r="AC577" i="11"/>
  <c r="A578" i="11"/>
  <c r="D578" i="11"/>
  <c r="E578" i="11"/>
  <c r="F578" i="11"/>
  <c r="G578" i="11"/>
  <c r="H578" i="11"/>
  <c r="I578" i="11"/>
  <c r="J578" i="11"/>
  <c r="AC578" i="11"/>
  <c r="A579" i="11"/>
  <c r="D579" i="11"/>
  <c r="E579" i="11"/>
  <c r="F579" i="11"/>
  <c r="G579" i="11"/>
  <c r="H579" i="11"/>
  <c r="I579" i="11"/>
  <c r="J579" i="11"/>
  <c r="AC579" i="11"/>
  <c r="A580" i="11"/>
  <c r="D580" i="11"/>
  <c r="E580" i="11"/>
  <c r="F580" i="11"/>
  <c r="G580" i="11"/>
  <c r="H580" i="11"/>
  <c r="I580" i="11"/>
  <c r="J580" i="11"/>
  <c r="AC580" i="11"/>
  <c r="A581" i="11"/>
  <c r="D581" i="11"/>
  <c r="E581" i="11"/>
  <c r="F581" i="11"/>
  <c r="G581" i="11"/>
  <c r="H581" i="11"/>
  <c r="I581" i="11"/>
  <c r="J581" i="11"/>
  <c r="AC581" i="11"/>
  <c r="A582" i="11"/>
  <c r="D582" i="11"/>
  <c r="E582" i="11"/>
  <c r="F582" i="11"/>
  <c r="G582" i="11"/>
  <c r="H582" i="11"/>
  <c r="I582" i="11"/>
  <c r="J582" i="11"/>
  <c r="AC582" i="11"/>
  <c r="A583" i="11"/>
  <c r="D583" i="11"/>
  <c r="E583" i="11"/>
  <c r="F583" i="11"/>
  <c r="G583" i="11"/>
  <c r="H583" i="11"/>
  <c r="I583" i="11"/>
  <c r="J583" i="11"/>
  <c r="AC583" i="11"/>
  <c r="A584" i="11"/>
  <c r="D584" i="11"/>
  <c r="E584" i="11"/>
  <c r="F584" i="11"/>
  <c r="G584" i="11"/>
  <c r="H584" i="11"/>
  <c r="I584" i="11"/>
  <c r="J584" i="11"/>
  <c r="AC584" i="11"/>
  <c r="A585" i="11"/>
  <c r="D585" i="11"/>
  <c r="E585" i="11"/>
  <c r="F585" i="11"/>
  <c r="G585" i="11"/>
  <c r="H585" i="11"/>
  <c r="I585" i="11"/>
  <c r="J585" i="11"/>
  <c r="AC585" i="11"/>
  <c r="A586" i="11"/>
  <c r="D586" i="11"/>
  <c r="E586" i="11"/>
  <c r="F586" i="11"/>
  <c r="G586" i="11"/>
  <c r="H586" i="11"/>
  <c r="I586" i="11"/>
  <c r="J586" i="11"/>
  <c r="AC586" i="11"/>
  <c r="A587" i="11"/>
  <c r="D587" i="11"/>
  <c r="E587" i="11"/>
  <c r="F587" i="11"/>
  <c r="G587" i="11"/>
  <c r="H587" i="11"/>
  <c r="I587" i="11"/>
  <c r="J587" i="11"/>
  <c r="AC587" i="11"/>
  <c r="A588" i="11"/>
  <c r="D588" i="11"/>
  <c r="E588" i="11"/>
  <c r="F588" i="11"/>
  <c r="G588" i="11"/>
  <c r="H588" i="11"/>
  <c r="I588" i="11"/>
  <c r="J588" i="11"/>
  <c r="AC588" i="11"/>
  <c r="A589" i="11"/>
  <c r="D589" i="11"/>
  <c r="E589" i="11"/>
  <c r="F589" i="11"/>
  <c r="G589" i="11"/>
  <c r="H589" i="11"/>
  <c r="I589" i="11"/>
  <c r="J589" i="11"/>
  <c r="AC589" i="11"/>
  <c r="A590" i="11"/>
  <c r="D590" i="11"/>
  <c r="E590" i="11"/>
  <c r="F590" i="11"/>
  <c r="G590" i="11"/>
  <c r="H590" i="11"/>
  <c r="I590" i="11"/>
  <c r="J590" i="11"/>
  <c r="AC590" i="11"/>
  <c r="A591" i="11"/>
  <c r="D591" i="11"/>
  <c r="E591" i="11"/>
  <c r="F591" i="11"/>
  <c r="G591" i="11"/>
  <c r="H591" i="11"/>
  <c r="I591" i="11"/>
  <c r="J591" i="11"/>
  <c r="AC591" i="11"/>
  <c r="A592" i="11"/>
  <c r="D592" i="11"/>
  <c r="E592" i="11"/>
  <c r="F592" i="11"/>
  <c r="G592" i="11"/>
  <c r="H592" i="11"/>
  <c r="I592" i="11"/>
  <c r="J592" i="11"/>
  <c r="AC592" i="11"/>
  <c r="A593" i="11"/>
  <c r="D593" i="11"/>
  <c r="E593" i="11"/>
  <c r="F593" i="11"/>
  <c r="G593" i="11"/>
  <c r="H593" i="11"/>
  <c r="I593" i="11"/>
  <c r="J593" i="11"/>
  <c r="AC593" i="11"/>
  <c r="A594" i="11"/>
  <c r="D594" i="11"/>
  <c r="E594" i="11"/>
  <c r="F594" i="11"/>
  <c r="G594" i="11"/>
  <c r="H594" i="11"/>
  <c r="I594" i="11"/>
  <c r="J594" i="11"/>
  <c r="AC594" i="11"/>
  <c r="A595" i="11"/>
  <c r="D595" i="11"/>
  <c r="E595" i="11"/>
  <c r="F595" i="11"/>
  <c r="G595" i="11"/>
  <c r="H595" i="11"/>
  <c r="I595" i="11"/>
  <c r="J595" i="11"/>
  <c r="AC595" i="11"/>
  <c r="A596" i="11"/>
  <c r="D596" i="11"/>
  <c r="E596" i="11"/>
  <c r="F596" i="11"/>
  <c r="G596" i="11"/>
  <c r="H596" i="11"/>
  <c r="I596" i="11"/>
  <c r="J596" i="11"/>
  <c r="AC596" i="11"/>
  <c r="A597" i="11"/>
  <c r="D597" i="11"/>
  <c r="E597" i="11"/>
  <c r="F597" i="11"/>
  <c r="G597" i="11"/>
  <c r="H597" i="11"/>
  <c r="I597" i="11"/>
  <c r="J597" i="11"/>
  <c r="AC597" i="11"/>
  <c r="A598" i="11"/>
  <c r="D598" i="11"/>
  <c r="E598" i="11"/>
  <c r="F598" i="11"/>
  <c r="G598" i="11"/>
  <c r="H598" i="11"/>
  <c r="I598" i="11"/>
  <c r="J598" i="11"/>
  <c r="AC598" i="11"/>
  <c r="A599" i="11"/>
  <c r="D599" i="11"/>
  <c r="E599" i="11"/>
  <c r="F599" i="11"/>
  <c r="G599" i="11"/>
  <c r="H599" i="11"/>
  <c r="I599" i="11"/>
  <c r="J599" i="11"/>
  <c r="AC599" i="11"/>
  <c r="A600" i="11"/>
  <c r="D600" i="11"/>
  <c r="E600" i="11"/>
  <c r="F600" i="11"/>
  <c r="G600" i="11"/>
  <c r="H600" i="11"/>
  <c r="I600" i="11"/>
  <c r="J600" i="11"/>
  <c r="AC600" i="11"/>
  <c r="A601" i="11"/>
  <c r="D601" i="11"/>
  <c r="E601" i="11"/>
  <c r="F601" i="11"/>
  <c r="G601" i="11"/>
  <c r="H601" i="11"/>
  <c r="I601" i="11"/>
  <c r="J601" i="11"/>
  <c r="AC601" i="11"/>
  <c r="A602" i="11"/>
  <c r="D602" i="11"/>
  <c r="E602" i="11"/>
  <c r="F602" i="11"/>
  <c r="G602" i="11"/>
  <c r="H602" i="11"/>
  <c r="I602" i="11"/>
  <c r="J602" i="11"/>
  <c r="AC602" i="11"/>
  <c r="A603" i="11"/>
  <c r="D603" i="11"/>
  <c r="E603" i="11"/>
  <c r="F603" i="11"/>
  <c r="G603" i="11"/>
  <c r="H603" i="11"/>
  <c r="I603" i="11"/>
  <c r="J603" i="11"/>
  <c r="AC603" i="11"/>
  <c r="A604" i="11"/>
  <c r="D604" i="11"/>
  <c r="E604" i="11"/>
  <c r="F604" i="11"/>
  <c r="G604" i="11"/>
  <c r="H604" i="11"/>
  <c r="I604" i="11"/>
  <c r="J604" i="11"/>
  <c r="AC604" i="11"/>
  <c r="A605" i="11"/>
  <c r="D605" i="11"/>
  <c r="E605" i="11"/>
  <c r="F605" i="11"/>
  <c r="G605" i="11"/>
  <c r="H605" i="11"/>
  <c r="I605" i="11"/>
  <c r="J605" i="11"/>
  <c r="AC605" i="11"/>
  <c r="A606" i="11"/>
  <c r="D606" i="11"/>
  <c r="E606" i="11"/>
  <c r="F606" i="11"/>
  <c r="G606" i="11"/>
  <c r="H606" i="11"/>
  <c r="I606" i="11"/>
  <c r="J606" i="11"/>
  <c r="AC606" i="11"/>
  <c r="A607" i="11"/>
  <c r="D607" i="11"/>
  <c r="E607" i="11"/>
  <c r="F607" i="11"/>
  <c r="G607" i="11"/>
  <c r="H607" i="11"/>
  <c r="I607" i="11"/>
  <c r="J607" i="11"/>
  <c r="AC607" i="11"/>
  <c r="A608" i="11"/>
  <c r="D608" i="11"/>
  <c r="E608" i="11"/>
  <c r="F608" i="11"/>
  <c r="G608" i="11"/>
  <c r="H608" i="11"/>
  <c r="I608" i="11"/>
  <c r="J608" i="11"/>
  <c r="AC608" i="11"/>
  <c r="A609" i="11"/>
  <c r="D609" i="11"/>
  <c r="E609" i="11"/>
  <c r="F609" i="11"/>
  <c r="G609" i="11"/>
  <c r="H609" i="11"/>
  <c r="I609" i="11"/>
  <c r="J609" i="11"/>
  <c r="AC609" i="11"/>
  <c r="A610" i="11"/>
  <c r="D610" i="11"/>
  <c r="E610" i="11"/>
  <c r="F610" i="11"/>
  <c r="G610" i="11"/>
  <c r="H610" i="11"/>
  <c r="I610" i="11"/>
  <c r="J610" i="11"/>
  <c r="AC610" i="11"/>
  <c r="A611" i="11"/>
  <c r="D611" i="11"/>
  <c r="E611" i="11"/>
  <c r="F611" i="11"/>
  <c r="G611" i="11"/>
  <c r="H611" i="11"/>
  <c r="I611" i="11"/>
  <c r="J611" i="11"/>
  <c r="AC611" i="11"/>
  <c r="A612" i="11"/>
  <c r="D612" i="11"/>
  <c r="E612" i="11"/>
  <c r="F612" i="11"/>
  <c r="G612" i="11"/>
  <c r="H612" i="11"/>
  <c r="I612" i="11"/>
  <c r="J612" i="11"/>
  <c r="AC612" i="11"/>
  <c r="A613" i="11"/>
  <c r="D613" i="11"/>
  <c r="E613" i="11"/>
  <c r="F613" i="11"/>
  <c r="G613" i="11"/>
  <c r="H613" i="11"/>
  <c r="I613" i="11"/>
  <c r="J613" i="11"/>
  <c r="AC613" i="11"/>
  <c r="A614" i="11"/>
  <c r="D614" i="11"/>
  <c r="E614" i="11"/>
  <c r="F614" i="11"/>
  <c r="G614" i="11"/>
  <c r="H614" i="11"/>
  <c r="I614" i="11"/>
  <c r="J614" i="11"/>
  <c r="AC614" i="11"/>
  <c r="A615" i="11"/>
  <c r="D615" i="11"/>
  <c r="E615" i="11"/>
  <c r="F615" i="11"/>
  <c r="G615" i="11"/>
  <c r="H615" i="11"/>
  <c r="I615" i="11"/>
  <c r="J615" i="11"/>
  <c r="AC615" i="11"/>
  <c r="A616" i="11"/>
  <c r="D616" i="11"/>
  <c r="E616" i="11"/>
  <c r="F616" i="11"/>
  <c r="G616" i="11"/>
  <c r="H616" i="11"/>
  <c r="I616" i="11"/>
  <c r="J616" i="11"/>
  <c r="AC616" i="11"/>
  <c r="A617" i="11"/>
  <c r="D617" i="11"/>
  <c r="E617" i="11"/>
  <c r="F617" i="11"/>
  <c r="G617" i="11"/>
  <c r="H617" i="11"/>
  <c r="I617" i="11"/>
  <c r="J617" i="11"/>
  <c r="AC617" i="11"/>
  <c r="A618" i="11"/>
  <c r="D618" i="11"/>
  <c r="E618" i="11"/>
  <c r="F618" i="11"/>
  <c r="G618" i="11"/>
  <c r="H618" i="11"/>
  <c r="I618" i="11"/>
  <c r="J618" i="11"/>
  <c r="AC618" i="11"/>
  <c r="A619" i="11"/>
  <c r="D619" i="11"/>
  <c r="E619" i="11"/>
  <c r="F619" i="11"/>
  <c r="G619" i="11"/>
  <c r="H619" i="11"/>
  <c r="I619" i="11"/>
  <c r="J619" i="11"/>
  <c r="AC619" i="11"/>
  <c r="A620" i="11"/>
  <c r="D620" i="11"/>
  <c r="E620" i="11"/>
  <c r="F620" i="11"/>
  <c r="G620" i="11"/>
  <c r="H620" i="11"/>
  <c r="I620" i="11"/>
  <c r="J620" i="11"/>
  <c r="AC620" i="11"/>
  <c r="A621" i="11"/>
  <c r="D621" i="11"/>
  <c r="E621" i="11"/>
  <c r="F621" i="11"/>
  <c r="G621" i="11"/>
  <c r="H621" i="11"/>
  <c r="I621" i="11"/>
  <c r="J621" i="11"/>
  <c r="AC621" i="11"/>
  <c r="A622" i="11"/>
  <c r="D622" i="11"/>
  <c r="E622" i="11"/>
  <c r="F622" i="11"/>
  <c r="G622" i="11"/>
  <c r="H622" i="11"/>
  <c r="I622" i="11"/>
  <c r="J622" i="11"/>
  <c r="AC622" i="11"/>
  <c r="A623" i="11"/>
  <c r="D623" i="11"/>
  <c r="E623" i="11"/>
  <c r="F623" i="11"/>
  <c r="G623" i="11"/>
  <c r="H623" i="11"/>
  <c r="I623" i="11"/>
  <c r="J623" i="11"/>
  <c r="AC623" i="11"/>
  <c r="A624" i="11"/>
  <c r="D624" i="11"/>
  <c r="E624" i="11"/>
  <c r="F624" i="11"/>
  <c r="G624" i="11"/>
  <c r="H624" i="11"/>
  <c r="I624" i="11"/>
  <c r="J624" i="11"/>
  <c r="AC624" i="11"/>
  <c r="A625" i="11"/>
  <c r="D625" i="11"/>
  <c r="E625" i="11"/>
  <c r="F625" i="11"/>
  <c r="G625" i="11"/>
  <c r="H625" i="11"/>
  <c r="I625" i="11"/>
  <c r="J625" i="11"/>
  <c r="AC625" i="11"/>
  <c r="A626" i="11"/>
  <c r="D626" i="11"/>
  <c r="E626" i="11"/>
  <c r="F626" i="11"/>
  <c r="G626" i="11"/>
  <c r="H626" i="11"/>
  <c r="I626" i="11"/>
  <c r="J626" i="11"/>
  <c r="AC626" i="11"/>
  <c r="A627" i="11"/>
  <c r="D627" i="11"/>
  <c r="E627" i="11"/>
  <c r="F627" i="11"/>
  <c r="G627" i="11"/>
  <c r="H627" i="11"/>
  <c r="I627" i="11"/>
  <c r="J627" i="11"/>
  <c r="AC627" i="11"/>
  <c r="A628" i="11"/>
  <c r="D628" i="11"/>
  <c r="E628" i="11"/>
  <c r="F628" i="11"/>
  <c r="G628" i="11"/>
  <c r="H628" i="11"/>
  <c r="I628" i="11"/>
  <c r="J628" i="11"/>
  <c r="AC628" i="11"/>
  <c r="A629" i="11"/>
  <c r="D629" i="11"/>
  <c r="E629" i="11"/>
  <c r="F629" i="11"/>
  <c r="G629" i="11"/>
  <c r="H629" i="11"/>
  <c r="I629" i="11"/>
  <c r="J629" i="11"/>
  <c r="AC629" i="11"/>
  <c r="A630" i="11"/>
  <c r="D630" i="11"/>
  <c r="E630" i="11"/>
  <c r="F630" i="11"/>
  <c r="G630" i="11"/>
  <c r="H630" i="11"/>
  <c r="I630" i="11"/>
  <c r="J630" i="11"/>
  <c r="AC630" i="11"/>
  <c r="A631" i="11"/>
  <c r="D631" i="11"/>
  <c r="E631" i="11"/>
  <c r="F631" i="11"/>
  <c r="G631" i="11"/>
  <c r="H631" i="11"/>
  <c r="I631" i="11"/>
  <c r="J631" i="11"/>
  <c r="AC631" i="11"/>
  <c r="A632" i="11"/>
  <c r="D632" i="11"/>
  <c r="E632" i="11"/>
  <c r="F632" i="11"/>
  <c r="G632" i="11"/>
  <c r="H632" i="11"/>
  <c r="I632" i="11"/>
  <c r="J632" i="11"/>
  <c r="AC632" i="11"/>
  <c r="A633" i="11"/>
  <c r="D633" i="11"/>
  <c r="E633" i="11"/>
  <c r="F633" i="11"/>
  <c r="G633" i="11"/>
  <c r="H633" i="11"/>
  <c r="I633" i="11"/>
  <c r="J633" i="11"/>
  <c r="AC633" i="11"/>
  <c r="A634" i="11"/>
  <c r="D634" i="11"/>
  <c r="E634" i="11"/>
  <c r="F634" i="11"/>
  <c r="G634" i="11"/>
  <c r="H634" i="11"/>
  <c r="I634" i="11"/>
  <c r="J634" i="11"/>
  <c r="AC634" i="11"/>
  <c r="A635" i="11"/>
  <c r="D635" i="11"/>
  <c r="E635" i="11"/>
  <c r="F635" i="11"/>
  <c r="G635" i="11"/>
  <c r="H635" i="11"/>
  <c r="I635" i="11"/>
  <c r="J635" i="11"/>
  <c r="AC635" i="11"/>
  <c r="A636" i="11"/>
  <c r="D636" i="11"/>
  <c r="E636" i="11"/>
  <c r="F636" i="11"/>
  <c r="G636" i="11"/>
  <c r="H636" i="11"/>
  <c r="I636" i="11"/>
  <c r="J636" i="11"/>
  <c r="AC636" i="11"/>
  <c r="A637" i="11"/>
  <c r="D637" i="11"/>
  <c r="E637" i="11"/>
  <c r="F637" i="11"/>
  <c r="G637" i="11"/>
  <c r="H637" i="11"/>
  <c r="I637" i="11"/>
  <c r="J637" i="11"/>
  <c r="AC637" i="11"/>
  <c r="A638" i="11"/>
  <c r="D638" i="11"/>
  <c r="E638" i="11"/>
  <c r="F638" i="11"/>
  <c r="G638" i="11"/>
  <c r="H638" i="11"/>
  <c r="I638" i="11"/>
  <c r="J638" i="11"/>
  <c r="AC638" i="11"/>
  <c r="A639" i="11"/>
  <c r="D639" i="11"/>
  <c r="E639" i="11"/>
  <c r="F639" i="11"/>
  <c r="G639" i="11"/>
  <c r="H639" i="11"/>
  <c r="I639" i="11"/>
  <c r="J639" i="11"/>
  <c r="AC639" i="11"/>
  <c r="A640" i="11"/>
  <c r="D640" i="11"/>
  <c r="E640" i="11"/>
  <c r="F640" i="11"/>
  <c r="G640" i="11"/>
  <c r="H640" i="11"/>
  <c r="I640" i="11"/>
  <c r="J640" i="11"/>
  <c r="AC640" i="11"/>
  <c r="A641" i="11"/>
  <c r="D641" i="11"/>
  <c r="E641" i="11"/>
  <c r="F641" i="11"/>
  <c r="G641" i="11"/>
  <c r="H641" i="11"/>
  <c r="I641" i="11"/>
  <c r="J641" i="11"/>
  <c r="AC641" i="11"/>
  <c r="A642" i="11"/>
  <c r="D642" i="11"/>
  <c r="E642" i="11"/>
  <c r="F642" i="11"/>
  <c r="G642" i="11"/>
  <c r="H642" i="11"/>
  <c r="I642" i="11"/>
  <c r="J642" i="11"/>
  <c r="AC642" i="11"/>
  <c r="A643" i="11"/>
  <c r="D643" i="11"/>
  <c r="E643" i="11"/>
  <c r="F643" i="11"/>
  <c r="G643" i="11"/>
  <c r="H643" i="11"/>
  <c r="I643" i="11"/>
  <c r="J643" i="11"/>
  <c r="AC643" i="11"/>
  <c r="A644" i="11"/>
  <c r="D644" i="11"/>
  <c r="E644" i="11"/>
  <c r="F644" i="11"/>
  <c r="G644" i="11"/>
  <c r="H644" i="11"/>
  <c r="I644" i="11"/>
  <c r="J644" i="11"/>
  <c r="AC644" i="11"/>
  <c r="A645" i="11"/>
  <c r="D645" i="11"/>
  <c r="E645" i="11"/>
  <c r="F645" i="11"/>
  <c r="G645" i="11"/>
  <c r="H645" i="11"/>
  <c r="I645" i="11"/>
  <c r="J645" i="11"/>
  <c r="AC645" i="11"/>
  <c r="A646" i="11"/>
  <c r="D646" i="11"/>
  <c r="E646" i="11"/>
  <c r="F646" i="11"/>
  <c r="G646" i="11"/>
  <c r="H646" i="11"/>
  <c r="I646" i="11"/>
  <c r="J646" i="11"/>
  <c r="AC646" i="11"/>
  <c r="A647" i="11"/>
  <c r="D647" i="11"/>
  <c r="E647" i="11"/>
  <c r="F647" i="11"/>
  <c r="G647" i="11"/>
  <c r="H647" i="11"/>
  <c r="I647" i="11"/>
  <c r="J647" i="11"/>
  <c r="AC647" i="11"/>
  <c r="A648" i="11"/>
  <c r="D648" i="11"/>
  <c r="E648" i="11"/>
  <c r="F648" i="11"/>
  <c r="G648" i="11"/>
  <c r="H648" i="11"/>
  <c r="I648" i="11"/>
  <c r="J648" i="11"/>
  <c r="AC648" i="11"/>
  <c r="A649" i="11"/>
  <c r="D649" i="11"/>
  <c r="E649" i="11"/>
  <c r="F649" i="11"/>
  <c r="G649" i="11"/>
  <c r="H649" i="11"/>
  <c r="I649" i="11"/>
  <c r="J649" i="11"/>
  <c r="AC649" i="11"/>
  <c r="A650" i="11"/>
  <c r="D650" i="11"/>
  <c r="E650" i="11"/>
  <c r="F650" i="11"/>
  <c r="G650" i="11"/>
  <c r="H650" i="11"/>
  <c r="I650" i="11"/>
  <c r="J650" i="11"/>
  <c r="AC650" i="11"/>
  <c r="A651" i="11"/>
  <c r="D651" i="11"/>
  <c r="E651" i="11"/>
  <c r="F651" i="11"/>
  <c r="G651" i="11"/>
  <c r="H651" i="11"/>
  <c r="I651" i="11"/>
  <c r="J651" i="11"/>
  <c r="AC651" i="11"/>
  <c r="A652" i="11"/>
  <c r="D652" i="11"/>
  <c r="E652" i="11"/>
  <c r="F652" i="11"/>
  <c r="G652" i="11"/>
  <c r="H652" i="11"/>
  <c r="I652" i="11"/>
  <c r="J652" i="11"/>
  <c r="AC652" i="11"/>
  <c r="A653" i="11"/>
  <c r="D653" i="11"/>
  <c r="E653" i="11"/>
  <c r="F653" i="11"/>
  <c r="G653" i="11"/>
  <c r="H653" i="11"/>
  <c r="I653" i="11"/>
  <c r="J653" i="11"/>
  <c r="AC653" i="11"/>
  <c r="A654" i="11"/>
  <c r="D654" i="11"/>
  <c r="E654" i="11"/>
  <c r="F654" i="11"/>
  <c r="G654" i="11"/>
  <c r="H654" i="11"/>
  <c r="I654" i="11"/>
  <c r="J654" i="11"/>
  <c r="AC654" i="11"/>
  <c r="A655" i="11"/>
  <c r="D655" i="11"/>
  <c r="E655" i="11"/>
  <c r="F655" i="11"/>
  <c r="G655" i="11"/>
  <c r="H655" i="11"/>
  <c r="I655" i="11"/>
  <c r="J655" i="11"/>
  <c r="AC655" i="11"/>
  <c r="A656" i="11"/>
  <c r="D656" i="11"/>
  <c r="E656" i="11"/>
  <c r="F656" i="11"/>
  <c r="G656" i="11"/>
  <c r="H656" i="11"/>
  <c r="I656" i="11"/>
  <c r="J656" i="11"/>
  <c r="AC656" i="11"/>
  <c r="A657" i="11"/>
  <c r="D657" i="11"/>
  <c r="E657" i="11"/>
  <c r="F657" i="11"/>
  <c r="G657" i="11"/>
  <c r="H657" i="11"/>
  <c r="I657" i="11"/>
  <c r="J657" i="11"/>
  <c r="AC657" i="11"/>
  <c r="A658" i="11"/>
  <c r="D658" i="11"/>
  <c r="E658" i="11"/>
  <c r="F658" i="11"/>
  <c r="G658" i="11"/>
  <c r="H658" i="11"/>
  <c r="I658" i="11"/>
  <c r="J658" i="11"/>
  <c r="AC658" i="11"/>
  <c r="A659" i="11"/>
  <c r="D659" i="11"/>
  <c r="E659" i="11"/>
  <c r="F659" i="11"/>
  <c r="G659" i="11"/>
  <c r="H659" i="11"/>
  <c r="I659" i="11"/>
  <c r="J659" i="11"/>
  <c r="AC659" i="11"/>
  <c r="A660" i="11"/>
  <c r="D660" i="11"/>
  <c r="E660" i="11"/>
  <c r="F660" i="11"/>
  <c r="G660" i="11"/>
  <c r="H660" i="11"/>
  <c r="I660" i="11"/>
  <c r="J660" i="11"/>
  <c r="AC660" i="11"/>
  <c r="A661" i="11"/>
  <c r="D661" i="11"/>
  <c r="E661" i="11"/>
  <c r="F661" i="11"/>
  <c r="G661" i="11"/>
  <c r="H661" i="11"/>
  <c r="I661" i="11"/>
  <c r="J661" i="11"/>
  <c r="AC661" i="11"/>
  <c r="A662" i="11"/>
  <c r="D662" i="11"/>
  <c r="E662" i="11"/>
  <c r="F662" i="11"/>
  <c r="G662" i="11"/>
  <c r="H662" i="11"/>
  <c r="I662" i="11"/>
  <c r="J662" i="11"/>
  <c r="AC662" i="11"/>
  <c r="A663" i="11"/>
  <c r="D663" i="11"/>
  <c r="E663" i="11"/>
  <c r="F663" i="11"/>
  <c r="G663" i="11"/>
  <c r="H663" i="11"/>
  <c r="I663" i="11"/>
  <c r="J663" i="11"/>
  <c r="AC663" i="11"/>
  <c r="A664" i="11"/>
  <c r="D664" i="11"/>
  <c r="E664" i="11"/>
  <c r="F664" i="11"/>
  <c r="G664" i="11"/>
  <c r="H664" i="11"/>
  <c r="I664" i="11"/>
  <c r="J664" i="11"/>
  <c r="AC664" i="11"/>
  <c r="A665" i="11"/>
  <c r="D665" i="11"/>
  <c r="E665" i="11"/>
  <c r="F665" i="11"/>
  <c r="G665" i="11"/>
  <c r="H665" i="11"/>
  <c r="I665" i="11"/>
  <c r="J665" i="11"/>
  <c r="AC665" i="11"/>
  <c r="A666" i="11"/>
  <c r="D666" i="11"/>
  <c r="E666" i="11"/>
  <c r="F666" i="11"/>
  <c r="G666" i="11"/>
  <c r="H666" i="11"/>
  <c r="I666" i="11"/>
  <c r="J666" i="11"/>
  <c r="AC666" i="11"/>
  <c r="A667" i="11"/>
  <c r="D667" i="11"/>
  <c r="E667" i="11"/>
  <c r="F667" i="11"/>
  <c r="G667" i="11"/>
  <c r="H667" i="11"/>
  <c r="I667" i="11"/>
  <c r="J667" i="11"/>
  <c r="AC667" i="11"/>
  <c r="A668" i="11"/>
  <c r="D668" i="11"/>
  <c r="E668" i="11"/>
  <c r="F668" i="11"/>
  <c r="G668" i="11"/>
  <c r="H668" i="11"/>
  <c r="I668" i="11"/>
  <c r="J668" i="11"/>
  <c r="AC668" i="11"/>
  <c r="A669" i="11"/>
  <c r="D669" i="11"/>
  <c r="E669" i="11"/>
  <c r="F669" i="11"/>
  <c r="G669" i="11"/>
  <c r="H669" i="11"/>
  <c r="I669" i="11"/>
  <c r="J669" i="11"/>
  <c r="AC669" i="11"/>
  <c r="A670" i="11"/>
  <c r="D670" i="11"/>
  <c r="E670" i="11"/>
  <c r="F670" i="11"/>
  <c r="G670" i="11"/>
  <c r="H670" i="11"/>
  <c r="I670" i="11"/>
  <c r="J670" i="11"/>
  <c r="AC670" i="11"/>
  <c r="A671" i="11"/>
  <c r="D671" i="11"/>
  <c r="E671" i="11"/>
  <c r="F671" i="11"/>
  <c r="G671" i="11"/>
  <c r="H671" i="11"/>
  <c r="I671" i="11"/>
  <c r="J671" i="11"/>
  <c r="AC671" i="11"/>
  <c r="A672" i="11"/>
  <c r="D672" i="11"/>
  <c r="E672" i="11"/>
  <c r="F672" i="11"/>
  <c r="G672" i="11"/>
  <c r="H672" i="11"/>
  <c r="I672" i="11"/>
  <c r="J672" i="11"/>
  <c r="AC672" i="11"/>
  <c r="A673" i="11"/>
  <c r="D673" i="11"/>
  <c r="E673" i="11"/>
  <c r="F673" i="11"/>
  <c r="G673" i="11"/>
  <c r="H673" i="11"/>
  <c r="I673" i="11"/>
  <c r="J673" i="11"/>
  <c r="AC673" i="11"/>
  <c r="A674" i="11"/>
  <c r="D674" i="11"/>
  <c r="E674" i="11"/>
  <c r="F674" i="11"/>
  <c r="G674" i="11"/>
  <c r="H674" i="11"/>
  <c r="I674" i="11"/>
  <c r="J674" i="11"/>
  <c r="AC674" i="11"/>
  <c r="A675" i="11"/>
  <c r="D675" i="11"/>
  <c r="E675" i="11"/>
  <c r="F675" i="11"/>
  <c r="G675" i="11"/>
  <c r="H675" i="11"/>
  <c r="I675" i="11"/>
  <c r="J675" i="11"/>
  <c r="AC675" i="11"/>
  <c r="A676" i="11"/>
  <c r="D676" i="11"/>
  <c r="E676" i="11"/>
  <c r="F676" i="11"/>
  <c r="G676" i="11"/>
  <c r="H676" i="11"/>
  <c r="I676" i="11"/>
  <c r="J676" i="11"/>
  <c r="AC676" i="11"/>
  <c r="A677" i="11"/>
  <c r="D677" i="11"/>
  <c r="E677" i="11"/>
  <c r="F677" i="11"/>
  <c r="G677" i="11"/>
  <c r="H677" i="11"/>
  <c r="I677" i="11"/>
  <c r="J677" i="11"/>
  <c r="AC677" i="11"/>
  <c r="A678" i="11"/>
  <c r="D678" i="11"/>
  <c r="E678" i="11"/>
  <c r="F678" i="11"/>
  <c r="G678" i="11"/>
  <c r="H678" i="11"/>
  <c r="I678" i="11"/>
  <c r="J678" i="11"/>
  <c r="AC678" i="11"/>
  <c r="A679" i="11"/>
  <c r="D679" i="11"/>
  <c r="E679" i="11"/>
  <c r="F679" i="11"/>
  <c r="G679" i="11"/>
  <c r="H679" i="11"/>
  <c r="I679" i="11"/>
  <c r="J679" i="11"/>
  <c r="AC679" i="11"/>
  <c r="A680" i="11"/>
  <c r="D680" i="11"/>
  <c r="E680" i="11"/>
  <c r="F680" i="11"/>
  <c r="G680" i="11"/>
  <c r="H680" i="11"/>
  <c r="I680" i="11"/>
  <c r="J680" i="11"/>
  <c r="AC680" i="11"/>
  <c r="A681" i="11"/>
  <c r="D681" i="11"/>
  <c r="E681" i="11"/>
  <c r="F681" i="11"/>
  <c r="G681" i="11"/>
  <c r="H681" i="11"/>
  <c r="I681" i="11"/>
  <c r="J681" i="11"/>
  <c r="AC681" i="11"/>
  <c r="A682" i="11"/>
  <c r="D682" i="11"/>
  <c r="E682" i="11"/>
  <c r="F682" i="11"/>
  <c r="G682" i="11"/>
  <c r="H682" i="11"/>
  <c r="I682" i="11"/>
  <c r="J682" i="11"/>
  <c r="AC682" i="11"/>
  <c r="A683" i="11"/>
  <c r="D683" i="11"/>
  <c r="E683" i="11"/>
  <c r="F683" i="11"/>
  <c r="G683" i="11"/>
  <c r="H683" i="11"/>
  <c r="I683" i="11"/>
  <c r="J683" i="11"/>
  <c r="AC683" i="11"/>
  <c r="A684" i="11"/>
  <c r="D684" i="11"/>
  <c r="E684" i="11"/>
  <c r="F684" i="11"/>
  <c r="G684" i="11"/>
  <c r="H684" i="11"/>
  <c r="I684" i="11"/>
  <c r="J684" i="11"/>
  <c r="AC684" i="11"/>
  <c r="A685" i="11"/>
  <c r="D685" i="11"/>
  <c r="E685" i="11"/>
  <c r="F685" i="11"/>
  <c r="G685" i="11"/>
  <c r="H685" i="11"/>
  <c r="I685" i="11"/>
  <c r="J685" i="11"/>
  <c r="AC685" i="11"/>
  <c r="A686" i="11"/>
  <c r="D686" i="11"/>
  <c r="E686" i="11"/>
  <c r="F686" i="11"/>
  <c r="G686" i="11"/>
  <c r="H686" i="11"/>
  <c r="I686" i="11"/>
  <c r="J686" i="11"/>
  <c r="AC686" i="11"/>
  <c r="A687" i="11"/>
  <c r="D687" i="11"/>
  <c r="E687" i="11"/>
  <c r="F687" i="11"/>
  <c r="G687" i="11"/>
  <c r="H687" i="11"/>
  <c r="I687" i="11"/>
  <c r="J687" i="11"/>
  <c r="AC687" i="11"/>
  <c r="A688" i="11"/>
  <c r="D688" i="11"/>
  <c r="E688" i="11"/>
  <c r="F688" i="11"/>
  <c r="G688" i="11"/>
  <c r="H688" i="11"/>
  <c r="I688" i="11"/>
  <c r="J688" i="11"/>
  <c r="AC688" i="11"/>
  <c r="A689" i="11"/>
  <c r="D689" i="11"/>
  <c r="E689" i="11"/>
  <c r="F689" i="11"/>
  <c r="G689" i="11"/>
  <c r="H689" i="11"/>
  <c r="I689" i="11"/>
  <c r="J689" i="11"/>
  <c r="AC689" i="11"/>
  <c r="A690" i="11"/>
  <c r="D690" i="11"/>
  <c r="E690" i="11"/>
  <c r="F690" i="11"/>
  <c r="G690" i="11"/>
  <c r="H690" i="11"/>
  <c r="I690" i="11"/>
  <c r="J690" i="11"/>
  <c r="AC690" i="11"/>
  <c r="A691" i="11"/>
  <c r="D691" i="11"/>
  <c r="E691" i="11"/>
  <c r="F691" i="11"/>
  <c r="G691" i="11"/>
  <c r="H691" i="11"/>
  <c r="I691" i="11"/>
  <c r="J691" i="11"/>
  <c r="AC691" i="11"/>
  <c r="A692" i="11"/>
  <c r="D692" i="11"/>
  <c r="E692" i="11"/>
  <c r="F692" i="11"/>
  <c r="G692" i="11"/>
  <c r="H692" i="11"/>
  <c r="I692" i="11"/>
  <c r="J692" i="11"/>
  <c r="AC692" i="11"/>
  <c r="A693" i="11"/>
  <c r="D693" i="11"/>
  <c r="E693" i="11"/>
  <c r="F693" i="11"/>
  <c r="G693" i="11"/>
  <c r="H693" i="11"/>
  <c r="I693" i="11"/>
  <c r="J693" i="11"/>
  <c r="AC693" i="11"/>
  <c r="A694" i="11"/>
  <c r="D694" i="11"/>
  <c r="E694" i="11"/>
  <c r="F694" i="11"/>
  <c r="G694" i="11"/>
  <c r="H694" i="11"/>
  <c r="I694" i="11"/>
  <c r="J694" i="11"/>
  <c r="AC694" i="11"/>
  <c r="A695" i="11"/>
  <c r="D695" i="11"/>
  <c r="E695" i="11"/>
  <c r="F695" i="11"/>
  <c r="G695" i="11"/>
  <c r="H695" i="11"/>
  <c r="I695" i="11"/>
  <c r="J695" i="11"/>
  <c r="AC695" i="11"/>
  <c r="A696" i="11"/>
  <c r="D696" i="11"/>
  <c r="E696" i="11"/>
  <c r="F696" i="11"/>
  <c r="G696" i="11"/>
  <c r="H696" i="11"/>
  <c r="I696" i="11"/>
  <c r="J696" i="11"/>
  <c r="AC696" i="11"/>
  <c r="A697" i="11"/>
  <c r="D697" i="11"/>
  <c r="E697" i="11"/>
  <c r="F697" i="11"/>
  <c r="G697" i="11"/>
  <c r="H697" i="11"/>
  <c r="I697" i="11"/>
  <c r="J697" i="11"/>
  <c r="AC697" i="11"/>
  <c r="A698" i="11"/>
  <c r="D698" i="11"/>
  <c r="E698" i="11"/>
  <c r="F698" i="11"/>
  <c r="G698" i="11"/>
  <c r="H698" i="11"/>
  <c r="I698" i="11"/>
  <c r="J698" i="11"/>
  <c r="AC698" i="11"/>
  <c r="A699" i="11"/>
  <c r="D699" i="11"/>
  <c r="E699" i="11"/>
  <c r="F699" i="11"/>
  <c r="G699" i="11"/>
  <c r="H699" i="11"/>
  <c r="I699" i="11"/>
  <c r="J699" i="11"/>
  <c r="AC699" i="11"/>
  <c r="A700" i="11"/>
  <c r="D700" i="11"/>
  <c r="E700" i="11"/>
  <c r="F700" i="11"/>
  <c r="G700" i="11"/>
  <c r="H700" i="11"/>
  <c r="I700" i="11"/>
  <c r="J700" i="11"/>
  <c r="AC700" i="11"/>
  <c r="A701" i="11"/>
  <c r="D701" i="11"/>
  <c r="E701" i="11"/>
  <c r="F701" i="11"/>
  <c r="G701" i="11"/>
  <c r="H701" i="11"/>
  <c r="I701" i="11"/>
  <c r="J701" i="11"/>
  <c r="AC701" i="11"/>
  <c r="A702" i="11"/>
  <c r="D702" i="11"/>
  <c r="E702" i="11"/>
  <c r="F702" i="11"/>
  <c r="G702" i="11"/>
  <c r="H702" i="11"/>
  <c r="I702" i="11"/>
  <c r="J702" i="11"/>
  <c r="AC702" i="11"/>
  <c r="A703" i="11"/>
  <c r="D703" i="11"/>
  <c r="E703" i="11"/>
  <c r="F703" i="11"/>
  <c r="G703" i="11"/>
  <c r="H703" i="11"/>
  <c r="I703" i="11"/>
  <c r="J703" i="11"/>
  <c r="AC703" i="11"/>
  <c r="A704" i="11"/>
  <c r="D704" i="11"/>
  <c r="E704" i="11"/>
  <c r="F704" i="11"/>
  <c r="G704" i="11"/>
  <c r="H704" i="11"/>
  <c r="I704" i="11"/>
  <c r="J704" i="11"/>
  <c r="AC704" i="11"/>
  <c r="A705" i="11"/>
  <c r="D705" i="11"/>
  <c r="E705" i="11"/>
  <c r="F705" i="11"/>
  <c r="G705" i="11"/>
  <c r="H705" i="11"/>
  <c r="I705" i="11"/>
  <c r="J705" i="11"/>
  <c r="AC705" i="11"/>
  <c r="A706" i="11"/>
  <c r="D706" i="11"/>
  <c r="E706" i="11"/>
  <c r="F706" i="11"/>
  <c r="G706" i="11"/>
  <c r="H706" i="11"/>
  <c r="I706" i="11"/>
  <c r="J706" i="11"/>
  <c r="AC706" i="11"/>
  <c r="A707" i="11"/>
  <c r="D707" i="11"/>
  <c r="E707" i="11"/>
  <c r="F707" i="11"/>
  <c r="G707" i="11"/>
  <c r="H707" i="11"/>
  <c r="I707" i="11"/>
  <c r="J707" i="11"/>
  <c r="AC707" i="11"/>
  <c r="A708" i="11"/>
  <c r="D708" i="11"/>
  <c r="E708" i="11"/>
  <c r="F708" i="11"/>
  <c r="G708" i="11"/>
  <c r="H708" i="11"/>
  <c r="I708" i="11"/>
  <c r="J708" i="11"/>
  <c r="AC708" i="11"/>
  <c r="A709" i="11"/>
  <c r="D709" i="11"/>
  <c r="E709" i="11"/>
  <c r="F709" i="11"/>
  <c r="G709" i="11"/>
  <c r="H709" i="11"/>
  <c r="I709" i="11"/>
  <c r="J709" i="11"/>
  <c r="AC709" i="11"/>
  <c r="A710" i="11"/>
  <c r="D710" i="11"/>
  <c r="E710" i="11"/>
  <c r="F710" i="11"/>
  <c r="G710" i="11"/>
  <c r="H710" i="11"/>
  <c r="I710" i="11"/>
  <c r="J710" i="11"/>
  <c r="AC710" i="11"/>
  <c r="A711" i="11"/>
  <c r="D711" i="11"/>
  <c r="E711" i="11"/>
  <c r="F711" i="11"/>
  <c r="G711" i="11"/>
  <c r="H711" i="11"/>
  <c r="I711" i="11"/>
  <c r="J711" i="11"/>
  <c r="AC711" i="11"/>
  <c r="A712" i="11"/>
  <c r="D712" i="11"/>
  <c r="E712" i="11"/>
  <c r="F712" i="11"/>
  <c r="G712" i="11"/>
  <c r="H712" i="11"/>
  <c r="I712" i="11"/>
  <c r="J712" i="11"/>
  <c r="AC712" i="11"/>
  <c r="A713" i="11"/>
  <c r="D713" i="11"/>
  <c r="E713" i="11"/>
  <c r="F713" i="11"/>
  <c r="G713" i="11"/>
  <c r="H713" i="11"/>
  <c r="I713" i="11"/>
  <c r="J713" i="11"/>
  <c r="AC713" i="11"/>
  <c r="A714" i="11"/>
  <c r="D714" i="11"/>
  <c r="E714" i="11"/>
  <c r="F714" i="11"/>
  <c r="G714" i="11"/>
  <c r="H714" i="11"/>
  <c r="I714" i="11"/>
  <c r="J714" i="11"/>
  <c r="AC714" i="11"/>
  <c r="A715" i="11"/>
  <c r="D715" i="11"/>
  <c r="E715" i="11"/>
  <c r="F715" i="11"/>
  <c r="G715" i="11"/>
  <c r="H715" i="11"/>
  <c r="I715" i="11"/>
  <c r="J715" i="11"/>
  <c r="AC715" i="11"/>
  <c r="A716" i="11"/>
  <c r="D716" i="11"/>
  <c r="E716" i="11"/>
  <c r="F716" i="11"/>
  <c r="G716" i="11"/>
  <c r="H716" i="11"/>
  <c r="I716" i="11"/>
  <c r="J716" i="11"/>
  <c r="AC716" i="11"/>
  <c r="A717" i="11"/>
  <c r="D717" i="11"/>
  <c r="E717" i="11"/>
  <c r="F717" i="11"/>
  <c r="G717" i="11"/>
  <c r="H717" i="11"/>
  <c r="I717" i="11"/>
  <c r="J717" i="11"/>
  <c r="AC717" i="11"/>
  <c r="A718" i="11"/>
  <c r="D718" i="11"/>
  <c r="E718" i="11"/>
  <c r="F718" i="11"/>
  <c r="G718" i="11"/>
  <c r="H718" i="11"/>
  <c r="I718" i="11"/>
  <c r="J718" i="11"/>
  <c r="AC718" i="11"/>
  <c r="A719" i="11"/>
  <c r="D719" i="11"/>
  <c r="E719" i="11"/>
  <c r="F719" i="11"/>
  <c r="G719" i="11"/>
  <c r="H719" i="11"/>
  <c r="I719" i="11"/>
  <c r="J719" i="11"/>
  <c r="AC719" i="11"/>
  <c r="A720" i="11"/>
  <c r="D720" i="11"/>
  <c r="E720" i="11"/>
  <c r="F720" i="11"/>
  <c r="G720" i="11"/>
  <c r="H720" i="11"/>
  <c r="I720" i="11"/>
  <c r="J720" i="11"/>
  <c r="AC720" i="11"/>
  <c r="A721" i="11"/>
  <c r="D721" i="11"/>
  <c r="E721" i="11"/>
  <c r="F721" i="11"/>
  <c r="G721" i="11"/>
  <c r="H721" i="11"/>
  <c r="I721" i="11"/>
  <c r="J721" i="11"/>
  <c r="AC721" i="11"/>
  <c r="A722" i="11"/>
  <c r="D722" i="11"/>
  <c r="E722" i="11"/>
  <c r="F722" i="11"/>
  <c r="G722" i="11"/>
  <c r="H722" i="11"/>
  <c r="I722" i="11"/>
  <c r="J722" i="11"/>
  <c r="AC722" i="11"/>
  <c r="A723" i="11"/>
  <c r="D723" i="11"/>
  <c r="E723" i="11"/>
  <c r="F723" i="11"/>
  <c r="G723" i="11"/>
  <c r="H723" i="11"/>
  <c r="I723" i="11"/>
  <c r="J723" i="11"/>
  <c r="AC723" i="11"/>
  <c r="A724" i="11"/>
  <c r="D724" i="11"/>
  <c r="E724" i="11"/>
  <c r="F724" i="11"/>
  <c r="G724" i="11"/>
  <c r="H724" i="11"/>
  <c r="I724" i="11"/>
  <c r="J724" i="11"/>
  <c r="AC724" i="11"/>
  <c r="A725" i="11"/>
  <c r="D725" i="11"/>
  <c r="E725" i="11"/>
  <c r="F725" i="11"/>
  <c r="G725" i="11"/>
  <c r="H725" i="11"/>
  <c r="I725" i="11"/>
  <c r="J725" i="11"/>
  <c r="AC725" i="11"/>
  <c r="A726" i="11"/>
  <c r="D726" i="11"/>
  <c r="E726" i="11"/>
  <c r="F726" i="11"/>
  <c r="G726" i="11"/>
  <c r="H726" i="11"/>
  <c r="I726" i="11"/>
  <c r="J726" i="11"/>
  <c r="AC726" i="11"/>
  <c r="A727" i="11"/>
  <c r="D727" i="11"/>
  <c r="E727" i="11"/>
  <c r="F727" i="11"/>
  <c r="G727" i="11"/>
  <c r="H727" i="11"/>
  <c r="I727" i="11"/>
  <c r="J727" i="11"/>
  <c r="AC727" i="11"/>
  <c r="A728" i="11"/>
  <c r="D728" i="11"/>
  <c r="E728" i="11"/>
  <c r="F728" i="11"/>
  <c r="G728" i="11"/>
  <c r="H728" i="11"/>
  <c r="I728" i="11"/>
  <c r="J728" i="11"/>
  <c r="AC728" i="11"/>
  <c r="A729" i="11"/>
  <c r="D729" i="11"/>
  <c r="E729" i="11"/>
  <c r="F729" i="11"/>
  <c r="G729" i="11"/>
  <c r="H729" i="11"/>
  <c r="I729" i="11"/>
  <c r="J729" i="11"/>
  <c r="AC729" i="11"/>
  <c r="A730" i="11"/>
  <c r="D730" i="11"/>
  <c r="E730" i="11"/>
  <c r="F730" i="11"/>
  <c r="G730" i="11"/>
  <c r="H730" i="11"/>
  <c r="I730" i="11"/>
  <c r="J730" i="11"/>
  <c r="AC730" i="11"/>
  <c r="A731" i="11"/>
  <c r="D731" i="11"/>
  <c r="E731" i="11"/>
  <c r="F731" i="11"/>
  <c r="G731" i="11"/>
  <c r="H731" i="11"/>
  <c r="I731" i="11"/>
  <c r="J731" i="11"/>
  <c r="AC731" i="11"/>
  <c r="A732" i="11"/>
  <c r="D732" i="11"/>
  <c r="E732" i="11"/>
  <c r="F732" i="11"/>
  <c r="G732" i="11"/>
  <c r="H732" i="11"/>
  <c r="I732" i="11"/>
  <c r="J732" i="11"/>
  <c r="AC732" i="11"/>
  <c r="A733" i="11"/>
  <c r="D733" i="11"/>
  <c r="E733" i="11"/>
  <c r="F733" i="11"/>
  <c r="G733" i="11"/>
  <c r="H733" i="11"/>
  <c r="I733" i="11"/>
  <c r="J733" i="11"/>
  <c r="AC733" i="11"/>
  <c r="A734" i="11"/>
  <c r="D734" i="11"/>
  <c r="E734" i="11"/>
  <c r="F734" i="11"/>
  <c r="G734" i="11"/>
  <c r="H734" i="11"/>
  <c r="I734" i="11"/>
  <c r="J734" i="11"/>
  <c r="AC734" i="11"/>
  <c r="A735" i="11"/>
  <c r="D735" i="11"/>
  <c r="E735" i="11"/>
  <c r="F735" i="11"/>
  <c r="G735" i="11"/>
  <c r="H735" i="11"/>
  <c r="I735" i="11"/>
  <c r="J735" i="11"/>
  <c r="AC735" i="11"/>
  <c r="A736" i="11"/>
  <c r="D736" i="11"/>
  <c r="E736" i="11"/>
  <c r="F736" i="11"/>
  <c r="G736" i="11"/>
  <c r="H736" i="11"/>
  <c r="I736" i="11"/>
  <c r="J736" i="11"/>
  <c r="AC736" i="11"/>
  <c r="A737" i="11"/>
  <c r="D737" i="11"/>
  <c r="E737" i="11"/>
  <c r="F737" i="11"/>
  <c r="G737" i="11"/>
  <c r="H737" i="11"/>
  <c r="I737" i="11"/>
  <c r="J737" i="11"/>
  <c r="AC737" i="11"/>
  <c r="A738" i="11"/>
  <c r="D738" i="11"/>
  <c r="E738" i="11"/>
  <c r="F738" i="11"/>
  <c r="G738" i="11"/>
  <c r="H738" i="11"/>
  <c r="I738" i="11"/>
  <c r="J738" i="11"/>
  <c r="AC738" i="11"/>
  <c r="A739" i="11"/>
  <c r="D739" i="11"/>
  <c r="E739" i="11"/>
  <c r="F739" i="11"/>
  <c r="G739" i="11"/>
  <c r="H739" i="11"/>
  <c r="I739" i="11"/>
  <c r="J739" i="11"/>
  <c r="AC739" i="11"/>
  <c r="A740" i="11"/>
  <c r="D740" i="11"/>
  <c r="E740" i="11"/>
  <c r="F740" i="11"/>
  <c r="G740" i="11"/>
  <c r="H740" i="11"/>
  <c r="I740" i="11"/>
  <c r="J740" i="11"/>
  <c r="AC740" i="11"/>
  <c r="A741" i="11"/>
  <c r="D741" i="11"/>
  <c r="E741" i="11"/>
  <c r="F741" i="11"/>
  <c r="G741" i="11"/>
  <c r="H741" i="11"/>
  <c r="I741" i="11"/>
  <c r="J741" i="11"/>
  <c r="AC741" i="11"/>
  <c r="A742" i="11"/>
  <c r="D742" i="11"/>
  <c r="E742" i="11"/>
  <c r="F742" i="11"/>
  <c r="G742" i="11"/>
  <c r="H742" i="11"/>
  <c r="I742" i="11"/>
  <c r="J742" i="11"/>
  <c r="AC742" i="11"/>
  <c r="A743" i="11"/>
  <c r="D743" i="11"/>
  <c r="E743" i="11"/>
  <c r="F743" i="11"/>
  <c r="G743" i="11"/>
  <c r="H743" i="11"/>
  <c r="I743" i="11"/>
  <c r="J743" i="11"/>
  <c r="AC743" i="11"/>
  <c r="A744" i="11"/>
  <c r="D744" i="11"/>
  <c r="E744" i="11"/>
  <c r="F744" i="11"/>
  <c r="G744" i="11"/>
  <c r="H744" i="11"/>
  <c r="I744" i="11"/>
  <c r="J744" i="11"/>
  <c r="AC744" i="11"/>
  <c r="A745" i="11"/>
  <c r="D745" i="11"/>
  <c r="E745" i="11"/>
  <c r="F745" i="11"/>
  <c r="G745" i="11"/>
  <c r="H745" i="11"/>
  <c r="I745" i="11"/>
  <c r="J745" i="11"/>
  <c r="AC745" i="11"/>
  <c r="A746" i="11"/>
  <c r="D746" i="11"/>
  <c r="E746" i="11"/>
  <c r="F746" i="11"/>
  <c r="G746" i="11"/>
  <c r="H746" i="11"/>
  <c r="I746" i="11"/>
  <c r="J746" i="11"/>
  <c r="AC746" i="11"/>
  <c r="A747" i="11"/>
  <c r="D747" i="11"/>
  <c r="E747" i="11"/>
  <c r="F747" i="11"/>
  <c r="G747" i="11"/>
  <c r="H747" i="11"/>
  <c r="I747" i="11"/>
  <c r="J747" i="11"/>
  <c r="AC747" i="11"/>
  <c r="A748" i="11"/>
  <c r="D748" i="11"/>
  <c r="E748" i="11"/>
  <c r="F748" i="11"/>
  <c r="G748" i="11"/>
  <c r="H748" i="11"/>
  <c r="I748" i="11"/>
  <c r="J748" i="11"/>
  <c r="AC748" i="11"/>
  <c r="A749" i="11"/>
  <c r="D749" i="11"/>
  <c r="E749" i="11"/>
  <c r="F749" i="11"/>
  <c r="G749" i="11"/>
  <c r="H749" i="11"/>
  <c r="I749" i="11"/>
  <c r="J749" i="11"/>
  <c r="AC749" i="11"/>
  <c r="A750" i="11"/>
  <c r="D750" i="11"/>
  <c r="E750" i="11"/>
  <c r="F750" i="11"/>
  <c r="G750" i="11"/>
  <c r="H750" i="11"/>
  <c r="I750" i="11"/>
  <c r="J750" i="11"/>
  <c r="AC750" i="11"/>
  <c r="A751" i="11"/>
  <c r="D751" i="11"/>
  <c r="E751" i="11"/>
  <c r="F751" i="11"/>
  <c r="G751" i="11"/>
  <c r="H751" i="11"/>
  <c r="I751" i="11"/>
  <c r="J751" i="11"/>
  <c r="AC751" i="11"/>
  <c r="A752" i="11"/>
  <c r="D752" i="11"/>
  <c r="E752" i="11"/>
  <c r="F752" i="11"/>
  <c r="G752" i="11"/>
  <c r="H752" i="11"/>
  <c r="I752" i="11"/>
  <c r="J752" i="11"/>
  <c r="AC752" i="11"/>
  <c r="A753" i="11"/>
  <c r="D753" i="11"/>
  <c r="E753" i="11"/>
  <c r="F753" i="11"/>
  <c r="G753" i="11"/>
  <c r="H753" i="11"/>
  <c r="I753" i="11"/>
  <c r="J753" i="11"/>
  <c r="AC753" i="11"/>
  <c r="A754" i="11"/>
  <c r="D754" i="11"/>
  <c r="E754" i="11"/>
  <c r="F754" i="11"/>
  <c r="G754" i="11"/>
  <c r="H754" i="11"/>
  <c r="I754" i="11"/>
  <c r="J754" i="11"/>
  <c r="AC754" i="11"/>
  <c r="A755" i="11"/>
  <c r="D755" i="11"/>
  <c r="E755" i="11"/>
  <c r="F755" i="11"/>
  <c r="G755" i="11"/>
  <c r="H755" i="11"/>
  <c r="I755" i="11"/>
  <c r="J755" i="11"/>
  <c r="AC755" i="11"/>
  <c r="A756" i="11"/>
  <c r="D756" i="11"/>
  <c r="E756" i="11"/>
  <c r="F756" i="11"/>
  <c r="G756" i="11"/>
  <c r="H756" i="11"/>
  <c r="I756" i="11"/>
  <c r="J756" i="11"/>
  <c r="AC756" i="11"/>
  <c r="A757" i="11"/>
  <c r="D757" i="11"/>
  <c r="E757" i="11"/>
  <c r="F757" i="11"/>
  <c r="G757" i="11"/>
  <c r="H757" i="11"/>
  <c r="I757" i="11"/>
  <c r="J757" i="11"/>
  <c r="AC757" i="11"/>
  <c r="A758" i="11"/>
  <c r="D758" i="11"/>
  <c r="E758" i="11"/>
  <c r="F758" i="11"/>
  <c r="G758" i="11"/>
  <c r="H758" i="11"/>
  <c r="I758" i="11"/>
  <c r="J758" i="11"/>
  <c r="AC758" i="11"/>
  <c r="A759" i="11"/>
  <c r="D759" i="11"/>
  <c r="E759" i="11"/>
  <c r="F759" i="11"/>
  <c r="G759" i="11"/>
  <c r="H759" i="11"/>
  <c r="I759" i="11"/>
  <c r="J759" i="11"/>
  <c r="AC759" i="11"/>
  <c r="A760" i="11"/>
  <c r="D760" i="11"/>
  <c r="E760" i="11"/>
  <c r="F760" i="11"/>
  <c r="G760" i="11"/>
  <c r="H760" i="11"/>
  <c r="I760" i="11"/>
  <c r="J760" i="11"/>
  <c r="AC760" i="11"/>
  <c r="A761" i="11"/>
  <c r="D761" i="11"/>
  <c r="E761" i="11"/>
  <c r="F761" i="11"/>
  <c r="G761" i="11"/>
  <c r="H761" i="11"/>
  <c r="I761" i="11"/>
  <c r="J761" i="11"/>
  <c r="AC761" i="11"/>
  <c r="A762" i="11"/>
  <c r="D762" i="11"/>
  <c r="E762" i="11"/>
  <c r="F762" i="11"/>
  <c r="G762" i="11"/>
  <c r="H762" i="11"/>
  <c r="I762" i="11"/>
  <c r="J762" i="11"/>
  <c r="AC762" i="11"/>
  <c r="A763" i="11"/>
  <c r="D763" i="11"/>
  <c r="E763" i="11"/>
  <c r="F763" i="11"/>
  <c r="G763" i="11"/>
  <c r="H763" i="11"/>
  <c r="I763" i="11"/>
  <c r="J763" i="11"/>
  <c r="AC763" i="11"/>
  <c r="A764" i="11"/>
  <c r="D764" i="11"/>
  <c r="E764" i="11"/>
  <c r="F764" i="11"/>
  <c r="G764" i="11"/>
  <c r="H764" i="11"/>
  <c r="I764" i="11"/>
  <c r="J764" i="11"/>
  <c r="AC764" i="11"/>
  <c r="A765" i="11"/>
  <c r="D765" i="11"/>
  <c r="E765" i="11"/>
  <c r="F765" i="11"/>
  <c r="G765" i="11"/>
  <c r="H765" i="11"/>
  <c r="I765" i="11"/>
  <c r="J765" i="11"/>
  <c r="AC765" i="11"/>
  <c r="A766" i="11"/>
  <c r="D766" i="11"/>
  <c r="E766" i="11"/>
  <c r="F766" i="11"/>
  <c r="G766" i="11"/>
  <c r="H766" i="11"/>
  <c r="I766" i="11"/>
  <c r="J766" i="11"/>
  <c r="AC766" i="11"/>
  <c r="A767" i="11"/>
  <c r="D767" i="11"/>
  <c r="E767" i="11"/>
  <c r="F767" i="11"/>
  <c r="G767" i="11"/>
  <c r="H767" i="11"/>
  <c r="I767" i="11"/>
  <c r="J767" i="11"/>
  <c r="AC767" i="11"/>
  <c r="A768" i="11"/>
  <c r="D768" i="11"/>
  <c r="E768" i="11"/>
  <c r="F768" i="11"/>
  <c r="G768" i="11"/>
  <c r="H768" i="11"/>
  <c r="I768" i="11"/>
  <c r="J768" i="11"/>
  <c r="AC768" i="11"/>
  <c r="A769" i="11"/>
  <c r="D769" i="11"/>
  <c r="E769" i="11"/>
  <c r="F769" i="11"/>
  <c r="G769" i="11"/>
  <c r="H769" i="11"/>
  <c r="I769" i="11"/>
  <c r="J769" i="11"/>
  <c r="AC769" i="11"/>
  <c r="A770" i="11"/>
  <c r="D770" i="11"/>
  <c r="E770" i="11"/>
  <c r="F770" i="11"/>
  <c r="G770" i="11"/>
  <c r="H770" i="11"/>
  <c r="I770" i="11"/>
  <c r="J770" i="11"/>
  <c r="AC770" i="11"/>
  <c r="A771" i="11"/>
  <c r="D771" i="11"/>
  <c r="E771" i="11"/>
  <c r="F771" i="11"/>
  <c r="G771" i="11"/>
  <c r="H771" i="11"/>
  <c r="I771" i="11"/>
  <c r="J771" i="11"/>
  <c r="AC771" i="11"/>
  <c r="A772" i="11"/>
  <c r="D772" i="11"/>
  <c r="E772" i="11"/>
  <c r="F772" i="11"/>
  <c r="G772" i="11"/>
  <c r="H772" i="11"/>
  <c r="I772" i="11"/>
  <c r="J772" i="11"/>
  <c r="AC772" i="11"/>
  <c r="A773" i="11"/>
  <c r="D773" i="11"/>
  <c r="E773" i="11"/>
  <c r="F773" i="11"/>
  <c r="G773" i="11"/>
  <c r="H773" i="11"/>
  <c r="I773" i="11"/>
  <c r="J773" i="11"/>
  <c r="AC773" i="11"/>
  <c r="A774" i="11"/>
  <c r="D774" i="11"/>
  <c r="E774" i="11"/>
  <c r="F774" i="11"/>
  <c r="G774" i="11"/>
  <c r="H774" i="11"/>
  <c r="I774" i="11"/>
  <c r="J774" i="11"/>
  <c r="AC774" i="11"/>
  <c r="A775" i="11"/>
  <c r="D775" i="11"/>
  <c r="E775" i="11"/>
  <c r="F775" i="11"/>
  <c r="G775" i="11"/>
  <c r="H775" i="11"/>
  <c r="I775" i="11"/>
  <c r="J775" i="11"/>
  <c r="AC775" i="11"/>
  <c r="A776" i="11"/>
  <c r="D776" i="11"/>
  <c r="E776" i="11"/>
  <c r="F776" i="11"/>
  <c r="G776" i="11"/>
  <c r="H776" i="11"/>
  <c r="I776" i="11"/>
  <c r="J776" i="11"/>
  <c r="AC776" i="11"/>
  <c r="A777" i="11"/>
  <c r="D777" i="11"/>
  <c r="E777" i="11"/>
  <c r="F777" i="11"/>
  <c r="G777" i="11"/>
  <c r="H777" i="11"/>
  <c r="I777" i="11"/>
  <c r="J777" i="11"/>
  <c r="AC777" i="11"/>
  <c r="A778" i="11"/>
  <c r="D778" i="11"/>
  <c r="E778" i="11"/>
  <c r="F778" i="11"/>
  <c r="G778" i="11"/>
  <c r="H778" i="11"/>
  <c r="I778" i="11"/>
  <c r="J778" i="11"/>
  <c r="AC778" i="11"/>
  <c r="A779" i="11"/>
  <c r="D779" i="11"/>
  <c r="E779" i="11"/>
  <c r="F779" i="11"/>
  <c r="G779" i="11"/>
  <c r="H779" i="11"/>
  <c r="I779" i="11"/>
  <c r="J779" i="11"/>
  <c r="AC779" i="11"/>
  <c r="A780" i="11"/>
  <c r="D780" i="11"/>
  <c r="E780" i="11"/>
  <c r="F780" i="11"/>
  <c r="G780" i="11"/>
  <c r="H780" i="11"/>
  <c r="I780" i="11"/>
  <c r="J780" i="11"/>
  <c r="AC780" i="11"/>
  <c r="A781" i="11"/>
  <c r="D781" i="11"/>
  <c r="E781" i="11"/>
  <c r="F781" i="11"/>
  <c r="G781" i="11"/>
  <c r="H781" i="11"/>
  <c r="I781" i="11"/>
  <c r="J781" i="11"/>
  <c r="AC781" i="11"/>
  <c r="A782" i="11"/>
  <c r="D782" i="11"/>
  <c r="E782" i="11"/>
  <c r="F782" i="11"/>
  <c r="G782" i="11"/>
  <c r="H782" i="11"/>
  <c r="I782" i="11"/>
  <c r="J782" i="11"/>
  <c r="AC782" i="11"/>
  <c r="A783" i="11"/>
  <c r="D783" i="11"/>
  <c r="E783" i="11"/>
  <c r="F783" i="11"/>
  <c r="G783" i="11"/>
  <c r="H783" i="11"/>
  <c r="I783" i="11"/>
  <c r="J783" i="11"/>
  <c r="AC783" i="11"/>
  <c r="A784" i="11"/>
  <c r="D784" i="11"/>
  <c r="E784" i="11"/>
  <c r="F784" i="11"/>
  <c r="G784" i="11"/>
  <c r="H784" i="11"/>
  <c r="I784" i="11"/>
  <c r="J784" i="11"/>
  <c r="AC784" i="11"/>
  <c r="A785" i="11"/>
  <c r="D785" i="11"/>
  <c r="E785" i="11"/>
  <c r="F785" i="11"/>
  <c r="G785" i="11"/>
  <c r="H785" i="11"/>
  <c r="I785" i="11"/>
  <c r="J785" i="11"/>
  <c r="AC785" i="11"/>
  <c r="A786" i="11"/>
  <c r="D786" i="11"/>
  <c r="E786" i="11"/>
  <c r="F786" i="11"/>
  <c r="G786" i="11"/>
  <c r="H786" i="11"/>
  <c r="I786" i="11"/>
  <c r="J786" i="11"/>
  <c r="AC786" i="11"/>
  <c r="A787" i="11"/>
  <c r="D787" i="11"/>
  <c r="E787" i="11"/>
  <c r="F787" i="11"/>
  <c r="G787" i="11"/>
  <c r="H787" i="11"/>
  <c r="I787" i="11"/>
  <c r="J787" i="11"/>
  <c r="AC787" i="11"/>
  <c r="A788" i="11"/>
  <c r="D788" i="11"/>
  <c r="E788" i="11"/>
  <c r="F788" i="11"/>
  <c r="G788" i="11"/>
  <c r="H788" i="11"/>
  <c r="I788" i="11"/>
  <c r="J788" i="11"/>
  <c r="AC788" i="11"/>
  <c r="A789" i="11"/>
  <c r="D789" i="11"/>
  <c r="E789" i="11"/>
  <c r="F789" i="11"/>
  <c r="G789" i="11"/>
  <c r="H789" i="11"/>
  <c r="I789" i="11"/>
  <c r="J789" i="11"/>
  <c r="AC789" i="11"/>
  <c r="A790" i="11"/>
  <c r="D790" i="11"/>
  <c r="E790" i="11"/>
  <c r="F790" i="11"/>
  <c r="G790" i="11"/>
  <c r="H790" i="11"/>
  <c r="I790" i="11"/>
  <c r="J790" i="11"/>
  <c r="AC790" i="11"/>
  <c r="A791" i="11"/>
  <c r="D791" i="11"/>
  <c r="E791" i="11"/>
  <c r="F791" i="11"/>
  <c r="G791" i="11"/>
  <c r="H791" i="11"/>
  <c r="I791" i="11"/>
  <c r="J791" i="11"/>
  <c r="AC791" i="11"/>
  <c r="A792" i="11"/>
  <c r="D792" i="11"/>
  <c r="E792" i="11"/>
  <c r="F792" i="11"/>
  <c r="G792" i="11"/>
  <c r="H792" i="11"/>
  <c r="I792" i="11"/>
  <c r="J792" i="11"/>
  <c r="AC792" i="11"/>
  <c r="A793" i="11"/>
  <c r="D793" i="11"/>
  <c r="E793" i="11"/>
  <c r="F793" i="11"/>
  <c r="G793" i="11"/>
  <c r="H793" i="11"/>
  <c r="I793" i="11"/>
  <c r="J793" i="11"/>
  <c r="AC793" i="11"/>
  <c r="A794" i="11"/>
  <c r="D794" i="11"/>
  <c r="E794" i="11"/>
  <c r="F794" i="11"/>
  <c r="G794" i="11"/>
  <c r="H794" i="11"/>
  <c r="I794" i="11"/>
  <c r="J794" i="11"/>
  <c r="AC794" i="11"/>
  <c r="A795" i="11"/>
  <c r="D795" i="11"/>
  <c r="E795" i="11"/>
  <c r="F795" i="11"/>
  <c r="G795" i="11"/>
  <c r="H795" i="11"/>
  <c r="I795" i="11"/>
  <c r="J795" i="11"/>
  <c r="AC795" i="11"/>
  <c r="A796" i="11"/>
  <c r="D796" i="11"/>
  <c r="E796" i="11"/>
  <c r="F796" i="11"/>
  <c r="G796" i="11"/>
  <c r="H796" i="11"/>
  <c r="I796" i="11"/>
  <c r="J796" i="11"/>
  <c r="AC796" i="11"/>
  <c r="A797" i="11"/>
  <c r="D797" i="11"/>
  <c r="E797" i="11"/>
  <c r="F797" i="11"/>
  <c r="G797" i="11"/>
  <c r="H797" i="11"/>
  <c r="I797" i="11"/>
  <c r="J797" i="11"/>
  <c r="AC797" i="11"/>
  <c r="A798" i="11"/>
  <c r="D798" i="11"/>
  <c r="E798" i="11"/>
  <c r="F798" i="11"/>
  <c r="G798" i="11"/>
  <c r="H798" i="11"/>
  <c r="I798" i="11"/>
  <c r="J798" i="11"/>
  <c r="AC798" i="11"/>
  <c r="A799" i="11"/>
  <c r="D799" i="11"/>
  <c r="E799" i="11"/>
  <c r="F799" i="11"/>
  <c r="G799" i="11"/>
  <c r="H799" i="11"/>
  <c r="I799" i="11"/>
  <c r="J799" i="11"/>
  <c r="AC799" i="11"/>
  <c r="A800" i="11"/>
  <c r="D800" i="11"/>
  <c r="E800" i="11"/>
  <c r="F800" i="11"/>
  <c r="G800" i="11"/>
  <c r="H800" i="11"/>
  <c r="I800" i="11"/>
  <c r="J800" i="11"/>
  <c r="AC800" i="11"/>
  <c r="A801" i="11"/>
  <c r="D801" i="11"/>
  <c r="E801" i="11"/>
  <c r="F801" i="11"/>
  <c r="G801" i="11"/>
  <c r="H801" i="11"/>
  <c r="I801" i="11"/>
  <c r="J801" i="11"/>
  <c r="AC801" i="11"/>
  <c r="A802" i="11"/>
  <c r="D802" i="11"/>
  <c r="E802" i="11"/>
  <c r="F802" i="11"/>
  <c r="G802" i="11"/>
  <c r="H802" i="11"/>
  <c r="I802" i="11"/>
  <c r="J802" i="11"/>
  <c r="AC802" i="11"/>
  <c r="A803" i="11"/>
  <c r="D803" i="11"/>
  <c r="E803" i="11"/>
  <c r="F803" i="11"/>
  <c r="G803" i="11"/>
  <c r="H803" i="11"/>
  <c r="I803" i="11"/>
  <c r="J803" i="11"/>
  <c r="AC803" i="11"/>
  <c r="A804" i="11"/>
  <c r="D804" i="11"/>
  <c r="E804" i="11"/>
  <c r="F804" i="11"/>
  <c r="G804" i="11"/>
  <c r="H804" i="11"/>
  <c r="I804" i="11"/>
  <c r="J804" i="11"/>
  <c r="AC804" i="11"/>
  <c r="A805" i="11"/>
  <c r="D805" i="11"/>
  <c r="E805" i="11"/>
  <c r="F805" i="11"/>
  <c r="G805" i="11"/>
  <c r="H805" i="11"/>
  <c r="I805" i="11"/>
  <c r="J805" i="11"/>
  <c r="AC805" i="11"/>
  <c r="A806" i="11"/>
  <c r="D806" i="11"/>
  <c r="E806" i="11"/>
  <c r="F806" i="11"/>
  <c r="G806" i="11"/>
  <c r="H806" i="11"/>
  <c r="I806" i="11"/>
  <c r="J806" i="11"/>
  <c r="AC806" i="11"/>
  <c r="A807" i="11"/>
  <c r="D807" i="11"/>
  <c r="E807" i="11"/>
  <c r="F807" i="11"/>
  <c r="G807" i="11"/>
  <c r="H807" i="11"/>
  <c r="I807" i="11"/>
  <c r="J807" i="11"/>
  <c r="AC807" i="11"/>
  <c r="A808" i="11"/>
  <c r="D808" i="11"/>
  <c r="E808" i="11"/>
  <c r="F808" i="11"/>
  <c r="G808" i="11"/>
  <c r="H808" i="11"/>
  <c r="I808" i="11"/>
  <c r="J808" i="11"/>
  <c r="AC808" i="11"/>
  <c r="A809" i="11"/>
  <c r="D809" i="11"/>
  <c r="E809" i="11"/>
  <c r="F809" i="11"/>
  <c r="G809" i="11"/>
  <c r="H809" i="11"/>
  <c r="I809" i="11"/>
  <c r="J809" i="11"/>
  <c r="AC809" i="11"/>
  <c r="A810" i="11"/>
  <c r="D810" i="11"/>
  <c r="E810" i="11"/>
  <c r="F810" i="11"/>
  <c r="G810" i="11"/>
  <c r="H810" i="11"/>
  <c r="I810" i="11"/>
  <c r="J810" i="11"/>
  <c r="AC810" i="11"/>
  <c r="A811" i="11"/>
  <c r="D811" i="11"/>
  <c r="E811" i="11"/>
  <c r="F811" i="11"/>
  <c r="G811" i="11"/>
  <c r="H811" i="11"/>
  <c r="I811" i="11"/>
  <c r="J811" i="11"/>
  <c r="AC811" i="11"/>
  <c r="A812" i="11"/>
  <c r="D812" i="11"/>
  <c r="E812" i="11"/>
  <c r="F812" i="11"/>
  <c r="G812" i="11"/>
  <c r="H812" i="11"/>
  <c r="I812" i="11"/>
  <c r="J812" i="11"/>
  <c r="AC812" i="11"/>
  <c r="A813" i="11"/>
  <c r="D813" i="11"/>
  <c r="E813" i="11"/>
  <c r="F813" i="11"/>
  <c r="G813" i="11"/>
  <c r="H813" i="11"/>
  <c r="I813" i="11"/>
  <c r="J813" i="11"/>
  <c r="AC813" i="11"/>
  <c r="A814" i="11"/>
  <c r="D814" i="11"/>
  <c r="E814" i="11"/>
  <c r="F814" i="11"/>
  <c r="G814" i="11"/>
  <c r="H814" i="11"/>
  <c r="I814" i="11"/>
  <c r="J814" i="11"/>
  <c r="AC814" i="11"/>
  <c r="A815" i="11"/>
  <c r="D815" i="11"/>
  <c r="E815" i="11"/>
  <c r="F815" i="11"/>
  <c r="G815" i="11"/>
  <c r="H815" i="11"/>
  <c r="I815" i="11"/>
  <c r="J815" i="11"/>
  <c r="AC815" i="11"/>
  <c r="A816" i="11"/>
  <c r="D816" i="11"/>
  <c r="E816" i="11"/>
  <c r="F816" i="11"/>
  <c r="G816" i="11"/>
  <c r="H816" i="11"/>
  <c r="I816" i="11"/>
  <c r="J816" i="11"/>
  <c r="AC816" i="11"/>
  <c r="A817" i="11"/>
  <c r="D817" i="11"/>
  <c r="E817" i="11"/>
  <c r="F817" i="11"/>
  <c r="G817" i="11"/>
  <c r="H817" i="11"/>
  <c r="I817" i="11"/>
  <c r="J817" i="11"/>
  <c r="AC817" i="11"/>
  <c r="A818" i="11"/>
  <c r="D818" i="11"/>
  <c r="E818" i="11"/>
  <c r="F818" i="11"/>
  <c r="G818" i="11"/>
  <c r="H818" i="11"/>
  <c r="I818" i="11"/>
  <c r="J818" i="11"/>
  <c r="AC818" i="11"/>
  <c r="A819" i="11"/>
  <c r="D819" i="11"/>
  <c r="E819" i="11"/>
  <c r="F819" i="11"/>
  <c r="G819" i="11"/>
  <c r="H819" i="11"/>
  <c r="I819" i="11"/>
  <c r="J819" i="11"/>
  <c r="AC819" i="11"/>
  <c r="A820" i="11"/>
  <c r="D820" i="11"/>
  <c r="E820" i="11"/>
  <c r="F820" i="11"/>
  <c r="G820" i="11"/>
  <c r="H820" i="11"/>
  <c r="I820" i="11"/>
  <c r="J820" i="11"/>
  <c r="AC820" i="11"/>
  <c r="A821" i="11"/>
  <c r="D821" i="11"/>
  <c r="E821" i="11"/>
  <c r="F821" i="11"/>
  <c r="G821" i="11"/>
  <c r="H821" i="11"/>
  <c r="I821" i="11"/>
  <c r="J821" i="11"/>
  <c r="AC821" i="11"/>
  <c r="A822" i="11"/>
  <c r="D822" i="11"/>
  <c r="E822" i="11"/>
  <c r="F822" i="11"/>
  <c r="G822" i="11"/>
  <c r="H822" i="11"/>
  <c r="I822" i="11"/>
  <c r="J822" i="11"/>
  <c r="AC822" i="11"/>
  <c r="A823" i="11"/>
  <c r="D823" i="11"/>
  <c r="E823" i="11"/>
  <c r="F823" i="11"/>
  <c r="G823" i="11"/>
  <c r="H823" i="11"/>
  <c r="I823" i="11"/>
  <c r="J823" i="11"/>
  <c r="AC823" i="11"/>
  <c r="A824" i="11"/>
  <c r="D824" i="11"/>
  <c r="E824" i="11"/>
  <c r="F824" i="11"/>
  <c r="G824" i="11"/>
  <c r="H824" i="11"/>
  <c r="I824" i="11"/>
  <c r="J824" i="11"/>
  <c r="AC824" i="11"/>
  <c r="A825" i="11"/>
  <c r="D825" i="11"/>
  <c r="E825" i="11"/>
  <c r="F825" i="11"/>
  <c r="G825" i="11"/>
  <c r="H825" i="11"/>
  <c r="I825" i="11"/>
  <c r="J825" i="11"/>
  <c r="AC825" i="11"/>
  <c r="A826" i="11"/>
  <c r="D826" i="11"/>
  <c r="E826" i="11"/>
  <c r="F826" i="11"/>
  <c r="G826" i="11"/>
  <c r="H826" i="11"/>
  <c r="I826" i="11"/>
  <c r="J826" i="11"/>
  <c r="AC826" i="11"/>
  <c r="A827" i="11"/>
  <c r="D827" i="11"/>
  <c r="E827" i="11"/>
  <c r="F827" i="11"/>
  <c r="G827" i="11"/>
  <c r="H827" i="11"/>
  <c r="I827" i="11"/>
  <c r="J827" i="11"/>
  <c r="AC827" i="11"/>
  <c r="A828" i="11"/>
  <c r="D828" i="11"/>
  <c r="E828" i="11"/>
  <c r="F828" i="11"/>
  <c r="G828" i="11"/>
  <c r="H828" i="11"/>
  <c r="I828" i="11"/>
  <c r="J828" i="11"/>
  <c r="AC828" i="11"/>
  <c r="A829" i="11"/>
  <c r="D829" i="11"/>
  <c r="E829" i="11"/>
  <c r="F829" i="11"/>
  <c r="G829" i="11"/>
  <c r="H829" i="11"/>
  <c r="I829" i="11"/>
  <c r="J829" i="11"/>
  <c r="AC829" i="11"/>
  <c r="A830" i="11"/>
  <c r="D830" i="11"/>
  <c r="E830" i="11"/>
  <c r="F830" i="11"/>
  <c r="G830" i="11"/>
  <c r="H830" i="11"/>
  <c r="I830" i="11"/>
  <c r="J830" i="11"/>
  <c r="AC830" i="11"/>
  <c r="A831" i="11"/>
  <c r="D831" i="11"/>
  <c r="E831" i="11"/>
  <c r="F831" i="11"/>
  <c r="G831" i="11"/>
  <c r="H831" i="11"/>
  <c r="I831" i="11"/>
  <c r="J831" i="11"/>
  <c r="AC831" i="11"/>
  <c r="A832" i="11"/>
  <c r="D832" i="11"/>
  <c r="E832" i="11"/>
  <c r="F832" i="11"/>
  <c r="G832" i="11"/>
  <c r="H832" i="11"/>
  <c r="I832" i="11"/>
  <c r="J832" i="11"/>
  <c r="AC832" i="11"/>
  <c r="A833" i="11"/>
  <c r="D833" i="11"/>
  <c r="E833" i="11"/>
  <c r="F833" i="11"/>
  <c r="G833" i="11"/>
  <c r="H833" i="11"/>
  <c r="I833" i="11"/>
  <c r="J833" i="11"/>
  <c r="AC833" i="11"/>
  <c r="A834" i="11"/>
  <c r="D834" i="11"/>
  <c r="E834" i="11"/>
  <c r="F834" i="11"/>
  <c r="G834" i="11"/>
  <c r="H834" i="11"/>
  <c r="I834" i="11"/>
  <c r="J834" i="11"/>
  <c r="AC834" i="11"/>
  <c r="A835" i="11"/>
  <c r="D835" i="11"/>
  <c r="E835" i="11"/>
  <c r="F835" i="11"/>
  <c r="G835" i="11"/>
  <c r="H835" i="11"/>
  <c r="I835" i="11"/>
  <c r="J835" i="11"/>
  <c r="AC835" i="11"/>
  <c r="A836" i="11"/>
  <c r="D836" i="11"/>
  <c r="E836" i="11"/>
  <c r="F836" i="11"/>
  <c r="G836" i="11"/>
  <c r="H836" i="11"/>
  <c r="I836" i="11"/>
  <c r="J836" i="11"/>
  <c r="AC836" i="11"/>
  <c r="A837" i="11"/>
  <c r="D837" i="11"/>
  <c r="E837" i="11"/>
  <c r="F837" i="11"/>
  <c r="G837" i="11"/>
  <c r="H837" i="11"/>
  <c r="I837" i="11"/>
  <c r="J837" i="11"/>
  <c r="AC837" i="11"/>
  <c r="A838" i="11"/>
  <c r="D838" i="11"/>
  <c r="E838" i="11"/>
  <c r="F838" i="11"/>
  <c r="G838" i="11"/>
  <c r="H838" i="11"/>
  <c r="I838" i="11"/>
  <c r="J838" i="11"/>
  <c r="AC838" i="11"/>
  <c r="A839" i="11"/>
  <c r="D839" i="11"/>
  <c r="E839" i="11"/>
  <c r="F839" i="11"/>
  <c r="G839" i="11"/>
  <c r="H839" i="11"/>
  <c r="I839" i="11"/>
  <c r="J839" i="11"/>
  <c r="AC839" i="11"/>
  <c r="A840" i="11"/>
  <c r="D840" i="11"/>
  <c r="E840" i="11"/>
  <c r="F840" i="11"/>
  <c r="G840" i="11"/>
  <c r="H840" i="11"/>
  <c r="I840" i="11"/>
  <c r="J840" i="11"/>
  <c r="AC840" i="11"/>
  <c r="A841" i="11"/>
  <c r="D841" i="11"/>
  <c r="E841" i="11"/>
  <c r="F841" i="11"/>
  <c r="G841" i="11"/>
  <c r="H841" i="11"/>
  <c r="I841" i="11"/>
  <c r="J841" i="11"/>
  <c r="AC841" i="11"/>
  <c r="A842" i="11"/>
  <c r="D842" i="11"/>
  <c r="E842" i="11"/>
  <c r="F842" i="11"/>
  <c r="G842" i="11"/>
  <c r="H842" i="11"/>
  <c r="I842" i="11"/>
  <c r="J842" i="11"/>
  <c r="AC842" i="11"/>
  <c r="A843" i="11"/>
  <c r="D843" i="11"/>
  <c r="E843" i="11"/>
  <c r="F843" i="11"/>
  <c r="G843" i="11"/>
  <c r="H843" i="11"/>
  <c r="I843" i="11"/>
  <c r="J843" i="11"/>
  <c r="AC843" i="11"/>
  <c r="A844" i="11"/>
  <c r="D844" i="11"/>
  <c r="E844" i="11"/>
  <c r="F844" i="11"/>
  <c r="G844" i="11"/>
  <c r="H844" i="11"/>
  <c r="I844" i="11"/>
  <c r="J844" i="11"/>
  <c r="AC844" i="11"/>
  <c r="A845" i="11"/>
  <c r="D845" i="11"/>
  <c r="E845" i="11"/>
  <c r="F845" i="11"/>
  <c r="G845" i="11"/>
  <c r="H845" i="11"/>
  <c r="I845" i="11"/>
  <c r="J845" i="11"/>
  <c r="AC845" i="11"/>
  <c r="A846" i="11"/>
  <c r="D846" i="11"/>
  <c r="E846" i="11"/>
  <c r="F846" i="11"/>
  <c r="G846" i="11"/>
  <c r="H846" i="11"/>
  <c r="I846" i="11"/>
  <c r="J846" i="11"/>
  <c r="AC846" i="11"/>
  <c r="A847" i="11"/>
  <c r="D847" i="11"/>
  <c r="E847" i="11"/>
  <c r="F847" i="11"/>
  <c r="G847" i="11"/>
  <c r="H847" i="11"/>
  <c r="I847" i="11"/>
  <c r="J847" i="11"/>
  <c r="AC847" i="11"/>
  <c r="A848" i="11"/>
  <c r="D848" i="11"/>
  <c r="E848" i="11"/>
  <c r="F848" i="11"/>
  <c r="G848" i="11"/>
  <c r="H848" i="11"/>
  <c r="I848" i="11"/>
  <c r="J848" i="11"/>
  <c r="AC848" i="11"/>
  <c r="A849" i="11"/>
  <c r="D849" i="11"/>
  <c r="E849" i="11"/>
  <c r="F849" i="11"/>
  <c r="G849" i="11"/>
  <c r="H849" i="11"/>
  <c r="I849" i="11"/>
  <c r="J849" i="11"/>
  <c r="AC849" i="11"/>
  <c r="A850" i="11"/>
  <c r="D850" i="11"/>
  <c r="E850" i="11"/>
  <c r="F850" i="11"/>
  <c r="G850" i="11"/>
  <c r="H850" i="11"/>
  <c r="I850" i="11"/>
  <c r="J850" i="11"/>
  <c r="AC850" i="11"/>
  <c r="A851" i="11"/>
  <c r="D851" i="11"/>
  <c r="E851" i="11"/>
  <c r="F851" i="11"/>
  <c r="G851" i="11"/>
  <c r="H851" i="11"/>
  <c r="I851" i="11"/>
  <c r="J851" i="11"/>
  <c r="AC851" i="11"/>
  <c r="A852" i="11"/>
  <c r="D852" i="11"/>
  <c r="E852" i="11"/>
  <c r="F852" i="11"/>
  <c r="G852" i="11"/>
  <c r="H852" i="11"/>
  <c r="I852" i="11"/>
  <c r="J852" i="11"/>
  <c r="AC852" i="11"/>
  <c r="A853" i="11"/>
  <c r="D853" i="11"/>
  <c r="E853" i="11"/>
  <c r="F853" i="11"/>
  <c r="G853" i="11"/>
  <c r="H853" i="11"/>
  <c r="I853" i="11"/>
  <c r="J853" i="11"/>
  <c r="AC853" i="11"/>
  <c r="A854" i="11"/>
  <c r="D854" i="11"/>
  <c r="E854" i="11"/>
  <c r="F854" i="11"/>
  <c r="G854" i="11"/>
  <c r="H854" i="11"/>
  <c r="I854" i="11"/>
  <c r="J854" i="11"/>
  <c r="AC854" i="11"/>
  <c r="A855" i="11"/>
  <c r="D855" i="11"/>
  <c r="E855" i="11"/>
  <c r="F855" i="11"/>
  <c r="G855" i="11"/>
  <c r="H855" i="11"/>
  <c r="I855" i="11"/>
  <c r="J855" i="11"/>
  <c r="AC855" i="11"/>
  <c r="A856" i="11"/>
  <c r="D856" i="11"/>
  <c r="E856" i="11"/>
  <c r="F856" i="11"/>
  <c r="G856" i="11"/>
  <c r="H856" i="11"/>
  <c r="I856" i="11"/>
  <c r="J856" i="11"/>
  <c r="AC856" i="11"/>
  <c r="A857" i="11"/>
  <c r="D857" i="11"/>
  <c r="E857" i="11"/>
  <c r="F857" i="11"/>
  <c r="G857" i="11"/>
  <c r="H857" i="11"/>
  <c r="I857" i="11"/>
  <c r="J857" i="11"/>
  <c r="AC857" i="11"/>
  <c r="A858" i="11"/>
  <c r="D858" i="11"/>
  <c r="E858" i="11"/>
  <c r="F858" i="11"/>
  <c r="G858" i="11"/>
  <c r="H858" i="11"/>
  <c r="I858" i="11"/>
  <c r="J858" i="11"/>
  <c r="AC858" i="11"/>
  <c r="A859" i="11"/>
  <c r="D859" i="11"/>
  <c r="E859" i="11"/>
  <c r="F859" i="11"/>
  <c r="G859" i="11"/>
  <c r="H859" i="11"/>
  <c r="I859" i="11"/>
  <c r="J859" i="11"/>
  <c r="AC859" i="11"/>
  <c r="A860" i="11"/>
  <c r="D860" i="11"/>
  <c r="E860" i="11"/>
  <c r="F860" i="11"/>
  <c r="G860" i="11"/>
  <c r="H860" i="11"/>
  <c r="I860" i="11"/>
  <c r="J860" i="11"/>
  <c r="AC860" i="11"/>
  <c r="A861" i="11"/>
  <c r="D861" i="11"/>
  <c r="E861" i="11"/>
  <c r="F861" i="11"/>
  <c r="G861" i="11"/>
  <c r="H861" i="11"/>
  <c r="I861" i="11"/>
  <c r="J861" i="11"/>
  <c r="AC861" i="11"/>
  <c r="A862" i="11"/>
  <c r="D862" i="11"/>
  <c r="E862" i="11"/>
  <c r="F862" i="11"/>
  <c r="G862" i="11"/>
  <c r="H862" i="11"/>
  <c r="I862" i="11"/>
  <c r="J862" i="11"/>
  <c r="AC862" i="11"/>
  <c r="A863" i="11"/>
  <c r="D863" i="11"/>
  <c r="E863" i="11"/>
  <c r="F863" i="11"/>
  <c r="G863" i="11"/>
  <c r="H863" i="11"/>
  <c r="I863" i="11"/>
  <c r="J863" i="11"/>
  <c r="AC863" i="11"/>
  <c r="A864" i="11"/>
  <c r="D864" i="11"/>
  <c r="E864" i="11"/>
  <c r="F864" i="11"/>
  <c r="G864" i="11"/>
  <c r="H864" i="11"/>
  <c r="I864" i="11"/>
  <c r="J864" i="11"/>
  <c r="AC864" i="11"/>
  <c r="A865" i="11"/>
  <c r="D865" i="11"/>
  <c r="E865" i="11"/>
  <c r="F865" i="11"/>
  <c r="G865" i="11"/>
  <c r="H865" i="11"/>
  <c r="I865" i="11"/>
  <c r="J865" i="11"/>
  <c r="AC865" i="11"/>
  <c r="A866" i="11"/>
  <c r="D866" i="11"/>
  <c r="E866" i="11"/>
  <c r="F866" i="11"/>
  <c r="G866" i="11"/>
  <c r="H866" i="11"/>
  <c r="I866" i="11"/>
  <c r="J866" i="11"/>
  <c r="AC866" i="11"/>
  <c r="A867" i="11"/>
  <c r="D867" i="11"/>
  <c r="E867" i="11"/>
  <c r="F867" i="11"/>
  <c r="G867" i="11"/>
  <c r="H867" i="11"/>
  <c r="I867" i="11"/>
  <c r="J867" i="11"/>
  <c r="AC867" i="11"/>
  <c r="A868" i="11"/>
  <c r="D868" i="11"/>
  <c r="E868" i="11"/>
  <c r="F868" i="11"/>
  <c r="G868" i="11"/>
  <c r="H868" i="11"/>
  <c r="I868" i="11"/>
  <c r="J868" i="11"/>
  <c r="AC868" i="11"/>
  <c r="A869" i="11"/>
  <c r="D869" i="11"/>
  <c r="E869" i="11"/>
  <c r="F869" i="11"/>
  <c r="G869" i="11"/>
  <c r="H869" i="11"/>
  <c r="I869" i="11"/>
  <c r="J869" i="11"/>
  <c r="AC869" i="11"/>
  <c r="A870" i="11"/>
  <c r="D870" i="11"/>
  <c r="E870" i="11"/>
  <c r="F870" i="11"/>
  <c r="G870" i="11"/>
  <c r="H870" i="11"/>
  <c r="I870" i="11"/>
  <c r="J870" i="11"/>
  <c r="AC870" i="11"/>
  <c r="A871" i="11"/>
  <c r="D871" i="11"/>
  <c r="E871" i="11"/>
  <c r="F871" i="11"/>
  <c r="G871" i="11"/>
  <c r="H871" i="11"/>
  <c r="I871" i="11"/>
  <c r="J871" i="11"/>
  <c r="AC871" i="11"/>
  <c r="A872" i="11"/>
  <c r="D872" i="11"/>
  <c r="E872" i="11"/>
  <c r="F872" i="11"/>
  <c r="G872" i="11"/>
  <c r="H872" i="11"/>
  <c r="I872" i="11"/>
  <c r="J872" i="11"/>
  <c r="AC872" i="11"/>
  <c r="A873" i="11"/>
  <c r="D873" i="11"/>
  <c r="E873" i="11"/>
  <c r="F873" i="11"/>
  <c r="G873" i="11"/>
  <c r="H873" i="11"/>
  <c r="I873" i="11"/>
  <c r="J873" i="11"/>
  <c r="AC873" i="11"/>
  <c r="A874" i="11"/>
  <c r="D874" i="11"/>
  <c r="E874" i="11"/>
  <c r="F874" i="11"/>
  <c r="G874" i="11"/>
  <c r="H874" i="11"/>
  <c r="I874" i="11"/>
  <c r="J874" i="11"/>
  <c r="AC874" i="11"/>
  <c r="A875" i="11"/>
  <c r="D875" i="11"/>
  <c r="E875" i="11"/>
  <c r="F875" i="11"/>
  <c r="G875" i="11"/>
  <c r="H875" i="11"/>
  <c r="I875" i="11"/>
  <c r="J875" i="11"/>
  <c r="AC875" i="11"/>
  <c r="A876" i="11"/>
  <c r="D876" i="11"/>
  <c r="E876" i="11"/>
  <c r="F876" i="11"/>
  <c r="G876" i="11"/>
  <c r="H876" i="11"/>
  <c r="I876" i="11"/>
  <c r="J876" i="11"/>
  <c r="AC876" i="11"/>
  <c r="A877" i="11"/>
  <c r="D877" i="11"/>
  <c r="E877" i="11"/>
  <c r="F877" i="11"/>
  <c r="G877" i="11"/>
  <c r="H877" i="11"/>
  <c r="I877" i="11"/>
  <c r="J877" i="11"/>
  <c r="AC877" i="11"/>
  <c r="A878" i="11"/>
  <c r="D878" i="11"/>
  <c r="E878" i="11"/>
  <c r="F878" i="11"/>
  <c r="G878" i="11"/>
  <c r="H878" i="11"/>
  <c r="I878" i="11"/>
  <c r="J878" i="11"/>
  <c r="AC878" i="11"/>
  <c r="A879" i="11"/>
  <c r="D879" i="11"/>
  <c r="E879" i="11"/>
  <c r="F879" i="11"/>
  <c r="G879" i="11"/>
  <c r="H879" i="11"/>
  <c r="I879" i="11"/>
  <c r="J879" i="11"/>
  <c r="AC879" i="11"/>
  <c r="A880" i="11"/>
  <c r="D880" i="11"/>
  <c r="E880" i="11"/>
  <c r="F880" i="11"/>
  <c r="G880" i="11"/>
  <c r="H880" i="11"/>
  <c r="I880" i="11"/>
  <c r="J880" i="11"/>
  <c r="AC880" i="11"/>
  <c r="A881" i="11"/>
  <c r="D881" i="11"/>
  <c r="E881" i="11"/>
  <c r="F881" i="11"/>
  <c r="G881" i="11"/>
  <c r="H881" i="11"/>
  <c r="I881" i="11"/>
  <c r="J881" i="11"/>
  <c r="AC881" i="11"/>
  <c r="A882" i="11"/>
  <c r="D882" i="11"/>
  <c r="E882" i="11"/>
  <c r="F882" i="11"/>
  <c r="G882" i="11"/>
  <c r="H882" i="11"/>
  <c r="I882" i="11"/>
  <c r="J882" i="11"/>
  <c r="AC882" i="11"/>
  <c r="A883" i="11"/>
  <c r="D883" i="11"/>
  <c r="E883" i="11"/>
  <c r="F883" i="11"/>
  <c r="G883" i="11"/>
  <c r="H883" i="11"/>
  <c r="I883" i="11"/>
  <c r="J883" i="11"/>
  <c r="AC883" i="11"/>
  <c r="A884" i="11"/>
  <c r="D884" i="11"/>
  <c r="E884" i="11"/>
  <c r="F884" i="11"/>
  <c r="G884" i="11"/>
  <c r="H884" i="11"/>
  <c r="I884" i="11"/>
  <c r="J884" i="11"/>
  <c r="AC884" i="11"/>
  <c r="A885" i="11"/>
  <c r="D885" i="11"/>
  <c r="E885" i="11"/>
  <c r="F885" i="11"/>
  <c r="G885" i="11"/>
  <c r="H885" i="11"/>
  <c r="I885" i="11"/>
  <c r="J885" i="11"/>
  <c r="AC885" i="11"/>
  <c r="A886" i="11"/>
  <c r="D886" i="11"/>
  <c r="E886" i="11"/>
  <c r="F886" i="11"/>
  <c r="G886" i="11"/>
  <c r="H886" i="11"/>
  <c r="I886" i="11"/>
  <c r="J886" i="11"/>
  <c r="AC886" i="11"/>
  <c r="A887" i="11"/>
  <c r="D887" i="11"/>
  <c r="E887" i="11"/>
  <c r="F887" i="11"/>
  <c r="G887" i="11"/>
  <c r="H887" i="11"/>
  <c r="I887" i="11"/>
  <c r="J887" i="11"/>
  <c r="AC887" i="11"/>
  <c r="A888" i="11"/>
  <c r="D888" i="11"/>
  <c r="E888" i="11"/>
  <c r="F888" i="11"/>
  <c r="G888" i="11"/>
  <c r="H888" i="11"/>
  <c r="I888" i="11"/>
  <c r="J888" i="11"/>
  <c r="AC888" i="11"/>
  <c r="A889" i="11"/>
  <c r="D889" i="11"/>
  <c r="E889" i="11"/>
  <c r="F889" i="11"/>
  <c r="G889" i="11"/>
  <c r="H889" i="11"/>
  <c r="I889" i="11"/>
  <c r="J889" i="11"/>
  <c r="AC889" i="11"/>
  <c r="A890" i="11"/>
  <c r="D890" i="11"/>
  <c r="E890" i="11"/>
  <c r="F890" i="11"/>
  <c r="G890" i="11"/>
  <c r="H890" i="11"/>
  <c r="I890" i="11"/>
  <c r="J890" i="11"/>
  <c r="AC890" i="11"/>
  <c r="A891" i="11"/>
  <c r="D891" i="11"/>
  <c r="E891" i="11"/>
  <c r="F891" i="11"/>
  <c r="G891" i="11"/>
  <c r="H891" i="11"/>
  <c r="I891" i="11"/>
  <c r="J891" i="11"/>
  <c r="AC891" i="11"/>
  <c r="A892" i="11"/>
  <c r="D892" i="11"/>
  <c r="E892" i="11"/>
  <c r="F892" i="11"/>
  <c r="G892" i="11"/>
  <c r="H892" i="11"/>
  <c r="I892" i="11"/>
  <c r="J892" i="11"/>
  <c r="AC892" i="11"/>
  <c r="A893" i="11"/>
  <c r="D893" i="11"/>
  <c r="E893" i="11"/>
  <c r="F893" i="11"/>
  <c r="G893" i="11"/>
  <c r="H893" i="11"/>
  <c r="I893" i="11"/>
  <c r="J893" i="11"/>
  <c r="AC893" i="11"/>
  <c r="A894" i="11"/>
  <c r="D894" i="11"/>
  <c r="E894" i="11"/>
  <c r="F894" i="11"/>
  <c r="G894" i="11"/>
  <c r="H894" i="11"/>
  <c r="I894" i="11"/>
  <c r="J894" i="11"/>
  <c r="AC894" i="11"/>
  <c r="A895" i="11"/>
  <c r="D895" i="11"/>
  <c r="E895" i="11"/>
  <c r="F895" i="11"/>
  <c r="G895" i="11"/>
  <c r="H895" i="11"/>
  <c r="I895" i="11"/>
  <c r="J895" i="11"/>
  <c r="AC895" i="11"/>
  <c r="A896" i="11"/>
  <c r="D896" i="11"/>
  <c r="E896" i="11"/>
  <c r="F896" i="11"/>
  <c r="G896" i="11"/>
  <c r="H896" i="11"/>
  <c r="I896" i="11"/>
  <c r="J896" i="11"/>
  <c r="AC896" i="11"/>
  <c r="A897" i="11"/>
  <c r="D897" i="11"/>
  <c r="E897" i="11"/>
  <c r="F897" i="11"/>
  <c r="G897" i="11"/>
  <c r="H897" i="11"/>
  <c r="I897" i="11"/>
  <c r="J897" i="11"/>
  <c r="AC897" i="11"/>
  <c r="A898" i="11"/>
  <c r="D898" i="11"/>
  <c r="E898" i="11"/>
  <c r="F898" i="11"/>
  <c r="G898" i="11"/>
  <c r="H898" i="11"/>
  <c r="I898" i="11"/>
  <c r="J898" i="11"/>
  <c r="AC898" i="11"/>
  <c r="A899" i="11"/>
  <c r="D899" i="11"/>
  <c r="E899" i="11"/>
  <c r="F899" i="11"/>
  <c r="G899" i="11"/>
  <c r="H899" i="11"/>
  <c r="I899" i="11"/>
  <c r="J899" i="11"/>
  <c r="AC899" i="11"/>
  <c r="A900" i="11"/>
  <c r="D900" i="11"/>
  <c r="E900" i="11"/>
  <c r="F900" i="11"/>
  <c r="G900" i="11"/>
  <c r="H900" i="11"/>
  <c r="I900" i="11"/>
  <c r="J900" i="11"/>
  <c r="AC900" i="11"/>
  <c r="A901" i="11"/>
  <c r="D901" i="11"/>
  <c r="E901" i="11"/>
  <c r="F901" i="11"/>
  <c r="G901" i="11"/>
  <c r="H901" i="11"/>
  <c r="I901" i="11"/>
  <c r="J901" i="11"/>
  <c r="AC901" i="11"/>
  <c r="A902" i="11"/>
  <c r="D902" i="11"/>
  <c r="E902" i="11"/>
  <c r="F902" i="11"/>
  <c r="G902" i="11"/>
  <c r="H902" i="11"/>
  <c r="I902" i="11"/>
  <c r="J902" i="11"/>
  <c r="AC902" i="11"/>
  <c r="A903" i="11"/>
  <c r="D903" i="11"/>
  <c r="E903" i="11"/>
  <c r="F903" i="11"/>
  <c r="G903" i="11"/>
  <c r="H903" i="11"/>
  <c r="I903" i="11"/>
  <c r="J903" i="11"/>
  <c r="AC903" i="11"/>
  <c r="A904" i="11"/>
  <c r="D904" i="11"/>
  <c r="E904" i="11"/>
  <c r="F904" i="11"/>
  <c r="G904" i="11"/>
  <c r="H904" i="11"/>
  <c r="I904" i="11"/>
  <c r="J904" i="11"/>
  <c r="AC904" i="11"/>
  <c r="A905" i="11"/>
  <c r="D905" i="11"/>
  <c r="E905" i="11"/>
  <c r="F905" i="11"/>
  <c r="G905" i="11"/>
  <c r="H905" i="11"/>
  <c r="I905" i="11"/>
  <c r="J905" i="11"/>
  <c r="AC905" i="11"/>
  <c r="A906" i="11"/>
  <c r="D906" i="11"/>
  <c r="E906" i="11"/>
  <c r="F906" i="11"/>
  <c r="G906" i="11"/>
  <c r="H906" i="11"/>
  <c r="I906" i="11"/>
  <c r="J906" i="11"/>
  <c r="AC906" i="11"/>
  <c r="A907" i="11"/>
  <c r="D907" i="11"/>
  <c r="E907" i="11"/>
  <c r="F907" i="11"/>
  <c r="G907" i="11"/>
  <c r="H907" i="11"/>
  <c r="I907" i="11"/>
  <c r="J907" i="11"/>
  <c r="AC907" i="11"/>
  <c r="A908" i="11"/>
  <c r="D908" i="11"/>
  <c r="E908" i="11"/>
  <c r="F908" i="11"/>
  <c r="G908" i="11"/>
  <c r="H908" i="11"/>
  <c r="I908" i="11"/>
  <c r="J908" i="11"/>
  <c r="AC908" i="11"/>
  <c r="A909" i="11"/>
  <c r="D909" i="11"/>
  <c r="E909" i="11"/>
  <c r="F909" i="11"/>
  <c r="G909" i="11"/>
  <c r="H909" i="11"/>
  <c r="I909" i="11"/>
  <c r="J909" i="11"/>
  <c r="AC909" i="11"/>
  <c r="A910" i="11"/>
  <c r="D910" i="11"/>
  <c r="E910" i="11"/>
  <c r="F910" i="11"/>
  <c r="G910" i="11"/>
  <c r="H910" i="11"/>
  <c r="I910" i="11"/>
  <c r="J910" i="11"/>
  <c r="AC910" i="11"/>
  <c r="A911" i="11"/>
  <c r="D911" i="11"/>
  <c r="E911" i="11"/>
  <c r="F911" i="11"/>
  <c r="G911" i="11"/>
  <c r="H911" i="11"/>
  <c r="I911" i="11"/>
  <c r="J911" i="11"/>
  <c r="AC911" i="11"/>
  <c r="A912" i="11"/>
  <c r="D912" i="11"/>
  <c r="E912" i="11"/>
  <c r="F912" i="11"/>
  <c r="G912" i="11"/>
  <c r="H912" i="11"/>
  <c r="I912" i="11"/>
  <c r="J912" i="11"/>
  <c r="AC912" i="11"/>
  <c r="A913" i="11"/>
  <c r="D913" i="11"/>
  <c r="E913" i="11"/>
  <c r="F913" i="11"/>
  <c r="G913" i="11"/>
  <c r="H913" i="11"/>
  <c r="I913" i="11"/>
  <c r="J913" i="11"/>
  <c r="AC913" i="11"/>
  <c r="A914" i="11"/>
  <c r="D914" i="11"/>
  <c r="E914" i="11"/>
  <c r="F914" i="11"/>
  <c r="G914" i="11"/>
  <c r="H914" i="11"/>
  <c r="I914" i="11"/>
  <c r="J914" i="11"/>
  <c r="AC914" i="11"/>
  <c r="A915" i="11"/>
  <c r="D915" i="11"/>
  <c r="E915" i="11"/>
  <c r="F915" i="11"/>
  <c r="G915" i="11"/>
  <c r="H915" i="11"/>
  <c r="I915" i="11"/>
  <c r="J915" i="11"/>
  <c r="AC915" i="11"/>
  <c r="A916" i="11"/>
  <c r="D916" i="11"/>
  <c r="E916" i="11"/>
  <c r="F916" i="11"/>
  <c r="G916" i="11"/>
  <c r="H916" i="11"/>
  <c r="I916" i="11"/>
  <c r="J916" i="11"/>
  <c r="AC916" i="11"/>
  <c r="A917" i="11"/>
  <c r="D917" i="11"/>
  <c r="E917" i="11"/>
  <c r="F917" i="11"/>
  <c r="G917" i="11"/>
  <c r="H917" i="11"/>
  <c r="I917" i="11"/>
  <c r="J917" i="11"/>
  <c r="AC917" i="11"/>
  <c r="A918" i="11"/>
  <c r="D918" i="11"/>
  <c r="E918" i="11"/>
  <c r="F918" i="11"/>
  <c r="G918" i="11"/>
  <c r="H918" i="11"/>
  <c r="I918" i="11"/>
  <c r="J918" i="11"/>
  <c r="AC918" i="11"/>
  <c r="A919" i="11"/>
  <c r="D919" i="11"/>
  <c r="E919" i="11"/>
  <c r="F919" i="11"/>
  <c r="G919" i="11"/>
  <c r="H919" i="11"/>
  <c r="I919" i="11"/>
  <c r="J919" i="11"/>
  <c r="AC919" i="11"/>
  <c r="A920" i="11"/>
  <c r="D920" i="11"/>
  <c r="E920" i="11"/>
  <c r="F920" i="11"/>
  <c r="G920" i="11"/>
  <c r="H920" i="11"/>
  <c r="I920" i="11"/>
  <c r="J920" i="11"/>
  <c r="AC920" i="11"/>
  <c r="A921" i="11"/>
  <c r="D921" i="11"/>
  <c r="E921" i="11"/>
  <c r="F921" i="11"/>
  <c r="G921" i="11"/>
  <c r="H921" i="11"/>
  <c r="I921" i="11"/>
  <c r="J921" i="11"/>
  <c r="AC921" i="11"/>
  <c r="A922" i="11"/>
  <c r="D922" i="11"/>
  <c r="E922" i="11"/>
  <c r="F922" i="11"/>
  <c r="G922" i="11"/>
  <c r="H922" i="11"/>
  <c r="I922" i="11"/>
  <c r="J922" i="11"/>
  <c r="AC922" i="11"/>
  <c r="A923" i="11"/>
  <c r="D923" i="11"/>
  <c r="E923" i="11"/>
  <c r="F923" i="11"/>
  <c r="G923" i="11"/>
  <c r="H923" i="11"/>
  <c r="I923" i="11"/>
  <c r="J923" i="11"/>
  <c r="AC923" i="11"/>
  <c r="A924" i="11"/>
  <c r="D924" i="11"/>
  <c r="E924" i="11"/>
  <c r="F924" i="11"/>
  <c r="G924" i="11"/>
  <c r="H924" i="11"/>
  <c r="I924" i="11"/>
  <c r="J924" i="11"/>
  <c r="AC924" i="11"/>
  <c r="A925" i="11"/>
  <c r="D925" i="11"/>
  <c r="E925" i="11"/>
  <c r="F925" i="11"/>
  <c r="G925" i="11"/>
  <c r="H925" i="11"/>
  <c r="I925" i="11"/>
  <c r="J925" i="11"/>
  <c r="AC925" i="11"/>
  <c r="A926" i="11"/>
  <c r="D926" i="11"/>
  <c r="E926" i="11"/>
  <c r="F926" i="11"/>
  <c r="G926" i="11"/>
  <c r="H926" i="11"/>
  <c r="I926" i="11"/>
  <c r="J926" i="11"/>
  <c r="AC926" i="11"/>
  <c r="A927" i="11"/>
  <c r="D927" i="11"/>
  <c r="E927" i="11"/>
  <c r="F927" i="11"/>
  <c r="G927" i="11"/>
  <c r="H927" i="11"/>
  <c r="I927" i="11"/>
  <c r="J927" i="11"/>
  <c r="AC927" i="11"/>
  <c r="A928" i="11"/>
  <c r="D928" i="11"/>
  <c r="E928" i="11"/>
  <c r="F928" i="11"/>
  <c r="G928" i="11"/>
  <c r="H928" i="11"/>
  <c r="I928" i="11"/>
  <c r="J928" i="11"/>
  <c r="AC928" i="11"/>
  <c r="A929" i="11"/>
  <c r="D929" i="11"/>
  <c r="E929" i="11"/>
  <c r="F929" i="11"/>
  <c r="G929" i="11"/>
  <c r="H929" i="11"/>
  <c r="I929" i="11"/>
  <c r="J929" i="11"/>
  <c r="AC929" i="11"/>
  <c r="A930" i="11"/>
  <c r="D930" i="11"/>
  <c r="E930" i="11"/>
  <c r="F930" i="11"/>
  <c r="G930" i="11"/>
  <c r="H930" i="11"/>
  <c r="I930" i="11"/>
  <c r="J930" i="11"/>
  <c r="AC930" i="11"/>
  <c r="A931" i="11"/>
  <c r="D931" i="11"/>
  <c r="E931" i="11"/>
  <c r="F931" i="11"/>
  <c r="G931" i="11"/>
  <c r="H931" i="11"/>
  <c r="I931" i="11"/>
  <c r="J931" i="11"/>
  <c r="AC931" i="11"/>
  <c r="A932" i="11"/>
  <c r="D932" i="11"/>
  <c r="E932" i="11"/>
  <c r="F932" i="11"/>
  <c r="G932" i="11"/>
  <c r="H932" i="11"/>
  <c r="I932" i="11"/>
  <c r="J932" i="11"/>
  <c r="AC932" i="11"/>
  <c r="A933" i="11"/>
  <c r="D933" i="11"/>
  <c r="E933" i="11"/>
  <c r="F933" i="11"/>
  <c r="G933" i="11"/>
  <c r="H933" i="11"/>
  <c r="I933" i="11"/>
  <c r="J933" i="11"/>
  <c r="AC933" i="11"/>
  <c r="A934" i="11"/>
  <c r="D934" i="11"/>
  <c r="E934" i="11"/>
  <c r="F934" i="11"/>
  <c r="G934" i="11"/>
  <c r="H934" i="11"/>
  <c r="I934" i="11"/>
  <c r="J934" i="11"/>
  <c r="AC934" i="11"/>
  <c r="A935" i="11"/>
  <c r="D935" i="11"/>
  <c r="E935" i="11"/>
  <c r="F935" i="11"/>
  <c r="G935" i="11"/>
  <c r="H935" i="11"/>
  <c r="I935" i="11"/>
  <c r="J935" i="11"/>
  <c r="AC935" i="11"/>
  <c r="A936" i="11"/>
  <c r="D936" i="11"/>
  <c r="E936" i="11"/>
  <c r="F936" i="11"/>
  <c r="G936" i="11"/>
  <c r="H936" i="11"/>
  <c r="I936" i="11"/>
  <c r="J936" i="11"/>
  <c r="AC936" i="11"/>
  <c r="A937" i="11"/>
  <c r="D937" i="11"/>
  <c r="E937" i="11"/>
  <c r="F937" i="11"/>
  <c r="G937" i="11"/>
  <c r="H937" i="11"/>
  <c r="I937" i="11"/>
  <c r="J937" i="11"/>
  <c r="AC937" i="11"/>
  <c r="A938" i="11"/>
  <c r="D938" i="11"/>
  <c r="E938" i="11"/>
  <c r="F938" i="11"/>
  <c r="G938" i="11"/>
  <c r="H938" i="11"/>
  <c r="I938" i="11"/>
  <c r="J938" i="11"/>
  <c r="AC938" i="11"/>
  <c r="A939" i="11"/>
  <c r="D939" i="11"/>
  <c r="E939" i="11"/>
  <c r="F939" i="11"/>
  <c r="G939" i="11"/>
  <c r="H939" i="11"/>
  <c r="I939" i="11"/>
  <c r="J939" i="11"/>
  <c r="AC939" i="11"/>
  <c r="A940" i="11"/>
  <c r="D940" i="11"/>
  <c r="E940" i="11"/>
  <c r="F940" i="11"/>
  <c r="G940" i="11"/>
  <c r="H940" i="11"/>
  <c r="I940" i="11"/>
  <c r="J940" i="11"/>
  <c r="AC940" i="11"/>
  <c r="A941" i="11"/>
  <c r="D941" i="11"/>
  <c r="E941" i="11"/>
  <c r="F941" i="11"/>
  <c r="G941" i="11"/>
  <c r="H941" i="11"/>
  <c r="I941" i="11"/>
  <c r="J941" i="11"/>
  <c r="AC941" i="11"/>
  <c r="A942" i="11"/>
  <c r="D942" i="11"/>
  <c r="E942" i="11"/>
  <c r="F942" i="11"/>
  <c r="G942" i="11"/>
  <c r="H942" i="11"/>
  <c r="I942" i="11"/>
  <c r="J942" i="11"/>
  <c r="AC942" i="11"/>
  <c r="A943" i="11"/>
  <c r="D943" i="11"/>
  <c r="E943" i="11"/>
  <c r="F943" i="11"/>
  <c r="G943" i="11"/>
  <c r="H943" i="11"/>
  <c r="I943" i="11"/>
  <c r="J943" i="11"/>
  <c r="AC943" i="11"/>
  <c r="A944" i="11"/>
  <c r="D944" i="11"/>
  <c r="E944" i="11"/>
  <c r="F944" i="11"/>
  <c r="G944" i="11"/>
  <c r="H944" i="11"/>
  <c r="I944" i="11"/>
  <c r="J944" i="11"/>
  <c r="AC944" i="11"/>
  <c r="A945" i="11"/>
  <c r="D945" i="11"/>
  <c r="E945" i="11"/>
  <c r="F945" i="11"/>
  <c r="G945" i="11"/>
  <c r="H945" i="11"/>
  <c r="I945" i="11"/>
  <c r="J945" i="11"/>
  <c r="AC945" i="11"/>
  <c r="A946" i="11"/>
  <c r="D946" i="11"/>
  <c r="E946" i="11"/>
  <c r="F946" i="11"/>
  <c r="G946" i="11"/>
  <c r="H946" i="11"/>
  <c r="I946" i="11"/>
  <c r="J946" i="11"/>
  <c r="AC946" i="11"/>
  <c r="A947" i="11"/>
  <c r="D947" i="11"/>
  <c r="E947" i="11"/>
  <c r="F947" i="11"/>
  <c r="G947" i="11"/>
  <c r="H947" i="11"/>
  <c r="I947" i="11"/>
  <c r="J947" i="11"/>
  <c r="AC947" i="11"/>
  <c r="A948" i="11"/>
  <c r="D948" i="11"/>
  <c r="E948" i="11"/>
  <c r="F948" i="11"/>
  <c r="G948" i="11"/>
  <c r="H948" i="11"/>
  <c r="I948" i="11"/>
  <c r="J948" i="11"/>
  <c r="AC948" i="11"/>
  <c r="A949" i="11"/>
  <c r="D949" i="11"/>
  <c r="E949" i="11"/>
  <c r="F949" i="11"/>
  <c r="G949" i="11"/>
  <c r="H949" i="11"/>
  <c r="I949" i="11"/>
  <c r="J949" i="11"/>
  <c r="AC949" i="11"/>
  <c r="A950" i="11"/>
  <c r="D950" i="11"/>
  <c r="E950" i="11"/>
  <c r="F950" i="11"/>
  <c r="G950" i="11"/>
  <c r="H950" i="11"/>
  <c r="I950" i="11"/>
  <c r="J950" i="11"/>
  <c r="AC950" i="11"/>
  <c r="A951" i="11"/>
  <c r="D951" i="11"/>
  <c r="E951" i="11"/>
  <c r="F951" i="11"/>
  <c r="G951" i="11"/>
  <c r="H951" i="11"/>
  <c r="I951" i="11"/>
  <c r="J951" i="11"/>
  <c r="AC951" i="11"/>
  <c r="A952" i="11"/>
  <c r="D952" i="11"/>
  <c r="E952" i="11"/>
  <c r="F952" i="11"/>
  <c r="G952" i="11"/>
  <c r="H952" i="11"/>
  <c r="I952" i="11"/>
  <c r="J952" i="11"/>
  <c r="AC952" i="11"/>
  <c r="A953" i="11"/>
  <c r="D953" i="11"/>
  <c r="E953" i="11"/>
  <c r="F953" i="11"/>
  <c r="G953" i="11"/>
  <c r="H953" i="11"/>
  <c r="I953" i="11"/>
  <c r="J953" i="11"/>
  <c r="AC953" i="11"/>
  <c r="A954" i="11"/>
  <c r="D954" i="11"/>
  <c r="E954" i="11"/>
  <c r="F954" i="11"/>
  <c r="G954" i="11"/>
  <c r="H954" i="11"/>
  <c r="I954" i="11"/>
  <c r="J954" i="11"/>
  <c r="AC954" i="11"/>
  <c r="A955" i="11"/>
  <c r="D955" i="11"/>
  <c r="E955" i="11"/>
  <c r="F955" i="11"/>
  <c r="G955" i="11"/>
  <c r="H955" i="11"/>
  <c r="I955" i="11"/>
  <c r="J955" i="11"/>
  <c r="AC955" i="11"/>
  <c r="A956" i="11"/>
  <c r="D956" i="11"/>
  <c r="E956" i="11"/>
  <c r="F956" i="11"/>
  <c r="G956" i="11"/>
  <c r="H956" i="11"/>
  <c r="I956" i="11"/>
  <c r="J956" i="11"/>
  <c r="AC956" i="11"/>
  <c r="A957" i="11"/>
  <c r="D957" i="11"/>
  <c r="E957" i="11"/>
  <c r="F957" i="11"/>
  <c r="G957" i="11"/>
  <c r="H957" i="11"/>
  <c r="I957" i="11"/>
  <c r="J957" i="11"/>
  <c r="AC957" i="11"/>
  <c r="A958" i="11"/>
  <c r="D958" i="11"/>
  <c r="E958" i="11"/>
  <c r="F958" i="11"/>
  <c r="G958" i="11"/>
  <c r="H958" i="11"/>
  <c r="I958" i="11"/>
  <c r="J958" i="11"/>
  <c r="AC958" i="11"/>
  <c r="A959" i="11"/>
  <c r="D959" i="11"/>
  <c r="E959" i="11"/>
  <c r="F959" i="11"/>
  <c r="G959" i="11"/>
  <c r="H959" i="11"/>
  <c r="I959" i="11"/>
  <c r="J959" i="11"/>
  <c r="AC959" i="11"/>
  <c r="A960" i="11"/>
  <c r="D960" i="11"/>
  <c r="E960" i="11"/>
  <c r="F960" i="11"/>
  <c r="G960" i="11"/>
  <c r="H960" i="11"/>
  <c r="I960" i="11"/>
  <c r="J960" i="11"/>
  <c r="AC960" i="11"/>
  <c r="A961" i="11"/>
  <c r="D961" i="11"/>
  <c r="E961" i="11"/>
  <c r="F961" i="11"/>
  <c r="G961" i="11"/>
  <c r="H961" i="11"/>
  <c r="I961" i="11"/>
  <c r="J961" i="11"/>
  <c r="AC961" i="11"/>
  <c r="A962" i="11"/>
  <c r="D962" i="11"/>
  <c r="E962" i="11"/>
  <c r="F962" i="11"/>
  <c r="G962" i="11"/>
  <c r="H962" i="11"/>
  <c r="I962" i="11"/>
  <c r="J962" i="11"/>
  <c r="AC962" i="11"/>
  <c r="A963" i="11"/>
  <c r="D963" i="11"/>
  <c r="E963" i="11"/>
  <c r="F963" i="11"/>
  <c r="G963" i="11"/>
  <c r="H963" i="11"/>
  <c r="I963" i="11"/>
  <c r="J963" i="11"/>
  <c r="AC963" i="11"/>
  <c r="A964" i="11"/>
  <c r="D964" i="11"/>
  <c r="E964" i="11"/>
  <c r="F964" i="11"/>
  <c r="G964" i="11"/>
  <c r="H964" i="11"/>
  <c r="I964" i="11"/>
  <c r="J964" i="11"/>
  <c r="AC964" i="11"/>
  <c r="A965" i="11"/>
  <c r="D965" i="11"/>
  <c r="E965" i="11"/>
  <c r="F965" i="11"/>
  <c r="G965" i="11"/>
  <c r="H965" i="11"/>
  <c r="I965" i="11"/>
  <c r="J965" i="11"/>
  <c r="AC965" i="11"/>
  <c r="A966" i="11"/>
  <c r="D966" i="11"/>
  <c r="E966" i="11"/>
  <c r="F966" i="11"/>
  <c r="G966" i="11"/>
  <c r="H966" i="11"/>
  <c r="I966" i="11"/>
  <c r="J966" i="11"/>
  <c r="AC966" i="11"/>
  <c r="A967" i="11"/>
  <c r="D967" i="11"/>
  <c r="E967" i="11"/>
  <c r="F967" i="11"/>
  <c r="G967" i="11"/>
  <c r="H967" i="11"/>
  <c r="I967" i="11"/>
  <c r="J967" i="11"/>
  <c r="AC967" i="11"/>
  <c r="A968" i="11"/>
  <c r="D968" i="11"/>
  <c r="E968" i="11"/>
  <c r="F968" i="11"/>
  <c r="G968" i="11"/>
  <c r="H968" i="11"/>
  <c r="I968" i="11"/>
  <c r="J968" i="11"/>
  <c r="AC968" i="11"/>
  <c r="A969" i="11"/>
  <c r="D969" i="11"/>
  <c r="E969" i="11"/>
  <c r="F969" i="11"/>
  <c r="G969" i="11"/>
  <c r="H969" i="11"/>
  <c r="I969" i="11"/>
  <c r="J969" i="11"/>
  <c r="AC969" i="11"/>
  <c r="A970" i="11"/>
  <c r="D970" i="11"/>
  <c r="E970" i="11"/>
  <c r="F970" i="11"/>
  <c r="G970" i="11"/>
  <c r="H970" i="11"/>
  <c r="I970" i="11"/>
  <c r="J970" i="11"/>
  <c r="AC970" i="11"/>
  <c r="A971" i="11"/>
  <c r="D971" i="11"/>
  <c r="E971" i="11"/>
  <c r="F971" i="11"/>
  <c r="G971" i="11"/>
  <c r="H971" i="11"/>
  <c r="I971" i="11"/>
  <c r="J971" i="11"/>
  <c r="AC971" i="11"/>
  <c r="A972" i="11"/>
  <c r="D972" i="11"/>
  <c r="E972" i="11"/>
  <c r="F972" i="11"/>
  <c r="G972" i="11"/>
  <c r="H972" i="11"/>
  <c r="I972" i="11"/>
  <c r="J972" i="11"/>
  <c r="AC972" i="11"/>
  <c r="A973" i="11"/>
  <c r="D973" i="11"/>
  <c r="E973" i="11"/>
  <c r="F973" i="11"/>
  <c r="G973" i="11"/>
  <c r="H973" i="11"/>
  <c r="I973" i="11"/>
  <c r="J973" i="11"/>
  <c r="AC973" i="11"/>
  <c r="A974" i="11"/>
  <c r="D974" i="11"/>
  <c r="E974" i="11"/>
  <c r="F974" i="11"/>
  <c r="G974" i="11"/>
  <c r="H974" i="11"/>
  <c r="I974" i="11"/>
  <c r="J974" i="11"/>
  <c r="AC974" i="11"/>
  <c r="A975" i="11"/>
  <c r="D975" i="11"/>
  <c r="E975" i="11"/>
  <c r="F975" i="11"/>
  <c r="G975" i="11"/>
  <c r="H975" i="11"/>
  <c r="I975" i="11"/>
  <c r="J975" i="11"/>
  <c r="AC975" i="11"/>
  <c r="A976" i="11"/>
  <c r="D976" i="11"/>
  <c r="E976" i="11"/>
  <c r="F976" i="11"/>
  <c r="G976" i="11"/>
  <c r="H976" i="11"/>
  <c r="I976" i="11"/>
  <c r="J976" i="11"/>
  <c r="AC976" i="11"/>
  <c r="A977" i="11"/>
  <c r="D977" i="11"/>
  <c r="E977" i="11"/>
  <c r="F977" i="11"/>
  <c r="G977" i="11"/>
  <c r="H977" i="11"/>
  <c r="I977" i="11"/>
  <c r="J977" i="11"/>
  <c r="AC977" i="11"/>
  <c r="A978" i="11"/>
  <c r="D978" i="11"/>
  <c r="E978" i="11"/>
  <c r="F978" i="11"/>
  <c r="G978" i="11"/>
  <c r="H978" i="11"/>
  <c r="I978" i="11"/>
  <c r="J978" i="11"/>
  <c r="AC978" i="11"/>
  <c r="A979" i="11"/>
  <c r="D979" i="11"/>
  <c r="E979" i="11"/>
  <c r="F979" i="11"/>
  <c r="G979" i="11"/>
  <c r="H979" i="11"/>
  <c r="I979" i="11"/>
  <c r="J979" i="11"/>
  <c r="AC979" i="11"/>
  <c r="A980" i="11"/>
  <c r="D980" i="11"/>
  <c r="E980" i="11"/>
  <c r="F980" i="11"/>
  <c r="G980" i="11"/>
  <c r="H980" i="11"/>
  <c r="I980" i="11"/>
  <c r="J980" i="11"/>
  <c r="AC980" i="11"/>
  <c r="A981" i="11"/>
  <c r="D981" i="11"/>
  <c r="E981" i="11"/>
  <c r="F981" i="11"/>
  <c r="G981" i="11"/>
  <c r="H981" i="11"/>
  <c r="I981" i="11"/>
  <c r="J981" i="11"/>
  <c r="AC981" i="11"/>
  <c r="A982" i="11"/>
  <c r="D982" i="11"/>
  <c r="E982" i="11"/>
  <c r="F982" i="11"/>
  <c r="G982" i="11"/>
  <c r="H982" i="11"/>
  <c r="I982" i="11"/>
  <c r="J982" i="11"/>
  <c r="AC982" i="11"/>
  <c r="A983" i="11"/>
  <c r="D983" i="11"/>
  <c r="E983" i="11"/>
  <c r="F983" i="11"/>
  <c r="G983" i="11"/>
  <c r="H983" i="11"/>
  <c r="I983" i="11"/>
  <c r="J983" i="11"/>
  <c r="AC983" i="11"/>
  <c r="A984" i="11"/>
  <c r="D984" i="11"/>
  <c r="E984" i="11"/>
  <c r="F984" i="11"/>
  <c r="G984" i="11"/>
  <c r="H984" i="11"/>
  <c r="I984" i="11"/>
  <c r="J984" i="11"/>
  <c r="AC984" i="11"/>
  <c r="A985" i="11"/>
  <c r="D985" i="11"/>
  <c r="E985" i="11"/>
  <c r="F985" i="11"/>
  <c r="G985" i="11"/>
  <c r="H985" i="11"/>
  <c r="I985" i="11"/>
  <c r="J985" i="11"/>
  <c r="AC985" i="11"/>
  <c r="A986" i="11"/>
  <c r="D986" i="11"/>
  <c r="E986" i="11"/>
  <c r="F986" i="11"/>
  <c r="G986" i="11"/>
  <c r="H986" i="11"/>
  <c r="I986" i="11"/>
  <c r="J986" i="11"/>
  <c r="AC986" i="11"/>
  <c r="A987" i="11"/>
  <c r="D987" i="11"/>
  <c r="E987" i="11"/>
  <c r="F987" i="11"/>
  <c r="G987" i="11"/>
  <c r="H987" i="11"/>
  <c r="I987" i="11"/>
  <c r="J987" i="11"/>
  <c r="AC987" i="11"/>
  <c r="A988" i="11"/>
  <c r="D988" i="11"/>
  <c r="E988" i="11"/>
  <c r="F988" i="11"/>
  <c r="G988" i="11"/>
  <c r="H988" i="11"/>
  <c r="I988" i="11"/>
  <c r="J988" i="11"/>
  <c r="AC988" i="11"/>
  <c r="A989" i="11"/>
  <c r="D989" i="11"/>
  <c r="E989" i="11"/>
  <c r="F989" i="11"/>
  <c r="G989" i="11"/>
  <c r="H989" i="11"/>
  <c r="I989" i="11"/>
  <c r="J989" i="11"/>
  <c r="AC989" i="11"/>
  <c r="A990" i="11"/>
  <c r="D990" i="11"/>
  <c r="E990" i="11"/>
  <c r="F990" i="11"/>
  <c r="G990" i="11"/>
  <c r="H990" i="11"/>
  <c r="I990" i="11"/>
  <c r="J990" i="11"/>
  <c r="AC990" i="11"/>
  <c r="A991" i="11"/>
  <c r="D991" i="11"/>
  <c r="E991" i="11"/>
  <c r="F991" i="11"/>
  <c r="G991" i="11"/>
  <c r="H991" i="11"/>
  <c r="I991" i="11"/>
  <c r="J991" i="11"/>
  <c r="AC991" i="11"/>
  <c r="A992" i="11"/>
  <c r="D992" i="11"/>
  <c r="E992" i="11"/>
  <c r="F992" i="11"/>
  <c r="G992" i="11"/>
  <c r="H992" i="11"/>
  <c r="I992" i="11"/>
  <c r="J992" i="11"/>
  <c r="AC992" i="11"/>
  <c r="A993" i="11"/>
  <c r="D993" i="11"/>
  <c r="E993" i="11"/>
  <c r="F993" i="11"/>
  <c r="G993" i="11"/>
  <c r="H993" i="11"/>
  <c r="I993" i="11"/>
  <c r="J993" i="11"/>
  <c r="AC993" i="11"/>
  <c r="A994" i="11"/>
  <c r="D994" i="11"/>
  <c r="E994" i="11"/>
  <c r="F994" i="11"/>
  <c r="G994" i="11"/>
  <c r="H994" i="11"/>
  <c r="I994" i="11"/>
  <c r="J994" i="11"/>
  <c r="AC994" i="11"/>
  <c r="A995" i="11"/>
  <c r="D995" i="11"/>
  <c r="E995" i="11"/>
  <c r="F995" i="11"/>
  <c r="G995" i="11"/>
  <c r="H995" i="11"/>
  <c r="I995" i="11"/>
  <c r="J995" i="11"/>
  <c r="AC995" i="11"/>
  <c r="A996" i="11"/>
  <c r="D996" i="11"/>
  <c r="E996" i="11"/>
  <c r="F996" i="11"/>
  <c r="G996" i="11"/>
  <c r="H996" i="11"/>
  <c r="I996" i="11"/>
  <c r="J996" i="11"/>
  <c r="AC996" i="11"/>
  <c r="A997" i="11"/>
  <c r="D997" i="11"/>
  <c r="E997" i="11"/>
  <c r="F997" i="11"/>
  <c r="G997" i="11"/>
  <c r="H997" i="11"/>
  <c r="I997" i="11"/>
  <c r="J997" i="11"/>
  <c r="AC997" i="11"/>
  <c r="A998" i="11"/>
  <c r="D998" i="11"/>
  <c r="E998" i="11"/>
  <c r="F998" i="11"/>
  <c r="G998" i="11"/>
  <c r="H998" i="11"/>
  <c r="I998" i="11"/>
  <c r="J998" i="11"/>
  <c r="AC998" i="11"/>
  <c r="A999" i="11"/>
  <c r="D999" i="11"/>
  <c r="E999" i="11"/>
  <c r="F999" i="11"/>
  <c r="G999" i="11"/>
  <c r="H999" i="11"/>
  <c r="I999" i="11"/>
  <c r="J999" i="11"/>
  <c r="AC999" i="11"/>
  <c r="A1000" i="11"/>
  <c r="D1000" i="11"/>
  <c r="E1000" i="11"/>
  <c r="F1000" i="11"/>
  <c r="G1000" i="11"/>
  <c r="H1000" i="11"/>
  <c r="I1000" i="11"/>
  <c r="J1000" i="11"/>
  <c r="AC1000" i="11"/>
  <c r="P22" i="4"/>
  <c r="P23" i="4"/>
  <c r="P24" i="4"/>
  <c r="P25" i="4"/>
  <c r="P26" i="4"/>
  <c r="P27" i="4"/>
  <c r="P28" i="4"/>
  <c r="P29" i="4"/>
  <c r="P30" i="4"/>
  <c r="P31" i="4"/>
  <c r="P32" i="4"/>
  <c r="P33" i="4"/>
  <c r="P34" i="4"/>
  <c r="P35" i="4"/>
  <c r="P36" i="4"/>
  <c r="P37" i="4"/>
  <c r="P38" i="4"/>
  <c r="P39" i="4"/>
  <c r="P40" i="4"/>
  <c r="P41" i="4"/>
  <c r="P42" i="4"/>
  <c r="P43" i="4"/>
  <c r="P44" i="4"/>
  <c r="P45" i="4"/>
  <c r="P46" i="4"/>
  <c r="P47" i="4"/>
  <c r="P48" i="4"/>
  <c r="P49" i="4"/>
  <c r="P50" i="4"/>
  <c r="P51" i="4"/>
  <c r="P52" i="4"/>
  <c r="P53" i="4"/>
  <c r="P54" i="4"/>
  <c r="P55" i="4"/>
  <c r="P56" i="4"/>
  <c r="P57" i="4"/>
  <c r="P58" i="4"/>
  <c r="P59" i="4"/>
  <c r="P60" i="4"/>
  <c r="P61" i="4"/>
  <c r="P62" i="4"/>
  <c r="P63" i="4"/>
  <c r="P64" i="4"/>
  <c r="P65" i="4"/>
  <c r="P66" i="4"/>
  <c r="P67" i="4"/>
  <c r="P68" i="4"/>
  <c r="P69" i="4"/>
  <c r="P70" i="4"/>
  <c r="P71" i="4"/>
  <c r="P72" i="4"/>
  <c r="P73" i="4"/>
  <c r="P74" i="4"/>
  <c r="P75" i="4"/>
  <c r="P76" i="4"/>
  <c r="P77" i="4"/>
  <c r="P78" i="4"/>
  <c r="P79" i="4"/>
  <c r="P80" i="4"/>
  <c r="P81" i="4"/>
  <c r="P82" i="4"/>
  <c r="P83" i="4"/>
  <c r="P84" i="4"/>
  <c r="P85" i="4"/>
  <c r="P86" i="4"/>
  <c r="P87" i="4"/>
  <c r="P88" i="4"/>
  <c r="P89" i="4"/>
  <c r="P90" i="4"/>
  <c r="P91" i="4"/>
  <c r="P92" i="4"/>
  <c r="P93" i="4"/>
  <c r="P94" i="4"/>
  <c r="P95" i="4"/>
  <c r="P96" i="4"/>
  <c r="P97" i="4"/>
  <c r="P98" i="4"/>
  <c r="P99" i="4"/>
  <c r="P100" i="4"/>
  <c r="P101" i="4"/>
  <c r="P102" i="4"/>
  <c r="P103" i="4"/>
  <c r="P104" i="4"/>
  <c r="P105" i="4"/>
  <c r="P106" i="4"/>
  <c r="P107" i="4"/>
  <c r="P108" i="4"/>
  <c r="P109" i="4"/>
  <c r="P110" i="4"/>
  <c r="P111" i="4"/>
  <c r="P112" i="4"/>
  <c r="P113" i="4"/>
  <c r="P114" i="4"/>
  <c r="P115" i="4"/>
  <c r="P116" i="4"/>
  <c r="P117" i="4"/>
  <c r="P118" i="4"/>
  <c r="P119" i="4"/>
  <c r="P120" i="4"/>
  <c r="P121" i="4"/>
  <c r="P122" i="4"/>
  <c r="P123" i="4"/>
  <c r="P124" i="4"/>
  <c r="P125" i="4"/>
  <c r="P126" i="4"/>
  <c r="P127" i="4"/>
  <c r="P128" i="4"/>
  <c r="P129" i="4"/>
  <c r="P130" i="4"/>
  <c r="P131" i="4"/>
  <c r="P132" i="4"/>
  <c r="P133" i="4"/>
  <c r="P134" i="4"/>
  <c r="P135" i="4"/>
  <c r="P136" i="4"/>
  <c r="P137" i="4"/>
  <c r="P138" i="4"/>
  <c r="P139" i="4"/>
  <c r="P140" i="4"/>
  <c r="P141" i="4"/>
  <c r="P142" i="4"/>
  <c r="P143" i="4"/>
  <c r="P144" i="4"/>
  <c r="P145" i="4"/>
  <c r="P146" i="4"/>
  <c r="P147" i="4"/>
  <c r="P148" i="4"/>
  <c r="P149" i="4"/>
  <c r="P150" i="4"/>
  <c r="P151" i="4"/>
  <c r="P152" i="4"/>
  <c r="P153" i="4"/>
  <c r="P154" i="4"/>
  <c r="P155" i="4"/>
  <c r="P156" i="4"/>
  <c r="P157" i="4"/>
  <c r="P158" i="4"/>
  <c r="P159" i="4"/>
  <c r="P160" i="4"/>
  <c r="P161" i="4"/>
  <c r="P162" i="4"/>
  <c r="P163" i="4"/>
  <c r="P164" i="4"/>
  <c r="P165" i="4"/>
  <c r="P166" i="4"/>
  <c r="P167" i="4"/>
  <c r="P168" i="4"/>
  <c r="P169" i="4"/>
  <c r="P170" i="4"/>
  <c r="P171" i="4"/>
  <c r="P172" i="4"/>
  <c r="P173" i="4"/>
  <c r="P174" i="4"/>
  <c r="P175" i="4"/>
  <c r="P176" i="4"/>
  <c r="P177" i="4"/>
  <c r="P178" i="4"/>
  <c r="P179" i="4"/>
  <c r="P180" i="4"/>
  <c r="P181" i="4"/>
  <c r="P182" i="4"/>
  <c r="P183" i="4"/>
  <c r="P184" i="4"/>
  <c r="P185" i="4"/>
  <c r="P186" i="4"/>
  <c r="P187" i="4"/>
  <c r="P188" i="4"/>
  <c r="P189" i="4"/>
  <c r="P190" i="4"/>
  <c r="P191" i="4"/>
  <c r="P192" i="4"/>
  <c r="P193" i="4"/>
  <c r="P194" i="4"/>
  <c r="P195" i="4"/>
  <c r="P196" i="4"/>
  <c r="P197" i="4"/>
  <c r="P198" i="4"/>
  <c r="P199" i="4"/>
  <c r="P200" i="4"/>
  <c r="P201" i="4"/>
  <c r="P202" i="4"/>
  <c r="P203" i="4"/>
  <c r="P204" i="4"/>
  <c r="P205" i="4"/>
  <c r="P206" i="4"/>
  <c r="P207" i="4"/>
  <c r="P208" i="4"/>
  <c r="P209" i="4"/>
  <c r="P210" i="4"/>
  <c r="P211" i="4"/>
  <c r="P212" i="4"/>
  <c r="P213" i="4"/>
  <c r="P214" i="4"/>
  <c r="P215" i="4"/>
  <c r="P216" i="4"/>
  <c r="P217" i="4"/>
  <c r="P218" i="4"/>
  <c r="P219" i="4"/>
  <c r="P220" i="4"/>
  <c r="P221" i="4"/>
  <c r="P222" i="4"/>
  <c r="P223" i="4"/>
  <c r="P224" i="4"/>
  <c r="P225" i="4"/>
  <c r="P226" i="4"/>
  <c r="P227" i="4"/>
  <c r="P228" i="4"/>
  <c r="P229" i="4"/>
  <c r="P230" i="4"/>
  <c r="P231" i="4"/>
  <c r="P232" i="4"/>
  <c r="P233" i="4"/>
  <c r="P234" i="4"/>
  <c r="P235" i="4"/>
  <c r="P236" i="4"/>
  <c r="P237" i="4"/>
  <c r="P238" i="4"/>
  <c r="P239" i="4"/>
  <c r="P240" i="4"/>
  <c r="P241" i="4"/>
  <c r="P242" i="4"/>
  <c r="P243" i="4"/>
  <c r="P244" i="4"/>
  <c r="P245" i="4"/>
  <c r="P246" i="4"/>
  <c r="P247" i="4"/>
  <c r="P248" i="4"/>
  <c r="P249" i="4"/>
  <c r="P250" i="4"/>
  <c r="P251" i="4"/>
  <c r="P252" i="4"/>
  <c r="P253" i="4"/>
  <c r="P254" i="4"/>
  <c r="CC10" i="7"/>
  <c r="BW10" i="7" s="1"/>
  <c r="V3" i="11"/>
  <c r="CC11" i="7"/>
  <c r="BZ11" i="7"/>
  <c r="CC12" i="7"/>
  <c r="CC13" i="7"/>
  <c r="BW13" i="7"/>
  <c r="CC14" i="7"/>
  <c r="CC15" i="7"/>
  <c r="BV15" i="7"/>
  <c r="CH15" i="7" s="1"/>
  <c r="CC16" i="7"/>
  <c r="BV16" i="7"/>
  <c r="CH16" i="7" s="1"/>
  <c r="CC17" i="7"/>
  <c r="CC18" i="7"/>
  <c r="CC19" i="7"/>
  <c r="BV19" i="7"/>
  <c r="CC20" i="7"/>
  <c r="BV20" i="7"/>
  <c r="CH20" i="7" s="1"/>
  <c r="CC21" i="7"/>
  <c r="BY21" i="7"/>
  <c r="CC22" i="7"/>
  <c r="CC23" i="7"/>
  <c r="BV23" i="7"/>
  <c r="CC24" i="7"/>
  <c r="BV24" i="7"/>
  <c r="CH24" i="7" s="1"/>
  <c r="CC25" i="7"/>
  <c r="CC26" i="7"/>
  <c r="BV26" i="7"/>
  <c r="CH26" i="7" s="1"/>
  <c r="CC27" i="7"/>
  <c r="CC28" i="7"/>
  <c r="BV28" i="7"/>
  <c r="CH28" i="7" s="1"/>
  <c r="CC29" i="7"/>
  <c r="BW29" i="7"/>
  <c r="CC30" i="7"/>
  <c r="CC31" i="7"/>
  <c r="BV31" i="7"/>
  <c r="CH31" i="7" s="1"/>
  <c r="CC32" i="7"/>
  <c r="BV32" i="7"/>
  <c r="CH32" i="7" s="1"/>
  <c r="V25" i="11"/>
  <c r="CC33" i="7"/>
  <c r="CA33" i="7"/>
  <c r="BT33" i="7"/>
  <c r="CC34" i="7"/>
  <c r="CC35" i="7"/>
  <c r="BV35" i="7"/>
  <c r="CH35" i="7" s="1"/>
  <c r="CC36" i="7"/>
  <c r="BV36" i="7"/>
  <c r="CH36" i="7" s="1"/>
  <c r="CC37" i="7"/>
  <c r="BW37" i="7"/>
  <c r="BX38" i="7"/>
  <c r="CC38" i="7"/>
  <c r="CB38" i="7"/>
  <c r="BW38" i="7"/>
  <c r="CC39" i="7"/>
  <c r="CC40" i="7"/>
  <c r="BY40" i="7"/>
  <c r="A40" i="7" s="1"/>
  <c r="V33" i="11"/>
  <c r="CC41" i="7"/>
  <c r="CC42" i="7"/>
  <c r="BV42" i="7"/>
  <c r="CH42" i="7" s="1"/>
  <c r="CC43" i="7"/>
  <c r="BW43" i="7"/>
  <c r="CC44" i="7"/>
  <c r="BV44" i="7"/>
  <c r="CH44" i="7" s="1"/>
  <c r="BW44" i="7"/>
  <c r="CC45" i="7"/>
  <c r="BV45" i="7"/>
  <c r="CH45" i="7" s="1"/>
  <c r="CC46" i="7"/>
  <c r="BV46" i="7"/>
  <c r="CH46" i="7" s="1"/>
  <c r="CC47" i="7"/>
  <c r="CC48" i="7"/>
  <c r="BW48" i="7"/>
  <c r="V41" i="11"/>
  <c r="CC49" i="7"/>
  <c r="BV49" i="7"/>
  <c r="CH49" i="7" s="1"/>
  <c r="CC50" i="7"/>
  <c r="CC51" i="7"/>
  <c r="BX51" i="7"/>
  <c r="CC52" i="7"/>
  <c r="BW52" i="7"/>
  <c r="CC53" i="7"/>
  <c r="CC54" i="7"/>
  <c r="BX54" i="7"/>
  <c r="BV54" i="7"/>
  <c r="CH54" i="7" s="1"/>
  <c r="CB55" i="7"/>
  <c r="BF55" i="7"/>
  <c r="BG55" i="7"/>
  <c r="CC55" i="7"/>
  <c r="BX55" i="7"/>
  <c r="BX56" i="7"/>
  <c r="CB56" i="7"/>
  <c r="CC56" i="7"/>
  <c r="BW56" i="7"/>
  <c r="CC57" i="7"/>
  <c r="BV57" i="7"/>
  <c r="CH57" i="7" s="1"/>
  <c r="CC58" i="7"/>
  <c r="BX59" i="7"/>
  <c r="CB59" i="7"/>
  <c r="CC59" i="7"/>
  <c r="BW59" i="7"/>
  <c r="CC60" i="7"/>
  <c r="CC61" i="7"/>
  <c r="BV61" i="7"/>
  <c r="CH61" i="7" s="1"/>
  <c r="CC62" i="7"/>
  <c r="BV62" i="7"/>
  <c r="CH62" i="7" s="1"/>
  <c r="CC63" i="7"/>
  <c r="CC64" i="7"/>
  <c r="BW64" i="7"/>
  <c r="V57" i="11"/>
  <c r="CC65" i="7"/>
  <c r="BV65" i="7"/>
  <c r="CH65" i="7" s="1"/>
  <c r="CC66" i="7"/>
  <c r="BV66" i="7"/>
  <c r="CH66" i="7" s="1"/>
  <c r="CC67" i="7"/>
  <c r="BW67" i="7"/>
  <c r="CC68" i="7"/>
  <c r="BW68" i="7"/>
  <c r="CC69" i="7"/>
  <c r="BV69" i="7"/>
  <c r="CH69" i="7" s="1"/>
  <c r="V62" i="11"/>
  <c r="CC70" i="7"/>
  <c r="BV70" i="7"/>
  <c r="CH70" i="7" s="1"/>
  <c r="BX71" i="7"/>
  <c r="CB71" i="7"/>
  <c r="CC71" i="7"/>
  <c r="BW71" i="7"/>
  <c r="BX72" i="7"/>
  <c r="CB72" i="7"/>
  <c r="CC72" i="7"/>
  <c r="BW72" i="7"/>
  <c r="CC73" i="7"/>
  <c r="BW73" i="7"/>
  <c r="CC74" i="7"/>
  <c r="BW74" i="7"/>
  <c r="BX75" i="7"/>
  <c r="CB75" i="7"/>
  <c r="CC75" i="7"/>
  <c r="BW75" i="7"/>
  <c r="BX76" i="7"/>
  <c r="CB76" i="7"/>
  <c r="CC76" i="7"/>
  <c r="BW76" i="7"/>
  <c r="CC77" i="7"/>
  <c r="BW77" i="7"/>
  <c r="V70" i="11"/>
  <c r="CC78" i="7"/>
  <c r="BW78" i="7"/>
  <c r="CC79" i="7"/>
  <c r="BW79" i="7"/>
  <c r="CC80" i="7"/>
  <c r="BW80" i="7"/>
  <c r="CC81" i="7"/>
  <c r="BW81" i="7"/>
  <c r="V74" i="11"/>
  <c r="CC82" i="7"/>
  <c r="BW82" i="7"/>
  <c r="CC83" i="7"/>
  <c r="BW83" i="7"/>
  <c r="CC84" i="7"/>
  <c r="BW84" i="7"/>
  <c r="V77" i="11"/>
  <c r="CC85" i="7"/>
  <c r="BW85" i="7"/>
  <c r="V78" i="11"/>
  <c r="CC86" i="7"/>
  <c r="BW86" i="7"/>
  <c r="BX87" i="7"/>
  <c r="CB87" i="7"/>
  <c r="CC87" i="7"/>
  <c r="BW87" i="7"/>
  <c r="BX88" i="7"/>
  <c r="CB88" i="7"/>
  <c r="CC88" i="7"/>
  <c r="BW88" i="7"/>
  <c r="CC89" i="7"/>
  <c r="BW89" i="7"/>
  <c r="V82" i="11"/>
  <c r="CC90" i="7"/>
  <c r="BW90" i="7"/>
  <c r="BX91" i="7"/>
  <c r="CB91" i="7"/>
  <c r="CC91" i="7"/>
  <c r="BW91" i="7"/>
  <c r="BX92" i="7"/>
  <c r="CB92" i="7"/>
  <c r="CC92" i="7"/>
  <c r="BW92" i="7"/>
  <c r="V85" i="11"/>
  <c r="CC93" i="7"/>
  <c r="BW93" i="7"/>
  <c r="CC94" i="7"/>
  <c r="BW94" i="7"/>
  <c r="CC95" i="7"/>
  <c r="BW95" i="7"/>
  <c r="CC96" i="7"/>
  <c r="BW96" i="7"/>
  <c r="CC97" i="7"/>
  <c r="BW97" i="7"/>
  <c r="CC98" i="7"/>
  <c r="BW98" i="7"/>
  <c r="CC99" i="7"/>
  <c r="BW99" i="7"/>
  <c r="CC100" i="7"/>
  <c r="BW100" i="7"/>
  <c r="CC101" i="7"/>
  <c r="BW101" i="7"/>
  <c r="CC102" i="7"/>
  <c r="BW102" i="7"/>
  <c r="V95" i="11"/>
  <c r="BX103" i="7"/>
  <c r="CB103" i="7"/>
  <c r="CC103" i="7"/>
  <c r="BW103" i="7"/>
  <c r="BX104" i="7"/>
  <c r="CB104" i="7"/>
  <c r="CC104" i="7"/>
  <c r="BW104" i="7"/>
  <c r="CC105" i="7"/>
  <c r="BW105" i="7"/>
  <c r="CC106" i="7"/>
  <c r="BW106" i="7"/>
  <c r="BX107" i="7"/>
  <c r="CB107" i="7"/>
  <c r="CC107" i="7"/>
  <c r="BW107" i="7"/>
  <c r="BX108" i="7"/>
  <c r="CB108" i="7"/>
  <c r="CC108" i="7"/>
  <c r="BW108" i="7"/>
  <c r="CC109" i="7"/>
  <c r="BW109" i="7"/>
  <c r="CC110" i="7"/>
  <c r="BW110" i="7"/>
  <c r="CC111" i="7"/>
  <c r="BW111" i="7"/>
  <c r="CC112" i="7"/>
  <c r="BW112" i="7"/>
  <c r="V105" i="11"/>
  <c r="CC113" i="7"/>
  <c r="BW113" i="7"/>
  <c r="CC114" i="7"/>
  <c r="BW114" i="7"/>
  <c r="CC115" i="7"/>
  <c r="BW115" i="7"/>
  <c r="CC116" i="7"/>
  <c r="BW116" i="7"/>
  <c r="CC117" i="7"/>
  <c r="BW117" i="7"/>
  <c r="CC118" i="7"/>
  <c r="BW118" i="7"/>
  <c r="V111" i="11"/>
  <c r="BX119" i="7"/>
  <c r="CB119" i="7"/>
  <c r="CC119" i="7"/>
  <c r="BW119" i="7"/>
  <c r="BX120" i="7"/>
  <c r="CB120" i="7"/>
  <c r="CC120" i="7"/>
  <c r="BW120" i="7"/>
  <c r="CC121" i="7"/>
  <c r="BW121" i="7"/>
  <c r="CC122" i="7"/>
  <c r="BW122" i="7"/>
  <c r="BX123" i="7"/>
  <c r="CB123" i="7"/>
  <c r="CC123" i="7"/>
  <c r="BW123" i="7"/>
  <c r="BX124" i="7"/>
  <c r="CB124" i="7"/>
  <c r="CC124" i="7"/>
  <c r="BW124" i="7"/>
  <c r="CC125" i="7"/>
  <c r="BW125" i="7"/>
  <c r="CC126" i="7"/>
  <c r="BW126" i="7"/>
  <c r="V119" i="11"/>
  <c r="CC127" i="7"/>
  <c r="BW127" i="7"/>
  <c r="CC128" i="7"/>
  <c r="BW128" i="7"/>
  <c r="CC129" i="7"/>
  <c r="BW129" i="7"/>
  <c r="CC130" i="7"/>
  <c r="BW130" i="7"/>
  <c r="CC131" i="7"/>
  <c r="BW131" i="7"/>
  <c r="CC132" i="7"/>
  <c r="BW132" i="7"/>
  <c r="CC133" i="7"/>
  <c r="BW133" i="7"/>
  <c r="V126" i="11"/>
  <c r="CC134" i="7"/>
  <c r="BW134" i="7"/>
  <c r="BX135" i="7"/>
  <c r="CB135" i="7"/>
  <c r="CC135" i="7"/>
  <c r="BW135" i="7"/>
  <c r="BX136" i="7"/>
  <c r="CB136" i="7"/>
  <c r="CC136" i="7"/>
  <c r="BW136" i="7"/>
  <c r="CC137" i="7"/>
  <c r="BW137" i="7"/>
  <c r="CC138" i="7"/>
  <c r="BW138" i="7"/>
  <c r="BX139" i="7"/>
  <c r="CB139" i="7"/>
  <c r="CC139" i="7"/>
  <c r="BW139" i="7"/>
  <c r="BX140" i="7"/>
  <c r="CB140" i="7"/>
  <c r="CC140" i="7"/>
  <c r="BW140" i="7"/>
  <c r="CC141" i="7"/>
  <c r="BW141" i="7"/>
  <c r="CC142" i="7"/>
  <c r="BW142" i="7"/>
  <c r="CC143" i="7"/>
  <c r="BW143" i="7"/>
  <c r="CC144" i="7"/>
  <c r="BW144" i="7"/>
  <c r="CC145" i="7"/>
  <c r="BW145" i="7"/>
  <c r="V138" i="11"/>
  <c r="CC146" i="7"/>
  <c r="BW146" i="7"/>
  <c r="CC147" i="7"/>
  <c r="BW147" i="7"/>
  <c r="CC148" i="7"/>
  <c r="BW148" i="7"/>
  <c r="CC149" i="7"/>
  <c r="BW149" i="7"/>
  <c r="V142" i="11"/>
  <c r="CC150" i="7"/>
  <c r="BW150" i="7"/>
  <c r="BX151" i="7"/>
  <c r="CB151" i="7"/>
  <c r="CC151" i="7"/>
  <c r="BW151" i="7"/>
  <c r="BX152" i="7"/>
  <c r="CB152" i="7"/>
  <c r="CC152" i="7"/>
  <c r="BW152" i="7"/>
  <c r="CC153" i="7"/>
  <c r="BW153" i="7"/>
  <c r="CC154" i="7"/>
  <c r="BW154" i="7"/>
  <c r="BX155" i="7"/>
  <c r="CB155" i="7"/>
  <c r="CC155" i="7"/>
  <c r="BW155" i="7"/>
  <c r="BX156" i="7"/>
  <c r="CB156" i="7"/>
  <c r="CC156" i="7"/>
  <c r="BW156" i="7"/>
  <c r="CC157" i="7"/>
  <c r="BW157" i="7"/>
  <c r="CC158" i="7"/>
  <c r="BW158" i="7"/>
  <c r="CC159" i="7"/>
  <c r="BW159" i="7"/>
  <c r="CC160" i="7"/>
  <c r="BW160" i="7"/>
  <c r="CC161" i="7"/>
  <c r="BW161" i="7"/>
  <c r="CC162" i="7"/>
  <c r="BW162" i="7"/>
  <c r="V155" i="11"/>
  <c r="CC163" i="7"/>
  <c r="BW163" i="7"/>
  <c r="CC164" i="7"/>
  <c r="BW164" i="7"/>
  <c r="CC165" i="7"/>
  <c r="BW165" i="7"/>
  <c r="V158" i="11"/>
  <c r="CC166" i="7"/>
  <c r="BW166" i="7"/>
  <c r="BX167" i="7"/>
  <c r="CB167" i="7"/>
  <c r="CC167" i="7"/>
  <c r="BW167" i="7"/>
  <c r="BX168" i="7"/>
  <c r="CB168" i="7"/>
  <c r="CC168" i="7"/>
  <c r="BW168" i="7"/>
  <c r="CC169" i="7"/>
  <c r="BW169" i="7"/>
  <c r="CC170" i="7"/>
  <c r="BW170" i="7"/>
  <c r="BX171" i="7"/>
  <c r="CB171" i="7"/>
  <c r="CC171" i="7"/>
  <c r="BW171" i="7"/>
  <c r="BX172" i="7"/>
  <c r="CB172" i="7"/>
  <c r="CC172" i="7"/>
  <c r="BW172" i="7"/>
  <c r="CC173" i="7"/>
  <c r="BW173" i="7"/>
  <c r="CC174" i="7"/>
  <c r="BW174" i="7"/>
  <c r="CC175" i="7"/>
  <c r="BW175" i="7"/>
  <c r="CC176" i="7"/>
  <c r="BW176" i="7"/>
  <c r="CC177" i="7"/>
  <c r="BW177" i="7"/>
  <c r="V170" i="11"/>
  <c r="CC178" i="7"/>
  <c r="BW178" i="7"/>
  <c r="CC179" i="7"/>
  <c r="BW179" i="7"/>
  <c r="CC180" i="7"/>
  <c r="BW180" i="7"/>
  <c r="CC181" i="7"/>
  <c r="BW181" i="7"/>
  <c r="V174" i="11"/>
  <c r="CC182" i="7"/>
  <c r="BW182" i="7"/>
  <c r="BX183" i="7"/>
  <c r="CB183" i="7"/>
  <c r="CC183" i="7"/>
  <c r="BW183" i="7"/>
  <c r="BX184" i="7"/>
  <c r="CB184" i="7"/>
  <c r="CC184" i="7"/>
  <c r="BW184" i="7"/>
  <c r="CC185" i="7"/>
  <c r="BW185" i="7"/>
  <c r="CC186" i="7"/>
  <c r="BW186" i="7"/>
  <c r="BX187" i="7"/>
  <c r="CB187" i="7"/>
  <c r="CC187" i="7"/>
  <c r="BW187" i="7"/>
  <c r="BX188" i="7"/>
  <c r="CB188" i="7"/>
  <c r="CC188" i="7"/>
  <c r="BW188" i="7"/>
  <c r="CC189" i="7"/>
  <c r="V182" i="11"/>
  <c r="CC190" i="7"/>
  <c r="CC191" i="7"/>
  <c r="BW191" i="7"/>
  <c r="CC192" i="7"/>
  <c r="BW192" i="7"/>
  <c r="CC193" i="7"/>
  <c r="BV193" i="7"/>
  <c r="CH193" i="7" s="1"/>
  <c r="CC194" i="7"/>
  <c r="BV194" i="7"/>
  <c r="CH194" i="7" s="1"/>
  <c r="CC195" i="7"/>
  <c r="BW195" i="7"/>
  <c r="CC196" i="7"/>
  <c r="BW196" i="7"/>
  <c r="CC197" i="7"/>
  <c r="BV197" i="7"/>
  <c r="CH197" i="7" s="1"/>
  <c r="V190" i="11"/>
  <c r="CC198" i="7"/>
  <c r="BV198" i="7"/>
  <c r="CH198" i="7" s="1"/>
  <c r="BX199" i="7"/>
  <c r="CB199" i="7"/>
  <c r="CC199" i="7"/>
  <c r="BW199" i="7"/>
  <c r="BX200" i="7"/>
  <c r="CB200" i="7"/>
  <c r="CC200" i="7"/>
  <c r="BW200" i="7"/>
  <c r="CC201" i="7"/>
  <c r="BV201" i="7"/>
  <c r="CH201" i="7" s="1"/>
  <c r="CC202" i="7"/>
  <c r="BV202" i="7"/>
  <c r="CH202" i="7" s="1"/>
  <c r="BX203" i="7"/>
  <c r="CB203" i="7"/>
  <c r="CC203" i="7"/>
  <c r="BW203" i="7"/>
  <c r="BX204" i="7"/>
  <c r="CB204" i="7"/>
  <c r="CC204" i="7"/>
  <c r="BW204" i="7"/>
  <c r="CC205" i="7"/>
  <c r="BV205" i="7"/>
  <c r="CH205" i="7" s="1"/>
  <c r="CC206" i="7"/>
  <c r="BV206" i="7"/>
  <c r="CH206" i="7" s="1"/>
  <c r="CC207" i="7"/>
  <c r="BW207" i="7"/>
  <c r="CC208" i="7"/>
  <c r="BW208" i="7"/>
  <c r="CC209" i="7"/>
  <c r="BV209" i="7"/>
  <c r="CH209" i="7" s="1"/>
  <c r="V202" i="11"/>
  <c r="CC210" i="7"/>
  <c r="BV210" i="7"/>
  <c r="CH210" i="7" s="1"/>
  <c r="CC211" i="7"/>
  <c r="BW211" i="7"/>
  <c r="CC212" i="7"/>
  <c r="BW212" i="7"/>
  <c r="V205" i="11"/>
  <c r="CC213" i="7"/>
  <c r="BV213" i="7"/>
  <c r="CH213" i="7" s="1"/>
  <c r="CC214" i="7"/>
  <c r="BV214" i="7"/>
  <c r="CH214" i="7" s="1"/>
  <c r="BX215" i="7"/>
  <c r="CB215" i="7"/>
  <c r="CC215" i="7"/>
  <c r="BW215" i="7"/>
  <c r="BX216" i="7"/>
  <c r="CB216" i="7"/>
  <c r="CC216" i="7"/>
  <c r="BW216" i="7"/>
  <c r="CC217" i="7"/>
  <c r="BV217" i="7"/>
  <c r="CH217" i="7" s="1"/>
  <c r="V210" i="11"/>
  <c r="CC218" i="7"/>
  <c r="BV218" i="7"/>
  <c r="CH218" i="7" s="1"/>
  <c r="BX219" i="7"/>
  <c r="CB219" i="7"/>
  <c r="CC219" i="7"/>
  <c r="BW219" i="7"/>
  <c r="BX220" i="7"/>
  <c r="CB220" i="7"/>
  <c r="CC220" i="7"/>
  <c r="BW220" i="7"/>
  <c r="CC221" i="7"/>
  <c r="BV221" i="7"/>
  <c r="CH221" i="7" s="1"/>
  <c r="CC222" i="7"/>
  <c r="BV222" i="7"/>
  <c r="CH222" i="7" s="1"/>
  <c r="CC223" i="7"/>
  <c r="BW223" i="7"/>
  <c r="CC224" i="7"/>
  <c r="V217" i="11"/>
  <c r="CC225" i="7"/>
  <c r="BV225" i="7"/>
  <c r="CH225" i="7" s="1"/>
  <c r="CC226" i="7"/>
  <c r="BV226" i="7"/>
  <c r="CH226" i="7" s="1"/>
  <c r="CC227" i="7"/>
  <c r="CC228" i="7"/>
  <c r="V221" i="11"/>
  <c r="CC229" i="7"/>
  <c r="BV229" i="7"/>
  <c r="CH229" i="7" s="1"/>
  <c r="CC230" i="7"/>
  <c r="BV230" i="7"/>
  <c r="CH230" i="7" s="1"/>
  <c r="BX231" i="7"/>
  <c r="CB231" i="7"/>
  <c r="CC231" i="7"/>
  <c r="BW231" i="7"/>
  <c r="BX232" i="7"/>
  <c r="CB232" i="7"/>
  <c r="CC232" i="7"/>
  <c r="BW232" i="7"/>
  <c r="V225" i="11"/>
  <c r="CC233" i="7"/>
  <c r="BV233" i="7"/>
  <c r="CH233" i="7" s="1"/>
  <c r="CC234" i="7"/>
  <c r="BV234" i="7"/>
  <c r="CH234" i="7" s="1"/>
  <c r="BX235" i="7"/>
  <c r="CB235" i="7"/>
  <c r="CC235" i="7"/>
  <c r="BW235" i="7"/>
  <c r="BX236" i="7"/>
  <c r="CB236" i="7"/>
  <c r="CC236" i="7"/>
  <c r="BW236" i="7"/>
  <c r="CC237" i="7"/>
  <c r="BV237" i="7"/>
  <c r="CH237" i="7" s="1"/>
  <c r="V230" i="11"/>
  <c r="CC238" i="7"/>
  <c r="BV238" i="7"/>
  <c r="CH238" i="7" s="1"/>
  <c r="BZ239" i="7"/>
  <c r="CC239" i="7"/>
  <c r="CC240" i="7"/>
  <c r="BZ240" i="7"/>
  <c r="V233" i="11"/>
  <c r="CC241" i="7"/>
  <c r="BV241" i="7"/>
  <c r="CH241" i="7" s="1"/>
  <c r="CC242" i="7"/>
  <c r="BV242" i="7"/>
  <c r="CH242" i="7" s="1"/>
  <c r="CC243" i="7"/>
  <c r="BZ243" i="7"/>
  <c r="CC244" i="7"/>
  <c r="BZ244" i="7"/>
  <c r="CC245" i="7"/>
  <c r="BV245" i="7"/>
  <c r="CH245" i="7" s="1"/>
  <c r="CC246" i="7"/>
  <c r="BV246" i="7"/>
  <c r="CH246" i="7" s="1"/>
  <c r="V239" i="11"/>
  <c r="BX247" i="7"/>
  <c r="CB247" i="7"/>
  <c r="CC247" i="7"/>
  <c r="BW247" i="7"/>
  <c r="BX248" i="7"/>
  <c r="CB248" i="7"/>
  <c r="CC248" i="7"/>
  <c r="BW248" i="7"/>
  <c r="V241" i="11"/>
  <c r="CC249" i="7"/>
  <c r="BV249" i="7"/>
  <c r="CH249" i="7" s="1"/>
  <c r="V242" i="11"/>
  <c r="CC250" i="7"/>
  <c r="BV250" i="7"/>
  <c r="CH250" i="7" s="1"/>
  <c r="BX251" i="7"/>
  <c r="CB251" i="7"/>
  <c r="CC251" i="7"/>
  <c r="BW251" i="7"/>
  <c r="BX252" i="7"/>
  <c r="CB252" i="7"/>
  <c r="CC252" i="7"/>
  <c r="BW252" i="7"/>
  <c r="V245" i="11"/>
  <c r="CC253" i="7"/>
  <c r="BV253" i="7"/>
  <c r="CH253" i="7" s="1"/>
  <c r="CC254" i="7"/>
  <c r="BV254" i="7"/>
  <c r="CH254" i="7" s="1"/>
  <c r="V247" i="11"/>
  <c r="BZ255" i="7"/>
  <c r="CC255" i="7"/>
  <c r="CC256" i="7"/>
  <c r="BV256" i="7"/>
  <c r="CH256" i="7" s="1"/>
  <c r="CC257" i="7"/>
  <c r="BV257" i="7"/>
  <c r="CH257" i="7" s="1"/>
  <c r="CC258" i="7"/>
  <c r="BV258" i="7"/>
  <c r="CH258" i="7" s="1"/>
  <c r="CC259" i="7"/>
  <c r="BW259" i="7"/>
  <c r="CC260" i="7"/>
  <c r="BW260" i="7"/>
  <c r="CC261" i="7"/>
  <c r="BV261" i="7"/>
  <c r="CH261" i="7" s="1"/>
  <c r="CC262" i="7"/>
  <c r="BV262" i="7"/>
  <c r="CH262" i="7" s="1"/>
  <c r="V255" i="11"/>
  <c r="BX263" i="7"/>
  <c r="CB263" i="7"/>
  <c r="CC263" i="7"/>
  <c r="BW263" i="7"/>
  <c r="BX264" i="7"/>
  <c r="CB264" i="7"/>
  <c r="CC264" i="7"/>
  <c r="BW264" i="7"/>
  <c r="V257" i="11"/>
  <c r="CC265" i="7"/>
  <c r="BV265" i="7"/>
  <c r="CH265" i="7" s="1"/>
  <c r="CC266" i="7"/>
  <c r="BV266" i="7"/>
  <c r="CH266" i="7" s="1"/>
  <c r="V259" i="11"/>
  <c r="CC267" i="7"/>
  <c r="BW267" i="7"/>
  <c r="CC268" i="7"/>
  <c r="BW268" i="7"/>
  <c r="V261" i="11"/>
  <c r="CC269" i="7"/>
  <c r="BV269" i="7"/>
  <c r="CH269" i="7" s="1"/>
  <c r="CC270" i="7"/>
  <c r="BV270" i="7"/>
  <c r="CH270" i="7" s="1"/>
  <c r="V263" i="11"/>
  <c r="BX271" i="7"/>
  <c r="CB271" i="7"/>
  <c r="CC271" i="7"/>
  <c r="BW271" i="7"/>
  <c r="CC272" i="7"/>
  <c r="BW272" i="7"/>
  <c r="V265" i="11"/>
  <c r="CC273" i="7"/>
  <c r="BV273" i="7"/>
  <c r="CH273" i="7" s="1"/>
  <c r="CC274" i="7"/>
  <c r="BV274" i="7"/>
  <c r="CH274" i="7" s="1"/>
  <c r="V267" i="11"/>
  <c r="CC275" i="7"/>
  <c r="BW275" i="7"/>
  <c r="CC276" i="7"/>
  <c r="BW276" i="7"/>
  <c r="CC277" i="7"/>
  <c r="BV277" i="7"/>
  <c r="CH277" i="7" s="1"/>
  <c r="CC278" i="7"/>
  <c r="BV278" i="7"/>
  <c r="CH278" i="7" s="1"/>
  <c r="V271" i="11"/>
  <c r="BX279" i="7"/>
  <c r="CB279" i="7"/>
  <c r="CC279" i="7"/>
  <c r="BW279" i="7"/>
  <c r="BX280" i="7"/>
  <c r="CB280" i="7"/>
  <c r="CC280" i="7"/>
  <c r="BW280" i="7"/>
  <c r="V273" i="11"/>
  <c r="CC281" i="7"/>
  <c r="BV281" i="7"/>
  <c r="CH281" i="7" s="1"/>
  <c r="CC282" i="7"/>
  <c r="BV282" i="7"/>
  <c r="CH282" i="7" s="1"/>
  <c r="V275" i="11"/>
  <c r="CC283" i="7"/>
  <c r="BW283" i="7"/>
  <c r="CC284" i="7"/>
  <c r="BW284" i="7"/>
  <c r="V277" i="11"/>
  <c r="CC285" i="7"/>
  <c r="BV285" i="7"/>
  <c r="CH285" i="7" s="1"/>
  <c r="CC286" i="7"/>
  <c r="BV286" i="7"/>
  <c r="CH286" i="7" s="1"/>
  <c r="BX287" i="7"/>
  <c r="CB287" i="7"/>
  <c r="CC287" i="7"/>
  <c r="BW287" i="7"/>
  <c r="BX288" i="7"/>
  <c r="CB288" i="7"/>
  <c r="CC288" i="7"/>
  <c r="BW288" i="7"/>
  <c r="CC289" i="7"/>
  <c r="BW289" i="7"/>
  <c r="CC290" i="7"/>
  <c r="BW290" i="7"/>
  <c r="V283" i="11"/>
  <c r="CC291" i="7"/>
  <c r="BW291" i="7"/>
  <c r="CC292" i="7"/>
  <c r="BW292" i="7"/>
  <c r="BW293" i="7"/>
  <c r="CB293" i="7"/>
  <c r="CC293" i="7"/>
  <c r="BZ293" i="7"/>
  <c r="BX294" i="7"/>
  <c r="CB294" i="7"/>
  <c r="CC294" i="7"/>
  <c r="BW294" i="7"/>
  <c r="V287" i="11"/>
  <c r="CC295" i="7"/>
  <c r="BW295" i="7"/>
  <c r="CC296" i="7"/>
  <c r="BW296" i="7"/>
  <c r="V289" i="11"/>
  <c r="CC297" i="7"/>
  <c r="BW297" i="7"/>
  <c r="CC298" i="7"/>
  <c r="BW298" i="7"/>
  <c r="CC299" i="7"/>
  <c r="BW299" i="7"/>
  <c r="CC300" i="7"/>
  <c r="BW300" i="7"/>
  <c r="BX301" i="7"/>
  <c r="CB301" i="7"/>
  <c r="CC301" i="7"/>
  <c r="BW301" i="7"/>
  <c r="CC302" i="7"/>
  <c r="BW302" i="7"/>
  <c r="CC303" i="7"/>
  <c r="BW303" i="7"/>
  <c r="CC304" i="7"/>
  <c r="BW304" i="7"/>
  <c r="CC305" i="7"/>
  <c r="BW305" i="7"/>
  <c r="CC306" i="7"/>
  <c r="BW306" i="7"/>
  <c r="CC307" i="7"/>
  <c r="BW307" i="7"/>
  <c r="CC308" i="7"/>
  <c r="BW308" i="7"/>
  <c r="BX309" i="7"/>
  <c r="CB309" i="7"/>
  <c r="CC309" i="7"/>
  <c r="BW309" i="7"/>
  <c r="BX310" i="7"/>
  <c r="CB310" i="7"/>
  <c r="CC310" i="7"/>
  <c r="BW310" i="7"/>
  <c r="CC311" i="7"/>
  <c r="BW311" i="7"/>
  <c r="V304" i="11"/>
  <c r="CC312" i="7"/>
  <c r="BW312" i="7"/>
  <c r="V305" i="11"/>
  <c r="CC313" i="7"/>
  <c r="BW313" i="7"/>
  <c r="CC314" i="7"/>
  <c r="BW314" i="7"/>
  <c r="V307" i="11"/>
  <c r="CC315" i="7"/>
  <c r="BW315" i="7"/>
  <c r="CC316" i="7"/>
  <c r="BW316" i="7"/>
  <c r="BX317" i="7"/>
  <c r="CB317" i="7"/>
  <c r="CC317" i="7"/>
  <c r="BW317" i="7"/>
  <c r="CC318" i="7"/>
  <c r="BW318" i="7"/>
  <c r="V311" i="11"/>
  <c r="CC319" i="7"/>
  <c r="BW319" i="7"/>
  <c r="CC320" i="7"/>
  <c r="BW320" i="7"/>
  <c r="V313" i="11"/>
  <c r="CC321" i="7"/>
  <c r="BW321" i="7"/>
  <c r="CC322" i="7"/>
  <c r="BW322" i="7"/>
  <c r="CC323" i="7"/>
  <c r="BW323" i="7"/>
  <c r="CC324" i="7"/>
  <c r="BW324" i="7"/>
  <c r="V317" i="11"/>
  <c r="BX325" i="7"/>
  <c r="CB325" i="7"/>
  <c r="CC325" i="7"/>
  <c r="BW325" i="7"/>
  <c r="BX326" i="7"/>
  <c r="CB326" i="7"/>
  <c r="CC326" i="7"/>
  <c r="BW326" i="7"/>
  <c r="CC327" i="7"/>
  <c r="BW327" i="7"/>
  <c r="CC328" i="7"/>
  <c r="BW328" i="7"/>
  <c r="V321" i="11"/>
  <c r="CC329" i="7"/>
  <c r="BW329" i="7"/>
  <c r="CC330" i="7"/>
  <c r="BW330" i="7"/>
  <c r="V323" i="11"/>
  <c r="CC331" i="7"/>
  <c r="BW331" i="7"/>
  <c r="CC332" i="7"/>
  <c r="BW332" i="7"/>
  <c r="V325" i="11"/>
  <c r="CC333" i="7"/>
  <c r="BW333" i="7"/>
  <c r="CC334" i="7"/>
  <c r="BW334" i="7"/>
  <c r="CC335" i="7"/>
  <c r="BW335" i="7"/>
  <c r="CC336" i="7"/>
  <c r="BW336" i="7"/>
  <c r="V329" i="11"/>
  <c r="CC337" i="7"/>
  <c r="BW337" i="7"/>
  <c r="CC338" i="7"/>
  <c r="BW338" i="7"/>
  <c r="CC339" i="7"/>
  <c r="BW339" i="7"/>
  <c r="CC340" i="7"/>
  <c r="BW340" i="7"/>
  <c r="BX341" i="7"/>
  <c r="CB341" i="7"/>
  <c r="CC341" i="7"/>
  <c r="BW341" i="7"/>
  <c r="BX342" i="7"/>
  <c r="CB342" i="7"/>
  <c r="CC342" i="7"/>
  <c r="BW342" i="7"/>
  <c r="CC343" i="7"/>
  <c r="BW343" i="7"/>
  <c r="CC344" i="7"/>
  <c r="BW344" i="7"/>
  <c r="V337" i="11"/>
  <c r="CC345" i="7"/>
  <c r="BW345" i="7"/>
  <c r="CC346" i="7"/>
  <c r="BW346" i="7"/>
  <c r="V339" i="11"/>
  <c r="CC347" i="7"/>
  <c r="BW347" i="7"/>
  <c r="CC348" i="7"/>
  <c r="BW348" i="7"/>
  <c r="V341" i="11"/>
  <c r="BX349" i="7"/>
  <c r="CB349" i="7"/>
  <c r="CC349" i="7"/>
  <c r="BW349" i="7"/>
  <c r="CC350" i="7"/>
  <c r="BW350" i="7"/>
  <c r="V343" i="11"/>
  <c r="CC351" i="7"/>
  <c r="BW351" i="7"/>
  <c r="CC352" i="7"/>
  <c r="BW352" i="7"/>
  <c r="V345" i="11"/>
  <c r="CC353" i="7"/>
  <c r="BW353" i="7"/>
  <c r="CC354" i="7"/>
  <c r="BW354" i="7"/>
  <c r="V347" i="11"/>
  <c r="CC355" i="7"/>
  <c r="BW355" i="7"/>
  <c r="CC356" i="7"/>
  <c r="BW356" i="7"/>
  <c r="V349" i="11"/>
  <c r="BX357" i="7"/>
  <c r="CB357" i="7"/>
  <c r="CC357" i="7"/>
  <c r="BW357" i="7"/>
  <c r="BX358" i="7"/>
  <c r="CB358" i="7"/>
  <c r="CC358" i="7"/>
  <c r="BW358" i="7"/>
  <c r="V351" i="11"/>
  <c r="CC359" i="7"/>
  <c r="BW359" i="7"/>
  <c r="CC360" i="7"/>
  <c r="BW360" i="7"/>
  <c r="V353" i="11"/>
  <c r="BX361" i="7"/>
  <c r="CB361" i="7"/>
  <c r="CC361" i="7"/>
  <c r="BW361" i="7"/>
  <c r="CC362" i="7"/>
  <c r="BW362" i="7"/>
  <c r="V355" i="11"/>
  <c r="CC363" i="7"/>
  <c r="BW363" i="7"/>
  <c r="CC364" i="7"/>
  <c r="BW364" i="7"/>
  <c r="CC365" i="7"/>
  <c r="BW365" i="7"/>
  <c r="CC366" i="7"/>
  <c r="BW366" i="7"/>
  <c r="V359" i="11"/>
  <c r="CC367" i="7"/>
  <c r="BW367" i="7"/>
  <c r="V360" i="11"/>
  <c r="CC368" i="7"/>
  <c r="BW368" i="7"/>
  <c r="V361" i="11"/>
  <c r="CC369" i="7"/>
  <c r="BW369" i="7"/>
  <c r="CC370" i="7"/>
  <c r="BW370" i="7"/>
  <c r="V363" i="11"/>
  <c r="CC371" i="7"/>
  <c r="BW371" i="7"/>
  <c r="CC372" i="7"/>
  <c r="BW372" i="7"/>
  <c r="V365" i="11"/>
  <c r="BX373" i="7"/>
  <c r="CB373" i="7"/>
  <c r="CC373" i="7"/>
  <c r="BW373" i="7"/>
  <c r="BX374" i="7"/>
  <c r="CB374" i="7"/>
  <c r="CC374" i="7"/>
  <c r="BW374" i="7"/>
  <c r="V367" i="11"/>
  <c r="CC375" i="7"/>
  <c r="BW375" i="7"/>
  <c r="CC376" i="7"/>
  <c r="BW376" i="7"/>
  <c r="CC377" i="7"/>
  <c r="BW377" i="7"/>
  <c r="CC378" i="7"/>
  <c r="BW378" i="7"/>
  <c r="V371" i="11"/>
  <c r="CC379" i="7"/>
  <c r="BW379" i="7"/>
  <c r="CC380" i="7"/>
  <c r="BW380" i="7"/>
  <c r="V373" i="11"/>
  <c r="BX381" i="7"/>
  <c r="CB381" i="7"/>
  <c r="CC381" i="7"/>
  <c r="BW381" i="7"/>
  <c r="CC382" i="7"/>
  <c r="BW382" i="7"/>
  <c r="CC383" i="7"/>
  <c r="BW383" i="7"/>
  <c r="CC384" i="7"/>
  <c r="BW384" i="7"/>
  <c r="V377" i="11"/>
  <c r="CC385" i="7"/>
  <c r="BW385" i="7"/>
  <c r="CC386" i="7"/>
  <c r="BW386" i="7"/>
  <c r="CC387" i="7"/>
  <c r="BW387" i="7"/>
  <c r="CC388" i="7"/>
  <c r="BW388" i="7"/>
  <c r="BX389" i="7"/>
  <c r="CB389" i="7"/>
  <c r="CC389" i="7"/>
  <c r="BW389" i="7"/>
  <c r="BX390" i="7"/>
  <c r="CB390" i="7"/>
  <c r="CC390" i="7"/>
  <c r="BW390" i="7"/>
  <c r="V383" i="11"/>
  <c r="BX391" i="7"/>
  <c r="CB391" i="7"/>
  <c r="CC391" i="7"/>
  <c r="BW391" i="7"/>
  <c r="BX392" i="7"/>
  <c r="CB392" i="7"/>
  <c r="CC392" i="7"/>
  <c r="BW392" i="7"/>
  <c r="V385" i="11"/>
  <c r="CC393" i="7"/>
  <c r="BW393" i="7"/>
  <c r="CC394" i="7"/>
  <c r="BW394" i="7"/>
  <c r="CC395" i="7"/>
  <c r="BW395" i="7"/>
  <c r="CC396" i="7"/>
  <c r="BW396" i="7"/>
  <c r="V389" i="11"/>
  <c r="CC397" i="7"/>
  <c r="BW397" i="7"/>
  <c r="CC398" i="7"/>
  <c r="BW398" i="7"/>
  <c r="V391" i="11"/>
  <c r="BX399" i="7"/>
  <c r="CB399" i="7"/>
  <c r="CC399" i="7"/>
  <c r="BW399" i="7"/>
  <c r="BX400" i="7"/>
  <c r="CB400" i="7"/>
  <c r="CC400" i="7"/>
  <c r="BW400" i="7"/>
  <c r="CC401" i="7"/>
  <c r="BW401" i="7"/>
  <c r="CC402" i="7"/>
  <c r="BW402" i="7"/>
  <c r="V395" i="11"/>
  <c r="CC403" i="7"/>
  <c r="BW403" i="7"/>
  <c r="CC404" i="7"/>
  <c r="BW404" i="7"/>
  <c r="V397" i="11"/>
  <c r="CC405" i="7"/>
  <c r="BW405" i="7"/>
  <c r="CC406" i="7"/>
  <c r="BW406" i="7"/>
  <c r="BX407" i="7"/>
  <c r="CB407" i="7"/>
  <c r="CC407" i="7"/>
  <c r="BW407" i="7"/>
  <c r="CC408" i="7"/>
  <c r="BW408" i="7"/>
  <c r="CC409" i="7"/>
  <c r="BW409" i="7"/>
  <c r="CC410" i="7"/>
  <c r="BW410" i="7"/>
  <c r="V403" i="11"/>
  <c r="CC411" i="7"/>
  <c r="BW411" i="7"/>
  <c r="CC412" i="7"/>
  <c r="BW412" i="7"/>
  <c r="CC413" i="7"/>
  <c r="BW413" i="7"/>
  <c r="V406" i="11"/>
  <c r="CC414" i="7"/>
  <c r="BW414" i="7"/>
  <c r="V407" i="11"/>
  <c r="BX415" i="7"/>
  <c r="CB415" i="7"/>
  <c r="CC415" i="7"/>
  <c r="BW415" i="7"/>
  <c r="BX416" i="7"/>
  <c r="CB416" i="7"/>
  <c r="CC416" i="7"/>
  <c r="BW416" i="7"/>
  <c r="V409" i="11"/>
  <c r="CC417" i="7"/>
  <c r="BW417" i="7"/>
  <c r="CC418" i="7"/>
  <c r="BW418" i="7"/>
  <c r="V411" i="11"/>
  <c r="CC419" i="7"/>
  <c r="BW419" i="7"/>
  <c r="CC420" i="7"/>
  <c r="BW420" i="7"/>
  <c r="V413" i="11"/>
  <c r="CC421" i="7"/>
  <c r="BW421" i="7"/>
  <c r="CC422" i="7"/>
  <c r="BW422" i="7"/>
  <c r="V415" i="11"/>
  <c r="BX423" i="7"/>
  <c r="CB423" i="7"/>
  <c r="CC423" i="7"/>
  <c r="BW423" i="7"/>
  <c r="CC424" i="7"/>
  <c r="BW424" i="7"/>
  <c r="V417" i="11"/>
  <c r="CC425" i="7"/>
  <c r="BW425" i="7"/>
  <c r="CC426" i="7"/>
  <c r="BW426" i="7"/>
  <c r="V419" i="11"/>
  <c r="CC427" i="7"/>
  <c r="BW427" i="7"/>
  <c r="CC428" i="7"/>
  <c r="BW428" i="7"/>
  <c r="V421" i="11"/>
  <c r="CC429" i="7"/>
  <c r="BW429" i="7"/>
  <c r="CC430" i="7"/>
  <c r="BW430" i="7"/>
  <c r="V423" i="11"/>
  <c r="BX431" i="7"/>
  <c r="CB431" i="7"/>
  <c r="CC431" i="7"/>
  <c r="BW431" i="7"/>
  <c r="BX432" i="7"/>
  <c r="CB432" i="7"/>
  <c r="CC432" i="7"/>
  <c r="BW432" i="7"/>
  <c r="V425" i="11"/>
  <c r="CC433" i="7"/>
  <c r="BW433" i="7"/>
  <c r="CC434" i="7"/>
  <c r="BW434" i="7"/>
  <c r="V427" i="11"/>
  <c r="BX435" i="7"/>
  <c r="CB435" i="7"/>
  <c r="CC435" i="7"/>
  <c r="BW435" i="7"/>
  <c r="CC436" i="7"/>
  <c r="BW436" i="7"/>
  <c r="CC437" i="7"/>
  <c r="BW437" i="7"/>
  <c r="CC438" i="7"/>
  <c r="BW438" i="7"/>
  <c r="V431" i="11"/>
  <c r="CC439" i="7"/>
  <c r="BW439" i="7"/>
  <c r="CC440" i="7"/>
  <c r="BW440" i="7"/>
  <c r="V433" i="11"/>
  <c r="CC441" i="7"/>
  <c r="BW441" i="7"/>
  <c r="CC442" i="7"/>
  <c r="BW442" i="7"/>
  <c r="V435" i="11"/>
  <c r="BX443" i="7"/>
  <c r="CB443" i="7"/>
  <c r="CC443" i="7"/>
  <c r="BW443" i="7"/>
  <c r="BX444" i="7"/>
  <c r="CB444" i="7"/>
  <c r="CC444" i="7"/>
  <c r="BW444" i="7"/>
  <c r="V437" i="11"/>
  <c r="CC445" i="7"/>
  <c r="BW445" i="7"/>
  <c r="CC446" i="7"/>
  <c r="BW446" i="7"/>
  <c r="V439" i="11"/>
  <c r="CC447" i="7"/>
  <c r="BW447" i="7"/>
  <c r="CC448" i="7"/>
  <c r="BW448" i="7"/>
  <c r="CC449" i="7"/>
  <c r="BW449" i="7"/>
  <c r="V442" i="11"/>
  <c r="CC450" i="7"/>
  <c r="BW450" i="7"/>
  <c r="V443" i="11"/>
  <c r="BX451" i="7"/>
  <c r="CB451" i="7"/>
  <c r="CC451" i="7"/>
  <c r="BW451" i="7"/>
  <c r="BX452" i="7"/>
  <c r="CB452" i="7"/>
  <c r="CC452" i="7"/>
  <c r="BW452" i="7"/>
  <c r="V445" i="11"/>
  <c r="CC453" i="7"/>
  <c r="BW453" i="7"/>
  <c r="CC454" i="7"/>
  <c r="BW454" i="7"/>
  <c r="V447" i="11"/>
  <c r="CC455" i="7"/>
  <c r="BW455" i="7"/>
  <c r="CC456" i="7"/>
  <c r="BW456" i="7"/>
  <c r="V449" i="11"/>
  <c r="CC457" i="7"/>
  <c r="BW457" i="7"/>
  <c r="CC458" i="7"/>
  <c r="BW458" i="7"/>
  <c r="V451" i="11"/>
  <c r="BX459" i="7"/>
  <c r="CB459" i="7"/>
  <c r="CC459" i="7"/>
  <c r="BW459" i="7"/>
  <c r="BX460" i="7"/>
  <c r="CB460" i="7"/>
  <c r="CC460" i="7"/>
  <c r="BW460" i="7"/>
  <c r="CC461" i="7"/>
  <c r="BW461" i="7"/>
  <c r="V454" i="11"/>
  <c r="CC462" i="7"/>
  <c r="BW462" i="7"/>
  <c r="V455" i="11"/>
  <c r="CC463" i="7"/>
  <c r="BW463" i="7"/>
  <c r="V456" i="11"/>
  <c r="CC464" i="7"/>
  <c r="BW464" i="7"/>
  <c r="V457" i="11"/>
  <c r="CC465" i="7"/>
  <c r="BW465" i="7"/>
  <c r="V458" i="11"/>
  <c r="CC466" i="7"/>
  <c r="BW466" i="7"/>
  <c r="BX467" i="7"/>
  <c r="CB467" i="7"/>
  <c r="CC467" i="7"/>
  <c r="BW467" i="7"/>
  <c r="BX468" i="7"/>
  <c r="CB468" i="7"/>
  <c r="CC468" i="7"/>
  <c r="BW468" i="7"/>
  <c r="V461" i="11"/>
  <c r="CC469" i="7"/>
  <c r="BW469" i="7"/>
  <c r="CC470" i="7"/>
  <c r="BW470" i="7"/>
  <c r="V463" i="11"/>
  <c r="CC471" i="7"/>
  <c r="BW471" i="7"/>
  <c r="CC472" i="7"/>
  <c r="BW472" i="7"/>
  <c r="V465" i="11"/>
  <c r="CC473" i="7"/>
  <c r="BW473" i="7"/>
  <c r="V466" i="11"/>
  <c r="CC474" i="7"/>
  <c r="BW474" i="7"/>
  <c r="BX475" i="7"/>
  <c r="CB475" i="7"/>
  <c r="CC475" i="7"/>
  <c r="BW475" i="7"/>
  <c r="BX476" i="7"/>
  <c r="CB476" i="7"/>
  <c r="CC476" i="7"/>
  <c r="BW476" i="7"/>
  <c r="CC477" i="7"/>
  <c r="BW477" i="7"/>
  <c r="V470" i="11"/>
  <c r="CC478" i="7"/>
  <c r="BW478" i="7"/>
  <c r="CC479" i="7"/>
  <c r="BW479" i="7"/>
  <c r="CC480" i="7"/>
  <c r="BW480" i="7"/>
  <c r="V473" i="11"/>
  <c r="CC481" i="7"/>
  <c r="BW481" i="7"/>
  <c r="V474" i="11"/>
  <c r="CC482" i="7"/>
  <c r="BW482" i="7"/>
  <c r="V475" i="11"/>
  <c r="BX483" i="7"/>
  <c r="CB483" i="7"/>
  <c r="CC483" i="7"/>
  <c r="BW483" i="7"/>
  <c r="BX484" i="7"/>
  <c r="CB484" i="7"/>
  <c r="CC484" i="7"/>
  <c r="BW484" i="7"/>
  <c r="V477" i="11"/>
  <c r="CC485" i="7"/>
  <c r="BW485" i="7"/>
  <c r="CC486" i="7"/>
  <c r="BW486" i="7"/>
  <c r="V479" i="11"/>
  <c r="CC487" i="7"/>
  <c r="BW487" i="7"/>
  <c r="CC488" i="7"/>
  <c r="BW488" i="7"/>
  <c r="V481" i="11"/>
  <c r="CC489" i="7"/>
  <c r="BW489" i="7"/>
  <c r="V482" i="11"/>
  <c r="CC490" i="7"/>
  <c r="BW490" i="7"/>
  <c r="BX491" i="7"/>
  <c r="CB491" i="7"/>
  <c r="CC491" i="7"/>
  <c r="BW491" i="7"/>
  <c r="BX492" i="7"/>
  <c r="CB492" i="7"/>
  <c r="CC492" i="7"/>
  <c r="BW492" i="7"/>
  <c r="V485" i="11"/>
  <c r="CC493" i="7"/>
  <c r="BW493" i="7"/>
  <c r="CC494" i="7"/>
  <c r="BW494" i="7"/>
  <c r="V487" i="11"/>
  <c r="CC495" i="7"/>
  <c r="BW495" i="7"/>
  <c r="CC496" i="7"/>
  <c r="BW496" i="7"/>
  <c r="V489" i="11"/>
  <c r="CC497" i="7"/>
  <c r="BW497" i="7"/>
  <c r="V490" i="11"/>
  <c r="CC498" i="7"/>
  <c r="BW498" i="7"/>
  <c r="V491" i="11"/>
  <c r="BX499" i="7"/>
  <c r="CB499" i="7"/>
  <c r="CC499" i="7"/>
  <c r="BW499" i="7"/>
  <c r="BX500" i="7"/>
  <c r="CB500" i="7"/>
  <c r="CC500" i="7"/>
  <c r="BW500" i="7"/>
  <c r="CC501" i="7"/>
  <c r="BW501" i="7"/>
  <c r="V494" i="11"/>
  <c r="CC502" i="7"/>
  <c r="BW502" i="7"/>
  <c r="V495" i="11"/>
  <c r="CC503" i="7"/>
  <c r="BW503" i="7"/>
  <c r="CC504" i="7"/>
  <c r="BW504" i="7"/>
  <c r="CC505" i="7"/>
  <c r="BW505" i="7"/>
  <c r="V498" i="11"/>
  <c r="CC506" i="7"/>
  <c r="BW506" i="7"/>
  <c r="V499" i="11"/>
  <c r="BX507" i="7"/>
  <c r="CB507" i="7"/>
  <c r="CC507" i="7"/>
  <c r="BW507" i="7"/>
  <c r="BX508" i="7"/>
  <c r="CB508" i="7"/>
  <c r="CC508" i="7"/>
  <c r="BW508" i="7"/>
  <c r="CC509" i="7"/>
  <c r="BW509" i="7"/>
  <c r="V503" i="11"/>
  <c r="V506" i="11"/>
  <c r="V511" i="11"/>
  <c r="V514" i="11"/>
  <c r="V517" i="11"/>
  <c r="V518" i="11"/>
  <c r="V520" i="11"/>
  <c r="V522" i="11"/>
  <c r="V524" i="11"/>
  <c r="V526" i="11"/>
  <c r="V528" i="11"/>
  <c r="V530" i="11"/>
  <c r="V532" i="11"/>
  <c r="V536" i="11"/>
  <c r="V540" i="11"/>
  <c r="V544" i="11"/>
  <c r="V554" i="11"/>
  <c r="V556" i="11"/>
  <c r="V560" i="11"/>
  <c r="V562" i="11"/>
  <c r="V566" i="11"/>
  <c r="V568" i="11"/>
  <c r="V572" i="11"/>
  <c r="V574" i="11"/>
  <c r="V576" i="11"/>
  <c r="V578" i="11"/>
  <c r="V580" i="11"/>
  <c r="V582" i="11"/>
  <c r="V584" i="11"/>
  <c r="V586" i="11"/>
  <c r="V588" i="11"/>
  <c r="V590" i="11"/>
  <c r="V592" i="11"/>
  <c r="V596" i="11"/>
  <c r="V598" i="11"/>
  <c r="V600" i="11"/>
  <c r="V602" i="11"/>
  <c r="V614" i="11"/>
  <c r="V617" i="11"/>
  <c r="V620" i="11"/>
  <c r="V622" i="11"/>
  <c r="V626" i="11"/>
  <c r="V628" i="11"/>
  <c r="V632" i="11"/>
  <c r="V634" i="11"/>
  <c r="V636" i="11"/>
  <c r="V637" i="11"/>
  <c r="V640" i="11"/>
  <c r="V643" i="11"/>
  <c r="V644" i="11"/>
  <c r="V645" i="11"/>
  <c r="V649" i="11"/>
  <c r="V652" i="11"/>
  <c r="V655" i="11"/>
  <c r="V656" i="11"/>
  <c r="V657" i="11"/>
  <c r="V661" i="11"/>
  <c r="V664" i="11"/>
  <c r="V668" i="11"/>
  <c r="V670" i="11"/>
  <c r="V672" i="11"/>
  <c r="V673" i="11"/>
  <c r="V674" i="11"/>
  <c r="V675" i="11"/>
  <c r="V678" i="11"/>
  <c r="V679" i="11"/>
  <c r="V680" i="11"/>
  <c r="V682" i="11"/>
  <c r="V684" i="11"/>
  <c r="V686" i="11"/>
  <c r="V687" i="11"/>
  <c r="V688" i="11"/>
  <c r="V690" i="11"/>
  <c r="V692" i="11"/>
  <c r="V694" i="11"/>
  <c r="V695" i="11"/>
  <c r="V696" i="11"/>
  <c r="V698" i="11"/>
  <c r="V700" i="11"/>
  <c r="V703" i="11"/>
  <c r="V706" i="11"/>
  <c r="V708" i="11"/>
  <c r="V709" i="11"/>
  <c r="V711" i="11"/>
  <c r="V714" i="11"/>
  <c r="V715" i="11"/>
  <c r="V717" i="11"/>
  <c r="V721" i="11"/>
  <c r="V731" i="11"/>
  <c r="V732" i="11"/>
  <c r="V734" i="11"/>
  <c r="V738" i="11"/>
  <c r="V739" i="11"/>
  <c r="V740" i="11"/>
  <c r="V741" i="11"/>
  <c r="V742" i="11"/>
  <c r="V745" i="11"/>
  <c r="V746" i="11"/>
  <c r="V748" i="11"/>
  <c r="V749" i="11"/>
  <c r="V754" i="11"/>
  <c r="V756" i="11"/>
  <c r="V758" i="11"/>
  <c r="V760" i="11"/>
  <c r="V762" i="11"/>
  <c r="V766" i="11"/>
  <c r="V772" i="11"/>
  <c r="V783" i="11"/>
  <c r="V784" i="11"/>
  <c r="V788" i="11"/>
  <c r="V789" i="11"/>
  <c r="V790" i="11"/>
  <c r="V794" i="11"/>
  <c r="V796" i="11"/>
  <c r="V800" i="11"/>
  <c r="V802" i="11"/>
  <c r="V804" i="11"/>
  <c r="V806" i="11"/>
  <c r="V808" i="11"/>
  <c r="V812" i="11"/>
  <c r="V814" i="11"/>
  <c r="V816" i="11"/>
  <c r="V818" i="11"/>
  <c r="V819" i="11"/>
  <c r="V820" i="11"/>
  <c r="V823" i="11"/>
  <c r="V824" i="11"/>
  <c r="V828" i="11"/>
  <c r="V829" i="11"/>
  <c r="V847" i="11"/>
  <c r="V851" i="11"/>
  <c r="V859" i="11"/>
  <c r="V860" i="11"/>
  <c r="V861" i="11"/>
  <c r="V863" i="11"/>
  <c r="V868" i="11"/>
  <c r="V871" i="11"/>
  <c r="V872" i="11"/>
  <c r="V875" i="11"/>
  <c r="V878" i="11"/>
  <c r="V879" i="11"/>
  <c r="V883" i="11"/>
  <c r="V887" i="11"/>
  <c r="V890" i="11"/>
  <c r="V891" i="11"/>
  <c r="V895" i="11"/>
  <c r="V896" i="11"/>
  <c r="V902" i="11"/>
  <c r="V905" i="11"/>
  <c r="V908" i="11"/>
  <c r="V911" i="11"/>
  <c r="V913" i="11"/>
  <c r="V914" i="11"/>
  <c r="V915" i="11"/>
  <c r="V917" i="11"/>
  <c r="V918" i="11"/>
  <c r="V919" i="11"/>
  <c r="V923" i="11"/>
  <c r="V924" i="11"/>
  <c r="V925" i="11"/>
  <c r="V934" i="11"/>
  <c r="V935" i="11"/>
  <c r="V937" i="11"/>
  <c r="V938" i="11"/>
  <c r="V940" i="11"/>
  <c r="V941" i="11"/>
  <c r="V942" i="11"/>
  <c r="V943" i="11"/>
  <c r="V944" i="11"/>
  <c r="V946" i="11"/>
  <c r="V947" i="11"/>
  <c r="V948" i="11"/>
  <c r="V950" i="11"/>
  <c r="V952" i="11"/>
  <c r="V955" i="11"/>
  <c r="V956" i="11"/>
  <c r="V957" i="11"/>
  <c r="V958" i="11"/>
  <c r="V960" i="11"/>
  <c r="V962" i="11"/>
  <c r="V964" i="11"/>
  <c r="V965" i="11"/>
  <c r="V968" i="11"/>
  <c r="V970" i="11"/>
  <c r="V971" i="11"/>
  <c r="V972" i="11"/>
  <c r="V974" i="11"/>
  <c r="V975" i="11"/>
  <c r="V976" i="11"/>
  <c r="V977" i="11"/>
  <c r="V979" i="11"/>
  <c r="V982" i="11"/>
  <c r="V986" i="11"/>
  <c r="V992" i="11"/>
  <c r="V998" i="11"/>
  <c r="V1000" i="11"/>
  <c r="BY10" i="7"/>
  <c r="Y764" i="11"/>
  <c r="BW255" i="7"/>
  <c r="BX255" i="7"/>
  <c r="CB255" i="7"/>
  <c r="BW228" i="7"/>
  <c r="BX228" i="7"/>
  <c r="CB228" i="7"/>
  <c r="BW227" i="7"/>
  <c r="BX227" i="7"/>
  <c r="CB227" i="7"/>
  <c r="BW224" i="7"/>
  <c r="BX224" i="7"/>
  <c r="CB224" i="7"/>
  <c r="BZ508" i="7"/>
  <c r="BU508" i="7"/>
  <c r="BV508" i="7"/>
  <c r="CH508" i="7" s="1"/>
  <c r="BZ507" i="7"/>
  <c r="BU507" i="7"/>
  <c r="BV507" i="7"/>
  <c r="CH507" i="7" s="1"/>
  <c r="CB504" i="7"/>
  <c r="BX504" i="7"/>
  <c r="CB503" i="7"/>
  <c r="BX503" i="7"/>
  <c r="BZ496" i="7"/>
  <c r="BV496" i="7"/>
  <c r="CH496" i="7" s="1"/>
  <c r="BZ495" i="7"/>
  <c r="BV495" i="7"/>
  <c r="CH495" i="7" s="1"/>
  <c r="BZ492" i="7"/>
  <c r="BU492" i="7"/>
  <c r="BV492" i="7"/>
  <c r="CH492" i="7" s="1"/>
  <c r="BZ491" i="7"/>
  <c r="BU491" i="7"/>
  <c r="BV491" i="7"/>
  <c r="CH491" i="7" s="1"/>
  <c r="CB488" i="7"/>
  <c r="BX488" i="7"/>
  <c r="CB487" i="7"/>
  <c r="BX487" i="7"/>
  <c r="BZ480" i="7"/>
  <c r="BV480" i="7"/>
  <c r="CH480" i="7" s="1"/>
  <c r="BZ479" i="7"/>
  <c r="BV479" i="7"/>
  <c r="CH479" i="7" s="1"/>
  <c r="BZ476" i="7"/>
  <c r="BU476" i="7"/>
  <c r="BV476" i="7"/>
  <c r="CH476" i="7" s="1"/>
  <c r="BZ475" i="7"/>
  <c r="BU475" i="7"/>
  <c r="BV475" i="7"/>
  <c r="CH475" i="7" s="1"/>
  <c r="CB472" i="7"/>
  <c r="BX472" i="7"/>
  <c r="CB471" i="7"/>
  <c r="BX471" i="7"/>
  <c r="BZ464" i="7"/>
  <c r="BV464" i="7"/>
  <c r="CH464" i="7" s="1"/>
  <c r="BZ463" i="7"/>
  <c r="BV463" i="7"/>
  <c r="CH463" i="7" s="1"/>
  <c r="BZ460" i="7"/>
  <c r="BU460" i="7"/>
  <c r="BV460" i="7"/>
  <c r="CH460" i="7" s="1"/>
  <c r="BZ459" i="7"/>
  <c r="BU459" i="7"/>
  <c r="BV459" i="7"/>
  <c r="CH459" i="7" s="1"/>
  <c r="CB456" i="7"/>
  <c r="BX456" i="7"/>
  <c r="CB455" i="7"/>
  <c r="BX455" i="7"/>
  <c r="BZ448" i="7"/>
  <c r="BV448" i="7"/>
  <c r="CH448" i="7" s="1"/>
  <c r="BZ447" i="7"/>
  <c r="BV447" i="7"/>
  <c r="CH447" i="7" s="1"/>
  <c r="BZ444" i="7"/>
  <c r="BU444" i="7"/>
  <c r="BV444" i="7"/>
  <c r="CH444" i="7" s="1"/>
  <c r="BZ443" i="7"/>
  <c r="BU443" i="7"/>
  <c r="BV443" i="7"/>
  <c r="CH443" i="7" s="1"/>
  <c r="CB440" i="7"/>
  <c r="BX440" i="7"/>
  <c r="CB439" i="7"/>
  <c r="BX439" i="7"/>
  <c r="CB436" i="7"/>
  <c r="BX436" i="7"/>
  <c r="BZ428" i="7"/>
  <c r="BV428" i="7"/>
  <c r="CH428" i="7" s="1"/>
  <c r="BZ427" i="7"/>
  <c r="BV427" i="7"/>
  <c r="CH427" i="7" s="1"/>
  <c r="BZ424" i="7"/>
  <c r="BV424" i="7"/>
  <c r="CH424" i="7" s="1"/>
  <c r="BZ423" i="7"/>
  <c r="BV423" i="7"/>
  <c r="CH423" i="7" s="1"/>
  <c r="CB420" i="7"/>
  <c r="BX420" i="7"/>
  <c r="CB419" i="7"/>
  <c r="BX419" i="7"/>
  <c r="BZ412" i="7"/>
  <c r="BV412" i="7"/>
  <c r="CH412" i="7" s="1"/>
  <c r="BZ411" i="7"/>
  <c r="BV411" i="7"/>
  <c r="CH411" i="7" s="1"/>
  <c r="BZ408" i="7"/>
  <c r="BV408" i="7"/>
  <c r="CH408" i="7" s="1"/>
  <c r="BZ407" i="7"/>
  <c r="BV407" i="7"/>
  <c r="CH407" i="7" s="1"/>
  <c r="CB404" i="7"/>
  <c r="BX404" i="7"/>
  <c r="CB403" i="7"/>
  <c r="BX403" i="7"/>
  <c r="BZ396" i="7"/>
  <c r="BV396" i="7"/>
  <c r="CH396" i="7" s="1"/>
  <c r="BZ395" i="7"/>
  <c r="BV395" i="7"/>
  <c r="CH395" i="7" s="1"/>
  <c r="BZ392" i="7"/>
  <c r="BU392" i="7"/>
  <c r="BV392" i="7"/>
  <c r="CH392" i="7" s="1"/>
  <c r="BZ391" i="7"/>
  <c r="BV391" i="7"/>
  <c r="CH391" i="7" s="1"/>
  <c r="BZ390" i="7"/>
  <c r="BV390" i="7"/>
  <c r="CH390" i="7" s="1"/>
  <c r="BZ389" i="7"/>
  <c r="BV389" i="7"/>
  <c r="CH389" i="7" s="1"/>
  <c r="CB386" i="7"/>
  <c r="BX386" i="7"/>
  <c r="CB385" i="7"/>
  <c r="BX385" i="7"/>
  <c r="CB382" i="7"/>
  <c r="BX382" i="7"/>
  <c r="BZ378" i="7"/>
  <c r="BV378" i="7"/>
  <c r="CH378" i="7" s="1"/>
  <c r="BZ377" i="7"/>
  <c r="BV377" i="7"/>
  <c r="CH377" i="7" s="1"/>
  <c r="BZ374" i="7"/>
  <c r="BU374" i="7"/>
  <c r="BV374" i="7"/>
  <c r="CH374" i="7" s="1"/>
  <c r="BZ373" i="7"/>
  <c r="BU373" i="7"/>
  <c r="BV373" i="7"/>
  <c r="CH373" i="7" s="1"/>
  <c r="CB370" i="7"/>
  <c r="BX370" i="7"/>
  <c r="CB369" i="7"/>
  <c r="BX369" i="7"/>
  <c r="CB366" i="7"/>
  <c r="BX366" i="7"/>
  <c r="CB365" i="7"/>
  <c r="BX365" i="7"/>
  <c r="BZ362" i="7"/>
  <c r="BV362" i="7"/>
  <c r="CH362" i="7" s="1"/>
  <c r="BZ361" i="7"/>
  <c r="BU361" i="7"/>
  <c r="BV361" i="7"/>
  <c r="CH361" i="7" s="1"/>
  <c r="BZ358" i="7"/>
  <c r="BU358" i="7"/>
  <c r="BV358" i="7"/>
  <c r="CH358" i="7" s="1"/>
  <c r="BZ357" i="7"/>
  <c r="BU357" i="7"/>
  <c r="BV357" i="7"/>
  <c r="CH357" i="7" s="1"/>
  <c r="CB354" i="7"/>
  <c r="BX354" i="7"/>
  <c r="CB353" i="7"/>
  <c r="BX353" i="7"/>
  <c r="CB350" i="7"/>
  <c r="BX350" i="7"/>
  <c r="BZ346" i="7"/>
  <c r="BV346" i="7"/>
  <c r="CH346" i="7" s="1"/>
  <c r="BZ345" i="7"/>
  <c r="BV345" i="7"/>
  <c r="CH345" i="7" s="1"/>
  <c r="BZ342" i="7"/>
  <c r="BV342" i="7"/>
  <c r="CH342" i="7" s="1"/>
  <c r="BZ341" i="7"/>
  <c r="BU341" i="7"/>
  <c r="BV341" i="7"/>
  <c r="CH341" i="7" s="1"/>
  <c r="CB338" i="7"/>
  <c r="BX338" i="7"/>
  <c r="CB337" i="7"/>
  <c r="BX337" i="7"/>
  <c r="CB334" i="7"/>
  <c r="BX334" i="7"/>
  <c r="CB333" i="7"/>
  <c r="BX333" i="7"/>
  <c r="BZ330" i="7"/>
  <c r="BV330" i="7"/>
  <c r="CH330" i="7" s="1"/>
  <c r="BZ329" i="7"/>
  <c r="BV329" i="7"/>
  <c r="CH329" i="7" s="1"/>
  <c r="BZ326" i="7"/>
  <c r="BV326" i="7"/>
  <c r="CH326" i="7" s="1"/>
  <c r="BZ325" i="7"/>
  <c r="BU325" i="7"/>
  <c r="BV325" i="7"/>
  <c r="CH325" i="7" s="1"/>
  <c r="CB322" i="7"/>
  <c r="BX322" i="7"/>
  <c r="CB321" i="7"/>
  <c r="BX321" i="7"/>
  <c r="CB318" i="7"/>
  <c r="BX318" i="7"/>
  <c r="BZ314" i="7"/>
  <c r="BV314" i="7"/>
  <c r="CH314" i="7" s="1"/>
  <c r="BZ313" i="7"/>
  <c r="BV313" i="7"/>
  <c r="CH313" i="7" s="1"/>
  <c r="BZ310" i="7"/>
  <c r="BV310" i="7"/>
  <c r="CH310" i="7" s="1"/>
  <c r="BZ309" i="7"/>
  <c r="BU309" i="7"/>
  <c r="BV309" i="7"/>
  <c r="CH309" i="7" s="1"/>
  <c r="CB306" i="7"/>
  <c r="BX306" i="7"/>
  <c r="CB305" i="7"/>
  <c r="BX305" i="7"/>
  <c r="CB302" i="7"/>
  <c r="BX302" i="7"/>
  <c r="BZ298" i="7"/>
  <c r="BV298" i="7"/>
  <c r="CH298" i="7" s="1"/>
  <c r="BZ297" i="7"/>
  <c r="BV297" i="7"/>
  <c r="CH297" i="7" s="1"/>
  <c r="BZ294" i="7"/>
  <c r="BV294" i="7"/>
  <c r="CH294" i="7" s="1"/>
  <c r="CB292" i="7"/>
  <c r="BX292" i="7"/>
  <c r="CB291" i="7"/>
  <c r="BX291" i="7"/>
  <c r="BZ284" i="7"/>
  <c r="BV284" i="7"/>
  <c r="CH284" i="7" s="1"/>
  <c r="BZ283" i="7"/>
  <c r="BV283" i="7"/>
  <c r="CH283" i="7" s="1"/>
  <c r="BZ280" i="7"/>
  <c r="BU280" i="7"/>
  <c r="BV280" i="7"/>
  <c r="CH280" i="7" s="1"/>
  <c r="BZ279" i="7"/>
  <c r="BU279" i="7"/>
  <c r="BV279" i="7"/>
  <c r="CH279" i="7" s="1"/>
  <c r="CB276" i="7"/>
  <c r="BX276" i="7"/>
  <c r="CB275" i="7"/>
  <c r="BX275" i="7"/>
  <c r="CB272" i="7"/>
  <c r="BX272" i="7"/>
  <c r="BZ268" i="7"/>
  <c r="BV268" i="7"/>
  <c r="CH268" i="7" s="1"/>
  <c r="BZ267" i="7"/>
  <c r="BV267" i="7"/>
  <c r="CH267" i="7" s="1"/>
  <c r="BZ264" i="7"/>
  <c r="BU264" i="7"/>
  <c r="BV264" i="7"/>
  <c r="CH264" i="7" s="1"/>
  <c r="BZ263" i="7"/>
  <c r="BU263" i="7"/>
  <c r="BV263" i="7"/>
  <c r="CH263" i="7" s="1"/>
  <c r="CB260" i="7"/>
  <c r="BX260" i="7"/>
  <c r="CB259" i="7"/>
  <c r="BX259" i="7"/>
  <c r="CB256" i="7"/>
  <c r="BV255" i="7"/>
  <c r="CH255" i="7" s="1"/>
  <c r="BV228" i="7"/>
  <c r="CH228" i="7" s="1"/>
  <c r="BV227" i="7"/>
  <c r="CH227" i="7" s="1"/>
  <c r="BV224" i="7"/>
  <c r="CH224" i="7" s="1"/>
  <c r="BW256" i="7"/>
  <c r="BX256" i="7"/>
  <c r="BW244" i="7"/>
  <c r="BX244" i="7"/>
  <c r="CB244" i="7"/>
  <c r="BW243" i="7"/>
  <c r="BX243" i="7"/>
  <c r="CB243" i="7"/>
  <c r="BW240" i="7"/>
  <c r="BX240" i="7"/>
  <c r="CB240" i="7"/>
  <c r="BW239" i="7"/>
  <c r="BX239" i="7"/>
  <c r="CB239" i="7"/>
  <c r="Y530" i="11"/>
  <c r="BZ504" i="7"/>
  <c r="BV504" i="7"/>
  <c r="CH504" i="7" s="1"/>
  <c r="BZ503" i="7"/>
  <c r="BV503" i="7"/>
  <c r="CH503" i="7" s="1"/>
  <c r="BZ500" i="7"/>
  <c r="BV500" i="7"/>
  <c r="CH500" i="7" s="1"/>
  <c r="BZ499" i="7"/>
  <c r="BV499" i="7"/>
  <c r="CH499" i="7" s="1"/>
  <c r="CB496" i="7"/>
  <c r="BX496" i="7"/>
  <c r="CB495" i="7"/>
  <c r="BX495" i="7"/>
  <c r="BZ488" i="7"/>
  <c r="BV488" i="7"/>
  <c r="CH488" i="7" s="1"/>
  <c r="BZ487" i="7"/>
  <c r="BV487" i="7"/>
  <c r="CH487" i="7" s="1"/>
  <c r="BZ484" i="7"/>
  <c r="BV484" i="7"/>
  <c r="CH484" i="7" s="1"/>
  <c r="BZ483" i="7"/>
  <c r="BV483" i="7"/>
  <c r="CH483" i="7" s="1"/>
  <c r="CB480" i="7"/>
  <c r="BX480" i="7"/>
  <c r="CB479" i="7"/>
  <c r="BX479" i="7"/>
  <c r="BZ472" i="7"/>
  <c r="BV472" i="7"/>
  <c r="CH472" i="7" s="1"/>
  <c r="BZ471" i="7"/>
  <c r="BV471" i="7"/>
  <c r="CH471" i="7" s="1"/>
  <c r="BZ468" i="7"/>
  <c r="BV468" i="7"/>
  <c r="CH468" i="7" s="1"/>
  <c r="BZ467" i="7"/>
  <c r="BV467" i="7"/>
  <c r="CH467" i="7" s="1"/>
  <c r="CB464" i="7"/>
  <c r="BX464" i="7"/>
  <c r="CB463" i="7"/>
  <c r="BX463" i="7"/>
  <c r="BZ456" i="7"/>
  <c r="BV456" i="7"/>
  <c r="CH456" i="7" s="1"/>
  <c r="BZ455" i="7"/>
  <c r="BV455" i="7"/>
  <c r="CH455" i="7" s="1"/>
  <c r="BZ452" i="7"/>
  <c r="BV452" i="7"/>
  <c r="CH452" i="7" s="1"/>
  <c r="BZ451" i="7"/>
  <c r="BV451" i="7"/>
  <c r="CH451" i="7" s="1"/>
  <c r="CB448" i="7"/>
  <c r="BX448" i="7"/>
  <c r="CB447" i="7"/>
  <c r="BX447" i="7"/>
  <c r="BZ440" i="7"/>
  <c r="BV440" i="7"/>
  <c r="CH440" i="7" s="1"/>
  <c r="BZ439" i="7"/>
  <c r="BV439" i="7"/>
  <c r="CH439" i="7" s="1"/>
  <c r="BZ436" i="7"/>
  <c r="BV436" i="7"/>
  <c r="CH436" i="7" s="1"/>
  <c r="BZ435" i="7"/>
  <c r="BV435" i="7"/>
  <c r="CH435" i="7" s="1"/>
  <c r="BZ432" i="7"/>
  <c r="BV432" i="7"/>
  <c r="CH432" i="7" s="1"/>
  <c r="BZ431" i="7"/>
  <c r="BV431" i="7"/>
  <c r="CH431" i="7" s="1"/>
  <c r="CB428" i="7"/>
  <c r="BX428" i="7"/>
  <c r="CB427" i="7"/>
  <c r="BX427" i="7"/>
  <c r="CB424" i="7"/>
  <c r="BX424" i="7"/>
  <c r="BZ420" i="7"/>
  <c r="BV420" i="7"/>
  <c r="CH420" i="7" s="1"/>
  <c r="BZ419" i="7"/>
  <c r="BV419" i="7"/>
  <c r="CH419" i="7" s="1"/>
  <c r="BZ416" i="7"/>
  <c r="BV416" i="7"/>
  <c r="CH416" i="7" s="1"/>
  <c r="BZ415" i="7"/>
  <c r="BV415" i="7"/>
  <c r="CH415" i="7" s="1"/>
  <c r="CB412" i="7"/>
  <c r="BX412" i="7"/>
  <c r="CB411" i="7"/>
  <c r="BX411" i="7"/>
  <c r="CB408" i="7"/>
  <c r="BX408" i="7"/>
  <c r="BZ404" i="7"/>
  <c r="BV404" i="7"/>
  <c r="CH404" i="7" s="1"/>
  <c r="BZ403" i="7"/>
  <c r="BV403" i="7"/>
  <c r="CH403" i="7" s="1"/>
  <c r="BZ400" i="7"/>
  <c r="BV400" i="7"/>
  <c r="CH400" i="7" s="1"/>
  <c r="BZ399" i="7"/>
  <c r="BV399" i="7"/>
  <c r="CH399" i="7" s="1"/>
  <c r="CB396" i="7"/>
  <c r="BX396" i="7"/>
  <c r="CB395" i="7"/>
  <c r="BX395" i="7"/>
  <c r="BZ386" i="7"/>
  <c r="BV386" i="7"/>
  <c r="CH386" i="7" s="1"/>
  <c r="BZ385" i="7"/>
  <c r="BV385" i="7"/>
  <c r="CH385" i="7" s="1"/>
  <c r="BZ382" i="7"/>
  <c r="BV382" i="7"/>
  <c r="CH382" i="7" s="1"/>
  <c r="BZ381" i="7"/>
  <c r="BV381" i="7"/>
  <c r="CH381" i="7" s="1"/>
  <c r="CB378" i="7"/>
  <c r="Y370" i="11"/>
  <c r="BX378" i="7"/>
  <c r="CB377" i="7"/>
  <c r="BX377" i="7"/>
  <c r="BZ370" i="7"/>
  <c r="BV370" i="7"/>
  <c r="CH370" i="7" s="1"/>
  <c r="BZ369" i="7"/>
  <c r="BV369" i="7"/>
  <c r="CH369" i="7" s="1"/>
  <c r="BZ366" i="7"/>
  <c r="BV366" i="7"/>
  <c r="CH366" i="7" s="1"/>
  <c r="BZ365" i="7"/>
  <c r="BV365" i="7"/>
  <c r="CH365" i="7" s="1"/>
  <c r="CB362" i="7"/>
  <c r="BX362" i="7"/>
  <c r="BZ354" i="7"/>
  <c r="BV354" i="7"/>
  <c r="CH354" i="7" s="1"/>
  <c r="BZ353" i="7"/>
  <c r="BV353" i="7"/>
  <c r="CH353" i="7" s="1"/>
  <c r="BZ350" i="7"/>
  <c r="BV350" i="7"/>
  <c r="CH350" i="7" s="1"/>
  <c r="BZ349" i="7"/>
  <c r="BV349" i="7"/>
  <c r="CH349" i="7" s="1"/>
  <c r="CB346" i="7"/>
  <c r="BX346" i="7"/>
  <c r="CB345" i="7"/>
  <c r="BX345" i="7"/>
  <c r="BZ338" i="7"/>
  <c r="BV338" i="7"/>
  <c r="CH338" i="7" s="1"/>
  <c r="BZ337" i="7"/>
  <c r="BV337" i="7"/>
  <c r="CH337" i="7" s="1"/>
  <c r="BZ334" i="7"/>
  <c r="BV334" i="7"/>
  <c r="CH334" i="7" s="1"/>
  <c r="BZ333" i="7"/>
  <c r="BV333" i="7"/>
  <c r="CH333" i="7" s="1"/>
  <c r="CB330" i="7"/>
  <c r="BX330" i="7"/>
  <c r="CB329" i="7"/>
  <c r="BX329" i="7"/>
  <c r="BZ322" i="7"/>
  <c r="BV322" i="7"/>
  <c r="CH322" i="7" s="1"/>
  <c r="BZ321" i="7"/>
  <c r="BV321" i="7"/>
  <c r="CH321" i="7" s="1"/>
  <c r="BZ318" i="7"/>
  <c r="BV318" i="7"/>
  <c r="CH318" i="7" s="1"/>
  <c r="BZ317" i="7"/>
  <c r="BV317" i="7"/>
  <c r="CH317" i="7" s="1"/>
  <c r="CB314" i="7"/>
  <c r="BX314" i="7"/>
  <c r="CB313" i="7"/>
  <c r="BX313" i="7"/>
  <c r="BZ306" i="7"/>
  <c r="BV306" i="7"/>
  <c r="CH306" i="7" s="1"/>
  <c r="BZ305" i="7"/>
  <c r="BV305" i="7"/>
  <c r="CH305" i="7" s="1"/>
  <c r="BZ302" i="7"/>
  <c r="BV302" i="7"/>
  <c r="CH302" i="7" s="1"/>
  <c r="BZ301" i="7"/>
  <c r="BV301" i="7"/>
  <c r="CH301" i="7" s="1"/>
  <c r="CB298" i="7"/>
  <c r="BX298" i="7"/>
  <c r="CB297" i="7"/>
  <c r="BX297" i="7"/>
  <c r="BZ292" i="7"/>
  <c r="BV292" i="7"/>
  <c r="CH292" i="7" s="1"/>
  <c r="BZ291" i="7"/>
  <c r="BV291" i="7"/>
  <c r="CH291" i="7" s="1"/>
  <c r="BZ288" i="7"/>
  <c r="BV288" i="7"/>
  <c r="CH288" i="7" s="1"/>
  <c r="BZ287" i="7"/>
  <c r="BV287" i="7"/>
  <c r="CH287" i="7" s="1"/>
  <c r="CB284" i="7"/>
  <c r="BX284" i="7"/>
  <c r="CB283" i="7"/>
  <c r="BX283" i="7"/>
  <c r="BZ276" i="7"/>
  <c r="BV276" i="7"/>
  <c r="CH276" i="7" s="1"/>
  <c r="BZ275" i="7"/>
  <c r="BV275" i="7"/>
  <c r="CH275" i="7" s="1"/>
  <c r="BZ272" i="7"/>
  <c r="BV272" i="7"/>
  <c r="CH272" i="7" s="1"/>
  <c r="BZ271" i="7"/>
  <c r="BV271" i="7"/>
  <c r="CH271" i="7" s="1"/>
  <c r="CB268" i="7"/>
  <c r="BX268" i="7"/>
  <c r="CB267" i="7"/>
  <c r="BX267" i="7"/>
  <c r="BZ260" i="7"/>
  <c r="BV260" i="7"/>
  <c r="CH260" i="7" s="1"/>
  <c r="BZ259" i="7"/>
  <c r="BV259" i="7"/>
  <c r="CH259" i="7" s="1"/>
  <c r="BZ256" i="7"/>
  <c r="BV244" i="7"/>
  <c r="CH244" i="7" s="1"/>
  <c r="BV243" i="7"/>
  <c r="CH243" i="7" s="1"/>
  <c r="BV240" i="7"/>
  <c r="CH240" i="7" s="1"/>
  <c r="BV239" i="7"/>
  <c r="CH239" i="7" s="1"/>
  <c r="BZ228" i="7"/>
  <c r="BZ227" i="7"/>
  <c r="BZ224" i="7"/>
  <c r="BZ252" i="7"/>
  <c r="BV252" i="7"/>
  <c r="CH252" i="7" s="1"/>
  <c r="BZ251" i="7"/>
  <c r="BV251" i="7"/>
  <c r="CH251" i="7" s="1"/>
  <c r="BZ248" i="7"/>
  <c r="BV248" i="7"/>
  <c r="CH248" i="7" s="1"/>
  <c r="BZ247" i="7"/>
  <c r="BV247" i="7"/>
  <c r="CH247" i="7" s="1"/>
  <c r="BZ236" i="7"/>
  <c r="BV236" i="7"/>
  <c r="CH236" i="7" s="1"/>
  <c r="BZ235" i="7"/>
  <c r="BV235" i="7"/>
  <c r="CH235" i="7" s="1"/>
  <c r="BZ232" i="7"/>
  <c r="BV232" i="7"/>
  <c r="CH232" i="7" s="1"/>
  <c r="BZ231" i="7"/>
  <c r="BV231" i="7"/>
  <c r="CH231" i="7" s="1"/>
  <c r="CB223" i="7"/>
  <c r="BX223" i="7"/>
  <c r="BZ220" i="7"/>
  <c r="BV220" i="7"/>
  <c r="CH220" i="7" s="1"/>
  <c r="BZ219" i="7"/>
  <c r="BV219" i="7"/>
  <c r="CH219" i="7" s="1"/>
  <c r="BZ216" i="7"/>
  <c r="BV216" i="7"/>
  <c r="CH216" i="7" s="1"/>
  <c r="BZ215" i="7"/>
  <c r="BV215" i="7"/>
  <c r="CH215" i="7" s="1"/>
  <c r="CB212" i="7"/>
  <c r="BX212" i="7"/>
  <c r="CB211" i="7"/>
  <c r="BX211" i="7"/>
  <c r="CB208" i="7"/>
  <c r="BX208" i="7"/>
  <c r="CB207" i="7"/>
  <c r="BX207" i="7"/>
  <c r="BZ204" i="7"/>
  <c r="BV204" i="7"/>
  <c r="CH204" i="7" s="1"/>
  <c r="BZ203" i="7"/>
  <c r="BV203" i="7"/>
  <c r="CH203" i="7" s="1"/>
  <c r="BZ200" i="7"/>
  <c r="BV200" i="7"/>
  <c r="CH200" i="7" s="1"/>
  <c r="BZ199" i="7"/>
  <c r="BV199" i="7"/>
  <c r="CH199" i="7" s="1"/>
  <c r="CB196" i="7"/>
  <c r="BX196" i="7"/>
  <c r="CB195" i="7"/>
  <c r="BX195" i="7"/>
  <c r="CB192" i="7"/>
  <c r="BX192" i="7"/>
  <c r="CB191" i="7"/>
  <c r="BX191" i="7"/>
  <c r="BZ188" i="7"/>
  <c r="BV188" i="7"/>
  <c r="CH188" i="7" s="1"/>
  <c r="BZ187" i="7"/>
  <c r="BV187" i="7"/>
  <c r="CH187" i="7" s="1"/>
  <c r="BZ184" i="7"/>
  <c r="BV184" i="7"/>
  <c r="CH184" i="7" s="1"/>
  <c r="BZ183" i="7"/>
  <c r="BV183" i="7"/>
  <c r="CH183" i="7" s="1"/>
  <c r="CB180" i="7"/>
  <c r="BX180" i="7"/>
  <c r="CB179" i="7"/>
  <c r="BX179" i="7"/>
  <c r="CB176" i="7"/>
  <c r="BX176" i="7"/>
  <c r="CB175" i="7"/>
  <c r="BX175" i="7"/>
  <c r="BZ172" i="7"/>
  <c r="BV172" i="7"/>
  <c r="CH172" i="7" s="1"/>
  <c r="BZ171" i="7"/>
  <c r="BV171" i="7"/>
  <c r="CH171" i="7" s="1"/>
  <c r="BZ168" i="7"/>
  <c r="BV168" i="7"/>
  <c r="CH168" i="7" s="1"/>
  <c r="BZ167" i="7"/>
  <c r="BV167" i="7"/>
  <c r="CH167" i="7" s="1"/>
  <c r="CB164" i="7"/>
  <c r="BX164" i="7"/>
  <c r="CB163" i="7"/>
  <c r="BX163" i="7"/>
  <c r="CB160" i="7"/>
  <c r="BX160" i="7"/>
  <c r="CB159" i="7"/>
  <c r="BX159" i="7"/>
  <c r="BZ156" i="7"/>
  <c r="BV156" i="7"/>
  <c r="CH156" i="7" s="1"/>
  <c r="BZ155" i="7"/>
  <c r="BV155" i="7"/>
  <c r="CH155" i="7" s="1"/>
  <c r="BZ152" i="7"/>
  <c r="BV152" i="7"/>
  <c r="CH152" i="7" s="1"/>
  <c r="BZ151" i="7"/>
  <c r="BV151" i="7"/>
  <c r="CH151" i="7" s="1"/>
  <c r="CB148" i="7"/>
  <c r="BX148" i="7"/>
  <c r="CB147" i="7"/>
  <c r="BX147" i="7"/>
  <c r="CB144" i="7"/>
  <c r="BX144" i="7"/>
  <c r="CB143" i="7"/>
  <c r="BX143" i="7"/>
  <c r="BZ140" i="7"/>
  <c r="BV140" i="7"/>
  <c r="CH140" i="7" s="1"/>
  <c r="BZ139" i="7"/>
  <c r="BV139" i="7"/>
  <c r="CH139" i="7" s="1"/>
  <c r="BZ136" i="7"/>
  <c r="BV136" i="7"/>
  <c r="CH136" i="7" s="1"/>
  <c r="BZ135" i="7"/>
  <c r="BV135" i="7"/>
  <c r="CH135" i="7" s="1"/>
  <c r="CB132" i="7"/>
  <c r="BX132" i="7"/>
  <c r="CB131" i="7"/>
  <c r="BX131" i="7"/>
  <c r="CB128" i="7"/>
  <c r="BX128" i="7"/>
  <c r="CB127" i="7"/>
  <c r="BX127" i="7"/>
  <c r="BZ124" i="7"/>
  <c r="BV124" i="7"/>
  <c r="CH124" i="7" s="1"/>
  <c r="BZ123" i="7"/>
  <c r="BV123" i="7"/>
  <c r="CH123" i="7" s="1"/>
  <c r="BZ120" i="7"/>
  <c r="BV120" i="7"/>
  <c r="CH120" i="7" s="1"/>
  <c r="BZ119" i="7"/>
  <c r="BV119" i="7"/>
  <c r="CH119" i="7" s="1"/>
  <c r="CB116" i="7"/>
  <c r="BX116" i="7"/>
  <c r="CB115" i="7"/>
  <c r="BX115" i="7"/>
  <c r="CB112" i="7"/>
  <c r="BX112" i="7"/>
  <c r="CB111" i="7"/>
  <c r="BX111" i="7"/>
  <c r="BZ108" i="7"/>
  <c r="BV108" i="7"/>
  <c r="CH108" i="7" s="1"/>
  <c r="BZ107" i="7"/>
  <c r="BV107" i="7"/>
  <c r="CH107" i="7" s="1"/>
  <c r="BZ104" i="7"/>
  <c r="BV104" i="7"/>
  <c r="CH104" i="7" s="1"/>
  <c r="BZ103" i="7"/>
  <c r="BV103" i="7"/>
  <c r="CH103" i="7" s="1"/>
  <c r="CB100" i="7"/>
  <c r="BX100" i="7"/>
  <c r="CB99" i="7"/>
  <c r="BX99" i="7"/>
  <c r="CB96" i="7"/>
  <c r="BX96" i="7"/>
  <c r="CB95" i="7"/>
  <c r="BX95" i="7"/>
  <c r="BZ92" i="7"/>
  <c r="BV92" i="7"/>
  <c r="CH92" i="7" s="1"/>
  <c r="BZ91" i="7"/>
  <c r="BV91" i="7"/>
  <c r="CH91" i="7" s="1"/>
  <c r="BZ88" i="7"/>
  <c r="BV88" i="7"/>
  <c r="CH88" i="7" s="1"/>
  <c r="BZ87" i="7"/>
  <c r="BV87" i="7"/>
  <c r="CH87" i="7" s="1"/>
  <c r="CB84" i="7"/>
  <c r="BX84" i="7"/>
  <c r="CB83" i="7"/>
  <c r="BX83" i="7"/>
  <c r="CB80" i="7"/>
  <c r="BX80" i="7"/>
  <c r="CB79" i="7"/>
  <c r="BX79" i="7"/>
  <c r="BZ76" i="7"/>
  <c r="BV76" i="7"/>
  <c r="CH76" i="7" s="1"/>
  <c r="BZ75" i="7"/>
  <c r="BV75" i="7"/>
  <c r="CH75" i="7" s="1"/>
  <c r="BZ72" i="7"/>
  <c r="BV72" i="7"/>
  <c r="CH72" i="7" s="1"/>
  <c r="BZ71" i="7"/>
  <c r="BV71" i="7"/>
  <c r="CH71" i="7" s="1"/>
  <c r="CB68" i="7"/>
  <c r="BX68" i="7"/>
  <c r="CB67" i="7"/>
  <c r="BX67" i="7"/>
  <c r="CB64" i="7"/>
  <c r="BX64" i="7"/>
  <c r="BZ60" i="7"/>
  <c r="BZ59" i="7"/>
  <c r="BV59" i="7"/>
  <c r="CH59" i="7" s="1"/>
  <c r="BZ56" i="7"/>
  <c r="BV56" i="7"/>
  <c r="CH56" i="7" s="1"/>
  <c r="BZ55" i="7"/>
  <c r="BV55" i="7"/>
  <c r="CH55" i="7" s="1"/>
  <c r="CB52" i="7"/>
  <c r="BM52" i="7"/>
  <c r="Y44" i="11" s="1"/>
  <c r="BX52" i="7"/>
  <c r="CB51" i="7"/>
  <c r="CB48" i="7"/>
  <c r="BX48" i="7"/>
  <c r="BX47" i="7"/>
  <c r="CB44" i="7"/>
  <c r="BM44" i="7"/>
  <c r="Y36" i="11" s="1"/>
  <c r="BX44" i="7"/>
  <c r="CB43" i="7"/>
  <c r="BX43" i="7"/>
  <c r="BZ38" i="7"/>
  <c r="BV38" i="7"/>
  <c r="CH38" i="7" s="1"/>
  <c r="CB34" i="7"/>
  <c r="CB29" i="7"/>
  <c r="BM29" i="7"/>
  <c r="BX29" i="7"/>
  <c r="BZ26" i="7"/>
  <c r="BV25" i="7"/>
  <c r="CH25" i="7" s="1"/>
  <c r="BV21" i="7"/>
  <c r="CH21" i="7" s="1"/>
  <c r="BX17" i="7"/>
  <c r="BZ223" i="7"/>
  <c r="BV223" i="7"/>
  <c r="CH223" i="7" s="1"/>
  <c r="BZ212" i="7"/>
  <c r="BV212" i="7"/>
  <c r="CH212" i="7" s="1"/>
  <c r="BZ211" i="7"/>
  <c r="BV211" i="7"/>
  <c r="CH211" i="7" s="1"/>
  <c r="BZ208" i="7"/>
  <c r="BV208" i="7"/>
  <c r="CH208" i="7" s="1"/>
  <c r="BZ207" i="7"/>
  <c r="BV207" i="7"/>
  <c r="CH207" i="7" s="1"/>
  <c r="BZ196" i="7"/>
  <c r="BV196" i="7"/>
  <c r="CH196" i="7" s="1"/>
  <c r="BZ195" i="7"/>
  <c r="BV195" i="7"/>
  <c r="CH195" i="7" s="1"/>
  <c r="BZ192" i="7"/>
  <c r="BV192" i="7"/>
  <c r="CH192" i="7" s="1"/>
  <c r="BZ191" i="7"/>
  <c r="BV191" i="7"/>
  <c r="CH191" i="7" s="1"/>
  <c r="BZ180" i="7"/>
  <c r="BV180" i="7"/>
  <c r="CH180" i="7" s="1"/>
  <c r="BZ179" i="7"/>
  <c r="BV179" i="7"/>
  <c r="CH179" i="7" s="1"/>
  <c r="BZ176" i="7"/>
  <c r="BV176" i="7"/>
  <c r="CH176" i="7" s="1"/>
  <c r="BZ175" i="7"/>
  <c r="BV175" i="7"/>
  <c r="CH175" i="7" s="1"/>
  <c r="BZ164" i="7"/>
  <c r="BV164" i="7"/>
  <c r="CH164" i="7" s="1"/>
  <c r="BZ163" i="7"/>
  <c r="BV163" i="7"/>
  <c r="CH163" i="7" s="1"/>
  <c r="BZ160" i="7"/>
  <c r="BV160" i="7"/>
  <c r="CH160" i="7" s="1"/>
  <c r="BZ159" i="7"/>
  <c r="BV159" i="7"/>
  <c r="CH159" i="7" s="1"/>
  <c r="BZ148" i="7"/>
  <c r="BV148" i="7"/>
  <c r="CH148" i="7" s="1"/>
  <c r="BZ147" i="7"/>
  <c r="BV147" i="7"/>
  <c r="CH147" i="7" s="1"/>
  <c r="BZ144" i="7"/>
  <c r="BV144" i="7"/>
  <c r="CH144" i="7" s="1"/>
  <c r="BZ143" i="7"/>
  <c r="BV143" i="7"/>
  <c r="CH143" i="7" s="1"/>
  <c r="BZ132" i="7"/>
  <c r="BV132" i="7"/>
  <c r="CH132" i="7" s="1"/>
  <c r="BZ131" i="7"/>
  <c r="BV131" i="7"/>
  <c r="CH131" i="7" s="1"/>
  <c r="BZ128" i="7"/>
  <c r="BV128" i="7"/>
  <c r="CH128" i="7" s="1"/>
  <c r="BZ127" i="7"/>
  <c r="BV127" i="7"/>
  <c r="CH127" i="7" s="1"/>
  <c r="BZ116" i="7"/>
  <c r="BV116" i="7"/>
  <c r="CH116" i="7" s="1"/>
  <c r="BZ115" i="7"/>
  <c r="BV115" i="7"/>
  <c r="CH115" i="7" s="1"/>
  <c r="BZ112" i="7"/>
  <c r="BV112" i="7"/>
  <c r="CH112" i="7" s="1"/>
  <c r="BZ111" i="7"/>
  <c r="BV111" i="7"/>
  <c r="CH111" i="7" s="1"/>
  <c r="BZ100" i="7"/>
  <c r="BV100" i="7"/>
  <c r="CH100" i="7" s="1"/>
  <c r="BZ99" i="7"/>
  <c r="BV99" i="7"/>
  <c r="CH99" i="7" s="1"/>
  <c r="BZ96" i="7"/>
  <c r="BV96" i="7"/>
  <c r="CH96" i="7" s="1"/>
  <c r="BZ95" i="7"/>
  <c r="BV95" i="7"/>
  <c r="CH95" i="7" s="1"/>
  <c r="BZ84" i="7"/>
  <c r="BV84" i="7"/>
  <c r="CH84" i="7" s="1"/>
  <c r="BZ83" i="7"/>
  <c r="BV83" i="7"/>
  <c r="CH83" i="7" s="1"/>
  <c r="BZ80" i="7"/>
  <c r="BV80" i="7"/>
  <c r="CH80" i="7" s="1"/>
  <c r="BZ79" i="7"/>
  <c r="BV79" i="7"/>
  <c r="CH79" i="7" s="1"/>
  <c r="BZ68" i="7"/>
  <c r="BV68" i="7"/>
  <c r="CH68" i="7" s="1"/>
  <c r="BZ67" i="7"/>
  <c r="BV67" i="7"/>
  <c r="CH67" i="7" s="1"/>
  <c r="BZ64" i="7"/>
  <c r="BV64" i="7"/>
  <c r="CH64" i="7" s="1"/>
  <c r="BZ63" i="7"/>
  <c r="BV63" i="7"/>
  <c r="CH63" i="7" s="1"/>
  <c r="BZ52" i="7"/>
  <c r="BV52" i="7"/>
  <c r="CH52" i="7" s="1"/>
  <c r="BZ51" i="7"/>
  <c r="BV51" i="7"/>
  <c r="CH51" i="7" s="1"/>
  <c r="BZ48" i="7"/>
  <c r="BV48" i="7"/>
  <c r="CH48" i="7" s="1"/>
  <c r="BZ47" i="7"/>
  <c r="BV47" i="7"/>
  <c r="CH47" i="7" s="1"/>
  <c r="BZ44" i="7"/>
  <c r="BU44" i="7"/>
  <c r="BZ43" i="7"/>
  <c r="BV43" i="7"/>
  <c r="CH43" i="7" s="1"/>
  <c r="BZ30" i="7"/>
  <c r="BZ29" i="7"/>
  <c r="BU29" i="7"/>
  <c r="BQ29" i="7"/>
  <c r="BV29" i="7"/>
  <c r="CH29" i="7" s="1"/>
  <c r="BV17" i="7"/>
  <c r="CH17" i="7" s="1"/>
  <c r="U758" i="11"/>
  <c r="U768" i="11"/>
  <c r="Y932" i="11"/>
  <c r="Y852" i="11"/>
  <c r="Y802" i="11"/>
  <c r="Y833" i="11"/>
  <c r="B997" i="11"/>
  <c r="B993" i="11"/>
  <c r="V993" i="11"/>
  <c r="B989" i="11"/>
  <c r="V989" i="11"/>
  <c r="B988" i="11"/>
  <c r="V981" i="11"/>
  <c r="B980" i="11"/>
  <c r="B976" i="11"/>
  <c r="B973" i="11"/>
  <c r="X973" i="11"/>
  <c r="V973" i="11"/>
  <c r="B969" i="11"/>
  <c r="V969" i="11"/>
  <c r="X965" i="11"/>
  <c r="B964" i="11"/>
  <c r="X961" i="11"/>
  <c r="B960" i="11"/>
  <c r="B957" i="11"/>
  <c r="V953" i="11"/>
  <c r="V949" i="11"/>
  <c r="B948" i="11"/>
  <c r="B945" i="11"/>
  <c r="X945" i="11"/>
  <c r="V945" i="11"/>
  <c r="B937" i="11"/>
  <c r="B936" i="11"/>
  <c r="B933" i="11"/>
  <c r="V933" i="11"/>
  <c r="V929" i="11"/>
  <c r="V921" i="11"/>
  <c r="B917" i="11"/>
  <c r="B916" i="11"/>
  <c r="V909" i="11"/>
  <c r="B901" i="11"/>
  <c r="V901" i="11"/>
  <c r="B900" i="11"/>
  <c r="X897" i="11"/>
  <c r="B893" i="11"/>
  <c r="V893" i="11"/>
  <c r="V889" i="11"/>
  <c r="B888" i="11"/>
  <c r="B885" i="11"/>
  <c r="X885" i="11"/>
  <c r="B884" i="11"/>
  <c r="X881" i="11"/>
  <c r="V881" i="11"/>
  <c r="B877" i="11"/>
  <c r="B873" i="11"/>
  <c r="V873" i="11"/>
  <c r="B872" i="11"/>
  <c r="V869" i="11"/>
  <c r="X865" i="11"/>
  <c r="U862" i="11"/>
  <c r="B861" i="11"/>
  <c r="B856" i="11"/>
  <c r="B852" i="11"/>
  <c r="B845" i="11"/>
  <c r="V845" i="11"/>
  <c r="V841" i="11"/>
  <c r="B840" i="11"/>
  <c r="B836" i="11"/>
  <c r="B829" i="11"/>
  <c r="B828" i="11"/>
  <c r="X825" i="11"/>
  <c r="V825" i="11"/>
  <c r="B821" i="11"/>
  <c r="B820" i="11"/>
  <c r="X817" i="11"/>
  <c r="B816" i="11"/>
  <c r="V813" i="11"/>
  <c r="B809" i="11"/>
  <c r="V807" i="11"/>
  <c r="B804" i="11"/>
  <c r="B788" i="11"/>
  <c r="V785" i="11"/>
  <c r="B776" i="11"/>
  <c r="B772" i="11"/>
  <c r="V771" i="11"/>
  <c r="B770" i="11"/>
  <c r="V769" i="11"/>
  <c r="B766" i="11"/>
  <c r="V765" i="11"/>
  <c r="V759" i="11"/>
  <c r="B756" i="11"/>
  <c r="B747" i="11"/>
  <c r="B995" i="11"/>
  <c r="B991" i="11"/>
  <c r="B986" i="11"/>
  <c r="B982" i="11"/>
  <c r="B978" i="11"/>
  <c r="B963" i="11"/>
  <c r="B959" i="11"/>
  <c r="B954" i="11"/>
  <c r="B950" i="11"/>
  <c r="B947" i="11"/>
  <c r="B942" i="11"/>
  <c r="B939" i="11"/>
  <c r="B935" i="11"/>
  <c r="B926" i="11"/>
  <c r="B922" i="11"/>
  <c r="B918" i="11"/>
  <c r="B899" i="11"/>
  <c r="B883" i="11"/>
  <c r="B882" i="11"/>
  <c r="B878" i="11"/>
  <c r="B875" i="11"/>
  <c r="B874" i="11"/>
  <c r="B870" i="11"/>
  <c r="B867" i="11"/>
  <c r="B863" i="11"/>
  <c r="B859" i="11"/>
  <c r="B858" i="11"/>
  <c r="B850" i="11"/>
  <c r="B846" i="11"/>
  <c r="B839" i="11"/>
  <c r="B838" i="11"/>
  <c r="B831" i="11"/>
  <c r="B822" i="11"/>
  <c r="B819" i="11"/>
  <c r="B818" i="11"/>
  <c r="B810" i="11"/>
  <c r="B805" i="11"/>
  <c r="B795" i="11"/>
  <c r="B789" i="11"/>
  <c r="B787" i="11"/>
  <c r="B783" i="11"/>
  <c r="B779" i="11"/>
  <c r="B777" i="11"/>
  <c r="B773" i="11"/>
  <c r="B767" i="11"/>
  <c r="B765" i="11"/>
  <c r="B759" i="11"/>
  <c r="B731" i="11"/>
  <c r="B729" i="11"/>
  <c r="B725" i="11"/>
  <c r="B713" i="11"/>
  <c r="B711" i="11"/>
  <c r="B707" i="11"/>
  <c r="B705" i="11"/>
  <c r="B701" i="11"/>
  <c r="B695" i="11"/>
  <c r="B693" i="11"/>
  <c r="B681" i="11"/>
  <c r="B671" i="11"/>
  <c r="B667" i="11"/>
  <c r="B651" i="11"/>
  <c r="B649" i="11"/>
  <c r="B647" i="11"/>
  <c r="Y644" i="11"/>
  <c r="B635" i="11"/>
  <c r="B631" i="11"/>
  <c r="B627" i="11"/>
  <c r="B625" i="11"/>
  <c r="B621" i="11"/>
  <c r="B617" i="11"/>
  <c r="B613" i="11"/>
  <c r="B609" i="11"/>
  <c r="Y608" i="11"/>
  <c r="B605" i="11"/>
  <c r="B601" i="11"/>
  <c r="B599" i="11"/>
  <c r="B589" i="11"/>
  <c r="B587" i="11"/>
  <c r="Y584" i="11"/>
  <c r="B581" i="11"/>
  <c r="B573" i="11"/>
  <c r="Y548" i="11"/>
  <c r="B748" i="11"/>
  <c r="B738" i="11"/>
  <c r="B730" i="11"/>
  <c r="B728" i="11"/>
  <c r="B724" i="11"/>
  <c r="B718" i="11"/>
  <c r="B710" i="11"/>
  <c r="B708" i="11"/>
  <c r="B698" i="11"/>
  <c r="B694" i="11"/>
  <c r="B692" i="11"/>
  <c r="B686" i="11"/>
  <c r="B682" i="11"/>
  <c r="B678" i="11"/>
  <c r="B668" i="11"/>
  <c r="B666" i="11"/>
  <c r="B660" i="11"/>
  <c r="B656" i="11"/>
  <c r="B646" i="11"/>
  <c r="B642" i="11"/>
  <c r="B638" i="11"/>
  <c r="B636" i="11"/>
  <c r="B622" i="11"/>
  <c r="B610" i="11"/>
  <c r="B606" i="11"/>
  <c r="B602" i="11"/>
  <c r="B598" i="11"/>
  <c r="B594" i="11"/>
  <c r="B590" i="11"/>
  <c r="B588" i="11"/>
  <c r="B586" i="11"/>
  <c r="U577" i="11"/>
  <c r="B575" i="11"/>
  <c r="V379" i="11"/>
  <c r="BU386" i="7"/>
  <c r="Y353" i="11"/>
  <c r="B576" i="11"/>
  <c r="B572" i="11"/>
  <c r="V569" i="11"/>
  <c r="B568" i="11"/>
  <c r="V567" i="11"/>
  <c r="V563" i="11"/>
  <c r="B562" i="11"/>
  <c r="B558" i="11"/>
  <c r="B556" i="11"/>
  <c r="V551" i="11"/>
  <c r="V545" i="11"/>
  <c r="V543" i="11"/>
  <c r="V541" i="11"/>
  <c r="V539" i="11"/>
  <c r="V537" i="11"/>
  <c r="V533" i="11"/>
  <c r="B532" i="11"/>
  <c r="V531" i="11"/>
  <c r="B530" i="11"/>
  <c r="V529" i="11"/>
  <c r="B528" i="11"/>
  <c r="V527" i="11"/>
  <c r="V523" i="11"/>
  <c r="V516" i="11"/>
  <c r="U513" i="11"/>
  <c r="B512" i="11"/>
  <c r="V512" i="11"/>
  <c r="B511" i="11"/>
  <c r="V508" i="11"/>
  <c r="B507" i="11"/>
  <c r="V504" i="11"/>
  <c r="CB509" i="7"/>
  <c r="BZ509" i="7"/>
  <c r="BX509" i="7"/>
  <c r="BV509" i="7"/>
  <c r="CH509" i="7" s="1"/>
  <c r="CA508" i="7"/>
  <c r="BT508" i="7"/>
  <c r="BY508" i="7"/>
  <c r="B500" i="11" s="1"/>
  <c r="V500" i="11"/>
  <c r="CA507" i="7"/>
  <c r="BT507" i="7"/>
  <c r="BY507" i="7"/>
  <c r="A507" i="7" s="1"/>
  <c r="CB506" i="7"/>
  <c r="BZ506" i="7"/>
  <c r="BX506" i="7"/>
  <c r="BV506" i="7"/>
  <c r="CH506" i="7" s="1"/>
  <c r="CB505" i="7"/>
  <c r="BZ505" i="7"/>
  <c r="BX505" i="7"/>
  <c r="BV505" i="7"/>
  <c r="CH505" i="7" s="1"/>
  <c r="CA504" i="7"/>
  <c r="BT504" i="7"/>
  <c r="BY504" i="7"/>
  <c r="B496" i="11" s="1"/>
  <c r="V496" i="11"/>
  <c r="CA503" i="7"/>
  <c r="BT503" i="7"/>
  <c r="BY503" i="7"/>
  <c r="BU503" i="7"/>
  <c r="CB502" i="7"/>
  <c r="BZ502" i="7"/>
  <c r="BX502" i="7"/>
  <c r="BV502" i="7"/>
  <c r="CH502" i="7" s="1"/>
  <c r="CB501" i="7"/>
  <c r="BZ501" i="7"/>
  <c r="BX501" i="7"/>
  <c r="BV501" i="7"/>
  <c r="CH501" i="7" s="1"/>
  <c r="CA500" i="7"/>
  <c r="BT500" i="7"/>
  <c r="BY500" i="7"/>
  <c r="A500" i="7" s="1"/>
  <c r="BU500" i="7"/>
  <c r="V492" i="11"/>
  <c r="CA499" i="7"/>
  <c r="BT499" i="7"/>
  <c r="BY499" i="7"/>
  <c r="B491" i="11" s="1"/>
  <c r="BU499" i="7"/>
  <c r="CB498" i="7"/>
  <c r="BZ498" i="7"/>
  <c r="BX498" i="7"/>
  <c r="BV498" i="7"/>
  <c r="CH498" i="7" s="1"/>
  <c r="CB497" i="7"/>
  <c r="BZ497" i="7"/>
  <c r="BX497" i="7"/>
  <c r="BV497" i="7"/>
  <c r="CH497" i="7" s="1"/>
  <c r="CA496" i="7"/>
  <c r="BT496" i="7"/>
  <c r="BY496" i="7"/>
  <c r="A496" i="7" s="1"/>
  <c r="CA495" i="7"/>
  <c r="BT495" i="7"/>
  <c r="BY495" i="7"/>
  <c r="B487" i="11" s="1"/>
  <c r="BU495" i="7"/>
  <c r="CB494" i="7"/>
  <c r="BZ494" i="7"/>
  <c r="BX494" i="7"/>
  <c r="BV494" i="7"/>
  <c r="CH494" i="7" s="1"/>
  <c r="CB493" i="7"/>
  <c r="BZ493" i="7"/>
  <c r="BX493" i="7"/>
  <c r="BV493" i="7"/>
  <c r="CH493" i="7" s="1"/>
  <c r="CA492" i="7"/>
  <c r="BT492" i="7"/>
  <c r="BY492" i="7"/>
  <c r="CA491" i="7"/>
  <c r="BT491" i="7"/>
  <c r="BY491" i="7"/>
  <c r="A491" i="7" s="1"/>
  <c r="CB490" i="7"/>
  <c r="BZ490" i="7"/>
  <c r="BX490" i="7"/>
  <c r="BV490" i="7"/>
  <c r="CH490" i="7" s="1"/>
  <c r="CB489" i="7"/>
  <c r="BZ489" i="7"/>
  <c r="BX489" i="7"/>
  <c r="BV489" i="7"/>
  <c r="CH489" i="7" s="1"/>
  <c r="CA488" i="7"/>
  <c r="BT488" i="7"/>
  <c r="BY488" i="7"/>
  <c r="A488" i="7" s="1"/>
  <c r="V480" i="11"/>
  <c r="CA487" i="7"/>
  <c r="BT487" i="7"/>
  <c r="BY487" i="7"/>
  <c r="B479" i="11" s="1"/>
  <c r="BU487" i="7"/>
  <c r="CB486" i="7"/>
  <c r="BZ486" i="7"/>
  <c r="BX486" i="7"/>
  <c r="BV486" i="7"/>
  <c r="CH486" i="7" s="1"/>
  <c r="CB485" i="7"/>
  <c r="BZ485" i="7"/>
  <c r="BX485" i="7"/>
  <c r="BV485" i="7"/>
  <c r="CH485" i="7" s="1"/>
  <c r="CA484" i="7"/>
  <c r="BT484" i="7"/>
  <c r="BY484" i="7"/>
  <c r="BU484" i="7"/>
  <c r="V476" i="11"/>
  <c r="CA483" i="7"/>
  <c r="BT483" i="7"/>
  <c r="BY483" i="7"/>
  <c r="B475" i="11" s="1"/>
  <c r="BU483" i="7"/>
  <c r="CB482" i="7"/>
  <c r="BZ482" i="7"/>
  <c r="BX482" i="7"/>
  <c r="BV482" i="7"/>
  <c r="CH482" i="7" s="1"/>
  <c r="CB481" i="7"/>
  <c r="BZ481" i="7"/>
  <c r="BX481" i="7"/>
  <c r="BV481" i="7"/>
  <c r="CH481" i="7" s="1"/>
  <c r="CA480" i="7"/>
  <c r="BT480" i="7"/>
  <c r="BY480" i="7"/>
  <c r="A480" i="7" s="1"/>
  <c r="V472" i="11"/>
  <c r="CA479" i="7"/>
  <c r="BT479" i="7"/>
  <c r="BY479" i="7"/>
  <c r="B471" i="11" s="1"/>
  <c r="BU479" i="7"/>
  <c r="CB478" i="7"/>
  <c r="BZ478" i="7"/>
  <c r="BX478" i="7"/>
  <c r="BV478" i="7"/>
  <c r="CH478" i="7" s="1"/>
  <c r="CB477" i="7"/>
  <c r="BZ477" i="7"/>
  <c r="BX477" i="7"/>
  <c r="BV477" i="7"/>
  <c r="CH477" i="7" s="1"/>
  <c r="CA476" i="7"/>
  <c r="BT476" i="7"/>
  <c r="BY476" i="7"/>
  <c r="B468" i="11" s="1"/>
  <c r="V468" i="11"/>
  <c r="CA475" i="7"/>
  <c r="BT475" i="7"/>
  <c r="BY475" i="7"/>
  <c r="B467" i="11" s="1"/>
  <c r="CB474" i="7"/>
  <c r="BZ474" i="7"/>
  <c r="BX474" i="7"/>
  <c r="BV474" i="7"/>
  <c r="CH474" i="7" s="1"/>
  <c r="CB473" i="7"/>
  <c r="BZ473" i="7"/>
  <c r="BX473" i="7"/>
  <c r="BV473" i="7"/>
  <c r="CH473" i="7" s="1"/>
  <c r="CA472" i="7"/>
  <c r="BT472" i="7"/>
  <c r="BY472" i="7"/>
  <c r="V464" i="11"/>
  <c r="CA471" i="7"/>
  <c r="BT471" i="7"/>
  <c r="BY471" i="7"/>
  <c r="A471" i="7" s="1"/>
  <c r="BU471" i="7"/>
  <c r="CB470" i="7"/>
  <c r="BZ470" i="7"/>
  <c r="BX470" i="7"/>
  <c r="BV470" i="7"/>
  <c r="CH470" i="7" s="1"/>
  <c r="CB469" i="7"/>
  <c r="BZ469" i="7"/>
  <c r="BX469" i="7"/>
  <c r="BV469" i="7"/>
  <c r="CH469" i="7" s="1"/>
  <c r="CA468" i="7"/>
  <c r="BT468" i="7"/>
  <c r="BY468" i="7"/>
  <c r="BU468" i="7"/>
  <c r="V460" i="11"/>
  <c r="CA467" i="7"/>
  <c r="BT467" i="7"/>
  <c r="BY467" i="7"/>
  <c r="A467" i="7" s="1"/>
  <c r="BU467" i="7"/>
  <c r="CB466" i="7"/>
  <c r="BZ466" i="7"/>
  <c r="BX466" i="7"/>
  <c r="BV466" i="7"/>
  <c r="CH466" i="7" s="1"/>
  <c r="CB465" i="7"/>
  <c r="BZ465" i="7"/>
  <c r="BX465" i="7"/>
  <c r="BV465" i="7"/>
  <c r="CH465" i="7" s="1"/>
  <c r="CA464" i="7"/>
  <c r="BT464" i="7"/>
  <c r="BY464" i="7"/>
  <c r="A464" i="7" s="1"/>
  <c r="CA463" i="7"/>
  <c r="BT463" i="7"/>
  <c r="BY463" i="7"/>
  <c r="BU463" i="7"/>
  <c r="CB462" i="7"/>
  <c r="BZ462" i="7"/>
  <c r="BX462" i="7"/>
  <c r="BV462" i="7"/>
  <c r="CH462" i="7" s="1"/>
  <c r="CB461" i="7"/>
  <c r="BZ461" i="7"/>
  <c r="BX461" i="7"/>
  <c r="BV461" i="7"/>
  <c r="CH461" i="7" s="1"/>
  <c r="CA460" i="7"/>
  <c r="BT460" i="7"/>
  <c r="BY460" i="7"/>
  <c r="V452" i="11"/>
  <c r="CA459" i="7"/>
  <c r="BT459" i="7"/>
  <c r="BY459" i="7"/>
  <c r="A459" i="7" s="1"/>
  <c r="CB458" i="7"/>
  <c r="BZ458" i="7"/>
  <c r="BX458" i="7"/>
  <c r="BV458" i="7"/>
  <c r="CH458" i="7" s="1"/>
  <c r="CB457" i="7"/>
  <c r="BZ457" i="7"/>
  <c r="BX457" i="7"/>
  <c r="BV457" i="7"/>
  <c r="CH457" i="7" s="1"/>
  <c r="CA456" i="7"/>
  <c r="BT456" i="7"/>
  <c r="BY456" i="7"/>
  <c r="CA455" i="7"/>
  <c r="BT455" i="7"/>
  <c r="BY455" i="7"/>
  <c r="A455" i="7" s="1"/>
  <c r="BU455" i="7"/>
  <c r="CB454" i="7"/>
  <c r="BZ454" i="7"/>
  <c r="BX454" i="7"/>
  <c r="BV454" i="7"/>
  <c r="CH454" i="7" s="1"/>
  <c r="CB453" i="7"/>
  <c r="BZ453" i="7"/>
  <c r="BX453" i="7"/>
  <c r="BV453" i="7"/>
  <c r="CH453" i="7" s="1"/>
  <c r="CA452" i="7"/>
  <c r="BT452" i="7"/>
  <c r="BY452" i="7"/>
  <c r="A452" i="7" s="1"/>
  <c r="BU452" i="7"/>
  <c r="V444" i="11"/>
  <c r="CA451" i="7"/>
  <c r="BT451" i="7"/>
  <c r="BY451" i="7"/>
  <c r="BU451" i="7"/>
  <c r="CB450" i="7"/>
  <c r="BZ450" i="7"/>
  <c r="BX450" i="7"/>
  <c r="BV450" i="7"/>
  <c r="CH450" i="7" s="1"/>
  <c r="CB449" i="7"/>
  <c r="BZ449" i="7"/>
  <c r="BX449" i="7"/>
  <c r="BV449" i="7"/>
  <c r="CH449" i="7" s="1"/>
  <c r="CA448" i="7"/>
  <c r="BT448" i="7"/>
  <c r="BY448" i="7"/>
  <c r="V440" i="11"/>
  <c r="CA447" i="7"/>
  <c r="BT447" i="7"/>
  <c r="BY447" i="7"/>
  <c r="A447" i="7" s="1"/>
  <c r="BU447" i="7"/>
  <c r="CB446" i="7"/>
  <c r="BZ446" i="7"/>
  <c r="BX446" i="7"/>
  <c r="BV446" i="7"/>
  <c r="CH446" i="7" s="1"/>
  <c r="CB445" i="7"/>
  <c r="BZ445" i="7"/>
  <c r="BX445" i="7"/>
  <c r="BV445" i="7"/>
  <c r="CH445" i="7" s="1"/>
  <c r="CA444" i="7"/>
  <c r="BT444" i="7"/>
  <c r="BY444" i="7"/>
  <c r="A444" i="7" s="1"/>
  <c r="CA443" i="7"/>
  <c r="BT443" i="7"/>
  <c r="BY443" i="7"/>
  <c r="B435" i="11" s="1"/>
  <c r="CB442" i="7"/>
  <c r="BZ442" i="7"/>
  <c r="BX442" i="7"/>
  <c r="BV442" i="7"/>
  <c r="CH442" i="7" s="1"/>
  <c r="CB441" i="7"/>
  <c r="BZ441" i="7"/>
  <c r="BX441" i="7"/>
  <c r="BV441" i="7"/>
  <c r="CH441" i="7" s="1"/>
  <c r="CA440" i="7"/>
  <c r="BT440" i="7"/>
  <c r="BY440" i="7"/>
  <c r="A440" i="7" s="1"/>
  <c r="CA439" i="7"/>
  <c r="BT439" i="7"/>
  <c r="BY439" i="7"/>
  <c r="B431" i="11" s="1"/>
  <c r="BU439" i="7"/>
  <c r="CB438" i="7"/>
  <c r="BZ438" i="7"/>
  <c r="BX438" i="7"/>
  <c r="BV438" i="7"/>
  <c r="CH438" i="7" s="1"/>
  <c r="CB437" i="7"/>
  <c r="BZ437" i="7"/>
  <c r="BX437" i="7"/>
  <c r="BV437" i="7"/>
  <c r="CH437" i="7" s="1"/>
  <c r="CA436" i="7"/>
  <c r="BT436" i="7"/>
  <c r="BY436" i="7"/>
  <c r="CA435" i="7"/>
  <c r="BT435" i="7"/>
  <c r="BY435" i="7"/>
  <c r="A435" i="7" s="1"/>
  <c r="BU435" i="7"/>
  <c r="CB434" i="7"/>
  <c r="BZ434" i="7"/>
  <c r="BX434" i="7"/>
  <c r="BV434" i="7"/>
  <c r="CH434" i="7" s="1"/>
  <c r="CB433" i="7"/>
  <c r="BZ433" i="7"/>
  <c r="BX433" i="7"/>
  <c r="BV433" i="7"/>
  <c r="CH433" i="7" s="1"/>
  <c r="CA432" i="7"/>
  <c r="BT432" i="7"/>
  <c r="BY432" i="7"/>
  <c r="BU432" i="7"/>
  <c r="CA431" i="7"/>
  <c r="BT431" i="7"/>
  <c r="BY431" i="7"/>
  <c r="BU431" i="7"/>
  <c r="CB430" i="7"/>
  <c r="BZ430" i="7"/>
  <c r="BX430" i="7"/>
  <c r="BV430" i="7"/>
  <c r="CH430" i="7" s="1"/>
  <c r="CB429" i="7"/>
  <c r="BZ429" i="7"/>
  <c r="BX429" i="7"/>
  <c r="BV429" i="7"/>
  <c r="CH429" i="7" s="1"/>
  <c r="CA428" i="7"/>
  <c r="BT428" i="7"/>
  <c r="BY428" i="7"/>
  <c r="V420" i="11"/>
  <c r="CA427" i="7"/>
  <c r="BT427" i="7"/>
  <c r="BY427" i="7"/>
  <c r="B419" i="11" s="1"/>
  <c r="CB426" i="7"/>
  <c r="BZ426" i="7"/>
  <c r="BX426" i="7"/>
  <c r="BV426" i="7"/>
  <c r="CH426" i="7" s="1"/>
  <c r="CB425" i="7"/>
  <c r="BZ425" i="7"/>
  <c r="BX425" i="7"/>
  <c r="BV425" i="7"/>
  <c r="CH425" i="7" s="1"/>
  <c r="CA424" i="7"/>
  <c r="BT424" i="7"/>
  <c r="BY424" i="7"/>
  <c r="A424" i="7" s="1"/>
  <c r="V416" i="11"/>
  <c r="CA423" i="7"/>
  <c r="BT423" i="7"/>
  <c r="BY423" i="7"/>
  <c r="A423" i="7" s="1"/>
  <c r="BU423" i="7"/>
  <c r="CB422" i="7"/>
  <c r="BZ422" i="7"/>
  <c r="BX422" i="7"/>
  <c r="BV422" i="7"/>
  <c r="CH422" i="7" s="1"/>
  <c r="CB421" i="7"/>
  <c r="BZ421" i="7"/>
  <c r="BX421" i="7"/>
  <c r="BV421" i="7"/>
  <c r="CH421" i="7" s="1"/>
  <c r="CA420" i="7"/>
  <c r="BT420" i="7"/>
  <c r="BY420" i="7"/>
  <c r="B412" i="11" s="1"/>
  <c r="CA419" i="7"/>
  <c r="BT419" i="7"/>
  <c r="BY419" i="7"/>
  <c r="B411" i="11" s="1"/>
  <c r="CB418" i="7"/>
  <c r="BZ418" i="7"/>
  <c r="BX418" i="7"/>
  <c r="BV418" i="7"/>
  <c r="CH418" i="7" s="1"/>
  <c r="CB417" i="7"/>
  <c r="BZ417" i="7"/>
  <c r="BX417" i="7"/>
  <c r="BV417" i="7"/>
  <c r="CH417" i="7" s="1"/>
  <c r="CA416" i="7"/>
  <c r="BT416" i="7"/>
  <c r="BY416" i="7"/>
  <c r="B408" i="11" s="1"/>
  <c r="BU416" i="7"/>
  <c r="CA415" i="7"/>
  <c r="BT415" i="7"/>
  <c r="BY415" i="7"/>
  <c r="BU415" i="7"/>
  <c r="CB414" i="7"/>
  <c r="BZ414" i="7"/>
  <c r="BX414" i="7"/>
  <c r="BV414" i="7"/>
  <c r="CH414" i="7" s="1"/>
  <c r="CB413" i="7"/>
  <c r="BZ413" i="7"/>
  <c r="BX413" i="7"/>
  <c r="BV413" i="7"/>
  <c r="CH413" i="7" s="1"/>
  <c r="CA412" i="7"/>
  <c r="BT412" i="7"/>
  <c r="BY412" i="7"/>
  <c r="B404" i="11" s="1"/>
  <c r="V404" i="11"/>
  <c r="CA411" i="7"/>
  <c r="BT411" i="7"/>
  <c r="BY411" i="7"/>
  <c r="B403" i="11" s="1"/>
  <c r="CB410" i="7"/>
  <c r="BZ410" i="7"/>
  <c r="BX410" i="7"/>
  <c r="BV410" i="7"/>
  <c r="CH410" i="7" s="1"/>
  <c r="CB409" i="7"/>
  <c r="BZ409" i="7"/>
  <c r="BX409" i="7"/>
  <c r="BV409" i="7"/>
  <c r="CH409" i="7" s="1"/>
  <c r="CA408" i="7"/>
  <c r="BT408" i="7"/>
  <c r="BY408" i="7"/>
  <c r="A408" i="7" s="1"/>
  <c r="CA407" i="7"/>
  <c r="BT407" i="7"/>
  <c r="BY407" i="7"/>
  <c r="A407" i="7" s="1"/>
  <c r="BU407" i="7"/>
  <c r="CB406" i="7"/>
  <c r="BZ406" i="7"/>
  <c r="BX406" i="7"/>
  <c r="BV406" i="7"/>
  <c r="CH406" i="7" s="1"/>
  <c r="CB405" i="7"/>
  <c r="BZ405" i="7"/>
  <c r="BX405" i="7"/>
  <c r="BV405" i="7"/>
  <c r="CH405" i="7" s="1"/>
  <c r="CA404" i="7"/>
  <c r="BT404" i="7"/>
  <c r="BY404" i="7"/>
  <c r="B396" i="11" s="1"/>
  <c r="CA403" i="7"/>
  <c r="BT403" i="7"/>
  <c r="BY403" i="7"/>
  <c r="A403" i="7" s="1"/>
  <c r="CB402" i="7"/>
  <c r="BZ402" i="7"/>
  <c r="BX402" i="7"/>
  <c r="BV402" i="7"/>
  <c r="CH402" i="7" s="1"/>
  <c r="CB401" i="7"/>
  <c r="BZ401" i="7"/>
  <c r="BX401" i="7"/>
  <c r="BV401" i="7"/>
  <c r="CH401" i="7" s="1"/>
  <c r="CA400" i="7"/>
  <c r="BT400" i="7"/>
  <c r="BY400" i="7"/>
  <c r="BU400" i="7"/>
  <c r="CA399" i="7"/>
  <c r="BT399" i="7"/>
  <c r="BY399" i="7"/>
  <c r="BU399" i="7"/>
  <c r="CB398" i="7"/>
  <c r="BZ398" i="7"/>
  <c r="BX398" i="7"/>
  <c r="BV398" i="7"/>
  <c r="CH398" i="7" s="1"/>
  <c r="CB397" i="7"/>
  <c r="BZ397" i="7"/>
  <c r="BX397" i="7"/>
  <c r="BV397" i="7"/>
  <c r="CH397" i="7" s="1"/>
  <c r="CA396" i="7"/>
  <c r="BT396" i="7"/>
  <c r="BY396" i="7"/>
  <c r="CA395" i="7"/>
  <c r="BT395" i="7"/>
  <c r="BY395" i="7"/>
  <c r="CB394" i="7"/>
  <c r="BZ394" i="7"/>
  <c r="BX394" i="7"/>
  <c r="BV394" i="7"/>
  <c r="CH394" i="7" s="1"/>
  <c r="CB393" i="7"/>
  <c r="BZ393" i="7"/>
  <c r="BX393" i="7"/>
  <c r="BV393" i="7"/>
  <c r="CH393" i="7" s="1"/>
  <c r="CA392" i="7"/>
  <c r="BT392" i="7"/>
  <c r="BY392" i="7"/>
  <c r="A392" i="7" s="1"/>
  <c r="V384" i="11"/>
  <c r="CA391" i="7"/>
  <c r="BT391" i="7"/>
  <c r="BY391" i="7"/>
  <c r="A391" i="7" s="1"/>
  <c r="BU391" i="7"/>
  <c r="CA388" i="7"/>
  <c r="BT388" i="7"/>
  <c r="CA387" i="7"/>
  <c r="BT387" i="7"/>
  <c r="BU390" i="7"/>
  <c r="X381" i="11"/>
  <c r="BU389" i="7"/>
  <c r="BV388" i="7"/>
  <c r="CH388" i="7" s="1"/>
  <c r="BX388" i="7"/>
  <c r="BZ388" i="7"/>
  <c r="CB388" i="7"/>
  <c r="BV387" i="7"/>
  <c r="CH387" i="7" s="1"/>
  <c r="BX387" i="7"/>
  <c r="BZ387" i="7"/>
  <c r="CB387" i="7"/>
  <c r="Y366" i="11"/>
  <c r="Y350" i="11"/>
  <c r="Y309" i="11"/>
  <c r="B567" i="11"/>
  <c r="B565" i="11"/>
  <c r="B563" i="11"/>
  <c r="B555" i="11"/>
  <c r="B553" i="11"/>
  <c r="B551" i="11"/>
  <c r="B547" i="11"/>
  <c r="B537" i="11"/>
  <c r="B529" i="11"/>
  <c r="B523" i="11"/>
  <c r="B519" i="11"/>
  <c r="B510" i="11"/>
  <c r="B509" i="11"/>
  <c r="B502" i="11"/>
  <c r="CA509" i="7"/>
  <c r="BT509" i="7"/>
  <c r="BY509" i="7"/>
  <c r="A509" i="7" s="1"/>
  <c r="CA506" i="7"/>
  <c r="BT506" i="7"/>
  <c r="BY506" i="7"/>
  <c r="B498" i="11" s="1"/>
  <c r="CA505" i="7"/>
  <c r="BT505" i="7"/>
  <c r="BY505" i="7"/>
  <c r="A505" i="7" s="1"/>
  <c r="CA502" i="7"/>
  <c r="BT502" i="7"/>
  <c r="BY502" i="7"/>
  <c r="CA501" i="7"/>
  <c r="BT501" i="7"/>
  <c r="BY501" i="7"/>
  <c r="A501" i="7" s="1"/>
  <c r="CA498" i="7"/>
  <c r="BT498" i="7"/>
  <c r="BY498" i="7"/>
  <c r="A498" i="7" s="1"/>
  <c r="CA497" i="7"/>
  <c r="BT497" i="7"/>
  <c r="BY497" i="7"/>
  <c r="CA494" i="7"/>
  <c r="BT494" i="7"/>
  <c r="BY494" i="7"/>
  <c r="CA493" i="7"/>
  <c r="BT493" i="7"/>
  <c r="BY493" i="7"/>
  <c r="B485" i="11" s="1"/>
  <c r="CA490" i="7"/>
  <c r="BT490" i="7"/>
  <c r="BY490" i="7"/>
  <c r="A490" i="7" s="1"/>
  <c r="CA489" i="7"/>
  <c r="BT489" i="7"/>
  <c r="BY489" i="7"/>
  <c r="B481" i="11" s="1"/>
  <c r="CA486" i="7"/>
  <c r="BT486" i="7"/>
  <c r="BY486" i="7"/>
  <c r="A486" i="7" s="1"/>
  <c r="CA485" i="7"/>
  <c r="BT485" i="7"/>
  <c r="BY485" i="7"/>
  <c r="A485" i="7" s="1"/>
  <c r="CA482" i="7"/>
  <c r="BT482" i="7"/>
  <c r="BY482" i="7"/>
  <c r="A482" i="7" s="1"/>
  <c r="CA481" i="7"/>
  <c r="BT481" i="7"/>
  <c r="BY481" i="7"/>
  <c r="CA478" i="7"/>
  <c r="BT478" i="7"/>
  <c r="BY478" i="7"/>
  <c r="A478" i="7" s="1"/>
  <c r="CA477" i="7"/>
  <c r="BT477" i="7"/>
  <c r="BY477" i="7"/>
  <c r="B469" i="11" s="1"/>
  <c r="CA474" i="7"/>
  <c r="BT474" i="7"/>
  <c r="BY474" i="7"/>
  <c r="B466" i="11" s="1"/>
  <c r="CA473" i="7"/>
  <c r="BT473" i="7"/>
  <c r="BY473" i="7"/>
  <c r="B465" i="11" s="1"/>
  <c r="CA470" i="7"/>
  <c r="BT470" i="7"/>
  <c r="BY470" i="7"/>
  <c r="CA469" i="7"/>
  <c r="BT469" i="7"/>
  <c r="BY469" i="7"/>
  <c r="A469" i="7" s="1"/>
  <c r="CA466" i="7"/>
  <c r="BT466" i="7"/>
  <c r="BY466" i="7"/>
  <c r="A466" i="7" s="1"/>
  <c r="CA465" i="7"/>
  <c r="BT465" i="7"/>
  <c r="BY465" i="7"/>
  <c r="CA462" i="7"/>
  <c r="BT462" i="7"/>
  <c r="BY462" i="7"/>
  <c r="A462" i="7" s="1"/>
  <c r="CA461" i="7"/>
  <c r="BT461" i="7"/>
  <c r="BY461" i="7"/>
  <c r="A461" i="7" s="1"/>
  <c r="CA458" i="7"/>
  <c r="BT458" i="7"/>
  <c r="BY458" i="7"/>
  <c r="A458" i="7" s="1"/>
  <c r="CA457" i="7"/>
  <c r="BT457" i="7"/>
  <c r="BY457" i="7"/>
  <c r="B449" i="11" s="1"/>
  <c r="CA454" i="7"/>
  <c r="BT454" i="7"/>
  <c r="BY454" i="7"/>
  <c r="B446" i="11" s="1"/>
  <c r="CA453" i="7"/>
  <c r="BT453" i="7"/>
  <c r="BY453" i="7"/>
  <c r="B445" i="11" s="1"/>
  <c r="CA450" i="7"/>
  <c r="BT450" i="7"/>
  <c r="BY450" i="7"/>
  <c r="A450" i="7" s="1"/>
  <c r="CA449" i="7"/>
  <c r="BT449" i="7"/>
  <c r="BY449" i="7"/>
  <c r="CA446" i="7"/>
  <c r="BT446" i="7"/>
  <c r="BY446" i="7"/>
  <c r="CA445" i="7"/>
  <c r="BT445" i="7"/>
  <c r="BY445" i="7"/>
  <c r="A445" i="7" s="1"/>
  <c r="CA442" i="7"/>
  <c r="BT442" i="7"/>
  <c r="BY442" i="7"/>
  <c r="B434" i="11" s="1"/>
  <c r="CA441" i="7"/>
  <c r="BT441" i="7"/>
  <c r="BY441" i="7"/>
  <c r="A441" i="7" s="1"/>
  <c r="CA438" i="7"/>
  <c r="BT438" i="7"/>
  <c r="BY438" i="7"/>
  <c r="CA437" i="7"/>
  <c r="BT437" i="7"/>
  <c r="BY437" i="7"/>
  <c r="B429" i="11" s="1"/>
  <c r="CA434" i="7"/>
  <c r="BT434" i="7"/>
  <c r="BY434" i="7"/>
  <c r="B426" i="11" s="1"/>
  <c r="CA433" i="7"/>
  <c r="BT433" i="7"/>
  <c r="BY433" i="7"/>
  <c r="CA430" i="7"/>
  <c r="BT430" i="7"/>
  <c r="BY430" i="7"/>
  <c r="B422" i="11" s="1"/>
  <c r="CA429" i="7"/>
  <c r="BT429" i="7"/>
  <c r="BY429" i="7"/>
  <c r="B421" i="11" s="1"/>
  <c r="CA426" i="7"/>
  <c r="BT426" i="7"/>
  <c r="BY426" i="7"/>
  <c r="A426" i="7" s="1"/>
  <c r="CA425" i="7"/>
  <c r="BT425" i="7"/>
  <c r="BY425" i="7"/>
  <c r="A425" i="7" s="1"/>
  <c r="CA422" i="7"/>
  <c r="BT422" i="7"/>
  <c r="BY422" i="7"/>
  <c r="B414" i="11" s="1"/>
  <c r="CA421" i="7"/>
  <c r="BT421" i="7"/>
  <c r="BY421" i="7"/>
  <c r="B413" i="11" s="1"/>
  <c r="CA418" i="7"/>
  <c r="BT418" i="7"/>
  <c r="BY418" i="7"/>
  <c r="B410" i="11" s="1"/>
  <c r="CA417" i="7"/>
  <c r="BT417" i="7"/>
  <c r="BY417" i="7"/>
  <c r="B409" i="11" s="1"/>
  <c r="CA414" i="7"/>
  <c r="BT414" i="7"/>
  <c r="BY414" i="7"/>
  <c r="CA413" i="7"/>
  <c r="BT413" i="7"/>
  <c r="BY413" i="7"/>
  <c r="A413" i="7" s="1"/>
  <c r="CA410" i="7"/>
  <c r="BT410" i="7"/>
  <c r="BY410" i="7"/>
  <c r="B402" i="11" s="1"/>
  <c r="CA409" i="7"/>
  <c r="BT409" i="7"/>
  <c r="BY409" i="7"/>
  <c r="CA406" i="7"/>
  <c r="BT406" i="7"/>
  <c r="BY406" i="7"/>
  <c r="CA405" i="7"/>
  <c r="BT405" i="7"/>
  <c r="BY405" i="7"/>
  <c r="A405" i="7" s="1"/>
  <c r="CA402" i="7"/>
  <c r="BT402" i="7"/>
  <c r="BY402" i="7"/>
  <c r="A402" i="7" s="1"/>
  <c r="CA401" i="7"/>
  <c r="BT401" i="7"/>
  <c r="BY401" i="7"/>
  <c r="B393" i="11" s="1"/>
  <c r="CA398" i="7"/>
  <c r="BT398" i="7"/>
  <c r="BY398" i="7"/>
  <c r="A398" i="7" s="1"/>
  <c r="CA397" i="7"/>
  <c r="BT397" i="7"/>
  <c r="BY397" i="7"/>
  <c r="A397" i="7" s="1"/>
  <c r="CA394" i="7"/>
  <c r="BT394" i="7"/>
  <c r="BY394" i="7"/>
  <c r="B386" i="11" s="1"/>
  <c r="CA393" i="7"/>
  <c r="BT393" i="7"/>
  <c r="BY393" i="7"/>
  <c r="BY388" i="7"/>
  <c r="A388" i="7" s="1"/>
  <c r="BY387" i="7"/>
  <c r="B379" i="11" s="1"/>
  <c r="BV293" i="7"/>
  <c r="CH293" i="7" s="1"/>
  <c r="BX293" i="7"/>
  <c r="V281" i="11"/>
  <c r="BU288" i="7"/>
  <c r="BU287" i="7"/>
  <c r="CA390" i="7"/>
  <c r="BT390" i="7"/>
  <c r="BY390" i="7"/>
  <c r="B382" i="11" s="1"/>
  <c r="CA389" i="7"/>
  <c r="BT389" i="7"/>
  <c r="BY389" i="7"/>
  <c r="B381" i="11" s="1"/>
  <c r="CA386" i="7"/>
  <c r="BT386" i="7"/>
  <c r="BY386" i="7"/>
  <c r="A386" i="7" s="1"/>
  <c r="CA385" i="7"/>
  <c r="BT385" i="7"/>
  <c r="BY385" i="7"/>
  <c r="CB384" i="7"/>
  <c r="BZ384" i="7"/>
  <c r="BX384" i="7"/>
  <c r="BV384" i="7"/>
  <c r="CH384" i="7" s="1"/>
  <c r="CB383" i="7"/>
  <c r="BZ383" i="7"/>
  <c r="BX383" i="7"/>
  <c r="BV383" i="7"/>
  <c r="CH383" i="7" s="1"/>
  <c r="U375" i="11"/>
  <c r="CA382" i="7"/>
  <c r="BT382" i="7"/>
  <c r="BY382" i="7"/>
  <c r="V374" i="11"/>
  <c r="CA381" i="7"/>
  <c r="BT381" i="7"/>
  <c r="BY381" i="7"/>
  <c r="BU381" i="7"/>
  <c r="CB380" i="7"/>
  <c r="BZ380" i="7"/>
  <c r="BX380" i="7"/>
  <c r="BV380" i="7"/>
  <c r="CH380" i="7" s="1"/>
  <c r="CB379" i="7"/>
  <c r="BZ379" i="7"/>
  <c r="BX379" i="7"/>
  <c r="BV379" i="7"/>
  <c r="CH379" i="7" s="1"/>
  <c r="CA378" i="7"/>
  <c r="BT378" i="7"/>
  <c r="BY378" i="7"/>
  <c r="B370" i="11" s="1"/>
  <c r="BU378" i="7"/>
  <c r="CA377" i="7"/>
  <c r="BT377" i="7"/>
  <c r="BY377" i="7"/>
  <c r="CB376" i="7"/>
  <c r="BZ376" i="7"/>
  <c r="BX376" i="7"/>
  <c r="BV376" i="7"/>
  <c r="CH376" i="7" s="1"/>
  <c r="CB375" i="7"/>
  <c r="BZ375" i="7"/>
  <c r="BX375" i="7"/>
  <c r="BV375" i="7"/>
  <c r="CH375" i="7" s="1"/>
  <c r="CA374" i="7"/>
  <c r="BT374" i="7"/>
  <c r="BY374" i="7"/>
  <c r="A374" i="7" s="1"/>
  <c r="CA373" i="7"/>
  <c r="BT373" i="7"/>
  <c r="BY373" i="7"/>
  <c r="B365" i="11" s="1"/>
  <c r="CB372" i="7"/>
  <c r="BZ372" i="7"/>
  <c r="BX372" i="7"/>
  <c r="BV372" i="7"/>
  <c r="CH372" i="7" s="1"/>
  <c r="CB371" i="7"/>
  <c r="BZ371" i="7"/>
  <c r="BX371" i="7"/>
  <c r="BV371" i="7"/>
  <c r="CH371" i="7" s="1"/>
  <c r="CA370" i="7"/>
  <c r="BT370" i="7"/>
  <c r="BY370" i="7"/>
  <c r="BU370" i="7"/>
  <c r="CA369" i="7"/>
  <c r="BT369" i="7"/>
  <c r="BY369" i="7"/>
  <c r="A369" i="7" s="1"/>
  <c r="X361" i="11"/>
  <c r="CB368" i="7"/>
  <c r="BZ368" i="7"/>
  <c r="BX368" i="7"/>
  <c r="BV368" i="7"/>
  <c r="CH368" i="7" s="1"/>
  <c r="CB367" i="7"/>
  <c r="BZ367" i="7"/>
  <c r="BX367" i="7"/>
  <c r="BV367" i="7"/>
  <c r="CH367" i="7" s="1"/>
  <c r="CA366" i="7"/>
  <c r="BT366" i="7"/>
  <c r="BY366" i="7"/>
  <c r="B358" i="11" s="1"/>
  <c r="BU366" i="7"/>
  <c r="CA365" i="7"/>
  <c r="BT365" i="7"/>
  <c r="BY365" i="7"/>
  <c r="X357" i="11"/>
  <c r="CB364" i="7"/>
  <c r="BZ364" i="7"/>
  <c r="BX364" i="7"/>
  <c r="BV364" i="7"/>
  <c r="CH364" i="7" s="1"/>
  <c r="CB363" i="7"/>
  <c r="BZ363" i="7"/>
  <c r="BX363" i="7"/>
  <c r="BV363" i="7"/>
  <c r="CH363" i="7" s="1"/>
  <c r="CA362" i="7"/>
  <c r="BT362" i="7"/>
  <c r="BY362" i="7"/>
  <c r="BU362" i="7"/>
  <c r="V354" i="11"/>
  <c r="CA361" i="7"/>
  <c r="BT361" i="7"/>
  <c r="BY361" i="7"/>
  <c r="A361" i="7" s="1"/>
  <c r="CB360" i="7"/>
  <c r="BZ360" i="7"/>
  <c r="BX360" i="7"/>
  <c r="BV360" i="7"/>
  <c r="CH360" i="7" s="1"/>
  <c r="CB359" i="7"/>
  <c r="BZ359" i="7"/>
  <c r="BX359" i="7"/>
  <c r="BV359" i="7"/>
  <c r="CH359" i="7" s="1"/>
  <c r="CA358" i="7"/>
  <c r="BT358" i="7"/>
  <c r="BY358" i="7"/>
  <c r="A358" i="7" s="1"/>
  <c r="V350" i="11"/>
  <c r="CA357" i="7"/>
  <c r="BT357" i="7"/>
  <c r="BY357" i="7"/>
  <c r="B349" i="11" s="1"/>
  <c r="CB356" i="7"/>
  <c r="BZ356" i="7"/>
  <c r="BX356" i="7"/>
  <c r="BV356" i="7"/>
  <c r="CH356" i="7" s="1"/>
  <c r="CB355" i="7"/>
  <c r="BZ355" i="7"/>
  <c r="BX355" i="7"/>
  <c r="BV355" i="7"/>
  <c r="CH355" i="7" s="1"/>
  <c r="CA354" i="7"/>
  <c r="BT354" i="7"/>
  <c r="BY354" i="7"/>
  <c r="B346" i="11" s="1"/>
  <c r="BU354" i="7"/>
  <c r="CA353" i="7"/>
  <c r="BT353" i="7"/>
  <c r="BY353" i="7"/>
  <c r="B345" i="11" s="1"/>
  <c r="CB352" i="7"/>
  <c r="BZ352" i="7"/>
  <c r="BX352" i="7"/>
  <c r="BV352" i="7"/>
  <c r="CH352" i="7" s="1"/>
  <c r="CB351" i="7"/>
  <c r="BZ351" i="7"/>
  <c r="BX351" i="7"/>
  <c r="BV351" i="7"/>
  <c r="CH351" i="7" s="1"/>
  <c r="CA350" i="7"/>
  <c r="BT350" i="7"/>
  <c r="BY350" i="7"/>
  <c r="BU350" i="7"/>
  <c r="V342" i="11"/>
  <c r="CA349" i="7"/>
  <c r="BT349" i="7"/>
  <c r="BY349" i="7"/>
  <c r="B341" i="11" s="1"/>
  <c r="BU349" i="7"/>
  <c r="CB348" i="7"/>
  <c r="BZ348" i="7"/>
  <c r="BX348" i="7"/>
  <c r="BV348" i="7"/>
  <c r="CH348" i="7" s="1"/>
  <c r="CB347" i="7"/>
  <c r="BZ347" i="7"/>
  <c r="BX347" i="7"/>
  <c r="BV347" i="7"/>
  <c r="CH347" i="7" s="1"/>
  <c r="U339" i="11"/>
  <c r="CA346" i="7"/>
  <c r="BT346" i="7"/>
  <c r="BY346" i="7"/>
  <c r="B338" i="11" s="1"/>
  <c r="CA345" i="7"/>
  <c r="BT345" i="7"/>
  <c r="BY345" i="7"/>
  <c r="B337" i="11" s="1"/>
  <c r="X337" i="11"/>
  <c r="CB344" i="7"/>
  <c r="BZ344" i="7"/>
  <c r="BX344" i="7"/>
  <c r="BV344" i="7"/>
  <c r="CH344" i="7" s="1"/>
  <c r="CB343" i="7"/>
  <c r="BZ343" i="7"/>
  <c r="BX343" i="7"/>
  <c r="BV343" i="7"/>
  <c r="CH343" i="7" s="1"/>
  <c r="CA342" i="7"/>
  <c r="BT342" i="7"/>
  <c r="BY342" i="7"/>
  <c r="B334" i="11" s="1"/>
  <c r="BU342" i="7"/>
  <c r="CA341" i="7"/>
  <c r="BT341" i="7"/>
  <c r="BY341" i="7"/>
  <c r="B333" i="11" s="1"/>
  <c r="X333" i="11"/>
  <c r="CB340" i="7"/>
  <c r="BZ340" i="7"/>
  <c r="BX340" i="7"/>
  <c r="BV340" i="7"/>
  <c r="CH340" i="7" s="1"/>
  <c r="CB339" i="7"/>
  <c r="BZ339" i="7"/>
  <c r="BX339" i="7"/>
  <c r="BV339" i="7"/>
  <c r="CH339" i="7" s="1"/>
  <c r="CA338" i="7"/>
  <c r="BT338" i="7"/>
  <c r="BY338" i="7"/>
  <c r="A338" i="7" s="1"/>
  <c r="CA337" i="7"/>
  <c r="BT337" i="7"/>
  <c r="BY337" i="7"/>
  <c r="B329" i="11" s="1"/>
  <c r="CB336" i="7"/>
  <c r="BZ336" i="7"/>
  <c r="BX336" i="7"/>
  <c r="BV336" i="7"/>
  <c r="CH336" i="7" s="1"/>
  <c r="CB335" i="7"/>
  <c r="BZ335" i="7"/>
  <c r="BX335" i="7"/>
  <c r="BV335" i="7"/>
  <c r="CH335" i="7" s="1"/>
  <c r="CA334" i="7"/>
  <c r="BT334" i="7"/>
  <c r="BY334" i="7"/>
  <c r="CA333" i="7"/>
  <c r="BT333" i="7"/>
  <c r="BY333" i="7"/>
  <c r="A333" i="7" s="1"/>
  <c r="CB332" i="7"/>
  <c r="BZ332" i="7"/>
  <c r="BX332" i="7"/>
  <c r="BV332" i="7"/>
  <c r="CH332" i="7" s="1"/>
  <c r="CB331" i="7"/>
  <c r="BZ331" i="7"/>
  <c r="BX331" i="7"/>
  <c r="BV331" i="7"/>
  <c r="CH331" i="7" s="1"/>
  <c r="CA330" i="7"/>
  <c r="BT330" i="7"/>
  <c r="BY330" i="7"/>
  <c r="A330" i="7" s="1"/>
  <c r="CA329" i="7"/>
  <c r="BT329" i="7"/>
  <c r="BY329" i="7"/>
  <c r="CB328" i="7"/>
  <c r="BZ328" i="7"/>
  <c r="BX328" i="7"/>
  <c r="BV328" i="7"/>
  <c r="CH328" i="7" s="1"/>
  <c r="CB327" i="7"/>
  <c r="BZ327" i="7"/>
  <c r="BX327" i="7"/>
  <c r="BV327" i="7"/>
  <c r="CH327" i="7" s="1"/>
  <c r="CA326" i="7"/>
  <c r="BT326" i="7"/>
  <c r="BY326" i="7"/>
  <c r="B318" i="11" s="1"/>
  <c r="BU326" i="7"/>
  <c r="CA325" i="7"/>
  <c r="BT325" i="7"/>
  <c r="BY325" i="7"/>
  <c r="B317" i="11" s="1"/>
  <c r="CB324" i="7"/>
  <c r="BZ324" i="7"/>
  <c r="BX324" i="7"/>
  <c r="BV324" i="7"/>
  <c r="CH324" i="7" s="1"/>
  <c r="CB323" i="7"/>
  <c r="BZ323" i="7"/>
  <c r="BX323" i="7"/>
  <c r="BV323" i="7"/>
  <c r="CH323" i="7" s="1"/>
  <c r="CA322" i="7"/>
  <c r="BT322" i="7"/>
  <c r="BY322" i="7"/>
  <c r="A322" i="7" s="1"/>
  <c r="BU322" i="7"/>
  <c r="CA321" i="7"/>
  <c r="BT321" i="7"/>
  <c r="BY321" i="7"/>
  <c r="B313" i="11" s="1"/>
  <c r="CB320" i="7"/>
  <c r="BZ320" i="7"/>
  <c r="BX320" i="7"/>
  <c r="BV320" i="7"/>
  <c r="CH320" i="7" s="1"/>
  <c r="CB319" i="7"/>
  <c r="BZ319" i="7"/>
  <c r="BX319" i="7"/>
  <c r="BV319" i="7"/>
  <c r="CH319" i="7" s="1"/>
  <c r="CA318" i="7"/>
  <c r="BT318" i="7"/>
  <c r="BY318" i="7"/>
  <c r="B310" i="11" s="1"/>
  <c r="BU318" i="7"/>
  <c r="CA317" i="7"/>
  <c r="BT317" i="7"/>
  <c r="BY317" i="7"/>
  <c r="B309" i="11" s="1"/>
  <c r="BU317" i="7"/>
  <c r="CB316" i="7"/>
  <c r="BZ316" i="7"/>
  <c r="BX316" i="7"/>
  <c r="BV316" i="7"/>
  <c r="CH316" i="7" s="1"/>
  <c r="CB315" i="7"/>
  <c r="BZ315" i="7"/>
  <c r="BX315" i="7"/>
  <c r="BV315" i="7"/>
  <c r="CH315" i="7" s="1"/>
  <c r="CA314" i="7"/>
  <c r="BT314" i="7"/>
  <c r="BY314" i="7"/>
  <c r="A314" i="7" s="1"/>
  <c r="BU314" i="7"/>
  <c r="V306" i="11"/>
  <c r="CA313" i="7"/>
  <c r="BT313" i="7"/>
  <c r="BY313" i="7"/>
  <c r="B305" i="11" s="1"/>
  <c r="CB312" i="7"/>
  <c r="BZ312" i="7"/>
  <c r="BX312" i="7"/>
  <c r="BV312" i="7"/>
  <c r="CH312" i="7" s="1"/>
  <c r="CB311" i="7"/>
  <c r="BZ311" i="7"/>
  <c r="BX311" i="7"/>
  <c r="BV311" i="7"/>
  <c r="CH311" i="7" s="1"/>
  <c r="U303" i="11"/>
  <c r="CA310" i="7"/>
  <c r="BT310" i="7"/>
  <c r="BY310" i="7"/>
  <c r="A310" i="7" s="1"/>
  <c r="BU310" i="7"/>
  <c r="CA309" i="7"/>
  <c r="BT309" i="7"/>
  <c r="BY309" i="7"/>
  <c r="B301" i="11" s="1"/>
  <c r="X301" i="11"/>
  <c r="CB308" i="7"/>
  <c r="BZ308" i="7"/>
  <c r="BX308" i="7"/>
  <c r="BV308" i="7"/>
  <c r="CH308" i="7" s="1"/>
  <c r="CB307" i="7"/>
  <c r="BZ307" i="7"/>
  <c r="BX307" i="7"/>
  <c r="BV307" i="7"/>
  <c r="CH307" i="7" s="1"/>
  <c r="CA306" i="7"/>
  <c r="BT306" i="7"/>
  <c r="BY306" i="7"/>
  <c r="B298" i="11" s="1"/>
  <c r="BU306" i="7"/>
  <c r="CA305" i="7"/>
  <c r="BT305" i="7"/>
  <c r="BY305" i="7"/>
  <c r="A305" i="7" s="1"/>
  <c r="X297" i="11"/>
  <c r="CB304" i="7"/>
  <c r="BZ304" i="7"/>
  <c r="BX304" i="7"/>
  <c r="BV304" i="7"/>
  <c r="CH304" i="7" s="1"/>
  <c r="CB303" i="7"/>
  <c r="BZ303" i="7"/>
  <c r="BX303" i="7"/>
  <c r="BV303" i="7"/>
  <c r="CH303" i="7" s="1"/>
  <c r="CA302" i="7"/>
  <c r="BT302" i="7"/>
  <c r="BY302" i="7"/>
  <c r="A302" i="7" s="1"/>
  <c r="BU302" i="7"/>
  <c r="CA301" i="7"/>
  <c r="BT301" i="7"/>
  <c r="BY301" i="7"/>
  <c r="A301" i="7" s="1"/>
  <c r="BU301" i="7"/>
  <c r="CB300" i="7"/>
  <c r="BZ300" i="7"/>
  <c r="BX300" i="7"/>
  <c r="BV300" i="7"/>
  <c r="CH300" i="7" s="1"/>
  <c r="CB299" i="7"/>
  <c r="BZ299" i="7"/>
  <c r="BX299" i="7"/>
  <c r="BV299" i="7"/>
  <c r="CH299" i="7" s="1"/>
  <c r="CA298" i="7"/>
  <c r="BT298" i="7"/>
  <c r="BY298" i="7"/>
  <c r="A298" i="7" s="1"/>
  <c r="BU298" i="7"/>
  <c r="CA297" i="7"/>
  <c r="BT297" i="7"/>
  <c r="BY297" i="7"/>
  <c r="B289" i="11" s="1"/>
  <c r="CB296" i="7"/>
  <c r="BZ296" i="7"/>
  <c r="BX296" i="7"/>
  <c r="BV296" i="7"/>
  <c r="CH296" i="7" s="1"/>
  <c r="CB295" i="7"/>
  <c r="BZ295" i="7"/>
  <c r="BX295" i="7"/>
  <c r="BV295" i="7"/>
  <c r="CH295" i="7" s="1"/>
  <c r="CA294" i="7"/>
  <c r="BT294" i="7"/>
  <c r="BY294" i="7"/>
  <c r="A294" i="7" s="1"/>
  <c r="BU294" i="7"/>
  <c r="V286" i="11"/>
  <c r="CA293" i="7"/>
  <c r="BT293" i="7"/>
  <c r="BY293" i="7"/>
  <c r="A293" i="7" s="1"/>
  <c r="BU293" i="7"/>
  <c r="CA290" i="7"/>
  <c r="BT290" i="7"/>
  <c r="CA289" i="7"/>
  <c r="BT289" i="7"/>
  <c r="Y285" i="11"/>
  <c r="V285" i="11"/>
  <c r="BU292" i="7"/>
  <c r="BU291" i="7"/>
  <c r="BV290" i="7"/>
  <c r="CH290" i="7" s="1"/>
  <c r="BX290" i="7"/>
  <c r="BZ290" i="7"/>
  <c r="CB290" i="7"/>
  <c r="BV289" i="7"/>
  <c r="CH289" i="7" s="1"/>
  <c r="BX289" i="7"/>
  <c r="BZ289" i="7"/>
  <c r="CB289" i="7"/>
  <c r="CA384" i="7"/>
  <c r="BT384" i="7"/>
  <c r="BY384" i="7"/>
  <c r="B376" i="11" s="1"/>
  <c r="CA383" i="7"/>
  <c r="BT383" i="7"/>
  <c r="BY383" i="7"/>
  <c r="A383" i="7" s="1"/>
  <c r="CA380" i="7"/>
  <c r="BT380" i="7"/>
  <c r="BY380" i="7"/>
  <c r="A380" i="7" s="1"/>
  <c r="CA379" i="7"/>
  <c r="BT379" i="7"/>
  <c r="BY379" i="7"/>
  <c r="CA376" i="7"/>
  <c r="BT376" i="7"/>
  <c r="BY376" i="7"/>
  <c r="B368" i="11" s="1"/>
  <c r="CA375" i="7"/>
  <c r="BT375" i="7"/>
  <c r="BY375" i="7"/>
  <c r="B367" i="11" s="1"/>
  <c r="CA372" i="7"/>
  <c r="BT372" i="7"/>
  <c r="BY372" i="7"/>
  <c r="A372" i="7" s="1"/>
  <c r="CA371" i="7"/>
  <c r="BT371" i="7"/>
  <c r="BY371" i="7"/>
  <c r="B363" i="11" s="1"/>
  <c r="CA368" i="7"/>
  <c r="BT368" i="7"/>
  <c r="BY368" i="7"/>
  <c r="A368" i="7" s="1"/>
  <c r="CA367" i="7"/>
  <c r="BT367" i="7"/>
  <c r="BY367" i="7"/>
  <c r="A367" i="7" s="1"/>
  <c r="CA364" i="7"/>
  <c r="BT364" i="7"/>
  <c r="BY364" i="7"/>
  <c r="A364" i="7" s="1"/>
  <c r="CA363" i="7"/>
  <c r="BT363" i="7"/>
  <c r="BY363" i="7"/>
  <c r="B355" i="11" s="1"/>
  <c r="CA360" i="7"/>
  <c r="BT360" i="7"/>
  <c r="BY360" i="7"/>
  <c r="A360" i="7" s="1"/>
  <c r="CA359" i="7"/>
  <c r="BT359" i="7"/>
  <c r="BY359" i="7"/>
  <c r="A359" i="7" s="1"/>
  <c r="CA356" i="7"/>
  <c r="BT356" i="7"/>
  <c r="BY356" i="7"/>
  <c r="A356" i="7" s="1"/>
  <c r="CA355" i="7"/>
  <c r="BT355" i="7"/>
  <c r="BY355" i="7"/>
  <c r="A355" i="7" s="1"/>
  <c r="CA352" i="7"/>
  <c r="BT352" i="7"/>
  <c r="BY352" i="7"/>
  <c r="B344" i="11" s="1"/>
  <c r="CA351" i="7"/>
  <c r="BT351" i="7"/>
  <c r="BY351" i="7"/>
  <c r="CA348" i="7"/>
  <c r="BT348" i="7"/>
  <c r="BY348" i="7"/>
  <c r="B340" i="11" s="1"/>
  <c r="CA347" i="7"/>
  <c r="BT347" i="7"/>
  <c r="BY347" i="7"/>
  <c r="A347" i="7" s="1"/>
  <c r="CA344" i="7"/>
  <c r="BT344" i="7"/>
  <c r="BY344" i="7"/>
  <c r="A344" i="7" s="1"/>
  <c r="CA343" i="7"/>
  <c r="BT343" i="7"/>
  <c r="BY343" i="7"/>
  <c r="CA340" i="7"/>
  <c r="BT340" i="7"/>
  <c r="BY340" i="7"/>
  <c r="B332" i="11" s="1"/>
  <c r="CA339" i="7"/>
  <c r="BT339" i="7"/>
  <c r="BY339" i="7"/>
  <c r="B331" i="11" s="1"/>
  <c r="CA336" i="7"/>
  <c r="BT336" i="7"/>
  <c r="BY336" i="7"/>
  <c r="A336" i="7" s="1"/>
  <c r="CA335" i="7"/>
  <c r="BT335" i="7"/>
  <c r="BY335" i="7"/>
  <c r="CA332" i="7"/>
  <c r="BT332" i="7"/>
  <c r="BY332" i="7"/>
  <c r="A332" i="7" s="1"/>
  <c r="CA331" i="7"/>
  <c r="BT331" i="7"/>
  <c r="BY331" i="7"/>
  <c r="A331" i="7" s="1"/>
  <c r="CA328" i="7"/>
  <c r="BT328" i="7"/>
  <c r="BY328" i="7"/>
  <c r="B320" i="11" s="1"/>
  <c r="CA327" i="7"/>
  <c r="BT327" i="7"/>
  <c r="BY327" i="7"/>
  <c r="CA324" i="7"/>
  <c r="BT324" i="7"/>
  <c r="BY324" i="7"/>
  <c r="B316" i="11" s="1"/>
  <c r="CA323" i="7"/>
  <c r="BT323" i="7"/>
  <c r="BY323" i="7"/>
  <c r="B315" i="11" s="1"/>
  <c r="CA320" i="7"/>
  <c r="BT320" i="7"/>
  <c r="BY320" i="7"/>
  <c r="A320" i="7" s="1"/>
  <c r="CA319" i="7"/>
  <c r="BT319" i="7"/>
  <c r="BY319" i="7"/>
  <c r="CA316" i="7"/>
  <c r="BT316" i="7"/>
  <c r="BY316" i="7"/>
  <c r="CA315" i="7"/>
  <c r="BT315" i="7"/>
  <c r="BY315" i="7"/>
  <c r="A315" i="7" s="1"/>
  <c r="CA312" i="7"/>
  <c r="BT312" i="7"/>
  <c r="BY312" i="7"/>
  <c r="A312" i="7" s="1"/>
  <c r="CA311" i="7"/>
  <c r="BT311" i="7"/>
  <c r="BY311" i="7"/>
  <c r="A311" i="7" s="1"/>
  <c r="CA308" i="7"/>
  <c r="BT308" i="7"/>
  <c r="BY308" i="7"/>
  <c r="A308" i="7" s="1"/>
  <c r="CA307" i="7"/>
  <c r="BT307" i="7"/>
  <c r="BY307" i="7"/>
  <c r="B299" i="11" s="1"/>
  <c r="CA304" i="7"/>
  <c r="BT304" i="7"/>
  <c r="BY304" i="7"/>
  <c r="A304" i="7" s="1"/>
  <c r="CA303" i="7"/>
  <c r="BT303" i="7"/>
  <c r="BY303" i="7"/>
  <c r="CA300" i="7"/>
  <c r="BT300" i="7"/>
  <c r="BY300" i="7"/>
  <c r="B292" i="11" s="1"/>
  <c r="CA299" i="7"/>
  <c r="BT299" i="7"/>
  <c r="BY299" i="7"/>
  <c r="B291" i="11" s="1"/>
  <c r="CA296" i="7"/>
  <c r="BT296" i="7"/>
  <c r="BY296" i="7"/>
  <c r="B288" i="11" s="1"/>
  <c r="CA295" i="7"/>
  <c r="BT295" i="7"/>
  <c r="BY295" i="7"/>
  <c r="A295" i="7" s="1"/>
  <c r="BY290" i="7"/>
  <c r="A290" i="7" s="1"/>
  <c r="BY289" i="7"/>
  <c r="A289" i="7" s="1"/>
  <c r="X183" i="11"/>
  <c r="BU191" i="7"/>
  <c r="BV190" i="7"/>
  <c r="CH190" i="7" s="1"/>
  <c r="BX190" i="7"/>
  <c r="BZ190" i="7"/>
  <c r="CB190" i="7"/>
  <c r="BV189" i="7"/>
  <c r="CH189" i="7" s="1"/>
  <c r="BX189" i="7"/>
  <c r="BZ189" i="7"/>
  <c r="CB189" i="7"/>
  <c r="CA286" i="7"/>
  <c r="BT286" i="7"/>
  <c r="BY286" i="7"/>
  <c r="A286" i="7" s="1"/>
  <c r="BW286" i="7"/>
  <c r="CA285" i="7"/>
  <c r="BT285" i="7"/>
  <c r="BY285" i="7"/>
  <c r="A285" i="7" s="1"/>
  <c r="BW285" i="7"/>
  <c r="CA282" i="7"/>
  <c r="BT282" i="7"/>
  <c r="BY282" i="7"/>
  <c r="A282" i="7" s="1"/>
  <c r="BW282" i="7"/>
  <c r="CA281" i="7"/>
  <c r="BT281" i="7"/>
  <c r="BY281" i="7"/>
  <c r="B273" i="11" s="1"/>
  <c r="BW281" i="7"/>
  <c r="CA278" i="7"/>
  <c r="BT278" i="7"/>
  <c r="BY278" i="7"/>
  <c r="B270" i="11" s="1"/>
  <c r="BW278" i="7"/>
  <c r="CA277" i="7"/>
  <c r="BT277" i="7"/>
  <c r="BY277" i="7"/>
  <c r="B269" i="11" s="1"/>
  <c r="BW277" i="7"/>
  <c r="CA274" i="7"/>
  <c r="BT274" i="7"/>
  <c r="BY274" i="7"/>
  <c r="BW274" i="7"/>
  <c r="CA273" i="7"/>
  <c r="BT273" i="7"/>
  <c r="BY273" i="7"/>
  <c r="B265" i="11" s="1"/>
  <c r="BW273" i="7"/>
  <c r="Y263" i="11"/>
  <c r="CA270" i="7"/>
  <c r="BT270" i="7"/>
  <c r="BY270" i="7"/>
  <c r="B262" i="11" s="1"/>
  <c r="BW270" i="7"/>
  <c r="CA269" i="7"/>
  <c r="BT269" i="7"/>
  <c r="BY269" i="7"/>
  <c r="B261" i="11" s="1"/>
  <c r="BW269" i="7"/>
  <c r="Y260" i="11"/>
  <c r="CA266" i="7"/>
  <c r="BT266" i="7"/>
  <c r="BY266" i="7"/>
  <c r="A266" i="7" s="1"/>
  <c r="BW266" i="7"/>
  <c r="CA265" i="7"/>
  <c r="BT265" i="7"/>
  <c r="BY265" i="7"/>
  <c r="A265" i="7" s="1"/>
  <c r="BW265" i="7"/>
  <c r="CA262" i="7"/>
  <c r="BT262" i="7"/>
  <c r="BY262" i="7"/>
  <c r="B254" i="11" s="1"/>
  <c r="BW262" i="7"/>
  <c r="CA261" i="7"/>
  <c r="BT261" i="7"/>
  <c r="BY261" i="7"/>
  <c r="B253" i="11" s="1"/>
  <c r="BW261" i="7"/>
  <c r="Y251" i="11"/>
  <c r="CA258" i="7"/>
  <c r="BT258" i="7"/>
  <c r="BY258" i="7"/>
  <c r="B250" i="11" s="1"/>
  <c r="BW258" i="7"/>
  <c r="CA257" i="7"/>
  <c r="BT257" i="7"/>
  <c r="BY257" i="7"/>
  <c r="B249" i="11" s="1"/>
  <c r="BW257" i="7"/>
  <c r="CA254" i="7"/>
  <c r="BT254" i="7"/>
  <c r="BY254" i="7"/>
  <c r="A254" i="7" s="1"/>
  <c r="BW254" i="7"/>
  <c r="CA253" i="7"/>
  <c r="BT253" i="7"/>
  <c r="BY253" i="7"/>
  <c r="A253" i="7" s="1"/>
  <c r="BW253" i="7"/>
  <c r="CA250" i="7"/>
  <c r="BT250" i="7"/>
  <c r="BY250" i="7"/>
  <c r="B242" i="11" s="1"/>
  <c r="BW250" i="7"/>
  <c r="CA249" i="7"/>
  <c r="BT249" i="7"/>
  <c r="BY249" i="7"/>
  <c r="B241" i="11" s="1"/>
  <c r="BW249" i="7"/>
  <c r="CA246" i="7"/>
  <c r="BT246" i="7"/>
  <c r="BY246" i="7"/>
  <c r="B238" i="11" s="1"/>
  <c r="BW246" i="7"/>
  <c r="CA245" i="7"/>
  <c r="BT245" i="7"/>
  <c r="BY245" i="7"/>
  <c r="B237" i="11" s="1"/>
  <c r="BW245" i="7"/>
  <c r="CA242" i="7"/>
  <c r="BT242" i="7"/>
  <c r="BY242" i="7"/>
  <c r="B234" i="11" s="1"/>
  <c r="BW242" i="7"/>
  <c r="CA241" i="7"/>
  <c r="BT241" i="7"/>
  <c r="BY241" i="7"/>
  <c r="A241" i="7" s="1"/>
  <c r="BW241" i="7"/>
  <c r="CA238" i="7"/>
  <c r="BT238" i="7"/>
  <c r="BY238" i="7"/>
  <c r="A238" i="7" s="1"/>
  <c r="BW238" i="7"/>
  <c r="CA237" i="7"/>
  <c r="BT237" i="7"/>
  <c r="BY237" i="7"/>
  <c r="A237" i="7" s="1"/>
  <c r="BW237" i="7"/>
  <c r="CA234" i="7"/>
  <c r="BT234" i="7"/>
  <c r="BY234" i="7"/>
  <c r="A234" i="7" s="1"/>
  <c r="BW234" i="7"/>
  <c r="CA233" i="7"/>
  <c r="BT233" i="7"/>
  <c r="BY233" i="7"/>
  <c r="B225" i="11" s="1"/>
  <c r="BW233" i="7"/>
  <c r="CA230" i="7"/>
  <c r="BT230" i="7"/>
  <c r="BY230" i="7"/>
  <c r="B222" i="11" s="1"/>
  <c r="BW230" i="7"/>
  <c r="CA229" i="7"/>
  <c r="BT229" i="7"/>
  <c r="BY229" i="7"/>
  <c r="B221" i="11" s="1"/>
  <c r="BW229" i="7"/>
  <c r="CA226" i="7"/>
  <c r="BT226" i="7"/>
  <c r="BY226" i="7"/>
  <c r="B218" i="11" s="1"/>
  <c r="BW226" i="7"/>
  <c r="CA225" i="7"/>
  <c r="BT225" i="7"/>
  <c r="BY225" i="7"/>
  <c r="B217" i="11" s="1"/>
  <c r="BW225" i="7"/>
  <c r="CA222" i="7"/>
  <c r="BT222" i="7"/>
  <c r="BY222" i="7"/>
  <c r="A222" i="7" s="1"/>
  <c r="BW222" i="7"/>
  <c r="CA221" i="7"/>
  <c r="BT221" i="7"/>
  <c r="BY221" i="7"/>
  <c r="A221" i="7" s="1"/>
  <c r="BW221" i="7"/>
  <c r="CA218" i="7"/>
  <c r="BT218" i="7"/>
  <c r="BY218" i="7"/>
  <c r="B210" i="11" s="1"/>
  <c r="BW218" i="7"/>
  <c r="CA217" i="7"/>
  <c r="BT217" i="7"/>
  <c r="BY217" i="7"/>
  <c r="B209" i="11" s="1"/>
  <c r="BW217" i="7"/>
  <c r="CA214" i="7"/>
  <c r="BT214" i="7"/>
  <c r="BY214" i="7"/>
  <c r="B206" i="11" s="1"/>
  <c r="BW214" i="7"/>
  <c r="CA213" i="7"/>
  <c r="BT213" i="7"/>
  <c r="BY213" i="7"/>
  <c r="A213" i="7" s="1"/>
  <c r="BW213" i="7"/>
  <c r="CA210" i="7"/>
  <c r="BT210" i="7"/>
  <c r="BY210" i="7"/>
  <c r="A210" i="7" s="1"/>
  <c r="BW210" i="7"/>
  <c r="CA209" i="7"/>
  <c r="BT209" i="7"/>
  <c r="BY209" i="7"/>
  <c r="B201" i="11" s="1"/>
  <c r="BW209" i="7"/>
  <c r="CA206" i="7"/>
  <c r="BT206" i="7"/>
  <c r="BY206" i="7"/>
  <c r="B198" i="11" s="1"/>
  <c r="BW206" i="7"/>
  <c r="CA205" i="7"/>
  <c r="BT205" i="7"/>
  <c r="BY205" i="7"/>
  <c r="B197" i="11" s="1"/>
  <c r="BW205" i="7"/>
  <c r="CA202" i="7"/>
  <c r="BT202" i="7"/>
  <c r="BY202" i="7"/>
  <c r="A202" i="7" s="1"/>
  <c r="BW202" i="7"/>
  <c r="CA201" i="7"/>
  <c r="BT201" i="7"/>
  <c r="BY201" i="7"/>
  <c r="A201" i="7" s="1"/>
  <c r="BW201" i="7"/>
  <c r="CA198" i="7"/>
  <c r="BT198" i="7"/>
  <c r="BY198" i="7"/>
  <c r="B190" i="11" s="1"/>
  <c r="BW198" i="7"/>
  <c r="CA197" i="7"/>
  <c r="BT197" i="7"/>
  <c r="BY197" i="7"/>
  <c r="B189" i="11" s="1"/>
  <c r="BW197" i="7"/>
  <c r="CA194" i="7"/>
  <c r="BT194" i="7"/>
  <c r="BY194" i="7"/>
  <c r="A194" i="7" s="1"/>
  <c r="BW194" i="7"/>
  <c r="CA193" i="7"/>
  <c r="BT193" i="7"/>
  <c r="BY193" i="7"/>
  <c r="A193" i="7" s="1"/>
  <c r="BW193" i="7"/>
  <c r="Y183" i="11"/>
  <c r="BY190" i="7"/>
  <c r="B182" i="11" s="1"/>
  <c r="BY189" i="7"/>
  <c r="B181" i="11" s="1"/>
  <c r="V181" i="11"/>
  <c r="BU188" i="7"/>
  <c r="Y176" i="11"/>
  <c r="Y167" i="11"/>
  <c r="Y160" i="11"/>
  <c r="Y152" i="11"/>
  <c r="CA292" i="7"/>
  <c r="BT292" i="7"/>
  <c r="BY292" i="7"/>
  <c r="CA291" i="7"/>
  <c r="BT291" i="7"/>
  <c r="BY291" i="7"/>
  <c r="A291" i="7" s="1"/>
  <c r="CA288" i="7"/>
  <c r="BT288" i="7"/>
  <c r="BY288" i="7"/>
  <c r="A288" i="7" s="1"/>
  <c r="CA287" i="7"/>
  <c r="BT287" i="7"/>
  <c r="BY287" i="7"/>
  <c r="CB286" i="7"/>
  <c r="BZ286" i="7"/>
  <c r="BX286" i="7"/>
  <c r="CB285" i="7"/>
  <c r="BZ285" i="7"/>
  <c r="BX285" i="7"/>
  <c r="CA284" i="7"/>
  <c r="BT284" i="7"/>
  <c r="BY284" i="7"/>
  <c r="A284" i="7" s="1"/>
  <c r="V276" i="11"/>
  <c r="CA283" i="7"/>
  <c r="BT283" i="7"/>
  <c r="BY283" i="7"/>
  <c r="B275" i="11" s="1"/>
  <c r="CB282" i="7"/>
  <c r="BZ282" i="7"/>
  <c r="BX282" i="7"/>
  <c r="CB281" i="7"/>
  <c r="BZ281" i="7"/>
  <c r="BX281" i="7"/>
  <c r="CA280" i="7"/>
  <c r="BT280" i="7"/>
  <c r="BY280" i="7"/>
  <c r="A280" i="7" s="1"/>
  <c r="CA279" i="7"/>
  <c r="BT279" i="7"/>
  <c r="BY279" i="7"/>
  <c r="A279" i="7" s="1"/>
  <c r="CB278" i="7"/>
  <c r="BZ278" i="7"/>
  <c r="BX278" i="7"/>
  <c r="CB277" i="7"/>
  <c r="BZ277" i="7"/>
  <c r="BX277" i="7"/>
  <c r="CA276" i="7"/>
  <c r="BT276" i="7"/>
  <c r="BY276" i="7"/>
  <c r="A276" i="7" s="1"/>
  <c r="V268" i="11"/>
  <c r="CA275" i="7"/>
  <c r="BT275" i="7"/>
  <c r="BY275" i="7"/>
  <c r="B267" i="11" s="1"/>
  <c r="CB274" i="7"/>
  <c r="BZ274" i="7"/>
  <c r="BX274" i="7"/>
  <c r="CB273" i="7"/>
  <c r="BZ273" i="7"/>
  <c r="BX273" i="7"/>
  <c r="CA272" i="7"/>
  <c r="BT272" i="7"/>
  <c r="BY272" i="7"/>
  <c r="B264" i="11" s="1"/>
  <c r="V264" i="11"/>
  <c r="CA271" i="7"/>
  <c r="BT271" i="7"/>
  <c r="BY271" i="7"/>
  <c r="A271" i="7" s="1"/>
  <c r="BU271" i="7"/>
  <c r="CB270" i="7"/>
  <c r="BZ270" i="7"/>
  <c r="BX270" i="7"/>
  <c r="CB269" i="7"/>
  <c r="BZ269" i="7"/>
  <c r="BX269" i="7"/>
  <c r="CA268" i="7"/>
  <c r="BT268" i="7"/>
  <c r="BY268" i="7"/>
  <c r="B260" i="11" s="1"/>
  <c r="CA267" i="7"/>
  <c r="BT267" i="7"/>
  <c r="BY267" i="7"/>
  <c r="CB266" i="7"/>
  <c r="BZ266" i="7"/>
  <c r="BX266" i="7"/>
  <c r="CB265" i="7"/>
  <c r="BZ265" i="7"/>
  <c r="BX265" i="7"/>
  <c r="CA264" i="7"/>
  <c r="BT264" i="7"/>
  <c r="BY264" i="7"/>
  <c r="A264" i="7" s="1"/>
  <c r="CA263" i="7"/>
  <c r="BT263" i="7"/>
  <c r="BY263" i="7"/>
  <c r="CB262" i="7"/>
  <c r="BZ262" i="7"/>
  <c r="BX262" i="7"/>
  <c r="CB261" i="7"/>
  <c r="BZ261" i="7"/>
  <c r="BX261" i="7"/>
  <c r="CA260" i="7"/>
  <c r="BT260" i="7"/>
  <c r="BY260" i="7"/>
  <c r="B252" i="11" s="1"/>
  <c r="CA259" i="7"/>
  <c r="BT259" i="7"/>
  <c r="BY259" i="7"/>
  <c r="A259" i="7" s="1"/>
  <c r="CB258" i="7"/>
  <c r="BZ258" i="7"/>
  <c r="BX258" i="7"/>
  <c r="CB257" i="7"/>
  <c r="BZ257" i="7"/>
  <c r="BX257" i="7"/>
  <c r="CA256" i="7"/>
  <c r="BT256" i="7"/>
  <c r="BY256" i="7"/>
  <c r="A256" i="7" s="1"/>
  <c r="V248" i="11"/>
  <c r="CA255" i="7"/>
  <c r="BT255" i="7"/>
  <c r="BY255" i="7"/>
  <c r="A255" i="7" s="1"/>
  <c r="CB254" i="7"/>
  <c r="BZ254" i="7"/>
  <c r="BX254" i="7"/>
  <c r="CB253" i="7"/>
  <c r="BZ253" i="7"/>
  <c r="BX253" i="7"/>
  <c r="CA252" i="7"/>
  <c r="BT252" i="7"/>
  <c r="BY252" i="7"/>
  <c r="A252" i="7" s="1"/>
  <c r="BU252" i="7"/>
  <c r="CA251" i="7"/>
  <c r="BT251" i="7"/>
  <c r="BY251" i="7"/>
  <c r="B243" i="11" s="1"/>
  <c r="BU251" i="7"/>
  <c r="CB250" i="7"/>
  <c r="BZ250" i="7"/>
  <c r="BX250" i="7"/>
  <c r="CB249" i="7"/>
  <c r="BZ249" i="7"/>
  <c r="BX249" i="7"/>
  <c r="CA248" i="7"/>
  <c r="BT248" i="7"/>
  <c r="BY248" i="7"/>
  <c r="BU248" i="7"/>
  <c r="V240" i="11"/>
  <c r="CA247" i="7"/>
  <c r="BT247" i="7"/>
  <c r="BY247" i="7"/>
  <c r="A247" i="7" s="1"/>
  <c r="BU247" i="7"/>
  <c r="CB246" i="7"/>
  <c r="BZ246" i="7"/>
  <c r="BX246" i="7"/>
  <c r="CB245" i="7"/>
  <c r="BZ245" i="7"/>
  <c r="BX245" i="7"/>
  <c r="CA244" i="7"/>
  <c r="BT244" i="7"/>
  <c r="BY244" i="7"/>
  <c r="BU244" i="7"/>
  <c r="V236" i="11"/>
  <c r="CA243" i="7"/>
  <c r="BT243" i="7"/>
  <c r="BY243" i="7"/>
  <c r="A243" i="7" s="1"/>
  <c r="CB242" i="7"/>
  <c r="BZ242" i="7"/>
  <c r="BX242" i="7"/>
  <c r="CB241" i="7"/>
  <c r="BZ241" i="7"/>
  <c r="BX241" i="7"/>
  <c r="CA240" i="7"/>
  <c r="BT240" i="7"/>
  <c r="BY240" i="7"/>
  <c r="A240" i="7" s="1"/>
  <c r="BU240" i="7"/>
  <c r="CA239" i="7"/>
  <c r="BT239" i="7"/>
  <c r="BY239" i="7"/>
  <c r="A239" i="7" s="1"/>
  <c r="CB238" i="7"/>
  <c r="BZ238" i="7"/>
  <c r="BX238" i="7"/>
  <c r="CB237" i="7"/>
  <c r="BZ237" i="7"/>
  <c r="BX237" i="7"/>
  <c r="CA236" i="7"/>
  <c r="BT236" i="7"/>
  <c r="BY236" i="7"/>
  <c r="A236" i="7" s="1"/>
  <c r="BU236" i="7"/>
  <c r="V228" i="11"/>
  <c r="CA235" i="7"/>
  <c r="BT235" i="7"/>
  <c r="BY235" i="7"/>
  <c r="BU235" i="7"/>
  <c r="CB234" i="7"/>
  <c r="BZ234" i="7"/>
  <c r="BX234" i="7"/>
  <c r="CB233" i="7"/>
  <c r="BZ233" i="7"/>
  <c r="BX233" i="7"/>
  <c r="CA232" i="7"/>
  <c r="BT232" i="7"/>
  <c r="BY232" i="7"/>
  <c r="B224" i="11" s="1"/>
  <c r="BU232" i="7"/>
  <c r="V224" i="11"/>
  <c r="CA231" i="7"/>
  <c r="BT231" i="7"/>
  <c r="BY231" i="7"/>
  <c r="B223" i="11" s="1"/>
  <c r="BU231" i="7"/>
  <c r="CB230" i="7"/>
  <c r="BZ230" i="7"/>
  <c r="BX230" i="7"/>
  <c r="CB229" i="7"/>
  <c r="BZ229" i="7"/>
  <c r="BX229" i="7"/>
  <c r="CA228" i="7"/>
  <c r="BT228" i="7"/>
  <c r="BY228" i="7"/>
  <c r="A228" i="7" s="1"/>
  <c r="CA227" i="7"/>
  <c r="BT227" i="7"/>
  <c r="BY227" i="7"/>
  <c r="A227" i="7" s="1"/>
  <c r="CB226" i="7"/>
  <c r="BZ226" i="7"/>
  <c r="BX226" i="7"/>
  <c r="CB225" i="7"/>
  <c r="BZ225" i="7"/>
  <c r="BX225" i="7"/>
  <c r="CA224" i="7"/>
  <c r="BT224" i="7"/>
  <c r="BY224" i="7"/>
  <c r="CA223" i="7"/>
  <c r="BT223" i="7"/>
  <c r="BY223" i="7"/>
  <c r="B215" i="11" s="1"/>
  <c r="CB222" i="7"/>
  <c r="BZ222" i="7"/>
  <c r="BX222" i="7"/>
  <c r="CB221" i="7"/>
  <c r="BZ221" i="7"/>
  <c r="BX221" i="7"/>
  <c r="CA220" i="7"/>
  <c r="BT220" i="7"/>
  <c r="BY220" i="7"/>
  <c r="BU220" i="7"/>
  <c r="V212" i="11"/>
  <c r="CA219" i="7"/>
  <c r="BT219" i="7"/>
  <c r="BY219" i="7"/>
  <c r="B211" i="11" s="1"/>
  <c r="BU219" i="7"/>
  <c r="CB218" i="7"/>
  <c r="BZ218" i="7"/>
  <c r="BX218" i="7"/>
  <c r="CB217" i="7"/>
  <c r="BZ217" i="7"/>
  <c r="BX217" i="7"/>
  <c r="CA216" i="7"/>
  <c r="BT216" i="7"/>
  <c r="BY216" i="7"/>
  <c r="B208" i="11" s="1"/>
  <c r="BU216" i="7"/>
  <c r="V208" i="11"/>
  <c r="CA215" i="7"/>
  <c r="BT215" i="7"/>
  <c r="BY215" i="7"/>
  <c r="A215" i="7" s="1"/>
  <c r="BU215" i="7"/>
  <c r="CB214" i="7"/>
  <c r="BZ214" i="7"/>
  <c r="BX214" i="7"/>
  <c r="CB213" i="7"/>
  <c r="BZ213" i="7"/>
  <c r="BX213" i="7"/>
  <c r="CA212" i="7"/>
  <c r="BT212" i="7"/>
  <c r="BY212" i="7"/>
  <c r="B204" i="11" s="1"/>
  <c r="CA211" i="7"/>
  <c r="BT211" i="7"/>
  <c r="BY211" i="7"/>
  <c r="B203" i="11" s="1"/>
  <c r="CB210" i="7"/>
  <c r="BZ210" i="7"/>
  <c r="BX210" i="7"/>
  <c r="CB209" i="7"/>
  <c r="BZ209" i="7"/>
  <c r="BX209" i="7"/>
  <c r="CA208" i="7"/>
  <c r="BT208" i="7"/>
  <c r="BY208" i="7"/>
  <c r="B200" i="11" s="1"/>
  <c r="CA207" i="7"/>
  <c r="BT207" i="7"/>
  <c r="BY207" i="7"/>
  <c r="B199" i="11" s="1"/>
  <c r="CB206" i="7"/>
  <c r="BZ206" i="7"/>
  <c r="BX206" i="7"/>
  <c r="CB205" i="7"/>
  <c r="BZ205" i="7"/>
  <c r="BX205" i="7"/>
  <c r="CA204" i="7"/>
  <c r="BT204" i="7"/>
  <c r="BY204" i="7"/>
  <c r="A204" i="7" s="1"/>
  <c r="BU204" i="7"/>
  <c r="CA203" i="7"/>
  <c r="BT203" i="7"/>
  <c r="BY203" i="7"/>
  <c r="A203" i="7" s="1"/>
  <c r="BU203" i="7"/>
  <c r="CB202" i="7"/>
  <c r="BZ202" i="7"/>
  <c r="BX202" i="7"/>
  <c r="CB201" i="7"/>
  <c r="BZ201" i="7"/>
  <c r="BX201" i="7"/>
  <c r="CA200" i="7"/>
  <c r="BT200" i="7"/>
  <c r="BY200" i="7"/>
  <c r="BU200" i="7"/>
  <c r="V192" i="11"/>
  <c r="CA199" i="7"/>
  <c r="BT199" i="7"/>
  <c r="BY199" i="7"/>
  <c r="A199" i="7" s="1"/>
  <c r="BU199" i="7"/>
  <c r="CB198" i="7"/>
  <c r="BZ198" i="7"/>
  <c r="BX198" i="7"/>
  <c r="CB197" i="7"/>
  <c r="BZ197" i="7"/>
  <c r="BX197" i="7"/>
  <c r="CA196" i="7"/>
  <c r="BT196" i="7"/>
  <c r="BY196" i="7"/>
  <c r="A196" i="7" s="1"/>
  <c r="CA195" i="7"/>
  <c r="BT195" i="7"/>
  <c r="BY195" i="7"/>
  <c r="B187" i="11" s="1"/>
  <c r="CB194" i="7"/>
  <c r="BZ194" i="7"/>
  <c r="BX194" i="7"/>
  <c r="CB193" i="7"/>
  <c r="BZ193" i="7"/>
  <c r="BX193" i="7"/>
  <c r="CA192" i="7"/>
  <c r="BT192" i="7"/>
  <c r="BY192" i="7"/>
  <c r="B184" i="11" s="1"/>
  <c r="CA190" i="7"/>
  <c r="BT190" i="7"/>
  <c r="BW190" i="7"/>
  <c r="CA189" i="7"/>
  <c r="BT189" i="7"/>
  <c r="BW189" i="7"/>
  <c r="Y96" i="11"/>
  <c r="AA88" i="11"/>
  <c r="Y80" i="11"/>
  <c r="Y71" i="11"/>
  <c r="CA191" i="7"/>
  <c r="BT191" i="7"/>
  <c r="BY191" i="7"/>
  <c r="B183" i="11" s="1"/>
  <c r="CA188" i="7"/>
  <c r="BT188" i="7"/>
  <c r="BQ188" i="7"/>
  <c r="BY188" i="7"/>
  <c r="B180" i="11" s="1"/>
  <c r="V180" i="11"/>
  <c r="CA187" i="7"/>
  <c r="BT187" i="7"/>
  <c r="BY187" i="7"/>
  <c r="BU187" i="7"/>
  <c r="X179" i="11"/>
  <c r="CB186" i="7"/>
  <c r="BZ186" i="7"/>
  <c r="BX186" i="7"/>
  <c r="BV186" i="7"/>
  <c r="CH186" i="7" s="1"/>
  <c r="CB185" i="7"/>
  <c r="BZ185" i="7"/>
  <c r="BX185" i="7"/>
  <c r="BV185" i="7"/>
  <c r="CH185" i="7" s="1"/>
  <c r="CA184" i="7"/>
  <c r="BT184" i="7"/>
  <c r="BY184" i="7"/>
  <c r="A184" i="7" s="1"/>
  <c r="BU184" i="7"/>
  <c r="CA183" i="7"/>
  <c r="BT183" i="7"/>
  <c r="BY183" i="7"/>
  <c r="A183" i="7" s="1"/>
  <c r="BU183" i="7"/>
  <c r="X175" i="11"/>
  <c r="CB182" i="7"/>
  <c r="BZ182" i="7"/>
  <c r="BX182" i="7"/>
  <c r="BV182" i="7"/>
  <c r="CH182" i="7" s="1"/>
  <c r="CB181" i="7"/>
  <c r="BZ181" i="7"/>
  <c r="BX181" i="7"/>
  <c r="BV181" i="7"/>
  <c r="CH181" i="7" s="1"/>
  <c r="CA180" i="7"/>
  <c r="BT180" i="7"/>
  <c r="BY180" i="7"/>
  <c r="B172" i="11" s="1"/>
  <c r="V172" i="11"/>
  <c r="CA179" i="7"/>
  <c r="BT179" i="7"/>
  <c r="BY179" i="7"/>
  <c r="B171" i="11" s="1"/>
  <c r="BU179" i="7"/>
  <c r="CB178" i="7"/>
  <c r="BZ178" i="7"/>
  <c r="BX178" i="7"/>
  <c r="BV178" i="7"/>
  <c r="CH178" i="7" s="1"/>
  <c r="CB177" i="7"/>
  <c r="BZ177" i="7"/>
  <c r="BX177" i="7"/>
  <c r="BV177" i="7"/>
  <c r="CH177" i="7" s="1"/>
  <c r="CA176" i="7"/>
  <c r="BT176" i="7"/>
  <c r="BY176" i="7"/>
  <c r="B168" i="11" s="1"/>
  <c r="V168" i="11"/>
  <c r="CA175" i="7"/>
  <c r="BT175" i="7"/>
  <c r="BY175" i="7"/>
  <c r="A175" i="7" s="1"/>
  <c r="BU175" i="7"/>
  <c r="CB174" i="7"/>
  <c r="BZ174" i="7"/>
  <c r="BX174" i="7"/>
  <c r="BV174" i="7"/>
  <c r="CH174" i="7" s="1"/>
  <c r="CB173" i="7"/>
  <c r="BZ173" i="7"/>
  <c r="BX173" i="7"/>
  <c r="BV173" i="7"/>
  <c r="CH173" i="7" s="1"/>
  <c r="CA172" i="7"/>
  <c r="BT172" i="7"/>
  <c r="BY172" i="7"/>
  <c r="B164" i="11" s="1"/>
  <c r="BU172" i="7"/>
  <c r="CA171" i="7"/>
  <c r="BT171" i="7"/>
  <c r="BY171" i="7"/>
  <c r="B163" i="11" s="1"/>
  <c r="BU171" i="7"/>
  <c r="CB170" i="7"/>
  <c r="BZ170" i="7"/>
  <c r="BX170" i="7"/>
  <c r="BV170" i="7"/>
  <c r="CH170" i="7" s="1"/>
  <c r="CB169" i="7"/>
  <c r="BZ169" i="7"/>
  <c r="BX169" i="7"/>
  <c r="BV169" i="7"/>
  <c r="CH169" i="7" s="1"/>
  <c r="CA168" i="7"/>
  <c r="BT168" i="7"/>
  <c r="BY168" i="7"/>
  <c r="A168" i="7" s="1"/>
  <c r="BU168" i="7"/>
  <c r="V160" i="11"/>
  <c r="CA167" i="7"/>
  <c r="BT167" i="7"/>
  <c r="BY167" i="7"/>
  <c r="B159" i="11" s="1"/>
  <c r="BU167" i="7"/>
  <c r="CB166" i="7"/>
  <c r="BZ166" i="7"/>
  <c r="BX166" i="7"/>
  <c r="BV166" i="7"/>
  <c r="CH166" i="7" s="1"/>
  <c r="CB165" i="7"/>
  <c r="BZ165" i="7"/>
  <c r="BX165" i="7"/>
  <c r="BV165" i="7"/>
  <c r="CH165" i="7" s="1"/>
  <c r="CA164" i="7"/>
  <c r="BT164" i="7"/>
  <c r="BY164" i="7"/>
  <c r="B156" i="11" s="1"/>
  <c r="CA163" i="7"/>
  <c r="BT163" i="7"/>
  <c r="BY163" i="7"/>
  <c r="A163" i="7" s="1"/>
  <c r="BU163" i="7"/>
  <c r="CB162" i="7"/>
  <c r="BZ162" i="7"/>
  <c r="BX162" i="7"/>
  <c r="BV162" i="7"/>
  <c r="CH162" i="7" s="1"/>
  <c r="CB161" i="7"/>
  <c r="BZ161" i="7"/>
  <c r="BX161" i="7"/>
  <c r="BV161" i="7"/>
  <c r="CH161" i="7" s="1"/>
  <c r="CA160" i="7"/>
  <c r="BT160" i="7"/>
  <c r="BY160" i="7"/>
  <c r="B152" i="11" s="1"/>
  <c r="CA159" i="7"/>
  <c r="BT159" i="7"/>
  <c r="BY159" i="7"/>
  <c r="B151" i="11" s="1"/>
  <c r="BU159" i="7"/>
  <c r="CB158" i="7"/>
  <c r="BZ158" i="7"/>
  <c r="BX158" i="7"/>
  <c r="BV158" i="7"/>
  <c r="CH158" i="7" s="1"/>
  <c r="CB157" i="7"/>
  <c r="BZ157" i="7"/>
  <c r="BX157" i="7"/>
  <c r="BV157" i="7"/>
  <c r="CH157" i="7" s="1"/>
  <c r="CA156" i="7"/>
  <c r="BT156" i="7"/>
  <c r="BY156" i="7"/>
  <c r="B148" i="11" s="1"/>
  <c r="BU156" i="7"/>
  <c r="CA155" i="7"/>
  <c r="BT155" i="7"/>
  <c r="BY155" i="7"/>
  <c r="A155" i="7" s="1"/>
  <c r="BU155" i="7"/>
  <c r="CB154" i="7"/>
  <c r="BZ154" i="7"/>
  <c r="BX154" i="7"/>
  <c r="BV154" i="7"/>
  <c r="CH154" i="7" s="1"/>
  <c r="CB153" i="7"/>
  <c r="BZ153" i="7"/>
  <c r="BX153" i="7"/>
  <c r="BV153" i="7"/>
  <c r="CH153" i="7" s="1"/>
  <c r="CA152" i="7"/>
  <c r="BT152" i="7"/>
  <c r="BY152" i="7"/>
  <c r="A152" i="7" s="1"/>
  <c r="BU152" i="7"/>
  <c r="CA151" i="7"/>
  <c r="BT151" i="7"/>
  <c r="BY151" i="7"/>
  <c r="B143" i="11" s="1"/>
  <c r="BU151" i="7"/>
  <c r="CB150" i="7"/>
  <c r="BZ150" i="7"/>
  <c r="BX150" i="7"/>
  <c r="BV150" i="7"/>
  <c r="CH150" i="7" s="1"/>
  <c r="CB149" i="7"/>
  <c r="BZ149" i="7"/>
  <c r="BX149" i="7"/>
  <c r="BV149" i="7"/>
  <c r="CH149" i="7" s="1"/>
  <c r="CA148" i="7"/>
  <c r="BT148" i="7"/>
  <c r="BY148" i="7"/>
  <c r="B140" i="11" s="1"/>
  <c r="V140" i="11"/>
  <c r="CA147" i="7"/>
  <c r="BT147" i="7"/>
  <c r="BY147" i="7"/>
  <c r="B139" i="11" s="1"/>
  <c r="BU147" i="7"/>
  <c r="CB146" i="7"/>
  <c r="BZ146" i="7"/>
  <c r="BX146" i="7"/>
  <c r="BV146" i="7"/>
  <c r="CH146" i="7" s="1"/>
  <c r="CB145" i="7"/>
  <c r="BZ145" i="7"/>
  <c r="BX145" i="7"/>
  <c r="BV145" i="7"/>
  <c r="CH145" i="7" s="1"/>
  <c r="CA144" i="7"/>
  <c r="BT144" i="7"/>
  <c r="BY144" i="7"/>
  <c r="B136" i="11" s="1"/>
  <c r="CA143" i="7"/>
  <c r="BT143" i="7"/>
  <c r="BY143" i="7"/>
  <c r="BU143" i="7"/>
  <c r="CB142" i="7"/>
  <c r="BZ142" i="7"/>
  <c r="BX142" i="7"/>
  <c r="BV142" i="7"/>
  <c r="CH142" i="7" s="1"/>
  <c r="CB141" i="7"/>
  <c r="BZ141" i="7"/>
  <c r="BX141" i="7"/>
  <c r="BV141" i="7"/>
  <c r="CH141" i="7" s="1"/>
  <c r="CA140" i="7"/>
  <c r="BT140" i="7"/>
  <c r="BY140" i="7"/>
  <c r="B132" i="11" s="1"/>
  <c r="BU140" i="7"/>
  <c r="V132" i="11"/>
  <c r="CA139" i="7"/>
  <c r="BT139" i="7"/>
  <c r="BY139" i="7"/>
  <c r="A139" i="7" s="1"/>
  <c r="BU139" i="7"/>
  <c r="CB138" i="7"/>
  <c r="BZ138" i="7"/>
  <c r="BX138" i="7"/>
  <c r="BV138" i="7"/>
  <c r="CH138" i="7" s="1"/>
  <c r="CB137" i="7"/>
  <c r="BZ137" i="7"/>
  <c r="BX137" i="7"/>
  <c r="BV137" i="7"/>
  <c r="CH137" i="7" s="1"/>
  <c r="CA136" i="7"/>
  <c r="BT136" i="7"/>
  <c r="BY136" i="7"/>
  <c r="B128" i="11" s="1"/>
  <c r="BU136" i="7"/>
  <c r="V128" i="11"/>
  <c r="CA135" i="7"/>
  <c r="BT135" i="7"/>
  <c r="BY135" i="7"/>
  <c r="A135" i="7" s="1"/>
  <c r="BU135" i="7"/>
  <c r="CB134" i="7"/>
  <c r="BZ134" i="7"/>
  <c r="BX134" i="7"/>
  <c r="BV134" i="7"/>
  <c r="CH134" i="7" s="1"/>
  <c r="CB133" i="7"/>
  <c r="BZ133" i="7"/>
  <c r="BX133" i="7"/>
  <c r="BV133" i="7"/>
  <c r="CH133" i="7" s="1"/>
  <c r="CA132" i="7"/>
  <c r="BT132" i="7"/>
  <c r="BY132" i="7"/>
  <c r="B124" i="11" s="1"/>
  <c r="V124" i="11"/>
  <c r="CA131" i="7"/>
  <c r="BT131" i="7"/>
  <c r="BY131" i="7"/>
  <c r="A131" i="7" s="1"/>
  <c r="BU131" i="7"/>
  <c r="X123" i="11"/>
  <c r="CB130" i="7"/>
  <c r="BZ130" i="7"/>
  <c r="BX130" i="7"/>
  <c r="BV130" i="7"/>
  <c r="CH130" i="7" s="1"/>
  <c r="CB129" i="7"/>
  <c r="BZ129" i="7"/>
  <c r="BX129" i="7"/>
  <c r="BV129" i="7"/>
  <c r="CH129" i="7" s="1"/>
  <c r="CA128" i="7"/>
  <c r="BT128" i="7"/>
  <c r="BY128" i="7"/>
  <c r="A128" i="7" s="1"/>
  <c r="V120" i="11"/>
  <c r="CA127" i="7"/>
  <c r="BT127" i="7"/>
  <c r="BY127" i="7"/>
  <c r="B119" i="11" s="1"/>
  <c r="BU127" i="7"/>
  <c r="CB126" i="7"/>
  <c r="BZ126" i="7"/>
  <c r="BX126" i="7"/>
  <c r="BV126" i="7"/>
  <c r="CH126" i="7" s="1"/>
  <c r="CB125" i="7"/>
  <c r="BZ125" i="7"/>
  <c r="BX125" i="7"/>
  <c r="BV125" i="7"/>
  <c r="CH125" i="7" s="1"/>
  <c r="CA124" i="7"/>
  <c r="BT124" i="7"/>
  <c r="BY124" i="7"/>
  <c r="A124" i="7" s="1"/>
  <c r="BU124" i="7"/>
  <c r="V116" i="11"/>
  <c r="CA123" i="7"/>
  <c r="BT123" i="7"/>
  <c r="BY123" i="7"/>
  <c r="BU123" i="7"/>
  <c r="X115" i="11"/>
  <c r="CA122" i="7"/>
  <c r="BT122" i="7"/>
  <c r="CA121" i="7"/>
  <c r="BT121" i="7"/>
  <c r="BV122" i="7"/>
  <c r="CH122" i="7" s="1"/>
  <c r="BX122" i="7"/>
  <c r="BZ122" i="7"/>
  <c r="CB122" i="7"/>
  <c r="BV121" i="7"/>
  <c r="CH121" i="7" s="1"/>
  <c r="BX121" i="7"/>
  <c r="BZ121" i="7"/>
  <c r="CB121" i="7"/>
  <c r="CA186" i="7"/>
  <c r="BT186" i="7"/>
  <c r="BY186" i="7"/>
  <c r="CA185" i="7"/>
  <c r="BT185" i="7"/>
  <c r="BY185" i="7"/>
  <c r="CA182" i="7"/>
  <c r="BT182" i="7"/>
  <c r="BY182" i="7"/>
  <c r="CA181" i="7"/>
  <c r="BT181" i="7"/>
  <c r="BY181" i="7"/>
  <c r="A181" i="7" s="1"/>
  <c r="CA178" i="7"/>
  <c r="BT178" i="7"/>
  <c r="BY178" i="7"/>
  <c r="B170" i="11" s="1"/>
  <c r="CA177" i="7"/>
  <c r="BT177" i="7"/>
  <c r="BY177" i="7"/>
  <c r="B169" i="11" s="1"/>
  <c r="CA174" i="7"/>
  <c r="BT174" i="7"/>
  <c r="BY174" i="7"/>
  <c r="B166" i="11" s="1"/>
  <c r="CA173" i="7"/>
  <c r="BT173" i="7"/>
  <c r="BY173" i="7"/>
  <c r="B165" i="11" s="1"/>
  <c r="CA170" i="7"/>
  <c r="BT170" i="7"/>
  <c r="BY170" i="7"/>
  <c r="CA169" i="7"/>
  <c r="BT169" i="7"/>
  <c r="BY169" i="7"/>
  <c r="CA166" i="7"/>
  <c r="BT166" i="7"/>
  <c r="BY166" i="7"/>
  <c r="CA165" i="7"/>
  <c r="BT165" i="7"/>
  <c r="BY165" i="7"/>
  <c r="A165" i="7" s="1"/>
  <c r="CA162" i="7"/>
  <c r="BT162" i="7"/>
  <c r="BY162" i="7"/>
  <c r="B154" i="11" s="1"/>
  <c r="CA161" i="7"/>
  <c r="BT161" i="7"/>
  <c r="BY161" i="7"/>
  <c r="CA158" i="7"/>
  <c r="BT158" i="7"/>
  <c r="BY158" i="7"/>
  <c r="CA157" i="7"/>
  <c r="BT157" i="7"/>
  <c r="BY157" i="7"/>
  <c r="A157" i="7" s="1"/>
  <c r="CA154" i="7"/>
  <c r="BT154" i="7"/>
  <c r="BY154" i="7"/>
  <c r="CA153" i="7"/>
  <c r="BT153" i="7"/>
  <c r="BY153" i="7"/>
  <c r="A153" i="7" s="1"/>
  <c r="CA150" i="7"/>
  <c r="BT150" i="7"/>
  <c r="BY150" i="7"/>
  <c r="CA149" i="7"/>
  <c r="BT149" i="7"/>
  <c r="BY149" i="7"/>
  <c r="B141" i="11" s="1"/>
  <c r="CA146" i="7"/>
  <c r="BT146" i="7"/>
  <c r="BY146" i="7"/>
  <c r="A146" i="7" s="1"/>
  <c r="CA145" i="7"/>
  <c r="BT145" i="7"/>
  <c r="BY145" i="7"/>
  <c r="CA142" i="7"/>
  <c r="BT142" i="7"/>
  <c r="BY142" i="7"/>
  <c r="A142" i="7" s="1"/>
  <c r="CA141" i="7"/>
  <c r="BT141" i="7"/>
  <c r="BY141" i="7"/>
  <c r="B133" i="11" s="1"/>
  <c r="CA138" i="7"/>
  <c r="BT138" i="7"/>
  <c r="BY138" i="7"/>
  <c r="A138" i="7" s="1"/>
  <c r="CA137" i="7"/>
  <c r="BT137" i="7"/>
  <c r="BY137" i="7"/>
  <c r="B129" i="11" s="1"/>
  <c r="CA134" i="7"/>
  <c r="BT134" i="7"/>
  <c r="BY134" i="7"/>
  <c r="A134" i="7" s="1"/>
  <c r="CA133" i="7"/>
  <c r="BT133" i="7"/>
  <c r="BY133" i="7"/>
  <c r="A133" i="7" s="1"/>
  <c r="CA130" i="7"/>
  <c r="BT130" i="7"/>
  <c r="BY130" i="7"/>
  <c r="A130" i="7" s="1"/>
  <c r="CA129" i="7"/>
  <c r="BT129" i="7"/>
  <c r="BY129" i="7"/>
  <c r="B121" i="11" s="1"/>
  <c r="CA126" i="7"/>
  <c r="BT126" i="7"/>
  <c r="BY126" i="7"/>
  <c r="B118" i="11" s="1"/>
  <c r="CA125" i="7"/>
  <c r="BT125" i="7"/>
  <c r="BY125" i="7"/>
  <c r="A125" i="7" s="1"/>
  <c r="BY122" i="7"/>
  <c r="B114" i="11" s="1"/>
  <c r="BY121" i="7"/>
  <c r="BU72" i="7"/>
  <c r="V64" i="11"/>
  <c r="X63" i="11"/>
  <c r="BU71" i="7"/>
  <c r="CA120" i="7"/>
  <c r="BT120" i="7"/>
  <c r="BY120" i="7"/>
  <c r="B112" i="11" s="1"/>
  <c r="BU120" i="7"/>
  <c r="CA119" i="7"/>
  <c r="BT119" i="7"/>
  <c r="BY119" i="7"/>
  <c r="A119" i="7" s="1"/>
  <c r="BU119" i="7"/>
  <c r="X111" i="11"/>
  <c r="CB118" i="7"/>
  <c r="BZ118" i="7"/>
  <c r="BX118" i="7"/>
  <c r="BV118" i="7"/>
  <c r="CH118" i="7" s="1"/>
  <c r="CB117" i="7"/>
  <c r="BZ117" i="7"/>
  <c r="BX117" i="7"/>
  <c r="BV117" i="7"/>
  <c r="CH117" i="7" s="1"/>
  <c r="CA116" i="7"/>
  <c r="BT116" i="7"/>
  <c r="BY116" i="7"/>
  <c r="B108" i="11" s="1"/>
  <c r="CA115" i="7"/>
  <c r="BT115" i="7"/>
  <c r="BY115" i="7"/>
  <c r="B107" i="11" s="1"/>
  <c r="BU115" i="7"/>
  <c r="CB114" i="7"/>
  <c r="BZ114" i="7"/>
  <c r="BX114" i="7"/>
  <c r="BV114" i="7"/>
  <c r="CH114" i="7" s="1"/>
  <c r="CB113" i="7"/>
  <c r="BZ113" i="7"/>
  <c r="BX113" i="7"/>
  <c r="BV113" i="7"/>
  <c r="CH113" i="7" s="1"/>
  <c r="CA112" i="7"/>
  <c r="BT112" i="7"/>
  <c r="BY112" i="7"/>
  <c r="A112" i="7" s="1"/>
  <c r="CA111" i="7"/>
  <c r="BT111" i="7"/>
  <c r="BY111" i="7"/>
  <c r="B103" i="11" s="1"/>
  <c r="BU111" i="7"/>
  <c r="CB110" i="7"/>
  <c r="BZ110" i="7"/>
  <c r="BX110" i="7"/>
  <c r="BV110" i="7"/>
  <c r="CH110" i="7" s="1"/>
  <c r="CB109" i="7"/>
  <c r="BZ109" i="7"/>
  <c r="BX109" i="7"/>
  <c r="BV109" i="7"/>
  <c r="CH109" i="7" s="1"/>
  <c r="CA108" i="7"/>
  <c r="BT108" i="7"/>
  <c r="BY108" i="7"/>
  <c r="A108" i="7" s="1"/>
  <c r="BU108" i="7"/>
  <c r="V100" i="11"/>
  <c r="CA107" i="7"/>
  <c r="BT107" i="7"/>
  <c r="BY107" i="7"/>
  <c r="B99" i="11" s="1"/>
  <c r="BU107" i="7"/>
  <c r="X99" i="11"/>
  <c r="CB106" i="7"/>
  <c r="BZ106" i="7"/>
  <c r="BX106" i="7"/>
  <c r="BV106" i="7"/>
  <c r="CH106" i="7" s="1"/>
  <c r="CB105" i="7"/>
  <c r="BZ105" i="7"/>
  <c r="BX105" i="7"/>
  <c r="BV105" i="7"/>
  <c r="CH105" i="7" s="1"/>
  <c r="CA104" i="7"/>
  <c r="BT104" i="7"/>
  <c r="BY104" i="7"/>
  <c r="A104" i="7" s="1"/>
  <c r="BU104" i="7"/>
  <c r="V96" i="11"/>
  <c r="CA103" i="7"/>
  <c r="BT103" i="7"/>
  <c r="BY103" i="7"/>
  <c r="A103" i="7" s="1"/>
  <c r="BU103" i="7"/>
  <c r="CB102" i="7"/>
  <c r="BZ102" i="7"/>
  <c r="BX102" i="7"/>
  <c r="BV102" i="7"/>
  <c r="CH102" i="7" s="1"/>
  <c r="CB101" i="7"/>
  <c r="BZ101" i="7"/>
  <c r="BX101" i="7"/>
  <c r="BV101" i="7"/>
  <c r="CH101" i="7" s="1"/>
  <c r="CA100" i="7"/>
  <c r="BT100" i="7"/>
  <c r="BY100" i="7"/>
  <c r="A100" i="7" s="1"/>
  <c r="CA99" i="7"/>
  <c r="BT99" i="7"/>
  <c r="BY99" i="7"/>
  <c r="BU99" i="7"/>
  <c r="X91" i="11"/>
  <c r="CB98" i="7"/>
  <c r="BZ98" i="7"/>
  <c r="BX98" i="7"/>
  <c r="BV98" i="7"/>
  <c r="CH98" i="7" s="1"/>
  <c r="CB97" i="7"/>
  <c r="BZ97" i="7"/>
  <c r="BX97" i="7"/>
  <c r="BV97" i="7"/>
  <c r="CH97" i="7" s="1"/>
  <c r="CA96" i="7"/>
  <c r="BT96" i="7"/>
  <c r="BY96" i="7"/>
  <c r="CA95" i="7"/>
  <c r="BT95" i="7"/>
  <c r="BY95" i="7"/>
  <c r="A95" i="7" s="1"/>
  <c r="BU95" i="7"/>
  <c r="X87" i="11"/>
  <c r="CB94" i="7"/>
  <c r="BZ94" i="7"/>
  <c r="BX94" i="7"/>
  <c r="BV94" i="7"/>
  <c r="CH94" i="7" s="1"/>
  <c r="CB93" i="7"/>
  <c r="BZ93" i="7"/>
  <c r="BX93" i="7"/>
  <c r="BV93" i="7"/>
  <c r="CH93" i="7" s="1"/>
  <c r="CA92" i="7"/>
  <c r="BT92" i="7"/>
  <c r="BY92" i="7"/>
  <c r="BU92" i="7"/>
  <c r="V84" i="11"/>
  <c r="CA91" i="7"/>
  <c r="BT91" i="7"/>
  <c r="BY91" i="7"/>
  <c r="A91" i="7" s="1"/>
  <c r="BU91" i="7"/>
  <c r="CB90" i="7"/>
  <c r="BZ90" i="7"/>
  <c r="BX90" i="7"/>
  <c r="BV90" i="7"/>
  <c r="CH90" i="7" s="1"/>
  <c r="CB89" i="7"/>
  <c r="BZ89" i="7"/>
  <c r="BX89" i="7"/>
  <c r="BV89" i="7"/>
  <c r="CH89" i="7" s="1"/>
  <c r="CA88" i="7"/>
  <c r="BT88" i="7"/>
  <c r="BY88" i="7"/>
  <c r="A88" i="7" s="1"/>
  <c r="BU88" i="7"/>
  <c r="V80" i="11"/>
  <c r="CA87" i="7"/>
  <c r="BT87" i="7"/>
  <c r="BY87" i="7"/>
  <c r="B79" i="11" s="1"/>
  <c r="BU87" i="7"/>
  <c r="CB86" i="7"/>
  <c r="BZ86" i="7"/>
  <c r="BX86" i="7"/>
  <c r="BV86" i="7"/>
  <c r="CH86" i="7" s="1"/>
  <c r="CB85" i="7"/>
  <c r="BZ85" i="7"/>
  <c r="BX85" i="7"/>
  <c r="BV85" i="7"/>
  <c r="CH85" i="7" s="1"/>
  <c r="CA84" i="7"/>
  <c r="BT84" i="7"/>
  <c r="BY84" i="7"/>
  <c r="A84" i="7" s="1"/>
  <c r="V76" i="11"/>
  <c r="CA83" i="7"/>
  <c r="BT83" i="7"/>
  <c r="BY83" i="7"/>
  <c r="B75" i="11" s="1"/>
  <c r="BU83" i="7"/>
  <c r="CB82" i="7"/>
  <c r="BZ82" i="7"/>
  <c r="BX82" i="7"/>
  <c r="BV82" i="7"/>
  <c r="CH82" i="7" s="1"/>
  <c r="CB81" i="7"/>
  <c r="BZ81" i="7"/>
  <c r="BX81" i="7"/>
  <c r="BV81" i="7"/>
  <c r="CH81" i="7" s="1"/>
  <c r="CA80" i="7"/>
  <c r="BT80" i="7"/>
  <c r="BY80" i="7"/>
  <c r="V72" i="11"/>
  <c r="CA79" i="7"/>
  <c r="BT79" i="7"/>
  <c r="BY79" i="7"/>
  <c r="BU79" i="7"/>
  <c r="CB78" i="7"/>
  <c r="BZ78" i="7"/>
  <c r="BX78" i="7"/>
  <c r="BV78" i="7"/>
  <c r="CH78" i="7" s="1"/>
  <c r="CB77" i="7"/>
  <c r="BZ77" i="7"/>
  <c r="BX77" i="7"/>
  <c r="BV77" i="7"/>
  <c r="CH77" i="7" s="1"/>
  <c r="CA76" i="7"/>
  <c r="BT76" i="7"/>
  <c r="BY76" i="7"/>
  <c r="B68" i="11" s="1"/>
  <c r="BU76" i="7"/>
  <c r="V68" i="11"/>
  <c r="CA75" i="7"/>
  <c r="BT75" i="7"/>
  <c r="BY75" i="7"/>
  <c r="A75" i="7" s="1"/>
  <c r="BU75" i="7"/>
  <c r="CB74" i="7"/>
  <c r="BZ74" i="7"/>
  <c r="BX74" i="7"/>
  <c r="BV74" i="7"/>
  <c r="CH74" i="7" s="1"/>
  <c r="CB73" i="7"/>
  <c r="BZ73" i="7"/>
  <c r="BX73" i="7"/>
  <c r="BV73" i="7"/>
  <c r="CH73" i="7" s="1"/>
  <c r="Y64" i="11"/>
  <c r="CA118" i="7"/>
  <c r="BT118" i="7"/>
  <c r="BY118" i="7"/>
  <c r="B110" i="11" s="1"/>
  <c r="CA117" i="7"/>
  <c r="BT117" i="7"/>
  <c r="BY117" i="7"/>
  <c r="CA114" i="7"/>
  <c r="BT114" i="7"/>
  <c r="BY114" i="7"/>
  <c r="A114" i="7" s="1"/>
  <c r="CA113" i="7"/>
  <c r="BT113" i="7"/>
  <c r="BY113" i="7"/>
  <c r="B105" i="11" s="1"/>
  <c r="CA110" i="7"/>
  <c r="BT110" i="7"/>
  <c r="BY110" i="7"/>
  <c r="B102" i="11" s="1"/>
  <c r="CA109" i="7"/>
  <c r="BT109" i="7"/>
  <c r="BY109" i="7"/>
  <c r="A109" i="7" s="1"/>
  <c r="CA106" i="7"/>
  <c r="BT106" i="7"/>
  <c r="BY106" i="7"/>
  <c r="B98" i="11" s="1"/>
  <c r="CA105" i="7"/>
  <c r="BT105" i="7"/>
  <c r="BY105" i="7"/>
  <c r="B97" i="11" s="1"/>
  <c r="CA102" i="7"/>
  <c r="BT102" i="7"/>
  <c r="BY102" i="7"/>
  <c r="A102" i="7" s="1"/>
  <c r="CA101" i="7"/>
  <c r="BT101" i="7"/>
  <c r="BY101" i="7"/>
  <c r="CA98" i="7"/>
  <c r="BT98" i="7"/>
  <c r="BY98" i="7"/>
  <c r="A98" i="7" s="1"/>
  <c r="CA97" i="7"/>
  <c r="BT97" i="7"/>
  <c r="BY97" i="7"/>
  <c r="A97" i="7" s="1"/>
  <c r="CA94" i="7"/>
  <c r="BT94" i="7"/>
  <c r="BY94" i="7"/>
  <c r="B86" i="11" s="1"/>
  <c r="CA93" i="7"/>
  <c r="BT93" i="7"/>
  <c r="BY93" i="7"/>
  <c r="A93" i="7" s="1"/>
  <c r="CA90" i="7"/>
  <c r="BT90" i="7"/>
  <c r="BY90" i="7"/>
  <c r="B82" i="11" s="1"/>
  <c r="CA89" i="7"/>
  <c r="BT89" i="7"/>
  <c r="BY89" i="7"/>
  <c r="A89" i="7" s="1"/>
  <c r="CA86" i="7"/>
  <c r="BT86" i="7"/>
  <c r="BY86" i="7"/>
  <c r="A86" i="7" s="1"/>
  <c r="CA85" i="7"/>
  <c r="BT85" i="7"/>
  <c r="BY85" i="7"/>
  <c r="B77" i="11" s="1"/>
  <c r="CA82" i="7"/>
  <c r="BT82" i="7"/>
  <c r="BY82" i="7"/>
  <c r="A82" i="7" s="1"/>
  <c r="CA81" i="7"/>
  <c r="BT81" i="7"/>
  <c r="BY81" i="7"/>
  <c r="A81" i="7" s="1"/>
  <c r="CA78" i="7"/>
  <c r="BT78" i="7"/>
  <c r="BY78" i="7"/>
  <c r="B70" i="11" s="1"/>
  <c r="CA77" i="7"/>
  <c r="BT77" i="7"/>
  <c r="BY77" i="7"/>
  <c r="A77" i="7" s="1"/>
  <c r="CA74" i="7"/>
  <c r="BT74" i="7"/>
  <c r="BY74" i="7"/>
  <c r="B66" i="11" s="1"/>
  <c r="CA73" i="7"/>
  <c r="BT73" i="7"/>
  <c r="BY73" i="7"/>
  <c r="A73" i="7" s="1"/>
  <c r="BV39" i="7"/>
  <c r="CH39" i="7" s="1"/>
  <c r="BX39" i="7"/>
  <c r="BZ39" i="7"/>
  <c r="CB39" i="7"/>
  <c r="BF39" i="7"/>
  <c r="BG39" i="7"/>
  <c r="CA70" i="7"/>
  <c r="BT70" i="7"/>
  <c r="BY70" i="7"/>
  <c r="A70" i="7" s="1"/>
  <c r="BW70" i="7"/>
  <c r="CA69" i="7"/>
  <c r="BT69" i="7"/>
  <c r="BY69" i="7"/>
  <c r="A69" i="7" s="1"/>
  <c r="BW69" i="7"/>
  <c r="CA66" i="7"/>
  <c r="BT66" i="7"/>
  <c r="BY66" i="7"/>
  <c r="B58" i="11" s="1"/>
  <c r="BW66" i="7"/>
  <c r="CA65" i="7"/>
  <c r="BT65" i="7"/>
  <c r="BY65" i="7"/>
  <c r="A65" i="7" s="1"/>
  <c r="BW65" i="7"/>
  <c r="CA62" i="7"/>
  <c r="BT62" i="7"/>
  <c r="BY62" i="7"/>
  <c r="B54" i="11" s="1"/>
  <c r="BW62" i="7"/>
  <c r="CA61" i="7"/>
  <c r="BT61" i="7"/>
  <c r="BY61" i="7"/>
  <c r="B53" i="11" s="1"/>
  <c r="BW61" i="7"/>
  <c r="CA58" i="7"/>
  <c r="BT58" i="7"/>
  <c r="CA57" i="7"/>
  <c r="BT57" i="7"/>
  <c r="BY57" i="7"/>
  <c r="B49" i="11" s="1"/>
  <c r="BW57" i="7"/>
  <c r="CA54" i="7"/>
  <c r="BT54" i="7"/>
  <c r="BY54" i="7"/>
  <c r="A54" i="7" s="1"/>
  <c r="BW54" i="7"/>
  <c r="BY53" i="7"/>
  <c r="A53" i="7" s="1"/>
  <c r="CA49" i="7"/>
  <c r="BT49" i="7"/>
  <c r="BY49" i="7"/>
  <c r="B41" i="11" s="1"/>
  <c r="BW49" i="7"/>
  <c r="CA46" i="7"/>
  <c r="BT46" i="7"/>
  <c r="BY46" i="7"/>
  <c r="B38" i="11" s="1"/>
  <c r="BW46" i="7"/>
  <c r="CA45" i="7"/>
  <c r="BT45" i="7"/>
  <c r="BY45" i="7"/>
  <c r="B37" i="11" s="1"/>
  <c r="BW45" i="7"/>
  <c r="CA42" i="7"/>
  <c r="BT42" i="7"/>
  <c r="BY42" i="7"/>
  <c r="A42" i="7" s="1"/>
  <c r="BW42" i="7"/>
  <c r="CA41" i="7"/>
  <c r="BT41" i="7"/>
  <c r="BY41" i="7"/>
  <c r="A41" i="7" s="1"/>
  <c r="BW41" i="7"/>
  <c r="BY39" i="7"/>
  <c r="A39" i="7" s="1"/>
  <c r="BX40" i="7"/>
  <c r="BZ40" i="7"/>
  <c r="CA72" i="7"/>
  <c r="BT72" i="7"/>
  <c r="BQ72" i="7"/>
  <c r="BY72" i="7"/>
  <c r="B64" i="11" s="1"/>
  <c r="CA71" i="7"/>
  <c r="BT71" i="7"/>
  <c r="BQ71" i="7"/>
  <c r="BY71" i="7"/>
  <c r="A71" i="7" s="1"/>
  <c r="CB70" i="7"/>
  <c r="BZ70" i="7"/>
  <c r="BX70" i="7"/>
  <c r="CB69" i="7"/>
  <c r="BZ69" i="7"/>
  <c r="BX69" i="7"/>
  <c r="CA68" i="7"/>
  <c r="BT68" i="7"/>
  <c r="BY68" i="7"/>
  <c r="A68" i="7" s="1"/>
  <c r="V60" i="11"/>
  <c r="CA67" i="7"/>
  <c r="BT67" i="7"/>
  <c r="BY67" i="7"/>
  <c r="B59" i="11" s="1"/>
  <c r="CB66" i="7"/>
  <c r="BZ66" i="7"/>
  <c r="BX66" i="7"/>
  <c r="CB65" i="7"/>
  <c r="BZ65" i="7"/>
  <c r="BX65" i="7"/>
  <c r="CA64" i="7"/>
  <c r="BT64" i="7"/>
  <c r="BY64" i="7"/>
  <c r="B56" i="11" s="1"/>
  <c r="CA63" i="7"/>
  <c r="BT63" i="7"/>
  <c r="CB62" i="7"/>
  <c r="BZ62" i="7"/>
  <c r="BX62" i="7"/>
  <c r="CB61" i="7"/>
  <c r="BZ61" i="7"/>
  <c r="BX61" i="7"/>
  <c r="BY60" i="7"/>
  <c r="B52" i="11" s="1"/>
  <c r="CA59" i="7"/>
  <c r="BT59" i="7"/>
  <c r="BY59" i="7"/>
  <c r="B51" i="11" s="1"/>
  <c r="CB58" i="7"/>
  <c r="BZ58" i="7"/>
  <c r="CB57" i="7"/>
  <c r="BL57" i="7"/>
  <c r="X49" i="11" s="1"/>
  <c r="BZ57" i="7"/>
  <c r="BX57" i="7"/>
  <c r="CA56" i="7"/>
  <c r="BT56" i="7"/>
  <c r="BY56" i="7"/>
  <c r="B48" i="11" s="1"/>
  <c r="CA55" i="7"/>
  <c r="BT55" i="7"/>
  <c r="BY55" i="7"/>
  <c r="CB54" i="7"/>
  <c r="BL54" i="7"/>
  <c r="X46" i="11" s="1"/>
  <c r="BZ54" i="7"/>
  <c r="CA52" i="7"/>
  <c r="BT52" i="7"/>
  <c r="BY52" i="7"/>
  <c r="A52" i="7" s="1"/>
  <c r="CA51" i="7"/>
  <c r="BT51" i="7"/>
  <c r="BY51" i="7"/>
  <c r="A51" i="7" s="1"/>
  <c r="CB49" i="7"/>
  <c r="BF49" i="7"/>
  <c r="BG49" i="7"/>
  <c r="BZ49" i="7"/>
  <c r="BX49" i="7"/>
  <c r="CA48" i="7"/>
  <c r="BT48" i="7"/>
  <c r="BY48" i="7"/>
  <c r="B40" i="11" s="1"/>
  <c r="V40" i="11"/>
  <c r="CA47" i="7"/>
  <c r="BT47" i="7"/>
  <c r="BY47" i="7"/>
  <c r="B39" i="11" s="1"/>
  <c r="CB46" i="7"/>
  <c r="BZ46" i="7"/>
  <c r="BX46" i="7"/>
  <c r="CB45" i="7"/>
  <c r="BZ45" i="7"/>
  <c r="BX45" i="7"/>
  <c r="CA44" i="7"/>
  <c r="BT44" i="7"/>
  <c r="BQ44" i="7"/>
  <c r="BP44" i="7"/>
  <c r="BY44" i="7"/>
  <c r="A44" i="7" s="1"/>
  <c r="CA43" i="7"/>
  <c r="BT43" i="7"/>
  <c r="BY43" i="7"/>
  <c r="A43" i="7" s="1"/>
  <c r="CB42" i="7"/>
  <c r="BL42" i="7"/>
  <c r="X34" i="11" s="1"/>
  <c r="BZ42" i="7"/>
  <c r="BX42" i="7"/>
  <c r="CB41" i="7"/>
  <c r="BX41" i="7"/>
  <c r="CA40" i="7"/>
  <c r="BT40" i="7"/>
  <c r="CA39" i="7"/>
  <c r="BT39" i="7"/>
  <c r="BW39" i="7"/>
  <c r="CA36" i="7"/>
  <c r="BT36" i="7"/>
  <c r="BY36" i="7"/>
  <c r="B28" i="11" s="1"/>
  <c r="BW36" i="7"/>
  <c r="BW35" i="7"/>
  <c r="CA32" i="7"/>
  <c r="BT32" i="7"/>
  <c r="BY32" i="7"/>
  <c r="B24" i="11" s="1"/>
  <c r="BW32" i="7"/>
  <c r="CA31" i="7"/>
  <c r="BT31" i="7"/>
  <c r="BY31" i="7"/>
  <c r="A31" i="7" s="1"/>
  <c r="BW31" i="7"/>
  <c r="CA28" i="7"/>
  <c r="BT28" i="7"/>
  <c r="BY28" i="7"/>
  <c r="B20" i="11" s="1"/>
  <c r="BW28" i="7"/>
  <c r="CA24" i="7"/>
  <c r="BT24" i="7"/>
  <c r="BY24" i="7"/>
  <c r="B16" i="11" s="1"/>
  <c r="BW24" i="7"/>
  <c r="CA23" i="7"/>
  <c r="BT23" i="7"/>
  <c r="BY23" i="7"/>
  <c r="A23" i="7" s="1"/>
  <c r="BW23" i="7"/>
  <c r="CA20" i="7"/>
  <c r="BT20" i="7"/>
  <c r="BY20" i="7"/>
  <c r="B12" i="11" s="1"/>
  <c r="BW20" i="7"/>
  <c r="CA19" i="7"/>
  <c r="BT19" i="7"/>
  <c r="BY19" i="7"/>
  <c r="A19" i="7" s="1"/>
  <c r="BW19" i="7"/>
  <c r="CA16" i="7"/>
  <c r="BT16" i="7"/>
  <c r="BY16" i="7"/>
  <c r="B8" i="11" s="1"/>
  <c r="BW16" i="7"/>
  <c r="CA15" i="7"/>
  <c r="BT15" i="7"/>
  <c r="BY15" i="7"/>
  <c r="B7" i="11" s="1"/>
  <c r="BW15" i="7"/>
  <c r="BZ14" i="7"/>
  <c r="BV14" i="7"/>
  <c r="CH14" i="7" s="1"/>
  <c r="CA38" i="7"/>
  <c r="BT38" i="7"/>
  <c r="BY38" i="7"/>
  <c r="B30" i="11" s="1"/>
  <c r="CA37" i="7"/>
  <c r="BT37" i="7"/>
  <c r="CB36" i="7"/>
  <c r="BZ36" i="7"/>
  <c r="BX36" i="7"/>
  <c r="CB35" i="7"/>
  <c r="BF35" i="7"/>
  <c r="BG35" i="7"/>
  <c r="BX35" i="7"/>
  <c r="CA34" i="7"/>
  <c r="BT34" i="7"/>
  <c r="BY34" i="7"/>
  <c r="A34" i="7" s="1"/>
  <c r="BY33" i="7"/>
  <c r="B25" i="11" s="1"/>
  <c r="CB32" i="7"/>
  <c r="BF32" i="7"/>
  <c r="BG32" i="7"/>
  <c r="BZ32" i="7"/>
  <c r="BX32" i="7"/>
  <c r="CB31" i="7"/>
  <c r="BZ31" i="7"/>
  <c r="BX31" i="7"/>
  <c r="CA29" i="7"/>
  <c r="BT29" i="7"/>
  <c r="BY29" i="7"/>
  <c r="A29" i="7" s="1"/>
  <c r="CB28" i="7"/>
  <c r="BZ28" i="7"/>
  <c r="BX28" i="7"/>
  <c r="CA26" i="7"/>
  <c r="BT26" i="7"/>
  <c r="BY26" i="7"/>
  <c r="A26" i="7" s="1"/>
  <c r="BY25" i="7"/>
  <c r="A25" i="7" s="1"/>
  <c r="CB24" i="7"/>
  <c r="BZ24" i="7"/>
  <c r="BX24" i="7"/>
  <c r="CB23" i="7"/>
  <c r="BM23" i="7"/>
  <c r="BZ23" i="7"/>
  <c r="BX23" i="7"/>
  <c r="CA22" i="7"/>
  <c r="BT22" i="7"/>
  <c r="BY22" i="7"/>
  <c r="A22" i="7" s="1"/>
  <c r="CA21" i="7"/>
  <c r="BT21" i="7"/>
  <c r="CB20" i="7"/>
  <c r="BZ20" i="7"/>
  <c r="BX20" i="7"/>
  <c r="CB19" i="7"/>
  <c r="BM19" i="7"/>
  <c r="Y11" i="11"/>
  <c r="BO19" i="7"/>
  <c r="AA11" i="11" s="1"/>
  <c r="BZ19" i="7"/>
  <c r="BX19" i="7"/>
  <c r="CA17" i="7"/>
  <c r="BT17" i="7"/>
  <c r="BY17" i="7"/>
  <c r="A17" i="7" s="1"/>
  <c r="CB16" i="7"/>
  <c r="BZ16" i="7"/>
  <c r="BX16" i="7"/>
  <c r="CB15" i="7"/>
  <c r="BL15" i="7"/>
  <c r="X7" i="11" s="1"/>
  <c r="BZ15" i="7"/>
  <c r="BX15" i="7"/>
  <c r="CB14" i="7"/>
  <c r="BM14" i="7"/>
  <c r="Y6" i="11" s="1"/>
  <c r="BY14" i="7"/>
  <c r="A14" i="7" s="1"/>
  <c r="BZ13" i="7"/>
  <c r="BV13" i="7"/>
  <c r="CH13" i="7" s="1"/>
  <c r="CB13" i="7"/>
  <c r="BF13" i="7"/>
  <c r="BG13" i="7"/>
  <c r="BX13" i="7"/>
  <c r="CA13" i="7"/>
  <c r="BT13" i="7"/>
  <c r="BY13" i="7"/>
  <c r="A13" i="7" s="1"/>
  <c r="CA12" i="7"/>
  <c r="BT12" i="7"/>
  <c r="BW11" i="7"/>
  <c r="BU67" i="7"/>
  <c r="BU68" i="7"/>
  <c r="BU80" i="7"/>
  <c r="BU84" i="7"/>
  <c r="BU96" i="7"/>
  <c r="BU100" i="7"/>
  <c r="BU112" i="7"/>
  <c r="BU116" i="7"/>
  <c r="BU128" i="7"/>
  <c r="BU132" i="7"/>
  <c r="BQ132" i="7"/>
  <c r="BU144" i="7"/>
  <c r="BU148" i="7"/>
  <c r="BQ148" i="7"/>
  <c r="BP148" i="7"/>
  <c r="BU160" i="7"/>
  <c r="BU164" i="7"/>
  <c r="BQ164" i="7"/>
  <c r="BU176" i="7"/>
  <c r="BU180" i="7"/>
  <c r="BQ180" i="7"/>
  <c r="BP180" i="7"/>
  <c r="BU192" i="7"/>
  <c r="BU195" i="7"/>
  <c r="BQ195" i="7"/>
  <c r="BU196" i="7"/>
  <c r="BU207" i="7"/>
  <c r="BQ207" i="7"/>
  <c r="BK207" i="7"/>
  <c r="W199" i="11" s="1"/>
  <c r="BU208" i="7"/>
  <c r="BU211" i="7"/>
  <c r="BQ211" i="7"/>
  <c r="BU212" i="7"/>
  <c r="BU223" i="7"/>
  <c r="BQ223" i="7"/>
  <c r="BU224" i="7"/>
  <c r="BU228" i="7"/>
  <c r="BU267" i="7"/>
  <c r="BU268" i="7"/>
  <c r="BU283" i="7"/>
  <c r="BU284" i="7"/>
  <c r="BU297" i="7"/>
  <c r="BU313" i="7"/>
  <c r="BQ313" i="7"/>
  <c r="BU329" i="7"/>
  <c r="BU330" i="7"/>
  <c r="BU345" i="7"/>
  <c r="BU346" i="7"/>
  <c r="BU377" i="7"/>
  <c r="BU395" i="7"/>
  <c r="BU396" i="7"/>
  <c r="BU408" i="7"/>
  <c r="BQ408" i="7"/>
  <c r="BU411" i="7"/>
  <c r="BU412" i="7"/>
  <c r="BU424" i="7"/>
  <c r="BU427" i="7"/>
  <c r="BU428" i="7"/>
  <c r="BU448" i="7"/>
  <c r="BQ448" i="7"/>
  <c r="BU464" i="7"/>
  <c r="BU480" i="7"/>
  <c r="BQ480" i="7"/>
  <c r="BU496" i="7"/>
  <c r="Y313" i="11"/>
  <c r="BU334" i="7"/>
  <c r="Y329" i="11"/>
  <c r="BU338" i="7"/>
  <c r="Y361" i="11"/>
  <c r="BU382" i="7"/>
  <c r="X377" i="11"/>
  <c r="Y395" i="11"/>
  <c r="BU403" i="7"/>
  <c r="BU419" i="7"/>
  <c r="Y432" i="11"/>
  <c r="Y448" i="11"/>
  <c r="Y512" i="11"/>
  <c r="Y841" i="11"/>
  <c r="Y856" i="11"/>
  <c r="Y860" i="11"/>
  <c r="Y893" i="11"/>
  <c r="Y989" i="11"/>
  <c r="Y940" i="11"/>
  <c r="Y985" i="11"/>
  <c r="BU227" i="7"/>
  <c r="BU239" i="7"/>
  <c r="BQ239" i="7"/>
  <c r="BU243" i="7"/>
  <c r="BU255" i="7"/>
  <c r="BQ255" i="7"/>
  <c r="BU256" i="7"/>
  <c r="BU259" i="7"/>
  <c r="BQ259" i="7"/>
  <c r="BU260" i="7"/>
  <c r="BU272" i="7"/>
  <c r="BQ272" i="7"/>
  <c r="BU275" i="7"/>
  <c r="BU276" i="7"/>
  <c r="BQ276" i="7"/>
  <c r="Y284" i="11"/>
  <c r="BU305" i="7"/>
  <c r="BU321" i="7"/>
  <c r="BQ321" i="7"/>
  <c r="BU333" i="7"/>
  <c r="BQ333" i="7"/>
  <c r="BU337" i="7"/>
  <c r="BQ337" i="7"/>
  <c r="BU353" i="7"/>
  <c r="BU365" i="7"/>
  <c r="BU369" i="7"/>
  <c r="BU385" i="7"/>
  <c r="BQ385" i="7"/>
  <c r="BU404" i="7"/>
  <c r="BU420" i="7"/>
  <c r="BU436" i="7"/>
  <c r="BU440" i="7"/>
  <c r="X447" i="11"/>
  <c r="BU456" i="7"/>
  <c r="BU472" i="7"/>
  <c r="X479" i="11"/>
  <c r="BU488" i="7"/>
  <c r="BU504" i="7"/>
  <c r="X511" i="11"/>
  <c r="W576" i="11"/>
  <c r="X845" i="11"/>
  <c r="X873" i="11"/>
  <c r="X877" i="11"/>
  <c r="X921" i="11"/>
  <c r="X953" i="11"/>
  <c r="X957" i="11"/>
  <c r="X985" i="11"/>
  <c r="BQ191" i="7"/>
  <c r="BP191" i="7"/>
  <c r="BQ386" i="7"/>
  <c r="BK386" i="7"/>
  <c r="W378" i="11"/>
  <c r="BQ124" i="7"/>
  <c r="BK124" i="7"/>
  <c r="W116" i="11" s="1"/>
  <c r="BQ128" i="7"/>
  <c r="BP128" i="7"/>
  <c r="BQ136" i="7"/>
  <c r="BK136" i="7"/>
  <c r="W128" i="11"/>
  <c r="BQ140" i="7"/>
  <c r="BP140" i="7"/>
  <c r="BQ144" i="7"/>
  <c r="BK144" i="7"/>
  <c r="W136" i="11" s="1"/>
  <c r="BQ152" i="7"/>
  <c r="BK152" i="7"/>
  <c r="W144" i="11"/>
  <c r="BQ156" i="7"/>
  <c r="BP156" i="7"/>
  <c r="BQ160" i="7"/>
  <c r="BK160" i="7"/>
  <c r="W152" i="11" s="1"/>
  <c r="BQ168" i="7"/>
  <c r="BK168" i="7"/>
  <c r="W160" i="11"/>
  <c r="BQ75" i="7"/>
  <c r="BP75" i="7"/>
  <c r="BQ79" i="7"/>
  <c r="BK79" i="7"/>
  <c r="W71" i="11" s="1"/>
  <c r="BQ83" i="7"/>
  <c r="BK83" i="7"/>
  <c r="W75" i="11"/>
  <c r="BQ87" i="7"/>
  <c r="BP87" i="7"/>
  <c r="BQ91" i="7"/>
  <c r="BK91" i="7"/>
  <c r="W83" i="11" s="1"/>
  <c r="BQ95" i="7"/>
  <c r="BP95" i="7"/>
  <c r="BQ99" i="7"/>
  <c r="BP99" i="7"/>
  <c r="BQ103" i="7"/>
  <c r="BK103" i="7"/>
  <c r="W95" i="11"/>
  <c r="BQ107" i="7"/>
  <c r="BK107" i="7"/>
  <c r="W99" i="11" s="1"/>
  <c r="BQ111" i="7"/>
  <c r="BK111" i="7"/>
  <c r="W103" i="11" s="1"/>
  <c r="BQ115" i="7"/>
  <c r="BP115" i="7"/>
  <c r="BQ119" i="7"/>
  <c r="BP119" i="7"/>
  <c r="BQ172" i="7"/>
  <c r="BP172" i="7"/>
  <c r="BQ176" i="7"/>
  <c r="BK176" i="7"/>
  <c r="W168" i="11" s="1"/>
  <c r="BQ184" i="7"/>
  <c r="BK184" i="7"/>
  <c r="W176" i="11" s="1"/>
  <c r="BQ192" i="7"/>
  <c r="BP192" i="7"/>
  <c r="BQ196" i="7"/>
  <c r="BK196" i="7"/>
  <c r="W188" i="11" s="1"/>
  <c r="BQ199" i="7"/>
  <c r="BK199" i="7"/>
  <c r="W191" i="11" s="1"/>
  <c r="BQ200" i="7"/>
  <c r="BP200" i="7"/>
  <c r="BQ203" i="7"/>
  <c r="BK203" i="7"/>
  <c r="W195" i="11" s="1"/>
  <c r="BQ204" i="7"/>
  <c r="BK204" i="7"/>
  <c r="W196" i="11" s="1"/>
  <c r="BQ389" i="7"/>
  <c r="BK389" i="7"/>
  <c r="W381" i="11" s="1"/>
  <c r="BQ390" i="7"/>
  <c r="BP390" i="7"/>
  <c r="BU66" i="7"/>
  <c r="BQ66" i="7"/>
  <c r="BU70" i="7"/>
  <c r="BQ70" i="7"/>
  <c r="BP71" i="7"/>
  <c r="BK71" i="7"/>
  <c r="W63" i="11" s="1"/>
  <c r="BP72" i="7"/>
  <c r="BK72" i="7"/>
  <c r="W64" i="11" s="1"/>
  <c r="BU73" i="7"/>
  <c r="BQ73" i="7"/>
  <c r="BU74" i="7"/>
  <c r="BU85" i="7"/>
  <c r="BQ85" i="7"/>
  <c r="BU86" i="7"/>
  <c r="BQ86" i="7"/>
  <c r="BU93" i="7"/>
  <c r="BQ93" i="7"/>
  <c r="BU94" i="7"/>
  <c r="BQ94" i="7"/>
  <c r="BU97" i="7"/>
  <c r="BQ97" i="7"/>
  <c r="BU98" i="7"/>
  <c r="BQ98" i="7"/>
  <c r="BP103" i="7"/>
  <c r="BP107" i="7"/>
  <c r="BU109" i="7"/>
  <c r="BQ109" i="7"/>
  <c r="BU110" i="7"/>
  <c r="BQ110" i="7"/>
  <c r="BU113" i="7"/>
  <c r="BQ113" i="7"/>
  <c r="Y105" i="11"/>
  <c r="BU114" i="7"/>
  <c r="BQ114" i="7"/>
  <c r="BK119" i="7"/>
  <c r="W111" i="11" s="1"/>
  <c r="BP124" i="7"/>
  <c r="BP136" i="7"/>
  <c r="Y185" i="11"/>
  <c r="X185" i="11"/>
  <c r="BU193" i="7"/>
  <c r="Y189" i="11"/>
  <c r="BU197" i="7"/>
  <c r="BQ197" i="7"/>
  <c r="Y193" i="11"/>
  <c r="X193" i="11"/>
  <c r="BU201" i="7"/>
  <c r="BQ201" i="7"/>
  <c r="BU205" i="7"/>
  <c r="BQ205" i="7"/>
  <c r="BU69" i="7"/>
  <c r="BQ69" i="7"/>
  <c r="BU121" i="7"/>
  <c r="BQ121" i="7"/>
  <c r="BU122" i="7"/>
  <c r="BQ122" i="7"/>
  <c r="X117" i="11"/>
  <c r="BU125" i="7"/>
  <c r="BQ125" i="7"/>
  <c r="BU126" i="7"/>
  <c r="BQ126" i="7"/>
  <c r="Y118" i="11"/>
  <c r="X121" i="11"/>
  <c r="BU129" i="7"/>
  <c r="BQ129" i="7"/>
  <c r="BU130" i="7"/>
  <c r="BQ130" i="7"/>
  <c r="BU133" i="7"/>
  <c r="BQ133" i="7"/>
  <c r="Y125" i="11"/>
  <c r="BU134" i="7"/>
  <c r="BQ134" i="7"/>
  <c r="BU137" i="7"/>
  <c r="BQ137" i="7"/>
  <c r="BU138" i="7"/>
  <c r="BQ138" i="7"/>
  <c r="X133" i="11"/>
  <c r="BU141" i="7"/>
  <c r="BQ141" i="7"/>
  <c r="BU142" i="7"/>
  <c r="BQ142" i="7"/>
  <c r="BU145" i="7"/>
  <c r="BQ145" i="7"/>
  <c r="BU146" i="7"/>
  <c r="BQ146" i="7"/>
  <c r="X141" i="11"/>
  <c r="BU149" i="7"/>
  <c r="BQ149" i="7"/>
  <c r="Y141" i="11"/>
  <c r="BU150" i="7"/>
  <c r="BU153" i="7"/>
  <c r="BQ153" i="7"/>
  <c r="BU154" i="7"/>
  <c r="BQ154" i="7"/>
  <c r="Y146" i="11"/>
  <c r="BU157" i="7"/>
  <c r="BQ157" i="7"/>
  <c r="Y149" i="11"/>
  <c r="BU158" i="7"/>
  <c r="BQ158" i="7"/>
  <c r="BU161" i="7"/>
  <c r="BQ161" i="7"/>
  <c r="BU162" i="7"/>
  <c r="BQ162" i="7"/>
  <c r="BU165" i="7"/>
  <c r="BQ165" i="7"/>
  <c r="BU166" i="7"/>
  <c r="BQ166" i="7"/>
  <c r="BU169" i="7"/>
  <c r="BQ169" i="7"/>
  <c r="Y161" i="11"/>
  <c r="BU170" i="7"/>
  <c r="BQ170" i="7"/>
  <c r="BU173" i="7"/>
  <c r="BQ173" i="7"/>
  <c r="BU174" i="7"/>
  <c r="BQ174" i="7"/>
  <c r="Y166" i="11"/>
  <c r="BU177" i="7"/>
  <c r="BQ177" i="7"/>
  <c r="BU178" i="7"/>
  <c r="BQ178" i="7"/>
  <c r="Y170" i="11"/>
  <c r="BU181" i="7"/>
  <c r="BQ181" i="7"/>
  <c r="Y173" i="11"/>
  <c r="BU182" i="7"/>
  <c r="BQ182" i="7"/>
  <c r="X177" i="11"/>
  <c r="BU185" i="7"/>
  <c r="BQ185" i="7"/>
  <c r="BU186" i="7"/>
  <c r="BQ186" i="7"/>
  <c r="BU194" i="7"/>
  <c r="BQ194" i="7"/>
  <c r="BU198" i="7"/>
  <c r="BQ198" i="7"/>
  <c r="Y194" i="11"/>
  <c r="BU202" i="7"/>
  <c r="BQ202" i="7"/>
  <c r="BU206" i="7"/>
  <c r="BQ206" i="7"/>
  <c r="BU210" i="7"/>
  <c r="BQ210" i="7"/>
  <c r="Y206" i="11"/>
  <c r="BU214" i="7"/>
  <c r="BQ214" i="7"/>
  <c r="BU218" i="7"/>
  <c r="BQ218" i="7"/>
  <c r="BU222" i="7"/>
  <c r="BQ222" i="7"/>
  <c r="BU226" i="7"/>
  <c r="BQ226" i="7"/>
  <c r="BU230" i="7"/>
  <c r="BQ230" i="7"/>
  <c r="BU234" i="7"/>
  <c r="BQ234" i="7"/>
  <c r="Y230" i="11"/>
  <c r="BU238" i="7"/>
  <c r="BQ238" i="7"/>
  <c r="BU242" i="7"/>
  <c r="BQ242" i="7"/>
  <c r="Y238" i="11"/>
  <c r="BU246" i="7"/>
  <c r="BQ246" i="7"/>
  <c r="BU250" i="7"/>
  <c r="BQ250" i="7"/>
  <c r="BU254" i="7"/>
  <c r="BQ254" i="7"/>
  <c r="BU258" i="7"/>
  <c r="BQ258" i="7"/>
  <c r="BU262" i="7"/>
  <c r="BQ262" i="7"/>
  <c r="BU266" i="7"/>
  <c r="BQ266" i="7"/>
  <c r="Y262" i="11"/>
  <c r="BU270" i="7"/>
  <c r="BQ270" i="7"/>
  <c r="Y266" i="11"/>
  <c r="BU274" i="7"/>
  <c r="BQ274" i="7"/>
  <c r="BU278" i="7"/>
  <c r="BQ278" i="7"/>
  <c r="Y274" i="11"/>
  <c r="BU282" i="7"/>
  <c r="BQ282" i="7"/>
  <c r="Y278" i="11"/>
  <c r="BU286" i="7"/>
  <c r="BQ286" i="7"/>
  <c r="BU295" i="7"/>
  <c r="BQ295" i="7"/>
  <c r="Y287" i="11"/>
  <c r="BU296" i="7"/>
  <c r="X291" i="11"/>
  <c r="BU299" i="7"/>
  <c r="BQ299" i="7"/>
  <c r="Y291" i="11"/>
  <c r="BU300" i="7"/>
  <c r="BQ300" i="7"/>
  <c r="Y292" i="11"/>
  <c r="X295" i="11"/>
  <c r="BU303" i="7"/>
  <c r="BQ303" i="7"/>
  <c r="BU304" i="7"/>
  <c r="BQ304" i="7"/>
  <c r="BU307" i="7"/>
  <c r="BQ307" i="7"/>
  <c r="BU308" i="7"/>
  <c r="BQ308" i="7"/>
  <c r="X303" i="11"/>
  <c r="BU311" i="7"/>
  <c r="BQ311" i="7"/>
  <c r="BU312" i="7"/>
  <c r="BQ312" i="7"/>
  <c r="BU315" i="7"/>
  <c r="BQ315" i="7"/>
  <c r="BU316" i="7"/>
  <c r="BQ316" i="7"/>
  <c r="BU319" i="7"/>
  <c r="BQ319" i="7"/>
  <c r="Y311" i="11"/>
  <c r="BU320" i="7"/>
  <c r="BQ320" i="7"/>
  <c r="X315" i="11"/>
  <c r="BU323" i="7"/>
  <c r="BQ323" i="7"/>
  <c r="Y315" i="11"/>
  <c r="BU324" i="7"/>
  <c r="BQ324" i="7"/>
  <c r="BU327" i="7"/>
  <c r="BQ327" i="7"/>
  <c r="BU328" i="7"/>
  <c r="BQ328" i="7"/>
  <c r="BU331" i="7"/>
  <c r="BQ331" i="7"/>
  <c r="BU332" i="7"/>
  <c r="BQ332" i="7"/>
  <c r="BU335" i="7"/>
  <c r="BQ335" i="7"/>
  <c r="Y327" i="11"/>
  <c r="BU336" i="7"/>
  <c r="BQ336" i="7"/>
  <c r="BU339" i="7"/>
  <c r="BQ339" i="7"/>
  <c r="Y331" i="11"/>
  <c r="BU340" i="7"/>
  <c r="BQ340" i="7"/>
  <c r="X335" i="11"/>
  <c r="BU343" i="7"/>
  <c r="BQ343" i="7"/>
  <c r="BU344" i="7"/>
  <c r="BQ344" i="7"/>
  <c r="Y336" i="11"/>
  <c r="BU347" i="7"/>
  <c r="BQ347" i="7"/>
  <c r="BU348" i="7"/>
  <c r="BQ348" i="7"/>
  <c r="X343" i="11"/>
  <c r="BU351" i="7"/>
  <c r="BQ351" i="7"/>
  <c r="Y343" i="11"/>
  <c r="BU352" i="7"/>
  <c r="BQ352" i="7"/>
  <c r="Y344" i="11"/>
  <c r="BU355" i="7"/>
  <c r="BQ355" i="7"/>
  <c r="Y347" i="11"/>
  <c r="BU356" i="7"/>
  <c r="BQ356" i="7"/>
  <c r="BU359" i="7"/>
  <c r="BQ359" i="7"/>
  <c r="BU360" i="7"/>
  <c r="X355" i="11"/>
  <c r="BU363" i="7"/>
  <c r="BQ363" i="7"/>
  <c r="BU364" i="7"/>
  <c r="BQ364" i="7"/>
  <c r="Y356" i="11"/>
  <c r="X359" i="11"/>
  <c r="BU367" i="7"/>
  <c r="BQ367" i="7"/>
  <c r="BU368" i="7"/>
  <c r="BQ368" i="7"/>
  <c r="BU371" i="7"/>
  <c r="BQ371" i="7"/>
  <c r="BU372" i="7"/>
  <c r="BQ372" i="7"/>
  <c r="X367" i="11"/>
  <c r="BU375" i="7"/>
  <c r="BQ375" i="7"/>
  <c r="BU376" i="7"/>
  <c r="BQ376" i="7"/>
  <c r="Y368" i="11"/>
  <c r="BU379" i="7"/>
  <c r="BQ379" i="7"/>
  <c r="BU380" i="7"/>
  <c r="BQ380" i="7"/>
  <c r="BU383" i="7"/>
  <c r="BQ383" i="7"/>
  <c r="BU384" i="7"/>
  <c r="BQ384" i="7"/>
  <c r="BP389" i="7"/>
  <c r="BU387" i="7"/>
  <c r="BQ387" i="7"/>
  <c r="Y380" i="11"/>
  <c r="BU388" i="7"/>
  <c r="BQ388" i="7"/>
  <c r="BU393" i="7"/>
  <c r="BQ393" i="7"/>
  <c r="BU394" i="7"/>
  <c r="BQ394" i="7"/>
  <c r="X389" i="11"/>
  <c r="BU397" i="7"/>
  <c r="BQ397" i="7"/>
  <c r="BU398" i="7"/>
  <c r="BQ398" i="7"/>
  <c r="BU401" i="7"/>
  <c r="BQ401" i="7"/>
  <c r="BU402" i="7"/>
  <c r="BQ402" i="7"/>
  <c r="Y394" i="11"/>
  <c r="BU405" i="7"/>
  <c r="BQ405" i="7"/>
  <c r="BU406" i="7"/>
  <c r="BQ406" i="7"/>
  <c r="X401" i="11"/>
  <c r="BU409" i="7"/>
  <c r="BQ409" i="7"/>
  <c r="BU410" i="7"/>
  <c r="X405" i="11"/>
  <c r="BU413" i="7"/>
  <c r="BQ413" i="7"/>
  <c r="BU414" i="7"/>
  <c r="BQ414" i="7"/>
  <c r="X409" i="11"/>
  <c r="BU417" i="7"/>
  <c r="BQ417" i="7"/>
  <c r="BU418" i="7"/>
  <c r="BQ418" i="7"/>
  <c r="BU421" i="7"/>
  <c r="BQ421" i="7"/>
  <c r="BU422" i="7"/>
  <c r="BQ422" i="7"/>
  <c r="BU425" i="7"/>
  <c r="BQ425" i="7"/>
  <c r="BU426" i="7"/>
  <c r="BQ426" i="7"/>
  <c r="BU429" i="7"/>
  <c r="BQ429" i="7"/>
  <c r="BU430" i="7"/>
  <c r="BQ430" i="7"/>
  <c r="Y422" i="11"/>
  <c r="X425" i="11"/>
  <c r="BU433" i="7"/>
  <c r="BQ433" i="7"/>
  <c r="BU434" i="7"/>
  <c r="BQ434" i="7"/>
  <c r="Y426" i="11"/>
  <c r="X429" i="11"/>
  <c r="BU437" i="7"/>
  <c r="BQ437" i="7"/>
  <c r="BU438" i="7"/>
  <c r="BQ438" i="7"/>
  <c r="Y430" i="11"/>
  <c r="X433" i="11"/>
  <c r="BU441" i="7"/>
  <c r="BQ441" i="7"/>
  <c r="BU442" i="7"/>
  <c r="BQ442" i="7"/>
  <c r="Y434" i="11"/>
  <c r="X437" i="11"/>
  <c r="BU445" i="7"/>
  <c r="BQ445" i="7"/>
  <c r="BU446" i="7"/>
  <c r="BQ446" i="7"/>
  <c r="X441" i="11"/>
  <c r="BU449" i="7"/>
  <c r="BQ449" i="7"/>
  <c r="Y441" i="11"/>
  <c r="BU450" i="7"/>
  <c r="BQ450" i="7"/>
  <c r="X445" i="11"/>
  <c r="BU453" i="7"/>
  <c r="BQ453" i="7"/>
  <c r="BU454" i="7"/>
  <c r="BQ454" i="7"/>
  <c r="BU457" i="7"/>
  <c r="BQ457" i="7"/>
  <c r="BU458" i="7"/>
  <c r="BQ458" i="7"/>
  <c r="BU461" i="7"/>
  <c r="BQ461" i="7"/>
  <c r="BU462" i="7"/>
  <c r="BQ462" i="7"/>
  <c r="BU465" i="7"/>
  <c r="BQ465" i="7"/>
  <c r="BU466" i="7"/>
  <c r="BQ466" i="7"/>
  <c r="Y458" i="11"/>
  <c r="X461" i="11"/>
  <c r="BU469" i="7"/>
  <c r="BQ469" i="7"/>
  <c r="Y461" i="11"/>
  <c r="BU470" i="7"/>
  <c r="BQ470" i="7"/>
  <c r="Y462" i="11"/>
  <c r="X465" i="11"/>
  <c r="BU473" i="7"/>
  <c r="BQ473" i="7"/>
  <c r="Y465" i="11"/>
  <c r="BU474" i="7"/>
  <c r="BQ474" i="7"/>
  <c r="Y466" i="11"/>
  <c r="BU477" i="7"/>
  <c r="BQ477" i="7"/>
  <c r="Y469" i="11"/>
  <c r="BU478" i="7"/>
  <c r="BQ478" i="7"/>
  <c r="X473" i="11"/>
  <c r="BU481" i="7"/>
  <c r="BQ481" i="7"/>
  <c r="BU482" i="7"/>
  <c r="BQ482" i="7"/>
  <c r="BU485" i="7"/>
  <c r="BQ485" i="7"/>
  <c r="BU486" i="7"/>
  <c r="BQ486" i="7"/>
  <c r="Y478" i="11"/>
  <c r="X481" i="11"/>
  <c r="BU489" i="7"/>
  <c r="BQ489" i="7"/>
  <c r="BU490" i="7"/>
  <c r="BQ490" i="7"/>
  <c r="BU493" i="7"/>
  <c r="BQ493" i="7"/>
  <c r="BU494" i="7"/>
  <c r="BQ494" i="7"/>
  <c r="Y486" i="11"/>
  <c r="BU497" i="7"/>
  <c r="BQ497" i="7"/>
  <c r="BU498" i="7"/>
  <c r="BQ498" i="7"/>
  <c r="Y490" i="11"/>
  <c r="BU501" i="7"/>
  <c r="BQ501" i="7"/>
  <c r="BU502" i="7"/>
  <c r="BQ502" i="7"/>
  <c r="Y494" i="11"/>
  <c r="BU505" i="7"/>
  <c r="BQ505" i="7"/>
  <c r="BU506" i="7"/>
  <c r="BQ506" i="7"/>
  <c r="BU509" i="7"/>
  <c r="BQ509" i="7"/>
  <c r="Y502" i="11"/>
  <c r="X577" i="11"/>
  <c r="X581" i="11"/>
  <c r="X585" i="11"/>
  <c r="X589" i="11"/>
  <c r="Y591" i="11"/>
  <c r="X593" i="11"/>
  <c r="X595" i="11"/>
  <c r="BQ67" i="7"/>
  <c r="BQ68" i="7"/>
  <c r="BQ74" i="7"/>
  <c r="BQ76" i="7"/>
  <c r="BQ80" i="7"/>
  <c r="BQ84" i="7"/>
  <c r="BQ88" i="7"/>
  <c r="BQ92" i="7"/>
  <c r="BQ96" i="7"/>
  <c r="BQ100" i="7"/>
  <c r="BQ104" i="7"/>
  <c r="BQ108" i="7"/>
  <c r="BQ112" i="7"/>
  <c r="BQ116" i="7"/>
  <c r="BQ120" i="7"/>
  <c r="BQ150" i="7"/>
  <c r="BQ123" i="7"/>
  <c r="BQ127" i="7"/>
  <c r="BQ131" i="7"/>
  <c r="BQ135" i="7"/>
  <c r="BQ139" i="7"/>
  <c r="BQ143" i="7"/>
  <c r="BQ147" i="7"/>
  <c r="BQ151" i="7"/>
  <c r="BQ155" i="7"/>
  <c r="BQ159" i="7"/>
  <c r="BQ163" i="7"/>
  <c r="BQ167" i="7"/>
  <c r="BQ171" i="7"/>
  <c r="BQ175" i="7"/>
  <c r="BQ179" i="7"/>
  <c r="BQ183" i="7"/>
  <c r="BQ187" i="7"/>
  <c r="BQ287" i="7"/>
  <c r="BQ288" i="7"/>
  <c r="BQ291" i="7"/>
  <c r="BQ292" i="7"/>
  <c r="BQ293" i="7"/>
  <c r="BQ297" i="7"/>
  <c r="BQ301" i="7"/>
  <c r="BQ305" i="7"/>
  <c r="BQ309" i="7"/>
  <c r="BQ317" i="7"/>
  <c r="BQ325" i="7"/>
  <c r="BQ329" i="7"/>
  <c r="BQ341" i="7"/>
  <c r="BQ345" i="7"/>
  <c r="BQ349" i="7"/>
  <c r="BQ353" i="7"/>
  <c r="BQ357" i="7"/>
  <c r="BQ361" i="7"/>
  <c r="BQ365" i="7"/>
  <c r="BQ369" i="7"/>
  <c r="BQ373" i="7"/>
  <c r="BQ377" i="7"/>
  <c r="BQ381" i="7"/>
  <c r="BQ391" i="7"/>
  <c r="BQ395" i="7"/>
  <c r="BQ399" i="7"/>
  <c r="BQ403" i="7"/>
  <c r="BQ407" i="7"/>
  <c r="BQ411" i="7"/>
  <c r="BQ415" i="7"/>
  <c r="BQ419" i="7"/>
  <c r="BQ423" i="7"/>
  <c r="BQ427" i="7"/>
  <c r="BQ431" i="7"/>
  <c r="BQ435" i="7"/>
  <c r="BQ439" i="7"/>
  <c r="BQ443" i="7"/>
  <c r="BQ447" i="7"/>
  <c r="BQ451" i="7"/>
  <c r="BQ455" i="7"/>
  <c r="BQ459" i="7"/>
  <c r="BQ463" i="7"/>
  <c r="BQ467" i="7"/>
  <c r="BQ471" i="7"/>
  <c r="BQ475" i="7"/>
  <c r="BQ479" i="7"/>
  <c r="BQ483" i="7"/>
  <c r="BQ487" i="7"/>
  <c r="BQ491" i="7"/>
  <c r="BQ495" i="7"/>
  <c r="BQ499" i="7"/>
  <c r="BQ503" i="7"/>
  <c r="BQ507" i="7"/>
  <c r="BU77" i="7"/>
  <c r="BQ77" i="7"/>
  <c r="BU78" i="7"/>
  <c r="BQ78" i="7"/>
  <c r="X73" i="11"/>
  <c r="BU81" i="7"/>
  <c r="BQ81" i="7"/>
  <c r="BU82" i="7"/>
  <c r="BQ82" i="7"/>
  <c r="BU89" i="7"/>
  <c r="BQ89" i="7"/>
  <c r="BU90" i="7"/>
  <c r="BQ90" i="7"/>
  <c r="Y82" i="11"/>
  <c r="BU101" i="7"/>
  <c r="BQ101" i="7"/>
  <c r="BU102" i="7"/>
  <c r="BQ102" i="7"/>
  <c r="Y94" i="11"/>
  <c r="BU105" i="7"/>
  <c r="BQ105" i="7"/>
  <c r="BU106" i="7"/>
  <c r="BQ106" i="7"/>
  <c r="X109" i="11"/>
  <c r="BU117" i="7"/>
  <c r="BQ117" i="7"/>
  <c r="BU118" i="7"/>
  <c r="BQ118" i="7"/>
  <c r="BK188" i="7"/>
  <c r="W180" i="11" s="1"/>
  <c r="BP188" i="7"/>
  <c r="BP203" i="7"/>
  <c r="Y201" i="11"/>
  <c r="X201" i="11"/>
  <c r="BU209" i="7"/>
  <c r="BQ209" i="7"/>
  <c r="Y205" i="11"/>
  <c r="X205" i="11"/>
  <c r="BU213" i="7"/>
  <c r="BQ213" i="7"/>
  <c r="Y209" i="11"/>
  <c r="X209" i="11"/>
  <c r="BU217" i="7"/>
  <c r="BQ217" i="7"/>
  <c r="Y213" i="11"/>
  <c r="X213" i="11"/>
  <c r="BU221" i="7"/>
  <c r="BQ221" i="7"/>
  <c r="X217" i="11"/>
  <c r="BU225" i="7"/>
  <c r="BQ225" i="7"/>
  <c r="X221" i="11"/>
  <c r="BU229" i="7"/>
  <c r="BQ229" i="7"/>
  <c r="Y225" i="11"/>
  <c r="BU233" i="7"/>
  <c r="BQ233" i="7"/>
  <c r="X229" i="11"/>
  <c r="BU237" i="7"/>
  <c r="BQ237" i="7"/>
  <c r="Y233" i="11"/>
  <c r="X233" i="11"/>
  <c r="BU241" i="7"/>
  <c r="BQ241" i="7"/>
  <c r="BU245" i="7"/>
  <c r="BQ245" i="7"/>
  <c r="Y241" i="11"/>
  <c r="BU249" i="7"/>
  <c r="BQ249" i="7"/>
  <c r="X245" i="11"/>
  <c r="BU253" i="7"/>
  <c r="BQ253" i="7"/>
  <c r="X249" i="11"/>
  <c r="BU257" i="7"/>
  <c r="BQ257" i="7"/>
  <c r="BU261" i="7"/>
  <c r="BQ261" i="7"/>
  <c r="BU265" i="7"/>
  <c r="BQ265" i="7"/>
  <c r="X261" i="11"/>
  <c r="BU269" i="7"/>
  <c r="BQ269" i="7"/>
  <c r="X265" i="11"/>
  <c r="BU273" i="7"/>
  <c r="BQ273" i="7"/>
  <c r="Y269" i="11"/>
  <c r="X269" i="11"/>
  <c r="BU277" i="7"/>
  <c r="BQ277" i="7"/>
  <c r="X273" i="11"/>
  <c r="BU281" i="7"/>
  <c r="BQ281" i="7"/>
  <c r="X277" i="11"/>
  <c r="BU285" i="7"/>
  <c r="BQ285" i="7"/>
  <c r="AA192" i="11"/>
  <c r="Y199" i="11"/>
  <c r="AA264" i="11"/>
  <c r="Y181" i="11"/>
  <c r="X181" i="11"/>
  <c r="BU189" i="7"/>
  <c r="BQ189" i="7"/>
  <c r="BU190" i="7"/>
  <c r="BQ190" i="7"/>
  <c r="X281" i="11"/>
  <c r="BU289" i="7"/>
  <c r="BQ289" i="7"/>
  <c r="BU290" i="7"/>
  <c r="BQ290" i="7"/>
  <c r="X523" i="11"/>
  <c r="X527" i="11"/>
  <c r="Y527" i="11"/>
  <c r="Y535" i="11"/>
  <c r="Y539" i="11"/>
  <c r="Y559" i="11"/>
  <c r="Y563" i="11"/>
  <c r="X567" i="11"/>
  <c r="W574" i="11"/>
  <c r="BQ208" i="7"/>
  <c r="BQ212" i="7"/>
  <c r="BQ215" i="7"/>
  <c r="BQ216" i="7"/>
  <c r="BQ219" i="7"/>
  <c r="BQ220" i="7"/>
  <c r="BQ224" i="7"/>
  <c r="BQ227" i="7"/>
  <c r="BQ228" i="7"/>
  <c r="BQ231" i="7"/>
  <c r="BQ232" i="7"/>
  <c r="BQ235" i="7"/>
  <c r="BQ236" i="7"/>
  <c r="BQ240" i="7"/>
  <c r="BQ243" i="7"/>
  <c r="BQ244" i="7"/>
  <c r="BQ247" i="7"/>
  <c r="BQ248" i="7"/>
  <c r="BQ251" i="7"/>
  <c r="BQ252" i="7"/>
  <c r="BQ256" i="7"/>
  <c r="BQ260" i="7"/>
  <c r="BQ263" i="7"/>
  <c r="BQ264" i="7"/>
  <c r="BQ267" i="7"/>
  <c r="BQ268" i="7"/>
  <c r="BQ271" i="7"/>
  <c r="BQ275" i="7"/>
  <c r="BQ279" i="7"/>
  <c r="BQ280" i="7"/>
  <c r="BQ283" i="7"/>
  <c r="BQ284" i="7"/>
  <c r="BQ193" i="7"/>
  <c r="BQ296" i="7"/>
  <c r="BQ360" i="7"/>
  <c r="BQ294" i="7"/>
  <c r="BQ298" i="7"/>
  <c r="BQ302" i="7"/>
  <c r="BQ306" i="7"/>
  <c r="BQ310" i="7"/>
  <c r="BQ314" i="7"/>
  <c r="BQ318" i="7"/>
  <c r="BQ322" i="7"/>
  <c r="BQ326" i="7"/>
  <c r="BQ330" i="7"/>
  <c r="BQ334" i="7"/>
  <c r="BQ338" i="7"/>
  <c r="BQ342" i="7"/>
  <c r="BQ346" i="7"/>
  <c r="BQ350" i="7"/>
  <c r="BQ354" i="7"/>
  <c r="BQ358" i="7"/>
  <c r="BQ362" i="7"/>
  <c r="BQ366" i="7"/>
  <c r="BQ370" i="7"/>
  <c r="BQ374" i="7"/>
  <c r="BQ378" i="7"/>
  <c r="BQ382" i="7"/>
  <c r="BQ410" i="7"/>
  <c r="BQ392" i="7"/>
  <c r="BQ396" i="7"/>
  <c r="BQ400" i="7"/>
  <c r="BQ404" i="7"/>
  <c r="BQ412" i="7"/>
  <c r="BQ416" i="7"/>
  <c r="BQ420" i="7"/>
  <c r="BQ424" i="7"/>
  <c r="BQ428" i="7"/>
  <c r="BQ432" i="7"/>
  <c r="BQ436" i="7"/>
  <c r="BQ440" i="7"/>
  <c r="BQ444" i="7"/>
  <c r="BQ452" i="7"/>
  <c r="BQ456" i="7"/>
  <c r="BQ460" i="7"/>
  <c r="BQ464" i="7"/>
  <c r="BQ468" i="7"/>
  <c r="BQ472" i="7"/>
  <c r="BQ476" i="7"/>
  <c r="BQ484" i="7"/>
  <c r="BQ488" i="7"/>
  <c r="BQ492" i="7"/>
  <c r="BQ496" i="7"/>
  <c r="BQ500" i="7"/>
  <c r="BQ504" i="7"/>
  <c r="BQ508" i="7"/>
  <c r="Y509" i="11"/>
  <c r="X517" i="11"/>
  <c r="Y517" i="11"/>
  <c r="Y521" i="11"/>
  <c r="X525" i="11"/>
  <c r="Y529" i="11"/>
  <c r="X533" i="11"/>
  <c r="X537" i="11"/>
  <c r="X541" i="11"/>
  <c r="Y545" i="11"/>
  <c r="X549" i="11"/>
  <c r="X557" i="11"/>
  <c r="X565" i="11"/>
  <c r="Y569" i="11"/>
  <c r="W748" i="11"/>
  <c r="X573" i="11"/>
  <c r="X749" i="11"/>
  <c r="X753" i="11"/>
  <c r="X757" i="11"/>
  <c r="Y773" i="11"/>
  <c r="X777" i="11"/>
  <c r="Y777" i="11"/>
  <c r="X781" i="11"/>
  <c r="X785" i="11"/>
  <c r="Y785" i="11"/>
  <c r="X789" i="11"/>
  <c r="X793" i="11"/>
  <c r="X797" i="11"/>
  <c r="Y797" i="11"/>
  <c r="Y805" i="11"/>
  <c r="Y601" i="11"/>
  <c r="X603" i="11"/>
  <c r="X605" i="11"/>
  <c r="Y605" i="11"/>
  <c r="X607" i="11"/>
  <c r="X611" i="11"/>
  <c r="Y611" i="11"/>
  <c r="X613" i="11"/>
  <c r="X617" i="11"/>
  <c r="Y623" i="11"/>
  <c r="X627" i="11"/>
  <c r="Y629" i="11"/>
  <c r="X633" i="11"/>
  <c r="Y641" i="11"/>
  <c r="Y643" i="11"/>
  <c r="Y647" i="11"/>
  <c r="X649" i="11"/>
  <c r="Y649" i="11"/>
  <c r="X651" i="11"/>
  <c r="X653" i="11"/>
  <c r="Y653" i="11"/>
  <c r="X657" i="11"/>
  <c r="X659" i="11"/>
  <c r="X661" i="11"/>
  <c r="X665" i="11"/>
  <c r="Y665" i="11"/>
  <c r="X667" i="11"/>
  <c r="Y667" i="11"/>
  <c r="X671" i="11"/>
  <c r="X673" i="11"/>
  <c r="X675" i="11"/>
  <c r="X677" i="11"/>
  <c r="X679" i="11"/>
  <c r="X683" i="11"/>
  <c r="X685" i="11"/>
  <c r="Y685" i="11"/>
  <c r="X687" i="11"/>
  <c r="X689" i="11"/>
  <c r="Y689" i="11"/>
  <c r="Y691" i="11"/>
  <c r="X693" i="11"/>
  <c r="X695" i="11"/>
  <c r="Y697" i="11"/>
  <c r="X699" i="11"/>
  <c r="Y701" i="11"/>
  <c r="X703" i="11"/>
  <c r="X705" i="11"/>
  <c r="Y709" i="11"/>
  <c r="X711" i="11"/>
  <c r="X713" i="11"/>
  <c r="Y713" i="11"/>
  <c r="X715" i="11"/>
  <c r="Y715" i="11"/>
  <c r="Y719" i="11"/>
  <c r="X721" i="11"/>
  <c r="Y721" i="11"/>
  <c r="X723" i="11"/>
  <c r="X725" i="11"/>
  <c r="X727" i="11"/>
  <c r="Y727" i="11"/>
  <c r="X729" i="11"/>
  <c r="X731" i="11"/>
  <c r="Y731" i="11"/>
  <c r="X733" i="11"/>
  <c r="X735" i="11"/>
  <c r="Y735" i="11"/>
  <c r="Y737" i="11"/>
  <c r="X739" i="11"/>
  <c r="Y739" i="11"/>
  <c r="Y741" i="11"/>
  <c r="X743" i="11"/>
  <c r="Y743" i="11"/>
  <c r="X575" i="11"/>
  <c r="AA594" i="11"/>
  <c r="Y658" i="11"/>
  <c r="AA708" i="11"/>
  <c r="X751" i="11"/>
  <c r="Y751" i="11"/>
  <c r="Y755" i="11"/>
  <c r="X759" i="11"/>
  <c r="Y763" i="11"/>
  <c r="X767" i="11"/>
  <c r="Y767" i="11"/>
  <c r="X775" i="11"/>
  <c r="Y775" i="11"/>
  <c r="Y779" i="11"/>
  <c r="X783" i="11"/>
  <c r="X787" i="11"/>
  <c r="Y791" i="11"/>
  <c r="X795" i="11"/>
  <c r="Y795" i="11"/>
  <c r="X799" i="11"/>
  <c r="X803" i="11"/>
  <c r="Y803" i="11"/>
  <c r="Y807" i="11"/>
  <c r="X811" i="11"/>
  <c r="Y811" i="11"/>
  <c r="Y815" i="11"/>
  <c r="X819" i="11"/>
  <c r="X823" i="11"/>
  <c r="Y823" i="11"/>
  <c r="Y826" i="11"/>
  <c r="X827" i="11"/>
  <c r="Y830" i="11"/>
  <c r="X831" i="11"/>
  <c r="X835" i="11"/>
  <c r="Y838" i="11"/>
  <c r="Y839" i="11"/>
  <c r="X843" i="11"/>
  <c r="Y843" i="11"/>
  <c r="Y846" i="11"/>
  <c r="X847" i="11"/>
  <c r="X851" i="11"/>
  <c r="X855" i="11"/>
  <c r="Y859" i="11"/>
  <c r="Y862" i="11"/>
  <c r="Y866" i="11"/>
  <c r="X867" i="11"/>
  <c r="Y870" i="11"/>
  <c r="Y871" i="11"/>
  <c r="Y874" i="11"/>
  <c r="X875" i="11"/>
  <c r="Y878" i="11"/>
  <c r="X879" i="11"/>
  <c r="X883" i="11"/>
  <c r="Y886" i="11"/>
  <c r="X887" i="11"/>
  <c r="Y887" i="11"/>
  <c r="Y890" i="11"/>
  <c r="X891" i="11"/>
  <c r="X895" i="11"/>
  <c r="Y898" i="11"/>
  <c r="X899" i="11"/>
  <c r="Y899" i="11"/>
  <c r="Y902" i="11"/>
  <c r="X903" i="11"/>
  <c r="Y906" i="11"/>
  <c r="X907" i="11"/>
  <c r="Y910" i="11"/>
  <c r="X911" i="11"/>
  <c r="Y914" i="11"/>
  <c r="X915" i="11"/>
  <c r="Y918" i="11"/>
  <c r="Y922" i="11"/>
  <c r="Y926" i="11"/>
  <c r="Y927" i="11"/>
  <c r="Y930" i="11"/>
  <c r="X931" i="11"/>
  <c r="Y934" i="11"/>
  <c r="Y935" i="11"/>
  <c r="Y938" i="11"/>
  <c r="X943" i="11"/>
  <c r="Y943" i="11"/>
  <c r="Y946" i="11"/>
  <c r="X947" i="11"/>
  <c r="Y947" i="11"/>
  <c r="Y950" i="11"/>
  <c r="X959" i="11"/>
  <c r="X967" i="11"/>
  <c r="Y975" i="11"/>
  <c r="X978" i="11"/>
  <c r="Y978" i="11"/>
  <c r="Y979" i="11"/>
  <c r="Y982" i="11"/>
  <c r="Y983" i="11"/>
  <c r="Y987" i="11"/>
  <c r="Y991" i="11"/>
  <c r="Y995" i="11"/>
  <c r="X999" i="11"/>
  <c r="BP164" i="7"/>
  <c r="BK164" i="7"/>
  <c r="W156" i="11" s="1"/>
  <c r="BP132" i="7"/>
  <c r="BK132" i="7"/>
  <c r="W124" i="11" s="1"/>
  <c r="W746" i="11"/>
  <c r="BK87" i="7"/>
  <c r="W79" i="11" s="1"/>
  <c r="BK180" i="7"/>
  <c r="W172" i="11" s="1"/>
  <c r="BK148" i="7"/>
  <c r="W140" i="11" s="1"/>
  <c r="BK99" i="7"/>
  <c r="W91" i="11" s="1"/>
  <c r="BK75" i="7"/>
  <c r="W67" i="11" s="1"/>
  <c r="AA872" i="11"/>
  <c r="AA845" i="11"/>
  <c r="AA841" i="11"/>
  <c r="Y374" i="11"/>
  <c r="BP207" i="7"/>
  <c r="BP199" i="7"/>
  <c r="BK172" i="7"/>
  <c r="W164" i="11" s="1"/>
  <c r="BK156" i="7"/>
  <c r="W148" i="11" s="1"/>
  <c r="BK140" i="7"/>
  <c r="W132" i="11" s="1"/>
  <c r="BK115" i="7"/>
  <c r="W107" i="11" s="1"/>
  <c r="BK390" i="7"/>
  <c r="W382" i="11" s="1"/>
  <c r="BP168" i="7"/>
  <c r="BK128" i="7"/>
  <c r="W120" i="11"/>
  <c r="BP111" i="7"/>
  <c r="BK95" i="7"/>
  <c r="W87" i="11" s="1"/>
  <c r="BP386" i="7"/>
  <c r="BP204" i="7"/>
  <c r="BK200" i="7"/>
  <c r="W192" i="11" s="1"/>
  <c r="BP196" i="7"/>
  <c r="BP184" i="7"/>
  <c r="BP152" i="7"/>
  <c r="BK192" i="7"/>
  <c r="W184" i="11"/>
  <c r="BK191" i="7"/>
  <c r="W183" i="11" s="1"/>
  <c r="BP91" i="7"/>
  <c r="BP83" i="7"/>
  <c r="BP176" i="7"/>
  <c r="BP160" i="7"/>
  <c r="BP144" i="7"/>
  <c r="BP79" i="7"/>
  <c r="W1000" i="11"/>
  <c r="W992" i="11"/>
  <c r="W984" i="11"/>
  <c r="W976" i="11"/>
  <c r="W968" i="11"/>
  <c r="W960" i="11"/>
  <c r="W952" i="11"/>
  <c r="W944" i="11"/>
  <c r="W936" i="11"/>
  <c r="W928" i="11"/>
  <c r="W920" i="11"/>
  <c r="W912" i="11"/>
  <c r="W904" i="11"/>
  <c r="W896" i="11"/>
  <c r="W888" i="11"/>
  <c r="W880" i="11"/>
  <c r="W872" i="11"/>
  <c r="W864" i="11"/>
  <c r="W856" i="11"/>
  <c r="W848" i="11"/>
  <c r="W840" i="11"/>
  <c r="W832" i="11"/>
  <c r="W824" i="11"/>
  <c r="W816" i="11"/>
  <c r="W808" i="11"/>
  <c r="W804" i="11"/>
  <c r="W800" i="11"/>
  <c r="W796" i="11"/>
  <c r="W792" i="11"/>
  <c r="W788" i="11"/>
  <c r="W784" i="11"/>
  <c r="W780" i="11"/>
  <c r="W776" i="11"/>
  <c r="W772" i="11"/>
  <c r="W768" i="11"/>
  <c r="W764" i="11"/>
  <c r="W760" i="11"/>
  <c r="W756" i="11"/>
  <c r="W752" i="11"/>
  <c r="W999" i="11"/>
  <c r="W995" i="11"/>
  <c r="W991" i="11"/>
  <c r="W987" i="11"/>
  <c r="W983" i="11"/>
  <c r="W979" i="11"/>
  <c r="W975" i="11"/>
  <c r="W971" i="11"/>
  <c r="W967" i="11"/>
  <c r="W963" i="11"/>
  <c r="W959" i="11"/>
  <c r="W955" i="11"/>
  <c r="W951" i="11"/>
  <c r="W947" i="11"/>
  <c r="W943" i="11"/>
  <c r="W939" i="11"/>
  <c r="W935" i="11"/>
  <c r="W931" i="11"/>
  <c r="W927" i="11"/>
  <c r="W923" i="11"/>
  <c r="W919" i="11"/>
  <c r="W915" i="11"/>
  <c r="W911" i="11"/>
  <c r="W907" i="11"/>
  <c r="W903" i="11"/>
  <c r="W899" i="11"/>
  <c r="W895" i="11"/>
  <c r="W891" i="11"/>
  <c r="W887" i="11"/>
  <c r="W883" i="11"/>
  <c r="W879" i="11"/>
  <c r="W875" i="11"/>
  <c r="W871" i="11"/>
  <c r="W867" i="11"/>
  <c r="W863" i="11"/>
  <c r="W859" i="11"/>
  <c r="W855" i="11"/>
  <c r="W851" i="11"/>
  <c r="W847" i="11"/>
  <c r="W843" i="11"/>
  <c r="W839" i="11"/>
  <c r="W835" i="11"/>
  <c r="W831" i="11"/>
  <c r="W827" i="11"/>
  <c r="W823" i="11"/>
  <c r="W819" i="11"/>
  <c r="W815" i="11"/>
  <c r="W811" i="11"/>
  <c r="W807" i="11"/>
  <c r="W799" i="11"/>
  <c r="W791" i="11"/>
  <c r="W783" i="11"/>
  <c r="W775" i="11"/>
  <c r="W767" i="11"/>
  <c r="W759" i="11"/>
  <c r="W751" i="11"/>
  <c r="AA958" i="11"/>
  <c r="AA890" i="11"/>
  <c r="AA826" i="11"/>
  <c r="AA822" i="11"/>
  <c r="W741" i="11"/>
  <c r="W737" i="11"/>
  <c r="W733" i="11"/>
  <c r="W729" i="11"/>
  <c r="W725" i="11"/>
  <c r="W721" i="11"/>
  <c r="W717" i="11"/>
  <c r="W713" i="11"/>
  <c r="W709" i="11"/>
  <c r="W705" i="11"/>
  <c r="W701" i="11"/>
  <c r="W697" i="11"/>
  <c r="W693" i="11"/>
  <c r="W689" i="11"/>
  <c r="W685" i="11"/>
  <c r="W681" i="11"/>
  <c r="W677" i="11"/>
  <c r="W673" i="11"/>
  <c r="W669" i="11"/>
  <c r="W665" i="11"/>
  <c r="W661" i="11"/>
  <c r="W657" i="11"/>
  <c r="W653" i="11"/>
  <c r="W649" i="11"/>
  <c r="W645" i="11"/>
  <c r="W641" i="11"/>
  <c r="W637" i="11"/>
  <c r="W633" i="11"/>
  <c r="W629" i="11"/>
  <c r="W625" i="11"/>
  <c r="W621" i="11"/>
  <c r="W617" i="11"/>
  <c r="W613" i="11"/>
  <c r="W609" i="11"/>
  <c r="W605" i="11"/>
  <c r="W601" i="11"/>
  <c r="W597" i="11"/>
  <c r="W993" i="11"/>
  <c r="W985" i="11"/>
  <c r="W977" i="11"/>
  <c r="W969" i="11"/>
  <c r="W961" i="11"/>
  <c r="W953" i="11"/>
  <c r="W945" i="11"/>
  <c r="W937" i="11"/>
  <c r="W929" i="11"/>
  <c r="W921" i="11"/>
  <c r="W913" i="11"/>
  <c r="W905" i="11"/>
  <c r="W897" i="11"/>
  <c r="W889" i="11"/>
  <c r="W881" i="11"/>
  <c r="W565" i="11"/>
  <c r="W557" i="11"/>
  <c r="W549" i="11"/>
  <c r="W541" i="11"/>
  <c r="W533" i="11"/>
  <c r="W525" i="11"/>
  <c r="W517" i="11"/>
  <c r="W514" i="11"/>
  <c r="W510" i="11"/>
  <c r="W571" i="11"/>
  <c r="W563" i="11"/>
  <c r="W555" i="11"/>
  <c r="W547" i="11"/>
  <c r="W539" i="11"/>
  <c r="W531" i="11"/>
  <c r="W523" i="11"/>
  <c r="BP117" i="7"/>
  <c r="BK117" i="7"/>
  <c r="W109" i="11" s="1"/>
  <c r="BP105" i="7"/>
  <c r="BK105" i="7"/>
  <c r="W97" i="11" s="1"/>
  <c r="BP101" i="7"/>
  <c r="BK101" i="7"/>
  <c r="W93" i="11"/>
  <c r="BP89" i="7"/>
  <c r="BK89" i="7"/>
  <c r="W81" i="11" s="1"/>
  <c r="BP81" i="7"/>
  <c r="BK81" i="7"/>
  <c r="W73" i="11" s="1"/>
  <c r="BP77" i="7"/>
  <c r="BK77" i="7"/>
  <c r="W69" i="11" s="1"/>
  <c r="W996" i="11"/>
  <c r="W988" i="11"/>
  <c r="W980" i="11"/>
  <c r="W972" i="11"/>
  <c r="W964" i="11"/>
  <c r="W956" i="11"/>
  <c r="W948" i="11"/>
  <c r="W940" i="11"/>
  <c r="W932" i="11"/>
  <c r="W924" i="11"/>
  <c r="W916" i="11"/>
  <c r="W908" i="11"/>
  <c r="W900" i="11"/>
  <c r="W892" i="11"/>
  <c r="W884" i="11"/>
  <c r="W876" i="11"/>
  <c r="W868" i="11"/>
  <c r="W860" i="11"/>
  <c r="W852" i="11"/>
  <c r="W844" i="11"/>
  <c r="W836" i="11"/>
  <c r="W828" i="11"/>
  <c r="W820" i="11"/>
  <c r="W812" i="11"/>
  <c r="W998" i="11"/>
  <c r="W994" i="11"/>
  <c r="W990" i="11"/>
  <c r="W986" i="11"/>
  <c r="W982" i="11"/>
  <c r="W978" i="11"/>
  <c r="W974" i="11"/>
  <c r="W970" i="11"/>
  <c r="W966" i="11"/>
  <c r="W962" i="11"/>
  <c r="W958" i="11"/>
  <c r="W954" i="11"/>
  <c r="W950" i="11"/>
  <c r="W946" i="11"/>
  <c r="W942" i="11"/>
  <c r="W938" i="11"/>
  <c r="W934" i="11"/>
  <c r="W930" i="11"/>
  <c r="W926" i="11"/>
  <c r="W922" i="11"/>
  <c r="W918" i="11"/>
  <c r="W914" i="11"/>
  <c r="W910" i="11"/>
  <c r="W906" i="11"/>
  <c r="W902" i="11"/>
  <c r="W898" i="11"/>
  <c r="W894" i="11"/>
  <c r="W890" i="11"/>
  <c r="W886" i="11"/>
  <c r="W882" i="11"/>
  <c r="W878" i="11"/>
  <c r="W874" i="11"/>
  <c r="W870" i="11"/>
  <c r="W866" i="11"/>
  <c r="W862" i="11"/>
  <c r="W858" i="11"/>
  <c r="W854" i="11"/>
  <c r="W850" i="11"/>
  <c r="W846" i="11"/>
  <c r="W842" i="11"/>
  <c r="W838" i="11"/>
  <c r="W834" i="11"/>
  <c r="W830" i="11"/>
  <c r="W826" i="11"/>
  <c r="W822" i="11"/>
  <c r="W818" i="11"/>
  <c r="W814" i="11"/>
  <c r="W810" i="11"/>
  <c r="W803" i="11"/>
  <c r="W795" i="11"/>
  <c r="W787" i="11"/>
  <c r="W779" i="11"/>
  <c r="W771" i="11"/>
  <c r="W763" i="11"/>
  <c r="W755" i="11"/>
  <c r="Y891" i="11"/>
  <c r="AA859" i="11"/>
  <c r="W575" i="11"/>
  <c r="W743" i="11"/>
  <c r="W739" i="11"/>
  <c r="W735" i="11"/>
  <c r="W731" i="11"/>
  <c r="W727" i="11"/>
  <c r="W723" i="11"/>
  <c r="AA721" i="11"/>
  <c r="W719" i="11"/>
  <c r="W715" i="11"/>
  <c r="W711" i="11"/>
  <c r="W707" i="11"/>
  <c r="W703" i="11"/>
  <c r="W699" i="11"/>
  <c r="W695" i="11"/>
  <c r="W691" i="11"/>
  <c r="W687" i="11"/>
  <c r="W683" i="11"/>
  <c r="W679" i="11"/>
  <c r="W675" i="11"/>
  <c r="W671" i="11"/>
  <c r="W667" i="11"/>
  <c r="W663" i="11"/>
  <c r="W659" i="11"/>
  <c r="W655" i="11"/>
  <c r="W651" i="11"/>
  <c r="W647" i="11"/>
  <c r="W643" i="11"/>
  <c r="W639" i="11"/>
  <c r="W635" i="11"/>
  <c r="W631" i="11"/>
  <c r="W627" i="11"/>
  <c r="W623" i="11"/>
  <c r="W619" i="11"/>
  <c r="W615" i="11"/>
  <c r="AA613" i="11"/>
  <c r="W611" i="11"/>
  <c r="W607" i="11"/>
  <c r="W603" i="11"/>
  <c r="W599" i="11"/>
  <c r="W997" i="11"/>
  <c r="W989" i="11"/>
  <c r="W981" i="11"/>
  <c r="W973" i="11"/>
  <c r="W965" i="11"/>
  <c r="W957" i="11"/>
  <c r="W949" i="11"/>
  <c r="W941" i="11"/>
  <c r="W933" i="11"/>
  <c r="W925" i="11"/>
  <c r="W917" i="11"/>
  <c r="W909" i="11"/>
  <c r="W901" i="11"/>
  <c r="W893" i="11"/>
  <c r="W885" i="11"/>
  <c r="W873" i="11"/>
  <c r="W865" i="11"/>
  <c r="W857" i="11"/>
  <c r="W569" i="11"/>
  <c r="W561" i="11"/>
  <c r="W553" i="11"/>
  <c r="W545" i="11"/>
  <c r="W537" i="11"/>
  <c r="W529" i="11"/>
  <c r="W521" i="11"/>
  <c r="W513" i="11"/>
  <c r="W509" i="11"/>
  <c r="W567" i="11"/>
  <c r="W559" i="11"/>
  <c r="W551" i="11"/>
  <c r="W543" i="11"/>
  <c r="W535" i="11"/>
  <c r="W527" i="11"/>
  <c r="W519" i="11"/>
  <c r="BK189" i="7"/>
  <c r="W181" i="11" s="1"/>
  <c r="BP189" i="7"/>
  <c r="BP118" i="7"/>
  <c r="BK118" i="7"/>
  <c r="W110" i="11" s="1"/>
  <c r="BP106" i="7"/>
  <c r="BK106" i="7"/>
  <c r="W98" i="11"/>
  <c r="BP102" i="7"/>
  <c r="BK102" i="7"/>
  <c r="W94" i="11"/>
  <c r="BP90" i="7"/>
  <c r="BK90" i="7"/>
  <c r="W82" i="11" s="1"/>
  <c r="BP82" i="7"/>
  <c r="BK82" i="7"/>
  <c r="W74" i="11" s="1"/>
  <c r="BP78" i="7"/>
  <c r="BK78" i="7"/>
  <c r="W70" i="11"/>
  <c r="W849" i="11"/>
  <c r="W841" i="11"/>
  <c r="W833" i="11"/>
  <c r="W825" i="11"/>
  <c r="W817" i="11"/>
  <c r="W809" i="11"/>
  <c r="W806" i="11"/>
  <c r="W802" i="11"/>
  <c r="W798" i="11"/>
  <c r="W794" i="11"/>
  <c r="W790" i="11"/>
  <c r="W786" i="11"/>
  <c r="W782" i="11"/>
  <c r="W778" i="11"/>
  <c r="W774" i="11"/>
  <c r="W770" i="11"/>
  <c r="W766" i="11"/>
  <c r="W762" i="11"/>
  <c r="W758" i="11"/>
  <c r="W754" i="11"/>
  <c r="W750" i="11"/>
  <c r="W805" i="11"/>
  <c r="W797" i="11"/>
  <c r="W789" i="11"/>
  <c r="W781" i="11"/>
  <c r="W773" i="11"/>
  <c r="W765" i="11"/>
  <c r="W757" i="11"/>
  <c r="W749" i="11"/>
  <c r="W593" i="11"/>
  <c r="W589" i="11"/>
  <c r="W585" i="11"/>
  <c r="W581" i="11"/>
  <c r="W577" i="11"/>
  <c r="W744" i="11"/>
  <c r="W740" i="11"/>
  <c r="W736" i="11"/>
  <c r="W732" i="11"/>
  <c r="W728" i="11"/>
  <c r="W724" i="11"/>
  <c r="W720" i="11"/>
  <c r="W716" i="11"/>
  <c r="W712" i="11"/>
  <c r="W708" i="11"/>
  <c r="W704" i="11"/>
  <c r="W700" i="11"/>
  <c r="W696" i="11"/>
  <c r="W692" i="11"/>
  <c r="W688" i="11"/>
  <c r="W684" i="11"/>
  <c r="W680" i="11"/>
  <c r="W676" i="11"/>
  <c r="W672" i="11"/>
  <c r="W668" i="11"/>
  <c r="W664" i="11"/>
  <c r="W660" i="11"/>
  <c r="W656" i="11"/>
  <c r="W652" i="11"/>
  <c r="W648" i="11"/>
  <c r="W644" i="11"/>
  <c r="W640" i="11"/>
  <c r="W636" i="11"/>
  <c r="W632" i="11"/>
  <c r="W628" i="11"/>
  <c r="W624" i="11"/>
  <c r="W620" i="11"/>
  <c r="W616" i="11"/>
  <c r="W612" i="11"/>
  <c r="W608" i="11"/>
  <c r="W604" i="11"/>
  <c r="W600" i="11"/>
  <c r="W596" i="11"/>
  <c r="W592" i="11"/>
  <c r="W588" i="11"/>
  <c r="W584" i="11"/>
  <c r="W580" i="11"/>
  <c r="W573" i="11"/>
  <c r="W570" i="11"/>
  <c r="W566" i="11"/>
  <c r="W562" i="11"/>
  <c r="W558" i="11"/>
  <c r="W554" i="11"/>
  <c r="W550" i="11"/>
  <c r="W546" i="11"/>
  <c r="W542" i="11"/>
  <c r="W538" i="11"/>
  <c r="W534" i="11"/>
  <c r="W530" i="11"/>
  <c r="W526" i="11"/>
  <c r="W522" i="11"/>
  <c r="W518" i="11"/>
  <c r="W511" i="11"/>
  <c r="W747" i="11"/>
  <c r="AA797" i="11"/>
  <c r="AA517" i="11"/>
  <c r="W572" i="11"/>
  <c r="W568" i="11"/>
  <c r="W564" i="11"/>
  <c r="W560" i="11"/>
  <c r="W556" i="11"/>
  <c r="W552" i="11"/>
  <c r="W548" i="11"/>
  <c r="W544" i="11"/>
  <c r="W540" i="11"/>
  <c r="W536" i="11"/>
  <c r="W532" i="11"/>
  <c r="W528" i="11"/>
  <c r="W524" i="11"/>
  <c r="W520" i="11"/>
  <c r="W516" i="11"/>
  <c r="W508" i="11"/>
  <c r="BK508" i="7"/>
  <c r="W500" i="11" s="1"/>
  <c r="BP508" i="7"/>
  <c r="BK500" i="7"/>
  <c r="W492" i="11"/>
  <c r="BP500" i="7"/>
  <c r="BK492" i="7"/>
  <c r="W484" i="11"/>
  <c r="BP492" i="7"/>
  <c r="BK484" i="7"/>
  <c r="W476" i="11" s="1"/>
  <c r="BP484" i="7"/>
  <c r="BK476" i="7"/>
  <c r="W468" i="11" s="1"/>
  <c r="BP476" i="7"/>
  <c r="BK468" i="7"/>
  <c r="W460" i="11" s="1"/>
  <c r="BP468" i="7"/>
  <c r="BK460" i="7"/>
  <c r="W452" i="11"/>
  <c r="BP460" i="7"/>
  <c r="BK452" i="7"/>
  <c r="W444" i="11" s="1"/>
  <c r="BP452" i="7"/>
  <c r="BK444" i="7"/>
  <c r="W436" i="11" s="1"/>
  <c r="BP444" i="7"/>
  <c r="BK436" i="7"/>
  <c r="W428" i="11"/>
  <c r="BP436" i="7"/>
  <c r="BK428" i="7"/>
  <c r="W420" i="11"/>
  <c r="BP428" i="7"/>
  <c r="BK420" i="7"/>
  <c r="W412" i="11" s="1"/>
  <c r="BP420" i="7"/>
  <c r="BK412" i="7"/>
  <c r="W404" i="11" s="1"/>
  <c r="BP412" i="7"/>
  <c r="BK404" i="7"/>
  <c r="W396" i="11" s="1"/>
  <c r="BP404" i="7"/>
  <c r="BK396" i="7"/>
  <c r="W388" i="11"/>
  <c r="BP396" i="7"/>
  <c r="BK388" i="7"/>
  <c r="W380" i="11" s="1"/>
  <c r="BP388" i="7"/>
  <c r="W506" i="11"/>
  <c r="W502" i="11"/>
  <c r="BP506" i="7"/>
  <c r="BK506" i="7"/>
  <c r="W498" i="11"/>
  <c r="BP502" i="7"/>
  <c r="BK502" i="7"/>
  <c r="W494" i="11"/>
  <c r="BP498" i="7"/>
  <c r="BK498" i="7"/>
  <c r="W490" i="11" s="1"/>
  <c r="BP494" i="7"/>
  <c r="BK494" i="7"/>
  <c r="W486" i="11" s="1"/>
  <c r="BP490" i="7"/>
  <c r="BK490" i="7"/>
  <c r="W482" i="11"/>
  <c r="BP486" i="7"/>
  <c r="BK486" i="7"/>
  <c r="W478" i="11"/>
  <c r="BP482" i="7"/>
  <c r="BK482" i="7"/>
  <c r="W474" i="11" s="1"/>
  <c r="BP478" i="7"/>
  <c r="BK478" i="7"/>
  <c r="W470" i="11" s="1"/>
  <c r="BP474" i="7"/>
  <c r="BK474" i="7"/>
  <c r="W466" i="11"/>
  <c r="BP470" i="7"/>
  <c r="BK470" i="7"/>
  <c r="W462" i="11"/>
  <c r="BP466" i="7"/>
  <c r="BK466" i="7"/>
  <c r="W458" i="11" s="1"/>
  <c r="BP462" i="7"/>
  <c r="BK462" i="7"/>
  <c r="W454" i="11" s="1"/>
  <c r="BP458" i="7"/>
  <c r="BK458" i="7"/>
  <c r="W450" i="11"/>
  <c r="BP454" i="7"/>
  <c r="BK454" i="7"/>
  <c r="W446" i="11"/>
  <c r="BP450" i="7"/>
  <c r="BK450" i="7"/>
  <c r="W442" i="11" s="1"/>
  <c r="BP446" i="7"/>
  <c r="BK446" i="7"/>
  <c r="W438" i="11" s="1"/>
  <c r="BP442" i="7"/>
  <c r="BK442" i="7"/>
  <c r="W434" i="11"/>
  <c r="BP438" i="7"/>
  <c r="BK438" i="7"/>
  <c r="W430" i="11"/>
  <c r="BP434" i="7"/>
  <c r="BK434" i="7"/>
  <c r="W426" i="11" s="1"/>
  <c r="BP430" i="7"/>
  <c r="BK430" i="7"/>
  <c r="W422" i="11" s="1"/>
  <c r="BP426" i="7"/>
  <c r="BK426" i="7"/>
  <c r="W418" i="11"/>
  <c r="BP422" i="7"/>
  <c r="BK422" i="7"/>
  <c r="W414" i="11"/>
  <c r="BP418" i="7"/>
  <c r="BK418" i="7"/>
  <c r="W410" i="11" s="1"/>
  <c r="BP414" i="7"/>
  <c r="BK414" i="7"/>
  <c r="W406" i="11" s="1"/>
  <c r="BP410" i="7"/>
  <c r="BK410" i="7"/>
  <c r="W402" i="11"/>
  <c r="BP406" i="7"/>
  <c r="BK406" i="7"/>
  <c r="W398" i="11"/>
  <c r="BP402" i="7"/>
  <c r="BK402" i="7"/>
  <c r="W394" i="11" s="1"/>
  <c r="BP398" i="7"/>
  <c r="BK398" i="7"/>
  <c r="W390" i="11" s="1"/>
  <c r="BP394" i="7"/>
  <c r="BK394" i="7"/>
  <c r="W386" i="11"/>
  <c r="BK382" i="7"/>
  <c r="W374" i="11" s="1"/>
  <c r="BP382" i="7"/>
  <c r="BK374" i="7"/>
  <c r="W366" i="11" s="1"/>
  <c r="BP374" i="7"/>
  <c r="BK366" i="7"/>
  <c r="W358" i="11"/>
  <c r="BP366" i="7"/>
  <c r="BK358" i="7"/>
  <c r="W350" i="11"/>
  <c r="BP358" i="7"/>
  <c r="BK350" i="7"/>
  <c r="W342" i="11" s="1"/>
  <c r="BP350" i="7"/>
  <c r="BK342" i="7"/>
  <c r="W334" i="11" s="1"/>
  <c r="BP342" i="7"/>
  <c r="BK334" i="7"/>
  <c r="W326" i="11"/>
  <c r="BP334" i="7"/>
  <c r="BK326" i="7"/>
  <c r="W318" i="11"/>
  <c r="BP326" i="7"/>
  <c r="BK318" i="7"/>
  <c r="W310" i="11" s="1"/>
  <c r="BP318" i="7"/>
  <c r="BK310" i="7"/>
  <c r="W302" i="11" s="1"/>
  <c r="BP310" i="7"/>
  <c r="BK302" i="7"/>
  <c r="W294" i="11"/>
  <c r="BP302" i="7"/>
  <c r="BK294" i="7"/>
  <c r="W286" i="11"/>
  <c r="BP294" i="7"/>
  <c r="BK289" i="7"/>
  <c r="W281" i="11" s="1"/>
  <c r="BP289" i="7"/>
  <c r="BP383" i="7"/>
  <c r="BK383" i="7"/>
  <c r="W375" i="11" s="1"/>
  <c r="BP379" i="7"/>
  <c r="BK379" i="7"/>
  <c r="W371" i="11" s="1"/>
  <c r="BP375" i="7"/>
  <c r="BK375" i="7"/>
  <c r="W367" i="11" s="1"/>
  <c r="BP371" i="7"/>
  <c r="BK371" i="7"/>
  <c r="W363" i="11"/>
  <c r="BP367" i="7"/>
  <c r="BK367" i="7"/>
  <c r="W359" i="11" s="1"/>
  <c r="BP363" i="7"/>
  <c r="BK363" i="7"/>
  <c r="W355" i="11" s="1"/>
  <c r="BP359" i="7"/>
  <c r="BK359" i="7"/>
  <c r="W351" i="11"/>
  <c r="BP355" i="7"/>
  <c r="BK355" i="7"/>
  <c r="W347" i="11"/>
  <c r="BP351" i="7"/>
  <c r="BK351" i="7"/>
  <c r="W343" i="11" s="1"/>
  <c r="BP347" i="7"/>
  <c r="BK347" i="7"/>
  <c r="W339" i="11" s="1"/>
  <c r="BP343" i="7"/>
  <c r="BK343" i="7"/>
  <c r="W335" i="11" s="1"/>
  <c r="BP339" i="7"/>
  <c r="BK339" i="7"/>
  <c r="W331" i="11"/>
  <c r="BP335" i="7"/>
  <c r="BK335" i="7"/>
  <c r="W327" i="11" s="1"/>
  <c r="BP331" i="7"/>
  <c r="BK331" i="7"/>
  <c r="W323" i="11" s="1"/>
  <c r="BP327" i="7"/>
  <c r="BK327" i="7"/>
  <c r="W319" i="11"/>
  <c r="BP323" i="7"/>
  <c r="BK323" i="7"/>
  <c r="W315" i="11"/>
  <c r="BP319" i="7"/>
  <c r="BK319" i="7"/>
  <c r="W311" i="11" s="1"/>
  <c r="BP315" i="7"/>
  <c r="BK315" i="7"/>
  <c r="W307" i="11" s="1"/>
  <c r="BP311" i="7"/>
  <c r="BK311" i="7"/>
  <c r="W303" i="11" s="1"/>
  <c r="BP307" i="7"/>
  <c r="BK307" i="7"/>
  <c r="W299" i="11"/>
  <c r="BP303" i="7"/>
  <c r="BK303" i="7"/>
  <c r="W295" i="11" s="1"/>
  <c r="BP299" i="7"/>
  <c r="BK299" i="7"/>
  <c r="W291" i="11" s="1"/>
  <c r="BP295" i="7"/>
  <c r="BK295" i="7"/>
  <c r="W287" i="11"/>
  <c r="BK281" i="7"/>
  <c r="W273" i="11" s="1"/>
  <c r="BP281" i="7"/>
  <c r="BK273" i="7"/>
  <c r="W265" i="11" s="1"/>
  <c r="BP273" i="7"/>
  <c r="BK265" i="7"/>
  <c r="W257" i="11" s="1"/>
  <c r="BP265" i="7"/>
  <c r="BK257" i="7"/>
  <c r="W249" i="11"/>
  <c r="BP257" i="7"/>
  <c r="BK249" i="7"/>
  <c r="W241" i="11" s="1"/>
  <c r="BP249" i="7"/>
  <c r="BK241" i="7"/>
  <c r="W233" i="11" s="1"/>
  <c r="BP241" i="7"/>
  <c r="BK233" i="7"/>
  <c r="W225" i="11"/>
  <c r="BP233" i="7"/>
  <c r="BK225" i="7"/>
  <c r="W217" i="11"/>
  <c r="BP225" i="7"/>
  <c r="BK217" i="7"/>
  <c r="W209" i="11" s="1"/>
  <c r="BP217" i="7"/>
  <c r="BK209" i="7"/>
  <c r="W201" i="11" s="1"/>
  <c r="BP209" i="7"/>
  <c r="BK201" i="7"/>
  <c r="W193" i="11" s="1"/>
  <c r="BP201" i="7"/>
  <c r="BK193" i="7"/>
  <c r="W185" i="11"/>
  <c r="BP193" i="7"/>
  <c r="BP283" i="7"/>
  <c r="BK283" i="7"/>
  <c r="W275" i="11"/>
  <c r="BP279" i="7"/>
  <c r="BK279" i="7"/>
  <c r="W271" i="11" s="1"/>
  <c r="BP275" i="7"/>
  <c r="BK275" i="7"/>
  <c r="W267" i="11" s="1"/>
  <c r="BP271" i="7"/>
  <c r="BK271" i="7"/>
  <c r="W263" i="11"/>
  <c r="BP267" i="7"/>
  <c r="BK267" i="7"/>
  <c r="W259" i="11"/>
  <c r="BP263" i="7"/>
  <c r="BK263" i="7"/>
  <c r="W255" i="11" s="1"/>
  <c r="BP259" i="7"/>
  <c r="BK259" i="7"/>
  <c r="W251" i="11" s="1"/>
  <c r="BP255" i="7"/>
  <c r="BK255" i="7"/>
  <c r="W247" i="11" s="1"/>
  <c r="BP251" i="7"/>
  <c r="BK251" i="7"/>
  <c r="W243" i="11"/>
  <c r="BP247" i="7"/>
  <c r="BK247" i="7"/>
  <c r="W239" i="11" s="1"/>
  <c r="BP243" i="7"/>
  <c r="BK243" i="7"/>
  <c r="W235" i="11" s="1"/>
  <c r="BP239" i="7"/>
  <c r="BK239" i="7"/>
  <c r="W231" i="11"/>
  <c r="BP235" i="7"/>
  <c r="BK235" i="7"/>
  <c r="W227" i="11"/>
  <c r="BP231" i="7"/>
  <c r="BK231" i="7"/>
  <c r="W223" i="11" s="1"/>
  <c r="BP227" i="7"/>
  <c r="BK227" i="7"/>
  <c r="W219" i="11" s="1"/>
  <c r="BP223" i="7"/>
  <c r="BK223" i="7"/>
  <c r="W215" i="11" s="1"/>
  <c r="BP219" i="7"/>
  <c r="BK219" i="7"/>
  <c r="W211" i="11"/>
  <c r="BP215" i="7"/>
  <c r="BK215" i="7"/>
  <c r="W207" i="11" s="1"/>
  <c r="BP211" i="7"/>
  <c r="BK211" i="7"/>
  <c r="W203" i="11" s="1"/>
  <c r="BP195" i="7"/>
  <c r="BK195" i="7"/>
  <c r="W187" i="11"/>
  <c r="Y519" i="11"/>
  <c r="AA229" i="11"/>
  <c r="AA98" i="11"/>
  <c r="AA94" i="11"/>
  <c r="W507" i="11"/>
  <c r="BK507" i="7"/>
  <c r="W499" i="11"/>
  <c r="BP507" i="7"/>
  <c r="BK499" i="7"/>
  <c r="W491" i="11" s="1"/>
  <c r="BP499" i="7"/>
  <c r="BK491" i="7"/>
  <c r="W483" i="11" s="1"/>
  <c r="BP491" i="7"/>
  <c r="BK483" i="7"/>
  <c r="W475" i="11" s="1"/>
  <c r="BP483" i="7"/>
  <c r="BK475" i="7"/>
  <c r="W467" i="11"/>
  <c r="BP475" i="7"/>
  <c r="BK467" i="7"/>
  <c r="W459" i="11" s="1"/>
  <c r="BP467" i="7"/>
  <c r="BK459" i="7"/>
  <c r="W451" i="11" s="1"/>
  <c r="BP459" i="7"/>
  <c r="BK451" i="7"/>
  <c r="W443" i="11"/>
  <c r="BP451" i="7"/>
  <c r="BK443" i="7"/>
  <c r="W435" i="11"/>
  <c r="BP443" i="7"/>
  <c r="BK435" i="7"/>
  <c r="W427" i="11" s="1"/>
  <c r="BP435" i="7"/>
  <c r="BK427" i="7"/>
  <c r="W419" i="11" s="1"/>
  <c r="BP427" i="7"/>
  <c r="BK419" i="7"/>
  <c r="W411" i="11" s="1"/>
  <c r="BP419" i="7"/>
  <c r="BK411" i="7"/>
  <c r="W403" i="11"/>
  <c r="BP411" i="7"/>
  <c r="BK403" i="7"/>
  <c r="W395" i="11" s="1"/>
  <c r="BP403" i="7"/>
  <c r="BK395" i="7"/>
  <c r="W387" i="11" s="1"/>
  <c r="BP395" i="7"/>
  <c r="BK381" i="7"/>
  <c r="W373" i="11"/>
  <c r="BP381" i="7"/>
  <c r="BK373" i="7"/>
  <c r="W365" i="11"/>
  <c r="BP373" i="7"/>
  <c r="BK365" i="7"/>
  <c r="W357" i="11" s="1"/>
  <c r="BP365" i="7"/>
  <c r="BK357" i="7"/>
  <c r="W349" i="11" s="1"/>
  <c r="BP357" i="7"/>
  <c r="BK349" i="7"/>
  <c r="W341" i="11" s="1"/>
  <c r="BP349" i="7"/>
  <c r="BK341" i="7"/>
  <c r="W333" i="11"/>
  <c r="BP341" i="7"/>
  <c r="BK333" i="7"/>
  <c r="W325" i="11" s="1"/>
  <c r="BP333" i="7"/>
  <c r="BK325" i="7"/>
  <c r="W317" i="11" s="1"/>
  <c r="BP325" i="7"/>
  <c r="BK317" i="7"/>
  <c r="W309" i="11"/>
  <c r="BP317" i="7"/>
  <c r="BK309" i="7"/>
  <c r="W301" i="11"/>
  <c r="BP309" i="7"/>
  <c r="BK301" i="7"/>
  <c r="W293" i="11" s="1"/>
  <c r="BP301" i="7"/>
  <c r="BK293" i="7"/>
  <c r="W285" i="11" s="1"/>
  <c r="BP293" i="7"/>
  <c r="BK282" i="7"/>
  <c r="W274" i="11" s="1"/>
  <c r="BP282" i="7"/>
  <c r="BK274" i="7"/>
  <c r="W266" i="11"/>
  <c r="BP274" i="7"/>
  <c r="BK266" i="7"/>
  <c r="W258" i="11" s="1"/>
  <c r="BP266" i="7"/>
  <c r="BK258" i="7"/>
  <c r="W250" i="11" s="1"/>
  <c r="BP258" i="7"/>
  <c r="BK250" i="7"/>
  <c r="W242" i="11"/>
  <c r="BP250" i="7"/>
  <c r="BK242" i="7"/>
  <c r="W234" i="11"/>
  <c r="BP242" i="7"/>
  <c r="BK234" i="7"/>
  <c r="W226" i="11" s="1"/>
  <c r="BP234" i="7"/>
  <c r="BK226" i="7"/>
  <c r="W218" i="11" s="1"/>
  <c r="BP226" i="7"/>
  <c r="BK218" i="7"/>
  <c r="W210" i="11" s="1"/>
  <c r="BP218" i="7"/>
  <c r="BK210" i="7"/>
  <c r="W202" i="11"/>
  <c r="BP210" i="7"/>
  <c r="BK202" i="7"/>
  <c r="W194" i="11" s="1"/>
  <c r="BP202" i="7"/>
  <c r="BK194" i="7"/>
  <c r="W186" i="11" s="1"/>
  <c r="BP194" i="7"/>
  <c r="BP291" i="7"/>
  <c r="BK291" i="7"/>
  <c r="W283" i="11" s="1"/>
  <c r="BP287" i="7"/>
  <c r="BK287" i="7"/>
  <c r="W279" i="11"/>
  <c r="BK187" i="7"/>
  <c r="W179" i="11" s="1"/>
  <c r="BP187" i="7"/>
  <c r="BK179" i="7"/>
  <c r="W171" i="11" s="1"/>
  <c r="BP179" i="7"/>
  <c r="BK171" i="7"/>
  <c r="W163" i="11"/>
  <c r="BP171" i="7"/>
  <c r="BK163" i="7"/>
  <c r="W155" i="11"/>
  <c r="BP163" i="7"/>
  <c r="BK155" i="7"/>
  <c r="W147" i="11" s="1"/>
  <c r="BP155" i="7"/>
  <c r="BK147" i="7"/>
  <c r="W139" i="11" s="1"/>
  <c r="BP147" i="7"/>
  <c r="BK139" i="7"/>
  <c r="W131" i="11"/>
  <c r="BP139" i="7"/>
  <c r="BK131" i="7"/>
  <c r="W123" i="11"/>
  <c r="BP131" i="7"/>
  <c r="BK123" i="7"/>
  <c r="W115" i="11" s="1"/>
  <c r="BP123" i="7"/>
  <c r="BK121" i="7"/>
  <c r="W113" i="11" s="1"/>
  <c r="BP121" i="7"/>
  <c r="BP185" i="7"/>
  <c r="BK185" i="7"/>
  <c r="W177" i="11" s="1"/>
  <c r="BP181" i="7"/>
  <c r="BK181" i="7"/>
  <c r="W173" i="11"/>
  <c r="BP177" i="7"/>
  <c r="BK177" i="7"/>
  <c r="W169" i="11"/>
  <c r="BP173" i="7"/>
  <c r="BK173" i="7"/>
  <c r="W165" i="11" s="1"/>
  <c r="BP169" i="7"/>
  <c r="BK169" i="7"/>
  <c r="W161" i="11" s="1"/>
  <c r="BP165" i="7"/>
  <c r="BK165" i="7"/>
  <c r="W157" i="11" s="1"/>
  <c r="BP161" i="7"/>
  <c r="BK161" i="7"/>
  <c r="W153" i="11"/>
  <c r="BP157" i="7"/>
  <c r="BK157" i="7"/>
  <c r="W149" i="11" s="1"/>
  <c r="BP153" i="7"/>
  <c r="BK153" i="7"/>
  <c r="W145" i="11" s="1"/>
  <c r="BP149" i="7"/>
  <c r="BK149" i="7"/>
  <c r="W141" i="11"/>
  <c r="BP145" i="7"/>
  <c r="BK145" i="7"/>
  <c r="W137" i="11"/>
  <c r="BP141" i="7"/>
  <c r="BK141" i="7"/>
  <c r="W133" i="11" s="1"/>
  <c r="BP137" i="7"/>
  <c r="BK137" i="7"/>
  <c r="W129" i="11" s="1"/>
  <c r="BP133" i="7"/>
  <c r="BK133" i="7"/>
  <c r="W125" i="11" s="1"/>
  <c r="BP129" i="7"/>
  <c r="BK129" i="7"/>
  <c r="W121" i="11"/>
  <c r="BP125" i="7"/>
  <c r="BK125" i="7"/>
  <c r="W117" i="11" s="1"/>
  <c r="BK116" i="7"/>
  <c r="W108" i="11"/>
  <c r="BP116" i="7"/>
  <c r="BK108" i="7"/>
  <c r="W100" i="11"/>
  <c r="BP108" i="7"/>
  <c r="BK100" i="7"/>
  <c r="W92" i="11" s="1"/>
  <c r="BP100" i="7"/>
  <c r="BK92" i="7"/>
  <c r="W84" i="11" s="1"/>
  <c r="BP92" i="7"/>
  <c r="BK84" i="7"/>
  <c r="W76" i="11"/>
  <c r="BP84" i="7"/>
  <c r="BK76" i="7"/>
  <c r="W68" i="11"/>
  <c r="BP76" i="7"/>
  <c r="BP113" i="7"/>
  <c r="BK113" i="7"/>
  <c r="W105" i="11"/>
  <c r="BP109" i="7"/>
  <c r="BK109" i="7"/>
  <c r="W101" i="11" s="1"/>
  <c r="BP97" i="7"/>
  <c r="BK97" i="7"/>
  <c r="W89" i="11" s="1"/>
  <c r="BP93" i="7"/>
  <c r="BK93" i="7"/>
  <c r="W85" i="11"/>
  <c r="BP85" i="7"/>
  <c r="BK85" i="7"/>
  <c r="W77" i="11"/>
  <c r="BP73" i="7"/>
  <c r="BK73" i="7"/>
  <c r="W65" i="11" s="1"/>
  <c r="BK70" i="7"/>
  <c r="W62" i="11"/>
  <c r="BP70" i="7"/>
  <c r="BP67" i="7"/>
  <c r="BK67" i="7"/>
  <c r="W59" i="11"/>
  <c r="Y506" i="11"/>
  <c r="AA462" i="11"/>
  <c r="Y364" i="11"/>
  <c r="AA360" i="11"/>
  <c r="Y340" i="11"/>
  <c r="AA336" i="11"/>
  <c r="AA328" i="11"/>
  <c r="Y300" i="11"/>
  <c r="AA126" i="11"/>
  <c r="AA118" i="11"/>
  <c r="Y61" i="11"/>
  <c r="Z192" i="11"/>
  <c r="W877" i="11"/>
  <c r="W869" i="11"/>
  <c r="W861" i="11"/>
  <c r="W853" i="11"/>
  <c r="W845" i="11"/>
  <c r="W837" i="11"/>
  <c r="W829" i="11"/>
  <c r="W821" i="11"/>
  <c r="W813" i="11"/>
  <c r="W745" i="11"/>
  <c r="W801" i="11"/>
  <c r="W793" i="11"/>
  <c r="W785" i="11"/>
  <c r="W777" i="11"/>
  <c r="W769" i="11"/>
  <c r="W761" i="11"/>
  <c r="W753" i="11"/>
  <c r="W595" i="11"/>
  <c r="W591" i="11"/>
  <c r="W587" i="11"/>
  <c r="W583" i="11"/>
  <c r="W579" i="11"/>
  <c r="W742" i="11"/>
  <c r="W738" i="11"/>
  <c r="W734" i="11"/>
  <c r="W730" i="11"/>
  <c r="W726" i="11"/>
  <c r="W722" i="11"/>
  <c r="W718" i="11"/>
  <c r="W714" i="11"/>
  <c r="W710" i="11"/>
  <c r="W706" i="11"/>
  <c r="W702" i="11"/>
  <c r="W698" i="11"/>
  <c r="W694" i="11"/>
  <c r="W690" i="11"/>
  <c r="W686" i="11"/>
  <c r="W682" i="11"/>
  <c r="W678" i="11"/>
  <c r="W674" i="11"/>
  <c r="W670" i="11"/>
  <c r="W666" i="11"/>
  <c r="W662" i="11"/>
  <c r="W658" i="11"/>
  <c r="W654" i="11"/>
  <c r="W650" i="11"/>
  <c r="W646" i="11"/>
  <c r="W642" i="11"/>
  <c r="W638" i="11"/>
  <c r="W634" i="11"/>
  <c r="W630" i="11"/>
  <c r="W626" i="11"/>
  <c r="W622" i="11"/>
  <c r="W618" i="11"/>
  <c r="W614" i="11"/>
  <c r="W610" i="11"/>
  <c r="W606" i="11"/>
  <c r="W602" i="11"/>
  <c r="W598" i="11"/>
  <c r="W594" i="11"/>
  <c r="W590" i="11"/>
  <c r="W586" i="11"/>
  <c r="W582" i="11"/>
  <c r="W578" i="11"/>
  <c r="W515" i="11"/>
  <c r="AA769" i="11"/>
  <c r="AA761" i="11"/>
  <c r="W512" i="11"/>
  <c r="W504" i="11"/>
  <c r="BK504" i="7"/>
  <c r="W496" i="11"/>
  <c r="BP504" i="7"/>
  <c r="BK496" i="7"/>
  <c r="W488" i="11" s="1"/>
  <c r="BP496" i="7"/>
  <c r="BK488" i="7"/>
  <c r="W480" i="11"/>
  <c r="BP488" i="7"/>
  <c r="BK480" i="7"/>
  <c r="W472" i="11"/>
  <c r="BP480" i="7"/>
  <c r="BK472" i="7"/>
  <c r="W464" i="11"/>
  <c r="BP472" i="7"/>
  <c r="BK464" i="7"/>
  <c r="W456" i="11" s="1"/>
  <c r="BP464" i="7"/>
  <c r="BK456" i="7"/>
  <c r="W448" i="11"/>
  <c r="BP456" i="7"/>
  <c r="BK448" i="7"/>
  <c r="W440" i="11" s="1"/>
  <c r="BP448" i="7"/>
  <c r="BK440" i="7"/>
  <c r="W432" i="11"/>
  <c r="BP440" i="7"/>
  <c r="BK432" i="7"/>
  <c r="W424" i="11" s="1"/>
  <c r="BP432" i="7"/>
  <c r="BK424" i="7"/>
  <c r="W416" i="11" s="1"/>
  <c r="BP424" i="7"/>
  <c r="BK416" i="7"/>
  <c r="W408" i="11"/>
  <c r="BP416" i="7"/>
  <c r="BK408" i="7"/>
  <c r="W400" i="11"/>
  <c r="BP408" i="7"/>
  <c r="BK400" i="7"/>
  <c r="W392" i="11" s="1"/>
  <c r="BP400" i="7"/>
  <c r="BK392" i="7"/>
  <c r="W384" i="11"/>
  <c r="BP392" i="7"/>
  <c r="BK387" i="7"/>
  <c r="W379" i="11"/>
  <c r="BP387" i="7"/>
  <c r="W505" i="11"/>
  <c r="BP509" i="7"/>
  <c r="BK509" i="7"/>
  <c r="W501" i="11"/>
  <c r="BP505" i="7"/>
  <c r="BK505" i="7"/>
  <c r="W497" i="11"/>
  <c r="BP501" i="7"/>
  <c r="BK501" i="7"/>
  <c r="W493" i="11"/>
  <c r="BP497" i="7"/>
  <c r="BK497" i="7"/>
  <c r="W489" i="11" s="1"/>
  <c r="BP493" i="7"/>
  <c r="BK493" i="7"/>
  <c r="W485" i="11"/>
  <c r="BP489" i="7"/>
  <c r="BK489" i="7"/>
  <c r="W481" i="11"/>
  <c r="BP485" i="7"/>
  <c r="BK485" i="7"/>
  <c r="W477" i="11"/>
  <c r="BP481" i="7"/>
  <c r="BK481" i="7"/>
  <c r="W473" i="11" s="1"/>
  <c r="BP477" i="7"/>
  <c r="BK477" i="7"/>
  <c r="W469" i="11"/>
  <c r="BP473" i="7"/>
  <c r="BK473" i="7"/>
  <c r="W465" i="11" s="1"/>
  <c r="BP469" i="7"/>
  <c r="BK469" i="7"/>
  <c r="W461" i="11"/>
  <c r="BP465" i="7"/>
  <c r="BK465" i="7"/>
  <c r="W457" i="11" s="1"/>
  <c r="BP461" i="7"/>
  <c r="BK461" i="7"/>
  <c r="W453" i="11" s="1"/>
  <c r="BP457" i="7"/>
  <c r="BK457" i="7"/>
  <c r="W449" i="11"/>
  <c r="BP453" i="7"/>
  <c r="BK453" i="7"/>
  <c r="W445" i="11"/>
  <c r="BP449" i="7"/>
  <c r="BK449" i="7"/>
  <c r="W441" i="11" s="1"/>
  <c r="BP445" i="7"/>
  <c r="BK445" i="7"/>
  <c r="W437" i="11"/>
  <c r="BP441" i="7"/>
  <c r="BK441" i="7"/>
  <c r="W433" i="11"/>
  <c r="BP437" i="7"/>
  <c r="BK437" i="7"/>
  <c r="W429" i="11"/>
  <c r="BP433" i="7"/>
  <c r="BK433" i="7"/>
  <c r="W425" i="11" s="1"/>
  <c r="BP429" i="7"/>
  <c r="BK429" i="7"/>
  <c r="W421" i="11"/>
  <c r="BP425" i="7"/>
  <c r="BK425" i="7"/>
  <c r="W417" i="11"/>
  <c r="BP421" i="7"/>
  <c r="BK421" i="7"/>
  <c r="W413" i="11"/>
  <c r="BP417" i="7"/>
  <c r="BK417" i="7"/>
  <c r="W409" i="11" s="1"/>
  <c r="BP413" i="7"/>
  <c r="BK413" i="7"/>
  <c r="W405" i="11"/>
  <c r="BP409" i="7"/>
  <c r="BK409" i="7"/>
  <c r="W401" i="11" s="1"/>
  <c r="BP405" i="7"/>
  <c r="BK405" i="7"/>
  <c r="W397" i="11"/>
  <c r="BP401" i="7"/>
  <c r="BK401" i="7"/>
  <c r="W393" i="11" s="1"/>
  <c r="BP397" i="7"/>
  <c r="BK397" i="7"/>
  <c r="W389" i="11" s="1"/>
  <c r="BP393" i="7"/>
  <c r="BK393" i="7"/>
  <c r="W385" i="11"/>
  <c r="BK378" i="7"/>
  <c r="W370" i="11" s="1"/>
  <c r="BP378" i="7"/>
  <c r="BK370" i="7"/>
  <c r="W362" i="11"/>
  <c r="BP370" i="7"/>
  <c r="BK362" i="7"/>
  <c r="W354" i="11"/>
  <c r="BP362" i="7"/>
  <c r="BK354" i="7"/>
  <c r="W346" i="11"/>
  <c r="BP354" i="7"/>
  <c r="BK346" i="7"/>
  <c r="W338" i="11" s="1"/>
  <c r="BP346" i="7"/>
  <c r="BK338" i="7"/>
  <c r="W330" i="11"/>
  <c r="BP338" i="7"/>
  <c r="BK330" i="7"/>
  <c r="W322" i="11"/>
  <c r="BP330" i="7"/>
  <c r="BK322" i="7"/>
  <c r="W314" i="11"/>
  <c r="BP322" i="7"/>
  <c r="BK314" i="7"/>
  <c r="W306" i="11" s="1"/>
  <c r="BP314" i="7"/>
  <c r="BK306" i="7"/>
  <c r="W298" i="11"/>
  <c r="BP306" i="7"/>
  <c r="BK298" i="7"/>
  <c r="W290" i="11" s="1"/>
  <c r="BP298" i="7"/>
  <c r="BK290" i="7"/>
  <c r="W282" i="11"/>
  <c r="BP290" i="7"/>
  <c r="BP384" i="7"/>
  <c r="BK384" i="7"/>
  <c r="W376" i="11"/>
  <c r="BP380" i="7"/>
  <c r="BK380" i="7"/>
  <c r="W372" i="11" s="1"/>
  <c r="BP376" i="7"/>
  <c r="BK376" i="7"/>
  <c r="W368" i="11" s="1"/>
  <c r="BP372" i="7"/>
  <c r="BK372" i="7"/>
  <c r="W364" i="11"/>
  <c r="BP368" i="7"/>
  <c r="BK368" i="7"/>
  <c r="W360" i="11"/>
  <c r="BP364" i="7"/>
  <c r="BK364" i="7"/>
  <c r="W356" i="11" s="1"/>
  <c r="BP360" i="7"/>
  <c r="BK360" i="7"/>
  <c r="W352" i="11"/>
  <c r="BP356" i="7"/>
  <c r="BK356" i="7"/>
  <c r="W348" i="11"/>
  <c r="BP352" i="7"/>
  <c r="BK352" i="7"/>
  <c r="W344" i="11"/>
  <c r="BP348" i="7"/>
  <c r="BK348" i="7"/>
  <c r="W340" i="11" s="1"/>
  <c r="BP344" i="7"/>
  <c r="BK344" i="7"/>
  <c r="W336" i="11"/>
  <c r="BP340" i="7"/>
  <c r="BK340" i="7"/>
  <c r="W332" i="11"/>
  <c r="BP336" i="7"/>
  <c r="BK336" i="7"/>
  <c r="W328" i="11"/>
  <c r="BP332" i="7"/>
  <c r="BK332" i="7"/>
  <c r="W324" i="11" s="1"/>
  <c r="BP328" i="7"/>
  <c r="BK328" i="7"/>
  <c r="W320" i="11"/>
  <c r="BP324" i="7"/>
  <c r="BK324" i="7"/>
  <c r="W316" i="11" s="1"/>
  <c r="BP320" i="7"/>
  <c r="BK320" i="7"/>
  <c r="W312" i="11"/>
  <c r="BP316" i="7"/>
  <c r="BK316" i="7"/>
  <c r="W308" i="11" s="1"/>
  <c r="BP312" i="7"/>
  <c r="BK312" i="7"/>
  <c r="W304" i="11" s="1"/>
  <c r="BP308" i="7"/>
  <c r="BK308" i="7"/>
  <c r="W300" i="11"/>
  <c r="BP304" i="7"/>
  <c r="BK304" i="7"/>
  <c r="W296" i="11"/>
  <c r="BP300" i="7"/>
  <c r="BK300" i="7"/>
  <c r="W292" i="11" s="1"/>
  <c r="BP296" i="7"/>
  <c r="BK296" i="7"/>
  <c r="W288" i="11"/>
  <c r="BK285" i="7"/>
  <c r="W277" i="11"/>
  <c r="BP285" i="7"/>
  <c r="BK277" i="7"/>
  <c r="W269" i="11" s="1"/>
  <c r="BP277" i="7"/>
  <c r="BK269" i="7"/>
  <c r="W261" i="11"/>
  <c r="BP269" i="7"/>
  <c r="BK261" i="7"/>
  <c r="W253" i="11"/>
  <c r="BP261" i="7"/>
  <c r="BK253" i="7"/>
  <c r="W245" i="11"/>
  <c r="BP253" i="7"/>
  <c r="BK245" i="7"/>
  <c r="W237" i="11" s="1"/>
  <c r="BP245" i="7"/>
  <c r="BK237" i="7"/>
  <c r="W229" i="11"/>
  <c r="BP237" i="7"/>
  <c r="BK229" i="7"/>
  <c r="W221" i="11" s="1"/>
  <c r="BP229" i="7"/>
  <c r="BK221" i="7"/>
  <c r="W213" i="11"/>
  <c r="BP221" i="7"/>
  <c r="BK213" i="7"/>
  <c r="W205" i="11" s="1"/>
  <c r="BP213" i="7"/>
  <c r="BK205" i="7"/>
  <c r="W197" i="11" s="1"/>
  <c r="BP205" i="7"/>
  <c r="BK197" i="7"/>
  <c r="W189" i="11"/>
  <c r="BP197" i="7"/>
  <c r="BP284" i="7"/>
  <c r="BK284" i="7"/>
  <c r="W276" i="11"/>
  <c r="BP280" i="7"/>
  <c r="BK280" i="7"/>
  <c r="W272" i="11"/>
  <c r="BP276" i="7"/>
  <c r="BK276" i="7"/>
  <c r="W268" i="11" s="1"/>
  <c r="BP272" i="7"/>
  <c r="BK272" i="7"/>
  <c r="W264" i="11"/>
  <c r="BP268" i="7"/>
  <c r="BK268" i="7"/>
  <c r="W260" i="11"/>
  <c r="BP264" i="7"/>
  <c r="BK264" i="7"/>
  <c r="W256" i="11"/>
  <c r="BP260" i="7"/>
  <c r="BK260" i="7"/>
  <c r="W252" i="11" s="1"/>
  <c r="BP256" i="7"/>
  <c r="BK256" i="7"/>
  <c r="W248" i="11"/>
  <c r="BP252" i="7"/>
  <c r="BK252" i="7"/>
  <c r="W244" i="11"/>
  <c r="BP248" i="7"/>
  <c r="BK248" i="7"/>
  <c r="W240" i="11"/>
  <c r="BP244" i="7"/>
  <c r="BK244" i="7"/>
  <c r="W236" i="11" s="1"/>
  <c r="BP240" i="7"/>
  <c r="BK240" i="7"/>
  <c r="W232" i="11"/>
  <c r="BP236" i="7"/>
  <c r="BK236" i="7"/>
  <c r="W228" i="11" s="1"/>
  <c r="BP232" i="7"/>
  <c r="BK232" i="7"/>
  <c r="W224" i="11"/>
  <c r="BP228" i="7"/>
  <c r="BK228" i="7"/>
  <c r="W220" i="11" s="1"/>
  <c r="BP224" i="7"/>
  <c r="BK224" i="7"/>
  <c r="W216" i="11" s="1"/>
  <c r="BP220" i="7"/>
  <c r="BK220" i="7"/>
  <c r="W212" i="11"/>
  <c r="BP216" i="7"/>
  <c r="BK216" i="7"/>
  <c r="W208" i="11"/>
  <c r="BP212" i="7"/>
  <c r="BK212" i="7"/>
  <c r="W204" i="11" s="1"/>
  <c r="BP208" i="7"/>
  <c r="BK208" i="7"/>
  <c r="W200" i="11"/>
  <c r="BK190" i="7"/>
  <c r="W182" i="11"/>
  <c r="BP190" i="7"/>
  <c r="AA257" i="11"/>
  <c r="Z87" i="11"/>
  <c r="W503" i="11"/>
  <c r="BK503" i="7"/>
  <c r="W495" i="11"/>
  <c r="BP503" i="7"/>
  <c r="BK495" i="7"/>
  <c r="W487" i="11"/>
  <c r="BP495" i="7"/>
  <c r="BK487" i="7"/>
  <c r="W479" i="11"/>
  <c r="BP487" i="7"/>
  <c r="BK479" i="7"/>
  <c r="W471" i="11" s="1"/>
  <c r="BP479" i="7"/>
  <c r="BK471" i="7"/>
  <c r="W463" i="11"/>
  <c r="BP471" i="7"/>
  <c r="BK463" i="7"/>
  <c r="W455" i="11"/>
  <c r="BP463" i="7"/>
  <c r="BK455" i="7"/>
  <c r="W447" i="11"/>
  <c r="BP455" i="7"/>
  <c r="BK447" i="7"/>
  <c r="W439" i="11" s="1"/>
  <c r="BP447" i="7"/>
  <c r="BK439" i="7"/>
  <c r="W431" i="11"/>
  <c r="BP439" i="7"/>
  <c r="BK431" i="7"/>
  <c r="W423" i="11" s="1"/>
  <c r="BP431" i="7"/>
  <c r="BK423" i="7"/>
  <c r="W415" i="11"/>
  <c r="BP423" i="7"/>
  <c r="BK415" i="7"/>
  <c r="W407" i="11" s="1"/>
  <c r="BP415" i="7"/>
  <c r="BK407" i="7"/>
  <c r="W399" i="11" s="1"/>
  <c r="BP407" i="7"/>
  <c r="BK399" i="7"/>
  <c r="W391" i="11"/>
  <c r="BP399" i="7"/>
  <c r="BK391" i="7"/>
  <c r="W383" i="11"/>
  <c r="BP391" i="7"/>
  <c r="BK385" i="7"/>
  <c r="W377" i="11" s="1"/>
  <c r="BP385" i="7"/>
  <c r="BK377" i="7"/>
  <c r="W369" i="11"/>
  <c r="BP377" i="7"/>
  <c r="BK369" i="7"/>
  <c r="W361" i="11"/>
  <c r="BP369" i="7"/>
  <c r="BK361" i="7"/>
  <c r="W353" i="11"/>
  <c r="BP361" i="7"/>
  <c r="BK353" i="7"/>
  <c r="W345" i="11" s="1"/>
  <c r="BP353" i="7"/>
  <c r="BK345" i="7"/>
  <c r="W337" i="11"/>
  <c r="BP345" i="7"/>
  <c r="BK337" i="7"/>
  <c r="W329" i="11"/>
  <c r="BP337" i="7"/>
  <c r="BK329" i="7"/>
  <c r="W321" i="11"/>
  <c r="BP329" i="7"/>
  <c r="BK321" i="7"/>
  <c r="W313" i="11" s="1"/>
  <c r="BP321" i="7"/>
  <c r="BK313" i="7"/>
  <c r="W305" i="11"/>
  <c r="BP313" i="7"/>
  <c r="BK305" i="7"/>
  <c r="W297" i="11" s="1"/>
  <c r="BP305" i="7"/>
  <c r="BK297" i="7"/>
  <c r="W289" i="11"/>
  <c r="BP297" i="7"/>
  <c r="BK286" i="7"/>
  <c r="W278" i="11" s="1"/>
  <c r="BP286" i="7"/>
  <c r="BK278" i="7"/>
  <c r="W270" i="11" s="1"/>
  <c r="BP278" i="7"/>
  <c r="BK270" i="7"/>
  <c r="W262" i="11"/>
  <c r="BP270" i="7"/>
  <c r="BK262" i="7"/>
  <c r="W254" i="11"/>
  <c r="BP262" i="7"/>
  <c r="BK254" i="7"/>
  <c r="W246" i="11" s="1"/>
  <c r="BP254" i="7"/>
  <c r="BK246" i="7"/>
  <c r="W238" i="11"/>
  <c r="BP246" i="7"/>
  <c r="BK238" i="7"/>
  <c r="W230" i="11"/>
  <c r="BP238" i="7"/>
  <c r="BK230" i="7"/>
  <c r="W222" i="11"/>
  <c r="BP230" i="7"/>
  <c r="BK222" i="7"/>
  <c r="W214" i="11" s="1"/>
  <c r="BP222" i="7"/>
  <c r="BK214" i="7"/>
  <c r="W206" i="11"/>
  <c r="BP214" i="7"/>
  <c r="BK206" i="7"/>
  <c r="W198" i="11"/>
  <c r="BP206" i="7"/>
  <c r="BK198" i="7"/>
  <c r="W190" i="11"/>
  <c r="BP198" i="7"/>
  <c r="BP292" i="7"/>
  <c r="BK292" i="7"/>
  <c r="W284" i="11"/>
  <c r="BP288" i="7"/>
  <c r="BK288" i="7"/>
  <c r="W280" i="11" s="1"/>
  <c r="BK183" i="7"/>
  <c r="W175" i="11" s="1"/>
  <c r="BP183" i="7"/>
  <c r="BK175" i="7"/>
  <c r="W167" i="11"/>
  <c r="BP175" i="7"/>
  <c r="BK167" i="7"/>
  <c r="W159" i="11" s="1"/>
  <c r="BP167" i="7"/>
  <c r="BK159" i="7"/>
  <c r="W151" i="11" s="1"/>
  <c r="BP159" i="7"/>
  <c r="BK151" i="7"/>
  <c r="W143" i="11"/>
  <c r="BP151" i="7"/>
  <c r="BK143" i="7"/>
  <c r="W135" i="11"/>
  <c r="BP143" i="7"/>
  <c r="BK135" i="7"/>
  <c r="W127" i="11" s="1"/>
  <c r="BP135" i="7"/>
  <c r="BK127" i="7"/>
  <c r="W119" i="11"/>
  <c r="BP127" i="7"/>
  <c r="BK122" i="7"/>
  <c r="W114" i="11"/>
  <c r="BP122" i="7"/>
  <c r="BP186" i="7"/>
  <c r="BK186" i="7"/>
  <c r="W178" i="11"/>
  <c r="BP182" i="7"/>
  <c r="BK182" i="7"/>
  <c r="W174" i="11"/>
  <c r="BP178" i="7"/>
  <c r="BK178" i="7"/>
  <c r="W170" i="11" s="1"/>
  <c r="BP174" i="7"/>
  <c r="BK174" i="7"/>
  <c r="W166" i="11"/>
  <c r="BP170" i="7"/>
  <c r="BK170" i="7"/>
  <c r="W162" i="11"/>
  <c r="BP166" i="7"/>
  <c r="BK166" i="7"/>
  <c r="W158" i="11"/>
  <c r="BP162" i="7"/>
  <c r="BK162" i="7"/>
  <c r="W154" i="11" s="1"/>
  <c r="BP158" i="7"/>
  <c r="BK158" i="7"/>
  <c r="W150" i="11"/>
  <c r="BP154" i="7"/>
  <c r="BK154" i="7"/>
  <c r="W146" i="11" s="1"/>
  <c r="BP150" i="7"/>
  <c r="BK150" i="7"/>
  <c r="W142" i="11"/>
  <c r="BP146" i="7"/>
  <c r="BK146" i="7"/>
  <c r="W138" i="11" s="1"/>
  <c r="BP142" i="7"/>
  <c r="BK142" i="7"/>
  <c r="W134" i="11" s="1"/>
  <c r="BP138" i="7"/>
  <c r="BK138" i="7"/>
  <c r="W130" i="11"/>
  <c r="BP134" i="7"/>
  <c r="BK134" i="7"/>
  <c r="W126" i="11"/>
  <c r="BP130" i="7"/>
  <c r="BK130" i="7"/>
  <c r="W122" i="11" s="1"/>
  <c r="BP126" i="7"/>
  <c r="BK126" i="7"/>
  <c r="W118" i="11"/>
  <c r="BK120" i="7"/>
  <c r="W112" i="11"/>
  <c r="BP120" i="7"/>
  <c r="BK112" i="7"/>
  <c r="W104" i="11" s="1"/>
  <c r="BP112" i="7"/>
  <c r="BK104" i="7"/>
  <c r="W96" i="11"/>
  <c r="BP104" i="7"/>
  <c r="BK96" i="7"/>
  <c r="W88" i="11"/>
  <c r="BP96" i="7"/>
  <c r="BK88" i="7"/>
  <c r="W80" i="11"/>
  <c r="BP88" i="7"/>
  <c r="BK80" i="7"/>
  <c r="W72" i="11" s="1"/>
  <c r="BP80" i="7"/>
  <c r="BP114" i="7"/>
  <c r="BK114" i="7"/>
  <c r="W106" i="11" s="1"/>
  <c r="BP110" i="7"/>
  <c r="BK110" i="7"/>
  <c r="W102" i="11" s="1"/>
  <c r="BP98" i="7"/>
  <c r="BK98" i="7"/>
  <c r="W90" i="11"/>
  <c r="BP94" i="7"/>
  <c r="BK94" i="7"/>
  <c r="W86" i="11"/>
  <c r="BP86" i="7"/>
  <c r="BK86" i="7"/>
  <c r="W78" i="11" s="1"/>
  <c r="BP74" i="7"/>
  <c r="BK74" i="7"/>
  <c r="W66" i="11"/>
  <c r="BK66" i="7"/>
  <c r="W58" i="11"/>
  <c r="BP66" i="7"/>
  <c r="BP68" i="7"/>
  <c r="BK68" i="7"/>
  <c r="W60" i="11"/>
  <c r="BK69" i="7"/>
  <c r="W61" i="11"/>
  <c r="BP69" i="7"/>
  <c r="Y579" i="11"/>
  <c r="AA577" i="11"/>
  <c r="Y505" i="11"/>
  <c r="Y501" i="11"/>
  <c r="AA481" i="11"/>
  <c r="Y449" i="11"/>
  <c r="AA437" i="11"/>
  <c r="AA433" i="11"/>
  <c r="AA393" i="11"/>
  <c r="Y389" i="11"/>
  <c r="Y299" i="11"/>
  <c r="AA234" i="11"/>
  <c r="AA169" i="11"/>
  <c r="Y157" i="11"/>
  <c r="AA153" i="11"/>
  <c r="AA145" i="11"/>
  <c r="Z128" i="11"/>
  <c r="Y65" i="11"/>
  <c r="T71" i="11"/>
  <c r="Z75" i="11"/>
  <c r="T75" i="11"/>
  <c r="T83" i="11"/>
  <c r="T95" i="11"/>
  <c r="T99" i="11"/>
  <c r="T111" i="11"/>
  <c r="T116" i="11"/>
  <c r="T128" i="11"/>
  <c r="T136" i="11"/>
  <c r="T144" i="11"/>
  <c r="T152" i="11"/>
  <c r="T160" i="11"/>
  <c r="T168" i="11"/>
  <c r="T176" i="11"/>
  <c r="T188" i="11"/>
  <c r="T196" i="11"/>
  <c r="T67" i="11"/>
  <c r="T79" i="11"/>
  <c r="T87" i="11"/>
  <c r="T91" i="11"/>
  <c r="T103" i="11"/>
  <c r="T107" i="11"/>
  <c r="T120" i="11"/>
  <c r="T124" i="11"/>
  <c r="T132" i="11"/>
  <c r="T140" i="11"/>
  <c r="T148" i="11"/>
  <c r="T156" i="11"/>
  <c r="T164" i="11"/>
  <c r="T172" i="11"/>
  <c r="T180" i="11"/>
  <c r="Z264" i="11"/>
  <c r="Z469" i="11"/>
  <c r="T63" i="11"/>
  <c r="T64" i="11"/>
  <c r="T183" i="11"/>
  <c r="T184" i="11"/>
  <c r="T192" i="11"/>
  <c r="T378" i="11"/>
  <c r="T381" i="11"/>
  <c r="T382" i="11"/>
  <c r="T191" i="11"/>
  <c r="T195" i="11"/>
  <c r="T199" i="11"/>
  <c r="T574" i="11"/>
  <c r="T576" i="11"/>
  <c r="Z267" i="11"/>
  <c r="T746" i="11"/>
  <c r="T748" i="11"/>
  <c r="Z119" i="11"/>
  <c r="Z289" i="11"/>
  <c r="Z479" i="11"/>
  <c r="Z503" i="11"/>
  <c r="Z379" i="11"/>
  <c r="Z579" i="11"/>
  <c r="Z587" i="11"/>
  <c r="Z877" i="11"/>
  <c r="Z123" i="11"/>
  <c r="Z341" i="11"/>
  <c r="Z451" i="11"/>
  <c r="Z467" i="11"/>
  <c r="Z483" i="11"/>
  <c r="Z507" i="11"/>
  <c r="Z949" i="11"/>
  <c r="Z997" i="11"/>
  <c r="Z937" i="11"/>
  <c r="Z653" i="11"/>
  <c r="Z669" i="11"/>
  <c r="Z775" i="11"/>
  <c r="Z752" i="11"/>
  <c r="Z992" i="11"/>
  <c r="Z1000" i="11"/>
  <c r="T1000" i="11"/>
  <c r="T992" i="11"/>
  <c r="T984" i="11"/>
  <c r="T976" i="11"/>
  <c r="T968" i="11"/>
  <c r="T960" i="11"/>
  <c r="T952" i="11"/>
  <c r="T944" i="11"/>
  <c r="T936" i="11"/>
  <c r="T928" i="11"/>
  <c r="T920" i="11"/>
  <c r="T912" i="11"/>
  <c r="T904" i="11"/>
  <c r="Z896" i="11"/>
  <c r="T896" i="11"/>
  <c r="T888" i="11"/>
  <c r="T880" i="11"/>
  <c r="T872" i="11"/>
  <c r="T864" i="11"/>
  <c r="T856" i="11"/>
  <c r="T848" i="11"/>
  <c r="T840" i="11"/>
  <c r="T832" i="11"/>
  <c r="T824" i="11"/>
  <c r="T816" i="11"/>
  <c r="T808" i="11"/>
  <c r="T804" i="11"/>
  <c r="T800" i="11"/>
  <c r="T796" i="11"/>
  <c r="T792" i="11"/>
  <c r="T788" i="11"/>
  <c r="T784" i="11"/>
  <c r="T780" i="11"/>
  <c r="T776" i="11"/>
  <c r="T772" i="11"/>
  <c r="T768" i="11"/>
  <c r="T764" i="11"/>
  <c r="T760" i="11"/>
  <c r="T756" i="11"/>
  <c r="T752" i="11"/>
  <c r="T741" i="11"/>
  <c r="T737" i="11"/>
  <c r="T733" i="11"/>
  <c r="T729" i="11"/>
  <c r="T725" i="11"/>
  <c r="T721" i="11"/>
  <c r="T717" i="11"/>
  <c r="T713" i="11"/>
  <c r="T709" i="11"/>
  <c r="T705" i="11"/>
  <c r="T701" i="11"/>
  <c r="T697" i="11"/>
  <c r="T693" i="11"/>
  <c r="T689" i="11"/>
  <c r="T685" i="11"/>
  <c r="T681" i="11"/>
  <c r="T677" i="11"/>
  <c r="T673" i="11"/>
  <c r="T669" i="11"/>
  <c r="T665" i="11"/>
  <c r="T661" i="11"/>
  <c r="T657" i="11"/>
  <c r="T653" i="11"/>
  <c r="T649" i="11"/>
  <c r="T645" i="11"/>
  <c r="T641" i="11"/>
  <c r="T637" i="11"/>
  <c r="T633" i="11"/>
  <c r="Z629" i="11"/>
  <c r="T629" i="11"/>
  <c r="T625" i="11"/>
  <c r="T621" i="11"/>
  <c r="Z617" i="11"/>
  <c r="T617" i="11"/>
  <c r="T613" i="11"/>
  <c r="T609" i="11"/>
  <c r="T605" i="11"/>
  <c r="T601" i="11"/>
  <c r="T597" i="11"/>
  <c r="T993" i="11"/>
  <c r="T985" i="11"/>
  <c r="T977" i="11"/>
  <c r="T969" i="11"/>
  <c r="Z961" i="11"/>
  <c r="T961" i="11"/>
  <c r="T953" i="11"/>
  <c r="T945" i="11"/>
  <c r="T937" i="11"/>
  <c r="T929" i="11"/>
  <c r="T921" i="11"/>
  <c r="T913" i="11"/>
  <c r="T905" i="11"/>
  <c r="T897" i="11"/>
  <c r="T889" i="11"/>
  <c r="T881" i="11"/>
  <c r="T996" i="11"/>
  <c r="T988" i="11"/>
  <c r="T980" i="11"/>
  <c r="T972" i="11"/>
  <c r="T964" i="11"/>
  <c r="T956" i="11"/>
  <c r="T948" i="11"/>
  <c r="T940" i="11"/>
  <c r="T932" i="11"/>
  <c r="T924" i="11"/>
  <c r="T916" i="11"/>
  <c r="T908" i="11"/>
  <c r="T900" i="11"/>
  <c r="T892" i="11"/>
  <c r="T884" i="11"/>
  <c r="T876" i="11"/>
  <c r="T868" i="11"/>
  <c r="T860" i="11"/>
  <c r="T852" i="11"/>
  <c r="Z844" i="11"/>
  <c r="T844" i="11"/>
  <c r="T836" i="11"/>
  <c r="T828" i="11"/>
  <c r="T820" i="11"/>
  <c r="T812" i="11"/>
  <c r="T743" i="11"/>
  <c r="T739" i="11"/>
  <c r="T735" i="11"/>
  <c r="T731" i="11"/>
  <c r="T727" i="11"/>
  <c r="T723" i="11"/>
  <c r="T719" i="11"/>
  <c r="T715" i="11"/>
  <c r="T711" i="11"/>
  <c r="T707" i="11"/>
  <c r="T703" i="11"/>
  <c r="T699" i="11"/>
  <c r="T695" i="11"/>
  <c r="T691" i="11"/>
  <c r="T687" i="11"/>
  <c r="T683" i="11"/>
  <c r="T679" i="11"/>
  <c r="T675" i="11"/>
  <c r="T671" i="11"/>
  <c r="T667" i="11"/>
  <c r="T663" i="11"/>
  <c r="T659" i="11"/>
  <c r="T655" i="11"/>
  <c r="T651" i="11"/>
  <c r="T647" i="11"/>
  <c r="T643" i="11"/>
  <c r="T639" i="11"/>
  <c r="T635" i="11"/>
  <c r="T631" i="11"/>
  <c r="T627" i="11"/>
  <c r="T623" i="11"/>
  <c r="T619" i="11"/>
  <c r="T615" i="11"/>
  <c r="T611" i="11"/>
  <c r="T607" i="11"/>
  <c r="T603" i="11"/>
  <c r="T599" i="11"/>
  <c r="T997" i="11"/>
  <c r="T989" i="11"/>
  <c r="T981" i="11"/>
  <c r="T973" i="11"/>
  <c r="T965" i="11"/>
  <c r="T957" i="11"/>
  <c r="T949" i="11"/>
  <c r="T941" i="11"/>
  <c r="T933" i="11"/>
  <c r="T925" i="11"/>
  <c r="T917" i="11"/>
  <c r="T909" i="11"/>
  <c r="T901" i="11"/>
  <c r="T893" i="11"/>
  <c r="T885" i="11"/>
  <c r="T873" i="11"/>
  <c r="T865" i="11"/>
  <c r="T857" i="11"/>
  <c r="T181" i="11"/>
  <c r="T849" i="11"/>
  <c r="T841" i="11"/>
  <c r="T833" i="11"/>
  <c r="T825" i="11"/>
  <c r="T817" i="11"/>
  <c r="T809" i="11"/>
  <c r="T806" i="11"/>
  <c r="T802" i="11"/>
  <c r="T798" i="11"/>
  <c r="T794" i="11"/>
  <c r="T790" i="11"/>
  <c r="T786" i="11"/>
  <c r="T782" i="11"/>
  <c r="T778" i="11"/>
  <c r="T774" i="11"/>
  <c r="T770" i="11"/>
  <c r="T766" i="11"/>
  <c r="T762" i="11"/>
  <c r="T758" i="11"/>
  <c r="T754" i="11"/>
  <c r="T750" i="11"/>
  <c r="T593" i="11"/>
  <c r="T589" i="11"/>
  <c r="T585" i="11"/>
  <c r="T581" i="11"/>
  <c r="T577" i="11"/>
  <c r="T573" i="11"/>
  <c r="T570" i="11"/>
  <c r="T566" i="11"/>
  <c r="T562" i="11"/>
  <c r="T558" i="11"/>
  <c r="T554" i="11"/>
  <c r="T550" i="11"/>
  <c r="T546" i="11"/>
  <c r="T542" i="11"/>
  <c r="T538" i="11"/>
  <c r="T534" i="11"/>
  <c r="T530" i="11"/>
  <c r="T526" i="11"/>
  <c r="T522" i="11"/>
  <c r="T518" i="11"/>
  <c r="T511" i="11"/>
  <c r="T747" i="11"/>
  <c r="T572" i="11"/>
  <c r="T568" i="11"/>
  <c r="T564" i="11"/>
  <c r="T560" i="11"/>
  <c r="T556" i="11"/>
  <c r="T552" i="11"/>
  <c r="T548" i="11"/>
  <c r="T544" i="11"/>
  <c r="T540" i="11"/>
  <c r="T536" i="11"/>
  <c r="T532" i="11"/>
  <c r="T528" i="11"/>
  <c r="T524" i="11"/>
  <c r="T520" i="11"/>
  <c r="T516" i="11"/>
  <c r="T508" i="11"/>
  <c r="T500" i="11"/>
  <c r="T492" i="11"/>
  <c r="T484" i="11"/>
  <c r="T476" i="11"/>
  <c r="T468" i="11"/>
  <c r="T460" i="11"/>
  <c r="T452" i="11"/>
  <c r="T444" i="11"/>
  <c r="T436" i="11"/>
  <c r="T428" i="11"/>
  <c r="T420" i="11"/>
  <c r="T412" i="11"/>
  <c r="T404" i="11"/>
  <c r="T396" i="11"/>
  <c r="T388" i="11"/>
  <c r="T380" i="11"/>
  <c r="T374" i="11"/>
  <c r="T366" i="11"/>
  <c r="T358" i="11"/>
  <c r="T350" i="11"/>
  <c r="T342" i="11"/>
  <c r="T334" i="11"/>
  <c r="T326" i="11"/>
  <c r="T318" i="11"/>
  <c r="T310" i="11"/>
  <c r="T302" i="11"/>
  <c r="T294" i="11"/>
  <c r="T286" i="11"/>
  <c r="T281" i="11"/>
  <c r="T273" i="11"/>
  <c r="T265" i="11"/>
  <c r="T257" i="11"/>
  <c r="Z249" i="11"/>
  <c r="T249" i="11"/>
  <c r="T241" i="11"/>
  <c r="T233" i="11"/>
  <c r="T225" i="11"/>
  <c r="T217" i="11"/>
  <c r="T209" i="11"/>
  <c r="T201" i="11"/>
  <c r="T193" i="11"/>
  <c r="T185" i="11"/>
  <c r="T507" i="11"/>
  <c r="T499" i="11"/>
  <c r="Z491" i="11"/>
  <c r="T491" i="11"/>
  <c r="T483" i="11"/>
  <c r="T475" i="11"/>
  <c r="T467" i="11"/>
  <c r="T459" i="11"/>
  <c r="T451" i="11"/>
  <c r="T443" i="11"/>
  <c r="T435" i="11"/>
  <c r="T427" i="11"/>
  <c r="T419" i="11"/>
  <c r="T411" i="11"/>
  <c r="T403" i="11"/>
  <c r="T395" i="11"/>
  <c r="T387" i="11"/>
  <c r="T373" i="11"/>
  <c r="T365" i="11"/>
  <c r="T357" i="11"/>
  <c r="T349" i="11"/>
  <c r="T341" i="11"/>
  <c r="T333" i="11"/>
  <c r="T325" i="11"/>
  <c r="T317" i="11"/>
  <c r="T309" i="11"/>
  <c r="T301" i="11"/>
  <c r="T293" i="11"/>
  <c r="T285" i="11"/>
  <c r="T274" i="11"/>
  <c r="T266" i="11"/>
  <c r="T258" i="11"/>
  <c r="T250" i="11"/>
  <c r="T242" i="11"/>
  <c r="T234" i="11"/>
  <c r="T226" i="11"/>
  <c r="T218" i="11"/>
  <c r="T210" i="11"/>
  <c r="T202" i="11"/>
  <c r="T194" i="11"/>
  <c r="T186" i="11"/>
  <c r="T179" i="11"/>
  <c r="T171" i="11"/>
  <c r="T163" i="11"/>
  <c r="T155" i="11"/>
  <c r="T147" i="11"/>
  <c r="T139" i="11"/>
  <c r="Z131" i="11"/>
  <c r="T131" i="11"/>
  <c r="T123" i="11"/>
  <c r="T115" i="11"/>
  <c r="T113" i="11"/>
  <c r="T108" i="11"/>
  <c r="T100" i="11"/>
  <c r="T92" i="11"/>
  <c r="T84" i="11"/>
  <c r="T76" i="11"/>
  <c r="T68" i="11"/>
  <c r="T62" i="11"/>
  <c r="T877" i="11"/>
  <c r="T869" i="11"/>
  <c r="T861" i="11"/>
  <c r="T853" i="11"/>
  <c r="T845" i="11"/>
  <c r="T837" i="11"/>
  <c r="T829" i="11"/>
  <c r="T821" i="11"/>
  <c r="T813" i="11"/>
  <c r="T745" i="11"/>
  <c r="Z595" i="11"/>
  <c r="T595" i="11"/>
  <c r="T591" i="11"/>
  <c r="T587" i="11"/>
  <c r="T583" i="11"/>
  <c r="T579" i="11"/>
  <c r="T515" i="11"/>
  <c r="T512" i="11"/>
  <c r="T504" i="11"/>
  <c r="Z496" i="11"/>
  <c r="T496" i="11"/>
  <c r="T488" i="11"/>
  <c r="T480" i="11"/>
  <c r="T472" i="11"/>
  <c r="Z464" i="11"/>
  <c r="T464" i="11"/>
  <c r="T456" i="11"/>
  <c r="T448" i="11"/>
  <c r="T440" i="11"/>
  <c r="T432" i="11"/>
  <c r="T424" i="11"/>
  <c r="Z416" i="11"/>
  <c r="T416" i="11"/>
  <c r="T408" i="11"/>
  <c r="T400" i="11"/>
  <c r="T392" i="11"/>
  <c r="T384" i="11"/>
  <c r="T379" i="11"/>
  <c r="T370" i="11"/>
  <c r="T362" i="11"/>
  <c r="T354" i="11"/>
  <c r="T346" i="11"/>
  <c r="T338" i="11"/>
  <c r="T330" i="11"/>
  <c r="T322" i="11"/>
  <c r="T314" i="11"/>
  <c r="T306" i="11"/>
  <c r="T298" i="11"/>
  <c r="T290" i="11"/>
  <c r="T282" i="11"/>
  <c r="T277" i="11"/>
  <c r="T269" i="11"/>
  <c r="T261" i="11"/>
  <c r="T253" i="11"/>
  <c r="T245" i="11"/>
  <c r="T237" i="11"/>
  <c r="T229" i="11"/>
  <c r="T221" i="11"/>
  <c r="T213" i="11"/>
  <c r="T205" i="11"/>
  <c r="T197" i="11"/>
  <c r="T189" i="11"/>
  <c r="T182" i="11"/>
  <c r="T503" i="11"/>
  <c r="T495" i="11"/>
  <c r="T487" i="11"/>
  <c r="T479" i="11"/>
  <c r="T471" i="11"/>
  <c r="T463" i="11"/>
  <c r="T455" i="11"/>
  <c r="T447" i="11"/>
  <c r="T439" i="11"/>
  <c r="T431" i="11"/>
  <c r="T423" i="11"/>
  <c r="T415" i="11"/>
  <c r="T407" i="11"/>
  <c r="T399" i="11"/>
  <c r="T391" i="11"/>
  <c r="T383" i="11"/>
  <c r="T377" i="11"/>
  <c r="T369" i="11"/>
  <c r="Z361" i="11"/>
  <c r="T361" i="11"/>
  <c r="T353" i="11"/>
  <c r="T345" i="11"/>
  <c r="T337" i="11"/>
  <c r="Z329" i="11"/>
  <c r="T329" i="11"/>
  <c r="T321" i="11"/>
  <c r="T313" i="11"/>
  <c r="T305" i="11"/>
  <c r="T297" i="11"/>
  <c r="T289" i="11"/>
  <c r="T278" i="11"/>
  <c r="T270" i="11"/>
  <c r="T262" i="11"/>
  <c r="T254" i="11"/>
  <c r="T246" i="11"/>
  <c r="T238" i="11"/>
  <c r="T230" i="11"/>
  <c r="T222" i="11"/>
  <c r="T214" i="11"/>
  <c r="T206" i="11"/>
  <c r="T198" i="11"/>
  <c r="T190" i="11"/>
  <c r="T175" i="11"/>
  <c r="T167" i="11"/>
  <c r="T159" i="11"/>
  <c r="T151" i="11"/>
  <c r="T143" i="11"/>
  <c r="T135" i="11"/>
  <c r="T127" i="11"/>
  <c r="T119" i="11"/>
  <c r="T114" i="11"/>
  <c r="T112" i="11"/>
  <c r="T104" i="11"/>
  <c r="T96" i="11"/>
  <c r="T88" i="11"/>
  <c r="T80" i="11"/>
  <c r="T72" i="11"/>
  <c r="T58" i="11"/>
  <c r="T61" i="11"/>
  <c r="T807" i="11"/>
  <c r="T799" i="11"/>
  <c r="T791" i="11"/>
  <c r="T783" i="11"/>
  <c r="Z783" i="11"/>
  <c r="T775" i="11"/>
  <c r="T767" i="11"/>
  <c r="T759" i="11"/>
  <c r="T751" i="11"/>
  <c r="T565" i="11"/>
  <c r="Z565" i="11"/>
  <c r="T557" i="11"/>
  <c r="T549" i="11"/>
  <c r="T541" i="11"/>
  <c r="T533" i="11"/>
  <c r="T525" i="11"/>
  <c r="T571" i="11"/>
  <c r="T563" i="11"/>
  <c r="Z563" i="11"/>
  <c r="T555" i="11"/>
  <c r="T547" i="11"/>
  <c r="Z547" i="11"/>
  <c r="T539" i="11"/>
  <c r="T531" i="11"/>
  <c r="Z531" i="11"/>
  <c r="T523" i="11"/>
  <c r="Z523" i="11"/>
  <c r="T803" i="11"/>
  <c r="T795" i="11"/>
  <c r="T787" i="11"/>
  <c r="Z787" i="11"/>
  <c r="T779" i="11"/>
  <c r="T771" i="11"/>
  <c r="T763" i="11"/>
  <c r="T755" i="11"/>
  <c r="T569" i="11"/>
  <c r="T561" i="11"/>
  <c r="T553" i="11"/>
  <c r="T545" i="11"/>
  <c r="T537" i="11"/>
  <c r="T529" i="11"/>
  <c r="Z529" i="11"/>
  <c r="T521" i="11"/>
  <c r="T567" i="11"/>
  <c r="T559" i="11"/>
  <c r="T551" i="11"/>
  <c r="T543" i="11"/>
  <c r="T535" i="11"/>
  <c r="T527" i="11"/>
  <c r="T519" i="11"/>
  <c r="T805" i="11"/>
  <c r="T797" i="11"/>
  <c r="T789" i="11"/>
  <c r="T781" i="11"/>
  <c r="T773" i="11"/>
  <c r="T765" i="11"/>
  <c r="T757" i="11"/>
  <c r="T801" i="11"/>
  <c r="T793" i="11"/>
  <c r="Z793" i="11"/>
  <c r="T785" i="11"/>
  <c r="T777" i="11"/>
  <c r="T769" i="11"/>
  <c r="T761" i="11"/>
  <c r="T753" i="11"/>
  <c r="T999" i="11"/>
  <c r="T995" i="11"/>
  <c r="T991" i="11"/>
  <c r="Z987" i="11"/>
  <c r="T987" i="11"/>
  <c r="T983" i="11"/>
  <c r="Z979" i="11"/>
  <c r="T979" i="11"/>
  <c r="T975" i="11"/>
  <c r="T971" i="11"/>
  <c r="T967" i="11"/>
  <c r="T963" i="11"/>
  <c r="T959" i="11"/>
  <c r="Z955" i="11"/>
  <c r="T955" i="11"/>
  <c r="T951" i="11"/>
  <c r="T947" i="11"/>
  <c r="Z943" i="11"/>
  <c r="T943" i="11"/>
  <c r="T939" i="11"/>
  <c r="T935" i="11"/>
  <c r="T931" i="11"/>
  <c r="T927" i="11"/>
  <c r="T923" i="11"/>
  <c r="T919" i="11"/>
  <c r="T915" i="11"/>
  <c r="T911" i="11"/>
  <c r="Z907" i="11"/>
  <c r="T907" i="11"/>
  <c r="T903" i="11"/>
  <c r="T899" i="11"/>
  <c r="T895" i="11"/>
  <c r="T891" i="11"/>
  <c r="T887" i="11"/>
  <c r="Z883" i="11"/>
  <c r="T883" i="11"/>
  <c r="T879" i="11"/>
  <c r="T875" i="11"/>
  <c r="T871" i="11"/>
  <c r="T867" i="11"/>
  <c r="T863" i="11"/>
  <c r="Z859" i="11"/>
  <c r="T859" i="11"/>
  <c r="T855" i="11"/>
  <c r="T851" i="11"/>
  <c r="T847" i="11"/>
  <c r="Z843" i="11"/>
  <c r="T843" i="11"/>
  <c r="T839" i="11"/>
  <c r="T835" i="11"/>
  <c r="T831" i="11"/>
  <c r="T827" i="11"/>
  <c r="Z823" i="11"/>
  <c r="T823" i="11"/>
  <c r="T819" i="11"/>
  <c r="T815" i="11"/>
  <c r="T811" i="11"/>
  <c r="T517" i="11"/>
  <c r="T514" i="11"/>
  <c r="T510" i="11"/>
  <c r="T109" i="11"/>
  <c r="T97" i="11"/>
  <c r="T93" i="11"/>
  <c r="T81" i="11"/>
  <c r="Z73" i="11"/>
  <c r="T73" i="11"/>
  <c r="Z69" i="11"/>
  <c r="T69" i="11"/>
  <c r="T998" i="11"/>
  <c r="T994" i="11"/>
  <c r="T990" i="11"/>
  <c r="T986" i="11"/>
  <c r="T982" i="11"/>
  <c r="T978" i="11"/>
  <c r="T974" i="11"/>
  <c r="T970" i="11"/>
  <c r="T966" i="11"/>
  <c r="T962" i="11"/>
  <c r="T958" i="11"/>
  <c r="T954" i="11"/>
  <c r="T950" i="11"/>
  <c r="T946" i="11"/>
  <c r="T942" i="11"/>
  <c r="T938" i="11"/>
  <c r="T934" i="11"/>
  <c r="T930" i="11"/>
  <c r="T926" i="11"/>
  <c r="T922" i="11"/>
  <c r="T918" i="11"/>
  <c r="T914" i="11"/>
  <c r="T910" i="11"/>
  <c r="T906" i="11"/>
  <c r="T902" i="11"/>
  <c r="T898" i="11"/>
  <c r="T894" i="11"/>
  <c r="T890" i="11"/>
  <c r="T886" i="11"/>
  <c r="T882" i="11"/>
  <c r="T878" i="11"/>
  <c r="T874" i="11"/>
  <c r="T870" i="11"/>
  <c r="T866" i="11"/>
  <c r="T862" i="11"/>
  <c r="T858" i="11"/>
  <c r="T854" i="11"/>
  <c r="T850" i="11"/>
  <c r="T846" i="11"/>
  <c r="T842" i="11"/>
  <c r="T838" i="11"/>
  <c r="T834" i="11"/>
  <c r="T830" i="11"/>
  <c r="T826" i="11"/>
  <c r="T822" i="11"/>
  <c r="T818" i="11"/>
  <c r="T814" i="11"/>
  <c r="T810" i="11"/>
  <c r="T575" i="11"/>
  <c r="T513" i="11"/>
  <c r="T509" i="11"/>
  <c r="T110" i="11"/>
  <c r="T98" i="11"/>
  <c r="T94" i="11"/>
  <c r="T82" i="11"/>
  <c r="T74" i="11"/>
  <c r="T70" i="11"/>
  <c r="T749" i="11"/>
  <c r="T744" i="11"/>
  <c r="T740" i="11"/>
  <c r="T736" i="11"/>
  <c r="T732" i="11"/>
  <c r="Z728" i="11"/>
  <c r="T728" i="11"/>
  <c r="T724" i="11"/>
  <c r="T720" i="11"/>
  <c r="T716" i="11"/>
  <c r="T712" i="11"/>
  <c r="T708" i="11"/>
  <c r="T704" i="11"/>
  <c r="T700" i="11"/>
  <c r="T696" i="11"/>
  <c r="T692" i="11"/>
  <c r="T688" i="11"/>
  <c r="T684" i="11"/>
  <c r="T680" i="11"/>
  <c r="T676" i="11"/>
  <c r="T672" i="11"/>
  <c r="T668" i="11"/>
  <c r="T664" i="11"/>
  <c r="T660" i="11"/>
  <c r="T656" i="11"/>
  <c r="T652" i="11"/>
  <c r="T648" i="11"/>
  <c r="T644" i="11"/>
  <c r="T640" i="11"/>
  <c r="T636" i="11"/>
  <c r="T632" i="11"/>
  <c r="T628" i="11"/>
  <c r="T624" i="11"/>
  <c r="T620" i="11"/>
  <c r="T616" i="11"/>
  <c r="T612" i="11"/>
  <c r="T608" i="11"/>
  <c r="T604" i="11"/>
  <c r="T600" i="11"/>
  <c r="T596" i="11"/>
  <c r="T592" i="11"/>
  <c r="T588" i="11"/>
  <c r="T584" i="11"/>
  <c r="T580" i="11"/>
  <c r="T506" i="11"/>
  <c r="T502" i="11"/>
  <c r="T498" i="11"/>
  <c r="T494" i="11"/>
  <c r="T490" i="11"/>
  <c r="T486" i="11"/>
  <c r="T482" i="11"/>
  <c r="T478" i="11"/>
  <c r="T474" i="11"/>
  <c r="T470" i="11"/>
  <c r="T466" i="11"/>
  <c r="T462" i="11"/>
  <c r="T458" i="11"/>
  <c r="T454" i="11"/>
  <c r="T450" i="11"/>
  <c r="T446" i="11"/>
  <c r="T442" i="11"/>
  <c r="T438" i="11"/>
  <c r="T434" i="11"/>
  <c r="T430" i="11"/>
  <c r="T426" i="11"/>
  <c r="T422" i="11"/>
  <c r="T418" i="11"/>
  <c r="T414" i="11"/>
  <c r="T410" i="11"/>
  <c r="T406" i="11"/>
  <c r="T402" i="11"/>
  <c r="T398" i="11"/>
  <c r="T394" i="11"/>
  <c r="T390" i="11"/>
  <c r="T386" i="11"/>
  <c r="T375" i="11"/>
  <c r="T371" i="11"/>
  <c r="T367" i="11"/>
  <c r="T363" i="11"/>
  <c r="T359" i="11"/>
  <c r="Z355" i="11"/>
  <c r="T355" i="11"/>
  <c r="T351" i="11"/>
  <c r="Z347" i="11"/>
  <c r="T347" i="11"/>
  <c r="T343" i="11"/>
  <c r="T339" i="11"/>
  <c r="T335" i="11"/>
  <c r="Z331" i="11"/>
  <c r="T331" i="11"/>
  <c r="T327" i="11"/>
  <c r="T323" i="11"/>
  <c r="T319" i="11"/>
  <c r="Z315" i="11"/>
  <c r="T315" i="11"/>
  <c r="T311" i="11"/>
  <c r="Z307" i="11"/>
  <c r="T307" i="11"/>
  <c r="Z303" i="11"/>
  <c r="T303" i="11"/>
  <c r="T299" i="11"/>
  <c r="T295" i="11"/>
  <c r="T291" i="11"/>
  <c r="T287" i="11"/>
  <c r="T275" i="11"/>
  <c r="T271" i="11"/>
  <c r="T267" i="11"/>
  <c r="T263" i="11"/>
  <c r="T259" i="11"/>
  <c r="Z255" i="11"/>
  <c r="T255" i="11"/>
  <c r="T251" i="11"/>
  <c r="T247" i="11"/>
  <c r="T243" i="11"/>
  <c r="T239" i="11"/>
  <c r="T235" i="11"/>
  <c r="T231" i="11"/>
  <c r="T227" i="11"/>
  <c r="T223" i="11"/>
  <c r="T219" i="11"/>
  <c r="T215" i="11"/>
  <c r="T211" i="11"/>
  <c r="T207" i="11"/>
  <c r="T203" i="11"/>
  <c r="Z187" i="11"/>
  <c r="T187" i="11"/>
  <c r="Z283" i="11"/>
  <c r="T283" i="11"/>
  <c r="T279" i="11"/>
  <c r="T177" i="11"/>
  <c r="T173" i="11"/>
  <c r="Z169" i="11"/>
  <c r="T169" i="11"/>
  <c r="T165" i="11"/>
  <c r="Z161" i="11"/>
  <c r="T161" i="11"/>
  <c r="T157" i="11"/>
  <c r="T153" i="11"/>
  <c r="T149" i="11"/>
  <c r="T145" i="11"/>
  <c r="T141" i="11"/>
  <c r="T137" i="11"/>
  <c r="T133" i="11"/>
  <c r="T129" i="11"/>
  <c r="T125" i="11"/>
  <c r="T121" i="11"/>
  <c r="Z117" i="11"/>
  <c r="T117" i="11"/>
  <c r="T105" i="11"/>
  <c r="T101" i="11"/>
  <c r="T89" i="11"/>
  <c r="T85" i="11"/>
  <c r="T77" i="11"/>
  <c r="Z65" i="11"/>
  <c r="T65" i="11"/>
  <c r="Z59" i="11"/>
  <c r="T59" i="11"/>
  <c r="T742" i="11"/>
  <c r="T738" i="11"/>
  <c r="T734" i="11"/>
  <c r="T730" i="11"/>
  <c r="T726" i="11"/>
  <c r="T722" i="11"/>
  <c r="T718" i="11"/>
  <c r="T714" i="11"/>
  <c r="T710" i="11"/>
  <c r="T706" i="11"/>
  <c r="T702" i="11"/>
  <c r="T698" i="11"/>
  <c r="T694" i="11"/>
  <c r="T690" i="11"/>
  <c r="T686" i="11"/>
  <c r="T682" i="11"/>
  <c r="T678" i="11"/>
  <c r="T674" i="11"/>
  <c r="T670" i="11"/>
  <c r="T666" i="11"/>
  <c r="T662" i="11"/>
  <c r="T658" i="11"/>
  <c r="T654" i="11"/>
  <c r="T650" i="11"/>
  <c r="T646" i="11"/>
  <c r="T642" i="11"/>
  <c r="T638" i="11"/>
  <c r="T634" i="11"/>
  <c r="T630" i="11"/>
  <c r="T626" i="11"/>
  <c r="T622" i="11"/>
  <c r="T618" i="11"/>
  <c r="T614" i="11"/>
  <c r="T610" i="11"/>
  <c r="T606" i="11"/>
  <c r="T602" i="11"/>
  <c r="T598" i="11"/>
  <c r="T594" i="11"/>
  <c r="T590" i="11"/>
  <c r="T586" i="11"/>
  <c r="T582" i="11"/>
  <c r="T578" i="11"/>
  <c r="Z505" i="11"/>
  <c r="T505" i="11"/>
  <c r="T501" i="11"/>
  <c r="T497" i="11"/>
  <c r="T493" i="11"/>
  <c r="Z489" i="11"/>
  <c r="T489" i="11"/>
  <c r="T485" i="11"/>
  <c r="Z481" i="11"/>
  <c r="T481" i="11"/>
  <c r="T477" i="11"/>
  <c r="T473" i="11"/>
  <c r="T469" i="11"/>
  <c r="T465" i="11"/>
  <c r="T461" i="11"/>
  <c r="T457" i="11"/>
  <c r="T453" i="11"/>
  <c r="T449" i="11"/>
  <c r="T445" i="11"/>
  <c r="T441" i="11"/>
  <c r="T437" i="11"/>
  <c r="T433" i="11"/>
  <c r="T429" i="11"/>
  <c r="Z425" i="11"/>
  <c r="T425" i="11"/>
  <c r="T421" i="11"/>
  <c r="T417" i="11"/>
  <c r="T413" i="11"/>
  <c r="T409" i="11"/>
  <c r="T405" i="11"/>
  <c r="T401" i="11"/>
  <c r="T397" i="11"/>
  <c r="T393" i="11"/>
  <c r="T389" i="11"/>
  <c r="Z385" i="11"/>
  <c r="T385" i="11"/>
  <c r="T376" i="11"/>
  <c r="T372" i="11"/>
  <c r="T368" i="11"/>
  <c r="T364" i="11"/>
  <c r="T360" i="11"/>
  <c r="T356" i="11"/>
  <c r="T352" i="11"/>
  <c r="T348" i="11"/>
  <c r="T344" i="11"/>
  <c r="T340" i="11"/>
  <c r="T336" i="11"/>
  <c r="T332" i="11"/>
  <c r="T328" i="11"/>
  <c r="T324" i="11"/>
  <c r="T320" i="11"/>
  <c r="T316" i="11"/>
  <c r="T312" i="11"/>
  <c r="T308" i="11"/>
  <c r="T304" i="11"/>
  <c r="T300" i="11"/>
  <c r="T296" i="11"/>
  <c r="T292" i="11"/>
  <c r="T288" i="11"/>
  <c r="T276" i="11"/>
  <c r="T272" i="11"/>
  <c r="T268" i="11"/>
  <c r="T264" i="11"/>
  <c r="T260" i="11"/>
  <c r="T256" i="11"/>
  <c r="T252" i="11"/>
  <c r="T248" i="11"/>
  <c r="T244" i="11"/>
  <c r="T240" i="11"/>
  <c r="T236" i="11"/>
  <c r="T232" i="11"/>
  <c r="T228" i="11"/>
  <c r="T224" i="11"/>
  <c r="T220" i="11"/>
  <c r="T216" i="11"/>
  <c r="T212" i="11"/>
  <c r="T208" i="11"/>
  <c r="T204" i="11"/>
  <c r="T200" i="11"/>
  <c r="T284" i="11"/>
  <c r="T280" i="11"/>
  <c r="T178" i="11"/>
  <c r="T174" i="11"/>
  <c r="T170" i="11"/>
  <c r="T166" i="11"/>
  <c r="T162" i="11"/>
  <c r="T158" i="11"/>
  <c r="T154" i="11"/>
  <c r="T150" i="11"/>
  <c r="T146" i="11"/>
  <c r="T142" i="11"/>
  <c r="T138" i="11"/>
  <c r="T134" i="11"/>
  <c r="T130" i="11"/>
  <c r="T126" i="11"/>
  <c r="T122" i="11"/>
  <c r="T118" i="11"/>
  <c r="T106" i="11"/>
  <c r="T102" i="11"/>
  <c r="T90" i="11"/>
  <c r="Z86" i="11"/>
  <c r="T86" i="11"/>
  <c r="T78" i="11"/>
  <c r="T66" i="11"/>
  <c r="T60" i="11"/>
  <c r="BW33" i="7"/>
  <c r="CB26" i="7"/>
  <c r="BF26" i="7"/>
  <c r="BG26" i="7"/>
  <c r="BW22" i="7"/>
  <c r="BX22" i="7"/>
  <c r="BW21" i="7"/>
  <c r="BX21" i="7"/>
  <c r="BW26" i="7"/>
  <c r="BW25" i="7"/>
  <c r="BV34" i="7"/>
  <c r="CH34" i="7" s="1"/>
  <c r="BX34" i="7"/>
  <c r="BZ34" i="7"/>
  <c r="BU34" i="7"/>
  <c r="BW34" i="7"/>
  <c r="BZ33" i="7"/>
  <c r="CB33" i="7"/>
  <c r="BL33" i="7"/>
  <c r="X25" i="11"/>
  <c r="BX33" i="7"/>
  <c r="BV33" i="7"/>
  <c r="CH33" i="7" s="1"/>
  <c r="BX30" i="7"/>
  <c r="BX25" i="7"/>
  <c r="BZ25" i="7"/>
  <c r="CB22" i="7"/>
  <c r="BM22" i="7"/>
  <c r="BO22" i="7"/>
  <c r="AA14" i="11"/>
  <c r="BV22" i="7"/>
  <c r="CH22" i="7" s="1"/>
  <c r="CB17" i="7"/>
  <c r="BF17" i="7"/>
  <c r="BG17" i="7"/>
  <c r="BZ17" i="7"/>
  <c r="BZ22" i="7"/>
  <c r="BX26" i="7"/>
  <c r="BW17" i="7"/>
  <c r="CA11" i="7"/>
  <c r="BT11" i="7"/>
  <c r="CB11" i="7"/>
  <c r="BF11" i="7"/>
  <c r="BG11" i="7"/>
  <c r="BV11" i="7"/>
  <c r="CH11" i="7" s="1"/>
  <c r="BX11" i="7"/>
  <c r="BY11" i="7"/>
  <c r="A11" i="7" s="1"/>
  <c r="CA10" i="7"/>
  <c r="BT10" i="7" s="1"/>
  <c r="BX10" i="7"/>
  <c r="CB10" i="7"/>
  <c r="BV10" i="7"/>
  <c r="BZ10" i="7"/>
  <c r="CE27" i="7"/>
  <c r="CE28" i="7"/>
  <c r="CE29" i="7"/>
  <c r="CE30" i="7"/>
  <c r="CE31" i="7"/>
  <c r="CE32" i="7"/>
  <c r="CE33" i="7"/>
  <c r="CE34" i="7"/>
  <c r="CE35" i="7"/>
  <c r="CE36" i="7"/>
  <c r="CE37" i="7"/>
  <c r="CE38" i="7"/>
  <c r="CE39" i="7"/>
  <c r="CE40" i="7"/>
  <c r="CE41" i="7"/>
  <c r="CE42" i="7"/>
  <c r="CE43" i="7"/>
  <c r="CE44" i="7"/>
  <c r="CE45" i="7"/>
  <c r="P13" i="4"/>
  <c r="P9" i="4"/>
  <c r="P10" i="4"/>
  <c r="P11" i="4"/>
  <c r="P7" i="4"/>
  <c r="P16" i="4"/>
  <c r="P17" i="4"/>
  <c r="P21" i="4"/>
  <c r="P8" i="4"/>
  <c r="P18" i="4"/>
  <c r="P20" i="4"/>
  <c r="P15" i="4"/>
  <c r="P12" i="4"/>
  <c r="P6" i="4"/>
  <c r="P14" i="4"/>
  <c r="P19" i="4"/>
  <c r="P5" i="4"/>
  <c r="BV53" i="7"/>
  <c r="CH53" i="7" s="1"/>
  <c r="BW53" i="7"/>
  <c r="CB53" i="7"/>
  <c r="BM53" i="7"/>
  <c r="Y45" i="11"/>
  <c r="BX53" i="7"/>
  <c r="CA53" i="7"/>
  <c r="BT53" i="7"/>
  <c r="BV27" i="7"/>
  <c r="CH27" i="7" s="1"/>
  <c r="CA27" i="7"/>
  <c r="BT27" i="7"/>
  <c r="BW27" i="7"/>
  <c r="BZ27" i="7"/>
  <c r="BX27" i="7"/>
  <c r="CB27" i="7"/>
  <c r="BM27" i="7"/>
  <c r="Y19" i="11"/>
  <c r="BY27" i="7"/>
  <c r="A27" i="7" s="1"/>
  <c r="BV50" i="7"/>
  <c r="CH50" i="7" s="1"/>
  <c r="BW50" i="7"/>
  <c r="CB50" i="7"/>
  <c r="BL50" i="7"/>
  <c r="X42" i="11"/>
  <c r="BY50" i="7"/>
  <c r="B42" i="11" s="1"/>
  <c r="CA50" i="7"/>
  <c r="BT50" i="7"/>
  <c r="BX50" i="7"/>
  <c r="BZ50" i="7"/>
  <c r="BW18" i="7"/>
  <c r="CB18" i="7"/>
  <c r="BL18" i="7"/>
  <c r="X10" i="11"/>
  <c r="BZ18" i="7"/>
  <c r="CA18" i="7"/>
  <c r="BT18" i="7"/>
  <c r="BV18" i="7"/>
  <c r="CH18" i="7" s="1"/>
  <c r="BX18" i="7"/>
  <c r="BY18" i="7"/>
  <c r="A18" i="7" s="1"/>
  <c r="BZ53" i="7"/>
  <c r="CB60" i="7"/>
  <c r="BL60" i="7"/>
  <c r="X52" i="11" s="1"/>
  <c r="BW60" i="7"/>
  <c r="CA60" i="7"/>
  <c r="BT60" i="7"/>
  <c r="BX60" i="7"/>
  <c r="BV60" i="7"/>
  <c r="CH60" i="7" s="1"/>
  <c r="CA35" i="7"/>
  <c r="BT35" i="7"/>
  <c r="BY35" i="7"/>
  <c r="A35" i="7" s="1"/>
  <c r="BZ35" i="7"/>
  <c r="BW30" i="7"/>
  <c r="BY30" i="7"/>
  <c r="B22" i="11" s="1"/>
  <c r="CA30" i="7"/>
  <c r="BT30" i="7"/>
  <c r="BV30" i="7"/>
  <c r="CH30" i="7" s="1"/>
  <c r="CB30" i="7"/>
  <c r="BL30" i="7"/>
  <c r="X22" i="11"/>
  <c r="BX14" i="7"/>
  <c r="CA14" i="7"/>
  <c r="BT14" i="7"/>
  <c r="BW14" i="7"/>
  <c r="BV58" i="7"/>
  <c r="CH58" i="7" s="1"/>
  <c r="BW58" i="7"/>
  <c r="BX58" i="7"/>
  <c r="BY58" i="7"/>
  <c r="A58" i="7" s="1"/>
  <c r="CA25" i="7"/>
  <c r="BT25" i="7"/>
  <c r="CB25" i="7"/>
  <c r="BF25" i="7"/>
  <c r="BG25" i="7"/>
  <c r="CE46" i="7"/>
  <c r="BW63" i="7"/>
  <c r="BX63" i="7"/>
  <c r="CB63" i="7"/>
  <c r="BU63" i="7"/>
  <c r="BY63" i="7"/>
  <c r="A63" i="7" s="1"/>
  <c r="BV41" i="7"/>
  <c r="CH41" i="7" s="1"/>
  <c r="BZ41" i="7"/>
  <c r="BY37" i="7"/>
  <c r="B29" i="11" s="1"/>
  <c r="BW40" i="7"/>
  <c r="BV40" i="7"/>
  <c r="CH40" i="7" s="1"/>
  <c r="BV37" i="7"/>
  <c r="CH37" i="7" s="1"/>
  <c r="BW51" i="7"/>
  <c r="BW47" i="7"/>
  <c r="CB47" i="7"/>
  <c r="BL47" i="7"/>
  <c r="X39" i="11"/>
  <c r="CB40" i="7"/>
  <c r="BX37" i="7"/>
  <c r="CB37" i="7"/>
  <c r="BZ37" i="7"/>
  <c r="CB21" i="7"/>
  <c r="BM21" i="7"/>
  <c r="BO21" i="7"/>
  <c r="AA13" i="11"/>
  <c r="BZ21" i="7"/>
  <c r="CE47" i="7"/>
  <c r="CE48" i="7"/>
  <c r="CE49" i="7"/>
  <c r="CE50" i="7"/>
  <c r="BW55" i="7"/>
  <c r="CE51" i="7"/>
  <c r="CE52" i="7"/>
  <c r="CE53" i="7"/>
  <c r="CE54" i="7"/>
  <c r="CE55" i="7"/>
  <c r="CE56" i="7"/>
  <c r="CE57" i="7"/>
  <c r="CE58" i="7"/>
  <c r="CE59" i="7"/>
  <c r="CE60" i="7"/>
  <c r="CE61" i="7"/>
  <c r="CE62" i="7"/>
  <c r="CE63" i="7"/>
  <c r="CE64" i="7"/>
  <c r="CE65" i="7"/>
  <c r="BL49" i="7"/>
  <c r="X41" i="11"/>
  <c r="BM49" i="7"/>
  <c r="Y41" i="11"/>
  <c r="BF44" i="7"/>
  <c r="BG44" i="7"/>
  <c r="BL44" i="7"/>
  <c r="X36" i="11"/>
  <c r="BM51" i="7"/>
  <c r="Y43" i="11"/>
  <c r="BF51" i="7"/>
  <c r="BG51" i="7"/>
  <c r="BL51" i="7"/>
  <c r="X43" i="11"/>
  <c r="BM45" i="7"/>
  <c r="Y37" i="11"/>
  <c r="BF45" i="7"/>
  <c r="BG45" i="7"/>
  <c r="BL45" i="7"/>
  <c r="X37" i="11"/>
  <c r="BF62" i="7"/>
  <c r="BG62" i="7"/>
  <c r="BM62" i="7"/>
  <c r="Y54" i="11"/>
  <c r="BL62" i="7"/>
  <c r="X54" i="11"/>
  <c r="BL32" i="7"/>
  <c r="X24" i="11"/>
  <c r="BU45" i="7"/>
  <c r="BQ45" i="7"/>
  <c r="BK45" i="7"/>
  <c r="W37" i="11"/>
  <c r="BL59" i="7"/>
  <c r="X51" i="11"/>
  <c r="BF59" i="7"/>
  <c r="BG59" i="7"/>
  <c r="BM59" i="7"/>
  <c r="Y51" i="11"/>
  <c r="BO59" i="7"/>
  <c r="AA51" i="11"/>
  <c r="BL36" i="7"/>
  <c r="X28" i="11"/>
  <c r="BF56" i="7"/>
  <c r="BG56" i="7"/>
  <c r="BL56" i="7"/>
  <c r="X48" i="11"/>
  <c r="BM56" i="7"/>
  <c r="Y48" i="11"/>
  <c r="BL55" i="7"/>
  <c r="X47" i="11"/>
  <c r="BU55" i="7"/>
  <c r="BQ55" i="7"/>
  <c r="BK55" i="7"/>
  <c r="W47" i="11"/>
  <c r="BM55" i="7"/>
  <c r="Y47" i="11"/>
  <c r="BL38" i="7"/>
  <c r="X30" i="11"/>
  <c r="BU38" i="7"/>
  <c r="BQ38" i="7"/>
  <c r="BU56" i="7"/>
  <c r="BU59" i="7"/>
  <c r="BQ59" i="7"/>
  <c r="BK59" i="7"/>
  <c r="W51" i="11" s="1"/>
  <c r="BN59" i="7"/>
  <c r="Z51" i="11"/>
  <c r="BU62" i="7"/>
  <c r="BQ62" i="7"/>
  <c r="BP62" i="7"/>
  <c r="BL53" i="7"/>
  <c r="X45" i="11"/>
  <c r="BF40" i="7"/>
  <c r="BG40" i="7"/>
  <c r="BL40" i="7"/>
  <c r="X32" i="11"/>
  <c r="BM40" i="7"/>
  <c r="Y32" i="11"/>
  <c r="BF42" i="7"/>
  <c r="BG42" i="7"/>
  <c r="BM42" i="7"/>
  <c r="Y34" i="11"/>
  <c r="BM46" i="7"/>
  <c r="Y38" i="11"/>
  <c r="BF46" i="7"/>
  <c r="BG46" i="7"/>
  <c r="BL46" i="7"/>
  <c r="X38" i="11"/>
  <c r="BU57" i="7"/>
  <c r="CF41" i="7"/>
  <c r="CF40" i="7"/>
  <c r="BF52" i="7"/>
  <c r="BG52" i="7"/>
  <c r="BU52" i="7"/>
  <c r="BQ52" i="7"/>
  <c r="BP52" i="7"/>
  <c r="BL52" i="7"/>
  <c r="X44" i="11"/>
  <c r="BO52" i="7"/>
  <c r="AA44" i="11"/>
  <c r="BM63" i="7"/>
  <c r="Y55" i="11"/>
  <c r="BL63" i="7"/>
  <c r="X55" i="11"/>
  <c r="BF63" i="7"/>
  <c r="BG63" i="7"/>
  <c r="BO44" i="7"/>
  <c r="AA36" i="11"/>
  <c r="BM38" i="7"/>
  <c r="Y30" i="11"/>
  <c r="BF38" i="7"/>
  <c r="BG38" i="7"/>
  <c r="BF65" i="7"/>
  <c r="BG65" i="7"/>
  <c r="BM65" i="7"/>
  <c r="Y57" i="11"/>
  <c r="BO65" i="7"/>
  <c r="AA57" i="11"/>
  <c r="BL65" i="7"/>
  <c r="X57" i="11"/>
  <c r="BU53" i="7"/>
  <c r="BQ53" i="7"/>
  <c r="BK53" i="7"/>
  <c r="W45" i="11"/>
  <c r="BU42" i="7"/>
  <c r="CF43" i="7"/>
  <c r="CI43" i="7"/>
  <c r="BL41" i="7"/>
  <c r="X33" i="11" s="1"/>
  <c r="BU41" i="7"/>
  <c r="BQ41" i="7"/>
  <c r="BP41" i="7"/>
  <c r="BM41" i="7"/>
  <c r="Y33" i="11"/>
  <c r="BO41" i="7"/>
  <c r="AA33" i="11"/>
  <c r="BF41" i="7"/>
  <c r="BG41" i="7"/>
  <c r="BM43" i="7"/>
  <c r="Y35" i="11"/>
  <c r="BL43" i="7"/>
  <c r="X35" i="11"/>
  <c r="BU43" i="7"/>
  <c r="BF43" i="7"/>
  <c r="BG43" i="7"/>
  <c r="BO49" i="7"/>
  <c r="AA41" i="11"/>
  <c r="BF47" i="7"/>
  <c r="BG47" i="7"/>
  <c r="BF60" i="7"/>
  <c r="BG60" i="7"/>
  <c r="BU60" i="7"/>
  <c r="BQ60" i="7"/>
  <c r="BK60" i="7"/>
  <c r="W52" i="11"/>
  <c r="BF57" i="7"/>
  <c r="BG57" i="7"/>
  <c r="BM57" i="7"/>
  <c r="Y49" i="11"/>
  <c r="BO57" i="7"/>
  <c r="AA49" i="11" s="1"/>
  <c r="BM60" i="7"/>
  <c r="Y52" i="11"/>
  <c r="BO60" i="7"/>
  <c r="AA52" i="11" s="1"/>
  <c r="BU50" i="7"/>
  <c r="BQ50" i="7"/>
  <c r="BP50" i="7"/>
  <c r="BF54" i="7"/>
  <c r="BG54" i="7"/>
  <c r="BM54" i="7"/>
  <c r="Y46" i="11"/>
  <c r="BO54" i="7"/>
  <c r="AA46" i="11"/>
  <c r="BU54" i="7"/>
  <c r="BQ54" i="7"/>
  <c r="BF30" i="7"/>
  <c r="BG30" i="7"/>
  <c r="BM39" i="7"/>
  <c r="Y31" i="11"/>
  <c r="BU39" i="7"/>
  <c r="BL39" i="7"/>
  <c r="X31" i="11"/>
  <c r="BP55" i="7"/>
  <c r="BP45" i="7"/>
  <c r="BO55" i="7"/>
  <c r="AA47" i="11"/>
  <c r="BO46" i="7"/>
  <c r="AA38" i="11" s="1"/>
  <c r="BO40" i="7"/>
  <c r="AA32" i="11"/>
  <c r="BO63" i="7"/>
  <c r="AA55" i="11" s="1"/>
  <c r="CI41" i="7"/>
  <c r="BP59" i="7"/>
  <c r="CK40" i="7"/>
  <c r="BO43" i="7"/>
  <c r="AA35" i="11"/>
  <c r="BN45" i="7"/>
  <c r="Z37" i="11"/>
  <c r="BK62" i="7"/>
  <c r="W54" i="11"/>
  <c r="BN62" i="7"/>
  <c r="Z54" i="11"/>
  <c r="BO53" i="7"/>
  <c r="AA45" i="11"/>
  <c r="BK41" i="7"/>
  <c r="W33" i="11"/>
  <c r="BF53" i="7"/>
  <c r="BG53" i="7"/>
  <c r="BM50" i="7"/>
  <c r="Y42" i="11"/>
  <c r="BF50" i="7"/>
  <c r="BG50" i="7"/>
  <c r="CF42" i="7"/>
  <c r="CI42" i="7"/>
  <c r="CF38" i="7"/>
  <c r="BL29" i="7"/>
  <c r="X21" i="11"/>
  <c r="BF29" i="7"/>
  <c r="BG29" i="7"/>
  <c r="BU46" i="7"/>
  <c r="BU49" i="7"/>
  <c r="BQ49" i="7"/>
  <c r="BP49" i="7"/>
  <c r="BU65" i="7"/>
  <c r="BK44" i="7"/>
  <c r="W36" i="11"/>
  <c r="BI63" i="7"/>
  <c r="U55" i="11"/>
  <c r="BP60" i="7"/>
  <c r="BO62" i="7"/>
  <c r="AA54" i="11" s="1"/>
  <c r="BQ46" i="7"/>
  <c r="BK46" i="7"/>
  <c r="W38" i="11"/>
  <c r="BQ65" i="7"/>
  <c r="BU40" i="7"/>
  <c r="BQ40" i="7"/>
  <c r="BK40" i="7"/>
  <c r="W32" i="11" s="1"/>
  <c r="CF56" i="7"/>
  <c r="CF47" i="7"/>
  <c r="CF55" i="7"/>
  <c r="CF52" i="7"/>
  <c r="CF65" i="7"/>
  <c r="CF50" i="7"/>
  <c r="CI50" i="7"/>
  <c r="CF61" i="7"/>
  <c r="CF62" i="7"/>
  <c r="CF46" i="7"/>
  <c r="CI46" i="7"/>
  <c r="CF63" i="7"/>
  <c r="CI63" i="7"/>
  <c r="CF54" i="7"/>
  <c r="CF44" i="7"/>
  <c r="CF53" i="7"/>
  <c r="CF48" i="7"/>
  <c r="CF51" i="7"/>
  <c r="CF60" i="7"/>
  <c r="CI60" i="7"/>
  <c r="CF45" i="7"/>
  <c r="CF49" i="7"/>
  <c r="CF59" i="7"/>
  <c r="CK59" i="7"/>
  <c r="CF57" i="7"/>
  <c r="CK57" i="7"/>
  <c r="BQ63" i="7"/>
  <c r="CI40" i="7"/>
  <c r="CF58" i="7"/>
  <c r="CK58" i="7"/>
  <c r="BU58" i="7"/>
  <c r="BQ58" i="7"/>
  <c r="BK58" i="7"/>
  <c r="W50" i="11"/>
  <c r="CK43" i="7"/>
  <c r="BM61" i="7"/>
  <c r="Y53" i="11"/>
  <c r="BU61" i="7"/>
  <c r="BQ61" i="7"/>
  <c r="BL61" i="7"/>
  <c r="X53" i="11"/>
  <c r="BF61" i="7"/>
  <c r="BG61" i="7"/>
  <c r="BQ39" i="7"/>
  <c r="BQ43" i="7"/>
  <c r="BQ56" i="7"/>
  <c r="BP56" i="7"/>
  <c r="BQ42" i="7"/>
  <c r="BQ57" i="7"/>
  <c r="BL48" i="7"/>
  <c r="X40" i="11"/>
  <c r="BU48" i="7"/>
  <c r="BQ48" i="7"/>
  <c r="BP48" i="7"/>
  <c r="BM48" i="7"/>
  <c r="Y40" i="11" s="1"/>
  <c r="BF48" i="7"/>
  <c r="BG48" i="7"/>
  <c r="BL64" i="7"/>
  <c r="X56" i="11" s="1"/>
  <c r="BF64" i="7"/>
  <c r="BG64" i="7"/>
  <c r="BU64" i="7"/>
  <c r="BQ64" i="7"/>
  <c r="BM64" i="7"/>
  <c r="Y56" i="11"/>
  <c r="BK54" i="7"/>
  <c r="W46" i="11" s="1"/>
  <c r="BP54" i="7"/>
  <c r="BK52" i="7"/>
  <c r="W44" i="11"/>
  <c r="BO39" i="7"/>
  <c r="AA31" i="11"/>
  <c r="CI49" i="7"/>
  <c r="BN53" i="7"/>
  <c r="Z45" i="11" s="1"/>
  <c r="BN55" i="7"/>
  <c r="Z47" i="11"/>
  <c r="BN41" i="7"/>
  <c r="Z33" i="11" s="1"/>
  <c r="CK41" i="7"/>
  <c r="CF64" i="7"/>
  <c r="BU47" i="7"/>
  <c r="BQ47" i="7"/>
  <c r="BP38" i="7"/>
  <c r="BK38" i="7"/>
  <c r="W30" i="11"/>
  <c r="T54" i="11"/>
  <c r="BO56" i="7"/>
  <c r="AA48" i="11"/>
  <c r="T51" i="11"/>
  <c r="BP53" i="7"/>
  <c r="BO42" i="7"/>
  <c r="AA34" i="11"/>
  <c r="BK50" i="7"/>
  <c r="W42" i="11" s="1"/>
  <c r="BK56" i="7"/>
  <c r="W48" i="11"/>
  <c r="BO45" i="7"/>
  <c r="AA37" i="11" s="1"/>
  <c r="BO51" i="7"/>
  <c r="AA43" i="11"/>
  <c r="BO48" i="7"/>
  <c r="AA40" i="11" s="1"/>
  <c r="CI38" i="7"/>
  <c r="CK38" i="7"/>
  <c r="CF39" i="7"/>
  <c r="BF58" i="7"/>
  <c r="BG58" i="7"/>
  <c r="BL58" i="7"/>
  <c r="X50" i="11"/>
  <c r="BM58" i="7"/>
  <c r="Y50" i="11"/>
  <c r="BM47" i="7"/>
  <c r="Y39" i="11"/>
  <c r="CK49" i="7"/>
  <c r="BO50" i="7"/>
  <c r="AA42" i="11"/>
  <c r="CK42" i="7"/>
  <c r="BI39" i="7"/>
  <c r="U31" i="11"/>
  <c r="BN60" i="7"/>
  <c r="Z52" i="11"/>
  <c r="BK48" i="7"/>
  <c r="W40" i="11"/>
  <c r="BN44" i="7"/>
  <c r="Z36" i="11"/>
  <c r="CI59" i="7"/>
  <c r="CI58" i="7"/>
  <c r="BN40" i="7"/>
  <c r="Z32" i="11"/>
  <c r="BP40" i="7"/>
  <c r="BI65" i="7"/>
  <c r="U57" i="11"/>
  <c r="BI61" i="7"/>
  <c r="U53" i="11" s="1"/>
  <c r="BK43" i="7"/>
  <c r="W35" i="11"/>
  <c r="BP43" i="7"/>
  <c r="CK51" i="7"/>
  <c r="CI51" i="7"/>
  <c r="CK54" i="7"/>
  <c r="CI54" i="7"/>
  <c r="CI65" i="7"/>
  <c r="CK65" i="7"/>
  <c r="CI55" i="7"/>
  <c r="CK55" i="7"/>
  <c r="CK47" i="7"/>
  <c r="CI47" i="7"/>
  <c r="BI15" i="7"/>
  <c r="U7" i="11"/>
  <c r="BN46" i="7"/>
  <c r="Z38" i="11"/>
  <c r="CK53" i="7"/>
  <c r="CI53" i="7"/>
  <c r="CK46" i="7"/>
  <c r="CK61" i="7"/>
  <c r="CI61" i="7"/>
  <c r="CI52" i="7"/>
  <c r="CK52" i="7"/>
  <c r="BP39" i="7"/>
  <c r="BK39" i="7"/>
  <c r="W31" i="11"/>
  <c r="BO61" i="7"/>
  <c r="AA53" i="11"/>
  <c r="BP58" i="7"/>
  <c r="CI57" i="7"/>
  <c r="CK45" i="7"/>
  <c r="CI45" i="7"/>
  <c r="CK60" i="7"/>
  <c r="CI48" i="7"/>
  <c r="CK48" i="7"/>
  <c r="CK63" i="7"/>
  <c r="CI62" i="7"/>
  <c r="CK62" i="7"/>
  <c r="CK50" i="7"/>
  <c r="CK56" i="7"/>
  <c r="CI56" i="7"/>
  <c r="BK57" i="7"/>
  <c r="W49" i="11" s="1"/>
  <c r="BP57" i="7"/>
  <c r="BP42" i="7"/>
  <c r="BK42" i="7"/>
  <c r="W34" i="11" s="1"/>
  <c r="BI47" i="7"/>
  <c r="U39" i="11"/>
  <c r="BK63" i="7"/>
  <c r="W55" i="11" s="1"/>
  <c r="BP63" i="7"/>
  <c r="CK44" i="7"/>
  <c r="CI44" i="7"/>
  <c r="BN54" i="7"/>
  <c r="Z46" i="11"/>
  <c r="BO64" i="7"/>
  <c r="AA56" i="11"/>
  <c r="BP64" i="7"/>
  <c r="BK64" i="7"/>
  <c r="W56" i="11"/>
  <c r="T47" i="11"/>
  <c r="BN52" i="7"/>
  <c r="Z44" i="11"/>
  <c r="BK47" i="7"/>
  <c r="W39" i="11"/>
  <c r="BP47" i="7"/>
  <c r="CK64" i="7"/>
  <c r="CI64" i="7"/>
  <c r="T33" i="11"/>
  <c r="BN48" i="7"/>
  <c r="Z40" i="11"/>
  <c r="T40" i="11"/>
  <c r="BN38" i="7"/>
  <c r="Z30" i="11" s="1"/>
  <c r="BN56" i="7"/>
  <c r="Z48" i="11"/>
  <c r="BN50" i="7"/>
  <c r="Z42" i="11" s="1"/>
  <c r="BO47" i="7"/>
  <c r="AA39" i="11"/>
  <c r="CK39" i="7"/>
  <c r="BO58" i="7"/>
  <c r="AA50" i="11"/>
  <c r="T37" i="11"/>
  <c r="T52" i="11"/>
  <c r="BI40" i="7"/>
  <c r="U32" i="11"/>
  <c r="BI48" i="7"/>
  <c r="U40" i="11"/>
  <c r="BI51" i="7"/>
  <c r="U43" i="11"/>
  <c r="BI20" i="7"/>
  <c r="U12" i="11"/>
  <c r="BI34" i="7"/>
  <c r="U26" i="11"/>
  <c r="BI55" i="7"/>
  <c r="U47" i="11"/>
  <c r="BI42" i="7"/>
  <c r="U34" i="11"/>
  <c r="BI35" i="7"/>
  <c r="U27" i="11"/>
  <c r="BI29" i="7"/>
  <c r="U21" i="11"/>
  <c r="BI57" i="7"/>
  <c r="U49" i="11"/>
  <c r="BI62" i="7"/>
  <c r="U54" i="11"/>
  <c r="BI19" i="7"/>
  <c r="U11" i="11"/>
  <c r="BI53" i="7"/>
  <c r="U45" i="11"/>
  <c r="BI56" i="7"/>
  <c r="U48" i="11"/>
  <c r="BI14" i="7"/>
  <c r="U6" i="11"/>
  <c r="BI60" i="7"/>
  <c r="U52" i="11"/>
  <c r="T36" i="11"/>
  <c r="BI58" i="7"/>
  <c r="U50" i="11"/>
  <c r="BI44" i="7"/>
  <c r="U36" i="11" s="1"/>
  <c r="BI45" i="7"/>
  <c r="U37" i="11"/>
  <c r="BN58" i="7"/>
  <c r="Z50" i="11" s="1"/>
  <c r="T50" i="11"/>
  <c r="BI41" i="7"/>
  <c r="U33" i="11"/>
  <c r="BI26" i="7"/>
  <c r="U18" i="11"/>
  <c r="T32" i="11"/>
  <c r="BI49" i="7"/>
  <c r="U41" i="11" s="1"/>
  <c r="BI59" i="7"/>
  <c r="U51" i="11"/>
  <c r="BI31" i="7"/>
  <c r="U23" i="11" s="1"/>
  <c r="BI52" i="7"/>
  <c r="U44" i="11"/>
  <c r="BI18" i="7"/>
  <c r="U10" i="11" s="1"/>
  <c r="BI36" i="7"/>
  <c r="U28" i="11"/>
  <c r="BI28" i="7"/>
  <c r="U20" i="11" s="1"/>
  <c r="BI43" i="7"/>
  <c r="U35" i="11"/>
  <c r="BI38" i="7"/>
  <c r="U30" i="11" s="1"/>
  <c r="BN42" i="7"/>
  <c r="Z34" i="11"/>
  <c r="T34" i="11"/>
  <c r="BN39" i="7"/>
  <c r="Z31" i="11"/>
  <c r="BN43" i="7"/>
  <c r="Z35" i="11"/>
  <c r="BN57" i="7"/>
  <c r="Z49" i="11"/>
  <c r="BN64" i="7"/>
  <c r="Z56" i="11"/>
  <c r="T56" i="11"/>
  <c r="T46" i="11"/>
  <c r="T44" i="11"/>
  <c r="BN47" i="7"/>
  <c r="Z39" i="11" s="1"/>
  <c r="T39" i="11"/>
  <c r="T42" i="11"/>
  <c r="T48" i="11"/>
  <c r="T35" i="11"/>
  <c r="T31" i="11"/>
  <c r="T45" i="11"/>
  <c r="BN63" i="7"/>
  <c r="Z55" i="11" s="1"/>
  <c r="BI50" i="7"/>
  <c r="U42" i="11"/>
  <c r="T49" i="11"/>
  <c r="BK61" i="7"/>
  <c r="W53" i="11"/>
  <c r="BP61" i="7"/>
  <c r="CI39" i="7"/>
  <c r="BP46" i="7"/>
  <c r="BO38" i="7"/>
  <c r="AA30" i="11"/>
  <c r="BU51" i="7"/>
  <c r="BQ51" i="7"/>
  <c r="BI64" i="7"/>
  <c r="U56" i="11"/>
  <c r="BI54" i="7"/>
  <c r="U46" i="11" s="1"/>
  <c r="BI24" i="7"/>
  <c r="U16" i="11"/>
  <c r="BI46" i="7"/>
  <c r="U38" i="11" s="1"/>
  <c r="BI33" i="7"/>
  <c r="U25" i="11"/>
  <c r="T38" i="11"/>
  <c r="BK65" i="7"/>
  <c r="W57" i="11"/>
  <c r="BP65" i="7"/>
  <c r="BK49" i="7"/>
  <c r="W41" i="11" s="1"/>
  <c r="T55" i="11"/>
  <c r="BK51" i="7"/>
  <c r="W43" i="11"/>
  <c r="BP51" i="7"/>
  <c r="T30" i="11"/>
  <c r="BN61" i="7"/>
  <c r="Z53" i="11"/>
  <c r="BN65" i="7"/>
  <c r="Z57" i="11"/>
  <c r="BN49" i="7"/>
  <c r="Z41" i="11"/>
  <c r="BN51" i="7"/>
  <c r="Z43" i="11"/>
  <c r="T53" i="11"/>
  <c r="T57" i="11"/>
  <c r="T41" i="11"/>
  <c r="T43" i="11"/>
  <c r="CJ4" i="7"/>
  <c r="CM4" i="7"/>
  <c r="BI37" i="7"/>
  <c r="U29" i="11"/>
  <c r="BU35" i="7"/>
  <c r="BF37" i="7"/>
  <c r="BG37" i="7"/>
  <c r="BU37" i="7"/>
  <c r="BL37" i="7"/>
  <c r="X29" i="11"/>
  <c r="BM37" i="7"/>
  <c r="Y29" i="11"/>
  <c r="BM31" i="7"/>
  <c r="Y23" i="11"/>
  <c r="BL31" i="7"/>
  <c r="X23" i="11"/>
  <c r="BF31" i="7"/>
  <c r="BG31" i="7"/>
  <c r="BU36" i="7"/>
  <c r="BM36" i="7"/>
  <c r="Y28" i="11"/>
  <c r="BF36" i="7"/>
  <c r="BG36" i="7"/>
  <c r="BU31" i="7"/>
  <c r="BQ34" i="7"/>
  <c r="BP34" i="7"/>
  <c r="BK34" i="7"/>
  <c r="W26" i="11"/>
  <c r="BI27" i="7"/>
  <c r="U19" i="11"/>
  <c r="Y21" i="11"/>
  <c r="BO29" i="7"/>
  <c r="AA21" i="11"/>
  <c r="BU32" i="7"/>
  <c r="BQ32" i="7"/>
  <c r="BF34" i="7"/>
  <c r="BG34" i="7"/>
  <c r="BM34" i="7"/>
  <c r="Y26" i="11" s="1"/>
  <c r="BL34" i="7"/>
  <c r="X26" i="11"/>
  <c r="BM32" i="7"/>
  <c r="Y24" i="11" s="1"/>
  <c r="BM35" i="7"/>
  <c r="Y27" i="11"/>
  <c r="BL35" i="7"/>
  <c r="X27" i="11" s="1"/>
  <c r="BI30" i="7"/>
  <c r="U22" i="11"/>
  <c r="BQ35" i="7"/>
  <c r="BQ31" i="7"/>
  <c r="BI22" i="7"/>
  <c r="U14" i="11"/>
  <c r="BQ37" i="7"/>
  <c r="BQ36" i="7"/>
  <c r="BP32" i="7"/>
  <c r="BK32" i="7"/>
  <c r="W24" i="11"/>
  <c r="BO36" i="7"/>
  <c r="AA28" i="11"/>
  <c r="BF27" i="7"/>
  <c r="BG27" i="7"/>
  <c r="BU27" i="7"/>
  <c r="BQ27" i="7"/>
  <c r="BL27" i="7"/>
  <c r="X19" i="11"/>
  <c r="BK29" i="7"/>
  <c r="W21" i="11"/>
  <c r="BP29" i="7"/>
  <c r="BM30" i="7"/>
  <c r="Y22" i="11" s="1"/>
  <c r="BU30" i="7"/>
  <c r="BQ30" i="7"/>
  <c r="BI32" i="7"/>
  <c r="U24" i="11" s="1"/>
  <c r="BO27" i="7"/>
  <c r="AA19" i="11"/>
  <c r="BP35" i="7"/>
  <c r="BK35" i="7"/>
  <c r="W27" i="11"/>
  <c r="BL28" i="7"/>
  <c r="X20" i="11"/>
  <c r="BF28" i="7"/>
  <c r="BG28" i="7"/>
  <c r="BM28" i="7"/>
  <c r="Y20" i="11"/>
  <c r="BU28" i="7"/>
  <c r="BQ28" i="7"/>
  <c r="BU33" i="7"/>
  <c r="BQ33" i="7"/>
  <c r="BF33" i="7"/>
  <c r="BG33" i="7"/>
  <c r="BM33" i="7"/>
  <c r="Y25" i="11"/>
  <c r="CJ5" i="7"/>
  <c r="BO31" i="7"/>
  <c r="AA23" i="11"/>
  <c r="BO37" i="7"/>
  <c r="AA29" i="11" s="1"/>
  <c r="BO34" i="7"/>
  <c r="AA26" i="11"/>
  <c r="BO35" i="7"/>
  <c r="AA27" i="11" s="1"/>
  <c r="BO32" i="7"/>
  <c r="AA24" i="11"/>
  <c r="BN34" i="7"/>
  <c r="Z26" i="11" s="1"/>
  <c r="BP31" i="7"/>
  <c r="BK31" i="7"/>
  <c r="W23" i="11"/>
  <c r="BP30" i="7"/>
  <c r="BK30" i="7"/>
  <c r="W22" i="11"/>
  <c r="BK28" i="7"/>
  <c r="W20" i="11" s="1"/>
  <c r="BP28" i="7"/>
  <c r="BO28" i="7"/>
  <c r="AA20" i="11"/>
  <c r="BK27" i="7"/>
  <c r="W19" i="11"/>
  <c r="BP27" i="7"/>
  <c r="BP37" i="7"/>
  <c r="BK37" i="7"/>
  <c r="W29" i="11"/>
  <c r="BN29" i="7"/>
  <c r="Z21" i="11"/>
  <c r="CF36" i="7"/>
  <c r="CF29" i="7"/>
  <c r="CF33" i="7"/>
  <c r="CF27" i="7"/>
  <c r="CF31" i="7"/>
  <c r="CF37" i="7"/>
  <c r="CF32" i="7"/>
  <c r="CF28" i="7"/>
  <c r="CF30" i="7"/>
  <c r="CF35" i="7"/>
  <c r="CF34" i="7"/>
  <c r="BP33" i="7"/>
  <c r="BK33" i="7"/>
  <c r="W25" i="11"/>
  <c r="BI10" i="7"/>
  <c r="U2" i="11" s="1"/>
  <c r="BO33" i="7"/>
  <c r="AA25" i="11"/>
  <c r="BI12" i="7"/>
  <c r="U4" i="11"/>
  <c r="BK36" i="7"/>
  <c r="W28" i="11"/>
  <c r="BP36" i="7"/>
  <c r="BN35" i="7"/>
  <c r="Z27" i="11" s="1"/>
  <c r="BO30" i="7"/>
  <c r="AA22" i="11"/>
  <c r="BI11" i="7"/>
  <c r="U3" i="11" s="1"/>
  <c r="BN32" i="7"/>
  <c r="Z24" i="11"/>
  <c r="BN31" i="7"/>
  <c r="Z23" i="11" s="1"/>
  <c r="T26" i="11"/>
  <c r="CI30" i="7"/>
  <c r="CK30" i="7"/>
  <c r="CK34" i="7"/>
  <c r="CI34" i="7"/>
  <c r="CI28" i="7"/>
  <c r="CK28" i="7"/>
  <c r="CK31" i="7"/>
  <c r="CI31" i="7"/>
  <c r="CI29" i="7"/>
  <c r="CK29" i="7"/>
  <c r="T24" i="11"/>
  <c r="T27" i="11"/>
  <c r="BN33" i="7"/>
  <c r="Z25" i="11"/>
  <c r="CK32" i="7"/>
  <c r="CI32" i="7"/>
  <c r="CI27" i="7"/>
  <c r="CK27" i="7"/>
  <c r="CK36" i="7"/>
  <c r="CI36" i="7"/>
  <c r="T21" i="11"/>
  <c r="BN37" i="7"/>
  <c r="Z29" i="11" s="1"/>
  <c r="BN30" i="7"/>
  <c r="Z22" i="11"/>
  <c r="BN36" i="7"/>
  <c r="Z28" i="11" s="1"/>
  <c r="CK33" i="7"/>
  <c r="CI33" i="7"/>
  <c r="BN28" i="7"/>
  <c r="Z20" i="11" s="1"/>
  <c r="CK35" i="7"/>
  <c r="CI35" i="7"/>
  <c r="CK37" i="7"/>
  <c r="CI37" i="7"/>
  <c r="BN27" i="7"/>
  <c r="Z19" i="11"/>
  <c r="T23" i="11"/>
  <c r="T19" i="11"/>
  <c r="T20" i="11"/>
  <c r="T28" i="11"/>
  <c r="T22" i="11"/>
  <c r="T29" i="11"/>
  <c r="T25" i="11"/>
  <c r="AI100" i="4"/>
  <c r="AI167" i="4"/>
  <c r="M218" i="4"/>
  <c r="AI159" i="4"/>
  <c r="K916" i="11"/>
  <c r="K911" i="11"/>
  <c r="K635" i="11"/>
  <c r="K623" i="11"/>
  <c r="K611" i="11"/>
  <c r="K599" i="11"/>
  <c r="K587" i="11"/>
  <c r="K575" i="11"/>
  <c r="K551" i="11"/>
  <c r="K539" i="11"/>
  <c r="K167" i="11"/>
  <c r="K979" i="11"/>
  <c r="K971" i="11"/>
  <c r="K851" i="11"/>
  <c r="K767" i="11"/>
  <c r="K755" i="11"/>
  <c r="K556" i="11"/>
  <c r="K621" i="11"/>
  <c r="K603" i="11"/>
  <c r="CL467" i="7"/>
  <c r="K975" i="11"/>
  <c r="K891" i="11"/>
  <c r="K843" i="11"/>
  <c r="K831" i="11"/>
  <c r="K977" i="11"/>
  <c r="K785" i="11"/>
  <c r="K671" i="11"/>
  <c r="K647" i="11"/>
  <c r="K563" i="11"/>
  <c r="K939" i="11"/>
  <c r="K467" i="11"/>
  <c r="K887" i="11"/>
  <c r="K871" i="11"/>
  <c r="K795" i="11"/>
  <c r="K759" i="11"/>
  <c r="K663" i="11"/>
  <c r="CL415" i="7"/>
  <c r="K371" i="11"/>
  <c r="K155" i="11"/>
  <c r="K983" i="11"/>
  <c r="K941" i="11"/>
  <c r="K531" i="11"/>
  <c r="K917" i="11"/>
  <c r="K875" i="11"/>
  <c r="K287" i="11"/>
  <c r="CL271" i="7"/>
  <c r="K786" i="11"/>
  <c r="K731" i="11"/>
  <c r="K719" i="11"/>
  <c r="K707" i="11"/>
  <c r="K695" i="11"/>
  <c r="K683" i="11"/>
  <c r="CL43" i="7"/>
  <c r="K927" i="11"/>
  <c r="K819" i="11"/>
  <c r="K791" i="11"/>
  <c r="K779" i="11"/>
  <c r="K659" i="11"/>
  <c r="K915" i="11"/>
  <c r="K743" i="11"/>
  <c r="K699" i="11"/>
  <c r="K989" i="11"/>
  <c r="K959" i="11"/>
  <c r="K953" i="11"/>
  <c r="K919" i="11"/>
  <c r="K713" i="11"/>
  <c r="K285" i="11"/>
  <c r="K815" i="11"/>
  <c r="K803" i="11"/>
  <c r="K839" i="11"/>
  <c r="K859" i="11"/>
  <c r="K963" i="11"/>
  <c r="K171" i="11"/>
  <c r="K397" i="11"/>
  <c r="K987" i="11"/>
  <c r="K903" i="11"/>
  <c r="K807" i="11"/>
  <c r="K747" i="11"/>
  <c r="K991" i="11"/>
  <c r="K955" i="11"/>
  <c r="K639" i="11"/>
  <c r="K615" i="11"/>
  <c r="K784" i="11"/>
  <c r="K519" i="11"/>
  <c r="K579" i="11"/>
  <c r="K555" i="11"/>
  <c r="K949" i="11"/>
  <c r="K895" i="11"/>
  <c r="K535" i="11"/>
  <c r="K723" i="11"/>
  <c r="K721" i="11"/>
  <c r="K619" i="11"/>
  <c r="K536" i="11"/>
  <c r="K967" i="11"/>
  <c r="K943" i="11"/>
  <c r="K937" i="11"/>
  <c r="K907" i="11"/>
  <c r="K853" i="11"/>
  <c r="K847" i="11"/>
  <c r="K841" i="11"/>
  <c r="K823" i="11"/>
  <c r="K811" i="11"/>
  <c r="AI202" i="4"/>
  <c r="CL251" i="7"/>
  <c r="K567" i="11"/>
  <c r="K507" i="11"/>
  <c r="K936" i="11"/>
  <c r="K799" i="11"/>
  <c r="K793" i="11"/>
  <c r="K775" i="11"/>
  <c r="K763" i="11"/>
  <c r="K751" i="11"/>
  <c r="K745" i="11"/>
  <c r="K739" i="11"/>
  <c r="K727" i="11"/>
  <c r="K715" i="11"/>
  <c r="K703" i="11"/>
  <c r="K691" i="11"/>
  <c r="K679" i="11"/>
  <c r="K667" i="11"/>
  <c r="K649" i="11"/>
  <c r="K643" i="11"/>
  <c r="K595" i="11"/>
  <c r="K583" i="11"/>
  <c r="K571" i="11"/>
  <c r="K559" i="11"/>
  <c r="K541" i="11"/>
  <c r="K517" i="11"/>
  <c r="K511" i="11"/>
  <c r="K505" i="11"/>
  <c r="K463" i="11"/>
  <c r="K415" i="11"/>
  <c r="K295" i="11"/>
  <c r="K259" i="11"/>
  <c r="CL213" i="7"/>
  <c r="CL159" i="7"/>
  <c r="K109" i="11"/>
  <c r="K91" i="11"/>
  <c r="K938" i="11"/>
  <c r="K771" i="11"/>
  <c r="K687" i="11"/>
  <c r="K537" i="11"/>
  <c r="K465" i="11"/>
  <c r="K315" i="11"/>
  <c r="CL299" i="7"/>
  <c r="K249" i="11"/>
  <c r="AI156" i="4"/>
  <c r="AI226" i="4"/>
  <c r="AI34" i="4"/>
  <c r="K961" i="11"/>
  <c r="K931" i="11"/>
  <c r="K883" i="11"/>
  <c r="K835" i="11"/>
  <c r="K787" i="11"/>
  <c r="K577" i="11"/>
  <c r="K169" i="11"/>
  <c r="CL436" i="7"/>
  <c r="K996" i="11"/>
  <c r="K852" i="11"/>
  <c r="K792" i="11"/>
  <c r="K876" i="11"/>
  <c r="K512" i="11"/>
  <c r="K926" i="11"/>
  <c r="K746" i="11"/>
  <c r="K999" i="11"/>
  <c r="K855" i="11"/>
  <c r="K711" i="11"/>
  <c r="K627" i="11"/>
  <c r="K513" i="11"/>
  <c r="CL479" i="7"/>
  <c r="CL83" i="7"/>
  <c r="K702" i="11"/>
  <c r="K624" i="11"/>
  <c r="K594" i="11"/>
  <c r="K814" i="11"/>
  <c r="K532" i="11"/>
  <c r="K526" i="11"/>
  <c r="AI218" i="4"/>
  <c r="K613" i="11"/>
  <c r="K690" i="11"/>
  <c r="K670" i="11"/>
  <c r="K813" i="11"/>
  <c r="AI130" i="4"/>
  <c r="AI9" i="4"/>
  <c r="AI192" i="4"/>
  <c r="M249" i="4"/>
  <c r="AI31" i="4"/>
  <c r="AI55" i="4"/>
  <c r="AI111" i="4"/>
  <c r="AI11" i="4"/>
  <c r="AI78" i="4"/>
  <c r="AI196" i="4"/>
  <c r="AI57" i="4"/>
  <c r="N211" i="4"/>
  <c r="M251" i="4"/>
  <c r="AI22" i="4"/>
  <c r="AI29" i="4"/>
  <c r="N191" i="4"/>
  <c r="M63" i="4"/>
  <c r="AI234" i="4"/>
  <c r="M112" i="4"/>
  <c r="N217" i="4"/>
  <c r="AI161" i="4"/>
  <c r="M227" i="4"/>
  <c r="M224" i="4"/>
  <c r="AI30" i="4"/>
  <c r="AI229" i="4"/>
  <c r="AI233" i="4"/>
  <c r="AI228" i="4"/>
  <c r="K944" i="11"/>
  <c r="K902" i="11"/>
  <c r="K878" i="11"/>
  <c r="K794" i="11"/>
  <c r="K782" i="11"/>
  <c r="K734" i="11"/>
  <c r="K710" i="11"/>
  <c r="K686" i="11"/>
  <c r="K662" i="11"/>
  <c r="K638" i="11"/>
  <c r="K602" i="11"/>
  <c r="K578" i="11"/>
  <c r="K566" i="11"/>
  <c r="K542" i="11"/>
  <c r="K506" i="11"/>
  <c r="CL40" i="7"/>
  <c r="AI217" i="4"/>
  <c r="AI224" i="4"/>
  <c r="N37" i="4"/>
  <c r="AI18" i="4"/>
  <c r="AI168" i="4"/>
  <c r="AI94" i="4"/>
  <c r="K890" i="11"/>
  <c r="K842" i="11"/>
  <c r="K770" i="11"/>
  <c r="K590" i="11"/>
  <c r="K554" i="11"/>
  <c r="K986" i="11"/>
  <c r="AI131" i="4"/>
  <c r="K732" i="11"/>
  <c r="AI7" i="4"/>
  <c r="AI235" i="4"/>
  <c r="AI98" i="4"/>
  <c r="K854" i="11"/>
  <c r="K626" i="11"/>
  <c r="K865" i="11"/>
  <c r="K607" i="11"/>
  <c r="K972" i="11"/>
  <c r="K810" i="11"/>
  <c r="K720" i="11"/>
  <c r="K636" i="11"/>
  <c r="K923" i="11"/>
  <c r="AI36" i="4"/>
  <c r="AI26" i="4"/>
  <c r="M26" i="4"/>
  <c r="AI243" i="4"/>
  <c r="AI103" i="4"/>
  <c r="N13" i="4"/>
  <c r="M68" i="4"/>
  <c r="AI180" i="4"/>
  <c r="N212" i="4"/>
  <c r="AI185" i="4"/>
  <c r="N226" i="4"/>
  <c r="AI211" i="4"/>
  <c r="AI70" i="4"/>
  <c r="AI127" i="4"/>
  <c r="M127" i="4"/>
  <c r="M176" i="4"/>
  <c r="AI158" i="4"/>
  <c r="M55" i="4"/>
  <c r="AI135" i="4"/>
  <c r="M219" i="4"/>
  <c r="AI151" i="4"/>
  <c r="AI145" i="4"/>
  <c r="M83" i="4"/>
  <c r="AI215" i="4"/>
  <c r="AI19" i="4"/>
  <c r="AI214" i="4"/>
  <c r="AI43" i="4"/>
  <c r="AI109" i="4"/>
  <c r="AI106" i="4"/>
  <c r="M51" i="4"/>
  <c r="M42" i="4"/>
  <c r="AI50" i="4"/>
  <c r="M17" i="4"/>
  <c r="N11" i="4"/>
  <c r="M167" i="4"/>
  <c r="AI206" i="4"/>
  <c r="AI221" i="4"/>
  <c r="M221" i="4"/>
  <c r="AI5" i="4"/>
  <c r="AI174" i="4"/>
  <c r="N174" i="4"/>
  <c r="AI115" i="4"/>
  <c r="AI122" i="4"/>
  <c r="AI164" i="4"/>
  <c r="N247" i="4"/>
  <c r="AI210" i="4"/>
  <c r="AI194" i="4"/>
  <c r="AI216" i="4"/>
  <c r="AI67" i="4"/>
  <c r="N218" i="4"/>
  <c r="AI102" i="4"/>
  <c r="AI15" i="4"/>
  <c r="AI23" i="4"/>
  <c r="AI6" i="4"/>
  <c r="AI193" i="4"/>
  <c r="AI203" i="4"/>
  <c r="AI85" i="4"/>
  <c r="B811" i="11"/>
  <c r="N45" i="4"/>
  <c r="K988" i="11"/>
  <c r="K976" i="11"/>
  <c r="K904" i="11"/>
  <c r="K898" i="11"/>
  <c r="K892" i="11"/>
  <c r="K886" i="11"/>
  <c r="K880" i="11"/>
  <c r="K868" i="11"/>
  <c r="K850" i="11"/>
  <c r="K844" i="11"/>
  <c r="K796" i="11"/>
  <c r="K778" i="11"/>
  <c r="K754" i="11"/>
  <c r="K742" i="11"/>
  <c r="K712" i="11"/>
  <c r="K706" i="11"/>
  <c r="K676" i="11"/>
  <c r="K664" i="11"/>
  <c r="K658" i="11"/>
  <c r="K652" i="11"/>
  <c r="K640" i="11"/>
  <c r="K622" i="11"/>
  <c r="K610" i="11"/>
  <c r="K586" i="11"/>
  <c r="K574" i="11"/>
  <c r="K550" i="11"/>
  <c r="K544" i="11"/>
  <c r="K538" i="11"/>
  <c r="K520" i="11"/>
  <c r="K508" i="11"/>
  <c r="K973" i="11"/>
  <c r="K901" i="11"/>
  <c r="K631" i="11"/>
  <c r="K882" i="11"/>
  <c r="K570" i="11"/>
  <c r="B780" i="11"/>
  <c r="N202" i="4"/>
  <c r="AI208" i="4"/>
  <c r="K783" i="11"/>
  <c r="K650" i="11"/>
  <c r="N34" i="4"/>
  <c r="AI172" i="4"/>
  <c r="AI46" i="4"/>
  <c r="M14" i="4"/>
  <c r="AI96" i="4"/>
  <c r="N57" i="4"/>
  <c r="AI227" i="4"/>
  <c r="AI68" i="4"/>
  <c r="N130" i="4"/>
  <c r="AI249" i="4"/>
  <c r="AI252" i="4"/>
  <c r="AI47" i="4"/>
  <c r="AI166" i="4"/>
  <c r="AI133" i="4"/>
  <c r="AI253" i="4"/>
  <c r="AI157" i="4"/>
  <c r="AI129" i="4"/>
  <c r="M137" i="4"/>
  <c r="AI137" i="4"/>
  <c r="N171" i="4"/>
  <c r="AI171" i="4"/>
  <c r="AI17" i="4"/>
  <c r="AI176" i="4"/>
  <c r="N227" i="4"/>
  <c r="AI112" i="4"/>
  <c r="AI147" i="4"/>
  <c r="AI41" i="4"/>
  <c r="N22" i="4"/>
  <c r="N200" i="4"/>
  <c r="AI200" i="4"/>
  <c r="AI232" i="4"/>
  <c r="AI63" i="4"/>
  <c r="AI153" i="4"/>
  <c r="AI89" i="4"/>
  <c r="AI191" i="4"/>
  <c r="AI61" i="4"/>
  <c r="AI139" i="4"/>
  <c r="M217" i="4"/>
  <c r="AI114" i="4"/>
  <c r="M211" i="4"/>
  <c r="AI125" i="4"/>
  <c r="AI37" i="4"/>
  <c r="AI197" i="4"/>
  <c r="N251" i="4"/>
  <c r="AI251" i="4"/>
  <c r="AI87" i="4"/>
  <c r="AI220" i="4"/>
  <c r="AI240" i="4"/>
  <c r="AI93" i="4"/>
  <c r="AI219" i="4"/>
  <c r="AI44" i="4"/>
  <c r="N63" i="4"/>
  <c r="N68" i="4"/>
  <c r="N224" i="4"/>
  <c r="N157" i="4"/>
  <c r="M157" i="4"/>
  <c r="N26" i="4"/>
  <c r="N221" i="4"/>
  <c r="N176" i="4"/>
  <c r="M226" i="4"/>
  <c r="AI104" i="4"/>
  <c r="AI186" i="4"/>
  <c r="AI117" i="4"/>
  <c r="AI244" i="4"/>
  <c r="M10" i="4"/>
  <c r="AI10" i="4"/>
  <c r="M228" i="4"/>
  <c r="N193" i="4"/>
  <c r="AI144" i="4"/>
  <c r="AI39" i="4"/>
  <c r="M180" i="4"/>
  <c r="M185" i="4"/>
  <c r="M94" i="4"/>
  <c r="M164" i="4"/>
  <c r="N164" i="4"/>
  <c r="AI143" i="4"/>
  <c r="M233" i="4"/>
  <c r="N229" i="4"/>
  <c r="M229" i="4"/>
  <c r="AI142" i="4"/>
  <c r="M142" i="4"/>
  <c r="M191" i="4"/>
  <c r="N7" i="4"/>
  <c r="N216" i="4"/>
  <c r="AI188" i="4"/>
  <c r="M235" i="4"/>
  <c r="N19" i="4"/>
  <c r="N55" i="4"/>
  <c r="AI82" i="4"/>
  <c r="M82" i="4"/>
  <c r="AI241" i="4"/>
  <c r="M241" i="4"/>
  <c r="M74" i="4"/>
  <c r="AI74" i="4"/>
  <c r="M244" i="4"/>
  <c r="N244" i="4"/>
  <c r="AI222" i="4"/>
  <c r="N222" i="4"/>
  <c r="AI190" i="4"/>
  <c r="N190" i="4"/>
  <c r="AI24" i="4"/>
  <c r="AI110" i="4"/>
  <c r="M110" i="4"/>
  <c r="AI120" i="4"/>
  <c r="N120" i="4"/>
  <c r="AI250" i="4"/>
  <c r="N18" i="4"/>
  <c r="M98" i="4"/>
  <c r="AI128" i="4"/>
  <c r="N128" i="4"/>
  <c r="N249" i="4"/>
  <c r="N109" i="4"/>
  <c r="N219" i="4"/>
  <c r="AI179" i="4"/>
  <c r="M179" i="4"/>
  <c r="AI113" i="4"/>
  <c r="AI28" i="4"/>
  <c r="AI101" i="4"/>
  <c r="N101" i="4"/>
  <c r="AI64" i="4"/>
  <c r="N64" i="4"/>
  <c r="AI40" i="4"/>
  <c r="N40" i="4"/>
  <c r="AI99" i="4"/>
  <c r="M99" i="4"/>
  <c r="M214" i="4"/>
  <c r="M151" i="4"/>
  <c r="N103" i="4"/>
  <c r="AI13" i="4"/>
  <c r="AI90" i="4"/>
  <c r="N143" i="4"/>
  <c r="M143" i="4"/>
  <c r="N131" i="4"/>
  <c r="M11" i="4"/>
  <c r="M37" i="4"/>
  <c r="M247" i="4"/>
  <c r="AI204" i="4"/>
  <c r="AI149" i="4"/>
  <c r="AI134" i="4"/>
  <c r="AI91" i="4"/>
  <c r="AI33" i="4"/>
  <c r="N167" i="4"/>
  <c r="N17" i="4"/>
  <c r="N106" i="4"/>
  <c r="M13" i="4"/>
  <c r="AI146" i="4"/>
  <c r="M212" i="4"/>
  <c r="N127" i="4"/>
  <c r="M36" i="4"/>
  <c r="N36" i="4"/>
  <c r="AI51" i="4"/>
  <c r="AI247" i="4"/>
  <c r="N112" i="4"/>
  <c r="M243" i="4"/>
  <c r="N158" i="4"/>
  <c r="AI162" i="4"/>
  <c r="N215" i="4"/>
  <c r="AI83" i="4"/>
  <c r="AI212" i="4"/>
  <c r="AI246" i="4"/>
  <c r="N83" i="4"/>
  <c r="AI107" i="4"/>
  <c r="M210" i="4"/>
  <c r="N39" i="4"/>
  <c r="AI75" i="4"/>
  <c r="AI38" i="4"/>
  <c r="N50" i="4"/>
  <c r="N43" i="4"/>
  <c r="N135" i="4"/>
  <c r="M135" i="4"/>
  <c r="N250" i="4"/>
  <c r="M250" i="4"/>
  <c r="M111" i="4"/>
  <c r="N111" i="4"/>
  <c r="M100" i="4"/>
  <c r="N100" i="4"/>
  <c r="AI254" i="4"/>
  <c r="M171" i="4"/>
  <c r="M130" i="4"/>
  <c r="N203" i="4"/>
  <c r="M145" i="4"/>
  <c r="M200" i="4"/>
  <c r="AI42" i="4"/>
  <c r="N51" i="4"/>
  <c r="N206" i="4"/>
  <c r="AI225" i="4"/>
  <c r="M194" i="4"/>
  <c r="AI132" i="4"/>
  <c r="N122" i="4"/>
  <c r="AI32" i="4"/>
  <c r="N67" i="4"/>
  <c r="N42" i="4"/>
  <c r="M23" i="4"/>
  <c r="M102" i="4"/>
  <c r="M174" i="4"/>
  <c r="AI84" i="4"/>
  <c r="M208" i="4"/>
  <c r="M84" i="4"/>
  <c r="AI123" i="4"/>
  <c r="AI77" i="4"/>
  <c r="AI230" i="4"/>
  <c r="M75" i="4"/>
  <c r="N75" i="4"/>
  <c r="AI169" i="4"/>
  <c r="AI71" i="4"/>
  <c r="AI181" i="4"/>
  <c r="AI213" i="4"/>
  <c r="M190" i="4"/>
  <c r="AI126" i="4"/>
  <c r="AI248" i="4"/>
  <c r="M29" i="4"/>
  <c r="N29" i="4"/>
  <c r="AI8" i="4"/>
  <c r="AI76" i="4"/>
  <c r="M202" i="4"/>
  <c r="N104" i="4"/>
  <c r="M104" i="4"/>
  <c r="AI45" i="4"/>
  <c r="M45" i="4"/>
  <c r="N14" i="4"/>
  <c r="AI14" i="4"/>
  <c r="N137" i="4"/>
  <c r="AI189" i="4"/>
  <c r="M22" i="4"/>
  <c r="N233" i="4"/>
  <c r="AI105" i="4"/>
  <c r="AI66" i="4"/>
  <c r="AI65" i="4"/>
  <c r="AI49" i="4"/>
  <c r="AI48" i="4"/>
  <c r="M34" i="4"/>
  <c r="AI80" i="4"/>
  <c r="AI53" i="4"/>
  <c r="AI182" i="4"/>
  <c r="AI205" i="4"/>
  <c r="AI170" i="4"/>
  <c r="AI199" i="4"/>
  <c r="AI21" i="4"/>
  <c r="AI56" i="4"/>
  <c r="AI92" i="4"/>
  <c r="AI163" i="4"/>
  <c r="AI72" i="4"/>
  <c r="AI116" i="4"/>
  <c r="AI223" i="4"/>
  <c r="AI73" i="4"/>
  <c r="AI86" i="4"/>
  <c r="AI152" i="4"/>
  <c r="AI35" i="4"/>
  <c r="AI245" i="4"/>
  <c r="AI81" i="4"/>
  <c r="AI95" i="4"/>
  <c r="AI238" i="4"/>
  <c r="AI58" i="4"/>
  <c r="AI88" i="4"/>
  <c r="AI175" i="4"/>
  <c r="AI154" i="4"/>
  <c r="AI54" i="4"/>
  <c r="AI25" i="4"/>
  <c r="AI239" i="4"/>
  <c r="AI150" i="4"/>
  <c r="AI124" i="4"/>
  <c r="AI242" i="4"/>
  <c r="AI148" i="4"/>
  <c r="AI52" i="4"/>
  <c r="AI140" i="4"/>
  <c r="N96" i="4"/>
  <c r="N188" i="4"/>
  <c r="M188" i="4"/>
  <c r="M57" i="4"/>
  <c r="AI173" i="4"/>
  <c r="AI79" i="4"/>
  <c r="AI236" i="4"/>
  <c r="AI20" i="4"/>
  <c r="AI141" i="4"/>
  <c r="AI69" i="4"/>
  <c r="AI184" i="4"/>
  <c r="AI237" i="4"/>
  <c r="N107" i="4"/>
  <c r="M107" i="4"/>
  <c r="M172" i="4"/>
  <c r="N172" i="4"/>
  <c r="AI195" i="4"/>
  <c r="M125" i="4"/>
  <c r="M234" i="4"/>
  <c r="N234" i="4"/>
  <c r="AI60" i="4"/>
  <c r="M78" i="4"/>
  <c r="N78" i="4"/>
  <c r="N166" i="4"/>
  <c r="M166" i="4"/>
  <c r="M47" i="4"/>
  <c r="N47" i="4"/>
  <c r="N253" i="4"/>
  <c r="M253" i="4"/>
  <c r="N232" i="4"/>
  <c r="M232" i="4"/>
  <c r="M133" i="4"/>
  <c r="N133" i="4"/>
  <c r="M252" i="4"/>
  <c r="N252" i="4"/>
  <c r="AI198" i="4"/>
  <c r="M129" i="4"/>
  <c r="N129" i="4"/>
  <c r="M223" i="4"/>
  <c r="N223" i="4"/>
  <c r="AI62" i="4"/>
  <c r="AI121" i="4"/>
  <c r="M147" i="4"/>
  <c r="N147" i="4"/>
  <c r="AI59" i="4"/>
  <c r="AI12" i="4"/>
  <c r="AI187" i="4"/>
  <c r="N159" i="4"/>
  <c r="M159" i="4"/>
  <c r="N89" i="4"/>
  <c r="M89" i="4"/>
  <c r="M153" i="4"/>
  <c r="N153" i="4"/>
  <c r="AI97" i="4"/>
  <c r="AI155" i="4"/>
  <c r="AI119" i="4"/>
  <c r="M168" i="4"/>
  <c r="N168" i="4"/>
  <c r="M41" i="4"/>
  <c r="N41" i="4"/>
  <c r="M196" i="4"/>
  <c r="N196" i="4"/>
  <c r="N156" i="4"/>
  <c r="M156" i="4"/>
  <c r="AI207" i="4"/>
  <c r="AI209" i="4"/>
  <c r="AI108" i="4"/>
  <c r="N115" i="4"/>
  <c r="M115" i="4"/>
  <c r="AI16" i="4"/>
  <c r="N61" i="4"/>
  <c r="M61" i="4"/>
  <c r="AI183" i="4"/>
  <c r="N114" i="4"/>
  <c r="M114" i="4"/>
  <c r="M70" i="4"/>
  <c r="N70" i="4"/>
  <c r="N139" i="4"/>
  <c r="M139" i="4"/>
  <c r="N192" i="4"/>
  <c r="M192" i="4"/>
  <c r="N140" i="4"/>
  <c r="M140" i="4"/>
  <c r="AI118" i="4"/>
  <c r="AI160" i="4"/>
  <c r="M117" i="4"/>
  <c r="N117" i="4"/>
  <c r="AI178" i="4"/>
  <c r="N38" i="4"/>
  <c r="M38" i="4"/>
  <c r="N197" i="4"/>
  <c r="M197" i="4"/>
  <c r="AI138" i="4"/>
  <c r="N240" i="4"/>
  <c r="M240" i="4"/>
  <c r="M7" i="4"/>
  <c r="N87" i="4"/>
  <c r="M87" i="4"/>
  <c r="AI177" i="4"/>
  <c r="AI231" i="4"/>
  <c r="AI27" i="4"/>
  <c r="M128" i="4"/>
  <c r="AI201" i="4"/>
  <c r="AI136" i="4"/>
  <c r="AI165" i="4"/>
  <c r="N44" i="4"/>
  <c r="M44" i="4"/>
  <c r="M220" i="4"/>
  <c r="N220" i="4"/>
  <c r="M93" i="4"/>
  <c r="N93" i="4"/>
  <c r="M19" i="4"/>
  <c r="N235" i="4"/>
  <c r="M193" i="4"/>
  <c r="N214" i="4"/>
  <c r="M216" i="4"/>
  <c r="N243" i="4"/>
  <c r="N94" i="4"/>
  <c r="N99" i="4"/>
  <c r="N180" i="4"/>
  <c r="N228" i="4"/>
  <c r="N241" i="4"/>
  <c r="N10" i="4"/>
  <c r="N210" i="4"/>
  <c r="M40" i="4"/>
  <c r="N82" i="4"/>
  <c r="N185" i="4"/>
  <c r="M9" i="4"/>
  <c r="N9" i="4"/>
  <c r="M31" i="4"/>
  <c r="N31" i="4"/>
  <c r="M186" i="4"/>
  <c r="N186" i="4"/>
  <c r="N23" i="4"/>
  <c r="N142" i="4"/>
  <c r="M39" i="4"/>
  <c r="M144" i="4"/>
  <c r="N144" i="4"/>
  <c r="M120" i="4"/>
  <c r="M203" i="4"/>
  <c r="M106" i="4"/>
  <c r="N98" i="4"/>
  <c r="N74" i="4"/>
  <c r="N110" i="4"/>
  <c r="N84" i="4"/>
  <c r="M103" i="4"/>
  <c r="N194" i="4"/>
  <c r="N161" i="4"/>
  <c r="M161" i="4"/>
  <c r="M222" i="4"/>
  <c r="M64" i="4"/>
  <c r="N24" i="4"/>
  <c r="M24" i="4"/>
  <c r="M109" i="4"/>
  <c r="M18" i="4"/>
  <c r="N208" i="4"/>
  <c r="M131" i="4"/>
  <c r="M101" i="4"/>
  <c r="N151" i="4"/>
  <c r="M67" i="4"/>
  <c r="N179" i="4"/>
  <c r="N30" i="4"/>
  <c r="M30" i="4"/>
  <c r="N28" i="4"/>
  <c r="M28" i="4"/>
  <c r="M113" i="4"/>
  <c r="N113" i="4"/>
  <c r="M50" i="4"/>
  <c r="M206" i="4"/>
  <c r="M90" i="4"/>
  <c r="N90" i="4"/>
  <c r="M158" i="4"/>
  <c r="N145" i="4"/>
  <c r="M149" i="4"/>
  <c r="N149" i="4"/>
  <c r="N91" i="4"/>
  <c r="M91" i="4"/>
  <c r="N204" i="4"/>
  <c r="M204" i="4"/>
  <c r="N134" i="4"/>
  <c r="M134" i="4"/>
  <c r="M33" i="4"/>
  <c r="N33" i="4"/>
  <c r="M146" i="4"/>
  <c r="N146" i="4"/>
  <c r="N162" i="4"/>
  <c r="M162" i="4"/>
  <c r="M215" i="4"/>
  <c r="N246" i="4"/>
  <c r="M246" i="4"/>
  <c r="M122" i="4"/>
  <c r="M43" i="4"/>
  <c r="N102" i="4"/>
  <c r="M254" i="4"/>
  <c r="N254" i="4"/>
  <c r="M132" i="4"/>
  <c r="N132" i="4"/>
  <c r="N225" i="4"/>
  <c r="M225" i="4"/>
  <c r="M32" i="4"/>
  <c r="N32" i="4"/>
  <c r="N6" i="4"/>
  <c r="M6" i="4"/>
  <c r="M123" i="4"/>
  <c r="N123" i="4"/>
  <c r="N77" i="4"/>
  <c r="M77" i="4"/>
  <c r="M230" i="4"/>
  <c r="N230" i="4"/>
  <c r="N125" i="4"/>
  <c r="M96" i="4"/>
  <c r="M248" i="4"/>
  <c r="N248" i="4"/>
  <c r="N126" i="4"/>
  <c r="M126" i="4"/>
  <c r="N169" i="4"/>
  <c r="M169" i="4"/>
  <c r="M76" i="4"/>
  <c r="N76" i="4"/>
  <c r="N213" i="4"/>
  <c r="M213" i="4"/>
  <c r="N181" i="4"/>
  <c r="M181" i="4"/>
  <c r="N8" i="4"/>
  <c r="M8" i="4"/>
  <c r="N71" i="4"/>
  <c r="M71" i="4"/>
  <c r="N189" i="4"/>
  <c r="M189" i="4"/>
  <c r="N48" i="4"/>
  <c r="M48" i="4"/>
  <c r="N65" i="4"/>
  <c r="M65" i="4"/>
  <c r="M105" i="4"/>
  <c r="N105" i="4"/>
  <c r="M49" i="4"/>
  <c r="N49" i="4"/>
  <c r="M66" i="4"/>
  <c r="N66" i="4"/>
  <c r="N154" i="4"/>
  <c r="M154" i="4"/>
  <c r="N95" i="4"/>
  <c r="M95" i="4"/>
  <c r="M81" i="4"/>
  <c r="N81" i="4"/>
  <c r="N116" i="4"/>
  <c r="M116" i="4"/>
  <c r="N56" i="4"/>
  <c r="M56" i="4"/>
  <c r="N205" i="4"/>
  <c r="M205" i="4"/>
  <c r="N80" i="4"/>
  <c r="M80" i="4"/>
  <c r="M58" i="4"/>
  <c r="N58" i="4"/>
  <c r="N170" i="4"/>
  <c r="M170" i="4"/>
  <c r="N88" i="4"/>
  <c r="M88" i="4"/>
  <c r="M35" i="4"/>
  <c r="N35" i="4"/>
  <c r="M21" i="4"/>
  <c r="N21" i="4"/>
  <c r="M199" i="4"/>
  <c r="N199" i="4"/>
  <c r="N182" i="4"/>
  <c r="M182" i="4"/>
  <c r="M152" i="4"/>
  <c r="N152" i="4"/>
  <c r="M86" i="4"/>
  <c r="N86" i="4"/>
  <c r="M73" i="4"/>
  <c r="N73" i="4"/>
  <c r="N72" i="4"/>
  <c r="M72" i="4"/>
  <c r="N92" i="4"/>
  <c r="M92" i="4"/>
  <c r="N53" i="4"/>
  <c r="M53" i="4"/>
  <c r="M54" i="4"/>
  <c r="N54" i="4"/>
  <c r="M175" i="4"/>
  <c r="N175" i="4"/>
  <c r="N85" i="4"/>
  <c r="M85" i="4"/>
  <c r="N238" i="4"/>
  <c r="M238" i="4"/>
  <c r="M245" i="4"/>
  <c r="N245" i="4"/>
  <c r="N163" i="4"/>
  <c r="M163" i="4"/>
  <c r="N15" i="4"/>
  <c r="M15" i="4"/>
  <c r="M124" i="4"/>
  <c r="N124" i="4"/>
  <c r="N150" i="4"/>
  <c r="M150" i="4"/>
  <c r="N239" i="4"/>
  <c r="M239" i="4"/>
  <c r="M242" i="4"/>
  <c r="N242" i="4"/>
  <c r="M52" i="4"/>
  <c r="N52" i="4"/>
  <c r="M148" i="4"/>
  <c r="N148" i="4"/>
  <c r="M25" i="4"/>
  <c r="N25" i="4"/>
  <c r="M237" i="4"/>
  <c r="N237" i="4"/>
  <c r="N69" i="4"/>
  <c r="M69" i="4"/>
  <c r="N46" i="4"/>
  <c r="M46" i="4"/>
  <c r="M141" i="4"/>
  <c r="N141" i="4"/>
  <c r="M20" i="4"/>
  <c r="N20" i="4"/>
  <c r="N173" i="4"/>
  <c r="M173" i="4"/>
  <c r="M79" i="4"/>
  <c r="N79" i="4"/>
  <c r="M184" i="4"/>
  <c r="N184" i="4"/>
  <c r="M236" i="4"/>
  <c r="N236" i="4"/>
  <c r="M195" i="4"/>
  <c r="N195" i="4"/>
  <c r="N60" i="4"/>
  <c r="M60" i="4"/>
  <c r="M198" i="4"/>
  <c r="N198" i="4"/>
  <c r="M108" i="4"/>
  <c r="N108" i="4"/>
  <c r="M209" i="4"/>
  <c r="N209" i="4"/>
  <c r="M97" i="4"/>
  <c r="N97" i="4"/>
  <c r="N62" i="4"/>
  <c r="M62" i="4"/>
  <c r="N155" i="4"/>
  <c r="M155" i="4"/>
  <c r="M12" i="4"/>
  <c r="N12" i="4"/>
  <c r="N121" i="4"/>
  <c r="M121" i="4"/>
  <c r="M207" i="4"/>
  <c r="N207" i="4"/>
  <c r="M119" i="4"/>
  <c r="N119" i="4"/>
  <c r="N187" i="4"/>
  <c r="M187" i="4"/>
  <c r="M59" i="4"/>
  <c r="N59" i="4"/>
  <c r="M183" i="4"/>
  <c r="N183" i="4"/>
  <c r="M16" i="4"/>
  <c r="N16" i="4"/>
  <c r="M118" i="4"/>
  <c r="N118" i="4"/>
  <c r="N160" i="4"/>
  <c r="M160" i="4"/>
  <c r="N165" i="4"/>
  <c r="M165" i="4"/>
  <c r="M177" i="4"/>
  <c r="N177" i="4"/>
  <c r="N27" i="4"/>
  <c r="M27" i="4"/>
  <c r="N138" i="4"/>
  <c r="M138" i="4"/>
  <c r="N136" i="4"/>
  <c r="M136" i="4"/>
  <c r="M231" i="4"/>
  <c r="N231" i="4"/>
  <c r="M178" i="4"/>
  <c r="N178" i="4"/>
  <c r="M201" i="4"/>
  <c r="N201" i="4"/>
  <c r="CG4" i="7"/>
  <c r="A1" i="12"/>
  <c r="K910" i="11"/>
  <c r="K998" i="11"/>
  <c r="K994" i="11"/>
  <c r="K990" i="11"/>
  <c r="K978" i="11"/>
  <c r="K974" i="11"/>
  <c r="K970" i="11"/>
  <c r="K966" i="11"/>
  <c r="K950" i="11"/>
  <c r="K946" i="11"/>
  <c r="K942" i="11"/>
  <c r="K934" i="11"/>
  <c r="K922" i="11"/>
  <c r="K906" i="11"/>
  <c r="K874" i="11"/>
  <c r="K870" i="11"/>
  <c r="K858" i="11"/>
  <c r="K846" i="11"/>
  <c r="K838" i="11"/>
  <c r="K826" i="11"/>
  <c r="K822" i="11"/>
  <c r="K802" i="11"/>
  <c r="K790" i="11"/>
  <c r="K774" i="11"/>
  <c r="K766" i="11"/>
  <c r="K762" i="11"/>
  <c r="K758" i="11"/>
  <c r="K750" i="11"/>
  <c r="K738" i="11"/>
  <c r="K714" i="11"/>
  <c r="K698" i="11"/>
  <c r="K694" i="11"/>
  <c r="K682" i="11"/>
  <c r="K678" i="11"/>
  <c r="K666" i="11"/>
  <c r="K646" i="11"/>
  <c r="K642" i="11"/>
  <c r="K630" i="11"/>
  <c r="K618" i="11"/>
  <c r="K614" i="11"/>
  <c r="K606" i="11"/>
  <c r="K598" i="11"/>
  <c r="K582" i="11"/>
  <c r="K558" i="11"/>
  <c r="K546" i="11"/>
  <c r="K534" i="11"/>
  <c r="K530" i="11"/>
  <c r="K522" i="11"/>
  <c r="K510" i="11"/>
  <c r="CL458" i="7"/>
  <c r="B869" i="11"/>
  <c r="B896" i="11"/>
  <c r="B782" i="11"/>
  <c r="B615" i="11"/>
  <c r="B891" i="11"/>
  <c r="K1001" i="11"/>
  <c r="K965" i="11"/>
  <c r="K945" i="11"/>
  <c r="K897" i="11"/>
  <c r="K885" i="11"/>
  <c r="K877" i="11"/>
  <c r="K857" i="11"/>
  <c r="K849" i="11"/>
  <c r="K837" i="11"/>
  <c r="K833" i="11"/>
  <c r="K809" i="11"/>
  <c r="K777" i="11"/>
  <c r="K769" i="11"/>
  <c r="K617" i="11"/>
  <c r="K597" i="11"/>
  <c r="K585" i="11"/>
  <c r="K581" i="11"/>
  <c r="K573" i="11"/>
  <c r="K569" i="11"/>
  <c r="K561" i="11"/>
  <c r="K533" i="11"/>
  <c r="K509" i="11"/>
  <c r="K461" i="11"/>
  <c r="CL409" i="7"/>
  <c r="CL369" i="7"/>
  <c r="K257" i="11"/>
  <c r="K197" i="11"/>
  <c r="K89" i="11"/>
  <c r="BI13" i="7"/>
  <c r="U5" i="11"/>
  <c r="K605" i="11"/>
  <c r="B887" i="11"/>
  <c r="BL24" i="7"/>
  <c r="X16" i="11"/>
  <c r="BM16" i="7"/>
  <c r="Y8" i="11"/>
  <c r="B771" i="11"/>
  <c r="B955" i="11"/>
  <c r="B912" i="11"/>
  <c r="K1000" i="11"/>
  <c r="K992" i="11"/>
  <c r="K960" i="11"/>
  <c r="K952" i="11"/>
  <c r="K940" i="11"/>
  <c r="K932" i="11"/>
  <c r="K928" i="11"/>
  <c r="K920" i="11"/>
  <c r="K912" i="11"/>
  <c r="K908" i="11"/>
  <c r="K900" i="11"/>
  <c r="K896" i="11"/>
  <c r="K888" i="11"/>
  <c r="K884" i="11"/>
  <c r="K872" i="11"/>
  <c r="K864" i="11"/>
  <c r="K860" i="11"/>
  <c r="K856" i="11"/>
  <c r="K848" i="11"/>
  <c r="K832" i="11"/>
  <c r="K824" i="11"/>
  <c r="K816" i="11"/>
  <c r="K812" i="11"/>
  <c r="K808" i="11"/>
  <c r="K804" i="11"/>
  <c r="K800" i="11"/>
  <c r="K788" i="11"/>
  <c r="K780" i="11"/>
  <c r="K760" i="11"/>
  <c r="K756" i="11"/>
  <c r="K752" i="11"/>
  <c r="K744" i="11"/>
  <c r="K740" i="11"/>
  <c r="K736" i="11"/>
  <c r="K728" i="11"/>
  <c r="K724" i="11"/>
  <c r="K716" i="11"/>
  <c r="K704" i="11"/>
  <c r="K692" i="11"/>
  <c r="K672" i="11"/>
  <c r="K660" i="11"/>
  <c r="K656" i="11"/>
  <c r="K648" i="11"/>
  <c r="K644" i="11"/>
  <c r="K616" i="11"/>
  <c r="K608" i="11"/>
  <c r="K604" i="11"/>
  <c r="K600" i="11"/>
  <c r="K596" i="11"/>
  <c r="K588" i="11"/>
  <c r="K584" i="11"/>
  <c r="K580" i="11"/>
  <c r="K572" i="11"/>
  <c r="K568" i="11"/>
  <c r="K564" i="11"/>
  <c r="K560" i="11"/>
  <c r="K548" i="11"/>
  <c r="K540" i="11"/>
  <c r="K524" i="11"/>
  <c r="K516" i="11"/>
  <c r="K504" i="11"/>
  <c r="K28" i="11"/>
  <c r="CL20" i="7"/>
  <c r="CE15" i="7"/>
  <c r="K984" i="11"/>
  <c r="K980" i="11"/>
  <c r="K968" i="11"/>
  <c r="K964" i="11"/>
  <c r="K924" i="11"/>
  <c r="K840" i="11"/>
  <c r="K828" i="11"/>
  <c r="K820" i="11"/>
  <c r="K772" i="11"/>
  <c r="K768" i="11"/>
  <c r="K764" i="11"/>
  <c r="K748" i="11"/>
  <c r="K696" i="11"/>
  <c r="K688" i="11"/>
  <c r="K684" i="11"/>
  <c r="K668" i="11"/>
  <c r="K628" i="11"/>
  <c r="K620" i="11"/>
  <c r="K612" i="11"/>
  <c r="K592" i="11"/>
  <c r="K528" i="11"/>
  <c r="B704" i="11"/>
  <c r="B746" i="11"/>
  <c r="B769" i="11"/>
  <c r="B906" i="11"/>
  <c r="B930" i="11"/>
  <c r="B865" i="11"/>
  <c r="B909" i="11"/>
  <c r="B1001" i="11"/>
  <c r="B663" i="11"/>
  <c r="B853" i="11"/>
  <c r="B913" i="11"/>
  <c r="K982" i="11"/>
  <c r="K962" i="11"/>
  <c r="K958" i="11"/>
  <c r="K954" i="11"/>
  <c r="K930" i="11"/>
  <c r="K918" i="11"/>
  <c r="K894" i="11"/>
  <c r="K866" i="11"/>
  <c r="K834" i="11"/>
  <c r="K830" i="11"/>
  <c r="K818" i="11"/>
  <c r="K722" i="11"/>
  <c r="K518" i="11"/>
  <c r="K730" i="11"/>
  <c r="K514" i="11"/>
  <c r="B736" i="11"/>
  <c r="B775" i="11"/>
  <c r="B975" i="11"/>
  <c r="B762" i="11"/>
  <c r="B977" i="11"/>
  <c r="CE16" i="7"/>
  <c r="CE17" i="7"/>
  <c r="CE18" i="7"/>
  <c r="CE19" i="7"/>
  <c r="CE20" i="7"/>
  <c r="CE21" i="7"/>
  <c r="CE22" i="7"/>
  <c r="CE23" i="7"/>
  <c r="CE24" i="7"/>
  <c r="CE25" i="7"/>
  <c r="CE26" i="7"/>
  <c r="CK15" i="7"/>
  <c r="CI15" i="7"/>
  <c r="Y15" i="11"/>
  <c r="BO23" i="7"/>
  <c r="AA15" i="11" s="1"/>
  <c r="Y13" i="11"/>
  <c r="Y14" i="11"/>
  <c r="CF26" i="7"/>
  <c r="K905" i="11"/>
  <c r="B657" i="11"/>
  <c r="B897" i="11"/>
  <c r="B979" i="11"/>
  <c r="B715" i="11"/>
  <c r="B560" i="11"/>
  <c r="B880" i="11"/>
  <c r="B709" i="11"/>
  <c r="B719" i="11"/>
  <c r="B650" i="11"/>
  <c r="B637" i="11"/>
  <c r="BF23" i="7"/>
  <c r="BG23" i="7"/>
  <c r="B797" i="11"/>
  <c r="B726" i="11"/>
  <c r="BU18" i="7"/>
  <c r="BU25" i="7"/>
  <c r="BQ25" i="7"/>
  <c r="BK25" i="7"/>
  <c r="W17" i="11"/>
  <c r="BL26" i="7"/>
  <c r="X18" i="11"/>
  <c r="BM17" i="7"/>
  <c r="Y9" i="11"/>
  <c r="BF16" i="7"/>
  <c r="BG16" i="7"/>
  <c r="BL16" i="7"/>
  <c r="X8" i="11"/>
  <c r="BM20" i="7"/>
  <c r="Y12" i="11"/>
  <c r="BF20" i="7"/>
  <c r="BG20" i="7"/>
  <c r="B628" i="11"/>
  <c r="B696" i="11"/>
  <c r="B720" i="11"/>
  <c r="B583" i="11"/>
  <c r="B946" i="11"/>
  <c r="B817" i="11"/>
  <c r="B860" i="11"/>
  <c r="B985" i="11"/>
  <c r="BL20" i="7"/>
  <c r="X12" i="11"/>
  <c r="BU23" i="7"/>
  <c r="B956" i="11"/>
  <c r="B792" i="11"/>
  <c r="B760" i="11"/>
  <c r="B807" i="11"/>
  <c r="B595" i="11"/>
  <c r="B764" i="11"/>
  <c r="B941" i="11"/>
  <c r="B857" i="11"/>
  <c r="B876" i="11"/>
  <c r="BL21" i="7"/>
  <c r="X13" i="11"/>
  <c r="BU21" i="7"/>
  <c r="BQ21" i="7"/>
  <c r="BF21" i="7"/>
  <c r="BG21" i="7"/>
  <c r="BF22" i="7"/>
  <c r="BG22" i="7"/>
  <c r="BL22" i="7"/>
  <c r="X14" i="11"/>
  <c r="BU22" i="7"/>
  <c r="BQ22" i="7"/>
  <c r="BP22" i="7"/>
  <c r="BF19" i="7"/>
  <c r="BG19" i="7"/>
  <c r="BL19" i="7"/>
  <c r="X11" i="11" s="1"/>
  <c r="BM24" i="7"/>
  <c r="Y16" i="11" s="1"/>
  <c r="BU24" i="7"/>
  <c r="BQ24" i="7"/>
  <c r="BK24" i="7"/>
  <c r="W16" i="11"/>
  <c r="B574" i="11"/>
  <c r="B740" i="11"/>
  <c r="B744" i="11"/>
  <c r="B585" i="11"/>
  <c r="B591" i="11"/>
  <c r="B593" i="11"/>
  <c r="B597" i="11"/>
  <c r="B603" i="11"/>
  <c r="B607" i="11"/>
  <c r="B745" i="11"/>
  <c r="B751" i="11"/>
  <c r="B791" i="11"/>
  <c r="B799" i="11"/>
  <c r="B815" i="11"/>
  <c r="B847" i="11"/>
  <c r="B855" i="11"/>
  <c r="B871" i="11"/>
  <c r="B895" i="11"/>
  <c r="B903" i="11"/>
  <c r="B911" i="11"/>
  <c r="B919" i="11"/>
  <c r="B927" i="11"/>
  <c r="B943" i="11"/>
  <c r="B951" i="11"/>
  <c r="B967" i="11"/>
  <c r="B983" i="11"/>
  <c r="B999" i="11"/>
  <c r="B786" i="11"/>
  <c r="B790" i="11"/>
  <c r="B794" i="11"/>
  <c r="B796" i="11"/>
  <c r="B798" i="11"/>
  <c r="B800" i="11"/>
  <c r="B802" i="11"/>
  <c r="B806" i="11"/>
  <c r="B837" i="11"/>
  <c r="B849" i="11"/>
  <c r="B904" i="11"/>
  <c r="B905" i="11"/>
  <c r="B920" i="11"/>
  <c r="B925" i="11"/>
  <c r="B929" i="11"/>
  <c r="B953" i="11"/>
  <c r="B968" i="11"/>
  <c r="B972" i="11"/>
  <c r="B1000" i="11"/>
  <c r="BU19" i="7"/>
  <c r="BQ19" i="7"/>
  <c r="BP19" i="7"/>
  <c r="BF24" i="7"/>
  <c r="BG24" i="7"/>
  <c r="BU16" i="7"/>
  <c r="BQ16" i="7"/>
  <c r="BP16" i="7"/>
  <c r="BU20" i="7"/>
  <c r="BQ20" i="7"/>
  <c r="BP20" i="7"/>
  <c r="BL17" i="7"/>
  <c r="X9" i="11" s="1"/>
  <c r="B541" i="11"/>
  <c r="B554" i="11"/>
  <c r="B987" i="11"/>
  <c r="B868" i="11"/>
  <c r="B971" i="11"/>
  <c r="B915" i="11"/>
  <c r="B827" i="11"/>
  <c r="B803" i="11"/>
  <c r="B763" i="11"/>
  <c r="B733" i="11"/>
  <c r="B697" i="11"/>
  <c r="B673" i="11"/>
  <c r="B655" i="11"/>
  <c r="B665" i="11"/>
  <c r="B844" i="11"/>
  <c r="B835" i="11"/>
  <c r="B996" i="11"/>
  <c r="B653" i="11"/>
  <c r="B864" i="11"/>
  <c r="B645" i="11"/>
  <c r="K997" i="11"/>
  <c r="K985" i="11"/>
  <c r="K981" i="11"/>
  <c r="K969" i="11"/>
  <c r="K957" i="11"/>
  <c r="K929" i="11"/>
  <c r="K925" i="11"/>
  <c r="K921" i="11"/>
  <c r="K913" i="11"/>
  <c r="K909" i="11"/>
  <c r="K893" i="11"/>
  <c r="K889" i="11"/>
  <c r="K873" i="11"/>
  <c r="K869" i="11"/>
  <c r="K845" i="11"/>
  <c r="K829" i="11"/>
  <c r="K825" i="11"/>
  <c r="K821" i="11"/>
  <c r="K817" i="11"/>
  <c r="K805" i="11"/>
  <c r="K781" i="11"/>
  <c r="K773" i="11"/>
  <c r="K765" i="11"/>
  <c r="K761" i="11"/>
  <c r="K753" i="11"/>
  <c r="K749" i="11"/>
  <c r="K741" i="11"/>
  <c r="K725" i="11"/>
  <c r="K717" i="11"/>
  <c r="K709" i="11"/>
  <c r="K697" i="11"/>
  <c r="K689" i="11"/>
  <c r="K685" i="11"/>
  <c r="K677" i="11"/>
  <c r="K673" i="11"/>
  <c r="K669" i="11"/>
  <c r="K661" i="11"/>
  <c r="K645" i="11"/>
  <c r="K641" i="11"/>
  <c r="K625" i="11"/>
  <c r="K609" i="11"/>
  <c r="K593" i="11"/>
  <c r="K589" i="11"/>
  <c r="K557" i="11"/>
  <c r="K549" i="11"/>
  <c r="K545" i="11"/>
  <c r="K529" i="11"/>
  <c r="K525" i="11"/>
  <c r="K521" i="11"/>
  <c r="CL493" i="7"/>
  <c r="CL441" i="7"/>
  <c r="CL429" i="7"/>
  <c r="K405" i="11"/>
  <c r="K373" i="11"/>
  <c r="K329" i="11"/>
  <c r="CL329" i="7"/>
  <c r="K309" i="11"/>
  <c r="K289" i="11"/>
  <c r="K265" i="11"/>
  <c r="K245" i="11"/>
  <c r="K225" i="11"/>
  <c r="CL221" i="7"/>
  <c r="K185" i="11"/>
  <c r="CL185" i="7"/>
  <c r="CL169" i="7"/>
  <c r="K145" i="11"/>
  <c r="CL137" i="7"/>
  <c r="K113" i="11"/>
  <c r="CL93" i="7"/>
  <c r="K73" i="11"/>
  <c r="BI25" i="7"/>
  <c r="U17" i="11" s="1"/>
  <c r="BI21" i="7"/>
  <c r="U13" i="11"/>
  <c r="BI17" i="7"/>
  <c r="U9" i="11" s="1"/>
  <c r="CL17" i="7"/>
  <c r="B739" i="11"/>
  <c r="B907" i="11"/>
  <c r="B675" i="11"/>
  <c r="BU17" i="7"/>
  <c r="BQ17" i="7"/>
  <c r="BP17" i="7"/>
  <c r="BF18" i="7"/>
  <c r="BG18" i="7"/>
  <c r="BM18" i="7"/>
  <c r="Y10" i="11"/>
  <c r="BL25" i="7"/>
  <c r="X17" i="11" s="1"/>
  <c r="BM26" i="7"/>
  <c r="Y18" i="11"/>
  <c r="BL23" i="7"/>
  <c r="X15" i="11" s="1"/>
  <c r="BM13" i="7"/>
  <c r="Y5" i="11"/>
  <c r="BU26" i="7"/>
  <c r="BQ26" i="7"/>
  <c r="BK26" i="7"/>
  <c r="BN26" i="7"/>
  <c r="Z18" i="11" s="1"/>
  <c r="BM25" i="7"/>
  <c r="Y17" i="11" s="1"/>
  <c r="CF14" i="7"/>
  <c r="CI26" i="7"/>
  <c r="CF23" i="7"/>
  <c r="BQ18" i="7"/>
  <c r="BK18" i="7"/>
  <c r="W10" i="11"/>
  <c r="BQ23" i="7"/>
  <c r="BP23" i="7"/>
  <c r="CF22" i="7"/>
  <c r="BP21" i="7"/>
  <c r="BK21" i="7"/>
  <c r="W13" i="11" s="1"/>
  <c r="CK26" i="7"/>
  <c r="CF25" i="7"/>
  <c r="CF17" i="7"/>
  <c r="CF16" i="7"/>
  <c r="CF19" i="7"/>
  <c r="CF24" i="7"/>
  <c r="CF20" i="7"/>
  <c r="CF18" i="7"/>
  <c r="CF21" i="7"/>
  <c r="BU14" i="7"/>
  <c r="BQ14" i="7"/>
  <c r="BP25" i="7"/>
  <c r="BL14" i="7"/>
  <c r="X6" i="11"/>
  <c r="BO14" i="7"/>
  <c r="AA6" i="11" s="1"/>
  <c r="BF15" i="7"/>
  <c r="BG15" i="7"/>
  <c r="BF14" i="7"/>
  <c r="BG14" i="7"/>
  <c r="BM15" i="7"/>
  <c r="Y7" i="11"/>
  <c r="BO16" i="7"/>
  <c r="BU15" i="7"/>
  <c r="BQ15" i="7"/>
  <c r="BK20" i="7"/>
  <c r="W12" i="11"/>
  <c r="BN24" i="7"/>
  <c r="Z16" i="11"/>
  <c r="BP24" i="7"/>
  <c r="BK22" i="7"/>
  <c r="W14" i="11" s="1"/>
  <c r="BN22" i="7"/>
  <c r="Z14" i="11"/>
  <c r="W18" i="11"/>
  <c r="BP26" i="7"/>
  <c r="BN18" i="7"/>
  <c r="Z10" i="11"/>
  <c r="BK16" i="7"/>
  <c r="W8" i="11" s="1"/>
  <c r="BO17" i="7"/>
  <c r="AA9" i="11"/>
  <c r="BN21" i="7"/>
  <c r="Z13" i="11" s="1"/>
  <c r="BO20" i="7"/>
  <c r="AA12" i="11"/>
  <c r="BK17" i="7"/>
  <c r="W9" i="11" s="1"/>
  <c r="BN17" i="7"/>
  <c r="Z9" i="11"/>
  <c r="BO24" i="7"/>
  <c r="AA16" i="11"/>
  <c r="BK23" i="7"/>
  <c r="W15" i="11"/>
  <c r="BO25" i="7"/>
  <c r="AA17" i="11"/>
  <c r="BO26" i="7"/>
  <c r="AA18" i="11"/>
  <c r="BN25" i="7"/>
  <c r="BO18" i="7"/>
  <c r="AA10" i="11"/>
  <c r="BK19" i="7"/>
  <c r="W11" i="11" s="1"/>
  <c r="BN19" i="7"/>
  <c r="Z11" i="11"/>
  <c r="BH19" i="7"/>
  <c r="T11" i="11"/>
  <c r="CK14" i="7"/>
  <c r="CI14" i="7"/>
  <c r="BP18" i="7"/>
  <c r="CK23" i="7"/>
  <c r="CH23" i="7"/>
  <c r="CI23" i="7"/>
  <c r="CK22" i="7"/>
  <c r="CI22" i="7"/>
  <c r="CI24" i="7"/>
  <c r="CK24" i="7"/>
  <c r="BN16" i="7"/>
  <c r="Z8" i="11"/>
  <c r="CK19" i="7"/>
  <c r="CI19" i="7"/>
  <c r="CH19" i="7"/>
  <c r="CI16" i="7"/>
  <c r="CK16" i="7"/>
  <c r="BK14" i="7"/>
  <c r="W6" i="11"/>
  <c r="BP14" i="7"/>
  <c r="CK21" i="7"/>
  <c r="CI21" i="7"/>
  <c r="CK18" i="7"/>
  <c r="CI18" i="7"/>
  <c r="CK17" i="7"/>
  <c r="CI17" i="7"/>
  <c r="CI20" i="7"/>
  <c r="CK20" i="7"/>
  <c r="CK25" i="7"/>
  <c r="CI25" i="7"/>
  <c r="BN20" i="7"/>
  <c r="BO15" i="7"/>
  <c r="AA7" i="11" s="1"/>
  <c r="BP15" i="7"/>
  <c r="BK15" i="7"/>
  <c r="W7" i="11" s="1"/>
  <c r="AA8" i="11"/>
  <c r="CF15" i="7"/>
  <c r="BH21" i="7"/>
  <c r="T13" i="11"/>
  <c r="BH24" i="7"/>
  <c r="T16" i="11"/>
  <c r="BH17" i="7"/>
  <c r="T9" i="11" s="1"/>
  <c r="BN14" i="7"/>
  <c r="Z6" i="11"/>
  <c r="BH26" i="7"/>
  <c r="T18" i="11" s="1"/>
  <c r="BN23" i="7"/>
  <c r="BH18" i="7"/>
  <c r="T10" i="11" s="1"/>
  <c r="BH25" i="7"/>
  <c r="T17" i="11"/>
  <c r="Z17" i="11"/>
  <c r="BH16" i="7"/>
  <c r="T8" i="11"/>
  <c r="BH22" i="7"/>
  <c r="T14" i="11"/>
  <c r="BH20" i="7"/>
  <c r="T12" i="11"/>
  <c r="Z12" i="11"/>
  <c r="BN15" i="7"/>
  <c r="Z7" i="11" s="1"/>
  <c r="BH14" i="7"/>
  <c r="T6" i="11"/>
  <c r="Z15" i="11"/>
  <c r="BH23" i="7"/>
  <c r="T15" i="11"/>
  <c r="BH15" i="7"/>
  <c r="T7" i="11" s="1"/>
  <c r="K553" i="11"/>
  <c r="B531" i="11"/>
  <c r="B571" i="11"/>
  <c r="B524" i="11"/>
  <c r="B538" i="11"/>
  <c r="B564" i="11"/>
  <c r="B566" i="11"/>
  <c r="B580" i="11"/>
  <c r="B596" i="11"/>
  <c r="B604" i="11"/>
  <c r="B620" i="11"/>
  <c r="B640" i="11"/>
  <c r="B648" i="11"/>
  <c r="B676" i="11"/>
  <c r="B684" i="11"/>
  <c r="B700" i="11"/>
  <c r="B712" i="11"/>
  <c r="B732" i="11"/>
  <c r="B577" i="11"/>
  <c r="B761" i="11"/>
  <c r="B793" i="11"/>
  <c r="B826" i="11"/>
  <c r="B834" i="11"/>
  <c r="B866" i="11"/>
  <c r="B898" i="11"/>
  <c r="B914" i="11"/>
  <c r="B938" i="11"/>
  <c r="B962" i="11"/>
  <c r="B970" i="11"/>
  <c r="B750" i="11"/>
  <c r="B752" i="11"/>
  <c r="B754" i="11"/>
  <c r="B778" i="11"/>
  <c r="B784" i="11"/>
  <c r="B841" i="11"/>
  <c r="B892" i="11"/>
  <c r="B908" i="11"/>
  <c r="B928" i="11"/>
  <c r="B932" i="11"/>
  <c r="B944" i="11"/>
  <c r="B952" i="11"/>
  <c r="B981" i="11"/>
  <c r="B612" i="11"/>
  <c r="B552" i="11"/>
  <c r="B677" i="11"/>
  <c r="B689" i="11"/>
  <c r="B685" i="11"/>
  <c r="B931" i="11"/>
  <c r="B727" i="11"/>
  <c r="B703" i="11"/>
  <c r="B669" i="11"/>
  <c r="B743" i="11"/>
  <c r="B659" i="11"/>
  <c r="B813" i="11"/>
  <c r="B661" i="11"/>
  <c r="B961" i="11"/>
  <c r="B533" i="11"/>
  <c r="B683" i="11"/>
  <c r="B721" i="11"/>
  <c r="B741" i="11"/>
  <c r="B737" i="11"/>
  <c r="B923" i="11"/>
  <c r="B851" i="11"/>
  <c r="B723" i="11"/>
  <c r="B699" i="11"/>
  <c r="B742" i="11"/>
  <c r="B679" i="11"/>
  <c r="B843" i="11"/>
  <c r="B691" i="11"/>
  <c r="B755" i="11"/>
  <c r="B717" i="11"/>
  <c r="B687" i="11"/>
  <c r="B992" i="11"/>
  <c r="B949" i="11"/>
  <c r="B824" i="11"/>
  <c r="B774" i="11"/>
  <c r="B785" i="11"/>
  <c r="B584" i="11"/>
  <c r="B616" i="11"/>
  <c r="B801" i="11"/>
  <c r="B506" i="11"/>
  <c r="B889" i="11"/>
  <c r="B753" i="11"/>
  <c r="B632" i="11"/>
  <c r="B680" i="11"/>
  <c r="B526" i="11"/>
  <c r="B514" i="11"/>
  <c r="BQ406" i="10"/>
  <c r="AU475" i="10"/>
  <c r="BQ272" i="10"/>
  <c r="BH375" i="10"/>
  <c r="BO319" i="10"/>
  <c r="BJ427" i="10"/>
  <c r="BM344" i="10"/>
  <c r="BI480" i="10"/>
  <c r="BQ328" i="10"/>
  <c r="BK333" i="10"/>
  <c r="BH343" i="10"/>
  <c r="AO252" i="10"/>
  <c r="BE268" i="10"/>
  <c r="CD479" i="10"/>
  <c r="CD369" i="10"/>
  <c r="BO326" i="10"/>
  <c r="BC420" i="10"/>
  <c r="BL403" i="10"/>
  <c r="BQ455" i="10"/>
  <c r="AV387" i="10"/>
  <c r="BC317" i="10"/>
  <c r="BT500" i="10"/>
  <c r="BQ292" i="10"/>
  <c r="BG459" i="10"/>
  <c r="BM432" i="10"/>
  <c r="AV400" i="10"/>
  <c r="BE302" i="10"/>
  <c r="BE289" i="10"/>
  <c r="BM282" i="10"/>
  <c r="BJ353" i="10"/>
  <c r="BG354" i="10"/>
  <c r="BL404" i="10"/>
  <c r="BL381" i="10"/>
  <c r="BQ321" i="10"/>
  <c r="AQ342" i="10"/>
  <c r="BI424" i="10"/>
  <c r="AR370" i="10"/>
  <c r="BK436" i="10"/>
  <c r="BG414" i="10"/>
  <c r="BI443" i="10"/>
  <c r="BP366" i="10"/>
  <c r="BM447" i="10"/>
  <c r="BL495" i="10"/>
  <c r="BI332" i="10"/>
  <c r="BO285" i="10"/>
  <c r="BT371" i="10"/>
  <c r="AR380" i="10"/>
  <c r="BT295" i="10"/>
  <c r="BN478" i="10"/>
  <c r="AQ330" i="10"/>
  <c r="BD350" i="10"/>
  <c r="CD363" i="10"/>
  <c r="AV309" i="10"/>
  <c r="AR310" i="10"/>
  <c r="BL320" i="10"/>
  <c r="BG267" i="10"/>
  <c r="BE440" i="10"/>
  <c r="BN497" i="10"/>
  <c r="AQ334" i="10"/>
  <c r="BM386" i="10"/>
  <c r="BH468" i="10"/>
  <c r="CE482" i="10"/>
  <c r="BI273" i="10"/>
  <c r="CE453" i="10"/>
  <c r="BJ410" i="10"/>
  <c r="BC419" i="10"/>
  <c r="BH318" i="10"/>
  <c r="BJ477" i="10"/>
  <c r="AO486" i="10"/>
  <c r="BD417" i="10"/>
  <c r="BG253" i="10"/>
  <c r="BP358" i="10"/>
  <c r="AU378" i="10"/>
  <c r="BT349" i="10"/>
  <c r="BQ428" i="10"/>
  <c r="BE271" i="10"/>
  <c r="BE448" i="10"/>
  <c r="BK291" i="10"/>
  <c r="CE394" i="10"/>
  <c r="BK298" i="10"/>
  <c r="CE433" i="10"/>
  <c r="BC294" i="10"/>
  <c r="AQ454" i="10"/>
  <c r="BO327" i="10"/>
  <c r="BG352" i="10"/>
  <c r="BN367" i="10"/>
  <c r="BT488" i="10"/>
  <c r="BI339" i="10"/>
  <c r="BJ284" i="10"/>
  <c r="BI422" i="10"/>
  <c r="CD412" i="10"/>
  <c r="BM351" i="10"/>
  <c r="AV397" i="10"/>
  <c r="BL259" i="10"/>
  <c r="BD323" i="10"/>
  <c r="BO484" i="10"/>
  <c r="BL293" i="10"/>
  <c r="BH501" i="10"/>
  <c r="BK403" i="10"/>
  <c r="BT326" i="10"/>
  <c r="BL297" i="10"/>
  <c r="BM297" i="10"/>
  <c r="BH297" i="10"/>
  <c r="AQ297" i="10"/>
  <c r="BT297" i="10"/>
  <c r="BI297" i="10"/>
  <c r="BO297" i="10"/>
  <c r="CD297" i="10"/>
  <c r="BE297" i="10"/>
  <c r="AV297" i="10"/>
  <c r="BG297" i="10"/>
  <c r="BC297" i="10"/>
  <c r="AO297" i="10"/>
  <c r="BJ297" i="10"/>
  <c r="BQ297" i="10"/>
  <c r="BK297" i="10"/>
  <c r="CE268" i="10"/>
  <c r="BI268" i="10"/>
  <c r="BT268" i="10"/>
  <c r="BL268" i="10"/>
  <c r="BH268" i="10"/>
  <c r="AU442" i="10"/>
  <c r="BM474" i="10"/>
  <c r="BQ474" i="10"/>
  <c r="AO474" i="10"/>
  <c r="BO474" i="10"/>
  <c r="BL474" i="10"/>
  <c r="BN474" i="10"/>
  <c r="CD474" i="10"/>
  <c r="CE474" i="10"/>
  <c r="BE474" i="10"/>
  <c r="AV474" i="10"/>
  <c r="BC474" i="10"/>
  <c r="BG474" i="10"/>
  <c r="BH470" i="10"/>
  <c r="BJ470" i="10"/>
  <c r="AR470" i="10"/>
  <c r="BG470" i="10"/>
  <c r="BN470" i="10"/>
  <c r="BM470" i="10"/>
  <c r="BP470" i="10"/>
  <c r="BC470" i="10"/>
  <c r="BO470" i="10"/>
  <c r="BK470" i="10"/>
  <c r="BL470" i="10"/>
  <c r="BQ470" i="10"/>
  <c r="AQ470" i="10"/>
  <c r="BI470" i="10"/>
  <c r="AO470" i="10"/>
  <c r="BT470" i="10"/>
  <c r="CD470" i="10"/>
  <c r="BQ385" i="10"/>
  <c r="BN385" i="10"/>
  <c r="BI385" i="10"/>
  <c r="AV385" i="10"/>
  <c r="BJ385" i="10"/>
  <c r="AU385" i="10"/>
  <c r="BD385" i="10"/>
  <c r="AR385" i="10"/>
  <c r="BK385" i="10"/>
  <c r="AO385" i="10"/>
  <c r="CE385" i="10"/>
  <c r="CD385" i="10"/>
  <c r="BL385" i="10"/>
  <c r="BT385" i="10"/>
  <c r="BO385" i="10"/>
  <c r="BC385" i="10"/>
  <c r="BE385" i="10"/>
  <c r="BP385" i="10"/>
  <c r="BG385" i="10"/>
  <c r="AQ385" i="10"/>
  <c r="BM385" i="10"/>
  <c r="BH385" i="10"/>
  <c r="BQ288" i="10"/>
  <c r="AV288" i="10"/>
  <c r="BI288" i="10"/>
  <c r="CD288" i="10"/>
  <c r="AU288" i="10"/>
  <c r="BD288" i="10"/>
  <c r="AQ288" i="10"/>
  <c r="BM288" i="10"/>
  <c r="BO288" i="10"/>
  <c r="BJ288" i="10"/>
  <c r="BC288" i="10"/>
  <c r="BK288" i="10"/>
  <c r="BN288" i="10"/>
  <c r="BL288" i="10"/>
  <c r="BE288" i="10"/>
  <c r="CE288" i="10"/>
  <c r="BG288" i="10"/>
  <c r="AR277" i="10"/>
  <c r="BT277" i="10"/>
  <c r="BP277" i="10"/>
  <c r="AO277" i="10"/>
  <c r="BG277" i="10"/>
  <c r="BC277" i="10"/>
  <c r="BD333" i="10"/>
  <c r="BK328" i="10"/>
  <c r="BO499" i="10"/>
  <c r="BE365" i="10"/>
  <c r="BM365" i="10"/>
  <c r="BP365" i="10"/>
  <c r="BI365" i="10"/>
  <c r="CD365" i="10"/>
  <c r="AQ365" i="10"/>
  <c r="BJ365" i="10"/>
  <c r="BL365" i="10"/>
  <c r="BT365" i="10"/>
  <c r="BN382" i="10"/>
  <c r="BG382" i="10"/>
  <c r="CE382" i="10"/>
  <c r="BI382" i="10"/>
  <c r="BD382" i="10"/>
  <c r="AO382" i="10"/>
  <c r="AV382" i="10"/>
  <c r="BQ382" i="10"/>
  <c r="BT382" i="10"/>
  <c r="BJ382" i="10"/>
  <c r="BM382" i="10"/>
  <c r="AU382" i="10"/>
  <c r="BH382" i="10"/>
  <c r="BC382" i="10"/>
  <c r="CD382" i="10"/>
  <c r="BE382" i="10"/>
  <c r="BO382" i="10"/>
  <c r="BN344" i="10"/>
  <c r="BC344" i="10"/>
  <c r="CE373" i="10"/>
  <c r="AR347" i="10"/>
  <c r="AU347" i="10"/>
  <c r="BJ274" i="10"/>
  <c r="AU357" i="10"/>
  <c r="BM357" i="10"/>
  <c r="BN357" i="10"/>
  <c r="BC357" i="10"/>
  <c r="BG357" i="10"/>
  <c r="BI357" i="10"/>
  <c r="BH357" i="10"/>
  <c r="BT357" i="10"/>
  <c r="CD357" i="10"/>
  <c r="CE357" i="10"/>
  <c r="BO357" i="10"/>
  <c r="BJ357" i="10"/>
  <c r="AQ357" i="10"/>
  <c r="AV357" i="10"/>
  <c r="BD357" i="10"/>
  <c r="BE357" i="10"/>
  <c r="BQ357" i="10"/>
  <c r="AV420" i="10"/>
  <c r="BM420" i="10"/>
  <c r="AO420" i="10"/>
  <c r="BQ278" i="10"/>
  <c r="AV314" i="10"/>
  <c r="BC314" i="10"/>
  <c r="BK314" i="10"/>
  <c r="AR314" i="10"/>
  <c r="BI314" i="10"/>
  <c r="BH314" i="10"/>
  <c r="BT314" i="10"/>
  <c r="CD314" i="10"/>
  <c r="BG314" i="10"/>
  <c r="BJ314" i="10"/>
  <c r="AU314" i="10"/>
  <c r="BK463" i="10"/>
  <c r="BE331" i="10"/>
  <c r="BH331" i="10"/>
  <c r="AO331" i="10"/>
  <c r="CE331" i="10"/>
  <c r="BT331" i="10"/>
  <c r="BL331" i="10"/>
  <c r="BD331" i="10"/>
  <c r="CD331" i="10"/>
  <c r="BG331" i="10"/>
  <c r="AR331" i="10"/>
  <c r="AV331" i="10"/>
  <c r="BP331" i="10"/>
  <c r="BO331" i="10"/>
  <c r="BN331" i="10"/>
  <c r="AQ331" i="10"/>
  <c r="BJ331" i="10"/>
  <c r="BM331" i="10"/>
  <c r="BC331" i="10"/>
  <c r="BK331" i="10"/>
  <c r="BQ331" i="10"/>
  <c r="BI331" i="10"/>
  <c r="AU331" i="10"/>
  <c r="AR307" i="10"/>
  <c r="AQ307" i="10"/>
  <c r="BH307" i="10"/>
  <c r="CE307" i="10"/>
  <c r="BT307" i="10"/>
  <c r="BO307" i="10"/>
  <c r="BK307" i="10"/>
  <c r="BI307" i="10"/>
  <c r="CD307" i="10"/>
  <c r="BM307" i="10"/>
  <c r="BP307" i="10"/>
  <c r="AO307" i="10"/>
  <c r="BL307" i="10"/>
  <c r="AU307" i="10"/>
  <c r="AV307" i="10"/>
  <c r="BC307" i="10"/>
  <c r="BG307" i="10"/>
  <c r="BQ307" i="10"/>
  <c r="BD307" i="10"/>
  <c r="BN307" i="10"/>
  <c r="BJ307" i="10"/>
  <c r="BE307" i="10"/>
  <c r="BO356" i="10"/>
  <c r="CE356" i="10"/>
  <c r="BN361" i="10"/>
  <c r="CE361" i="10"/>
  <c r="BG361" i="10"/>
  <c r="BH361" i="10"/>
  <c r="BD361" i="10"/>
  <c r="BQ361" i="10"/>
  <c r="BE361" i="10"/>
  <c r="BO361" i="10"/>
  <c r="BP361" i="10"/>
  <c r="BJ361" i="10"/>
  <c r="AQ361" i="10"/>
  <c r="AU361" i="10"/>
  <c r="BT361" i="10"/>
  <c r="BI361" i="10"/>
  <c r="BM361" i="10"/>
  <c r="AR361" i="10"/>
  <c r="BK361" i="10"/>
  <c r="AV361" i="10"/>
  <c r="BL361" i="10"/>
  <c r="CD361" i="10"/>
  <c r="AO361" i="10"/>
  <c r="BC361" i="10"/>
  <c r="AU402" i="10"/>
  <c r="CE402" i="10"/>
  <c r="AV402" i="10"/>
  <c r="BQ402" i="10"/>
  <c r="AO402" i="10"/>
  <c r="BN402" i="10"/>
  <c r="BE402" i="10"/>
  <c r="AR402" i="10"/>
  <c r="BG402" i="10"/>
  <c r="BH402" i="10"/>
  <c r="BC269" i="10"/>
  <c r="BD269" i="10"/>
  <c r="BJ269" i="10"/>
  <c r="BQ269" i="10"/>
  <c r="BH269" i="10"/>
  <c r="AO269" i="10"/>
  <c r="BM269" i="10"/>
  <c r="BG269" i="10"/>
  <c r="CE269" i="10"/>
  <c r="BP269" i="10"/>
  <c r="BE269" i="10"/>
  <c r="BL269" i="10"/>
  <c r="BO269" i="10"/>
  <c r="AV269" i="10"/>
  <c r="BK269" i="10"/>
  <c r="AQ269" i="10"/>
  <c r="BN269" i="10"/>
  <c r="AR269" i="10"/>
  <c r="CD269" i="10"/>
  <c r="BI269" i="10"/>
  <c r="AU269" i="10"/>
  <c r="BT269" i="10"/>
  <c r="AO384" i="10"/>
  <c r="AR384" i="10"/>
  <c r="BG384" i="10"/>
  <c r="BJ384" i="10"/>
  <c r="BO384" i="10"/>
  <c r="CE384" i="10"/>
  <c r="AQ384" i="10"/>
  <c r="BT384" i="10"/>
  <c r="BL396" i="10"/>
  <c r="BQ396" i="10"/>
  <c r="BT396" i="10"/>
  <c r="BE396" i="10"/>
  <c r="CE396" i="10"/>
  <c r="AO396" i="10"/>
  <c r="BJ396" i="10"/>
  <c r="CD396" i="10"/>
  <c r="BN396" i="10"/>
  <c r="BG396" i="10"/>
  <c r="AU283" i="10"/>
  <c r="AV283" i="10"/>
  <c r="AO283" i="10"/>
  <c r="BD283" i="10"/>
  <c r="BT283" i="10"/>
  <c r="BK283" i="10"/>
  <c r="BN283" i="10"/>
  <c r="BE283" i="10"/>
  <c r="AR283" i="10"/>
  <c r="BQ283" i="10"/>
  <c r="BL283" i="10"/>
  <c r="CE472" i="10"/>
  <c r="BJ472" i="10"/>
  <c r="AV472" i="10"/>
  <c r="BT472" i="10"/>
  <c r="BH472" i="10"/>
  <c r="BD472" i="10"/>
  <c r="BM472" i="10"/>
  <c r="BQ472" i="10"/>
  <c r="BE472" i="10"/>
  <c r="AO472" i="10"/>
  <c r="AU472" i="10"/>
  <c r="BP472" i="10"/>
  <c r="BC472" i="10"/>
  <c r="BO472" i="10"/>
  <c r="BG472" i="10"/>
  <c r="BL472" i="10"/>
  <c r="BK472" i="10"/>
  <c r="AR472" i="10"/>
  <c r="BI472" i="10"/>
  <c r="BD377" i="10"/>
  <c r="BJ377" i="10"/>
  <c r="AQ377" i="10"/>
  <c r="BO377" i="10"/>
  <c r="CD377" i="10"/>
  <c r="AR377" i="10"/>
  <c r="AU377" i="10"/>
  <c r="BC377" i="10"/>
  <c r="BG377" i="10"/>
  <c r="BE377" i="10"/>
  <c r="BL377" i="10"/>
  <c r="BM377" i="10"/>
  <c r="AV377" i="10"/>
  <c r="BQ377" i="10"/>
  <c r="BN377" i="10"/>
  <c r="BH377" i="10"/>
  <c r="BT377" i="10"/>
  <c r="AO377" i="10"/>
  <c r="BP377" i="10"/>
  <c r="BK377" i="10"/>
  <c r="BI377" i="10"/>
  <c r="CE377" i="10"/>
  <c r="BT372" i="10"/>
  <c r="AR372" i="10"/>
  <c r="AU372" i="10"/>
  <c r="AO372" i="10"/>
  <c r="AV372" i="10"/>
  <c r="BM372" i="10"/>
  <c r="BE372" i="10"/>
  <c r="BL372" i="10"/>
  <c r="BK372" i="10"/>
  <c r="BH372" i="10"/>
  <c r="BP372" i="10"/>
  <c r="BO372" i="10"/>
  <c r="BQ372" i="10"/>
  <c r="BJ372" i="10"/>
  <c r="BN372" i="10"/>
  <c r="BC372" i="10"/>
  <c r="AQ372" i="10"/>
  <c r="BI372" i="10"/>
  <c r="BD372" i="10"/>
  <c r="CD372" i="10"/>
  <c r="BG372" i="10"/>
  <c r="CE372" i="10"/>
  <c r="BL408" i="10"/>
  <c r="BM408" i="10"/>
  <c r="BJ408" i="10"/>
  <c r="BQ408" i="10"/>
  <c r="BT408" i="10"/>
  <c r="AV408" i="10"/>
  <c r="AQ408" i="10"/>
  <c r="AR408" i="10"/>
  <c r="BD408" i="10"/>
  <c r="AU408" i="10"/>
  <c r="BH408" i="10"/>
  <c r="BP408" i="10"/>
  <c r="BO408" i="10"/>
  <c r="BI408" i="10"/>
  <c r="BG408" i="10"/>
  <c r="AO408" i="10"/>
  <c r="BK408" i="10"/>
  <c r="BC408" i="10"/>
  <c r="BN408" i="10"/>
  <c r="CE408" i="10"/>
  <c r="CD408" i="10"/>
  <c r="BE408" i="10"/>
  <c r="BN418" i="10"/>
  <c r="BD418" i="10"/>
  <c r="CD476" i="10"/>
  <c r="BH476" i="10"/>
  <c r="BG476" i="10"/>
  <c r="AQ476" i="10"/>
  <c r="CE476" i="10"/>
  <c r="BN476" i="10"/>
  <c r="AR476" i="10"/>
  <c r="BO476" i="10"/>
  <c r="BC476" i="10"/>
  <c r="AU476" i="10"/>
  <c r="BD476" i="10"/>
  <c r="BM476" i="10"/>
  <c r="BP476" i="10"/>
  <c r="AV476" i="10"/>
  <c r="BQ476" i="10"/>
  <c r="BT476" i="10"/>
  <c r="BL476" i="10"/>
  <c r="AO476" i="10"/>
  <c r="BE476" i="10"/>
  <c r="BK476" i="10"/>
  <c r="BJ476" i="10"/>
  <c r="BI476" i="10"/>
  <c r="CE475" i="10"/>
  <c r="AQ414" i="10"/>
  <c r="BG500" i="10"/>
  <c r="AR500" i="10"/>
  <c r="AO500" i="10"/>
  <c r="BE500" i="10"/>
  <c r="BD500" i="10"/>
  <c r="BQ500" i="10"/>
  <c r="CE500" i="10"/>
  <c r="BI500" i="10"/>
  <c r="BE317" i="10"/>
  <c r="BK317" i="10"/>
  <c r="BI317" i="10"/>
  <c r="BL317" i="10"/>
  <c r="BT317" i="10"/>
  <c r="AQ317" i="10"/>
  <c r="AR317" i="10"/>
  <c r="BN487" i="10"/>
  <c r="AQ487" i="10"/>
  <c r="BO467" i="10"/>
  <c r="BK467" i="10"/>
  <c r="BC376" i="10"/>
  <c r="BI462" i="10"/>
  <c r="AO479" i="10"/>
  <c r="BJ479" i="10"/>
  <c r="BL479" i="10"/>
  <c r="AQ479" i="10"/>
  <c r="BD479" i="10"/>
  <c r="AU479" i="10"/>
  <c r="AV479" i="10"/>
  <c r="AR479" i="10"/>
  <c r="BI479" i="10"/>
  <c r="BN479" i="10"/>
  <c r="BH479" i="10"/>
  <c r="BM479" i="10"/>
  <c r="CE479" i="10"/>
  <c r="BO479" i="10"/>
  <c r="BC479" i="10"/>
  <c r="BP479" i="10"/>
  <c r="BG446" i="10"/>
  <c r="BT446" i="10"/>
  <c r="BP446" i="10"/>
  <c r="BJ446" i="10"/>
  <c r="BE446" i="10"/>
  <c r="BL446" i="10"/>
  <c r="AU446" i="10"/>
  <c r="BD446" i="10"/>
  <c r="CD446" i="10"/>
  <c r="BH446" i="10"/>
  <c r="BK446" i="10"/>
  <c r="BQ446" i="10"/>
  <c r="BI446" i="10"/>
  <c r="AV446" i="10"/>
  <c r="AO446" i="10"/>
  <c r="CE446" i="10"/>
  <c r="BM446" i="10"/>
  <c r="AR446" i="10"/>
  <c r="AQ446" i="10"/>
  <c r="BO446" i="10"/>
  <c r="BN446" i="10"/>
  <c r="BC446" i="10"/>
  <c r="CE338" i="10"/>
  <c r="AO338" i="10"/>
  <c r="AR299" i="10"/>
  <c r="BP299" i="10"/>
  <c r="BD299" i="10"/>
  <c r="AO299" i="10"/>
  <c r="AQ299" i="10"/>
  <c r="BM299" i="10"/>
  <c r="BH299" i="10"/>
  <c r="AV299" i="10"/>
  <c r="BL299" i="10"/>
  <c r="AU299" i="10"/>
  <c r="BJ299" i="10"/>
  <c r="BG299" i="10"/>
  <c r="BT299" i="10"/>
  <c r="BC299" i="10"/>
  <c r="BO299" i="10"/>
  <c r="BI299" i="10"/>
  <c r="BQ299" i="10"/>
  <c r="CE299" i="10"/>
  <c r="CD299" i="10"/>
  <c r="BK299" i="10"/>
  <c r="BE299" i="10"/>
  <c r="BN299" i="10"/>
  <c r="BM458" i="10"/>
  <c r="BH458" i="10"/>
  <c r="BC458" i="10"/>
  <c r="BD458" i="10"/>
  <c r="BT458" i="10"/>
  <c r="BO458" i="10"/>
  <c r="BJ458" i="10"/>
  <c r="BL458" i="10"/>
  <c r="CD458" i="10"/>
  <c r="AV458" i="10"/>
  <c r="BN458" i="10"/>
  <c r="AR458" i="10"/>
  <c r="CE458" i="10"/>
  <c r="BI458" i="10"/>
  <c r="AU458" i="10"/>
  <c r="BE458" i="10"/>
  <c r="BQ458" i="10"/>
  <c r="BG458" i="10"/>
  <c r="BK458" i="10"/>
  <c r="BP458" i="10"/>
  <c r="AQ458" i="10"/>
  <c r="AO458" i="10"/>
  <c r="BG441" i="10"/>
  <c r="BE441" i="10"/>
  <c r="CE301" i="10"/>
  <c r="BQ301" i="10"/>
  <c r="BT301" i="10"/>
  <c r="BK301" i="10"/>
  <c r="AQ301" i="10"/>
  <c r="BN301" i="10"/>
  <c r="AR301" i="10"/>
  <c r="BI301" i="10"/>
  <c r="AU301" i="10"/>
  <c r="BH301" i="10"/>
  <c r="BD301" i="10"/>
  <c r="BG301" i="10"/>
  <c r="BE301" i="10"/>
  <c r="BJ301" i="10"/>
  <c r="BC301" i="10"/>
  <c r="BM301" i="10"/>
  <c r="CD301" i="10"/>
  <c r="BO301" i="10"/>
  <c r="AO301" i="10"/>
  <c r="BP301" i="10"/>
  <c r="AV301" i="10"/>
  <c r="BL301" i="10"/>
  <c r="BE437" i="10"/>
  <c r="BT437" i="10"/>
  <c r="AR437" i="10"/>
  <c r="AV437" i="10"/>
  <c r="BO437" i="10"/>
  <c r="BG437" i="10"/>
  <c r="BQ437" i="10"/>
  <c r="BH437" i="10"/>
  <c r="BE252" i="10"/>
  <c r="BH252" i="10"/>
  <c r="BM252" i="10"/>
  <c r="CD252" i="10"/>
  <c r="BI252" i="10"/>
  <c r="BC252" i="10"/>
  <c r="CE252" i="10"/>
  <c r="BL252" i="10"/>
  <c r="AR252" i="10"/>
  <c r="AV252" i="10"/>
  <c r="BK252" i="10"/>
  <c r="BN252" i="10"/>
  <c r="BP252" i="10"/>
  <c r="BD252" i="10"/>
  <c r="BG252" i="10"/>
  <c r="BJ252" i="10"/>
  <c r="BH359" i="10"/>
  <c r="BC359" i="10"/>
  <c r="BL359" i="10"/>
  <c r="BQ343" i="10"/>
  <c r="BL343" i="10"/>
  <c r="AU343" i="10"/>
  <c r="BG343" i="10"/>
  <c r="AO343" i="10"/>
  <c r="BI343" i="10"/>
  <c r="BN343" i="10"/>
  <c r="BP343" i="10"/>
  <c r="CD343" i="10"/>
  <c r="BT343" i="10"/>
  <c r="AR343" i="10"/>
  <c r="BE343" i="10"/>
  <c r="BO343" i="10"/>
  <c r="BD343" i="10"/>
  <c r="BM343" i="10"/>
  <c r="AQ343" i="10"/>
  <c r="BK343" i="10"/>
  <c r="BH498" i="10"/>
  <c r="BC498" i="10"/>
  <c r="BP498" i="10"/>
  <c r="BT498" i="10"/>
  <c r="AV498" i="10"/>
  <c r="BK498" i="10"/>
  <c r="BE498" i="10"/>
  <c r="BL498" i="10"/>
  <c r="AO498" i="10"/>
  <c r="BN498" i="10"/>
  <c r="BQ498" i="10"/>
  <c r="BO498" i="10"/>
  <c r="CE498" i="10"/>
  <c r="BM498" i="10"/>
  <c r="BJ498" i="10"/>
  <c r="AQ498" i="10"/>
  <c r="BD498" i="10"/>
  <c r="BG498" i="10"/>
  <c r="AR498" i="10"/>
  <c r="BI498" i="10"/>
  <c r="AU498" i="10"/>
  <c r="CD498" i="10"/>
  <c r="CD276" i="10"/>
  <c r="AU276" i="10"/>
  <c r="BN276" i="10"/>
  <c r="BM276" i="10"/>
  <c r="CE276" i="10"/>
  <c r="CE305" i="10"/>
  <c r="AV305" i="10"/>
  <c r="BT305" i="10"/>
  <c r="AR305" i="10"/>
  <c r="BI324" i="10"/>
  <c r="BL324" i="10"/>
  <c r="BO324" i="10"/>
  <c r="BP324" i="10"/>
  <c r="BQ324" i="10"/>
  <c r="BD324" i="10"/>
  <c r="CE324" i="10"/>
  <c r="BE324" i="10"/>
  <c r="BM324" i="10"/>
  <c r="BC324" i="10"/>
  <c r="BK324" i="10"/>
  <c r="AU324" i="10"/>
  <c r="BJ324" i="10"/>
  <c r="BT324" i="10"/>
  <c r="CD324" i="10"/>
  <c r="BH324" i="10"/>
  <c r="BN324" i="10"/>
  <c r="BG324" i="10"/>
  <c r="AR324" i="10"/>
  <c r="AQ324" i="10"/>
  <c r="AV324" i="10"/>
  <c r="AO324" i="10"/>
  <c r="BD319" i="10"/>
  <c r="CD319" i="10"/>
  <c r="AQ319" i="10"/>
  <c r="BP319" i="10"/>
  <c r="BQ322" i="10"/>
  <c r="BC322" i="10"/>
  <c r="BM322" i="10"/>
  <c r="AR322" i="10"/>
  <c r="BH322" i="10"/>
  <c r="AO322" i="10"/>
  <c r="CE322" i="10"/>
  <c r="BD322" i="10"/>
  <c r="BI322" i="10"/>
  <c r="BP322" i="10"/>
  <c r="BJ322" i="10"/>
  <c r="BE322" i="10"/>
  <c r="AU322" i="10"/>
  <c r="BT322" i="10"/>
  <c r="AQ322" i="10"/>
  <c r="BO322" i="10"/>
  <c r="BN322" i="10"/>
  <c r="CD322" i="10"/>
  <c r="BL322" i="10"/>
  <c r="BG322" i="10"/>
  <c r="AV322" i="10"/>
  <c r="BK322" i="10"/>
  <c r="BK406" i="10"/>
  <c r="CE406" i="10"/>
  <c r="BN406" i="10"/>
  <c r="BC406" i="10"/>
  <c r="BH406" i="10"/>
  <c r="BI295" i="10"/>
  <c r="BM275" i="10"/>
  <c r="AU332" i="10"/>
  <c r="CD447" i="10"/>
  <c r="BI447" i="10"/>
  <c r="BG321" i="10"/>
  <c r="BT354" i="10"/>
  <c r="BK354" i="10"/>
  <c r="CD354" i="10"/>
  <c r="CD282" i="10"/>
  <c r="BG282" i="10"/>
  <c r="BP282" i="10"/>
  <c r="BD282" i="10"/>
  <c r="AQ282" i="10"/>
  <c r="CE282" i="10"/>
  <c r="AR400" i="10"/>
  <c r="CE400" i="10"/>
  <c r="BE398" i="10"/>
  <c r="BH398" i="10"/>
  <c r="BM459" i="10"/>
  <c r="BE459" i="10"/>
  <c r="CD459" i="10"/>
  <c r="BK459" i="10"/>
  <c r="AQ459" i="10"/>
  <c r="BN459" i="10"/>
  <c r="BC337" i="10"/>
  <c r="BT337" i="10"/>
  <c r="BO337" i="10"/>
  <c r="BQ469" i="10"/>
  <c r="BE469" i="10"/>
  <c r="BP469" i="10"/>
  <c r="AQ469" i="10"/>
  <c r="BI362" i="10"/>
  <c r="BK362" i="10"/>
  <c r="AV362" i="10"/>
  <c r="AO362" i="10"/>
  <c r="BO362" i="10"/>
  <c r="BN362" i="10"/>
  <c r="BD313" i="10"/>
  <c r="AQ313" i="10"/>
  <c r="BQ313" i="10"/>
  <c r="BL313" i="10"/>
  <c r="AV313" i="10"/>
  <c r="CD313" i="10"/>
  <c r="BL340" i="10"/>
  <c r="AQ340" i="10"/>
  <c r="BP340" i="10"/>
  <c r="AO340" i="10"/>
  <c r="AR340" i="10"/>
  <c r="BK481" i="10"/>
  <c r="BJ481" i="10"/>
  <c r="AU481" i="10"/>
  <c r="BN481" i="10"/>
  <c r="BO481" i="10"/>
  <c r="BL493" i="10"/>
  <c r="AQ493" i="10"/>
  <c r="BG493" i="10"/>
  <c r="CE493" i="10"/>
  <c r="BM493" i="10"/>
  <c r="BN493" i="10"/>
  <c r="CD493" i="10"/>
  <c r="BC493" i="10"/>
  <c r="AV493" i="10"/>
  <c r="BH493" i="10"/>
  <c r="BK493" i="10"/>
  <c r="BO493" i="10"/>
  <c r="BJ493" i="10"/>
  <c r="BQ493" i="10"/>
  <c r="BP389" i="10"/>
  <c r="BJ389" i="10"/>
  <c r="BL389" i="10"/>
  <c r="CE389" i="10"/>
  <c r="BG389" i="10"/>
  <c r="AR389" i="10"/>
  <c r="BI260" i="10"/>
  <c r="AU260" i="10"/>
  <c r="BE260" i="10"/>
  <c r="AQ260" i="10"/>
  <c r="BC260" i="10"/>
  <c r="AR260" i="10"/>
  <c r="AO260" i="10"/>
  <c r="AV260" i="10"/>
  <c r="BL260" i="10"/>
  <c r="BP260" i="10"/>
  <c r="BG260" i="10"/>
  <c r="BH260" i="10"/>
  <c r="BO260" i="10"/>
  <c r="BD260" i="10"/>
  <c r="BN260" i="10"/>
  <c r="BM260" i="10"/>
  <c r="BJ260" i="10"/>
  <c r="BQ260" i="10"/>
  <c r="BT260" i="10"/>
  <c r="CD260" i="10"/>
  <c r="CE260" i="10"/>
  <c r="BK260" i="10"/>
  <c r="AV423" i="10"/>
  <c r="BD423" i="10"/>
  <c r="BK423" i="10"/>
  <c r="BN423" i="10"/>
  <c r="CD399" i="10"/>
  <c r="BT399" i="10"/>
  <c r="BO399" i="10"/>
  <c r="AU399" i="10"/>
  <c r="BK399" i="10"/>
  <c r="AO399" i="10"/>
  <c r="AR399" i="10"/>
  <c r="CE399" i="10"/>
  <c r="BM399" i="10"/>
  <c r="BP399" i="10"/>
  <c r="BI399" i="10"/>
  <c r="BQ399" i="10"/>
  <c r="BE399" i="10"/>
  <c r="BD399" i="10"/>
  <c r="BL399" i="10"/>
  <c r="BN399" i="10"/>
  <c r="BG399" i="10"/>
  <c r="BC399" i="10"/>
  <c r="BJ399" i="10"/>
  <c r="AV399" i="10"/>
  <c r="BH399" i="10"/>
  <c r="AQ399" i="10"/>
  <c r="BN311" i="10"/>
  <c r="BC311" i="10"/>
  <c r="BQ311" i="10"/>
  <c r="BT311" i="10"/>
  <c r="BG311" i="10"/>
  <c r="BE311" i="10"/>
  <c r="BH311" i="10"/>
  <c r="BM311" i="10"/>
  <c r="AQ311" i="10"/>
  <c r="AV311" i="10"/>
  <c r="AU311" i="10"/>
  <c r="BK311" i="10"/>
  <c r="AR311" i="10"/>
  <c r="CD311" i="10"/>
  <c r="BI311" i="10"/>
  <c r="BP311" i="10"/>
  <c r="CE311" i="10"/>
  <c r="BL311" i="10"/>
  <c r="BD311" i="10"/>
  <c r="BJ311" i="10"/>
  <c r="AO311" i="10"/>
  <c r="BO311" i="10"/>
  <c r="BK395" i="10"/>
  <c r="AO395" i="10"/>
  <c r="CE395" i="10"/>
  <c r="BL395" i="10"/>
  <c r="BD395" i="10"/>
  <c r="BO335" i="10"/>
  <c r="BM335" i="10"/>
  <c r="AO335" i="10"/>
  <c r="AV335" i="10"/>
  <c r="CE335" i="10"/>
  <c r="BT335" i="10"/>
  <c r="BP335" i="10"/>
  <c r="AU335" i="10"/>
  <c r="BQ335" i="10"/>
  <c r="BH335" i="10"/>
  <c r="BN335" i="10"/>
  <c r="BD335" i="10"/>
  <c r="BJ335" i="10"/>
  <c r="BC335" i="10"/>
  <c r="BL335" i="10"/>
  <c r="AR335" i="10"/>
  <c r="BK335" i="10"/>
  <c r="BE335" i="10"/>
  <c r="BI335" i="10"/>
  <c r="BG335" i="10"/>
  <c r="CD335" i="10"/>
  <c r="AQ335" i="10"/>
  <c r="AO325" i="10"/>
  <c r="CD325" i="10"/>
  <c r="BE325" i="10"/>
  <c r="BC325" i="10"/>
  <c r="BP325" i="10"/>
  <c r="BM325" i="10"/>
  <c r="BD325" i="10"/>
  <c r="AU325" i="10"/>
  <c r="AV325" i="10"/>
  <c r="BO325" i="10"/>
  <c r="AQ325" i="10"/>
  <c r="BK325" i="10"/>
  <c r="BQ325" i="10"/>
  <c r="CE325" i="10"/>
  <c r="BN325" i="10"/>
  <c r="BI325" i="10"/>
  <c r="BL325" i="10"/>
  <c r="AR325" i="10"/>
  <c r="BH325" i="10"/>
  <c r="BG325" i="10"/>
  <c r="BT325" i="10"/>
  <c r="BJ325" i="10"/>
  <c r="BC266" i="10"/>
  <c r="AQ266" i="10"/>
  <c r="AO266" i="10"/>
  <c r="BM266" i="10"/>
  <c r="CD266" i="10"/>
  <c r="CE266" i="10"/>
  <c r="BK266" i="10"/>
  <c r="BH266" i="10"/>
  <c r="BP266" i="10"/>
  <c r="BO266" i="10"/>
  <c r="BE266" i="10"/>
  <c r="BJ266" i="10"/>
  <c r="BD266" i="10"/>
  <c r="AV266" i="10"/>
  <c r="AU266" i="10"/>
  <c r="BQ266" i="10"/>
  <c r="BT266" i="10"/>
  <c r="AR266" i="10"/>
  <c r="BL266" i="10"/>
  <c r="BI266" i="10"/>
  <c r="BN266" i="10"/>
  <c r="BG266" i="10"/>
  <c r="BG452" i="10"/>
  <c r="BK452" i="10"/>
  <c r="BC452" i="10"/>
  <c r="AR452" i="10"/>
  <c r="BM452" i="10"/>
  <c r="BL374" i="10"/>
  <c r="BO374" i="10"/>
  <c r="BI374" i="10"/>
  <c r="BP374" i="10"/>
  <c r="AO374" i="10"/>
  <c r="AR374" i="10"/>
  <c r="BT374" i="10"/>
  <c r="BD374" i="10"/>
  <c r="AQ374" i="10"/>
  <c r="BQ374" i="10"/>
  <c r="CD374" i="10"/>
  <c r="BN374" i="10"/>
  <c r="AV374" i="10"/>
  <c r="BM374" i="10"/>
  <c r="BK374" i="10"/>
  <c r="AU374" i="10"/>
  <c r="CE374" i="10"/>
  <c r="BG374" i="10"/>
  <c r="BE374" i="10"/>
  <c r="BH374" i="10"/>
  <c r="BC374" i="10"/>
  <c r="BJ374" i="10"/>
  <c r="AR480" i="10"/>
  <c r="BQ480" i="10"/>
  <c r="AQ480" i="10"/>
  <c r="BK480" i="10"/>
  <c r="CD480" i="10"/>
  <c r="BQ280" i="10"/>
  <c r="AU280" i="10"/>
  <c r="BE280" i="10"/>
  <c r="BN280" i="10"/>
  <c r="BG392" i="10"/>
  <c r="CD392" i="10"/>
  <c r="BM392" i="10"/>
  <c r="BD392" i="10"/>
  <c r="BC392" i="10"/>
  <c r="BI392" i="10"/>
  <c r="CE392" i="10"/>
  <c r="AQ392" i="10"/>
  <c r="BT392" i="10"/>
  <c r="AR392" i="10"/>
  <c r="BN392" i="10"/>
  <c r="BJ392" i="10"/>
  <c r="BK427" i="10"/>
  <c r="BC427" i="10"/>
  <c r="AR427" i="10"/>
  <c r="BD336" i="10"/>
  <c r="BM336" i="10"/>
  <c r="BL336" i="10"/>
  <c r="BC336" i="10"/>
  <c r="BJ336" i="10"/>
  <c r="BT336" i="10"/>
  <c r="AV336" i="10"/>
  <c r="AO336" i="10"/>
  <c r="BO336" i="10"/>
  <c r="BN336" i="10"/>
  <c r="BH336" i="10"/>
  <c r="CD336" i="10"/>
  <c r="AU336" i="10"/>
  <c r="AR336" i="10"/>
  <c r="BE336" i="10"/>
  <c r="CE336" i="10"/>
  <c r="BI336" i="10"/>
  <c r="BK336" i="10"/>
  <c r="AQ336" i="10"/>
  <c r="BP336" i="10"/>
  <c r="BG336" i="10"/>
  <c r="BQ336" i="10"/>
  <c r="BM375" i="10"/>
  <c r="AV375" i="10"/>
  <c r="BL375" i="10"/>
  <c r="BD375" i="10"/>
  <c r="AR272" i="10"/>
  <c r="BN272" i="10"/>
  <c r="BH272" i="10"/>
  <c r="CD272" i="10"/>
  <c r="B503" i="11"/>
  <c r="B513" i="11"/>
  <c r="B545" i="11"/>
  <c r="B522" i="11"/>
  <c r="B536" i="11"/>
  <c r="B540" i="11"/>
  <c r="B592" i="11"/>
  <c r="B624" i="11"/>
  <c r="B644" i="11"/>
  <c r="B652" i="11"/>
  <c r="B672" i="11"/>
  <c r="BE337" i="10"/>
  <c r="BD337" i="10"/>
  <c r="BM337" i="10"/>
  <c r="BP337" i="10"/>
  <c r="CD337" i="10"/>
  <c r="AU337" i="10"/>
  <c r="BH469" i="10"/>
  <c r="BC469" i="10"/>
  <c r="BI469" i="10"/>
  <c r="CE469" i="10"/>
  <c r="BK469" i="10"/>
  <c r="BT469" i="10"/>
  <c r="AV469" i="10"/>
  <c r="BJ469" i="10"/>
  <c r="BD469" i="10"/>
  <c r="BN469" i="10"/>
  <c r="AR362" i="10"/>
  <c r="CD362" i="10"/>
  <c r="BQ362" i="10"/>
  <c r="BG362" i="10"/>
  <c r="BJ362" i="10"/>
  <c r="BD362" i="10"/>
  <c r="BE362" i="10"/>
  <c r="AQ362" i="10"/>
  <c r="CE362" i="10"/>
  <c r="BT362" i="10"/>
  <c r="BH278" i="10"/>
  <c r="BP278" i="10"/>
  <c r="AV278" i="10"/>
  <c r="BD340" i="10"/>
  <c r="BQ340" i="10"/>
  <c r="BE340" i="10"/>
  <c r="BN340" i="10"/>
  <c r="BH340" i="10"/>
  <c r="BM340" i="10"/>
  <c r="BG340" i="10"/>
  <c r="BK340" i="10"/>
  <c r="BT340" i="10"/>
  <c r="CD340" i="10"/>
  <c r="CE340" i="10"/>
  <c r="BL429" i="10"/>
  <c r="BT429" i="10"/>
  <c r="CD429" i="10"/>
  <c r="CE481" i="10"/>
  <c r="BG481" i="10"/>
  <c r="BC481" i="10"/>
  <c r="AV481" i="10"/>
  <c r="AO481" i="10"/>
  <c r="BT481" i="10"/>
  <c r="BI481" i="10"/>
  <c r="CD481" i="10"/>
  <c r="BE481" i="10"/>
  <c r="BD481" i="10"/>
  <c r="BQ481" i="10"/>
  <c r="AQ481" i="10"/>
  <c r="BP493" i="10"/>
  <c r="BD493" i="10"/>
  <c r="AU493" i="10"/>
  <c r="BT493" i="10"/>
  <c r="AO493" i="10"/>
  <c r="AR493" i="10"/>
  <c r="BE493" i="10"/>
  <c r="BI493" i="10"/>
  <c r="BL356" i="10"/>
  <c r="BK356" i="10"/>
  <c r="BM356" i="10"/>
  <c r="AR356" i="10"/>
  <c r="BC356" i="10"/>
  <c r="BQ356" i="10"/>
  <c r="BI356" i="10"/>
  <c r="BM467" i="10"/>
  <c r="AQ467" i="10"/>
  <c r="CE467" i="10"/>
  <c r="BH467" i="10"/>
  <c r="BN467" i="10"/>
  <c r="BI467" i="10"/>
  <c r="BM481" i="10"/>
  <c r="BL481" i="10"/>
  <c r="BC340" i="10"/>
  <c r="AV340" i="10"/>
  <c r="AU340" i="10"/>
  <c r="BL362" i="10"/>
  <c r="BC362" i="10"/>
  <c r="AU362" i="10"/>
  <c r="AO469" i="10"/>
  <c r="AR337" i="10"/>
  <c r="AU467" i="10"/>
  <c r="BT356" i="10"/>
  <c r="BH481" i="10"/>
  <c r="BP481" i="10"/>
  <c r="AR481" i="10"/>
  <c r="BJ340" i="10"/>
  <c r="BO340" i="10"/>
  <c r="BI340" i="10"/>
  <c r="BM362" i="10"/>
  <c r="BH362" i="10"/>
  <c r="BP362" i="10"/>
  <c r="BO469" i="10"/>
  <c r="BL469" i="10"/>
  <c r="BJ337" i="10"/>
  <c r="AQ337" i="10"/>
  <c r="BP467" i="10"/>
  <c r="CD356" i="10"/>
  <c r="BJ278" i="10"/>
  <c r="CD437" i="10"/>
  <c r="AU437" i="10"/>
  <c r="BM437" i="10"/>
  <c r="BL437" i="10"/>
  <c r="BJ437" i="10"/>
  <c r="AQ437" i="10"/>
  <c r="BP402" i="10"/>
  <c r="BM402" i="10"/>
  <c r="BC402" i="10"/>
  <c r="AV384" i="10"/>
  <c r="BH384" i="10"/>
  <c r="AU384" i="10"/>
  <c r="BD384" i="10"/>
  <c r="BK384" i="10"/>
  <c r="CE277" i="10"/>
  <c r="BN277" i="10"/>
  <c r="BO277" i="10"/>
  <c r="AQ396" i="10"/>
  <c r="BI396" i="10"/>
  <c r="BC396" i="10"/>
  <c r="BH396" i="10"/>
  <c r="BH283" i="10"/>
  <c r="CE283" i="10"/>
  <c r="BC283" i="10"/>
  <c r="BO283" i="10"/>
  <c r="BJ283" i="10"/>
  <c r="CD283" i="10"/>
  <c r="BC365" i="10"/>
  <c r="AO365" i="10"/>
  <c r="BD365" i="10"/>
  <c r="BN365" i="10"/>
  <c r="CE343" i="10"/>
  <c r="BC343" i="10"/>
  <c r="AV343" i="10"/>
  <c r="BJ343" i="10"/>
  <c r="AU252" i="10"/>
  <c r="BT252" i="10"/>
  <c r="BQ252" i="10"/>
  <c r="BO252" i="10"/>
  <c r="AQ252" i="10"/>
  <c r="CE437" i="10"/>
  <c r="BN437" i="10"/>
  <c r="BC437" i="10"/>
  <c r="BM283" i="10"/>
  <c r="BI283" i="10"/>
  <c r="BP283" i="10"/>
  <c r="BG283" i="10"/>
  <c r="AQ283" i="10"/>
  <c r="BD396" i="10"/>
  <c r="BM396" i="10"/>
  <c r="AU396" i="10"/>
  <c r="BL384" i="10"/>
  <c r="BI384" i="10"/>
  <c r="CD384" i="10"/>
  <c r="AQ402" i="10"/>
  <c r="BD402" i="10"/>
  <c r="CD402" i="10"/>
  <c r="AV365" i="10"/>
  <c r="BK365" i="10"/>
  <c r="BG365" i="10"/>
  <c r="BM277" i="10"/>
  <c r="BK277" i="10"/>
  <c r="BP437" i="10"/>
  <c r="AO437" i="10"/>
  <c r="BD437" i="10"/>
  <c r="BK437" i="10"/>
  <c r="BI437" i="10"/>
  <c r="B539" i="11"/>
  <c r="B600" i="11"/>
  <c r="B608" i="11"/>
  <c r="B664" i="11"/>
  <c r="B688" i="11"/>
  <c r="B716" i="11"/>
  <c r="B579" i="11"/>
  <c r="B842" i="11"/>
  <c r="B890" i="11"/>
  <c r="B994" i="11"/>
  <c r="B758" i="11"/>
  <c r="B881" i="11"/>
  <c r="B521" i="11"/>
  <c r="B984" i="11"/>
  <c r="BQ342" i="10"/>
  <c r="BD332" i="10"/>
  <c r="AV413" i="10"/>
  <c r="CE332" i="10"/>
  <c r="BD413" i="10"/>
  <c r="BG332" i="10"/>
  <c r="BE413" i="10"/>
  <c r="BC413" i="10"/>
  <c r="BQ380" i="10"/>
  <c r="BL435" i="10"/>
  <c r="BO332" i="10"/>
  <c r="BE332" i="10"/>
  <c r="BL413" i="10"/>
  <c r="BJ413" i="10"/>
  <c r="BI275" i="10"/>
  <c r="AO275" i="10"/>
  <c r="AU275" i="10"/>
  <c r="BD275" i="10"/>
  <c r="BK321" i="10"/>
  <c r="AQ321" i="10"/>
  <c r="BE321" i="10"/>
  <c r="BI321" i="10"/>
  <c r="BP321" i="10"/>
  <c r="BD321" i="10"/>
  <c r="BM321" i="10"/>
  <c r="BG401" i="10"/>
  <c r="BM401" i="10"/>
  <c r="BT401" i="10"/>
  <c r="AQ401" i="10"/>
  <c r="BI401" i="10"/>
  <c r="AO401" i="10"/>
  <c r="AU401" i="10"/>
  <c r="CE368" i="10"/>
  <c r="BN368" i="10"/>
  <c r="BQ368" i="10"/>
  <c r="BP400" i="10"/>
  <c r="BE400" i="10"/>
  <c r="BQ400" i="10"/>
  <c r="AU400" i="10"/>
  <c r="BN400" i="10"/>
  <c r="BH400" i="10"/>
  <c r="BO400" i="10"/>
  <c r="BG400" i="10"/>
  <c r="CD400" i="10"/>
  <c r="AQ400" i="10"/>
  <c r="BC400" i="10"/>
  <c r="BM400" i="10"/>
  <c r="BJ400" i="10"/>
  <c r="BL400" i="10"/>
  <c r="BT398" i="10"/>
  <c r="BM398" i="10"/>
  <c r="AO398" i="10"/>
  <c r="CE398" i="10"/>
  <c r="AU398" i="10"/>
  <c r="AQ398" i="10"/>
  <c r="BN398" i="10"/>
  <c r="AR398" i="10"/>
  <c r="BG398" i="10"/>
  <c r="AV398" i="10"/>
  <c r="BO398" i="10"/>
  <c r="CD398" i="10"/>
  <c r="BQ398" i="10"/>
  <c r="BP471" i="10"/>
  <c r="AU471" i="10"/>
  <c r="BI471" i="10"/>
  <c r="AV471" i="10"/>
  <c r="AO471" i="10"/>
  <c r="BN296" i="10"/>
  <c r="AR296" i="10"/>
  <c r="AV296" i="10"/>
  <c r="CD296" i="10"/>
  <c r="BM296" i="10"/>
  <c r="BI296" i="10"/>
  <c r="BP487" i="10"/>
  <c r="CD487" i="10"/>
  <c r="BE487" i="10"/>
  <c r="AO487" i="10"/>
  <c r="BG487" i="10"/>
  <c r="BK487" i="10"/>
  <c r="AR487" i="10"/>
  <c r="BJ487" i="10"/>
  <c r="AO425" i="10"/>
  <c r="CD425" i="10"/>
  <c r="BH425" i="10"/>
  <c r="BD425" i="10"/>
  <c r="CE425" i="10"/>
  <c r="AR425" i="10"/>
  <c r="BC425" i="10"/>
  <c r="BE425" i="10"/>
  <c r="BO425" i="10"/>
  <c r="AU425" i="10"/>
  <c r="BM425" i="10"/>
  <c r="BD376" i="10"/>
  <c r="BQ376" i="10"/>
  <c r="AQ376" i="10"/>
  <c r="BT376" i="10"/>
  <c r="BG376" i="10"/>
  <c r="BK376" i="10"/>
  <c r="BH376" i="10"/>
  <c r="CE376" i="10"/>
  <c r="AV376" i="10"/>
  <c r="AO376" i="10"/>
  <c r="BE376" i="10"/>
  <c r="BJ376" i="10"/>
  <c r="AU376" i="10"/>
  <c r="BC313" i="10"/>
  <c r="BI313" i="10"/>
  <c r="BH313" i="10"/>
  <c r="AO313" i="10"/>
  <c r="BE313" i="10"/>
  <c r="CE313" i="10"/>
  <c r="BP313" i="10"/>
  <c r="BJ313" i="10"/>
  <c r="AR313" i="10"/>
  <c r="BT313" i="10"/>
  <c r="BM313" i="10"/>
  <c r="BN313" i="10"/>
  <c r="AV463" i="10"/>
  <c r="BM463" i="10"/>
  <c r="BQ463" i="10"/>
  <c r="BE463" i="10"/>
  <c r="AR463" i="10"/>
  <c r="BN463" i="10"/>
  <c r="BP463" i="10"/>
  <c r="BL463" i="10"/>
  <c r="BO463" i="10"/>
  <c r="AQ463" i="10"/>
  <c r="AO463" i="10"/>
  <c r="BH463" i="10"/>
  <c r="AU463" i="10"/>
  <c r="BG463" i="10"/>
  <c r="BT463" i="10"/>
  <c r="BD463" i="10"/>
  <c r="BL338" i="10"/>
  <c r="BN338" i="10"/>
  <c r="BP338" i="10"/>
  <c r="BK338" i="10"/>
  <c r="BM338" i="10"/>
  <c r="AV338" i="10"/>
  <c r="BD338" i="10"/>
  <c r="BQ338" i="10"/>
  <c r="AU338" i="10"/>
  <c r="BE338" i="10"/>
  <c r="CD338" i="10"/>
  <c r="BG338" i="10"/>
  <c r="BJ338" i="10"/>
  <c r="BT338" i="10"/>
  <c r="AR338" i="10"/>
  <c r="AQ338" i="10"/>
  <c r="BH338" i="10"/>
  <c r="BO338" i="10"/>
  <c r="BI338" i="10"/>
  <c r="BD389" i="10"/>
  <c r="AQ389" i="10"/>
  <c r="BI389" i="10"/>
  <c r="BQ389" i="10"/>
  <c r="BN389" i="10"/>
  <c r="BM389" i="10"/>
  <c r="AV389" i="10"/>
  <c r="BK389" i="10"/>
  <c r="AU389" i="10"/>
  <c r="AO389" i="10"/>
  <c r="CD389" i="10"/>
  <c r="BN442" i="10"/>
  <c r="BP442" i="10"/>
  <c r="BO442" i="10"/>
  <c r="BK442" i="10"/>
  <c r="BG442" i="10"/>
  <c r="BE442" i="10"/>
  <c r="AO442" i="10"/>
  <c r="BH442" i="10"/>
  <c r="AV442" i="10"/>
  <c r="BT442" i="10"/>
  <c r="BJ442" i="10"/>
  <c r="BI442" i="10"/>
  <c r="AQ441" i="10"/>
  <c r="BM441" i="10"/>
  <c r="BN441" i="10"/>
  <c r="BJ441" i="10"/>
  <c r="AU441" i="10"/>
  <c r="BH441" i="10"/>
  <c r="AO441" i="10"/>
  <c r="BD441" i="10"/>
  <c r="AR441" i="10"/>
  <c r="CE441" i="10"/>
  <c r="BT441" i="10"/>
  <c r="BL441" i="10"/>
  <c r="BO441" i="10"/>
  <c r="BC441" i="10"/>
  <c r="BK441" i="10"/>
  <c r="BQ441" i="10"/>
  <c r="BP441" i="10"/>
  <c r="CD441" i="10"/>
  <c r="BC423" i="10"/>
  <c r="BT423" i="10"/>
  <c r="AQ423" i="10"/>
  <c r="BQ423" i="10"/>
  <c r="AU423" i="10"/>
  <c r="BJ423" i="10"/>
  <c r="CE423" i="10"/>
  <c r="BG423" i="10"/>
  <c r="BH423" i="10"/>
  <c r="BE423" i="10"/>
  <c r="BL423" i="10"/>
  <c r="BM423" i="10"/>
  <c r="BH388" i="10"/>
  <c r="BG388" i="10"/>
  <c r="BT388" i="10"/>
  <c r="BP388" i="10"/>
  <c r="CE388" i="10"/>
  <c r="BM388" i="10"/>
  <c r="AU388" i="10"/>
  <c r="BN388" i="10"/>
  <c r="BL388" i="10"/>
  <c r="AO388" i="10"/>
  <c r="BE388" i="10"/>
  <c r="BK388" i="10"/>
  <c r="AQ388" i="10"/>
  <c r="CD388" i="10"/>
  <c r="BJ388" i="10"/>
  <c r="BQ388" i="10"/>
  <c r="AV388" i="10"/>
  <c r="BI388" i="10"/>
  <c r="CE359" i="10"/>
  <c r="BE359" i="10"/>
  <c r="BN359" i="10"/>
  <c r="AQ359" i="10"/>
  <c r="AV359" i="10"/>
  <c r="AR359" i="10"/>
  <c r="AU359" i="10"/>
  <c r="BJ359" i="10"/>
  <c r="BM359" i="10"/>
  <c r="BT359" i="10"/>
  <c r="BO359" i="10"/>
  <c r="BQ359" i="10"/>
  <c r="BP359" i="10"/>
  <c r="CD359" i="10"/>
  <c r="BG359" i="10"/>
  <c r="AO359" i="10"/>
  <c r="BI359" i="10"/>
  <c r="BQ395" i="10"/>
  <c r="BH395" i="10"/>
  <c r="AR395" i="10"/>
  <c r="BP395" i="10"/>
  <c r="AV395" i="10"/>
  <c r="BJ395" i="10"/>
  <c r="BE395" i="10"/>
  <c r="BT395" i="10"/>
  <c r="BG395" i="10"/>
  <c r="BC395" i="10"/>
  <c r="BM395" i="10"/>
  <c r="AR465" i="10"/>
  <c r="BI465" i="10"/>
  <c r="BQ465" i="10"/>
  <c r="BJ465" i="10"/>
  <c r="BE465" i="10"/>
  <c r="BH465" i="10"/>
  <c r="AU465" i="10"/>
  <c r="CD465" i="10"/>
  <c r="BM465" i="10"/>
  <c r="BC465" i="10"/>
  <c r="AV465" i="10"/>
  <c r="BK465" i="10"/>
  <c r="AO465" i="10"/>
  <c r="BD465" i="10"/>
  <c r="BG465" i="10"/>
  <c r="CE465" i="10"/>
  <c r="AQ465" i="10"/>
  <c r="BL465" i="10"/>
  <c r="BT465" i="10"/>
  <c r="BP465" i="10"/>
  <c r="BN465" i="10"/>
  <c r="BC439" i="10"/>
  <c r="BQ439" i="10"/>
  <c r="BI439" i="10"/>
  <c r="AV439" i="10"/>
  <c r="AQ439" i="10"/>
  <c r="BL439" i="10"/>
  <c r="BH439" i="10"/>
  <c r="CD439" i="10"/>
  <c r="BO439" i="10"/>
  <c r="AU439" i="10"/>
  <c r="CE439" i="10"/>
  <c r="BP439" i="10"/>
  <c r="BE439" i="10"/>
  <c r="BM439" i="10"/>
  <c r="BD439" i="10"/>
  <c r="BN439" i="10"/>
  <c r="BK439" i="10"/>
  <c r="AR439" i="10"/>
  <c r="BT439" i="10"/>
  <c r="BJ439" i="10"/>
  <c r="AO439" i="10"/>
  <c r="CE452" i="10"/>
  <c r="CD452" i="10"/>
  <c r="BE452" i="10"/>
  <c r="BJ452" i="10"/>
  <c r="BP452" i="10"/>
  <c r="BH452" i="10"/>
  <c r="BN452" i="10"/>
  <c r="BL452" i="10"/>
  <c r="BD452" i="10"/>
  <c r="BI452" i="10"/>
  <c r="BQ452" i="10"/>
  <c r="AQ279" i="10"/>
  <c r="AO279" i="10"/>
  <c r="BI279" i="10"/>
  <c r="CE279" i="10"/>
  <c r="BJ279" i="10"/>
  <c r="AV279" i="10"/>
  <c r="BL279" i="10"/>
  <c r="AU279" i="10"/>
  <c r="BD279" i="10"/>
  <c r="BE279" i="10"/>
  <c r="BH279" i="10"/>
  <c r="BK279" i="10"/>
  <c r="CD279" i="10"/>
  <c r="BP279" i="10"/>
  <c r="BN279" i="10"/>
  <c r="BC279" i="10"/>
  <c r="BM279" i="10"/>
  <c r="BG279" i="10"/>
  <c r="BQ279" i="10"/>
  <c r="AR279" i="10"/>
  <c r="BT279" i="10"/>
  <c r="BE392" i="10"/>
  <c r="BH392" i="10"/>
  <c r="BQ392" i="10"/>
  <c r="AV392" i="10"/>
  <c r="BP392" i="10"/>
  <c r="AU392" i="10"/>
  <c r="BO392" i="10"/>
  <c r="BK392" i="10"/>
  <c r="BL392" i="10"/>
  <c r="AO392" i="10"/>
  <c r="BH373" i="10"/>
  <c r="BM373" i="10"/>
  <c r="BQ373" i="10"/>
  <c r="BI373" i="10"/>
  <c r="AU373" i="10"/>
  <c r="AQ373" i="10"/>
  <c r="AO373" i="10"/>
  <c r="BP373" i="10"/>
  <c r="BJ373" i="10"/>
  <c r="BC373" i="10"/>
  <c r="BK373" i="10"/>
  <c r="AR373" i="10"/>
  <c r="BO373" i="10"/>
  <c r="BG373" i="10"/>
  <c r="BE373" i="10"/>
  <c r="CD373" i="10"/>
  <c r="BL373" i="10"/>
  <c r="BN373" i="10"/>
  <c r="BD373" i="10"/>
  <c r="BT373" i="10"/>
  <c r="AV373" i="10"/>
  <c r="BP276" i="10"/>
  <c r="BJ276" i="10"/>
  <c r="BI276" i="10"/>
  <c r="BL276" i="10"/>
  <c r="BQ276" i="10"/>
  <c r="AQ276" i="10"/>
  <c r="BD276" i="10"/>
  <c r="BC276" i="10"/>
  <c r="BG276" i="10"/>
  <c r="BK276" i="10"/>
  <c r="BE276" i="10"/>
  <c r="AR276" i="10"/>
  <c r="AO276" i="10"/>
  <c r="BH276" i="10"/>
  <c r="BO276" i="10"/>
  <c r="BT276" i="10"/>
  <c r="AV276" i="10"/>
  <c r="BN305" i="10"/>
  <c r="BD305" i="10"/>
  <c r="BH305" i="10"/>
  <c r="CD305" i="10"/>
  <c r="BE305" i="10"/>
  <c r="BQ305" i="10"/>
  <c r="AQ305" i="10"/>
  <c r="BI305" i="10"/>
  <c r="BP305" i="10"/>
  <c r="AU305" i="10"/>
  <c r="BK305" i="10"/>
  <c r="BM305" i="10"/>
  <c r="BO305" i="10"/>
  <c r="BJ305" i="10"/>
  <c r="BG305" i="10"/>
  <c r="AO305" i="10"/>
  <c r="BL305" i="10"/>
  <c r="BC305" i="10"/>
  <c r="BT418" i="10"/>
  <c r="AQ418" i="10"/>
  <c r="CE418" i="10"/>
  <c r="BG418" i="10"/>
  <c r="BP418" i="10"/>
  <c r="BQ418" i="10"/>
  <c r="BE418" i="10"/>
  <c r="BO418" i="10"/>
  <c r="BJ418" i="10"/>
  <c r="BM418" i="10"/>
  <c r="BH418" i="10"/>
  <c r="AO418" i="10"/>
  <c r="AV418" i="10"/>
  <c r="CD418" i="10"/>
  <c r="BI418" i="10"/>
  <c r="AR418" i="10"/>
  <c r="BL418" i="10"/>
  <c r="AU418" i="10"/>
  <c r="BK418" i="10"/>
  <c r="BC418" i="10"/>
  <c r="AO452" i="10"/>
  <c r="AQ452" i="10"/>
  <c r="AU452" i="10"/>
  <c r="CD395" i="10"/>
  <c r="AQ395" i="10"/>
  <c r="BO395" i="10"/>
  <c r="BI423" i="10"/>
  <c r="BP423" i="10"/>
  <c r="CD423" i="10"/>
  <c r="BC389" i="10"/>
  <c r="BO389" i="10"/>
  <c r="AU313" i="10"/>
  <c r="BK313" i="10"/>
  <c r="BL398" i="10"/>
  <c r="BI400" i="10"/>
  <c r="BN401" i="10"/>
  <c r="BD359" i="10"/>
  <c r="AV441" i="10"/>
  <c r="BG439" i="10"/>
  <c r="AV452" i="10"/>
  <c r="BT452" i="10"/>
  <c r="BO452" i="10"/>
  <c r="AU395" i="10"/>
  <c r="BI395" i="10"/>
  <c r="BN395" i="10"/>
  <c r="BO423" i="10"/>
  <c r="AO423" i="10"/>
  <c r="AR423" i="10"/>
  <c r="BH389" i="10"/>
  <c r="BT389" i="10"/>
  <c r="BE389" i="10"/>
  <c r="BO313" i="10"/>
  <c r="BG313" i="10"/>
  <c r="BC398" i="10"/>
  <c r="BK400" i="10"/>
  <c r="BK359" i="10"/>
  <c r="BI441" i="10"/>
  <c r="BC338" i="10"/>
  <c r="AV425" i="10"/>
  <c r="BJ296" i="10"/>
  <c r="BO465" i="10"/>
  <c r="BO279" i="10"/>
  <c r="BL332" i="10"/>
  <c r="CD332" i="10"/>
  <c r="BN332" i="10"/>
  <c r="CE413" i="10"/>
  <c r="AO413" i="10"/>
  <c r="BI413" i="10"/>
  <c r="AU289" i="10"/>
  <c r="AO332" i="10"/>
  <c r="AV332" i="10"/>
  <c r="BH332" i="10"/>
  <c r="BQ413" i="10"/>
  <c r="CD413" i="10"/>
  <c r="BN366" i="10"/>
  <c r="BL371" i="10"/>
  <c r="BO368" i="10"/>
  <c r="AR368" i="10"/>
  <c r="BL302" i="10"/>
  <c r="BM302" i="10"/>
  <c r="BM471" i="10"/>
  <c r="CD471" i="10"/>
  <c r="BT471" i="10"/>
  <c r="BD471" i="10"/>
  <c r="BP296" i="10"/>
  <c r="BL296" i="10"/>
  <c r="BO296" i="10"/>
  <c r="BQ487" i="10"/>
  <c r="BI487" i="10"/>
  <c r="BM487" i="10"/>
  <c r="BL487" i="10"/>
  <c r="BI425" i="10"/>
  <c r="BG425" i="10"/>
  <c r="BQ425" i="10"/>
  <c r="AQ425" i="10"/>
  <c r="BO376" i="10"/>
  <c r="BL376" i="10"/>
  <c r="AR409" i="10"/>
  <c r="BO409" i="10"/>
  <c r="BE467" i="10"/>
  <c r="BC467" i="10"/>
  <c r="BQ467" i="10"/>
  <c r="CD467" i="10"/>
  <c r="AR467" i="10"/>
  <c r="BJ463" i="10"/>
  <c r="CE463" i="10"/>
  <c r="CD463" i="10"/>
  <c r="BC463" i="10"/>
  <c r="BI463" i="10"/>
  <c r="AR442" i="10"/>
  <c r="CD442" i="10"/>
  <c r="BQ442" i="10"/>
  <c r="BL442" i="10"/>
  <c r="BG469" i="10"/>
  <c r="AR469" i="10"/>
  <c r="AU469" i="10"/>
  <c r="CD469" i="10"/>
  <c r="BM469" i="10"/>
  <c r="BL337" i="10"/>
  <c r="BN337" i="10"/>
  <c r="AO337" i="10"/>
  <c r="CE337" i="10"/>
  <c r="BH337" i="10"/>
  <c r="BH401" i="10"/>
  <c r="BQ401" i="10"/>
  <c r="BP401" i="10"/>
  <c r="BH321" i="10"/>
  <c r="CD321" i="10"/>
  <c r="CE275" i="10"/>
  <c r="BC497" i="10"/>
  <c r="BN419" i="10"/>
  <c r="BT467" i="10"/>
  <c r="AV467" i="10"/>
  <c r="BD467" i="10"/>
  <c r="BL467" i="10"/>
  <c r="BG296" i="10"/>
  <c r="BD296" i="10"/>
  <c r="BG471" i="10"/>
  <c r="AO302" i="10"/>
  <c r="AU409" i="10"/>
  <c r="BC387" i="10"/>
  <c r="BD442" i="10"/>
  <c r="AQ442" i="10"/>
  <c r="BM442" i="10"/>
  <c r="CE442" i="10"/>
  <c r="BC442" i="10"/>
  <c r="BE497" i="10"/>
  <c r="BD388" i="10"/>
  <c r="AR388" i="10"/>
  <c r="BC388" i="10"/>
  <c r="BO388" i="10"/>
  <c r="CD268" i="10"/>
  <c r="BO275" i="10"/>
  <c r="BG275" i="10"/>
  <c r="BE275" i="10"/>
  <c r="BH275" i="10"/>
  <c r="BT275" i="10"/>
  <c r="CD302" i="10"/>
  <c r="AO368" i="10"/>
  <c r="AU419" i="10"/>
  <c r="BT497" i="10"/>
  <c r="BK270" i="10"/>
  <c r="AR261" i="10"/>
  <c r="BH459" i="10"/>
  <c r="AU459" i="10"/>
  <c r="BC459" i="10"/>
  <c r="BJ459" i="10"/>
  <c r="BO459" i="10"/>
  <c r="BO282" i="10"/>
  <c r="BI282" i="10"/>
  <c r="AV282" i="10"/>
  <c r="AU282" i="10"/>
  <c r="BK282" i="10"/>
  <c r="CE354" i="10"/>
  <c r="BC354" i="10"/>
  <c r="AU354" i="10"/>
  <c r="BQ354" i="10"/>
  <c r="AQ354" i="10"/>
  <c r="BL447" i="10"/>
  <c r="AU447" i="10"/>
  <c r="BL414" i="10"/>
  <c r="BT420" i="10"/>
  <c r="BK420" i="10"/>
  <c r="BG342" i="10"/>
  <c r="BJ326" i="10"/>
  <c r="AR326" i="10"/>
  <c r="CE459" i="10"/>
  <c r="BP459" i="10"/>
  <c r="AR459" i="10"/>
  <c r="BL459" i="10"/>
  <c r="AV459" i="10"/>
  <c r="BQ459" i="10"/>
  <c r="BT282" i="10"/>
  <c r="BH282" i="10"/>
  <c r="AO282" i="10"/>
  <c r="BC282" i="10"/>
  <c r="BJ282" i="10"/>
  <c r="AV354" i="10"/>
  <c r="BI354" i="10"/>
  <c r="BE354" i="10"/>
  <c r="BJ354" i="10"/>
  <c r="BE447" i="10"/>
  <c r="AO295" i="10"/>
  <c r="AR414" i="10"/>
  <c r="AQ420" i="10"/>
  <c r="BI420" i="10"/>
  <c r="BD420" i="10"/>
  <c r="BJ443" i="10"/>
  <c r="BI326" i="10"/>
  <c r="BD459" i="10"/>
  <c r="AO459" i="10"/>
  <c r="BI459" i="10"/>
  <c r="BT459" i="10"/>
  <c r="AR282" i="10"/>
  <c r="BQ282" i="10"/>
  <c r="BE282" i="10"/>
  <c r="BN282" i="10"/>
  <c r="BL282" i="10"/>
  <c r="AO354" i="10"/>
  <c r="BD354" i="10"/>
  <c r="BP354" i="10"/>
  <c r="BO354" i="10"/>
  <c r="AV447" i="10"/>
  <c r="BK447" i="10"/>
  <c r="BE479" i="10"/>
  <c r="BQ479" i="10"/>
  <c r="BG479" i="10"/>
  <c r="BK479" i="10"/>
  <c r="BT479" i="10"/>
  <c r="AO414" i="10"/>
  <c r="AU420" i="10"/>
  <c r="BH420" i="10"/>
  <c r="BN420" i="10"/>
  <c r="BO342" i="10"/>
  <c r="AR443" i="10"/>
  <c r="BL326" i="10"/>
  <c r="BM326" i="10"/>
  <c r="BN268" i="10"/>
  <c r="CE365" i="10"/>
  <c r="AU365" i="10"/>
  <c r="BH365" i="10"/>
  <c r="BQ365" i="10"/>
  <c r="BO365" i="10"/>
  <c r="AR365" i="10"/>
  <c r="BP357" i="10"/>
  <c r="BK357" i="10"/>
  <c r="BL357" i="10"/>
  <c r="AO357" i="10"/>
  <c r="AR357" i="10"/>
  <c r="BO268" i="10"/>
  <c r="AQ268" i="10"/>
  <c r="AR268" i="10"/>
  <c r="AO268" i="10"/>
  <c r="BJ474" i="10"/>
  <c r="BT474" i="10"/>
  <c r="BK474" i="10"/>
  <c r="AU474" i="10"/>
  <c r="BI474" i="10"/>
  <c r="BP474" i="10"/>
  <c r="AV470" i="10"/>
  <c r="BE470" i="10"/>
  <c r="BD470" i="10"/>
  <c r="AU470" i="10"/>
  <c r="CE470" i="10"/>
  <c r="BH288" i="10"/>
  <c r="BT288" i="10"/>
  <c r="AR288" i="10"/>
  <c r="BP288" i="10"/>
  <c r="AO288" i="10"/>
  <c r="BO321" i="10"/>
  <c r="CD275" i="10"/>
  <c r="BC275" i="10"/>
  <c r="BL497" i="10"/>
  <c r="BJ302" i="10"/>
  <c r="AV302" i="10"/>
  <c r="AR302" i="10"/>
  <c r="BP368" i="10"/>
  <c r="BK368" i="10"/>
  <c r="BJ401" i="10"/>
  <c r="CD401" i="10"/>
  <c r="BK401" i="10"/>
  <c r="BL401" i="10"/>
  <c r="CE401" i="10"/>
  <c r="BO401" i="10"/>
  <c r="AO321" i="10"/>
  <c r="AV321" i="10"/>
  <c r="CE321" i="10"/>
  <c r="BC321" i="10"/>
  <c r="BJ321" i="10"/>
  <c r="AV275" i="10"/>
  <c r="AQ275" i="10"/>
  <c r="AR275" i="10"/>
  <c r="BK275" i="10"/>
  <c r="BK398" i="10"/>
  <c r="BP398" i="10"/>
  <c r="BI398" i="10"/>
  <c r="BD398" i="10"/>
  <c r="BJ398" i="10"/>
  <c r="BD400" i="10"/>
  <c r="AO400" i="10"/>
  <c r="BT400" i="10"/>
  <c r="BE401" i="10"/>
  <c r="BC401" i="10"/>
  <c r="AV401" i="10"/>
  <c r="BD401" i="10"/>
  <c r="AR401" i="10"/>
  <c r="BL321" i="10"/>
  <c r="AU321" i="10"/>
  <c r="AR321" i="10"/>
  <c r="BT321" i="10"/>
  <c r="BN321" i="10"/>
  <c r="BJ275" i="10"/>
  <c r="BQ275" i="10"/>
  <c r="BL275" i="10"/>
  <c r="BP275" i="10"/>
  <c r="BN275" i="10"/>
  <c r="AR497" i="10"/>
  <c r="BC487" i="10"/>
  <c r="CE487" i="10"/>
  <c r="BH487" i="10"/>
  <c r="BT487" i="10"/>
  <c r="BE296" i="10"/>
  <c r="BC296" i="10"/>
  <c r="AO296" i="10"/>
  <c r="BO471" i="10"/>
  <c r="BL471" i="10"/>
  <c r="AU302" i="10"/>
  <c r="CE302" i="10"/>
  <c r="BG368" i="10"/>
  <c r="BM354" i="10"/>
  <c r="BN354" i="10"/>
  <c r="BH354" i="10"/>
  <c r="AR354" i="10"/>
  <c r="BL354" i="10"/>
  <c r="AR447" i="10"/>
  <c r="BQ447" i="10"/>
  <c r="CE447" i="10"/>
  <c r="BJ447" i="10"/>
  <c r="BC447" i="10"/>
  <c r="CD414" i="10"/>
  <c r="AV414" i="10"/>
  <c r="BE420" i="10"/>
  <c r="AR420" i="10"/>
  <c r="BQ420" i="10"/>
  <c r="BL420" i="10"/>
  <c r="BO420" i="10"/>
  <c r="CD420" i="10"/>
  <c r="BM342" i="10"/>
  <c r="BH342" i="10"/>
  <c r="CE326" i="10"/>
  <c r="AU326" i="10"/>
  <c r="BP326" i="10"/>
  <c r="BG403" i="10"/>
  <c r="BG447" i="10"/>
  <c r="BN447" i="10"/>
  <c r="AO447" i="10"/>
  <c r="AQ447" i="10"/>
  <c r="BP414" i="10"/>
  <c r="BI414" i="10"/>
  <c r="CE420" i="10"/>
  <c r="BJ420" i="10"/>
  <c r="BG420" i="10"/>
  <c r="BP420" i="10"/>
  <c r="BL342" i="10"/>
  <c r="BE443" i="10"/>
  <c r="CD326" i="10"/>
  <c r="BG326" i="10"/>
  <c r="BC403" i="10"/>
  <c r="BJ414" i="10"/>
  <c r="BN414" i="10"/>
  <c r="BO414" i="10"/>
  <c r="CE363" i="10"/>
  <c r="BT342" i="10"/>
  <c r="BI342" i="10"/>
  <c r="BE342" i="10"/>
  <c r="BN443" i="10"/>
  <c r="AO403" i="10"/>
  <c r="BN403" i="10"/>
  <c r="AQ326" i="10"/>
  <c r="BN326" i="10"/>
  <c r="AO326" i="10"/>
  <c r="BK326" i="10"/>
  <c r="BC326" i="10"/>
  <c r="AU497" i="10"/>
  <c r="BH497" i="10"/>
  <c r="BK497" i="10"/>
  <c r="BH414" i="10"/>
  <c r="BD414" i="10"/>
  <c r="BK414" i="10"/>
  <c r="BQ414" i="10"/>
  <c r="AU414" i="10"/>
  <c r="BH363" i="10"/>
  <c r="BK445" i="10"/>
  <c r="BK342" i="10"/>
  <c r="AO342" i="10"/>
  <c r="BN342" i="10"/>
  <c r="AU443" i="10"/>
  <c r="BD443" i="10"/>
  <c r="BP403" i="10"/>
  <c r="BD403" i="10"/>
  <c r="BT403" i="10"/>
  <c r="BO447" i="10"/>
  <c r="BD447" i="10"/>
  <c r="BT447" i="10"/>
  <c r="BH447" i="10"/>
  <c r="BP447" i="10"/>
  <c r="BI497" i="10"/>
  <c r="BJ497" i="10"/>
  <c r="CD497" i="10"/>
  <c r="BE414" i="10"/>
  <c r="BC414" i="10"/>
  <c r="BT414" i="10"/>
  <c r="BM414" i="10"/>
  <c r="CE414" i="10"/>
  <c r="CE334" i="10"/>
  <c r="AV342" i="10"/>
  <c r="BC342" i="10"/>
  <c r="AU342" i="10"/>
  <c r="BD342" i="10"/>
  <c r="BI370" i="10"/>
  <c r="BL443" i="10"/>
  <c r="BO443" i="10"/>
  <c r="AU403" i="10"/>
  <c r="BQ403" i="10"/>
  <c r="BH488" i="10"/>
  <c r="BM419" i="10"/>
  <c r="AV285" i="10"/>
  <c r="BH380" i="10"/>
  <c r="BT332" i="10"/>
  <c r="BK332" i="10"/>
  <c r="BP332" i="10"/>
  <c r="AQ413" i="10"/>
  <c r="BH413" i="10"/>
  <c r="BM413" i="10"/>
  <c r="BG419" i="10"/>
  <c r="BL285" i="10"/>
  <c r="BH289" i="10"/>
  <c r="BE353" i="10"/>
  <c r="BQ419" i="10"/>
  <c r="CE285" i="10"/>
  <c r="BN380" i="10"/>
  <c r="BU13" i="7"/>
  <c r="BL10" i="7"/>
  <c r="X2" i="11" s="1"/>
  <c r="BM10" i="7"/>
  <c r="BO10" i="7" s="1"/>
  <c r="AA2" i="11" s="1"/>
  <c r="B517" i="11"/>
  <c r="B525" i="11"/>
  <c r="B549" i="11"/>
  <c r="B557" i="11"/>
  <c r="BL295" i="10"/>
  <c r="BC295" i="10"/>
  <c r="AV497" i="10"/>
  <c r="CE497" i="10"/>
  <c r="BO497" i="10"/>
  <c r="BQ497" i="10"/>
  <c r="BG497" i="10"/>
  <c r="BH271" i="10"/>
  <c r="CD334" i="10"/>
  <c r="BN295" i="10"/>
  <c r="BO295" i="10"/>
  <c r="AO497" i="10"/>
  <c r="BP497" i="10"/>
  <c r="BD497" i="10"/>
  <c r="BM497" i="10"/>
  <c r="AQ497" i="10"/>
  <c r="BL253" i="10"/>
  <c r="BG366" i="10"/>
  <c r="AR339" i="10"/>
  <c r="BE356" i="10"/>
  <c r="BN356" i="10"/>
  <c r="BQ429" i="10"/>
  <c r="AO356" i="10"/>
  <c r="BG356" i="10"/>
  <c r="BD356" i="10"/>
  <c r="BH356" i="10"/>
  <c r="BI402" i="10"/>
  <c r="BO402" i="10"/>
  <c r="BJ402" i="10"/>
  <c r="BK402" i="10"/>
  <c r="BT402" i="10"/>
  <c r="BL402" i="10"/>
  <c r="BE384" i="10"/>
  <c r="BN384" i="10"/>
  <c r="BQ384" i="10"/>
  <c r="BP384" i="10"/>
  <c r="BC384" i="10"/>
  <c r="BM384" i="10"/>
  <c r="BQ277" i="10"/>
  <c r="AU277" i="10"/>
  <c r="AV277" i="10"/>
  <c r="BI277" i="10"/>
  <c r="AQ277" i="10"/>
  <c r="BP396" i="10"/>
  <c r="BO396" i="10"/>
  <c r="BK396" i="10"/>
  <c r="AR396" i="10"/>
  <c r="AV396" i="10"/>
  <c r="AQ472" i="10"/>
  <c r="CD472" i="10"/>
  <c r="BN472" i="10"/>
  <c r="BK382" i="10"/>
  <c r="BL382" i="10"/>
  <c r="AR382" i="10"/>
  <c r="BP382" i="10"/>
  <c r="AQ382" i="10"/>
  <c r="BI409" i="10"/>
  <c r="BN409" i="10"/>
  <c r="BL278" i="10"/>
  <c r="BM278" i="10"/>
  <c r="BE278" i="10"/>
  <c r="AO453" i="10"/>
  <c r="BL453" i="10"/>
  <c r="BC271" i="10"/>
  <c r="AR349" i="10"/>
  <c r="AQ320" i="10"/>
  <c r="BM387" i="10"/>
  <c r="BG387" i="10"/>
  <c r="BK387" i="10"/>
  <c r="BD429" i="10"/>
  <c r="AR429" i="10"/>
  <c r="BK271" i="10"/>
  <c r="BN453" i="10"/>
  <c r="BM453" i="10"/>
  <c r="BG278" i="10"/>
  <c r="AQ278" i="10"/>
  <c r="CE278" i="10"/>
  <c r="BK278" i="10"/>
  <c r="BJ409" i="10"/>
  <c r="AQ409" i="10"/>
  <c r="BP387" i="10"/>
  <c r="CE387" i="10"/>
  <c r="BK320" i="10"/>
  <c r="AQ429" i="10"/>
  <c r="BJ295" i="10"/>
  <c r="AU295" i="10"/>
  <c r="AV295" i="10"/>
  <c r="AQ295" i="10"/>
  <c r="BG295" i="10"/>
  <c r="BQ295" i="10"/>
  <c r="BM271" i="10"/>
  <c r="BG337" i="10"/>
  <c r="BI337" i="10"/>
  <c r="AV337" i="10"/>
  <c r="BQ337" i="10"/>
  <c r="BK337" i="10"/>
  <c r="AR295" i="10"/>
  <c r="CE295" i="10"/>
  <c r="BE295" i="10"/>
  <c r="CD295" i="10"/>
  <c r="BM295" i="10"/>
  <c r="AU271" i="10"/>
  <c r="AO271" i="10"/>
  <c r="AR327" i="10"/>
  <c r="AO467" i="10"/>
  <c r="BG467" i="10"/>
  <c r="BJ467" i="10"/>
  <c r="AO415" i="10"/>
  <c r="CD453" i="10"/>
  <c r="BG453" i="10"/>
  <c r="BK453" i="10"/>
  <c r="BI278" i="10"/>
  <c r="BN278" i="10"/>
  <c r="CD278" i="10"/>
  <c r="BC278" i="10"/>
  <c r="BD278" i="10"/>
  <c r="BP409" i="10"/>
  <c r="BL409" i="10"/>
  <c r="BT409" i="10"/>
  <c r="AQ387" i="10"/>
  <c r="BO387" i="10"/>
  <c r="AQ495" i="10"/>
  <c r="BK429" i="10"/>
  <c r="BM429" i="10"/>
  <c r="BP297" i="10"/>
  <c r="AR297" i="10"/>
  <c r="BN297" i="10"/>
  <c r="BD297" i="10"/>
  <c r="AU297" i="10"/>
  <c r="CE297" i="10"/>
  <c r="BD295" i="10"/>
  <c r="BP295" i="10"/>
  <c r="BK295" i="10"/>
  <c r="BH295" i="10"/>
  <c r="BN271" i="10"/>
  <c r="AR271" i="10"/>
  <c r="BE453" i="10"/>
  <c r="AU387" i="10"/>
  <c r="CD387" i="10"/>
  <c r="AO387" i="10"/>
  <c r="AU320" i="10"/>
  <c r="CD490" i="10"/>
  <c r="B544" i="11"/>
  <c r="B879" i="11"/>
  <c r="BM11" i="7"/>
  <c r="Y3" i="11" s="1"/>
  <c r="B561" i="11"/>
  <c r="B542" i="11"/>
  <c r="B504" i="11"/>
  <c r="B569" i="11"/>
  <c r="B534" i="11"/>
  <c r="B823" i="11"/>
  <c r="BL13" i="7"/>
  <c r="X5" i="11" s="1"/>
  <c r="BL11" i="7"/>
  <c r="X3" i="11" s="1"/>
  <c r="BU11" i="7"/>
  <c r="B520" i="11"/>
  <c r="B505" i="11"/>
  <c r="BC386" i="10"/>
  <c r="BM370" i="10"/>
  <c r="BD499" i="10"/>
  <c r="BJ499" i="10"/>
  <c r="AR499" i="10"/>
  <c r="BM499" i="10"/>
  <c r="BG499" i="10"/>
  <c r="AQ499" i="10"/>
  <c r="BK499" i="10"/>
  <c r="CE499" i="10"/>
  <c r="BH499" i="10"/>
  <c r="BI499" i="10"/>
  <c r="BL499" i="10"/>
  <c r="CD499" i="10"/>
  <c r="BP499" i="10"/>
  <c r="BE499" i="10"/>
  <c r="BC499" i="10"/>
  <c r="AV499" i="10"/>
  <c r="AU499" i="10"/>
  <c r="CD280" i="10"/>
  <c r="AQ280" i="10"/>
  <c r="BH280" i="10"/>
  <c r="BP280" i="10"/>
  <c r="AV280" i="10"/>
  <c r="BE274" i="10"/>
  <c r="BD274" i="10"/>
  <c r="AQ274" i="10"/>
  <c r="BL274" i="10"/>
  <c r="BM274" i="10"/>
  <c r="AR274" i="10"/>
  <c r="BG274" i="10"/>
  <c r="BK274" i="10"/>
  <c r="BQ274" i="10"/>
  <c r="AO274" i="10"/>
  <c r="BC274" i="10"/>
  <c r="BH274" i="10"/>
  <c r="CE274" i="10"/>
  <c r="AV274" i="10"/>
  <c r="BO274" i="10"/>
  <c r="CD274" i="10"/>
  <c r="BT274" i="10"/>
  <c r="BN274" i="10"/>
  <c r="BD272" i="10"/>
  <c r="BE272" i="10"/>
  <c r="AQ272" i="10"/>
  <c r="AR375" i="10"/>
  <c r="CE375" i="10"/>
  <c r="BJ375" i="10"/>
  <c r="BG375" i="10"/>
  <c r="CD427" i="10"/>
  <c r="BP427" i="10"/>
  <c r="AQ427" i="10"/>
  <c r="BL427" i="10"/>
  <c r="BG280" i="10"/>
  <c r="BL280" i="10"/>
  <c r="CE280" i="10"/>
  <c r="AO280" i="10"/>
  <c r="BH480" i="10"/>
  <c r="AO480" i="10"/>
  <c r="BJ480" i="10"/>
  <c r="AU480" i="10"/>
  <c r="BE406" i="10"/>
  <c r="AR406" i="10"/>
  <c r="BG406" i="10"/>
  <c r="AV319" i="10"/>
  <c r="BM319" i="10"/>
  <c r="BK319" i="10"/>
  <c r="AU274" i="10"/>
  <c r="BQ499" i="10"/>
  <c r="AO499" i="10"/>
  <c r="BQ333" i="10"/>
  <c r="CE328" i="10"/>
  <c r="AU328" i="10"/>
  <c r="BL328" i="10"/>
  <c r="BI328" i="10"/>
  <c r="AR328" i="10"/>
  <c r="BE328" i="10"/>
  <c r="BN328" i="10"/>
  <c r="AV328" i="10"/>
  <c r="BC328" i="10"/>
  <c r="BO328" i="10"/>
  <c r="BG328" i="10"/>
  <c r="BD328" i="10"/>
  <c r="AO328" i="10"/>
  <c r="BP328" i="10"/>
  <c r="BM328" i="10"/>
  <c r="BJ328" i="10"/>
  <c r="BH328" i="10"/>
  <c r="BT328" i="10"/>
  <c r="BH344" i="10"/>
  <c r="AR344" i="10"/>
  <c r="BT344" i="10"/>
  <c r="BO344" i="10"/>
  <c r="AU344" i="10"/>
  <c r="CE344" i="10"/>
  <c r="BI344" i="10"/>
  <c r="BP344" i="10"/>
  <c r="BD344" i="10"/>
  <c r="BJ344" i="10"/>
  <c r="BE344" i="10"/>
  <c r="AO344" i="10"/>
  <c r="BQ344" i="10"/>
  <c r="BK344" i="10"/>
  <c r="BL344" i="10"/>
  <c r="AQ344" i="10"/>
  <c r="BG344" i="10"/>
  <c r="BN427" i="10"/>
  <c r="BD427" i="10"/>
  <c r="CE427" i="10"/>
  <c r="BM427" i="10"/>
  <c r="AV427" i="10"/>
  <c r="BH427" i="10"/>
  <c r="AV347" i="10"/>
  <c r="BK347" i="10"/>
  <c r="CD347" i="10"/>
  <c r="BO347" i="10"/>
  <c r="BM347" i="10"/>
  <c r="BC347" i="10"/>
  <c r="BT347" i="10"/>
  <c r="AQ347" i="10"/>
  <c r="BG347" i="10"/>
  <c r="AO347" i="10"/>
  <c r="BN347" i="10"/>
  <c r="BP347" i="10"/>
  <c r="BL347" i="10"/>
  <c r="BJ347" i="10"/>
  <c r="BH347" i="10"/>
  <c r="CE347" i="10"/>
  <c r="BD347" i="10"/>
  <c r="BQ347" i="10"/>
  <c r="BC319" i="10"/>
  <c r="BH319" i="10"/>
  <c r="BI319" i="10"/>
  <c r="BN319" i="10"/>
  <c r="BQ319" i="10"/>
  <c r="BL319" i="10"/>
  <c r="AU272" i="10"/>
  <c r="BM272" i="10"/>
  <c r="BL272" i="10"/>
  <c r="AO272" i="10"/>
  <c r="BC272" i="10"/>
  <c r="BJ272" i="10"/>
  <c r="BC475" i="10"/>
  <c r="BP475" i="10"/>
  <c r="BH475" i="10"/>
  <c r="BQ475" i="10"/>
  <c r="BM475" i="10"/>
  <c r="BG475" i="10"/>
  <c r="CD475" i="10"/>
  <c r="BI475" i="10"/>
  <c r="BJ475" i="10"/>
  <c r="AV475" i="10"/>
  <c r="BE475" i="10"/>
  <c r="AQ475" i="10"/>
  <c r="BK475" i="10"/>
  <c r="AR475" i="10"/>
  <c r="BT475" i="10"/>
  <c r="BD475" i="10"/>
  <c r="AO475" i="10"/>
  <c r="BL475" i="10"/>
  <c r="BD406" i="10"/>
  <c r="BJ406" i="10"/>
  <c r="BM406" i="10"/>
  <c r="BO406" i="10"/>
  <c r="BL406" i="10"/>
  <c r="BG272" i="10"/>
  <c r="BO272" i="10"/>
  <c r="AV272" i="10"/>
  <c r="BI272" i="10"/>
  <c r="BK375" i="10"/>
  <c r="BI375" i="10"/>
  <c r="AO375" i="10"/>
  <c r="BG427" i="10"/>
  <c r="BE427" i="10"/>
  <c r="BQ427" i="10"/>
  <c r="BT427" i="10"/>
  <c r="BI280" i="10"/>
  <c r="BK280" i="10"/>
  <c r="BO280" i="10"/>
  <c r="BC280" i="10"/>
  <c r="BT280" i="10"/>
  <c r="CE480" i="10"/>
  <c r="BM480" i="10"/>
  <c r="BT480" i="10"/>
  <c r="AU406" i="10"/>
  <c r="AQ406" i="10"/>
  <c r="CD406" i="10"/>
  <c r="BP406" i="10"/>
  <c r="BJ319" i="10"/>
  <c r="BT319" i="10"/>
  <c r="CE319" i="10"/>
  <c r="BE319" i="10"/>
  <c r="BN475" i="10"/>
  <c r="BI274" i="10"/>
  <c r="BE347" i="10"/>
  <c r="CD344" i="10"/>
  <c r="BT499" i="10"/>
  <c r="AQ328" i="10"/>
  <c r="AR333" i="10"/>
  <c r="BO333" i="10"/>
  <c r="BN333" i="10"/>
  <c r="AQ333" i="10"/>
  <c r="BI333" i="10"/>
  <c r="CE333" i="10"/>
  <c r="BL333" i="10"/>
  <c r="BH333" i="10"/>
  <c r="BC333" i="10"/>
  <c r="BE333" i="10"/>
  <c r="BJ333" i="10"/>
  <c r="AU333" i="10"/>
  <c r="AO333" i="10"/>
  <c r="CD333" i="10"/>
  <c r="BG333" i="10"/>
  <c r="BM333" i="10"/>
  <c r="BT333" i="10"/>
  <c r="BP333" i="10"/>
  <c r="BD480" i="10"/>
  <c r="BN480" i="10"/>
  <c r="BG480" i="10"/>
  <c r="BO480" i="10"/>
  <c r="BC480" i="10"/>
  <c r="BO375" i="10"/>
  <c r="BP375" i="10"/>
  <c r="BE375" i="10"/>
  <c r="BT375" i="10"/>
  <c r="AU375" i="10"/>
  <c r="CD375" i="10"/>
  <c r="BK272" i="10"/>
  <c r="BP272" i="10"/>
  <c r="BT272" i="10"/>
  <c r="CE272" i="10"/>
  <c r="BC375" i="10"/>
  <c r="BQ375" i="10"/>
  <c r="AQ375" i="10"/>
  <c r="BN375" i="10"/>
  <c r="BO427" i="10"/>
  <c r="BI427" i="10"/>
  <c r="AO427" i="10"/>
  <c r="AU427" i="10"/>
  <c r="BM280" i="10"/>
  <c r="BJ280" i="10"/>
  <c r="AR280" i="10"/>
  <c r="BD280" i="10"/>
  <c r="AV480" i="10"/>
  <c r="BP480" i="10"/>
  <c r="BL480" i="10"/>
  <c r="BE480" i="10"/>
  <c r="BI406" i="10"/>
  <c r="AO406" i="10"/>
  <c r="BT406" i="10"/>
  <c r="AV406" i="10"/>
  <c r="AR319" i="10"/>
  <c r="AU319" i="10"/>
  <c r="BG319" i="10"/>
  <c r="AO319" i="10"/>
  <c r="BO475" i="10"/>
  <c r="BP274" i="10"/>
  <c r="BI347" i="10"/>
  <c r="AV344" i="10"/>
  <c r="BN499" i="10"/>
  <c r="CD328" i="10"/>
  <c r="AV333" i="10"/>
  <c r="CD320" i="10"/>
  <c r="BT320" i="10"/>
  <c r="BG320" i="10"/>
  <c r="BT430" i="10"/>
  <c r="BH492" i="10"/>
  <c r="BE426" i="10"/>
  <c r="BL411" i="10"/>
  <c r="BD277" i="10"/>
  <c r="CD277" i="10"/>
  <c r="BJ277" i="10"/>
  <c r="BH277" i="10"/>
  <c r="BE277" i="10"/>
  <c r="BL277" i="10"/>
  <c r="B548" i="11"/>
  <c r="B702" i="11"/>
  <c r="B812" i="11"/>
  <c r="B814" i="11"/>
  <c r="B714" i="11"/>
  <c r="B965" i="11"/>
  <c r="B611" i="11"/>
  <c r="B921" i="11"/>
  <c r="B546" i="11"/>
  <c r="B768" i="11"/>
  <c r="B832" i="11"/>
  <c r="B966" i="11"/>
  <c r="BK391" i="10"/>
  <c r="BC391" i="10"/>
  <c r="BE267" i="10"/>
  <c r="CD267" i="10"/>
  <c r="BG312" i="10"/>
  <c r="CD312" i="10"/>
  <c r="AQ457" i="10"/>
  <c r="BQ457" i="10"/>
  <c r="CE419" i="10"/>
  <c r="AO419" i="10"/>
  <c r="BD419" i="10"/>
  <c r="BJ419" i="10"/>
  <c r="AV368" i="10"/>
  <c r="BT368" i="10"/>
  <c r="BH368" i="10"/>
  <c r="BE368" i="10"/>
  <c r="BT302" i="10"/>
  <c r="BI302" i="10"/>
  <c r="BH302" i="10"/>
  <c r="AQ302" i="10"/>
  <c r="BP302" i="10"/>
  <c r="AR471" i="10"/>
  <c r="CE471" i="10"/>
  <c r="BK471" i="10"/>
  <c r="BQ471" i="10"/>
  <c r="BQ296" i="10"/>
  <c r="AU296" i="10"/>
  <c r="CE296" i="10"/>
  <c r="AQ296" i="10"/>
  <c r="BH296" i="10"/>
  <c r="BK296" i="10"/>
  <c r="BT296" i="10"/>
  <c r="BD487" i="10"/>
  <c r="BO487" i="10"/>
  <c r="AV487" i="10"/>
  <c r="AU487" i="10"/>
  <c r="BP425" i="10"/>
  <c r="BK425" i="10"/>
  <c r="BJ425" i="10"/>
  <c r="BL425" i="10"/>
  <c r="BN425" i="10"/>
  <c r="BT425" i="10"/>
  <c r="AR376" i="10"/>
  <c r="BI376" i="10"/>
  <c r="BP376" i="10"/>
  <c r="BN376" i="10"/>
  <c r="CD376" i="10"/>
  <c r="BM376" i="10"/>
  <c r="BL419" i="10"/>
  <c r="BT419" i="10"/>
  <c r="BH419" i="10"/>
  <c r="AV312" i="10"/>
  <c r="AU488" i="10"/>
  <c r="BQ404" i="10"/>
  <c r="BD490" i="10"/>
  <c r="BO429" i="10"/>
  <c r="CE429" i="10"/>
  <c r="BC429" i="10"/>
  <c r="BI429" i="10"/>
  <c r="BC285" i="10"/>
  <c r="BN285" i="10"/>
  <c r="BM380" i="10"/>
  <c r="AR363" i="10"/>
  <c r="AV356" i="10"/>
  <c r="AU356" i="10"/>
  <c r="BJ356" i="10"/>
  <c r="BP356" i="10"/>
  <c r="AQ356" i="10"/>
  <c r="AV429" i="10"/>
  <c r="BH429" i="10"/>
  <c r="BG429" i="10"/>
  <c r="BJ429" i="10"/>
  <c r="BI397" i="10"/>
  <c r="BP327" i="10"/>
  <c r="BC327" i="10"/>
  <c r="CE327" i="10"/>
  <c r="AU327" i="10"/>
  <c r="BQ394" i="10"/>
  <c r="BJ394" i="10"/>
  <c r="BG349" i="10"/>
  <c r="BK349" i="10"/>
  <c r="BE327" i="10"/>
  <c r="BG327" i="10"/>
  <c r="BI394" i="10"/>
  <c r="BK327" i="10"/>
  <c r="AV327" i="10"/>
  <c r="BI349" i="10"/>
  <c r="BK394" i="10"/>
  <c r="BJ271" i="10"/>
  <c r="BO271" i="10"/>
  <c r="AV271" i="10"/>
  <c r="BM327" i="10"/>
  <c r="CD327" i="10"/>
  <c r="BC394" i="10"/>
  <c r="AQ453" i="10"/>
  <c r="BO453" i="10"/>
  <c r="BJ342" i="10"/>
  <c r="BP342" i="10"/>
  <c r="CD342" i="10"/>
  <c r="CE342" i="10"/>
  <c r="AR342" i="10"/>
  <c r="BH443" i="10"/>
  <c r="BK443" i="10"/>
  <c r="BC443" i="10"/>
  <c r="BI320" i="10"/>
  <c r="AO320" i="10"/>
  <c r="BD326" i="10"/>
  <c r="BH326" i="10"/>
  <c r="BE326" i="10"/>
  <c r="BQ326" i="10"/>
  <c r="AV326" i="10"/>
  <c r="AQ403" i="10"/>
  <c r="BM403" i="10"/>
  <c r="BJ403" i="10"/>
  <c r="CE412" i="10"/>
  <c r="BH312" i="10"/>
  <c r="BK501" i="10"/>
  <c r="BE419" i="10"/>
  <c r="CD419" i="10"/>
  <c r="BI419" i="10"/>
  <c r="BO419" i="10"/>
  <c r="BP419" i="10"/>
  <c r="BI312" i="10"/>
  <c r="BN312" i="10"/>
  <c r="BP312" i="10"/>
  <c r="AV339" i="10"/>
  <c r="AU412" i="10"/>
  <c r="BE477" i="10"/>
  <c r="BO417" i="10"/>
  <c r="AV457" i="10"/>
  <c r="BD370" i="10"/>
  <c r="BJ370" i="10"/>
  <c r="BO432" i="10"/>
  <c r="AQ419" i="10"/>
  <c r="BK419" i="10"/>
  <c r="AR419" i="10"/>
  <c r="AV419" i="10"/>
  <c r="BC312" i="10"/>
  <c r="BM312" i="10"/>
  <c r="AQ312" i="10"/>
  <c r="BO339" i="10"/>
  <c r="BG302" i="10"/>
  <c r="BD302" i="10"/>
  <c r="BK302" i="10"/>
  <c r="BC368" i="10"/>
  <c r="AU368" i="10"/>
  <c r="BD368" i="10"/>
  <c r="BM368" i="10"/>
  <c r="BQ477" i="10"/>
  <c r="BM417" i="10"/>
  <c r="AO457" i="10"/>
  <c r="BG370" i="10"/>
  <c r="BC370" i="10"/>
  <c r="CD370" i="10"/>
  <c r="BE312" i="10"/>
  <c r="BK312" i="10"/>
  <c r="BT312" i="10"/>
  <c r="BH339" i="10"/>
  <c r="BQ412" i="10"/>
  <c r="BT477" i="10"/>
  <c r="AU370" i="10"/>
  <c r="BL370" i="10"/>
  <c r="BG417" i="10"/>
  <c r="BL417" i="10"/>
  <c r="BM478" i="10"/>
  <c r="AQ478" i="10"/>
  <c r="BQ370" i="10"/>
  <c r="BH370" i="10"/>
  <c r="BP370" i="10"/>
  <c r="BK370" i="10"/>
  <c r="CD368" i="10"/>
  <c r="BI368" i="10"/>
  <c r="BJ368" i="10"/>
  <c r="BL368" i="10"/>
  <c r="AQ368" i="10"/>
  <c r="BO302" i="10"/>
  <c r="BC302" i="10"/>
  <c r="BN302" i="10"/>
  <c r="BQ302" i="10"/>
  <c r="AR432" i="10"/>
  <c r="BD432" i="10"/>
  <c r="AQ471" i="10"/>
  <c r="BE471" i="10"/>
  <c r="BJ471" i="10"/>
  <c r="BH471" i="10"/>
  <c r="BC471" i="10"/>
  <c r="BN471" i="10"/>
  <c r="BN298" i="10"/>
  <c r="BP298" i="10"/>
  <c r="BO298" i="10"/>
  <c r="AQ298" i="10"/>
  <c r="AR298" i="10"/>
  <c r="AR394" i="10"/>
  <c r="CD394" i="10"/>
  <c r="BT394" i="10"/>
  <c r="AU394" i="10"/>
  <c r="BE394" i="10"/>
  <c r="BO394" i="10"/>
  <c r="BM394" i="10"/>
  <c r="AO394" i="10"/>
  <c r="BH394" i="10"/>
  <c r="AV394" i="10"/>
  <c r="BC349" i="10"/>
  <c r="BQ349" i="10"/>
  <c r="BN349" i="10"/>
  <c r="BP349" i="10"/>
  <c r="CD349" i="10"/>
  <c r="BD349" i="10"/>
  <c r="BM349" i="10"/>
  <c r="BO349" i="10"/>
  <c r="BE349" i="10"/>
  <c r="AQ349" i="10"/>
  <c r="CE349" i="10"/>
  <c r="AV453" i="10"/>
  <c r="BH453" i="10"/>
  <c r="BJ453" i="10"/>
  <c r="AR453" i="10"/>
  <c r="AU453" i="10"/>
  <c r="BI453" i="10"/>
  <c r="BP453" i="10"/>
  <c r="BC453" i="10"/>
  <c r="BT453" i="10"/>
  <c r="BQ453" i="10"/>
  <c r="BD453" i="10"/>
  <c r="CE271" i="10"/>
  <c r="BP271" i="10"/>
  <c r="BI271" i="10"/>
  <c r="BG271" i="10"/>
  <c r="BQ271" i="10"/>
  <c r="BL271" i="10"/>
  <c r="BQ327" i="10"/>
  <c r="BH327" i="10"/>
  <c r="AQ327" i="10"/>
  <c r="BL327" i="10"/>
  <c r="BJ327" i="10"/>
  <c r="BD327" i="10"/>
  <c r="AO349" i="10"/>
  <c r="AU349" i="10"/>
  <c r="AV349" i="10"/>
  <c r="BL394" i="10"/>
  <c r="AQ394" i="10"/>
  <c r="BP394" i="10"/>
  <c r="CE298" i="10"/>
  <c r="BH298" i="10"/>
  <c r="AU323" i="10"/>
  <c r="BC323" i="10"/>
  <c r="CD271" i="10"/>
  <c r="AQ271" i="10"/>
  <c r="BT271" i="10"/>
  <c r="BD271" i="10"/>
  <c r="AO327" i="10"/>
  <c r="BN327" i="10"/>
  <c r="BT327" i="10"/>
  <c r="BI327" i="10"/>
  <c r="BH349" i="10"/>
  <c r="BL349" i="10"/>
  <c r="BJ349" i="10"/>
  <c r="BG394" i="10"/>
  <c r="BD394" i="10"/>
  <c r="BN394" i="10"/>
  <c r="BL298" i="10"/>
  <c r="BG298" i="10"/>
  <c r="AV443" i="10"/>
  <c r="AO443" i="10"/>
  <c r="BG443" i="10"/>
  <c r="BQ443" i="10"/>
  <c r="CE443" i="10"/>
  <c r="AQ443" i="10"/>
  <c r="BE371" i="10"/>
  <c r="BP320" i="10"/>
  <c r="BM320" i="10"/>
  <c r="BN320" i="10"/>
  <c r="BH320" i="10"/>
  <c r="CE320" i="10"/>
  <c r="BT443" i="10"/>
  <c r="BM443" i="10"/>
  <c r="CD443" i="10"/>
  <c r="BP443" i="10"/>
  <c r="BQ320" i="10"/>
  <c r="AR320" i="10"/>
  <c r="AV320" i="10"/>
  <c r="BD320" i="10"/>
  <c r="BI488" i="10"/>
  <c r="AQ380" i="10"/>
  <c r="AO267" i="10"/>
  <c r="BI298" i="10"/>
  <c r="BC298" i="10"/>
  <c r="AV298" i="10"/>
  <c r="BO455" i="10"/>
  <c r="BP488" i="10"/>
  <c r="BO293" i="10"/>
  <c r="BJ488" i="10"/>
  <c r="BL488" i="10"/>
  <c r="AR488" i="10"/>
  <c r="BL323" i="10"/>
  <c r="BG323" i="10"/>
  <c r="AU363" i="10"/>
  <c r="BD363" i="10"/>
  <c r="BM267" i="10"/>
  <c r="BE445" i="10"/>
  <c r="BT407" i="10"/>
  <c r="BQ488" i="10"/>
  <c r="BK488" i="10"/>
  <c r="AQ323" i="10"/>
  <c r="BK323" i="10"/>
  <c r="BT323" i="10"/>
  <c r="BP323" i="10"/>
  <c r="BN323" i="10"/>
  <c r="CD488" i="10"/>
  <c r="CE488" i="10"/>
  <c r="BE488" i="10"/>
  <c r="AQ488" i="10"/>
  <c r="BO488" i="10"/>
  <c r="BN449" i="10"/>
  <c r="CE449" i="10"/>
  <c r="AO445" i="10"/>
  <c r="AU445" i="10"/>
  <c r="AV445" i="10"/>
  <c r="BJ445" i="10"/>
  <c r="BM445" i="10"/>
  <c r="BT445" i="10"/>
  <c r="BO445" i="10"/>
  <c r="BC445" i="10"/>
  <c r="BN445" i="10"/>
  <c r="CE445" i="10"/>
  <c r="BG445" i="10"/>
  <c r="BD445" i="10"/>
  <c r="AQ445" i="10"/>
  <c r="BP445" i="10"/>
  <c r="CE318" i="10"/>
  <c r="AU318" i="10"/>
  <c r="BJ318" i="10"/>
  <c r="BC318" i="10"/>
  <c r="AR318" i="10"/>
  <c r="CE468" i="10"/>
  <c r="BN267" i="10"/>
  <c r="BI267" i="10"/>
  <c r="CE267" i="10"/>
  <c r="BT267" i="10"/>
  <c r="AR267" i="10"/>
  <c r="AV267" i="10"/>
  <c r="AQ267" i="10"/>
  <c r="BP267" i="10"/>
  <c r="BL267" i="10"/>
  <c r="BH267" i="10"/>
  <c r="BQ267" i="10"/>
  <c r="BC267" i="10"/>
  <c r="BD267" i="10"/>
  <c r="BO267" i="10"/>
  <c r="AU267" i="10"/>
  <c r="BJ267" i="10"/>
  <c r="BK267" i="10"/>
  <c r="AO363" i="10"/>
  <c r="BI363" i="10"/>
  <c r="BQ363" i="10"/>
  <c r="BO363" i="10"/>
  <c r="AQ363" i="10"/>
  <c r="BC363" i="10"/>
  <c r="BM363" i="10"/>
  <c r="BJ363" i="10"/>
  <c r="BN363" i="10"/>
  <c r="BG363" i="10"/>
  <c r="BE363" i="10"/>
  <c r="BT363" i="10"/>
  <c r="BK363" i="10"/>
  <c r="BL363" i="10"/>
  <c r="AV363" i="10"/>
  <c r="BP363" i="10"/>
  <c r="BP364" i="10"/>
  <c r="BC364" i="10"/>
  <c r="BG380" i="10"/>
  <c r="BC380" i="10"/>
  <c r="BO380" i="10"/>
  <c r="BT380" i="10"/>
  <c r="BK380" i="10"/>
  <c r="BD380" i="10"/>
  <c r="BE380" i="10"/>
  <c r="AU380" i="10"/>
  <c r="AV380" i="10"/>
  <c r="CD380" i="10"/>
  <c r="CE380" i="10"/>
  <c r="BI380" i="10"/>
  <c r="AO380" i="10"/>
  <c r="BP380" i="10"/>
  <c r="BL380" i="10"/>
  <c r="BJ380" i="10"/>
  <c r="BG285" i="10"/>
  <c r="BI285" i="10"/>
  <c r="BK285" i="10"/>
  <c r="BM285" i="10"/>
  <c r="BE285" i="10"/>
  <c r="AR285" i="10"/>
  <c r="CD285" i="10"/>
  <c r="AO285" i="10"/>
  <c r="BH285" i="10"/>
  <c r="BP285" i="10"/>
  <c r="BT285" i="10"/>
  <c r="AU285" i="10"/>
  <c r="AQ285" i="10"/>
  <c r="BQ285" i="10"/>
  <c r="BJ285" i="10"/>
  <c r="BD285" i="10"/>
  <c r="BO413" i="10"/>
  <c r="AU413" i="10"/>
  <c r="BG413" i="10"/>
  <c r="BN413" i="10"/>
  <c r="BP413" i="10"/>
  <c r="BC332" i="10"/>
  <c r="BM332" i="10"/>
  <c r="AR332" i="10"/>
  <c r="BQ332" i="10"/>
  <c r="AQ332" i="10"/>
  <c r="BJ332" i="10"/>
  <c r="CE366" i="10"/>
  <c r="BJ366" i="10"/>
  <c r="AQ366" i="10"/>
  <c r="BI366" i="10"/>
  <c r="BL366" i="10"/>
  <c r="BE366" i="10"/>
  <c r="BO366" i="10"/>
  <c r="BM366" i="10"/>
  <c r="BC366" i="10"/>
  <c r="BD366" i="10"/>
  <c r="BT366" i="10"/>
  <c r="AR366" i="10"/>
  <c r="BH366" i="10"/>
  <c r="AU366" i="10"/>
  <c r="BE284" i="10"/>
  <c r="CD284" i="10"/>
  <c r="AO488" i="10"/>
  <c r="BD488" i="10"/>
  <c r="BM488" i="10"/>
  <c r="AR323" i="10"/>
  <c r="BQ323" i="10"/>
  <c r="CD445" i="10"/>
  <c r="CE317" i="10"/>
  <c r="BP317" i="10"/>
  <c r="AO317" i="10"/>
  <c r="CD317" i="10"/>
  <c r="BC500" i="10"/>
  <c r="CD500" i="10"/>
  <c r="BP500" i="10"/>
  <c r="AU500" i="10"/>
  <c r="BP289" i="10"/>
  <c r="BL289" i="10"/>
  <c r="AR455" i="10"/>
  <c r="BJ292" i="10"/>
  <c r="CD289" i="10"/>
  <c r="BN353" i="10"/>
  <c r="AU353" i="10"/>
  <c r="BQ353" i="10"/>
  <c r="BT353" i="10"/>
  <c r="BD353" i="10"/>
  <c r="AO353" i="10"/>
  <c r="AR353" i="10"/>
  <c r="BG289" i="10"/>
  <c r="BI289" i="10"/>
  <c r="BO289" i="10"/>
  <c r="BQ289" i="10"/>
  <c r="AR289" i="10"/>
  <c r="AQ289" i="10"/>
  <c r="BK289" i="10"/>
  <c r="AO289" i="10"/>
  <c r="BM289" i="10"/>
  <c r="BJ289" i="10"/>
  <c r="BN292" i="10"/>
  <c r="AO292" i="10"/>
  <c r="BP292" i="10"/>
  <c r="BL292" i="10"/>
  <c r="BD292" i="10"/>
  <c r="CD292" i="10"/>
  <c r="BE292" i="10"/>
  <c r="AR292" i="10"/>
  <c r="BO292" i="10"/>
  <c r="BT292" i="10"/>
  <c r="BH292" i="10"/>
  <c r="BI292" i="10"/>
  <c r="BK292" i="10"/>
  <c r="BM292" i="10"/>
  <c r="BG455" i="10"/>
  <c r="AQ455" i="10"/>
  <c r="BK455" i="10"/>
  <c r="AO455" i="10"/>
  <c r="BJ455" i="10"/>
  <c r="BC455" i="10"/>
  <c r="BM455" i="10"/>
  <c r="CD455" i="10"/>
  <c r="BD455" i="10"/>
  <c r="CE455" i="10"/>
  <c r="BE455" i="10"/>
  <c r="BI455" i="10"/>
  <c r="BH455" i="10"/>
  <c r="AV289" i="10"/>
  <c r="BN289" i="10"/>
  <c r="AU455" i="10"/>
  <c r="BC292" i="10"/>
  <c r="BH474" i="10"/>
  <c r="BD474" i="10"/>
  <c r="AQ474" i="10"/>
  <c r="AR474" i="10"/>
  <c r="BG268" i="10"/>
  <c r="BJ268" i="10"/>
  <c r="BC268" i="10"/>
  <c r="BP268" i="10"/>
  <c r="AU268" i="10"/>
  <c r="BQ268" i="10"/>
  <c r="BM268" i="10"/>
  <c r="AV268" i="10"/>
  <c r="BK268" i="10"/>
  <c r="BD268" i="10"/>
  <c r="BP339" i="10"/>
  <c r="BJ339" i="10"/>
  <c r="BK412" i="10"/>
  <c r="BE293" i="10"/>
  <c r="BG339" i="10"/>
  <c r="BO412" i="10"/>
  <c r="BJ412" i="10"/>
  <c r="AU501" i="10"/>
  <c r="AO501" i="10"/>
  <c r="CD457" i="10"/>
  <c r="BH457" i="10"/>
  <c r="BJ457" i="10"/>
  <c r="BK457" i="10"/>
  <c r="BN457" i="10"/>
  <c r="BE457" i="10"/>
  <c r="CE417" i="10"/>
  <c r="BN417" i="10"/>
  <c r="BK417" i="10"/>
  <c r="AV417" i="10"/>
  <c r="AU417" i="10"/>
  <c r="AR417" i="10"/>
  <c r="CD477" i="10"/>
  <c r="BK477" i="10"/>
  <c r="BO477" i="10"/>
  <c r="AU477" i="10"/>
  <c r="BM477" i="10"/>
  <c r="BN477" i="10"/>
  <c r="BC477" i="10"/>
  <c r="BH386" i="10"/>
  <c r="AV370" i="10"/>
  <c r="AQ370" i="10"/>
  <c r="AO370" i="10"/>
  <c r="AO495" i="10"/>
  <c r="BH478" i="10"/>
  <c r="B619" i="11"/>
  <c r="B998" i="11"/>
  <c r="B582" i="11"/>
  <c r="B958" i="11"/>
  <c r="B527" i="11"/>
  <c r="B639" i="11"/>
  <c r="B634" i="11"/>
  <c r="B830" i="11"/>
  <c r="B781" i="11"/>
  <c r="B808" i="11"/>
  <c r="B641" i="11"/>
  <c r="B690" i="11"/>
  <c r="B629" i="11"/>
  <c r="B626" i="11"/>
  <c r="B833" i="11"/>
  <c r="B662" i="11"/>
  <c r="B940" i="11"/>
  <c r="BL478" i="10"/>
  <c r="B894" i="11"/>
  <c r="B618" i="11"/>
  <c r="B559" i="11"/>
  <c r="B515" i="11"/>
  <c r="B518" i="11"/>
  <c r="B570" i="11"/>
  <c r="B670" i="11"/>
  <c r="B862" i="11"/>
  <c r="B757" i="11"/>
  <c r="B722" i="11"/>
  <c r="B974" i="11"/>
  <c r="B749" i="11"/>
  <c r="B848" i="11"/>
  <c r="B706" i="11"/>
  <c r="B934" i="11"/>
  <c r="B516" i="11"/>
  <c r="B825" i="11"/>
  <c r="B854" i="11"/>
  <c r="B654" i="11"/>
  <c r="B924" i="11"/>
  <c r="B630" i="11"/>
  <c r="B674" i="11"/>
  <c r="B535" i="11"/>
  <c r="B623" i="11"/>
  <c r="B578" i="11"/>
  <c r="B910" i="11"/>
  <c r="B633" i="11"/>
  <c r="B902" i="11"/>
  <c r="B550" i="11"/>
  <c r="B886" i="11"/>
  <c r="B614" i="11"/>
  <c r="B658" i="11"/>
  <c r="B643" i="11"/>
  <c r="B543" i="11"/>
  <c r="B734" i="11"/>
  <c r="B508" i="11"/>
  <c r="B990" i="11"/>
  <c r="BC293" i="10"/>
  <c r="BJ293" i="10"/>
  <c r="BC501" i="10"/>
  <c r="BQ367" i="10"/>
  <c r="CE358" i="10"/>
  <c r="AR312" i="10"/>
  <c r="BO312" i="10"/>
  <c r="CE312" i="10"/>
  <c r="BQ312" i="10"/>
  <c r="BK339" i="10"/>
  <c r="BD339" i="10"/>
  <c r="CE339" i="10"/>
  <c r="AR412" i="10"/>
  <c r="AV412" i="10"/>
  <c r="AV293" i="10"/>
  <c r="BT501" i="10"/>
  <c r="AO477" i="10"/>
  <c r="CE477" i="10"/>
  <c r="BI477" i="10"/>
  <c r="CD417" i="10"/>
  <c r="AO417" i="10"/>
  <c r="BQ417" i="10"/>
  <c r="BL457" i="10"/>
  <c r="BT457" i="10"/>
  <c r="BO457" i="10"/>
  <c r="AR457" i="10"/>
  <c r="BJ404" i="10"/>
  <c r="BO13" i="7"/>
  <c r="AA5" i="11" s="1"/>
  <c r="BJ484" i="10"/>
  <c r="BC484" i="10"/>
  <c r="BI407" i="10"/>
  <c r="BK407" i="10"/>
  <c r="CE284" i="10"/>
  <c r="BO284" i="10"/>
  <c r="BC460" i="10"/>
  <c r="BE318" i="10"/>
  <c r="BL318" i="10"/>
  <c r="BD318" i="10"/>
  <c r="BG318" i="10"/>
  <c r="BM364" i="10"/>
  <c r="BH364" i="10"/>
  <c r="BO364" i="10"/>
  <c r="CD366" i="10"/>
  <c r="AV366" i="10"/>
  <c r="BQ366" i="10"/>
  <c r="BK366" i="10"/>
  <c r="AO366" i="10"/>
  <c r="AR478" i="10"/>
  <c r="BQ478" i="10"/>
  <c r="BE478" i="10"/>
  <c r="CE370" i="10"/>
  <c r="BE370" i="10"/>
  <c r="BN370" i="10"/>
  <c r="BO370" i="10"/>
  <c r="BT370" i="10"/>
  <c r="AV432" i="10"/>
  <c r="BL432" i="10"/>
  <c r="AU432" i="10"/>
  <c r="BC339" i="10"/>
  <c r="AU339" i="10"/>
  <c r="AO339" i="10"/>
  <c r="AQ339" i="10"/>
  <c r="BG412" i="10"/>
  <c r="BI412" i="10"/>
  <c r="BN412" i="10"/>
  <c r="BL412" i="10"/>
  <c r="BH293" i="10"/>
  <c r="AQ293" i="10"/>
  <c r="BG293" i="10"/>
  <c r="AQ501" i="10"/>
  <c r="BE501" i="10"/>
  <c r="AR484" i="10"/>
  <c r="BL312" i="10"/>
  <c r="BJ312" i="10"/>
  <c r="AO312" i="10"/>
  <c r="BD312" i="10"/>
  <c r="AU312" i="10"/>
  <c r="BC488" i="10"/>
  <c r="AV488" i="10"/>
  <c r="BG488" i="10"/>
  <c r="BN488" i="10"/>
  <c r="BE339" i="10"/>
  <c r="BT339" i="10"/>
  <c r="BQ339" i="10"/>
  <c r="BN339" i="10"/>
  <c r="BC412" i="10"/>
  <c r="BT412" i="10"/>
  <c r="AO412" i="10"/>
  <c r="BM323" i="10"/>
  <c r="BE323" i="10"/>
  <c r="CE323" i="10"/>
  <c r="CD323" i="10"/>
  <c r="BH323" i="10"/>
  <c r="CE293" i="10"/>
  <c r="BI501" i="10"/>
  <c r="AQ477" i="10"/>
  <c r="BL477" i="10"/>
  <c r="BP477" i="10"/>
  <c r="BD477" i="10"/>
  <c r="BH477" i="10"/>
  <c r="BJ417" i="10"/>
  <c r="BC417" i="10"/>
  <c r="BP417" i="10"/>
  <c r="BI457" i="10"/>
  <c r="BD457" i="10"/>
  <c r="AU457" i="10"/>
  <c r="BG457" i="10"/>
  <c r="AR445" i="10"/>
  <c r="BQ445" i="10"/>
  <c r="BH445" i="10"/>
  <c r="BI445" i="10"/>
  <c r="BL445" i="10"/>
  <c r="AV284" i="10"/>
  <c r="BN407" i="10"/>
  <c r="BH484" i="10"/>
  <c r="AV478" i="10"/>
  <c r="AU478" i="10"/>
  <c r="CD318" i="10"/>
  <c r="BM318" i="10"/>
  <c r="BK318" i="10"/>
  <c r="BE432" i="10"/>
  <c r="BN432" i="10"/>
  <c r="BK404" i="10"/>
  <c r="BI364" i="10"/>
  <c r="AV444" i="10"/>
  <c r="BC289" i="10"/>
  <c r="BD289" i="10"/>
  <c r="BT289" i="10"/>
  <c r="CE289" i="10"/>
  <c r="BQ490" i="10"/>
  <c r="BE490" i="10"/>
  <c r="AV455" i="10"/>
  <c r="BL455" i="10"/>
  <c r="BT455" i="10"/>
  <c r="BP455" i="10"/>
  <c r="BN455" i="10"/>
  <c r="AV292" i="10"/>
  <c r="CE292" i="10"/>
  <c r="BG292" i="10"/>
  <c r="AU292" i="10"/>
  <c r="CE353" i="10"/>
  <c r="BP353" i="10"/>
  <c r="BH353" i="10"/>
  <c r="BF10" i="7"/>
  <c r="BG10" i="7" s="1"/>
  <c r="BU10" i="7"/>
  <c r="BM483" i="10"/>
  <c r="BP284" i="10"/>
  <c r="BC284" i="10"/>
  <c r="AV407" i="10"/>
  <c r="BM407" i="10"/>
  <c r="BL407" i="10"/>
  <c r="BT484" i="10"/>
  <c r="AV318" i="10"/>
  <c r="BP318" i="10"/>
  <c r="BI318" i="10"/>
  <c r="BL449" i="10"/>
  <c r="BG468" i="10"/>
  <c r="AU284" i="10"/>
  <c r="BI284" i="10"/>
  <c r="BJ407" i="10"/>
  <c r="BE407" i="10"/>
  <c r="AV484" i="10"/>
  <c r="BH460" i="10"/>
  <c r="BJ468" i="10"/>
  <c r="BP397" i="10"/>
  <c r="BO334" i="10"/>
  <c r="BQ334" i="10"/>
  <c r="BT334" i="10"/>
  <c r="BD386" i="10"/>
  <c r="BO386" i="10"/>
  <c r="CD253" i="10"/>
  <c r="BK253" i="10"/>
  <c r="AV495" i="10"/>
  <c r="BN397" i="10"/>
  <c r="BK334" i="10"/>
  <c r="BE334" i="10"/>
  <c r="BL386" i="10"/>
  <c r="BQ253" i="10"/>
  <c r="BN253" i="10"/>
  <c r="BM484" i="10"/>
  <c r="BL484" i="10"/>
  <c r="CD397" i="10"/>
  <c r="BJ334" i="10"/>
  <c r="AQ386" i="10"/>
  <c r="BE253" i="10"/>
  <c r="BM253" i="10"/>
  <c r="AV253" i="10"/>
  <c r="BO253" i="10"/>
  <c r="AR386" i="10"/>
  <c r="BJ386" i="10"/>
  <c r="BG386" i="10"/>
  <c r="BQ386" i="10"/>
  <c r="AO334" i="10"/>
  <c r="AU334" i="10"/>
  <c r="BP334" i="10"/>
  <c r="AO350" i="10"/>
  <c r="AV350" i="10"/>
  <c r="AU330" i="10"/>
  <c r="BP330" i="10"/>
  <c r="BM330" i="10"/>
  <c r="BE495" i="10"/>
  <c r="BJ495" i="10"/>
  <c r="CD495" i="10"/>
  <c r="CE495" i="10"/>
  <c r="BC495" i="10"/>
  <c r="BP495" i="10"/>
  <c r="BD436" i="10"/>
  <c r="BD387" i="10"/>
  <c r="BE387" i="10"/>
  <c r="BT387" i="10"/>
  <c r="BL387" i="10"/>
  <c r="AR387" i="10"/>
  <c r="BQ387" i="10"/>
  <c r="BJ387" i="10"/>
  <c r="BN387" i="10"/>
  <c r="BH387" i="10"/>
  <c r="BI387" i="10"/>
  <c r="AO278" i="10"/>
  <c r="BT278" i="10"/>
  <c r="BO278" i="10"/>
  <c r="AR278" i="10"/>
  <c r="AU278" i="10"/>
  <c r="AO409" i="10"/>
  <c r="CE409" i="10"/>
  <c r="BE409" i="10"/>
  <c r="BH409" i="10"/>
  <c r="BG409" i="10"/>
  <c r="BP429" i="10"/>
  <c r="AU429" i="10"/>
  <c r="BE429" i="10"/>
  <c r="BN429" i="10"/>
  <c r="AO429" i="10"/>
  <c r="BD409" i="10"/>
  <c r="CD409" i="10"/>
  <c r="BQ409" i="10"/>
  <c r="BM409" i="10"/>
  <c r="BC409" i="10"/>
  <c r="BM397" i="10"/>
  <c r="AQ397" i="10"/>
  <c r="BK397" i="10"/>
  <c r="BD397" i="10"/>
  <c r="BH334" i="10"/>
  <c r="AR334" i="10"/>
  <c r="BN334" i="10"/>
  <c r="BM334" i="10"/>
  <c r="BC334" i="10"/>
  <c r="AU386" i="10"/>
  <c r="CD386" i="10"/>
  <c r="AO386" i="10"/>
  <c r="CE386" i="10"/>
  <c r="BP386" i="10"/>
  <c r="BE386" i="10"/>
  <c r="CE253" i="10"/>
  <c r="BH253" i="10"/>
  <c r="AR253" i="10"/>
  <c r="BT253" i="10"/>
  <c r="BH495" i="10"/>
  <c r="BG495" i="10"/>
  <c r="AU495" i="10"/>
  <c r="BD495" i="10"/>
  <c r="BO330" i="10"/>
  <c r="AQ350" i="10"/>
  <c r="CE350" i="10"/>
  <c r="BJ273" i="10"/>
  <c r="CD381" i="10"/>
  <c r="BN410" i="10"/>
  <c r="BO397" i="10"/>
  <c r="BT397" i="10"/>
  <c r="AR397" i="10"/>
  <c r="BH397" i="10"/>
  <c r="BI334" i="10"/>
  <c r="BG334" i="10"/>
  <c r="BD334" i="10"/>
  <c r="AV334" i="10"/>
  <c r="BL334" i="10"/>
  <c r="BT386" i="10"/>
  <c r="BK386" i="10"/>
  <c r="AV386" i="10"/>
  <c r="BN386" i="10"/>
  <c r="BI386" i="10"/>
  <c r="AQ253" i="10"/>
  <c r="BJ253" i="10"/>
  <c r="BI253" i="10"/>
  <c r="AO253" i="10"/>
  <c r="BC259" i="10"/>
  <c r="AR495" i="10"/>
  <c r="BK495" i="10"/>
  <c r="BQ495" i="10"/>
  <c r="BO495" i="10"/>
  <c r="BD330" i="10"/>
  <c r="CD350" i="10"/>
  <c r="BT350" i="10"/>
  <c r="CE428" i="10"/>
  <c r="AO397" i="10"/>
  <c r="AU397" i="10"/>
  <c r="BJ397" i="10"/>
  <c r="BL397" i="10"/>
  <c r="BD259" i="10"/>
  <c r="BG259" i="10"/>
  <c r="AQ281" i="10"/>
  <c r="BI323" i="10"/>
  <c r="BJ323" i="10"/>
  <c r="BO323" i="10"/>
  <c r="AO323" i="10"/>
  <c r="AV323" i="10"/>
  <c r="BD284" i="10"/>
  <c r="BK284" i="10"/>
  <c r="CE407" i="10"/>
  <c r="AO407" i="10"/>
  <c r="BP407" i="10"/>
  <c r="BO407" i="10"/>
  <c r="CD484" i="10"/>
  <c r="BK484" i="10"/>
  <c r="BP484" i="10"/>
  <c r="BO391" i="10"/>
  <c r="BG484" i="10"/>
  <c r="AQ484" i="10"/>
  <c r="AO484" i="10"/>
  <c r="BD484" i="10"/>
  <c r="BN484" i="10"/>
  <c r="AU484" i="10"/>
  <c r="BC407" i="10"/>
  <c r="AQ407" i="10"/>
  <c r="BH407" i="10"/>
  <c r="AR407" i="10"/>
  <c r="AU407" i="10"/>
  <c r="AO284" i="10"/>
  <c r="AR284" i="10"/>
  <c r="BN284" i="10"/>
  <c r="BL284" i="10"/>
  <c r="AQ284" i="10"/>
  <c r="BT318" i="10"/>
  <c r="AQ318" i="10"/>
  <c r="BQ318" i="10"/>
  <c r="BN318" i="10"/>
  <c r="AO318" i="10"/>
  <c r="BO318" i="10"/>
  <c r="BT284" i="10"/>
  <c r="BH284" i="10"/>
  <c r="BG284" i="10"/>
  <c r="BM284" i="10"/>
  <c r="BQ284" i="10"/>
  <c r="BD407" i="10"/>
  <c r="CD407" i="10"/>
  <c r="BG407" i="10"/>
  <c r="BQ407" i="10"/>
  <c r="BI484" i="10"/>
  <c r="BQ484" i="10"/>
  <c r="BE484" i="10"/>
  <c r="CE484" i="10"/>
  <c r="CE364" i="10"/>
  <c r="BL468" i="10"/>
  <c r="BO468" i="10"/>
  <c r="BO390" i="10"/>
  <c r="AR501" i="10"/>
  <c r="BO501" i="10"/>
  <c r="BG501" i="10"/>
  <c r="BQ293" i="10"/>
  <c r="AR293" i="10"/>
  <c r="BM293" i="10"/>
  <c r="AQ412" i="10"/>
  <c r="BP412" i="10"/>
  <c r="BM412" i="10"/>
  <c r="BH412" i="10"/>
  <c r="BD412" i="10"/>
  <c r="BE412" i="10"/>
  <c r="BL339" i="10"/>
  <c r="BM339" i="10"/>
  <c r="CD339" i="10"/>
  <c r="CD367" i="10"/>
  <c r="BJ367" i="10"/>
  <c r="AO367" i="10"/>
  <c r="BD367" i="10"/>
  <c r="BL454" i="10"/>
  <c r="BP454" i="10"/>
  <c r="BH454" i="10"/>
  <c r="BT454" i="10"/>
  <c r="BG477" i="10"/>
  <c r="AR477" i="10"/>
  <c r="AV477" i="10"/>
  <c r="BI417" i="10"/>
  <c r="BE417" i="10"/>
  <c r="BH417" i="10"/>
  <c r="BT417" i="10"/>
  <c r="AQ417" i="10"/>
  <c r="BM457" i="10"/>
  <c r="BP457" i="10"/>
  <c r="BC457" i="10"/>
  <c r="CE457" i="10"/>
  <c r="BT478" i="10"/>
  <c r="BI478" i="10"/>
  <c r="BG358" i="10"/>
  <c r="BK432" i="10"/>
  <c r="BH432" i="10"/>
  <c r="BC432" i="10"/>
  <c r="AV404" i="10"/>
  <c r="BQ482" i="10"/>
  <c r="BI294" i="10"/>
  <c r="AQ304" i="10"/>
  <c r="BO358" i="10"/>
  <c r="BO404" i="10"/>
  <c r="BO378" i="10"/>
  <c r="CE397" i="10"/>
  <c r="BC397" i="10"/>
  <c r="BG397" i="10"/>
  <c r="BQ397" i="10"/>
  <c r="BE397" i="10"/>
  <c r="BC253" i="10"/>
  <c r="AU253" i="10"/>
  <c r="BD253" i="10"/>
  <c r="BP253" i="10"/>
  <c r="CD287" i="10"/>
  <c r="CD259" i="10"/>
  <c r="BE259" i="10"/>
  <c r="BN259" i="10"/>
  <c r="CE259" i="10"/>
  <c r="BH259" i="10"/>
  <c r="BT259" i="10"/>
  <c r="AO259" i="10"/>
  <c r="BK259" i="10"/>
  <c r="BQ422" i="10"/>
  <c r="CD422" i="10"/>
  <c r="BH422" i="10"/>
  <c r="AQ422" i="10"/>
  <c r="BD422" i="10"/>
  <c r="BC422" i="10"/>
  <c r="BO306" i="10"/>
  <c r="BC485" i="10"/>
  <c r="BH485" i="10"/>
  <c r="AQ485" i="10"/>
  <c r="AO485" i="10"/>
  <c r="AO303" i="10"/>
  <c r="BQ303" i="10"/>
  <c r="BI428" i="10"/>
  <c r="AR428" i="10"/>
  <c r="BC428" i="10"/>
  <c r="AO428" i="10"/>
  <c r="BK428" i="10"/>
  <c r="BN428" i="10"/>
  <c r="CD428" i="10"/>
  <c r="BE428" i="10"/>
  <c r="BD428" i="10"/>
  <c r="BH428" i="10"/>
  <c r="BP428" i="10"/>
  <c r="BG428" i="10"/>
  <c r="BM428" i="10"/>
  <c r="BJ428" i="10"/>
  <c r="AQ428" i="10"/>
  <c r="AU428" i="10"/>
  <c r="BL428" i="10"/>
  <c r="AV428" i="10"/>
  <c r="BT428" i="10"/>
  <c r="AR273" i="10"/>
  <c r="BP273" i="10"/>
  <c r="AQ273" i="10"/>
  <c r="BH273" i="10"/>
  <c r="BG273" i="10"/>
  <c r="CD273" i="10"/>
  <c r="BC273" i="10"/>
  <c r="BO273" i="10"/>
  <c r="AU273" i="10"/>
  <c r="AO273" i="10"/>
  <c r="BM273" i="10"/>
  <c r="BL273" i="10"/>
  <c r="BQ273" i="10"/>
  <c r="AV273" i="10"/>
  <c r="BD273" i="10"/>
  <c r="BT273" i="10"/>
  <c r="CE273" i="10"/>
  <c r="BN273" i="10"/>
  <c r="AU259" i="10"/>
  <c r="AV259" i="10"/>
  <c r="BK273" i="10"/>
  <c r="BO428" i="10"/>
  <c r="BD287" i="10"/>
  <c r="BP259" i="10"/>
  <c r="BQ259" i="10"/>
  <c r="AR259" i="10"/>
  <c r="BE273" i="10"/>
  <c r="BI330" i="10"/>
  <c r="AR330" i="10"/>
  <c r="BN330" i="10"/>
  <c r="AV330" i="10"/>
  <c r="CE330" i="10"/>
  <c r="AR350" i="10"/>
  <c r="BL350" i="10"/>
  <c r="BH350" i="10"/>
  <c r="BE350" i="10"/>
  <c r="BI350" i="10"/>
  <c r="AU350" i="10"/>
  <c r="BP381" i="10"/>
  <c r="AR258" i="10"/>
  <c r="BQ381" i="10"/>
  <c r="BO381" i="10"/>
  <c r="BJ381" i="10"/>
  <c r="AO381" i="10"/>
  <c r="BD381" i="10"/>
  <c r="BM381" i="10"/>
  <c r="BG381" i="10"/>
  <c r="BI381" i="10"/>
  <c r="AV381" i="10"/>
  <c r="BH381" i="10"/>
  <c r="BN381" i="10"/>
  <c r="BC381" i="10"/>
  <c r="BK381" i="10"/>
  <c r="CE381" i="10"/>
  <c r="BE381" i="10"/>
  <c r="AQ381" i="10"/>
  <c r="BJ330" i="10"/>
  <c r="BT330" i="10"/>
  <c r="AO330" i="10"/>
  <c r="BK330" i="10"/>
  <c r="BQ330" i="10"/>
  <c r="BC330" i="10"/>
  <c r="BM350" i="10"/>
  <c r="BC350" i="10"/>
  <c r="BN350" i="10"/>
  <c r="BJ350" i="10"/>
  <c r="BQ350" i="10"/>
  <c r="BT381" i="10"/>
  <c r="BQ436" i="10"/>
  <c r="BM495" i="10"/>
  <c r="BI495" i="10"/>
  <c r="BN495" i="10"/>
  <c r="BT495" i="10"/>
  <c r="BL330" i="10"/>
  <c r="BH330" i="10"/>
  <c r="BG330" i="10"/>
  <c r="CD330" i="10"/>
  <c r="BE330" i="10"/>
  <c r="BO350" i="10"/>
  <c r="BG350" i="10"/>
  <c r="BP350" i="10"/>
  <c r="BK350" i="10"/>
  <c r="AU381" i="10"/>
  <c r="AR381" i="10"/>
  <c r="BN293" i="10"/>
  <c r="AO293" i="10"/>
  <c r="BD293" i="10"/>
  <c r="BM501" i="10"/>
  <c r="CE501" i="10"/>
  <c r="BQ501" i="10"/>
  <c r="CD501" i="10"/>
  <c r="BP501" i="10"/>
  <c r="BL501" i="10"/>
  <c r="BD501" i="10"/>
  <c r="BJ501" i="10"/>
  <c r="BN501" i="10"/>
  <c r="AV501" i="10"/>
  <c r="BP293" i="10"/>
  <c r="CD293" i="10"/>
  <c r="AU293" i="10"/>
  <c r="BI293" i="10"/>
  <c r="BK293" i="10"/>
  <c r="BT293" i="10"/>
  <c r="AV379" i="10"/>
  <c r="CE351" i="10"/>
  <c r="BN351" i="10"/>
  <c r="BL351" i="10"/>
  <c r="CD351" i="10"/>
  <c r="AO351" i="10"/>
  <c r="AU367" i="10"/>
  <c r="BO367" i="10"/>
  <c r="BM367" i="10"/>
  <c r="BH367" i="10"/>
  <c r="CE367" i="10"/>
  <c r="BP367" i="10"/>
  <c r="AV367" i="10"/>
  <c r="BI367" i="10"/>
  <c r="BT367" i="10"/>
  <c r="BK367" i="10"/>
  <c r="BG367" i="10"/>
  <c r="BL367" i="10"/>
  <c r="AR367" i="10"/>
  <c r="BC367" i="10"/>
  <c r="AQ367" i="10"/>
  <c r="BE367" i="10"/>
  <c r="BT352" i="10"/>
  <c r="BM352" i="10"/>
  <c r="BI352" i="10"/>
  <c r="AQ352" i="10"/>
  <c r="BO352" i="10"/>
  <c r="BK352" i="10"/>
  <c r="CE352" i="10"/>
  <c r="BC352" i="10"/>
  <c r="AU352" i="10"/>
  <c r="AV352" i="10"/>
  <c r="CD352" i="10"/>
  <c r="BI454" i="10"/>
  <c r="AU454" i="10"/>
  <c r="BN454" i="10"/>
  <c r="BO454" i="10"/>
  <c r="CE454" i="10"/>
  <c r="BG454" i="10"/>
  <c r="BE454" i="10"/>
  <c r="AO454" i="10"/>
  <c r="BJ454" i="10"/>
  <c r="BD454" i="10"/>
  <c r="AR454" i="10"/>
  <c r="CD454" i="10"/>
  <c r="BQ454" i="10"/>
  <c r="BK454" i="10"/>
  <c r="BC454" i="10"/>
  <c r="AV454" i="10"/>
  <c r="BM454" i="10"/>
  <c r="BP304" i="10"/>
  <c r="BH358" i="10"/>
  <c r="AU358" i="10"/>
  <c r="AQ482" i="10"/>
  <c r="BO410" i="10"/>
  <c r="BL358" i="10"/>
  <c r="BJ358" i="10"/>
  <c r="BK410" i="10"/>
  <c r="BJ291" i="10"/>
  <c r="AV291" i="10"/>
  <c r="CE291" i="10"/>
  <c r="BL291" i="10"/>
  <c r="BI291" i="10"/>
  <c r="AU291" i="10"/>
  <c r="BG291" i="10"/>
  <c r="AR291" i="10"/>
  <c r="BH291" i="10"/>
  <c r="BN291" i="10"/>
  <c r="CE378" i="10"/>
  <c r="AV378" i="10"/>
  <c r="BP378" i="10"/>
  <c r="BC378" i="10"/>
  <c r="CD378" i="10"/>
  <c r="BL378" i="10"/>
  <c r="BI378" i="10"/>
  <c r="BQ378" i="10"/>
  <c r="BD378" i="10"/>
  <c r="AV358" i="10"/>
  <c r="BD358" i="10"/>
  <c r="CD358" i="10"/>
  <c r="BE358" i="10"/>
  <c r="BM358" i="10"/>
  <c r="AO358" i="10"/>
  <c r="AR358" i="10"/>
  <c r="BN358" i="10"/>
  <c r="BT358" i="10"/>
  <c r="BK358" i="10"/>
  <c r="BQ358" i="10"/>
  <c r="BM304" i="10"/>
  <c r="BH410" i="10"/>
  <c r="BG410" i="10"/>
  <c r="BP410" i="10"/>
  <c r="BE410" i="10"/>
  <c r="BM410" i="10"/>
  <c r="AU410" i="10"/>
  <c r="BD410" i="10"/>
  <c r="BC410" i="10"/>
  <c r="BI410" i="10"/>
  <c r="CD410" i="10"/>
  <c r="BL410" i="10"/>
  <c r="AQ410" i="10"/>
  <c r="BJ482" i="10"/>
  <c r="BT482" i="10"/>
  <c r="AO482" i="10"/>
  <c r="BE482" i="10"/>
  <c r="CD482" i="10"/>
  <c r="BI482" i="10"/>
  <c r="AU482" i="10"/>
  <c r="BK482" i="10"/>
  <c r="BO482" i="10"/>
  <c r="AV482" i="10"/>
  <c r="AR482" i="10"/>
  <c r="BL482" i="10"/>
  <c r="BG482" i="10"/>
  <c r="BN482" i="10"/>
  <c r="CD478" i="10"/>
  <c r="BD478" i="10"/>
  <c r="BK478" i="10"/>
  <c r="BG478" i="10"/>
  <c r="BJ478" i="10"/>
  <c r="BC478" i="10"/>
  <c r="BP478" i="10"/>
  <c r="BO478" i="10"/>
  <c r="CE478" i="10"/>
  <c r="AO478" i="10"/>
  <c r="BI358" i="10"/>
  <c r="BC358" i="10"/>
  <c r="AQ358" i="10"/>
  <c r="BP482" i="10"/>
  <c r="CE410" i="10"/>
  <c r="BG378" i="10"/>
  <c r="BT432" i="10"/>
  <c r="CE432" i="10"/>
  <c r="BG432" i="10"/>
  <c r="BJ432" i="10"/>
  <c r="BP432" i="10"/>
  <c r="AQ432" i="10"/>
  <c r="BH404" i="10"/>
  <c r="BE404" i="10"/>
  <c r="AO404" i="10"/>
  <c r="BG404" i="10"/>
  <c r="AU404" i="10"/>
  <c r="BC404" i="10"/>
  <c r="BD404" i="10"/>
  <c r="AR404" i="10"/>
  <c r="BI404" i="10"/>
  <c r="CE404" i="10"/>
  <c r="BM404" i="10"/>
  <c r="CD404" i="10"/>
  <c r="BQ432" i="10"/>
  <c r="AO432" i="10"/>
  <c r="BI432" i="10"/>
  <c r="CD432" i="10"/>
  <c r="BN404" i="10"/>
  <c r="AQ404" i="10"/>
  <c r="BP404" i="10"/>
  <c r="BT404" i="10"/>
  <c r="BD298" i="10"/>
  <c r="BQ298" i="10"/>
  <c r="BJ298" i="10"/>
  <c r="BM298" i="10"/>
  <c r="AU298" i="10"/>
  <c r="BQ433" i="10"/>
  <c r="BM433" i="10"/>
  <c r="BO433" i="10"/>
  <c r="AV433" i="10"/>
  <c r="BT433" i="10"/>
  <c r="BM264" i="10"/>
  <c r="BL265" i="10"/>
  <c r="AV265" i="10"/>
  <c r="BQ265" i="10"/>
  <c r="CD298" i="10"/>
  <c r="BE298" i="10"/>
  <c r="AO298" i="10"/>
  <c r="BT298" i="10"/>
  <c r="BL440" i="10"/>
  <c r="AR440" i="10"/>
  <c r="CF13" i="7"/>
  <c r="AR371" i="10"/>
  <c r="BM310" i="10"/>
  <c r="BC320" i="10"/>
  <c r="BO320" i="10"/>
  <c r="BJ320" i="10"/>
  <c r="BE320" i="10"/>
  <c r="BJ440" i="10"/>
  <c r="BI403" i="10"/>
  <c r="BE403" i="10"/>
  <c r="AR403" i="10"/>
  <c r="BO403" i="10"/>
  <c r="BT421" i="10"/>
  <c r="BN433" i="10"/>
  <c r="AO433" i="10"/>
  <c r="BD433" i="10"/>
  <c r="AU433" i="10"/>
  <c r="AR433" i="10"/>
  <c r="BK433" i="10"/>
  <c r="BE265" i="10"/>
  <c r="AQ265" i="10"/>
  <c r="BT264" i="10"/>
  <c r="BG433" i="10"/>
  <c r="CD433" i="10"/>
  <c r="BE433" i="10"/>
  <c r="BL433" i="10"/>
  <c r="BC433" i="10"/>
  <c r="BI265" i="10"/>
  <c r="BP422" i="10"/>
  <c r="AR422" i="10"/>
  <c r="BO422" i="10"/>
  <c r="AU422" i="10"/>
  <c r="BH265" i="10"/>
  <c r="CE265" i="10"/>
  <c r="BP265" i="10"/>
  <c r="AU265" i="10"/>
  <c r="BH433" i="10"/>
  <c r="BI433" i="10"/>
  <c r="BP433" i="10"/>
  <c r="AQ433" i="10"/>
  <c r="BJ433" i="10"/>
  <c r="BC265" i="10"/>
  <c r="BO265" i="10"/>
  <c r="BN303" i="10"/>
  <c r="BQ485" i="10"/>
  <c r="BJ259" i="10"/>
  <c r="BO259" i="10"/>
  <c r="BM259" i="10"/>
  <c r="AQ259" i="10"/>
  <c r="BI259" i="10"/>
  <c r="BQ352" i="10"/>
  <c r="BD352" i="10"/>
  <c r="BL352" i="10"/>
  <c r="BE352" i="10"/>
  <c r="AR352" i="10"/>
  <c r="BT422" i="10"/>
  <c r="BJ422" i="10"/>
  <c r="BM422" i="10"/>
  <c r="BL422" i="10"/>
  <c r="BK422" i="10"/>
  <c r="BG422" i="10"/>
  <c r="BM482" i="10"/>
  <c r="BD482" i="10"/>
  <c r="BH482" i="10"/>
  <c r="BC482" i="10"/>
  <c r="AV410" i="10"/>
  <c r="BT410" i="10"/>
  <c r="AO410" i="10"/>
  <c r="BQ410" i="10"/>
  <c r="AR410" i="10"/>
  <c r="BE378" i="10"/>
  <c r="AQ378" i="10"/>
  <c r="BJ378" i="10"/>
  <c r="BT378" i="10"/>
  <c r="AR378" i="10"/>
  <c r="BM265" i="10"/>
  <c r="BT265" i="10"/>
  <c r="AO265" i="10"/>
  <c r="BJ265" i="10"/>
  <c r="BD265" i="10"/>
  <c r="BN265" i="10"/>
  <c r="CD264" i="10"/>
  <c r="CD291" i="10"/>
  <c r="BD291" i="10"/>
  <c r="AO291" i="10"/>
  <c r="AQ291" i="10"/>
  <c r="BE291" i="10"/>
  <c r="BO291" i="10"/>
  <c r="AO294" i="10"/>
  <c r="BN352" i="10"/>
  <c r="BP352" i="10"/>
  <c r="BH352" i="10"/>
  <c r="BJ352" i="10"/>
  <c r="AO352" i="10"/>
  <c r="BN422" i="10"/>
  <c r="AV422" i="10"/>
  <c r="BE422" i="10"/>
  <c r="CE422" i="10"/>
  <c r="AO422" i="10"/>
  <c r="BH378" i="10"/>
  <c r="BK378" i="10"/>
  <c r="BM378" i="10"/>
  <c r="AO378" i="10"/>
  <c r="BN378" i="10"/>
  <c r="BK265" i="10"/>
  <c r="BG265" i="10"/>
  <c r="CD265" i="10"/>
  <c r="AR265" i="10"/>
  <c r="BQ291" i="10"/>
  <c r="BP291" i="10"/>
  <c r="BT291" i="10"/>
  <c r="BC291" i="10"/>
  <c r="BM291" i="10"/>
  <c r="BO294" i="10"/>
  <c r="BM286" i="10"/>
  <c r="BD286" i="10"/>
  <c r="BD448" i="10"/>
  <c r="BM448" i="10"/>
  <c r="BI448" i="10"/>
  <c r="BT448" i="10"/>
  <c r="AO448" i="10"/>
  <c r="BH448" i="10"/>
  <c r="BL448" i="10"/>
  <c r="BN448" i="10"/>
  <c r="BP448" i="10"/>
  <c r="BJ448" i="10"/>
  <c r="BC448" i="10"/>
  <c r="BO448" i="10"/>
  <c r="AV448" i="10"/>
  <c r="BG448" i="10"/>
  <c r="BQ448" i="10"/>
  <c r="CE448" i="10"/>
  <c r="BH391" i="10"/>
  <c r="BE391" i="10"/>
  <c r="BP391" i="10"/>
  <c r="AO391" i="10"/>
  <c r="BN391" i="10"/>
  <c r="BM391" i="10"/>
  <c r="BL391" i="10"/>
  <c r="AR391" i="10"/>
  <c r="CE391" i="10"/>
  <c r="AV391" i="10"/>
  <c r="AQ391" i="10"/>
  <c r="BI449" i="10"/>
  <c r="BH449" i="10"/>
  <c r="BQ449" i="10"/>
  <c r="AR449" i="10"/>
  <c r="BJ449" i="10"/>
  <c r="BO449" i="10"/>
  <c r="BP449" i="10"/>
  <c r="BE449" i="10"/>
  <c r="AQ449" i="10"/>
  <c r="BD449" i="10"/>
  <c r="CD449" i="10"/>
  <c r="BL460" i="10"/>
  <c r="BG460" i="10"/>
  <c r="CE460" i="10"/>
  <c r="BO460" i="10"/>
  <c r="AR460" i="10"/>
  <c r="BE460" i="10"/>
  <c r="BM460" i="10"/>
  <c r="CD460" i="10"/>
  <c r="BT460" i="10"/>
  <c r="BK460" i="10"/>
  <c r="BH351" i="10"/>
  <c r="BJ351" i="10"/>
  <c r="BG351" i="10"/>
  <c r="BP351" i="10"/>
  <c r="AQ460" i="10"/>
  <c r="BD460" i="10"/>
  <c r="BC449" i="10"/>
  <c r="BG449" i="10"/>
  <c r="CD391" i="10"/>
  <c r="BJ391" i="10"/>
  <c r="BD391" i="10"/>
  <c r="BK448" i="10"/>
  <c r="BK351" i="10"/>
  <c r="BD351" i="10"/>
  <c r="AR351" i="10"/>
  <c r="BO351" i="10"/>
  <c r="BP460" i="10"/>
  <c r="AO460" i="10"/>
  <c r="BM449" i="10"/>
  <c r="AV449" i="10"/>
  <c r="BT449" i="10"/>
  <c r="BT391" i="10"/>
  <c r="AU391" i="10"/>
  <c r="AU448" i="10"/>
  <c r="AR448" i="10"/>
  <c r="BT351" i="10"/>
  <c r="AQ351" i="10"/>
  <c r="BQ351" i="10"/>
  <c r="BC351" i="10"/>
  <c r="BQ460" i="10"/>
  <c r="BI460" i="10"/>
  <c r="AU449" i="10"/>
  <c r="BK449" i="10"/>
  <c r="AO449" i="10"/>
  <c r="BI391" i="10"/>
  <c r="BG391" i="10"/>
  <c r="BQ391" i="10"/>
  <c r="CD448" i="10"/>
  <c r="AQ448" i="10"/>
  <c r="BM468" i="10"/>
  <c r="AU468" i="10"/>
  <c r="AV468" i="10"/>
  <c r="BN468" i="10"/>
  <c r="AO468" i="10"/>
  <c r="BC468" i="10"/>
  <c r="BL364" i="10"/>
  <c r="BI468" i="10"/>
  <c r="CD468" i="10"/>
  <c r="AQ468" i="10"/>
  <c r="BT468" i="10"/>
  <c r="BP468" i="10"/>
  <c r="BD468" i="10"/>
  <c r="BE468" i="10"/>
  <c r="BQ468" i="10"/>
  <c r="AR468" i="10"/>
  <c r="BK468" i="10"/>
  <c r="AR294" i="10"/>
  <c r="AV294" i="10"/>
  <c r="AU294" i="10"/>
  <c r="BT294" i="10"/>
  <c r="CD294" i="10"/>
  <c r="BE294" i="10"/>
  <c r="CE294" i="10"/>
  <c r="BK294" i="10"/>
  <c r="BJ294" i="10"/>
  <c r="BL294" i="10"/>
  <c r="BD294" i="10"/>
  <c r="BQ294" i="10"/>
  <c r="BM294" i="10"/>
  <c r="AQ294" i="10"/>
  <c r="BN294" i="10"/>
  <c r="BG294" i="10"/>
  <c r="BH294" i="10"/>
  <c r="BE364" i="10"/>
  <c r="CD364" i="10"/>
  <c r="AR364" i="10"/>
  <c r="BK364" i="10"/>
  <c r="AQ364" i="10"/>
  <c r="AO364" i="10"/>
  <c r="BJ364" i="10"/>
  <c r="BN364" i="10"/>
  <c r="BG364" i="10"/>
  <c r="AU364" i="10"/>
  <c r="BT364" i="10"/>
  <c r="BP258" i="10"/>
  <c r="AO258" i="10"/>
  <c r="BO258" i="10"/>
  <c r="BE351" i="10"/>
  <c r="AV351" i="10"/>
  <c r="AU351" i="10"/>
  <c r="BI351" i="10"/>
  <c r="BJ460" i="10"/>
  <c r="BN460" i="10"/>
  <c r="AU460" i="10"/>
  <c r="AV460" i="10"/>
  <c r="BE258" i="10"/>
  <c r="BD364" i="10"/>
  <c r="BQ364" i="10"/>
  <c r="AV364" i="10"/>
  <c r="BP294" i="10"/>
  <c r="BG485" i="10"/>
  <c r="BE485" i="10"/>
  <c r="BJ485" i="10"/>
  <c r="BI485" i="10"/>
  <c r="BN485" i="10"/>
  <c r="AV485" i="10"/>
  <c r="BT485" i="10"/>
  <c r="BM485" i="10"/>
  <c r="BP485" i="10"/>
  <c r="CE485" i="10"/>
  <c r="BO485" i="10"/>
  <c r="BL485" i="10"/>
  <c r="AU485" i="10"/>
  <c r="AR485" i="10"/>
  <c r="AQ303" i="10"/>
  <c r="BP303" i="10"/>
  <c r="AV303" i="10"/>
  <c r="AR303" i="10"/>
  <c r="BG303" i="10"/>
  <c r="CD303" i="10"/>
  <c r="BL303" i="10"/>
  <c r="BD303" i="10"/>
  <c r="BC303" i="10"/>
  <c r="BT303" i="10"/>
  <c r="BM353" i="10"/>
  <c r="BC353" i="10"/>
  <c r="AV353" i="10"/>
  <c r="AQ353" i="10"/>
  <c r="BG353" i="10"/>
  <c r="AV403" i="10"/>
  <c r="CD403" i="10"/>
  <c r="BH403" i="10"/>
  <c r="CE403" i="10"/>
  <c r="BI353" i="10"/>
  <c r="BK353" i="10"/>
  <c r="BO353" i="10"/>
  <c r="BL353" i="10"/>
  <c r="CD353" i="10"/>
  <c r="Y2" i="11"/>
  <c r="BO11" i="7"/>
  <c r="AA3" i="11" s="1"/>
  <c r="BH303" i="10"/>
  <c r="BK303" i="10"/>
  <c r="BJ303" i="10"/>
  <c r="BM303" i="10"/>
  <c r="AU303" i="10"/>
  <c r="BQ13" i="7"/>
  <c r="BP13" i="7"/>
  <c r="BT286" i="10"/>
  <c r="BQ264" i="10"/>
  <c r="BE303" i="10"/>
  <c r="CE303" i="10"/>
  <c r="BI303" i="10"/>
  <c r="BO303" i="10"/>
  <c r="CD485" i="10"/>
  <c r="BK485" i="10"/>
  <c r="BD485" i="10"/>
  <c r="BH434" i="10"/>
  <c r="BL438" i="10"/>
  <c r="BP416" i="10"/>
  <c r="CE416" i="10"/>
  <c r="BD416" i="10"/>
  <c r="BM416" i="10"/>
  <c r="AO416" i="10"/>
  <c r="BN416" i="10"/>
  <c r="BC416" i="10"/>
  <c r="CD416" i="10"/>
  <c r="AR416" i="10"/>
  <c r="BG416" i="10"/>
  <c r="BO416" i="10"/>
  <c r="BT416" i="10"/>
  <c r="AQ416" i="10"/>
  <c r="BQ416" i="10"/>
  <c r="BE416" i="10"/>
  <c r="BH416" i="10"/>
  <c r="AV416" i="10"/>
  <c r="BJ416" i="10"/>
  <c r="BL416" i="10"/>
  <c r="BK416" i="10"/>
  <c r="BI416" i="10"/>
  <c r="AU416" i="10"/>
  <c r="BK255" i="10"/>
  <c r="BD255" i="10"/>
  <c r="AQ255" i="10"/>
  <c r="BC255" i="10"/>
  <c r="BO255" i="10"/>
  <c r="BJ255" i="10"/>
  <c r="BI255" i="10"/>
  <c r="BT255" i="10"/>
  <c r="CD255" i="10"/>
  <c r="BH255" i="10"/>
  <c r="BE255" i="10"/>
  <c r="AO255" i="10"/>
  <c r="BL255" i="10"/>
  <c r="BN255" i="10"/>
  <c r="AR255" i="10"/>
  <c r="BG255" i="10"/>
  <c r="BP255" i="10"/>
  <c r="BM255" i="10"/>
  <c r="AV255" i="10"/>
  <c r="AU255" i="10"/>
  <c r="BQ255" i="10"/>
  <c r="CE255" i="10"/>
  <c r="AU316" i="10"/>
  <c r="AO316" i="10"/>
  <c r="BC316" i="10"/>
  <c r="BT316" i="10"/>
  <c r="BJ316" i="10"/>
  <c r="BD316" i="10"/>
  <c r="BG316" i="10"/>
  <c r="AV316" i="10"/>
  <c r="BQ316" i="10"/>
  <c r="CE316" i="10"/>
  <c r="AQ316" i="10"/>
  <c r="BE316" i="10"/>
  <c r="BM316" i="10"/>
  <c r="BN316" i="10"/>
  <c r="BK316" i="10"/>
  <c r="CD316" i="10"/>
  <c r="BI316" i="10"/>
  <c r="AR316" i="10"/>
  <c r="BO316" i="10"/>
  <c r="BL316" i="10"/>
  <c r="BP316" i="10"/>
  <c r="BH316" i="10"/>
  <c r="AV261" i="10"/>
  <c r="BI270" i="10"/>
  <c r="CE261" i="10"/>
  <c r="BC270" i="10"/>
  <c r="BN270" i="10"/>
  <c r="BQ270" i="10"/>
  <c r="BQ261" i="10"/>
  <c r="BT261" i="10"/>
  <c r="BH261" i="10"/>
  <c r="BM270" i="10"/>
  <c r="AU261" i="10"/>
  <c r="CD261" i="10"/>
  <c r="AO261" i="10"/>
  <c r="AQ261" i="10"/>
  <c r="AO290" i="10"/>
  <c r="AQ290" i="10"/>
  <c r="BH290" i="10"/>
  <c r="BQ290" i="10"/>
  <c r="BP290" i="10"/>
  <c r="AU290" i="10"/>
  <c r="BI290" i="10"/>
  <c r="BL290" i="10"/>
  <c r="BM290" i="10"/>
  <c r="BD290" i="10"/>
  <c r="AR290" i="10"/>
  <c r="BE290" i="10"/>
  <c r="BO290" i="10"/>
  <c r="BN290" i="10"/>
  <c r="BJ290" i="10"/>
  <c r="BT290" i="10"/>
  <c r="AV290" i="10"/>
  <c r="CE290" i="10"/>
  <c r="CD290" i="10"/>
  <c r="BG290" i="10"/>
  <c r="BK290" i="10"/>
  <c r="BC290" i="10"/>
  <c r="BO261" i="10"/>
  <c r="BM261" i="10"/>
  <c r="BP261" i="10"/>
  <c r="BL261" i="10"/>
  <c r="BJ261" i="10"/>
  <c r="BK261" i="10"/>
  <c r="CE270" i="10"/>
  <c r="AU270" i="10"/>
  <c r="AQ270" i="10"/>
  <c r="AR270" i="10"/>
  <c r="CD270" i="10"/>
  <c r="AR262" i="10"/>
  <c r="BL262" i="10"/>
  <c r="BT262" i="10"/>
  <c r="CD262" i="10"/>
  <c r="BE262" i="10"/>
  <c r="AV262" i="10"/>
  <c r="BC262" i="10"/>
  <c r="BJ262" i="10"/>
  <c r="BK262" i="10"/>
  <c r="AQ262" i="10"/>
  <c r="BM262" i="10"/>
  <c r="BP262" i="10"/>
  <c r="BN262" i="10"/>
  <c r="BH262" i="10"/>
  <c r="AU262" i="10"/>
  <c r="AO262" i="10"/>
  <c r="CE262" i="10"/>
  <c r="BO262" i="10"/>
  <c r="BD262" i="10"/>
  <c r="BI262" i="10"/>
  <c r="BG262" i="10"/>
  <c r="BQ262" i="10"/>
  <c r="CD300" i="10"/>
  <c r="BQ300" i="10"/>
  <c r="BN300" i="10"/>
  <c r="AV300" i="10"/>
  <c r="BC300" i="10"/>
  <c r="BP300" i="10"/>
  <c r="CE300" i="10"/>
  <c r="BL300" i="10"/>
  <c r="BJ300" i="10"/>
  <c r="BM300" i="10"/>
  <c r="BT300" i="10"/>
  <c r="AQ300" i="10"/>
  <c r="AR300" i="10"/>
  <c r="BH300" i="10"/>
  <c r="BO300" i="10"/>
  <c r="BE300" i="10"/>
  <c r="BD300" i="10"/>
  <c r="BG300" i="10"/>
  <c r="AU300" i="10"/>
  <c r="AO300" i="10"/>
  <c r="BK300" i="10"/>
  <c r="BI300" i="10"/>
  <c r="AO464" i="10"/>
  <c r="BC464" i="10"/>
  <c r="CD464" i="10"/>
  <c r="BI464" i="10"/>
  <c r="BQ464" i="10"/>
  <c r="AV464" i="10"/>
  <c r="BN464" i="10"/>
  <c r="AU464" i="10"/>
  <c r="BL464" i="10"/>
  <c r="AQ464" i="10"/>
  <c r="BH464" i="10"/>
  <c r="BG464" i="10"/>
  <c r="AR464" i="10"/>
  <c r="CE464" i="10"/>
  <c r="BE464" i="10"/>
  <c r="BM464" i="10"/>
  <c r="BK464" i="10"/>
  <c r="BP464" i="10"/>
  <c r="BO464" i="10"/>
  <c r="BD464" i="10"/>
  <c r="BJ464" i="10"/>
  <c r="BT464" i="10"/>
  <c r="BP490" i="10"/>
  <c r="AO490" i="10"/>
  <c r="AQ490" i="10"/>
  <c r="AR490" i="10"/>
  <c r="BM490" i="10"/>
  <c r="BC490" i="10"/>
  <c r="CE490" i="10"/>
  <c r="BH490" i="10"/>
  <c r="N5" i="4"/>
  <c r="N1" i="4" s="1"/>
  <c r="BP461" i="10"/>
  <c r="AQ461" i="10"/>
  <c r="BG461" i="10"/>
  <c r="AV461" i="10"/>
  <c r="BK461" i="10"/>
  <c r="BC461" i="10"/>
  <c r="AO461" i="10"/>
  <c r="CE461" i="10"/>
  <c r="BE461" i="10"/>
  <c r="AU461" i="10"/>
  <c r="BN461" i="10"/>
  <c r="BQ461" i="10"/>
  <c r="BL461" i="10"/>
  <c r="BD461" i="10"/>
  <c r="BM461" i="10"/>
  <c r="BJ461" i="10"/>
  <c r="CD461" i="10"/>
  <c r="BT461" i="10"/>
  <c r="BI461" i="10"/>
  <c r="BH461" i="10"/>
  <c r="AR461" i="10"/>
  <c r="BO461" i="10"/>
  <c r="BL405" i="10"/>
  <c r="AV405" i="10"/>
  <c r="CE405" i="10"/>
  <c r="BO405" i="10"/>
  <c r="BP405" i="10"/>
  <c r="BD405" i="10"/>
  <c r="BI405" i="10"/>
  <c r="BJ405" i="10"/>
  <c r="BK405" i="10"/>
  <c r="AU405" i="10"/>
  <c r="AO405" i="10"/>
  <c r="BG405" i="10"/>
  <c r="AQ405" i="10"/>
  <c r="CD405" i="10"/>
  <c r="BT405" i="10"/>
  <c r="BC405" i="10"/>
  <c r="BQ405" i="10"/>
  <c r="BM405" i="10"/>
  <c r="AR405" i="10"/>
  <c r="BE405" i="10"/>
  <c r="BH405" i="10"/>
  <c r="BN405" i="10"/>
  <c r="BD473" i="10"/>
  <c r="BE473" i="10"/>
  <c r="BI473" i="10"/>
  <c r="BN473" i="10"/>
  <c r="AR346" i="10"/>
  <c r="AU346" i="10"/>
  <c r="BH346" i="10"/>
  <c r="BO346" i="10"/>
  <c r="CD346" i="10"/>
  <c r="BN346" i="10"/>
  <c r="BQ346" i="10"/>
  <c r="BT346" i="10"/>
  <c r="BM346" i="10"/>
  <c r="BI346" i="10"/>
  <c r="BP346" i="10"/>
  <c r="BG346" i="10"/>
  <c r="BE346" i="10"/>
  <c r="BC346" i="10"/>
  <c r="AV346" i="10"/>
  <c r="BL346" i="10"/>
  <c r="CE346" i="10"/>
  <c r="BD346" i="10"/>
  <c r="AO346" i="10"/>
  <c r="BK346" i="10"/>
  <c r="BJ346" i="10"/>
  <c r="AQ346" i="10"/>
  <c r="BJ341" i="10"/>
  <c r="BD341" i="10"/>
  <c r="AO341" i="10"/>
  <c r="AQ341" i="10"/>
  <c r="BC341" i="10"/>
  <c r="AR341" i="10"/>
  <c r="AO345" i="10"/>
  <c r="CD345" i="10"/>
  <c r="BL345" i="10"/>
  <c r="BT345" i="10"/>
  <c r="BC345" i="10"/>
  <c r="BM345" i="10"/>
  <c r="AQ345" i="10"/>
  <c r="BP345" i="10"/>
  <c r="BJ345" i="10"/>
  <c r="BQ345" i="10"/>
  <c r="AU345" i="10"/>
  <c r="AR345" i="10"/>
  <c r="BI345" i="10"/>
  <c r="CE345" i="10"/>
  <c r="BH345" i="10"/>
  <c r="BG345" i="10"/>
  <c r="BN345" i="10"/>
  <c r="BK345" i="10"/>
  <c r="AV345" i="10"/>
  <c r="BO345" i="10"/>
  <c r="BE345" i="10"/>
  <c r="BD345" i="10"/>
  <c r="BM496" i="10"/>
  <c r="AU496" i="10"/>
  <c r="CD496" i="10"/>
  <c r="BO496" i="10"/>
  <c r="BH496" i="10"/>
  <c r="AV496" i="10"/>
  <c r="BD496" i="10"/>
  <c r="BI496" i="10"/>
  <c r="BE496" i="10"/>
  <c r="BL496" i="10"/>
  <c r="BC496" i="10"/>
  <c r="BK496" i="10"/>
  <c r="BP496" i="10"/>
  <c r="AQ496" i="10"/>
  <c r="BJ496" i="10"/>
  <c r="BT496" i="10"/>
  <c r="CE496" i="10"/>
  <c r="BG496" i="10"/>
  <c r="AO496" i="10"/>
  <c r="BQ496" i="10"/>
  <c r="BN496" i="10"/>
  <c r="AR496" i="10"/>
  <c r="BH494" i="10"/>
  <c r="BI494" i="10"/>
  <c r="AV494" i="10"/>
  <c r="BJ494" i="10"/>
  <c r="BC494" i="10"/>
  <c r="BQ308" i="10"/>
  <c r="AO308" i="10"/>
  <c r="BT308" i="10"/>
  <c r="BP308" i="10"/>
  <c r="BH308" i="10"/>
  <c r="BJ308" i="10"/>
  <c r="AU308" i="10"/>
  <c r="BM308" i="10"/>
  <c r="AQ308" i="10"/>
  <c r="BE308" i="10"/>
  <c r="AV308" i="10"/>
  <c r="BI308" i="10"/>
  <c r="AR308" i="10"/>
  <c r="BG308" i="10"/>
  <c r="BK308" i="10"/>
  <c r="CD308" i="10"/>
  <c r="BN308" i="10"/>
  <c r="CE308" i="10"/>
  <c r="BO308" i="10"/>
  <c r="BC308" i="10"/>
  <c r="BD308" i="10"/>
  <c r="BL308" i="10"/>
  <c r="BH315" i="10"/>
  <c r="AU315" i="10"/>
  <c r="BG315" i="10"/>
  <c r="AQ315" i="10"/>
  <c r="BN315" i="10"/>
  <c r="CE315" i="10"/>
  <c r="BJ315" i="10"/>
  <c r="BE315" i="10"/>
  <c r="BL315" i="10"/>
  <c r="AO315" i="10"/>
  <c r="BT315" i="10"/>
  <c r="AV315" i="10"/>
  <c r="CD315" i="10"/>
  <c r="BI315" i="10"/>
  <c r="BQ315" i="10"/>
  <c r="BM315" i="10"/>
  <c r="BO315" i="10"/>
  <c r="BC315" i="10"/>
  <c r="BK315" i="10"/>
  <c r="BD315" i="10"/>
  <c r="AR315" i="10"/>
  <c r="BP315" i="10"/>
  <c r="BT450" i="10"/>
  <c r="BM450" i="10"/>
  <c r="CD450" i="10"/>
  <c r="CE450" i="10"/>
  <c r="BE450" i="10"/>
  <c r="BJ450" i="10"/>
  <c r="AU450" i="10"/>
  <c r="BP450" i="10"/>
  <c r="BD450" i="10"/>
  <c r="BG450" i="10"/>
  <c r="AV450" i="10"/>
  <c r="BQ450" i="10"/>
  <c r="AR450" i="10"/>
  <c r="BI450" i="10"/>
  <c r="AQ450" i="10"/>
  <c r="AO450" i="10"/>
  <c r="BO450" i="10"/>
  <c r="BK450" i="10"/>
  <c r="BH450" i="10"/>
  <c r="BL450" i="10"/>
  <c r="BN450" i="10"/>
  <c r="BC450" i="10"/>
  <c r="BP329" i="10"/>
  <c r="BO329" i="10"/>
  <c r="BJ329" i="10"/>
  <c r="CD430" i="10"/>
  <c r="BJ430" i="10"/>
  <c r="BM430" i="10"/>
  <c r="CE411" i="10"/>
  <c r="BN411" i="10"/>
  <c r="BO411" i="10"/>
  <c r="BP426" i="10"/>
  <c r="AR426" i="10"/>
  <c r="AQ426" i="10"/>
  <c r="BP491" i="10"/>
  <c r="BL491" i="10"/>
  <c r="AV491" i="10"/>
  <c r="BJ491" i="10"/>
  <c r="AU491" i="10"/>
  <c r="BH491" i="10"/>
  <c r="BI263" i="10"/>
  <c r="BK263" i="10"/>
  <c r="AO263" i="10"/>
  <c r="BN263" i="10"/>
  <c r="CE263" i="10"/>
  <c r="BH263" i="10"/>
  <c r="BD263" i="10"/>
  <c r="AQ263" i="10"/>
  <c r="BE263" i="10"/>
  <c r="BC263" i="10"/>
  <c r="AU263" i="10"/>
  <c r="BP263" i="10"/>
  <c r="BJ263" i="10"/>
  <c r="BG263" i="10"/>
  <c r="BM263" i="10"/>
  <c r="BT263" i="10"/>
  <c r="CD263" i="10"/>
  <c r="BO263" i="10"/>
  <c r="AV263" i="10"/>
  <c r="AR263" i="10"/>
  <c r="BL263" i="10"/>
  <c r="BQ263" i="10"/>
  <c r="BP451" i="10"/>
  <c r="BO451" i="10"/>
  <c r="BD451" i="10"/>
  <c r="BM451" i="10"/>
  <c r="BJ451" i="10"/>
  <c r="AU451" i="10"/>
  <c r="BL451" i="10"/>
  <c r="BN451" i="10"/>
  <c r="BH451" i="10"/>
  <c r="AR451" i="10"/>
  <c r="BQ451" i="10"/>
  <c r="CD451" i="10"/>
  <c r="CE451" i="10"/>
  <c r="BE451" i="10"/>
  <c r="BT451" i="10"/>
  <c r="AQ451" i="10"/>
  <c r="BC451" i="10"/>
  <c r="AV451" i="10"/>
  <c r="BI451" i="10"/>
  <c r="AO451" i="10"/>
  <c r="BG451" i="10"/>
  <c r="BK451" i="10"/>
  <c r="BT383" i="10"/>
  <c r="BN383" i="10"/>
  <c r="BJ383" i="10"/>
  <c r="BP383" i="10"/>
  <c r="BC383" i="10"/>
  <c r="AU383" i="10"/>
  <c r="BQ383" i="10"/>
  <c r="BG383" i="10"/>
  <c r="BL383" i="10"/>
  <c r="BI383" i="10"/>
  <c r="BM383" i="10"/>
  <c r="BD383" i="10"/>
  <c r="AR383" i="10"/>
  <c r="BK383" i="10"/>
  <c r="CD383" i="10"/>
  <c r="CE383" i="10"/>
  <c r="AO383" i="10"/>
  <c r="BH383" i="10"/>
  <c r="AV383" i="10"/>
  <c r="BE383" i="10"/>
  <c r="AQ383" i="10"/>
  <c r="BO383" i="10"/>
  <c r="BT256" i="10"/>
  <c r="BN256" i="10"/>
  <c r="AV256" i="10"/>
  <c r="BI256" i="10"/>
  <c r="BP256" i="10"/>
  <c r="BM256" i="10"/>
  <c r="BO256" i="10"/>
  <c r="BJ256" i="10"/>
  <c r="BC256" i="10"/>
  <c r="BG256" i="10"/>
  <c r="BQ256" i="10"/>
  <c r="CE256" i="10"/>
  <c r="BL256" i="10"/>
  <c r="BK256" i="10"/>
  <c r="AO256" i="10"/>
  <c r="BD256" i="10"/>
  <c r="CD256" i="10"/>
  <c r="BH256" i="10"/>
  <c r="BE256" i="10"/>
  <c r="AQ256" i="10"/>
  <c r="AU256" i="10"/>
  <c r="AR256" i="10"/>
  <c r="AR257" i="10"/>
  <c r="BO257" i="10"/>
  <c r="BE257" i="10"/>
  <c r="AU257" i="10"/>
  <c r="CE257" i="10"/>
  <c r="BG257" i="10"/>
  <c r="BM257" i="10"/>
  <c r="BH257" i="10"/>
  <c r="BI257" i="10"/>
  <c r="AO257" i="10"/>
  <c r="BT257" i="10"/>
  <c r="AQ257" i="10"/>
  <c r="BD257" i="10"/>
  <c r="BJ257" i="10"/>
  <c r="CD257" i="10"/>
  <c r="BL257" i="10"/>
  <c r="BK257" i="10"/>
  <c r="BC257" i="10"/>
  <c r="BN257" i="10"/>
  <c r="BQ257" i="10"/>
  <c r="AV257" i="10"/>
  <c r="BP257" i="10"/>
  <c r="BD360" i="10"/>
  <c r="CD360" i="10"/>
  <c r="AU360" i="10"/>
  <c r="BJ360" i="10"/>
  <c r="AR360" i="10"/>
  <c r="AQ360" i="10"/>
  <c r="BC360" i="10"/>
  <c r="AO360" i="10"/>
  <c r="BP360" i="10"/>
  <c r="BL360" i="10"/>
  <c r="BE360" i="10"/>
  <c r="CE360" i="10"/>
  <c r="BH360" i="10"/>
  <c r="BN360" i="10"/>
  <c r="BO360" i="10"/>
  <c r="BI360" i="10"/>
  <c r="BM360" i="10"/>
  <c r="BQ360" i="10"/>
  <c r="BT360" i="10"/>
  <c r="BK360" i="10"/>
  <c r="BG360" i="10"/>
  <c r="AV360" i="10"/>
  <c r="BG355" i="10"/>
  <c r="BO355" i="10"/>
  <c r="BM355" i="10"/>
  <c r="AU355" i="10"/>
  <c r="BN355" i="10"/>
  <c r="AQ355" i="10"/>
  <c r="BP355" i="10"/>
  <c r="CD355" i="10"/>
  <c r="BT355" i="10"/>
  <c r="BK355" i="10"/>
  <c r="CE355" i="10"/>
  <c r="AV355" i="10"/>
  <c r="BO466" i="10"/>
  <c r="BT466" i="10"/>
  <c r="BM466" i="10"/>
  <c r="BE466" i="10"/>
  <c r="BJ466" i="10"/>
  <c r="BP466" i="10"/>
  <c r="BD456" i="10"/>
  <c r="AU456" i="10"/>
  <c r="BO483" i="10"/>
  <c r="BE483" i="10"/>
  <c r="BC483" i="10"/>
  <c r="AU483" i="10"/>
  <c r="BQ483" i="10"/>
  <c r="BN483" i="10"/>
  <c r="BK483" i="10"/>
  <c r="CI13" i="7"/>
  <c r="CK13" i="7"/>
  <c r="BK13" i="7"/>
  <c r="W5" i="11" s="1"/>
  <c r="BN13" i="7"/>
  <c r="Z5" i="11" s="1"/>
  <c r="M5" i="4"/>
  <c r="M1" i="4" s="1"/>
  <c r="BH13" i="7"/>
  <c r="T5" i="11"/>
  <c r="AU390" i="10"/>
  <c r="BG438" i="10"/>
  <c r="BE435" i="10"/>
  <c r="BG435" i="10"/>
  <c r="BP435" i="10"/>
  <c r="BM438" i="10"/>
  <c r="BI490" i="10"/>
  <c r="AO390" i="10"/>
  <c r="BI483" i="10"/>
  <c r="AR483" i="10"/>
  <c r="BJ483" i="10"/>
  <c r="CD456" i="10"/>
  <c r="AR466" i="10"/>
  <c r="BG466" i="10"/>
  <c r="BJ490" i="10"/>
  <c r="BN490" i="10"/>
  <c r="BE438" i="10"/>
  <c r="AV483" i="10"/>
  <c r="AO483" i="10"/>
  <c r="BP483" i="10"/>
  <c r="BG483" i="10"/>
  <c r="AR456" i="10"/>
  <c r="AU466" i="10"/>
  <c r="BH466" i="10"/>
  <c r="BI466" i="10"/>
  <c r="BD438" i="10"/>
  <c r="BT390" i="10"/>
  <c r="BD483" i="10"/>
  <c r="BL483" i="10"/>
  <c r="AQ483" i="10"/>
  <c r="BH483" i="10"/>
  <c r="CE483" i="10"/>
  <c r="BT483" i="10"/>
  <c r="BP456" i="10"/>
  <c r="AO456" i="10"/>
  <c r="AV466" i="10"/>
  <c r="BC466" i="10"/>
  <c r="CE466" i="10"/>
  <c r="AQ466" i="10"/>
  <c r="BN466" i="10"/>
  <c r="BM390" i="10"/>
  <c r="CD483" i="10"/>
  <c r="BT490" i="10"/>
  <c r="BO490" i="10"/>
  <c r="BL490" i="10"/>
  <c r="BD261" i="10"/>
  <c r="AV490" i="10"/>
  <c r="AU490" i="10"/>
  <c r="BC261" i="10"/>
  <c r="BK490" i="10"/>
  <c r="BG490" i="10"/>
  <c r="AO270" i="10"/>
  <c r="BN261" i="10"/>
  <c r="BJ421" i="10"/>
  <c r="BP492" i="10"/>
  <c r="AV426" i="10"/>
  <c r="BC426" i="10"/>
  <c r="BK411" i="10"/>
  <c r="AR411" i="10"/>
  <c r="AU411" i="10"/>
  <c r="BI261" i="10"/>
  <c r="BT270" i="10"/>
  <c r="BO270" i="10"/>
  <c r="BE261" i="10"/>
  <c r="BL270" i="10"/>
  <c r="CD426" i="10"/>
  <c r="BO426" i="10"/>
  <c r="BQ426" i="10"/>
  <c r="BG411" i="10"/>
  <c r="AQ411" i="10"/>
  <c r="BD411" i="10"/>
  <c r="BG261" i="10"/>
  <c r="AU492" i="10"/>
  <c r="BH426" i="10"/>
  <c r="BT426" i="10"/>
  <c r="BI426" i="10"/>
  <c r="AO426" i="10"/>
  <c r="BJ411" i="10"/>
  <c r="CD411" i="10"/>
  <c r="BM411" i="10"/>
  <c r="BD270" i="10"/>
  <c r="BJ431" i="10"/>
  <c r="AR431" i="10"/>
  <c r="BE431" i="10"/>
  <c r="CD431" i="10"/>
  <c r="BM431" i="10"/>
  <c r="CE431" i="10"/>
  <c r="BT431" i="10"/>
  <c r="BQ431" i="10"/>
  <c r="BG431" i="10"/>
  <c r="BD431" i="10"/>
  <c r="BN431" i="10"/>
  <c r="BL431" i="10"/>
  <c r="AO431" i="10"/>
  <c r="AQ431" i="10"/>
  <c r="AU431" i="10"/>
  <c r="BH431" i="10"/>
  <c r="BI431" i="10"/>
  <c r="BK431" i="10"/>
  <c r="BC431" i="10"/>
  <c r="BP431" i="10"/>
  <c r="AV431" i="10"/>
  <c r="BO431" i="10"/>
  <c r="BI390" i="10"/>
  <c r="BC390" i="10"/>
  <c r="BJ390" i="10"/>
  <c r="AQ390" i="10"/>
  <c r="BD390" i="10"/>
  <c r="AV390" i="10"/>
  <c r="AR390" i="10"/>
  <c r="BD426" i="10"/>
  <c r="BL426" i="10"/>
  <c r="CE426" i="10"/>
  <c r="BI411" i="10"/>
  <c r="BQ411" i="10"/>
  <c r="BT411" i="10"/>
  <c r="BE411" i="10"/>
  <c r="BP411" i="10"/>
  <c r="BG426" i="10"/>
  <c r="AU426" i="10"/>
  <c r="BN426" i="10"/>
  <c r="BK426" i="10"/>
  <c r="BJ426" i="10"/>
  <c r="BM426" i="10"/>
  <c r="AV492" i="10"/>
  <c r="AQ492" i="10"/>
  <c r="BE329" i="10"/>
  <c r="BD329" i="10"/>
  <c r="AV258" i="10"/>
  <c r="CE258" i="10"/>
  <c r="CD258" i="10"/>
  <c r="BM258" i="10"/>
  <c r="BC258" i="10"/>
  <c r="AU258" i="10"/>
  <c r="BQ258" i="10"/>
  <c r="BJ258" i="10"/>
  <c r="AQ258" i="10"/>
  <c r="BK258" i="10"/>
  <c r="BT258" i="10"/>
  <c r="BD258" i="10"/>
  <c r="BH258" i="10"/>
  <c r="BL258" i="10"/>
  <c r="BN258" i="10"/>
  <c r="BI258" i="10"/>
  <c r="BG258" i="10"/>
  <c r="AO434" i="10"/>
  <c r="BJ438" i="10"/>
  <c r="BK413" i="10"/>
  <c r="BT413" i="10"/>
  <c r="AR413" i="10"/>
  <c r="BC434" i="10"/>
  <c r="AU317" i="10"/>
  <c r="BN317" i="10"/>
  <c r="BQ317" i="10"/>
  <c r="BG317" i="10"/>
  <c r="BM500" i="10"/>
  <c r="BK500" i="10"/>
  <c r="AV500" i="10"/>
  <c r="BJ500" i="10"/>
  <c r="BN500" i="10"/>
  <c r="BM317" i="10"/>
  <c r="BJ317" i="10"/>
  <c r="BD317" i="10"/>
  <c r="BO317" i="10"/>
  <c r="BO500" i="10"/>
  <c r="BL500" i="10"/>
  <c r="AQ500" i="10"/>
  <c r="BH500" i="10"/>
  <c r="AQ292" i="10"/>
  <c r="AU489" i="10"/>
  <c r="AV489" i="10"/>
  <c r="BN489" i="10"/>
  <c r="BL489" i="10"/>
  <c r="BP489" i="10"/>
  <c r="BM489" i="10"/>
  <c r="BH489" i="10"/>
  <c r="BG489" i="10"/>
  <c r="AO489" i="10"/>
  <c r="BC489" i="10"/>
  <c r="BD489" i="10"/>
  <c r="BJ489" i="10"/>
  <c r="CE489" i="10"/>
  <c r="BO489" i="10"/>
  <c r="AQ489" i="10"/>
  <c r="BE489" i="10"/>
  <c r="BQ489" i="10"/>
  <c r="AR489" i="10"/>
  <c r="BI489" i="10"/>
  <c r="CD489" i="10"/>
  <c r="BT489" i="10"/>
  <c r="AR286" i="10"/>
  <c r="AV286" i="10"/>
  <c r="AU286" i="10"/>
  <c r="BH286" i="10"/>
  <c r="AO286" i="10"/>
  <c r="BK286" i="10"/>
  <c r="BG286" i="10"/>
  <c r="CE286" i="10"/>
  <c r="BJ286" i="10"/>
  <c r="BC286" i="10"/>
  <c r="BO286" i="10"/>
  <c r="BE286" i="10"/>
  <c r="BQ286" i="10"/>
  <c r="CD286" i="10"/>
  <c r="BL286" i="10"/>
  <c r="AQ286" i="10"/>
  <c r="BP286" i="10"/>
  <c r="BN286" i="10"/>
  <c r="BI286" i="10"/>
  <c r="BP379" i="10"/>
  <c r="AQ379" i="10"/>
  <c r="BO379" i="10"/>
  <c r="BG379" i="10"/>
  <c r="AO379" i="10"/>
  <c r="BM379" i="10"/>
  <c r="CD379" i="10"/>
  <c r="BN379" i="10"/>
  <c r="BJ379" i="10"/>
  <c r="AR379" i="10"/>
  <c r="BQ379" i="10"/>
  <c r="BC379" i="10"/>
  <c r="BT379" i="10"/>
  <c r="BH379" i="10"/>
  <c r="BD379" i="10"/>
  <c r="BE379" i="10"/>
  <c r="BI379" i="10"/>
  <c r="CE379" i="10"/>
  <c r="AU379" i="10"/>
  <c r="AV306" i="10"/>
  <c r="CE306" i="10"/>
  <c r="AR306" i="10"/>
  <c r="BG306" i="10"/>
  <c r="BQ306" i="10"/>
  <c r="BH306" i="10"/>
  <c r="BJ306" i="10"/>
  <c r="BE306" i="10"/>
  <c r="BC306" i="10"/>
  <c r="AO306" i="10"/>
  <c r="BP306" i="10"/>
  <c r="BI306" i="10"/>
  <c r="BN306" i="10"/>
  <c r="BK306" i="10"/>
  <c r="AU306" i="10"/>
  <c r="BD306" i="10"/>
  <c r="CD306" i="10"/>
  <c r="BM306" i="10"/>
  <c r="BT306" i="10"/>
  <c r="AQ306" i="10"/>
  <c r="BL306" i="10"/>
  <c r="BN287" i="10"/>
  <c r="BQ287" i="10"/>
  <c r="BC287" i="10"/>
  <c r="BP287" i="10"/>
  <c r="AO287" i="10"/>
  <c r="AV287" i="10"/>
  <c r="BE287" i="10"/>
  <c r="AR287" i="10"/>
  <c r="BO287" i="10"/>
  <c r="BI287" i="10"/>
  <c r="BK287" i="10"/>
  <c r="AU287" i="10"/>
  <c r="BG287" i="10"/>
  <c r="CE287" i="10"/>
  <c r="BT287" i="10"/>
  <c r="BM287" i="10"/>
  <c r="AQ287" i="10"/>
  <c r="BJ287" i="10"/>
  <c r="BH287" i="10"/>
  <c r="BL287" i="10"/>
  <c r="AR281" i="10"/>
  <c r="CD281" i="10"/>
  <c r="AU281" i="10"/>
  <c r="CE281" i="10"/>
  <c r="AV281" i="10"/>
  <c r="BL281" i="10"/>
  <c r="BG281" i="10"/>
  <c r="BK281" i="10"/>
  <c r="BM281" i="10"/>
  <c r="BQ281" i="10"/>
  <c r="BD281" i="10"/>
  <c r="BO281" i="10"/>
  <c r="BC281" i="10"/>
  <c r="AO281" i="10"/>
  <c r="BN281" i="10"/>
  <c r="BE281" i="10"/>
  <c r="BJ281" i="10"/>
  <c r="BP281" i="10"/>
  <c r="BH281" i="10"/>
  <c r="BI281" i="10"/>
  <c r="BT281" i="10"/>
  <c r="AO264" i="10"/>
  <c r="BO264" i="10"/>
  <c r="AV264" i="10"/>
  <c r="BC264" i="10"/>
  <c r="BN264" i="10"/>
  <c r="BP264" i="10"/>
  <c r="BD264" i="10"/>
  <c r="BG264" i="10"/>
  <c r="CE264" i="10"/>
  <c r="BH264" i="10"/>
  <c r="BL264" i="10"/>
  <c r="AR264" i="10"/>
  <c r="BK264" i="10"/>
  <c r="AU264" i="10"/>
  <c r="BJ264" i="10"/>
  <c r="BE264" i="10"/>
  <c r="AQ264" i="10"/>
  <c r="BI264" i="10"/>
  <c r="BE348" i="10"/>
  <c r="BQ348" i="10"/>
  <c r="BK348" i="10"/>
  <c r="AR348" i="10"/>
  <c r="AO348" i="10"/>
  <c r="BH348" i="10"/>
  <c r="AV348" i="10"/>
  <c r="CE348" i="10"/>
  <c r="BI348" i="10"/>
  <c r="BC348" i="10"/>
  <c r="BP348" i="10"/>
  <c r="BT348" i="10"/>
  <c r="CD348" i="10"/>
  <c r="BG348" i="10"/>
  <c r="AQ348" i="10"/>
  <c r="BJ348" i="10"/>
  <c r="BN348" i="10"/>
  <c r="BM348" i="10"/>
  <c r="BO348" i="10"/>
  <c r="AU348" i="10"/>
  <c r="BD348" i="10"/>
  <c r="BL348" i="10"/>
  <c r="BJ304" i="10"/>
  <c r="BL304" i="10"/>
  <c r="BE304" i="10"/>
  <c r="BO304" i="10"/>
  <c r="AU304" i="10"/>
  <c r="BQ304" i="10"/>
  <c r="BN304" i="10"/>
  <c r="CE304" i="10"/>
  <c r="CD304" i="10"/>
  <c r="BC304" i="10"/>
  <c r="BT304" i="10"/>
  <c r="BG304" i="10"/>
  <c r="BK304" i="10"/>
  <c r="BI304" i="10"/>
  <c r="AV304" i="10"/>
  <c r="AR304" i="10"/>
  <c r="BH304" i="10"/>
  <c r="BD304" i="10"/>
  <c r="AO304" i="10"/>
  <c r="BK489" i="10"/>
  <c r="BQ434" i="10"/>
  <c r="BO434" i="10"/>
  <c r="CD434" i="10"/>
  <c r="CE434" i="10"/>
  <c r="BT434" i="10"/>
  <c r="BJ434" i="10"/>
  <c r="AQ434" i="10"/>
  <c r="BL434" i="10"/>
  <c r="BC421" i="10"/>
  <c r="BL421" i="10"/>
  <c r="BK421" i="10"/>
  <c r="AV421" i="10"/>
  <c r="AQ421" i="10"/>
  <c r="BP421" i="10"/>
  <c r="BQ421" i="10"/>
  <c r="AO421" i="10"/>
  <c r="BL379" i="10"/>
  <c r="BK379" i="10"/>
  <c r="BO341" i="10"/>
  <c r="BN341" i="10"/>
  <c r="AU341" i="10"/>
  <c r="BK341" i="10"/>
  <c r="BH341" i="10"/>
  <c r="BI341" i="10"/>
  <c r="BQ341" i="10"/>
  <c r="BG341" i="10"/>
  <c r="CD341" i="10"/>
  <c r="BP341" i="10"/>
  <c r="CE341" i="10"/>
  <c r="BT341" i="10"/>
  <c r="BM341" i="10"/>
  <c r="BL341" i="10"/>
  <c r="BE341" i="10"/>
  <c r="AV341" i="10"/>
  <c r="BT473" i="10"/>
  <c r="CE473" i="10"/>
  <c r="CD473" i="10"/>
  <c r="BM473" i="10"/>
  <c r="BQ473" i="10"/>
  <c r="AQ473" i="10"/>
  <c r="AR473" i="10"/>
  <c r="BP473" i="10"/>
  <c r="BO473" i="10"/>
  <c r="AV473" i="10"/>
  <c r="BH473" i="10"/>
  <c r="BL473" i="10"/>
  <c r="AO473" i="10"/>
  <c r="BC473" i="10"/>
  <c r="AU473" i="10"/>
  <c r="BJ473" i="10"/>
  <c r="BG473" i="10"/>
  <c r="BK473" i="10"/>
  <c r="BN492" i="10"/>
  <c r="CE492" i="10"/>
  <c r="BM492" i="10"/>
  <c r="BC492" i="10"/>
  <c r="BI492" i="10"/>
  <c r="BJ492" i="10"/>
  <c r="BG492" i="10"/>
  <c r="BO492" i="10"/>
  <c r="BK492" i="10"/>
  <c r="AR492" i="10"/>
  <c r="BL492" i="10"/>
  <c r="AO492" i="10"/>
  <c r="BD492" i="10"/>
  <c r="CD492" i="10"/>
  <c r="BE492" i="10"/>
  <c r="BQ492" i="10"/>
  <c r="BT492" i="10"/>
  <c r="BI329" i="10"/>
  <c r="BM329" i="10"/>
  <c r="AR329" i="10"/>
  <c r="AV329" i="10"/>
  <c r="BC329" i="10"/>
  <c r="AU329" i="10"/>
  <c r="BT329" i="10"/>
  <c r="AQ329" i="10"/>
  <c r="BQ329" i="10"/>
  <c r="AO329" i="10"/>
  <c r="BK329" i="10"/>
  <c r="BN329" i="10"/>
  <c r="BG329" i="10"/>
  <c r="BL329" i="10"/>
  <c r="BH329" i="10"/>
  <c r="CD329" i="10"/>
  <c r="CE329" i="10"/>
  <c r="BE430" i="10"/>
  <c r="BP430" i="10"/>
  <c r="BD430" i="10"/>
  <c r="BC430" i="10"/>
  <c r="AV430" i="10"/>
  <c r="BI430" i="10"/>
  <c r="AQ430" i="10"/>
  <c r="BK430" i="10"/>
  <c r="CE430" i="10"/>
  <c r="AO430" i="10"/>
  <c r="BO430" i="10"/>
  <c r="BG430" i="10"/>
  <c r="AR430" i="10"/>
  <c r="BQ430" i="10"/>
  <c r="AU430" i="10"/>
  <c r="BN430" i="10"/>
  <c r="BL430" i="10"/>
  <c r="BH430" i="10"/>
  <c r="BG494" i="10"/>
  <c r="BD494" i="10"/>
  <c r="AR494" i="10"/>
  <c r="AO494" i="10"/>
  <c r="CE494" i="10"/>
  <c r="BQ494" i="10"/>
  <c r="AQ494" i="10"/>
  <c r="BT494" i="10"/>
  <c r="BL494" i="10"/>
  <c r="BP494" i="10"/>
  <c r="BO494" i="10"/>
  <c r="BM494" i="10"/>
  <c r="BK494" i="10"/>
  <c r="BN494" i="10"/>
  <c r="BE494" i="10"/>
  <c r="CD494" i="10"/>
  <c r="AU494" i="10"/>
  <c r="BN444" i="10"/>
  <c r="BM444" i="10"/>
  <c r="BK444" i="10"/>
  <c r="AR444" i="10"/>
  <c r="AU444" i="10"/>
  <c r="BL444" i="10"/>
  <c r="BG444" i="10"/>
  <c r="BE444" i="10"/>
  <c r="BD444" i="10"/>
  <c r="BJ444" i="10"/>
  <c r="BI444" i="10"/>
  <c r="BQ444" i="10"/>
  <c r="CD444" i="10"/>
  <c r="CE444" i="10"/>
  <c r="BC444" i="10"/>
  <c r="AQ444" i="10"/>
  <c r="BP444" i="10"/>
  <c r="BO444" i="10"/>
  <c r="BK440" i="10"/>
  <c r="BQ309" i="10"/>
  <c r="AO440" i="10"/>
  <c r="AQ436" i="10"/>
  <c r="BN436" i="10"/>
  <c r="BK486" i="10"/>
  <c r="BT486" i="10"/>
  <c r="BT310" i="10"/>
  <c r="BO309" i="10"/>
  <c r="BP309" i="10"/>
  <c r="BH309" i="10"/>
  <c r="BE309" i="10"/>
  <c r="BL309" i="10"/>
  <c r="AU309" i="10"/>
  <c r="BN309" i="10"/>
  <c r="AQ309" i="10"/>
  <c r="BJ309" i="10"/>
  <c r="CE309" i="10"/>
  <c r="BD309" i="10"/>
  <c r="CD309" i="10"/>
  <c r="BK309" i="10"/>
  <c r="BG309" i="10"/>
  <c r="BC309" i="10"/>
  <c r="AO309" i="10"/>
  <c r="BT309" i="10"/>
  <c r="BO371" i="10"/>
  <c r="BM371" i="10"/>
  <c r="BK371" i="10"/>
  <c r="AO371" i="10"/>
  <c r="BP371" i="10"/>
  <c r="BN371" i="10"/>
  <c r="BG371" i="10"/>
  <c r="BQ371" i="10"/>
  <c r="BI371" i="10"/>
  <c r="CD371" i="10"/>
  <c r="AU371" i="10"/>
  <c r="AV371" i="10"/>
  <c r="BC371" i="10"/>
  <c r="BH371" i="10"/>
  <c r="AQ371" i="10"/>
  <c r="CE436" i="10"/>
  <c r="BL436" i="10"/>
  <c r="BJ436" i="10"/>
  <c r="BM436" i="10"/>
  <c r="BH436" i="10"/>
  <c r="CD436" i="10"/>
  <c r="BE436" i="10"/>
  <c r="BC436" i="10"/>
  <c r="AR436" i="10"/>
  <c r="BP436" i="10"/>
  <c r="AO436" i="10"/>
  <c r="BT436" i="10"/>
  <c r="AU436" i="10"/>
  <c r="BO436" i="10"/>
  <c r="AV436" i="10"/>
  <c r="AQ415" i="10"/>
  <c r="AU415" i="10"/>
  <c r="BH415" i="10"/>
  <c r="BK415" i="10"/>
  <c r="CE415" i="10"/>
  <c r="BM415" i="10"/>
  <c r="BO415" i="10"/>
  <c r="BP415" i="10"/>
  <c r="BE415" i="10"/>
  <c r="BC415" i="10"/>
  <c r="AV415" i="10"/>
  <c r="BI415" i="10"/>
  <c r="BN415" i="10"/>
  <c r="BJ415" i="10"/>
  <c r="AR415" i="10"/>
  <c r="BL415" i="10"/>
  <c r="BD415" i="10"/>
  <c r="BG415" i="10"/>
  <c r="BT415" i="10"/>
  <c r="BQ415" i="10"/>
  <c r="CD415" i="10"/>
  <c r="AR424" i="10"/>
  <c r="BP424" i="10"/>
  <c r="BL424" i="10"/>
  <c r="AQ424" i="10"/>
  <c r="BK424" i="10"/>
  <c r="AV424" i="10"/>
  <c r="BN424" i="10"/>
  <c r="BE424" i="10"/>
  <c r="BT424" i="10"/>
  <c r="BO424" i="10"/>
  <c r="BM424" i="10"/>
  <c r="BD424" i="10"/>
  <c r="AO424" i="10"/>
  <c r="CD424" i="10"/>
  <c r="CE424" i="10"/>
  <c r="AU424" i="10"/>
  <c r="BQ424" i="10"/>
  <c r="BH424" i="10"/>
  <c r="BK462" i="10"/>
  <c r="BT462" i="10"/>
  <c r="BM462" i="10"/>
  <c r="BN462" i="10"/>
  <c r="BP462" i="10"/>
  <c r="BJ462" i="10"/>
  <c r="BC462" i="10"/>
  <c r="BD462" i="10"/>
  <c r="AO462" i="10"/>
  <c r="CE462" i="10"/>
  <c r="AR462" i="10"/>
  <c r="CD462" i="10"/>
  <c r="AV462" i="10"/>
  <c r="BG462" i="10"/>
  <c r="BQ462" i="10"/>
  <c r="BL462" i="10"/>
  <c r="AQ462" i="10"/>
  <c r="AU462" i="10"/>
  <c r="BH462" i="10"/>
  <c r="BO462" i="10"/>
  <c r="BE462" i="10"/>
  <c r="BN254" i="10"/>
  <c r="BL254" i="10"/>
  <c r="AU254" i="10"/>
  <c r="BP254" i="10"/>
  <c r="BC254" i="10"/>
  <c r="BT254" i="10"/>
  <c r="BQ254" i="10"/>
  <c r="BJ254" i="10"/>
  <c r="BH254" i="10"/>
  <c r="BI254" i="10"/>
  <c r="BO254" i="10"/>
  <c r="BM254" i="10"/>
  <c r="BK254" i="10"/>
  <c r="CE254" i="10"/>
  <c r="AQ254" i="10"/>
  <c r="AO254" i="10"/>
  <c r="AR254" i="10"/>
  <c r="BE254" i="10"/>
  <c r="AV254" i="10"/>
  <c r="BD254" i="10"/>
  <c r="BG254" i="10"/>
  <c r="BK393" i="10"/>
  <c r="BQ393" i="10"/>
  <c r="BJ393" i="10"/>
  <c r="BN393" i="10"/>
  <c r="CE393" i="10"/>
  <c r="AU393" i="10"/>
  <c r="AQ393" i="10"/>
  <c r="AV393" i="10"/>
  <c r="BD393" i="10"/>
  <c r="BI393" i="10"/>
  <c r="CD393" i="10"/>
  <c r="BE393" i="10"/>
  <c r="BL393" i="10"/>
  <c r="AO393" i="10"/>
  <c r="BH393" i="10"/>
  <c r="BC393" i="10"/>
  <c r="AR393" i="10"/>
  <c r="BT393" i="10"/>
  <c r="BO393" i="10"/>
  <c r="BG393" i="10"/>
  <c r="BQ440" i="10"/>
  <c r="AR309" i="10"/>
  <c r="BP440" i="10"/>
  <c r="BI436" i="10"/>
  <c r="CE440" i="10"/>
  <c r="BJ371" i="10"/>
  <c r="BC424" i="10"/>
  <c r="BG436" i="10"/>
  <c r="CE371" i="10"/>
  <c r="AO444" i="10"/>
  <c r="BP393" i="10"/>
  <c r="AQ486" i="10"/>
  <c r="AV486" i="10"/>
  <c r="AR486" i="10"/>
  <c r="BE486" i="10"/>
  <c r="CE486" i="10"/>
  <c r="BO486" i="10"/>
  <c r="AU486" i="10"/>
  <c r="BH486" i="10"/>
  <c r="BD486" i="10"/>
  <c r="BL486" i="10"/>
  <c r="BM486" i="10"/>
  <c r="BC486" i="10"/>
  <c r="BJ486" i="10"/>
  <c r="BN486" i="10"/>
  <c r="BI486" i="10"/>
  <c r="BG486" i="10"/>
  <c r="BP486" i="10"/>
  <c r="CD486" i="10"/>
  <c r="AV440" i="10"/>
  <c r="BD440" i="10"/>
  <c r="BG440" i="10"/>
  <c r="AQ440" i="10"/>
  <c r="BC440" i="10"/>
  <c r="BH440" i="10"/>
  <c r="BI440" i="10"/>
  <c r="BT440" i="10"/>
  <c r="BM440" i="10"/>
  <c r="CD440" i="10"/>
  <c r="BO440" i="10"/>
  <c r="BE310" i="10"/>
  <c r="AV310" i="10"/>
  <c r="BI310" i="10"/>
  <c r="CD310" i="10"/>
  <c r="BO310" i="10"/>
  <c r="AU310" i="10"/>
  <c r="BQ310" i="10"/>
  <c r="BN310" i="10"/>
  <c r="BG310" i="10"/>
  <c r="BJ310" i="10"/>
  <c r="BK310" i="10"/>
  <c r="AO310" i="10"/>
  <c r="BL310" i="10"/>
  <c r="CE310" i="10"/>
  <c r="BD310" i="10"/>
  <c r="BH310" i="10"/>
  <c r="BC310" i="10"/>
  <c r="AU369" i="10"/>
  <c r="BP369" i="10"/>
  <c r="BJ369" i="10"/>
  <c r="BK369" i="10"/>
  <c r="BM369" i="10"/>
  <c r="AR369" i="10"/>
  <c r="BE369" i="10"/>
  <c r="CE369" i="10"/>
  <c r="AQ369" i="10"/>
  <c r="BI369" i="10"/>
  <c r="BD369" i="10"/>
  <c r="AV369" i="10"/>
  <c r="BL369" i="10"/>
  <c r="BQ369" i="10"/>
  <c r="BG369" i="10"/>
  <c r="BT369" i="10"/>
  <c r="BH369" i="10"/>
  <c r="AO369" i="10"/>
  <c r="BN369" i="10"/>
  <c r="BC369" i="10"/>
  <c r="BO369" i="10"/>
  <c r="BP310" i="10"/>
  <c r="BM309" i="10"/>
  <c r="BN440" i="10"/>
  <c r="BQ486" i="10"/>
  <c r="AQ310" i="10"/>
  <c r="BI309" i="10"/>
  <c r="BT444" i="10"/>
  <c r="BJ424" i="10"/>
  <c r="AU440" i="10"/>
  <c r="BD371" i="10"/>
  <c r="BH444" i="10"/>
  <c r="BG424" i="10"/>
  <c r="BM393" i="10"/>
  <c r="CD254" i="10"/>
  <c r="CD435" i="10"/>
  <c r="BI435" i="10"/>
  <c r="AO435" i="10"/>
  <c r="BC435" i="10"/>
  <c r="BT435" i="10"/>
  <c r="BH435" i="10"/>
  <c r="BO435" i="10"/>
  <c r="AU435" i="10"/>
  <c r="AQ435" i="10"/>
  <c r="AR435" i="10"/>
  <c r="BQ435" i="10"/>
  <c r="CE435" i="10"/>
  <c r="AV435" i="10"/>
  <c r="BD435" i="10"/>
  <c r="BM435" i="10"/>
  <c r="BJ435" i="10"/>
  <c r="AV409" i="10"/>
  <c r="BK409" i="10"/>
  <c r="BE270" i="10"/>
  <c r="AV270" i="10"/>
  <c r="CE314" i="10"/>
  <c r="BL314" i="10"/>
  <c r="BN314" i="10"/>
  <c r="BQ314" i="10"/>
  <c r="BM314" i="10"/>
  <c r="AQ314" i="10"/>
  <c r="BP314" i="10"/>
  <c r="BE314" i="10"/>
  <c r="AO314" i="10"/>
  <c r="BO314" i="10"/>
  <c r="BD314" i="10"/>
  <c r="BP438" i="10"/>
  <c r="CD438" i="10"/>
  <c r="AR438" i="10"/>
  <c r="AQ438" i="10"/>
  <c r="BP270" i="10"/>
  <c r="BG270" i="10"/>
  <c r="BJ270" i="10"/>
  <c r="BH270" i="10"/>
  <c r="AV438" i="10"/>
  <c r="BC438" i="10"/>
  <c r="P1" i="4"/>
  <c r="BC456" i="10"/>
  <c r="BO456" i="10"/>
  <c r="BM456" i="10"/>
  <c r="CE456" i="10"/>
  <c r="AV456" i="10"/>
  <c r="BL456" i="10"/>
  <c r="BN456" i="10"/>
  <c r="BT456" i="10"/>
  <c r="BK456" i="10"/>
  <c r="BJ456" i="10"/>
  <c r="BI456" i="10"/>
  <c r="BQ456" i="10"/>
  <c r="BH456" i="10"/>
  <c r="BC355" i="10"/>
  <c r="BL355" i="10"/>
  <c r="BH355" i="10"/>
  <c r="BI355" i="10"/>
  <c r="AO355" i="10"/>
  <c r="BJ355" i="10"/>
  <c r="BD355" i="10"/>
  <c r="BE355" i="10"/>
  <c r="BQ355" i="10"/>
  <c r="AR355" i="10"/>
  <c r="BE491" i="10"/>
  <c r="CE491" i="10"/>
  <c r="BN491" i="10"/>
  <c r="BG491" i="10"/>
  <c r="BC491" i="10"/>
  <c r="AO491" i="10"/>
  <c r="BD491" i="10"/>
  <c r="CD491" i="10"/>
  <c r="BI491" i="10"/>
  <c r="AR491" i="10"/>
  <c r="BQ491" i="10"/>
  <c r="BT491" i="10"/>
  <c r="BM491" i="10"/>
  <c r="BO491" i="10"/>
  <c r="BK491" i="10"/>
  <c r="AQ491" i="10"/>
  <c r="BE456" i="10"/>
  <c r="AQ456" i="10"/>
  <c r="BG456" i="10"/>
  <c r="AV411" i="10"/>
  <c r="AO411" i="10"/>
  <c r="BC411" i="10"/>
  <c r="BH411" i="10"/>
  <c r="BL466" i="10"/>
  <c r="CD466" i="10"/>
  <c r="BQ466" i="10"/>
  <c r="BK466" i="10"/>
  <c r="BD466" i="10"/>
  <c r="AO466" i="10"/>
  <c r="BN435" i="10"/>
  <c r="AV317" i="10"/>
  <c r="BH317" i="10"/>
  <c r="BK435" i="10"/>
  <c r="CE438" i="10"/>
  <c r="AU438" i="10"/>
  <c r="BK438" i="10"/>
  <c r="BN438" i="10"/>
  <c r="BH438" i="10"/>
  <c r="BO438" i="10"/>
  <c r="BT438" i="10"/>
  <c r="AO438" i="10"/>
  <c r="BI438" i="10"/>
  <c r="BQ438" i="10"/>
  <c r="BO421" i="10"/>
  <c r="BD421" i="10"/>
  <c r="BI421" i="10"/>
  <c r="AU421" i="10"/>
  <c r="BN434" i="10"/>
  <c r="AV434" i="10"/>
  <c r="BK434" i="10"/>
  <c r="AU434" i="10"/>
  <c r="BE434" i="10"/>
  <c r="BP434" i="10"/>
  <c r="CD390" i="10"/>
  <c r="CE390" i="10"/>
  <c r="BQ390" i="10"/>
  <c r="BH390" i="10"/>
  <c r="CE421" i="10"/>
  <c r="BP390" i="10"/>
  <c r="BG434" i="10"/>
  <c r="AR421" i="10"/>
  <c r="BE390" i="10"/>
  <c r="BG421" i="10"/>
  <c r="BE421" i="10"/>
  <c r="CD421" i="10"/>
  <c r="BM421" i="10"/>
  <c r="BH421" i="10"/>
  <c r="BI434" i="10"/>
  <c r="BM434" i="10"/>
  <c r="BD434" i="10"/>
  <c r="AR434" i="10"/>
  <c r="BG390" i="10"/>
  <c r="BK390" i="10"/>
  <c r="BN390" i="10"/>
  <c r="BL390" i="10"/>
  <c r="BN421" i="10"/>
  <c r="BQ11" i="7"/>
  <c r="A83" i="7"/>
  <c r="A167" i="7"/>
  <c r="CE12" i="7"/>
  <c r="CE4" i="7" s="1"/>
  <c r="BV12" i="7"/>
  <c r="CH12" i="7" s="1"/>
  <c r="BY12" i="7"/>
  <c r="B4" i="11" s="1"/>
  <c r="BZ12" i="7"/>
  <c r="BW12" i="7"/>
  <c r="K127" i="11"/>
  <c r="K115" i="11"/>
  <c r="K69" i="11"/>
  <c r="CL77" i="7"/>
  <c r="CL73" i="7"/>
  <c r="K65" i="11"/>
  <c r="K57" i="11"/>
  <c r="CL65" i="7"/>
  <c r="K49" i="11"/>
  <c r="CL57" i="7"/>
  <c r="CL53" i="7"/>
  <c r="K45" i="11"/>
  <c r="K37" i="11"/>
  <c r="CL45" i="7"/>
  <c r="K21" i="11"/>
  <c r="CL29" i="7"/>
  <c r="CL139" i="7"/>
  <c r="CB12" i="7"/>
  <c r="CL49" i="7"/>
  <c r="K119" i="11"/>
  <c r="K239" i="11"/>
  <c r="K231" i="11"/>
  <c r="CL231" i="7"/>
  <c r="CL223" i="7"/>
  <c r="K203" i="11"/>
  <c r="CL173" i="7"/>
  <c r="K165" i="11"/>
  <c r="CL119" i="7"/>
  <c r="K17" i="11"/>
  <c r="CL25" i="7"/>
  <c r="K29" i="11"/>
  <c r="CL61" i="7"/>
  <c r="CL69" i="7"/>
  <c r="BX12" i="7"/>
  <c r="K501" i="11"/>
  <c r="CL509" i="7"/>
  <c r="K437" i="11"/>
  <c r="CL445" i="7"/>
  <c r="CL335" i="7"/>
  <c r="CL309" i="7"/>
  <c r="K301" i="11"/>
  <c r="K283" i="11"/>
  <c r="BP11" i="7"/>
  <c r="BK11" i="7"/>
  <c r="W3" i="11" s="1"/>
  <c r="BF12" i="7"/>
  <c r="BG12" i="7"/>
  <c r="BL12" i="7"/>
  <c r="X4" i="11" s="1"/>
  <c r="BM12" i="7"/>
  <c r="BU12" i="7"/>
  <c r="BQ12" i="7"/>
  <c r="BN11" i="7"/>
  <c r="BK12" i="7"/>
  <c r="W4" i="11" s="1"/>
  <c r="BP12" i="7"/>
  <c r="CF12" i="7"/>
  <c r="BO12" i="7"/>
  <c r="AA4" i="11"/>
  <c r="Y4" i="11"/>
  <c r="CF11" i="7"/>
  <c r="BH11" i="7"/>
  <c r="T3" i="11" s="1"/>
  <c r="Z3" i="11"/>
  <c r="CK12" i="7"/>
  <c r="CI12" i="7"/>
  <c r="BN12" i="7"/>
  <c r="CK11" i="7"/>
  <c r="CI11" i="7"/>
  <c r="Z4" i="11"/>
  <c r="BH12" i="7"/>
  <c r="T4" i="11"/>
  <c r="B488" i="11"/>
  <c r="CL505" i="7"/>
  <c r="K497" i="11"/>
  <c r="CL501" i="7"/>
  <c r="K493" i="11"/>
  <c r="CL497" i="7"/>
  <c r="K489" i="11"/>
  <c r="K481" i="11"/>
  <c r="CL489" i="7"/>
  <c r="K477" i="11"/>
  <c r="CL485" i="7"/>
  <c r="K473" i="11"/>
  <c r="CL481" i="7"/>
  <c r="CL477" i="7"/>
  <c r="K469" i="11"/>
  <c r="CL465" i="7"/>
  <c r="K457" i="11"/>
  <c r="CL461" i="7"/>
  <c r="K453" i="11"/>
  <c r="K449" i="11"/>
  <c r="CL457" i="7"/>
  <c r="K445" i="11"/>
  <c r="CL453" i="7"/>
  <c r="K429" i="11"/>
  <c r="CL437" i="7"/>
  <c r="CL433" i="7"/>
  <c r="K425" i="11"/>
  <c r="CL425" i="7"/>
  <c r="K417" i="11"/>
  <c r="K413" i="11"/>
  <c r="CL421" i="7"/>
  <c r="K409" i="11"/>
  <c r="CL417" i="7"/>
  <c r="K389" i="11"/>
  <c r="CL397" i="7"/>
  <c r="CL377" i="7"/>
  <c r="K369" i="11"/>
  <c r="CL373" i="7"/>
  <c r="K365" i="11"/>
  <c r="K345" i="11"/>
  <c r="CL353" i="7"/>
  <c r="K337" i="11"/>
  <c r="CL345" i="7"/>
  <c r="CL341" i="7"/>
  <c r="K333" i="11"/>
  <c r="K325" i="11"/>
  <c r="CL333" i="7"/>
  <c r="K317" i="11"/>
  <c r="CL325" i="7"/>
  <c r="K313" i="11"/>
  <c r="CL321" i="7"/>
  <c r="CL313" i="7"/>
  <c r="K305" i="11"/>
  <c r="K297" i="11"/>
  <c r="CL305" i="7"/>
  <c r="K293" i="11"/>
  <c r="CL301" i="7"/>
  <c r="K269" i="11"/>
  <c r="CL277" i="7"/>
  <c r="CL261" i="7"/>
  <c r="K253" i="11"/>
  <c r="K241" i="11"/>
  <c r="CL249" i="7"/>
  <c r="K237" i="11"/>
  <c r="CL245" i="7"/>
  <c r="K233" i="11"/>
  <c r="CL241" i="7"/>
  <c r="CL237" i="7"/>
  <c r="K229" i="11"/>
  <c r="K221" i="11"/>
  <c r="CL229" i="7"/>
  <c r="CL225" i="7"/>
  <c r="K217" i="11"/>
  <c r="K209" i="11"/>
  <c r="CL217" i="7"/>
  <c r="CL209" i="7"/>
  <c r="K201" i="11"/>
  <c r="K193" i="11"/>
  <c r="CL201" i="7"/>
  <c r="K189" i="11"/>
  <c r="CL197" i="7"/>
  <c r="CL189" i="7"/>
  <c r="K181" i="11"/>
  <c r="CL181" i="7"/>
  <c r="K173" i="11"/>
  <c r="K153" i="11"/>
  <c r="CL161" i="7"/>
  <c r="K149" i="11"/>
  <c r="CL157" i="7"/>
  <c r="CL149" i="7"/>
  <c r="K141" i="11"/>
  <c r="CL145" i="7"/>
  <c r="K137" i="11"/>
  <c r="K133" i="11"/>
  <c r="CL141" i="7"/>
  <c r="CL129" i="7"/>
  <c r="K121" i="11"/>
  <c r="K117" i="11"/>
  <c r="CL125" i="7"/>
  <c r="CL113" i="7"/>
  <c r="K105" i="11"/>
  <c r="K101" i="11"/>
  <c r="CL109" i="7"/>
  <c r="K97" i="11"/>
  <c r="CL105" i="7"/>
  <c r="K93" i="11"/>
  <c r="CL101" i="7"/>
  <c r="CL89" i="7"/>
  <c r="K81" i="11"/>
  <c r="K77" i="11"/>
  <c r="CL85" i="7"/>
  <c r="K25" i="11"/>
  <c r="CL33" i="7"/>
  <c r="CL21" i="7"/>
  <c r="K13" i="11"/>
  <c r="CL13" i="7"/>
  <c r="K5" i="11"/>
  <c r="CL503" i="7"/>
  <c r="K495" i="11"/>
  <c r="K487" i="11"/>
  <c r="CL495" i="7"/>
  <c r="K483" i="11"/>
  <c r="CL491" i="7"/>
  <c r="K455" i="11"/>
  <c r="CL463" i="7"/>
  <c r="CL455" i="7"/>
  <c r="K447" i="11"/>
  <c r="CL447" i="7"/>
  <c r="K439" i="11"/>
  <c r="K435" i="11"/>
  <c r="CL443" i="7"/>
  <c r="CL439" i="7"/>
  <c r="K431" i="11"/>
  <c r="K427" i="11"/>
  <c r="CL435" i="7"/>
  <c r="K419" i="11"/>
  <c r="CL427" i="7"/>
  <c r="K411" i="11"/>
  <c r="CL419" i="7"/>
  <c r="K383" i="11"/>
  <c r="CL391" i="7"/>
  <c r="K379" i="11"/>
  <c r="CL387" i="7"/>
  <c r="K363" i="11"/>
  <c r="CL371" i="7"/>
  <c r="CL363" i="7"/>
  <c r="K355" i="11"/>
  <c r="K351" i="11"/>
  <c r="CL359" i="7"/>
  <c r="CL355" i="7"/>
  <c r="K347" i="11"/>
  <c r="K335" i="11"/>
  <c r="CL343" i="7"/>
  <c r="CL339" i="7"/>
  <c r="K331" i="11"/>
  <c r="K311" i="11"/>
  <c r="CL319" i="7"/>
  <c r="CL315" i="7"/>
  <c r="K307" i="11"/>
  <c r="CL311" i="7"/>
  <c r="K303" i="11"/>
  <c r="K299" i="11"/>
  <c r="CL307" i="7"/>
  <c r="CL287" i="7"/>
  <c r="K279" i="11"/>
  <c r="CL283" i="7"/>
  <c r="K275" i="11"/>
  <c r="K251" i="11"/>
  <c r="CL259" i="7"/>
  <c r="CL255" i="7"/>
  <c r="K247" i="11"/>
  <c r="CL243" i="7"/>
  <c r="K235" i="11"/>
  <c r="CL235" i="7"/>
  <c r="K227" i="11"/>
  <c r="K219" i="11"/>
  <c r="CL227" i="7"/>
  <c r="CL219" i="7"/>
  <c r="K211" i="11"/>
  <c r="CL215" i="7"/>
  <c r="K207" i="11"/>
  <c r="CL207" i="7"/>
  <c r="K199" i="11"/>
  <c r="CL171" i="7"/>
  <c r="K163" i="11"/>
  <c r="K159" i="11"/>
  <c r="CL167" i="7"/>
  <c r="K147" i="11"/>
  <c r="CL155" i="7"/>
  <c r="K143" i="11"/>
  <c r="CL151" i="7"/>
  <c r="K139" i="11"/>
  <c r="CL147" i="7"/>
  <c r="CL143" i="7"/>
  <c r="K135" i="11"/>
  <c r="CL131" i="7"/>
  <c r="K123" i="11"/>
  <c r="K107" i="11"/>
  <c r="CL115" i="7"/>
  <c r="CL111" i="7"/>
  <c r="K103" i="11"/>
  <c r="CL107" i="7"/>
  <c r="K99" i="11"/>
  <c r="CL103" i="7"/>
  <c r="K95" i="11"/>
  <c r="CL95" i="7"/>
  <c r="K87" i="11"/>
  <c r="CL87" i="7"/>
  <c r="K79" i="11"/>
  <c r="CL79" i="7"/>
  <c r="K71" i="11"/>
  <c r="CL75" i="7"/>
  <c r="K67" i="11"/>
  <c r="CL71" i="7"/>
  <c r="K63" i="11"/>
  <c r="K59" i="11"/>
  <c r="CL67" i="7"/>
  <c r="CL63" i="7"/>
  <c r="K55" i="11"/>
  <c r="CL59" i="7"/>
  <c r="K51" i="11"/>
  <c r="K47" i="11"/>
  <c r="CL55" i="7"/>
  <c r="K43" i="11"/>
  <c r="CL51" i="7"/>
  <c r="K31" i="11"/>
  <c r="CL39" i="7"/>
  <c r="CL15" i="7"/>
  <c r="A174" i="7"/>
  <c r="A92" i="7"/>
  <c r="B84" i="11"/>
  <c r="B122" i="11"/>
  <c r="A136" i="7"/>
  <c r="B271" i="11"/>
  <c r="B352" i="11"/>
  <c r="B290" i="11"/>
  <c r="B325" i="11"/>
  <c r="B401" i="11"/>
  <c r="A409" i="7"/>
  <c r="A400" i="7"/>
  <c r="B392" i="11"/>
  <c r="B407" i="11"/>
  <c r="A415" i="7"/>
  <c r="A439" i="7"/>
  <c r="A468" i="7"/>
  <c r="B460" i="11"/>
  <c r="K494" i="11"/>
  <c r="CL502" i="7"/>
  <c r="CL490" i="7"/>
  <c r="K482" i="11"/>
  <c r="K474" i="11"/>
  <c r="CL482" i="7"/>
  <c r="K462" i="11"/>
  <c r="CL470" i="7"/>
  <c r="CL462" i="7"/>
  <c r="K454" i="11"/>
  <c r="CL450" i="7"/>
  <c r="K442" i="11"/>
  <c r="K430" i="11"/>
  <c r="CL438" i="7"/>
  <c r="CL426" i="7"/>
  <c r="K418" i="11"/>
  <c r="CL406" i="7"/>
  <c r="K398" i="11"/>
  <c r="K390" i="11"/>
  <c r="CL398" i="7"/>
  <c r="CL386" i="7"/>
  <c r="K378" i="11"/>
  <c r="K366" i="11"/>
  <c r="CL374" i="7"/>
  <c r="CL338" i="7"/>
  <c r="K330" i="11"/>
  <c r="K282" i="11"/>
  <c r="CL290" i="7"/>
  <c r="K270" i="11"/>
  <c r="CL278" i="7"/>
  <c r="CL266" i="7"/>
  <c r="K258" i="11"/>
  <c r="K250" i="11"/>
  <c r="CL258" i="7"/>
  <c r="K238" i="11"/>
  <c r="CL246" i="7"/>
  <c r="CL234" i="7"/>
  <c r="K226" i="11"/>
  <c r="CL222" i="7"/>
  <c r="K214" i="11"/>
  <c r="K202" i="11"/>
  <c r="CL210" i="7"/>
  <c r="K194" i="11"/>
  <c r="CL202" i="7"/>
  <c r="CL190" i="7"/>
  <c r="K182" i="11"/>
  <c r="CL178" i="7"/>
  <c r="K170" i="11"/>
  <c r="CL170" i="7"/>
  <c r="K162" i="11"/>
  <c r="K154" i="11"/>
  <c r="CL162" i="7"/>
  <c r="K142" i="11"/>
  <c r="CL150" i="7"/>
  <c r="CL138" i="7"/>
  <c r="K130" i="11"/>
  <c r="CL118" i="7"/>
  <c r="K110" i="11"/>
  <c r="CL106" i="7"/>
  <c r="K98" i="11"/>
  <c r="K70" i="11"/>
  <c r="CL78" i="7"/>
  <c r="K34" i="11"/>
  <c r="CL42" i="7"/>
  <c r="K14" i="11"/>
  <c r="CL22" i="7"/>
  <c r="CL14" i="7"/>
  <c r="K6" i="11"/>
  <c r="A57" i="7"/>
  <c r="A94" i="7"/>
  <c r="B94" i="11"/>
  <c r="B95" i="11"/>
  <c r="A147" i="7"/>
  <c r="A219" i="7"/>
  <c r="A393" i="7"/>
  <c r="B385" i="11"/>
  <c r="A433" i="7"/>
  <c r="B425" i="11"/>
  <c r="B441" i="11"/>
  <c r="A449" i="7"/>
  <c r="A457" i="7"/>
  <c r="A465" i="7"/>
  <c r="B457" i="11"/>
  <c r="A473" i="7"/>
  <c r="A481" i="7"/>
  <c r="B473" i="11"/>
  <c r="A489" i="7"/>
  <c r="B489" i="11"/>
  <c r="A497" i="7"/>
  <c r="B497" i="11"/>
  <c r="B391" i="11"/>
  <c r="A399" i="7"/>
  <c r="A416" i="7"/>
  <c r="A436" i="7"/>
  <c r="B428" i="11"/>
  <c r="B451" i="11"/>
  <c r="A463" i="7"/>
  <c r="B455" i="11"/>
  <c r="CL506" i="7"/>
  <c r="K498" i="11"/>
  <c r="CL494" i="7"/>
  <c r="K486" i="11"/>
  <c r="K438" i="11"/>
  <c r="CL446" i="7"/>
  <c r="CL434" i="7"/>
  <c r="K426" i="11"/>
  <c r="K414" i="11"/>
  <c r="CL422" i="7"/>
  <c r="K402" i="11"/>
  <c r="CL410" i="7"/>
  <c r="CL402" i="7"/>
  <c r="K394" i="11"/>
  <c r="CL390" i="7"/>
  <c r="K382" i="11"/>
  <c r="CL378" i="7"/>
  <c r="K370" i="11"/>
  <c r="CL366" i="7"/>
  <c r="K358" i="11"/>
  <c r="CL342" i="7"/>
  <c r="K334" i="11"/>
  <c r="CL330" i="7"/>
  <c r="K322" i="11"/>
  <c r="CL322" i="7"/>
  <c r="K314" i="11"/>
  <c r="CL310" i="7"/>
  <c r="K302" i="11"/>
  <c r="CL298" i="7"/>
  <c r="K290" i="11"/>
  <c r="CL286" i="7"/>
  <c r="K278" i="11"/>
  <c r="CL274" i="7"/>
  <c r="K266" i="11"/>
  <c r="CL262" i="7"/>
  <c r="K254" i="11"/>
  <c r="K242" i="11"/>
  <c r="CL250" i="7"/>
  <c r="CL238" i="7"/>
  <c r="K230" i="11"/>
  <c r="CL226" i="7"/>
  <c r="K218" i="11"/>
  <c r="CL214" i="7"/>
  <c r="K206" i="11"/>
  <c r="K178" i="11"/>
  <c r="CL186" i="7"/>
  <c r="K166" i="11"/>
  <c r="CL174" i="7"/>
  <c r="CL166" i="7"/>
  <c r="K158" i="11"/>
  <c r="CL154" i="7"/>
  <c r="K146" i="11"/>
  <c r="K94" i="11"/>
  <c r="CL102" i="7"/>
  <c r="K86" i="11"/>
  <c r="CL94" i="7"/>
  <c r="CL90" i="7"/>
  <c r="K82" i="11"/>
  <c r="CL74" i="7"/>
  <c r="K66" i="11"/>
  <c r="CL158" i="7"/>
  <c r="A60" i="7"/>
  <c r="A78" i="7"/>
  <c r="A190" i="7"/>
  <c r="A346" i="7"/>
  <c r="B350" i="11"/>
  <c r="B357" i="11"/>
  <c r="A365" i="7"/>
  <c r="B417" i="11"/>
  <c r="A396" i="7"/>
  <c r="B388" i="11"/>
  <c r="CL498" i="7"/>
  <c r="K490" i="11"/>
  <c r="CL486" i="7"/>
  <c r="K478" i="11"/>
  <c r="K446" i="11"/>
  <c r="CL454" i="7"/>
  <c r="CL442" i="7"/>
  <c r="K434" i="11"/>
  <c r="CL430" i="7"/>
  <c r="K422" i="11"/>
  <c r="CL414" i="7"/>
  <c r="K406" i="11"/>
  <c r="K374" i="11"/>
  <c r="CL382" i="7"/>
  <c r="CL370" i="7"/>
  <c r="K362" i="11"/>
  <c r="CL326" i="7"/>
  <c r="K318" i="11"/>
  <c r="CL314" i="7"/>
  <c r="K306" i="11"/>
  <c r="K286" i="11"/>
  <c r="CL294" i="7"/>
  <c r="K274" i="11"/>
  <c r="CL282" i="7"/>
  <c r="CL270" i="7"/>
  <c r="K262" i="11"/>
  <c r="K234" i="11"/>
  <c r="CL242" i="7"/>
  <c r="K222" i="11"/>
  <c r="CL230" i="7"/>
  <c r="K210" i="11"/>
  <c r="CL218" i="7"/>
  <c r="K198" i="11"/>
  <c r="CL206" i="7"/>
  <c r="K190" i="11"/>
  <c r="CL198" i="7"/>
  <c r="CL182" i="7"/>
  <c r="K174" i="11"/>
  <c r="K138" i="11"/>
  <c r="CL146" i="7"/>
  <c r="CL122" i="7"/>
  <c r="K114" i="11"/>
  <c r="K102" i="11"/>
  <c r="CL110" i="7"/>
  <c r="CL98" i="7"/>
  <c r="K90" i="11"/>
  <c r="K74" i="11"/>
  <c r="CL82" i="7"/>
  <c r="K62" i="11"/>
  <c r="CL70" i="7"/>
  <c r="CL62" i="7"/>
  <c r="K54" i="11"/>
  <c r="CL54" i="7"/>
  <c r="K46" i="11"/>
  <c r="CL24" i="7"/>
  <c r="B43" i="11"/>
  <c r="A48" i="7"/>
  <c r="B120" i="11"/>
  <c r="B45" i="11"/>
  <c r="A223" i="7"/>
  <c r="B444" i="11"/>
  <c r="A277" i="7"/>
  <c r="B219" i="11"/>
  <c r="A443" i="7"/>
  <c r="B300" i="11"/>
  <c r="B274" i="11"/>
  <c r="B324" i="11"/>
  <c r="B32" i="11"/>
  <c r="B492" i="11"/>
  <c r="B61" i="11"/>
  <c r="B62" i="11"/>
  <c r="B6" i="11"/>
  <c r="A278" i="7"/>
  <c r="A340" i="7"/>
  <c r="B372" i="11"/>
  <c r="B263" i="11"/>
  <c r="B111" i="11"/>
  <c r="A504" i="7"/>
  <c r="A300" i="7"/>
  <c r="A495" i="7"/>
  <c r="A216" i="7"/>
  <c r="B277" i="11"/>
  <c r="B364" i="11"/>
  <c r="A273" i="7"/>
  <c r="A281" i="7"/>
  <c r="B447" i="11"/>
  <c r="A324" i="7"/>
  <c r="B188" i="11"/>
  <c r="A56" i="7"/>
  <c r="A272" i="7"/>
  <c r="B131" i="11"/>
  <c r="A283" i="7"/>
  <c r="A118" i="7"/>
  <c r="B452" i="11"/>
  <c r="A460" i="7"/>
  <c r="A21" i="7"/>
  <c r="B13" i="11"/>
  <c r="K319" i="11"/>
  <c r="CL327" i="7"/>
  <c r="K134" i="11"/>
  <c r="CL142" i="7"/>
  <c r="CL134" i="7"/>
  <c r="K126" i="11"/>
  <c r="K122" i="11"/>
  <c r="CL130" i="7"/>
  <c r="K118" i="11"/>
  <c r="CL126" i="7"/>
  <c r="CL114" i="7"/>
  <c r="K106" i="11"/>
  <c r="K58" i="11"/>
  <c r="CL66" i="7"/>
  <c r="CL58" i="7"/>
  <c r="K50" i="11"/>
  <c r="CL46" i="7"/>
  <c r="K38" i="11"/>
  <c r="CL34" i="7"/>
  <c r="K26" i="11"/>
  <c r="CL30" i="7"/>
  <c r="K22" i="11"/>
  <c r="K18" i="11"/>
  <c r="CL26" i="7"/>
  <c r="B321" i="11"/>
  <c r="A329" i="7"/>
  <c r="CL334" i="7"/>
  <c r="K326" i="11"/>
  <c r="CL306" i="7"/>
  <c r="K298" i="11"/>
  <c r="K294" i="11"/>
  <c r="CL302" i="7"/>
  <c r="A66" i="7"/>
  <c r="A74" i="7"/>
  <c r="A79" i="7"/>
  <c r="B71" i="11"/>
  <c r="K470" i="11"/>
  <c r="CL478" i="7"/>
  <c r="K466" i="11"/>
  <c r="CL474" i="7"/>
  <c r="CL466" i="7"/>
  <c r="K458" i="11"/>
  <c r="K451" i="11"/>
  <c r="CL459" i="7"/>
  <c r="K443" i="11"/>
  <c r="CL451" i="7"/>
  <c r="K423" i="11"/>
  <c r="CL431" i="7"/>
  <c r="K395" i="11"/>
  <c r="CL403" i="7"/>
  <c r="K391" i="11"/>
  <c r="CL399" i="7"/>
  <c r="CL395" i="7"/>
  <c r="K387" i="11"/>
  <c r="CL365" i="7"/>
  <c r="CL361" i="7"/>
  <c r="K353" i="11"/>
  <c r="CL349" i="7"/>
  <c r="K341" i="11"/>
  <c r="A268" i="7"/>
  <c r="B280" i="11"/>
  <c r="A357" i="7"/>
  <c r="A362" i="7"/>
  <c r="B354" i="11"/>
  <c r="B361" i="11"/>
  <c r="B362" i="11"/>
  <c r="A370" i="7"/>
  <c r="A421" i="7"/>
  <c r="B384" i="11"/>
  <c r="A492" i="7"/>
  <c r="B484" i="11"/>
  <c r="A503" i="7"/>
  <c r="B495" i="11"/>
  <c r="CL418" i="7"/>
  <c r="K410" i="11"/>
  <c r="B35" i="11"/>
  <c r="A122" i="7"/>
  <c r="B146" i="11"/>
  <c r="A154" i="7"/>
  <c r="B162" i="11"/>
  <c r="A170" i="7"/>
  <c r="B178" i="11"/>
  <c r="A186" i="7"/>
  <c r="B389" i="11"/>
  <c r="B405" i="11"/>
  <c r="A437" i="7"/>
  <c r="A453" i="7"/>
  <c r="B461" i="11"/>
  <c r="B477" i="11"/>
  <c r="B501" i="11"/>
  <c r="A411" i="7"/>
  <c r="B14" i="11"/>
  <c r="B72" i="11"/>
  <c r="A80" i="7"/>
  <c r="B314" i="11"/>
  <c r="A96" i="7"/>
  <c r="B88" i="11"/>
  <c r="B142" i="11"/>
  <c r="A150" i="7"/>
  <c r="B150" i="11"/>
  <c r="A158" i="7"/>
  <c r="A166" i="7"/>
  <c r="B158" i="11"/>
  <c r="B174" i="11"/>
  <c r="A182" i="7"/>
  <c r="B227" i="11"/>
  <c r="A235" i="7"/>
  <c r="B236" i="11"/>
  <c r="A244" i="7"/>
  <c r="B266" i="11"/>
  <c r="A274" i="7"/>
  <c r="CL367" i="7"/>
  <c r="CL375" i="7"/>
  <c r="K386" i="11"/>
  <c r="CL357" i="7"/>
  <c r="CL86" i="7"/>
  <c r="K475" i="11"/>
  <c r="K323" i="11"/>
  <c r="K491" i="11"/>
  <c r="CL401" i="7"/>
  <c r="CL50" i="7"/>
  <c r="CL318" i="7"/>
  <c r="CL350" i="7"/>
  <c r="CL354" i="7"/>
  <c r="K186" i="11"/>
  <c r="K39" i="11"/>
  <c r="CL383" i="7"/>
  <c r="CL18" i="7"/>
  <c r="CL346" i="7"/>
  <c r="CL254" i="7"/>
  <c r="K479" i="11"/>
  <c r="K125" i="11"/>
  <c r="B116" i="11"/>
  <c r="A316" i="7"/>
  <c r="B308" i="11"/>
  <c r="A164" i="7"/>
  <c r="B239" i="11"/>
  <c r="B284" i="11"/>
  <c r="A292" i="7"/>
  <c r="A296" i="7"/>
  <c r="A352" i="7"/>
  <c r="B342" i="11"/>
  <c r="A350" i="7"/>
  <c r="A472" i="7"/>
  <c r="B464" i="11"/>
  <c r="A508" i="7"/>
  <c r="K403" i="11"/>
  <c r="CL411" i="7"/>
  <c r="K385" i="11"/>
  <c r="CL393" i="7"/>
  <c r="CL389" i="7"/>
  <c r="K381" i="11"/>
  <c r="K377" i="11"/>
  <c r="CL385" i="7"/>
  <c r="CL362" i="7"/>
  <c r="K354" i="11"/>
  <c r="CL351" i="7"/>
  <c r="K343" i="11"/>
  <c r="CL289" i="7"/>
  <c r="K281" i="11"/>
  <c r="CL285" i="7"/>
  <c r="K277" i="11"/>
  <c r="CL281" i="7"/>
  <c r="K273" i="11"/>
  <c r="CL203" i="7"/>
  <c r="K195" i="11"/>
  <c r="CL199" i="7"/>
  <c r="K191" i="11"/>
  <c r="CL195" i="7"/>
  <c r="K187" i="11"/>
  <c r="CL191" i="7"/>
  <c r="K183" i="11"/>
  <c r="CL187" i="7"/>
  <c r="K179" i="11"/>
  <c r="K175" i="11"/>
  <c r="CL183" i="7"/>
  <c r="K23" i="11"/>
  <c r="K11" i="11"/>
  <c r="K3" i="11"/>
  <c r="CL11" i="7"/>
  <c r="CL358" i="7"/>
  <c r="B463" i="11"/>
  <c r="A37" i="7"/>
  <c r="B356" i="11"/>
  <c r="CL10" i="7"/>
  <c r="CL407" i="7"/>
  <c r="B328" i="11"/>
  <c r="K339" i="11"/>
  <c r="CL263" i="7"/>
  <c r="K255" i="11"/>
  <c r="CL449" i="7"/>
  <c r="K441" i="11"/>
  <c r="CL269" i="7"/>
  <c r="K261" i="11"/>
  <c r="CL91" i="7"/>
  <c r="K83" i="11"/>
  <c r="CL507" i="7"/>
  <c r="K499" i="11"/>
  <c r="K271" i="11"/>
  <c r="CL279" i="7"/>
  <c r="CL275" i="7"/>
  <c r="K267" i="11"/>
  <c r="K157" i="11"/>
  <c r="CL165" i="7"/>
  <c r="BQ10" i="7" l="1"/>
  <c r="BK10" i="7" s="1"/>
  <c r="B458" i="11"/>
  <c r="B60" i="11"/>
  <c r="A67" i="7"/>
  <c r="B281" i="11"/>
  <c r="B90" i="11"/>
  <c r="B126" i="11"/>
  <c r="A90" i="7"/>
  <c r="A107" i="7"/>
  <c r="A126" i="7"/>
  <c r="A61" i="7"/>
  <c r="B474" i="11"/>
  <c r="B278" i="11"/>
  <c r="A337" i="7"/>
  <c r="A192" i="7"/>
  <c r="A106" i="7"/>
  <c r="B134" i="11"/>
  <c r="A127" i="7"/>
  <c r="A120" i="7"/>
  <c r="B74" i="11"/>
  <c r="B106" i="11"/>
  <c r="A76" i="7"/>
  <c r="A87" i="7"/>
  <c r="B76" i="11"/>
  <c r="A348" i="7"/>
  <c r="B330" i="11"/>
  <c r="B499" i="11"/>
  <c r="A354" i="7"/>
  <c r="B439" i="11"/>
  <c r="B375" i="11"/>
  <c r="B400" i="11"/>
  <c r="B17" i="11"/>
  <c r="B9" i="11"/>
  <c r="A62" i="7"/>
  <c r="B57" i="11"/>
  <c r="A342" i="7"/>
  <c r="B306" i="11"/>
  <c r="B10" i="11"/>
  <c r="A349" i="7"/>
  <c r="B359" i="11"/>
  <c r="A419" i="7"/>
  <c r="A326" i="7"/>
  <c r="B138" i="11"/>
  <c r="CL324" i="7"/>
  <c r="A180" i="7"/>
  <c r="A309" i="7"/>
  <c r="A258" i="7"/>
  <c r="A33" i="7"/>
  <c r="A506" i="7"/>
  <c r="B432" i="11"/>
  <c r="A394" i="7"/>
  <c r="A178" i="7"/>
  <c r="A162" i="7"/>
  <c r="A36" i="7"/>
  <c r="B144" i="11"/>
  <c r="B78" i="11"/>
  <c r="B433" i="11"/>
  <c r="A401" i="7"/>
  <c r="B378" i="11"/>
  <c r="B130" i="11"/>
  <c r="A412" i="7"/>
  <c r="A417" i="7"/>
  <c r="A366" i="7"/>
  <c r="A384" i="7"/>
  <c r="A156" i="7"/>
  <c r="B46" i="11"/>
  <c r="B293" i="11"/>
  <c r="A328" i="7"/>
  <c r="B248" i="11"/>
  <c r="A189" i="7"/>
  <c r="A207" i="7"/>
  <c r="A47" i="7"/>
  <c r="A110" i="7"/>
  <c r="A297" i="7"/>
  <c r="A487" i="7"/>
  <c r="B480" i="11"/>
  <c r="B92" i="11"/>
  <c r="B3" i="11"/>
  <c r="K500" i="11"/>
  <c r="A12" i="7"/>
  <c r="A50" i="7"/>
  <c r="A30" i="7"/>
  <c r="B245" i="11"/>
  <c r="B339" i="11"/>
  <c r="A195" i="7"/>
  <c r="A206" i="7"/>
  <c r="A171" i="7"/>
  <c r="B347" i="11"/>
  <c r="K100" i="11"/>
  <c r="B472" i="11"/>
  <c r="B186" i="11"/>
  <c r="CL28" i="7"/>
  <c r="CL32" i="7"/>
  <c r="CL164" i="7"/>
  <c r="CL484" i="7"/>
  <c r="K284" i="11"/>
  <c r="A226" i="7"/>
  <c r="A323" i="7"/>
  <c r="B193" i="11"/>
  <c r="A245" i="7"/>
  <c r="B450" i="11"/>
  <c r="B83" i="11"/>
  <c r="K324" i="11"/>
  <c r="K112" i="11"/>
  <c r="K52" i="11"/>
  <c r="CL176" i="7"/>
  <c r="CL372" i="7"/>
  <c r="A275" i="7"/>
  <c r="B127" i="11"/>
  <c r="B459" i="11"/>
  <c r="A307" i="7"/>
  <c r="B214" i="11"/>
  <c r="A476" i="7"/>
  <c r="B230" i="11"/>
  <c r="CL252" i="7"/>
  <c r="B394" i="11"/>
  <c r="CL92" i="7"/>
  <c r="CL180" i="7"/>
  <c r="CL104" i="7"/>
  <c r="CL468" i="7"/>
  <c r="CG5" i="7"/>
  <c r="B207" i="11"/>
  <c r="A116" i="7"/>
  <c r="A188" i="7"/>
  <c r="B19" i="11"/>
  <c r="B50" i="11"/>
  <c r="A172" i="7"/>
  <c r="A249" i="7"/>
  <c r="A212" i="7"/>
  <c r="A173" i="7"/>
  <c r="B123" i="11"/>
  <c r="A16" i="7"/>
  <c r="A24" i="7"/>
  <c r="A230" i="7"/>
  <c r="A176" i="7"/>
  <c r="B81" i="11"/>
  <c r="B63" i="11"/>
  <c r="A214" i="7"/>
  <c r="A132" i="7"/>
  <c r="CL464" i="7"/>
  <c r="K15" i="11"/>
  <c r="CL344" i="7"/>
  <c r="A474" i="7"/>
  <c r="B442" i="11"/>
  <c r="B395" i="11"/>
  <c r="A251" i="7"/>
  <c r="A217" i="7"/>
  <c r="B157" i="11"/>
  <c r="B73" i="11"/>
  <c r="A15" i="7"/>
  <c r="B125" i="11"/>
  <c r="A363" i="7"/>
  <c r="A246" i="7"/>
  <c r="A242" i="7"/>
  <c r="A233" i="7"/>
  <c r="CL428" i="7"/>
  <c r="B167" i="11"/>
  <c r="CL256" i="7"/>
  <c r="A49" i="7"/>
  <c r="A113" i="7"/>
  <c r="K320" i="11"/>
  <c r="B15" i="11"/>
  <c r="B11" i="11"/>
  <c r="A483" i="7"/>
  <c r="A479" i="7"/>
  <c r="A442" i="7"/>
  <c r="B380" i="11"/>
  <c r="A257" i="7"/>
  <c r="B233" i="11"/>
  <c r="A229" i="7"/>
  <c r="A209" i="7"/>
  <c r="B185" i="11"/>
  <c r="A208" i="7"/>
  <c r="B160" i="11"/>
  <c r="B173" i="11"/>
  <c r="B80" i="11"/>
  <c r="B482" i="11"/>
  <c r="CL196" i="7"/>
  <c r="CL144" i="7"/>
  <c r="CL64" i="7"/>
  <c r="K180" i="11"/>
  <c r="CL388" i="7"/>
  <c r="CL476" i="7"/>
  <c r="CL156" i="7"/>
  <c r="K68" i="11"/>
  <c r="B272" i="11"/>
  <c r="A339" i="7"/>
  <c r="B213" i="11"/>
  <c r="A325" i="7"/>
  <c r="CL216" i="7"/>
  <c r="B18" i="11"/>
  <c r="K27" i="11"/>
  <c r="B418" i="11"/>
  <c r="A389" i="7"/>
  <c r="B246" i="11"/>
  <c r="B229" i="11"/>
  <c r="A225" i="7"/>
  <c r="A198" i="7"/>
  <c r="B283" i="11"/>
  <c r="B196" i="11"/>
  <c r="B155" i="11"/>
  <c r="B149" i="11"/>
  <c r="K196" i="11"/>
  <c r="K92" i="11"/>
  <c r="CL280" i="7"/>
  <c r="CL116" i="7"/>
  <c r="K236" i="11"/>
  <c r="CL408" i="7"/>
  <c r="K488" i="11"/>
  <c r="K352" i="11"/>
  <c r="K72" i="11"/>
  <c r="K404" i="11"/>
  <c r="CL240" i="7"/>
  <c r="CL356" i="7"/>
  <c r="B268" i="11"/>
  <c r="K164" i="11"/>
  <c r="B194" i="11"/>
  <c r="B307" i="11"/>
  <c r="A299" i="7"/>
  <c r="A231" i="7"/>
  <c r="A149" i="7"/>
  <c r="B65" i="11"/>
  <c r="A205" i="7"/>
  <c r="B244" i="11"/>
  <c r="A475" i="7"/>
  <c r="A46" i="7"/>
  <c r="B117" i="11"/>
  <c r="A20" i="7"/>
  <c r="K432" i="11"/>
  <c r="K19" i="11"/>
  <c r="A111" i="7"/>
  <c r="B33" i="11"/>
  <c r="CL16" i="7"/>
  <c r="CL228" i="7"/>
  <c r="B34" i="11"/>
  <c r="B205" i="11"/>
  <c r="K448" i="11"/>
  <c r="A32" i="7"/>
  <c r="B490" i="11"/>
  <c r="A410" i="7"/>
  <c r="B323" i="11"/>
  <c r="A250" i="7"/>
  <c r="B226" i="11"/>
  <c r="A218" i="7"/>
  <c r="A197" i="7"/>
  <c r="B228" i="11"/>
  <c r="A179" i="7"/>
  <c r="A160" i="7"/>
  <c r="B100" i="11"/>
  <c r="B5" i="11"/>
  <c r="K264" i="11"/>
  <c r="CL312" i="7"/>
  <c r="K44" i="11"/>
  <c r="CL384" i="7"/>
  <c r="K132" i="11"/>
  <c r="CL304" i="7"/>
  <c r="CL424" i="7"/>
  <c r="CL504" i="7"/>
  <c r="B286" i="11"/>
  <c r="A269" i="7"/>
  <c r="B322" i="11"/>
  <c r="B390" i="11"/>
  <c r="A341" i="7"/>
  <c r="B287" i="11"/>
  <c r="B220" i="11"/>
  <c r="A318" i="7"/>
  <c r="B235" i="11"/>
  <c r="B478" i="11"/>
  <c r="A375" i="7"/>
  <c r="B27" i="11"/>
  <c r="B96" i="11"/>
  <c r="B89" i="11"/>
  <c r="A427" i="7"/>
  <c r="A191" i="7"/>
  <c r="A141" i="7"/>
  <c r="B202" i="11"/>
  <c r="A45" i="7"/>
  <c r="A371" i="7"/>
  <c r="A72" i="7"/>
  <c r="B251" i="11"/>
  <c r="A499" i="7"/>
  <c r="A422" i="7"/>
  <c r="A378" i="7"/>
  <c r="A317" i="7"/>
  <c r="A345" i="7"/>
  <c r="B353" i="11"/>
  <c r="A434" i="7"/>
  <c r="B483" i="11"/>
  <c r="A418" i="7"/>
  <c r="A270" i="7"/>
  <c r="B23" i="11"/>
  <c r="A28" i="7"/>
  <c r="B195" i="11"/>
  <c r="A105" i="7"/>
  <c r="B44" i="11"/>
  <c r="A373" i="7"/>
  <c r="A454" i="7"/>
  <c r="B303" i="11"/>
  <c r="B454" i="11"/>
  <c r="A430" i="7"/>
  <c r="A353" i="7"/>
  <c r="B470" i="11"/>
  <c r="B351" i="11"/>
  <c r="A55" i="7"/>
  <c r="B47" i="11"/>
  <c r="A101" i="7"/>
  <c r="B93" i="11"/>
  <c r="A117" i="7"/>
  <c r="B109" i="11"/>
  <c r="B91" i="11"/>
  <c r="A99" i="7"/>
  <c r="B113" i="11"/>
  <c r="A121" i="7"/>
  <c r="A145" i="7"/>
  <c r="B137" i="11"/>
  <c r="B153" i="11"/>
  <c r="A161" i="7"/>
  <c r="A169" i="7"/>
  <c r="B161" i="11"/>
  <c r="A185" i="7"/>
  <c r="B177" i="11"/>
  <c r="B115" i="11"/>
  <c r="A123" i="7"/>
  <c r="A143" i="7"/>
  <c r="B135" i="11"/>
  <c r="A187" i="7"/>
  <c r="B179" i="11"/>
  <c r="B192" i="11"/>
  <c r="A200" i="7"/>
  <c r="B212" i="11"/>
  <c r="A220" i="7"/>
  <c r="A224" i="7"/>
  <c r="B216" i="11"/>
  <c r="A248" i="7"/>
  <c r="B240" i="11"/>
  <c r="B255" i="11"/>
  <c r="A263" i="7"/>
  <c r="B259" i="11"/>
  <c r="A267" i="7"/>
  <c r="B279" i="11"/>
  <c r="A287" i="7"/>
  <c r="B295" i="11"/>
  <c r="A303" i="7"/>
  <c r="A319" i="7"/>
  <c r="B311" i="11"/>
  <c r="A327" i="7"/>
  <c r="B319" i="11"/>
  <c r="B327" i="11"/>
  <c r="A335" i="7"/>
  <c r="B335" i="11"/>
  <c r="A343" i="7"/>
  <c r="A351" i="7"/>
  <c r="B343" i="11"/>
  <c r="B369" i="11"/>
  <c r="A377" i="7"/>
  <c r="A381" i="7"/>
  <c r="B373" i="11"/>
  <c r="B374" i="11"/>
  <c r="A382" i="7"/>
  <c r="B377" i="11"/>
  <c r="A385" i="7"/>
  <c r="B398" i="11"/>
  <c r="A406" i="7"/>
  <c r="A414" i="7"/>
  <c r="B406" i="11"/>
  <c r="B430" i="11"/>
  <c r="A438" i="7"/>
  <c r="B438" i="11"/>
  <c r="A446" i="7"/>
  <c r="B462" i="11"/>
  <c r="A470" i="7"/>
  <c r="A494" i="7"/>
  <c r="B486" i="11"/>
  <c r="B494" i="11"/>
  <c r="A502" i="7"/>
  <c r="B387" i="11"/>
  <c r="A395" i="7"/>
  <c r="B420" i="11"/>
  <c r="A428" i="7"/>
  <c r="B423" i="11"/>
  <c r="A431" i="7"/>
  <c r="B424" i="11"/>
  <c r="A432" i="7"/>
  <c r="A448" i="7"/>
  <c r="B440" i="11"/>
  <c r="B443" i="11"/>
  <c r="A451" i="7"/>
  <c r="B448" i="11"/>
  <c r="A456" i="7"/>
  <c r="A10" i="7"/>
  <c r="B2" i="11"/>
  <c r="CL500" i="7"/>
  <c r="K492" i="11"/>
  <c r="CL492" i="7"/>
  <c r="K484" i="11"/>
  <c r="CL488" i="7"/>
  <c r="K480" i="11"/>
  <c r="CL480" i="7"/>
  <c r="K472" i="11"/>
  <c r="CL472" i="7"/>
  <c r="K464" i="11"/>
  <c r="CL460" i="7"/>
  <c r="K452" i="11"/>
  <c r="K444" i="11"/>
  <c r="CL452" i="7"/>
  <c r="K440" i="11"/>
  <c r="CL448" i="7"/>
  <c r="CL444" i="7"/>
  <c r="K436" i="11"/>
  <c r="K424" i="11"/>
  <c r="CL432" i="7"/>
  <c r="CL420" i="7"/>
  <c r="K412" i="11"/>
  <c r="K408" i="11"/>
  <c r="CL416" i="7"/>
  <c r="CL404" i="7"/>
  <c r="K396" i="11"/>
  <c r="K392" i="11"/>
  <c r="CL400" i="7"/>
  <c r="K388" i="11"/>
  <c r="CL396" i="7"/>
  <c r="CL392" i="7"/>
  <c r="K384" i="11"/>
  <c r="K372" i="11"/>
  <c r="CL380" i="7"/>
  <c r="K368" i="11"/>
  <c r="CL376" i="7"/>
  <c r="K360" i="11"/>
  <c r="CL368" i="7"/>
  <c r="K356" i="11"/>
  <c r="CL364" i="7"/>
  <c r="K344" i="11"/>
  <c r="CL352" i="7"/>
  <c r="K340" i="11"/>
  <c r="CL348" i="7"/>
  <c r="CL340" i="7"/>
  <c r="K332" i="11"/>
  <c r="CL336" i="7"/>
  <c r="K328" i="11"/>
  <c r="CL320" i="7"/>
  <c r="K312" i="11"/>
  <c r="K308" i="11"/>
  <c r="CL316" i="7"/>
  <c r="CL308" i="7"/>
  <c r="K300" i="11"/>
  <c r="K292" i="11"/>
  <c r="CL300" i="7"/>
  <c r="CL296" i="7"/>
  <c r="K288" i="11"/>
  <c r="CL288" i="7"/>
  <c r="K280" i="11"/>
  <c r="CL284" i="7"/>
  <c r="K276" i="11"/>
  <c r="K268" i="11"/>
  <c r="CL276" i="7"/>
  <c r="K260" i="11"/>
  <c r="CL268" i="7"/>
  <c r="CL264" i="7"/>
  <c r="K256" i="11"/>
  <c r="K252" i="11"/>
  <c r="CL260" i="7"/>
  <c r="CL248" i="7"/>
  <c r="K240" i="11"/>
  <c r="K228" i="11"/>
  <c r="CL236" i="7"/>
  <c r="CL232" i="7"/>
  <c r="K224" i="11"/>
  <c r="CL224" i="7"/>
  <c r="K216" i="11"/>
  <c r="CL220" i="7"/>
  <c r="K212" i="11"/>
  <c r="K204" i="11"/>
  <c r="CL212" i="7"/>
  <c r="CL208" i="7"/>
  <c r="K200" i="11"/>
  <c r="K192" i="11"/>
  <c r="CL200" i="7"/>
  <c r="K184" i="11"/>
  <c r="CL192" i="7"/>
  <c r="K176" i="11"/>
  <c r="CL184" i="7"/>
  <c r="K160" i="11"/>
  <c r="CL168" i="7"/>
  <c r="CL160" i="7"/>
  <c r="K152" i="11"/>
  <c r="CL152" i="7"/>
  <c r="K144" i="11"/>
  <c r="K140" i="11"/>
  <c r="CL148" i="7"/>
  <c r="CL136" i="7"/>
  <c r="K128" i="11"/>
  <c r="CL132" i="7"/>
  <c r="K124" i="11"/>
  <c r="K120" i="11"/>
  <c r="CL128" i="7"/>
  <c r="CL124" i="7"/>
  <c r="K116" i="11"/>
  <c r="K104" i="11"/>
  <c r="CL112" i="7"/>
  <c r="CL96" i="7"/>
  <c r="K88" i="11"/>
  <c r="K80" i="11"/>
  <c r="CL88" i="7"/>
  <c r="K76" i="11"/>
  <c r="CL84" i="7"/>
  <c r="K64" i="11"/>
  <c r="CL72" i="7"/>
  <c r="K60" i="11"/>
  <c r="CL68" i="7"/>
  <c r="CL56" i="7"/>
  <c r="K48" i="11"/>
  <c r="K40" i="11"/>
  <c r="CL48" i="7"/>
  <c r="CL44" i="7"/>
  <c r="K36" i="11"/>
  <c r="CL41" i="7"/>
  <c r="K33" i="11"/>
  <c r="K30" i="11"/>
  <c r="CL38" i="7"/>
  <c r="B55" i="11"/>
  <c r="A379" i="7"/>
  <c r="B371" i="11"/>
  <c r="B326" i="11"/>
  <c r="A334" i="7"/>
  <c r="B476" i="11"/>
  <c r="A484" i="7"/>
  <c r="CL12" i="7"/>
  <c r="B336" i="11"/>
  <c r="A306" i="7"/>
  <c r="B304" i="11"/>
  <c r="B256" i="11"/>
  <c r="B247" i="11"/>
  <c r="B232" i="11"/>
  <c r="B493" i="11"/>
  <c r="A477" i="7"/>
  <c r="B453" i="11"/>
  <c r="B437" i="11"/>
  <c r="A429" i="7"/>
  <c r="B397" i="11"/>
  <c r="A387" i="7"/>
  <c r="B258" i="11"/>
  <c r="B383" i="11"/>
  <c r="A390" i="7"/>
  <c r="B276" i="11"/>
  <c r="B191" i="11"/>
  <c r="B145" i="11"/>
  <c r="A261" i="7"/>
  <c r="B175" i="11"/>
  <c r="B147" i="11"/>
  <c r="A420" i="7"/>
  <c r="A115" i="7"/>
  <c r="A262" i="7"/>
  <c r="B231" i="11"/>
  <c r="A211" i="7"/>
  <c r="A144" i="7"/>
  <c r="B302" i="11"/>
  <c r="B285" i="11"/>
  <c r="B360" i="11"/>
  <c r="B296" i="11"/>
  <c r="B87" i="11"/>
  <c r="A59" i="7"/>
  <c r="B69" i="11"/>
  <c r="B436" i="11"/>
  <c r="A404" i="7"/>
  <c r="B312" i="11"/>
  <c r="B282" i="11"/>
  <c r="A38" i="7"/>
  <c r="B104" i="11"/>
  <c r="B67" i="11"/>
  <c r="A321" i="7"/>
  <c r="A177" i="7"/>
  <c r="A493" i="7"/>
  <c r="A159" i="7"/>
  <c r="A151" i="7"/>
  <c r="B21" i="11"/>
  <c r="B399" i="11"/>
  <c r="B366" i="11"/>
  <c r="B416" i="11"/>
  <c r="B415" i="11"/>
  <c r="A313" i="7"/>
  <c r="B294" i="11"/>
  <c r="A232" i="7"/>
  <c r="A376" i="7"/>
  <c r="B257" i="11"/>
  <c r="B176" i="11"/>
  <c r="A85" i="7"/>
  <c r="B101" i="11"/>
  <c r="B85" i="11"/>
  <c r="B456" i="11"/>
  <c r="B297" i="11"/>
  <c r="A260" i="7"/>
  <c r="A148" i="7"/>
  <c r="B348" i="11"/>
  <c r="B36" i="11"/>
  <c r="B26" i="11"/>
  <c r="A64" i="7"/>
  <c r="B31" i="11"/>
  <c r="A137" i="7"/>
  <c r="B427" i="11"/>
  <c r="A129" i="7"/>
  <c r="A140" i="7"/>
  <c r="CE5" i="7"/>
  <c r="BP10" i="7" l="1"/>
  <c r="W2" i="11"/>
  <c r="BN10" i="7"/>
  <c r="CL4" i="7"/>
  <c r="CL5" i="7"/>
  <c r="AA440" i="10"/>
  <c r="P71" i="10"/>
  <c r="C376" i="10"/>
  <c r="BS363" i="10"/>
  <c r="AJ498" i="10"/>
  <c r="A338" i="10"/>
  <c r="O357" i="10"/>
  <c r="AN39" i="10"/>
  <c r="AE213" i="4"/>
  <c r="BW501" i="10"/>
  <c r="Y406" i="10"/>
  <c r="AG249" i="4"/>
  <c r="Q196" i="10"/>
  <c r="D239" i="10"/>
  <c r="O154" i="10"/>
  <c r="O475" i="10"/>
  <c r="R81" i="10"/>
  <c r="E106" i="10"/>
  <c r="R85" i="10"/>
  <c r="CA193" i="10"/>
  <c r="G167" i="10"/>
  <c r="Q113" i="10"/>
  <c r="BR363" i="10"/>
  <c r="BY9" i="10"/>
  <c r="BY409" i="10"/>
  <c r="B214" i="10"/>
  <c r="BU462" i="10"/>
  <c r="A327" i="10"/>
  <c r="BW405" i="10"/>
  <c r="P227" i="10"/>
  <c r="AN127" i="10"/>
  <c r="BX77" i="10"/>
  <c r="O286" i="10"/>
  <c r="R111" i="10"/>
  <c r="X312" i="10"/>
  <c r="BS29" i="10"/>
  <c r="X248" i="10"/>
  <c r="E294" i="10"/>
  <c r="X277" i="10"/>
  <c r="C393" i="10"/>
  <c r="BS89" i="10"/>
  <c r="BU313" i="10"/>
  <c r="H234" i="10"/>
  <c r="BS356" i="10"/>
  <c r="E105" i="10"/>
  <c r="E126" i="10"/>
  <c r="A306" i="10"/>
  <c r="H474" i="10"/>
  <c r="AJ109" i="10"/>
  <c r="AF233" i="4"/>
  <c r="O73" i="10"/>
  <c r="X338" i="10"/>
  <c r="AG9" i="4"/>
  <c r="Y320" i="10"/>
  <c r="X210" i="10"/>
  <c r="O497" i="10"/>
  <c r="CA309" i="10"/>
  <c r="BS170" i="10"/>
  <c r="BR60" i="10"/>
  <c r="E62" i="10"/>
  <c r="AN280" i="10"/>
  <c r="AF62" i="4"/>
  <c r="P328" i="10"/>
  <c r="A112" i="10"/>
  <c r="P99" i="10"/>
  <c r="C253" i="10"/>
  <c r="A110" i="4"/>
  <c r="Q452" i="10"/>
  <c r="R108" i="10"/>
  <c r="BU388" i="10"/>
  <c r="C274" i="10"/>
  <c r="BS435" i="10"/>
  <c r="AF179" i="4"/>
  <c r="BW397" i="10"/>
  <c r="AA133" i="10"/>
  <c r="BS140" i="10"/>
  <c r="BS181" i="10"/>
  <c r="C387" i="10"/>
  <c r="Y38" i="10"/>
  <c r="O416" i="10"/>
  <c r="F473" i="10"/>
  <c r="BY187" i="10"/>
  <c r="P337" i="10"/>
  <c r="H471" i="10"/>
  <c r="R235" i="10"/>
  <c r="AF79" i="4"/>
  <c r="AF242" i="4"/>
  <c r="AF187" i="4"/>
  <c r="E417" i="10"/>
  <c r="AE58" i="4"/>
  <c r="A65" i="10"/>
  <c r="X18" i="10"/>
  <c r="R210" i="10"/>
  <c r="P278" i="10"/>
  <c r="A417" i="10"/>
  <c r="C131" i="10"/>
  <c r="R494" i="10"/>
  <c r="F71" i="10"/>
  <c r="E210" i="10"/>
  <c r="H198" i="10"/>
  <c r="BU281" i="10"/>
  <c r="F65" i="10"/>
  <c r="F175" i="10"/>
  <c r="D394" i="10"/>
  <c r="G236" i="10"/>
  <c r="G91" i="10"/>
  <c r="Y146" i="10"/>
  <c r="BU168" i="10"/>
  <c r="C409" i="10"/>
  <c r="Q265" i="10"/>
  <c r="BZ408" i="10"/>
  <c r="C140" i="10"/>
  <c r="P286" i="10"/>
  <c r="Y160" i="10"/>
  <c r="D122" i="10"/>
  <c r="E253" i="10"/>
  <c r="BS118" i="10"/>
  <c r="A188" i="10"/>
  <c r="E33" i="10"/>
  <c r="O241" i="10"/>
  <c r="E264" i="10"/>
  <c r="Y265" i="10"/>
  <c r="B99" i="10"/>
  <c r="BS378" i="10"/>
  <c r="H191" i="10"/>
  <c r="C215" i="10"/>
  <c r="BS379" i="10"/>
  <c r="R189" i="10"/>
  <c r="AF44" i="4"/>
  <c r="Y310" i="10"/>
  <c r="AE249" i="4"/>
  <c r="Y108" i="10"/>
  <c r="F239" i="10"/>
  <c r="A229" i="4"/>
  <c r="G351" i="10"/>
  <c r="D314" i="10"/>
  <c r="BZ292" i="10"/>
  <c r="E42" i="10"/>
  <c r="F420" i="10"/>
  <c r="BW87" i="10"/>
  <c r="AG110" i="4"/>
  <c r="Q181" i="10"/>
  <c r="D453" i="10"/>
  <c r="Q277" i="10"/>
  <c r="R340" i="10"/>
  <c r="AE63" i="4"/>
  <c r="BU252" i="10"/>
  <c r="H81" i="10"/>
  <c r="AG157" i="4"/>
  <c r="AE106" i="4"/>
  <c r="G322" i="10"/>
  <c r="Y135" i="10"/>
  <c r="R335" i="10"/>
  <c r="C151" i="10"/>
  <c r="G483" i="10"/>
  <c r="AN125" i="10"/>
  <c r="A250" i="4"/>
  <c r="BU47" i="10"/>
  <c r="E93" i="10"/>
  <c r="P452" i="10"/>
  <c r="C283" i="10"/>
  <c r="D430" i="10"/>
  <c r="G427" i="10"/>
  <c r="A74" i="4"/>
  <c r="D272" i="10"/>
  <c r="E39" i="10"/>
  <c r="Y208" i="10"/>
  <c r="A193" i="4"/>
  <c r="BS4" i="10"/>
  <c r="AJ174" i="10"/>
  <c r="AJ86" i="10"/>
  <c r="E64" i="10"/>
  <c r="AA284" i="10"/>
  <c r="O390" i="10"/>
  <c r="BS436" i="10"/>
  <c r="BR36" i="10"/>
  <c r="AA209" i="10"/>
  <c r="D266" i="10"/>
  <c r="Y287" i="10"/>
  <c r="BS372" i="10"/>
  <c r="Q279" i="10"/>
  <c r="G218" i="10"/>
  <c r="G310" i="10"/>
  <c r="O217" i="10"/>
  <c r="C168" i="10"/>
  <c r="BU55" i="10"/>
  <c r="BR40" i="10"/>
  <c r="C299" i="10"/>
  <c r="O340" i="10"/>
  <c r="AG179" i="4"/>
  <c r="AJ67" i="10"/>
  <c r="AA52" i="10"/>
  <c r="B69" i="10"/>
  <c r="BU441" i="10"/>
  <c r="X53" i="10"/>
  <c r="G191" i="10"/>
  <c r="R404" i="10"/>
  <c r="AG133" i="4"/>
  <c r="AA239" i="10"/>
  <c r="Q170" i="10"/>
  <c r="F375" i="10"/>
  <c r="P40" i="10"/>
  <c r="BZ484" i="10"/>
  <c r="AN378" i="10"/>
  <c r="F392" i="10"/>
  <c r="AJ288" i="10"/>
  <c r="F185" i="10"/>
  <c r="BS369" i="10"/>
  <c r="AN250" i="10"/>
  <c r="AA126" i="10"/>
  <c r="D326" i="10"/>
  <c r="C222" i="10"/>
  <c r="C321" i="10"/>
  <c r="O479" i="10"/>
  <c r="R329" i="10"/>
  <c r="BU293" i="10"/>
  <c r="Q143" i="10"/>
  <c r="BR469" i="10"/>
  <c r="BS91" i="10"/>
  <c r="AG163" i="4"/>
  <c r="BR162" i="10"/>
  <c r="A245" i="4"/>
  <c r="O321" i="10"/>
  <c r="BU341" i="10"/>
  <c r="B34" i="10"/>
  <c r="D211" i="10"/>
  <c r="Q392" i="10"/>
  <c r="X144" i="10"/>
  <c r="AN232" i="10"/>
  <c r="AA300" i="10"/>
  <c r="H202" i="10"/>
  <c r="BS48" i="10"/>
  <c r="D384" i="10"/>
  <c r="Y69" i="10"/>
  <c r="AE210" i="4"/>
  <c r="BW94" i="10"/>
  <c r="P391" i="10"/>
  <c r="BU324" i="10"/>
  <c r="F25" i="10"/>
  <c r="AA39" i="10"/>
  <c r="O134" i="10"/>
  <c r="H280" i="10"/>
  <c r="D260" i="10"/>
  <c r="D196" i="10"/>
  <c r="AA169" i="10"/>
  <c r="AA58" i="10"/>
  <c r="B380" i="10"/>
  <c r="A437" i="10"/>
  <c r="BU362" i="10"/>
  <c r="BU385" i="10"/>
  <c r="Q441" i="10"/>
  <c r="AG232" i="4"/>
  <c r="AN64" i="10"/>
  <c r="BY39" i="10"/>
  <c r="B295" i="10"/>
  <c r="BR342" i="10"/>
  <c r="AN146" i="10"/>
  <c r="BW140" i="10"/>
  <c r="B314" i="10"/>
  <c r="P208" i="10"/>
  <c r="BU102" i="10"/>
  <c r="AN267" i="10"/>
  <c r="R6" i="10"/>
  <c r="CA350" i="10"/>
  <c r="B81" i="10"/>
  <c r="O419" i="10"/>
  <c r="O5" i="10"/>
  <c r="AJ308" i="10"/>
  <c r="O300" i="10"/>
  <c r="G495" i="10"/>
  <c r="AF154" i="4"/>
  <c r="AA500" i="10"/>
  <c r="C366" i="10"/>
  <c r="AA309" i="10"/>
  <c r="AN370" i="10"/>
  <c r="BW481" i="10"/>
  <c r="X104" i="10"/>
  <c r="P411" i="10"/>
  <c r="BU408" i="10"/>
  <c r="BS415" i="10"/>
  <c r="F467" i="10"/>
  <c r="Y495" i="10"/>
  <c r="AN367" i="10"/>
  <c r="AJ177" i="10"/>
  <c r="H255" i="10"/>
  <c r="BW315" i="10"/>
  <c r="X40" i="10"/>
  <c r="C185" i="10"/>
  <c r="H174" i="10"/>
  <c r="E174" i="10"/>
  <c r="O309" i="10"/>
  <c r="R281" i="10"/>
  <c r="A313" i="10"/>
  <c r="AA124" i="10"/>
  <c r="G330" i="10"/>
  <c r="BX22" i="10"/>
  <c r="X63" i="10"/>
  <c r="P413" i="10"/>
  <c r="BR358" i="10"/>
  <c r="F159" i="10"/>
  <c r="AE80" i="4"/>
  <c r="BY139" i="10"/>
  <c r="BX32" i="10"/>
  <c r="O364" i="10"/>
  <c r="AA385" i="10"/>
  <c r="AE200" i="4"/>
  <c r="R61" i="10"/>
  <c r="A226" i="10"/>
  <c r="D167" i="10"/>
  <c r="BW164" i="10"/>
  <c r="Y83" i="10"/>
  <c r="O481" i="10"/>
  <c r="G61" i="10"/>
  <c r="BW90" i="10"/>
  <c r="AG137" i="4"/>
  <c r="AF57" i="4"/>
  <c r="H30" i="10"/>
  <c r="BW473" i="10"/>
  <c r="O397" i="10"/>
  <c r="BU242" i="10"/>
  <c r="H170" i="10"/>
  <c r="A309" i="10"/>
  <c r="P67" i="10"/>
  <c r="AN266" i="10"/>
  <c r="E122" i="10"/>
  <c r="BR104" i="10"/>
  <c r="F387" i="10"/>
  <c r="H321" i="10"/>
  <c r="D106" i="10"/>
  <c r="B50" i="10"/>
  <c r="E292" i="10"/>
  <c r="AE132" i="4"/>
  <c r="AN450" i="10"/>
  <c r="BY135" i="10"/>
  <c r="AA414" i="10"/>
  <c r="Q85" i="10"/>
  <c r="O468" i="10"/>
  <c r="AF229" i="4"/>
  <c r="BW103" i="10"/>
  <c r="BS447" i="10"/>
  <c r="BS407" i="10"/>
  <c r="E113" i="10"/>
  <c r="AJ254" i="10"/>
  <c r="R366" i="10"/>
  <c r="C494" i="10"/>
  <c r="P159" i="10"/>
  <c r="P242" i="10"/>
  <c r="AE248" i="4"/>
  <c r="D199" i="10"/>
  <c r="Q64" i="10"/>
  <c r="D162" i="10"/>
  <c r="AG108" i="4"/>
  <c r="F49" i="10"/>
  <c r="F398" i="10"/>
  <c r="O67" i="10"/>
  <c r="AN336" i="10"/>
  <c r="O125" i="10"/>
  <c r="AJ232" i="10"/>
  <c r="C271" i="10"/>
  <c r="BZ76" i="10"/>
  <c r="D325" i="10"/>
  <c r="BU286" i="10"/>
  <c r="R303" i="10"/>
  <c r="R381" i="10"/>
  <c r="E498" i="10"/>
  <c r="B471" i="10"/>
  <c r="BR148" i="10"/>
  <c r="AA373" i="10"/>
  <c r="AG36" i="4"/>
  <c r="D84" i="10"/>
  <c r="R224" i="10"/>
  <c r="H218" i="10"/>
  <c r="P189" i="10"/>
  <c r="R394" i="10"/>
  <c r="AG170" i="4"/>
  <c r="AN413" i="10"/>
  <c r="H297" i="10"/>
  <c r="AA501" i="10"/>
  <c r="C254" i="10"/>
  <c r="BR228" i="10"/>
  <c r="G124" i="10"/>
  <c r="R256" i="10"/>
  <c r="AF110" i="4"/>
  <c r="AJ450" i="10"/>
  <c r="H236" i="10"/>
  <c r="AJ279" i="10"/>
  <c r="B116" i="10"/>
  <c r="X213" i="10"/>
  <c r="C392" i="10"/>
  <c r="B312" i="10"/>
  <c r="X132" i="10"/>
  <c r="D236" i="10"/>
  <c r="AA102" i="10"/>
  <c r="O208" i="10"/>
  <c r="F480" i="10"/>
  <c r="BS338" i="10"/>
  <c r="X171" i="10"/>
  <c r="B294" i="10"/>
  <c r="O350" i="10"/>
  <c r="BX492" i="10"/>
  <c r="BR492" i="10"/>
  <c r="BU333" i="10"/>
  <c r="X102" i="10"/>
  <c r="AJ490" i="10"/>
  <c r="C54" i="10"/>
  <c r="D214" i="10"/>
  <c r="P465" i="10"/>
  <c r="A38" i="10"/>
  <c r="C306" i="10"/>
  <c r="Q76" i="10"/>
  <c r="G496" i="10"/>
  <c r="P144" i="10"/>
  <c r="E458" i="10"/>
  <c r="D270" i="10"/>
  <c r="C301" i="10"/>
  <c r="C429" i="10"/>
  <c r="AN235" i="10"/>
  <c r="G44" i="10"/>
  <c r="Y220" i="10"/>
  <c r="BR490" i="10"/>
  <c r="AJ428" i="10"/>
  <c r="D156" i="10"/>
  <c r="AN168" i="10"/>
  <c r="C106" i="10"/>
  <c r="X89" i="10"/>
  <c r="BU437" i="10"/>
  <c r="G450" i="10"/>
  <c r="B280" i="10"/>
  <c r="E322" i="10"/>
  <c r="G444" i="10"/>
  <c r="D365" i="10"/>
  <c r="BU214" i="10"/>
  <c r="A393" i="10"/>
  <c r="P309" i="10"/>
  <c r="AJ170" i="10"/>
  <c r="AJ437" i="10"/>
  <c r="G229" i="10"/>
  <c r="F117" i="10"/>
  <c r="A51" i="10"/>
  <c r="BW188" i="10"/>
  <c r="H379" i="10"/>
  <c r="E247" i="10"/>
  <c r="AN457" i="10"/>
  <c r="G122" i="10"/>
  <c r="AF138" i="4"/>
  <c r="X149" i="10"/>
  <c r="BS395" i="10"/>
  <c r="B411" i="10"/>
  <c r="AJ404" i="10"/>
  <c r="CA393" i="10"/>
  <c r="BZ343" i="10"/>
  <c r="G247" i="10"/>
  <c r="AN429" i="10"/>
  <c r="AN479" i="10"/>
  <c r="E79" i="10"/>
  <c r="B304" i="10"/>
  <c r="F240" i="10"/>
  <c r="O247" i="10"/>
  <c r="AJ103" i="10"/>
  <c r="BS271" i="10"/>
  <c r="O334" i="10"/>
  <c r="F221" i="10"/>
  <c r="A400" i="10"/>
  <c r="BR489" i="10"/>
  <c r="Y252" i="10"/>
  <c r="BU460" i="10"/>
  <c r="D216" i="10"/>
  <c r="BX157" i="10"/>
  <c r="Y407" i="10"/>
  <c r="E185" i="10"/>
  <c r="P182" i="10"/>
  <c r="AN312" i="10"/>
  <c r="R244" i="10"/>
  <c r="BU481" i="10"/>
  <c r="H456" i="10"/>
  <c r="AA130" i="10"/>
  <c r="A57" i="4"/>
  <c r="AF163" i="4"/>
  <c r="X290" i="10"/>
  <c r="AG228" i="4"/>
  <c r="O382" i="10"/>
  <c r="O179" i="10"/>
  <c r="AF192" i="4"/>
  <c r="F270" i="10"/>
  <c r="B283" i="10"/>
  <c r="AA122" i="10"/>
  <c r="BX37" i="10"/>
  <c r="A174" i="4"/>
  <c r="AJ91" i="10"/>
  <c r="E276" i="10"/>
  <c r="X59" i="10"/>
  <c r="E493" i="10"/>
  <c r="X109" i="10"/>
  <c r="AN488" i="10"/>
  <c r="R46" i="10"/>
  <c r="G58" i="10"/>
  <c r="R95" i="10"/>
  <c r="S215" i="10"/>
  <c r="O56" i="10"/>
  <c r="CA154" i="10"/>
  <c r="A67" i="4"/>
  <c r="R130" i="10"/>
  <c r="BU166" i="10"/>
  <c r="BY463" i="10"/>
  <c r="E250" i="10"/>
  <c r="G264" i="10"/>
  <c r="AA457" i="10"/>
  <c r="P352" i="10"/>
  <c r="BZ405" i="10"/>
  <c r="O391" i="10"/>
  <c r="O83" i="10"/>
  <c r="H269" i="10"/>
  <c r="BS228" i="10"/>
  <c r="E181" i="10"/>
  <c r="F227" i="10"/>
  <c r="F312" i="10"/>
  <c r="D485" i="10"/>
  <c r="AA33" i="10"/>
  <c r="D370" i="10"/>
  <c r="AE203" i="4"/>
  <c r="E241" i="10"/>
  <c r="AA277" i="10"/>
  <c r="BS159" i="10"/>
  <c r="H72" i="10"/>
  <c r="B483" i="10"/>
  <c r="E299" i="10"/>
  <c r="AJ383" i="10"/>
  <c r="R139" i="10"/>
  <c r="BS145" i="10"/>
  <c r="BU136" i="10"/>
  <c r="A391" i="10"/>
  <c r="P169" i="10"/>
  <c r="AA403" i="10"/>
  <c r="F3" i="10"/>
  <c r="BR245" i="10"/>
  <c r="AJ142" i="10"/>
  <c r="BZ266" i="10"/>
  <c r="AJ238" i="10"/>
  <c r="BR375" i="10"/>
  <c r="C272" i="10"/>
  <c r="X72" i="10"/>
  <c r="G145" i="10"/>
  <c r="Q366" i="10"/>
  <c r="P128" i="10"/>
  <c r="BZ54" i="10"/>
  <c r="G497" i="10"/>
  <c r="A226" i="4"/>
  <c r="BR193" i="10"/>
  <c r="A374" i="10"/>
  <c r="AE111" i="4"/>
  <c r="R167" i="10"/>
  <c r="Y45" i="10"/>
  <c r="X445" i="10"/>
  <c r="O212" i="10"/>
  <c r="AE154" i="4"/>
  <c r="Q205" i="10"/>
  <c r="E148" i="10"/>
  <c r="R333" i="10"/>
  <c r="G75" i="10"/>
  <c r="Y431" i="10"/>
  <c r="A109" i="10"/>
  <c r="R272" i="10"/>
  <c r="AA31" i="10"/>
  <c r="AJ155" i="10"/>
  <c r="AN38" i="10"/>
  <c r="Q282" i="10"/>
  <c r="E63" i="10"/>
  <c r="E341" i="10"/>
  <c r="O308" i="10"/>
  <c r="AN331" i="10"/>
  <c r="H228" i="10"/>
  <c r="C379" i="10"/>
  <c r="H26" i="10"/>
  <c r="E397" i="10"/>
  <c r="X259" i="10"/>
  <c r="AJ406" i="10"/>
  <c r="G471" i="10"/>
  <c r="BR96" i="10"/>
  <c r="B435" i="10"/>
  <c r="R420" i="10"/>
  <c r="AJ343" i="10"/>
  <c r="R469" i="10"/>
  <c r="BR341" i="10"/>
  <c r="X318" i="10"/>
  <c r="BY217" i="10"/>
  <c r="C193" i="10"/>
  <c r="A35" i="4"/>
  <c r="AG114" i="4"/>
  <c r="C149" i="10"/>
  <c r="O304" i="10"/>
  <c r="BS473" i="10"/>
  <c r="C235" i="10"/>
  <c r="BU274" i="10"/>
  <c r="BS426" i="10"/>
  <c r="BU145" i="10"/>
  <c r="X470" i="10"/>
  <c r="O471" i="10"/>
  <c r="X419" i="10"/>
  <c r="AN300" i="10"/>
  <c r="BR240" i="10"/>
  <c r="BR318" i="10"/>
  <c r="F284" i="10"/>
  <c r="X351" i="10"/>
  <c r="AE96" i="4"/>
  <c r="E36" i="10"/>
  <c r="BS168" i="10"/>
  <c r="P243" i="10"/>
  <c r="A500" i="10"/>
  <c r="AA60" i="10"/>
  <c r="Q260" i="10"/>
  <c r="R174" i="10"/>
  <c r="AN351" i="10"/>
  <c r="F68" i="10"/>
  <c r="X196" i="10"/>
  <c r="BX198" i="10"/>
  <c r="X480" i="10"/>
  <c r="BR171" i="10"/>
  <c r="AG200" i="4"/>
  <c r="BU253" i="10"/>
  <c r="AA44" i="10"/>
  <c r="A224" i="4"/>
  <c r="Q267" i="10"/>
  <c r="O237" i="10"/>
  <c r="H371" i="10"/>
  <c r="D491" i="10"/>
  <c r="P234" i="10"/>
  <c r="R149" i="10"/>
  <c r="C159" i="10"/>
  <c r="AA336" i="10"/>
  <c r="R369" i="10"/>
  <c r="BR384" i="10"/>
  <c r="BW64" i="10"/>
  <c r="AA141" i="10"/>
  <c r="Q87" i="10"/>
  <c r="R125" i="10"/>
  <c r="C32" i="10"/>
  <c r="D135" i="10"/>
  <c r="Q202" i="10"/>
  <c r="Y114" i="10"/>
  <c r="C361" i="10"/>
  <c r="Q411" i="10"/>
  <c r="AN368" i="10"/>
  <c r="D364" i="10"/>
  <c r="E169" i="10"/>
  <c r="D183" i="10"/>
  <c r="G95" i="10"/>
  <c r="BU342" i="10"/>
  <c r="AN229" i="10"/>
  <c r="O461" i="10"/>
  <c r="Q386" i="10"/>
  <c r="G299" i="10"/>
  <c r="BR495" i="10"/>
  <c r="C144" i="10"/>
  <c r="E107" i="10"/>
  <c r="BS85" i="10"/>
  <c r="BS456" i="10"/>
  <c r="X292" i="10"/>
  <c r="F454" i="10"/>
  <c r="AA364" i="10"/>
  <c r="AA347" i="10"/>
  <c r="E499" i="10"/>
  <c r="R356" i="10"/>
  <c r="BS377" i="10"/>
  <c r="AJ402" i="10"/>
  <c r="P472" i="10"/>
  <c r="E452" i="10"/>
  <c r="BU125" i="10"/>
  <c r="D55" i="10"/>
  <c r="C295" i="10"/>
  <c r="AA390" i="10"/>
  <c r="A439" i="10"/>
  <c r="Q404" i="10"/>
  <c r="AJ46" i="10"/>
  <c r="BS251" i="10"/>
  <c r="CA6" i="10"/>
  <c r="BS264" i="10"/>
  <c r="P308" i="10"/>
  <c r="A176" i="4"/>
  <c r="D198" i="10"/>
  <c r="R358" i="10"/>
  <c r="BU285" i="10"/>
  <c r="X388" i="10"/>
  <c r="AA311" i="10"/>
  <c r="AN412" i="10"/>
  <c r="H482" i="10"/>
  <c r="R132" i="10"/>
  <c r="BX304" i="10"/>
  <c r="G34" i="10"/>
  <c r="C75" i="10"/>
  <c r="BU296" i="10"/>
  <c r="AN261" i="10"/>
  <c r="AN98" i="10"/>
  <c r="AG124" i="4"/>
  <c r="AN421" i="10"/>
  <c r="D160" i="10"/>
  <c r="A295" i="10"/>
  <c r="H390" i="10"/>
  <c r="O458" i="10"/>
  <c r="D240" i="10"/>
  <c r="BU152" i="10"/>
  <c r="O245" i="10"/>
  <c r="A348" i="10"/>
  <c r="AJ180" i="10"/>
  <c r="A438" i="10"/>
  <c r="BY183" i="10"/>
  <c r="E54" i="10"/>
  <c r="AJ379" i="10"/>
  <c r="BU9" i="10"/>
  <c r="Q273" i="10"/>
  <c r="BR443" i="10"/>
  <c r="AJ92" i="10"/>
  <c r="AA397" i="10"/>
  <c r="A211" i="4"/>
  <c r="BU275" i="10"/>
  <c r="X150" i="10"/>
  <c r="B166" i="10"/>
  <c r="CA341" i="10"/>
  <c r="A36" i="4"/>
  <c r="BY68" i="10"/>
  <c r="F206" i="10"/>
  <c r="A262" i="10"/>
  <c r="BR478" i="10"/>
  <c r="H101" i="10"/>
  <c r="F188" i="10"/>
  <c r="O456" i="10"/>
  <c r="X326" i="10"/>
  <c r="BW469" i="10"/>
  <c r="C404" i="10"/>
  <c r="G389" i="10"/>
  <c r="Q68" i="10"/>
  <c r="AJ461" i="10"/>
  <c r="E394" i="10"/>
  <c r="Q231" i="10"/>
  <c r="X182" i="10"/>
  <c r="AG112" i="4"/>
  <c r="AJ299" i="10"/>
  <c r="R447" i="10"/>
  <c r="H303" i="10"/>
  <c r="BW499" i="10"/>
  <c r="BR90" i="10"/>
  <c r="E340" i="10"/>
  <c r="F313" i="10"/>
  <c r="C464" i="10"/>
  <c r="A447" i="10"/>
  <c r="Q427" i="10"/>
  <c r="BX114" i="10"/>
  <c r="BR354" i="10"/>
  <c r="C243" i="10"/>
  <c r="P72" i="10"/>
  <c r="F385" i="10"/>
  <c r="E57" i="10"/>
  <c r="A355" i="10"/>
  <c r="Q159" i="10"/>
  <c r="BR241" i="10"/>
  <c r="D112" i="10"/>
  <c r="BU328" i="10"/>
  <c r="F125" i="10"/>
  <c r="A132" i="4"/>
  <c r="AG97" i="4"/>
  <c r="F271" i="10"/>
  <c r="E298" i="10"/>
  <c r="Y440" i="10"/>
  <c r="R154" i="10"/>
  <c r="Q172" i="10"/>
  <c r="P384" i="10"/>
  <c r="BX434" i="10"/>
  <c r="Q308" i="10"/>
  <c r="B344" i="10"/>
  <c r="R97" i="10"/>
  <c r="AJ274" i="10"/>
  <c r="R312" i="10"/>
  <c r="E280" i="10"/>
  <c r="P75" i="10"/>
  <c r="E349" i="10"/>
  <c r="AF167" i="4"/>
  <c r="O325" i="10"/>
  <c r="AJ454" i="10"/>
  <c r="O109" i="10"/>
  <c r="A214" i="4"/>
  <c r="AA339" i="10"/>
  <c r="BU67" i="10"/>
  <c r="BS459" i="10"/>
  <c r="A172" i="4"/>
  <c r="A220" i="10"/>
  <c r="AN53" i="10"/>
  <c r="G420" i="10"/>
  <c r="AF108" i="4"/>
  <c r="P441" i="10"/>
  <c r="O337" i="10"/>
  <c r="H155" i="10"/>
  <c r="AE30" i="4"/>
  <c r="O124" i="10"/>
  <c r="O70" i="10"/>
  <c r="AF222" i="4"/>
  <c r="Q132" i="10"/>
  <c r="A59" i="4"/>
  <c r="BR447" i="10"/>
  <c r="D313" i="10"/>
  <c r="R427" i="10"/>
  <c r="G304" i="10"/>
  <c r="E137" i="10"/>
  <c r="BW367" i="10"/>
  <c r="G355" i="10"/>
  <c r="AG73" i="4"/>
  <c r="Y333" i="10"/>
  <c r="D113" i="10"/>
  <c r="F306" i="10"/>
  <c r="D454" i="10"/>
  <c r="AA443" i="10"/>
  <c r="BW489" i="10"/>
  <c r="AE129" i="4"/>
  <c r="X447" i="10"/>
  <c r="BU343" i="10"/>
  <c r="H499" i="10"/>
  <c r="X317" i="10"/>
  <c r="AA393" i="10"/>
  <c r="AG242" i="4"/>
  <c r="O330" i="10"/>
  <c r="B452" i="10"/>
  <c r="A161" i="10"/>
  <c r="G432" i="10"/>
  <c r="Q306" i="10"/>
  <c r="AE159" i="4"/>
  <c r="A125" i="10"/>
  <c r="AN47" i="10"/>
  <c r="H354" i="10"/>
  <c r="F123" i="10"/>
  <c r="AN57" i="10"/>
  <c r="Q351" i="10"/>
  <c r="A12" i="4"/>
  <c r="BR163" i="10"/>
  <c r="AG231" i="4"/>
  <c r="H432" i="10"/>
  <c r="B128" i="10"/>
  <c r="R86" i="10"/>
  <c r="E444" i="10"/>
  <c r="BZ500" i="10"/>
  <c r="AJ130" i="10"/>
  <c r="BU202" i="10"/>
  <c r="F122" i="10"/>
  <c r="AF133" i="4"/>
  <c r="A89" i="4"/>
  <c r="C448" i="10"/>
  <c r="P437" i="10"/>
  <c r="BW104" i="10"/>
  <c r="D376" i="10"/>
  <c r="D81" i="10"/>
  <c r="R379" i="10"/>
  <c r="B378" i="10"/>
  <c r="H60" i="10"/>
  <c r="Q437" i="10"/>
  <c r="R141" i="10"/>
  <c r="Y426" i="10"/>
  <c r="E111" i="10"/>
  <c r="AN33" i="10"/>
  <c r="AN166" i="10"/>
  <c r="G269" i="10"/>
  <c r="BW257" i="10"/>
  <c r="BX435" i="10"/>
  <c r="E97" i="10"/>
  <c r="C66" i="10"/>
  <c r="Q94" i="10"/>
  <c r="BS45" i="10"/>
  <c r="BS261" i="10"/>
  <c r="A426" i="10"/>
  <c r="A199" i="4"/>
  <c r="B46" i="10"/>
  <c r="AA409" i="10"/>
  <c r="BW144" i="10"/>
  <c r="F490" i="10"/>
  <c r="AN283" i="10"/>
  <c r="B223" i="10"/>
  <c r="X265" i="10"/>
  <c r="A182" i="10"/>
  <c r="BR49" i="10"/>
  <c r="A468" i="10"/>
  <c r="X411" i="10"/>
  <c r="C322" i="10"/>
  <c r="AG11" i="4"/>
  <c r="D59" i="10"/>
  <c r="B162" i="10"/>
  <c r="H58" i="10"/>
  <c r="E249" i="10"/>
  <c r="X133" i="10"/>
  <c r="G38" i="10"/>
  <c r="F196" i="10"/>
  <c r="D83" i="10"/>
  <c r="AA376" i="10"/>
  <c r="BS471" i="10"/>
  <c r="Y153" i="10"/>
  <c r="BX456" i="10"/>
  <c r="A292" i="10"/>
  <c r="F348" i="10"/>
  <c r="H102" i="10"/>
  <c r="F434" i="10"/>
  <c r="E314" i="10"/>
  <c r="Y278" i="10"/>
  <c r="BU457" i="10"/>
  <c r="X134" i="10"/>
  <c r="BS134" i="10"/>
  <c r="E100" i="10"/>
  <c r="BS497" i="10"/>
  <c r="C430" i="10"/>
  <c r="H32" i="10"/>
  <c r="AN158" i="10"/>
  <c r="BW357" i="10"/>
  <c r="G115" i="10"/>
  <c r="AG20" i="4"/>
  <c r="X204" i="10"/>
  <c r="A136" i="4"/>
  <c r="BR301" i="10"/>
  <c r="E460" i="10"/>
  <c r="AG185" i="4"/>
  <c r="Y498" i="10"/>
  <c r="BU436" i="10"/>
  <c r="B455" i="10"/>
  <c r="AJ223" i="10"/>
  <c r="Q399" i="10"/>
  <c r="P313" i="10"/>
  <c r="BS156" i="10"/>
  <c r="E464" i="10"/>
  <c r="Y460" i="10"/>
  <c r="A34" i="4"/>
  <c r="P455" i="10"/>
  <c r="C217" i="10"/>
  <c r="G268" i="10"/>
  <c r="AE226" i="4"/>
  <c r="H491" i="10"/>
  <c r="B192" i="10"/>
  <c r="E88" i="10"/>
  <c r="AA413" i="10"/>
  <c r="AN496" i="10"/>
  <c r="AA68" i="10"/>
  <c r="E420" i="10"/>
  <c r="B460" i="10"/>
  <c r="Y422" i="10"/>
  <c r="F66" i="10"/>
  <c r="E84" i="10"/>
  <c r="BU30" i="10"/>
  <c r="BZ22" i="10"/>
  <c r="Y268" i="10"/>
  <c r="B199" i="10"/>
  <c r="AF146" i="4"/>
  <c r="AN474" i="10"/>
  <c r="O201" i="10"/>
  <c r="AE144" i="4"/>
  <c r="X408" i="10"/>
  <c r="E453" i="10"/>
  <c r="AA332" i="10"/>
  <c r="C427" i="10"/>
  <c r="A208" i="4"/>
  <c r="B310" i="10"/>
  <c r="BS388" i="10"/>
  <c r="E278" i="10"/>
  <c r="AG69" i="4"/>
  <c r="H287" i="10"/>
  <c r="O149" i="10"/>
  <c r="B263" i="10"/>
  <c r="G151" i="10"/>
  <c r="G494" i="10"/>
  <c r="F214" i="10"/>
  <c r="Q198" i="10"/>
  <c r="BR114" i="10"/>
  <c r="E423" i="10"/>
  <c r="D371" i="10"/>
  <c r="D437" i="10"/>
  <c r="C455" i="10"/>
  <c r="BS298" i="10"/>
  <c r="F193" i="10"/>
  <c r="AJ224" i="10"/>
  <c r="E153" i="10"/>
  <c r="G440" i="10"/>
  <c r="O64" i="10"/>
  <c r="F278" i="10"/>
  <c r="B425" i="10"/>
  <c r="AF235" i="4"/>
  <c r="G426" i="10"/>
  <c r="P196" i="10"/>
  <c r="R454" i="10"/>
  <c r="B240" i="10"/>
  <c r="BZ461" i="10"/>
  <c r="B229" i="10"/>
  <c r="O345" i="10"/>
  <c r="AG95" i="4"/>
  <c r="BR408" i="10"/>
  <c r="D263" i="10"/>
  <c r="BX380" i="10"/>
  <c r="A33" i="10"/>
  <c r="X405" i="10"/>
  <c r="E222" i="10"/>
  <c r="Y338" i="10"/>
  <c r="AF210" i="4"/>
  <c r="AN142" i="10"/>
  <c r="X452" i="10"/>
  <c r="BU468" i="10"/>
  <c r="AF72" i="4"/>
  <c r="O110" i="10"/>
  <c r="AE70" i="4"/>
  <c r="AA445" i="10"/>
  <c r="AN188" i="10"/>
  <c r="G37" i="10"/>
  <c r="F334" i="10"/>
  <c r="AJ324" i="10"/>
  <c r="AA421" i="10"/>
  <c r="Y51" i="10"/>
  <c r="E466" i="10"/>
  <c r="P90" i="10"/>
  <c r="BW61" i="10"/>
  <c r="BW484" i="10"/>
  <c r="BW330" i="10"/>
  <c r="Q212" i="10"/>
  <c r="R458" i="10"/>
  <c r="B273" i="10"/>
  <c r="O269" i="10"/>
  <c r="X373" i="10"/>
  <c r="AJ355" i="10"/>
  <c r="AF189" i="4"/>
  <c r="F16" i="10"/>
  <c r="BU419" i="10"/>
  <c r="X33" i="10"/>
  <c r="D290" i="10"/>
  <c r="BS152" i="10"/>
  <c r="BS169" i="10"/>
  <c r="H296" i="10"/>
  <c r="G381" i="10"/>
  <c r="F497" i="10"/>
  <c r="BW155" i="10"/>
  <c r="Y323" i="10"/>
  <c r="O438" i="10"/>
  <c r="AG45" i="4"/>
  <c r="F189" i="10"/>
  <c r="P475" i="10"/>
  <c r="F277" i="10"/>
  <c r="BU176" i="10"/>
  <c r="BS270" i="10"/>
  <c r="BR283" i="10"/>
  <c r="Q63" i="10"/>
  <c r="X357" i="10"/>
  <c r="O127" i="10"/>
  <c r="BS40" i="10"/>
  <c r="G41" i="10"/>
  <c r="Y303" i="10"/>
  <c r="AA335" i="10"/>
  <c r="C489" i="10"/>
  <c r="A207" i="10"/>
  <c r="BS165" i="10"/>
  <c r="C103" i="10"/>
  <c r="B32" i="10"/>
  <c r="R228" i="10"/>
  <c r="H139" i="10"/>
  <c r="BU59" i="10"/>
  <c r="AN69" i="10"/>
  <c r="H484" i="10"/>
  <c r="AA273" i="10"/>
  <c r="AG217" i="4"/>
  <c r="B300" i="10"/>
  <c r="AA40" i="10"/>
  <c r="AJ100" i="10"/>
  <c r="C284" i="10"/>
  <c r="H70" i="10"/>
  <c r="G76" i="10"/>
  <c r="R462" i="10"/>
  <c r="Y266" i="10"/>
  <c r="O177" i="10"/>
  <c r="AG113" i="4"/>
  <c r="AG53" i="4"/>
  <c r="AJ371" i="10"/>
  <c r="Q61" i="10"/>
  <c r="BR50" i="10"/>
  <c r="R170" i="10"/>
  <c r="BX51" i="10"/>
  <c r="D308" i="10"/>
  <c r="AE75" i="4"/>
  <c r="B85" i="10"/>
  <c r="BU38" i="10"/>
  <c r="AJ71" i="10"/>
  <c r="F321" i="10"/>
  <c r="BX31" i="10"/>
  <c r="O112" i="10"/>
  <c r="E313" i="10"/>
  <c r="Y306" i="10"/>
  <c r="B448" i="10"/>
  <c r="G26" i="10"/>
  <c r="X450" i="10"/>
  <c r="O477" i="10"/>
  <c r="R383" i="10"/>
  <c r="P461" i="10"/>
  <c r="C360" i="10"/>
  <c r="AA138" i="10"/>
  <c r="Y423" i="10"/>
  <c r="A172" i="10"/>
  <c r="E282" i="10"/>
  <c r="Q174" i="10"/>
  <c r="B232" i="10"/>
  <c r="E479" i="10"/>
  <c r="R93" i="10"/>
  <c r="D309" i="10"/>
  <c r="P53" i="10"/>
  <c r="X38" i="10"/>
  <c r="AN260" i="10"/>
  <c r="C164" i="10"/>
  <c r="BR247" i="10"/>
  <c r="A61" i="4"/>
  <c r="BS482" i="10"/>
  <c r="BS222" i="10"/>
  <c r="AN50" i="10"/>
  <c r="A13" i="10"/>
  <c r="Y254" i="10"/>
  <c r="AA147" i="10"/>
  <c r="D67" i="10"/>
  <c r="Y67" i="10"/>
  <c r="BR176" i="10"/>
  <c r="BU386" i="10"/>
  <c r="Y411" i="10"/>
  <c r="BU428" i="10"/>
  <c r="B466" i="10"/>
  <c r="AA215" i="10"/>
  <c r="B159" i="10"/>
  <c r="BU391" i="10"/>
  <c r="R98" i="10"/>
  <c r="BR239" i="10"/>
  <c r="H59" i="10"/>
  <c r="F477" i="10"/>
  <c r="A151" i="4"/>
  <c r="G412" i="10"/>
  <c r="P280" i="10"/>
  <c r="AJ368" i="10"/>
  <c r="BU418" i="10"/>
  <c r="CA167" i="10"/>
  <c r="AN144" i="10"/>
  <c r="BR339" i="10"/>
  <c r="E152" i="10"/>
  <c r="BU36" i="10"/>
  <c r="O463" i="10"/>
  <c r="BW442" i="10"/>
  <c r="AE238" i="4"/>
  <c r="AN208" i="10"/>
  <c r="C249" i="10"/>
  <c r="AF56" i="4"/>
  <c r="BR451" i="10"/>
  <c r="C156" i="10"/>
  <c r="P69" i="10"/>
  <c r="F430" i="10"/>
  <c r="A197" i="10"/>
  <c r="BZ45" i="10"/>
  <c r="H262" i="10"/>
  <c r="AJ337" i="10"/>
  <c r="AF221" i="4"/>
  <c r="G491" i="10"/>
  <c r="Q350" i="10"/>
  <c r="D115" i="10"/>
  <c r="X127" i="10"/>
  <c r="BR397" i="10"/>
  <c r="BS336" i="10"/>
  <c r="F105" i="10"/>
  <c r="BR211" i="10"/>
  <c r="BS499" i="10"/>
  <c r="AN353" i="10"/>
  <c r="AE85" i="4"/>
  <c r="H93" i="10"/>
  <c r="Q401" i="10"/>
  <c r="Q453" i="10"/>
  <c r="Q164" i="10"/>
  <c r="AE67" i="4"/>
  <c r="X331" i="10"/>
  <c r="AJ446" i="10"/>
  <c r="A76" i="4"/>
  <c r="Y147" i="10"/>
  <c r="AJ188" i="10"/>
  <c r="BS351" i="10"/>
  <c r="BS178" i="10"/>
  <c r="Q57" i="10"/>
  <c r="A466" i="10"/>
  <c r="Q180" i="10"/>
  <c r="H111" i="10"/>
  <c r="G489" i="10"/>
  <c r="A249" i="10"/>
  <c r="B137" i="10"/>
  <c r="R353" i="10"/>
  <c r="G324" i="10"/>
  <c r="BR227" i="10"/>
  <c r="P378" i="10"/>
  <c r="C263" i="10"/>
  <c r="G170" i="10"/>
  <c r="AJ111" i="10"/>
  <c r="B348" i="10"/>
  <c r="B48" i="10"/>
  <c r="BS332" i="10"/>
  <c r="AJ38" i="10"/>
  <c r="Y271" i="10"/>
  <c r="E449" i="10"/>
  <c r="D3" i="10"/>
  <c r="AJ471" i="10"/>
  <c r="AJ35" i="10"/>
  <c r="B331" i="10"/>
  <c r="A454" i="10"/>
  <c r="BS153" i="10"/>
  <c r="Q428" i="10"/>
  <c r="A191" i="10"/>
  <c r="O97" i="10"/>
  <c r="F282" i="10"/>
  <c r="BW185" i="10"/>
  <c r="D177" i="10"/>
  <c r="F413" i="10"/>
  <c r="R264" i="10"/>
  <c r="Q139" i="10"/>
  <c r="B316" i="10"/>
  <c r="R60" i="10"/>
  <c r="BU144" i="10"/>
  <c r="BX413" i="10"/>
  <c r="P320" i="10"/>
  <c r="F153" i="10"/>
  <c r="BU500" i="10"/>
  <c r="C101" i="10"/>
  <c r="D393" i="10"/>
  <c r="AN151" i="10"/>
  <c r="AN152" i="10"/>
  <c r="AG49" i="4"/>
  <c r="X456" i="10"/>
  <c r="E144" i="10"/>
  <c r="AA112" i="10"/>
  <c r="BR431" i="10"/>
  <c r="CA348" i="10"/>
  <c r="AE161" i="4"/>
  <c r="O117" i="10"/>
  <c r="A92" i="10"/>
  <c r="A220" i="4"/>
  <c r="AE251" i="4"/>
  <c r="AJ239" i="10"/>
  <c r="BS464" i="10"/>
  <c r="P273" i="10"/>
  <c r="BY392" i="10"/>
  <c r="Q393" i="10"/>
  <c r="E214" i="10"/>
  <c r="BU175" i="10"/>
  <c r="O255" i="10"/>
  <c r="G139" i="10"/>
  <c r="H495" i="10"/>
  <c r="BU429" i="10"/>
  <c r="CA401" i="10"/>
  <c r="D396" i="10"/>
  <c r="F492" i="10"/>
  <c r="P459" i="10"/>
  <c r="AJ495" i="10"/>
  <c r="P315" i="10"/>
  <c r="AJ338" i="10"/>
  <c r="G441" i="10"/>
  <c r="H184" i="10"/>
  <c r="BY37" i="10"/>
  <c r="F272" i="10"/>
  <c r="P78" i="10"/>
  <c r="Y359" i="10"/>
  <c r="Q177" i="10"/>
  <c r="E363" i="10"/>
  <c r="AA145" i="10"/>
  <c r="P156" i="10"/>
  <c r="AA429" i="10"/>
  <c r="Q65" i="10"/>
  <c r="H334" i="10"/>
  <c r="C240" i="10"/>
  <c r="A233" i="10"/>
  <c r="D465" i="10"/>
  <c r="BR475" i="10"/>
  <c r="AA76" i="10"/>
  <c r="D120" i="10"/>
  <c r="AJ296" i="10"/>
  <c r="AF14" i="4"/>
  <c r="AN357" i="10"/>
  <c r="AA18" i="10"/>
  <c r="BS444" i="10"/>
  <c r="X52" i="10"/>
  <c r="B265" i="10"/>
  <c r="AF34" i="4"/>
  <c r="F60" i="10"/>
  <c r="B319" i="10"/>
  <c r="H316" i="10"/>
  <c r="F332" i="10"/>
  <c r="BU297" i="10"/>
  <c r="D155" i="10"/>
  <c r="Q199" i="10"/>
  <c r="O187" i="10"/>
  <c r="AN286" i="10"/>
  <c r="P314" i="10"/>
  <c r="C442" i="10"/>
  <c r="B361" i="10"/>
  <c r="BS275" i="10"/>
  <c r="BY197" i="10"/>
  <c r="P272" i="10"/>
  <c r="D323" i="10"/>
  <c r="AN329" i="10"/>
  <c r="A104" i="4"/>
  <c r="E412" i="10"/>
  <c r="AA137" i="10"/>
  <c r="B357" i="10"/>
  <c r="AJ305" i="10"/>
  <c r="B424" i="10"/>
  <c r="F234" i="10"/>
  <c r="B371" i="10"/>
  <c r="F293" i="10"/>
  <c r="R483" i="10"/>
  <c r="BR346" i="10"/>
  <c r="BR94" i="10"/>
  <c r="G346" i="10"/>
  <c r="B65" i="10"/>
  <c r="B174" i="10"/>
  <c r="AJ241" i="10"/>
  <c r="H185" i="10"/>
  <c r="F205" i="10"/>
  <c r="BR223" i="10"/>
  <c r="G486" i="10"/>
  <c r="BR219" i="10"/>
  <c r="Y78" i="10"/>
  <c r="CA315" i="10"/>
  <c r="R62" i="10"/>
  <c r="BU414" i="10"/>
  <c r="F451" i="10"/>
  <c r="B206" i="10"/>
  <c r="BR373" i="10"/>
  <c r="A78" i="4"/>
  <c r="H399" i="10"/>
  <c r="BU426" i="10"/>
  <c r="AF193" i="4"/>
  <c r="F190" i="10"/>
  <c r="BS102" i="10"/>
  <c r="A73" i="4"/>
  <c r="BS466" i="10"/>
  <c r="BU409" i="10"/>
  <c r="AA248" i="10"/>
  <c r="Y101" i="10"/>
  <c r="O319" i="10"/>
  <c r="BS469" i="10"/>
  <c r="D248" i="10"/>
  <c r="AN215" i="10"/>
  <c r="A115" i="10"/>
  <c r="A190" i="10"/>
  <c r="AA85" i="10"/>
  <c r="BU246" i="10"/>
  <c r="AJ424" i="10"/>
  <c r="BW204" i="10"/>
  <c r="BS160" i="10"/>
  <c r="G107" i="10"/>
  <c r="H355" i="10"/>
  <c r="F235" i="10"/>
  <c r="AJ186" i="10"/>
  <c r="X202" i="10"/>
  <c r="AJ270" i="10"/>
  <c r="C415" i="10"/>
  <c r="X425" i="10"/>
  <c r="BU363" i="10"/>
  <c r="BR383" i="10"/>
  <c r="B141" i="10"/>
  <c r="AN342" i="10"/>
  <c r="A386" i="10"/>
  <c r="AJ487" i="10"/>
  <c r="Y462" i="10"/>
  <c r="BU79" i="10"/>
  <c r="D69" i="10"/>
  <c r="AN443" i="10"/>
  <c r="G448" i="10"/>
  <c r="AN403" i="10"/>
  <c r="D320" i="10"/>
  <c r="AN244" i="10"/>
  <c r="H342" i="10"/>
  <c r="B170" i="10"/>
  <c r="Q489" i="10"/>
  <c r="BY413" i="10"/>
  <c r="C257" i="10"/>
  <c r="O211" i="10"/>
  <c r="G178" i="10"/>
  <c r="BU444" i="10"/>
  <c r="BU128" i="10"/>
  <c r="E219" i="10"/>
  <c r="BZ214" i="10"/>
  <c r="Q335" i="10"/>
  <c r="AJ105" i="10"/>
  <c r="BU331" i="10"/>
  <c r="BU416" i="10"/>
  <c r="A465" i="10"/>
  <c r="H376" i="10"/>
  <c r="F201" i="10"/>
  <c r="AJ172" i="10"/>
  <c r="AA327" i="10"/>
  <c r="AE221" i="4"/>
  <c r="D286" i="10"/>
  <c r="BS374" i="10"/>
  <c r="C364" i="10"/>
  <c r="E366" i="10"/>
  <c r="R327" i="10"/>
  <c r="Y486" i="10"/>
  <c r="BW314" i="10"/>
  <c r="B205" i="10"/>
  <c r="AJ287" i="10"/>
  <c r="G252" i="10"/>
  <c r="BU335" i="10"/>
  <c r="Q165" i="10"/>
  <c r="Q436" i="10"/>
  <c r="AJ85" i="10"/>
  <c r="AJ215" i="10"/>
  <c r="F102" i="10"/>
  <c r="Y275" i="10"/>
  <c r="BS210" i="10"/>
  <c r="AA469" i="10"/>
  <c r="BU372" i="10"/>
  <c r="AE206" i="4"/>
  <c r="H427" i="10"/>
  <c r="X451" i="10"/>
  <c r="BS350" i="10"/>
  <c r="AN256" i="10"/>
  <c r="AN449" i="10"/>
  <c r="BX443" i="10"/>
  <c r="O361" i="10"/>
  <c r="BW36" i="10"/>
  <c r="E108" i="10"/>
  <c r="H485" i="10"/>
  <c r="AJ485" i="10"/>
  <c r="BS164" i="10"/>
  <c r="H203" i="10"/>
  <c r="AE181" i="4"/>
  <c r="D414" i="10"/>
  <c r="AF237" i="4"/>
  <c r="BX81" i="10"/>
  <c r="BY136" i="10"/>
  <c r="O317" i="10"/>
  <c r="C73" i="10"/>
  <c r="BU58" i="10"/>
  <c r="D340" i="10"/>
  <c r="F266" i="10"/>
  <c r="Y363" i="10"/>
  <c r="F438" i="10"/>
  <c r="E123" i="10"/>
  <c r="Y288" i="10"/>
  <c r="B171" i="10"/>
  <c r="E497" i="10"/>
  <c r="X299" i="10"/>
  <c r="O441" i="10"/>
  <c r="BS74" i="10"/>
  <c r="D223" i="10"/>
  <c r="A286" i="10"/>
  <c r="P64" i="10"/>
  <c r="D246" i="10"/>
  <c r="P235" i="10"/>
  <c r="BZ199" i="10"/>
  <c r="A300" i="10"/>
  <c r="Q158" i="10"/>
  <c r="Y398" i="10"/>
  <c r="BZ57" i="10"/>
  <c r="BS247" i="10"/>
  <c r="O276" i="10"/>
  <c r="Q458" i="10"/>
  <c r="X251" i="10"/>
  <c r="BS295" i="10"/>
  <c r="BR120" i="10"/>
  <c r="B44" i="10"/>
  <c r="BX305" i="10"/>
  <c r="AJ255" i="10"/>
  <c r="BU353" i="10"/>
  <c r="C269" i="10"/>
  <c r="AJ178" i="10"/>
  <c r="A377" i="10"/>
  <c r="P365" i="10"/>
  <c r="BS349" i="10"/>
  <c r="AA369" i="10"/>
  <c r="BR156" i="10"/>
  <c r="A147" i="10"/>
  <c r="O162" i="10"/>
  <c r="B54" i="10"/>
  <c r="BS191" i="10"/>
  <c r="O157" i="10"/>
  <c r="G153" i="10"/>
  <c r="P111" i="10"/>
  <c r="Q460" i="10"/>
  <c r="F294" i="10"/>
  <c r="P395" i="10"/>
  <c r="Y239" i="10"/>
  <c r="D409" i="10"/>
  <c r="P73" i="10"/>
  <c r="AN497" i="10"/>
  <c r="P247" i="10"/>
  <c r="P107" i="10"/>
  <c r="H291" i="10"/>
  <c r="C468" i="10"/>
  <c r="CA66" i="10"/>
  <c r="D462" i="10"/>
  <c r="AJ102" i="10"/>
  <c r="P82" i="10"/>
  <c r="F447" i="10"/>
  <c r="F151" i="10"/>
  <c r="BU39" i="10"/>
  <c r="X436" i="10"/>
  <c r="BY489" i="10"/>
  <c r="D486" i="10"/>
  <c r="Q372" i="10"/>
  <c r="AJ344" i="10"/>
  <c r="AA160" i="10"/>
  <c r="AJ60" i="10"/>
  <c r="AA53" i="10"/>
  <c r="AN156" i="10"/>
  <c r="B362" i="10"/>
  <c r="H383" i="10"/>
  <c r="H153" i="10"/>
  <c r="O367" i="10"/>
  <c r="X125" i="10"/>
  <c r="F256" i="10"/>
  <c r="C275" i="10"/>
  <c r="G488" i="10"/>
  <c r="AN249" i="10"/>
  <c r="AE193" i="4"/>
  <c r="O183" i="10"/>
  <c r="AG5" i="4"/>
  <c r="AN439" i="10"/>
  <c r="BX311" i="10"/>
  <c r="BS292" i="10"/>
  <c r="AF67" i="4"/>
  <c r="D172" i="10"/>
  <c r="B225" i="10"/>
  <c r="Y155" i="10"/>
  <c r="C204" i="10"/>
  <c r="C113" i="10"/>
  <c r="AA203" i="10"/>
  <c r="R114" i="10"/>
  <c r="A410" i="10"/>
  <c r="AJ260" i="10"/>
  <c r="G378" i="10"/>
  <c r="O101" i="10"/>
  <c r="AF16" i="4"/>
  <c r="AJ97" i="10"/>
  <c r="A415" i="10"/>
  <c r="P446" i="10"/>
  <c r="E197" i="10"/>
  <c r="B68" i="10"/>
  <c r="AJ106" i="10"/>
  <c r="BU64" i="10"/>
  <c r="AE240" i="4"/>
  <c r="D90" i="10"/>
  <c r="D324" i="10"/>
  <c r="F124" i="10"/>
  <c r="AE102" i="4"/>
  <c r="Q364" i="10"/>
  <c r="BU84" i="10"/>
  <c r="R436" i="10"/>
  <c r="BW97" i="10"/>
  <c r="AF204" i="4"/>
  <c r="C289" i="10"/>
  <c r="B212" i="10"/>
  <c r="H256" i="10"/>
  <c r="Y47" i="10"/>
  <c r="BS116" i="10"/>
  <c r="AN70" i="10"/>
  <c r="P485" i="10"/>
  <c r="Y389" i="10"/>
  <c r="E374" i="10"/>
  <c r="A289" i="10"/>
  <c r="Y437" i="10"/>
  <c r="D455" i="10"/>
  <c r="D299" i="10"/>
  <c r="B227" i="10"/>
  <c r="B67" i="10"/>
  <c r="X212" i="10"/>
  <c r="X422" i="10"/>
  <c r="AG153" i="4"/>
  <c r="BX396" i="10"/>
  <c r="Y104" i="10"/>
  <c r="BW218" i="10"/>
  <c r="C239" i="10"/>
  <c r="AE220" i="4"/>
  <c r="BX385" i="10"/>
  <c r="Q104" i="10"/>
  <c r="H306" i="10"/>
  <c r="BU452" i="10"/>
  <c r="BW180" i="10"/>
  <c r="Q315" i="10"/>
  <c r="BS255" i="10"/>
  <c r="A187" i="4"/>
  <c r="X359" i="10"/>
  <c r="D249" i="10"/>
  <c r="AJ475" i="10"/>
  <c r="BW179" i="10"/>
  <c r="C346" i="10"/>
  <c r="AF254" i="4"/>
  <c r="Q487" i="10"/>
  <c r="Q494" i="10"/>
  <c r="AG145" i="4"/>
  <c r="B462" i="10"/>
  <c r="AJ463" i="10"/>
  <c r="C479" i="10"/>
  <c r="Y74" i="10"/>
  <c r="BU83" i="10"/>
  <c r="R278" i="10"/>
  <c r="A486" i="10"/>
  <c r="F75" i="10"/>
  <c r="Q474" i="10"/>
  <c r="F322" i="10"/>
  <c r="AA498" i="10"/>
  <c r="AF197" i="4"/>
  <c r="Y191" i="10"/>
  <c r="Y276" i="10"/>
  <c r="P499" i="10"/>
  <c r="P164" i="10"/>
  <c r="BS439" i="10"/>
  <c r="D241" i="10"/>
  <c r="BX52" i="10"/>
  <c r="F168" i="10"/>
  <c r="Q257" i="10"/>
  <c r="BW105" i="10"/>
  <c r="AA275" i="10"/>
  <c r="BU86" i="10"/>
  <c r="R347" i="10"/>
  <c r="C76" i="10"/>
  <c r="X138" i="10"/>
  <c r="AG129" i="4"/>
  <c r="Q147" i="10"/>
  <c r="F177" i="10"/>
  <c r="P476" i="10"/>
  <c r="BY328" i="10"/>
  <c r="D219" i="10"/>
  <c r="C147" i="10"/>
  <c r="AF216" i="4"/>
  <c r="AG149" i="4"/>
  <c r="H313" i="10"/>
  <c r="Y139" i="10"/>
  <c r="CA247" i="10"/>
  <c r="O421" i="10"/>
  <c r="AJ484" i="10"/>
  <c r="P404" i="10"/>
  <c r="G90" i="10"/>
  <c r="H167" i="10"/>
  <c r="H146" i="10"/>
  <c r="X375" i="10"/>
  <c r="R226" i="10"/>
  <c r="Q130" i="10"/>
  <c r="AA172" i="10"/>
  <c r="AN114" i="10"/>
  <c r="E76" i="10"/>
  <c r="AJ396" i="10"/>
  <c r="P117" i="10"/>
  <c r="AJ434" i="10"/>
  <c r="H369" i="10"/>
  <c r="D35" i="10"/>
  <c r="AA202" i="10"/>
  <c r="AJ229" i="10"/>
  <c r="BX402" i="10"/>
  <c r="BW365" i="10"/>
  <c r="H117" i="10"/>
  <c r="BS260" i="10"/>
  <c r="A105" i="10"/>
  <c r="F414" i="10"/>
  <c r="O410" i="10"/>
  <c r="H107" i="10"/>
  <c r="R237" i="10"/>
  <c r="BZ331" i="10"/>
  <c r="AN231" i="10"/>
  <c r="R371" i="10"/>
  <c r="AA114" i="10"/>
  <c r="X206" i="10"/>
  <c r="BU95" i="10"/>
  <c r="B104" i="10"/>
  <c r="B459" i="10"/>
  <c r="F46" i="10"/>
  <c r="B158" i="10"/>
  <c r="C499" i="10"/>
  <c r="BR298" i="10"/>
  <c r="AG135" i="4"/>
  <c r="O189" i="10"/>
  <c r="BR196" i="10"/>
  <c r="O301" i="10"/>
  <c r="AE231" i="4"/>
  <c r="BR206" i="10"/>
  <c r="F263" i="10"/>
  <c r="X281" i="10"/>
  <c r="A106" i="4"/>
  <c r="BU491" i="10"/>
  <c r="BS257" i="10"/>
  <c r="BU235" i="10"/>
  <c r="B169" i="10"/>
  <c r="D259" i="10"/>
  <c r="BU478" i="10"/>
  <c r="BZ275" i="10"/>
  <c r="C118" i="10"/>
  <c r="G89" i="10"/>
  <c r="A76" i="10"/>
  <c r="O63" i="10"/>
  <c r="AG143" i="4"/>
  <c r="P253" i="10"/>
  <c r="B220" i="10"/>
  <c r="BX107" i="10"/>
  <c r="BR306" i="10"/>
  <c r="R101" i="10"/>
  <c r="G129" i="10"/>
  <c r="E73" i="10"/>
  <c r="A345" i="10"/>
  <c r="D456" i="10"/>
  <c r="G57" i="10"/>
  <c r="A128" i="10"/>
  <c r="B203" i="10"/>
  <c r="H67" i="10"/>
  <c r="R317" i="10"/>
  <c r="E150" i="10"/>
  <c r="A401" i="10"/>
  <c r="BR403" i="10"/>
  <c r="H251" i="10"/>
  <c r="O378" i="10"/>
  <c r="BS470" i="10"/>
  <c r="AJ125" i="10"/>
  <c r="BS190" i="10"/>
  <c r="BS312" i="10"/>
  <c r="P376" i="10"/>
  <c r="A479" i="10"/>
  <c r="BS93" i="10"/>
  <c r="A60" i="4"/>
  <c r="A201" i="4"/>
  <c r="H169" i="10"/>
  <c r="AN226" i="10"/>
  <c r="F156" i="10"/>
  <c r="BU474" i="10"/>
  <c r="AN136" i="10"/>
  <c r="BU68" i="10"/>
  <c r="H181" i="10"/>
  <c r="BS487" i="10"/>
  <c r="BX459" i="10"/>
  <c r="X345" i="10"/>
  <c r="D367" i="10"/>
  <c r="Q251" i="10"/>
  <c r="Y297" i="10"/>
  <c r="BS424" i="10"/>
  <c r="BR377" i="10"/>
  <c r="D200" i="10"/>
  <c r="BW375" i="10"/>
  <c r="BY322" i="10"/>
  <c r="C362" i="10"/>
  <c r="CA331" i="10"/>
  <c r="G413" i="10"/>
  <c r="P76" i="10"/>
  <c r="BW494" i="10"/>
  <c r="B90" i="10"/>
  <c r="O200" i="10"/>
  <c r="AJ128" i="10"/>
  <c r="AE140" i="4"/>
  <c r="S451" i="10"/>
  <c r="BR190" i="10"/>
  <c r="BR54" i="10"/>
  <c r="Q413" i="10"/>
  <c r="AJ182" i="10"/>
  <c r="AJ70" i="10"/>
  <c r="AJ301" i="10"/>
  <c r="B467" i="10"/>
  <c r="E357" i="10"/>
  <c r="A334" i="10"/>
  <c r="G456" i="10"/>
  <c r="AN124" i="10"/>
  <c r="G499" i="10"/>
  <c r="G87" i="10"/>
  <c r="A31" i="4"/>
  <c r="X269" i="10"/>
  <c r="AE37" i="4"/>
  <c r="AA104" i="10"/>
  <c r="C481" i="10"/>
  <c r="A326" i="10"/>
  <c r="P32" i="10"/>
  <c r="AJ271" i="10"/>
  <c r="AA78" i="10"/>
  <c r="H223" i="10"/>
  <c r="F401" i="10"/>
  <c r="F268" i="10"/>
  <c r="C146" i="10"/>
  <c r="C487" i="10"/>
  <c r="H328" i="10"/>
  <c r="BX391" i="10"/>
  <c r="AE115" i="4"/>
  <c r="H63" i="10"/>
  <c r="B336" i="10"/>
  <c r="E186" i="10"/>
  <c r="A46" i="4"/>
  <c r="AA447" i="10"/>
  <c r="R92" i="10"/>
  <c r="X400" i="10"/>
  <c r="Q135" i="10"/>
  <c r="AF214" i="4"/>
  <c r="R285" i="10"/>
  <c r="Y156" i="10"/>
  <c r="R345" i="10"/>
  <c r="BU349" i="10"/>
  <c r="AE44" i="4"/>
  <c r="X367" i="10"/>
  <c r="AN164" i="10"/>
  <c r="AE122" i="4"/>
  <c r="O216" i="10"/>
  <c r="AJ114" i="10"/>
  <c r="H462" i="10"/>
  <c r="B200" i="10"/>
  <c r="O156" i="10"/>
  <c r="B269" i="10"/>
  <c r="C293" i="10"/>
  <c r="AN45" i="10"/>
  <c r="BU251" i="10"/>
  <c r="O260" i="10"/>
  <c r="C132" i="10"/>
  <c r="D312" i="10"/>
  <c r="X168" i="10"/>
  <c r="H84" i="10"/>
  <c r="G119" i="10"/>
  <c r="X92" i="10"/>
  <c r="Y399" i="10"/>
  <c r="BZ209" i="10"/>
  <c r="AJ108" i="10"/>
  <c r="Q78" i="10"/>
  <c r="C195" i="10"/>
  <c r="BR230" i="10"/>
  <c r="BY236" i="10"/>
  <c r="R277" i="10"/>
  <c r="C305" i="10"/>
  <c r="Y125" i="10"/>
  <c r="R58" i="10"/>
  <c r="AF7" i="4"/>
  <c r="P114" i="10"/>
  <c r="A282" i="10"/>
  <c r="E475" i="10"/>
  <c r="BR340" i="10"/>
  <c r="P501" i="10"/>
  <c r="AF35" i="4"/>
  <c r="E140" i="10"/>
  <c r="B55" i="10"/>
  <c r="AN240" i="10"/>
  <c r="A474" i="10"/>
  <c r="Y267" i="10"/>
  <c r="AE158" i="4"/>
  <c r="BU139" i="10"/>
  <c r="AE36" i="4"/>
  <c r="F429" i="10"/>
  <c r="E345" i="10"/>
  <c r="H180" i="10"/>
  <c r="B472" i="10"/>
  <c r="AF220" i="4"/>
  <c r="D435" i="10"/>
  <c r="X390" i="10"/>
  <c r="AA411" i="10"/>
  <c r="C279" i="10"/>
  <c r="AG56" i="4"/>
  <c r="Q99" i="10"/>
  <c r="AE98" i="4"/>
  <c r="H483" i="10"/>
  <c r="C435" i="10"/>
  <c r="Q110" i="10"/>
  <c r="P265" i="10"/>
  <c r="B470" i="10"/>
  <c r="BU137" i="10"/>
  <c r="BS76" i="10"/>
  <c r="BY222" i="10"/>
  <c r="BW446" i="10"/>
  <c r="B293" i="10"/>
  <c r="BW498" i="10"/>
  <c r="R54" i="10"/>
  <c r="Q227" i="10"/>
  <c r="G358" i="10"/>
  <c r="D79" i="10"/>
  <c r="A126" i="10"/>
  <c r="F279" i="10"/>
  <c r="G242" i="10"/>
  <c r="P350" i="10"/>
  <c r="BW45" i="10"/>
  <c r="F338" i="10"/>
  <c r="H47" i="10"/>
  <c r="AG206" i="4"/>
  <c r="O51" i="10"/>
  <c r="Q39" i="10"/>
  <c r="Q302" i="10"/>
  <c r="R349" i="10"/>
  <c r="AA217" i="10"/>
  <c r="B87" i="10"/>
  <c r="X287" i="10"/>
  <c r="H327" i="10"/>
  <c r="P332" i="10"/>
  <c r="AE236" i="4"/>
  <c r="BU91" i="10"/>
  <c r="F140" i="10"/>
  <c r="AJ312" i="10"/>
  <c r="BR386" i="10"/>
  <c r="BZ87" i="10"/>
  <c r="AA424" i="10"/>
  <c r="R40" i="10"/>
  <c r="E216" i="10"/>
  <c r="BX421" i="10"/>
  <c r="F339" i="10"/>
  <c r="BS52" i="10"/>
  <c r="BR133" i="10"/>
  <c r="F94" i="10"/>
  <c r="BW437" i="10"/>
  <c r="AG65" i="4"/>
  <c r="BU310" i="10"/>
  <c r="Q131" i="10"/>
  <c r="BW338" i="10"/>
  <c r="AN298" i="10"/>
  <c r="BU31" i="10"/>
  <c r="F296" i="10"/>
  <c r="E266" i="10"/>
  <c r="AN326" i="10"/>
  <c r="E438" i="10"/>
  <c r="BU371" i="10"/>
  <c r="F147" i="10"/>
  <c r="O251" i="10"/>
  <c r="AN302" i="10"/>
  <c r="H159" i="10"/>
  <c r="Q72" i="10"/>
  <c r="BU494" i="10"/>
  <c r="Y491" i="10"/>
  <c r="D445" i="10"/>
  <c r="F301" i="10"/>
  <c r="C199" i="10"/>
  <c r="BU120" i="10"/>
  <c r="BY398" i="10"/>
  <c r="AA188" i="10"/>
  <c r="C433" i="10"/>
  <c r="F166" i="10"/>
  <c r="H215" i="10"/>
  <c r="G484" i="10"/>
  <c r="BX276" i="10"/>
  <c r="BS281" i="10"/>
  <c r="X395" i="10"/>
  <c r="AG32" i="4"/>
  <c r="AN132" i="10"/>
  <c r="A394" i="10"/>
  <c r="H38" i="10"/>
  <c r="Q481" i="10"/>
  <c r="AJ352" i="10"/>
  <c r="BR225" i="10"/>
  <c r="A85" i="10"/>
  <c r="Y72" i="10"/>
  <c r="AE25" i="4"/>
  <c r="AJ242" i="10"/>
  <c r="BW456" i="10"/>
  <c r="O351" i="10"/>
  <c r="E463" i="10"/>
  <c r="X413" i="10"/>
  <c r="C105" i="10"/>
  <c r="F248" i="10"/>
  <c r="O41" i="10"/>
  <c r="F100" i="10"/>
  <c r="AN473" i="10"/>
  <c r="O123" i="10"/>
  <c r="G395" i="10"/>
  <c r="E476" i="10"/>
  <c r="X115" i="10"/>
  <c r="BS319" i="10"/>
  <c r="BR244" i="10"/>
  <c r="AJ158" i="10"/>
  <c r="P388" i="10"/>
  <c r="X361" i="10"/>
  <c r="AG46" i="4"/>
  <c r="AG167" i="4"/>
  <c r="A53" i="4"/>
  <c r="BW317" i="10"/>
  <c r="B79" i="10"/>
  <c r="AJ483" i="10"/>
  <c r="O490" i="10"/>
  <c r="Y196" i="10"/>
  <c r="BY429" i="10"/>
  <c r="E500" i="10"/>
  <c r="G128" i="10"/>
  <c r="BS71" i="10"/>
  <c r="R129" i="10"/>
  <c r="D132" i="10"/>
  <c r="Q457" i="10"/>
  <c r="AF51" i="4"/>
  <c r="C490" i="10"/>
  <c r="C319" i="10"/>
  <c r="O224" i="10"/>
  <c r="Q451" i="10"/>
  <c r="P121" i="10"/>
  <c r="AN432" i="10"/>
  <c r="C145" i="10"/>
  <c r="E31" i="10"/>
  <c r="G473" i="10"/>
  <c r="BR284" i="10"/>
  <c r="BS451" i="10"/>
  <c r="H300" i="10"/>
  <c r="CA340" i="10"/>
  <c r="BR282" i="10"/>
  <c r="BW465" i="10"/>
  <c r="D492" i="10"/>
  <c r="B349" i="10"/>
  <c r="E376" i="10"/>
  <c r="A395" i="10"/>
  <c r="D346" i="10"/>
  <c r="BX292" i="10"/>
  <c r="BS398" i="10"/>
  <c r="C38" i="10"/>
  <c r="D415" i="10"/>
  <c r="X252" i="10"/>
  <c r="B80" i="10"/>
  <c r="AN122" i="10"/>
  <c r="AJ345" i="10"/>
  <c r="AJ246" i="10"/>
  <c r="Y420" i="10"/>
  <c r="A380" i="10"/>
  <c r="F323" i="10"/>
  <c r="BU37" i="10"/>
  <c r="Y44" i="10"/>
  <c r="AF13" i="4"/>
  <c r="Y121" i="10"/>
  <c r="AN392" i="10"/>
  <c r="BZ171" i="10"/>
  <c r="R423" i="10"/>
  <c r="AF181" i="4"/>
  <c r="D398" i="10"/>
  <c r="BU197" i="10"/>
  <c r="AG230" i="4"/>
  <c r="D114" i="10"/>
  <c r="X136" i="10"/>
  <c r="AN446" i="10"/>
  <c r="F448" i="10"/>
  <c r="E451" i="10"/>
  <c r="D168" i="10"/>
  <c r="BU181" i="10"/>
  <c r="O111" i="10"/>
  <c r="A133" i="4"/>
  <c r="BU340" i="10"/>
  <c r="BU303" i="10"/>
  <c r="A161" i="4"/>
  <c r="AJ462" i="10"/>
  <c r="AA292" i="10"/>
  <c r="BZ59" i="10"/>
  <c r="AF203" i="4"/>
  <c r="R269" i="10"/>
  <c r="C256" i="10"/>
  <c r="AA352" i="10"/>
  <c r="O89" i="10"/>
  <c r="G100" i="10"/>
  <c r="C218" i="10"/>
  <c r="P36" i="10"/>
  <c r="B113" i="10"/>
  <c r="D372" i="10"/>
  <c r="AA302" i="10"/>
  <c r="E492" i="10"/>
  <c r="C334" i="10"/>
  <c r="H386" i="10"/>
  <c r="AN408" i="10"/>
  <c r="AA297" i="10"/>
  <c r="Q127" i="10"/>
  <c r="H457" i="10"/>
  <c r="BR421" i="10"/>
  <c r="B437" i="10"/>
  <c r="P35" i="10"/>
  <c r="BR131" i="10"/>
  <c r="O264" i="10"/>
  <c r="D243" i="10"/>
  <c r="AA110" i="10"/>
  <c r="H74" i="10"/>
  <c r="D469" i="10"/>
  <c r="A43" i="4"/>
  <c r="E121" i="10"/>
  <c r="H216" i="10"/>
  <c r="F390" i="10"/>
  <c r="G137" i="10"/>
  <c r="P125" i="10"/>
  <c r="BR184" i="10"/>
  <c r="A177" i="4"/>
  <c r="Q35" i="10"/>
  <c r="AA77" i="10"/>
  <c r="AG238" i="4"/>
  <c r="B429" i="10"/>
  <c r="BX457" i="10"/>
  <c r="AN466" i="10"/>
  <c r="BU70" i="10"/>
  <c r="E128" i="10"/>
  <c r="AE218" i="4"/>
  <c r="G180" i="10"/>
  <c r="A209" i="4"/>
  <c r="G347" i="10"/>
  <c r="BR305" i="10"/>
  <c r="BX120" i="10"/>
  <c r="C357" i="10"/>
  <c r="G455" i="10"/>
  <c r="Y84" i="10"/>
  <c r="A481" i="10"/>
  <c r="G219" i="10"/>
  <c r="O40" i="10"/>
  <c r="AA459" i="10"/>
  <c r="P324" i="10"/>
  <c r="G114" i="10"/>
  <c r="P147" i="10"/>
  <c r="Y188" i="10"/>
  <c r="BR105" i="10"/>
  <c r="Q387" i="10"/>
  <c r="AE149" i="4"/>
  <c r="F328" i="10"/>
  <c r="AF206" i="4"/>
  <c r="G457" i="10"/>
  <c r="G209" i="10"/>
  <c r="X387" i="10"/>
  <c r="BS158" i="10"/>
  <c r="H86" i="10"/>
  <c r="F371" i="10"/>
  <c r="R59" i="10"/>
  <c r="Q88" i="10"/>
  <c r="BS205" i="10"/>
  <c r="AJ202" i="10"/>
  <c r="CA38" i="10"/>
  <c r="AF32" i="4"/>
  <c r="BU209" i="10"/>
  <c r="Y470" i="10"/>
  <c r="A446" i="10"/>
  <c r="BR126" i="10"/>
  <c r="C437" i="10"/>
  <c r="BW272" i="10"/>
  <c r="B211" i="10"/>
  <c r="B197" i="10"/>
  <c r="F352" i="10"/>
  <c r="AN159" i="10"/>
  <c r="AA91" i="10"/>
  <c r="E316" i="10"/>
  <c r="F267" i="10"/>
  <c r="BU256" i="10"/>
  <c r="Y97" i="10"/>
  <c r="G308" i="10"/>
  <c r="P456" i="10"/>
  <c r="G96" i="10"/>
  <c r="AF227" i="4"/>
  <c r="AF66" i="4"/>
  <c r="E308" i="10"/>
  <c r="AN71" i="10"/>
  <c r="BS406" i="10"/>
  <c r="D303" i="10"/>
  <c r="AF162" i="4"/>
  <c r="AN76" i="10"/>
  <c r="BU213" i="10"/>
  <c r="AA232" i="10"/>
  <c r="AF142" i="4"/>
  <c r="Q363" i="10"/>
  <c r="A495" i="10"/>
  <c r="H89" i="10"/>
  <c r="A303" i="10"/>
  <c r="AE31" i="4"/>
  <c r="A125" i="4"/>
  <c r="AG218" i="4"/>
  <c r="AN87" i="10"/>
  <c r="AF217" i="4"/>
  <c r="O329" i="10"/>
  <c r="Q431" i="10"/>
  <c r="AA210" i="10"/>
  <c r="A123" i="10"/>
  <c r="AJ427" i="10"/>
  <c r="AJ197" i="10"/>
  <c r="F96" i="10"/>
  <c r="G302" i="10"/>
  <c r="BR413" i="10"/>
  <c r="P62" i="10"/>
  <c r="R99" i="10"/>
  <c r="B478" i="10"/>
  <c r="AG159" i="4"/>
  <c r="P34" i="10"/>
  <c r="D94" i="10"/>
  <c r="X111" i="10"/>
  <c r="BU269" i="10"/>
  <c r="G81" i="10"/>
  <c r="BR320" i="10"/>
  <c r="O202" i="10"/>
  <c r="AN62" i="10"/>
  <c r="Q385" i="10"/>
  <c r="Q229" i="10"/>
  <c r="G138" i="10"/>
  <c r="F331" i="10"/>
  <c r="C470" i="10"/>
  <c r="AN169" i="10"/>
  <c r="G490" i="10"/>
  <c r="AA162" i="10"/>
  <c r="R397" i="10"/>
  <c r="BU205" i="10"/>
  <c r="H447" i="10"/>
  <c r="G371" i="10"/>
  <c r="D467" i="10"/>
  <c r="O407" i="10"/>
  <c r="A8" i="4"/>
  <c r="BR53" i="10"/>
  <c r="O388" i="10"/>
  <c r="Q284" i="10"/>
  <c r="G431" i="10"/>
  <c r="AG196" i="4"/>
  <c r="BX379" i="10"/>
  <c r="O368" i="10"/>
  <c r="H197" i="10"/>
  <c r="BZ452" i="10"/>
  <c r="Y497" i="10"/>
  <c r="BS126" i="10"/>
  <c r="AJ119" i="10"/>
  <c r="E277" i="10"/>
  <c r="R267" i="10"/>
  <c r="Q501" i="10"/>
  <c r="F442" i="10"/>
  <c r="O203" i="10"/>
  <c r="AE201" i="4"/>
  <c r="B31" i="10"/>
  <c r="X499" i="10"/>
  <c r="O415" i="10"/>
  <c r="D65" i="10"/>
  <c r="AN175" i="10"/>
  <c r="E318" i="10"/>
  <c r="AN135" i="10"/>
  <c r="A277" i="10"/>
  <c r="BR256" i="10"/>
  <c r="D143" i="10"/>
  <c r="AE131" i="4"/>
  <c r="AF228" i="4"/>
  <c r="O417" i="10"/>
  <c r="A167" i="10"/>
  <c r="BU229" i="10"/>
  <c r="AF60" i="4"/>
  <c r="A387" i="10"/>
  <c r="AA51" i="10"/>
  <c r="A71" i="4"/>
  <c r="AN424" i="10"/>
  <c r="Q297" i="10"/>
  <c r="BY368" i="10"/>
  <c r="CA417" i="10"/>
  <c r="BW55" i="10"/>
  <c r="CA439" i="10"/>
  <c r="P161" i="10"/>
  <c r="BR166" i="10"/>
  <c r="R166" i="10"/>
  <c r="BS387" i="10"/>
  <c r="AN43" i="10"/>
  <c r="AA70" i="10"/>
  <c r="P37" i="10"/>
  <c r="E175" i="10"/>
  <c r="E325" i="10"/>
  <c r="S366" i="10"/>
  <c r="BW95" i="10"/>
  <c r="AJ94" i="10"/>
  <c r="AA294" i="10"/>
  <c r="B56" i="10"/>
  <c r="C85" i="10"/>
  <c r="AA444" i="10"/>
  <c r="BY43" i="10"/>
  <c r="AN217" i="10"/>
  <c r="R430" i="10"/>
  <c r="E166" i="10"/>
  <c r="BS35" i="10"/>
  <c r="B210" i="10"/>
  <c r="A144" i="4"/>
  <c r="B178" i="10"/>
  <c r="B311" i="10"/>
  <c r="X391" i="10"/>
  <c r="AG70" i="4"/>
  <c r="BZ467" i="10"/>
  <c r="AE113" i="4"/>
  <c r="G403" i="10"/>
  <c r="F63" i="10"/>
  <c r="BU146" i="10"/>
  <c r="P258" i="10"/>
  <c r="E390" i="10"/>
  <c r="X263" i="10"/>
  <c r="B143" i="10"/>
  <c r="BU373" i="10"/>
  <c r="H365" i="10"/>
  <c r="A436" i="10"/>
  <c r="G164" i="10"/>
  <c r="G443" i="10"/>
  <c r="P492" i="10"/>
  <c r="AF33" i="4"/>
  <c r="AF244" i="4"/>
  <c r="Y71" i="10"/>
  <c r="AN239" i="10"/>
  <c r="BS492" i="10"/>
  <c r="BR122" i="10"/>
  <c r="Y349" i="10"/>
  <c r="B333" i="10"/>
  <c r="E203" i="10"/>
  <c r="A48" i="10"/>
  <c r="AG192" i="4"/>
  <c r="AF48" i="4"/>
  <c r="AN420" i="10"/>
  <c r="AF180" i="4"/>
  <c r="BR290" i="10"/>
  <c r="AA452" i="10"/>
  <c r="D171" i="10"/>
  <c r="B374" i="10"/>
  <c r="Y387" i="10"/>
  <c r="BS427" i="10"/>
  <c r="E321" i="10"/>
  <c r="G286" i="10"/>
  <c r="A449" i="10"/>
  <c r="G116" i="10"/>
  <c r="AN290" i="10"/>
  <c r="A388" i="10"/>
  <c r="C37" i="10"/>
  <c r="F435" i="10"/>
  <c r="G452" i="10"/>
  <c r="BR433" i="10"/>
  <c r="C434" i="10"/>
  <c r="Y483" i="10"/>
  <c r="G183" i="10"/>
  <c r="X44" i="10"/>
  <c r="BR441" i="10"/>
  <c r="X71" i="10"/>
  <c r="Y34" i="10"/>
  <c r="X350" i="10"/>
  <c r="Y171" i="10"/>
  <c r="BR286" i="10"/>
  <c r="AJ183" i="10"/>
  <c r="H364" i="10"/>
  <c r="R153" i="10"/>
  <c r="BR88" i="10"/>
  <c r="AF186" i="4"/>
  <c r="BR124" i="10"/>
  <c r="Y391" i="10"/>
  <c r="E127" i="10"/>
  <c r="F305" i="10"/>
  <c r="H418" i="10"/>
  <c r="Y61" i="10"/>
  <c r="AF80" i="4"/>
  <c r="G149" i="10"/>
  <c r="P291" i="10"/>
  <c r="A268" i="10"/>
  <c r="BX462" i="10"/>
  <c r="BR251" i="10"/>
  <c r="AE76" i="4"/>
  <c r="O106" i="10"/>
  <c r="A330" i="10"/>
  <c r="O411" i="10"/>
  <c r="X47" i="10"/>
  <c r="AG40" i="4"/>
  <c r="C97" i="10"/>
  <c r="BU188" i="10"/>
  <c r="BR480" i="10"/>
  <c r="AF43" i="4"/>
  <c r="P430" i="10"/>
  <c r="B458" i="10"/>
  <c r="BS279" i="10"/>
  <c r="P89" i="10"/>
  <c r="E482" i="10"/>
  <c r="X319" i="10"/>
  <c r="B432" i="10"/>
  <c r="X68" i="10"/>
  <c r="C178" i="10"/>
  <c r="BU445" i="10"/>
  <c r="F360" i="10"/>
  <c r="G410" i="10"/>
  <c r="O103" i="10"/>
  <c r="P453" i="10"/>
  <c r="AN400" i="10"/>
  <c r="G231" i="10"/>
  <c r="E187" i="10"/>
  <c r="Q309" i="10"/>
  <c r="AG92" i="4"/>
  <c r="O303" i="10"/>
  <c r="E422" i="10"/>
  <c r="D460" i="10"/>
  <c r="B231" i="10"/>
  <c r="C189" i="10"/>
  <c r="BW436" i="10"/>
  <c r="X43" i="10"/>
  <c r="B118" i="10"/>
  <c r="AJ403" i="10"/>
  <c r="D133" i="10"/>
  <c r="C439" i="10"/>
  <c r="BS188" i="10"/>
  <c r="G136" i="10"/>
  <c r="AF198" i="4"/>
  <c r="H55" i="10"/>
  <c r="R338" i="10"/>
  <c r="AE34" i="4"/>
  <c r="C389" i="10"/>
  <c r="P145" i="10"/>
  <c r="C47" i="10"/>
  <c r="AJ282" i="10"/>
  <c r="Q426" i="10"/>
  <c r="BU257" i="10"/>
  <c r="P429" i="10"/>
  <c r="AA305" i="10"/>
  <c r="H318" i="10"/>
  <c r="C170" i="10"/>
  <c r="BU365" i="10"/>
  <c r="S243" i="10"/>
  <c r="A323" i="10"/>
  <c r="D368" i="10"/>
  <c r="A162" i="10"/>
  <c r="A487" i="10"/>
  <c r="G36" i="10"/>
  <c r="BU479" i="10"/>
  <c r="A152" i="10"/>
  <c r="X195" i="10"/>
  <c r="C135" i="10"/>
  <c r="H156" i="10"/>
  <c r="AN339" i="10"/>
  <c r="Q311" i="10"/>
  <c r="B257" i="10"/>
  <c r="D221" i="10"/>
  <c r="B191" i="10"/>
  <c r="A164" i="4"/>
  <c r="O427" i="10"/>
  <c r="P460" i="10"/>
  <c r="G462" i="10"/>
  <c r="BW447" i="10"/>
  <c r="A269" i="10"/>
  <c r="BS167" i="10"/>
  <c r="AN269" i="10"/>
  <c r="AG220" i="4"/>
  <c r="X446" i="10"/>
  <c r="H357" i="10"/>
  <c r="A273" i="10"/>
  <c r="A177" i="10"/>
  <c r="R158" i="10"/>
  <c r="Y142" i="10"/>
  <c r="B480" i="10"/>
  <c r="BS139" i="10"/>
  <c r="AJ453" i="10"/>
  <c r="F77" i="10"/>
  <c r="AN186" i="10"/>
  <c r="BR369" i="10"/>
  <c r="AJ66" i="10"/>
  <c r="AE230" i="4"/>
  <c r="BU204" i="10"/>
  <c r="BW153" i="10"/>
  <c r="BR246" i="10"/>
  <c r="Q69" i="10"/>
  <c r="C302" i="10"/>
  <c r="AN358" i="10"/>
  <c r="P49" i="10"/>
  <c r="C277" i="10"/>
  <c r="E116" i="10"/>
  <c r="Q407" i="10"/>
  <c r="AJ225" i="10"/>
  <c r="X483" i="10"/>
  <c r="A103" i="10"/>
  <c r="AN216" i="10"/>
  <c r="BU182" i="10"/>
  <c r="BS423" i="10"/>
  <c r="H195" i="10"/>
  <c r="O65" i="10"/>
  <c r="BW47" i="10"/>
  <c r="BU307" i="10"/>
  <c r="R223" i="10"/>
  <c r="F344" i="10"/>
  <c r="Q243" i="10"/>
  <c r="H257" i="10"/>
  <c r="BU156" i="10"/>
  <c r="BR111" i="10"/>
  <c r="G434" i="10"/>
  <c r="R463" i="10"/>
  <c r="X191" i="10"/>
  <c r="AA287" i="10"/>
  <c r="C326" i="10"/>
  <c r="P458" i="10"/>
  <c r="G159" i="10"/>
  <c r="C493" i="10"/>
  <c r="E158" i="10"/>
  <c r="BX142" i="10"/>
  <c r="G404" i="10"/>
  <c r="R252" i="10"/>
  <c r="R165" i="10"/>
  <c r="X227" i="10"/>
  <c r="E37" i="10"/>
  <c r="C401" i="10"/>
  <c r="R298" i="10"/>
  <c r="AN425" i="10"/>
  <c r="A320" i="10"/>
  <c r="AF195" i="4"/>
  <c r="AA223" i="10"/>
  <c r="Q219" i="10"/>
  <c r="O268" i="10"/>
  <c r="D261" i="10"/>
  <c r="O131" i="10"/>
  <c r="AN134" i="10"/>
  <c r="D484" i="10"/>
  <c r="R350" i="10"/>
  <c r="E468" i="10"/>
  <c r="AA423" i="10"/>
  <c r="O431" i="10"/>
  <c r="BX415" i="10"/>
  <c r="AA148" i="10"/>
  <c r="A64" i="4"/>
  <c r="B277" i="10"/>
  <c r="G31" i="10"/>
  <c r="B303" i="10"/>
  <c r="AN284" i="10"/>
  <c r="AN337" i="10"/>
  <c r="G369" i="10"/>
  <c r="E274" i="10"/>
  <c r="AN363" i="10"/>
  <c r="BX234" i="10"/>
  <c r="H126" i="10"/>
  <c r="P322" i="10"/>
  <c r="O352" i="10"/>
  <c r="AA307" i="10"/>
  <c r="E269" i="10"/>
  <c r="B258" i="10"/>
  <c r="Q43" i="10"/>
  <c r="AF53" i="4"/>
  <c r="F90" i="10"/>
  <c r="P373" i="10"/>
  <c r="BZ312" i="10"/>
  <c r="BX337" i="10"/>
  <c r="X477" i="10"/>
  <c r="H245" i="10"/>
  <c r="X114" i="10"/>
  <c r="G243" i="10"/>
  <c r="AE204" i="4"/>
  <c r="BS382" i="10"/>
  <c r="AJ391" i="10"/>
  <c r="R314" i="10"/>
  <c r="E134" i="10"/>
  <c r="AN160" i="10"/>
  <c r="BY286" i="10"/>
  <c r="G408" i="10"/>
  <c r="Q398" i="10"/>
  <c r="H461" i="10"/>
  <c r="BU93" i="10"/>
  <c r="A22" i="10"/>
  <c r="Y444" i="10"/>
  <c r="Y351" i="10"/>
  <c r="G123" i="10"/>
  <c r="AJ152" i="10"/>
  <c r="O225" i="10"/>
  <c r="B222" i="10"/>
  <c r="BR198" i="10"/>
  <c r="A473" i="10"/>
  <c r="C111" i="10"/>
  <c r="F247" i="10"/>
  <c r="B189" i="10"/>
  <c r="R163" i="10"/>
  <c r="AN116" i="10"/>
  <c r="BU278" i="10"/>
  <c r="X121" i="10"/>
  <c r="BR83" i="10"/>
  <c r="BU301" i="10"/>
  <c r="BS344" i="10"/>
  <c r="AJ36" i="10"/>
  <c r="B323" i="10"/>
  <c r="Q280" i="10"/>
  <c r="B296" i="10"/>
  <c r="X420" i="10"/>
  <c r="G384" i="10"/>
  <c r="P236" i="10"/>
  <c r="B102" i="10"/>
  <c r="BS72" i="10"/>
  <c r="BS310" i="10"/>
  <c r="G163" i="10"/>
  <c r="Y86" i="10"/>
  <c r="R361" i="10"/>
  <c r="AJ249" i="10"/>
  <c r="F143" i="10"/>
  <c r="P120" i="10"/>
  <c r="AE29" i="4"/>
  <c r="AN59" i="10"/>
  <c r="AN462" i="10"/>
  <c r="AE173" i="4"/>
  <c r="H260" i="10"/>
  <c r="E98" i="10"/>
  <c r="BR473" i="10"/>
  <c r="AN93" i="10"/>
  <c r="AA222" i="10"/>
  <c r="BR255" i="10"/>
  <c r="AA90" i="10"/>
  <c r="BS179" i="10"/>
  <c r="AN185" i="10"/>
  <c r="BY455" i="10"/>
  <c r="E323" i="10"/>
  <c r="BS100" i="10"/>
  <c r="E261" i="10"/>
  <c r="O302" i="10"/>
  <c r="O306" i="10"/>
  <c r="X329" i="10"/>
  <c r="O121" i="10"/>
  <c r="F324" i="10"/>
  <c r="F404" i="10"/>
  <c r="Q225" i="10"/>
  <c r="A358" i="10"/>
  <c r="G135" i="10"/>
  <c r="AN108" i="10"/>
  <c r="BU195" i="10"/>
  <c r="D336" i="10"/>
  <c r="B315" i="10"/>
  <c r="BR315" i="10"/>
  <c r="X314" i="10"/>
  <c r="C55" i="10"/>
  <c r="AE125" i="4"/>
  <c r="AA441" i="10"/>
  <c r="BW119" i="10"/>
  <c r="E439" i="10"/>
  <c r="F84" i="10"/>
  <c r="O311" i="10"/>
  <c r="AF83" i="4"/>
  <c r="O261" i="10"/>
  <c r="BU490" i="10"/>
  <c r="A69" i="10"/>
  <c r="AA105" i="10"/>
  <c r="E120" i="10"/>
  <c r="BY77" i="10"/>
  <c r="AN58" i="10"/>
  <c r="AE188" i="4"/>
  <c r="AJ477" i="10"/>
  <c r="R195" i="10"/>
  <c r="E446" i="10"/>
  <c r="AG191" i="4"/>
  <c r="A215" i="10"/>
  <c r="BR207" i="10"/>
  <c r="C198" i="10"/>
  <c r="AF42" i="4"/>
  <c r="Q192" i="10"/>
  <c r="B230" i="10"/>
  <c r="H142" i="10"/>
  <c r="C262" i="10"/>
  <c r="AG181" i="4"/>
  <c r="B274" i="10"/>
  <c r="E426" i="10"/>
  <c r="X180" i="10"/>
  <c r="Y474" i="10"/>
  <c r="X80" i="10"/>
  <c r="D116" i="10"/>
  <c r="AJ452" i="10"/>
  <c r="X332" i="10"/>
  <c r="C52" i="10"/>
  <c r="Q370" i="10"/>
  <c r="P262" i="10"/>
  <c r="A199" i="10"/>
  <c r="A354" i="10"/>
  <c r="D251" i="10"/>
  <c r="E235" i="10"/>
  <c r="BU169" i="10"/>
  <c r="G194" i="10"/>
  <c r="R334" i="10"/>
  <c r="Y356" i="10"/>
  <c r="X458" i="10"/>
  <c r="C491" i="10"/>
  <c r="G212" i="10"/>
  <c r="AE82" i="4"/>
  <c r="BW373" i="10"/>
  <c r="R206" i="10"/>
  <c r="Q419" i="10"/>
  <c r="A108" i="4"/>
  <c r="AE164" i="4"/>
  <c r="BU272" i="10"/>
  <c r="G42" i="10"/>
  <c r="X93" i="10"/>
  <c r="AN99" i="10"/>
  <c r="BS457" i="10"/>
  <c r="B112" i="10"/>
  <c r="A258" i="10"/>
  <c r="BS234" i="10"/>
  <c r="D92" i="10"/>
  <c r="AA213" i="10"/>
  <c r="AJ311" i="10"/>
  <c r="AE234" i="4"/>
  <c r="R351" i="10"/>
  <c r="E338" i="10"/>
  <c r="BU282" i="10"/>
  <c r="Y36" i="10"/>
  <c r="AN245" i="10"/>
  <c r="Y468" i="10"/>
  <c r="BS95" i="10"/>
  <c r="O387" i="10"/>
  <c r="X77" i="10"/>
  <c r="AA496" i="10"/>
  <c r="BY458" i="10"/>
  <c r="AF213" i="4"/>
  <c r="C483" i="10"/>
  <c r="F72" i="10"/>
  <c r="O263" i="10"/>
  <c r="AA55" i="10"/>
  <c r="Y175" i="10"/>
  <c r="BR485" i="10"/>
  <c r="X402" i="10"/>
  <c r="B260" i="10"/>
  <c r="BY403" i="10"/>
  <c r="C333" i="10"/>
  <c r="AG243" i="4"/>
  <c r="AJ298" i="10"/>
  <c r="O274" i="10"/>
  <c r="BS434" i="10"/>
  <c r="AN399" i="10"/>
  <c r="G305" i="10"/>
  <c r="BR334" i="10"/>
  <c r="Y492" i="10"/>
  <c r="BU99" i="10"/>
  <c r="Q166" i="10"/>
  <c r="AN194" i="10"/>
  <c r="AE215" i="4"/>
  <c r="R343" i="10"/>
  <c r="H196" i="10"/>
  <c r="H200" i="10"/>
  <c r="AN221" i="10"/>
  <c r="H124" i="10"/>
  <c r="BU260" i="10"/>
  <c r="BR30" i="10"/>
  <c r="AF11" i="4"/>
  <c r="B251" i="10"/>
  <c r="AF126" i="4"/>
  <c r="X183" i="10"/>
  <c r="AN484" i="10"/>
  <c r="AN30" i="10"/>
  <c r="E265" i="10"/>
  <c r="X209" i="10"/>
  <c r="BU210" i="10"/>
  <c r="AJ458" i="10"/>
  <c r="D56" i="10"/>
  <c r="BS273" i="10"/>
  <c r="BW66" i="10"/>
  <c r="Q480" i="10"/>
  <c r="BU217" i="10"/>
  <c r="BR493" i="10"/>
  <c r="G99" i="10"/>
  <c r="F58" i="10"/>
  <c r="O482" i="10"/>
  <c r="AA205" i="10"/>
  <c r="D206" i="10"/>
  <c r="H468" i="10"/>
  <c r="AN287" i="10"/>
  <c r="D344" i="10"/>
  <c r="F92" i="10"/>
  <c r="AA446" i="10"/>
  <c r="AJ256" i="10"/>
  <c r="BU35" i="10"/>
  <c r="R489" i="10"/>
  <c r="C141" i="10"/>
  <c r="R34" i="10"/>
  <c r="AA455" i="10"/>
  <c r="O163" i="10"/>
  <c r="B395" i="10"/>
  <c r="AJ216" i="10"/>
  <c r="H426" i="10"/>
  <c r="AF121" i="4"/>
  <c r="O74" i="10"/>
  <c r="P279" i="10"/>
  <c r="G360" i="10"/>
  <c r="AG77" i="4"/>
  <c r="AN470" i="10"/>
  <c r="AN95" i="10"/>
  <c r="O454" i="10"/>
  <c r="BU126" i="10"/>
  <c r="BU89" i="10"/>
  <c r="A276" i="10"/>
  <c r="O307" i="10"/>
  <c r="AF196" i="4"/>
  <c r="P466" i="10"/>
  <c r="X311" i="10"/>
  <c r="O466" i="10"/>
  <c r="G256" i="10"/>
  <c r="B64" i="10"/>
  <c r="BS215" i="10"/>
  <c r="AG122" i="4"/>
  <c r="O376" i="10"/>
  <c r="BR335" i="10"/>
  <c r="G288" i="10"/>
  <c r="BW425" i="10"/>
  <c r="Y103" i="10"/>
  <c r="Q391" i="10"/>
  <c r="AN230" i="10"/>
  <c r="A119" i="4"/>
  <c r="O173" i="10"/>
  <c r="BS113" i="10"/>
  <c r="F308" i="10"/>
  <c r="AJ436" i="10"/>
  <c r="X193" i="10"/>
  <c r="BY466" i="10"/>
  <c r="D181" i="10"/>
  <c r="AA92" i="10"/>
  <c r="AA143" i="10"/>
  <c r="D193" i="10"/>
  <c r="H425" i="10"/>
  <c r="C70" i="10"/>
  <c r="BX461" i="10"/>
  <c r="D425" i="10"/>
  <c r="P436" i="10"/>
  <c r="BS230" i="10"/>
  <c r="O445" i="10"/>
  <c r="G235" i="10"/>
  <c r="A224" i="10"/>
  <c r="R164" i="10"/>
  <c r="BR179" i="10"/>
  <c r="O424" i="10"/>
  <c r="H353" i="10"/>
  <c r="G171" i="10"/>
  <c r="A217" i="4"/>
  <c r="H416" i="10"/>
  <c r="AJ362" i="10"/>
  <c r="A100" i="4"/>
  <c r="AA184" i="10"/>
  <c r="Y403" i="10"/>
  <c r="AF219" i="4"/>
  <c r="AJ107" i="10"/>
  <c r="H409" i="10"/>
  <c r="B140" i="10"/>
  <c r="P132" i="10"/>
  <c r="F495" i="10"/>
  <c r="X334" i="10"/>
  <c r="BZ443" i="10"/>
  <c r="BX482" i="10"/>
  <c r="P385" i="10"/>
  <c r="A143" i="4"/>
  <c r="AJ283" i="10"/>
  <c r="BZ378" i="10"/>
  <c r="AJ360" i="10"/>
  <c r="C206" i="10"/>
  <c r="Y401" i="10"/>
  <c r="E405" i="10"/>
  <c r="BR98" i="10"/>
  <c r="G131" i="10"/>
  <c r="AA326" i="10"/>
  <c r="AE71" i="4"/>
  <c r="P355" i="10"/>
  <c r="D213" i="10"/>
  <c r="C276" i="10"/>
  <c r="BU148" i="10"/>
  <c r="R342" i="10"/>
  <c r="BS381" i="10"/>
  <c r="AF174" i="4"/>
  <c r="H206" i="10"/>
  <c r="BS501" i="10"/>
  <c r="BX101" i="10"/>
  <c r="Y355" i="10"/>
  <c r="D464" i="10"/>
  <c r="BW335" i="10"/>
  <c r="O88" i="10"/>
  <c r="X242" i="10"/>
  <c r="Y405" i="10"/>
  <c r="AN248" i="10"/>
  <c r="P222" i="10"/>
  <c r="Y120" i="10"/>
  <c r="A452" i="10"/>
  <c r="AN273" i="10"/>
  <c r="AE24" i="4"/>
  <c r="BS283" i="10"/>
  <c r="BS280" i="10"/>
  <c r="BU178" i="10"/>
  <c r="H272" i="10"/>
  <c r="BX289" i="10"/>
  <c r="C63" i="10"/>
  <c r="AJ457" i="10"/>
  <c r="R482" i="10"/>
  <c r="AN472" i="10"/>
  <c r="BS86" i="10"/>
  <c r="AA438" i="10"/>
  <c r="H410" i="10"/>
  <c r="F231" i="10"/>
  <c r="B359" i="10"/>
  <c r="G367" i="10"/>
  <c r="X484" i="10"/>
  <c r="R331" i="10"/>
  <c r="X215" i="10"/>
  <c r="BR232" i="10"/>
  <c r="AF205" i="4"/>
  <c r="G439" i="10"/>
  <c r="AA279" i="10"/>
  <c r="CA166" i="10"/>
  <c r="R90" i="10"/>
  <c r="X230" i="10"/>
  <c r="O324" i="10"/>
  <c r="BS238" i="10"/>
  <c r="AE94" i="4"/>
  <c r="X488" i="10"/>
  <c r="A489" i="10"/>
  <c r="BU232" i="10"/>
  <c r="BW108" i="10"/>
  <c r="AA183" i="10"/>
  <c r="H351" i="10"/>
  <c r="R413" i="10"/>
  <c r="R205" i="10"/>
  <c r="AN469" i="10"/>
  <c r="Y383" i="10"/>
  <c r="E104" i="10"/>
  <c r="A43" i="10"/>
  <c r="B249" i="10"/>
  <c r="AA80" i="10"/>
  <c r="X190" i="10"/>
  <c r="BR100" i="10"/>
  <c r="C303" i="10"/>
  <c r="O118" i="10"/>
  <c r="AG8" i="4"/>
  <c r="AJ364" i="10"/>
  <c r="G314" i="10"/>
  <c r="AE127" i="4"/>
  <c r="AJ318" i="10"/>
  <c r="R490" i="10"/>
  <c r="X430" i="10"/>
  <c r="O150" i="10"/>
  <c r="Y461" i="10"/>
  <c r="H129" i="10"/>
  <c r="BY456" i="10"/>
  <c r="AA343" i="10"/>
  <c r="AJ465" i="10"/>
  <c r="D164" i="10"/>
  <c r="G226" i="10"/>
  <c r="G63" i="10"/>
  <c r="X164" i="10"/>
  <c r="BR444" i="10"/>
  <c r="BW53" i="10"/>
  <c r="AN377" i="10"/>
  <c r="H454" i="10"/>
  <c r="AJ120" i="10"/>
  <c r="F194" i="10"/>
  <c r="BR494" i="10"/>
  <c r="BW219" i="10"/>
  <c r="Q250" i="10"/>
  <c r="BS268" i="10"/>
  <c r="AJ154" i="10"/>
  <c r="P232" i="10"/>
  <c r="BR52" i="10"/>
  <c r="C60" i="10"/>
  <c r="A254" i="4"/>
  <c r="BS431" i="10"/>
  <c r="AF251" i="4"/>
  <c r="AE109" i="4"/>
  <c r="X31" i="10"/>
  <c r="BR420" i="10"/>
  <c r="Q189" i="10"/>
  <c r="P200" i="10"/>
  <c r="X173" i="10"/>
  <c r="BU250" i="10"/>
  <c r="AG211" i="4"/>
  <c r="B57" i="10"/>
  <c r="O242" i="10"/>
  <c r="Y238" i="10"/>
  <c r="AF105" i="4"/>
  <c r="D424" i="10"/>
  <c r="BU98" i="10"/>
  <c r="BX303" i="10"/>
  <c r="Q91" i="10"/>
  <c r="AA46" i="10"/>
  <c r="BU51" i="10"/>
  <c r="P473" i="10"/>
  <c r="D218" i="10"/>
  <c r="BR46" i="10"/>
  <c r="BR91" i="10"/>
  <c r="O465" i="10"/>
  <c r="X301" i="10"/>
  <c r="F463" i="10"/>
  <c r="X86" i="10"/>
  <c r="BY120" i="10"/>
  <c r="O314" i="10"/>
  <c r="B281" i="10"/>
  <c r="AJ248" i="10"/>
  <c r="BR38" i="10"/>
  <c r="X169" i="10"/>
  <c r="R147" i="10"/>
  <c r="H112" i="10"/>
  <c r="C25" i="10"/>
  <c r="AG74" i="4"/>
  <c r="B62" i="10"/>
  <c r="O432" i="10"/>
  <c r="F299" i="10"/>
  <c r="H295" i="10"/>
  <c r="R260" i="10"/>
  <c r="A433" i="10"/>
  <c r="B482" i="10"/>
  <c r="F501" i="10"/>
  <c r="BS306" i="10"/>
  <c r="D321" i="10"/>
  <c r="F315" i="10"/>
  <c r="AN293" i="10"/>
  <c r="Q323" i="10"/>
  <c r="R425" i="10"/>
  <c r="R480" i="10"/>
  <c r="AN307" i="10"/>
  <c r="Y227" i="10"/>
  <c r="BS282" i="10"/>
  <c r="X421" i="10"/>
  <c r="D140" i="10"/>
  <c r="Q93" i="10"/>
  <c r="R384" i="10"/>
  <c r="G451" i="10"/>
  <c r="AA99" i="10"/>
  <c r="D104" i="10"/>
  <c r="AN492" i="10"/>
  <c r="AF52" i="4"/>
  <c r="BS462" i="10"/>
  <c r="D441" i="10"/>
  <c r="Y215" i="10"/>
  <c r="B318" i="10"/>
  <c r="AA168" i="10"/>
  <c r="BS343" i="10"/>
  <c r="F130" i="10"/>
  <c r="A209" i="10"/>
  <c r="BR452" i="10"/>
  <c r="Y429" i="10"/>
  <c r="H119" i="10"/>
  <c r="AA280" i="10"/>
  <c r="A163" i="10"/>
  <c r="AN489" i="10"/>
  <c r="E80" i="10"/>
  <c r="B261" i="10"/>
  <c r="X238" i="10"/>
  <c r="Y302" i="10"/>
  <c r="AG96" i="4"/>
  <c r="AF231" i="4"/>
  <c r="AN376" i="10"/>
  <c r="AA316" i="10"/>
  <c r="BS236" i="10"/>
  <c r="BR280" i="10"/>
  <c r="F233" i="10"/>
  <c r="A102" i="10"/>
  <c r="AN383" i="10"/>
  <c r="Y219" i="10"/>
  <c r="AE241" i="4"/>
  <c r="D166" i="10"/>
  <c r="BU170" i="10"/>
  <c r="AN317" i="10"/>
  <c r="BR468" i="10"/>
  <c r="Y480" i="10"/>
  <c r="C188" i="10"/>
  <c r="BR217" i="10"/>
  <c r="B107" i="10"/>
  <c r="O379" i="10"/>
  <c r="B433" i="10"/>
  <c r="AN320" i="10"/>
  <c r="AJ478" i="10"/>
  <c r="G51" i="10"/>
  <c r="A360" i="10"/>
  <c r="A301" i="10"/>
  <c r="R131" i="10"/>
  <c r="R438" i="10"/>
  <c r="BR456" i="10"/>
  <c r="BX188" i="10"/>
  <c r="BY82" i="10"/>
  <c r="AJ426" i="10"/>
  <c r="BX178" i="10"/>
  <c r="Y292" i="10"/>
  <c r="BX35" i="10"/>
  <c r="BS274" i="10"/>
  <c r="AJ73" i="10"/>
  <c r="AG178" i="4"/>
  <c r="Q389" i="10"/>
  <c r="BS67" i="10"/>
  <c r="B407" i="10"/>
  <c r="A175" i="4"/>
  <c r="X228" i="10"/>
  <c r="H312" i="10"/>
  <c r="X174" i="10"/>
  <c r="X83" i="10"/>
  <c r="R266" i="10"/>
  <c r="R229" i="10"/>
  <c r="Q56" i="10"/>
  <c r="F333" i="10"/>
  <c r="AG214" i="4"/>
  <c r="AG173" i="4"/>
  <c r="BZ101" i="10"/>
  <c r="H496" i="10"/>
  <c r="F224" i="10"/>
  <c r="AG71" i="4"/>
  <c r="D190" i="10"/>
  <c r="B209" i="10"/>
  <c r="B96" i="10"/>
  <c r="D407" i="10"/>
  <c r="AN433" i="10"/>
  <c r="AN66" i="10"/>
  <c r="C129" i="10"/>
  <c r="AN313" i="10"/>
  <c r="Y280" i="10"/>
  <c r="BU94" i="10"/>
  <c r="R407" i="10"/>
  <c r="X500" i="10"/>
  <c r="BS330" i="10"/>
  <c r="O137" i="10"/>
  <c r="F341" i="10"/>
  <c r="B132" i="10"/>
  <c r="R87" i="10"/>
  <c r="BX176" i="10"/>
  <c r="BW477" i="10"/>
  <c r="Y328" i="10"/>
  <c r="O171" i="10"/>
  <c r="R102" i="10"/>
  <c r="P457" i="10"/>
  <c r="X219" i="10"/>
  <c r="AN451" i="10"/>
  <c r="R455" i="10"/>
  <c r="H361" i="10"/>
  <c r="C232" i="10"/>
  <c r="AN468" i="10"/>
  <c r="P435" i="10"/>
  <c r="F191" i="10"/>
  <c r="BR487" i="10"/>
  <c r="BS314" i="10"/>
  <c r="BX301" i="10"/>
  <c r="D134" i="10"/>
  <c r="R67" i="10"/>
  <c r="H248" i="10"/>
  <c r="BR417" i="10"/>
  <c r="B494" i="10"/>
  <c r="O469" i="10"/>
  <c r="E386" i="10"/>
  <c r="AF10" i="4"/>
  <c r="P66" i="10"/>
  <c r="E263" i="10"/>
  <c r="X362" i="10"/>
  <c r="BU486" i="10"/>
  <c r="P422" i="10"/>
  <c r="P477" i="10"/>
  <c r="BR325" i="10"/>
  <c r="Q382" i="10"/>
  <c r="BY126" i="10"/>
  <c r="AA166" i="10"/>
  <c r="A53" i="10"/>
  <c r="B500" i="10"/>
  <c r="D98" i="10"/>
  <c r="F369" i="10"/>
  <c r="Q245" i="10"/>
  <c r="BX185" i="10"/>
  <c r="A402" i="10"/>
  <c r="H161" i="10"/>
  <c r="BS265" i="10"/>
  <c r="H244" i="10"/>
  <c r="P186" i="10"/>
  <c r="AJ472" i="10"/>
  <c r="F43" i="10"/>
  <c r="F111" i="10"/>
  <c r="X118" i="10"/>
  <c r="B372" i="10"/>
  <c r="E246" i="10"/>
  <c r="BR117" i="10"/>
  <c r="BS166" i="10"/>
  <c r="H309" i="10"/>
  <c r="BS438" i="10"/>
  <c r="O500" i="10"/>
  <c r="D282" i="10"/>
  <c r="AJ375" i="10"/>
  <c r="BS266" i="10"/>
  <c r="BS291" i="10"/>
  <c r="P282" i="10"/>
  <c r="Y379" i="10"/>
  <c r="Q442" i="10"/>
  <c r="BR235" i="10"/>
  <c r="BU463" i="10"/>
  <c r="O472" i="10"/>
  <c r="BW249" i="10"/>
  <c r="Q310" i="10"/>
  <c r="Q358" i="10"/>
  <c r="AA47" i="10"/>
  <c r="Y318" i="10"/>
  <c r="BS125" i="10"/>
  <c r="X428" i="10"/>
  <c r="AJ52" i="10"/>
  <c r="AN402" i="10"/>
  <c r="E437" i="10"/>
  <c r="AE52" i="4"/>
  <c r="D127" i="10"/>
  <c r="D227" i="10"/>
  <c r="R148" i="10"/>
  <c r="B309" i="10"/>
  <c r="B346" i="10"/>
  <c r="Q84" i="10"/>
  <c r="AJ325" i="10"/>
  <c r="B398" i="10"/>
  <c r="R127" i="10"/>
  <c r="AG244" i="4"/>
  <c r="BR401" i="10"/>
  <c r="O320" i="10"/>
  <c r="AA467" i="10"/>
  <c r="A227" i="4"/>
  <c r="E481" i="10"/>
  <c r="P153" i="10"/>
  <c r="AJ441" i="10"/>
  <c r="BZ272" i="10"/>
  <c r="AJ278" i="10"/>
  <c r="AN73" i="10"/>
  <c r="AE114" i="4"/>
  <c r="AF65" i="4"/>
  <c r="P451" i="10"/>
  <c r="E375" i="10"/>
  <c r="BR303" i="10"/>
  <c r="AJ115" i="10"/>
  <c r="BS399" i="10"/>
  <c r="AJ196" i="10"/>
  <c r="F474" i="10"/>
  <c r="BX342" i="10"/>
  <c r="G466" i="10"/>
  <c r="O299" i="10"/>
  <c r="G68" i="10"/>
  <c r="O487" i="10"/>
  <c r="E136" i="10"/>
  <c r="H77" i="10"/>
  <c r="CA112" i="10"/>
  <c r="O45" i="10"/>
  <c r="BR483" i="10"/>
  <c r="AA111" i="10"/>
  <c r="E362" i="10"/>
  <c r="B95" i="10"/>
  <c r="H213" i="10"/>
  <c r="Y185" i="10"/>
  <c r="A105" i="4"/>
  <c r="AJ422" i="10"/>
  <c r="O98" i="10"/>
  <c r="Y430" i="10"/>
  <c r="A457" i="10"/>
  <c r="B252" i="10"/>
  <c r="B89" i="10"/>
  <c r="P217" i="10"/>
  <c r="Y322" i="10"/>
  <c r="AA220" i="10"/>
  <c r="P490" i="10"/>
  <c r="A398" i="10"/>
  <c r="X356" i="10"/>
  <c r="Q111" i="10"/>
  <c r="X455" i="10"/>
  <c r="BW334" i="10"/>
  <c r="A249" i="4"/>
  <c r="P274" i="10"/>
  <c r="BU496" i="10"/>
  <c r="O488" i="10"/>
  <c r="BX191" i="10"/>
  <c r="C116" i="10"/>
  <c r="H314" i="10"/>
  <c r="CA246" i="10"/>
  <c r="G248" i="10"/>
  <c r="Y352" i="10"/>
  <c r="BU459" i="10"/>
  <c r="X457" i="10"/>
  <c r="A202" i="4"/>
  <c r="BW294" i="10"/>
  <c r="R240" i="10"/>
  <c r="AJ33" i="10"/>
  <c r="C214" i="10"/>
  <c r="A134" i="10"/>
  <c r="A251" i="4"/>
  <c r="R257" i="10"/>
  <c r="A112" i="4"/>
  <c r="BZ330" i="10"/>
  <c r="BU384" i="10"/>
  <c r="X307" i="10"/>
  <c r="F170" i="10"/>
  <c r="BU289" i="10"/>
  <c r="G225" i="10"/>
  <c r="D222" i="10"/>
  <c r="O349" i="10"/>
  <c r="B111" i="10"/>
  <c r="BS383" i="10"/>
  <c r="AJ258" i="10"/>
  <c r="BS368" i="10"/>
  <c r="Y412" i="10"/>
  <c r="X478" i="10"/>
  <c r="R417" i="10"/>
  <c r="P463" i="10"/>
  <c r="BR87" i="10"/>
  <c r="P480" i="10"/>
  <c r="O254" i="10"/>
  <c r="O285" i="10"/>
  <c r="AN454" i="10"/>
  <c r="C291" i="10"/>
  <c r="H64" i="10"/>
  <c r="AF145" i="4"/>
  <c r="BX92" i="10"/>
  <c r="X279" i="10"/>
  <c r="A97" i="4"/>
  <c r="H209" i="10"/>
  <c r="AG251" i="4"/>
  <c r="B430" i="10"/>
  <c r="P177" i="10"/>
  <c r="AN308" i="10"/>
  <c r="R180" i="10"/>
  <c r="F88" i="10"/>
  <c r="A255" i="10"/>
  <c r="C165" i="10"/>
  <c r="Q300" i="10"/>
  <c r="P268" i="10"/>
  <c r="R496" i="10"/>
  <c r="BS297" i="10"/>
  <c r="Y441" i="10"/>
  <c r="BR467" i="10"/>
  <c r="G287" i="10"/>
  <c r="F314" i="10"/>
  <c r="D48" i="10"/>
  <c r="E198" i="10"/>
  <c r="AG190" i="4"/>
  <c r="BX390" i="10"/>
  <c r="H433" i="10"/>
  <c r="D449" i="10"/>
  <c r="AG21" i="4"/>
  <c r="D420" i="10"/>
  <c r="G214" i="10"/>
  <c r="AJ56" i="10"/>
  <c r="BR344" i="10"/>
  <c r="BR165" i="10"/>
  <c r="A370" i="10"/>
  <c r="C128" i="10"/>
  <c r="AJ353" i="10"/>
  <c r="B101" i="10"/>
  <c r="AN263" i="10"/>
  <c r="BY124" i="10"/>
  <c r="AA66" i="10"/>
  <c r="R288" i="10"/>
  <c r="H384" i="10"/>
  <c r="BU383" i="10"/>
  <c r="AE217" i="4"/>
  <c r="H247" i="10"/>
  <c r="E360" i="10"/>
  <c r="O205" i="10"/>
  <c r="AA61" i="10"/>
  <c r="BW214" i="10"/>
  <c r="C332" i="10"/>
  <c r="F47" i="10"/>
  <c r="BX44" i="10"/>
  <c r="C467" i="10"/>
  <c r="BS237" i="10"/>
  <c r="A222" i="4"/>
  <c r="A225" i="4"/>
  <c r="H92" i="10"/>
  <c r="CA377" i="10"/>
  <c r="A16" i="4"/>
  <c r="P479" i="10"/>
  <c r="AF152" i="4"/>
  <c r="Y198" i="10"/>
  <c r="BY483" i="10"/>
  <c r="A435" i="10"/>
  <c r="AN417" i="10"/>
  <c r="AE14" i="4"/>
  <c r="BR137" i="10"/>
  <c r="X464" i="10"/>
  <c r="A101" i="4"/>
  <c r="BX93" i="10"/>
  <c r="R80" i="10"/>
  <c r="BR248" i="10"/>
  <c r="G280" i="10"/>
  <c r="E368" i="10"/>
  <c r="AN143" i="10"/>
  <c r="X401" i="10"/>
  <c r="P261" i="10"/>
  <c r="E194" i="10"/>
  <c r="C480" i="10"/>
  <c r="O316" i="10"/>
  <c r="BS227" i="10"/>
  <c r="AJ382" i="10"/>
  <c r="A175" i="10"/>
  <c r="X328" i="10"/>
  <c r="AJ421" i="10"/>
  <c r="D91" i="10"/>
  <c r="BR172" i="10"/>
  <c r="BX486" i="10"/>
  <c r="O491" i="10"/>
  <c r="Y453" i="10"/>
  <c r="D416" i="10"/>
  <c r="AJ173" i="10"/>
  <c r="BR262" i="10"/>
  <c r="H366" i="10"/>
  <c r="Q466" i="10"/>
  <c r="X176" i="10"/>
  <c r="CA129" i="10"/>
  <c r="BU212" i="10"/>
  <c r="A332" i="10"/>
  <c r="BW187" i="10"/>
  <c r="H429" i="10"/>
  <c r="R416" i="10"/>
  <c r="X151" i="10"/>
  <c r="BR106" i="10"/>
  <c r="AG109" i="4"/>
  <c r="F366" i="10"/>
  <c r="H165" i="10"/>
  <c r="A414" i="10"/>
  <c r="P133" i="10"/>
  <c r="AG160" i="4"/>
  <c r="AJ273" i="10"/>
  <c r="D117" i="10"/>
  <c r="E369" i="10"/>
  <c r="Y154" i="10"/>
  <c r="BS78" i="10"/>
  <c r="P57" i="10"/>
  <c r="BR203" i="10"/>
  <c r="C157" i="10"/>
  <c r="C136" i="10"/>
  <c r="G475" i="10"/>
  <c r="AF158" i="4"/>
  <c r="BU387" i="10"/>
  <c r="AE49" i="4"/>
  <c r="H131" i="10"/>
  <c r="Y131" i="10"/>
  <c r="C375" i="10"/>
  <c r="E184" i="10"/>
  <c r="BU255" i="10"/>
  <c r="BS30" i="10"/>
  <c r="BU375" i="10"/>
  <c r="O236" i="10"/>
  <c r="R253" i="10"/>
  <c r="BW386" i="10"/>
  <c r="AA380" i="10"/>
  <c r="AN299" i="10"/>
  <c r="Y390" i="10"/>
  <c r="B152" i="10"/>
  <c r="B168" i="10"/>
  <c r="AE150" i="4"/>
  <c r="Y369" i="10"/>
  <c r="AE194" i="4"/>
  <c r="D207" i="10"/>
  <c r="X342" i="10"/>
  <c r="X85" i="10"/>
  <c r="O92" i="10"/>
  <c r="G117" i="10"/>
  <c r="AJ394" i="10"/>
  <c r="BY406" i="10"/>
  <c r="B108" i="10"/>
  <c r="A196" i="4"/>
  <c r="AN431" i="10"/>
  <c r="D100" i="10"/>
  <c r="AA261" i="10"/>
  <c r="O184" i="10"/>
  <c r="BU302" i="10"/>
  <c r="H96" i="10"/>
  <c r="Q294" i="10"/>
  <c r="P170" i="10"/>
  <c r="Y85" i="10"/>
  <c r="G80" i="10"/>
  <c r="C98" i="10"/>
  <c r="BS163" i="10"/>
  <c r="AJ84" i="10"/>
  <c r="R137" i="10"/>
  <c r="A445" i="10"/>
  <c r="Y435" i="10"/>
  <c r="H193" i="10"/>
  <c r="H154" i="10"/>
  <c r="BS65" i="10"/>
  <c r="AJ293" i="10"/>
  <c r="AG219" i="4"/>
  <c r="E293" i="10"/>
  <c r="BS51" i="10"/>
  <c r="A353" i="10"/>
  <c r="AJ121" i="10"/>
  <c r="BW485" i="10"/>
  <c r="X131" i="10"/>
  <c r="G104" i="10"/>
  <c r="A142" i="10"/>
  <c r="O129" i="10"/>
  <c r="E440" i="10"/>
  <c r="AA131" i="10"/>
  <c r="AN196" i="10"/>
  <c r="Q249" i="10"/>
  <c r="Q305" i="10"/>
  <c r="BS42" i="10"/>
  <c r="BU499" i="10"/>
  <c r="Q215" i="10"/>
  <c r="BR326" i="10"/>
  <c r="AJ213" i="10"/>
  <c r="P41" i="10"/>
  <c r="BU33" i="10"/>
  <c r="O318" i="10"/>
  <c r="C292" i="10"/>
  <c r="BU374" i="10"/>
  <c r="BR448" i="10"/>
  <c r="A56" i="4"/>
  <c r="S134" i="10"/>
  <c r="AJ321" i="10"/>
  <c r="H424" i="10"/>
  <c r="BX369" i="10"/>
  <c r="E40" i="10"/>
  <c r="R214" i="10"/>
  <c r="A501" i="10"/>
  <c r="AA206" i="10"/>
  <c r="BR201" i="10"/>
  <c r="Q185" i="10"/>
  <c r="AG150" i="4"/>
  <c r="AJ488" i="10"/>
  <c r="AJ133" i="10"/>
  <c r="AJ99" i="10"/>
  <c r="F211" i="10"/>
  <c r="F407" i="10"/>
  <c r="R207" i="10"/>
  <c r="P287" i="10"/>
  <c r="BR113" i="10"/>
  <c r="AN219" i="10"/>
  <c r="G94" i="10"/>
  <c r="AA354" i="10"/>
  <c r="X274" i="10"/>
  <c r="Y272" i="10"/>
  <c r="AF178" i="4"/>
  <c r="AE232" i="4"/>
  <c r="BS341" i="10"/>
  <c r="A191" i="4"/>
  <c r="AN170" i="10"/>
  <c r="A344" i="10"/>
  <c r="O455" i="10"/>
  <c r="O292" i="10"/>
  <c r="H46" i="10"/>
  <c r="Q375" i="10"/>
  <c r="Y447" i="10"/>
  <c r="B453" i="10"/>
  <c r="BU476" i="10"/>
  <c r="BU280" i="10"/>
  <c r="AN184" i="10"/>
  <c r="Q232" i="10"/>
  <c r="R456" i="10"/>
  <c r="BS121" i="10"/>
  <c r="A156" i="10"/>
  <c r="A96" i="10"/>
  <c r="Q248" i="10"/>
  <c r="AG209" i="4"/>
  <c r="Q468" i="10"/>
  <c r="CA172" i="10"/>
  <c r="AA177" i="10"/>
  <c r="H302" i="10"/>
  <c r="BR481" i="10"/>
  <c r="AN448" i="10"/>
  <c r="H148" i="10"/>
  <c r="AJ116" i="10"/>
  <c r="O168" i="10"/>
  <c r="G192" i="10"/>
  <c r="AA231" i="10"/>
  <c r="G480" i="10"/>
  <c r="D73" i="10"/>
  <c r="E173" i="10"/>
  <c r="BR297" i="10"/>
  <c r="BX347" i="10"/>
  <c r="BS337" i="10"/>
  <c r="F408" i="10"/>
  <c r="AN330" i="10"/>
  <c r="F62" i="10"/>
  <c r="BR97" i="10"/>
  <c r="P267" i="10"/>
  <c r="P495" i="10"/>
  <c r="D401" i="10"/>
  <c r="R466" i="10"/>
  <c r="A383" i="10"/>
  <c r="AJ439" i="10"/>
  <c r="D360" i="10"/>
  <c r="BR418" i="10"/>
  <c r="BU56" i="10"/>
  <c r="C237" i="10"/>
  <c r="E133" i="10"/>
  <c r="E377" i="10"/>
  <c r="A144" i="10"/>
  <c r="BS177" i="10"/>
  <c r="E95" i="10"/>
  <c r="AA268" i="10"/>
  <c r="R309" i="10"/>
  <c r="P83" i="10"/>
  <c r="G101" i="10"/>
  <c r="Q409" i="10"/>
  <c r="Q365" i="10"/>
  <c r="AJ57" i="10"/>
  <c r="H488" i="10"/>
  <c r="BY260" i="10"/>
  <c r="AG38" i="4"/>
  <c r="X423" i="10"/>
  <c r="BR398" i="10"/>
  <c r="BU358" i="10"/>
  <c r="Y122" i="10"/>
  <c r="Q233" i="10"/>
  <c r="AA42" i="10"/>
  <c r="AG125" i="4"/>
  <c r="S84" i="10"/>
  <c r="BX349" i="10"/>
  <c r="Q374" i="10"/>
  <c r="P209" i="10"/>
  <c r="X185" i="10"/>
  <c r="AA487" i="10"/>
  <c r="P301" i="10"/>
  <c r="BR145" i="10"/>
  <c r="D417" i="10"/>
  <c r="AJ145" i="10"/>
  <c r="B135" i="10"/>
  <c r="AA432" i="10"/>
  <c r="CA43" i="10"/>
  <c r="R446" i="10"/>
  <c r="H37" i="10"/>
  <c r="X160" i="10"/>
  <c r="R33" i="10"/>
  <c r="Q432" i="10"/>
  <c r="P288" i="10"/>
  <c r="P152" i="10"/>
  <c r="Y339" i="10"/>
  <c r="E50" i="10"/>
  <c r="AJ438" i="10"/>
  <c r="G56" i="10"/>
  <c r="B493" i="10"/>
  <c r="Q485" i="10"/>
  <c r="AG84" i="4"/>
  <c r="O328" i="10"/>
  <c r="O226" i="10"/>
  <c r="BX446" i="10"/>
  <c r="AN382" i="10"/>
  <c r="P497" i="10"/>
  <c r="BU350" i="10"/>
  <c r="D80" i="10"/>
  <c r="F393" i="10"/>
  <c r="D85" i="10"/>
  <c r="E55" i="10"/>
  <c r="F37" i="10"/>
  <c r="AN42" i="10"/>
  <c r="BY219" i="10"/>
  <c r="R376" i="10"/>
  <c r="O95" i="10"/>
  <c r="AE20" i="4"/>
  <c r="AE143" i="4"/>
  <c r="BX216" i="10"/>
  <c r="E352" i="10"/>
  <c r="X335" i="10"/>
  <c r="H373" i="10"/>
  <c r="BR202" i="10"/>
  <c r="D411" i="10"/>
  <c r="AG26" i="4"/>
  <c r="AN31" i="10"/>
  <c r="R486" i="10"/>
  <c r="O282" i="10"/>
  <c r="X460" i="10"/>
  <c r="AJ131" i="10"/>
  <c r="AA353" i="10"/>
  <c r="BZ286" i="10"/>
  <c r="H452" i="10"/>
  <c r="BW165" i="10"/>
  <c r="X347" i="10"/>
  <c r="G485" i="10"/>
  <c r="BR143" i="10"/>
  <c r="F457" i="10"/>
  <c r="BU249" i="10"/>
  <c r="G337" i="10"/>
  <c r="BR390" i="10"/>
  <c r="D105" i="10"/>
  <c r="AN366" i="10"/>
  <c r="AJ346" i="10"/>
  <c r="BX214" i="10"/>
  <c r="Q325" i="10"/>
  <c r="AN238" i="10"/>
  <c r="C96" i="10"/>
  <c r="BY225" i="10"/>
  <c r="B195" i="10"/>
  <c r="BZ239" i="10"/>
  <c r="B297" i="10"/>
  <c r="A201" i="10"/>
  <c r="H397" i="10"/>
  <c r="AN65" i="10"/>
  <c r="AN347" i="10"/>
  <c r="X159" i="10"/>
  <c r="B100" i="10"/>
  <c r="AF245" i="4"/>
  <c r="A14" i="4"/>
  <c r="BY439" i="10"/>
  <c r="BW92" i="10"/>
  <c r="AA208" i="10"/>
  <c r="BW189" i="10"/>
  <c r="BY97" i="10"/>
  <c r="X99" i="10"/>
  <c r="BX476" i="10"/>
  <c r="AA83" i="10"/>
  <c r="F450" i="10"/>
  <c r="O499" i="10"/>
  <c r="A39" i="4"/>
  <c r="R326" i="10"/>
  <c r="AA362" i="10"/>
  <c r="BU298" i="10"/>
  <c r="P420" i="10"/>
  <c r="Y64" i="10"/>
  <c r="G469" i="10"/>
  <c r="BR134" i="10"/>
  <c r="F269" i="10"/>
  <c r="AG89" i="4"/>
  <c r="D280" i="10"/>
  <c r="F171" i="10"/>
  <c r="BU72" i="10"/>
  <c r="Q100" i="10"/>
  <c r="AJ285" i="10"/>
  <c r="AN37" i="10"/>
  <c r="H359" i="10"/>
  <c r="H221" i="10"/>
  <c r="AG50" i="4"/>
  <c r="BS318" i="10"/>
  <c r="B290" i="10"/>
  <c r="AE83" i="4"/>
  <c r="BU308" i="10"/>
  <c r="Q293" i="10"/>
  <c r="BS359" i="10"/>
  <c r="O140" i="10"/>
  <c r="G157" i="10"/>
  <c r="E471" i="10"/>
  <c r="F244" i="10"/>
  <c r="A440" i="10"/>
  <c r="B391" i="10"/>
  <c r="G345" i="10"/>
  <c r="O333" i="10"/>
  <c r="G433" i="10"/>
  <c r="H278" i="10"/>
  <c r="B286" i="10"/>
  <c r="D88" i="10"/>
  <c r="A221" i="4"/>
  <c r="Y105" i="10"/>
  <c r="AN274" i="10"/>
  <c r="AN78" i="10"/>
  <c r="B103" i="10"/>
  <c r="BR319" i="10"/>
  <c r="F250" i="10"/>
  <c r="H56" i="10"/>
  <c r="AJ230" i="10"/>
  <c r="Y129" i="10"/>
  <c r="R388" i="10"/>
  <c r="AJ58" i="10"/>
  <c r="BR407" i="10"/>
  <c r="D395" i="10"/>
  <c r="AA476" i="10"/>
  <c r="A230" i="10"/>
  <c r="BS287" i="10"/>
  <c r="BU185" i="10"/>
  <c r="R211" i="10"/>
  <c r="G406" i="10"/>
  <c r="AN459" i="10"/>
  <c r="AJ340" i="10"/>
  <c r="Q483" i="10"/>
  <c r="Y381" i="10"/>
  <c r="P173" i="10"/>
  <c r="R501" i="10"/>
  <c r="AF78" i="4"/>
  <c r="BS420" i="10"/>
  <c r="A234" i="10"/>
  <c r="AN147" i="10"/>
  <c r="AE223" i="4"/>
  <c r="AA402" i="10"/>
  <c r="Q278" i="10"/>
  <c r="Q77" i="10"/>
  <c r="O228" i="10"/>
  <c r="A109" i="4"/>
  <c r="C260" i="10"/>
  <c r="BX245" i="10"/>
  <c r="G260" i="10"/>
  <c r="Y194" i="10"/>
  <c r="AE186" i="4"/>
  <c r="A30" i="4"/>
  <c r="E303" i="10"/>
  <c r="Y418" i="10"/>
  <c r="BR274" i="10"/>
  <c r="BX411" i="10"/>
  <c r="H395" i="10"/>
  <c r="F378" i="10"/>
  <c r="R364" i="10"/>
  <c r="D461" i="10"/>
  <c r="B445" i="10"/>
  <c r="AJ331" i="10"/>
  <c r="R478" i="10"/>
  <c r="O373" i="10"/>
  <c r="AN323" i="10"/>
  <c r="BU41" i="10"/>
  <c r="G277" i="10"/>
  <c r="B36" i="10"/>
  <c r="BW146" i="10"/>
  <c r="P238" i="10"/>
  <c r="B287" i="10"/>
  <c r="E484" i="10"/>
  <c r="BW463" i="10"/>
  <c r="R178" i="10"/>
  <c r="AJ55" i="10"/>
  <c r="Y200" i="10"/>
  <c r="BS290" i="10"/>
  <c r="X11" i="10"/>
  <c r="BZ247" i="10"/>
  <c r="BW325" i="10"/>
  <c r="D277" i="10"/>
  <c r="R43" i="10"/>
  <c r="H435" i="10"/>
  <c r="R341" i="10"/>
  <c r="D473" i="10"/>
  <c r="H39" i="10"/>
  <c r="B136" i="10"/>
  <c r="AJ433" i="10"/>
  <c r="BY155" i="10"/>
  <c r="C236" i="10"/>
  <c r="AA474" i="10"/>
  <c r="AF236" i="4"/>
  <c r="BY212" i="10"/>
  <c r="O290" i="10"/>
  <c r="B38" i="10"/>
  <c r="B328" i="10"/>
  <c r="BS477" i="10"/>
  <c r="B185" i="10"/>
  <c r="AJ280" i="10"/>
  <c r="AJ98" i="10"/>
  <c r="AN362" i="10"/>
  <c r="BR364" i="10"/>
  <c r="AJ315" i="10"/>
  <c r="BR416" i="10"/>
  <c r="R360" i="10"/>
  <c r="H5" i="10"/>
  <c r="D189" i="10"/>
  <c r="BU339" i="10"/>
  <c r="BW482" i="10"/>
  <c r="G6" i="10"/>
  <c r="AJ326" i="10"/>
  <c r="D157" i="10"/>
  <c r="AA155" i="10"/>
  <c r="P338" i="10"/>
  <c r="BZ334" i="10"/>
  <c r="AJ61" i="10"/>
  <c r="AJ244" i="10"/>
  <c r="R476" i="10"/>
  <c r="H374" i="10"/>
  <c r="BR140" i="10"/>
  <c r="B39" i="10"/>
  <c r="AN404" i="10"/>
  <c r="D141" i="10"/>
  <c r="BY265" i="10"/>
  <c r="R311" i="10"/>
  <c r="Y376" i="10"/>
  <c r="X333" i="10"/>
  <c r="O470" i="10"/>
  <c r="C223" i="10"/>
  <c r="BR371" i="10"/>
  <c r="H487" i="10"/>
  <c r="Y344" i="10"/>
  <c r="X493" i="10"/>
  <c r="G130" i="10"/>
  <c r="F184" i="10"/>
  <c r="B226" i="10"/>
  <c r="Y141" i="10"/>
  <c r="BX30" i="10"/>
  <c r="F358" i="10"/>
  <c r="H49" i="10"/>
  <c r="AJ234" i="10"/>
  <c r="BX197" i="10"/>
  <c r="Y307" i="10"/>
  <c r="A343" i="10"/>
  <c r="BZ160" i="10"/>
  <c r="D338" i="10"/>
  <c r="BR425" i="10"/>
  <c r="BY239" i="10"/>
  <c r="AN35" i="10"/>
  <c r="Y159" i="10"/>
  <c r="E312" i="10"/>
  <c r="BW270" i="10"/>
  <c r="Q320" i="10"/>
  <c r="O280" i="10"/>
  <c r="F440" i="10"/>
  <c r="E139" i="10"/>
  <c r="H114" i="10"/>
  <c r="AN163" i="10"/>
  <c r="AG88" i="4"/>
  <c r="P228" i="10"/>
  <c r="AJ41" i="10"/>
  <c r="BS441" i="10"/>
  <c r="AA489" i="10"/>
  <c r="Q207" i="10"/>
  <c r="BR180" i="10"/>
  <c r="AF115" i="4"/>
  <c r="F381" i="10"/>
  <c r="BU147" i="10"/>
  <c r="AF81" i="4"/>
  <c r="D126" i="10"/>
  <c r="H281" i="10"/>
  <c r="BS189" i="10"/>
  <c r="F372" i="10"/>
  <c r="O366" i="10"/>
  <c r="P206" i="10"/>
  <c r="Q313" i="10"/>
  <c r="AJ161" i="10"/>
  <c r="H396" i="10"/>
  <c r="Y58" i="10"/>
  <c r="B389" i="10"/>
  <c r="BU397" i="10"/>
  <c r="A153" i="4"/>
  <c r="AN364" i="10"/>
  <c r="AN304" i="10"/>
  <c r="H50" i="10"/>
  <c r="Q96" i="10"/>
  <c r="BU317" i="10"/>
  <c r="P283" i="10"/>
  <c r="H486" i="10"/>
  <c r="O197" i="10"/>
  <c r="BY125" i="10"/>
  <c r="O57" i="10"/>
  <c r="C163" i="10"/>
  <c r="Y301" i="10"/>
  <c r="BW493" i="10"/>
  <c r="AJ277" i="10"/>
  <c r="R352" i="10"/>
  <c r="AN447" i="10"/>
  <c r="AN262" i="10"/>
  <c r="BS122" i="10"/>
  <c r="AA406" i="10"/>
  <c r="Y361" i="10"/>
  <c r="E147" i="10"/>
  <c r="D265" i="10"/>
  <c r="R402" i="10"/>
  <c r="AA328" i="10"/>
  <c r="P321" i="10"/>
  <c r="Q492" i="10"/>
  <c r="D307" i="10"/>
  <c r="X368" i="10"/>
  <c r="BS148" i="10"/>
  <c r="F186" i="10"/>
  <c r="F460" i="10"/>
  <c r="AA108" i="10"/>
  <c r="AJ297" i="10"/>
  <c r="BZ16" i="10"/>
  <c r="BY259" i="10"/>
  <c r="E333" i="10"/>
  <c r="G255" i="10"/>
  <c r="A235" i="10"/>
  <c r="P342" i="10"/>
  <c r="D497" i="10"/>
  <c r="A173" i="10"/>
  <c r="D413" i="10"/>
  <c r="BU50" i="10"/>
  <c r="P421" i="10"/>
  <c r="O136" i="10"/>
  <c r="H127" i="10"/>
  <c r="BX169" i="10"/>
  <c r="X308" i="10"/>
  <c r="F425" i="10"/>
  <c r="AJ74" i="10"/>
  <c r="H449" i="10"/>
  <c r="BR374" i="10"/>
  <c r="AJ415" i="10"/>
  <c r="P424" i="10"/>
  <c r="B153" i="10"/>
  <c r="A106" i="10"/>
  <c r="BZ371" i="10"/>
  <c r="BX237" i="10"/>
  <c r="AG171" i="4"/>
  <c r="BY355" i="10"/>
  <c r="C71" i="10"/>
  <c r="R488" i="10"/>
  <c r="BS92" i="10"/>
  <c r="BW319" i="10"/>
  <c r="X167" i="10"/>
  <c r="P434" i="10"/>
  <c r="F396" i="10"/>
  <c r="BU435" i="10"/>
  <c r="BU119" i="10"/>
  <c r="G394" i="10"/>
  <c r="AJ313" i="10"/>
  <c r="BY233" i="10"/>
  <c r="Y386" i="10"/>
  <c r="BU356" i="10"/>
  <c r="AG43" i="4"/>
  <c r="B208" i="10"/>
  <c r="F101" i="10"/>
  <c r="A46" i="10"/>
  <c r="C194" i="10"/>
  <c r="X469" i="10"/>
  <c r="A141" i="4"/>
  <c r="AF223" i="4"/>
  <c r="E415" i="10"/>
  <c r="A488" i="10"/>
  <c r="X462" i="10"/>
  <c r="F199" i="10"/>
  <c r="P143" i="10"/>
  <c r="AN140" i="10"/>
  <c r="AA115" i="10"/>
  <c r="F472" i="10"/>
  <c r="AE112" i="4"/>
  <c r="O37" i="10"/>
  <c r="E395" i="10"/>
  <c r="C497" i="10"/>
  <c r="P158" i="10"/>
  <c r="AN118" i="10"/>
  <c r="BR440" i="10"/>
  <c r="A237" i="10"/>
  <c r="AN119" i="10"/>
  <c r="C373" i="10"/>
  <c r="C341" i="10"/>
  <c r="AA251" i="10"/>
  <c r="AG115" i="4"/>
  <c r="H358" i="10"/>
  <c r="BW159" i="10"/>
  <c r="AA289" i="10"/>
  <c r="A451" i="10"/>
  <c r="H333" i="10"/>
  <c r="AA229" i="10"/>
  <c r="D457" i="10"/>
  <c r="G362" i="10"/>
  <c r="X468" i="10"/>
  <c r="AN318" i="10"/>
  <c r="A44" i="4"/>
  <c r="D439" i="10"/>
  <c r="AN82" i="10"/>
  <c r="BY162" i="10"/>
  <c r="G380" i="10"/>
  <c r="AA466" i="10"/>
  <c r="B123" i="10"/>
  <c r="AF153" i="4"/>
  <c r="AE153" i="4"/>
  <c r="BR76" i="10"/>
  <c r="X110" i="10"/>
  <c r="BR238" i="10"/>
  <c r="F364" i="10"/>
  <c r="X385" i="10"/>
  <c r="D96" i="10"/>
  <c r="D293" i="10"/>
  <c r="B84" i="10"/>
  <c r="AJ192" i="10"/>
  <c r="AA366" i="10"/>
  <c r="O52" i="10"/>
  <c r="BU179" i="10"/>
  <c r="O60" i="10"/>
  <c r="F424" i="10"/>
  <c r="AA150" i="10"/>
  <c r="D53" i="10"/>
  <c r="AJ69" i="10"/>
  <c r="Q108" i="10"/>
  <c r="AA367" i="10"/>
  <c r="P134" i="10"/>
  <c r="Y479" i="10"/>
  <c r="R172" i="10"/>
  <c r="AE32" i="4"/>
  <c r="G424" i="10"/>
  <c r="X239" i="10"/>
  <c r="A34" i="10"/>
  <c r="P150" i="10"/>
  <c r="BW88" i="10"/>
  <c r="A107" i="4"/>
  <c r="A349" i="10"/>
  <c r="A50" i="4"/>
  <c r="F114" i="10"/>
  <c r="BX410" i="10"/>
  <c r="A206" i="10"/>
  <c r="G67" i="10"/>
  <c r="Y60" i="10"/>
  <c r="BU203" i="10"/>
  <c r="B436" i="10"/>
  <c r="G146" i="10"/>
  <c r="BU239" i="10"/>
  <c r="AG132" i="4"/>
  <c r="A101" i="10"/>
  <c r="R390" i="10"/>
  <c r="BS54" i="10"/>
  <c r="BS256" i="10"/>
  <c r="Y204" i="10"/>
  <c r="BS63" i="10"/>
  <c r="E295" i="10"/>
  <c r="H421" i="10"/>
  <c r="AJ207" i="10"/>
  <c r="C247" i="10"/>
  <c r="Q244" i="10"/>
  <c r="E115" i="10"/>
  <c r="BR429" i="10"/>
  <c r="BS364" i="10"/>
  <c r="A331" i="10"/>
  <c r="O446" i="10"/>
  <c r="AE172" i="4"/>
  <c r="G454" i="10"/>
  <c r="Y251" i="10"/>
  <c r="R118" i="10"/>
  <c r="G215" i="10"/>
  <c r="D230" i="10"/>
  <c r="R187" i="10"/>
  <c r="F220" i="10"/>
  <c r="F187" i="10"/>
  <c r="BW309" i="10"/>
  <c r="BU115" i="10"/>
  <c r="R406" i="10"/>
  <c r="AJ175" i="10"/>
  <c r="X75" i="10"/>
  <c r="H450" i="10"/>
  <c r="AN475" i="10"/>
  <c r="F210" i="10"/>
  <c r="BW109" i="10"/>
  <c r="E387" i="10"/>
  <c r="AN277" i="10"/>
  <c r="X392" i="10"/>
  <c r="Q141" i="10"/>
  <c r="G429" i="10"/>
  <c r="H422" i="10"/>
  <c r="BW349" i="10"/>
  <c r="BU292" i="10"/>
  <c r="AN461" i="10"/>
  <c r="BS480" i="10"/>
  <c r="H437" i="10"/>
  <c r="BS106" i="10"/>
  <c r="A462" i="10"/>
  <c r="G253" i="10"/>
  <c r="X343" i="10"/>
  <c r="BY364" i="10"/>
  <c r="O69" i="10"/>
  <c r="B335" i="10"/>
  <c r="B399" i="10"/>
  <c r="AN440" i="10"/>
  <c r="Q92" i="10"/>
  <c r="AJ78" i="10"/>
  <c r="X309" i="10"/>
  <c r="D187" i="10"/>
  <c r="G352" i="10"/>
  <c r="F362" i="10"/>
  <c r="G311" i="10"/>
  <c r="BR450" i="10"/>
  <c r="R35" i="10"/>
  <c r="A150" i="4"/>
  <c r="G199" i="10"/>
  <c r="D334" i="10"/>
  <c r="P116" i="10"/>
  <c r="S388" i="10"/>
  <c r="S63" i="10"/>
  <c r="AN202" i="10"/>
  <c r="AA81" i="10"/>
  <c r="BU355" i="10"/>
  <c r="X410" i="10"/>
  <c r="P364" i="10"/>
  <c r="P307" i="10"/>
  <c r="G296" i="10"/>
  <c r="BX186" i="10"/>
  <c r="R217" i="10"/>
  <c r="AA473" i="10"/>
  <c r="BU186" i="10"/>
  <c r="BR107" i="10"/>
  <c r="B49" i="10"/>
  <c r="AG210" i="4"/>
  <c r="G245" i="10"/>
  <c r="AN228" i="10"/>
  <c r="CA484" i="10"/>
  <c r="E45" i="10"/>
  <c r="D294" i="10"/>
  <c r="C268" i="10"/>
  <c r="Q286" i="10"/>
  <c r="D7" i="10"/>
  <c r="BU191" i="10"/>
  <c r="C374" i="10"/>
  <c r="O145" i="10"/>
  <c r="X336" i="10"/>
  <c r="F178" i="10"/>
  <c r="BR33" i="10"/>
  <c r="BY131" i="10"/>
  <c r="AJ316" i="10"/>
  <c r="Q495" i="10"/>
  <c r="O210" i="10"/>
  <c r="X298" i="10"/>
  <c r="BR153" i="10"/>
  <c r="CA404" i="10"/>
  <c r="AJ309" i="10"/>
  <c r="AJ327" i="10"/>
  <c r="BY231" i="10"/>
  <c r="O343" i="10"/>
  <c r="B363" i="10"/>
  <c r="B401" i="10"/>
  <c r="AG216" i="4"/>
  <c r="C187" i="10"/>
  <c r="AA304" i="10"/>
  <c r="BS229" i="10"/>
  <c r="H240" i="10"/>
  <c r="C382" i="10"/>
  <c r="X283" i="10"/>
  <c r="BY426" i="10"/>
  <c r="B410" i="10"/>
  <c r="AA298" i="10"/>
  <c r="AN430" i="10"/>
  <c r="AG35" i="4"/>
  <c r="H253" i="10"/>
  <c r="BW174" i="10"/>
  <c r="A77" i="10"/>
  <c r="AJ126" i="10"/>
  <c r="B292" i="10"/>
  <c r="A197" i="4"/>
  <c r="AJ284" i="10"/>
  <c r="E416" i="10"/>
  <c r="Q347" i="10"/>
  <c r="BS479" i="10"/>
  <c r="C456" i="10"/>
  <c r="BX270" i="10"/>
  <c r="F87" i="10"/>
  <c r="BX451" i="10"/>
  <c r="H398" i="10"/>
  <c r="Y207" i="10"/>
  <c r="E189" i="10"/>
  <c r="Y88" i="10"/>
  <c r="D447" i="10"/>
  <c r="B342" i="10"/>
  <c r="Y296" i="10"/>
  <c r="Q218" i="10"/>
  <c r="R156" i="10"/>
  <c r="AN67" i="10"/>
  <c r="Q90" i="10"/>
  <c r="D253" i="10"/>
  <c r="AA331" i="10"/>
  <c r="R213" i="10"/>
  <c r="AG202" i="4"/>
  <c r="B142" i="10"/>
  <c r="AJ117" i="10"/>
  <c r="Q473" i="10"/>
  <c r="E367" i="10"/>
  <c r="O72" i="10"/>
  <c r="A219" i="10"/>
  <c r="O232" i="10"/>
  <c r="P211" i="10"/>
  <c r="A241" i="10"/>
  <c r="BS200" i="10"/>
  <c r="E457" i="10"/>
  <c r="Y127" i="10"/>
  <c r="C234" i="10"/>
  <c r="P362" i="10"/>
  <c r="AJ491" i="10"/>
  <c r="AG80" i="4"/>
  <c r="AF26" i="4"/>
  <c r="AN80" i="10"/>
  <c r="E337" i="10"/>
  <c r="AE68" i="4"/>
  <c r="X90" i="10"/>
  <c r="R328" i="10"/>
  <c r="BR135" i="10"/>
  <c r="AN499" i="10"/>
  <c r="X479" i="10"/>
  <c r="Y488" i="10"/>
  <c r="BW52" i="10"/>
  <c r="AN428" i="10"/>
  <c r="O227" i="10"/>
  <c r="B198" i="10"/>
  <c r="Y370" i="10"/>
  <c r="H168" i="10"/>
  <c r="Y94" i="10"/>
  <c r="BR69" i="10"/>
  <c r="BY424" i="10"/>
  <c r="F146" i="10"/>
  <c r="Y413" i="10"/>
  <c r="BZ462" i="10"/>
  <c r="P389" i="10"/>
  <c r="S186" i="10"/>
  <c r="BX82" i="10"/>
  <c r="B235" i="10"/>
  <c r="A214" i="10"/>
  <c r="C412" i="10"/>
  <c r="A181" i="10"/>
  <c r="G234" i="10"/>
  <c r="AJ64" i="10"/>
  <c r="X306" i="10"/>
  <c r="Y170" i="10"/>
  <c r="BR477" i="10"/>
  <c r="AJ210" i="10"/>
  <c r="AA435" i="10"/>
  <c r="A241" i="4"/>
  <c r="C347" i="10"/>
  <c r="P259" i="10"/>
  <c r="AJ162" i="10"/>
  <c r="E409" i="10"/>
  <c r="AA127" i="10"/>
  <c r="B475" i="10"/>
  <c r="Q295" i="10"/>
  <c r="O120" i="10"/>
  <c r="BS286" i="10"/>
  <c r="B217" i="10"/>
  <c r="AJ473" i="10"/>
  <c r="AG168" i="4"/>
  <c r="F363" i="10"/>
  <c r="BX441" i="10"/>
  <c r="BR164" i="10"/>
  <c r="BR275" i="10"/>
  <c r="BR472" i="10"/>
  <c r="AN456" i="10"/>
  <c r="B72" i="10"/>
  <c r="D78" i="10"/>
  <c r="E164" i="10"/>
  <c r="B332" i="10"/>
  <c r="P489" i="10"/>
  <c r="BY86" i="10"/>
  <c r="H363" i="10"/>
  <c r="AJ276" i="10"/>
  <c r="Y70" i="10"/>
  <c r="AN199" i="10"/>
  <c r="BW183" i="10"/>
  <c r="H88" i="10"/>
  <c r="A196" i="10"/>
  <c r="CA273" i="10"/>
  <c r="BU87" i="10"/>
  <c r="AA230" i="10"/>
  <c r="A460" i="10"/>
  <c r="BS384" i="10"/>
  <c r="B306" i="10"/>
  <c r="AF19" i="4"/>
  <c r="A156" i="4"/>
  <c r="Q390" i="10"/>
  <c r="AG164" i="4"/>
  <c r="B379" i="10"/>
  <c r="BU401" i="10"/>
  <c r="A102" i="4"/>
  <c r="B242" i="10"/>
  <c r="O315" i="10"/>
  <c r="Y41" i="10"/>
  <c r="E101" i="10"/>
  <c r="A164" i="10"/>
  <c r="BW295" i="10"/>
  <c r="BS365" i="10"/>
  <c r="E183" i="10"/>
  <c r="P409" i="10"/>
  <c r="Q120" i="10"/>
  <c r="G479" i="10"/>
  <c r="G249" i="10"/>
  <c r="BS182" i="10"/>
  <c r="BY228" i="10"/>
  <c r="O58" i="10"/>
  <c r="BX128" i="10"/>
  <c r="BU244" i="10"/>
  <c r="BZ98" i="10"/>
  <c r="F28" i="10"/>
  <c r="AJ341" i="10"/>
  <c r="AE244" i="4"/>
  <c r="Q83" i="10"/>
  <c r="X253" i="10"/>
  <c r="B70" i="10"/>
  <c r="AN233" i="10"/>
  <c r="AN126" i="10"/>
  <c r="BZ362" i="10"/>
  <c r="F487" i="10"/>
  <c r="CA224" i="10"/>
  <c r="G55" i="10"/>
  <c r="BU227" i="10"/>
  <c r="G291" i="10"/>
  <c r="BS39" i="10"/>
  <c r="BS412" i="10"/>
  <c r="C121" i="10"/>
  <c r="P266" i="10"/>
  <c r="X463" i="10"/>
  <c r="AF239" i="4"/>
  <c r="BX407" i="10"/>
  <c r="P229" i="10"/>
  <c r="BW352" i="10"/>
  <c r="AN296" i="10"/>
  <c r="C350" i="10"/>
  <c r="P369" i="10"/>
  <c r="E223" i="10"/>
  <c r="E315" i="10"/>
  <c r="BW131" i="10"/>
  <c r="AG134" i="4"/>
  <c r="B364" i="10"/>
  <c r="BR118" i="10"/>
  <c r="X437" i="10"/>
  <c r="R442" i="10"/>
  <c r="BR200" i="10"/>
  <c r="B390" i="10"/>
  <c r="AG19" i="4"/>
  <c r="Q491" i="10"/>
  <c r="P163" i="10"/>
  <c r="X172" i="10"/>
  <c r="Y269" i="10"/>
  <c r="E285" i="10"/>
  <c r="BS474" i="10"/>
  <c r="AF208" i="4"/>
  <c r="BR270" i="10"/>
  <c r="BW274" i="10"/>
  <c r="AJ201" i="10"/>
  <c r="BR427" i="10"/>
  <c r="S192" i="10"/>
  <c r="F113" i="10"/>
  <c r="P468" i="10"/>
  <c r="BZ62" i="10"/>
  <c r="AA494" i="10"/>
  <c r="E67" i="10"/>
  <c r="Y98" i="10"/>
  <c r="Q148" i="10"/>
  <c r="D255" i="10"/>
  <c r="F275" i="10"/>
  <c r="R307" i="10"/>
  <c r="G28" i="10"/>
  <c r="AA267" i="10"/>
  <c r="A52" i="4"/>
  <c r="F373" i="10"/>
  <c r="G419" i="10"/>
  <c r="AG24" i="4"/>
  <c r="BY90" i="10"/>
  <c r="BU225" i="10"/>
  <c r="BW429" i="10"/>
  <c r="AG83" i="4"/>
  <c r="G169" i="10"/>
  <c r="A198" i="10"/>
  <c r="O198" i="10"/>
  <c r="BY170" i="10"/>
  <c r="C41" i="10"/>
  <c r="BW111" i="10"/>
  <c r="S483" i="10"/>
  <c r="A342" i="10"/>
  <c r="O394" i="10"/>
  <c r="BZ455" i="10"/>
  <c r="A469" i="10"/>
  <c r="G158" i="10"/>
  <c r="R320" i="10"/>
  <c r="H335" i="10"/>
  <c r="H151" i="10"/>
  <c r="D291" i="10"/>
  <c r="BX155" i="10"/>
  <c r="AN195" i="10"/>
  <c r="A124" i="10"/>
  <c r="BY140" i="10"/>
  <c r="AG41" i="4"/>
  <c r="Y305" i="10"/>
  <c r="R138" i="10"/>
  <c r="CA39" i="10"/>
  <c r="P95" i="10"/>
  <c r="S469" i="10"/>
  <c r="F182" i="10"/>
  <c r="Q119" i="10"/>
  <c r="BZ237" i="10"/>
  <c r="X105" i="10"/>
  <c r="O182" i="10"/>
  <c r="D124" i="10"/>
  <c r="F466" i="10"/>
  <c r="X386" i="10"/>
  <c r="H235" i="10"/>
  <c r="BY33" i="10"/>
  <c r="F399" i="10"/>
  <c r="AA34" i="10"/>
  <c r="H493" i="10"/>
  <c r="AA349" i="10"/>
  <c r="E443" i="10"/>
  <c r="Y463" i="10"/>
  <c r="B352" i="10"/>
  <c r="AF159" i="4"/>
  <c r="X494" i="10"/>
  <c r="Y428" i="10"/>
  <c r="S487" i="10"/>
  <c r="D458" i="10"/>
  <c r="E483" i="10"/>
  <c r="BS133" i="10"/>
  <c r="X414" i="10"/>
  <c r="BZ432" i="10"/>
  <c r="C285" i="10"/>
  <c r="Y152" i="10"/>
  <c r="BZ147" i="10"/>
  <c r="A429" i="10"/>
  <c r="Y229" i="10"/>
  <c r="F249" i="10"/>
  <c r="X152" i="10"/>
  <c r="AE77" i="4"/>
  <c r="BZ244" i="10"/>
  <c r="A229" i="10"/>
  <c r="Q121" i="10"/>
  <c r="AN292" i="10"/>
  <c r="BS94" i="10"/>
  <c r="E138" i="10"/>
  <c r="AG222" i="4"/>
  <c r="D339" i="10"/>
  <c r="BX381" i="10"/>
  <c r="D165" i="10"/>
  <c r="A193" i="10"/>
  <c r="G216" i="10"/>
  <c r="BR92" i="10"/>
  <c r="C177" i="10"/>
  <c r="BR186" i="10"/>
  <c r="H453" i="10"/>
  <c r="AA371" i="10"/>
  <c r="AA453" i="10"/>
  <c r="G306" i="10"/>
  <c r="R497" i="10"/>
  <c r="P203" i="10"/>
  <c r="AN85" i="10"/>
  <c r="H490" i="10"/>
  <c r="O341" i="10"/>
  <c r="O142" i="10"/>
  <c r="B193" i="10"/>
  <c r="S375" i="10"/>
  <c r="A434" i="10"/>
  <c r="AA278" i="10"/>
  <c r="Y134" i="10"/>
  <c r="BR71" i="10"/>
  <c r="A94" i="4"/>
  <c r="BS151" i="10"/>
  <c r="H356" i="10"/>
  <c r="BS184" i="10"/>
  <c r="H87" i="10"/>
  <c r="BW340" i="10"/>
  <c r="S272" i="10"/>
  <c r="X453" i="10"/>
  <c r="S485" i="10"/>
  <c r="D287" i="10"/>
  <c r="H229" i="10"/>
  <c r="F297" i="10"/>
  <c r="BU183" i="10"/>
  <c r="BR44" i="10"/>
  <c r="BR127" i="10"/>
  <c r="X179" i="10"/>
  <c r="Q416" i="10"/>
  <c r="AE27" i="4"/>
  <c r="G108" i="10"/>
  <c r="BZ459" i="10"/>
  <c r="BY117" i="10"/>
  <c r="Q47" i="10"/>
  <c r="BY394" i="10"/>
  <c r="AA348" i="10"/>
  <c r="BZ168" i="10"/>
  <c r="S87" i="10"/>
  <c r="A210" i="4"/>
  <c r="AG156" i="4"/>
  <c r="X438" i="10"/>
  <c r="Y150" i="10"/>
  <c r="F145" i="10"/>
  <c r="AJ205" i="10"/>
  <c r="B369" i="10"/>
  <c r="BY248" i="10"/>
  <c r="H431" i="10"/>
  <c r="AN101" i="10"/>
  <c r="BX98" i="10"/>
  <c r="AG177" i="4"/>
  <c r="O144" i="10"/>
  <c r="CA324" i="10"/>
  <c r="D138" i="10"/>
  <c r="BW285" i="10"/>
  <c r="A311" i="10"/>
  <c r="AJ157" i="10"/>
  <c r="C221" i="10"/>
  <c r="F452" i="10"/>
  <c r="BS101" i="10"/>
  <c r="BS146" i="10"/>
  <c r="D159" i="10"/>
  <c r="Q220" i="10"/>
  <c r="BY445" i="10"/>
  <c r="B30" i="10"/>
  <c r="B414" i="10"/>
  <c r="AJ275" i="10"/>
  <c r="BW428" i="10"/>
  <c r="CA451" i="10"/>
  <c r="C425" i="10"/>
  <c r="B355" i="10"/>
  <c r="E358" i="10"/>
  <c r="E240" i="10"/>
  <c r="Y37" i="10"/>
  <c r="G282" i="10"/>
  <c r="X454" i="10"/>
  <c r="C155" i="10"/>
  <c r="E242" i="10"/>
  <c r="CA488" i="10"/>
  <c r="BX460" i="10"/>
  <c r="C20" i="10"/>
  <c r="H201" i="10"/>
  <c r="O219" i="10"/>
  <c r="Q182" i="10"/>
  <c r="AN211" i="10"/>
  <c r="BR55" i="10"/>
  <c r="BR458" i="10"/>
  <c r="AA123" i="10"/>
  <c r="D149" i="10"/>
  <c r="BZ380" i="10"/>
  <c r="O158" i="10"/>
  <c r="BZ415" i="10"/>
  <c r="BS316" i="10"/>
  <c r="A215" i="4"/>
  <c r="X243" i="10"/>
  <c r="BW313" i="10"/>
  <c r="G220" i="10"/>
  <c r="R249" i="10"/>
  <c r="AA286" i="10"/>
  <c r="X226" i="10"/>
  <c r="BY343" i="10"/>
  <c r="P103" i="10"/>
  <c r="A27" i="4"/>
  <c r="BX213" i="10"/>
  <c r="AN423" i="10"/>
  <c r="AE175" i="4"/>
  <c r="H411" i="10"/>
  <c r="BX431" i="10"/>
  <c r="X449" i="10"/>
  <c r="E43" i="10"/>
  <c r="P471" i="10"/>
  <c r="D327" i="10"/>
  <c r="BY310" i="10"/>
  <c r="G292" i="10"/>
  <c r="CA327" i="10"/>
  <c r="BZ69" i="10"/>
  <c r="AJ493" i="10"/>
  <c r="G232" i="10"/>
  <c r="BR209" i="10"/>
  <c r="BR182" i="10"/>
  <c r="F395" i="10"/>
  <c r="BU399" i="10"/>
  <c r="BX452" i="10"/>
  <c r="BW393" i="10"/>
  <c r="BW421" i="10"/>
  <c r="H143" i="10"/>
  <c r="Q201" i="10"/>
  <c r="AN381" i="10"/>
  <c r="BW184" i="10"/>
  <c r="BU394" i="10"/>
  <c r="X303" i="10"/>
  <c r="BW216" i="10"/>
  <c r="F289" i="10"/>
  <c r="BS315" i="10"/>
  <c r="AN268" i="10"/>
  <c r="S385" i="10"/>
  <c r="BX133" i="10"/>
  <c r="BZ38" i="10"/>
  <c r="BS68" i="10"/>
  <c r="CA195" i="10"/>
  <c r="E124" i="10"/>
  <c r="O42" i="10"/>
  <c r="AA433" i="10"/>
  <c r="O305" i="10"/>
  <c r="AA419" i="10"/>
  <c r="Q109" i="10"/>
  <c r="E496" i="10"/>
  <c r="BX97" i="10"/>
  <c r="BZ476" i="10"/>
  <c r="BS60" i="10"/>
  <c r="BU368" i="10"/>
  <c r="AG252" i="4"/>
  <c r="H241" i="10"/>
  <c r="E393" i="10"/>
  <c r="BR496" i="10"/>
  <c r="BR45" i="10"/>
  <c r="AA338" i="10"/>
  <c r="H243" i="10"/>
  <c r="O360" i="10"/>
  <c r="H470" i="10"/>
  <c r="X461" i="10"/>
  <c r="O133" i="10"/>
  <c r="BS115" i="10"/>
  <c r="S50" i="10"/>
  <c r="BR177" i="10"/>
  <c r="D369" i="10"/>
  <c r="BW416" i="10"/>
  <c r="C36" i="10"/>
  <c r="BY495" i="10"/>
  <c r="AA293" i="10"/>
  <c r="BX42" i="10"/>
  <c r="AJ286" i="10"/>
  <c r="AJ319" i="10"/>
  <c r="R32" i="10"/>
  <c r="AA24" i="10"/>
  <c r="G240" i="10"/>
  <c r="BZ81" i="10"/>
  <c r="BX46" i="10"/>
  <c r="AF165" i="4"/>
  <c r="BX255" i="10"/>
  <c r="F444" i="10"/>
  <c r="AA384" i="10"/>
  <c r="AJ208" i="10"/>
  <c r="BU472" i="10"/>
  <c r="S447" i="10"/>
  <c r="BU483" i="10"/>
  <c r="BX335" i="10"/>
  <c r="AE133" i="4"/>
  <c r="AN40" i="10"/>
  <c r="BX399" i="10"/>
  <c r="P220" i="10"/>
  <c r="BW65" i="10"/>
  <c r="P86" i="10"/>
  <c r="AN218" i="10"/>
  <c r="G312" i="10"/>
  <c r="P88" i="10"/>
  <c r="G200" i="10"/>
  <c r="H446" i="10"/>
  <c r="H138" i="10"/>
  <c r="R421" i="10"/>
  <c r="O354" i="10"/>
  <c r="P119" i="10"/>
  <c r="A232" i="4"/>
  <c r="R204" i="10"/>
  <c r="Y427" i="10"/>
  <c r="AA463" i="10"/>
  <c r="BR35" i="10"/>
  <c r="AG239" i="4"/>
  <c r="X276" i="10"/>
  <c r="BU14" i="10"/>
  <c r="D493" i="10"/>
  <c r="D285" i="10"/>
  <c r="X406" i="10"/>
  <c r="A228" i="4"/>
  <c r="O348" i="10"/>
  <c r="G373" i="10"/>
  <c r="AN254" i="10"/>
  <c r="AN165" i="10"/>
  <c r="D68" i="10"/>
  <c r="R91" i="10"/>
  <c r="AJ144" i="10"/>
  <c r="D386" i="10"/>
  <c r="P360" i="10"/>
  <c r="O46" i="10"/>
  <c r="AA382" i="10"/>
  <c r="H182" i="10"/>
  <c r="Q171" i="10"/>
  <c r="B468" i="10"/>
  <c r="Q291" i="10"/>
  <c r="AJ226" i="10"/>
  <c r="BS321" i="10"/>
  <c r="CA276" i="10"/>
  <c r="G340" i="10"/>
  <c r="R238" i="10"/>
  <c r="F251" i="10"/>
  <c r="CA374" i="10"/>
  <c r="Y417" i="10"/>
  <c r="R355" i="10"/>
  <c r="P127" i="10"/>
  <c r="Y315" i="10"/>
  <c r="D442" i="10"/>
  <c r="AE61" i="4"/>
  <c r="BS333" i="10"/>
  <c r="C248" i="10"/>
  <c r="BS500" i="10"/>
  <c r="BU155" i="10"/>
  <c r="G313" i="10"/>
  <c r="AN282" i="10"/>
  <c r="F36" i="10"/>
  <c r="Y111" i="10"/>
  <c r="X244" i="10"/>
  <c r="F370" i="10"/>
  <c r="BZ314" i="10"/>
  <c r="CA72" i="10"/>
  <c r="BS461" i="10"/>
  <c r="Q258" i="10"/>
  <c r="P174" i="10"/>
  <c r="AN210" i="10"/>
  <c r="AJ442" i="10"/>
  <c r="O467" i="10"/>
  <c r="Q346" i="10"/>
  <c r="F377" i="10"/>
  <c r="X496" i="10"/>
  <c r="C261" i="10"/>
  <c r="BS97" i="10"/>
  <c r="AE136" i="4"/>
  <c r="B106" i="10"/>
  <c r="C110" i="10"/>
  <c r="AF50" i="4"/>
  <c r="A217" i="10"/>
  <c r="Q449" i="10"/>
  <c r="AN103" i="10"/>
  <c r="Q41" i="10"/>
  <c r="AG103" i="4"/>
  <c r="F422" i="10"/>
  <c r="BU193" i="10"/>
  <c r="BX41" i="10"/>
  <c r="AE163" i="4"/>
  <c r="AF194" i="4"/>
  <c r="AA225" i="10"/>
  <c r="BU243" i="10"/>
  <c r="A399" i="10"/>
  <c r="BZ341" i="10"/>
  <c r="BW360" i="10"/>
  <c r="R289" i="10"/>
  <c r="A381" i="10"/>
  <c r="A463" i="10"/>
  <c r="Q322" i="10"/>
  <c r="BS88" i="10"/>
  <c r="X443" i="10"/>
  <c r="BR191" i="10"/>
  <c r="D397" i="10"/>
  <c r="Q459" i="10"/>
  <c r="BS335" i="10"/>
  <c r="AN388" i="10"/>
  <c r="AN167" i="10"/>
  <c r="H293" i="10"/>
  <c r="C267" i="10"/>
  <c r="BU77" i="10"/>
  <c r="A291" i="10"/>
  <c r="O93" i="10"/>
  <c r="C338" i="10"/>
  <c r="AF70" i="4"/>
  <c r="BW161" i="10"/>
  <c r="BU471" i="10"/>
  <c r="BY473" i="10"/>
  <c r="AN434" i="10"/>
  <c r="BS49" i="10"/>
  <c r="H128" i="10"/>
  <c r="BU240" i="10"/>
  <c r="Y316" i="10"/>
  <c r="H40" i="10"/>
  <c r="G438" i="10"/>
  <c r="X91" i="10"/>
  <c r="S328" i="10"/>
  <c r="E102" i="10"/>
  <c r="H288" i="10"/>
  <c r="AJ501" i="10"/>
  <c r="BW332" i="10"/>
  <c r="AJ185" i="10"/>
  <c r="D483" i="10"/>
  <c r="Y348" i="10"/>
  <c r="Q329" i="10"/>
  <c r="AG197" i="4"/>
  <c r="Y414" i="10"/>
  <c r="Q417" i="10"/>
  <c r="H443" i="10"/>
  <c r="BS401" i="10"/>
  <c r="C459" i="10"/>
  <c r="BU261" i="10"/>
  <c r="BS84" i="10"/>
  <c r="R254" i="10"/>
  <c r="F93" i="10"/>
  <c r="BW96" i="10"/>
  <c r="BR474" i="10"/>
  <c r="A492" i="10"/>
  <c r="BR116" i="10"/>
  <c r="B264" i="10"/>
  <c r="AN341" i="10"/>
  <c r="B400" i="10"/>
  <c r="C501" i="10"/>
  <c r="Q48" i="10"/>
  <c r="D375" i="10"/>
  <c r="H464" i="10"/>
  <c r="P240" i="10"/>
  <c r="AE184" i="4"/>
  <c r="G335" i="10"/>
  <c r="B243" i="10"/>
  <c r="AN128" i="10"/>
  <c r="F436" i="10"/>
  <c r="P252" i="10"/>
  <c r="AJ139" i="10"/>
  <c r="A212" i="10"/>
  <c r="G284" i="10"/>
  <c r="O418" i="10"/>
  <c r="A97" i="10"/>
  <c r="Y384" i="10"/>
  <c r="AN189" i="10"/>
  <c r="Y473" i="10"/>
  <c r="BR199" i="10"/>
  <c r="AG62" i="4"/>
  <c r="S355" i="10"/>
  <c r="S156" i="10"/>
  <c r="BY315" i="10"/>
  <c r="O271" i="10"/>
  <c r="Q349" i="10"/>
  <c r="Q53" i="10"/>
  <c r="F298" i="10"/>
  <c r="Q208" i="10"/>
  <c r="BX416" i="10"/>
  <c r="Y300" i="10"/>
  <c r="BX134" i="10"/>
  <c r="H252" i="10"/>
  <c r="B20" i="10"/>
  <c r="A453" i="10"/>
  <c r="P294" i="10"/>
  <c r="BS458" i="10"/>
  <c r="AN305" i="10"/>
  <c r="R450" i="10"/>
  <c r="BU150" i="10"/>
  <c r="B181" i="10"/>
  <c r="D234" i="10"/>
  <c r="BZ233" i="10"/>
  <c r="BX325" i="10"/>
  <c r="O209" i="10"/>
  <c r="BY293" i="10"/>
  <c r="AF25" i="4"/>
  <c r="AA139" i="10"/>
  <c r="E205" i="10"/>
  <c r="AN75" i="10"/>
  <c r="C114" i="10"/>
  <c r="BU111" i="10"/>
  <c r="X275" i="10"/>
  <c r="G368" i="10"/>
  <c r="Y388" i="10"/>
  <c r="F155" i="10"/>
  <c r="AA346" i="10"/>
  <c r="S274" i="10"/>
  <c r="A408" i="10"/>
  <c r="F203" i="10"/>
  <c r="P305" i="10"/>
  <c r="AA204" i="10"/>
  <c r="A129" i="4"/>
  <c r="AE245" i="4"/>
  <c r="A362" i="10"/>
  <c r="BR210" i="10"/>
  <c r="AA301" i="10"/>
  <c r="BZ400" i="10"/>
  <c r="B145" i="10"/>
  <c r="E290" i="10"/>
  <c r="CA301" i="10"/>
  <c r="BU446" i="10"/>
  <c r="AN222" i="10"/>
  <c r="F79" i="10"/>
  <c r="X82" i="10"/>
  <c r="BW192" i="10"/>
  <c r="Q152" i="10"/>
  <c r="S249" i="10"/>
  <c r="B120" i="10"/>
  <c r="BS326" i="10"/>
  <c r="BY499" i="10"/>
  <c r="G326" i="10"/>
  <c r="BS329" i="10"/>
  <c r="R250" i="10"/>
  <c r="E382" i="10"/>
  <c r="AA471" i="10"/>
  <c r="Y165" i="10"/>
  <c r="E335" i="10"/>
  <c r="BY417" i="10"/>
  <c r="Y48" i="10"/>
  <c r="CA4" i="10"/>
  <c r="BS149" i="10"/>
  <c r="O68" i="10"/>
  <c r="A126" i="4"/>
  <c r="AN241" i="10"/>
  <c r="A32" i="4"/>
  <c r="D191" i="10"/>
  <c r="G92" i="10"/>
  <c r="BR129" i="10"/>
  <c r="O174" i="10"/>
  <c r="A107" i="10"/>
  <c r="C53" i="10"/>
  <c r="AJ300" i="10"/>
  <c r="E217" i="10"/>
  <c r="Q450" i="10"/>
  <c r="P440" i="10"/>
  <c r="S414" i="10"/>
  <c r="BU390" i="10"/>
  <c r="BW200" i="10"/>
  <c r="Q60" i="10"/>
  <c r="CA485" i="10"/>
  <c r="BX95" i="10"/>
  <c r="BS38" i="10"/>
  <c r="BX105" i="10"/>
  <c r="AA497" i="10"/>
  <c r="E190" i="10"/>
  <c r="B353" i="10"/>
  <c r="R411" i="10"/>
  <c r="BZ384" i="10"/>
  <c r="G239" i="10"/>
  <c r="O449" i="10"/>
  <c r="A427" i="10"/>
  <c r="H375" i="10"/>
  <c r="AJ222" i="10"/>
  <c r="E467" i="10"/>
  <c r="BX333" i="10"/>
  <c r="X366" i="10"/>
  <c r="AE40" i="4"/>
  <c r="F262" i="10"/>
  <c r="S201" i="10"/>
  <c r="BR220" i="10"/>
  <c r="BS465" i="10"/>
  <c r="Y24" i="10"/>
  <c r="AJ304" i="10"/>
  <c r="B299" i="10"/>
  <c r="X126" i="10"/>
  <c r="C418" i="10"/>
  <c r="P484" i="10"/>
  <c r="G190" i="10"/>
  <c r="Y138" i="10"/>
  <c r="Q133" i="10"/>
  <c r="BU189" i="10"/>
  <c r="Q476" i="10"/>
  <c r="AG174" i="4"/>
  <c r="P380" i="10"/>
  <c r="C180" i="10"/>
  <c r="D471" i="10"/>
  <c r="Y234" i="10"/>
  <c r="Y469" i="10"/>
  <c r="D87" i="10"/>
  <c r="BS396" i="10"/>
  <c r="C59" i="10"/>
  <c r="BU134" i="10"/>
  <c r="A285" i="10"/>
  <c r="C359" i="10"/>
  <c r="X101" i="10"/>
  <c r="B184" i="10"/>
  <c r="O49" i="10"/>
  <c r="G125" i="10"/>
  <c r="P400" i="10"/>
  <c r="BZ48" i="10"/>
  <c r="R344" i="10"/>
  <c r="X302" i="10"/>
  <c r="F349" i="10"/>
  <c r="G327" i="10"/>
  <c r="BR347" i="10"/>
  <c r="BW102" i="10"/>
  <c r="Q253" i="10"/>
  <c r="B233" i="10"/>
  <c r="B285" i="10"/>
  <c r="Y199" i="10"/>
  <c r="A73" i="10"/>
  <c r="BS400" i="10"/>
  <c r="D139" i="10"/>
  <c r="BY365" i="10"/>
  <c r="X448" i="10"/>
  <c r="BY263" i="10"/>
  <c r="R315" i="10"/>
  <c r="B275" i="10"/>
  <c r="BU480" i="10"/>
  <c r="AF123" i="4"/>
  <c r="X431" i="10"/>
  <c r="P379" i="10"/>
  <c r="F116" i="10"/>
  <c r="AA179" i="10"/>
  <c r="CA191" i="10"/>
  <c r="AN486" i="10"/>
  <c r="BS137" i="10"/>
  <c r="BR268" i="10"/>
  <c r="D495" i="10"/>
  <c r="P56" i="10"/>
  <c r="AF232" i="4"/>
  <c r="A39" i="10"/>
  <c r="BW479" i="10"/>
  <c r="S19" i="10"/>
  <c r="R42" i="10"/>
  <c r="P368" i="10"/>
  <c r="C35" i="10"/>
  <c r="BR197" i="10"/>
  <c r="E59" i="10"/>
  <c r="X37" i="10"/>
  <c r="AE41" i="4"/>
  <c r="G372" i="10"/>
  <c r="G261" i="10"/>
  <c r="G400" i="10"/>
  <c r="D175" i="10"/>
  <c r="BZ234" i="10"/>
  <c r="AJ44" i="10"/>
  <c r="P191" i="10"/>
  <c r="A113" i="4"/>
  <c r="BX175" i="10"/>
  <c r="AE254" i="4"/>
  <c r="D329" i="10"/>
  <c r="X67" i="10"/>
  <c r="AN155" i="10"/>
  <c r="CA169" i="10"/>
  <c r="BW470" i="10"/>
  <c r="BY321" i="10"/>
  <c r="X203" i="10"/>
  <c r="D496" i="10"/>
  <c r="C125" i="10"/>
  <c r="B122" i="10"/>
  <c r="AN436" i="10"/>
  <c r="P270" i="10"/>
  <c r="C64" i="10"/>
  <c r="BU106" i="10"/>
  <c r="A223" i="4"/>
  <c r="D72" i="10"/>
  <c r="B465" i="10"/>
  <c r="X396" i="10"/>
  <c r="H497" i="10"/>
  <c r="P204" i="10"/>
  <c r="AG240" i="4"/>
  <c r="B267" i="10"/>
  <c r="BY382" i="10"/>
  <c r="Q337" i="10"/>
  <c r="AF175" i="4"/>
  <c r="X374" i="10"/>
  <c r="H467" i="10"/>
  <c r="AE97" i="4"/>
  <c r="BY501" i="10"/>
  <c r="BU78" i="10"/>
  <c r="AJ228" i="10"/>
  <c r="BY91" i="10"/>
  <c r="C158" i="10"/>
  <c r="Y357" i="10"/>
  <c r="AJ400" i="10"/>
  <c r="O108" i="10"/>
  <c r="Q122" i="10"/>
  <c r="BU379" i="10"/>
  <c r="X327" i="10"/>
  <c r="AA495" i="10"/>
  <c r="O425" i="10"/>
  <c r="E459" i="10"/>
  <c r="R467" i="10"/>
  <c r="O53" i="10"/>
  <c r="AA420" i="10"/>
  <c r="AN397" i="10"/>
  <c r="H477" i="10"/>
  <c r="C74" i="10"/>
  <c r="S30" i="10"/>
  <c r="AF161" i="4"/>
  <c r="BS104" i="10"/>
  <c r="F428" i="10"/>
  <c r="BZ65" i="10"/>
  <c r="E469" i="10"/>
  <c r="O223" i="10"/>
  <c r="E86" i="10"/>
  <c r="E53" i="10"/>
  <c r="BU498" i="10"/>
  <c r="AA359" i="10"/>
  <c r="Q384" i="10"/>
  <c r="AF90" i="4"/>
  <c r="E472" i="10"/>
  <c r="X112" i="10"/>
  <c r="BX423" i="10"/>
  <c r="BR461" i="10"/>
  <c r="AA427" i="10"/>
  <c r="BX321" i="10"/>
  <c r="G210" i="10"/>
  <c r="R495" i="10"/>
  <c r="H137" i="10"/>
  <c r="B454" i="10"/>
  <c r="BU96" i="10"/>
  <c r="AA351" i="10"/>
  <c r="BW467" i="10"/>
  <c r="F437" i="10"/>
  <c r="BX480" i="10"/>
  <c r="BZ414" i="10"/>
  <c r="BU395" i="10"/>
  <c r="E489" i="10"/>
  <c r="A337" i="10"/>
  <c r="BR332" i="10"/>
  <c r="AJ37" i="10"/>
  <c r="Y162" i="10"/>
  <c r="AJ251" i="10"/>
  <c r="AA93" i="10"/>
  <c r="Y298" i="10"/>
  <c r="Y210" i="10"/>
  <c r="BS429" i="10"/>
  <c r="BS50" i="10"/>
  <c r="BW500" i="10"/>
  <c r="S258" i="10"/>
  <c r="B415" i="10"/>
  <c r="E208" i="10"/>
  <c r="BZ336" i="10"/>
  <c r="BS150" i="10"/>
  <c r="BS276" i="10"/>
  <c r="BU92" i="10"/>
  <c r="AJ236" i="10"/>
  <c r="X415" i="10"/>
  <c r="BZ368" i="10"/>
  <c r="H71" i="10"/>
  <c r="A169" i="4"/>
  <c r="E58" i="10"/>
  <c r="AG100" i="4"/>
  <c r="AF132" i="4"/>
  <c r="Y465" i="10"/>
  <c r="BW112" i="10"/>
  <c r="G446" i="10"/>
  <c r="R415" i="10"/>
  <c r="P449" i="10"/>
  <c r="Y52" i="10"/>
  <c r="A200" i="10"/>
  <c r="BS220" i="10"/>
  <c r="Y451" i="10"/>
  <c r="D147" i="10"/>
  <c r="F410" i="10"/>
  <c r="B334" i="10"/>
  <c r="Y173" i="10"/>
  <c r="AJ40" i="10"/>
  <c r="C90" i="10"/>
  <c r="BR103" i="10"/>
  <c r="BY49" i="10"/>
  <c r="F97" i="10"/>
  <c r="AA288" i="10"/>
  <c r="BX259" i="10"/>
  <c r="A174" i="10"/>
  <c r="A157" i="4"/>
  <c r="O495" i="10"/>
  <c r="BR75" i="10"/>
  <c r="BU493" i="10"/>
  <c r="S36" i="10"/>
  <c r="X56" i="10"/>
  <c r="O213" i="10"/>
  <c r="S47" i="10"/>
  <c r="BZ123" i="10"/>
  <c r="BY76" i="10"/>
  <c r="BY300" i="10"/>
  <c r="R297" i="10"/>
  <c r="Q367" i="10"/>
  <c r="F161" i="10"/>
  <c r="BY177" i="10"/>
  <c r="BR99" i="10"/>
  <c r="BY85" i="10"/>
  <c r="A496" i="10"/>
  <c r="BR453" i="10"/>
  <c r="Q36" i="10"/>
  <c r="CA467" i="10"/>
  <c r="F493" i="10"/>
  <c r="D217" i="10"/>
  <c r="A266" i="10"/>
  <c r="G175" i="10"/>
  <c r="H407" i="10"/>
  <c r="BY258" i="10"/>
  <c r="AA163" i="10"/>
  <c r="P496" i="10"/>
  <c r="A271" i="10"/>
  <c r="S297" i="10"/>
  <c r="CA290" i="10"/>
  <c r="C58" i="10"/>
  <c r="D284" i="10"/>
  <c r="BW137" i="10"/>
  <c r="Q482" i="10"/>
  <c r="S455" i="10"/>
  <c r="Y290" i="10"/>
  <c r="AF188" i="4"/>
  <c r="AE138" i="4"/>
  <c r="BZ136" i="10"/>
  <c r="H99" i="10"/>
  <c r="A376" i="10"/>
  <c r="BR449" i="10"/>
  <c r="G85" i="10"/>
  <c r="R184" i="10"/>
  <c r="AA250" i="10"/>
  <c r="BY453" i="10"/>
  <c r="AF74" i="4"/>
  <c r="A87" i="10"/>
  <c r="X407" i="10"/>
  <c r="AA365" i="10"/>
  <c r="Y130" i="10"/>
  <c r="E344" i="10"/>
  <c r="P399" i="10"/>
  <c r="BU149" i="10"/>
  <c r="AN17" i="10"/>
  <c r="BU20" i="10"/>
  <c r="R232" i="10"/>
  <c r="B446" i="10"/>
  <c r="A382" i="10"/>
  <c r="A96" i="4"/>
  <c r="A352" i="10"/>
  <c r="E491" i="10"/>
  <c r="C122" i="10"/>
  <c r="AA345" i="10"/>
  <c r="AG204" i="4"/>
  <c r="BU473" i="10"/>
  <c r="Q264" i="10"/>
  <c r="AG223" i="4"/>
  <c r="F223" i="10"/>
  <c r="R36" i="10"/>
  <c r="A242" i="10"/>
  <c r="BS417" i="10"/>
  <c r="CA498" i="10"/>
  <c r="Y218" i="10"/>
  <c r="O55" i="10"/>
  <c r="O353" i="10"/>
  <c r="S193" i="10"/>
  <c r="D322" i="10"/>
  <c r="BX123" i="10"/>
  <c r="P146" i="10"/>
  <c r="BY153" i="10"/>
  <c r="A418" i="10"/>
  <c r="BS288" i="10"/>
  <c r="BS79" i="10"/>
  <c r="AN131" i="10"/>
  <c r="X471" i="10"/>
  <c r="X154" i="10"/>
  <c r="AJ127" i="10"/>
  <c r="A94" i="10"/>
  <c r="H65" i="10"/>
  <c r="Q32" i="10"/>
  <c r="BS463" i="10"/>
  <c r="CA369" i="10"/>
  <c r="R168" i="10"/>
  <c r="BW449" i="10"/>
  <c r="AF119" i="4"/>
  <c r="Y132" i="10"/>
  <c r="Q178" i="10"/>
  <c r="BW323" i="10"/>
  <c r="G69" i="10"/>
  <c r="B464" i="10"/>
  <c r="H152" i="10"/>
  <c r="BU258" i="10"/>
  <c r="BS232" i="10"/>
  <c r="R268" i="10"/>
  <c r="AN463" i="10"/>
  <c r="S49" i="10"/>
  <c r="AA65" i="10"/>
  <c r="BW298" i="10"/>
  <c r="BS361" i="10"/>
  <c r="AJ481" i="10"/>
  <c r="AN270" i="10"/>
  <c r="O195" i="10"/>
  <c r="R473" i="10"/>
  <c r="BW427" i="10"/>
  <c r="C307" i="10"/>
  <c r="AJ163" i="10"/>
  <c r="E317" i="10"/>
  <c r="F391" i="10"/>
  <c r="D201" i="10"/>
  <c r="AE99" i="4"/>
  <c r="C345" i="10"/>
  <c r="AN478" i="10"/>
  <c r="Y91" i="10"/>
  <c r="A55" i="10"/>
  <c r="AN406" i="10"/>
  <c r="O443" i="10"/>
  <c r="AN301" i="10"/>
  <c r="C476" i="10"/>
  <c r="BY311" i="10"/>
  <c r="C399" i="10"/>
  <c r="A187" i="10"/>
  <c r="F273" i="10"/>
  <c r="AG176" i="4"/>
  <c r="O122" i="10"/>
  <c r="Q102" i="10"/>
  <c r="BW358" i="10"/>
  <c r="AF87" i="4"/>
  <c r="D488" i="10"/>
  <c r="BU101" i="10"/>
  <c r="BS491" i="10"/>
  <c r="E448" i="10"/>
  <c r="BR261" i="10"/>
  <c r="X352" i="10"/>
  <c r="P444" i="10"/>
  <c r="BR366" i="10"/>
  <c r="F160" i="10"/>
  <c r="AG118" i="4"/>
  <c r="AN178" i="10"/>
  <c r="G387" i="10"/>
  <c r="A30" i="10"/>
  <c r="BU306" i="10"/>
  <c r="B396" i="10"/>
  <c r="AA313" i="10"/>
  <c r="AN161" i="10"/>
  <c r="BY51" i="10"/>
  <c r="Y282" i="10"/>
  <c r="E346" i="10"/>
  <c r="D422" i="10"/>
  <c r="Y136" i="10"/>
  <c r="X270" i="10"/>
  <c r="BS176" i="10"/>
  <c r="A356" i="10"/>
  <c r="H238" i="10"/>
  <c r="BR295" i="10"/>
  <c r="A168" i="10"/>
  <c r="E300" i="10"/>
  <c r="P102" i="10"/>
  <c r="A192" i="10"/>
  <c r="B487" i="10"/>
  <c r="AF207" i="4"/>
  <c r="AN295" i="10"/>
  <c r="BS110" i="10"/>
  <c r="A259" i="10"/>
  <c r="O77" i="10"/>
  <c r="E81" i="10"/>
  <c r="AJ407" i="10"/>
  <c r="A385" i="10"/>
  <c r="C402" i="10"/>
  <c r="P260" i="10"/>
  <c r="BS371" i="10"/>
  <c r="AE174" i="4"/>
  <c r="F311" i="10"/>
  <c r="AA62" i="10"/>
  <c r="BS299" i="10"/>
  <c r="AG128" i="4"/>
  <c r="AG106" i="4"/>
  <c r="F259" i="10"/>
  <c r="AF253" i="4"/>
  <c r="AA306" i="10"/>
  <c r="A265" i="10"/>
  <c r="A60" i="10"/>
  <c r="E157" i="10"/>
  <c r="Q128" i="10"/>
  <c r="Q421" i="10"/>
  <c r="E71" i="10"/>
  <c r="P347" i="10"/>
  <c r="F103" i="10"/>
  <c r="BZ480" i="10"/>
  <c r="BU327" i="10"/>
  <c r="Q187" i="10"/>
  <c r="BR304" i="10"/>
  <c r="AJ418" i="10"/>
  <c r="Y212" i="10"/>
  <c r="O413" i="10"/>
  <c r="BS44" i="10"/>
  <c r="F61" i="10"/>
  <c r="BR263" i="10"/>
  <c r="E284" i="10"/>
  <c r="F157" i="10"/>
  <c r="A237" i="4"/>
  <c r="X376" i="10"/>
  <c r="B351" i="10"/>
  <c r="H66" i="10"/>
  <c r="R395" i="10"/>
  <c r="A26" i="4"/>
  <c r="D158" i="10"/>
  <c r="R295" i="10"/>
  <c r="AG246" i="4"/>
  <c r="R414" i="10"/>
  <c r="BS419" i="10"/>
  <c r="A274" i="10"/>
  <c r="B360" i="10"/>
  <c r="X322" i="10"/>
  <c r="R385" i="10"/>
  <c r="BZ114" i="10"/>
  <c r="AA404" i="10"/>
  <c r="O430" i="10"/>
  <c r="B154" i="10"/>
  <c r="C336" i="10"/>
  <c r="AG235" i="4"/>
  <c r="AF164" i="4"/>
  <c r="AN225" i="10"/>
  <c r="C500" i="10"/>
  <c r="A167" i="4"/>
  <c r="BS47" i="10"/>
  <c r="E38" i="10"/>
  <c r="P58" i="10"/>
  <c r="G295" i="10"/>
  <c r="BW372" i="10"/>
  <c r="H389" i="10"/>
  <c r="CA41" i="10"/>
  <c r="R106" i="10"/>
  <c r="AN141" i="10"/>
  <c r="BR226" i="10"/>
  <c r="B63" i="10"/>
  <c r="BR316" i="10"/>
  <c r="H391" i="10"/>
  <c r="BW100" i="10"/>
  <c r="X95" i="10"/>
  <c r="R63" i="10"/>
  <c r="CA470" i="10"/>
  <c r="B234" i="10"/>
  <c r="X393" i="10"/>
  <c r="X220" i="10"/>
  <c r="X268" i="10"/>
  <c r="G329" i="10"/>
  <c r="Q379" i="10"/>
  <c r="AA214" i="10"/>
  <c r="AG233" i="4"/>
  <c r="G40" i="10"/>
  <c r="AJ335" i="10"/>
  <c r="R468" i="10"/>
  <c r="BY376" i="10"/>
  <c r="AA408" i="10"/>
  <c r="D142" i="10"/>
  <c r="BU44" i="10"/>
  <c r="BW199" i="10"/>
  <c r="Q33" i="10"/>
  <c r="B417" i="10"/>
  <c r="O393" i="10"/>
  <c r="AN94" i="10"/>
  <c r="AE199" i="4"/>
  <c r="E130" i="10"/>
  <c r="O54" i="10"/>
  <c r="X284" i="10"/>
  <c r="C414" i="10"/>
  <c r="X285" i="10"/>
  <c r="BY363" i="10"/>
  <c r="AA320" i="10"/>
  <c r="A396" i="10"/>
  <c r="A54" i="10"/>
  <c r="D400" i="10"/>
  <c r="B279" i="10"/>
  <c r="AJ384" i="10"/>
  <c r="F411" i="10"/>
  <c r="S294" i="10"/>
  <c r="H36" i="10"/>
  <c r="A322" i="10"/>
  <c r="BR293" i="10"/>
  <c r="Y164" i="10"/>
  <c r="E429" i="10"/>
  <c r="A165" i="10"/>
  <c r="BR329" i="10"/>
  <c r="AA372" i="10"/>
  <c r="Q425" i="10"/>
  <c r="E87" i="10"/>
  <c r="O191" i="10"/>
  <c r="BR74" i="10"/>
  <c r="AG248" i="4"/>
  <c r="AJ87" i="10"/>
  <c r="A192" i="4"/>
  <c r="X96" i="10"/>
  <c r="Y367" i="10"/>
  <c r="B388" i="10"/>
  <c r="F154" i="10"/>
  <c r="S187" i="10"/>
  <c r="C367" i="10"/>
  <c r="BY407" i="10"/>
  <c r="BS277" i="10"/>
  <c r="AE86" i="4"/>
  <c r="BW139" i="10"/>
  <c r="AJ68" i="10"/>
  <c r="C166" i="10"/>
  <c r="BZ323" i="10"/>
  <c r="C264" i="10"/>
  <c r="R322" i="10"/>
  <c r="O377" i="10"/>
  <c r="C440" i="10"/>
  <c r="X272" i="10"/>
  <c r="BR317" i="10"/>
  <c r="E213" i="10"/>
  <c r="BU319" i="10"/>
  <c r="AF8" i="4"/>
  <c r="R188" i="10"/>
  <c r="Q30" i="10"/>
  <c r="AF15" i="4"/>
  <c r="D32" i="10"/>
  <c r="BR350" i="10"/>
  <c r="O331" i="10"/>
  <c r="BR215" i="10"/>
  <c r="Y49" i="10"/>
  <c r="BS75" i="10"/>
  <c r="BX50" i="10"/>
  <c r="P250" i="10"/>
  <c r="G110" i="10"/>
  <c r="AJ385" i="10"/>
  <c r="CA312" i="10"/>
  <c r="G422" i="10"/>
  <c r="D229" i="10"/>
  <c r="AG201" i="4"/>
  <c r="AF111" i="4"/>
  <c r="BS483" i="10"/>
  <c r="G62" i="10"/>
  <c r="X123" i="10"/>
  <c r="AA425" i="10"/>
  <c r="R290" i="10"/>
  <c r="A478" i="10"/>
  <c r="H324" i="10"/>
  <c r="P148" i="10"/>
  <c r="Q298" i="10"/>
  <c r="Q52" i="10"/>
  <c r="D245" i="10"/>
  <c r="P239" i="10"/>
  <c r="AF37" i="4"/>
  <c r="Q287" i="10"/>
  <c r="F33" i="10"/>
  <c r="BY481" i="10"/>
  <c r="B109" i="10"/>
  <c r="G97" i="10"/>
  <c r="BW143" i="10"/>
  <c r="BS130" i="10"/>
  <c r="BS302" i="10"/>
  <c r="H404" i="10"/>
  <c r="BR185" i="10"/>
  <c r="X141" i="10"/>
  <c r="BR394" i="10"/>
  <c r="E142" i="10"/>
  <c r="P417" i="10"/>
  <c r="D71" i="10"/>
  <c r="F23" i="10"/>
  <c r="E234" i="10"/>
  <c r="Q51" i="10"/>
  <c r="F31" i="10"/>
  <c r="AE195" i="4"/>
  <c r="P341" i="10"/>
  <c r="BU377" i="10"/>
  <c r="A194" i="10"/>
  <c r="X106" i="10"/>
  <c r="AG126" i="4"/>
  <c r="AA266" i="10"/>
  <c r="BZ155" i="10"/>
  <c r="C445" i="10"/>
  <c r="AN281" i="10"/>
  <c r="O146" i="10"/>
  <c r="P323" i="10"/>
  <c r="AF63" i="4"/>
  <c r="D463" i="10"/>
  <c r="AA198" i="10"/>
  <c r="D451" i="10"/>
  <c r="BS272" i="10"/>
  <c r="BZ488" i="10"/>
  <c r="BX59" i="10"/>
  <c r="BW69" i="10"/>
  <c r="BS258" i="10"/>
  <c r="R339" i="10"/>
  <c r="E442" i="10"/>
  <c r="R408" i="10"/>
  <c r="BW141" i="10"/>
  <c r="AF77" i="4"/>
  <c r="S304" i="10"/>
  <c r="BS323" i="10"/>
  <c r="BU322" i="10"/>
  <c r="Y140" i="10"/>
  <c r="Q403" i="10"/>
  <c r="B434" i="10"/>
  <c r="E193" i="10"/>
  <c r="AF118" i="4"/>
  <c r="E291" i="10"/>
  <c r="Y346" i="10"/>
  <c r="G244" i="10"/>
  <c r="BU82" i="10"/>
  <c r="CA222" i="10"/>
  <c r="AF125" i="4"/>
  <c r="B155" i="10"/>
  <c r="AF184" i="4"/>
  <c r="AJ489" i="10"/>
  <c r="S17" i="10"/>
  <c r="E495" i="10"/>
  <c r="BZ474" i="10"/>
  <c r="A65" i="4"/>
  <c r="O229" i="10"/>
  <c r="H188" i="10"/>
  <c r="AJ445" i="10"/>
  <c r="C337" i="10"/>
  <c r="P462" i="10"/>
  <c r="CA77" i="10"/>
  <c r="BR194" i="10"/>
  <c r="A236" i="4"/>
  <c r="BW402" i="10"/>
  <c r="Y118" i="10"/>
  <c r="H133" i="10"/>
  <c r="BU161" i="10"/>
  <c r="E320" i="10"/>
  <c r="D305" i="10"/>
  <c r="Q200" i="10"/>
  <c r="H33" i="10"/>
  <c r="AG68" i="4"/>
  <c r="O66" i="10"/>
  <c r="AA149" i="10"/>
  <c r="Q55" i="10"/>
  <c r="X258" i="10"/>
  <c r="P390" i="10"/>
  <c r="D278" i="10"/>
  <c r="B94" i="10"/>
  <c r="BR56" i="10"/>
  <c r="P445" i="10"/>
  <c r="B88" i="10"/>
  <c r="G74" i="10"/>
  <c r="AN74" i="10"/>
  <c r="AA448" i="10"/>
  <c r="BS495" i="10"/>
  <c r="H150" i="10"/>
  <c r="G53" i="10"/>
  <c r="Y382" i="10"/>
  <c r="BX28" i="10"/>
  <c r="BZ499" i="10"/>
  <c r="BR102" i="10"/>
  <c r="P418" i="10"/>
  <c r="BX488" i="10"/>
  <c r="BX266" i="10"/>
  <c r="AJ43" i="10"/>
  <c r="O339" i="10"/>
  <c r="BS119" i="10"/>
  <c r="P42" i="10"/>
  <c r="F80" i="10"/>
  <c r="BR362" i="10"/>
  <c r="AE105" i="4"/>
  <c r="AF82" i="4"/>
  <c r="X482" i="10"/>
  <c r="B255" i="10"/>
  <c r="BX348" i="10"/>
  <c r="BU411" i="10"/>
  <c r="BY283" i="10"/>
  <c r="Y446" i="10"/>
  <c r="C153" i="10"/>
  <c r="BS129" i="10"/>
  <c r="A139" i="10"/>
  <c r="BU201" i="10"/>
  <c r="D392" i="10"/>
  <c r="F81" i="10"/>
  <c r="AA375" i="10"/>
  <c r="BZ317" i="10"/>
  <c r="F126" i="10"/>
  <c r="R89" i="10"/>
  <c r="BW124" i="10"/>
  <c r="D36" i="10"/>
  <c r="AG63" i="4"/>
  <c r="BX211" i="10"/>
  <c r="H48" i="10"/>
  <c r="E66" i="10"/>
  <c r="C83" i="10"/>
  <c r="E275" i="10"/>
  <c r="AN327" i="10"/>
  <c r="R471" i="10"/>
  <c r="D390" i="10"/>
  <c r="G374" i="10"/>
  <c r="Q395" i="10"/>
  <c r="A6" i="4"/>
  <c r="R319" i="10"/>
  <c r="G318" i="10"/>
  <c r="AA228" i="10"/>
  <c r="CA244" i="10"/>
  <c r="CA102" i="10"/>
  <c r="D76" i="10"/>
  <c r="H428" i="10"/>
  <c r="E272" i="10"/>
  <c r="BX334" i="10"/>
  <c r="Y23" i="10"/>
  <c r="BS207" i="10"/>
  <c r="BX119" i="10"/>
  <c r="R336" i="10"/>
  <c r="BU194" i="10"/>
  <c r="Q336" i="10"/>
  <c r="X293" i="10"/>
  <c r="Q123" i="10"/>
  <c r="BW248" i="10"/>
  <c r="F475" i="10"/>
  <c r="Q228" i="10"/>
  <c r="D302" i="10"/>
  <c r="H62" i="10"/>
  <c r="C281" i="10"/>
  <c r="X146" i="10"/>
  <c r="O20" i="10"/>
  <c r="Y489" i="10"/>
  <c r="AA323" i="10"/>
  <c r="CA188" i="10"/>
  <c r="CA160" i="10"/>
  <c r="AN455" i="10"/>
  <c r="Y145" i="10"/>
  <c r="Y236" i="10"/>
  <c r="B386" i="10"/>
  <c r="Y195" i="10"/>
  <c r="S345" i="10"/>
  <c r="AA245" i="10"/>
  <c r="H173" i="10"/>
  <c r="D185" i="10"/>
  <c r="CA206" i="10"/>
  <c r="H458" i="10"/>
  <c r="BW85" i="10"/>
  <c r="BZ277" i="10"/>
  <c r="BZ34" i="10"/>
  <c r="C79" i="10"/>
  <c r="C386" i="10"/>
  <c r="C320" i="10"/>
  <c r="BY119" i="10"/>
  <c r="D268" i="10"/>
  <c r="BS476" i="10"/>
  <c r="CA424" i="10"/>
  <c r="D499" i="10"/>
  <c r="X486" i="10"/>
  <c r="A430" i="10"/>
  <c r="A72" i="10"/>
  <c r="BY425" i="10"/>
  <c r="BW169" i="10"/>
  <c r="AE110" i="4"/>
  <c r="D482" i="10"/>
  <c r="BY87" i="10"/>
  <c r="Q388" i="10"/>
  <c r="R220" i="10"/>
  <c r="AJ266" i="10"/>
  <c r="C172" i="10"/>
  <c r="BZ296" i="10"/>
  <c r="H163" i="10"/>
  <c r="BZ403" i="10"/>
  <c r="BZ226" i="10"/>
  <c r="S106" i="10"/>
  <c r="BS331" i="10"/>
  <c r="BW351" i="10"/>
  <c r="R186" i="10"/>
  <c r="BY292" i="10"/>
  <c r="Y263" i="10"/>
  <c r="S438" i="10"/>
  <c r="Y247" i="10"/>
  <c r="AA164" i="10"/>
  <c r="Q344" i="10"/>
  <c r="H489" i="10"/>
  <c r="CA230" i="10"/>
  <c r="G64" i="10"/>
  <c r="BU132" i="10"/>
  <c r="H289" i="10"/>
  <c r="H35" i="10"/>
  <c r="P52" i="10"/>
  <c r="BZ172" i="10"/>
  <c r="F237" i="10"/>
  <c r="P207" i="10"/>
  <c r="P98" i="10"/>
  <c r="H423" i="10"/>
  <c r="C331" i="10"/>
  <c r="X148" i="10"/>
  <c r="B340" i="10"/>
  <c r="Y90" i="10"/>
  <c r="CA142" i="10"/>
  <c r="O75" i="10"/>
  <c r="E188" i="10"/>
  <c r="E356" i="10"/>
  <c r="AN109" i="10"/>
  <c r="BS392" i="10"/>
  <c r="D254" i="10"/>
  <c r="S322" i="10"/>
  <c r="AJ247" i="10"/>
  <c r="C388" i="10"/>
  <c r="BS498" i="10"/>
  <c r="AA174" i="10"/>
  <c r="C446" i="10"/>
  <c r="AN51" i="10"/>
  <c r="X365" i="10"/>
  <c r="BR7" i="10"/>
  <c r="P454" i="10"/>
  <c r="X19" i="10"/>
  <c r="F376" i="10"/>
  <c r="BW414" i="10"/>
  <c r="Q210" i="10"/>
  <c r="F468" i="10"/>
  <c r="B278" i="10"/>
  <c r="A120" i="10"/>
  <c r="C370" i="10"/>
  <c r="X466" i="10"/>
  <c r="O244" i="10"/>
  <c r="B23" i="10"/>
  <c r="AG33" i="4"/>
  <c r="BR465" i="10"/>
  <c r="AJ482" i="10"/>
  <c r="B144" i="10"/>
  <c r="C395" i="10"/>
  <c r="G273" i="10"/>
  <c r="Q146" i="10"/>
  <c r="E461" i="10"/>
  <c r="A117" i="4"/>
  <c r="AJ479" i="10"/>
  <c r="C288" i="10"/>
  <c r="G365" i="10"/>
  <c r="BX111" i="10"/>
  <c r="X353" i="10"/>
  <c r="BU487" i="10"/>
  <c r="A298" i="10"/>
  <c r="BY478" i="10"/>
  <c r="BZ91" i="10"/>
  <c r="AE103" i="4"/>
  <c r="O114" i="10"/>
  <c r="Q49" i="10"/>
  <c r="CA272" i="10"/>
  <c r="BW432" i="10"/>
  <c r="A32" i="10"/>
  <c r="R265" i="10"/>
  <c r="AG105" i="4"/>
  <c r="BZ225" i="10"/>
  <c r="BY195" i="10"/>
  <c r="S452" i="10"/>
  <c r="O498" i="10"/>
  <c r="C220" i="10"/>
  <c r="O61" i="10"/>
  <c r="BU279" i="10"/>
  <c r="X7" i="10"/>
  <c r="A236" i="10"/>
  <c r="BU28" i="10"/>
  <c r="BY393" i="10"/>
  <c r="P277" i="10"/>
  <c r="BY275" i="10"/>
  <c r="AN387" i="10"/>
  <c r="E470" i="10"/>
  <c r="AF109" i="4"/>
  <c r="A81" i="4"/>
  <c r="X416" i="10"/>
  <c r="H385" i="10"/>
  <c r="C142" i="10"/>
  <c r="R276" i="10"/>
  <c r="BZ218" i="10"/>
  <c r="F482" i="10"/>
  <c r="BY319" i="10"/>
  <c r="Y109" i="10"/>
  <c r="BS358" i="10"/>
  <c r="BX458" i="10"/>
  <c r="R332" i="10"/>
  <c r="E132" i="10"/>
  <c r="R321" i="10"/>
  <c r="C57" i="10"/>
  <c r="BS109" i="10"/>
  <c r="C405" i="10"/>
  <c r="E226" i="10"/>
  <c r="AA63" i="10"/>
  <c r="G144" i="10"/>
  <c r="BW130" i="10"/>
  <c r="BY348" i="10"/>
  <c r="BS309" i="10"/>
  <c r="G293" i="10"/>
  <c r="E260" i="10"/>
  <c r="Q360" i="10"/>
  <c r="AF149" i="4"/>
  <c r="A361" i="10"/>
  <c r="B93" i="10"/>
  <c r="BU364" i="10"/>
  <c r="C139" i="10"/>
  <c r="CA492" i="10"/>
  <c r="BW76" i="10"/>
  <c r="Q144" i="10"/>
  <c r="BZ137" i="10"/>
  <c r="AE151" i="4"/>
  <c r="G86" i="10"/>
  <c r="G274" i="10"/>
  <c r="AJ76" i="10"/>
  <c r="B408" i="10"/>
  <c r="H194" i="10"/>
  <c r="AN246" i="10"/>
  <c r="S7" i="10"/>
  <c r="BU129" i="10"/>
  <c r="AN213" i="10"/>
  <c r="BZ270" i="10"/>
  <c r="R107" i="10"/>
  <c r="P367" i="10"/>
  <c r="AE191" i="4"/>
  <c r="AF101" i="4"/>
  <c r="AA182" i="10"/>
  <c r="Q462" i="10"/>
  <c r="H283" i="10"/>
  <c r="Y425" i="10"/>
  <c r="BY356" i="10"/>
  <c r="AA119" i="10"/>
  <c r="R192" i="10"/>
  <c r="BW278" i="10"/>
  <c r="O294" i="10"/>
  <c r="H254" i="10"/>
  <c r="AN453" i="10"/>
  <c r="BZ496" i="10"/>
  <c r="AN84" i="10"/>
  <c r="AJ378" i="10"/>
  <c r="P383" i="10"/>
  <c r="BS131" i="10"/>
  <c r="F74" i="10"/>
  <c r="E143" i="10"/>
  <c r="BW246" i="10"/>
  <c r="AJ401" i="10"/>
  <c r="H43" i="10"/>
  <c r="F44" i="10"/>
  <c r="P131" i="10"/>
  <c r="X433" i="10"/>
  <c r="X181" i="10"/>
  <c r="Y394" i="10"/>
  <c r="BW308" i="10"/>
  <c r="AJ363" i="10"/>
  <c r="BW396" i="10"/>
  <c r="AG151" i="4"/>
  <c r="D267" i="10"/>
  <c r="G233" i="10"/>
  <c r="BS242" i="10"/>
  <c r="P407" i="10"/>
  <c r="AJ399" i="10"/>
  <c r="AG117" i="4"/>
  <c r="F78" i="10"/>
  <c r="G336" i="10"/>
  <c r="F488" i="10"/>
  <c r="A208" i="10"/>
  <c r="BX103" i="10"/>
  <c r="AF92" i="4"/>
  <c r="O31" i="10"/>
  <c r="Y89" i="10"/>
  <c r="B66" i="10"/>
  <c r="X237" i="10"/>
  <c r="R398" i="10"/>
  <c r="H451" i="10"/>
  <c r="BR254" i="10"/>
  <c r="B420" i="10"/>
  <c r="BY127" i="10"/>
  <c r="F292" i="10"/>
  <c r="BW348" i="10"/>
  <c r="O359" i="10"/>
  <c r="AA361" i="10"/>
  <c r="BZ339" i="10"/>
  <c r="Y225" i="10"/>
  <c r="S131" i="10"/>
  <c r="AG215" i="4"/>
  <c r="AA283" i="10"/>
  <c r="Q221" i="10"/>
  <c r="BZ198" i="10"/>
  <c r="AF150" i="4"/>
  <c r="R203" i="10"/>
  <c r="O167" i="10"/>
  <c r="AA317" i="10"/>
  <c r="AJ412" i="10"/>
  <c r="AA355" i="10"/>
  <c r="AA171" i="10"/>
  <c r="H478" i="10"/>
  <c r="H130" i="10"/>
  <c r="Y408" i="10"/>
  <c r="H145" i="10"/>
  <c r="X232" i="10"/>
  <c r="F232" i="10"/>
  <c r="BS385" i="10"/>
  <c r="BZ431" i="10"/>
  <c r="E351" i="10"/>
  <c r="BY440" i="10"/>
  <c r="C394" i="10"/>
  <c r="A494" i="10"/>
  <c r="BR392" i="10"/>
  <c r="AA405" i="10"/>
  <c r="R449" i="10"/>
  <c r="A21" i="4"/>
  <c r="X139" i="10"/>
  <c r="A146" i="4"/>
  <c r="H17" i="10"/>
  <c r="BW292" i="10"/>
  <c r="BY294" i="10"/>
  <c r="E119" i="10"/>
  <c r="R194" i="10"/>
  <c r="AE205" i="4"/>
  <c r="AA211" i="10"/>
  <c r="Q371" i="10"/>
  <c r="Q157" i="10"/>
  <c r="A493" i="10"/>
  <c r="BZ387" i="10"/>
  <c r="Y321" i="10"/>
  <c r="F150" i="10"/>
  <c r="C130" i="10"/>
  <c r="Q37" i="10"/>
  <c r="AA431" i="10"/>
  <c r="BU224" i="10"/>
  <c r="BU314" i="10"/>
  <c r="BU140" i="10"/>
  <c r="E436" i="10"/>
  <c r="E399" i="10"/>
  <c r="X128" i="10"/>
  <c r="BX327" i="10"/>
  <c r="X498" i="10"/>
  <c r="P50" i="10"/>
  <c r="F335" i="10"/>
  <c r="BR405" i="10"/>
  <c r="F276" i="10"/>
  <c r="AG224" i="4"/>
  <c r="D123" i="10"/>
  <c r="A110" i="10"/>
  <c r="AJ193" i="10"/>
  <c r="X143" i="10"/>
  <c r="AG15" i="4"/>
  <c r="P353" i="10"/>
  <c r="Q333" i="10"/>
  <c r="AE211" i="4"/>
  <c r="BR146" i="10"/>
  <c r="Q377" i="10"/>
  <c r="G32" i="10"/>
  <c r="BY178" i="10"/>
  <c r="A170" i="4"/>
  <c r="BU407" i="10"/>
  <c r="B188" i="10"/>
  <c r="S478" i="10"/>
  <c r="X42" i="10"/>
  <c r="E408" i="10"/>
  <c r="C186" i="10"/>
  <c r="G162" i="10"/>
  <c r="S287" i="10"/>
  <c r="G118" i="10"/>
  <c r="AG75" i="4"/>
  <c r="AG213" i="4"/>
  <c r="AN395" i="10"/>
  <c r="D75" i="10"/>
  <c r="AE147" i="4"/>
  <c r="AF135" i="4"/>
  <c r="P55" i="10"/>
  <c r="AJ359" i="10"/>
  <c r="A204" i="10"/>
  <c r="A111" i="10"/>
  <c r="AG51" i="4"/>
  <c r="A169" i="10"/>
  <c r="A485" i="10"/>
  <c r="P482" i="10"/>
  <c r="BS31" i="10"/>
  <c r="P112" i="10"/>
  <c r="A280" i="10"/>
  <c r="BS221" i="10"/>
  <c r="BS308" i="10"/>
  <c r="A149" i="10"/>
  <c r="BW333" i="10"/>
  <c r="Q402" i="10"/>
  <c r="BZ132" i="10"/>
  <c r="D82" i="10"/>
  <c r="BY324" i="10"/>
  <c r="AE18" i="4"/>
  <c r="H412" i="10"/>
  <c r="BZ390" i="10"/>
  <c r="D440" i="10"/>
  <c r="D331" i="10"/>
  <c r="A40" i="10"/>
  <c r="AJ221" i="10"/>
  <c r="BW176" i="10"/>
  <c r="BU380" i="10"/>
  <c r="F465" i="10"/>
  <c r="B406" i="10"/>
  <c r="BZ349" i="10"/>
  <c r="R230" i="10"/>
  <c r="BX171" i="10"/>
  <c r="Y449" i="10"/>
  <c r="R441" i="10"/>
  <c r="R348" i="10"/>
  <c r="BR370" i="10"/>
  <c r="BR24" i="10"/>
  <c r="AA186" i="10"/>
  <c r="B204" i="10"/>
  <c r="AJ47" i="10"/>
  <c r="AF134" i="4"/>
  <c r="AE227" i="4"/>
  <c r="R296" i="10"/>
  <c r="O76" i="10"/>
  <c r="R399" i="10"/>
  <c r="AF182" i="4"/>
  <c r="AF88" i="4"/>
  <c r="AN212" i="10"/>
  <c r="AN77" i="10"/>
  <c r="AF124" i="4"/>
  <c r="A28" i="4"/>
  <c r="C280" i="10"/>
  <c r="BZ177" i="10"/>
  <c r="BR231" i="10"/>
  <c r="Y63" i="10"/>
  <c r="D444" i="10"/>
  <c r="E70" i="10"/>
  <c r="D476" i="10"/>
  <c r="AE89" i="4"/>
  <c r="AJ351" i="10"/>
  <c r="AN396" i="10"/>
  <c r="BU187" i="10"/>
  <c r="BS311" i="10"/>
  <c r="AN44" i="10"/>
  <c r="BY387" i="10"/>
  <c r="BY383" i="10"/>
  <c r="AJ217" i="10"/>
  <c r="BS187" i="10"/>
  <c r="O412" i="10"/>
  <c r="AN348" i="10"/>
  <c r="R392" i="10"/>
  <c r="AG142" i="4"/>
  <c r="H239" i="10"/>
  <c r="BY451" i="10"/>
  <c r="F499" i="10"/>
  <c r="E112" i="10"/>
  <c r="R161" i="10"/>
  <c r="E92" i="10"/>
  <c r="X291" i="10"/>
  <c r="S245" i="10"/>
  <c r="R323" i="10"/>
  <c r="AN32" i="10"/>
  <c r="BX433" i="10"/>
  <c r="BU305" i="10"/>
  <c r="BY105" i="10"/>
  <c r="G266" i="10"/>
  <c r="AN36" i="10"/>
  <c r="O12" i="10"/>
  <c r="BW250" i="10"/>
  <c r="S380" i="10"/>
  <c r="R431" i="10"/>
  <c r="D148" i="10"/>
  <c r="Q193" i="10"/>
  <c r="G459" i="10"/>
  <c r="AA125" i="10"/>
  <c r="BU320" i="10"/>
  <c r="O414" i="10"/>
  <c r="BY175" i="10"/>
  <c r="BZ61" i="10"/>
  <c r="E488" i="10"/>
  <c r="Y203" i="10"/>
  <c r="P293" i="10"/>
  <c r="D129" i="10"/>
  <c r="BZ183" i="10"/>
  <c r="F55" i="10"/>
  <c r="C377" i="10"/>
  <c r="AJ377" i="10"/>
  <c r="BU43" i="10"/>
  <c r="BW409" i="10"/>
  <c r="BY484" i="10"/>
  <c r="R30" i="10"/>
  <c r="F347" i="10"/>
  <c r="X337" i="10"/>
  <c r="BR459" i="10"/>
  <c r="BW196" i="10"/>
  <c r="CA76" i="10"/>
  <c r="BU421" i="10"/>
  <c r="BS394" i="10"/>
  <c r="BX426" i="10"/>
  <c r="B125" i="10"/>
  <c r="AF137" i="4"/>
  <c r="BR491" i="10"/>
  <c r="AJ190" i="10"/>
  <c r="S62" i="10"/>
  <c r="S282" i="10"/>
  <c r="BZ299" i="10"/>
  <c r="CA159" i="10"/>
  <c r="E334" i="10"/>
  <c r="BS183" i="10"/>
  <c r="BX267" i="10"/>
  <c r="Y354" i="10"/>
  <c r="AJ496" i="10"/>
  <c r="S381" i="10"/>
  <c r="BW78" i="10"/>
  <c r="G460" i="10"/>
  <c r="B216" i="10"/>
  <c r="BR292" i="10"/>
  <c r="R181" i="10"/>
  <c r="Y50" i="10"/>
  <c r="B405" i="10"/>
  <c r="BW191" i="10"/>
  <c r="Q332" i="10"/>
  <c r="BY412" i="10"/>
  <c r="X205" i="10"/>
  <c r="AN11" i="10"/>
  <c r="BZ252" i="10"/>
  <c r="BU420" i="10"/>
  <c r="E46" i="10"/>
  <c r="Q217" i="10"/>
  <c r="BY224" i="10"/>
  <c r="G464" i="10"/>
  <c r="Q136" i="10"/>
  <c r="CA85" i="10"/>
  <c r="R200" i="10"/>
  <c r="R72" i="10"/>
  <c r="AF209" i="4"/>
  <c r="R419" i="10"/>
  <c r="S117" i="10"/>
  <c r="AG138" i="4"/>
  <c r="P306" i="10"/>
  <c r="BZ134" i="10"/>
  <c r="AG82" i="4"/>
  <c r="BU223" i="10"/>
  <c r="AG25" i="4"/>
  <c r="Q353" i="10"/>
  <c r="BY245" i="10"/>
  <c r="E248" i="10"/>
  <c r="S493" i="10"/>
  <c r="Y397" i="10"/>
  <c r="AA192" i="10"/>
  <c r="B156" i="10"/>
  <c r="A95" i="4"/>
  <c r="AJ206" i="10"/>
  <c r="Q269" i="10"/>
  <c r="Y217" i="10"/>
  <c r="P11" i="10"/>
  <c r="BW227" i="10"/>
  <c r="AN441" i="10"/>
  <c r="AA56" i="10"/>
  <c r="B61" i="10"/>
  <c r="S170" i="10"/>
  <c r="BY84" i="10"/>
  <c r="B73" i="10"/>
  <c r="B97" i="10"/>
  <c r="AA212" i="10"/>
  <c r="BX291" i="10"/>
  <c r="D173" i="10"/>
  <c r="D61" i="10"/>
  <c r="F52" i="10"/>
  <c r="F198" i="10"/>
  <c r="F134" i="10"/>
  <c r="CA288" i="10"/>
  <c r="X137" i="10"/>
  <c r="BX168" i="10"/>
  <c r="Q330" i="10"/>
  <c r="AJ168" i="10"/>
  <c r="BR415" i="10"/>
  <c r="P129" i="10"/>
  <c r="CA120" i="10"/>
  <c r="S179" i="10"/>
  <c r="CA250" i="10"/>
  <c r="D64" i="10"/>
  <c r="BR299" i="10"/>
  <c r="BY493" i="10"/>
  <c r="AG85" i="4"/>
  <c r="AJ245" i="10"/>
  <c r="AF69" i="4"/>
  <c r="CA322" i="10"/>
  <c r="BY141" i="10"/>
  <c r="CA487" i="10"/>
  <c r="F136" i="10"/>
  <c r="BU40" i="10"/>
  <c r="BU222" i="10"/>
  <c r="BY268" i="10"/>
  <c r="E129" i="10"/>
  <c r="S314" i="10"/>
  <c r="R209" i="10"/>
  <c r="BU376" i="10"/>
  <c r="AN197" i="10"/>
  <c r="S162" i="10"/>
  <c r="BY346" i="10"/>
  <c r="BR488" i="10"/>
  <c r="CA422" i="10"/>
  <c r="BZ96" i="10"/>
  <c r="BX343" i="10"/>
  <c r="X224" i="10"/>
  <c r="CA453" i="10"/>
  <c r="S48" i="10"/>
  <c r="BU291" i="10"/>
  <c r="R410" i="10"/>
  <c r="X273" i="10"/>
  <c r="BU133" i="10"/>
  <c r="Q461" i="10"/>
  <c r="CA107" i="10"/>
  <c r="BU241" i="10"/>
  <c r="Q191" i="10"/>
  <c r="A134" i="4"/>
  <c r="BR31" i="10"/>
  <c r="AA416" i="10"/>
  <c r="B172" i="10"/>
  <c r="H97" i="10"/>
  <c r="E388" i="10"/>
  <c r="Y274" i="10"/>
  <c r="AN204" i="10"/>
  <c r="BZ345" i="10"/>
  <c r="P318" i="10"/>
  <c r="AE152" i="4"/>
  <c r="BW235" i="10"/>
  <c r="BY46" i="10"/>
  <c r="CA18" i="10"/>
  <c r="BZ207" i="10"/>
  <c r="S207" i="10"/>
  <c r="S396" i="10"/>
  <c r="BY200" i="10"/>
  <c r="X113" i="10"/>
  <c r="BS41" i="10"/>
  <c r="BW202" i="10"/>
  <c r="F423" i="10"/>
  <c r="BX200" i="10"/>
  <c r="BZ104" i="10"/>
  <c r="BW329" i="10"/>
  <c r="BR3" i="10"/>
  <c r="A471" i="10"/>
  <c r="G142" i="10"/>
  <c r="A461" i="10"/>
  <c r="BU218" i="10"/>
  <c r="B345" i="10"/>
  <c r="BR237" i="10"/>
  <c r="Q439" i="10"/>
  <c r="S12" i="10"/>
  <c r="AF98" i="4"/>
  <c r="AA486" i="10"/>
  <c r="AA481" i="10"/>
  <c r="CA215" i="10"/>
  <c r="AN289" i="10"/>
  <c r="O381" i="10"/>
  <c r="Q7" i="10"/>
  <c r="BZ142" i="10"/>
  <c r="AN224" i="10"/>
  <c r="G283" i="10"/>
  <c r="P329" i="10"/>
  <c r="O310" i="10"/>
  <c r="R88" i="10"/>
  <c r="AN374" i="10"/>
  <c r="BZ315" i="10"/>
  <c r="BW186" i="10"/>
  <c r="C124" i="10"/>
  <c r="B289" i="10"/>
  <c r="P396" i="10"/>
  <c r="BZ279" i="10"/>
  <c r="AA417" i="10"/>
  <c r="AA45" i="10"/>
  <c r="B489" i="10"/>
  <c r="S171" i="10"/>
  <c r="O23" i="10"/>
  <c r="G208" i="10"/>
  <c r="BU226" i="10"/>
  <c r="BY194" i="10"/>
  <c r="G501" i="10"/>
  <c r="A66" i="4"/>
  <c r="BW276" i="10"/>
  <c r="BW321" i="10"/>
  <c r="A379" i="10"/>
  <c r="P194" i="10"/>
  <c r="H271" i="10"/>
  <c r="E191" i="10"/>
  <c r="BU430" i="10"/>
  <c r="CA434" i="10"/>
  <c r="AA196" i="10"/>
  <c r="Q66" i="10"/>
  <c r="C406" i="10"/>
  <c r="Q408" i="10"/>
  <c r="AJ500" i="10"/>
  <c r="O220" i="10"/>
  <c r="Q301" i="10"/>
  <c r="A140" i="4"/>
  <c r="O265" i="10"/>
  <c r="S470" i="10"/>
  <c r="O96" i="10"/>
  <c r="P77" i="10"/>
  <c r="H118" i="10"/>
  <c r="S33" i="10"/>
  <c r="BU177" i="10"/>
  <c r="BX485" i="10"/>
  <c r="E441" i="10"/>
  <c r="G319" i="10"/>
  <c r="BY490" i="10"/>
  <c r="S95" i="10"/>
  <c r="O249" i="10"/>
  <c r="X384" i="10"/>
  <c r="BZ149" i="10"/>
  <c r="BY42" i="10"/>
  <c r="P498" i="10"/>
  <c r="BY111" i="10"/>
  <c r="O238" i="10"/>
  <c r="Y459" i="10"/>
  <c r="X249" i="10"/>
  <c r="BY391" i="10"/>
  <c r="AN15" i="10"/>
  <c r="CA70" i="10"/>
  <c r="AN23" i="10"/>
  <c r="X491" i="10"/>
  <c r="A80" i="10"/>
  <c r="F384" i="10"/>
  <c r="AA442" i="10"/>
  <c r="AG42" i="4"/>
  <c r="A424" i="10"/>
  <c r="S262" i="10"/>
  <c r="E78" i="10"/>
  <c r="O404" i="10"/>
  <c r="D37" i="10"/>
  <c r="BX34" i="10"/>
  <c r="BZ301" i="10"/>
  <c r="BW389" i="10"/>
  <c r="G165" i="10"/>
  <c r="R233" i="10"/>
  <c r="H230" i="10"/>
  <c r="S312" i="10"/>
  <c r="BR356" i="10"/>
  <c r="BW118" i="10"/>
  <c r="BR333" i="10"/>
  <c r="CA291" i="10"/>
  <c r="Q214" i="10"/>
  <c r="BR424" i="10"/>
  <c r="R274" i="10"/>
  <c r="E450" i="10"/>
  <c r="G11" i="10"/>
  <c r="AA491" i="10"/>
  <c r="BX244" i="10"/>
  <c r="A419" i="10"/>
  <c r="S458" i="10"/>
  <c r="A184" i="4"/>
  <c r="S150" i="10"/>
  <c r="B473" i="10"/>
  <c r="BW299" i="10"/>
  <c r="BY252" i="10"/>
  <c r="CA363" i="10"/>
  <c r="BY213" i="10"/>
  <c r="O90" i="10"/>
  <c r="H105" i="10"/>
  <c r="BZ167" i="10"/>
  <c r="BX265" i="10"/>
  <c r="BU46" i="10"/>
  <c r="AJ45" i="10"/>
  <c r="AN121" i="10"/>
  <c r="S368" i="10"/>
  <c r="R215" i="10"/>
  <c r="BY299" i="10"/>
  <c r="BR169" i="10"/>
  <c r="AF97" i="4"/>
  <c r="P339" i="10"/>
  <c r="Q327" i="10"/>
  <c r="Q74" i="10"/>
  <c r="R143" i="10"/>
  <c r="BR279" i="10"/>
  <c r="S188" i="10"/>
  <c r="S38" i="10"/>
  <c r="O420" i="10"/>
  <c r="X305" i="10"/>
  <c r="BS386" i="10"/>
  <c r="P326" i="10"/>
  <c r="E297" i="10"/>
  <c r="AA185" i="10"/>
  <c r="BY115" i="10"/>
  <c r="E354" i="10"/>
  <c r="P213" i="10"/>
  <c r="S407" i="10"/>
  <c r="BY332" i="10"/>
  <c r="Q203" i="10"/>
  <c r="AG207" i="4"/>
  <c r="R17" i="10"/>
  <c r="A448" i="10"/>
  <c r="BU295" i="10"/>
  <c r="S224" i="10"/>
  <c r="BY380" i="10"/>
  <c r="BU345" i="10"/>
  <c r="A238" i="10"/>
  <c r="Y168" i="10"/>
  <c r="X371" i="10"/>
  <c r="AN490" i="10"/>
  <c r="AN130" i="10"/>
  <c r="BW23" i="10"/>
  <c r="S444" i="10"/>
  <c r="S97" i="10"/>
  <c r="CA265" i="10"/>
  <c r="S334" i="10"/>
  <c r="F45" i="10"/>
  <c r="Y364" i="10"/>
  <c r="D474" i="10"/>
  <c r="CA400" i="10"/>
  <c r="S306" i="10"/>
  <c r="E215" i="10"/>
  <c r="BZ260" i="10"/>
  <c r="BX204" i="10"/>
  <c r="CA468" i="10"/>
  <c r="A491" i="10"/>
  <c r="BU174" i="10"/>
  <c r="AA175" i="10"/>
  <c r="AG27" i="4"/>
  <c r="B86" i="10"/>
  <c r="BS410" i="10"/>
  <c r="C436" i="10"/>
  <c r="BS213" i="10"/>
  <c r="X444" i="10"/>
  <c r="AA264" i="10"/>
  <c r="S317" i="10"/>
  <c r="Y81" i="10"/>
  <c r="BY130" i="10"/>
  <c r="F104" i="10"/>
  <c r="AE145" i="4"/>
  <c r="E41" i="10"/>
  <c r="Q162" i="10"/>
  <c r="AN252" i="10"/>
  <c r="Q348" i="10"/>
  <c r="P201" i="10"/>
  <c r="CA158" i="10"/>
  <c r="AJ181" i="10"/>
  <c r="A166" i="4"/>
  <c r="BU283" i="10"/>
  <c r="A407" i="10"/>
  <c r="H224" i="10"/>
  <c r="Y190" i="10"/>
  <c r="CA233" i="10"/>
  <c r="BY232" i="10"/>
  <c r="C369" i="10"/>
  <c r="AG86" i="4"/>
  <c r="X24" i="10"/>
  <c r="AE148" i="4"/>
  <c r="BX96" i="10"/>
  <c r="CA431" i="10"/>
  <c r="CA200" i="10"/>
  <c r="S198" i="10"/>
  <c r="B441" i="10"/>
  <c r="D269" i="10"/>
  <c r="A364" i="10"/>
  <c r="B266" i="10"/>
  <c r="Q209" i="10"/>
  <c r="BZ192" i="10"/>
  <c r="BX420" i="10"/>
  <c r="H340" i="10"/>
  <c r="Y65" i="10"/>
  <c r="P481" i="10"/>
  <c r="CA501" i="10"/>
  <c r="X472" i="10"/>
  <c r="CA319" i="10"/>
  <c r="B447" i="10"/>
  <c r="AA48" i="10"/>
  <c r="H233" i="10"/>
  <c r="B149" i="10"/>
  <c r="BX145" i="10"/>
  <c r="BZ327" i="10"/>
  <c r="E428" i="10"/>
  <c r="D176" i="10"/>
  <c r="BZ220" i="10"/>
  <c r="BY496" i="10"/>
  <c r="Y284" i="10"/>
  <c r="E255" i="10"/>
  <c r="H344" i="10"/>
  <c r="G396" i="10"/>
  <c r="Y377" i="10"/>
  <c r="BU190" i="10"/>
  <c r="S240" i="10"/>
  <c r="AG64" i="4"/>
  <c r="S96" i="10"/>
  <c r="S462" i="10"/>
  <c r="F330" i="10"/>
  <c r="CA141" i="10"/>
  <c r="CA49" i="10"/>
  <c r="G7" i="10"/>
  <c r="F163" i="10"/>
  <c r="H317" i="10"/>
  <c r="BW305" i="10"/>
  <c r="BX373" i="10"/>
  <c r="Q242" i="10"/>
  <c r="A250" i="10"/>
  <c r="BU489" i="10"/>
  <c r="BS83" i="10"/>
  <c r="B176" i="10"/>
  <c r="AJ156" i="10"/>
  <c r="E160" i="10"/>
  <c r="G383" i="10"/>
  <c r="S412" i="10"/>
  <c r="BY437" i="10"/>
  <c r="G493" i="10"/>
  <c r="Q27" i="10"/>
  <c r="BS202" i="10"/>
  <c r="AF89" i="4"/>
  <c r="CA345" i="10"/>
  <c r="C117" i="10"/>
  <c r="B250" i="10"/>
  <c r="AG17" i="4"/>
  <c r="CA179" i="10"/>
  <c r="AF24" i="4"/>
  <c r="BR470" i="10"/>
  <c r="BY55" i="10"/>
  <c r="C397" i="10"/>
  <c r="BZ394" i="10"/>
  <c r="G482" i="10"/>
  <c r="E165" i="10"/>
  <c r="B241" i="10"/>
  <c r="BX173" i="10"/>
  <c r="S204" i="10"/>
  <c r="S398" i="10"/>
  <c r="Q44" i="10"/>
  <c r="BZ229" i="10"/>
  <c r="Q150" i="10"/>
  <c r="BU396" i="10"/>
  <c r="R444" i="10"/>
  <c r="C313" i="10"/>
  <c r="AA479" i="10"/>
  <c r="H258" i="10"/>
  <c r="F89" i="10"/>
  <c r="Y115" i="10"/>
  <c r="Q275" i="10"/>
  <c r="O27" i="10"/>
  <c r="Q357" i="10"/>
  <c r="BY123" i="10"/>
  <c r="B196" i="10"/>
  <c r="E69" i="10"/>
  <c r="X187" i="10"/>
  <c r="A472" i="10"/>
  <c r="A264" i="10"/>
  <c r="BW267" i="10"/>
  <c r="BX102" i="10"/>
  <c r="D478" i="10"/>
  <c r="BU221" i="10"/>
  <c r="A62" i="10"/>
  <c r="H250" i="10"/>
  <c r="AJ95" i="10"/>
  <c r="A212" i="4"/>
  <c r="O180" i="10"/>
  <c r="O82" i="10"/>
  <c r="Q440" i="10"/>
  <c r="H186" i="10"/>
  <c r="Q420" i="10"/>
  <c r="Q496" i="10"/>
  <c r="AJ135" i="10"/>
  <c r="F51" i="10"/>
  <c r="A47" i="4"/>
  <c r="BS209" i="10"/>
  <c r="X61" i="10"/>
  <c r="AE84" i="4"/>
  <c r="O172" i="10"/>
  <c r="R177" i="10"/>
  <c r="BY182" i="10"/>
  <c r="Q414" i="10"/>
  <c r="BW240" i="10"/>
  <c r="BY255" i="10"/>
  <c r="AA167" i="10"/>
  <c r="Q97" i="10"/>
  <c r="BR327" i="10"/>
  <c r="BR234" i="10"/>
  <c r="G265" i="10"/>
  <c r="S397" i="10"/>
  <c r="O323" i="10"/>
  <c r="C93" i="10"/>
  <c r="AF91" i="4"/>
  <c r="AF47" i="4"/>
  <c r="Q422" i="10"/>
  <c r="O176" i="10"/>
  <c r="AA98" i="10"/>
  <c r="F50" i="10"/>
  <c r="AN106" i="10"/>
  <c r="O234" i="10"/>
  <c r="F54" i="10"/>
  <c r="BU200" i="10"/>
  <c r="AA142" i="10"/>
  <c r="AE78" i="4"/>
  <c r="BZ245" i="10"/>
  <c r="BW20" i="10"/>
  <c r="F132" i="10"/>
  <c r="H61" i="10"/>
  <c r="BY62" i="10"/>
  <c r="C310" i="10"/>
  <c r="A202" i="10"/>
  <c r="H226" i="10"/>
  <c r="Y178" i="10"/>
  <c r="B477" i="10"/>
  <c r="R37" i="10"/>
  <c r="BY414" i="10"/>
  <c r="D452" i="10"/>
  <c r="AF104" i="4"/>
  <c r="AJ54" i="10"/>
  <c r="P48" i="10"/>
  <c r="Y375" i="10"/>
  <c r="G206" i="10"/>
  <c r="D54" i="10"/>
  <c r="A56" i="10"/>
  <c r="CA394" i="10"/>
  <c r="E209" i="10"/>
  <c r="P151" i="10"/>
  <c r="A137" i="4"/>
  <c r="BR205" i="10"/>
  <c r="D446" i="10"/>
  <c r="BX144" i="10"/>
  <c r="AA109" i="10"/>
  <c r="BX388" i="10"/>
  <c r="H212" i="10"/>
  <c r="AF73" i="4"/>
  <c r="B163" i="10"/>
  <c r="A181" i="4"/>
  <c r="AF183" i="4"/>
  <c r="CA54" i="10"/>
  <c r="E75" i="10"/>
  <c r="AN138" i="10"/>
  <c r="BZ79" i="10"/>
  <c r="BZ120" i="10"/>
  <c r="O312" i="10"/>
  <c r="Y373" i="10"/>
  <c r="C471" i="10"/>
  <c r="B52" i="10"/>
  <c r="B77" i="10"/>
  <c r="BW80" i="10"/>
  <c r="BS82" i="10"/>
  <c r="E256" i="10"/>
  <c r="O448" i="10"/>
  <c r="A176" i="10"/>
  <c r="A442" i="10"/>
  <c r="B421" i="10"/>
  <c r="BU263" i="10"/>
  <c r="AF76" i="4"/>
  <c r="C297" i="10"/>
  <c r="BR154" i="10"/>
  <c r="R433" i="10"/>
  <c r="S482" i="10"/>
  <c r="P94" i="10"/>
  <c r="A189" i="4"/>
  <c r="B42" i="10"/>
  <c r="BZ267" i="10"/>
  <c r="AJ409" i="10"/>
  <c r="A205" i="10"/>
  <c r="X349" i="10"/>
  <c r="BZ129" i="10"/>
  <c r="AN133" i="10"/>
  <c r="E306" i="10"/>
  <c r="A41" i="4"/>
  <c r="P483" i="10"/>
  <c r="O429" i="10"/>
  <c r="X289" i="10"/>
  <c r="D44" i="10"/>
  <c r="X358" i="10"/>
  <c r="H479" i="10"/>
  <c r="O385" i="10"/>
  <c r="G141" i="10"/>
  <c r="Q445" i="10"/>
  <c r="F167" i="10"/>
  <c r="R155" i="10"/>
  <c r="P139" i="10"/>
  <c r="G436" i="10"/>
  <c r="F397" i="10"/>
  <c r="BY38" i="10"/>
  <c r="B60" i="10"/>
  <c r="G301" i="10"/>
  <c r="P199" i="10"/>
  <c r="BR265" i="10"/>
  <c r="CA356" i="10"/>
  <c r="BS33" i="10"/>
  <c r="F217" i="10"/>
  <c r="BR37" i="10"/>
  <c r="A98" i="4"/>
  <c r="Q338" i="10"/>
  <c r="CA432" i="10"/>
  <c r="BZ236" i="10"/>
  <c r="A248" i="4"/>
  <c r="S311" i="10"/>
  <c r="A114" i="4"/>
  <c r="AJ17" i="10"/>
  <c r="P142" i="10"/>
  <c r="BY113" i="10"/>
  <c r="A464" i="10"/>
  <c r="D244" i="10"/>
  <c r="AE42" i="4"/>
  <c r="BW344" i="10"/>
  <c r="E473" i="10"/>
  <c r="BX223" i="10"/>
  <c r="Y192" i="10"/>
  <c r="BS340" i="10"/>
  <c r="Y362" i="10"/>
  <c r="BZ385" i="10"/>
  <c r="Q167" i="10"/>
  <c r="BX251" i="10"/>
  <c r="P68" i="10"/>
  <c r="R271" i="10"/>
  <c r="A143" i="10"/>
  <c r="AE12" i="4"/>
  <c r="Y445" i="10"/>
  <c r="A99" i="10"/>
  <c r="H347" i="10"/>
  <c r="E44" i="10"/>
  <c r="R375" i="10"/>
  <c r="AN56" i="10"/>
  <c r="CA150" i="10"/>
  <c r="AA247" i="10"/>
  <c r="AJ456" i="10"/>
  <c r="X69" i="10"/>
  <c r="AN445" i="10"/>
  <c r="F48" i="10"/>
  <c r="BR399" i="10"/>
  <c r="AJ370" i="10"/>
  <c r="D30" i="10"/>
  <c r="CA414" i="10"/>
  <c r="G298" i="10"/>
  <c r="CA91" i="10"/>
  <c r="D225" i="10"/>
  <c r="R150" i="10"/>
  <c r="BS173" i="10"/>
  <c r="D317" i="10"/>
  <c r="X473" i="10"/>
  <c r="B126" i="10"/>
  <c r="B228" i="10"/>
  <c r="H408" i="10"/>
  <c r="F318" i="10"/>
  <c r="BR236" i="10"/>
  <c r="BX100" i="10"/>
  <c r="A281" i="10"/>
  <c r="D34" i="10"/>
  <c r="BR446" i="10"/>
  <c r="P398" i="10"/>
  <c r="AN487" i="10"/>
  <c r="P289" i="10"/>
  <c r="O181" i="10"/>
  <c r="S300" i="10"/>
  <c r="A133" i="10"/>
  <c r="AG186" i="4"/>
  <c r="Y133" i="10"/>
  <c r="B121" i="10"/>
  <c r="Q239" i="10"/>
  <c r="F131" i="10"/>
  <c r="C371" i="10"/>
  <c r="Y79" i="10"/>
  <c r="A67" i="10"/>
  <c r="BW311" i="10"/>
  <c r="Y119" i="10"/>
  <c r="Q236" i="10"/>
  <c r="B187" i="10"/>
  <c r="AE69" i="4"/>
  <c r="O279" i="10"/>
  <c r="AE185" i="4"/>
  <c r="AN365" i="10"/>
  <c r="BW376" i="10"/>
  <c r="BX284" i="10"/>
  <c r="D355" i="10"/>
  <c r="AJ153" i="10"/>
  <c r="C212" i="10"/>
  <c r="F183" i="10"/>
  <c r="H266" i="10"/>
  <c r="BU63" i="10"/>
  <c r="S172" i="10"/>
  <c r="D232" i="10"/>
  <c r="CA165" i="10"/>
  <c r="Y385" i="10"/>
  <c r="AJ289" i="10"/>
  <c r="D428" i="10"/>
  <c r="A254" i="10"/>
  <c r="S497" i="10"/>
  <c r="C173" i="10"/>
  <c r="AJ365" i="10"/>
  <c r="BZ413" i="10"/>
  <c r="H274" i="10"/>
  <c r="O115" i="10"/>
  <c r="Q324" i="10"/>
  <c r="O30" i="10"/>
  <c r="E327" i="10"/>
  <c r="A422" i="10"/>
  <c r="H498" i="10"/>
  <c r="BY79" i="10"/>
  <c r="BZ128" i="10"/>
  <c r="BZ102" i="10"/>
  <c r="BX40" i="10"/>
  <c r="Y76" i="10"/>
  <c r="C80" i="10"/>
  <c r="F137" i="10"/>
  <c r="BR178" i="10"/>
  <c r="AG104" i="4"/>
  <c r="BW420" i="10"/>
  <c r="BR404" i="10"/>
  <c r="X497" i="10"/>
  <c r="D237" i="10"/>
  <c r="F40" i="10"/>
  <c r="O199" i="10"/>
  <c r="B82" i="10"/>
  <c r="X223" i="10"/>
  <c r="X245" i="10"/>
  <c r="AJ82" i="10"/>
  <c r="F453" i="10"/>
  <c r="O207" i="10"/>
  <c r="BY71" i="10"/>
  <c r="AJ11" i="10"/>
  <c r="AN288" i="10"/>
  <c r="H360" i="10"/>
  <c r="D311" i="10"/>
  <c r="BU366" i="10"/>
  <c r="AN493" i="10"/>
  <c r="AF96" i="4"/>
  <c r="E211" i="10"/>
  <c r="BR132" i="10"/>
  <c r="F326" i="10"/>
  <c r="BY223" i="10"/>
  <c r="H7" i="10"/>
  <c r="B19" i="10"/>
  <c r="P317" i="10"/>
  <c r="BX222" i="10"/>
  <c r="D289" i="10"/>
  <c r="Y471" i="10"/>
  <c r="D152" i="10"/>
  <c r="R47" i="10"/>
  <c r="AJ212" i="10"/>
  <c r="R464" i="10"/>
  <c r="Q168" i="10"/>
  <c r="BW312" i="10"/>
  <c r="H307" i="10"/>
  <c r="CA299" i="10"/>
  <c r="D343" i="10"/>
  <c r="B11" i="10"/>
  <c r="BS452" i="10"/>
  <c r="Y93" i="10"/>
  <c r="X48" i="10"/>
  <c r="X140" i="10"/>
  <c r="R12" i="10"/>
  <c r="CA204" i="10"/>
  <c r="P96" i="10"/>
  <c r="AJ455" i="10"/>
  <c r="D410" i="10"/>
  <c r="X250" i="10"/>
  <c r="BZ73" i="10"/>
  <c r="CA194" i="10"/>
  <c r="BR349" i="10"/>
  <c r="H141" i="10"/>
  <c r="BW49" i="10"/>
  <c r="Q17" i="10"/>
  <c r="AA246" i="10"/>
  <c r="BY420" i="10"/>
  <c r="AF224" i="4"/>
  <c r="BX253" i="10"/>
  <c r="CA226" i="10"/>
  <c r="AJ414" i="10"/>
  <c r="AE212" i="4"/>
  <c r="A148" i="10"/>
  <c r="BR151" i="10"/>
  <c r="S292" i="10"/>
  <c r="A86" i="4"/>
  <c r="BY56" i="10"/>
  <c r="BW368" i="10"/>
  <c r="BZ388" i="10"/>
  <c r="F261" i="10"/>
  <c r="CA86" i="10"/>
  <c r="AA23" i="10"/>
  <c r="C466" i="10"/>
  <c r="P223" i="10"/>
  <c r="CA253" i="10"/>
  <c r="F238" i="10"/>
  <c r="BY302" i="10"/>
  <c r="CA174" i="10"/>
  <c r="P302" i="10"/>
  <c r="F24" i="10"/>
  <c r="A182" i="4"/>
  <c r="O258" i="10"/>
  <c r="BY254" i="10"/>
  <c r="X197" i="10"/>
  <c r="G348" i="10"/>
  <c r="CA310" i="10"/>
  <c r="BX212" i="10"/>
  <c r="BZ72" i="10"/>
  <c r="AJ469" i="10"/>
  <c r="O32" i="10"/>
  <c r="BX23" i="10"/>
  <c r="C181" i="10"/>
  <c r="S138" i="10"/>
  <c r="S147" i="10"/>
  <c r="P138" i="10"/>
  <c r="BR273" i="10"/>
  <c r="S348" i="10"/>
  <c r="X255" i="10"/>
  <c r="D318" i="10"/>
  <c r="R236" i="10"/>
  <c r="AN79" i="10"/>
  <c r="AA17" i="10"/>
  <c r="R443" i="10"/>
  <c r="BS211" i="10"/>
  <c r="AE182" i="4"/>
  <c r="BW60" i="10"/>
  <c r="Y112" i="10"/>
  <c r="BY143" i="10"/>
  <c r="G187" i="10"/>
  <c r="CA292" i="10"/>
  <c r="A243" i="4"/>
  <c r="BZ451" i="10"/>
  <c r="D186" i="10"/>
  <c r="AN183" i="10"/>
  <c r="Y258" i="10"/>
  <c r="CA466" i="10"/>
  <c r="G23" i="10"/>
  <c r="CA103" i="10"/>
  <c r="AA242" i="10"/>
  <c r="BY347" i="10"/>
  <c r="BW286" i="10"/>
  <c r="AA201" i="10"/>
  <c r="C42" i="10"/>
  <c r="AA79" i="10"/>
  <c r="S109" i="10"/>
  <c r="A230" i="4"/>
  <c r="S70" i="10"/>
  <c r="CA337" i="10"/>
  <c r="BX19" i="10"/>
  <c r="BY83" i="10"/>
  <c r="BZ254" i="10"/>
  <c r="G423" i="10"/>
  <c r="P231" i="10"/>
  <c r="F498" i="10"/>
  <c r="X165" i="10"/>
  <c r="CA214" i="10"/>
  <c r="AE179" i="4"/>
  <c r="Q50" i="10"/>
  <c r="C449" i="10"/>
  <c r="BY240" i="10"/>
  <c r="AJ468" i="10"/>
  <c r="A225" i="10"/>
  <c r="BZ41" i="10"/>
  <c r="AN104" i="10"/>
  <c r="AN24" i="10"/>
  <c r="AN442" i="10"/>
  <c r="Y113" i="10"/>
  <c r="BS55" i="10"/>
  <c r="BY152" i="10"/>
  <c r="BU315" i="10"/>
  <c r="E212" i="10"/>
  <c r="E28" i="10"/>
  <c r="AF85" i="4"/>
  <c r="CA125" i="10"/>
  <c r="Y335" i="10"/>
  <c r="AA49" i="10"/>
  <c r="E305" i="10"/>
  <c r="BX39" i="10"/>
  <c r="BY57" i="10"/>
  <c r="P124" i="10"/>
  <c r="B370" i="10"/>
  <c r="S488" i="10"/>
  <c r="BX285" i="10"/>
  <c r="BZ176" i="10"/>
  <c r="R378" i="10"/>
  <c r="AA263" i="10"/>
  <c r="BY210" i="10"/>
  <c r="BY166" i="10"/>
  <c r="BW117" i="10"/>
  <c r="D335" i="10"/>
  <c r="BY214" i="10"/>
  <c r="CA482" i="10"/>
  <c r="B134" i="10"/>
  <c r="A20" i="10"/>
  <c r="H110" i="10"/>
  <c r="A18" i="4"/>
  <c r="AE118" i="4"/>
  <c r="D170" i="10"/>
  <c r="A154" i="4"/>
  <c r="BY297" i="10"/>
  <c r="BS454" i="10"/>
  <c r="P416" i="10"/>
  <c r="G364" i="10"/>
  <c r="BR269" i="10"/>
  <c r="B147" i="10"/>
  <c r="BW147" i="10"/>
  <c r="AN334" i="10"/>
  <c r="BW258" i="10"/>
  <c r="Y353" i="10"/>
  <c r="G213" i="10"/>
  <c r="AG87" i="4"/>
  <c r="Q479" i="10"/>
  <c r="F421" i="10"/>
  <c r="Q80" i="10"/>
  <c r="AE222" i="4"/>
  <c r="H149" i="10"/>
  <c r="AN394" i="10"/>
  <c r="R434" i="10"/>
  <c r="R386" i="10"/>
  <c r="H172" i="10"/>
  <c r="R273" i="10"/>
  <c r="AJ250" i="10"/>
  <c r="BY45" i="10"/>
  <c r="P333" i="10"/>
  <c r="B10" i="10"/>
  <c r="AJ28" i="10"/>
  <c r="AE180" i="4"/>
  <c r="CA156" i="10"/>
  <c r="BW264" i="10"/>
  <c r="AN137" i="10"/>
  <c r="BR278" i="10"/>
  <c r="X246" i="10"/>
  <c r="D51" i="10"/>
  <c r="BR68" i="10"/>
  <c r="F486" i="10"/>
  <c r="CA122" i="10"/>
  <c r="BX110" i="10"/>
  <c r="X87" i="10"/>
  <c r="BY78" i="10"/>
  <c r="BX85" i="10"/>
  <c r="BY274" i="10"/>
  <c r="BX249" i="10"/>
  <c r="AE169" i="4"/>
  <c r="BU57" i="10"/>
  <c r="BW57" i="10"/>
  <c r="AE168" i="4"/>
  <c r="CA294" i="10"/>
  <c r="AG182" i="4"/>
  <c r="F121" i="10"/>
  <c r="G46" i="10"/>
  <c r="G54" i="10"/>
  <c r="AJ480" i="10"/>
  <c r="Q415" i="10"/>
  <c r="BR95" i="10"/>
  <c r="Y39" i="10"/>
  <c r="O24" i="10"/>
  <c r="A99" i="4"/>
  <c r="BX165" i="10"/>
  <c r="CA387" i="10"/>
  <c r="H15" i="10"/>
  <c r="H292" i="10"/>
  <c r="AF185" i="4"/>
  <c r="BY317" i="10"/>
  <c r="Y92" i="10"/>
  <c r="P474" i="10"/>
  <c r="Y176" i="10"/>
  <c r="AE53" i="4"/>
  <c r="G22" i="10"/>
  <c r="BY467" i="10"/>
  <c r="G221" i="10"/>
  <c r="E231" i="10"/>
  <c r="A203" i="10"/>
  <c r="CA96" i="10"/>
  <c r="A305" i="10"/>
  <c r="P54" i="10"/>
  <c r="AJ397" i="10"/>
  <c r="S203" i="10"/>
  <c r="BR464" i="10"/>
  <c r="AJ420" i="10"/>
  <c r="F257" i="10"/>
  <c r="Q254" i="10"/>
  <c r="A155" i="4"/>
  <c r="BU357" i="10"/>
  <c r="AG55" i="4"/>
  <c r="BS248" i="10"/>
  <c r="G181" i="10"/>
  <c r="AA100" i="10"/>
  <c r="BR259" i="10"/>
  <c r="AJ96" i="10"/>
  <c r="F309" i="10"/>
  <c r="CA281" i="10"/>
  <c r="R19" i="10"/>
  <c r="S51" i="10"/>
  <c r="AA116" i="10"/>
  <c r="AJ451" i="10"/>
  <c r="BU159" i="10"/>
  <c r="BW132" i="10"/>
  <c r="BX271" i="10"/>
  <c r="BR380" i="10"/>
  <c r="BX65" i="10"/>
  <c r="BW380" i="10"/>
  <c r="CA87" i="10"/>
  <c r="A231" i="10"/>
  <c r="BU442" i="10"/>
  <c r="A372" i="10"/>
  <c r="BZ446" i="10"/>
  <c r="O81" i="10"/>
  <c r="P290" i="10"/>
  <c r="A246" i="4"/>
  <c r="S76" i="10"/>
  <c r="A180" i="10"/>
  <c r="BX494" i="10"/>
  <c r="CA196" i="10"/>
  <c r="O91" i="10"/>
  <c r="S403" i="10"/>
  <c r="Q361" i="10"/>
  <c r="S437" i="10"/>
  <c r="AJ431" i="10"/>
  <c r="BW440" i="10"/>
  <c r="A28" i="10"/>
  <c r="A155" i="10"/>
  <c r="BS409" i="10"/>
  <c r="Q24" i="10"/>
  <c r="P401" i="10"/>
  <c r="BW254" i="10"/>
  <c r="S332" i="10"/>
  <c r="AJ7" i="10"/>
  <c r="P212" i="10"/>
  <c r="BR229" i="10"/>
  <c r="AN272" i="10"/>
  <c r="A71" i="10"/>
  <c r="BW433" i="10"/>
  <c r="BW341" i="10"/>
  <c r="D356" i="10"/>
  <c r="S116" i="10"/>
  <c r="Q368" i="10"/>
  <c r="AF106" i="4"/>
  <c r="A476" i="10"/>
  <c r="P87" i="10"/>
  <c r="G111" i="10"/>
  <c r="S85" i="10"/>
  <c r="BZ111" i="10"/>
  <c r="AJ358" i="10"/>
  <c r="BS413" i="10"/>
  <c r="X192" i="10"/>
  <c r="AG7" i="4"/>
  <c r="BR438" i="10"/>
  <c r="BR387" i="10"/>
  <c r="O178" i="10"/>
  <c r="BR500" i="10"/>
  <c r="AJ184" i="10"/>
  <c r="BX316" i="10"/>
  <c r="CA259" i="10"/>
  <c r="H475" i="10"/>
  <c r="P15" i="10"/>
  <c r="E501" i="10"/>
  <c r="BU157" i="10"/>
  <c r="CA36" i="10"/>
  <c r="P23" i="10"/>
  <c r="BZ221" i="10"/>
  <c r="CA284" i="10"/>
  <c r="BW193" i="10"/>
  <c r="CA365" i="10"/>
  <c r="C416" i="10"/>
  <c r="BU104" i="10"/>
  <c r="G417" i="10"/>
  <c r="BY243" i="10"/>
  <c r="H419" i="10"/>
  <c r="BY201" i="10"/>
  <c r="G246" i="10"/>
  <c r="AF177" i="4"/>
  <c r="BY371" i="10"/>
  <c r="R405" i="10"/>
  <c r="Y273" i="10"/>
  <c r="X158" i="10"/>
  <c r="F446" i="10"/>
  <c r="AE56" i="4"/>
  <c r="D47" i="10"/>
  <c r="BZ211" i="10"/>
  <c r="A198" i="4"/>
  <c r="Y415" i="10"/>
  <c r="BZ478" i="10"/>
  <c r="AF147" i="4"/>
  <c r="AJ317" i="10"/>
  <c r="G184" i="10"/>
  <c r="P431" i="10"/>
  <c r="X240" i="10"/>
  <c r="G309" i="10"/>
  <c r="O87" i="10"/>
  <c r="BS373" i="10"/>
  <c r="CA40" i="10"/>
  <c r="H339" i="10"/>
  <c r="AN314" i="10"/>
  <c r="R435" i="10"/>
  <c r="CA346" i="10"/>
  <c r="BZ82" i="10"/>
  <c r="BW438" i="10"/>
  <c r="CA458" i="10"/>
  <c r="BU427" i="10"/>
  <c r="Y126" i="10"/>
  <c r="CA232" i="10"/>
  <c r="S194" i="10"/>
  <c r="P180" i="10"/>
  <c r="BS138" i="10"/>
  <c r="C495" i="10"/>
  <c r="BS246" i="10"/>
  <c r="BU425" i="10"/>
  <c r="AJ322" i="10"/>
  <c r="BW160" i="10"/>
  <c r="O298" i="10"/>
  <c r="BX463" i="10"/>
  <c r="BY272" i="10"/>
  <c r="P104" i="10"/>
  <c r="BX187" i="10"/>
  <c r="CA225" i="10"/>
  <c r="BR214" i="10"/>
  <c r="F70" i="10"/>
  <c r="B347" i="10"/>
  <c r="AG94" i="4"/>
  <c r="C12" i="10"/>
  <c r="BY333" i="10"/>
  <c r="R84" i="10"/>
  <c r="BY100" i="10"/>
  <c r="BX484" i="10"/>
  <c r="AF215" i="4"/>
  <c r="BW121" i="10"/>
  <c r="C123" i="10"/>
  <c r="H82" i="10"/>
  <c r="S153" i="10"/>
  <c r="BW390" i="10"/>
  <c r="BX468" i="10"/>
  <c r="E418" i="10"/>
  <c r="AE178" i="4"/>
  <c r="Q289" i="10"/>
  <c r="BU393" i="10"/>
  <c r="Y400" i="10"/>
  <c r="AN179" i="10"/>
  <c r="G205" i="10"/>
  <c r="Y246" i="10"/>
  <c r="P31" i="10"/>
  <c r="AE59" i="4"/>
  <c r="AN60" i="10"/>
  <c r="AN207" i="10"/>
  <c r="BR345" i="10"/>
  <c r="BX243" i="10"/>
  <c r="BY336" i="10"/>
  <c r="AA170" i="10"/>
  <c r="A64" i="10"/>
  <c r="G258" i="10"/>
  <c r="Y242" i="10"/>
  <c r="R66" i="10"/>
  <c r="BS250" i="10"/>
  <c r="BU237" i="10"/>
  <c r="G84" i="10"/>
  <c r="AJ243" i="10"/>
  <c r="D203" i="10"/>
  <c r="BX323" i="10"/>
  <c r="Q484" i="10"/>
  <c r="A137" i="10"/>
  <c r="R243" i="10"/>
  <c r="F409" i="10"/>
  <c r="BX104" i="10"/>
  <c r="A118" i="4"/>
  <c r="R222" i="10"/>
  <c r="Y179" i="10"/>
  <c r="AN257" i="10"/>
  <c r="BY464" i="10"/>
  <c r="B160" i="10"/>
  <c r="A132" i="10"/>
  <c r="A240" i="10"/>
  <c r="Y294" i="10"/>
  <c r="BX363" i="10"/>
  <c r="AN176" i="10"/>
  <c r="P271" i="10"/>
  <c r="BW423" i="10"/>
  <c r="E34" i="10"/>
  <c r="AN419" i="10"/>
  <c r="AN476" i="10"/>
  <c r="H249" i="10"/>
  <c r="BS240" i="10"/>
  <c r="AE116" i="4"/>
  <c r="H370" i="10"/>
  <c r="BZ58" i="10"/>
  <c r="AN465" i="10"/>
  <c r="AN306" i="10"/>
  <c r="BR498" i="10"/>
  <c r="O43" i="10"/>
  <c r="Q406" i="10"/>
  <c r="D111" i="10"/>
  <c r="Y434" i="10"/>
  <c r="AF218" i="4"/>
  <c r="Q20" i="10"/>
  <c r="R370" i="10"/>
  <c r="BY206" i="10"/>
  <c r="CA428" i="10"/>
  <c r="O33" i="10"/>
  <c r="CA279" i="10"/>
  <c r="BR85" i="10"/>
  <c r="AF144" i="4"/>
  <c r="C43" i="10"/>
  <c r="R212" i="10"/>
  <c r="R123" i="10"/>
  <c r="O478" i="10"/>
  <c r="AJ398" i="10"/>
  <c r="C355" i="10"/>
  <c r="G430" i="10"/>
  <c r="F226" i="10"/>
  <c r="AF23" i="4"/>
  <c r="AG13" i="4"/>
  <c r="AA36" i="10"/>
  <c r="O399" i="10"/>
  <c r="O281" i="10"/>
  <c r="BZ243" i="10"/>
  <c r="BZ373" i="10"/>
  <c r="BR288" i="10"/>
  <c r="BS197" i="10"/>
  <c r="Y68" i="10"/>
  <c r="F73" i="10"/>
  <c r="H290" i="10"/>
  <c r="BR17" i="10"/>
  <c r="R49" i="10"/>
  <c r="X330" i="10"/>
  <c r="F255" i="10"/>
  <c r="E406" i="10"/>
  <c r="AJ214" i="10"/>
  <c r="F310" i="10"/>
  <c r="X156" i="10"/>
  <c r="H304" i="10"/>
  <c r="AA387" i="10"/>
  <c r="AF252" i="4"/>
  <c r="BZ216" i="10"/>
  <c r="C349" i="10"/>
  <c r="BY145" i="10"/>
  <c r="BR266" i="10"/>
  <c r="Y99" i="10"/>
  <c r="Y501" i="10"/>
  <c r="BR482" i="10"/>
  <c r="AA189" i="10"/>
  <c r="S86" i="10"/>
  <c r="CA201" i="10"/>
  <c r="X163" i="10"/>
  <c r="R196" i="10"/>
  <c r="BX24" i="10"/>
  <c r="BU52" i="10"/>
  <c r="P63" i="10"/>
  <c r="C216" i="10"/>
  <c r="P205" i="10"/>
  <c r="B238" i="10"/>
  <c r="R157" i="10"/>
  <c r="P340" i="10"/>
  <c r="AA262" i="10"/>
  <c r="BZ282" i="10"/>
  <c r="C33" i="10"/>
  <c r="CA285" i="10"/>
  <c r="H276" i="10"/>
  <c r="D487" i="10"/>
  <c r="BS59" i="10"/>
  <c r="BX179" i="10"/>
  <c r="R422" i="10"/>
  <c r="BZ251" i="10"/>
  <c r="BZ494" i="10"/>
  <c r="BY435" i="10"/>
  <c r="D101" i="10"/>
  <c r="H166" i="10"/>
  <c r="CA17" i="10"/>
  <c r="S238" i="10"/>
  <c r="AE146" i="4"/>
  <c r="BY441" i="10"/>
  <c r="F133" i="10"/>
  <c r="BY329" i="10"/>
  <c r="CA385" i="10"/>
  <c r="BX300" i="10"/>
  <c r="AN88" i="10"/>
  <c r="BY303" i="10"/>
  <c r="E396" i="10"/>
  <c r="BY230" i="10"/>
  <c r="S71" i="10"/>
  <c r="H343" i="10"/>
  <c r="AE139" i="4"/>
  <c r="S94" i="10"/>
  <c r="BX473" i="10"/>
  <c r="CA445" i="10"/>
  <c r="D93" i="10"/>
  <c r="S491" i="10"/>
  <c r="BS143" i="10"/>
  <c r="AJ356" i="10"/>
  <c r="AN297" i="10"/>
  <c r="BU370" i="10"/>
  <c r="O192" i="10"/>
  <c r="BX235" i="10"/>
  <c r="F418" i="10"/>
  <c r="A165" i="4"/>
  <c r="BR48" i="10"/>
  <c r="B270" i="10"/>
  <c r="G50" i="10"/>
  <c r="E413" i="10"/>
  <c r="P316" i="10"/>
  <c r="AN20" i="10"/>
  <c r="BZ75" i="10"/>
  <c r="BX432" i="10"/>
  <c r="B165" i="10"/>
  <c r="AJ387" i="10"/>
  <c r="H31" i="10"/>
  <c r="BX129" i="10"/>
  <c r="CA326" i="10"/>
  <c r="AE66" i="4"/>
  <c r="BS19" i="10"/>
  <c r="CA131" i="10"/>
  <c r="D436" i="10"/>
  <c r="H472" i="10"/>
  <c r="BS123" i="10"/>
  <c r="P130" i="10"/>
  <c r="CA390" i="10"/>
  <c r="AE5" i="4"/>
  <c r="AN350" i="10"/>
  <c r="A412" i="10"/>
  <c r="BX308" i="10"/>
  <c r="Y161" i="10"/>
  <c r="AF39" i="4"/>
  <c r="S259" i="10"/>
  <c r="AE156" i="4"/>
  <c r="CA330" i="10"/>
  <c r="Y224" i="10"/>
  <c r="A119" i="10"/>
  <c r="H282" i="10"/>
  <c r="B28" i="10"/>
  <c r="D353" i="10"/>
  <c r="O289" i="10"/>
  <c r="C120" i="10"/>
  <c r="BW30" i="10"/>
  <c r="A263" i="10"/>
  <c r="G155" i="10"/>
  <c r="H350" i="10"/>
  <c r="Y174" i="10"/>
  <c r="BX69" i="10"/>
  <c r="BU403" i="10"/>
  <c r="A81" i="10"/>
  <c r="E201" i="10"/>
  <c r="Y455" i="10"/>
  <c r="B33" i="10"/>
  <c r="S448" i="10"/>
  <c r="AA480" i="10"/>
  <c r="BY454" i="10"/>
  <c r="BU466" i="10"/>
  <c r="BW207" i="10"/>
  <c r="Y124" i="10"/>
  <c r="A252" i="4"/>
  <c r="BU268" i="10"/>
  <c r="S75" i="10"/>
  <c r="AJ486" i="10"/>
  <c r="BY75" i="10"/>
  <c r="B350" i="10"/>
  <c r="CA216" i="10"/>
  <c r="AA299" i="10"/>
  <c r="BX324" i="10"/>
  <c r="AA69" i="10"/>
  <c r="B413" i="10"/>
  <c r="BZ347" i="10"/>
  <c r="Y475" i="10"/>
  <c r="AJ147" i="10"/>
  <c r="AA344" i="10"/>
  <c r="AN203" i="10"/>
  <c r="BZ434" i="10"/>
  <c r="F485" i="10"/>
  <c r="BW400" i="10"/>
  <c r="BW475" i="10"/>
  <c r="BZ20" i="10"/>
  <c r="CA497" i="10"/>
  <c r="S295" i="10"/>
  <c r="P244" i="10"/>
  <c r="BY121" i="10"/>
  <c r="BR321" i="10"/>
  <c r="AG195" i="4"/>
  <c r="F38" i="10"/>
  <c r="Q169" i="10"/>
  <c r="BS180" i="10"/>
  <c r="A92" i="4"/>
  <c r="BS8" i="10"/>
  <c r="S291" i="10"/>
  <c r="O403" i="10"/>
  <c r="S101" i="10"/>
  <c r="BZ122" i="10"/>
  <c r="BR42" i="10"/>
  <c r="BU97" i="10"/>
  <c r="O169" i="10"/>
  <c r="BZ15" i="10"/>
  <c r="S441" i="10"/>
  <c r="O35" i="10"/>
  <c r="BX275" i="10"/>
  <c r="Y177" i="10"/>
  <c r="A145" i="10"/>
  <c r="CA238" i="10"/>
  <c r="BW296" i="10"/>
  <c r="BY404" i="10"/>
  <c r="F57" i="10"/>
  <c r="F288" i="10"/>
  <c r="F456" i="10"/>
  <c r="D235" i="10"/>
  <c r="AJ179" i="10"/>
  <c r="AF112" i="4"/>
  <c r="A378" i="10"/>
  <c r="BU432" i="10"/>
  <c r="O188" i="10"/>
  <c r="Q252" i="10"/>
  <c r="C266" i="10"/>
  <c r="E30" i="10"/>
  <c r="B383" i="10"/>
  <c r="BZ304" i="10"/>
  <c r="P331" i="10"/>
  <c r="Q118" i="10"/>
  <c r="CA293" i="10"/>
  <c r="G193" i="10"/>
  <c r="BY172" i="10"/>
  <c r="BW431" i="10"/>
  <c r="S66" i="10"/>
  <c r="F106" i="10"/>
  <c r="BW492" i="10"/>
  <c r="BZ287" i="10"/>
  <c r="BS486" i="10"/>
  <c r="S391" i="10"/>
  <c r="C169" i="10"/>
  <c r="D361" i="10"/>
  <c r="BW101" i="10"/>
  <c r="BZ106" i="10"/>
  <c r="BW300" i="10"/>
  <c r="BX125" i="10"/>
  <c r="BR412" i="10"/>
  <c r="G391" i="10"/>
  <c r="A216" i="10"/>
  <c r="AA412" i="10"/>
  <c r="BR434" i="10"/>
  <c r="CA454" i="10"/>
  <c r="AF21" i="4"/>
  <c r="F236" i="10"/>
  <c r="G147" i="10"/>
  <c r="S154" i="10"/>
  <c r="BX479" i="10"/>
  <c r="AJ408" i="10"/>
  <c r="AA314" i="10"/>
  <c r="C191" i="10"/>
  <c r="Y172" i="10"/>
  <c r="O34" i="10"/>
  <c r="G271" i="10"/>
  <c r="A10" i="10"/>
  <c r="BU433" i="10"/>
  <c r="A11" i="10"/>
  <c r="AN255" i="10"/>
  <c r="BU206" i="10"/>
  <c r="BW166" i="10"/>
  <c r="C226" i="10"/>
  <c r="G437" i="10"/>
  <c r="H20" i="10"/>
  <c r="BY249" i="10"/>
  <c r="G445" i="10"/>
  <c r="AN354" i="10"/>
  <c r="BX138" i="10"/>
  <c r="A17" i="10"/>
  <c r="AN500" i="10"/>
  <c r="Y281" i="10"/>
  <c r="X476" i="10"/>
  <c r="B219" i="10"/>
  <c r="D24" i="10"/>
  <c r="BX331" i="10"/>
  <c r="BY181" i="10"/>
  <c r="AF31" i="4"/>
  <c r="BX409" i="10"/>
  <c r="AJ405" i="10"/>
  <c r="BS192" i="10"/>
  <c r="S343" i="10"/>
  <c r="BZ152" i="10"/>
  <c r="P486" i="10"/>
  <c r="E206" i="10"/>
  <c r="AA153" i="10"/>
  <c r="BZ71" i="10"/>
  <c r="CA499" i="10"/>
  <c r="R65" i="10"/>
  <c r="H500" i="10"/>
  <c r="O386" i="10"/>
  <c r="BZ242" i="10"/>
  <c r="P175" i="10"/>
  <c r="S191" i="10"/>
  <c r="BX49" i="10"/>
  <c r="BW452" i="10"/>
  <c r="BY378" i="10"/>
  <c r="BZ469" i="10"/>
  <c r="R291" i="10"/>
  <c r="AN285" i="10"/>
  <c r="BR213" i="10"/>
  <c r="X55" i="10"/>
  <c r="BY327" i="10"/>
  <c r="P84" i="10"/>
  <c r="F316" i="10"/>
  <c r="AG175" i="4"/>
  <c r="O483" i="10"/>
  <c r="BW208" i="10"/>
  <c r="BU448" i="10"/>
  <c r="R38" i="10"/>
  <c r="CA100" i="10"/>
  <c r="X73" i="10"/>
  <c r="E456" i="10"/>
  <c r="X346" i="10"/>
  <c r="BU112" i="10"/>
  <c r="H346" i="10"/>
  <c r="BZ424" i="10"/>
  <c r="BR204" i="10"/>
  <c r="E304" i="10"/>
  <c r="P263" i="10"/>
  <c r="X214" i="10"/>
  <c r="BZ11" i="10"/>
  <c r="A336" i="10"/>
  <c r="Y40" i="10"/>
  <c r="A490" i="10"/>
  <c r="BU316" i="10"/>
  <c r="R313" i="10"/>
  <c r="A221" i="10"/>
  <c r="CA163" i="10"/>
  <c r="S132" i="10"/>
  <c r="BX261" i="10"/>
  <c r="BS107" i="10"/>
  <c r="BZ94" i="10"/>
  <c r="CA19" i="10"/>
  <c r="AN145" i="10"/>
  <c r="BX228" i="10"/>
  <c r="CA392" i="10"/>
  <c r="C167" i="10"/>
  <c r="P447" i="10"/>
  <c r="O166" i="10"/>
  <c r="E225" i="10"/>
  <c r="CA186" i="10"/>
  <c r="CA305" i="10"/>
  <c r="B129" i="10"/>
  <c r="BW135" i="10"/>
  <c r="A25" i="10"/>
  <c r="S79" i="10"/>
  <c r="Y87" i="10"/>
  <c r="BY168" i="10"/>
  <c r="BX312" i="10"/>
  <c r="BS445" i="10"/>
  <c r="S449" i="10"/>
  <c r="AJ150" i="10"/>
  <c r="A127" i="4"/>
  <c r="BZ268" i="10"/>
  <c r="B496" i="10"/>
  <c r="BY74" i="10"/>
  <c r="B457" i="10"/>
  <c r="AN482" i="10"/>
  <c r="BW59" i="10"/>
  <c r="H417" i="10"/>
  <c r="X441" i="10"/>
  <c r="H332" i="10"/>
  <c r="AN220" i="10"/>
  <c r="BW172" i="10"/>
  <c r="H459" i="10"/>
  <c r="Y478" i="10"/>
  <c r="BW181" i="10"/>
  <c r="BX376" i="10"/>
  <c r="AJ227" i="10"/>
  <c r="R73" i="10"/>
  <c r="R302" i="10"/>
  <c r="BU332" i="10"/>
  <c r="BY357" i="10"/>
  <c r="AJ497" i="10"/>
  <c r="BZ159" i="10"/>
  <c r="F12" i="10"/>
  <c r="F11" i="10"/>
  <c r="CA255" i="10"/>
  <c r="D433" i="10"/>
  <c r="O383" i="10"/>
  <c r="S313" i="10"/>
  <c r="BY92" i="10"/>
  <c r="E3" i="10"/>
  <c r="F69" i="10"/>
  <c r="S358" i="10"/>
  <c r="BX116" i="10"/>
  <c r="BW383" i="10"/>
  <c r="BR308" i="10"/>
  <c r="AG101" i="4"/>
  <c r="P478" i="10"/>
  <c r="G328" i="10"/>
  <c r="C469" i="10"/>
  <c r="BY40" i="10"/>
  <c r="C400" i="10"/>
  <c r="BR336" i="10"/>
  <c r="E20" i="10"/>
  <c r="BZ448" i="10"/>
  <c r="Q456" i="10"/>
  <c r="AN209" i="10"/>
  <c r="CA450" i="10"/>
  <c r="H214" i="10"/>
  <c r="C115" i="10"/>
  <c r="R193" i="10"/>
  <c r="E401" i="10"/>
  <c r="BY338" i="10"/>
  <c r="D63" i="10"/>
  <c r="AA67" i="10"/>
  <c r="AN356" i="10"/>
  <c r="G390" i="10"/>
  <c r="BU116" i="10"/>
  <c r="BU294" i="10"/>
  <c r="F230" i="10"/>
  <c r="A188" i="4"/>
  <c r="P438" i="10"/>
  <c r="X21" i="10"/>
  <c r="G477" i="10"/>
  <c r="R247" i="10"/>
  <c r="F342" i="10"/>
  <c r="BX350" i="10"/>
  <c r="CA382" i="10"/>
  <c r="F402" i="10"/>
  <c r="CA139" i="10"/>
  <c r="S439" i="10"/>
  <c r="BW255" i="10"/>
  <c r="X383" i="10"/>
  <c r="P382" i="10"/>
  <c r="BW462" i="10"/>
  <c r="E109" i="10"/>
  <c r="BW472" i="10"/>
  <c r="R299" i="10"/>
  <c r="R50" i="10"/>
  <c r="O128" i="10"/>
  <c r="AG30" i="4"/>
  <c r="C486" i="10"/>
  <c r="BX404" i="10"/>
  <c r="Q447" i="10"/>
  <c r="Y452" i="10"/>
  <c r="AN345" i="10"/>
  <c r="B271" i="10"/>
  <c r="F41" i="10"/>
  <c r="B327" i="10"/>
  <c r="A22" i="4"/>
  <c r="R191" i="10"/>
  <c r="Q73" i="10"/>
  <c r="BW275" i="10"/>
  <c r="B486" i="10"/>
  <c r="Q394" i="10"/>
  <c r="AA72" i="10"/>
  <c r="BX156" i="10"/>
  <c r="A88" i="4"/>
  <c r="AG90" i="4"/>
  <c r="S103" i="10"/>
  <c r="D28" i="10"/>
  <c r="AE93" i="4"/>
  <c r="BS348" i="10"/>
  <c r="CA367" i="10"/>
  <c r="CA297" i="10"/>
  <c r="E61" i="10"/>
  <c r="H227" i="10"/>
  <c r="C77" i="10"/>
  <c r="S367" i="10"/>
  <c r="X403" i="10"/>
  <c r="AG208" i="4"/>
  <c r="D10" i="10"/>
  <c r="E281" i="10"/>
  <c r="F86" i="10"/>
  <c r="S235" i="10"/>
  <c r="O44" i="10"/>
  <c r="O296" i="10"/>
  <c r="AE207" i="4"/>
  <c r="A231" i="4"/>
  <c r="CA260" i="10"/>
  <c r="AJ372" i="10"/>
  <c r="C278" i="10"/>
  <c r="F179" i="10"/>
  <c r="H388" i="10"/>
  <c r="G35" i="10"/>
  <c r="B272" i="10"/>
  <c r="R94" i="10"/>
  <c r="AE104" i="4"/>
  <c r="F265" i="10"/>
  <c r="BX60" i="10"/>
  <c r="BS269" i="10"/>
  <c r="R459" i="10"/>
  <c r="Y264" i="10"/>
  <c r="S372" i="10"/>
  <c r="G323" i="10"/>
  <c r="D95" i="10"/>
  <c r="P60" i="10"/>
  <c r="AE28" i="4"/>
  <c r="F416" i="10"/>
  <c r="BY280" i="10"/>
  <c r="BU142" i="10"/>
  <c r="H336" i="10"/>
  <c r="CA53" i="10"/>
  <c r="BZ28" i="10"/>
  <c r="A335" i="10"/>
  <c r="BX172" i="10"/>
  <c r="AN264" i="10"/>
  <c r="AG52" i="4"/>
  <c r="AJ204" i="10"/>
  <c r="BY36" i="10"/>
  <c r="BR82" i="10"/>
  <c r="D406" i="10"/>
  <c r="H13" i="10"/>
  <c r="CA212" i="10"/>
  <c r="D202" i="10"/>
  <c r="BU417" i="10"/>
  <c r="Y57" i="10"/>
  <c r="CA57" i="10"/>
  <c r="F356" i="10"/>
  <c r="A278" i="10"/>
  <c r="H23" i="10"/>
  <c r="P33" i="10"/>
  <c r="H8" i="10"/>
  <c r="BR310" i="10"/>
  <c r="X155" i="10"/>
  <c r="BY13" i="10"/>
  <c r="C91" i="10"/>
  <c r="BY491" i="10"/>
  <c r="S476" i="10"/>
  <c r="CA364" i="10"/>
  <c r="O400" i="10"/>
  <c r="BW398" i="10"/>
  <c r="BU215" i="10"/>
  <c r="O246" i="10"/>
  <c r="X201" i="10"/>
  <c r="C473" i="10"/>
  <c r="Y482" i="10"/>
  <c r="D250" i="10"/>
  <c r="BR160" i="10"/>
  <c r="Q186" i="10"/>
  <c r="R470" i="10"/>
  <c r="O155" i="10"/>
  <c r="BS80" i="10"/>
  <c r="Q211" i="10"/>
  <c r="AE11" i="4"/>
  <c r="G267" i="10"/>
  <c r="O253" i="10"/>
  <c r="BU88" i="10"/>
  <c r="R44" i="10"/>
  <c r="R77" i="10"/>
  <c r="H322" i="10"/>
  <c r="E77" i="10"/>
  <c r="BW212" i="10"/>
  <c r="AJ295" i="10"/>
  <c r="Q326" i="10"/>
  <c r="BU300" i="10"/>
  <c r="CA268" i="10"/>
  <c r="G409" i="10"/>
  <c r="BU458" i="10"/>
  <c r="F59" i="10"/>
  <c r="B358" i="10"/>
  <c r="BS433" i="10"/>
  <c r="BX113" i="10"/>
  <c r="A116" i="10"/>
  <c r="H108" i="10"/>
  <c r="R179" i="10"/>
  <c r="H329" i="10"/>
  <c r="H116" i="10"/>
  <c r="BS98" i="10"/>
  <c r="R52" i="10"/>
  <c r="O47" i="10"/>
  <c r="AF238" i="4"/>
  <c r="AE117" i="4"/>
  <c r="F119" i="10"/>
  <c r="AJ432" i="10"/>
  <c r="H120" i="10"/>
  <c r="S459" i="10"/>
  <c r="AG166" i="4"/>
  <c r="BS105" i="10"/>
  <c r="BU259" i="10"/>
  <c r="AJ347" i="10"/>
  <c r="X262" i="10"/>
  <c r="BW369" i="10"/>
  <c r="BX424" i="10"/>
  <c r="Q263" i="10"/>
  <c r="R409" i="10"/>
  <c r="BZ181" i="10"/>
  <c r="H132" i="10"/>
  <c r="C465" i="10"/>
  <c r="B338" i="10"/>
  <c r="BU484" i="10"/>
  <c r="F386" i="10"/>
  <c r="B341" i="10"/>
  <c r="BU160" i="10"/>
  <c r="E72" i="10"/>
  <c r="CA151" i="10"/>
  <c r="CA300" i="10"/>
  <c r="R105" i="10"/>
  <c r="D62" i="10"/>
  <c r="R183" i="10"/>
  <c r="BZ302" i="10"/>
  <c r="Y181" i="10"/>
  <c r="D363" i="10"/>
  <c r="A242" i="4"/>
  <c r="C174" i="10"/>
  <c r="C390" i="10"/>
  <c r="AA396" i="10"/>
  <c r="P166" i="10"/>
  <c r="AN311" i="10"/>
  <c r="R225" i="10"/>
  <c r="AG245" i="4"/>
  <c r="G168" i="10"/>
  <c r="P214" i="10"/>
  <c r="A333" i="10"/>
  <c r="BX202" i="10"/>
  <c r="Y249" i="10"/>
  <c r="BX135" i="10"/>
  <c r="AG39" i="4"/>
  <c r="BZ126" i="10"/>
  <c r="O85" i="10"/>
  <c r="BX483" i="10"/>
  <c r="G105" i="10"/>
  <c r="BR296" i="10"/>
  <c r="AF29" i="4"/>
  <c r="C154" i="10"/>
  <c r="F479" i="10"/>
  <c r="G281" i="10"/>
  <c r="AA253" i="10"/>
  <c r="O372" i="10"/>
  <c r="A151" i="10"/>
  <c r="P377" i="10"/>
  <c r="E319" i="10"/>
  <c r="P254" i="10"/>
  <c r="D481" i="10"/>
  <c r="BZ124" i="10"/>
  <c r="E302" i="10"/>
  <c r="D43" i="10"/>
  <c r="CA333" i="10"/>
  <c r="F494" i="10"/>
  <c r="BR457" i="10"/>
  <c r="E17" i="10"/>
  <c r="Y143" i="10"/>
  <c r="E90" i="10"/>
  <c r="F469" i="10"/>
  <c r="A227" i="10"/>
  <c r="C48" i="10"/>
  <c r="BZ326" i="10"/>
  <c r="BX137" i="10"/>
  <c r="BX382" i="10"/>
  <c r="AN214" i="10"/>
  <c r="CA391" i="10"/>
  <c r="BS245" i="10"/>
  <c r="BU304" i="10"/>
  <c r="A324" i="10"/>
  <c r="AA395" i="10"/>
  <c r="O99" i="10"/>
  <c r="G385" i="10"/>
  <c r="AA199" i="10"/>
  <c r="S197" i="10"/>
  <c r="P30" i="10"/>
  <c r="A270" i="10"/>
  <c r="BY287" i="10"/>
  <c r="AJ320" i="10"/>
  <c r="BY186" i="10"/>
  <c r="AN411" i="10"/>
  <c r="S286" i="10"/>
  <c r="AF102" i="4"/>
  <c r="BW86" i="10"/>
  <c r="S296" i="10"/>
  <c r="H387" i="10"/>
  <c r="BZ208" i="10"/>
  <c r="CA211" i="10"/>
  <c r="AJ425" i="10"/>
  <c r="G411" i="10"/>
  <c r="BR426" i="10"/>
  <c r="CA426" i="10"/>
  <c r="BS219" i="10"/>
  <c r="BZ493" i="10"/>
  <c r="R372" i="10"/>
  <c r="BY80" i="10"/>
  <c r="G418" i="10"/>
  <c r="AF75" i="4"/>
  <c r="D195" i="10"/>
  <c r="E296" i="10"/>
  <c r="BZ148" i="10"/>
  <c r="AG57" i="4"/>
  <c r="CA46" i="10"/>
  <c r="Y299" i="10"/>
  <c r="AG14" i="4"/>
  <c r="E99" i="10"/>
  <c r="Q352" i="10"/>
  <c r="BX86" i="10"/>
  <c r="S479" i="10"/>
  <c r="BS243" i="10"/>
  <c r="R24" i="10"/>
  <c r="F464" i="10"/>
  <c r="BR381" i="10"/>
  <c r="Y30" i="10"/>
  <c r="BU454" i="10"/>
  <c r="S495" i="10"/>
  <c r="BR221" i="10"/>
  <c r="S31" i="10"/>
  <c r="A75" i="10"/>
  <c r="BY278" i="10"/>
  <c r="AN153" i="10"/>
  <c r="E232" i="10"/>
  <c r="B177" i="10"/>
  <c r="S370" i="10"/>
  <c r="BY465" i="10"/>
  <c r="Y443" i="10"/>
  <c r="F164" i="10"/>
  <c r="F394" i="10"/>
  <c r="C87" i="10"/>
  <c r="AE9" i="4"/>
  <c r="BW54" i="10"/>
  <c r="Y19" i="10"/>
  <c r="BS289" i="10"/>
  <c r="AF9" i="4"/>
  <c r="O138" i="10"/>
  <c r="C475" i="10"/>
  <c r="O165" i="10"/>
  <c r="D459" i="10"/>
  <c r="A247" i="4"/>
  <c r="AA140" i="10"/>
  <c r="BX372" i="10"/>
  <c r="R294" i="10"/>
  <c r="D295" i="10"/>
  <c r="BZ419" i="10"/>
  <c r="C252" i="10"/>
  <c r="CA441" i="10"/>
  <c r="H171" i="10"/>
  <c r="F219" i="10"/>
  <c r="CA185" i="10"/>
  <c r="F83" i="10"/>
  <c r="G359" i="10"/>
  <c r="AF191" i="4"/>
  <c r="O457" i="10"/>
  <c r="X379" i="10"/>
  <c r="D377" i="10"/>
  <c r="CA444" i="10"/>
  <c r="E372" i="10"/>
  <c r="BZ361" i="10"/>
  <c r="BZ372" i="10"/>
  <c r="BU110" i="10"/>
  <c r="S74" i="10"/>
  <c r="S281" i="10"/>
  <c r="S91" i="10"/>
  <c r="BW51" i="10"/>
  <c r="BZ228" i="10"/>
  <c r="BY331" i="10"/>
  <c r="A15" i="4"/>
  <c r="AN309" i="10"/>
  <c r="BY408" i="10"/>
  <c r="A189" i="10"/>
  <c r="BS142" i="10"/>
  <c r="O278" i="10"/>
  <c r="AE120" i="4"/>
  <c r="BW444" i="10"/>
  <c r="AJ15" i="10"/>
  <c r="P406" i="10"/>
  <c r="Y260" i="10"/>
  <c r="BZ445" i="10"/>
  <c r="BX141" i="10"/>
  <c r="Q381" i="10"/>
  <c r="S181" i="10"/>
  <c r="Q477" i="10"/>
  <c r="AA71" i="10"/>
  <c r="Q328" i="10"/>
  <c r="BX299" i="10"/>
  <c r="BW43" i="10"/>
  <c r="BR67" i="10"/>
  <c r="AE216" i="4"/>
  <c r="B322" i="10"/>
  <c r="CA440" i="10"/>
  <c r="R115" i="10"/>
  <c r="E32" i="10"/>
  <c r="S145" i="10"/>
  <c r="AJ240" i="10"/>
  <c r="Q234" i="10"/>
  <c r="AJ198" i="10"/>
  <c r="S252" i="10"/>
  <c r="H348" i="10"/>
  <c r="BW44" i="10"/>
  <c r="BX500" i="10"/>
  <c r="BW474" i="10"/>
  <c r="BS46" i="10"/>
  <c r="A79" i="10"/>
  <c r="BY193" i="10"/>
  <c r="AF160" i="4"/>
  <c r="O153" i="10"/>
  <c r="AA270" i="10"/>
  <c r="X288" i="10"/>
  <c r="A95" i="10"/>
  <c r="D408" i="10"/>
  <c r="B443" i="10"/>
  <c r="X492" i="10"/>
  <c r="BS405" i="10"/>
  <c r="BY17" i="10"/>
  <c r="O147" i="10"/>
  <c r="C15" i="10"/>
  <c r="P190" i="10"/>
  <c r="Q153" i="10"/>
  <c r="O434" i="10"/>
  <c r="BY422" i="10"/>
  <c r="BS339" i="10"/>
  <c r="Y107" i="10"/>
  <c r="AJ110" i="10"/>
  <c r="H42" i="10"/>
  <c r="S393" i="10"/>
  <c r="G230" i="10"/>
  <c r="H268" i="10"/>
  <c r="BZ158" i="10"/>
  <c r="BR343" i="10"/>
  <c r="BW237" i="10"/>
  <c r="Y432" i="10"/>
  <c r="BZ280" i="10"/>
  <c r="CA349" i="10"/>
  <c r="G317" i="10"/>
  <c r="CA220" i="10"/>
  <c r="F419" i="10"/>
  <c r="BX290" i="10"/>
  <c r="BS267" i="10"/>
  <c r="S136" i="10"/>
  <c r="AN335" i="10"/>
  <c r="C314" i="10"/>
  <c r="AN444" i="10"/>
  <c r="O104" i="10"/>
  <c r="Y186" i="10"/>
  <c r="AN123" i="10"/>
  <c r="A409" i="10"/>
  <c r="AG221" i="4"/>
  <c r="CA399" i="10"/>
  <c r="X32" i="10"/>
  <c r="A12" i="10"/>
  <c r="BW320" i="10"/>
  <c r="A19" i="4"/>
  <c r="H121" i="10"/>
  <c r="BW454" i="10"/>
  <c r="BX412" i="10"/>
  <c r="Q213" i="10"/>
  <c r="Q173" i="10"/>
  <c r="BX351" i="10"/>
  <c r="P275" i="10"/>
  <c r="O100" i="10"/>
  <c r="AE166" i="4"/>
  <c r="BS223" i="10"/>
  <c r="AN110" i="10"/>
  <c r="R284" i="10"/>
  <c r="X424" i="10"/>
  <c r="BS155" i="10"/>
  <c r="A299" i="10"/>
  <c r="D319" i="10"/>
  <c r="AA374" i="10"/>
  <c r="BW190" i="10"/>
  <c r="D281" i="10"/>
  <c r="S288" i="10"/>
  <c r="AE192" i="4"/>
  <c r="P19" i="10"/>
  <c r="Q156" i="10"/>
  <c r="AA37" i="10"/>
  <c r="CA52" i="10"/>
  <c r="O476" i="10"/>
  <c r="Y73" i="10"/>
  <c r="O423" i="10"/>
  <c r="A369" i="10"/>
  <c r="O11" i="10"/>
  <c r="BU336" i="10"/>
  <c r="CA383" i="10"/>
  <c r="C44" i="10"/>
  <c r="R373" i="10"/>
  <c r="AF5" i="4"/>
  <c r="D97" i="10"/>
  <c r="CA264" i="10"/>
  <c r="BU299" i="10"/>
  <c r="Q500" i="10"/>
  <c r="S379" i="10"/>
  <c r="S353" i="10"/>
  <c r="AJ389" i="10"/>
  <c r="BU208" i="10"/>
  <c r="AG189" i="4"/>
  <c r="BZ7" i="10"/>
  <c r="BY188" i="10"/>
  <c r="P12" i="10"/>
  <c r="A283" i="10"/>
  <c r="G143" i="10"/>
  <c r="AE101" i="4"/>
  <c r="BZ31" i="10"/>
  <c r="BX345" i="10"/>
  <c r="X28" i="10"/>
  <c r="AA144" i="10"/>
  <c r="D475" i="10"/>
  <c r="BU138" i="10"/>
  <c r="BR252" i="10"/>
  <c r="B17" i="10"/>
  <c r="BX430" i="10"/>
  <c r="CA254" i="10"/>
  <c r="D238" i="10"/>
  <c r="BU207" i="10"/>
  <c r="AA499" i="10"/>
  <c r="S307" i="10"/>
  <c r="BS144" i="10"/>
  <c r="AJ134" i="10"/>
  <c r="S211" i="10"/>
  <c r="A70" i="4"/>
  <c r="BW62" i="10"/>
  <c r="S387" i="10"/>
  <c r="BU53" i="10"/>
  <c r="B284" i="10"/>
  <c r="O107" i="10"/>
  <c r="CA203" i="10"/>
  <c r="H413" i="10"/>
  <c r="R418" i="10"/>
  <c r="AE38" i="4"/>
  <c r="BX469" i="10"/>
  <c r="AN117" i="10"/>
  <c r="BX310" i="10"/>
  <c r="H106" i="10"/>
  <c r="BW453" i="10"/>
  <c r="BW391" i="10"/>
  <c r="Q237" i="10"/>
  <c r="BY20" i="10"/>
  <c r="A50" i="10"/>
  <c r="P210" i="10"/>
  <c r="BZ150" i="10"/>
  <c r="BW116" i="10"/>
  <c r="BU24" i="10"/>
  <c r="BW327" i="10"/>
  <c r="BX238" i="10"/>
  <c r="A317" i="10"/>
  <c r="D438" i="10"/>
  <c r="BZ153" i="10"/>
  <c r="BU153" i="10"/>
  <c r="BZ305" i="10"/>
  <c r="Y481" i="10"/>
  <c r="BZ444" i="10"/>
  <c r="E343" i="10"/>
  <c r="BX353" i="10"/>
  <c r="O408" i="10"/>
  <c r="G407" i="10"/>
  <c r="CA296" i="10"/>
  <c r="A100" i="10"/>
  <c r="Q23" i="10"/>
  <c r="AA86" i="10"/>
  <c r="P298" i="10"/>
  <c r="B127" i="10"/>
  <c r="E238" i="10"/>
  <c r="E35" i="10"/>
  <c r="O451" i="10"/>
  <c r="E462" i="10"/>
  <c r="BS334" i="10"/>
  <c r="Q359" i="10"/>
  <c r="CA412" i="10"/>
  <c r="B124" i="10"/>
  <c r="BX490" i="10"/>
  <c r="H104" i="10"/>
  <c r="BY179" i="10"/>
  <c r="CA463" i="10"/>
  <c r="E283" i="10"/>
  <c r="H217" i="10"/>
  <c r="BR406" i="10"/>
  <c r="AJ380" i="10"/>
  <c r="AN481" i="10"/>
  <c r="AE17" i="4"/>
  <c r="BZ295" i="10"/>
  <c r="Y436" i="10"/>
  <c r="B244" i="10"/>
  <c r="P20" i="10"/>
  <c r="AG34" i="4"/>
  <c r="BZ477" i="10"/>
  <c r="BY271" i="10"/>
  <c r="BZ219" i="10"/>
  <c r="BW342" i="10"/>
  <c r="BY137" i="10"/>
  <c r="BU406" i="10"/>
  <c r="G332" i="10"/>
  <c r="A127" i="10"/>
  <c r="G132" i="10"/>
  <c r="G238" i="10"/>
  <c r="AA296" i="10"/>
  <c r="E271" i="10"/>
  <c r="AJ39" i="10"/>
  <c r="BR435" i="10"/>
  <c r="BY96" i="10"/>
  <c r="BX248" i="10"/>
  <c r="BZ186" i="10"/>
  <c r="BW247" i="10"/>
  <c r="BZ99" i="10"/>
  <c r="A160" i="4"/>
  <c r="AA456" i="10"/>
  <c r="BX389" i="10"/>
  <c r="G241" i="10"/>
  <c r="BR170" i="10"/>
  <c r="BZ116" i="10"/>
  <c r="O126" i="10"/>
  <c r="AA422" i="10"/>
  <c r="AN171" i="10"/>
  <c r="X261" i="10"/>
  <c r="F445" i="10"/>
  <c r="BX387" i="10"/>
  <c r="P101" i="10"/>
  <c r="AN278" i="10"/>
  <c r="CA65" i="10"/>
  <c r="BX355" i="10"/>
  <c r="BZ178" i="10"/>
  <c r="CA227" i="10"/>
  <c r="AE224" i="4"/>
  <c r="BY266" i="10"/>
  <c r="S301" i="10"/>
  <c r="AN96" i="10"/>
  <c r="C458" i="10"/>
  <c r="AA282" i="10"/>
  <c r="Q18" i="10"/>
  <c r="R241" i="10"/>
  <c r="AG212" i="4"/>
  <c r="BS490" i="10"/>
  <c r="E141" i="10"/>
  <c r="R365" i="10"/>
  <c r="O288" i="10"/>
  <c r="D180" i="10"/>
  <c r="H463" i="10"/>
  <c r="BZ338" i="10"/>
  <c r="AE60" i="4"/>
  <c r="AA482" i="10"/>
  <c r="A115" i="4"/>
  <c r="AE171" i="4"/>
  <c r="BR393" i="10"/>
  <c r="AA291" i="10"/>
  <c r="D380" i="10"/>
  <c r="G321" i="10"/>
  <c r="AA200" i="10"/>
  <c r="AA19" i="10"/>
  <c r="S118" i="10"/>
  <c r="BY284" i="10"/>
  <c r="AA472" i="10"/>
  <c r="BS485" i="10"/>
  <c r="AE19" i="4"/>
  <c r="P93" i="10"/>
  <c r="AE47" i="4"/>
  <c r="X98" i="10"/>
  <c r="AA356" i="10"/>
  <c r="CA240" i="10"/>
  <c r="S119" i="10"/>
  <c r="CA202" i="10"/>
  <c r="AA401" i="10"/>
  <c r="D209" i="10"/>
  <c r="A131" i="10"/>
  <c r="R120" i="10"/>
  <c r="S155" i="10"/>
  <c r="BR19" i="10"/>
  <c r="CA359" i="10"/>
  <c r="S336" i="10"/>
  <c r="E10" i="10"/>
  <c r="F455" i="10"/>
  <c r="A210" i="10"/>
  <c r="BW448" i="10"/>
  <c r="A168" i="4"/>
  <c r="B74" i="10"/>
  <c r="P256" i="10"/>
  <c r="Y226" i="10"/>
  <c r="F19" i="10"/>
  <c r="BR47" i="10"/>
  <c r="D41" i="10"/>
  <c r="BR276" i="10"/>
  <c r="BS296" i="10"/>
  <c r="AF240" i="4"/>
  <c r="BZ258" i="10"/>
  <c r="H444" i="10"/>
  <c r="F109" i="10"/>
  <c r="F337" i="10"/>
  <c r="O474" i="10"/>
  <c r="Q283" i="10"/>
  <c r="S289" i="10"/>
  <c r="G263" i="10"/>
  <c r="AE74" i="4"/>
  <c r="R280" i="10"/>
  <c r="BY276" i="10"/>
  <c r="D77" i="10"/>
  <c r="Q288" i="10"/>
  <c r="P195" i="10"/>
  <c r="X295" i="10"/>
  <c r="G172" i="10"/>
  <c r="BS440" i="10"/>
  <c r="C92" i="10"/>
  <c r="D109" i="10"/>
  <c r="S113" i="10"/>
  <c r="BW224" i="10"/>
  <c r="BZ436" i="10"/>
  <c r="AN276" i="10"/>
  <c r="O194" i="10"/>
  <c r="G342" i="10"/>
  <c r="Y477" i="10"/>
  <c r="F9" i="10"/>
  <c r="CA207" i="10"/>
  <c r="BR89" i="10"/>
  <c r="A371" i="10"/>
  <c r="BZ489" i="10"/>
  <c r="BX206" i="10"/>
  <c r="S293" i="10"/>
  <c r="BY28" i="10"/>
  <c r="E52" i="10"/>
  <c r="BY19" i="10"/>
  <c r="G197" i="10"/>
  <c r="BX99" i="10"/>
  <c r="Y253" i="10"/>
  <c r="BR357" i="10"/>
  <c r="Y332" i="10"/>
  <c r="BW206" i="10"/>
  <c r="BX318" i="10"/>
  <c r="CA33" i="10"/>
  <c r="CA84" i="10"/>
  <c r="AG194" i="4"/>
  <c r="BZ278" i="10"/>
  <c r="E24" i="10"/>
  <c r="Y158" i="10"/>
  <c r="BY330" i="10"/>
  <c r="AJ417" i="10"/>
  <c r="H242" i="10"/>
  <c r="C65" i="10"/>
  <c r="BW33" i="10"/>
  <c r="AA9" i="10"/>
  <c r="BS23" i="10"/>
  <c r="BY352" i="10"/>
  <c r="BS244" i="10"/>
  <c r="BY150" i="10"/>
  <c r="S465" i="10"/>
  <c r="AG28" i="4"/>
  <c r="A17" i="4"/>
  <c r="BW310" i="10"/>
  <c r="CA37" i="10"/>
  <c r="BU360" i="10"/>
  <c r="F30" i="10"/>
  <c r="S330" i="10"/>
  <c r="BZ47" i="10"/>
  <c r="BX226" i="10"/>
  <c r="BR65" i="10"/>
  <c r="S177" i="10"/>
  <c r="C352" i="10"/>
  <c r="BR249" i="10"/>
  <c r="AN242" i="10"/>
  <c r="S148" i="10"/>
  <c r="CA354" i="10"/>
  <c r="BW222" i="10"/>
  <c r="Y500" i="10"/>
  <c r="BW148" i="10"/>
  <c r="BS493" i="10"/>
  <c r="BY101" i="10"/>
  <c r="CA101" i="10"/>
  <c r="X142" i="10"/>
  <c r="AJ80" i="10"/>
  <c r="BZ12" i="10"/>
  <c r="BX80" i="10"/>
  <c r="BW353" i="10"/>
  <c r="BY421" i="10"/>
  <c r="BZ83" i="10"/>
  <c r="AE10" i="4"/>
  <c r="S450" i="10"/>
  <c r="AJ281" i="10"/>
  <c r="F27" i="10"/>
  <c r="C316" i="10"/>
  <c r="BS430" i="10"/>
  <c r="X198" i="10"/>
  <c r="S115" i="10"/>
  <c r="BX360" i="10"/>
  <c r="C317" i="10"/>
  <c r="BZ51" i="10"/>
  <c r="BZ293" i="10"/>
  <c r="CA162" i="10"/>
  <c r="P25" i="10"/>
  <c r="F319" i="10"/>
  <c r="D146" i="10"/>
  <c r="AA195" i="10"/>
  <c r="A256" i="10"/>
  <c r="S88" i="10"/>
  <c r="P312" i="10"/>
  <c r="CA420" i="10"/>
  <c r="BR324" i="10"/>
  <c r="BX264" i="10"/>
  <c r="S67" i="10"/>
  <c r="BX215" i="10"/>
  <c r="A74" i="10"/>
  <c r="H19" i="10"/>
  <c r="BY64" i="10"/>
  <c r="S278" i="10"/>
  <c r="E378" i="10"/>
  <c r="BX317" i="10"/>
  <c r="CA323" i="10"/>
  <c r="H164" i="10"/>
  <c r="AE6" i="4"/>
  <c r="P257" i="10"/>
  <c r="BX371" i="10"/>
  <c r="E195" i="10"/>
  <c r="BY73" i="10"/>
  <c r="P241" i="10"/>
  <c r="S261" i="10"/>
  <c r="BZ55" i="10"/>
  <c r="F439" i="10"/>
  <c r="AA21" i="10"/>
  <c r="S285" i="10"/>
  <c r="BR5" i="10"/>
  <c r="CA455" i="10"/>
  <c r="H420" i="10"/>
  <c r="S111" i="10"/>
  <c r="Y82" i="10"/>
  <c r="BX221" i="10"/>
  <c r="Y230" i="10"/>
  <c r="E427" i="10"/>
  <c r="BX417" i="10"/>
  <c r="X398" i="10"/>
  <c r="P16" i="10"/>
  <c r="BZ174" i="10"/>
  <c r="O113" i="10"/>
  <c r="X234" i="10"/>
  <c r="A82" i="10"/>
  <c r="Q126" i="10"/>
  <c r="D391" i="10"/>
  <c r="A13" i="4"/>
  <c r="B253" i="10"/>
  <c r="G237" i="10"/>
  <c r="BY189" i="10"/>
  <c r="Y336" i="10"/>
  <c r="F129" i="10"/>
  <c r="AJ59" i="10"/>
  <c r="E310" i="10"/>
  <c r="Y54" i="10"/>
  <c r="A302" i="10"/>
  <c r="B207" i="10"/>
  <c r="AJ199" i="10"/>
  <c r="AJ411" i="10"/>
  <c r="Y102" i="10"/>
  <c r="P162" i="10"/>
  <c r="O405" i="10"/>
  <c r="P39" i="10"/>
  <c r="C287" i="10"/>
  <c r="AN485" i="10"/>
  <c r="B438" i="10"/>
  <c r="X304" i="10"/>
  <c r="BW157" i="10"/>
  <c r="AN333" i="10"/>
  <c r="AN386" i="10"/>
  <c r="E117" i="10"/>
  <c r="P354" i="10"/>
  <c r="B307" i="10"/>
  <c r="G353" i="10"/>
  <c r="F258" i="10"/>
  <c r="D49" i="10"/>
  <c r="C51" i="10"/>
  <c r="AG67" i="4"/>
  <c r="A185" i="10"/>
  <c r="BW487" i="10"/>
  <c r="S175" i="10"/>
  <c r="C152" i="10"/>
  <c r="C304" i="10"/>
  <c r="C228" i="10"/>
  <c r="AF199" i="4"/>
  <c r="O450" i="10"/>
  <c r="A38" i="4"/>
  <c r="O342" i="10"/>
  <c r="BS216" i="10"/>
  <c r="AN498" i="10"/>
  <c r="F300" i="10"/>
  <c r="BW170" i="10"/>
  <c r="C372" i="10"/>
  <c r="E91" i="10"/>
  <c r="AA32" i="10"/>
  <c r="AA95" i="10"/>
  <c r="AJ381" i="10"/>
  <c r="C457" i="10"/>
  <c r="AG91" i="4"/>
  <c r="AG22" i="4"/>
  <c r="A405" i="10"/>
  <c r="D421" i="10"/>
  <c r="BU326" i="10"/>
  <c r="BS199" i="10"/>
  <c r="AN206" i="10"/>
  <c r="BZ64" i="10"/>
  <c r="CA368" i="10"/>
  <c r="BU127" i="10"/>
  <c r="X313" i="10"/>
  <c r="R124" i="10"/>
  <c r="G397" i="10"/>
  <c r="Y371" i="10"/>
  <c r="BR442" i="10"/>
  <c r="BY462" i="10"/>
  <c r="D402" i="10"/>
  <c r="D144" i="10"/>
  <c r="AN28" i="10"/>
  <c r="BR141" i="10"/>
  <c r="A49" i="10"/>
  <c r="BS285" i="10"/>
  <c r="A153" i="10"/>
  <c r="BS278" i="10"/>
  <c r="AE130" i="4"/>
  <c r="A216" i="4"/>
  <c r="G250" i="10"/>
  <c r="X344" i="10"/>
  <c r="AG12" i="4"/>
  <c r="BZ281" i="10"/>
  <c r="X355" i="10"/>
  <c r="R461" i="10"/>
  <c r="AA154" i="10"/>
  <c r="BU60" i="10"/>
  <c r="BX368" i="10"/>
  <c r="AJ189" i="10"/>
  <c r="Y31" i="10"/>
  <c r="Y331" i="10"/>
  <c r="BZ240" i="10"/>
  <c r="X222" i="10"/>
  <c r="BU439" i="10"/>
  <c r="AG127" i="4"/>
  <c r="AE43" i="4"/>
  <c r="D150" i="10"/>
  <c r="BR168" i="10"/>
  <c r="AJ253" i="10"/>
  <c r="B301" i="10"/>
  <c r="B92" i="10"/>
  <c r="BU469" i="10"/>
  <c r="BW215" i="10"/>
  <c r="AE108" i="4"/>
  <c r="X474" i="10"/>
  <c r="AJ361" i="10"/>
  <c r="BZ383" i="10"/>
  <c r="AJ165" i="10"/>
  <c r="AJ374" i="10"/>
  <c r="AA59" i="10"/>
  <c r="BR157" i="10"/>
  <c r="AE208" i="4"/>
  <c r="CA228" i="10"/>
  <c r="E82" i="10"/>
  <c r="B484" i="10"/>
  <c r="BS43" i="10"/>
  <c r="A459" i="10"/>
  <c r="E287" i="10"/>
  <c r="A7" i="10"/>
  <c r="BU45" i="10"/>
  <c r="BZ501" i="10"/>
  <c r="P310" i="10"/>
  <c r="H83" i="10"/>
  <c r="BW41" i="10"/>
  <c r="BZ127" i="10"/>
  <c r="A128" i="4"/>
  <c r="E252" i="10"/>
  <c r="A130" i="10"/>
  <c r="BS468" i="10"/>
  <c r="BX109" i="10"/>
  <c r="E365" i="10"/>
  <c r="B439" i="10"/>
  <c r="S275" i="10"/>
  <c r="BX108" i="10"/>
  <c r="S32" i="10"/>
  <c r="D17" i="10"/>
  <c r="S246" i="10"/>
  <c r="BU114" i="10"/>
  <c r="Q230" i="10"/>
  <c r="AG146" i="4"/>
  <c r="BZ430" i="10"/>
  <c r="BX406" i="10"/>
  <c r="F291" i="10"/>
  <c r="D169" i="10"/>
  <c r="A315" i="10"/>
  <c r="S422" i="10"/>
  <c r="Y202" i="10"/>
  <c r="B440" i="10"/>
  <c r="G376" i="10"/>
  <c r="B368" i="10"/>
  <c r="BR147" i="10"/>
  <c r="BZ250" i="10"/>
  <c r="C190" i="10"/>
  <c r="E402" i="10"/>
  <c r="BU48" i="10"/>
  <c r="BS117" i="10"/>
  <c r="C461" i="10"/>
  <c r="E196" i="10"/>
  <c r="O206" i="10"/>
  <c r="Q151" i="10"/>
  <c r="CA262" i="10"/>
  <c r="A83" i="10"/>
  <c r="BY498" i="10"/>
  <c r="Q105" i="10"/>
  <c r="BX470" i="10"/>
  <c r="CA235" i="10"/>
  <c r="D332" i="10"/>
  <c r="Y245" i="10"/>
  <c r="A54" i="4"/>
  <c r="BY316" i="10"/>
  <c r="Y295" i="10"/>
  <c r="AA176" i="10"/>
  <c r="AF155" i="4"/>
  <c r="D21" i="10"/>
  <c r="S190" i="10"/>
  <c r="BX194" i="10"/>
  <c r="BS57" i="10"/>
  <c r="E180" i="10"/>
  <c r="BR455" i="10"/>
  <c r="A70" i="10"/>
  <c r="BW480" i="10"/>
  <c r="BZ196" i="10"/>
  <c r="R465" i="10"/>
  <c r="B377" i="10"/>
  <c r="F285" i="10"/>
  <c r="BU90" i="10"/>
  <c r="A23" i="4"/>
  <c r="R144" i="10"/>
  <c r="BY72" i="10"/>
  <c r="Q79" i="10"/>
  <c r="BW253" i="10"/>
  <c r="Y340" i="10"/>
  <c r="E156" i="10"/>
  <c r="AA254" i="10"/>
  <c r="BU438" i="10"/>
  <c r="BX286" i="10"/>
  <c r="H264" i="10"/>
  <c r="BU497" i="10"/>
  <c r="O452" i="10"/>
  <c r="S460" i="10"/>
  <c r="A260" i="10"/>
  <c r="BW162" i="10"/>
  <c r="S299" i="10"/>
  <c r="AJ124" i="10"/>
  <c r="C210" i="10"/>
  <c r="R380" i="10"/>
  <c r="H190" i="10"/>
  <c r="Q362" i="10"/>
  <c r="AE65" i="4"/>
  <c r="R145" i="10"/>
  <c r="X65" i="10"/>
  <c r="R316" i="10"/>
  <c r="BR352" i="10"/>
  <c r="BU465" i="10"/>
  <c r="BU192" i="10"/>
  <c r="D310" i="10"/>
  <c r="BX278" i="10"/>
  <c r="H125" i="10"/>
  <c r="AA426" i="10"/>
  <c r="A14" i="10"/>
  <c r="S195" i="10"/>
  <c r="BU42" i="10"/>
  <c r="F295" i="10"/>
  <c r="R74" i="10"/>
  <c r="F374" i="10"/>
  <c r="C258" i="10"/>
  <c r="BU456" i="10"/>
  <c r="BX161" i="10"/>
  <c r="BX58" i="10"/>
  <c r="S144" i="10"/>
  <c r="CA311" i="10"/>
  <c r="S457" i="10"/>
  <c r="G276" i="10"/>
  <c r="BS293" i="10"/>
  <c r="P91" i="10"/>
  <c r="BY353" i="10"/>
  <c r="BS11" i="10"/>
  <c r="P371" i="10"/>
  <c r="P428" i="10"/>
  <c r="S126" i="10"/>
  <c r="O395" i="10"/>
  <c r="C46" i="10"/>
  <c r="S480" i="10"/>
  <c r="BR479" i="10"/>
  <c r="P218" i="10"/>
  <c r="BX189" i="10"/>
  <c r="G49" i="10"/>
  <c r="A416" i="10"/>
  <c r="O79" i="10"/>
  <c r="AG254" i="4"/>
  <c r="BZ490" i="10"/>
  <c r="AN83" i="10"/>
  <c r="BX280" i="10"/>
  <c r="E389" i="10"/>
  <c r="BX499" i="10"/>
  <c r="BU12" i="10"/>
  <c r="H162" i="10"/>
  <c r="H436" i="10"/>
  <c r="C259" i="10"/>
  <c r="BY423" i="10"/>
  <c r="D38" i="10"/>
  <c r="R318" i="10"/>
  <c r="F158" i="10"/>
  <c r="H473" i="10"/>
  <c r="O332" i="10"/>
  <c r="BX217" i="10"/>
  <c r="AG47" i="4"/>
  <c r="CA373" i="10"/>
  <c r="BU354" i="10"/>
  <c r="Q469" i="10"/>
  <c r="AF176" i="4"/>
  <c r="F478" i="10"/>
  <c r="BW225" i="10"/>
  <c r="O248" i="10"/>
  <c r="BR159" i="10"/>
  <c r="S58" i="10"/>
  <c r="BZ165" i="10"/>
  <c r="S429" i="10"/>
  <c r="BZ100" i="10"/>
  <c r="S342" i="10"/>
  <c r="S383" i="10"/>
  <c r="CA370" i="10"/>
  <c r="BZ442" i="10"/>
  <c r="BW343" i="10"/>
  <c r="BZ32" i="10"/>
  <c r="CA266" i="10"/>
  <c r="F345" i="10"/>
  <c r="Q38" i="10"/>
  <c r="S410" i="10"/>
  <c r="AG116" i="4"/>
  <c r="AA258" i="10"/>
  <c r="Y244" i="10"/>
  <c r="BR302" i="10"/>
  <c r="S350" i="10"/>
  <c r="G442" i="10"/>
  <c r="Y487" i="10"/>
  <c r="BU216" i="10"/>
  <c r="E262" i="10"/>
  <c r="BS284" i="10"/>
  <c r="CA409" i="10"/>
  <c r="BR115" i="10"/>
  <c r="F39" i="10"/>
  <c r="AF173" i="4"/>
  <c r="G161" i="10"/>
  <c r="S157" i="10"/>
  <c r="D345" i="10"/>
  <c r="AN291" i="10"/>
  <c r="D304" i="10"/>
  <c r="BY411" i="10"/>
  <c r="CA111" i="10"/>
  <c r="Y193" i="10"/>
  <c r="AG60" i="4"/>
  <c r="O384" i="10"/>
  <c r="AA43" i="10"/>
  <c r="S333" i="10"/>
  <c r="S481" i="10"/>
  <c r="F367" i="10"/>
  <c r="Q296" i="10"/>
  <c r="R162" i="10"/>
  <c r="BW233" i="10"/>
  <c r="O447" i="10"/>
  <c r="AJ303" i="10"/>
  <c r="BU464" i="10"/>
  <c r="BY410" i="10"/>
  <c r="S394" i="10"/>
  <c r="C242" i="10"/>
  <c r="P188" i="10"/>
  <c r="AJ310" i="10"/>
  <c r="A235" i="4"/>
  <c r="Y448" i="10"/>
  <c r="S430" i="10"/>
  <c r="AJ169" i="10"/>
  <c r="AJ81" i="10"/>
  <c r="A103" i="4"/>
  <c r="AA493" i="10"/>
  <c r="AN182" i="10"/>
  <c r="F281" i="10"/>
  <c r="BW265" i="10"/>
  <c r="O164" i="10"/>
  <c r="C150" i="10"/>
  <c r="AN120" i="10"/>
  <c r="CA137" i="10"/>
  <c r="BW443" i="10"/>
  <c r="X78" i="10"/>
  <c r="BZ246" i="10"/>
  <c r="CA198" i="10"/>
  <c r="A339" i="10"/>
  <c r="BX319" i="10"/>
  <c r="BZ395" i="10"/>
  <c r="S273" i="10"/>
  <c r="Q223" i="10"/>
  <c r="C328" i="10"/>
  <c r="AA324" i="10"/>
  <c r="BR73" i="10"/>
  <c r="R23" i="10"/>
  <c r="B449" i="10"/>
  <c r="P487" i="10"/>
  <c r="S445" i="10"/>
  <c r="G173" i="10"/>
  <c r="F461" i="10"/>
  <c r="C472" i="10"/>
  <c r="AA194" i="10"/>
  <c r="A195" i="10"/>
  <c r="BZ353" i="10"/>
  <c r="AG79" i="4"/>
  <c r="G160" i="10"/>
  <c r="AA265" i="10"/>
  <c r="C56" i="10"/>
  <c r="O283" i="10"/>
  <c r="X175" i="10"/>
  <c r="X30" i="10"/>
  <c r="X300" i="10"/>
  <c r="Y317" i="10"/>
  <c r="Y366" i="10"/>
  <c r="X257" i="10"/>
  <c r="B53" i="10"/>
  <c r="G356" i="10"/>
  <c r="P297" i="10"/>
  <c r="F361" i="10"/>
  <c r="BY291" i="10"/>
  <c r="AJ203" i="10"/>
  <c r="BZ42" i="10"/>
  <c r="BX192" i="10"/>
  <c r="X207" i="10"/>
  <c r="A85" i="4"/>
  <c r="P386" i="10"/>
  <c r="BS198" i="10"/>
  <c r="BU273" i="10"/>
  <c r="AN200" i="10"/>
  <c r="BY148" i="10"/>
  <c r="Q112" i="10"/>
  <c r="Y378" i="10"/>
  <c r="X382" i="10"/>
  <c r="BY476" i="10"/>
  <c r="P109" i="10"/>
  <c r="BZ44" i="10"/>
  <c r="S35" i="10"/>
  <c r="Y454" i="10"/>
  <c r="CA494" i="10"/>
  <c r="P327" i="10"/>
  <c r="P304" i="10"/>
  <c r="BW70" i="10"/>
  <c r="AA333" i="10"/>
  <c r="CA30" i="10"/>
  <c r="A59" i="10"/>
  <c r="CA378" i="10"/>
  <c r="BX422" i="10"/>
  <c r="S356" i="10"/>
  <c r="A130" i="4"/>
  <c r="P74" i="10"/>
  <c r="BU173" i="10"/>
  <c r="X364" i="10"/>
  <c r="F303" i="10"/>
  <c r="Q354" i="10"/>
  <c r="R48" i="10"/>
  <c r="B161" i="10"/>
  <c r="CA110" i="10"/>
  <c r="CA164" i="10"/>
  <c r="R55" i="10"/>
  <c r="BX392" i="10"/>
  <c r="AJ459" i="10"/>
  <c r="BY67" i="10"/>
  <c r="BS233" i="10"/>
  <c r="BZ453" i="10"/>
  <c r="AJ357" i="10"/>
  <c r="S406" i="10"/>
  <c r="C265" i="10"/>
  <c r="B175" i="10"/>
  <c r="Q134" i="10"/>
  <c r="Q124" i="10"/>
  <c r="AN7" i="10"/>
  <c r="BU65" i="10"/>
  <c r="CA234" i="10"/>
  <c r="D74" i="10"/>
  <c r="H157" i="10"/>
  <c r="AA237" i="10"/>
  <c r="AA428" i="10"/>
  <c r="AJ474" i="10"/>
  <c r="R387" i="10"/>
  <c r="A455" i="10"/>
  <c r="S331" i="10"/>
  <c r="AN253" i="10"/>
  <c r="BZ157" i="10"/>
  <c r="AE243" i="4"/>
  <c r="AN193" i="10"/>
  <c r="B367" i="10"/>
  <c r="BS472" i="10"/>
  <c r="A33" i="4"/>
  <c r="BZ143" i="10"/>
  <c r="BZ360" i="10"/>
  <c r="AJ329" i="10"/>
  <c r="BZ109" i="10"/>
  <c r="AE187" i="4"/>
  <c r="BY373" i="10"/>
  <c r="CA50" i="10"/>
  <c r="D288" i="10"/>
  <c r="A213" i="4"/>
  <c r="B236" i="10"/>
  <c r="BZ154" i="10"/>
  <c r="C231" i="10"/>
  <c r="BZ379" i="10"/>
  <c r="BZ365" i="10"/>
  <c r="BX20" i="10"/>
  <c r="AN86" i="10"/>
  <c r="BY149" i="10"/>
  <c r="P469" i="10"/>
  <c r="BY325" i="10"/>
  <c r="BS12" i="10"/>
  <c r="AN234" i="10"/>
  <c r="C39" i="10"/>
  <c r="AA156" i="10"/>
  <c r="BX356" i="10"/>
  <c r="CA192" i="10"/>
  <c r="BY161" i="10"/>
  <c r="F389" i="10"/>
  <c r="O151" i="10"/>
  <c r="BZ463" i="10"/>
  <c r="X323" i="10"/>
  <c r="E447" i="10"/>
  <c r="R251" i="10"/>
  <c r="BS389" i="10"/>
  <c r="S416" i="10"/>
  <c r="AF58" i="4"/>
  <c r="BY447" i="10"/>
  <c r="AN111" i="10"/>
  <c r="B150" i="10"/>
  <c r="BW167" i="10"/>
  <c r="CA199" i="10"/>
  <c r="CA118" i="10"/>
  <c r="AA322" i="10"/>
  <c r="F197" i="10"/>
  <c r="D315" i="10"/>
  <c r="O392" i="10"/>
  <c r="BX162" i="10"/>
  <c r="X58" i="10"/>
  <c r="R354" i="10"/>
  <c r="Q142" i="10"/>
  <c r="AA295" i="10"/>
  <c r="Q429" i="10"/>
  <c r="BZ352" i="10"/>
  <c r="O39" i="10"/>
  <c r="R151" i="10"/>
  <c r="Q240" i="10"/>
  <c r="E398" i="10"/>
  <c r="BU378" i="10"/>
  <c r="X17" i="10"/>
  <c r="AJ354" i="10"/>
  <c r="X372" i="10"/>
  <c r="B239" i="10"/>
  <c r="H232" i="10"/>
  <c r="AA308" i="10"/>
  <c r="F225" i="10"/>
  <c r="BX106" i="10"/>
  <c r="BZ485" i="10"/>
  <c r="D330" i="10"/>
  <c r="BX227" i="10"/>
  <c r="BW239" i="10"/>
  <c r="S151" i="10"/>
  <c r="AA249" i="10"/>
  <c r="G315" i="10"/>
  <c r="X60" i="10"/>
  <c r="Q299" i="10"/>
  <c r="R218" i="10"/>
  <c r="AF84" i="4"/>
  <c r="CA249" i="10"/>
  <c r="A261" i="10"/>
  <c r="R175" i="10"/>
  <c r="R41" i="10"/>
  <c r="O36" i="10"/>
  <c r="G468" i="10"/>
  <c r="AE183" i="4"/>
  <c r="G405" i="10"/>
  <c r="BW337" i="10"/>
  <c r="E151" i="10"/>
  <c r="E347" i="10"/>
  <c r="B481" i="10"/>
  <c r="C201" i="10"/>
  <c r="BZ210" i="10"/>
  <c r="F476" i="10"/>
  <c r="A36" i="10"/>
  <c r="X88" i="10"/>
  <c r="E445" i="10"/>
  <c r="BU154" i="10"/>
  <c r="BU73" i="10"/>
  <c r="P97" i="10"/>
  <c r="S65" i="10"/>
  <c r="P432" i="10"/>
  <c r="C462" i="10"/>
  <c r="AJ413" i="10"/>
  <c r="AF129" i="4"/>
  <c r="AJ187" i="10"/>
  <c r="BR400" i="10"/>
  <c r="BZ222" i="10"/>
  <c r="X20" i="10"/>
  <c r="BU219" i="10"/>
  <c r="BY369" i="10"/>
  <c r="C108" i="10"/>
  <c r="CA143" i="10"/>
  <c r="BZ202" i="10"/>
  <c r="BY114" i="10"/>
  <c r="BS467" i="10"/>
  <c r="BZ297" i="10"/>
  <c r="CA25" i="10"/>
  <c r="C171" i="10"/>
  <c r="P154" i="10"/>
  <c r="BW209" i="10"/>
  <c r="AE124" i="4"/>
  <c r="Y410" i="10"/>
  <c r="CA372" i="10"/>
  <c r="AF61" i="4"/>
  <c r="X49" i="10"/>
  <c r="CA155" i="10"/>
  <c r="BW142" i="10"/>
  <c r="AA252" i="10"/>
  <c r="E29" i="10"/>
  <c r="B213" i="10"/>
  <c r="AG54" i="4"/>
  <c r="BY419" i="10"/>
  <c r="A8" i="10"/>
  <c r="O295" i="10"/>
  <c r="BZ316" i="10"/>
  <c r="S229" i="10"/>
  <c r="C432" i="10"/>
  <c r="AA310" i="10"/>
  <c r="BX71" i="10"/>
  <c r="BX450" i="10"/>
  <c r="F427" i="10"/>
  <c r="A272" i="10"/>
  <c r="P439" i="10"/>
  <c r="D23" i="10"/>
  <c r="BX362" i="10"/>
  <c r="A293" i="10"/>
  <c r="F15" i="10"/>
  <c r="P193" i="10"/>
  <c r="AF250" i="4"/>
  <c r="BW243" i="10"/>
  <c r="Q486" i="10"/>
  <c r="X235" i="10"/>
  <c r="AA221" i="10"/>
  <c r="BY171" i="10"/>
  <c r="R259" i="10"/>
  <c r="AJ19" i="10"/>
  <c r="AN223" i="10"/>
  <c r="BW40" i="10"/>
  <c r="F192" i="10"/>
  <c r="E14" i="10"/>
  <c r="AE197" i="4"/>
  <c r="H377" i="10"/>
  <c r="BX164" i="10"/>
  <c r="AF49" i="4"/>
  <c r="R432" i="10"/>
  <c r="BW68" i="10"/>
  <c r="CA347" i="10"/>
  <c r="BR23" i="10"/>
  <c r="BS226" i="10"/>
  <c r="B376" i="10"/>
  <c r="G279" i="10"/>
  <c r="BW273" i="10"/>
  <c r="P45" i="10"/>
  <c r="BX365" i="10"/>
  <c r="BU264" i="10"/>
  <c r="C358" i="10"/>
  <c r="BZ4" i="10"/>
  <c r="BR378" i="10"/>
  <c r="AA15" i="10"/>
  <c r="BZ412" i="10"/>
  <c r="C244" i="10"/>
  <c r="C290" i="10"/>
  <c r="BZ161" i="10"/>
  <c r="BZ164" i="10"/>
  <c r="CA56" i="10"/>
  <c r="Y325" i="10"/>
  <c r="G217" i="10"/>
  <c r="BY468" i="10"/>
  <c r="BX478" i="10"/>
  <c r="B218" i="10"/>
  <c r="BW126" i="10"/>
  <c r="AA436" i="10"/>
  <c r="S45" i="10"/>
  <c r="BW83" i="10"/>
  <c r="BZ66" i="10"/>
  <c r="CA31" i="10"/>
  <c r="S69" i="10"/>
  <c r="Q116" i="10"/>
  <c r="AE39" i="4"/>
  <c r="AF64" i="4"/>
  <c r="BZ50" i="10"/>
  <c r="C127" i="10"/>
  <c r="C175" i="10"/>
  <c r="O59" i="10"/>
  <c r="CA231" i="10"/>
  <c r="D25" i="10"/>
  <c r="S254" i="10"/>
  <c r="BX472" i="10"/>
  <c r="AN316" i="10"/>
  <c r="BW339" i="10"/>
  <c r="CA128" i="10"/>
  <c r="BS408" i="10"/>
  <c r="BY349" i="10"/>
  <c r="Y250" i="10"/>
  <c r="BW175" i="10"/>
  <c r="Q4" i="10"/>
  <c r="BR22" i="10"/>
  <c r="S183" i="10"/>
  <c r="H16" i="10"/>
  <c r="Q183" i="10"/>
  <c r="CA313" i="10"/>
  <c r="BY122" i="10"/>
  <c r="AF17" i="4"/>
  <c r="BX273" i="10"/>
  <c r="S263" i="10"/>
  <c r="AF249" i="4"/>
  <c r="BZ108" i="10"/>
  <c r="E490" i="10"/>
  <c r="H57" i="10"/>
  <c r="S169" i="10"/>
  <c r="G481" i="10"/>
  <c r="S124" i="10"/>
  <c r="BZ374" i="10"/>
  <c r="S78" i="10"/>
  <c r="CA147" i="10"/>
  <c r="BS249" i="10"/>
  <c r="BZ173" i="10"/>
  <c r="X119" i="10"/>
  <c r="AJ118" i="10"/>
  <c r="CA68" i="10"/>
  <c r="A61" i="10"/>
  <c r="X13" i="10"/>
  <c r="BX329" i="10"/>
  <c r="S231" i="10"/>
  <c r="BY307" i="10"/>
  <c r="BZ27" i="10"/>
  <c r="S347" i="10"/>
  <c r="AN25" i="10"/>
  <c r="BZ439" i="10"/>
  <c r="AF202" i="4"/>
  <c r="AG102" i="4"/>
  <c r="BR285" i="10"/>
  <c r="S454" i="10"/>
  <c r="E218" i="10"/>
  <c r="X177" i="10"/>
  <c r="O19" i="10"/>
  <c r="BX130" i="10"/>
  <c r="BS103" i="10"/>
  <c r="BY198" i="10"/>
  <c r="BY334" i="10"/>
  <c r="CA357" i="10"/>
  <c r="BU470" i="10"/>
  <c r="G289" i="10"/>
  <c r="CA98" i="10"/>
  <c r="BZ475" i="10"/>
  <c r="BY11" i="10"/>
  <c r="D374" i="10"/>
  <c r="E307" i="10"/>
  <c r="AA461" i="10"/>
  <c r="S217" i="10"/>
  <c r="A87" i="4"/>
  <c r="S77" i="10"/>
  <c r="BY337" i="10"/>
  <c r="BW407" i="10"/>
  <c r="BY444" i="10"/>
  <c r="G21" i="10"/>
  <c r="S163" i="10"/>
  <c r="BU271" i="10"/>
  <c r="CA402" i="10"/>
  <c r="AN19" i="10"/>
  <c r="BZ454" i="10"/>
  <c r="BR432" i="10"/>
  <c r="BW229" i="10"/>
  <c r="AG93" i="4"/>
  <c r="S359" i="10"/>
  <c r="CA138" i="10"/>
  <c r="BZ377" i="10"/>
  <c r="BZ420" i="10"/>
  <c r="S164" i="10"/>
  <c r="BZ426" i="10"/>
  <c r="Q241" i="10"/>
  <c r="BW63" i="10"/>
  <c r="CA469" i="10"/>
  <c r="S40" i="10"/>
  <c r="BX295" i="10"/>
  <c r="BS135" i="10"/>
  <c r="BR39" i="10"/>
  <c r="AJ24" i="10"/>
  <c r="C161" i="10"/>
  <c r="H18" i="10"/>
  <c r="BZ85" i="10"/>
  <c r="A113" i="10"/>
  <c r="H95" i="10"/>
  <c r="BY362" i="10"/>
  <c r="Y12" i="10"/>
  <c r="BX437" i="10"/>
  <c r="BX449" i="10"/>
  <c r="AE209" i="4"/>
  <c r="BX274" i="10"/>
  <c r="CA92" i="10"/>
  <c r="R100" i="10"/>
  <c r="Q304" i="10"/>
  <c r="C485" i="10"/>
  <c r="BW293" i="10"/>
  <c r="D137" i="10"/>
  <c r="BW370" i="10"/>
  <c r="BZ303" i="10"/>
  <c r="F20" i="10"/>
  <c r="BW497" i="10"/>
  <c r="BX464" i="10"/>
  <c r="P366" i="10"/>
  <c r="S271" i="10"/>
  <c r="BW14" i="10"/>
  <c r="A297" i="10"/>
  <c r="BS26" i="10"/>
  <c r="Y402" i="10"/>
  <c r="X12" i="10"/>
  <c r="O492" i="10"/>
  <c r="CA93" i="10"/>
  <c r="AG250" i="4"/>
  <c r="AA465" i="10"/>
  <c r="CA171" i="10"/>
  <c r="BY244" i="10"/>
  <c r="BY399" i="10"/>
  <c r="BS353" i="10"/>
  <c r="BW236" i="10"/>
  <c r="P464" i="10"/>
  <c r="BW228" i="10"/>
  <c r="AG29" i="4"/>
  <c r="CA95" i="10"/>
  <c r="S22" i="10"/>
  <c r="AA389" i="10"/>
  <c r="BX453" i="10"/>
  <c r="CA443" i="10"/>
  <c r="AE253" i="4"/>
  <c r="CA430" i="10"/>
  <c r="G366" i="10"/>
  <c r="F139" i="10"/>
  <c r="P221" i="10"/>
  <c r="AN26" i="10"/>
  <c r="S377" i="10"/>
  <c r="BY165" i="10"/>
  <c r="H113" i="10"/>
  <c r="X57" i="10"/>
  <c r="AJ336" i="10"/>
  <c r="X216" i="10"/>
  <c r="AN495" i="10"/>
  <c r="BX220" i="10"/>
  <c r="AA128" i="10"/>
  <c r="BU382" i="10"/>
  <c r="AJ195" i="10"/>
  <c r="BS362" i="10"/>
  <c r="BZ392" i="10"/>
  <c r="BS294" i="10"/>
  <c r="Y329" i="10"/>
  <c r="BY289" i="10"/>
  <c r="BU434" i="10"/>
  <c r="O267" i="10"/>
  <c r="S308" i="10"/>
  <c r="P349" i="10"/>
  <c r="H199" i="10"/>
  <c r="BY418" i="10"/>
  <c r="BX225" i="10"/>
  <c r="BR32" i="10"/>
  <c r="BZ458" i="10"/>
  <c r="Q430" i="10"/>
  <c r="X16" i="10"/>
  <c r="CA289" i="10"/>
  <c r="A190" i="4"/>
  <c r="BX139" i="10"/>
  <c r="S166" i="10"/>
  <c r="S351" i="10"/>
  <c r="O250" i="10"/>
  <c r="CA386" i="10"/>
  <c r="Q58" i="10"/>
  <c r="A21" i="10"/>
  <c r="S390" i="10"/>
  <c r="BZ215" i="10"/>
  <c r="A171" i="10"/>
  <c r="BY264" i="10"/>
  <c r="O175" i="10"/>
  <c r="O135" i="10"/>
  <c r="BX232" i="10"/>
  <c r="G343" i="10"/>
  <c r="BZ257" i="10"/>
  <c r="A252" i="10"/>
  <c r="Y293" i="10"/>
  <c r="BZ232" i="10"/>
  <c r="Q26" i="10"/>
  <c r="D212" i="10"/>
  <c r="E11" i="10"/>
  <c r="AE35" i="4"/>
  <c r="X487" i="10"/>
  <c r="F5" i="10"/>
  <c r="Y7" i="10"/>
  <c r="CA183" i="10"/>
  <c r="CA384" i="10"/>
  <c r="BW89" i="10"/>
  <c r="BW316" i="10"/>
  <c r="BR11" i="10"/>
  <c r="O355" i="10"/>
  <c r="CA124" i="10"/>
  <c r="BS352" i="10"/>
  <c r="CA219" i="10"/>
  <c r="BX121" i="10"/>
  <c r="BW115" i="10"/>
  <c r="P264" i="10"/>
  <c r="BX438" i="10"/>
  <c r="BR79" i="10"/>
  <c r="AA341" i="10"/>
  <c r="AJ376" i="10"/>
  <c r="AE196" i="4"/>
  <c r="CA403" i="10"/>
  <c r="BZ39" i="10"/>
  <c r="BY438" i="10"/>
  <c r="S404" i="10"/>
  <c r="S159" i="10"/>
  <c r="P183" i="10"/>
  <c r="AN107" i="10"/>
  <c r="B382" i="10"/>
  <c r="S251" i="10"/>
  <c r="BX282" i="10"/>
  <c r="R457" i="10"/>
  <c r="Y32" i="10"/>
  <c r="BW48" i="10"/>
  <c r="B131" i="10"/>
  <c r="X3" i="10"/>
  <c r="AN328" i="10"/>
  <c r="AA274" i="10"/>
  <c r="G478" i="10"/>
  <c r="CA328" i="10"/>
  <c r="AG81" i="4"/>
  <c r="P375" i="10"/>
  <c r="R152" i="10"/>
  <c r="C286" i="10"/>
  <c r="S104" i="10"/>
  <c r="BX62" i="10"/>
  <c r="Q89" i="10"/>
  <c r="Q15" i="10"/>
  <c r="BY434" i="10"/>
  <c r="A79" i="4"/>
  <c r="S130" i="10"/>
  <c r="BY176" i="10"/>
  <c r="AJ50" i="10"/>
  <c r="E228" i="10"/>
  <c r="C14" i="10"/>
  <c r="BY65" i="10"/>
  <c r="B262" i="10"/>
  <c r="CA127" i="10"/>
  <c r="CA361" i="10"/>
  <c r="C296" i="10"/>
  <c r="H310" i="10"/>
  <c r="BU351" i="10"/>
  <c r="R248" i="10"/>
  <c r="Q318" i="10"/>
  <c r="BZ367" i="10"/>
  <c r="BU455" i="10"/>
  <c r="Q465" i="10"/>
  <c r="G83" i="10"/>
  <c r="S456" i="10"/>
  <c r="BY253" i="10"/>
  <c r="BY279" i="10"/>
  <c r="BW415" i="10"/>
  <c r="BW58" i="10"/>
  <c r="D382" i="10"/>
  <c r="BW354" i="10"/>
  <c r="BW483" i="10"/>
  <c r="BR12" i="10"/>
  <c r="X9" i="10"/>
  <c r="BS15" i="10"/>
  <c r="CA11" i="10"/>
  <c r="BX66" i="10"/>
  <c r="G421" i="10"/>
  <c r="BU15" i="10"/>
  <c r="S189" i="10"/>
  <c r="BR41" i="10"/>
  <c r="BY15" i="10"/>
  <c r="AJ5" i="10"/>
  <c r="F195" i="10"/>
  <c r="E23" i="10"/>
  <c r="CA344" i="10"/>
  <c r="CA325" i="10"/>
  <c r="BY118" i="10"/>
  <c r="BX152" i="10"/>
  <c r="S268" i="10"/>
  <c r="O275" i="10"/>
  <c r="D154" i="10"/>
  <c r="BW411" i="10"/>
  <c r="CA121" i="10"/>
  <c r="CA360" i="10"/>
  <c r="BU118" i="10"/>
  <c r="BY109" i="10"/>
  <c r="D342" i="10"/>
  <c r="F6" i="10"/>
  <c r="G77" i="10"/>
  <c r="S129" i="10"/>
  <c r="H73" i="10"/>
  <c r="CA184" i="10"/>
  <c r="BZ401" i="10"/>
  <c r="Y128" i="10"/>
  <c r="CA161" i="10"/>
  <c r="AA14" i="10"/>
  <c r="D19" i="10"/>
  <c r="BX405" i="10"/>
  <c r="S490" i="10"/>
  <c r="Y458" i="10"/>
  <c r="CA269" i="10"/>
  <c r="Y137" i="10"/>
  <c r="X117" i="10"/>
  <c r="CA465" i="10"/>
  <c r="O297" i="10"/>
  <c r="X489" i="10"/>
  <c r="BW289" i="10"/>
  <c r="BX73" i="10"/>
  <c r="F222" i="10"/>
  <c r="CA427" i="10"/>
  <c r="C143" i="10"/>
  <c r="F26" i="10"/>
  <c r="A83" i="4"/>
  <c r="D6" i="10"/>
  <c r="BS460" i="10"/>
  <c r="C160" i="10"/>
  <c r="BR277" i="10"/>
  <c r="R201" i="10"/>
  <c r="BZ131" i="10"/>
  <c r="P372" i="10"/>
  <c r="BX307" i="10"/>
  <c r="BU267" i="10"/>
  <c r="R325" i="10"/>
  <c r="BZ471" i="10"/>
  <c r="CA109" i="10"/>
  <c r="S220" i="10"/>
  <c r="BU117" i="10"/>
  <c r="BZ285" i="10"/>
  <c r="CA355" i="10"/>
  <c r="BX383" i="10"/>
  <c r="CA496" i="10"/>
  <c r="AJ440" i="10"/>
  <c r="D12" i="10"/>
  <c r="BY470" i="10"/>
  <c r="BW156" i="10"/>
  <c r="H12" i="10"/>
  <c r="R234" i="10"/>
  <c r="BW226" i="10"/>
  <c r="CA376" i="10"/>
  <c r="BY285" i="10"/>
  <c r="S214" i="10"/>
  <c r="BS224" i="10"/>
  <c r="E12" i="10"/>
  <c r="BU3" i="10"/>
  <c r="C308" i="10"/>
  <c r="BZ29" i="10"/>
  <c r="BX199" i="10"/>
  <c r="P192" i="10"/>
  <c r="H403" i="10"/>
  <c r="R142" i="10"/>
  <c r="S213" i="10"/>
  <c r="BX54" i="10"/>
  <c r="BZ307" i="10"/>
  <c r="A15" i="10"/>
  <c r="CA280" i="10"/>
  <c r="C17" i="10"/>
  <c r="A411" i="10"/>
  <c r="BW152" i="10"/>
  <c r="Q194" i="10"/>
  <c r="Q163" i="10"/>
  <c r="CA429" i="10"/>
  <c r="AJ171" i="10"/>
  <c r="BR258" i="10"/>
  <c r="P410" i="10"/>
  <c r="AN418" i="10"/>
  <c r="S184" i="10"/>
  <c r="BW205" i="10"/>
  <c r="BY344" i="10"/>
  <c r="BY99" i="10"/>
  <c r="D337" i="10"/>
  <c r="S335" i="10"/>
  <c r="A404" i="10"/>
  <c r="S364" i="10"/>
  <c r="CA380" i="10"/>
  <c r="D128" i="10"/>
  <c r="P198" i="10"/>
  <c r="E391" i="10"/>
  <c r="BX6" i="10"/>
  <c r="BX218" i="10"/>
  <c r="AJ429" i="10"/>
  <c r="A244" i="10"/>
  <c r="C100" i="10"/>
  <c r="O17" i="10"/>
  <c r="CA271" i="10"/>
  <c r="AN360" i="10"/>
  <c r="BW382" i="10"/>
  <c r="Y123" i="10"/>
  <c r="S182" i="10"/>
  <c r="BY401" i="10"/>
  <c r="D121" i="10"/>
  <c r="O233" i="10"/>
  <c r="Y368" i="10"/>
  <c r="CA332" i="10"/>
  <c r="A420" i="10"/>
  <c r="S54" i="10"/>
  <c r="A218" i="10"/>
  <c r="CA27" i="10"/>
  <c r="S433" i="10"/>
  <c r="AG131" i="4"/>
  <c r="Y237" i="10"/>
  <c r="BX344" i="10"/>
  <c r="CA168" i="10"/>
  <c r="BR353" i="10"/>
  <c r="S223" i="10"/>
  <c r="AJ218" i="10"/>
  <c r="AA103" i="10"/>
  <c r="AA118" i="10"/>
  <c r="BX313" i="10"/>
  <c r="AJ211" i="10"/>
  <c r="AF54" i="4"/>
  <c r="S266" i="10"/>
  <c r="C45" i="10"/>
  <c r="BZ37" i="10"/>
  <c r="BY485" i="10"/>
  <c r="BZ68" i="10"/>
  <c r="H24" i="10"/>
  <c r="AA315" i="10"/>
  <c r="Y466" i="10"/>
  <c r="Y75" i="10"/>
  <c r="Y334" i="10"/>
  <c r="E13" i="10"/>
  <c r="H434" i="10"/>
  <c r="D16" i="10"/>
  <c r="S349" i="10"/>
  <c r="AJ164" i="10"/>
  <c r="O336" i="10"/>
  <c r="H311" i="10"/>
  <c r="BR130" i="10"/>
  <c r="S56" i="10"/>
  <c r="X348" i="10"/>
  <c r="C368" i="10"/>
  <c r="S61" i="10"/>
  <c r="BU85" i="10"/>
  <c r="G4" i="10"/>
  <c r="P122" i="10"/>
  <c r="BY204" i="10"/>
  <c r="BW98" i="10"/>
  <c r="CA45" i="10"/>
  <c r="X64" i="10"/>
  <c r="BW29" i="10"/>
  <c r="BZ213" i="10"/>
  <c r="A142" i="4"/>
  <c r="BS416" i="10"/>
  <c r="A428" i="10"/>
  <c r="BY443" i="10"/>
  <c r="R29" i="10"/>
  <c r="P92" i="10"/>
  <c r="X278" i="10"/>
  <c r="S202" i="10"/>
  <c r="CA475" i="10"/>
  <c r="B146" i="10"/>
  <c r="B78" i="10"/>
  <c r="BX181" i="10"/>
  <c r="Q405" i="10"/>
  <c r="AJ88" i="10"/>
  <c r="AF243" i="4"/>
  <c r="CA73" i="10"/>
  <c r="E131" i="10"/>
  <c r="BU290" i="10"/>
  <c r="AA325" i="10"/>
  <c r="S399" i="10"/>
  <c r="X14" i="10"/>
  <c r="BS61" i="10"/>
  <c r="Y167" i="10"/>
  <c r="S435" i="10"/>
  <c r="P26" i="10"/>
  <c r="S9" i="10"/>
  <c r="BX4" i="10"/>
  <c r="BR499" i="10"/>
  <c r="AJ257" i="10"/>
  <c r="Q444" i="10"/>
  <c r="Y493" i="10"/>
  <c r="E237" i="10"/>
  <c r="G52" i="10"/>
  <c r="Y499" i="10"/>
  <c r="Q319" i="10"/>
  <c r="AG121" i="4"/>
  <c r="O141" i="10"/>
  <c r="H430" i="10"/>
  <c r="P6" i="10"/>
  <c r="H308" i="10"/>
  <c r="BR242" i="10"/>
  <c r="Q292" i="10"/>
  <c r="AJ148" i="10"/>
  <c r="E355" i="10"/>
  <c r="BS58" i="10"/>
  <c r="AN13" i="10"/>
  <c r="BY395" i="10"/>
  <c r="F85" i="10"/>
  <c r="AF20" i="4"/>
  <c r="AJ83" i="10"/>
  <c r="Q114" i="10"/>
  <c r="Y404" i="10"/>
  <c r="BW230" i="10"/>
  <c r="BX481" i="10"/>
  <c r="AJ448" i="10"/>
  <c r="BS87" i="10"/>
  <c r="A63" i="4"/>
  <c r="CA187" i="10"/>
  <c r="BU135" i="10"/>
  <c r="C398" i="10"/>
  <c r="A139" i="4"/>
  <c r="P136" i="10"/>
  <c r="X495" i="10"/>
  <c r="BX263" i="10"/>
  <c r="C298" i="10"/>
  <c r="A27" i="10"/>
  <c r="BS421" i="10"/>
  <c r="BS27" i="10"/>
  <c r="S10" i="10"/>
  <c r="Y166" i="10"/>
  <c r="O16" i="10"/>
  <c r="Q397" i="10"/>
  <c r="BR8" i="10"/>
  <c r="F417" i="10"/>
  <c r="S329" i="10"/>
  <c r="X70" i="10"/>
  <c r="F18" i="10"/>
  <c r="O287" i="10"/>
  <c r="A78" i="10"/>
  <c r="Q29" i="10"/>
  <c r="BW129" i="10"/>
  <c r="C202" i="10"/>
  <c r="B130" i="10"/>
  <c r="E301" i="10"/>
  <c r="C138" i="10"/>
  <c r="P448" i="10"/>
  <c r="AA454" i="10"/>
  <c r="A483" i="10"/>
  <c r="BS147" i="10"/>
  <c r="A350" i="10"/>
  <c r="E353" i="10"/>
  <c r="Q155" i="10"/>
  <c r="BS397" i="10"/>
  <c r="BW439" i="10"/>
  <c r="AJ90" i="10"/>
  <c r="BS448" i="10"/>
  <c r="G349" i="10"/>
  <c r="A397" i="10"/>
  <c r="P219" i="10"/>
  <c r="BU312" i="10"/>
  <c r="C411" i="10"/>
  <c r="BW32" i="10"/>
  <c r="BU346" i="10"/>
  <c r="G126" i="10"/>
  <c r="O346" i="10"/>
  <c r="AA238" i="10"/>
  <c r="AE134" i="4"/>
  <c r="AE45" i="4"/>
  <c r="G285" i="10"/>
  <c r="BR208" i="10"/>
  <c r="R452" i="10"/>
  <c r="Q475" i="10"/>
  <c r="BU389" i="10"/>
  <c r="P408" i="10"/>
  <c r="X320" i="10"/>
  <c r="AE50" i="4"/>
  <c r="R400" i="10"/>
  <c r="AN389" i="10"/>
  <c r="BS53" i="10"/>
  <c r="BS475" i="10"/>
  <c r="H85" i="10"/>
  <c r="X194" i="10"/>
  <c r="Q448" i="10"/>
  <c r="B442" i="10"/>
  <c r="CA491" i="10"/>
  <c r="AJ13" i="10"/>
  <c r="BU402" i="10"/>
  <c r="BR233" i="10"/>
  <c r="R119" i="10"/>
  <c r="C250" i="10"/>
  <c r="X189" i="10"/>
  <c r="P470" i="10"/>
  <c r="D470" i="10"/>
  <c r="D275" i="10"/>
  <c r="AG144" i="4"/>
  <c r="BY340" i="10"/>
  <c r="B392" i="10"/>
  <c r="Y106" i="10"/>
  <c r="AN422" i="10"/>
  <c r="AE157" i="4"/>
  <c r="AN92" i="10"/>
  <c r="P233" i="10"/>
  <c r="A312" i="10"/>
  <c r="A389" i="10"/>
  <c r="BW134" i="10"/>
  <c r="P110" i="10"/>
  <c r="S176" i="10"/>
  <c r="BS132" i="10"/>
  <c r="P319" i="10"/>
  <c r="BX320" i="10"/>
  <c r="X282" i="10"/>
  <c r="BU338" i="10"/>
  <c r="BX339" i="10"/>
  <c r="AA136" i="10"/>
  <c r="BW280" i="10"/>
  <c r="BR360" i="10"/>
  <c r="X432" i="10"/>
  <c r="AA12" i="10"/>
  <c r="Y66" i="10"/>
  <c r="P9" i="10"/>
  <c r="G10" i="10"/>
  <c r="H109" i="10"/>
  <c r="B25" i="10"/>
  <c r="Q42" i="10"/>
  <c r="Y457" i="10"/>
  <c r="BR119" i="10"/>
  <c r="X225" i="10"/>
  <c r="A4" i="10"/>
  <c r="A183" i="10"/>
  <c r="Y291" i="10"/>
  <c r="AN91" i="10"/>
  <c r="BW39" i="10"/>
  <c r="BS127" i="10"/>
  <c r="BY3" i="10"/>
  <c r="BW182" i="10"/>
  <c r="AA260" i="10"/>
  <c r="B43" i="10"/>
  <c r="R219" i="10"/>
  <c r="BW38" i="10"/>
  <c r="X153" i="10"/>
  <c r="C270" i="10"/>
  <c r="BU113" i="10"/>
  <c r="F149" i="10"/>
  <c r="Q222" i="10"/>
  <c r="F82" i="10"/>
  <c r="F32" i="10"/>
  <c r="A52" i="10"/>
  <c r="BX25" i="10"/>
  <c r="BX268" i="10"/>
  <c r="BZ337" i="10"/>
  <c r="AJ8" i="10"/>
  <c r="AN102" i="10"/>
  <c r="Q454" i="10"/>
  <c r="BX180" i="10"/>
  <c r="C99" i="10"/>
  <c r="AG18" i="4"/>
  <c r="AA3" i="10"/>
  <c r="BX94" i="10"/>
  <c r="A257" i="10"/>
  <c r="O116" i="10"/>
  <c r="BR78" i="10"/>
  <c r="BX16" i="10"/>
  <c r="X74" i="10"/>
  <c r="BU16" i="10"/>
  <c r="BX26" i="10"/>
  <c r="Y231" i="10"/>
  <c r="AE48" i="4"/>
  <c r="AA392" i="10"/>
  <c r="AG152" i="4"/>
  <c r="BR430" i="10"/>
  <c r="E348" i="10"/>
  <c r="BS443" i="10"/>
  <c r="E182" i="10"/>
  <c r="AE33" i="4"/>
  <c r="BR212" i="10"/>
  <c r="A443" i="10"/>
  <c r="C62" i="10"/>
  <c r="A222" i="10"/>
  <c r="P237" i="10"/>
  <c r="AJ104" i="10"/>
  <c r="AN259" i="10"/>
  <c r="P123" i="10"/>
  <c r="Y327" i="10"/>
  <c r="F172" i="10"/>
  <c r="Q478" i="10"/>
  <c r="A166" i="10"/>
  <c r="Y80" i="10"/>
  <c r="C417" i="10"/>
  <c r="D351" i="10"/>
  <c r="AN48" i="10"/>
  <c r="G449" i="10"/>
  <c r="G350" i="10"/>
  <c r="AN426" i="10"/>
  <c r="AA485" i="10"/>
  <c r="H414" i="10"/>
  <c r="E254" i="10"/>
  <c r="E192" i="10"/>
  <c r="R481" i="10"/>
  <c r="AE95" i="4"/>
  <c r="F208" i="10"/>
  <c r="AF201" i="4"/>
  <c r="D296" i="10"/>
  <c r="A47" i="10"/>
  <c r="P105" i="10"/>
  <c r="AA475" i="10"/>
  <c r="D99" i="10"/>
  <c r="AF113" i="4"/>
  <c r="Q125" i="10"/>
  <c r="C196" i="10"/>
  <c r="AA379" i="10"/>
  <c r="E8" i="10"/>
  <c r="A171" i="4"/>
  <c r="X221" i="10"/>
  <c r="G428" i="10"/>
  <c r="BR101" i="10"/>
  <c r="BZ175" i="10"/>
  <c r="G392" i="10"/>
  <c r="H122" i="10"/>
  <c r="H319" i="10"/>
  <c r="B276" i="10"/>
  <c r="P18" i="10"/>
  <c r="CA10" i="10"/>
  <c r="B21" i="10"/>
  <c r="G207" i="10"/>
  <c r="BS320" i="10"/>
  <c r="AF234" i="4"/>
  <c r="H220" i="10"/>
  <c r="E230" i="10"/>
  <c r="BU398" i="10"/>
  <c r="A118" i="10"/>
  <c r="O38" i="10"/>
  <c r="P65" i="10"/>
  <c r="B105" i="10"/>
  <c r="F327" i="10"/>
  <c r="H270" i="10"/>
  <c r="B183" i="10"/>
  <c r="P269" i="10"/>
  <c r="R122" i="10"/>
  <c r="AA259" i="10"/>
  <c r="E326" i="10"/>
  <c r="AA30" i="10"/>
  <c r="AA285" i="10"/>
  <c r="CA67" i="10"/>
  <c r="Y494" i="10"/>
  <c r="B45" i="10"/>
  <c r="S362" i="10"/>
  <c r="H134" i="10"/>
  <c r="CA366" i="10"/>
  <c r="BR436" i="10"/>
  <c r="H115" i="10"/>
  <c r="AE239" i="4"/>
  <c r="P187" i="10"/>
  <c r="BS437" i="10"/>
  <c r="P363" i="10"/>
  <c r="AA255" i="10"/>
  <c r="Y380" i="10"/>
  <c r="AA129" i="10"/>
  <c r="BX154" i="10"/>
  <c r="R477" i="10"/>
  <c r="E380" i="10"/>
  <c r="BX61" i="10"/>
  <c r="BU461" i="10"/>
  <c r="E309" i="10"/>
  <c r="C134" i="10"/>
  <c r="CA182" i="10"/>
  <c r="D423" i="10"/>
  <c r="E239" i="10"/>
  <c r="H445" i="10"/>
  <c r="AN471" i="10"/>
  <c r="AJ219" i="10"/>
  <c r="R362" i="10"/>
  <c r="BY261" i="10"/>
  <c r="BR188" i="10"/>
  <c r="B35" i="10"/>
  <c r="CA413" i="10"/>
  <c r="C148" i="10"/>
  <c r="BW287" i="10"/>
  <c r="BW158" i="10"/>
  <c r="BR173" i="10"/>
  <c r="BY211" i="10"/>
  <c r="BY34" i="10"/>
  <c r="BX252" i="10"/>
  <c r="BY267" i="10"/>
  <c r="P423" i="10"/>
  <c r="BZ139" i="10"/>
  <c r="BR152" i="10"/>
  <c r="S401" i="10"/>
  <c r="BY81" i="10"/>
  <c r="BX475" i="10"/>
  <c r="AN375" i="10"/>
  <c r="C410" i="10"/>
  <c r="BY461" i="10"/>
  <c r="AA157" i="10"/>
  <c r="D40" i="10"/>
  <c r="F99" i="10"/>
  <c r="D220" i="10"/>
  <c r="D102" i="10"/>
  <c r="BU71" i="10"/>
  <c r="CA308" i="10"/>
  <c r="AJ342" i="10"/>
  <c r="CA314" i="10"/>
  <c r="D477" i="10"/>
  <c r="BW366" i="10"/>
  <c r="BR439" i="10"/>
  <c r="Y490" i="10"/>
  <c r="CA474" i="10"/>
  <c r="AG226" i="4"/>
  <c r="BX236" i="10"/>
  <c r="B246" i="10"/>
  <c r="S42" i="10"/>
  <c r="BR391" i="10"/>
  <c r="BZ409" i="10"/>
  <c r="BZ422" i="10"/>
  <c r="G20" i="10"/>
  <c r="BY238" i="10"/>
  <c r="AN458" i="10"/>
  <c r="BR289" i="10"/>
  <c r="A66" i="10"/>
  <c r="BZ205" i="10"/>
  <c r="Q28" i="10"/>
  <c r="D316" i="10"/>
  <c r="A19" i="10"/>
  <c r="BY185" i="10"/>
  <c r="Y308" i="10"/>
  <c r="S434" i="10"/>
  <c r="BR64" i="10"/>
  <c r="G325" i="10"/>
  <c r="AG111" i="4"/>
  <c r="BY377" i="10"/>
  <c r="R305" i="10"/>
  <c r="BZ261" i="10"/>
  <c r="CA395" i="10"/>
  <c r="AA7" i="10"/>
  <c r="B403" i="10"/>
  <c r="BY138" i="10"/>
  <c r="B12" i="10"/>
  <c r="BY370" i="10"/>
  <c r="A347" i="10"/>
  <c r="E65" i="10"/>
  <c r="C81" i="10"/>
  <c r="H279" i="10"/>
  <c r="H68" i="10"/>
  <c r="BU254" i="10"/>
  <c r="AG37" i="4"/>
  <c r="B302" i="10"/>
  <c r="BW455" i="10"/>
  <c r="BS342" i="10"/>
  <c r="Y496" i="10"/>
  <c r="BX246" i="10"/>
  <c r="BW19" i="10"/>
  <c r="BR361" i="10"/>
  <c r="D57" i="10"/>
  <c r="G17" i="10"/>
  <c r="Y256" i="10"/>
  <c r="S226" i="10"/>
  <c r="CA270" i="10"/>
  <c r="X23" i="10"/>
  <c r="A329" i="10"/>
  <c r="S34" i="10"/>
  <c r="C94" i="10"/>
  <c r="AF59" i="4"/>
  <c r="BX208" i="10"/>
  <c r="AN467" i="10"/>
  <c r="R96" i="10"/>
  <c r="CA35" i="10"/>
  <c r="Q472" i="10"/>
  <c r="CA99" i="10"/>
  <c r="BZ425" i="10"/>
  <c r="C251" i="10"/>
  <c r="BS450" i="10"/>
  <c r="AJ323" i="10"/>
  <c r="AG165" i="4"/>
  <c r="F107" i="10"/>
  <c r="C179" i="10"/>
  <c r="BZ359" i="10"/>
  <c r="D11" i="10"/>
  <c r="Y255" i="10"/>
  <c r="BX258" i="10"/>
  <c r="G72" i="10"/>
  <c r="P157" i="10"/>
  <c r="D20" i="10"/>
  <c r="BW50" i="10"/>
  <c r="AA381" i="10"/>
  <c r="F491" i="10"/>
  <c r="X399" i="10"/>
  <c r="BZ399" i="10"/>
  <c r="H136" i="10"/>
  <c r="X418" i="10"/>
  <c r="G24" i="10"/>
  <c r="CA411" i="10"/>
  <c r="G447" i="10"/>
  <c r="A287" i="10"/>
  <c r="Y221" i="10"/>
  <c r="G59" i="10"/>
  <c r="BW107" i="10"/>
  <c r="S20" i="10"/>
  <c r="D379" i="10"/>
  <c r="BW7" i="10"/>
  <c r="S276" i="10"/>
  <c r="Y180" i="10"/>
  <c r="AN480" i="10"/>
  <c r="BS254" i="10"/>
  <c r="C200" i="10"/>
  <c r="R160" i="10"/>
  <c r="C89" i="10"/>
  <c r="BZ19" i="10"/>
  <c r="Q424" i="10"/>
  <c r="A375" i="10"/>
  <c r="BX68" i="10"/>
  <c r="BZ398" i="10"/>
  <c r="R300" i="10"/>
  <c r="F405" i="10"/>
  <c r="AJ430" i="10"/>
  <c r="BS324" i="10"/>
  <c r="BY290" i="10"/>
  <c r="F329" i="10"/>
  <c r="AF68" i="4"/>
  <c r="S298" i="10"/>
  <c r="BZ63" i="10"/>
  <c r="AA180" i="10"/>
  <c r="Y28" i="10"/>
  <c r="BY128" i="10"/>
  <c r="Q67" i="10"/>
  <c r="A141" i="10"/>
  <c r="BY151" i="10"/>
  <c r="BU19" i="10"/>
  <c r="BY432" i="10"/>
  <c r="D358" i="10"/>
  <c r="CA24" i="10"/>
  <c r="BU220" i="10"/>
  <c r="C431" i="10"/>
  <c r="BZ497" i="10"/>
  <c r="P171" i="10"/>
  <c r="BY184" i="10"/>
  <c r="CA306" i="10"/>
  <c r="BR20" i="10"/>
  <c r="BZ77" i="10"/>
  <c r="G179" i="10"/>
  <c r="Y55" i="10"/>
  <c r="G102" i="10"/>
  <c r="C50" i="10"/>
  <c r="BY234" i="10"/>
  <c r="CA277" i="10"/>
  <c r="P443" i="10"/>
  <c r="BW81" i="10"/>
  <c r="BZ410" i="10"/>
  <c r="BW307" i="10"/>
  <c r="AE233" i="4"/>
  <c r="BY205" i="10"/>
  <c r="BX230" i="10"/>
  <c r="AN344" i="10"/>
  <c r="BZ179" i="10"/>
  <c r="BY477" i="10"/>
  <c r="BR25" i="10"/>
  <c r="R136" i="10"/>
  <c r="BZ325" i="10"/>
  <c r="E177" i="10"/>
  <c r="AJ265" i="10"/>
  <c r="S494" i="10"/>
  <c r="BU413" i="10"/>
  <c r="A484" i="10"/>
  <c r="D204" i="10"/>
  <c r="BY215" i="10"/>
  <c r="CA58" i="10"/>
  <c r="Q62" i="10"/>
  <c r="R113" i="10"/>
  <c r="BW17" i="10"/>
  <c r="CA153" i="10"/>
  <c r="S90" i="10"/>
  <c r="BX140" i="10"/>
  <c r="BW371" i="10"/>
  <c r="BW350" i="10"/>
  <c r="BY341" i="10"/>
  <c r="BW269" i="10"/>
  <c r="Y439" i="10"/>
  <c r="BX477" i="10"/>
  <c r="BX67" i="10"/>
  <c r="G297" i="10"/>
  <c r="D228" i="10"/>
  <c r="G331" i="10"/>
  <c r="E455" i="10"/>
  <c r="BZ464" i="10"/>
  <c r="BR307" i="10"/>
  <c r="BZ486" i="10"/>
  <c r="F406" i="10"/>
  <c r="BR351" i="10"/>
  <c r="BY133" i="10"/>
  <c r="BX408" i="10"/>
  <c r="AN6" i="10"/>
  <c r="Q19" i="10"/>
  <c r="X435" i="10"/>
  <c r="CA83" i="10"/>
  <c r="BU108" i="10"/>
  <c r="S474" i="10"/>
  <c r="CA157" i="10"/>
  <c r="BX219" i="10"/>
  <c r="S227" i="10"/>
  <c r="BS263" i="10"/>
  <c r="P245" i="10"/>
  <c r="D118" i="10"/>
  <c r="S216" i="10"/>
  <c r="D348" i="10"/>
  <c r="S11" i="10"/>
  <c r="R112" i="10"/>
  <c r="AA241" i="10"/>
  <c r="B254" i="10"/>
  <c r="S378" i="10"/>
  <c r="B190" i="10"/>
  <c r="S421" i="10"/>
  <c r="O322" i="10"/>
  <c r="B186" i="10"/>
  <c r="P140" i="10"/>
  <c r="BU309" i="10"/>
  <c r="BZ235" i="10"/>
  <c r="BX427" i="10"/>
  <c r="C340" i="10"/>
  <c r="S411" i="10"/>
  <c r="BW395" i="10"/>
  <c r="G112" i="10"/>
  <c r="BZ481" i="10"/>
  <c r="BR158" i="10"/>
  <c r="Q285" i="10"/>
  <c r="BX401" i="10"/>
  <c r="BY209" i="10"/>
  <c r="BS307" i="10"/>
  <c r="AN315" i="10"/>
  <c r="X296" i="10"/>
  <c r="BY281" i="10"/>
  <c r="BZ88" i="10"/>
  <c r="BU6" i="10"/>
  <c r="AN349" i="10"/>
  <c r="P359" i="10"/>
  <c r="BW127" i="10"/>
  <c r="O8" i="10"/>
  <c r="S92" i="10"/>
  <c r="F112" i="10"/>
  <c r="AN227" i="10"/>
  <c r="CA176" i="10"/>
  <c r="CA59" i="10"/>
  <c r="P165" i="10"/>
  <c r="Y314" i="10"/>
  <c r="C88" i="10"/>
  <c r="BX370" i="10"/>
  <c r="C29" i="10"/>
  <c r="S107" i="10"/>
  <c r="O185" i="10"/>
  <c r="BY277" i="10"/>
  <c r="CA88" i="10"/>
  <c r="AA87" i="10"/>
  <c r="E7" i="10"/>
  <c r="S340" i="10"/>
  <c r="P61" i="10"/>
  <c r="BX11" i="10"/>
  <c r="BX55" i="10"/>
  <c r="S139" i="10"/>
  <c r="BZ456" i="10"/>
  <c r="BZ375" i="10"/>
  <c r="BZ355" i="10"/>
  <c r="C492" i="10"/>
  <c r="Y232" i="10"/>
  <c r="BS24" i="10"/>
  <c r="CA44" i="10"/>
  <c r="Y187" i="10"/>
  <c r="BS124" i="10"/>
  <c r="O193" i="10"/>
  <c r="A98" i="10"/>
  <c r="CA379" i="10"/>
  <c r="D50" i="10"/>
  <c r="BX352" i="10"/>
  <c r="BY326" i="10"/>
  <c r="CA181" i="10"/>
  <c r="E27" i="10"/>
  <c r="S305" i="10"/>
  <c r="AN279" i="10"/>
  <c r="X241" i="10"/>
  <c r="X4" i="10"/>
  <c r="C447" i="10"/>
  <c r="BY132" i="10"/>
  <c r="R439" i="10"/>
  <c r="BS20" i="10"/>
  <c r="BS36" i="10"/>
  <c r="BW195" i="10"/>
  <c r="AA358" i="10"/>
  <c r="P358" i="10"/>
  <c r="BY144" i="10"/>
  <c r="BZ440" i="10"/>
  <c r="A205" i="4"/>
  <c r="A114" i="10"/>
  <c r="A499" i="10"/>
  <c r="O130" i="10"/>
  <c r="BZ249" i="10"/>
  <c r="CA108" i="10"/>
  <c r="BY487" i="10"/>
  <c r="H301" i="10"/>
  <c r="E48" i="10"/>
  <c r="BW113" i="10"/>
  <c r="CA242" i="10"/>
  <c r="AN415" i="10"/>
  <c r="F98" i="10"/>
  <c r="BW403" i="10"/>
  <c r="BS313" i="10"/>
  <c r="C205" i="10"/>
  <c r="BW73" i="10"/>
  <c r="P202" i="10"/>
  <c r="S212" i="10"/>
  <c r="A368" i="10"/>
  <c r="S389" i="10"/>
  <c r="AF40" i="4"/>
  <c r="BW221" i="10"/>
  <c r="BS390" i="10"/>
  <c r="Y235" i="10"/>
  <c r="AG225" i="4"/>
  <c r="O374" i="10"/>
  <c r="BR454" i="10"/>
  <c r="B381" i="10"/>
  <c r="AJ123" i="10"/>
  <c r="BY190" i="10"/>
  <c r="B404" i="10"/>
  <c r="S98" i="10"/>
  <c r="BZ193" i="10"/>
  <c r="Q103" i="10"/>
  <c r="CA34" i="10"/>
  <c r="D103" i="10"/>
  <c r="BX207" i="10"/>
  <c r="BW151" i="10"/>
  <c r="CA245" i="10"/>
  <c r="C273" i="10"/>
  <c r="G223" i="10"/>
  <c r="AF27" i="4"/>
  <c r="BU163" i="10"/>
  <c r="BY146" i="10"/>
  <c r="CA495" i="10"/>
  <c r="BY103" i="10"/>
  <c r="BX122" i="10"/>
  <c r="BY26" i="10"/>
  <c r="BZ169" i="10"/>
  <c r="AA276" i="10"/>
  <c r="AF93" i="4"/>
  <c r="AF103" i="4"/>
  <c r="S440" i="10"/>
  <c r="AG31" i="4"/>
  <c r="BZ274" i="10"/>
  <c r="Y343" i="10"/>
  <c r="A267" i="10"/>
  <c r="O4" i="10"/>
  <c r="AA181" i="10"/>
  <c r="S174" i="10"/>
  <c r="BX398" i="10"/>
  <c r="AA271" i="10"/>
  <c r="BW232" i="10"/>
  <c r="S64" i="10"/>
  <c r="BY221" i="10"/>
  <c r="CA353" i="10"/>
  <c r="S149" i="10"/>
  <c r="AN294" i="10"/>
  <c r="AJ263" i="10"/>
  <c r="BY218" i="10"/>
  <c r="BY323" i="10"/>
  <c r="O485" i="10"/>
  <c r="H330" i="10"/>
  <c r="BW110" i="10"/>
  <c r="R445" i="10"/>
  <c r="BS161" i="10"/>
  <c r="C23" i="10"/>
  <c r="BY95" i="10"/>
  <c r="BZ300" i="10"/>
  <c r="BW363" i="10"/>
  <c r="Y4" i="10"/>
  <c r="AG198" i="4"/>
  <c r="BW77" i="10"/>
  <c r="Y17" i="10"/>
  <c r="G498" i="10"/>
  <c r="CA47" i="10"/>
  <c r="BZ386" i="10"/>
  <c r="S232" i="10"/>
  <c r="S461" i="10"/>
  <c r="B288" i="10"/>
  <c r="BZ264" i="10"/>
  <c r="C444" i="10"/>
  <c r="BY430" i="10"/>
  <c r="BZ117" i="10"/>
  <c r="AF241" i="4"/>
  <c r="AJ460" i="10"/>
  <c r="R190" i="10"/>
  <c r="AN477" i="10"/>
  <c r="X76" i="10"/>
  <c r="B282" i="10"/>
  <c r="B423" i="10"/>
  <c r="S492" i="10"/>
  <c r="CA55" i="10"/>
  <c r="A82" i="4"/>
  <c r="B402" i="10"/>
  <c r="CA23" i="10"/>
  <c r="B5" i="10"/>
  <c r="BW364" i="10"/>
  <c r="F304" i="10"/>
  <c r="D205" i="10"/>
  <c r="E18" i="10"/>
  <c r="E385" i="10"/>
  <c r="BX84" i="10"/>
  <c r="AA227" i="10"/>
  <c r="BX15" i="10"/>
  <c r="A23" i="10"/>
  <c r="S73" i="10"/>
  <c r="D479" i="10"/>
  <c r="BS120" i="10"/>
  <c r="S244" i="10"/>
  <c r="Q238" i="10"/>
  <c r="BS496" i="10"/>
  <c r="S376" i="10"/>
  <c r="BR144" i="10"/>
  <c r="Y438" i="10"/>
  <c r="R103" i="10"/>
  <c r="BZ404" i="10"/>
  <c r="S417" i="10"/>
  <c r="CA149" i="10"/>
  <c r="F346" i="10"/>
  <c r="BZ191" i="10"/>
  <c r="B490" i="10"/>
  <c r="BZ67" i="10"/>
  <c r="BW302" i="10"/>
  <c r="BZ197" i="10"/>
  <c r="G166" i="10"/>
  <c r="S248" i="10"/>
  <c r="H176" i="10"/>
  <c r="BX309" i="10"/>
  <c r="S178" i="10"/>
  <c r="AN139" i="10"/>
  <c r="BS108" i="10"/>
  <c r="BZ103" i="10"/>
  <c r="G251" i="10"/>
  <c r="P334" i="10"/>
  <c r="P311" i="10"/>
  <c r="AN438" i="10"/>
  <c r="BY402" i="10"/>
  <c r="BZ90" i="10"/>
  <c r="BY227" i="10"/>
  <c r="BW424" i="10"/>
  <c r="BW93" i="10"/>
  <c r="AF86" i="4"/>
  <c r="AN379" i="10"/>
  <c r="C354" i="10"/>
  <c r="O105" i="10"/>
  <c r="BS393" i="10"/>
  <c r="E267" i="10"/>
  <c r="CA375" i="10"/>
  <c r="BS62" i="10"/>
  <c r="BZ354" i="10"/>
  <c r="BY480" i="10"/>
  <c r="BZ291" i="10"/>
  <c r="BZ255" i="10"/>
  <c r="BY427" i="10"/>
  <c r="P348" i="10"/>
  <c r="BX397" i="10"/>
  <c r="D359" i="10"/>
  <c r="X107" i="10"/>
  <c r="AE15" i="4"/>
  <c r="G262" i="10"/>
  <c r="S234" i="10"/>
  <c r="BX38" i="10"/>
  <c r="S327" i="10"/>
  <c r="BZ310" i="10"/>
  <c r="BU10" i="10"/>
  <c r="S321" i="10"/>
  <c r="S160" i="10"/>
  <c r="S165" i="10"/>
  <c r="C7" i="10"/>
  <c r="A26" i="10"/>
  <c r="AE22" i="4"/>
  <c r="AA244" i="10"/>
  <c r="X186" i="10"/>
  <c r="G12" i="10"/>
  <c r="F243" i="10"/>
  <c r="Y464" i="10"/>
  <c r="BY405" i="10"/>
  <c r="B201" i="10"/>
  <c r="CA461" i="10"/>
  <c r="BY154" i="10"/>
  <c r="H44" i="10"/>
  <c r="BZ344" i="10"/>
  <c r="S43" i="10"/>
  <c r="A458" i="10"/>
  <c r="Q290" i="10"/>
  <c r="AJ136" i="10"/>
  <c r="G399" i="10"/>
  <c r="AN150" i="10"/>
  <c r="BY203" i="10"/>
  <c r="BY312" i="10"/>
  <c r="D434" i="10"/>
  <c r="AJ149" i="10"/>
  <c r="BR388" i="10"/>
  <c r="S265" i="10"/>
  <c r="S230" i="10"/>
  <c r="F355" i="10"/>
  <c r="BX160" i="10"/>
  <c r="BX209" i="10"/>
  <c r="O13" i="10"/>
  <c r="C219" i="10"/>
  <c r="Y337" i="10"/>
  <c r="F118" i="10"/>
  <c r="B75" i="10"/>
  <c r="BR57" i="10"/>
  <c r="BW6" i="10"/>
  <c r="O119" i="10"/>
  <c r="CA452" i="10"/>
  <c r="CA7" i="10"/>
  <c r="H263" i="10"/>
  <c r="P488" i="10"/>
  <c r="Y216" i="10"/>
  <c r="AE79" i="4"/>
  <c r="BY257" i="10"/>
  <c r="CA9" i="10"/>
  <c r="AA224" i="10"/>
  <c r="A413" i="10"/>
  <c r="CA398" i="10"/>
  <c r="D366" i="10"/>
  <c r="R337" i="10"/>
  <c r="CA133" i="10"/>
  <c r="BZ321" i="10"/>
  <c r="BZ290" i="10"/>
  <c r="BR34" i="10"/>
  <c r="BX153" i="10"/>
  <c r="F264" i="10"/>
  <c r="BR395" i="10"/>
  <c r="BU29" i="10"/>
  <c r="S374" i="10"/>
  <c r="AJ294" i="10"/>
  <c r="E361" i="10"/>
  <c r="BW150" i="10"/>
  <c r="BX361" i="10"/>
  <c r="E384" i="10"/>
  <c r="H208" i="10"/>
  <c r="AJ12" i="10"/>
  <c r="BW138" i="10"/>
  <c r="BZ318" i="10"/>
  <c r="G152" i="10"/>
  <c r="CA449" i="10"/>
  <c r="S484" i="10"/>
  <c r="S464" i="10"/>
  <c r="AN427" i="10"/>
  <c r="CA104" i="10"/>
  <c r="AN405" i="10"/>
  <c r="BZ308" i="10"/>
  <c r="AG136" i="4"/>
  <c r="R25" i="10"/>
  <c r="BZ381" i="10"/>
  <c r="AA226" i="10"/>
  <c r="S270" i="10"/>
  <c r="BW173" i="10"/>
  <c r="AE252" i="4"/>
  <c r="X231" i="10"/>
  <c r="BY442" i="10"/>
  <c r="P7" i="10"/>
  <c r="BZ406" i="10"/>
  <c r="BY158" i="10"/>
  <c r="BX315" i="10"/>
  <c r="E381" i="10"/>
  <c r="H275" i="10"/>
  <c r="S425" i="10"/>
  <c r="B157" i="10"/>
  <c r="BZ498" i="10"/>
  <c r="S46" i="10"/>
  <c r="CA74" i="10"/>
  <c r="AF55" i="4"/>
  <c r="BS304" i="10"/>
  <c r="P137" i="10"/>
  <c r="BW392" i="10"/>
  <c r="BZ319" i="10"/>
  <c r="R15" i="10"/>
  <c r="O132" i="10"/>
  <c r="BZ351" i="10"/>
  <c r="B428" i="10"/>
  <c r="BY386" i="10"/>
  <c r="BU352" i="10"/>
  <c r="BX298" i="10"/>
  <c r="BW281" i="10"/>
  <c r="R20" i="10"/>
  <c r="X178" i="10"/>
  <c r="BZ105" i="10"/>
  <c r="BY66" i="10"/>
  <c r="C413" i="10"/>
  <c r="CA148" i="10"/>
  <c r="AN361" i="10"/>
  <c r="BZ263" i="10"/>
  <c r="A88" i="10"/>
  <c r="Y10" i="10"/>
  <c r="F325" i="10"/>
  <c r="AE54" i="4"/>
  <c r="A325" i="10"/>
  <c r="AA340" i="10"/>
  <c r="A84" i="4"/>
  <c r="R39" i="10"/>
  <c r="D130" i="10"/>
  <c r="BW72" i="10"/>
  <c r="CA197" i="10"/>
  <c r="P345" i="10"/>
  <c r="BW11" i="10"/>
  <c r="BY366" i="10"/>
  <c r="Q176" i="10"/>
  <c r="BX439" i="10"/>
  <c r="BR257" i="10"/>
  <c r="R275" i="10"/>
  <c r="BZ457" i="10"/>
  <c r="BW306" i="10"/>
  <c r="X434" i="10"/>
  <c r="AA234" i="10"/>
  <c r="Y110" i="10"/>
  <c r="BW197" i="10"/>
  <c r="E329" i="10"/>
  <c r="CA446" i="10"/>
  <c r="BZ495" i="10"/>
  <c r="B114" i="10"/>
  <c r="X200" i="10"/>
  <c r="H439" i="10"/>
  <c r="S99" i="10"/>
  <c r="BZ36" i="10"/>
  <c r="C24" i="10"/>
  <c r="BZ397" i="10"/>
  <c r="BR437" i="10"/>
  <c r="AG10" i="4"/>
  <c r="BR463" i="10"/>
  <c r="X108" i="10"/>
  <c r="P85" i="10"/>
  <c r="CA152" i="10"/>
  <c r="S284" i="10"/>
  <c r="S290" i="10"/>
  <c r="S59" i="10"/>
  <c r="R424" i="10"/>
  <c r="BY500" i="10"/>
  <c r="CA500" i="10"/>
  <c r="BX254" i="10"/>
  <c r="BY60" i="10"/>
  <c r="BX281" i="10"/>
  <c r="BU453" i="10"/>
  <c r="BR29" i="10"/>
  <c r="CA476" i="10"/>
  <c r="S428" i="10"/>
  <c r="X439" i="10"/>
  <c r="BX428" i="10"/>
  <c r="R3" i="10"/>
  <c r="P325" i="10"/>
  <c r="H284" i="10"/>
  <c r="AJ140" i="10"/>
  <c r="C421" i="10"/>
  <c r="CA388" i="10"/>
  <c r="CA145" i="10"/>
  <c r="CA274" i="10"/>
  <c r="BR372" i="10"/>
  <c r="CA258" i="10"/>
  <c r="BZ230" i="10"/>
  <c r="BX64" i="10"/>
  <c r="BX90" i="10"/>
  <c r="BX341" i="10"/>
  <c r="F213" i="10"/>
  <c r="O26" i="10"/>
  <c r="CA481" i="10"/>
  <c r="BW297" i="10"/>
  <c r="BU451" i="10"/>
  <c r="BZ273" i="10"/>
  <c r="Y157" i="10"/>
  <c r="B215" i="10"/>
  <c r="BW13" i="10"/>
  <c r="BX27" i="10"/>
  <c r="BW177" i="10"/>
  <c r="S413" i="10"/>
  <c r="O21" i="10"/>
  <c r="BW262" i="10"/>
  <c r="BZ26" i="10"/>
  <c r="D161" i="10"/>
  <c r="Y6" i="10"/>
  <c r="BY63" i="10"/>
  <c r="Q470" i="10"/>
  <c r="A341" i="10"/>
  <c r="S108" i="10"/>
  <c r="BR195" i="10"/>
  <c r="A135" i="10"/>
  <c r="H501" i="10"/>
  <c r="Q471" i="10"/>
  <c r="Q25" i="10"/>
  <c r="E26" i="10"/>
  <c r="P8" i="10"/>
  <c r="C453" i="10"/>
  <c r="P197" i="10"/>
  <c r="S473" i="10"/>
  <c r="E435" i="10"/>
  <c r="C300" i="10"/>
  <c r="BY24" i="10"/>
  <c r="BY199" i="10"/>
  <c r="AG141" i="4"/>
  <c r="R239" i="10"/>
  <c r="AA363" i="10"/>
  <c r="BZ320" i="10"/>
  <c r="S120" i="10"/>
  <c r="O28" i="10"/>
  <c r="AA152" i="10"/>
  <c r="CA442" i="10"/>
  <c r="BY446" i="10"/>
  <c r="E359" i="10"/>
  <c r="O464" i="10"/>
  <c r="A211" i="10"/>
  <c r="AN157" i="10"/>
  <c r="AN149" i="10"/>
  <c r="CA221" i="10"/>
  <c r="F400" i="10"/>
  <c r="AA490" i="10"/>
  <c r="AF156" i="4"/>
  <c r="AA88" i="10"/>
  <c r="A218" i="4"/>
  <c r="B497" i="10"/>
  <c r="E332" i="10"/>
  <c r="F368" i="10"/>
  <c r="H158" i="10"/>
  <c r="S18" i="10"/>
  <c r="CA26" i="10"/>
  <c r="A20" i="4"/>
  <c r="BX159" i="10"/>
  <c r="P160" i="10"/>
  <c r="O3" i="10"/>
  <c r="AA430" i="10"/>
  <c r="BU485" i="10"/>
  <c r="AJ9" i="10"/>
  <c r="E465" i="10"/>
  <c r="P433" i="10"/>
  <c r="D31" i="10"/>
  <c r="AJ470" i="10"/>
  <c r="P135" i="10"/>
  <c r="AA132" i="10"/>
  <c r="C104" i="10"/>
  <c r="AA82" i="10"/>
  <c r="AF247" i="4"/>
  <c r="H177" i="10"/>
  <c r="Q356" i="10"/>
  <c r="A111" i="4"/>
  <c r="BW260" i="10"/>
  <c r="O402" i="10"/>
  <c r="BX14" i="10"/>
  <c r="F8" i="10"/>
  <c r="G185" i="10"/>
  <c r="B6" i="10"/>
  <c r="Q303" i="10"/>
  <c r="BX247" i="10"/>
  <c r="D46" i="10"/>
  <c r="G227" i="10"/>
  <c r="C318" i="10"/>
  <c r="AN247" i="10"/>
  <c r="AJ18" i="10"/>
  <c r="H259" i="10"/>
  <c r="D357" i="10"/>
  <c r="BY216" i="10"/>
  <c r="Y433" i="10"/>
  <c r="O50" i="10"/>
  <c r="Y148" i="10"/>
  <c r="BS172" i="10"/>
  <c r="AN81" i="10"/>
  <c r="Q224" i="10"/>
  <c r="E342" i="10"/>
  <c r="R26" i="10"/>
  <c r="G470" i="10"/>
  <c r="F64" i="10"/>
  <c r="AN407" i="10"/>
  <c r="AA158" i="10"/>
  <c r="X161" i="10"/>
  <c r="BY61" i="10"/>
  <c r="AN8" i="10"/>
  <c r="O270" i="10"/>
  <c r="X25" i="10"/>
  <c r="C255" i="10"/>
  <c r="Q423" i="10"/>
  <c r="Y35" i="10"/>
  <c r="A310" i="10"/>
  <c r="O22" i="10"/>
  <c r="BR93" i="10"/>
  <c r="BU66" i="10"/>
  <c r="Q81" i="10"/>
  <c r="P296" i="10"/>
  <c r="E288" i="10"/>
  <c r="D178" i="10"/>
  <c r="R75" i="10"/>
  <c r="E204" i="10"/>
  <c r="X467" i="10"/>
  <c r="R255" i="10"/>
  <c r="A239" i="10"/>
  <c r="BU287" i="10"/>
  <c r="O71" i="10"/>
  <c r="AN251" i="10"/>
  <c r="A431" i="10"/>
  <c r="BR121" i="10"/>
  <c r="C441" i="10"/>
  <c r="C95" i="10"/>
  <c r="R197" i="10"/>
  <c r="A234" i="4"/>
  <c r="AN414" i="10"/>
  <c r="AN198" i="10"/>
  <c r="R437" i="10"/>
  <c r="R133" i="10"/>
  <c r="Q272" i="10"/>
  <c r="AN464" i="10"/>
  <c r="B18" i="10"/>
  <c r="P491" i="10"/>
  <c r="C208" i="10"/>
  <c r="AF95" i="4"/>
  <c r="G73" i="10"/>
  <c r="E454" i="10"/>
  <c r="E89" i="10"/>
  <c r="BY54" i="10"/>
  <c r="AA94" i="10"/>
  <c r="AE202" i="4"/>
  <c r="G354" i="10"/>
  <c r="A121" i="4"/>
  <c r="P168" i="10"/>
  <c r="AJ447" i="10"/>
  <c r="C463" i="10"/>
  <c r="Y27" i="10"/>
  <c r="C454" i="10"/>
  <c r="AN90" i="10"/>
  <c r="R57" i="10"/>
  <c r="S110" i="10"/>
  <c r="BY428" i="10"/>
  <c r="S369" i="10"/>
  <c r="BY475" i="10"/>
  <c r="BU245" i="10"/>
  <c r="A121" i="10"/>
  <c r="CA146" i="10"/>
  <c r="F433" i="10"/>
  <c r="BW217" i="10"/>
  <c r="S199" i="10"/>
  <c r="BY305" i="10"/>
  <c r="BW336" i="10"/>
  <c r="BR216" i="10"/>
  <c r="P13" i="10"/>
  <c r="A275" i="10"/>
  <c r="C452" i="10"/>
  <c r="CA189" i="10"/>
  <c r="G79" i="10"/>
  <c r="BX314" i="10"/>
  <c r="H79" i="10"/>
  <c r="H393" i="10"/>
  <c r="A406" i="10"/>
  <c r="AJ366" i="10"/>
  <c r="O94" i="10"/>
  <c r="E159" i="10"/>
  <c r="P43" i="10"/>
  <c r="BZ35" i="10"/>
  <c r="D349" i="10"/>
  <c r="AF141" i="4"/>
  <c r="H187" i="10"/>
  <c r="BZ393" i="10"/>
  <c r="E330" i="10"/>
  <c r="AN359" i="10"/>
  <c r="AN181" i="10"/>
  <c r="BY486" i="10"/>
  <c r="X360" i="10"/>
  <c r="H75" i="10"/>
  <c r="S498" i="10"/>
  <c r="B492" i="10"/>
  <c r="BW56" i="10"/>
  <c r="BS81" i="10"/>
  <c r="AF41" i="4"/>
  <c r="AN494" i="10"/>
  <c r="AF170" i="4"/>
  <c r="B22" i="10"/>
  <c r="A10" i="4"/>
  <c r="A129" i="10"/>
  <c r="B13" i="10"/>
  <c r="BW9" i="10"/>
  <c r="F388" i="10"/>
  <c r="BS111" i="10"/>
  <c r="BZ8" i="10"/>
  <c r="AN162" i="10"/>
  <c r="O239" i="10"/>
  <c r="R382" i="10"/>
  <c r="D480" i="10"/>
  <c r="AF36" i="4"/>
  <c r="CA22" i="10"/>
  <c r="AG234" i="4"/>
  <c r="AA16" i="10"/>
  <c r="AF211" i="4"/>
  <c r="F379" i="10"/>
  <c r="A200" i="4"/>
  <c r="AJ314" i="10"/>
  <c r="S16" i="10"/>
  <c r="Y183" i="10"/>
  <c r="AJ132" i="10"/>
  <c r="D427" i="10"/>
  <c r="A11" i="4"/>
  <c r="AA22" i="10"/>
  <c r="F496" i="10"/>
  <c r="BS174" i="10"/>
  <c r="AJ307" i="10"/>
  <c r="AF45" i="4"/>
  <c r="P374" i="10"/>
  <c r="AJ272" i="10"/>
  <c r="G458" i="10"/>
  <c r="D163" i="10"/>
  <c r="B71" i="10"/>
  <c r="BZ356" i="10"/>
  <c r="AG119" i="4"/>
  <c r="F67" i="10"/>
  <c r="A123" i="4"/>
  <c r="BR312" i="10"/>
  <c r="BR348" i="10"/>
  <c r="AA488" i="10"/>
  <c r="Y330" i="10"/>
  <c r="AE119" i="4"/>
  <c r="BR359" i="10"/>
  <c r="Y116" i="10"/>
  <c r="Q268" i="10"/>
  <c r="D350" i="10"/>
  <c r="BR183" i="10"/>
  <c r="AJ143" i="10"/>
  <c r="D58" i="10"/>
  <c r="BS366" i="10"/>
  <c r="AJ79" i="10"/>
  <c r="A29" i="4"/>
  <c r="D362" i="10"/>
  <c r="X475" i="10"/>
  <c r="R78" i="10"/>
  <c r="AJ476" i="10"/>
  <c r="E311" i="10"/>
  <c r="F148" i="10"/>
  <c r="AJ333" i="10"/>
  <c r="Q307" i="10"/>
  <c r="D107" i="10"/>
  <c r="H94" i="10"/>
  <c r="A45" i="4"/>
  <c r="R479" i="10"/>
  <c r="Q101" i="10"/>
  <c r="AN393" i="10"/>
  <c r="Q433" i="10"/>
  <c r="BZ460" i="10"/>
  <c r="X34" i="10"/>
  <c r="P46" i="10"/>
  <c r="D110" i="10"/>
  <c r="BU348" i="10"/>
  <c r="A40" i="4"/>
  <c r="BS489" i="10"/>
  <c r="G186" i="10"/>
  <c r="BR62" i="10"/>
  <c r="F128" i="10"/>
  <c r="BS66" i="10"/>
  <c r="R377" i="10"/>
  <c r="Q434" i="10"/>
  <c r="AE177" i="4"/>
  <c r="E125" i="10"/>
  <c r="H349" i="10"/>
  <c r="B337" i="10"/>
  <c r="A173" i="4"/>
  <c r="G113" i="10"/>
  <c r="D174" i="10"/>
  <c r="Q446" i="10"/>
  <c r="D231" i="10"/>
  <c r="A91" i="4"/>
  <c r="AJ20" i="10"/>
  <c r="BU199" i="10"/>
  <c r="CA263" i="10"/>
  <c r="BZ74" i="10"/>
  <c r="A233" i="4"/>
  <c r="BZ284" i="10"/>
  <c r="E404" i="10"/>
  <c r="CA479" i="10"/>
  <c r="H305" i="10"/>
  <c r="BW220" i="10"/>
  <c r="BZ366" i="10"/>
  <c r="AE23" i="4"/>
  <c r="E6" i="10"/>
  <c r="BW464" i="10"/>
  <c r="AG247" i="4"/>
  <c r="A58" i="4"/>
  <c r="F152" i="10"/>
  <c r="G14" i="10"/>
  <c r="BW91" i="10"/>
  <c r="BS5" i="10"/>
  <c r="Q137" i="10"/>
  <c r="F142" i="10"/>
  <c r="BU415" i="10"/>
  <c r="E154" i="10"/>
  <c r="C241" i="10"/>
  <c r="E155" i="10"/>
  <c r="AA415" i="10"/>
  <c r="AN55" i="10"/>
  <c r="H469" i="10"/>
  <c r="Y100" i="10"/>
  <c r="A444" i="10"/>
  <c r="A363" i="10"/>
  <c r="BR402" i="10"/>
  <c r="BW259" i="10"/>
  <c r="C356" i="10"/>
  <c r="E392" i="10"/>
  <c r="AN129" i="10"/>
  <c r="AJ330" i="10"/>
  <c r="BR267" i="10"/>
  <c r="P344" i="10"/>
  <c r="AE107" i="4"/>
  <c r="BR368" i="10"/>
  <c r="BW445" i="10"/>
  <c r="BU482" i="10"/>
  <c r="A116" i="4"/>
  <c r="H29" i="10"/>
  <c r="G66" i="10"/>
  <c r="CA13" i="10"/>
  <c r="C6" i="10"/>
  <c r="BS481" i="10"/>
  <c r="Q266" i="10"/>
  <c r="B495" i="10"/>
  <c r="AN460" i="10"/>
  <c r="A16" i="10"/>
  <c r="AJ464" i="10"/>
  <c r="BY14" i="10"/>
  <c r="G150" i="10"/>
  <c r="AA26" i="10"/>
  <c r="A90" i="4"/>
  <c r="BS196" i="10"/>
  <c r="BR18" i="10"/>
  <c r="E258" i="10"/>
  <c r="Y393" i="10"/>
  <c r="BX126" i="10"/>
  <c r="X229" i="10"/>
  <c r="AG58" i="4"/>
  <c r="R396" i="10"/>
  <c r="BW10" i="10"/>
  <c r="AN319" i="10"/>
  <c r="BU412" i="10"/>
  <c r="AN4" i="10"/>
  <c r="AF28" i="4"/>
  <c r="BU443" i="10"/>
  <c r="BU25" i="10"/>
  <c r="C343" i="10"/>
  <c r="O48" i="10"/>
  <c r="BU34" i="10"/>
  <c r="X145" i="10"/>
  <c r="Y182" i="10"/>
  <c r="Y213" i="10"/>
  <c r="AG6" i="4"/>
  <c r="F343" i="10"/>
  <c r="BW419" i="10"/>
  <c r="AA318" i="10"/>
  <c r="BX21" i="10"/>
  <c r="H78" i="10"/>
  <c r="R261" i="10"/>
  <c r="BX10" i="10"/>
  <c r="R126" i="10"/>
  <c r="A178" i="10"/>
  <c r="R70" i="10"/>
  <c r="AF225" i="4"/>
  <c r="G127" i="10"/>
  <c r="G88" i="10"/>
  <c r="O326" i="10"/>
  <c r="BU347" i="10"/>
  <c r="O148" i="10"/>
  <c r="B110" i="10"/>
  <c r="BR264" i="10"/>
  <c r="BZ370" i="10"/>
  <c r="BU234" i="10"/>
  <c r="BR428" i="10"/>
  <c r="AA321" i="10"/>
  <c r="BY314" i="10"/>
  <c r="A84" i="10"/>
  <c r="BY235" i="10"/>
  <c r="AF116" i="4"/>
  <c r="Q197" i="10"/>
  <c r="C203" i="10"/>
  <c r="D381" i="10"/>
  <c r="AF169" i="4"/>
  <c r="AA398" i="10"/>
  <c r="BR59" i="10"/>
  <c r="AG241" i="4"/>
  <c r="G259" i="10"/>
  <c r="Y59" i="10"/>
  <c r="E103" i="10"/>
  <c r="R293" i="10"/>
  <c r="BS403" i="10"/>
  <c r="AN41" i="10"/>
  <c r="BU131" i="10"/>
  <c r="Q204" i="10"/>
  <c r="AJ21" i="10"/>
  <c r="BS347" i="10"/>
  <c r="E370" i="10"/>
  <c r="AG72" i="4"/>
  <c r="C84" i="10"/>
  <c r="Y209" i="10"/>
  <c r="AN352" i="10"/>
  <c r="Y96" i="10"/>
  <c r="P251" i="10"/>
  <c r="H69" i="10"/>
  <c r="AE235" i="4"/>
  <c r="AF46" i="4"/>
  <c r="CA342" i="10"/>
  <c r="BS195" i="10"/>
  <c r="R53" i="10"/>
  <c r="R500" i="10"/>
  <c r="CA410" i="10"/>
  <c r="Q12" i="10"/>
  <c r="O186" i="10"/>
  <c r="BZ369" i="10"/>
  <c r="BZ30" i="10"/>
  <c r="Y347" i="10"/>
  <c r="BZ49" i="10"/>
  <c r="Q10" i="10"/>
  <c r="BY416" i="10"/>
  <c r="S419" i="10"/>
  <c r="AA64" i="10"/>
  <c r="BU248" i="10"/>
  <c r="A68" i="10"/>
  <c r="B298" i="10"/>
  <c r="BR281" i="10"/>
  <c r="B397" i="10"/>
  <c r="P29" i="10"/>
  <c r="D5" i="10"/>
  <c r="A243" i="10"/>
  <c r="BX260" i="10"/>
  <c r="O62" i="10"/>
  <c r="Y9" i="10"/>
  <c r="BY301" i="10"/>
  <c r="H438" i="10"/>
  <c r="BZ3" i="10"/>
  <c r="AA377" i="10"/>
  <c r="H144" i="10"/>
  <c r="O230" i="10"/>
  <c r="AJ262" i="10"/>
  <c r="R258" i="10"/>
  <c r="R173" i="10"/>
  <c r="D108" i="10"/>
  <c r="BR218" i="10"/>
  <c r="BS204" i="10"/>
  <c r="R231" i="10"/>
  <c r="BU180" i="10"/>
  <c r="AJ49" i="10"/>
  <c r="Y416" i="10"/>
  <c r="A138" i="4"/>
  <c r="Q98" i="10"/>
  <c r="O356" i="10"/>
  <c r="BR389" i="10"/>
  <c r="A213" i="10"/>
  <c r="AN410" i="10"/>
  <c r="BZ162" i="10"/>
  <c r="G8" i="10"/>
  <c r="Q455" i="10"/>
  <c r="G16" i="10"/>
  <c r="AN398" i="10"/>
  <c r="AA418" i="10"/>
  <c r="BY25" i="10"/>
  <c r="X103" i="10"/>
  <c r="AN29" i="10"/>
  <c r="R64" i="10"/>
  <c r="BR10" i="10"/>
  <c r="O14" i="10"/>
  <c r="A135" i="4"/>
  <c r="P330" i="10"/>
  <c r="P230" i="10"/>
  <c r="A432" i="10"/>
  <c r="BR365" i="10"/>
  <c r="R182" i="10"/>
  <c r="AG66" i="4"/>
  <c r="BS235" i="10"/>
  <c r="Y184" i="10"/>
  <c r="C182" i="10"/>
  <c r="B313" i="10"/>
  <c r="B182" i="10"/>
  <c r="A294" i="10"/>
  <c r="BW136" i="10"/>
  <c r="B356" i="10"/>
  <c r="C282" i="10"/>
  <c r="Y442" i="10"/>
  <c r="BR337" i="10"/>
  <c r="BU171" i="10"/>
  <c r="H54" i="10"/>
  <c r="C162" i="10"/>
  <c r="F286" i="10"/>
  <c r="BW21" i="10"/>
  <c r="AJ16" i="10"/>
  <c r="AJ10" i="10"/>
  <c r="BW410" i="10"/>
  <c r="P346" i="10"/>
  <c r="BU447" i="10"/>
  <c r="X389" i="10"/>
  <c r="E487" i="10"/>
  <c r="AN343" i="10"/>
  <c r="P405" i="10"/>
  <c r="B365" i="10"/>
  <c r="BS201" i="10"/>
  <c r="BS99" i="10"/>
  <c r="A93" i="4"/>
  <c r="E135" i="10"/>
  <c r="C9" i="10"/>
  <c r="C498" i="10"/>
  <c r="B76" i="10"/>
  <c r="G176" i="10"/>
  <c r="P80" i="10"/>
  <c r="H90" i="10"/>
  <c r="BZ421" i="10"/>
  <c r="X271" i="10"/>
  <c r="AJ264" i="10"/>
  <c r="AA135" i="10"/>
  <c r="D273" i="10"/>
  <c r="C478" i="10"/>
  <c r="Y392" i="10"/>
  <c r="AN338" i="10"/>
  <c r="B450" i="10"/>
  <c r="BU318" i="10"/>
  <c r="F115" i="10"/>
  <c r="BU288" i="10"/>
  <c r="AJ395" i="10"/>
  <c r="AF248" i="4"/>
  <c r="O161" i="10"/>
  <c r="R198" i="10"/>
  <c r="Q75" i="10"/>
  <c r="E328" i="10"/>
  <c r="BW284" i="10"/>
  <c r="F207" i="10"/>
  <c r="O435" i="10"/>
  <c r="BR376" i="10"/>
  <c r="G425" i="10"/>
  <c r="G307" i="10"/>
  <c r="P79" i="10"/>
  <c r="S13" i="10"/>
  <c r="A441" i="10"/>
  <c r="AN9" i="10"/>
  <c r="Q175" i="10"/>
  <c r="A9" i="4"/>
  <c r="BR66" i="10"/>
  <c r="A69" i="4"/>
  <c r="Q383" i="10"/>
  <c r="BX184" i="10"/>
  <c r="P285" i="10"/>
  <c r="R292" i="10"/>
  <c r="AE225" i="4"/>
  <c r="D210" i="10"/>
  <c r="D42" i="10"/>
  <c r="H298" i="10"/>
  <c r="C294" i="10"/>
  <c r="AE189" i="4"/>
  <c r="BS354" i="10"/>
  <c r="G333" i="10"/>
  <c r="D432" i="10"/>
  <c r="CA489" i="10"/>
  <c r="BR77" i="10"/>
  <c r="BS77" i="10"/>
  <c r="C323" i="10"/>
  <c r="BU196" i="10"/>
  <c r="BX131" i="10"/>
  <c r="Y421" i="10"/>
  <c r="X294" i="10"/>
  <c r="AN236" i="10"/>
  <c r="B37" i="10"/>
  <c r="H28" i="10"/>
  <c r="B51" i="10"/>
  <c r="X501" i="10"/>
  <c r="D188" i="10"/>
  <c r="X54" i="10"/>
  <c r="P393" i="10"/>
  <c r="AE137" i="4"/>
  <c r="A316" i="10"/>
  <c r="Y201" i="10"/>
  <c r="B479" i="10"/>
  <c r="G19" i="10"/>
  <c r="O347" i="10"/>
  <c r="S443" i="10"/>
  <c r="CA239" i="10"/>
  <c r="AA388" i="10"/>
  <c r="D403" i="10"/>
  <c r="D197" i="10"/>
  <c r="BS455" i="10"/>
  <c r="B221" i="10"/>
  <c r="BZ438" i="10"/>
  <c r="H476" i="10"/>
  <c r="S264" i="10"/>
  <c r="CA282" i="10"/>
  <c r="AN390" i="10"/>
  <c r="BX53" i="10"/>
  <c r="BZ407" i="10"/>
  <c r="S221" i="10"/>
  <c r="A186" i="4"/>
  <c r="D276" i="10"/>
  <c r="P403" i="10"/>
  <c r="BR250" i="10"/>
  <c r="F351" i="10"/>
  <c r="S236" i="10"/>
  <c r="C246" i="10"/>
  <c r="BS317" i="10"/>
  <c r="R487" i="10"/>
  <c r="BY471" i="10"/>
  <c r="D208" i="10"/>
  <c r="BZ441" i="10"/>
  <c r="BZ46" i="10"/>
  <c r="P394" i="10"/>
  <c r="AF166" i="4"/>
  <c r="O375" i="10"/>
  <c r="Q117" i="10"/>
  <c r="AJ75" i="10"/>
  <c r="BX33" i="10"/>
  <c r="BZ259" i="10"/>
  <c r="BX332" i="10"/>
  <c r="BS367" i="10"/>
  <c r="A35" i="10"/>
  <c r="G334" i="10"/>
  <c r="CA418" i="10"/>
  <c r="A170" i="10"/>
  <c r="CA425" i="10"/>
  <c r="BX174" i="10"/>
  <c r="O489" i="10"/>
  <c r="BX231" i="10"/>
  <c r="C407" i="10"/>
  <c r="BX328" i="10"/>
  <c r="Y117" i="10"/>
  <c r="O338" i="10"/>
  <c r="Q59" i="10"/>
  <c r="AE190" i="4"/>
  <c r="S400" i="10"/>
  <c r="F180" i="10"/>
  <c r="AA462" i="10"/>
  <c r="BS453" i="10"/>
  <c r="S53" i="10"/>
  <c r="S280" i="10"/>
  <c r="H367" i="10"/>
  <c r="X381" i="10"/>
  <c r="A136" i="10"/>
  <c r="BW154" i="10"/>
  <c r="P292" i="10"/>
  <c r="F215" i="10"/>
  <c r="BW122" i="10"/>
  <c r="O444" i="10"/>
  <c r="R389" i="10"/>
  <c r="A238" i="4"/>
  <c r="H45" i="10"/>
  <c r="CA397" i="10"/>
  <c r="AA342" i="10"/>
  <c r="F500" i="10"/>
  <c r="B409" i="10"/>
  <c r="A104" i="10"/>
  <c r="R453" i="10"/>
  <c r="CA477" i="10"/>
  <c r="S112" i="10"/>
  <c r="CA51" i="10"/>
  <c r="AJ233" i="10"/>
  <c r="AJ159" i="10"/>
  <c r="BW399" i="10"/>
  <c r="BU381" i="10"/>
  <c r="A58" i="10"/>
  <c r="AF168" i="4"/>
  <c r="P181" i="10"/>
  <c r="Q376" i="10"/>
  <c r="BZ389" i="10"/>
  <c r="CA278" i="10"/>
  <c r="BW277" i="10"/>
  <c r="C183" i="10"/>
  <c r="BY229" i="10"/>
  <c r="O484" i="10"/>
  <c r="E419" i="10"/>
  <c r="O380" i="10"/>
  <c r="B451" i="10"/>
  <c r="BR84" i="10"/>
  <c r="BX279" i="10"/>
  <c r="A7" i="4"/>
  <c r="C482" i="10"/>
  <c r="C10" i="10"/>
  <c r="BZ212" i="10"/>
  <c r="S100" i="10"/>
  <c r="A25" i="4"/>
  <c r="AA41" i="10"/>
  <c r="BY358" i="10"/>
  <c r="F141" i="10"/>
  <c r="AJ23" i="10"/>
  <c r="O196" i="10"/>
  <c r="D328" i="10"/>
  <c r="BU311" i="10"/>
  <c r="F353" i="10"/>
  <c r="BR486" i="10"/>
  <c r="BU164" i="10"/>
  <c r="BS56" i="10"/>
  <c r="R109" i="10"/>
  <c r="G228" i="10"/>
  <c r="C419" i="10"/>
  <c r="BW123" i="10"/>
  <c r="BY160" i="10"/>
  <c r="BW242" i="10"/>
  <c r="Y95" i="10"/>
  <c r="P426" i="10"/>
  <c r="AF12" i="4"/>
  <c r="R492" i="10"/>
  <c r="AG99" i="4"/>
  <c r="BZ449" i="10"/>
  <c r="BY106" i="10"/>
  <c r="BS446" i="10"/>
  <c r="BW422" i="10"/>
  <c r="S427" i="10"/>
  <c r="BX7" i="10"/>
  <c r="H401" i="10"/>
  <c r="AA190" i="10"/>
  <c r="H147" i="10"/>
  <c r="R448" i="10"/>
  <c r="S472" i="10"/>
  <c r="CA462" i="10"/>
  <c r="BW241" i="10"/>
  <c r="BY157" i="10"/>
  <c r="S180" i="10"/>
  <c r="R169" i="10"/>
  <c r="BY474" i="10"/>
  <c r="E257" i="10"/>
  <c r="BZ188" i="10"/>
  <c r="P225" i="10"/>
  <c r="BX256" i="10"/>
  <c r="BX378" i="10"/>
  <c r="G278" i="10"/>
  <c r="S15" i="10"/>
  <c r="Q467" i="10"/>
  <c r="B83" i="10"/>
  <c r="Y312" i="10"/>
  <c r="X490" i="10"/>
  <c r="AN401" i="10"/>
  <c r="AA337" i="10"/>
  <c r="S233" i="10"/>
  <c r="BR497" i="10"/>
  <c r="R9" i="10"/>
  <c r="R374" i="10"/>
  <c r="BY52" i="10"/>
  <c r="AN369" i="10"/>
  <c r="BZ382" i="10"/>
  <c r="E200" i="10"/>
  <c r="BW361" i="10"/>
  <c r="Y144" i="10"/>
  <c r="X247" i="10"/>
  <c r="BW251" i="10"/>
  <c r="BX149" i="10"/>
  <c r="S467" i="10"/>
  <c r="S114" i="10"/>
  <c r="BR187" i="10"/>
  <c r="AN452" i="10"/>
  <c r="S277" i="10"/>
  <c r="AJ334" i="10"/>
  <c r="CA472" i="10"/>
  <c r="C211" i="10"/>
  <c r="B167" i="10"/>
  <c r="Y240" i="10"/>
  <c r="BY313" i="10"/>
  <c r="S152" i="10"/>
  <c r="E9" i="10"/>
  <c r="A228" i="10"/>
  <c r="A163" i="4"/>
  <c r="S418" i="10"/>
  <c r="AE55" i="4"/>
  <c r="BX56" i="10"/>
  <c r="X404" i="10"/>
  <c r="BU75" i="10"/>
  <c r="G379" i="10"/>
  <c r="CA105" i="10"/>
  <c r="Q343" i="10"/>
  <c r="P216" i="10"/>
  <c r="BX89" i="10"/>
  <c r="BW488" i="10"/>
  <c r="BW67" i="10"/>
  <c r="Y77" i="10"/>
  <c r="C327" i="10"/>
  <c r="B375" i="10"/>
  <c r="BX322" i="10"/>
  <c r="AJ291" i="10"/>
  <c r="B47" i="10"/>
  <c r="BZ465" i="10"/>
  <c r="F280" i="10"/>
  <c r="BZ231" i="10"/>
  <c r="A148" i="4"/>
  <c r="AJ350" i="10"/>
  <c r="AF71" i="4"/>
  <c r="AN54" i="10"/>
  <c r="BZ118" i="10"/>
  <c r="CA12" i="10"/>
  <c r="BZ52" i="10"/>
  <c r="AE228" i="4"/>
  <c r="BW476" i="10"/>
  <c r="BZ483" i="10"/>
  <c r="BY147" i="10"/>
  <c r="CA283" i="10"/>
  <c r="X310" i="10"/>
  <c r="BS231" i="10"/>
  <c r="AJ209" i="10"/>
  <c r="S242" i="10"/>
  <c r="BW211" i="10"/>
  <c r="A179" i="4"/>
  <c r="B412" i="10"/>
  <c r="G195" i="10"/>
  <c r="E421" i="10"/>
  <c r="BZ84" i="10"/>
  <c r="CA460" i="10"/>
  <c r="O256" i="10"/>
  <c r="X369" i="10"/>
  <c r="O440" i="10"/>
  <c r="CA423" i="10"/>
  <c r="CA82" i="10"/>
  <c r="D52" i="10"/>
  <c r="X266" i="10"/>
  <c r="BU49" i="10"/>
  <c r="CA267" i="10"/>
  <c r="R451" i="10"/>
  <c r="BW345" i="10"/>
  <c r="S489" i="10"/>
  <c r="Y163" i="10"/>
  <c r="AA28" i="10"/>
  <c r="BY107" i="10"/>
  <c r="F204" i="10"/>
  <c r="BZ298" i="10"/>
  <c r="BZ130" i="10"/>
  <c r="E94" i="10"/>
  <c r="S310" i="10"/>
  <c r="BZ89" i="10"/>
  <c r="H219" i="10"/>
  <c r="Y16" i="10"/>
  <c r="BZ17" i="10"/>
  <c r="BW42" i="10"/>
  <c r="A180" i="4"/>
  <c r="B180" i="10"/>
  <c r="D283" i="10"/>
  <c r="BZ135" i="10"/>
  <c r="F95" i="10"/>
  <c r="A296" i="10"/>
  <c r="AA187" i="10"/>
  <c r="BW331" i="10"/>
  <c r="CA483" i="10"/>
  <c r="AN12" i="10"/>
  <c r="BZ311" i="10"/>
  <c r="X188" i="10"/>
  <c r="E383" i="10"/>
  <c r="X29" i="10"/>
  <c r="BR330" i="10"/>
  <c r="B387" i="10"/>
  <c r="A223" i="10"/>
  <c r="AJ492" i="10"/>
  <c r="CA321" i="10"/>
  <c r="S41" i="10"/>
  <c r="P4" i="10"/>
  <c r="CA60" i="10"/>
  <c r="C19" i="10"/>
  <c r="BS7" i="10"/>
  <c r="BZ256" i="10"/>
  <c r="R31" i="10"/>
  <c r="BX384" i="10"/>
  <c r="B491" i="10"/>
  <c r="AF200" i="4"/>
  <c r="O494" i="10"/>
  <c r="BX294" i="10"/>
  <c r="S500" i="10"/>
  <c r="AF122" i="4"/>
  <c r="BS32" i="10"/>
  <c r="C11" i="10"/>
  <c r="S446" i="10"/>
  <c r="CA243" i="10"/>
  <c r="S432" i="10"/>
  <c r="BZ121" i="10"/>
  <c r="S267" i="10"/>
  <c r="X378" i="10"/>
  <c r="AE123" i="4"/>
  <c r="CA338" i="10"/>
  <c r="BS218" i="10"/>
  <c r="BX78" i="10"/>
  <c r="BY164" i="10"/>
  <c r="R7" i="10"/>
  <c r="S250" i="10"/>
  <c r="BR14" i="10"/>
  <c r="A37" i="10"/>
  <c r="G156" i="10"/>
  <c r="BS28" i="10"/>
  <c r="O25" i="10"/>
  <c r="S121" i="10"/>
  <c r="S361" i="10"/>
  <c r="S373" i="10"/>
  <c r="Q6" i="10"/>
  <c r="D490" i="10"/>
  <c r="CA144" i="10"/>
  <c r="BW279" i="10"/>
  <c r="F350" i="10"/>
  <c r="S283" i="10"/>
  <c r="S158" i="10"/>
  <c r="BW326" i="10"/>
  <c r="BR484" i="10"/>
  <c r="BW35" i="10"/>
  <c r="BW457" i="10"/>
  <c r="AN72" i="10"/>
  <c r="AG199" i="4"/>
  <c r="BZ335" i="10"/>
  <c r="BZ166" i="10"/>
  <c r="AJ444" i="10"/>
  <c r="H323" i="10"/>
  <c r="AA38" i="10"/>
  <c r="X465" i="10"/>
  <c r="AJ252" i="10"/>
  <c r="D256" i="10"/>
  <c r="AE88" i="4"/>
  <c r="A41" i="10"/>
  <c r="G103" i="10"/>
  <c r="BW24" i="10"/>
  <c r="CA371" i="10"/>
  <c r="BU23" i="10"/>
  <c r="BW223" i="10"/>
  <c r="F176" i="10"/>
  <c r="AA178" i="10"/>
  <c r="BZ324" i="10"/>
  <c r="O204" i="10"/>
  <c r="H337" i="10"/>
  <c r="C126" i="10"/>
  <c r="AE165" i="4"/>
  <c r="BY436" i="10"/>
  <c r="BX419" i="10"/>
  <c r="BX195" i="10"/>
  <c r="P392" i="10"/>
  <c r="BU143" i="10"/>
  <c r="E243" i="10"/>
  <c r="BU17" i="10"/>
  <c r="S496" i="10"/>
  <c r="H345" i="10"/>
  <c r="E245" i="10"/>
  <c r="BZ70" i="10"/>
  <c r="BZ391" i="10"/>
  <c r="BW210" i="10"/>
  <c r="BS112" i="10"/>
  <c r="BW478" i="10"/>
  <c r="BY351" i="10"/>
  <c r="Y211" i="10"/>
  <c r="BU26" i="10"/>
  <c r="P343" i="10"/>
  <c r="H211" i="10"/>
  <c r="BU323" i="10"/>
  <c r="BX448" i="10"/>
  <c r="AE81" i="4"/>
  <c r="A392" i="10"/>
  <c r="BU392" i="10"/>
  <c r="BU359" i="10"/>
  <c r="BY335" i="10"/>
  <c r="BZ492" i="10"/>
  <c r="S402" i="10"/>
  <c r="CA97" i="10"/>
  <c r="C133" i="10"/>
  <c r="BX76" i="10"/>
  <c r="C107" i="10"/>
  <c r="CA436" i="10"/>
  <c r="BZ435" i="10"/>
  <c r="F307" i="10"/>
  <c r="BW145" i="10"/>
  <c r="BS90" i="10"/>
  <c r="S424" i="10"/>
  <c r="AN187" i="10"/>
  <c r="BU247" i="10"/>
  <c r="S382" i="10"/>
  <c r="AJ137" i="10"/>
  <c r="S436" i="10"/>
  <c r="S68" i="10"/>
  <c r="CA177" i="10"/>
  <c r="BW133" i="10"/>
  <c r="BY246" i="10"/>
  <c r="B354" i="10"/>
  <c r="BX346" i="10"/>
  <c r="CA320" i="10"/>
  <c r="BZ265" i="10"/>
  <c r="R493" i="10"/>
  <c r="BZ346" i="10"/>
  <c r="E233" i="10"/>
  <c r="BY384" i="10"/>
  <c r="R5" i="10"/>
  <c r="S135" i="10"/>
  <c r="BX63" i="10"/>
  <c r="AA399" i="10"/>
  <c r="S161" i="10"/>
  <c r="BY251" i="10"/>
  <c r="CA275" i="10"/>
  <c r="BY450" i="10"/>
  <c r="CA419" i="10"/>
  <c r="BY35" i="10"/>
  <c r="P249" i="10"/>
  <c r="E49" i="10"/>
  <c r="BX210" i="10"/>
  <c r="BR322" i="10"/>
  <c r="AG184" i="4"/>
  <c r="BX148" i="10"/>
  <c r="Y476" i="10"/>
  <c r="CA336" i="10"/>
  <c r="BX465" i="10"/>
  <c r="X39" i="10"/>
  <c r="BU410" i="10"/>
  <c r="C30" i="10"/>
  <c r="BW213" i="10"/>
  <c r="S256" i="10"/>
  <c r="Y277" i="10"/>
  <c r="AN265" i="10"/>
  <c r="Q45" i="10"/>
  <c r="BX269" i="10"/>
  <c r="BY400" i="10"/>
  <c r="BX29" i="10"/>
  <c r="O272" i="10"/>
  <c r="P419" i="10"/>
  <c r="AN201" i="10"/>
  <c r="H352" i="10"/>
  <c r="R286" i="10"/>
  <c r="BW401" i="10"/>
  <c r="A49" i="4"/>
  <c r="CA79" i="10"/>
  <c r="S339" i="10"/>
  <c r="D9" i="10"/>
  <c r="BY396" i="10"/>
  <c r="D14" i="10"/>
  <c r="BZ204" i="10"/>
  <c r="BY159" i="10"/>
  <c r="X354" i="10"/>
  <c r="BX112" i="10"/>
  <c r="BR253" i="10"/>
  <c r="BY350" i="10"/>
  <c r="BX224" i="10"/>
  <c r="BX74" i="10"/>
  <c r="H21" i="10"/>
  <c r="BX454" i="10"/>
  <c r="E268" i="10"/>
  <c r="D27" i="10"/>
  <c r="CA63" i="10"/>
  <c r="BR414" i="10"/>
  <c r="B325" i="10"/>
  <c r="A340" i="10"/>
  <c r="BW114" i="10"/>
  <c r="B133" i="10"/>
  <c r="B268" i="10"/>
  <c r="AN174" i="10"/>
  <c r="AA84" i="10"/>
  <c r="AG123" i="4"/>
  <c r="S146" i="10"/>
  <c r="BZ329" i="10"/>
  <c r="Y3" i="10"/>
  <c r="D347" i="10"/>
  <c r="S466" i="10"/>
  <c r="O159" i="10"/>
  <c r="H246" i="10"/>
  <c r="BS136" i="10"/>
  <c r="BY318" i="10"/>
  <c r="BS262" i="10"/>
  <c r="G435" i="10"/>
  <c r="AJ77" i="10"/>
  <c r="A24" i="4"/>
  <c r="AA360" i="10"/>
  <c r="BY250" i="10"/>
  <c r="BX127" i="10"/>
  <c r="S222" i="10"/>
  <c r="A145" i="4"/>
  <c r="Q256" i="10"/>
  <c r="BR161" i="10"/>
  <c r="H175" i="10"/>
  <c r="BW377" i="10"/>
  <c r="Q412" i="10"/>
  <c r="R83" i="10"/>
  <c r="G189" i="10"/>
  <c r="AA243" i="10"/>
  <c r="X341" i="10"/>
  <c r="BX17" i="10"/>
  <c r="E350" i="10"/>
  <c r="F489" i="10"/>
  <c r="C353" i="10"/>
  <c r="BZ156" i="10"/>
  <c r="BW359" i="10"/>
  <c r="BX182" i="10"/>
  <c r="BY173" i="10"/>
  <c r="AG193" i="4"/>
  <c r="E430" i="10"/>
  <c r="CA130" i="10"/>
  <c r="BY142" i="10"/>
  <c r="B247" i="10"/>
  <c r="A467" i="10"/>
  <c r="R359" i="10"/>
  <c r="BU4" i="10"/>
  <c r="BW418" i="10"/>
  <c r="AJ220" i="10"/>
  <c r="AJ328" i="10"/>
  <c r="B394" i="10"/>
  <c r="S326" i="10"/>
  <c r="H11" i="10"/>
  <c r="BX166" i="10"/>
  <c r="BZ133" i="10"/>
  <c r="CA351" i="10"/>
  <c r="O344" i="10"/>
  <c r="BU105" i="10"/>
  <c r="CA90" i="10"/>
  <c r="A62" i="4"/>
  <c r="BU165" i="10"/>
  <c r="BW4" i="10"/>
  <c r="Q493" i="10"/>
  <c r="E486" i="10"/>
  <c r="S167" i="10"/>
  <c r="Q11" i="10"/>
  <c r="G70" i="10"/>
  <c r="AJ332" i="10"/>
  <c r="AE126" i="4"/>
  <c r="BR471" i="10"/>
  <c r="AA451" i="10"/>
  <c r="BW26" i="10"/>
  <c r="B119" i="10"/>
  <c r="AF171" i="4"/>
  <c r="BY174" i="10"/>
  <c r="G60" i="10"/>
  <c r="BY397" i="10"/>
  <c r="Y11" i="10"/>
  <c r="BW441" i="10"/>
  <c r="AE51" i="4"/>
  <c r="R11" i="10"/>
  <c r="CA15" i="10"/>
  <c r="BZ184" i="10"/>
  <c r="G48" i="10"/>
  <c r="BY460" i="10"/>
  <c r="CA134" i="10"/>
  <c r="S140" i="10"/>
  <c r="Y228" i="10"/>
  <c r="AA146" i="10"/>
  <c r="BX167" i="10"/>
  <c r="P248" i="10"/>
  <c r="BU330" i="10"/>
  <c r="AN190" i="10"/>
  <c r="S324" i="10"/>
  <c r="AE72" i="4"/>
  <c r="AG253" i="4"/>
  <c r="BZ170" i="10"/>
  <c r="BX340" i="10"/>
  <c r="BW12" i="10"/>
  <c r="A183" i="4"/>
  <c r="E19" i="10"/>
  <c r="BY220" i="10"/>
  <c r="CA416" i="10"/>
  <c r="AN372" i="10"/>
  <c r="R82" i="10"/>
  <c r="AF99" i="4"/>
  <c r="AA407" i="10"/>
  <c r="C396" i="10"/>
  <c r="AF172" i="4"/>
  <c r="S386" i="10"/>
  <c r="S44" i="10"/>
  <c r="BY58" i="10"/>
  <c r="X426" i="10"/>
  <c r="Y345" i="10"/>
  <c r="BY102" i="10"/>
  <c r="R401" i="10"/>
  <c r="BU172" i="10"/>
  <c r="BW71" i="10"/>
  <c r="AA460" i="10"/>
  <c r="BY41" i="10"/>
  <c r="BZ364" i="10"/>
  <c r="AE13" i="4"/>
  <c r="BZ107" i="10"/>
  <c r="B291" i="10"/>
  <c r="CA89" i="10"/>
  <c r="BZ203" i="10"/>
  <c r="BZ269" i="10"/>
  <c r="BZ433" i="10"/>
  <c r="Y409" i="10"/>
  <c r="BW271" i="10"/>
  <c r="AN192" i="10"/>
  <c r="BY104" i="10"/>
  <c r="CA117" i="10"/>
  <c r="S341" i="10"/>
  <c r="CA415" i="10"/>
  <c r="BX395" i="10"/>
  <c r="BZ427" i="10"/>
  <c r="BZ53" i="10"/>
  <c r="S269" i="10"/>
  <c r="Q341" i="10"/>
  <c r="BS171" i="10"/>
  <c r="O86" i="10"/>
  <c r="BZ289" i="10"/>
  <c r="BR21" i="10"/>
  <c r="CA256" i="10"/>
  <c r="S302" i="10"/>
  <c r="CA405" i="10"/>
  <c r="G29" i="10"/>
  <c r="Y360" i="10"/>
  <c r="S125" i="10"/>
  <c r="A367" i="10"/>
  <c r="G5" i="10"/>
  <c r="Q22" i="10"/>
  <c r="BU337" i="10"/>
  <c r="AA191" i="10"/>
  <c r="P387" i="10"/>
  <c r="D145" i="10"/>
  <c r="AN409" i="10"/>
  <c r="BX367" i="10"/>
  <c r="CA217" i="10"/>
  <c r="AA75" i="10"/>
  <c r="BX147" i="10"/>
  <c r="H6" i="10"/>
  <c r="Y326" i="10"/>
  <c r="G487" i="10"/>
  <c r="AA468" i="10"/>
  <c r="A351" i="10"/>
  <c r="O453" i="10"/>
  <c r="F4" i="10"/>
  <c r="R10" i="10"/>
  <c r="A29" i="10"/>
  <c r="BY242" i="10"/>
  <c r="AJ269" i="10"/>
  <c r="R330" i="10"/>
  <c r="BR379" i="10"/>
  <c r="BU22" i="10"/>
  <c r="BZ80" i="10"/>
  <c r="AA74" i="10"/>
  <c r="F260" i="10"/>
  <c r="Q106" i="10"/>
  <c r="BU236" i="10"/>
  <c r="Y13" i="10"/>
  <c r="D247" i="10"/>
  <c r="X315" i="10"/>
  <c r="BS380" i="10"/>
  <c r="C420" i="10"/>
  <c r="BX497" i="10"/>
  <c r="C309" i="10"/>
  <c r="BU321" i="10"/>
  <c r="CA3" i="10"/>
  <c r="A204" i="4"/>
  <c r="G224" i="10"/>
  <c r="H492" i="10"/>
  <c r="G272" i="10"/>
  <c r="Q115" i="10"/>
  <c r="B488" i="10"/>
  <c r="AG188" i="4"/>
  <c r="F431" i="10"/>
  <c r="P335" i="10"/>
  <c r="O222" i="10"/>
  <c r="G398" i="10"/>
  <c r="E202" i="10"/>
  <c r="O327" i="10"/>
  <c r="BU262" i="10"/>
  <c r="BX306" i="10"/>
  <c r="E96" i="10"/>
  <c r="R306" i="10"/>
  <c r="A31" i="10"/>
  <c r="O442" i="10"/>
  <c r="AJ290" i="10"/>
  <c r="E364" i="10"/>
  <c r="AE219" i="4"/>
  <c r="G300" i="10"/>
  <c r="Y395" i="10"/>
  <c r="A124" i="4"/>
  <c r="BU265" i="10"/>
  <c r="Q247" i="10"/>
  <c r="B476" i="10"/>
  <c r="C213" i="10"/>
  <c r="H51" i="10"/>
  <c r="BS239" i="10"/>
  <c r="E480" i="10"/>
  <c r="CA119" i="10"/>
  <c r="A24" i="10"/>
  <c r="E410" i="10"/>
  <c r="X397" i="10"/>
  <c r="BW328" i="10"/>
  <c r="BR423" i="10"/>
  <c r="R68" i="10"/>
  <c r="BX87" i="10"/>
  <c r="BY361" i="10"/>
  <c r="Q154" i="10"/>
  <c r="BZ21" i="10"/>
  <c r="BS488" i="10"/>
  <c r="BX287" i="10"/>
  <c r="D412" i="10"/>
  <c r="D215" i="10"/>
  <c r="E168" i="10"/>
  <c r="AN172" i="10"/>
  <c r="AF128" i="4"/>
  <c r="C34" i="10"/>
  <c r="BS478" i="10"/>
  <c r="D89" i="10"/>
  <c r="G174" i="10"/>
  <c r="X254" i="10"/>
  <c r="H481" i="10"/>
  <c r="D443" i="10"/>
  <c r="G222" i="10"/>
  <c r="R491" i="10"/>
  <c r="AA464" i="10"/>
  <c r="BR411" i="10"/>
  <c r="Q314" i="10"/>
  <c r="S3" i="10"/>
  <c r="BS357" i="10"/>
  <c r="C363" i="10"/>
  <c r="BX18" i="10"/>
  <c r="A346" i="10"/>
  <c r="BY6" i="10"/>
  <c r="AG180" i="4"/>
  <c r="G140" i="10"/>
  <c r="Q71" i="10"/>
  <c r="Q262" i="10"/>
  <c r="Q400" i="10"/>
  <c r="BX296" i="10"/>
  <c r="AA378" i="10"/>
  <c r="BR501" i="10"/>
  <c r="C484" i="10"/>
  <c r="BS208" i="10"/>
  <c r="P172" i="10"/>
  <c r="F169" i="10"/>
  <c r="Q46" i="10"/>
  <c r="R428" i="10"/>
  <c r="AA256" i="10"/>
  <c r="C229" i="10"/>
  <c r="G375" i="10"/>
  <c r="P442" i="10"/>
  <c r="B41" i="10"/>
  <c r="F202" i="10"/>
  <c r="B117" i="10"/>
  <c r="BY53" i="10"/>
  <c r="P167" i="10"/>
  <c r="BW346" i="10"/>
  <c r="R185" i="10"/>
  <c r="G133" i="10"/>
  <c r="Q86" i="10"/>
  <c r="R287" i="10"/>
  <c r="E251" i="10"/>
  <c r="BR243" i="10"/>
  <c r="F383" i="10"/>
  <c r="F359" i="10"/>
  <c r="C312" i="10"/>
  <c r="Q21" i="10"/>
  <c r="BX143" i="10"/>
  <c r="BR63" i="10"/>
  <c r="O363" i="10"/>
  <c r="CA20" i="10"/>
  <c r="BW31" i="10"/>
  <c r="CA71" i="10"/>
  <c r="BY98" i="10"/>
  <c r="C3" i="10"/>
  <c r="AG148" i="4"/>
  <c r="BW201" i="10"/>
  <c r="BZ253" i="10"/>
  <c r="P5" i="10"/>
  <c r="BX498" i="10"/>
  <c r="O389" i="10"/>
  <c r="F14" i="10"/>
  <c r="Q16" i="10"/>
  <c r="BR51" i="10"/>
  <c r="Y456" i="10"/>
  <c r="X50" i="10"/>
  <c r="D333" i="10"/>
  <c r="BY18" i="10"/>
  <c r="F10" i="10"/>
  <c r="B422" i="10"/>
  <c r="F253" i="10"/>
  <c r="AN416" i="10"/>
  <c r="O29" i="10"/>
  <c r="B194" i="10"/>
  <c r="D388" i="10"/>
  <c r="Q226" i="10"/>
  <c r="BY360" i="10"/>
  <c r="AE155" i="4"/>
  <c r="G370" i="10"/>
  <c r="E145" i="10"/>
  <c r="BS376" i="10"/>
  <c r="BU13" i="10"/>
  <c r="AJ466" i="10"/>
  <c r="A68" i="4"/>
  <c r="AE250" i="4"/>
  <c r="BR155" i="10"/>
  <c r="A108" i="10"/>
  <c r="F21" i="10"/>
  <c r="Y26" i="10"/>
  <c r="E220" i="10"/>
  <c r="BR328" i="10"/>
  <c r="E178" i="10"/>
  <c r="BU8" i="10"/>
  <c r="G13" i="10"/>
  <c r="R346" i="10"/>
  <c r="BU266" i="10"/>
  <c r="AJ63" i="10"/>
  <c r="H331" i="10"/>
  <c r="BY70" i="10"/>
  <c r="BX88" i="10"/>
  <c r="BS9" i="10"/>
  <c r="X130" i="10"/>
  <c r="G453" i="10"/>
  <c r="AJ267" i="10"/>
  <c r="AN435" i="10"/>
  <c r="BU233" i="10"/>
  <c r="Y223" i="10"/>
  <c r="B393" i="10"/>
  <c r="AE92" i="4"/>
  <c r="Q378" i="10"/>
  <c r="E403" i="10"/>
  <c r="BS422" i="10"/>
  <c r="X370" i="10"/>
  <c r="D125" i="10"/>
  <c r="F317" i="10"/>
  <c r="F426" i="10"/>
  <c r="A93" i="10"/>
  <c r="X297" i="10"/>
  <c r="O398" i="10"/>
  <c r="A450" i="10"/>
  <c r="A318" i="10"/>
  <c r="AJ160" i="10"/>
  <c r="BZ411" i="10"/>
  <c r="C408" i="10"/>
  <c r="H192" i="10"/>
  <c r="F336" i="10"/>
  <c r="A122" i="10"/>
  <c r="AG23" i="4"/>
  <c r="B418" i="10"/>
  <c r="H135" i="10"/>
  <c r="X122" i="10"/>
  <c r="Q31" i="10"/>
  <c r="BR331" i="10"/>
  <c r="BR125" i="10"/>
  <c r="AE160" i="4"/>
  <c r="H448" i="10"/>
  <c r="O214" i="10"/>
  <c r="AF212" i="4"/>
  <c r="BZ10" i="10"/>
  <c r="F108" i="10"/>
  <c r="AG48" i="4"/>
  <c r="P397" i="10"/>
  <c r="A304" i="10"/>
  <c r="BU477" i="10"/>
  <c r="BU325" i="10"/>
  <c r="AF140" i="4"/>
  <c r="S25" i="10"/>
  <c r="A470" i="10"/>
  <c r="F290" i="10"/>
  <c r="BW128" i="10"/>
  <c r="P176" i="10"/>
  <c r="BR109" i="10"/>
  <c r="CA21" i="10"/>
  <c r="F200" i="10"/>
  <c r="G492" i="10"/>
  <c r="CA298" i="10"/>
  <c r="Q145" i="10"/>
  <c r="BX203" i="10"/>
  <c r="CA69" i="10"/>
  <c r="X27" i="10"/>
  <c r="A55" i="4"/>
  <c r="R304" i="10"/>
  <c r="BZ402" i="10"/>
  <c r="BR26" i="10"/>
  <c r="G463" i="10"/>
  <c r="R171" i="10"/>
  <c r="D8" i="10"/>
  <c r="F365" i="10"/>
  <c r="A90" i="10"/>
  <c r="AE242" i="4"/>
  <c r="BS203" i="10"/>
  <c r="BR80" i="10"/>
  <c r="E286" i="10"/>
  <c r="A140" i="10"/>
  <c r="C380" i="10"/>
  <c r="G25" i="10"/>
  <c r="AJ30" i="10"/>
  <c r="AA257" i="10"/>
  <c r="AA439" i="10"/>
  <c r="BZ429" i="10"/>
  <c r="D431" i="10"/>
  <c r="S14" i="10"/>
  <c r="G204" i="10"/>
  <c r="AN97" i="10"/>
  <c r="BY10" i="10"/>
  <c r="D387" i="10"/>
  <c r="CA16" i="10"/>
  <c r="C18" i="10"/>
  <c r="AF94" i="4"/>
  <c r="F443" i="10"/>
  <c r="BR128" i="10"/>
  <c r="BU361" i="10"/>
  <c r="AG203" i="4"/>
  <c r="D500" i="10"/>
  <c r="D136" i="10"/>
  <c r="AE90" i="4"/>
  <c r="A120" i="4"/>
  <c r="C477" i="10"/>
  <c r="AG61" i="4"/>
  <c r="BW355" i="10"/>
  <c r="Q464" i="10"/>
  <c r="BU74" i="10"/>
  <c r="X380" i="10"/>
  <c r="X157" i="10"/>
  <c r="G388" i="10"/>
  <c r="C438" i="10"/>
  <c r="C351" i="10"/>
  <c r="AA400" i="10"/>
  <c r="R8" i="10"/>
  <c r="C330" i="10"/>
  <c r="X116" i="10"/>
  <c r="O262" i="10"/>
  <c r="Y62" i="10"/>
  <c r="CA62" i="10"/>
  <c r="C428" i="10"/>
  <c r="Y149" i="10"/>
  <c r="Y374" i="10"/>
  <c r="B326" i="10"/>
  <c r="BR410" i="10"/>
  <c r="A77" i="4"/>
  <c r="H210" i="10"/>
  <c r="D33" i="10"/>
  <c r="AA96" i="10"/>
  <c r="BZ141" i="10"/>
  <c r="Q140" i="10"/>
  <c r="BS225" i="10"/>
  <c r="R227" i="10"/>
  <c r="BU5" i="10"/>
  <c r="Q463" i="10"/>
  <c r="AJ390" i="10"/>
  <c r="R426" i="10"/>
  <c r="Y286" i="10"/>
  <c r="BU449" i="10"/>
  <c r="BU231" i="10"/>
  <c r="BR81" i="10"/>
  <c r="O259" i="10"/>
  <c r="R128" i="10"/>
  <c r="BU54" i="10"/>
  <c r="F242" i="10"/>
  <c r="BW5" i="10"/>
  <c r="AE237" i="4"/>
  <c r="AG139" i="4"/>
  <c r="AA50" i="10"/>
  <c r="S279" i="10"/>
  <c r="C403" i="10"/>
  <c r="BZ479" i="10"/>
  <c r="X280" i="10"/>
  <c r="H41" i="10"/>
  <c r="Q435" i="10"/>
  <c r="BS418" i="10"/>
  <c r="BZ248" i="10"/>
  <c r="BS345" i="10"/>
  <c r="BS128" i="10"/>
  <c r="H299" i="10"/>
  <c r="CA140" i="10"/>
  <c r="BU400" i="10"/>
  <c r="AN391" i="10"/>
  <c r="BY431" i="10"/>
  <c r="A244" i="4"/>
  <c r="X286" i="10"/>
  <c r="BW486" i="10"/>
  <c r="Y341" i="10"/>
  <c r="A319" i="10"/>
  <c r="G33" i="10"/>
  <c r="BZ185" i="10"/>
  <c r="BY295" i="10"/>
  <c r="BX436" i="10"/>
  <c r="H378" i="10"/>
  <c r="S219" i="10"/>
  <c r="G106" i="10"/>
  <c r="BY89" i="10"/>
  <c r="S4" i="10"/>
  <c r="G82" i="10"/>
  <c r="BY320" i="10"/>
  <c r="BX366" i="10"/>
  <c r="BZ306" i="10"/>
  <c r="AG98" i="4"/>
  <c r="O18" i="10"/>
  <c r="BU11" i="10"/>
  <c r="AN324" i="10"/>
  <c r="G30" i="10"/>
  <c r="E424" i="10"/>
  <c r="S23" i="10"/>
  <c r="Q138" i="10"/>
  <c r="D385" i="10"/>
  <c r="CA248" i="10"/>
  <c r="D501" i="10"/>
  <c r="E163" i="10"/>
  <c r="Q331" i="10"/>
  <c r="R79" i="10"/>
  <c r="BY433" i="10"/>
  <c r="R324" i="10"/>
  <c r="R499" i="10"/>
  <c r="CA358" i="10"/>
  <c r="BW256" i="10"/>
  <c r="G386" i="10"/>
  <c r="P24" i="10"/>
  <c r="B498" i="10"/>
  <c r="BZ487" i="10"/>
  <c r="BY494" i="10"/>
  <c r="C385" i="10"/>
  <c r="S237" i="10"/>
  <c r="BZ24" i="10"/>
  <c r="AN321" i="10"/>
  <c r="A179" i="10"/>
  <c r="BX257" i="10"/>
  <c r="C230" i="10"/>
  <c r="AA13" i="10"/>
  <c r="S81" i="10"/>
  <c r="C329" i="10"/>
  <c r="S39" i="10"/>
  <c r="BR476" i="10"/>
  <c r="X409" i="10"/>
  <c r="S392" i="10"/>
  <c r="CA459" i="10"/>
  <c r="X417" i="10"/>
  <c r="BW244" i="10"/>
  <c r="S28" i="10"/>
  <c r="D292" i="10"/>
  <c r="BW430" i="10"/>
  <c r="CA136" i="10"/>
  <c r="BW290" i="10"/>
  <c r="A186" i="10"/>
  <c r="CA438" i="10"/>
  <c r="S365" i="10"/>
  <c r="BX418" i="10"/>
  <c r="S137" i="10"/>
  <c r="AN322" i="10"/>
  <c r="AJ449" i="10"/>
  <c r="S319" i="10"/>
  <c r="BX136" i="10"/>
  <c r="P351" i="10"/>
  <c r="A195" i="4"/>
  <c r="AA159" i="10"/>
  <c r="H406" i="10"/>
  <c r="S168" i="10"/>
  <c r="X442" i="10"/>
  <c r="AA236" i="10"/>
  <c r="BU151" i="10"/>
  <c r="BW79" i="10"/>
  <c r="BY479" i="10"/>
  <c r="S371" i="10"/>
  <c r="BY308" i="10"/>
  <c r="BW288" i="10"/>
  <c r="A178" i="4"/>
  <c r="CA81" i="10"/>
  <c r="BY269" i="10"/>
  <c r="B308" i="10"/>
  <c r="BW231" i="10"/>
  <c r="BW16" i="10"/>
  <c r="AN325" i="10"/>
  <c r="G78" i="10"/>
  <c r="BX293" i="10"/>
  <c r="C112" i="10"/>
  <c r="B329" i="10"/>
  <c r="BZ276" i="10"/>
  <c r="A5" i="4"/>
  <c r="CF10" i="7" s="1"/>
  <c r="X264" i="10"/>
  <c r="AJ101" i="10"/>
  <c r="S408" i="10"/>
  <c r="BW84" i="10"/>
  <c r="BW460" i="10"/>
  <c r="R135" i="10"/>
  <c r="P17" i="10"/>
  <c r="S323" i="10"/>
  <c r="BR28" i="10"/>
  <c r="AG237" i="4"/>
  <c r="O78" i="10"/>
  <c r="A284" i="10"/>
  <c r="AN34" i="10"/>
  <c r="X35" i="10"/>
  <c r="BS17" i="10"/>
  <c r="BS360" i="10"/>
  <c r="CA123" i="10"/>
  <c r="S499" i="10"/>
  <c r="F35" i="10"/>
  <c r="G45" i="10"/>
  <c r="S384" i="10"/>
  <c r="D45" i="10"/>
  <c r="AE62" i="4"/>
  <c r="AA57" i="10"/>
  <c r="BU184" i="10"/>
  <c r="AN148" i="10"/>
  <c r="O143" i="10"/>
  <c r="A475" i="10"/>
  <c r="S60" i="10"/>
  <c r="S426" i="10"/>
  <c r="AE46" i="4"/>
  <c r="BZ9" i="10"/>
  <c r="BX233" i="10"/>
  <c r="S320" i="10"/>
  <c r="A3" i="10"/>
  <c r="AN154" i="10"/>
  <c r="B15" i="10"/>
  <c r="AG161" i="4"/>
  <c r="BY273" i="10"/>
  <c r="C227" i="10"/>
  <c r="O422" i="10"/>
  <c r="BX471" i="10"/>
  <c r="O486" i="10"/>
  <c r="AJ62" i="10"/>
  <c r="S210" i="10"/>
  <c r="A308" i="10"/>
  <c r="BY472" i="10"/>
  <c r="D378" i="10"/>
  <c r="BY12" i="10"/>
  <c r="BZ112" i="10"/>
  <c r="P414" i="10"/>
  <c r="Y342" i="10"/>
  <c r="B320" i="10"/>
  <c r="Y222" i="10"/>
  <c r="C78" i="10"/>
  <c r="BW406" i="10"/>
  <c r="H325" i="10"/>
  <c r="BW171" i="10"/>
  <c r="BY256" i="10"/>
  <c r="E162" i="10"/>
  <c r="S225" i="10"/>
  <c r="CA135" i="10"/>
  <c r="BZ217" i="10"/>
  <c r="B474" i="10"/>
  <c r="CA381" i="10"/>
  <c r="Q340" i="10"/>
  <c r="S102" i="10"/>
  <c r="S501" i="10"/>
  <c r="CA48" i="10"/>
  <c r="G294" i="10"/>
  <c r="AA218" i="10"/>
  <c r="S486" i="10"/>
  <c r="A162" i="4"/>
  <c r="BY163" i="10"/>
  <c r="P28" i="10"/>
  <c r="A91" i="10"/>
  <c r="BY156" i="10"/>
  <c r="R460" i="10"/>
  <c r="AG229" i="4"/>
  <c r="CA113" i="10"/>
  <c r="AE141" i="4"/>
  <c r="X45" i="10"/>
  <c r="AN310" i="10"/>
  <c r="P215" i="10"/>
  <c r="Y261" i="10"/>
  <c r="C21" i="10"/>
  <c r="Q5" i="10"/>
  <c r="BR260" i="10"/>
  <c r="BX72" i="10"/>
  <c r="S29" i="10"/>
  <c r="D179" i="10"/>
  <c r="CA75" i="10"/>
  <c r="X81" i="10"/>
  <c r="F127" i="10"/>
  <c r="P450" i="10"/>
  <c r="BZ92" i="10"/>
  <c r="S453" i="10"/>
  <c r="R474" i="10"/>
  <c r="C426" i="10"/>
  <c r="R202" i="10"/>
  <c r="BW461" i="10"/>
  <c r="AN46" i="10"/>
  <c r="CA173" i="10"/>
  <c r="BR355" i="10"/>
  <c r="BY367" i="10"/>
  <c r="BW3" i="10"/>
  <c r="BW379" i="10"/>
  <c r="X15" i="10"/>
  <c r="CA471" i="10"/>
  <c r="B499" i="10"/>
  <c r="BX326" i="10"/>
  <c r="BX447" i="10"/>
  <c r="AA235" i="10"/>
  <c r="H320" i="10"/>
  <c r="E227" i="10"/>
  <c r="CA78" i="10"/>
  <c r="B431" i="10"/>
  <c r="AN115" i="10"/>
  <c r="Y20" i="10"/>
  <c r="BY180" i="10"/>
  <c r="BX57" i="10"/>
  <c r="CA302" i="10"/>
  <c r="BW490" i="10"/>
  <c r="BZ97" i="10"/>
  <c r="E289" i="10"/>
  <c r="P356" i="10"/>
  <c r="B24" i="10"/>
  <c r="S354" i="10"/>
  <c r="X321" i="10"/>
  <c r="A149" i="4"/>
  <c r="BW28" i="10"/>
  <c r="BX501" i="10"/>
  <c r="S409" i="10"/>
  <c r="CA8" i="10"/>
  <c r="B384" i="10"/>
  <c r="C381" i="10"/>
  <c r="A150" i="10"/>
  <c r="C86" i="10"/>
  <c r="BY339" i="10"/>
  <c r="R146" i="10"/>
  <c r="F415" i="10"/>
  <c r="AJ467" i="10"/>
  <c r="AG140" i="4"/>
  <c r="BY304" i="10"/>
  <c r="AA233" i="10"/>
  <c r="F287" i="10"/>
  <c r="B343" i="10"/>
  <c r="BX250" i="10"/>
  <c r="BW74" i="10"/>
  <c r="AA478" i="10"/>
  <c r="AG187" i="4"/>
  <c r="A194" i="4"/>
  <c r="G472" i="10"/>
  <c r="X135" i="10"/>
  <c r="AN49" i="10"/>
  <c r="CA329" i="10"/>
  <c r="BR309" i="10"/>
  <c r="CA5" i="10"/>
  <c r="E400" i="10"/>
  <c r="R367" i="10"/>
  <c r="B305" i="10"/>
  <c r="CA304" i="10"/>
  <c r="B339" i="10"/>
  <c r="BS370" i="10"/>
  <c r="A239" i="4"/>
  <c r="C344" i="10"/>
  <c r="X66" i="10"/>
  <c r="BW434" i="10"/>
  <c r="CA190" i="10"/>
  <c r="E60" i="10"/>
  <c r="O460" i="10"/>
  <c r="R245" i="10"/>
  <c r="E83" i="10"/>
  <c r="BY30" i="10"/>
  <c r="H225" i="10"/>
  <c r="X316" i="10"/>
  <c r="Q206" i="10"/>
  <c r="BY381" i="10"/>
  <c r="BY449" i="10"/>
  <c r="AJ200" i="10"/>
  <c r="AE16" i="4"/>
  <c r="CA295" i="10"/>
  <c r="X120" i="10"/>
  <c r="R121" i="10"/>
  <c r="D242" i="10"/>
  <c r="AJ34" i="10"/>
  <c r="S352" i="10"/>
  <c r="A57" i="10"/>
  <c r="CA493" i="10"/>
  <c r="P38" i="10"/>
  <c r="O7" i="10"/>
  <c r="BX302" i="10"/>
  <c r="C335" i="10"/>
  <c r="AF18" i="4"/>
  <c r="BR15" i="10"/>
  <c r="S185" i="10"/>
  <c r="BY169" i="10"/>
  <c r="BW491" i="10"/>
  <c r="A328" i="10"/>
  <c r="O266" i="10"/>
  <c r="AN483" i="10"/>
  <c r="BY354" i="10"/>
  <c r="AN22" i="10"/>
  <c r="E171" i="10"/>
  <c r="BW120" i="10"/>
  <c r="G15" i="10"/>
  <c r="BY22" i="10"/>
  <c r="BW106" i="10"/>
  <c r="R22" i="10"/>
  <c r="BX445" i="10"/>
  <c r="BY282" i="10"/>
  <c r="AJ194" i="10"/>
  <c r="G338" i="10"/>
  <c r="C82" i="10"/>
  <c r="BZ283" i="10"/>
  <c r="BW37" i="10"/>
  <c r="BX117" i="10"/>
  <c r="X170" i="10"/>
  <c r="CA241" i="10"/>
  <c r="CA473" i="10"/>
  <c r="Y214" i="10"/>
  <c r="X412" i="10"/>
  <c r="CA205" i="10"/>
  <c r="AE8" i="4"/>
  <c r="A232" i="10"/>
  <c r="BU467" i="10"/>
  <c r="O15" i="10"/>
  <c r="CA210" i="10"/>
  <c r="CA457" i="10"/>
  <c r="BU32" i="10"/>
  <c r="BZ262" i="10"/>
  <c r="S257" i="10"/>
  <c r="S431" i="10"/>
  <c r="C119" i="10"/>
  <c r="BS252" i="10"/>
  <c r="A159" i="4"/>
  <c r="H442" i="10"/>
  <c r="S260" i="10"/>
  <c r="A185" i="4"/>
  <c r="BX377" i="10"/>
  <c r="Q129" i="10"/>
  <c r="A373" i="10"/>
  <c r="BZ110" i="10"/>
  <c r="BX272" i="10"/>
  <c r="BZ357" i="10"/>
  <c r="S471" i="10"/>
  <c r="S83" i="10"/>
  <c r="D389" i="10"/>
  <c r="G198" i="10"/>
  <c r="B416" i="10"/>
  <c r="AJ388" i="10"/>
  <c r="CA339" i="10"/>
  <c r="BX151" i="10"/>
  <c r="AE162" i="4"/>
  <c r="CA175" i="10"/>
  <c r="BY207" i="10"/>
  <c r="BX338" i="10"/>
  <c r="B330" i="10"/>
  <c r="BR419" i="10"/>
  <c r="BW412" i="10"/>
  <c r="S37" i="10"/>
  <c r="BU329" i="10"/>
  <c r="BY7" i="10"/>
  <c r="BW495" i="10"/>
  <c r="Y33" i="10"/>
  <c r="C488" i="10"/>
  <c r="CA480" i="10"/>
  <c r="BX440" i="10"/>
  <c r="R429" i="10"/>
  <c r="S133" i="10"/>
  <c r="BY342" i="10"/>
  <c r="BW496" i="10"/>
  <c r="AJ141" i="10"/>
  <c r="F173" i="10"/>
  <c r="B256" i="10"/>
  <c r="D66" i="10"/>
  <c r="BX124" i="10"/>
  <c r="G109" i="10"/>
  <c r="BX425" i="10"/>
  <c r="X363" i="10"/>
  <c r="BY306" i="10"/>
  <c r="BW468" i="10"/>
  <c r="B419" i="10"/>
  <c r="Y25" i="10"/>
  <c r="AA368" i="10"/>
  <c r="BW435" i="10"/>
  <c r="BW384" i="10"/>
  <c r="BR224" i="10"/>
  <c r="BX229" i="10"/>
  <c r="BU423" i="10"/>
  <c r="BZ288" i="10"/>
  <c r="Y243" i="10"/>
  <c r="BY452" i="10"/>
  <c r="F17" i="10"/>
  <c r="G303" i="10"/>
  <c r="BW234" i="10"/>
  <c r="S315" i="10"/>
  <c r="BR139" i="10"/>
  <c r="BX354" i="10"/>
  <c r="AF143" i="4"/>
  <c r="CA28" i="10"/>
  <c r="C68" i="10"/>
  <c r="X79" i="10"/>
  <c r="BU141" i="10"/>
  <c r="BX70" i="10"/>
  <c r="G402" i="10"/>
  <c r="Q195" i="10"/>
  <c r="H160" i="10"/>
  <c r="S105" i="10"/>
  <c r="S253" i="10"/>
  <c r="S360" i="10"/>
  <c r="BX467" i="10"/>
  <c r="R140" i="10"/>
  <c r="B59" i="10"/>
  <c r="CA106" i="10"/>
  <c r="BY108" i="10"/>
  <c r="D264" i="10"/>
  <c r="BY47" i="10"/>
  <c r="BW303" i="10"/>
  <c r="BX489" i="10"/>
  <c r="BY492" i="10"/>
  <c r="BX48" i="10"/>
  <c r="BX91" i="10"/>
  <c r="A5" i="10"/>
  <c r="Y257" i="10"/>
  <c r="AJ349" i="10"/>
  <c r="F481" i="10"/>
  <c r="G211" i="10"/>
  <c r="BY202" i="10"/>
  <c r="Q149" i="10"/>
  <c r="H494" i="10"/>
  <c r="AA73" i="10"/>
  <c r="CA237" i="10"/>
  <c r="BY112" i="10"/>
  <c r="S423" i="10"/>
  <c r="E199" i="10"/>
  <c r="X94" i="10"/>
  <c r="S206" i="10"/>
  <c r="G202" i="10"/>
  <c r="BZ146" i="10"/>
  <c r="B444" i="10"/>
  <c r="O221" i="10"/>
  <c r="B26" i="10"/>
  <c r="AA303" i="10"/>
  <c r="BX240" i="10"/>
  <c r="C339" i="10"/>
  <c r="D450" i="10"/>
  <c r="AA334" i="10"/>
  <c r="Y15" i="10"/>
  <c r="BY459" i="10"/>
  <c r="E331" i="10"/>
  <c r="G120" i="10"/>
  <c r="P21" i="10"/>
  <c r="AN191" i="10"/>
  <c r="S72" i="10"/>
  <c r="R199" i="10"/>
  <c r="AJ306" i="10"/>
  <c r="AJ32" i="10"/>
  <c r="X267" i="10"/>
  <c r="CA316" i="10"/>
  <c r="BR27" i="10"/>
  <c r="O231" i="10"/>
  <c r="BW178" i="10"/>
  <c r="O9" i="10"/>
  <c r="BX146" i="10"/>
  <c r="BY88" i="10"/>
  <c r="E259" i="10"/>
  <c r="P427" i="10"/>
  <c r="BW388" i="10"/>
  <c r="CA236" i="10"/>
  <c r="BY374" i="10"/>
  <c r="F120" i="10"/>
  <c r="BX205" i="10"/>
  <c r="BZ313" i="10"/>
  <c r="BW394" i="10"/>
  <c r="CA456" i="10"/>
  <c r="BX177" i="10"/>
  <c r="BW385" i="10"/>
  <c r="BR385" i="10"/>
  <c r="BY208" i="10"/>
  <c r="BX491" i="10"/>
  <c r="S173" i="10"/>
  <c r="Y304" i="10"/>
  <c r="S405" i="10"/>
  <c r="S475" i="10"/>
  <c r="BU450" i="10"/>
  <c r="CA132" i="10"/>
  <c r="BX150" i="10"/>
  <c r="BZ332" i="10"/>
  <c r="AG155" i="4"/>
  <c r="H368" i="10"/>
  <c r="S309" i="10"/>
  <c r="S247" i="10"/>
  <c r="Y324" i="10"/>
  <c r="CA421" i="10"/>
  <c r="BY167" i="10"/>
  <c r="O277" i="10"/>
  <c r="BZ187" i="10"/>
  <c r="P126" i="10"/>
  <c r="S123" i="10"/>
  <c r="CA448" i="10"/>
  <c r="Y472" i="10"/>
  <c r="S346" i="10"/>
  <c r="S93" i="10"/>
  <c r="S80" i="10"/>
  <c r="S55" i="10"/>
  <c r="X22" i="10"/>
  <c r="S357" i="10"/>
  <c r="BU404" i="10"/>
  <c r="BY32" i="10"/>
  <c r="P185" i="10"/>
  <c r="CA180" i="10"/>
  <c r="BZ180" i="10"/>
  <c r="Q160" i="10"/>
  <c r="CA435" i="10"/>
  <c r="BW245" i="10"/>
  <c r="BW322" i="10"/>
  <c r="CA408" i="10"/>
  <c r="S344" i="10"/>
  <c r="BU277" i="10"/>
  <c r="BR16" i="10"/>
  <c r="BU198" i="10"/>
  <c r="BU7" i="10"/>
  <c r="BR466" i="10"/>
  <c r="O426" i="10"/>
  <c r="BW149" i="10"/>
  <c r="AA197" i="10"/>
  <c r="BZ271" i="10"/>
  <c r="D418" i="10"/>
  <c r="BY296" i="10"/>
  <c r="CA208" i="10"/>
  <c r="BW304" i="10"/>
  <c r="Y233" i="10"/>
  <c r="CA396" i="10"/>
  <c r="O6" i="10"/>
  <c r="BS305" i="10"/>
  <c r="S27" i="10"/>
  <c r="D405" i="10"/>
  <c r="BZ376" i="10"/>
  <c r="G3" i="10"/>
  <c r="E68" i="10"/>
  <c r="D224" i="10"/>
  <c r="BX170" i="10"/>
  <c r="P226" i="10"/>
  <c r="F29" i="10"/>
  <c r="BS414" i="10"/>
  <c r="AJ339" i="10"/>
  <c r="P108" i="10"/>
  <c r="BS193" i="10"/>
  <c r="O493" i="10"/>
  <c r="BY8" i="10"/>
  <c r="BX115" i="10"/>
  <c r="O437" i="10"/>
  <c r="Y372" i="10"/>
  <c r="O293" i="10"/>
  <c r="G148" i="10"/>
  <c r="G500" i="10"/>
  <c r="R484" i="10"/>
  <c r="AJ6" i="10"/>
  <c r="C474" i="10"/>
  <c r="B29" i="10"/>
  <c r="AN501" i="10"/>
  <c r="X184" i="10"/>
  <c r="G154" i="10"/>
  <c r="Q40" i="10"/>
  <c r="BX364" i="10"/>
  <c r="D383" i="10"/>
  <c r="E433" i="10"/>
  <c r="BU123" i="10"/>
  <c r="G415" i="10"/>
  <c r="BU369" i="10"/>
  <c r="R263" i="10"/>
  <c r="O218" i="10"/>
  <c r="CA178" i="10"/>
  <c r="H285" i="10"/>
  <c r="C311" i="10"/>
  <c r="Q54" i="10"/>
  <c r="AE87" i="4"/>
  <c r="P47" i="10"/>
  <c r="P402" i="10"/>
  <c r="Q190" i="10"/>
  <c r="BS3" i="10"/>
  <c r="B98" i="10"/>
  <c r="A357" i="10"/>
  <c r="A423" i="10"/>
  <c r="Q355" i="10"/>
  <c r="BX493" i="10"/>
  <c r="D70" i="10"/>
  <c r="A482" i="10"/>
  <c r="D354" i="10"/>
  <c r="AA97" i="10"/>
  <c r="BR462" i="10"/>
  <c r="BU167" i="10"/>
  <c r="A207" i="4"/>
  <c r="E146" i="10"/>
  <c r="X97" i="10"/>
  <c r="BW263" i="10"/>
  <c r="BZ447" i="10"/>
  <c r="O370" i="10"/>
  <c r="BZ491" i="10"/>
  <c r="Q34" i="10"/>
  <c r="AA240" i="10"/>
  <c r="H392" i="10"/>
  <c r="Q8" i="10"/>
  <c r="S127" i="10"/>
  <c r="F245" i="10"/>
  <c r="E474" i="10"/>
  <c r="C8" i="10"/>
  <c r="BS404" i="10"/>
  <c r="BU334" i="10"/>
  <c r="AJ261" i="10"/>
  <c r="AA35" i="10"/>
  <c r="E494" i="10"/>
  <c r="R262" i="10"/>
  <c r="Q179" i="10"/>
  <c r="P361" i="10"/>
  <c r="BY4" i="10"/>
  <c r="C348" i="10"/>
  <c r="BX239" i="10"/>
  <c r="B4" i="10"/>
  <c r="P10" i="10"/>
  <c r="C72" i="10"/>
  <c r="AJ231" i="10"/>
  <c r="AJ302" i="10"/>
  <c r="BX283" i="10"/>
  <c r="BX201" i="10"/>
  <c r="R4" i="10"/>
  <c r="E22" i="10"/>
  <c r="AA8" i="10"/>
  <c r="X339" i="10"/>
  <c r="S143" i="10"/>
  <c r="H205" i="10"/>
  <c r="BR149" i="10"/>
  <c r="H440" i="10"/>
  <c r="D472" i="10"/>
  <c r="BS322" i="10"/>
  <c r="Q317" i="10"/>
  <c r="X217" i="10"/>
  <c r="BW266" i="10"/>
  <c r="C496" i="10"/>
  <c r="BS428" i="10"/>
  <c r="BS194" i="10"/>
  <c r="AN243" i="10"/>
  <c r="R69" i="10"/>
  <c r="Y313" i="10"/>
  <c r="D448" i="10"/>
  <c r="BS325" i="10"/>
  <c r="CA490" i="10"/>
  <c r="A251" i="10"/>
  <c r="C109" i="10"/>
  <c r="AE167" i="4"/>
  <c r="BS141" i="10"/>
  <c r="BU121" i="10"/>
  <c r="O235" i="10"/>
  <c r="AJ138" i="10"/>
  <c r="E176" i="10"/>
  <c r="F216" i="10"/>
  <c r="F181" i="10"/>
  <c r="BS21" i="10"/>
  <c r="H183" i="10"/>
  <c r="R391" i="10"/>
  <c r="H204" i="10"/>
  <c r="O401" i="10"/>
  <c r="G270" i="10"/>
  <c r="BR409" i="10"/>
  <c r="H91" i="10"/>
  <c r="BU495" i="10"/>
  <c r="O369" i="10"/>
  <c r="G177" i="10"/>
  <c r="BW283" i="10"/>
  <c r="S337" i="10"/>
  <c r="F34" i="10"/>
  <c r="CA80" i="10"/>
  <c r="B501" i="10"/>
  <c r="BX47" i="10"/>
  <c r="CA318" i="10"/>
  <c r="S82" i="10"/>
  <c r="BW381" i="10"/>
  <c r="F22" i="10"/>
  <c r="BY129" i="10"/>
  <c r="S5" i="10"/>
  <c r="AG76" i="4"/>
  <c r="BX8" i="10"/>
  <c r="BZ6" i="10"/>
  <c r="X211" i="10"/>
  <c r="BX336" i="10"/>
  <c r="BW99" i="10"/>
  <c r="G357" i="10"/>
  <c r="G344" i="10"/>
  <c r="BR72" i="10"/>
  <c r="Y56" i="10"/>
  <c r="C315" i="10"/>
  <c r="E5" i="10"/>
  <c r="P295" i="10"/>
  <c r="B14" i="10"/>
  <c r="R246" i="10"/>
  <c r="A146" i="10"/>
  <c r="D4" i="10"/>
  <c r="R475" i="10"/>
  <c r="E21" i="10"/>
  <c r="H338" i="10"/>
  <c r="Q235" i="10"/>
  <c r="G320" i="10"/>
  <c r="BY288" i="10"/>
  <c r="P415" i="10"/>
  <c r="BZ417" i="10"/>
  <c r="BW408" i="10"/>
  <c r="BX43" i="10"/>
  <c r="BR9" i="10"/>
  <c r="P100" i="10"/>
  <c r="B224" i="10"/>
  <c r="BU158" i="10"/>
  <c r="E207" i="10"/>
  <c r="G71" i="10"/>
  <c r="BS16" i="10"/>
  <c r="R18" i="10"/>
  <c r="Q345" i="10"/>
  <c r="D404" i="10"/>
  <c r="BW22" i="10"/>
  <c r="AF139" i="4"/>
  <c r="AJ27" i="10"/>
  <c r="BY5" i="10"/>
  <c r="AA5" i="10"/>
  <c r="BR311" i="10"/>
  <c r="BS34" i="10"/>
  <c r="E279" i="10"/>
  <c r="G414" i="10"/>
  <c r="R363" i="10"/>
  <c r="D233" i="10"/>
  <c r="BR86" i="10"/>
  <c r="BU109" i="10"/>
  <c r="H341" i="10"/>
  <c r="E110" i="10"/>
  <c r="BY469" i="10"/>
  <c r="AA117" i="10"/>
  <c r="BZ416" i="10"/>
  <c r="F470" i="10"/>
  <c r="AE214" i="4"/>
  <c r="BS212" i="10"/>
  <c r="O240" i="10"/>
  <c r="X199" i="10"/>
  <c r="R208" i="10"/>
  <c r="AA173" i="10"/>
  <c r="Y248" i="10"/>
  <c r="AA370" i="10"/>
  <c r="G393" i="10"/>
  <c r="Q276" i="10"/>
  <c r="BX359" i="10"/>
  <c r="F320" i="10"/>
  <c r="C192" i="10"/>
  <c r="AA437" i="10"/>
  <c r="BS162" i="10"/>
  <c r="G43" i="10"/>
  <c r="E273" i="10"/>
  <c r="AJ392" i="10"/>
  <c r="AA458" i="10"/>
  <c r="C137" i="10"/>
  <c r="BR291" i="10"/>
  <c r="AG172" i="4"/>
  <c r="Q188" i="10"/>
  <c r="P106" i="10"/>
  <c r="BW163" i="10"/>
  <c r="X41" i="10"/>
  <c r="A245" i="10"/>
  <c r="H400" i="10"/>
  <c r="H466" i="10"/>
  <c r="AJ237" i="10"/>
  <c r="AJ373" i="10"/>
  <c r="BY21" i="10"/>
  <c r="A203" i="4"/>
  <c r="E478" i="10"/>
  <c r="BU122" i="10"/>
  <c r="AJ494" i="10"/>
  <c r="BZ151" i="10"/>
  <c r="BZ309" i="10"/>
  <c r="CA218" i="10"/>
  <c r="BX242" i="10"/>
  <c r="B115" i="10"/>
  <c r="S208" i="10"/>
  <c r="BZ468" i="10"/>
  <c r="AJ166" i="10"/>
  <c r="Q9" i="10"/>
  <c r="BZ200" i="10"/>
  <c r="AJ89" i="10"/>
  <c r="AA27" i="10"/>
  <c r="AF246" i="4"/>
  <c r="S8" i="10"/>
  <c r="BU18" i="10"/>
  <c r="D119" i="10"/>
  <c r="D279" i="10"/>
  <c r="BS303" i="10"/>
  <c r="AN18" i="10"/>
  <c r="B91" i="10"/>
  <c r="C40" i="10"/>
  <c r="C224" i="10"/>
  <c r="A366" i="10"/>
  <c r="G196" i="10"/>
  <c r="Y29" i="10"/>
  <c r="A131" i="4"/>
  <c r="Q410" i="10"/>
  <c r="D26" i="10"/>
  <c r="Q373" i="10"/>
  <c r="H277" i="10"/>
  <c r="BU211" i="10"/>
  <c r="BZ482" i="10"/>
  <c r="AA29" i="10"/>
  <c r="R16" i="10"/>
  <c r="BR338" i="10"/>
  <c r="BU492" i="10"/>
  <c r="F403" i="10"/>
  <c r="O10" i="10"/>
  <c r="X129" i="10"/>
  <c r="BU162" i="10"/>
  <c r="F228" i="10"/>
  <c r="F42" i="10"/>
  <c r="AJ369" i="10"/>
  <c r="D352" i="10"/>
  <c r="BY457" i="10"/>
  <c r="F432" i="10"/>
  <c r="AG147" i="4"/>
  <c r="P381" i="10"/>
  <c r="A72" i="4"/>
  <c r="C391" i="10"/>
  <c r="D468" i="10"/>
  <c r="Q443" i="10"/>
  <c r="D298" i="10"/>
  <c r="Y424" i="10"/>
  <c r="CA257" i="10"/>
  <c r="BW168" i="10"/>
  <c r="AE73" i="4"/>
  <c r="P357" i="10"/>
  <c r="BR70" i="10"/>
  <c r="BZ437" i="10"/>
  <c r="BZ294" i="10"/>
  <c r="C238" i="10"/>
  <c r="BW458" i="10"/>
  <c r="E270" i="10"/>
  <c r="AA107" i="10"/>
  <c r="AA106" i="10"/>
  <c r="AE229" i="4"/>
  <c r="AA216" i="10"/>
  <c r="BX374" i="10"/>
  <c r="BS25" i="10"/>
  <c r="H265" i="10"/>
  <c r="G47" i="10"/>
  <c r="D429" i="10"/>
  <c r="P300" i="10"/>
  <c r="Y241" i="10"/>
  <c r="P255" i="10"/>
  <c r="O362" i="10"/>
  <c r="Y319" i="10"/>
  <c r="BR174" i="10"/>
  <c r="F138" i="10"/>
  <c r="X5" i="10"/>
  <c r="BY93" i="10"/>
  <c r="BS328" i="10"/>
  <c r="H178" i="10"/>
  <c r="BR272" i="10"/>
  <c r="Q396" i="10"/>
  <c r="F449" i="10"/>
  <c r="C16" i="10"/>
  <c r="AJ151" i="10"/>
  <c r="AJ410" i="10"/>
  <c r="Y14" i="10"/>
  <c r="AJ386" i="10"/>
  <c r="C460" i="10"/>
  <c r="G382" i="10"/>
  <c r="BW198" i="10"/>
  <c r="G476" i="10"/>
  <c r="BS355" i="10"/>
  <c r="AN491" i="10"/>
  <c r="BX400" i="10"/>
  <c r="O152" i="10"/>
  <c r="AA121" i="10"/>
  <c r="H455" i="10"/>
  <c r="BW34" i="10"/>
  <c r="E161" i="10"/>
  <c r="CA287" i="10"/>
  <c r="P115" i="10"/>
  <c r="CA209" i="10"/>
  <c r="BZ450" i="10"/>
  <c r="BX297" i="10"/>
  <c r="AN61" i="10"/>
  <c r="R76" i="10"/>
  <c r="B179" i="10"/>
  <c r="CA213" i="10"/>
  <c r="C28" i="10"/>
  <c r="H179" i="10"/>
  <c r="BZ423" i="10"/>
  <c r="BS22" i="10"/>
  <c r="E74" i="10"/>
  <c r="A321" i="10"/>
  <c r="S24" i="10"/>
  <c r="CA61" i="10"/>
  <c r="BW291" i="10"/>
  <c r="CA437" i="10"/>
  <c r="AJ367" i="10"/>
  <c r="BX403" i="10"/>
  <c r="BW347" i="10"/>
  <c r="R308" i="10"/>
  <c r="Y270" i="10"/>
  <c r="BX496" i="10"/>
  <c r="Y53" i="10"/>
  <c r="AE246" i="4"/>
  <c r="C5" i="10"/>
  <c r="BW82" i="10"/>
  <c r="S303" i="10"/>
  <c r="BX393" i="10"/>
  <c r="AA483" i="10"/>
  <c r="AF157" i="4"/>
  <c r="C22" i="10"/>
  <c r="Q369" i="10"/>
  <c r="AN275" i="10"/>
  <c r="B148" i="10"/>
  <c r="BX375" i="10"/>
  <c r="CA114" i="10"/>
  <c r="BX75" i="10"/>
  <c r="Y309" i="10"/>
  <c r="D297" i="10"/>
  <c r="Y206" i="10"/>
  <c r="D153" i="10"/>
  <c r="BY192" i="10"/>
  <c r="C423" i="10"/>
  <c r="BX12" i="10"/>
  <c r="BX193" i="10"/>
  <c r="AJ129" i="10"/>
  <c r="C424" i="10"/>
  <c r="C4" i="10"/>
  <c r="S395" i="10"/>
  <c r="AF117" i="4"/>
  <c r="A279" i="10"/>
  <c r="H27" i="10"/>
  <c r="P155" i="10"/>
  <c r="CA64" i="10"/>
  <c r="AA11" i="10"/>
  <c r="CA343" i="10"/>
  <c r="A18" i="10"/>
  <c r="BX474" i="10"/>
  <c r="X100" i="10"/>
  <c r="F53" i="10"/>
  <c r="BW404" i="10"/>
  <c r="BY241" i="10"/>
  <c r="BX487" i="10"/>
  <c r="BZ340" i="10"/>
  <c r="G188" i="10"/>
  <c r="BY191" i="10"/>
  <c r="BX196" i="10"/>
  <c r="BX429" i="10"/>
  <c r="G27" i="10"/>
  <c r="BU270" i="10"/>
  <c r="Q497" i="10"/>
  <c r="CA352" i="10"/>
  <c r="D15" i="10"/>
  <c r="H25" i="10"/>
  <c r="B461" i="10"/>
  <c r="E170" i="10"/>
  <c r="BW18" i="10"/>
  <c r="E25" i="10"/>
  <c r="Y22" i="10"/>
  <c r="F254" i="10"/>
  <c r="BZ466" i="10"/>
  <c r="B385" i="10"/>
  <c r="X481" i="10"/>
  <c r="BX5" i="10"/>
  <c r="BY27" i="10"/>
  <c r="BY379" i="10"/>
  <c r="Y279" i="10"/>
  <c r="C378" i="10"/>
  <c r="BW318" i="10"/>
  <c r="D151" i="10"/>
  <c r="Y396" i="10"/>
  <c r="R27" i="10"/>
  <c r="C365" i="10"/>
  <c r="AG16" i="4"/>
  <c r="F209" i="10"/>
  <c r="BU103" i="10"/>
  <c r="H294" i="10"/>
  <c r="Y365" i="10"/>
  <c r="AA450" i="10"/>
  <c r="F174" i="10"/>
  <c r="BW27" i="10"/>
  <c r="G401" i="10"/>
  <c r="Q274" i="10"/>
  <c r="A51" i="4"/>
  <c r="BW252" i="10"/>
  <c r="O473" i="10"/>
  <c r="AF120" i="4"/>
  <c r="P51" i="10"/>
  <c r="O215" i="10"/>
  <c r="B456" i="10"/>
  <c r="BZ206" i="10"/>
  <c r="D29" i="10"/>
  <c r="AG44" i="4"/>
  <c r="BW324" i="10"/>
  <c r="E85" i="10"/>
  <c r="BS300" i="10"/>
  <c r="BY345" i="10"/>
  <c r="A152" i="4"/>
  <c r="AE7" i="4"/>
  <c r="F135" i="10"/>
  <c r="Y285" i="10"/>
  <c r="Y42" i="10"/>
  <c r="E16" i="10"/>
  <c r="E47" i="10"/>
  <c r="E236" i="10"/>
  <c r="BS64" i="10"/>
  <c r="D192" i="10"/>
  <c r="P70" i="10"/>
  <c r="O462" i="10"/>
  <c r="H53" i="10"/>
  <c r="Q498" i="10"/>
  <c r="AJ25" i="10"/>
  <c r="A498" i="10"/>
  <c r="BS10" i="10"/>
  <c r="AE170" i="4"/>
  <c r="BW25" i="10"/>
  <c r="BW46" i="10"/>
  <c r="BS402" i="10"/>
  <c r="D306" i="10"/>
  <c r="AN89" i="10"/>
  <c r="R282" i="10"/>
  <c r="BY375" i="10"/>
  <c r="AA20" i="10"/>
  <c r="R270" i="10"/>
  <c r="BZ194" i="10"/>
  <c r="BZ201" i="10"/>
  <c r="F13" i="10"/>
  <c r="P3" i="10"/>
  <c r="CA14" i="10"/>
  <c r="BX158" i="10"/>
  <c r="Q418" i="10"/>
  <c r="AN5" i="10"/>
  <c r="H103" i="10"/>
  <c r="P141" i="10"/>
  <c r="H10" i="10"/>
  <c r="AJ72" i="10"/>
  <c r="R14" i="10"/>
  <c r="X124" i="10"/>
  <c r="X26" i="10"/>
  <c r="H100" i="10"/>
  <c r="G201" i="10"/>
  <c r="BW194" i="10"/>
  <c r="D18" i="10"/>
  <c r="BU228" i="10"/>
  <c r="A425" i="10"/>
  <c r="C197" i="10"/>
  <c r="AA312" i="10"/>
  <c r="E379" i="10"/>
  <c r="AA120" i="10"/>
  <c r="F382" i="10"/>
  <c r="H382" i="10"/>
  <c r="BS241" i="10"/>
  <c r="E407" i="10"/>
  <c r="H381" i="10"/>
  <c r="BU61" i="10"/>
  <c r="X233" i="10"/>
  <c r="G316" i="10"/>
  <c r="G275" i="10"/>
  <c r="A219" i="4"/>
  <c r="AJ499" i="10"/>
  <c r="Q312" i="10"/>
  <c r="BS484" i="10"/>
  <c r="A157" i="10"/>
  <c r="AJ443" i="10"/>
  <c r="G257" i="10"/>
  <c r="BU130" i="10"/>
  <c r="R159" i="10"/>
  <c r="C383" i="10"/>
  <c r="C31" i="10"/>
  <c r="E149" i="10"/>
  <c r="BZ56" i="10"/>
  <c r="P81" i="10"/>
  <c r="S209" i="10"/>
  <c r="BZ238" i="10"/>
  <c r="BZ115" i="10"/>
  <c r="S200" i="10"/>
  <c r="G203" i="10"/>
  <c r="F246" i="10"/>
  <c r="BX394" i="10"/>
  <c r="F283" i="10"/>
  <c r="H22" i="10"/>
  <c r="D257" i="10"/>
  <c r="BY31" i="10"/>
  <c r="Y289" i="10"/>
  <c r="AN63" i="10"/>
  <c r="P246" i="10"/>
  <c r="R51" i="10"/>
  <c r="Y485" i="10"/>
  <c r="AA492" i="10"/>
  <c r="E4" i="10"/>
  <c r="BS14" i="10"/>
  <c r="S6" i="10"/>
  <c r="D131" i="10"/>
  <c r="Y151" i="10"/>
  <c r="B9" i="10"/>
  <c r="BY110" i="10"/>
  <c r="B463" i="10"/>
  <c r="X394" i="10"/>
  <c r="A497" i="10"/>
  <c r="AJ268" i="10"/>
  <c r="P59" i="10"/>
  <c r="AE121" i="4"/>
  <c r="BX262" i="10"/>
  <c r="X218" i="10"/>
  <c r="AJ112" i="10"/>
  <c r="R472" i="10"/>
  <c r="G254" i="10"/>
  <c r="B3" i="10"/>
  <c r="D182" i="10"/>
  <c r="R134" i="10"/>
  <c r="G121" i="10"/>
  <c r="AJ235" i="10"/>
  <c r="AN27" i="10"/>
  <c r="H98" i="10"/>
  <c r="C102" i="10"/>
  <c r="BU69" i="10"/>
  <c r="E485" i="10"/>
  <c r="BR445" i="10"/>
  <c r="AJ191" i="10"/>
  <c r="S122" i="10"/>
  <c r="BW466" i="10"/>
  <c r="H273" i="10"/>
  <c r="AJ14" i="10"/>
  <c r="F484" i="10"/>
  <c r="F380" i="10"/>
  <c r="BW268" i="10"/>
  <c r="BY94" i="10"/>
  <c r="BZ86" i="10"/>
  <c r="CA478" i="10"/>
  <c r="BR43" i="10"/>
  <c r="O160" i="10"/>
  <c r="BX444" i="10"/>
  <c r="R412" i="10"/>
  <c r="P303" i="10"/>
  <c r="D262" i="10"/>
  <c r="Y43" i="10"/>
  <c r="B164" i="10"/>
  <c r="AJ65" i="10"/>
  <c r="Q281" i="10"/>
  <c r="AA391" i="10"/>
  <c r="R221" i="10"/>
  <c r="H394" i="10"/>
  <c r="Y467" i="10"/>
  <c r="X485" i="10"/>
  <c r="P299" i="10"/>
  <c r="H286" i="10"/>
  <c r="AE21" i="4"/>
  <c r="BZ163" i="10"/>
  <c r="S316" i="10"/>
  <c r="CA486" i="10"/>
  <c r="BZ363" i="10"/>
  <c r="BX414" i="10"/>
  <c r="O358" i="10"/>
  <c r="BX118" i="10"/>
  <c r="R403" i="10"/>
  <c r="CA447" i="10"/>
  <c r="BY497" i="10"/>
  <c r="BU405" i="10"/>
  <c r="R21" i="10"/>
  <c r="BY448" i="10"/>
  <c r="BZ328" i="10"/>
  <c r="AF226" i="4"/>
  <c r="C422" i="10"/>
  <c r="BZ78" i="10"/>
  <c r="D399" i="10"/>
  <c r="BY388" i="10"/>
  <c r="O496" i="10"/>
  <c r="BY116" i="10"/>
  <c r="BZ418" i="10"/>
  <c r="A247" i="10"/>
  <c r="BR294" i="10"/>
  <c r="BU440" i="10"/>
  <c r="AG205" i="4"/>
  <c r="Q271" i="10"/>
  <c r="O291" i="10"/>
  <c r="AA410" i="10"/>
  <c r="BY59" i="10"/>
  <c r="H207" i="10"/>
  <c r="Q14" i="10"/>
  <c r="O170" i="10"/>
  <c r="BZ43" i="10"/>
  <c r="S463" i="10"/>
  <c r="H52" i="10"/>
  <c r="BZ33" i="10"/>
  <c r="BR323" i="10"/>
  <c r="A37" i="4"/>
  <c r="H237" i="10"/>
  <c r="BZ396" i="10"/>
  <c r="A314" i="10"/>
  <c r="BS214" i="10"/>
  <c r="O436" i="10"/>
  <c r="BZ350" i="10"/>
  <c r="S338" i="10"/>
  <c r="CA229" i="10"/>
  <c r="BZ190" i="10"/>
  <c r="C49" i="10"/>
  <c r="D373" i="10"/>
  <c r="B427" i="10"/>
  <c r="BZ224" i="10"/>
  <c r="B259" i="10"/>
  <c r="BZ333" i="10"/>
  <c r="O190" i="10"/>
  <c r="BW362" i="10"/>
  <c r="BS259" i="10"/>
  <c r="E229" i="10"/>
  <c r="A206" i="4"/>
  <c r="BX330" i="10"/>
  <c r="S468" i="10"/>
  <c r="BX241" i="10"/>
  <c r="D22" i="10"/>
  <c r="E221" i="10"/>
  <c r="E336" i="10"/>
  <c r="B139" i="10"/>
  <c r="C13" i="10"/>
  <c r="BR138" i="10"/>
  <c r="B8" i="10"/>
  <c r="G9" i="10"/>
  <c r="AJ435" i="10"/>
  <c r="AJ29" i="10"/>
  <c r="BU62" i="10"/>
  <c r="Q184" i="10"/>
  <c r="BX36" i="10"/>
  <c r="BU81" i="10"/>
  <c r="C225" i="10"/>
  <c r="H405" i="10"/>
  <c r="D341" i="10"/>
  <c r="E434" i="10"/>
  <c r="BS327" i="10"/>
  <c r="A365" i="10"/>
  <c r="BY309" i="10"/>
  <c r="B321" i="10"/>
  <c r="A421" i="10"/>
  <c r="Q490" i="10"/>
  <c r="O243" i="10"/>
  <c r="BS301" i="10"/>
  <c r="BR61" i="10"/>
  <c r="BR175" i="10"/>
  <c r="O84" i="10"/>
  <c r="H222" i="10"/>
  <c r="F462" i="10"/>
  <c r="BZ95" i="10"/>
  <c r="A456" i="10"/>
  <c r="BX190" i="10"/>
  <c r="BS442" i="10"/>
  <c r="B237" i="10"/>
  <c r="AA477" i="10"/>
  <c r="P467" i="10"/>
  <c r="AJ26" i="10"/>
  <c r="H415" i="10"/>
  <c r="G474" i="10"/>
  <c r="A42" i="4"/>
  <c r="H362" i="10"/>
  <c r="X147" i="10"/>
  <c r="S26" i="10"/>
  <c r="AA269" i="10"/>
  <c r="G134" i="10"/>
  <c r="BS375" i="10"/>
  <c r="BX466" i="10"/>
  <c r="AA329" i="10"/>
  <c r="AN205" i="10"/>
  <c r="BS425" i="10"/>
  <c r="BW378" i="10"/>
  <c r="R45" i="10"/>
  <c r="BU80" i="10"/>
  <c r="D300" i="10"/>
  <c r="BZ140" i="10"/>
  <c r="BS73" i="10"/>
  <c r="P113" i="10"/>
  <c r="H402" i="10"/>
  <c r="AA207" i="10"/>
  <c r="P493" i="10"/>
  <c r="BY69" i="10"/>
  <c r="AA89" i="10"/>
  <c r="Y169" i="10"/>
  <c r="BX132" i="10"/>
  <c r="BZ241" i="10"/>
  <c r="BR313" i="10"/>
  <c r="CA406" i="10"/>
  <c r="S363" i="10"/>
  <c r="Y8" i="10"/>
  <c r="AJ292" i="10"/>
  <c r="BR167" i="10"/>
  <c r="AA25" i="10"/>
  <c r="C26" i="10"/>
  <c r="O371" i="10"/>
  <c r="O102" i="10"/>
  <c r="R13" i="10"/>
  <c r="BU27" i="10"/>
  <c r="BS13" i="10"/>
  <c r="AN14" i="10"/>
  <c r="H4" i="10"/>
  <c r="BR396" i="10"/>
  <c r="C451" i="10"/>
  <c r="C450" i="10"/>
  <c r="A9" i="10"/>
  <c r="CA126" i="10"/>
  <c r="BR460" i="10"/>
  <c r="BR314" i="10"/>
  <c r="A158" i="10"/>
  <c r="CA261" i="10"/>
  <c r="AF131" i="4"/>
  <c r="D60" i="10"/>
  <c r="AE198" i="4"/>
  <c r="BU76" i="10"/>
  <c r="B317" i="10"/>
  <c r="Q334" i="10"/>
  <c r="A158" i="4"/>
  <c r="H460" i="10"/>
  <c r="AN180" i="10"/>
  <c r="A45" i="10"/>
  <c r="D184" i="10"/>
  <c r="AJ146" i="10"/>
  <c r="X162" i="10"/>
  <c r="BY415" i="10"/>
  <c r="A80" i="4"/>
  <c r="Q246" i="10"/>
  <c r="AG120" i="4"/>
  <c r="BX79" i="10"/>
  <c r="AE57" i="4"/>
  <c r="X51" i="10"/>
  <c r="AN173" i="10"/>
  <c r="F340" i="10"/>
  <c r="B366" i="10"/>
  <c r="E167" i="10"/>
  <c r="BS449" i="10"/>
  <c r="F7" i="10"/>
  <c r="AF114" i="4"/>
  <c r="CA29" i="10"/>
  <c r="F91" i="10"/>
  <c r="X429" i="10"/>
  <c r="AN113" i="10"/>
  <c r="BU475" i="10"/>
  <c r="R116" i="10"/>
  <c r="F483" i="10"/>
  <c r="BW261" i="10"/>
  <c r="BS154" i="10"/>
  <c r="BU422" i="10"/>
  <c r="G467" i="10"/>
  <c r="CA223" i="10"/>
  <c r="H189" i="10"/>
  <c r="H480" i="10"/>
  <c r="BU124" i="10"/>
  <c r="BS96" i="10"/>
  <c r="P14" i="10"/>
  <c r="AA151" i="10"/>
  <c r="AN373" i="10"/>
  <c r="F354" i="10"/>
  <c r="D489" i="10"/>
  <c r="A154" i="10"/>
  <c r="X46" i="10"/>
  <c r="BU276" i="10"/>
  <c r="Q255" i="10"/>
  <c r="BS157" i="10"/>
  <c r="CA317" i="10"/>
  <c r="E371" i="10"/>
  <c r="Q161" i="10"/>
  <c r="P22" i="10"/>
  <c r="AJ393" i="10"/>
  <c r="BW8" i="10"/>
  <c r="AN355" i="10"/>
  <c r="AJ42" i="10"/>
  <c r="BX358" i="10"/>
  <c r="BU488" i="10"/>
  <c r="A390" i="10"/>
  <c r="BZ189" i="10"/>
  <c r="H14" i="10"/>
  <c r="D301" i="10"/>
  <c r="C61" i="10"/>
  <c r="X260" i="10"/>
  <c r="Y205" i="10"/>
  <c r="C207" i="10"/>
  <c r="O480" i="10"/>
  <c r="AA383" i="10"/>
  <c r="AF30" i="4"/>
  <c r="AJ419" i="10"/>
  <c r="BW125" i="10"/>
  <c r="AJ259" i="10"/>
  <c r="BZ144" i="10"/>
  <c r="Q216" i="10"/>
  <c r="BX45" i="10"/>
  <c r="E56" i="10"/>
  <c r="BW426" i="10"/>
  <c r="BY262" i="10"/>
  <c r="AE247" i="4"/>
  <c r="Q488" i="10"/>
  <c r="R485" i="10"/>
  <c r="AE26" i="4"/>
  <c r="BW238" i="10"/>
  <c r="A403" i="10"/>
  <c r="CA389" i="10"/>
  <c r="S89" i="10"/>
  <c r="BZ145" i="10"/>
  <c r="BX183" i="10"/>
  <c r="BY488" i="10"/>
  <c r="Q321" i="10"/>
  <c r="BS253" i="10"/>
  <c r="BZ195" i="10"/>
  <c r="D494" i="10"/>
  <c r="Q316" i="10"/>
  <c r="BR287" i="10"/>
  <c r="BX3" i="10"/>
  <c r="R357" i="10"/>
  <c r="BW15" i="10"/>
  <c r="BZ23" i="10"/>
  <c r="G98" i="10"/>
  <c r="P149" i="10"/>
  <c r="G65" i="10"/>
  <c r="S239" i="10"/>
  <c r="BZ13" i="10"/>
  <c r="Q438" i="10"/>
  <c r="S318" i="10"/>
  <c r="S142" i="10"/>
  <c r="E431" i="10"/>
  <c r="R368" i="10"/>
  <c r="BX163" i="10"/>
  <c r="S477" i="10"/>
  <c r="AN52" i="10"/>
  <c r="A48" i="4"/>
  <c r="CA116" i="10"/>
  <c r="S415" i="10"/>
  <c r="BU100" i="10"/>
  <c r="P370" i="10"/>
  <c r="F252" i="10"/>
  <c r="AG169" i="4"/>
  <c r="BS37" i="10"/>
  <c r="BY270" i="10"/>
  <c r="E15" i="10"/>
  <c r="BZ182" i="10"/>
  <c r="CA251" i="10"/>
  <c r="BY50" i="10"/>
  <c r="H326" i="10"/>
  <c r="X459" i="10"/>
  <c r="BS411" i="10"/>
  <c r="BZ358" i="10"/>
  <c r="D419" i="10"/>
  <c r="BW417" i="10"/>
  <c r="A253" i="10"/>
  <c r="CA433" i="10"/>
  <c r="D498" i="10"/>
  <c r="S196" i="10"/>
  <c r="Q342" i="10"/>
  <c r="AJ51" i="10"/>
  <c r="BR123" i="10"/>
  <c r="BZ227" i="10"/>
  <c r="BX386" i="10"/>
  <c r="Q13" i="10"/>
  <c r="X440" i="10"/>
  <c r="BS114" i="10"/>
  <c r="AG107" i="4"/>
  <c r="E224" i="10"/>
  <c r="H231" i="10"/>
  <c r="BY237" i="10"/>
  <c r="H267" i="10"/>
  <c r="AF107" i="4"/>
  <c r="BS185" i="10"/>
  <c r="CA286" i="10"/>
  <c r="C325" i="10"/>
  <c r="S218" i="10"/>
  <c r="C342" i="10"/>
  <c r="BS6" i="10"/>
  <c r="B138" i="10"/>
  <c r="P184" i="10"/>
  <c r="AN340" i="10"/>
  <c r="R283" i="10"/>
  <c r="A160" i="10"/>
  <c r="BR6" i="10"/>
  <c r="AE64" i="4"/>
  <c r="R216" i="10"/>
  <c r="G461" i="10"/>
  <c r="AJ3" i="10"/>
  <c r="P500" i="10"/>
  <c r="E432" i="10"/>
  <c r="BR382" i="10"/>
  <c r="D274" i="10"/>
  <c r="R176" i="10"/>
  <c r="AA6" i="10"/>
  <c r="R440" i="10"/>
  <c r="AN385" i="10"/>
  <c r="AE91" i="4"/>
  <c r="BZ125" i="10"/>
  <c r="Y46" i="10"/>
  <c r="AJ48" i="10"/>
  <c r="AE128" i="4"/>
  <c r="G361" i="10"/>
  <c r="BR222" i="10"/>
  <c r="F165" i="10"/>
  <c r="A288" i="10"/>
  <c r="CA362" i="10"/>
  <c r="BZ40" i="10"/>
  <c r="D426" i="10"/>
  <c r="BR13" i="10"/>
  <c r="X377" i="10"/>
  <c r="R301" i="10"/>
  <c r="X84" i="10"/>
  <c r="E414" i="10"/>
  <c r="BW203" i="10"/>
  <c r="B469" i="10"/>
  <c r="B40" i="10"/>
  <c r="BW450" i="10"/>
  <c r="A63" i="10"/>
  <c r="AA272" i="10"/>
  <c r="Q270" i="10"/>
  <c r="Q261" i="10"/>
  <c r="R393" i="10"/>
  <c r="Y419" i="10"/>
  <c r="AA319" i="10"/>
  <c r="A240" i="4"/>
  <c r="BU284" i="10"/>
  <c r="R56" i="10"/>
  <c r="Y283" i="10"/>
  <c r="AF190" i="4"/>
  <c r="R110" i="10"/>
  <c r="Y197" i="10"/>
  <c r="AG236" i="4"/>
  <c r="G416" i="10"/>
  <c r="Y262" i="10"/>
  <c r="F441" i="10"/>
  <c r="C384" i="10"/>
  <c r="AN100" i="10"/>
  <c r="BR136" i="10"/>
  <c r="AG59" i="4"/>
  <c r="Y189" i="10"/>
  <c r="X236" i="10"/>
  <c r="AJ53" i="10"/>
  <c r="BY134" i="10"/>
  <c r="BY23" i="10"/>
  <c r="BW356" i="10"/>
  <c r="BX277" i="10"/>
  <c r="B248" i="10"/>
  <c r="AA10" i="10"/>
  <c r="BU230" i="10"/>
  <c r="BY389" i="10"/>
  <c r="Y484" i="10"/>
  <c r="C176" i="10"/>
  <c r="AA219" i="10"/>
  <c r="AA394" i="10"/>
  <c r="F56" i="10"/>
  <c r="F459" i="10"/>
  <c r="A253" i="4"/>
  <c r="AJ423" i="10"/>
  <c r="D271" i="10"/>
  <c r="O284" i="10"/>
  <c r="AJ4" i="10"/>
  <c r="BS494" i="10"/>
  <c r="O439" i="10"/>
  <c r="A42" i="10"/>
  <c r="Q339" i="10"/>
  <c r="BU431" i="10"/>
  <c r="A138" i="10"/>
  <c r="AJ167" i="10"/>
  <c r="O257" i="10"/>
  <c r="H80" i="10"/>
  <c r="BR422" i="10"/>
  <c r="AA350" i="10"/>
  <c r="F471" i="10"/>
  <c r="AA484" i="10"/>
  <c r="AA470" i="10"/>
  <c r="BS69" i="10"/>
  <c r="BZ473" i="10"/>
  <c r="C324" i="10"/>
  <c r="Q82" i="10"/>
  <c r="AN112" i="10"/>
  <c r="AJ176" i="10"/>
  <c r="E477" i="10"/>
  <c r="B245" i="10"/>
  <c r="C209" i="10"/>
  <c r="AA357" i="10"/>
  <c r="AN258" i="10"/>
  <c r="AN271" i="10"/>
  <c r="AG227" i="4"/>
  <c r="BR189" i="10"/>
  <c r="AG154" i="4"/>
  <c r="BY298" i="10"/>
  <c r="AA54" i="10"/>
  <c r="X208" i="10"/>
  <c r="P412" i="10"/>
  <c r="B58" i="10"/>
  <c r="BZ93" i="10"/>
  <c r="Y350" i="10"/>
  <c r="AN3" i="10"/>
  <c r="BS175" i="10"/>
  <c r="AN384" i="10"/>
  <c r="E244" i="10"/>
  <c r="AJ31" i="10"/>
  <c r="X36" i="10"/>
  <c r="F357" i="10"/>
  <c r="BU367" i="10"/>
  <c r="P425" i="10"/>
  <c r="AG130" i="4"/>
  <c r="X10" i="10"/>
  <c r="AA165" i="10"/>
  <c r="AF100" i="4"/>
  <c r="X8" i="10"/>
  <c r="BZ14" i="10"/>
  <c r="AA434" i="10"/>
  <c r="O433" i="10"/>
  <c r="AF148" i="4"/>
  <c r="R104" i="10"/>
  <c r="C69" i="10"/>
  <c r="AA290" i="10"/>
  <c r="A147" i="4"/>
  <c r="Y21" i="10"/>
  <c r="AJ22" i="10"/>
  <c r="G377" i="10"/>
  <c r="D86" i="10"/>
  <c r="BR108" i="10"/>
  <c r="E373" i="10"/>
  <c r="AE100" i="4"/>
  <c r="A89" i="10"/>
  <c r="P118" i="10"/>
  <c r="Q70" i="10"/>
  <c r="BU344" i="10"/>
  <c r="BW374" i="10"/>
  <c r="Q95" i="10"/>
  <c r="A184" i="10"/>
  <c r="A86" i="10"/>
  <c r="X340" i="10"/>
  <c r="C184" i="10"/>
  <c r="AE176" i="4"/>
  <c r="BW301" i="10"/>
  <c r="AA4" i="10"/>
  <c r="E411" i="10"/>
  <c r="BR58" i="10"/>
  <c r="BZ342" i="10"/>
  <c r="BX357" i="10"/>
  <c r="E339" i="10"/>
  <c r="BZ348" i="10"/>
  <c r="Y358" i="10"/>
  <c r="S57" i="10"/>
  <c r="F162" i="10"/>
  <c r="S255" i="10"/>
  <c r="BZ119" i="10"/>
  <c r="S128" i="10"/>
  <c r="CA335" i="10"/>
  <c r="AG183" i="4"/>
  <c r="Y259" i="10"/>
  <c r="Q107" i="10"/>
  <c r="S325" i="10"/>
  <c r="AG158" i="4"/>
  <c r="S442" i="10"/>
  <c r="BR181" i="10"/>
  <c r="BZ470" i="10"/>
  <c r="Y18" i="10"/>
  <c r="BR112" i="10"/>
  <c r="BW413" i="10"/>
  <c r="G341" i="10"/>
  <c r="O459" i="10"/>
  <c r="BX288" i="10"/>
  <c r="G182" i="10"/>
  <c r="X427" i="10"/>
  <c r="D466" i="10"/>
  <c r="BR192" i="10"/>
  <c r="O273" i="10"/>
  <c r="BY482" i="10"/>
  <c r="H315" i="10"/>
  <c r="AN10" i="10"/>
  <c r="AN380" i="10"/>
  <c r="AF151" i="4"/>
  <c r="AA193" i="10"/>
  <c r="AF136" i="4"/>
  <c r="B202" i="10"/>
  <c r="AA386" i="10"/>
  <c r="BW387" i="10"/>
  <c r="H9" i="10"/>
  <c r="P27" i="10"/>
  <c r="BY48" i="10"/>
  <c r="AN303" i="10"/>
  <c r="F218" i="10"/>
  <c r="R71" i="10"/>
  <c r="A384" i="10"/>
  <c r="BS346" i="10"/>
  <c r="S21" i="10"/>
  <c r="E114" i="10"/>
  <c r="BS391" i="10"/>
  <c r="H76" i="10"/>
  <c r="BZ472" i="10"/>
  <c r="O501" i="10"/>
  <c r="R242" i="10"/>
  <c r="CA464" i="10"/>
  <c r="Q3" i="10"/>
  <c r="C443" i="10"/>
  <c r="BZ5" i="10"/>
  <c r="AA161" i="10"/>
  <c r="B324" i="10"/>
  <c r="BR300" i="10"/>
  <c r="P284" i="10"/>
  <c r="AF38" i="4"/>
  <c r="AF127" i="4"/>
  <c r="O409" i="10"/>
  <c r="CA334" i="10"/>
  <c r="D13" i="10"/>
  <c r="F412" i="10"/>
  <c r="H465" i="10"/>
  <c r="G339" i="10"/>
  <c r="A44" i="10"/>
  <c r="BY385" i="10"/>
  <c r="O139" i="10"/>
  <c r="CA303" i="10"/>
  <c r="A6" i="10"/>
  <c r="BU107" i="10"/>
  <c r="CA42" i="10"/>
  <c r="C67" i="10"/>
  <c r="BZ113" i="10"/>
  <c r="BZ138" i="10"/>
  <c r="O365" i="10"/>
  <c r="BW451" i="10"/>
  <c r="F144" i="10"/>
  <c r="CA170" i="10"/>
  <c r="D252" i="10"/>
  <c r="AN346" i="10"/>
  <c r="BY29" i="10"/>
  <c r="BY226" i="10"/>
  <c r="E179" i="10"/>
  <c r="D258" i="10"/>
  <c r="P179" i="10"/>
  <c r="A122" i="4"/>
  <c r="O428" i="10"/>
  <c r="BS432" i="10"/>
  <c r="E118" i="10"/>
  <c r="AJ416" i="10"/>
  <c r="R498" i="10"/>
  <c r="O80" i="10"/>
  <c r="BR150" i="10"/>
  <c r="R310" i="10"/>
  <c r="X62" i="10"/>
  <c r="G465" i="10"/>
  <c r="P44" i="10"/>
  <c r="AA101" i="10"/>
  <c r="BW459" i="10"/>
  <c r="AJ122" i="10"/>
  <c r="G93" i="10"/>
  <c r="E51" i="10"/>
  <c r="H140" i="10"/>
  <c r="AG78" i="4"/>
  <c r="AA449" i="10"/>
  <c r="BZ428" i="10"/>
  <c r="Q259" i="10"/>
  <c r="BS206" i="10"/>
  <c r="O313" i="10"/>
  <c r="H123" i="10"/>
  <c r="B173" i="10"/>
  <c r="BX495" i="10"/>
  <c r="AJ348" i="10"/>
  <c r="AN21" i="10"/>
  <c r="AN177" i="10"/>
  <c r="BZ60" i="10"/>
  <c r="BU21" i="10"/>
  <c r="P178" i="10"/>
  <c r="P494" i="10"/>
  <c r="C27" i="10"/>
  <c r="BR367" i="10"/>
  <c r="A117" i="10"/>
  <c r="BW75" i="10"/>
  <c r="BX83" i="10"/>
  <c r="A246" i="10"/>
  <c r="AN68" i="10"/>
  <c r="S205" i="10"/>
  <c r="CA32" i="10"/>
  <c r="BX442" i="10"/>
  <c r="O335" i="10"/>
  <c r="S52" i="10"/>
  <c r="S141" i="10"/>
  <c r="BZ322" i="10"/>
  <c r="F110" i="10"/>
  <c r="A248" i="10"/>
  <c r="AN332" i="10"/>
  <c r="BY247" i="10"/>
  <c r="E172" i="10"/>
  <c r="X324" i="10"/>
  <c r="F229" i="10"/>
  <c r="X6" i="10"/>
  <c r="S228" i="10"/>
  <c r="B426" i="10"/>
  <c r="P276" i="10"/>
  <c r="BX9" i="10"/>
  <c r="G363" i="10"/>
  <c r="Y311" i="10"/>
  <c r="A359" i="10"/>
  <c r="X325" i="10"/>
  <c r="BX455" i="10"/>
  <c r="B16" i="10"/>
  <c r="BS70" i="10"/>
  <c r="BS186" i="10"/>
  <c r="O252" i="10"/>
  <c r="P336" i="10"/>
  <c r="AE142" i="4"/>
  <c r="B151" i="10"/>
  <c r="AN105" i="10"/>
  <c r="A290" i="10"/>
  <c r="H34" i="10"/>
  <c r="A477" i="10"/>
  <c r="C245" i="10"/>
  <c r="BY359" i="10"/>
  <c r="AN371" i="10"/>
  <c r="F76" i="10"/>
  <c r="P281" i="10"/>
  <c r="H441" i="10"/>
  <c r="H380" i="10"/>
  <c r="BR4" i="10"/>
  <c r="E425" i="10"/>
  <c r="D39" i="10"/>
  <c r="AE135" i="4"/>
  <c r="S241" i="10"/>
  <c r="AN16" i="10"/>
  <c r="BU501" i="10"/>
  <c r="BY372" i="10"/>
  <c r="AA330" i="10"/>
  <c r="BR142" i="10"/>
  <c r="O396" i="10"/>
  <c r="B485" i="10"/>
  <c r="X256" i="10"/>
  <c r="AF130" i="4"/>
  <c r="E324" i="10"/>
  <c r="AN437" i="10"/>
  <c r="G290" i="10"/>
  <c r="BW282" i="10"/>
  <c r="AN237" i="10"/>
  <c r="S420" i="10"/>
  <c r="H3" i="10"/>
  <c r="BZ223" i="10"/>
  <c r="R279" i="10"/>
  <c r="BR271" i="10"/>
  <c r="C233" i="10"/>
  <c r="BW471" i="10"/>
  <c r="A75" i="4"/>
  <c r="A307" i="10"/>
  <c r="F241" i="10"/>
  <c r="AJ113" i="10"/>
  <c r="AJ93" i="10"/>
  <c r="H372" i="10"/>
  <c r="CA94" i="10"/>
  <c r="R28" i="10"/>
  <c r="BY196" i="10"/>
  <c r="CA307" i="10"/>
  <c r="CA115" i="10"/>
  <c r="F302" i="10"/>
  <c r="O406" i="10"/>
  <c r="B373" i="10"/>
  <c r="BZ25" i="10"/>
  <c r="BU238" i="10"/>
  <c r="AF230" i="4"/>
  <c r="Q380" i="10"/>
  <c r="R117" i="10"/>
  <c r="H261" i="10"/>
  <c r="D194" i="10"/>
  <c r="BU424" i="10"/>
  <c r="F212" i="10"/>
  <c r="AF6" i="4"/>
  <c r="Y450" i="10"/>
  <c r="CA252" i="10"/>
  <c r="F458" i="10"/>
  <c r="AA134" i="10"/>
  <c r="P224" i="10"/>
  <c r="BY390" i="10"/>
  <c r="BS217" i="10"/>
  <c r="BS18" i="10"/>
  <c r="BY16" i="10"/>
  <c r="G18" i="10"/>
  <c r="F274" i="10"/>
  <c r="B27" i="10"/>
  <c r="BZ18" i="10"/>
  <c r="A480" i="10"/>
  <c r="X166" i="10"/>
  <c r="BX13" i="10"/>
  <c r="BY44" i="10"/>
  <c r="AG162" i="4"/>
  <c r="B7" i="10"/>
  <c r="AF22" i="4"/>
  <c r="AA281" i="10"/>
  <c r="CA407" i="10"/>
  <c r="Y5" i="10"/>
  <c r="Q499" i="10"/>
  <c r="G39" i="10"/>
  <c r="D226" i="10"/>
  <c r="A159" i="10"/>
  <c r="BR110" i="10"/>
  <c r="AA113" i="10"/>
  <c r="CK10" i="7" l="1"/>
  <c r="CI10" i="7"/>
  <c r="CH10" i="7"/>
  <c r="AN5" i="4" s="1"/>
  <c r="Z2" i="11"/>
  <c r="BH10" i="7"/>
  <c r="T2" i="11" s="1"/>
  <c r="AM75" i="4"/>
  <c r="R75" i="4"/>
  <c r="I72" i="10"/>
  <c r="AW75" i="4"/>
  <c r="AA75" i="4" s="1"/>
  <c r="AN75" i="4"/>
  <c r="AO75" i="4"/>
  <c r="AJ75" i="4"/>
  <c r="Q75" i="4"/>
  <c r="T75" i="4"/>
  <c r="AC75" i="4" s="1"/>
  <c r="AU75" i="4"/>
  <c r="K75" i="4"/>
  <c r="X75" i="4"/>
  <c r="Y75" i="4" s="1"/>
  <c r="L75" i="4"/>
  <c r="B75" i="4"/>
  <c r="AS75" i="4"/>
  <c r="AX75" i="4"/>
  <c r="AK75" i="4"/>
  <c r="V75" i="4"/>
  <c r="AP75" i="4"/>
  <c r="S75" i="4"/>
  <c r="H75" i="4"/>
  <c r="U75" i="4"/>
  <c r="W75" i="4"/>
  <c r="AR75" i="4"/>
  <c r="AQ75" i="4"/>
  <c r="B162" i="4"/>
  <c r="V162" i="4"/>
  <c r="W162" i="4"/>
  <c r="AJ162" i="4"/>
  <c r="AN162" i="4"/>
  <c r="R162" i="4"/>
  <c r="AX162" i="4"/>
  <c r="AR162" i="4"/>
  <c r="AW162" i="4"/>
  <c r="AQ162" i="4"/>
  <c r="T162" i="4"/>
  <c r="AC162" i="4" s="1"/>
  <c r="H162" i="4"/>
  <c r="U162" i="4"/>
  <c r="Q162" i="4"/>
  <c r="AM162" i="4"/>
  <c r="AO162" i="4"/>
  <c r="K162" i="4"/>
  <c r="L162" i="4"/>
  <c r="S162" i="4"/>
  <c r="AS162" i="4"/>
  <c r="I159" i="10"/>
  <c r="AP162" i="4"/>
  <c r="X162" i="4"/>
  <c r="Y162" i="4" s="1"/>
  <c r="AK162" i="4"/>
  <c r="AU162" i="4"/>
  <c r="W80" i="4"/>
  <c r="AO80" i="4"/>
  <c r="X80" i="4"/>
  <c r="Y80" i="4" s="1"/>
  <c r="L80" i="4"/>
  <c r="AN80" i="4"/>
  <c r="S80" i="4"/>
  <c r="B80" i="4"/>
  <c r="AU80" i="4"/>
  <c r="AS80" i="4"/>
  <c r="AX80" i="4"/>
  <c r="AJ80" i="4"/>
  <c r="K80" i="4"/>
  <c r="AP80" i="4"/>
  <c r="I77" i="10"/>
  <c r="AK80" i="4"/>
  <c r="H80" i="4"/>
  <c r="AM80" i="4"/>
  <c r="AR80" i="4"/>
  <c r="T80" i="4"/>
  <c r="AC80" i="4" s="1"/>
  <c r="AW80" i="4"/>
  <c r="R80" i="4"/>
  <c r="Q80" i="4"/>
  <c r="V80" i="4"/>
  <c r="AQ80" i="4"/>
  <c r="U80" i="4"/>
  <c r="X158" i="4"/>
  <c r="Y158" i="4" s="1"/>
  <c r="AQ158" i="4"/>
  <c r="L158" i="4"/>
  <c r="AJ158" i="4"/>
  <c r="AX158" i="4"/>
  <c r="AU158" i="4"/>
  <c r="U158" i="4"/>
  <c r="AW158" i="4"/>
  <c r="B158" i="4"/>
  <c r="AR158" i="4"/>
  <c r="AK158" i="4"/>
  <c r="AN158" i="4"/>
  <c r="V158" i="4"/>
  <c r="AO158" i="4"/>
  <c r="H158" i="4"/>
  <c r="K158" i="4"/>
  <c r="AM158" i="4"/>
  <c r="AP158" i="4"/>
  <c r="R158" i="4"/>
  <c r="I155" i="10"/>
  <c r="AS158" i="4"/>
  <c r="Q158" i="4"/>
  <c r="W158" i="4"/>
  <c r="T158" i="4"/>
  <c r="AC158" i="4" s="1"/>
  <c r="S158" i="4"/>
  <c r="H152" i="4"/>
  <c r="AO152" i="4"/>
  <c r="X152" i="4"/>
  <c r="Y152" i="4" s="1"/>
  <c r="U152" i="4"/>
  <c r="AS152" i="4"/>
  <c r="K152" i="4"/>
  <c r="AU152" i="4"/>
  <c r="Q152" i="4"/>
  <c r="AQ152" i="4"/>
  <c r="AN152" i="4"/>
  <c r="S152" i="4"/>
  <c r="I149" i="10"/>
  <c r="R152" i="4"/>
  <c r="AX152" i="4"/>
  <c r="B152" i="4"/>
  <c r="AJ152" i="4"/>
  <c r="W152" i="4"/>
  <c r="T152" i="4"/>
  <c r="AC152" i="4" s="1"/>
  <c r="AW152" i="4"/>
  <c r="AP152" i="4"/>
  <c r="V152" i="4"/>
  <c r="AK152" i="4"/>
  <c r="AM152" i="4"/>
  <c r="L152" i="4"/>
  <c r="AR152" i="4"/>
  <c r="AN207" i="4"/>
  <c r="R207" i="4"/>
  <c r="AK207" i="4"/>
  <c r="AS207" i="4"/>
  <c r="AX207" i="4"/>
  <c r="K207" i="4"/>
  <c r="T207" i="4"/>
  <c r="AC207" i="4" s="1"/>
  <c r="W207" i="4"/>
  <c r="S207" i="4"/>
  <c r="AR207" i="4"/>
  <c r="AO207" i="4"/>
  <c r="AJ207" i="4"/>
  <c r="X207" i="4"/>
  <c r="Y207" i="4" s="1"/>
  <c r="H207" i="4"/>
  <c r="I204" i="10"/>
  <c r="AU207" i="4"/>
  <c r="V207" i="4"/>
  <c r="AW207" i="4"/>
  <c r="AQ207" i="4"/>
  <c r="Q207" i="4"/>
  <c r="U207" i="4"/>
  <c r="AP207" i="4"/>
  <c r="B207" i="4"/>
  <c r="L207" i="4"/>
  <c r="AM207" i="4"/>
  <c r="X149" i="4"/>
  <c r="Y149" i="4" s="1"/>
  <c r="R149" i="4"/>
  <c r="AO149" i="4"/>
  <c r="Q149" i="4"/>
  <c r="AU149" i="4"/>
  <c r="AQ149" i="4"/>
  <c r="W149" i="4"/>
  <c r="AX149" i="4"/>
  <c r="AP149" i="4"/>
  <c r="AN149" i="4"/>
  <c r="T149" i="4"/>
  <c r="AC149" i="4" s="1"/>
  <c r="AS149" i="4"/>
  <c r="AR149" i="4"/>
  <c r="AJ149" i="4"/>
  <c r="K149" i="4"/>
  <c r="AW149" i="4"/>
  <c r="S149" i="4"/>
  <c r="AM149" i="4"/>
  <c r="V149" i="4"/>
  <c r="I146" i="10"/>
  <c r="B149" i="4"/>
  <c r="U149" i="4"/>
  <c r="L149" i="4"/>
  <c r="H149" i="4"/>
  <c r="AK149" i="4"/>
  <c r="S244" i="4"/>
  <c r="L244" i="4"/>
  <c r="B244" i="4"/>
  <c r="AW244" i="4"/>
  <c r="AR244" i="4"/>
  <c r="AN244" i="4"/>
  <c r="W244" i="4"/>
  <c r="AO244" i="4"/>
  <c r="AM244" i="4"/>
  <c r="R244" i="4"/>
  <c r="AK244" i="4"/>
  <c r="AS244" i="4"/>
  <c r="Q244" i="4"/>
  <c r="V244" i="4"/>
  <c r="X244" i="4"/>
  <c r="Y244" i="4" s="1"/>
  <c r="T244" i="4"/>
  <c r="AC244" i="4" s="1"/>
  <c r="AQ244" i="4"/>
  <c r="I241" i="10"/>
  <c r="AX244" i="4"/>
  <c r="AJ244" i="4"/>
  <c r="H244" i="4"/>
  <c r="AU244" i="4"/>
  <c r="U244" i="4"/>
  <c r="AP244" i="4"/>
  <c r="K244" i="4"/>
  <c r="AM183" i="4"/>
  <c r="B183" i="4"/>
  <c r="L183" i="4"/>
  <c r="Q183" i="4"/>
  <c r="AU183" i="4"/>
  <c r="AO183" i="4"/>
  <c r="K183" i="4"/>
  <c r="AK183" i="4"/>
  <c r="AQ183" i="4"/>
  <c r="V183" i="4"/>
  <c r="AP183" i="4"/>
  <c r="W183" i="4"/>
  <c r="X183" i="4"/>
  <c r="Y183" i="4" s="1"/>
  <c r="AS183" i="4"/>
  <c r="T183" i="4"/>
  <c r="AC183" i="4" s="1"/>
  <c r="AW183" i="4"/>
  <c r="AA183" i="4" s="1"/>
  <c r="AR183" i="4"/>
  <c r="S183" i="4"/>
  <c r="AN183" i="4"/>
  <c r="U183" i="4"/>
  <c r="AX183" i="4"/>
  <c r="R183" i="4"/>
  <c r="H183" i="4"/>
  <c r="AJ183" i="4"/>
  <c r="I180" i="10"/>
  <c r="AU62" i="4"/>
  <c r="S62" i="4"/>
  <c r="X62" i="4"/>
  <c r="Y62" i="4" s="1"/>
  <c r="AS62" i="4"/>
  <c r="H62" i="4"/>
  <c r="T62" i="4"/>
  <c r="AC62" i="4" s="1"/>
  <c r="AO62" i="4"/>
  <c r="AX62" i="4"/>
  <c r="Q62" i="4"/>
  <c r="AQ62" i="4"/>
  <c r="L62" i="4"/>
  <c r="AR62" i="4"/>
  <c r="R62" i="4"/>
  <c r="U62" i="4"/>
  <c r="AP62" i="4"/>
  <c r="V62" i="4"/>
  <c r="AW62" i="4"/>
  <c r="AJ62" i="4"/>
  <c r="B62" i="4"/>
  <c r="AN62" i="4"/>
  <c r="AK62" i="4"/>
  <c r="W62" i="4"/>
  <c r="K62" i="4"/>
  <c r="I59" i="10"/>
  <c r="AM62" i="4"/>
  <c r="L163" i="4"/>
  <c r="AX163" i="4"/>
  <c r="AJ163" i="4"/>
  <c r="AR163" i="4"/>
  <c r="AN163" i="4"/>
  <c r="AM163" i="4"/>
  <c r="I160" i="10"/>
  <c r="AU163" i="4"/>
  <c r="S163" i="4"/>
  <c r="X163" i="4"/>
  <c r="Y163" i="4" s="1"/>
  <c r="U163" i="4"/>
  <c r="AP163" i="4"/>
  <c r="AS163" i="4"/>
  <c r="Q163" i="4"/>
  <c r="AO163" i="4"/>
  <c r="AW163" i="4"/>
  <c r="AK163" i="4"/>
  <c r="B163" i="4"/>
  <c r="V163" i="4"/>
  <c r="R163" i="4"/>
  <c r="W163" i="4"/>
  <c r="H163" i="4"/>
  <c r="AQ163" i="4"/>
  <c r="T163" i="4"/>
  <c r="AC163" i="4" s="1"/>
  <c r="K163" i="4"/>
  <c r="AN25" i="4"/>
  <c r="AM25" i="4"/>
  <c r="AQ25" i="4"/>
  <c r="AP25" i="4"/>
  <c r="H25" i="4"/>
  <c r="L25" i="4"/>
  <c r="R25" i="4"/>
  <c r="X25" i="4"/>
  <c r="Y25" i="4" s="1"/>
  <c r="B25" i="4"/>
  <c r="W25" i="4"/>
  <c r="AO25" i="4"/>
  <c r="K25" i="4"/>
  <c r="AR25" i="4"/>
  <c r="AW25" i="4"/>
  <c r="AK25" i="4"/>
  <c r="V25" i="4"/>
  <c r="U25" i="4"/>
  <c r="S25" i="4"/>
  <c r="AX25" i="4"/>
  <c r="I22" i="10"/>
  <c r="Q25" i="4"/>
  <c r="AJ25" i="4"/>
  <c r="AS25" i="4"/>
  <c r="T25" i="4"/>
  <c r="AC25" i="4" s="1"/>
  <c r="AU25" i="4"/>
  <c r="AU93" i="4"/>
  <c r="R93" i="4"/>
  <c r="AW93" i="4"/>
  <c r="T93" i="4"/>
  <c r="AC93" i="4" s="1"/>
  <c r="L93" i="4"/>
  <c r="B93" i="4"/>
  <c r="AN93" i="4"/>
  <c r="AS93" i="4"/>
  <c r="AP93" i="4"/>
  <c r="X93" i="4"/>
  <c r="Y93" i="4" s="1"/>
  <c r="K93" i="4"/>
  <c r="W93" i="4"/>
  <c r="AK93" i="4"/>
  <c r="U93" i="4"/>
  <c r="H93" i="4"/>
  <c r="S93" i="4"/>
  <c r="AM93" i="4"/>
  <c r="V93" i="4"/>
  <c r="AR93" i="4"/>
  <c r="Q93" i="4"/>
  <c r="AQ93" i="4"/>
  <c r="AO93" i="4"/>
  <c r="AJ93" i="4"/>
  <c r="AX93" i="4"/>
  <c r="I90" i="10"/>
  <c r="S90" i="4"/>
  <c r="AO90" i="4"/>
  <c r="X90" i="4"/>
  <c r="Y90" i="4" s="1"/>
  <c r="K90" i="4"/>
  <c r="H90" i="4"/>
  <c r="AU90" i="4"/>
  <c r="AJ90" i="4"/>
  <c r="AP90" i="4"/>
  <c r="W90" i="4"/>
  <c r="U90" i="4"/>
  <c r="AX90" i="4"/>
  <c r="I87" i="10"/>
  <c r="R90" i="4"/>
  <c r="Q90" i="4"/>
  <c r="B90" i="4"/>
  <c r="V90" i="4"/>
  <c r="AW90" i="4"/>
  <c r="T90" i="4"/>
  <c r="AC90" i="4" s="1"/>
  <c r="L90" i="4"/>
  <c r="AN90" i="4"/>
  <c r="AQ90" i="4"/>
  <c r="AK90" i="4"/>
  <c r="AS90" i="4"/>
  <c r="AR90" i="4"/>
  <c r="AM90" i="4"/>
  <c r="AP173" i="4"/>
  <c r="U173" i="4"/>
  <c r="AS173" i="4"/>
  <c r="AR173" i="4"/>
  <c r="L173" i="4"/>
  <c r="S173" i="4"/>
  <c r="H173" i="4"/>
  <c r="B173" i="4"/>
  <c r="W173" i="4"/>
  <c r="AO173" i="4"/>
  <c r="V173" i="4"/>
  <c r="AQ173" i="4"/>
  <c r="X173" i="4"/>
  <c r="Y173" i="4" s="1"/>
  <c r="K173" i="4"/>
  <c r="AM173" i="4"/>
  <c r="AW173" i="4"/>
  <c r="AK173" i="4"/>
  <c r="R173" i="4"/>
  <c r="AX173" i="4"/>
  <c r="T173" i="4"/>
  <c r="AC173" i="4" s="1"/>
  <c r="Q173" i="4"/>
  <c r="AJ173" i="4"/>
  <c r="AN173" i="4"/>
  <c r="I170" i="10"/>
  <c r="AU173" i="4"/>
  <c r="AM40" i="4"/>
  <c r="L40" i="4"/>
  <c r="AK40" i="4"/>
  <c r="AN40" i="4"/>
  <c r="AJ40" i="4"/>
  <c r="AR40" i="4"/>
  <c r="Q40" i="4"/>
  <c r="H40" i="4"/>
  <c r="W40" i="4"/>
  <c r="R40" i="4"/>
  <c r="AW40" i="4"/>
  <c r="I37" i="10"/>
  <c r="AQ40" i="4"/>
  <c r="AO40" i="4"/>
  <c r="K40" i="4"/>
  <c r="B40" i="4"/>
  <c r="AP40" i="4"/>
  <c r="U40" i="4"/>
  <c r="AX40" i="4"/>
  <c r="AS40" i="4"/>
  <c r="AU40" i="4"/>
  <c r="S40" i="4"/>
  <c r="X40" i="4"/>
  <c r="Y40" i="4" s="1"/>
  <c r="V40" i="4"/>
  <c r="T40" i="4"/>
  <c r="AC40" i="4" s="1"/>
  <c r="AU123" i="4"/>
  <c r="L123" i="4"/>
  <c r="AP123" i="4"/>
  <c r="W123" i="4"/>
  <c r="X123" i="4"/>
  <c r="Y123" i="4" s="1"/>
  <c r="AO123" i="4"/>
  <c r="V123" i="4"/>
  <c r="U123" i="4"/>
  <c r="AK123" i="4"/>
  <c r="T123" i="4"/>
  <c r="AC123" i="4" s="1"/>
  <c r="H123" i="4"/>
  <c r="S123" i="4"/>
  <c r="AW123" i="4"/>
  <c r="AR123" i="4"/>
  <c r="AN123" i="4"/>
  <c r="AX123" i="4"/>
  <c r="AS123" i="4"/>
  <c r="K123" i="4"/>
  <c r="AM123" i="4"/>
  <c r="B123" i="4"/>
  <c r="AQ123" i="4"/>
  <c r="AJ123" i="4"/>
  <c r="I120" i="10"/>
  <c r="Q123" i="4"/>
  <c r="R123" i="4"/>
  <c r="AK200" i="4"/>
  <c r="AO200" i="4"/>
  <c r="AM200" i="4"/>
  <c r="S200" i="4"/>
  <c r="AN200" i="4"/>
  <c r="AP200" i="4"/>
  <c r="R200" i="4"/>
  <c r="T200" i="4"/>
  <c r="AC200" i="4" s="1"/>
  <c r="X200" i="4"/>
  <c r="Y200" i="4" s="1"/>
  <c r="K200" i="4"/>
  <c r="U200" i="4"/>
  <c r="V200" i="4"/>
  <c r="H200" i="4"/>
  <c r="I197" i="10"/>
  <c r="B200" i="4"/>
  <c r="L200" i="4"/>
  <c r="AQ200" i="4"/>
  <c r="AU200" i="4"/>
  <c r="W200" i="4"/>
  <c r="AJ200" i="4"/>
  <c r="AR200" i="4"/>
  <c r="Q200" i="4"/>
  <c r="AS200" i="4"/>
  <c r="AW200" i="4"/>
  <c r="AX200" i="4"/>
  <c r="I215" i="10"/>
  <c r="H218" i="4"/>
  <c r="L218" i="4"/>
  <c r="AQ218" i="4"/>
  <c r="AM218" i="4"/>
  <c r="AW218" i="4"/>
  <c r="AK218" i="4"/>
  <c r="AX218" i="4"/>
  <c r="AO218" i="4"/>
  <c r="AJ218" i="4"/>
  <c r="S218" i="4"/>
  <c r="R218" i="4"/>
  <c r="X218" i="4"/>
  <c r="Y218" i="4" s="1"/>
  <c r="B218" i="4"/>
  <c r="AP218" i="4"/>
  <c r="U218" i="4"/>
  <c r="T218" i="4"/>
  <c r="AC218" i="4" s="1"/>
  <c r="W218" i="4"/>
  <c r="AR218" i="4"/>
  <c r="Q218" i="4"/>
  <c r="AS218" i="4"/>
  <c r="K218" i="4"/>
  <c r="AN218" i="4"/>
  <c r="AU218" i="4"/>
  <c r="V218" i="4"/>
  <c r="AS139" i="4"/>
  <c r="AR139" i="4"/>
  <c r="S139" i="4"/>
  <c r="AW139" i="4"/>
  <c r="AM139" i="4"/>
  <c r="AO139" i="4"/>
  <c r="Q139" i="4"/>
  <c r="AQ139" i="4"/>
  <c r="T139" i="4"/>
  <c r="AC139" i="4" s="1"/>
  <c r="U139" i="4"/>
  <c r="B139" i="4"/>
  <c r="K139" i="4"/>
  <c r="AP139" i="4"/>
  <c r="V139" i="4"/>
  <c r="L139" i="4"/>
  <c r="R139" i="4"/>
  <c r="AJ139" i="4"/>
  <c r="W139" i="4"/>
  <c r="I136" i="10"/>
  <c r="X139" i="4"/>
  <c r="Y139" i="4" s="1"/>
  <c r="H139" i="4"/>
  <c r="AX139" i="4"/>
  <c r="AK139" i="4"/>
  <c r="AU139" i="4"/>
  <c r="AN139" i="4"/>
  <c r="AJ63" i="4"/>
  <c r="AX63" i="4"/>
  <c r="T63" i="4"/>
  <c r="AC63" i="4" s="1"/>
  <c r="V63" i="4"/>
  <c r="AP63" i="4"/>
  <c r="AQ63" i="4"/>
  <c r="AM63" i="4"/>
  <c r="I60" i="10"/>
  <c r="AS63" i="4"/>
  <c r="AN63" i="4"/>
  <c r="L63" i="4"/>
  <c r="AU63" i="4"/>
  <c r="B63" i="4"/>
  <c r="K63" i="4"/>
  <c r="AR63" i="4"/>
  <c r="AK63" i="4"/>
  <c r="U63" i="4"/>
  <c r="H63" i="4"/>
  <c r="AO63" i="4"/>
  <c r="W63" i="4"/>
  <c r="S63" i="4"/>
  <c r="Q63" i="4"/>
  <c r="X63" i="4"/>
  <c r="Y63" i="4" s="1"/>
  <c r="AW63" i="4"/>
  <c r="R63" i="4"/>
  <c r="AK79" i="4"/>
  <c r="AQ79" i="4"/>
  <c r="S79" i="4"/>
  <c r="B79" i="4"/>
  <c r="AN79" i="4"/>
  <c r="V79" i="4"/>
  <c r="AU79" i="4"/>
  <c r="L79" i="4"/>
  <c r="AO79" i="4"/>
  <c r="AJ79" i="4"/>
  <c r="U79" i="4"/>
  <c r="AS79" i="4"/>
  <c r="AX79" i="4"/>
  <c r="AM79" i="4"/>
  <c r="X79" i="4"/>
  <c r="Y79" i="4" s="1"/>
  <c r="T79" i="4"/>
  <c r="AC79" i="4" s="1"/>
  <c r="AW79" i="4"/>
  <c r="AP79" i="4"/>
  <c r="R79" i="4"/>
  <c r="K79" i="4"/>
  <c r="AR79" i="4"/>
  <c r="H79" i="4"/>
  <c r="I76" i="10"/>
  <c r="Q79" i="4"/>
  <c r="W79" i="4"/>
  <c r="AK190" i="4"/>
  <c r="B190" i="4"/>
  <c r="Q190" i="4"/>
  <c r="AS190" i="4"/>
  <c r="T190" i="4"/>
  <c r="AC190" i="4" s="1"/>
  <c r="AP190" i="4"/>
  <c r="AQ190" i="4"/>
  <c r="V190" i="4"/>
  <c r="AO190" i="4"/>
  <c r="AN190" i="4"/>
  <c r="AX190" i="4"/>
  <c r="L190" i="4"/>
  <c r="X190" i="4"/>
  <c r="Y190" i="4" s="1"/>
  <c r="AW190" i="4"/>
  <c r="AA190" i="4" s="1"/>
  <c r="K190" i="4"/>
  <c r="W190" i="4"/>
  <c r="AJ190" i="4"/>
  <c r="I187" i="10"/>
  <c r="R190" i="4"/>
  <c r="S190" i="4"/>
  <c r="U190" i="4"/>
  <c r="AU190" i="4"/>
  <c r="H190" i="4"/>
  <c r="AR190" i="4"/>
  <c r="AM190" i="4"/>
  <c r="W87" i="4"/>
  <c r="AN87" i="4"/>
  <c r="AW87" i="4"/>
  <c r="AU87" i="4"/>
  <c r="AJ87" i="4"/>
  <c r="Q87" i="4"/>
  <c r="AQ87" i="4"/>
  <c r="L87" i="4"/>
  <c r="AS87" i="4"/>
  <c r="AP87" i="4"/>
  <c r="X87" i="4"/>
  <c r="Y87" i="4" s="1"/>
  <c r="H87" i="4"/>
  <c r="AR87" i="4"/>
  <c r="AK87" i="4"/>
  <c r="B87" i="4"/>
  <c r="K87" i="4"/>
  <c r="R87" i="4"/>
  <c r="V87" i="4"/>
  <c r="I84" i="10"/>
  <c r="S87" i="4"/>
  <c r="AX87" i="4"/>
  <c r="AO87" i="4"/>
  <c r="AM87" i="4"/>
  <c r="U87" i="4"/>
  <c r="T87" i="4"/>
  <c r="AC87" i="4" s="1"/>
  <c r="H213" i="4"/>
  <c r="B213" i="4"/>
  <c r="AM213" i="4"/>
  <c r="V213" i="4"/>
  <c r="AW213" i="4"/>
  <c r="AA213" i="4" s="1"/>
  <c r="Q213" i="4"/>
  <c r="S213" i="4"/>
  <c r="X213" i="4"/>
  <c r="Y213" i="4" s="1"/>
  <c r="W213" i="4"/>
  <c r="AP213" i="4"/>
  <c r="T213" i="4"/>
  <c r="AC213" i="4" s="1"/>
  <c r="AJ213" i="4"/>
  <c r="AQ213" i="4"/>
  <c r="U213" i="4"/>
  <c r="AO213" i="4"/>
  <c r="AK213" i="4"/>
  <c r="AN213" i="4"/>
  <c r="AU213" i="4"/>
  <c r="AX213" i="4"/>
  <c r="K213" i="4"/>
  <c r="L213" i="4"/>
  <c r="AR213" i="4"/>
  <c r="AS213" i="4"/>
  <c r="R213" i="4"/>
  <c r="I210" i="10"/>
  <c r="V130" i="4"/>
  <c r="AN130" i="4"/>
  <c r="K130" i="4"/>
  <c r="AQ130" i="4"/>
  <c r="AW130" i="4"/>
  <c r="U130" i="4"/>
  <c r="AJ130" i="4"/>
  <c r="S130" i="4"/>
  <c r="W130" i="4"/>
  <c r="H130" i="4"/>
  <c r="AX130" i="4"/>
  <c r="B130" i="4"/>
  <c r="AS130" i="4"/>
  <c r="AO130" i="4"/>
  <c r="AP130" i="4"/>
  <c r="I127" i="10"/>
  <c r="X130" i="4"/>
  <c r="Y130" i="4" s="1"/>
  <c r="AU130" i="4"/>
  <c r="L130" i="4"/>
  <c r="R130" i="4"/>
  <c r="AK130" i="4"/>
  <c r="AM130" i="4"/>
  <c r="AR130" i="4"/>
  <c r="T130" i="4"/>
  <c r="AC130" i="4" s="1"/>
  <c r="Q130" i="4"/>
  <c r="X85" i="4"/>
  <c r="Y85" i="4" s="1"/>
  <c r="T85" i="4"/>
  <c r="AC85" i="4" s="1"/>
  <c r="U85" i="4"/>
  <c r="AP85" i="4"/>
  <c r="AN85" i="4"/>
  <c r="AQ85" i="4"/>
  <c r="AS85" i="4"/>
  <c r="AX85" i="4"/>
  <c r="W85" i="4"/>
  <c r="Q85" i="4"/>
  <c r="AJ85" i="4"/>
  <c r="V85" i="4"/>
  <c r="AO85" i="4"/>
  <c r="AR85" i="4"/>
  <c r="R85" i="4"/>
  <c r="S85" i="4"/>
  <c r="AK85" i="4"/>
  <c r="B85" i="4"/>
  <c r="I82" i="10"/>
  <c r="L85" i="4"/>
  <c r="AW85" i="4"/>
  <c r="AM85" i="4"/>
  <c r="AU85" i="4"/>
  <c r="K85" i="4"/>
  <c r="H85" i="4"/>
  <c r="AJ235" i="4"/>
  <c r="S235" i="4"/>
  <c r="AP235" i="4"/>
  <c r="AX235" i="4"/>
  <c r="AM235" i="4"/>
  <c r="T235" i="4"/>
  <c r="AC235" i="4" s="1"/>
  <c r="W235" i="4"/>
  <c r="AR235" i="4"/>
  <c r="AQ235" i="4"/>
  <c r="Q235" i="4"/>
  <c r="AN235" i="4"/>
  <c r="X235" i="4"/>
  <c r="Y235" i="4" s="1"/>
  <c r="AK235" i="4"/>
  <c r="AW235" i="4"/>
  <c r="K235" i="4"/>
  <c r="L235" i="4"/>
  <c r="V235" i="4"/>
  <c r="U235" i="4"/>
  <c r="H235" i="4"/>
  <c r="I232" i="10"/>
  <c r="AS235" i="4"/>
  <c r="AO235" i="4"/>
  <c r="AU235" i="4"/>
  <c r="B235" i="4"/>
  <c r="R235" i="4"/>
  <c r="V54" i="4"/>
  <c r="AK54" i="4"/>
  <c r="K54" i="4"/>
  <c r="R54" i="4"/>
  <c r="Q54" i="4"/>
  <c r="H54" i="4"/>
  <c r="S54" i="4"/>
  <c r="AU54" i="4"/>
  <c r="U54" i="4"/>
  <c r="AP54" i="4"/>
  <c r="T54" i="4"/>
  <c r="AC54" i="4" s="1"/>
  <c r="I51" i="10"/>
  <c r="B54" i="4"/>
  <c r="X54" i="4"/>
  <c r="Y54" i="4" s="1"/>
  <c r="AO54" i="4"/>
  <c r="AJ54" i="4"/>
  <c r="W54" i="4"/>
  <c r="AS54" i="4"/>
  <c r="AM54" i="4"/>
  <c r="AX54" i="4"/>
  <c r="AQ54" i="4"/>
  <c r="L54" i="4"/>
  <c r="AR54" i="4"/>
  <c r="AW54" i="4"/>
  <c r="AN54" i="4"/>
  <c r="V17" i="4"/>
  <c r="L17" i="4"/>
  <c r="Q17" i="4"/>
  <c r="R17" i="4"/>
  <c r="W17" i="4"/>
  <c r="AX17" i="4"/>
  <c r="S17" i="4"/>
  <c r="AP17" i="4"/>
  <c r="AW17" i="4"/>
  <c r="T17" i="4"/>
  <c r="AC17" i="4" s="1"/>
  <c r="I14" i="10"/>
  <c r="AN17" i="4"/>
  <c r="AK17" i="4"/>
  <c r="AQ17" i="4"/>
  <c r="AS17" i="4"/>
  <c r="AM17" i="4"/>
  <c r="U17" i="4"/>
  <c r="X17" i="4"/>
  <c r="Y17" i="4" s="1"/>
  <c r="K17" i="4"/>
  <c r="AR17" i="4"/>
  <c r="AU17" i="4"/>
  <c r="AJ17" i="4"/>
  <c r="B17" i="4"/>
  <c r="AO17" i="4"/>
  <c r="H17" i="4"/>
  <c r="AO15" i="4"/>
  <c r="AP15" i="4"/>
  <c r="L15" i="4"/>
  <c r="V15" i="4"/>
  <c r="AS15" i="4"/>
  <c r="U15" i="4"/>
  <c r="K15" i="4"/>
  <c r="H15" i="4"/>
  <c r="AU15" i="4"/>
  <c r="W15" i="4"/>
  <c r="AK15" i="4"/>
  <c r="Q15" i="4"/>
  <c r="AR15" i="4"/>
  <c r="T15" i="4"/>
  <c r="AC15" i="4" s="1"/>
  <c r="AJ15" i="4"/>
  <c r="AX15" i="4"/>
  <c r="R15" i="4"/>
  <c r="AN15" i="4"/>
  <c r="X15" i="4"/>
  <c r="Y15" i="4" s="1"/>
  <c r="S15" i="4"/>
  <c r="B15" i="4"/>
  <c r="AM15" i="4"/>
  <c r="AW15" i="4"/>
  <c r="I12" i="10"/>
  <c r="AQ15" i="4"/>
  <c r="AS247" i="4"/>
  <c r="B247" i="4"/>
  <c r="AX247" i="4"/>
  <c r="AW247" i="4"/>
  <c r="AK247" i="4"/>
  <c r="X247" i="4"/>
  <c r="Y247" i="4" s="1"/>
  <c r="Q247" i="4"/>
  <c r="V247" i="4"/>
  <c r="T247" i="4"/>
  <c r="AC247" i="4" s="1"/>
  <c r="U247" i="4"/>
  <c r="AP247" i="4"/>
  <c r="H247" i="4"/>
  <c r="AM247" i="4"/>
  <c r="S247" i="4"/>
  <c r="I244" i="10"/>
  <c r="AU247" i="4"/>
  <c r="AJ247" i="4"/>
  <c r="AQ247" i="4"/>
  <c r="AO247" i="4"/>
  <c r="AN247" i="4"/>
  <c r="K247" i="4"/>
  <c r="R247" i="4"/>
  <c r="AR247" i="4"/>
  <c r="L247" i="4"/>
  <c r="W247" i="4"/>
  <c r="S231" i="4"/>
  <c r="B231" i="4"/>
  <c r="H231" i="4"/>
  <c r="T231" i="4"/>
  <c r="AC231" i="4" s="1"/>
  <c r="AJ231" i="4"/>
  <c r="AX231" i="4"/>
  <c r="AO231" i="4"/>
  <c r="L231" i="4"/>
  <c r="AP231" i="4"/>
  <c r="W231" i="4"/>
  <c r="AQ231" i="4"/>
  <c r="K231" i="4"/>
  <c r="AR231" i="4"/>
  <c r="U231" i="4"/>
  <c r="V231" i="4"/>
  <c r="AU231" i="4"/>
  <c r="AK231" i="4"/>
  <c r="X231" i="4"/>
  <c r="Y231" i="4" s="1"/>
  <c r="I228" i="10"/>
  <c r="Q231" i="4"/>
  <c r="R231" i="4"/>
  <c r="AS231" i="4"/>
  <c r="AM231" i="4"/>
  <c r="AW231" i="4"/>
  <c r="AN231" i="4"/>
  <c r="AS252" i="4"/>
  <c r="R252" i="4"/>
  <c r="AK252" i="4"/>
  <c r="AP252" i="4"/>
  <c r="H252" i="4"/>
  <c r="AM252" i="4"/>
  <c r="AN252" i="4"/>
  <c r="U252" i="4"/>
  <c r="Q252" i="4"/>
  <c r="B252" i="4"/>
  <c r="AX252" i="4"/>
  <c r="AW252" i="4"/>
  <c r="V252" i="4"/>
  <c r="AO252" i="4"/>
  <c r="X252" i="4"/>
  <c r="Y252" i="4" s="1"/>
  <c r="T252" i="4"/>
  <c r="AC252" i="4" s="1"/>
  <c r="K252" i="4"/>
  <c r="AJ252" i="4"/>
  <c r="W252" i="4"/>
  <c r="AR252" i="4"/>
  <c r="AU252" i="4"/>
  <c r="I249" i="10"/>
  <c r="S252" i="4"/>
  <c r="AQ252" i="4"/>
  <c r="L252" i="4"/>
  <c r="V118" i="4"/>
  <c r="AK118" i="4"/>
  <c r="S118" i="4"/>
  <c r="AN118" i="4"/>
  <c r="Q118" i="4"/>
  <c r="I115" i="10"/>
  <c r="W118" i="4"/>
  <c r="AR118" i="4"/>
  <c r="H118" i="4"/>
  <c r="AQ118" i="4"/>
  <c r="T118" i="4"/>
  <c r="AC118" i="4" s="1"/>
  <c r="X118" i="4"/>
  <c r="Y118" i="4" s="1"/>
  <c r="AJ118" i="4"/>
  <c r="B118" i="4"/>
  <c r="AP118" i="4"/>
  <c r="U118" i="4"/>
  <c r="AM118" i="4"/>
  <c r="L118" i="4"/>
  <c r="AW118" i="4"/>
  <c r="AA118" i="4" s="1"/>
  <c r="K118" i="4"/>
  <c r="AO118" i="4"/>
  <c r="AU118" i="4"/>
  <c r="R118" i="4"/>
  <c r="AX118" i="4"/>
  <c r="AS118" i="4"/>
  <c r="H154" i="4"/>
  <c r="AK154" i="4"/>
  <c r="U154" i="4"/>
  <c r="AW154" i="4"/>
  <c r="AA154" i="4" s="1"/>
  <c r="AN154" i="4"/>
  <c r="AP154" i="4"/>
  <c r="Q154" i="4"/>
  <c r="AR154" i="4"/>
  <c r="AJ154" i="4"/>
  <c r="AQ154" i="4"/>
  <c r="T154" i="4"/>
  <c r="AC154" i="4" s="1"/>
  <c r="V154" i="4"/>
  <c r="K154" i="4"/>
  <c r="B154" i="4"/>
  <c r="X154" i="4"/>
  <c r="Y154" i="4" s="1"/>
  <c r="W154" i="4"/>
  <c r="S154" i="4"/>
  <c r="AU154" i="4"/>
  <c r="L154" i="4"/>
  <c r="AX154" i="4"/>
  <c r="AS154" i="4"/>
  <c r="R154" i="4"/>
  <c r="AM154" i="4"/>
  <c r="I151" i="10"/>
  <c r="AO154" i="4"/>
  <c r="S243" i="4"/>
  <c r="AU243" i="4"/>
  <c r="B243" i="4"/>
  <c r="Q243" i="4"/>
  <c r="AR243" i="4"/>
  <c r="AX243" i="4"/>
  <c r="U243" i="4"/>
  <c r="AM243" i="4"/>
  <c r="X243" i="4"/>
  <c r="Y243" i="4" s="1"/>
  <c r="AS243" i="4"/>
  <c r="AW243" i="4"/>
  <c r="R243" i="4"/>
  <c r="T243" i="4"/>
  <c r="AC243" i="4" s="1"/>
  <c r="AO243" i="4"/>
  <c r="AJ243" i="4"/>
  <c r="L243" i="4"/>
  <c r="AP243" i="4"/>
  <c r="AQ243" i="4"/>
  <c r="I240" i="10"/>
  <c r="AN243" i="4"/>
  <c r="K243" i="4"/>
  <c r="W243" i="4"/>
  <c r="H243" i="4"/>
  <c r="AK243" i="4"/>
  <c r="V243" i="4"/>
  <c r="AO114" i="4"/>
  <c r="I111" i="10"/>
  <c r="AK114" i="4"/>
  <c r="R114" i="4"/>
  <c r="AX114" i="4"/>
  <c r="K114" i="4"/>
  <c r="L114" i="4"/>
  <c r="AS114" i="4"/>
  <c r="S114" i="4"/>
  <c r="V114" i="4"/>
  <c r="W114" i="4"/>
  <c r="AN114" i="4"/>
  <c r="X114" i="4"/>
  <c r="Y114" i="4" s="1"/>
  <c r="AM114" i="4"/>
  <c r="AW114" i="4"/>
  <c r="AP114" i="4"/>
  <c r="AU114" i="4"/>
  <c r="U114" i="4"/>
  <c r="B114" i="4"/>
  <c r="Q114" i="4"/>
  <c r="AJ114" i="4"/>
  <c r="H114" i="4"/>
  <c r="T114" i="4"/>
  <c r="AC114" i="4" s="1"/>
  <c r="AR114" i="4"/>
  <c r="AQ114" i="4"/>
  <c r="AS212" i="4"/>
  <c r="AU212" i="4"/>
  <c r="AX212" i="4"/>
  <c r="Q212" i="4"/>
  <c r="AN212" i="4"/>
  <c r="AW212" i="4"/>
  <c r="AR212" i="4"/>
  <c r="B212" i="4"/>
  <c r="W212" i="4"/>
  <c r="R212" i="4"/>
  <c r="I209" i="10"/>
  <c r="T212" i="4"/>
  <c r="AC212" i="4" s="1"/>
  <c r="AJ212" i="4"/>
  <c r="K212" i="4"/>
  <c r="U212" i="4"/>
  <c r="AK212" i="4"/>
  <c r="AM212" i="4"/>
  <c r="AP212" i="4"/>
  <c r="AQ212" i="4"/>
  <c r="V212" i="4"/>
  <c r="L212" i="4"/>
  <c r="X212" i="4"/>
  <c r="Y212" i="4" s="1"/>
  <c r="AO212" i="4"/>
  <c r="H212" i="4"/>
  <c r="S212" i="4"/>
  <c r="AM166" i="4"/>
  <c r="AP166" i="4"/>
  <c r="AU166" i="4"/>
  <c r="H166" i="4"/>
  <c r="R166" i="4"/>
  <c r="T166" i="4"/>
  <c r="AC166" i="4" s="1"/>
  <c r="AK166" i="4"/>
  <c r="U166" i="4"/>
  <c r="AJ166" i="4"/>
  <c r="AX166" i="4"/>
  <c r="AW166" i="4"/>
  <c r="AR166" i="4"/>
  <c r="K166" i="4"/>
  <c r="I163" i="10"/>
  <c r="W166" i="4"/>
  <c r="Q166" i="4"/>
  <c r="L166" i="4"/>
  <c r="AN166" i="4"/>
  <c r="AO166" i="4"/>
  <c r="AS166" i="4"/>
  <c r="S166" i="4"/>
  <c r="X166" i="4"/>
  <c r="Y166" i="4" s="1"/>
  <c r="AQ166" i="4"/>
  <c r="B166" i="4"/>
  <c r="V166" i="4"/>
  <c r="AJ146" i="4"/>
  <c r="Q146" i="4"/>
  <c r="AQ146" i="4"/>
  <c r="AR146" i="4"/>
  <c r="AW146" i="4"/>
  <c r="R146" i="4"/>
  <c r="AX146" i="4"/>
  <c r="AO146" i="4"/>
  <c r="AM146" i="4"/>
  <c r="X146" i="4"/>
  <c r="Y146" i="4" s="1"/>
  <c r="S146" i="4"/>
  <c r="L146" i="4"/>
  <c r="I143" i="10"/>
  <c r="AN146" i="4"/>
  <c r="AS146" i="4"/>
  <c r="B146" i="4"/>
  <c r="AU146" i="4"/>
  <c r="AP146" i="4"/>
  <c r="AK146" i="4"/>
  <c r="T146" i="4"/>
  <c r="AC146" i="4" s="1"/>
  <c r="H146" i="4"/>
  <c r="W146" i="4"/>
  <c r="V146" i="4"/>
  <c r="K146" i="4"/>
  <c r="U146" i="4"/>
  <c r="R81" i="4"/>
  <c r="AN81" i="4"/>
  <c r="AS81" i="4"/>
  <c r="B81" i="4"/>
  <c r="AO81" i="4"/>
  <c r="AW81" i="4"/>
  <c r="AU81" i="4"/>
  <c r="X81" i="4"/>
  <c r="Y81" i="4" s="1"/>
  <c r="U81" i="4"/>
  <c r="AJ81" i="4"/>
  <c r="AR81" i="4"/>
  <c r="AQ81" i="4"/>
  <c r="AM81" i="4"/>
  <c r="W81" i="4"/>
  <c r="T81" i="4"/>
  <c r="AC81" i="4" s="1"/>
  <c r="I78" i="10"/>
  <c r="AK81" i="4"/>
  <c r="H81" i="4"/>
  <c r="S81" i="4"/>
  <c r="AP81" i="4"/>
  <c r="Q81" i="4"/>
  <c r="K81" i="4"/>
  <c r="L81" i="4"/>
  <c r="AX81" i="4"/>
  <c r="V81" i="4"/>
  <c r="AM6" i="4"/>
  <c r="AR6" i="4"/>
  <c r="K6" i="4"/>
  <c r="AK6" i="4"/>
  <c r="I3" i="10"/>
  <c r="V6" i="4"/>
  <c r="R6" i="4"/>
  <c r="AQ6" i="4"/>
  <c r="Q6" i="4"/>
  <c r="AN6" i="4"/>
  <c r="L6" i="4"/>
  <c r="AW6" i="4"/>
  <c r="S6" i="4"/>
  <c r="X6" i="4"/>
  <c r="Y6" i="4" s="1"/>
  <c r="U6" i="4"/>
  <c r="AJ6" i="4"/>
  <c r="AP6" i="4"/>
  <c r="AU6" i="4"/>
  <c r="T6" i="4"/>
  <c r="AC6" i="4" s="1"/>
  <c r="W6" i="4"/>
  <c r="B6" i="4"/>
  <c r="AO6" i="4"/>
  <c r="AX6" i="4"/>
  <c r="AS6" i="4"/>
  <c r="H6" i="4"/>
  <c r="K167" i="4"/>
  <c r="AU167" i="4"/>
  <c r="AN167" i="4"/>
  <c r="S167" i="4"/>
  <c r="I164" i="10"/>
  <c r="AS167" i="4"/>
  <c r="AO167" i="4"/>
  <c r="AQ167" i="4"/>
  <c r="AX167" i="4"/>
  <c r="R167" i="4"/>
  <c r="AP167" i="4"/>
  <c r="Q167" i="4"/>
  <c r="AJ167" i="4"/>
  <c r="AW167" i="4"/>
  <c r="U167" i="4"/>
  <c r="AK167" i="4"/>
  <c r="T167" i="4"/>
  <c r="AC167" i="4" s="1"/>
  <c r="AR167" i="4"/>
  <c r="V167" i="4"/>
  <c r="W167" i="4"/>
  <c r="AM167" i="4"/>
  <c r="X167" i="4"/>
  <c r="Y167" i="4" s="1"/>
  <c r="H167" i="4"/>
  <c r="B167" i="4"/>
  <c r="L167" i="4"/>
  <c r="L237" i="4"/>
  <c r="AX237" i="4"/>
  <c r="H237" i="4"/>
  <c r="K237" i="4"/>
  <c r="AJ237" i="4"/>
  <c r="R237" i="4"/>
  <c r="AW237" i="4"/>
  <c r="AN237" i="4"/>
  <c r="T237" i="4"/>
  <c r="AC237" i="4" s="1"/>
  <c r="U237" i="4"/>
  <c r="AS237" i="4"/>
  <c r="W237" i="4"/>
  <c r="S237" i="4"/>
  <c r="Q237" i="4"/>
  <c r="AP237" i="4"/>
  <c r="I234" i="10"/>
  <c r="AQ237" i="4"/>
  <c r="AO237" i="4"/>
  <c r="B237" i="4"/>
  <c r="AU237" i="4"/>
  <c r="AR237" i="4"/>
  <c r="AM237" i="4"/>
  <c r="X237" i="4"/>
  <c r="Y237" i="4" s="1"/>
  <c r="V237" i="4"/>
  <c r="AK237" i="4"/>
  <c r="R157" i="4"/>
  <c r="AP157" i="4"/>
  <c r="AQ157" i="4"/>
  <c r="AX157" i="4"/>
  <c r="T157" i="4"/>
  <c r="AC157" i="4" s="1"/>
  <c r="AS157" i="4"/>
  <c r="Q157" i="4"/>
  <c r="AR157" i="4"/>
  <c r="AO157" i="4"/>
  <c r="B157" i="4"/>
  <c r="X157" i="4"/>
  <c r="Y157" i="4" s="1"/>
  <c r="AN157" i="4"/>
  <c r="AU157" i="4"/>
  <c r="S157" i="4"/>
  <c r="L157" i="4"/>
  <c r="K157" i="4"/>
  <c r="U157" i="4"/>
  <c r="I154" i="10"/>
  <c r="AM157" i="4"/>
  <c r="W157" i="4"/>
  <c r="V157" i="4"/>
  <c r="H157" i="4"/>
  <c r="AW157" i="4"/>
  <c r="AK157" i="4"/>
  <c r="AJ157" i="4"/>
  <c r="AK223" i="4"/>
  <c r="AO223" i="4"/>
  <c r="AW223" i="4"/>
  <c r="AA223" i="4" s="1"/>
  <c r="I220" i="10"/>
  <c r="AQ223" i="4"/>
  <c r="H223" i="4"/>
  <c r="V223" i="4"/>
  <c r="AM223" i="4"/>
  <c r="AX223" i="4"/>
  <c r="AJ223" i="4"/>
  <c r="AU223" i="4"/>
  <c r="AP223" i="4"/>
  <c r="U223" i="4"/>
  <c r="R223" i="4"/>
  <c r="AS223" i="4"/>
  <c r="W223" i="4"/>
  <c r="AR223" i="4"/>
  <c r="S223" i="4"/>
  <c r="L223" i="4"/>
  <c r="X223" i="4"/>
  <c r="Y223" i="4" s="1"/>
  <c r="Q223" i="4"/>
  <c r="AN223" i="4"/>
  <c r="B223" i="4"/>
  <c r="T223" i="4"/>
  <c r="AC223" i="4" s="1"/>
  <c r="K223" i="4"/>
  <c r="T129" i="4"/>
  <c r="AC129" i="4" s="1"/>
  <c r="K129" i="4"/>
  <c r="AP129" i="4"/>
  <c r="AJ129" i="4"/>
  <c r="W129" i="4"/>
  <c r="AU129" i="4"/>
  <c r="L129" i="4"/>
  <c r="H129" i="4"/>
  <c r="B129" i="4"/>
  <c r="AW129" i="4"/>
  <c r="AS129" i="4"/>
  <c r="U129" i="4"/>
  <c r="V129" i="4"/>
  <c r="AM129" i="4"/>
  <c r="X129" i="4"/>
  <c r="Y129" i="4" s="1"/>
  <c r="I126" i="10"/>
  <c r="R129" i="4"/>
  <c r="AR129" i="4"/>
  <c r="AO129" i="4"/>
  <c r="AQ129" i="4"/>
  <c r="AN129" i="4"/>
  <c r="AK129" i="4"/>
  <c r="Q129" i="4"/>
  <c r="S129" i="4"/>
  <c r="AX129" i="4"/>
  <c r="AU232" i="4"/>
  <c r="U232" i="4"/>
  <c r="AJ232" i="4"/>
  <c r="K232" i="4"/>
  <c r="AW232" i="4"/>
  <c r="AX232" i="4"/>
  <c r="AO232" i="4"/>
  <c r="AS232" i="4"/>
  <c r="AR232" i="4"/>
  <c r="W232" i="4"/>
  <c r="Q232" i="4"/>
  <c r="AM232" i="4"/>
  <c r="AP232" i="4"/>
  <c r="R232" i="4"/>
  <c r="X232" i="4"/>
  <c r="Y232" i="4" s="1"/>
  <c r="I229" i="10"/>
  <c r="T232" i="4"/>
  <c r="AC232" i="4" s="1"/>
  <c r="B232" i="4"/>
  <c r="S232" i="4"/>
  <c r="AK232" i="4"/>
  <c r="L232" i="4"/>
  <c r="V232" i="4"/>
  <c r="AQ232" i="4"/>
  <c r="AN232" i="4"/>
  <c r="H232" i="4"/>
  <c r="S27" i="4"/>
  <c r="AR27" i="4"/>
  <c r="AP27" i="4"/>
  <c r="R27" i="4"/>
  <c r="AS27" i="4"/>
  <c r="U27" i="4"/>
  <c r="K27" i="4"/>
  <c r="AW27" i="4"/>
  <c r="V27" i="4"/>
  <c r="T27" i="4"/>
  <c r="AC27" i="4" s="1"/>
  <c r="AX27" i="4"/>
  <c r="AM27" i="4"/>
  <c r="I24" i="10"/>
  <c r="AK27" i="4"/>
  <c r="X27" i="4"/>
  <c r="Y27" i="4" s="1"/>
  <c r="AJ27" i="4"/>
  <c r="H27" i="4"/>
  <c r="AQ27" i="4"/>
  <c r="AU27" i="4"/>
  <c r="Q27" i="4"/>
  <c r="B27" i="4"/>
  <c r="W27" i="4"/>
  <c r="L27" i="4"/>
  <c r="AO27" i="4"/>
  <c r="AN27" i="4"/>
  <c r="H52" i="4"/>
  <c r="R52" i="4"/>
  <c r="B52" i="4"/>
  <c r="AO52" i="4"/>
  <c r="K52" i="4"/>
  <c r="AX52" i="4"/>
  <c r="W52" i="4"/>
  <c r="T52" i="4"/>
  <c r="AC52" i="4" s="1"/>
  <c r="AS52" i="4"/>
  <c r="AU52" i="4"/>
  <c r="S52" i="4"/>
  <c r="X52" i="4"/>
  <c r="Y52" i="4" s="1"/>
  <c r="U52" i="4"/>
  <c r="V52" i="4"/>
  <c r="AW52" i="4"/>
  <c r="AN52" i="4"/>
  <c r="AK52" i="4"/>
  <c r="Q52" i="4"/>
  <c r="I49" i="10"/>
  <c r="AR52" i="4"/>
  <c r="AP52" i="4"/>
  <c r="AQ52" i="4"/>
  <c r="L52" i="4"/>
  <c r="AJ52" i="4"/>
  <c r="AM52" i="4"/>
  <c r="R102" i="4"/>
  <c r="AN102" i="4"/>
  <c r="I99" i="10"/>
  <c r="Q102" i="4"/>
  <c r="AJ102" i="4"/>
  <c r="AX102" i="4"/>
  <c r="W102" i="4"/>
  <c r="AW102" i="4"/>
  <c r="V102" i="4"/>
  <c r="AU102" i="4"/>
  <c r="AO102" i="4"/>
  <c r="AR102" i="4"/>
  <c r="AK102" i="4"/>
  <c r="T102" i="4"/>
  <c r="AC102" i="4" s="1"/>
  <c r="AM102" i="4"/>
  <c r="H102" i="4"/>
  <c r="AQ102" i="4"/>
  <c r="AP102" i="4"/>
  <c r="X102" i="4"/>
  <c r="Y102" i="4" s="1"/>
  <c r="AS102" i="4"/>
  <c r="B102" i="4"/>
  <c r="S102" i="4"/>
  <c r="L102" i="4"/>
  <c r="U102" i="4"/>
  <c r="K102" i="4"/>
  <c r="AR241" i="4"/>
  <c r="S241" i="4"/>
  <c r="AU241" i="4"/>
  <c r="X241" i="4"/>
  <c r="Y241" i="4" s="1"/>
  <c r="R241" i="4"/>
  <c r="U241" i="4"/>
  <c r="AW241" i="4"/>
  <c r="AO241" i="4"/>
  <c r="K241" i="4"/>
  <c r="L241" i="4"/>
  <c r="I238" i="10"/>
  <c r="B241" i="4"/>
  <c r="AN241" i="4"/>
  <c r="AQ241" i="4"/>
  <c r="AS241" i="4"/>
  <c r="Q241" i="4"/>
  <c r="V241" i="4"/>
  <c r="AX241" i="4"/>
  <c r="AM241" i="4"/>
  <c r="AP241" i="4"/>
  <c r="H241" i="4"/>
  <c r="W241" i="4"/>
  <c r="AK241" i="4"/>
  <c r="T241" i="4"/>
  <c r="AC241" i="4" s="1"/>
  <c r="AJ241" i="4"/>
  <c r="I194" i="10"/>
  <c r="AK197" i="4"/>
  <c r="V197" i="4"/>
  <c r="U197" i="4"/>
  <c r="AR197" i="4"/>
  <c r="AQ197" i="4"/>
  <c r="AO197" i="4"/>
  <c r="L197" i="4"/>
  <c r="X197" i="4"/>
  <c r="Y197" i="4" s="1"/>
  <c r="AX197" i="4"/>
  <c r="S197" i="4"/>
  <c r="B197" i="4"/>
  <c r="AS197" i="4"/>
  <c r="K197" i="4"/>
  <c r="R197" i="4"/>
  <c r="W197" i="4"/>
  <c r="Q197" i="4"/>
  <c r="AP197" i="4"/>
  <c r="H197" i="4"/>
  <c r="AN197" i="4"/>
  <c r="T197" i="4"/>
  <c r="AC197" i="4" s="1"/>
  <c r="AM197" i="4"/>
  <c r="AW197" i="4"/>
  <c r="AJ197" i="4"/>
  <c r="AU197" i="4"/>
  <c r="W150" i="4"/>
  <c r="AP150" i="4"/>
  <c r="AM150" i="4"/>
  <c r="X150" i="4"/>
  <c r="Y150" i="4" s="1"/>
  <c r="U150" i="4"/>
  <c r="AW150" i="4"/>
  <c r="K150" i="4"/>
  <c r="S150" i="4"/>
  <c r="AN150" i="4"/>
  <c r="H150" i="4"/>
  <c r="T150" i="4"/>
  <c r="AC150" i="4" s="1"/>
  <c r="AK150" i="4"/>
  <c r="B150" i="4"/>
  <c r="L150" i="4"/>
  <c r="R150" i="4"/>
  <c r="AJ150" i="4"/>
  <c r="AU150" i="4"/>
  <c r="AS150" i="4"/>
  <c r="Q150" i="4"/>
  <c r="I147" i="10"/>
  <c r="AQ150" i="4"/>
  <c r="AR150" i="4"/>
  <c r="AX150" i="4"/>
  <c r="V150" i="4"/>
  <c r="AO150" i="4"/>
  <c r="AW107" i="4"/>
  <c r="V107" i="4"/>
  <c r="T107" i="4"/>
  <c r="AC107" i="4" s="1"/>
  <c r="U107" i="4"/>
  <c r="AN107" i="4"/>
  <c r="R107" i="4"/>
  <c r="AJ107" i="4"/>
  <c r="X107" i="4"/>
  <c r="Y107" i="4" s="1"/>
  <c r="AK107" i="4"/>
  <c r="AM107" i="4"/>
  <c r="AP107" i="4"/>
  <c r="AO107" i="4"/>
  <c r="K107" i="4"/>
  <c r="L107" i="4"/>
  <c r="I104" i="10"/>
  <c r="AQ107" i="4"/>
  <c r="W107" i="4"/>
  <c r="AS107" i="4"/>
  <c r="Q107" i="4"/>
  <c r="AR107" i="4"/>
  <c r="S107" i="4"/>
  <c r="H107" i="4"/>
  <c r="AX107" i="4"/>
  <c r="B107" i="4"/>
  <c r="AU107" i="4"/>
  <c r="U225" i="4"/>
  <c r="AU225" i="4"/>
  <c r="H225" i="4"/>
  <c r="S225" i="4"/>
  <c r="AX225" i="4"/>
  <c r="I222" i="10"/>
  <c r="AS225" i="4"/>
  <c r="AJ225" i="4"/>
  <c r="AW225" i="4"/>
  <c r="Q225" i="4"/>
  <c r="AP225" i="4"/>
  <c r="K225" i="4"/>
  <c r="B225" i="4"/>
  <c r="AM225" i="4"/>
  <c r="X225" i="4"/>
  <c r="Y225" i="4" s="1"/>
  <c r="V225" i="4"/>
  <c r="AQ225" i="4"/>
  <c r="W225" i="4"/>
  <c r="AO225" i="4"/>
  <c r="T225" i="4"/>
  <c r="AC225" i="4" s="1"/>
  <c r="L225" i="4"/>
  <c r="AN225" i="4"/>
  <c r="R225" i="4"/>
  <c r="AK225" i="4"/>
  <c r="AR225" i="4"/>
  <c r="T97" i="4"/>
  <c r="AC97" i="4" s="1"/>
  <c r="AJ97" i="4"/>
  <c r="L97" i="4"/>
  <c r="AP97" i="4"/>
  <c r="Q97" i="4"/>
  <c r="K97" i="4"/>
  <c r="AQ97" i="4"/>
  <c r="U97" i="4"/>
  <c r="B97" i="4"/>
  <c r="AU97" i="4"/>
  <c r="AS97" i="4"/>
  <c r="I94" i="10"/>
  <c r="W97" i="4"/>
  <c r="AR97" i="4"/>
  <c r="H97" i="4"/>
  <c r="V97" i="4"/>
  <c r="AX97" i="4"/>
  <c r="AK97" i="4"/>
  <c r="AN97" i="4"/>
  <c r="S97" i="4"/>
  <c r="R97" i="4"/>
  <c r="X97" i="4"/>
  <c r="Y97" i="4" s="1"/>
  <c r="AO97" i="4"/>
  <c r="AM97" i="4"/>
  <c r="AW97" i="4"/>
  <c r="I140" i="10"/>
  <c r="AO143" i="4"/>
  <c r="T143" i="4"/>
  <c r="AC143" i="4" s="1"/>
  <c r="AP143" i="4"/>
  <c r="S143" i="4"/>
  <c r="R143" i="4"/>
  <c r="AQ143" i="4"/>
  <c r="AN143" i="4"/>
  <c r="AM143" i="4"/>
  <c r="H143" i="4"/>
  <c r="U143" i="4"/>
  <c r="AR143" i="4"/>
  <c r="L143" i="4"/>
  <c r="AS143" i="4"/>
  <c r="K143" i="4"/>
  <c r="V143" i="4"/>
  <c r="X143" i="4"/>
  <c r="Y143" i="4" s="1"/>
  <c r="AK143" i="4"/>
  <c r="Q143" i="4"/>
  <c r="B143" i="4"/>
  <c r="AX143" i="4"/>
  <c r="AJ143" i="4"/>
  <c r="AW143" i="4"/>
  <c r="AU143" i="4"/>
  <c r="W143" i="4"/>
  <c r="W217" i="4"/>
  <c r="T217" i="4"/>
  <c r="AC217" i="4" s="1"/>
  <c r="AM217" i="4"/>
  <c r="Q217" i="4"/>
  <c r="AW217" i="4"/>
  <c r="AA217" i="4" s="1"/>
  <c r="AS217" i="4"/>
  <c r="S217" i="4"/>
  <c r="B217" i="4"/>
  <c r="AU217" i="4"/>
  <c r="AK217" i="4"/>
  <c r="AN217" i="4"/>
  <c r="R217" i="4"/>
  <c r="X217" i="4"/>
  <c r="Y217" i="4" s="1"/>
  <c r="AR217" i="4"/>
  <c r="U217" i="4"/>
  <c r="AP217" i="4"/>
  <c r="AQ217" i="4"/>
  <c r="I214" i="10"/>
  <c r="K217" i="4"/>
  <c r="L217" i="4"/>
  <c r="H217" i="4"/>
  <c r="V217" i="4"/>
  <c r="AX217" i="4"/>
  <c r="AO217" i="4"/>
  <c r="AJ217" i="4"/>
  <c r="AM164" i="4"/>
  <c r="X164" i="4"/>
  <c r="Y164" i="4" s="1"/>
  <c r="AJ164" i="4"/>
  <c r="L164" i="4"/>
  <c r="AU164" i="4"/>
  <c r="R164" i="4"/>
  <c r="K164" i="4"/>
  <c r="AK164" i="4"/>
  <c r="AW164" i="4"/>
  <c r="AO164" i="4"/>
  <c r="AN164" i="4"/>
  <c r="T164" i="4"/>
  <c r="AC164" i="4" s="1"/>
  <c r="AP164" i="4"/>
  <c r="AQ164" i="4"/>
  <c r="Q164" i="4"/>
  <c r="V164" i="4"/>
  <c r="I161" i="10"/>
  <c r="B164" i="4"/>
  <c r="S164" i="4"/>
  <c r="U164" i="4"/>
  <c r="AX164" i="4"/>
  <c r="H164" i="4"/>
  <c r="AS164" i="4"/>
  <c r="AR164" i="4"/>
  <c r="W164" i="4"/>
  <c r="X8" i="4"/>
  <c r="Y8" i="4" s="1"/>
  <c r="AO8" i="4"/>
  <c r="T8" i="4"/>
  <c r="AC8" i="4" s="1"/>
  <c r="AQ8" i="4"/>
  <c r="Q8" i="4"/>
  <c r="B8" i="4"/>
  <c r="W8" i="4"/>
  <c r="U8" i="4"/>
  <c r="K8" i="4"/>
  <c r="AU8" i="4"/>
  <c r="L8" i="4"/>
  <c r="AP8" i="4"/>
  <c r="R8" i="4"/>
  <c r="AJ8" i="4"/>
  <c r="AW8" i="4"/>
  <c r="H8" i="4"/>
  <c r="S8" i="4"/>
  <c r="AK8" i="4"/>
  <c r="AX8" i="4"/>
  <c r="AS8" i="4"/>
  <c r="I5" i="10"/>
  <c r="AN8" i="4"/>
  <c r="V8" i="4"/>
  <c r="AM8" i="4"/>
  <c r="AR8" i="4"/>
  <c r="AN177" i="4"/>
  <c r="H177" i="4"/>
  <c r="AS177" i="4"/>
  <c r="AO177" i="4"/>
  <c r="AM177" i="4"/>
  <c r="AJ177" i="4"/>
  <c r="U177" i="4"/>
  <c r="T177" i="4"/>
  <c r="AC177" i="4" s="1"/>
  <c r="B177" i="4"/>
  <c r="W177" i="4"/>
  <c r="AP177" i="4"/>
  <c r="AQ177" i="4"/>
  <c r="L177" i="4"/>
  <c r="X177" i="4"/>
  <c r="Y177" i="4" s="1"/>
  <c r="AU177" i="4"/>
  <c r="V177" i="4"/>
  <c r="AW177" i="4"/>
  <c r="S177" i="4"/>
  <c r="Q177" i="4"/>
  <c r="AR177" i="4"/>
  <c r="AX177" i="4"/>
  <c r="AK177" i="4"/>
  <c r="K177" i="4"/>
  <c r="R177" i="4"/>
  <c r="I174" i="10"/>
  <c r="Q78" i="4"/>
  <c r="AU78" i="4"/>
  <c r="T78" i="4"/>
  <c r="AC78" i="4" s="1"/>
  <c r="AP78" i="4"/>
  <c r="R78" i="4"/>
  <c r="L78" i="4"/>
  <c r="I75" i="10"/>
  <c r="AM78" i="4"/>
  <c r="AQ78" i="4"/>
  <c r="AJ78" i="4"/>
  <c r="S78" i="4"/>
  <c r="AX78" i="4"/>
  <c r="X78" i="4"/>
  <c r="Y78" i="4" s="1"/>
  <c r="W78" i="4"/>
  <c r="AO78" i="4"/>
  <c r="V78" i="4"/>
  <c r="H78" i="4"/>
  <c r="AK78" i="4"/>
  <c r="B78" i="4"/>
  <c r="K78" i="4"/>
  <c r="AN78" i="4"/>
  <c r="AR78" i="4"/>
  <c r="AS78" i="4"/>
  <c r="U78" i="4"/>
  <c r="AW78" i="4"/>
  <c r="R104" i="4"/>
  <c r="AQ104" i="4"/>
  <c r="S104" i="4"/>
  <c r="AS104" i="4"/>
  <c r="K104" i="4"/>
  <c r="T104" i="4"/>
  <c r="AC104" i="4" s="1"/>
  <c r="AU104" i="4"/>
  <c r="AJ104" i="4"/>
  <c r="V104" i="4"/>
  <c r="AW104" i="4"/>
  <c r="L104" i="4"/>
  <c r="U104" i="4"/>
  <c r="AO104" i="4"/>
  <c r="X104" i="4"/>
  <c r="Y104" i="4" s="1"/>
  <c r="AM104" i="4"/>
  <c r="I101" i="10"/>
  <c r="AK104" i="4"/>
  <c r="AX104" i="4"/>
  <c r="AN104" i="4"/>
  <c r="B104" i="4"/>
  <c r="W104" i="4"/>
  <c r="AP104" i="4"/>
  <c r="AR104" i="4"/>
  <c r="Q104" i="4"/>
  <c r="H104" i="4"/>
  <c r="K220" i="4"/>
  <c r="I217" i="10"/>
  <c r="AQ220" i="4"/>
  <c r="U220" i="4"/>
  <c r="L220" i="4"/>
  <c r="AW220" i="4"/>
  <c r="AP220" i="4"/>
  <c r="S220" i="4"/>
  <c r="AM220" i="4"/>
  <c r="AX220" i="4"/>
  <c r="AU220" i="4"/>
  <c r="X220" i="4"/>
  <c r="Y220" i="4" s="1"/>
  <c r="AO220" i="4"/>
  <c r="AR220" i="4"/>
  <c r="B220" i="4"/>
  <c r="V220" i="4"/>
  <c r="AN220" i="4"/>
  <c r="AK220" i="4"/>
  <c r="AJ220" i="4"/>
  <c r="W220" i="4"/>
  <c r="H220" i="4"/>
  <c r="AS220" i="4"/>
  <c r="R220" i="4"/>
  <c r="Q220" i="4"/>
  <c r="T220" i="4"/>
  <c r="AC220" i="4" s="1"/>
  <c r="K76" i="4"/>
  <c r="AM76" i="4"/>
  <c r="R76" i="4"/>
  <c r="AX76" i="4"/>
  <c r="AN76" i="4"/>
  <c r="AJ76" i="4"/>
  <c r="AO76" i="4"/>
  <c r="Q76" i="4"/>
  <c r="W76" i="4"/>
  <c r="AK76" i="4"/>
  <c r="B76" i="4"/>
  <c r="V76" i="4"/>
  <c r="AQ76" i="4"/>
  <c r="X76" i="4"/>
  <c r="Y76" i="4" s="1"/>
  <c r="AR76" i="4"/>
  <c r="AS76" i="4"/>
  <c r="H76" i="4"/>
  <c r="T76" i="4"/>
  <c r="AC76" i="4" s="1"/>
  <c r="U76" i="4"/>
  <c r="AW76" i="4"/>
  <c r="AU76" i="4"/>
  <c r="AP76" i="4"/>
  <c r="L76" i="4"/>
  <c r="I73" i="10"/>
  <c r="S76" i="4"/>
  <c r="B61" i="4"/>
  <c r="AX61" i="4"/>
  <c r="AJ61" i="4"/>
  <c r="R61" i="4"/>
  <c r="T61" i="4"/>
  <c r="AC61" i="4" s="1"/>
  <c r="AQ61" i="4"/>
  <c r="AW61" i="4"/>
  <c r="S61" i="4"/>
  <c r="AN61" i="4"/>
  <c r="W61" i="4"/>
  <c r="X61" i="4"/>
  <c r="Y61" i="4" s="1"/>
  <c r="AO61" i="4"/>
  <c r="I58" i="10"/>
  <c r="AR61" i="4"/>
  <c r="K61" i="4"/>
  <c r="U61" i="4"/>
  <c r="Q61" i="4"/>
  <c r="AK61" i="4"/>
  <c r="H61" i="4"/>
  <c r="AP61" i="4"/>
  <c r="V61" i="4"/>
  <c r="L61" i="4"/>
  <c r="AU61" i="4"/>
  <c r="AM61" i="4"/>
  <c r="AS61" i="4"/>
  <c r="AS208" i="4"/>
  <c r="T208" i="4"/>
  <c r="AC208" i="4" s="1"/>
  <c r="X208" i="4"/>
  <c r="Y208" i="4" s="1"/>
  <c r="AQ208" i="4"/>
  <c r="K208" i="4"/>
  <c r="W208" i="4"/>
  <c r="AU208" i="4"/>
  <c r="AO208" i="4"/>
  <c r="AW208" i="4"/>
  <c r="R208" i="4"/>
  <c r="U208" i="4"/>
  <c r="AR208" i="4"/>
  <c r="S208" i="4"/>
  <c r="AP208" i="4"/>
  <c r="AK208" i="4"/>
  <c r="I205" i="10"/>
  <c r="Q208" i="4"/>
  <c r="B208" i="4"/>
  <c r="AJ208" i="4"/>
  <c r="V208" i="4"/>
  <c r="H208" i="4"/>
  <c r="L208" i="4"/>
  <c r="AN208" i="4"/>
  <c r="AX208" i="4"/>
  <c r="AM208" i="4"/>
  <c r="AM34" i="4"/>
  <c r="I31" i="10"/>
  <c r="AN34" i="4"/>
  <c r="R34" i="4"/>
  <c r="Q34" i="4"/>
  <c r="AO34" i="4"/>
  <c r="L34" i="4"/>
  <c r="K34" i="4"/>
  <c r="W34" i="4"/>
  <c r="AJ34" i="4"/>
  <c r="AK34" i="4"/>
  <c r="AQ34" i="4"/>
  <c r="AX34" i="4"/>
  <c r="AS34" i="4"/>
  <c r="B34" i="4"/>
  <c r="X34" i="4"/>
  <c r="Y34" i="4" s="1"/>
  <c r="AU34" i="4"/>
  <c r="AR34" i="4"/>
  <c r="T34" i="4"/>
  <c r="AC34" i="4" s="1"/>
  <c r="S34" i="4"/>
  <c r="U34" i="4"/>
  <c r="AW34" i="4"/>
  <c r="AP34" i="4"/>
  <c r="V34" i="4"/>
  <c r="H34" i="4"/>
  <c r="V172" i="4"/>
  <c r="AK172" i="4"/>
  <c r="Q172" i="4"/>
  <c r="I169" i="10"/>
  <c r="X172" i="4"/>
  <c r="Y172" i="4" s="1"/>
  <c r="U172" i="4"/>
  <c r="L172" i="4"/>
  <c r="AO172" i="4"/>
  <c r="AX172" i="4"/>
  <c r="K172" i="4"/>
  <c r="AS172" i="4"/>
  <c r="T172" i="4"/>
  <c r="AC172" i="4" s="1"/>
  <c r="B172" i="4"/>
  <c r="AN172" i="4"/>
  <c r="AP172" i="4"/>
  <c r="AR172" i="4"/>
  <c r="R172" i="4"/>
  <c r="AQ172" i="4"/>
  <c r="AM172" i="4"/>
  <c r="AJ172" i="4"/>
  <c r="H172" i="4"/>
  <c r="AU172" i="4"/>
  <c r="AW172" i="4"/>
  <c r="S172" i="4"/>
  <c r="W172" i="4"/>
  <c r="U214" i="4"/>
  <c r="X214" i="4"/>
  <c r="Y214" i="4" s="1"/>
  <c r="B214" i="4"/>
  <c r="W214" i="4"/>
  <c r="V214" i="4"/>
  <c r="AU214" i="4"/>
  <c r="AK214" i="4"/>
  <c r="R214" i="4"/>
  <c r="AW214" i="4"/>
  <c r="K214" i="4"/>
  <c r="AM214" i="4"/>
  <c r="AR214" i="4"/>
  <c r="H214" i="4"/>
  <c r="L214" i="4"/>
  <c r="AJ214" i="4"/>
  <c r="AX214" i="4"/>
  <c r="AN214" i="4"/>
  <c r="Q214" i="4"/>
  <c r="S214" i="4"/>
  <c r="AS214" i="4"/>
  <c r="T214" i="4"/>
  <c r="AC214" i="4" s="1"/>
  <c r="AP214" i="4"/>
  <c r="AO214" i="4"/>
  <c r="I211" i="10"/>
  <c r="AQ214" i="4"/>
  <c r="AJ35" i="4"/>
  <c r="AX35" i="4"/>
  <c r="K35" i="4"/>
  <c r="AR35" i="4"/>
  <c r="AQ35" i="4"/>
  <c r="U35" i="4"/>
  <c r="AO35" i="4"/>
  <c r="T35" i="4"/>
  <c r="AC35" i="4" s="1"/>
  <c r="L35" i="4"/>
  <c r="S35" i="4"/>
  <c r="V35" i="4"/>
  <c r="X35" i="4"/>
  <c r="Y35" i="4" s="1"/>
  <c r="H35" i="4"/>
  <c r="AN35" i="4"/>
  <c r="AU35" i="4"/>
  <c r="I32" i="10"/>
  <c r="B35" i="4"/>
  <c r="AW35" i="4"/>
  <c r="AM35" i="4"/>
  <c r="R35" i="4"/>
  <c r="AK35" i="4"/>
  <c r="Q35" i="4"/>
  <c r="W35" i="4"/>
  <c r="AP35" i="4"/>
  <c r="AS35" i="4"/>
  <c r="AN226" i="4"/>
  <c r="B226" i="4"/>
  <c r="T226" i="4"/>
  <c r="AC226" i="4" s="1"/>
  <c r="L226" i="4"/>
  <c r="AR226" i="4"/>
  <c r="AS226" i="4"/>
  <c r="R226" i="4"/>
  <c r="AO226" i="4"/>
  <c r="AJ226" i="4"/>
  <c r="X226" i="4"/>
  <c r="Y226" i="4" s="1"/>
  <c r="AW226" i="4"/>
  <c r="V226" i="4"/>
  <c r="S226" i="4"/>
  <c r="AM226" i="4"/>
  <c r="Q226" i="4"/>
  <c r="AU226" i="4"/>
  <c r="AK226" i="4"/>
  <c r="AX226" i="4"/>
  <c r="K226" i="4"/>
  <c r="H226" i="4"/>
  <c r="AQ226" i="4"/>
  <c r="I223" i="10"/>
  <c r="W226" i="4"/>
  <c r="AP226" i="4"/>
  <c r="U226" i="4"/>
  <c r="U110" i="4"/>
  <c r="AQ110" i="4"/>
  <c r="T110" i="4"/>
  <c r="AC110" i="4" s="1"/>
  <c r="B110" i="4"/>
  <c r="I107" i="10"/>
  <c r="S110" i="4"/>
  <c r="R110" i="4"/>
  <c r="V110" i="4"/>
  <c r="AU110" i="4"/>
  <c r="AS110" i="4"/>
  <c r="AR110" i="4"/>
  <c r="AM110" i="4"/>
  <c r="AP110" i="4"/>
  <c r="K110" i="4"/>
  <c r="AJ110" i="4"/>
  <c r="AX110" i="4"/>
  <c r="AW110" i="4"/>
  <c r="AO110" i="4"/>
  <c r="AN110" i="4"/>
  <c r="X110" i="4"/>
  <c r="Y110" i="4" s="1"/>
  <c r="AK110" i="4"/>
  <c r="W110" i="4"/>
  <c r="L110" i="4"/>
  <c r="Q110" i="4"/>
  <c r="H110" i="4"/>
  <c r="AS142" i="4"/>
  <c r="I139" i="10"/>
  <c r="L142" i="4"/>
  <c r="AW142" i="4"/>
  <c r="AA142" i="4" s="1"/>
  <c r="B142" i="4"/>
  <c r="AM142" i="4"/>
  <c r="AP142" i="4"/>
  <c r="AR142" i="4"/>
  <c r="AX142" i="4"/>
  <c r="X142" i="4"/>
  <c r="Y142" i="4" s="1"/>
  <c r="T142" i="4"/>
  <c r="AC142" i="4" s="1"/>
  <c r="AJ142" i="4"/>
  <c r="U142" i="4"/>
  <c r="W142" i="4"/>
  <c r="AO142" i="4"/>
  <c r="H142" i="4"/>
  <c r="AN142" i="4"/>
  <c r="S142" i="4"/>
  <c r="AQ142" i="4"/>
  <c r="K142" i="4"/>
  <c r="R142" i="4"/>
  <c r="AK142" i="4"/>
  <c r="Q142" i="4"/>
  <c r="AU142" i="4"/>
  <c r="V142" i="4"/>
  <c r="AQ33" i="4"/>
  <c r="L33" i="4"/>
  <c r="V33" i="4"/>
  <c r="AW33" i="4"/>
  <c r="AO33" i="4"/>
  <c r="W33" i="4"/>
  <c r="Q33" i="4"/>
  <c r="AU33" i="4"/>
  <c r="X33" i="4"/>
  <c r="Y33" i="4" s="1"/>
  <c r="R33" i="4"/>
  <c r="AJ33" i="4"/>
  <c r="AR33" i="4"/>
  <c r="K33" i="4"/>
  <c r="AS33" i="4"/>
  <c r="H33" i="4"/>
  <c r="AP33" i="4"/>
  <c r="AM33" i="4"/>
  <c r="I30" i="10"/>
  <c r="AK33" i="4"/>
  <c r="U33" i="4"/>
  <c r="T33" i="4"/>
  <c r="AC33" i="4" s="1"/>
  <c r="AX33" i="4"/>
  <c r="B33" i="4"/>
  <c r="S33" i="4"/>
  <c r="AN33" i="4"/>
  <c r="AQ88" i="4"/>
  <c r="T88" i="4"/>
  <c r="AC88" i="4" s="1"/>
  <c r="AN88" i="4"/>
  <c r="R88" i="4"/>
  <c r="H88" i="4"/>
  <c r="AU88" i="4"/>
  <c r="Q88" i="4"/>
  <c r="S88" i="4"/>
  <c r="U88" i="4"/>
  <c r="V88" i="4"/>
  <c r="I85" i="10"/>
  <c r="AW88" i="4"/>
  <c r="AA88" i="4" s="1"/>
  <c r="AJ88" i="4"/>
  <c r="AS88" i="4"/>
  <c r="B88" i="4"/>
  <c r="W88" i="4"/>
  <c r="K88" i="4"/>
  <c r="AP88" i="4"/>
  <c r="AO88" i="4"/>
  <c r="AK88" i="4"/>
  <c r="X88" i="4"/>
  <c r="Y88" i="4" s="1"/>
  <c r="L88" i="4"/>
  <c r="AX88" i="4"/>
  <c r="AM88" i="4"/>
  <c r="AR88" i="4"/>
  <c r="AU22" i="4"/>
  <c r="I19" i="10"/>
  <c r="AK22" i="4"/>
  <c r="AQ22" i="4"/>
  <c r="T22" i="4"/>
  <c r="AC22" i="4" s="1"/>
  <c r="AP22" i="4"/>
  <c r="AO22" i="4"/>
  <c r="AJ22" i="4"/>
  <c r="AX22" i="4"/>
  <c r="R22" i="4"/>
  <c r="K22" i="4"/>
  <c r="Q22" i="4"/>
  <c r="U22" i="4"/>
  <c r="AM22" i="4"/>
  <c r="AS22" i="4"/>
  <c r="H22" i="4"/>
  <c r="B22" i="4"/>
  <c r="V22" i="4"/>
  <c r="W22" i="4"/>
  <c r="S22" i="4"/>
  <c r="AN22" i="4"/>
  <c r="X22" i="4"/>
  <c r="Y22" i="4" s="1"/>
  <c r="AR22" i="4"/>
  <c r="L22" i="4"/>
  <c r="AW22" i="4"/>
  <c r="AP155" i="4"/>
  <c r="AJ155" i="4"/>
  <c r="R155" i="4"/>
  <c r="I152" i="10"/>
  <c r="H155" i="4"/>
  <c r="L155" i="4"/>
  <c r="AS155" i="4"/>
  <c r="T155" i="4"/>
  <c r="AC155" i="4" s="1"/>
  <c r="U155" i="4"/>
  <c r="B155" i="4"/>
  <c r="K155" i="4"/>
  <c r="X155" i="4"/>
  <c r="Y155" i="4" s="1"/>
  <c r="S155" i="4"/>
  <c r="AW155" i="4"/>
  <c r="W155" i="4"/>
  <c r="AM155" i="4"/>
  <c r="AU155" i="4"/>
  <c r="AX155" i="4"/>
  <c r="AK155" i="4"/>
  <c r="AO155" i="4"/>
  <c r="AR155" i="4"/>
  <c r="V155" i="4"/>
  <c r="AQ155" i="4"/>
  <c r="AN155" i="4"/>
  <c r="Q155" i="4"/>
  <c r="L230" i="4"/>
  <c r="AP230" i="4"/>
  <c r="AX230" i="4"/>
  <c r="AM230" i="4"/>
  <c r="B230" i="4"/>
  <c r="X230" i="4"/>
  <c r="Y230" i="4" s="1"/>
  <c r="AK230" i="4"/>
  <c r="AS230" i="4"/>
  <c r="Q230" i="4"/>
  <c r="V230" i="4"/>
  <c r="AO230" i="4"/>
  <c r="U230" i="4"/>
  <c r="R230" i="4"/>
  <c r="W230" i="4"/>
  <c r="H230" i="4"/>
  <c r="AW230" i="4"/>
  <c r="AN230" i="4"/>
  <c r="I227" i="10"/>
  <c r="AU230" i="4"/>
  <c r="S230" i="4"/>
  <c r="AR230" i="4"/>
  <c r="K230" i="4"/>
  <c r="AQ230" i="4"/>
  <c r="AJ230" i="4"/>
  <c r="T230" i="4"/>
  <c r="AC230" i="4" s="1"/>
  <c r="AW86" i="4"/>
  <c r="AA86" i="4" s="1"/>
  <c r="B86" i="4"/>
  <c r="Q86" i="4"/>
  <c r="R86" i="4"/>
  <c r="AX86" i="4"/>
  <c r="AM86" i="4"/>
  <c r="K86" i="4"/>
  <c r="AJ86" i="4"/>
  <c r="AN86" i="4"/>
  <c r="U86" i="4"/>
  <c r="AO86" i="4"/>
  <c r="AK86" i="4"/>
  <c r="W86" i="4"/>
  <c r="AR86" i="4"/>
  <c r="AP86" i="4"/>
  <c r="V86" i="4"/>
  <c r="H86" i="4"/>
  <c r="AS86" i="4"/>
  <c r="L86" i="4"/>
  <c r="X86" i="4"/>
  <c r="Y86" i="4" s="1"/>
  <c r="I83" i="10"/>
  <c r="T86" i="4"/>
  <c r="AC86" i="4" s="1"/>
  <c r="AU86" i="4"/>
  <c r="AQ86" i="4"/>
  <c r="S86" i="4"/>
  <c r="I178" i="10"/>
  <c r="AU181" i="4"/>
  <c r="AP181" i="4"/>
  <c r="T181" i="4"/>
  <c r="AC181" i="4" s="1"/>
  <c r="S181" i="4"/>
  <c r="B181" i="4"/>
  <c r="X181" i="4"/>
  <c r="Y181" i="4" s="1"/>
  <c r="L181" i="4"/>
  <c r="Q181" i="4"/>
  <c r="AM181" i="4"/>
  <c r="V181" i="4"/>
  <c r="AQ181" i="4"/>
  <c r="AR181" i="4"/>
  <c r="AO181" i="4"/>
  <c r="W181" i="4"/>
  <c r="AK181" i="4"/>
  <c r="AS181" i="4"/>
  <c r="AX181" i="4"/>
  <c r="AW181" i="4"/>
  <c r="H181" i="4"/>
  <c r="AJ181" i="4"/>
  <c r="R181" i="4"/>
  <c r="K181" i="4"/>
  <c r="AN181" i="4"/>
  <c r="U181" i="4"/>
  <c r="AQ134" i="4"/>
  <c r="AW134" i="4"/>
  <c r="AU134" i="4"/>
  <c r="AK134" i="4"/>
  <c r="H134" i="4"/>
  <c r="X134" i="4"/>
  <c r="Y134" i="4" s="1"/>
  <c r="L134" i="4"/>
  <c r="AM134" i="4"/>
  <c r="K134" i="4"/>
  <c r="AO134" i="4"/>
  <c r="V134" i="4"/>
  <c r="U134" i="4"/>
  <c r="I131" i="10"/>
  <c r="AX134" i="4"/>
  <c r="AS134" i="4"/>
  <c r="AR134" i="4"/>
  <c r="Q134" i="4"/>
  <c r="S134" i="4"/>
  <c r="R134" i="4"/>
  <c r="AP134" i="4"/>
  <c r="AN134" i="4"/>
  <c r="AJ134" i="4"/>
  <c r="W134" i="4"/>
  <c r="B134" i="4"/>
  <c r="T134" i="4"/>
  <c r="AC134" i="4" s="1"/>
  <c r="AX192" i="4"/>
  <c r="AO192" i="4"/>
  <c r="V192" i="4"/>
  <c r="H192" i="4"/>
  <c r="U192" i="4"/>
  <c r="I189" i="10"/>
  <c r="AU192" i="4"/>
  <c r="AM192" i="4"/>
  <c r="AN192" i="4"/>
  <c r="Q192" i="4"/>
  <c r="X192" i="4"/>
  <c r="Y192" i="4" s="1"/>
  <c r="AQ192" i="4"/>
  <c r="AK192" i="4"/>
  <c r="AP192" i="4"/>
  <c r="R192" i="4"/>
  <c r="W192" i="4"/>
  <c r="S192" i="4"/>
  <c r="T192" i="4"/>
  <c r="AC192" i="4" s="1"/>
  <c r="L192" i="4"/>
  <c r="AR192" i="4"/>
  <c r="AJ192" i="4"/>
  <c r="B192" i="4"/>
  <c r="AS192" i="4"/>
  <c r="K192" i="4"/>
  <c r="AW192" i="4"/>
  <c r="AJ169" i="4"/>
  <c r="AM169" i="4"/>
  <c r="S169" i="4"/>
  <c r="H169" i="4"/>
  <c r="W169" i="4"/>
  <c r="AX169" i="4"/>
  <c r="AQ169" i="4"/>
  <c r="AN169" i="4"/>
  <c r="AU169" i="4"/>
  <c r="U169" i="4"/>
  <c r="L169" i="4"/>
  <c r="AO169" i="4"/>
  <c r="AK169" i="4"/>
  <c r="T169" i="4"/>
  <c r="AC169" i="4" s="1"/>
  <c r="R169" i="4"/>
  <c r="B169" i="4"/>
  <c r="K169" i="4"/>
  <c r="Q169" i="4"/>
  <c r="AW169" i="4"/>
  <c r="AS169" i="4"/>
  <c r="I166" i="10"/>
  <c r="X169" i="4"/>
  <c r="Y169" i="4" s="1"/>
  <c r="V169" i="4"/>
  <c r="AR169" i="4"/>
  <c r="AP169" i="4"/>
  <c r="I110" i="10"/>
  <c r="AP113" i="4"/>
  <c r="L113" i="4"/>
  <c r="AO113" i="4"/>
  <c r="AR113" i="4"/>
  <c r="U113" i="4"/>
  <c r="B113" i="4"/>
  <c r="X113" i="4"/>
  <c r="Y113" i="4" s="1"/>
  <c r="Q113" i="4"/>
  <c r="R113" i="4"/>
  <c r="AM113" i="4"/>
  <c r="T113" i="4"/>
  <c r="AC113" i="4" s="1"/>
  <c r="AN113" i="4"/>
  <c r="H113" i="4"/>
  <c r="AS113" i="4"/>
  <c r="AQ113" i="4"/>
  <c r="AJ113" i="4"/>
  <c r="AW113" i="4"/>
  <c r="AK113" i="4"/>
  <c r="K113" i="4"/>
  <c r="W113" i="4"/>
  <c r="V113" i="4"/>
  <c r="AX113" i="4"/>
  <c r="AU113" i="4"/>
  <c r="S113" i="4"/>
  <c r="AX126" i="4"/>
  <c r="B126" i="4"/>
  <c r="AP126" i="4"/>
  <c r="K126" i="4"/>
  <c r="AS126" i="4"/>
  <c r="U126" i="4"/>
  <c r="AJ126" i="4"/>
  <c r="AU126" i="4"/>
  <c r="Q126" i="4"/>
  <c r="V126" i="4"/>
  <c r="I123" i="10"/>
  <c r="AQ126" i="4"/>
  <c r="AR126" i="4"/>
  <c r="T126" i="4"/>
  <c r="AC126" i="4" s="1"/>
  <c r="R126" i="4"/>
  <c r="S126" i="4"/>
  <c r="AK126" i="4"/>
  <c r="AM126" i="4"/>
  <c r="L126" i="4"/>
  <c r="AO126" i="4"/>
  <c r="W126" i="4"/>
  <c r="H126" i="4"/>
  <c r="AN126" i="4"/>
  <c r="AW126" i="4"/>
  <c r="X126" i="4"/>
  <c r="Y126" i="4" s="1"/>
  <c r="U228" i="4"/>
  <c r="X228" i="4"/>
  <c r="Y228" i="4" s="1"/>
  <c r="R228" i="4"/>
  <c r="S228" i="4"/>
  <c r="AK228" i="4"/>
  <c r="AO228" i="4"/>
  <c r="Q228" i="4"/>
  <c r="AR228" i="4"/>
  <c r="L228" i="4"/>
  <c r="AQ228" i="4"/>
  <c r="AP228" i="4"/>
  <c r="AX228" i="4"/>
  <c r="T228" i="4"/>
  <c r="AC228" i="4" s="1"/>
  <c r="AS228" i="4"/>
  <c r="AN228" i="4"/>
  <c r="K228" i="4"/>
  <c r="AU228" i="4"/>
  <c r="AW228" i="4"/>
  <c r="AJ228" i="4"/>
  <c r="B228" i="4"/>
  <c r="V228" i="4"/>
  <c r="I225" i="10"/>
  <c r="W228" i="4"/>
  <c r="H228" i="4"/>
  <c r="AM228" i="4"/>
  <c r="AO215" i="4"/>
  <c r="W215" i="4"/>
  <c r="AN215" i="4"/>
  <c r="AS215" i="4"/>
  <c r="R215" i="4"/>
  <c r="V215" i="4"/>
  <c r="AX215" i="4"/>
  <c r="X215" i="4"/>
  <c r="Y215" i="4" s="1"/>
  <c r="AU215" i="4"/>
  <c r="B215" i="4"/>
  <c r="K215" i="4"/>
  <c r="AJ215" i="4"/>
  <c r="L215" i="4"/>
  <c r="AK215" i="4"/>
  <c r="AW215" i="4"/>
  <c r="T215" i="4"/>
  <c r="AC215" i="4" s="1"/>
  <c r="U215" i="4"/>
  <c r="I212" i="10"/>
  <c r="AR215" i="4"/>
  <c r="AP215" i="4"/>
  <c r="Q215" i="4"/>
  <c r="AQ215" i="4"/>
  <c r="H215" i="4"/>
  <c r="S215" i="4"/>
  <c r="AM215" i="4"/>
  <c r="AJ94" i="4"/>
  <c r="H94" i="4"/>
  <c r="S94" i="4"/>
  <c r="AX94" i="4"/>
  <c r="AN94" i="4"/>
  <c r="AK94" i="4"/>
  <c r="AQ94" i="4"/>
  <c r="K94" i="4"/>
  <c r="R94" i="4"/>
  <c r="L94" i="4"/>
  <c r="B94" i="4"/>
  <c r="V94" i="4"/>
  <c r="I91" i="10"/>
  <c r="T94" i="4"/>
  <c r="AC94" i="4" s="1"/>
  <c r="AO94" i="4"/>
  <c r="AU94" i="4"/>
  <c r="AR94" i="4"/>
  <c r="Q94" i="4"/>
  <c r="U94" i="4"/>
  <c r="AW94" i="4"/>
  <c r="AP94" i="4"/>
  <c r="W94" i="4"/>
  <c r="AM94" i="4"/>
  <c r="X94" i="4"/>
  <c r="Y94" i="4" s="1"/>
  <c r="AS94" i="4"/>
  <c r="AK156" i="4"/>
  <c r="AS156" i="4"/>
  <c r="AP156" i="4"/>
  <c r="K156" i="4"/>
  <c r="B156" i="4"/>
  <c r="AO156" i="4"/>
  <c r="X156" i="4"/>
  <c r="Y156" i="4" s="1"/>
  <c r="AQ156" i="4"/>
  <c r="S156" i="4"/>
  <c r="AN156" i="4"/>
  <c r="AX156" i="4"/>
  <c r="V156" i="4"/>
  <c r="H156" i="4"/>
  <c r="U156" i="4"/>
  <c r="Q156" i="4"/>
  <c r="R156" i="4"/>
  <c r="W156" i="4"/>
  <c r="AR156" i="4"/>
  <c r="AW156" i="4"/>
  <c r="AJ156" i="4"/>
  <c r="I153" i="10"/>
  <c r="T156" i="4"/>
  <c r="AC156" i="4" s="1"/>
  <c r="AM156" i="4"/>
  <c r="AU156" i="4"/>
  <c r="L156" i="4"/>
  <c r="H44" i="4"/>
  <c r="AK44" i="4"/>
  <c r="AR44" i="4"/>
  <c r="AJ44" i="4"/>
  <c r="W44" i="4"/>
  <c r="AS44" i="4"/>
  <c r="AO44" i="4"/>
  <c r="U44" i="4"/>
  <c r="K44" i="4"/>
  <c r="I41" i="10"/>
  <c r="V44" i="4"/>
  <c r="B44" i="4"/>
  <c r="AP44" i="4"/>
  <c r="L44" i="4"/>
  <c r="AX44" i="4"/>
  <c r="X44" i="4"/>
  <c r="Y44" i="4" s="1"/>
  <c r="Q44" i="4"/>
  <c r="AU44" i="4"/>
  <c r="T44" i="4"/>
  <c r="AC44" i="4" s="1"/>
  <c r="AM44" i="4"/>
  <c r="AW44" i="4"/>
  <c r="S44" i="4"/>
  <c r="AN44" i="4"/>
  <c r="AQ44" i="4"/>
  <c r="R44" i="4"/>
  <c r="H30" i="4"/>
  <c r="AM30" i="4"/>
  <c r="AK30" i="4"/>
  <c r="AU30" i="4"/>
  <c r="V30" i="4"/>
  <c r="AJ30" i="4"/>
  <c r="R30" i="4"/>
  <c r="I27" i="10"/>
  <c r="AQ30" i="4"/>
  <c r="AO30" i="4"/>
  <c r="AW30" i="4"/>
  <c r="AS30" i="4"/>
  <c r="K30" i="4"/>
  <c r="AX30" i="4"/>
  <c r="X30" i="4"/>
  <c r="Y30" i="4" s="1"/>
  <c r="U30" i="4"/>
  <c r="AR30" i="4"/>
  <c r="AP30" i="4"/>
  <c r="S30" i="4"/>
  <c r="T30" i="4"/>
  <c r="AC30" i="4" s="1"/>
  <c r="L30" i="4"/>
  <c r="Q30" i="4"/>
  <c r="B30" i="4"/>
  <c r="W30" i="4"/>
  <c r="AN30" i="4"/>
  <c r="AP16" i="4"/>
  <c r="AX16" i="4"/>
  <c r="H16" i="4"/>
  <c r="AO16" i="4"/>
  <c r="R16" i="4"/>
  <c r="AJ16" i="4"/>
  <c r="U16" i="4"/>
  <c r="I13" i="10"/>
  <c r="S16" i="4"/>
  <c r="AR16" i="4"/>
  <c r="W16" i="4"/>
  <c r="AW16" i="4"/>
  <c r="AA16" i="4" s="1"/>
  <c r="AK16" i="4"/>
  <c r="AN16" i="4"/>
  <c r="AU16" i="4"/>
  <c r="V16" i="4"/>
  <c r="K16" i="4"/>
  <c r="L16" i="4"/>
  <c r="B16" i="4"/>
  <c r="AQ16" i="4"/>
  <c r="AM16" i="4"/>
  <c r="T16" i="4"/>
  <c r="AC16" i="4" s="1"/>
  <c r="X16" i="4"/>
  <c r="Y16" i="4" s="1"/>
  <c r="AS16" i="4"/>
  <c r="Q16" i="4"/>
  <c r="AU222" i="4"/>
  <c r="AK222" i="4"/>
  <c r="U222" i="4"/>
  <c r="Q222" i="4"/>
  <c r="L222" i="4"/>
  <c r="X222" i="4"/>
  <c r="Y222" i="4" s="1"/>
  <c r="H222" i="4"/>
  <c r="AX222" i="4"/>
  <c r="AW222" i="4"/>
  <c r="AS222" i="4"/>
  <c r="AM222" i="4"/>
  <c r="B222" i="4"/>
  <c r="AP222" i="4"/>
  <c r="T222" i="4"/>
  <c r="AC222" i="4" s="1"/>
  <c r="AO222" i="4"/>
  <c r="K222" i="4"/>
  <c r="W222" i="4"/>
  <c r="AN222" i="4"/>
  <c r="S222" i="4"/>
  <c r="AR222" i="4"/>
  <c r="AJ222" i="4"/>
  <c r="R222" i="4"/>
  <c r="AQ222" i="4"/>
  <c r="V222" i="4"/>
  <c r="I219" i="10"/>
  <c r="S251" i="4"/>
  <c r="AP251" i="4"/>
  <c r="AO251" i="4"/>
  <c r="AJ251" i="4"/>
  <c r="AU251" i="4"/>
  <c r="U251" i="4"/>
  <c r="L251" i="4"/>
  <c r="V251" i="4"/>
  <c r="AM251" i="4"/>
  <c r="AX251" i="4"/>
  <c r="AR251" i="4"/>
  <c r="Q251" i="4"/>
  <c r="AS251" i="4"/>
  <c r="H251" i="4"/>
  <c r="AN251" i="4"/>
  <c r="I248" i="10"/>
  <c r="B251" i="4"/>
  <c r="AK251" i="4"/>
  <c r="R251" i="4"/>
  <c r="X251" i="4"/>
  <c r="Y251" i="4" s="1"/>
  <c r="T251" i="4"/>
  <c r="AC251" i="4" s="1"/>
  <c r="AQ251" i="4"/>
  <c r="AW251" i="4"/>
  <c r="W251" i="4"/>
  <c r="K251" i="4"/>
  <c r="S175" i="4"/>
  <c r="AJ175" i="4"/>
  <c r="AS175" i="4"/>
  <c r="AR175" i="4"/>
  <c r="AP175" i="4"/>
  <c r="AU175" i="4"/>
  <c r="X175" i="4"/>
  <c r="Y175" i="4" s="1"/>
  <c r="V175" i="4"/>
  <c r="W175" i="4"/>
  <c r="AK175" i="4"/>
  <c r="AX175" i="4"/>
  <c r="T175" i="4"/>
  <c r="AC175" i="4" s="1"/>
  <c r="AQ175" i="4"/>
  <c r="AN175" i="4"/>
  <c r="I172" i="10"/>
  <c r="K175" i="4"/>
  <c r="Q175" i="4"/>
  <c r="L175" i="4"/>
  <c r="AO175" i="4"/>
  <c r="H175" i="4"/>
  <c r="AM175" i="4"/>
  <c r="R175" i="4"/>
  <c r="U175" i="4"/>
  <c r="AW175" i="4"/>
  <c r="B175" i="4"/>
  <c r="Q100" i="4"/>
  <c r="V100" i="4"/>
  <c r="R100" i="4"/>
  <c r="L100" i="4"/>
  <c r="K100" i="4"/>
  <c r="W100" i="4"/>
  <c r="AU100" i="4"/>
  <c r="X100" i="4"/>
  <c r="Y100" i="4" s="1"/>
  <c r="AJ100" i="4"/>
  <c r="AW100" i="4"/>
  <c r="AN100" i="4"/>
  <c r="T100" i="4"/>
  <c r="AC100" i="4" s="1"/>
  <c r="AM100" i="4"/>
  <c r="S100" i="4"/>
  <c r="AO100" i="4"/>
  <c r="AK100" i="4"/>
  <c r="B100" i="4"/>
  <c r="I97" i="10"/>
  <c r="AR100" i="4"/>
  <c r="AQ100" i="4"/>
  <c r="AX100" i="4"/>
  <c r="U100" i="4"/>
  <c r="AP100" i="4"/>
  <c r="AS100" i="4"/>
  <c r="H100" i="4"/>
  <c r="K119" i="4"/>
  <c r="S119" i="4"/>
  <c r="W119" i="4"/>
  <c r="V119" i="4"/>
  <c r="AK119" i="4"/>
  <c r="AM119" i="4"/>
  <c r="U119" i="4"/>
  <c r="AS119" i="4"/>
  <c r="I116" i="10"/>
  <c r="B119" i="4"/>
  <c r="AQ119" i="4"/>
  <c r="L119" i="4"/>
  <c r="AP119" i="4"/>
  <c r="AR119" i="4"/>
  <c r="X119" i="4"/>
  <c r="Y119" i="4" s="1"/>
  <c r="AN119" i="4"/>
  <c r="AX119" i="4"/>
  <c r="AJ119" i="4"/>
  <c r="AO119" i="4"/>
  <c r="T119" i="4"/>
  <c r="AC119" i="4" s="1"/>
  <c r="R119" i="4"/>
  <c r="AW119" i="4"/>
  <c r="H119" i="4"/>
  <c r="Q119" i="4"/>
  <c r="AU119" i="4"/>
  <c r="AS209" i="4"/>
  <c r="I206" i="10"/>
  <c r="AX209" i="4"/>
  <c r="Q209" i="4"/>
  <c r="R209" i="4"/>
  <c r="AJ209" i="4"/>
  <c r="X209" i="4"/>
  <c r="Y209" i="4" s="1"/>
  <c r="AR209" i="4"/>
  <c r="W209" i="4"/>
  <c r="K209" i="4"/>
  <c r="AQ209" i="4"/>
  <c r="B209" i="4"/>
  <c r="V209" i="4"/>
  <c r="AM209" i="4"/>
  <c r="AN209" i="4"/>
  <c r="T209" i="4"/>
  <c r="AC209" i="4" s="1"/>
  <c r="AW209" i="4"/>
  <c r="S209" i="4"/>
  <c r="H209" i="4"/>
  <c r="L209" i="4"/>
  <c r="U209" i="4"/>
  <c r="AU209" i="4"/>
  <c r="AO209" i="4"/>
  <c r="AK209" i="4"/>
  <c r="AP209" i="4"/>
  <c r="AJ133" i="4"/>
  <c r="AW133" i="4"/>
  <c r="AM133" i="4"/>
  <c r="AO133" i="4"/>
  <c r="L133" i="4"/>
  <c r="H133" i="4"/>
  <c r="AS133" i="4"/>
  <c r="W133" i="4"/>
  <c r="V133" i="4"/>
  <c r="AP133" i="4"/>
  <c r="AU133" i="4"/>
  <c r="AQ133" i="4"/>
  <c r="B133" i="4"/>
  <c r="Q133" i="4"/>
  <c r="AR133" i="4"/>
  <c r="AN133" i="4"/>
  <c r="I130" i="10"/>
  <c r="K133" i="4"/>
  <c r="X133" i="4"/>
  <c r="Y133" i="4" s="1"/>
  <c r="AX133" i="4"/>
  <c r="AK133" i="4"/>
  <c r="U133" i="4"/>
  <c r="S133" i="4"/>
  <c r="R133" i="4"/>
  <c r="T133" i="4"/>
  <c r="AC133" i="4" s="1"/>
  <c r="W201" i="4"/>
  <c r="AO201" i="4"/>
  <c r="S201" i="4"/>
  <c r="B201" i="4"/>
  <c r="U201" i="4"/>
  <c r="H201" i="4"/>
  <c r="AU201" i="4"/>
  <c r="I198" i="10"/>
  <c r="V201" i="4"/>
  <c r="AR201" i="4"/>
  <c r="X201" i="4"/>
  <c r="Y201" i="4" s="1"/>
  <c r="AX201" i="4"/>
  <c r="L201" i="4"/>
  <c r="AS201" i="4"/>
  <c r="AN201" i="4"/>
  <c r="AK201" i="4"/>
  <c r="R201" i="4"/>
  <c r="AW201" i="4"/>
  <c r="Q201" i="4"/>
  <c r="T201" i="4"/>
  <c r="AC201" i="4" s="1"/>
  <c r="K201" i="4"/>
  <c r="AQ201" i="4"/>
  <c r="AJ201" i="4"/>
  <c r="AP201" i="4"/>
  <c r="AM201" i="4"/>
  <c r="B106" i="4"/>
  <c r="H106" i="4"/>
  <c r="L106" i="4"/>
  <c r="W106" i="4"/>
  <c r="R106" i="4"/>
  <c r="Q106" i="4"/>
  <c r="AM106" i="4"/>
  <c r="AW106" i="4"/>
  <c r="AX106" i="4"/>
  <c r="AR106" i="4"/>
  <c r="S106" i="4"/>
  <c r="U106" i="4"/>
  <c r="AK106" i="4"/>
  <c r="AJ106" i="4"/>
  <c r="AO106" i="4"/>
  <c r="AU106" i="4"/>
  <c r="V106" i="4"/>
  <c r="AS106" i="4"/>
  <c r="AQ106" i="4"/>
  <c r="X106" i="4"/>
  <c r="Y106" i="4" s="1"/>
  <c r="T106" i="4"/>
  <c r="AC106" i="4" s="1"/>
  <c r="AN106" i="4"/>
  <c r="AP106" i="4"/>
  <c r="I103" i="10"/>
  <c r="K106" i="4"/>
  <c r="AU136" i="4"/>
  <c r="W136" i="4"/>
  <c r="I133" i="10"/>
  <c r="K136" i="4"/>
  <c r="AR136" i="4"/>
  <c r="AQ136" i="4"/>
  <c r="V136" i="4"/>
  <c r="H136" i="4"/>
  <c r="AO136" i="4"/>
  <c r="AK136" i="4"/>
  <c r="AM136" i="4"/>
  <c r="AP136" i="4"/>
  <c r="AN136" i="4"/>
  <c r="AJ136" i="4"/>
  <c r="U136" i="4"/>
  <c r="B136" i="4"/>
  <c r="AS136" i="4"/>
  <c r="X136" i="4"/>
  <c r="Y136" i="4" s="1"/>
  <c r="S136" i="4"/>
  <c r="L136" i="4"/>
  <c r="Q136" i="4"/>
  <c r="R136" i="4"/>
  <c r="AW136" i="4"/>
  <c r="T136" i="4"/>
  <c r="AC136" i="4" s="1"/>
  <c r="AX136" i="4"/>
  <c r="AQ199" i="4"/>
  <c r="Q199" i="4"/>
  <c r="AM199" i="4"/>
  <c r="B199" i="4"/>
  <c r="V199" i="4"/>
  <c r="S199" i="4"/>
  <c r="AN199" i="4"/>
  <c r="T199" i="4"/>
  <c r="AC199" i="4" s="1"/>
  <c r="U199" i="4"/>
  <c r="W199" i="4"/>
  <c r="X199" i="4"/>
  <c r="Y199" i="4" s="1"/>
  <c r="AP199" i="4"/>
  <c r="AO199" i="4"/>
  <c r="I196" i="10"/>
  <c r="R199" i="4"/>
  <c r="K199" i="4"/>
  <c r="AJ199" i="4"/>
  <c r="AS199" i="4"/>
  <c r="AU199" i="4"/>
  <c r="H199" i="4"/>
  <c r="AW199" i="4"/>
  <c r="L199" i="4"/>
  <c r="AK199" i="4"/>
  <c r="AX199" i="4"/>
  <c r="AR199" i="4"/>
  <c r="I86" i="10"/>
  <c r="Q89" i="4"/>
  <c r="S89" i="4"/>
  <c r="T89" i="4"/>
  <c r="AC89" i="4" s="1"/>
  <c r="B89" i="4"/>
  <c r="AX89" i="4"/>
  <c r="AM89" i="4"/>
  <c r="AN89" i="4"/>
  <c r="K89" i="4"/>
  <c r="AS89" i="4"/>
  <c r="AU89" i="4"/>
  <c r="L89" i="4"/>
  <c r="AO89" i="4"/>
  <c r="AK89" i="4"/>
  <c r="W89" i="4"/>
  <c r="AJ89" i="4"/>
  <c r="U89" i="4"/>
  <c r="AW89" i="4"/>
  <c r="H89" i="4"/>
  <c r="V89" i="4"/>
  <c r="AP89" i="4"/>
  <c r="AR89" i="4"/>
  <c r="AQ89" i="4"/>
  <c r="X89" i="4"/>
  <c r="Y89" i="4" s="1"/>
  <c r="R89" i="4"/>
  <c r="L12" i="4"/>
  <c r="B12" i="4"/>
  <c r="AO12" i="4"/>
  <c r="Q12" i="4"/>
  <c r="AQ12" i="4"/>
  <c r="AU12" i="4"/>
  <c r="AJ12" i="4"/>
  <c r="T12" i="4"/>
  <c r="AC12" i="4" s="1"/>
  <c r="I9" i="10"/>
  <c r="AP12" i="4"/>
  <c r="AM12" i="4"/>
  <c r="R12" i="4"/>
  <c r="U12" i="4"/>
  <c r="X12" i="4"/>
  <c r="Y12" i="4" s="1"/>
  <c r="W12" i="4"/>
  <c r="AX12" i="4"/>
  <c r="H12" i="4"/>
  <c r="V12" i="4"/>
  <c r="AW12" i="4"/>
  <c r="AR12" i="4"/>
  <c r="AK12" i="4"/>
  <c r="S12" i="4"/>
  <c r="AS12" i="4"/>
  <c r="AN12" i="4"/>
  <c r="K12" i="4"/>
  <c r="Q132" i="4"/>
  <c r="AX132" i="4"/>
  <c r="V132" i="4"/>
  <c r="H132" i="4"/>
  <c r="AO132" i="4"/>
  <c r="K132" i="4"/>
  <c r="AQ132" i="4"/>
  <c r="AR132" i="4"/>
  <c r="W132" i="4"/>
  <c r="AW132" i="4"/>
  <c r="R132" i="4"/>
  <c r="T132" i="4"/>
  <c r="AC132" i="4" s="1"/>
  <c r="X132" i="4"/>
  <c r="Y132" i="4" s="1"/>
  <c r="AP132" i="4"/>
  <c r="I129" i="10"/>
  <c r="AM132" i="4"/>
  <c r="AK132" i="4"/>
  <c r="S132" i="4"/>
  <c r="AN132" i="4"/>
  <c r="B132" i="4"/>
  <c r="L132" i="4"/>
  <c r="AS132" i="4"/>
  <c r="AU132" i="4"/>
  <c r="AJ132" i="4"/>
  <c r="U132" i="4"/>
  <c r="AN36" i="4"/>
  <c r="AJ36" i="4"/>
  <c r="AU36" i="4"/>
  <c r="T36" i="4"/>
  <c r="AC36" i="4" s="1"/>
  <c r="AS36" i="4"/>
  <c r="S36" i="4"/>
  <c r="AW36" i="4"/>
  <c r="B36" i="4"/>
  <c r="V36" i="4"/>
  <c r="I33" i="10"/>
  <c r="L36" i="4"/>
  <c r="H36" i="4"/>
  <c r="AP36" i="4"/>
  <c r="AQ36" i="4"/>
  <c r="AM36" i="4"/>
  <c r="AX36" i="4"/>
  <c r="R36" i="4"/>
  <c r="K36" i="4"/>
  <c r="W36" i="4"/>
  <c r="U36" i="4"/>
  <c r="AO36" i="4"/>
  <c r="X36" i="4"/>
  <c r="Y36" i="4" s="1"/>
  <c r="AK36" i="4"/>
  <c r="Q36" i="4"/>
  <c r="AR36" i="4"/>
  <c r="AO176" i="4"/>
  <c r="R176" i="4"/>
  <c r="W176" i="4"/>
  <c r="AQ176" i="4"/>
  <c r="AN176" i="4"/>
  <c r="H176" i="4"/>
  <c r="V176" i="4"/>
  <c r="S176" i="4"/>
  <c r="AS176" i="4"/>
  <c r="L176" i="4"/>
  <c r="X176" i="4"/>
  <c r="Y176" i="4" s="1"/>
  <c r="AM176" i="4"/>
  <c r="AX176" i="4"/>
  <c r="B176" i="4"/>
  <c r="AW176" i="4"/>
  <c r="I173" i="10"/>
  <c r="AR176" i="4"/>
  <c r="AP176" i="4"/>
  <c r="Q176" i="4"/>
  <c r="AJ176" i="4"/>
  <c r="T176" i="4"/>
  <c r="AC176" i="4" s="1"/>
  <c r="AU176" i="4"/>
  <c r="U176" i="4"/>
  <c r="K176" i="4"/>
  <c r="AK176" i="4"/>
  <c r="AU245" i="4"/>
  <c r="AQ245" i="4"/>
  <c r="AP245" i="4"/>
  <c r="AM245" i="4"/>
  <c r="R245" i="4"/>
  <c r="K245" i="4"/>
  <c r="I242" i="10"/>
  <c r="W245" i="4"/>
  <c r="AJ245" i="4"/>
  <c r="AX245" i="4"/>
  <c r="L245" i="4"/>
  <c r="AS245" i="4"/>
  <c r="X245" i="4"/>
  <c r="Y245" i="4" s="1"/>
  <c r="H245" i="4"/>
  <c r="AO245" i="4"/>
  <c r="U245" i="4"/>
  <c r="V245" i="4"/>
  <c r="T245" i="4"/>
  <c r="AC245" i="4" s="1"/>
  <c r="AK245" i="4"/>
  <c r="Q245" i="4"/>
  <c r="B245" i="4"/>
  <c r="AN245" i="4"/>
  <c r="AR245" i="4"/>
  <c r="AW245" i="4"/>
  <c r="S245" i="4"/>
  <c r="AP229" i="4"/>
  <c r="R229" i="4"/>
  <c r="X229" i="4"/>
  <c r="Y229" i="4" s="1"/>
  <c r="AW229" i="4"/>
  <c r="I226" i="10"/>
  <c r="V229" i="4"/>
  <c r="T229" i="4"/>
  <c r="AC229" i="4" s="1"/>
  <c r="Q229" i="4"/>
  <c r="L229" i="4"/>
  <c r="AJ229" i="4"/>
  <c r="AQ229" i="4"/>
  <c r="AN229" i="4"/>
  <c r="AO229" i="4"/>
  <c r="K229" i="4"/>
  <c r="AU229" i="4"/>
  <c r="B229" i="4"/>
  <c r="AK229" i="4"/>
  <c r="AS229" i="4"/>
  <c r="S229" i="4"/>
  <c r="AX229" i="4"/>
  <c r="AR229" i="4"/>
  <c r="W229" i="4"/>
  <c r="AM229" i="4"/>
  <c r="H229" i="4"/>
  <c r="U229" i="4"/>
  <c r="S253" i="4"/>
  <c r="T253" i="4"/>
  <c r="AC253" i="4" s="1"/>
  <c r="V253" i="4"/>
  <c r="R253" i="4"/>
  <c r="L253" i="4"/>
  <c r="K253" i="4"/>
  <c r="AW253" i="4"/>
  <c r="B253" i="4"/>
  <c r="H253" i="4"/>
  <c r="AQ253" i="4"/>
  <c r="I250" i="10"/>
  <c r="Q253" i="4"/>
  <c r="AP253" i="4"/>
  <c r="AU253" i="4"/>
  <c r="U253" i="4"/>
  <c r="X253" i="4"/>
  <c r="Y253" i="4" s="1"/>
  <c r="W253" i="4"/>
  <c r="AO253" i="4"/>
  <c r="AR253" i="4"/>
  <c r="AJ253" i="4"/>
  <c r="AM253" i="4"/>
  <c r="AX253" i="4"/>
  <c r="AK253" i="4"/>
  <c r="AS253" i="4"/>
  <c r="AN253" i="4"/>
  <c r="AK131" i="4"/>
  <c r="AJ131" i="4"/>
  <c r="AQ131" i="4"/>
  <c r="R131" i="4"/>
  <c r="AP131" i="4"/>
  <c r="H131" i="4"/>
  <c r="AU131" i="4"/>
  <c r="B131" i="4"/>
  <c r="V131" i="4"/>
  <c r="L131" i="4"/>
  <c r="AW131" i="4"/>
  <c r="AN131" i="4"/>
  <c r="AO131" i="4"/>
  <c r="AS131" i="4"/>
  <c r="U131" i="4"/>
  <c r="T131" i="4"/>
  <c r="AC131" i="4" s="1"/>
  <c r="AX131" i="4"/>
  <c r="AR131" i="4"/>
  <c r="Q131" i="4"/>
  <c r="I128" i="10"/>
  <c r="X131" i="4"/>
  <c r="Y131" i="4" s="1"/>
  <c r="W131" i="4"/>
  <c r="K131" i="4"/>
  <c r="S131" i="4"/>
  <c r="AM131" i="4"/>
  <c r="L204" i="4"/>
  <c r="AS204" i="4"/>
  <c r="AP204" i="4"/>
  <c r="U204" i="4"/>
  <c r="T204" i="4"/>
  <c r="AC204" i="4" s="1"/>
  <c r="AM204" i="4"/>
  <c r="AK204" i="4"/>
  <c r="AN204" i="4"/>
  <c r="AJ204" i="4"/>
  <c r="AQ204" i="4"/>
  <c r="S204" i="4"/>
  <c r="AR204" i="4"/>
  <c r="B204" i="4"/>
  <c r="AO204" i="4"/>
  <c r="AW204" i="4"/>
  <c r="K204" i="4"/>
  <c r="Q204" i="4"/>
  <c r="I201" i="10"/>
  <c r="H204" i="4"/>
  <c r="AX204" i="4"/>
  <c r="W204" i="4"/>
  <c r="AU204" i="4"/>
  <c r="V204" i="4"/>
  <c r="X204" i="4"/>
  <c r="Y204" i="4" s="1"/>
  <c r="R204" i="4"/>
  <c r="AK179" i="4"/>
  <c r="H179" i="4"/>
  <c r="AP179" i="4"/>
  <c r="I176" i="10"/>
  <c r="AJ179" i="4"/>
  <c r="AU179" i="4"/>
  <c r="Q179" i="4"/>
  <c r="AN179" i="4"/>
  <c r="V179" i="4"/>
  <c r="AO179" i="4"/>
  <c r="R179" i="4"/>
  <c r="B179" i="4"/>
  <c r="AQ179" i="4"/>
  <c r="AS179" i="4"/>
  <c r="U179" i="4"/>
  <c r="W179" i="4"/>
  <c r="X179" i="4"/>
  <c r="Y179" i="4" s="1"/>
  <c r="AW179" i="4"/>
  <c r="AR179" i="4"/>
  <c r="T179" i="4"/>
  <c r="AC179" i="4" s="1"/>
  <c r="L179" i="4"/>
  <c r="AM179" i="4"/>
  <c r="K179" i="4"/>
  <c r="S179" i="4"/>
  <c r="AX179" i="4"/>
  <c r="B7" i="4"/>
  <c r="AS7" i="4"/>
  <c r="AP7" i="4"/>
  <c r="AR7" i="4"/>
  <c r="H7" i="4"/>
  <c r="K7" i="4"/>
  <c r="T7" i="4"/>
  <c r="AC7" i="4" s="1"/>
  <c r="AJ7" i="4"/>
  <c r="R7" i="4"/>
  <c r="AX7" i="4"/>
  <c r="AW7" i="4"/>
  <c r="W7" i="4"/>
  <c r="AU7" i="4"/>
  <c r="Q7" i="4"/>
  <c r="AM7" i="4"/>
  <c r="AO7" i="4"/>
  <c r="AN7" i="4"/>
  <c r="S7" i="4"/>
  <c r="AQ7" i="4"/>
  <c r="V7" i="4"/>
  <c r="I4" i="10"/>
  <c r="AK7" i="4"/>
  <c r="L7" i="4"/>
  <c r="U7" i="4"/>
  <c r="X7" i="4"/>
  <c r="Y7" i="4" s="1"/>
  <c r="S20" i="4"/>
  <c r="AQ20" i="4"/>
  <c r="X20" i="4"/>
  <c r="Y20" i="4" s="1"/>
  <c r="AJ20" i="4"/>
  <c r="AP20" i="4"/>
  <c r="H20" i="4"/>
  <c r="AK20" i="4"/>
  <c r="T20" i="4"/>
  <c r="AC20" i="4" s="1"/>
  <c r="V20" i="4"/>
  <c r="L20" i="4"/>
  <c r="AR20" i="4"/>
  <c r="AW20" i="4"/>
  <c r="AX20" i="4"/>
  <c r="AO20" i="4"/>
  <c r="W20" i="4"/>
  <c r="K20" i="4"/>
  <c r="B20" i="4"/>
  <c r="I17" i="10"/>
  <c r="AM20" i="4"/>
  <c r="AS20" i="4"/>
  <c r="AU20" i="4"/>
  <c r="Q20" i="4"/>
  <c r="U20" i="4"/>
  <c r="R20" i="4"/>
  <c r="AN20" i="4"/>
  <c r="V171" i="4"/>
  <c r="B171" i="4"/>
  <c r="AM171" i="4"/>
  <c r="AK171" i="4"/>
  <c r="AQ171" i="4"/>
  <c r="AN171" i="4"/>
  <c r="U171" i="4"/>
  <c r="Q171" i="4"/>
  <c r="AP171" i="4"/>
  <c r="K171" i="4"/>
  <c r="AR171" i="4"/>
  <c r="H171" i="4"/>
  <c r="AO171" i="4"/>
  <c r="R171" i="4"/>
  <c r="AS171" i="4"/>
  <c r="W171" i="4"/>
  <c r="I168" i="10"/>
  <c r="AX171" i="4"/>
  <c r="S171" i="4"/>
  <c r="L171" i="4"/>
  <c r="T171" i="4"/>
  <c r="AC171" i="4" s="1"/>
  <c r="AW171" i="4"/>
  <c r="AJ171" i="4"/>
  <c r="X171" i="4"/>
  <c r="Y171" i="4" s="1"/>
  <c r="AU171" i="4"/>
  <c r="AS147" i="4"/>
  <c r="AX147" i="4"/>
  <c r="B147" i="4"/>
  <c r="X147" i="4"/>
  <c r="Y147" i="4" s="1"/>
  <c r="AQ147" i="4"/>
  <c r="AM147" i="4"/>
  <c r="AK147" i="4"/>
  <c r="K147" i="4"/>
  <c r="AN147" i="4"/>
  <c r="V147" i="4"/>
  <c r="H147" i="4"/>
  <c r="AW147" i="4"/>
  <c r="U147" i="4"/>
  <c r="Q147" i="4"/>
  <c r="AO147" i="4"/>
  <c r="AR147" i="4"/>
  <c r="R147" i="4"/>
  <c r="AJ147" i="4"/>
  <c r="AP147" i="4"/>
  <c r="T147" i="4"/>
  <c r="AC147" i="4" s="1"/>
  <c r="AU147" i="4"/>
  <c r="I144" i="10"/>
  <c r="L147" i="4"/>
  <c r="W147" i="4"/>
  <c r="S147" i="4"/>
  <c r="AR42" i="4"/>
  <c r="AX42" i="4"/>
  <c r="AO42" i="4"/>
  <c r="V42" i="4"/>
  <c r="AU42" i="4"/>
  <c r="AK42" i="4"/>
  <c r="AJ42" i="4"/>
  <c r="T42" i="4"/>
  <c r="AC42" i="4" s="1"/>
  <c r="AW42" i="4"/>
  <c r="AN42" i="4"/>
  <c r="AQ42" i="4"/>
  <c r="H42" i="4"/>
  <c r="AS42" i="4"/>
  <c r="L42" i="4"/>
  <c r="Q42" i="4"/>
  <c r="B42" i="4"/>
  <c r="X42" i="4"/>
  <c r="Y42" i="4" s="1"/>
  <c r="S42" i="4"/>
  <c r="R42" i="4"/>
  <c r="AP42" i="4"/>
  <c r="W42" i="4"/>
  <c r="U42" i="4"/>
  <c r="K42" i="4"/>
  <c r="AM42" i="4"/>
  <c r="I39" i="10"/>
  <c r="B72" i="4"/>
  <c r="AJ72" i="4"/>
  <c r="AR72" i="4"/>
  <c r="Q72" i="4"/>
  <c r="AK72" i="4"/>
  <c r="AN72" i="4"/>
  <c r="AM72" i="4"/>
  <c r="L72" i="4"/>
  <c r="AS72" i="4"/>
  <c r="AW72" i="4"/>
  <c r="S72" i="4"/>
  <c r="X72" i="4"/>
  <c r="Y72" i="4" s="1"/>
  <c r="H72" i="4"/>
  <c r="AU72" i="4"/>
  <c r="R72" i="4"/>
  <c r="AQ72" i="4"/>
  <c r="T72" i="4"/>
  <c r="AC72" i="4" s="1"/>
  <c r="AX72" i="4"/>
  <c r="I69" i="10"/>
  <c r="K72" i="4"/>
  <c r="AO72" i="4"/>
  <c r="AP72" i="4"/>
  <c r="V72" i="4"/>
  <c r="W72" i="4"/>
  <c r="U72" i="4"/>
  <c r="AP159" i="4"/>
  <c r="W159" i="4"/>
  <c r="AS159" i="4"/>
  <c r="AW159" i="4"/>
  <c r="S159" i="4"/>
  <c r="I156" i="10"/>
  <c r="L159" i="4"/>
  <c r="R159" i="4"/>
  <c r="AJ159" i="4"/>
  <c r="AN159" i="4"/>
  <c r="K159" i="4"/>
  <c r="AX159" i="4"/>
  <c r="AQ159" i="4"/>
  <c r="H159" i="4"/>
  <c r="Q159" i="4"/>
  <c r="U159" i="4"/>
  <c r="AK159" i="4"/>
  <c r="AU159" i="4"/>
  <c r="X159" i="4"/>
  <c r="Y159" i="4" s="1"/>
  <c r="AM159" i="4"/>
  <c r="V159" i="4"/>
  <c r="T159" i="4"/>
  <c r="AC159" i="4" s="1"/>
  <c r="B159" i="4"/>
  <c r="AR159" i="4"/>
  <c r="AO159" i="4"/>
  <c r="AS194" i="4"/>
  <c r="Q194" i="4"/>
  <c r="V194" i="4"/>
  <c r="AU194" i="4"/>
  <c r="AW194" i="4"/>
  <c r="AA194" i="4" s="1"/>
  <c r="AO194" i="4"/>
  <c r="AJ194" i="4"/>
  <c r="AQ194" i="4"/>
  <c r="I191" i="10"/>
  <c r="T194" i="4"/>
  <c r="AC194" i="4" s="1"/>
  <c r="AP194" i="4"/>
  <c r="AK194" i="4"/>
  <c r="U194" i="4"/>
  <c r="W194" i="4"/>
  <c r="H194" i="4"/>
  <c r="B194" i="4"/>
  <c r="AR194" i="4"/>
  <c r="L194" i="4"/>
  <c r="AM194" i="4"/>
  <c r="AN194" i="4"/>
  <c r="X194" i="4"/>
  <c r="Y194" i="4" s="1"/>
  <c r="S194" i="4"/>
  <c r="R194" i="4"/>
  <c r="K194" i="4"/>
  <c r="AX194" i="4"/>
  <c r="Z194" i="4" s="1"/>
  <c r="AJ5" i="4"/>
  <c r="AK5" i="4"/>
  <c r="B5" i="4"/>
  <c r="AO5" i="4"/>
  <c r="L5" i="4"/>
  <c r="AR5" i="4" s="1"/>
  <c r="AM5" i="4"/>
  <c r="AP5" i="4"/>
  <c r="AU5" i="4"/>
  <c r="S5" i="4"/>
  <c r="AQ5" i="4" s="1"/>
  <c r="R5" i="4"/>
  <c r="U5" i="4" s="1"/>
  <c r="Q5" i="4"/>
  <c r="AS5" i="4"/>
  <c r="AX5" i="4"/>
  <c r="K5" i="4"/>
  <c r="AW5" i="4"/>
  <c r="I2" i="10"/>
  <c r="V5" i="4"/>
  <c r="S178" i="4"/>
  <c r="AP178" i="4"/>
  <c r="AW178" i="4"/>
  <c r="AA178" i="4" s="1"/>
  <c r="R178" i="4"/>
  <c r="AO178" i="4"/>
  <c r="V178" i="4"/>
  <c r="AM178" i="4"/>
  <c r="I175" i="10"/>
  <c r="B178" i="4"/>
  <c r="T178" i="4"/>
  <c r="AC178" i="4" s="1"/>
  <c r="K178" i="4"/>
  <c r="AU178" i="4"/>
  <c r="AS178" i="4"/>
  <c r="H178" i="4"/>
  <c r="AN178" i="4"/>
  <c r="AX178" i="4"/>
  <c r="AJ178" i="4"/>
  <c r="AK178" i="4"/>
  <c r="W178" i="4"/>
  <c r="L178" i="4"/>
  <c r="U178" i="4"/>
  <c r="AQ178" i="4"/>
  <c r="Q178" i="4"/>
  <c r="AR178" i="4"/>
  <c r="X178" i="4"/>
  <c r="Y178" i="4" s="1"/>
  <c r="AW195" i="4"/>
  <c r="V195" i="4"/>
  <c r="S195" i="4"/>
  <c r="X195" i="4"/>
  <c r="Y195" i="4" s="1"/>
  <c r="AM195" i="4"/>
  <c r="AO195" i="4"/>
  <c r="L195" i="4"/>
  <c r="AK195" i="4"/>
  <c r="AN195" i="4"/>
  <c r="AJ195" i="4"/>
  <c r="R195" i="4"/>
  <c r="H195" i="4"/>
  <c r="AS195" i="4"/>
  <c r="B195" i="4"/>
  <c r="AP195" i="4"/>
  <c r="AQ195" i="4"/>
  <c r="AR195" i="4"/>
  <c r="T195" i="4"/>
  <c r="AC195" i="4" s="1"/>
  <c r="K195" i="4"/>
  <c r="AU195" i="4"/>
  <c r="Q195" i="4"/>
  <c r="I192" i="10"/>
  <c r="W195" i="4"/>
  <c r="U195" i="4"/>
  <c r="AX195" i="4"/>
  <c r="AW120" i="4"/>
  <c r="AA120" i="4" s="1"/>
  <c r="H120" i="4"/>
  <c r="AR120" i="4"/>
  <c r="AP120" i="4"/>
  <c r="AO120" i="4"/>
  <c r="AN120" i="4"/>
  <c r="U120" i="4"/>
  <c r="L120" i="4"/>
  <c r="AU120" i="4"/>
  <c r="W120" i="4"/>
  <c r="AX120" i="4"/>
  <c r="Q120" i="4"/>
  <c r="X120" i="4"/>
  <c r="Y120" i="4" s="1"/>
  <c r="T120" i="4"/>
  <c r="AC120" i="4" s="1"/>
  <c r="K120" i="4"/>
  <c r="B120" i="4"/>
  <c r="AQ120" i="4"/>
  <c r="AJ120" i="4"/>
  <c r="AS120" i="4"/>
  <c r="AK120" i="4"/>
  <c r="S120" i="4"/>
  <c r="V120" i="4"/>
  <c r="R120" i="4"/>
  <c r="AM120" i="4"/>
  <c r="I117" i="10"/>
  <c r="AU68" i="4"/>
  <c r="AX68" i="4"/>
  <c r="R68" i="4"/>
  <c r="W68" i="4"/>
  <c r="U68" i="4"/>
  <c r="AP68" i="4"/>
  <c r="AR68" i="4"/>
  <c r="X68" i="4"/>
  <c r="Y68" i="4" s="1"/>
  <c r="V68" i="4"/>
  <c r="AN68" i="4"/>
  <c r="AM68" i="4"/>
  <c r="Q68" i="4"/>
  <c r="B68" i="4"/>
  <c r="L68" i="4"/>
  <c r="AK68" i="4"/>
  <c r="AO68" i="4"/>
  <c r="AS68" i="4"/>
  <c r="AJ68" i="4"/>
  <c r="I65" i="10"/>
  <c r="T68" i="4"/>
  <c r="AC68" i="4" s="1"/>
  <c r="K68" i="4"/>
  <c r="AW68" i="4"/>
  <c r="S68" i="4"/>
  <c r="AQ68" i="4"/>
  <c r="H68" i="4"/>
  <c r="T145" i="4"/>
  <c r="AC145" i="4" s="1"/>
  <c r="I142" i="10"/>
  <c r="AK145" i="4"/>
  <c r="AO145" i="4"/>
  <c r="AU145" i="4"/>
  <c r="AM145" i="4"/>
  <c r="AX145" i="4"/>
  <c r="AN145" i="4"/>
  <c r="H145" i="4"/>
  <c r="L145" i="4"/>
  <c r="R145" i="4"/>
  <c r="AQ145" i="4"/>
  <c r="AJ145" i="4"/>
  <c r="AW145" i="4"/>
  <c r="U145" i="4"/>
  <c r="K145" i="4"/>
  <c r="X145" i="4"/>
  <c r="Y145" i="4" s="1"/>
  <c r="AP145" i="4"/>
  <c r="AR145" i="4"/>
  <c r="W145" i="4"/>
  <c r="Q145" i="4"/>
  <c r="S145" i="4"/>
  <c r="V145" i="4"/>
  <c r="AS145" i="4"/>
  <c r="B145" i="4"/>
  <c r="W180" i="4"/>
  <c r="AU180" i="4"/>
  <c r="AS180" i="4"/>
  <c r="T180" i="4"/>
  <c r="AC180" i="4" s="1"/>
  <c r="I177" i="10"/>
  <c r="B180" i="4"/>
  <c r="H180" i="4"/>
  <c r="AQ180" i="4"/>
  <c r="AR180" i="4"/>
  <c r="X180" i="4"/>
  <c r="Y180" i="4" s="1"/>
  <c r="L180" i="4"/>
  <c r="Q180" i="4"/>
  <c r="AN180" i="4"/>
  <c r="R180" i="4"/>
  <c r="K180" i="4"/>
  <c r="AX180" i="4"/>
  <c r="U180" i="4"/>
  <c r="V180" i="4"/>
  <c r="AP180" i="4"/>
  <c r="AK180" i="4"/>
  <c r="AO180" i="4"/>
  <c r="AM180" i="4"/>
  <c r="AJ180" i="4"/>
  <c r="S180" i="4"/>
  <c r="AW180" i="4"/>
  <c r="W148" i="4"/>
  <c r="R148" i="4"/>
  <c r="T148" i="4"/>
  <c r="AC148" i="4" s="1"/>
  <c r="AM148" i="4"/>
  <c r="AO148" i="4"/>
  <c r="AP148" i="4"/>
  <c r="X148" i="4"/>
  <c r="Y148" i="4" s="1"/>
  <c r="I145" i="10"/>
  <c r="AW148" i="4"/>
  <c r="S148" i="4"/>
  <c r="U148" i="4"/>
  <c r="Q148" i="4"/>
  <c r="AK148" i="4"/>
  <c r="AS148" i="4"/>
  <c r="AR148" i="4"/>
  <c r="AU148" i="4"/>
  <c r="AN148" i="4"/>
  <c r="H148" i="4"/>
  <c r="AQ148" i="4"/>
  <c r="K148" i="4"/>
  <c r="B148" i="4"/>
  <c r="AJ148" i="4"/>
  <c r="AX148" i="4"/>
  <c r="V148" i="4"/>
  <c r="L148" i="4"/>
  <c r="AK186" i="4"/>
  <c r="AO186" i="4"/>
  <c r="AS186" i="4"/>
  <c r="R186" i="4"/>
  <c r="AP186" i="4"/>
  <c r="U186" i="4"/>
  <c r="T186" i="4"/>
  <c r="AC186" i="4" s="1"/>
  <c r="Q186" i="4"/>
  <c r="AR186" i="4"/>
  <c r="W186" i="4"/>
  <c r="L186" i="4"/>
  <c r="AN186" i="4"/>
  <c r="AM186" i="4"/>
  <c r="S186" i="4"/>
  <c r="K186" i="4"/>
  <c r="V186" i="4"/>
  <c r="AU186" i="4"/>
  <c r="AJ186" i="4"/>
  <c r="AX186" i="4"/>
  <c r="B186" i="4"/>
  <c r="AW186" i="4"/>
  <c r="H186" i="4"/>
  <c r="AQ186" i="4"/>
  <c r="X186" i="4"/>
  <c r="Y186" i="4" s="1"/>
  <c r="I183" i="10"/>
  <c r="AW116" i="4"/>
  <c r="T116" i="4"/>
  <c r="AC116" i="4" s="1"/>
  <c r="X116" i="4"/>
  <c r="Y116" i="4" s="1"/>
  <c r="V116" i="4"/>
  <c r="R116" i="4"/>
  <c r="AR116" i="4"/>
  <c r="W116" i="4"/>
  <c r="H116" i="4"/>
  <c r="B116" i="4"/>
  <c r="S116" i="4"/>
  <c r="L116" i="4"/>
  <c r="AS116" i="4"/>
  <c r="AN116" i="4"/>
  <c r="U116" i="4"/>
  <c r="AX116" i="4"/>
  <c r="AM116" i="4"/>
  <c r="AO116" i="4"/>
  <c r="AU116" i="4"/>
  <c r="AQ116" i="4"/>
  <c r="Q116" i="4"/>
  <c r="K116" i="4"/>
  <c r="AK116" i="4"/>
  <c r="I113" i="10"/>
  <c r="AJ116" i="4"/>
  <c r="AP116" i="4"/>
  <c r="AW233" i="4"/>
  <c r="AK233" i="4"/>
  <c r="AU233" i="4"/>
  <c r="I230" i="10"/>
  <c r="AJ233" i="4"/>
  <c r="X233" i="4"/>
  <c r="Y233" i="4" s="1"/>
  <c r="H233" i="4"/>
  <c r="AN233" i="4"/>
  <c r="Q233" i="4"/>
  <c r="K233" i="4"/>
  <c r="AM233" i="4"/>
  <c r="W233" i="4"/>
  <c r="AP233" i="4"/>
  <c r="S233" i="4"/>
  <c r="AS233" i="4"/>
  <c r="R233" i="4"/>
  <c r="U233" i="4"/>
  <c r="B233" i="4"/>
  <c r="T233" i="4"/>
  <c r="AC233" i="4" s="1"/>
  <c r="AX233" i="4"/>
  <c r="AQ233" i="4"/>
  <c r="L233" i="4"/>
  <c r="AR233" i="4"/>
  <c r="V233" i="4"/>
  <c r="AO233" i="4"/>
  <c r="X45" i="4"/>
  <c r="Y45" i="4" s="1"/>
  <c r="AM45" i="4"/>
  <c r="B45" i="4"/>
  <c r="V45" i="4"/>
  <c r="AJ45" i="4"/>
  <c r="Q45" i="4"/>
  <c r="I42" i="10"/>
  <c r="W45" i="4"/>
  <c r="AP45" i="4"/>
  <c r="AN45" i="4"/>
  <c r="AO45" i="4"/>
  <c r="AW45" i="4"/>
  <c r="AK45" i="4"/>
  <c r="AU45" i="4"/>
  <c r="T45" i="4"/>
  <c r="AC45" i="4" s="1"/>
  <c r="AQ45" i="4"/>
  <c r="L45" i="4"/>
  <c r="H45" i="4"/>
  <c r="AX45" i="4"/>
  <c r="R45" i="4"/>
  <c r="K45" i="4"/>
  <c r="S45" i="4"/>
  <c r="AS45" i="4"/>
  <c r="AR45" i="4"/>
  <c r="U45" i="4"/>
  <c r="B11" i="4"/>
  <c r="T11" i="4"/>
  <c r="AC11" i="4" s="1"/>
  <c r="AS11" i="4"/>
  <c r="AM11" i="4"/>
  <c r="U11" i="4"/>
  <c r="I8" i="10"/>
  <c r="R11" i="4"/>
  <c r="H11" i="4"/>
  <c r="AO11" i="4"/>
  <c r="S11" i="4"/>
  <c r="AP11" i="4"/>
  <c r="V11" i="4"/>
  <c r="AN11" i="4"/>
  <c r="AW11" i="4"/>
  <c r="K11" i="4"/>
  <c r="AX11" i="4"/>
  <c r="L11" i="4"/>
  <c r="AU11" i="4"/>
  <c r="X11" i="4"/>
  <c r="Y11" i="4" s="1"/>
  <c r="AK11" i="4"/>
  <c r="W11" i="4"/>
  <c r="Q11" i="4"/>
  <c r="AR11" i="4"/>
  <c r="AJ11" i="4"/>
  <c r="AQ11" i="4"/>
  <c r="AN10" i="4"/>
  <c r="AW10" i="4"/>
  <c r="L10" i="4"/>
  <c r="T10" i="4"/>
  <c r="AC10" i="4" s="1"/>
  <c r="AS10" i="4"/>
  <c r="R10" i="4"/>
  <c r="AK10" i="4"/>
  <c r="U10" i="4"/>
  <c r="AP10" i="4"/>
  <c r="AR10" i="4"/>
  <c r="K10" i="4"/>
  <c r="H10" i="4"/>
  <c r="X10" i="4"/>
  <c r="Y10" i="4" s="1"/>
  <c r="AX10" i="4"/>
  <c r="AM10" i="4"/>
  <c r="Q10" i="4"/>
  <c r="I7" i="10"/>
  <c r="AU10" i="4"/>
  <c r="W10" i="4"/>
  <c r="B10" i="4"/>
  <c r="AJ10" i="4"/>
  <c r="AO10" i="4"/>
  <c r="AQ10" i="4"/>
  <c r="V10" i="4"/>
  <c r="S10" i="4"/>
  <c r="H111" i="4"/>
  <c r="K111" i="4"/>
  <c r="AS111" i="4"/>
  <c r="AQ111" i="4"/>
  <c r="S111" i="4"/>
  <c r="AR111" i="4"/>
  <c r="AM111" i="4"/>
  <c r="X111" i="4"/>
  <c r="Y111" i="4" s="1"/>
  <c r="AW111" i="4"/>
  <c r="Q111" i="4"/>
  <c r="AU111" i="4"/>
  <c r="AJ111" i="4"/>
  <c r="L111" i="4"/>
  <c r="B111" i="4"/>
  <c r="AO111" i="4"/>
  <c r="U111" i="4"/>
  <c r="AN111" i="4"/>
  <c r="W111" i="4"/>
  <c r="AX111" i="4"/>
  <c r="AK111" i="4"/>
  <c r="AP111" i="4"/>
  <c r="R111" i="4"/>
  <c r="V111" i="4"/>
  <c r="T111" i="4"/>
  <c r="AC111" i="4" s="1"/>
  <c r="I108" i="10"/>
  <c r="X84" i="4"/>
  <c r="Y84" i="4" s="1"/>
  <c r="S84" i="4"/>
  <c r="U84" i="4"/>
  <c r="L84" i="4"/>
  <c r="AQ84" i="4"/>
  <c r="AM84" i="4"/>
  <c r="AP84" i="4"/>
  <c r="W84" i="4"/>
  <c r="AJ84" i="4"/>
  <c r="T84" i="4"/>
  <c r="AC84" i="4" s="1"/>
  <c r="Q84" i="4"/>
  <c r="AW84" i="4"/>
  <c r="AR84" i="4"/>
  <c r="R84" i="4"/>
  <c r="K84" i="4"/>
  <c r="I81" i="10"/>
  <c r="H84" i="4"/>
  <c r="AU84" i="4"/>
  <c r="AX84" i="4"/>
  <c r="AS84" i="4"/>
  <c r="V84" i="4"/>
  <c r="B84" i="4"/>
  <c r="AN84" i="4"/>
  <c r="AO84" i="4"/>
  <c r="AK84" i="4"/>
  <c r="S82" i="4"/>
  <c r="V82" i="4"/>
  <c r="U82" i="4"/>
  <c r="AO82" i="4"/>
  <c r="Q82" i="4"/>
  <c r="AX82" i="4"/>
  <c r="AU82" i="4"/>
  <c r="L82" i="4"/>
  <c r="AK82" i="4"/>
  <c r="X82" i="4"/>
  <c r="Y82" i="4" s="1"/>
  <c r="AS82" i="4"/>
  <c r="AQ82" i="4"/>
  <c r="AR82" i="4"/>
  <c r="AN82" i="4"/>
  <c r="H82" i="4"/>
  <c r="I79" i="10"/>
  <c r="AJ82" i="4"/>
  <c r="W82" i="4"/>
  <c r="R82" i="4"/>
  <c r="AP82" i="4"/>
  <c r="T82" i="4"/>
  <c r="AC82" i="4" s="1"/>
  <c r="AM82" i="4"/>
  <c r="B82" i="4"/>
  <c r="AW82" i="4"/>
  <c r="K82" i="4"/>
  <c r="AM205" i="4"/>
  <c r="AK205" i="4"/>
  <c r="U205" i="4"/>
  <c r="H205" i="4"/>
  <c r="K205" i="4"/>
  <c r="V205" i="4"/>
  <c r="W205" i="4"/>
  <c r="I202" i="10"/>
  <c r="AS205" i="4"/>
  <c r="AW205" i="4"/>
  <c r="S205" i="4"/>
  <c r="AX205" i="4"/>
  <c r="X205" i="4"/>
  <c r="Y205" i="4" s="1"/>
  <c r="L205" i="4"/>
  <c r="AQ205" i="4"/>
  <c r="R205" i="4"/>
  <c r="B205" i="4"/>
  <c r="AU205" i="4"/>
  <c r="AN205" i="4"/>
  <c r="AO205" i="4"/>
  <c r="AR205" i="4"/>
  <c r="AJ205" i="4"/>
  <c r="T205" i="4"/>
  <c r="AC205" i="4" s="1"/>
  <c r="Q205" i="4"/>
  <c r="AP205" i="4"/>
  <c r="X83" i="4"/>
  <c r="Y83" i="4" s="1"/>
  <c r="AU83" i="4"/>
  <c r="AJ83" i="4"/>
  <c r="U83" i="4"/>
  <c r="AS83" i="4"/>
  <c r="L83" i="4"/>
  <c r="AK83" i="4"/>
  <c r="AR83" i="4"/>
  <c r="AO83" i="4"/>
  <c r="W83" i="4"/>
  <c r="AQ83" i="4"/>
  <c r="AN83" i="4"/>
  <c r="AX83" i="4"/>
  <c r="I80" i="10"/>
  <c r="AP83" i="4"/>
  <c r="H83" i="4"/>
  <c r="V83" i="4"/>
  <c r="T83" i="4"/>
  <c r="AC83" i="4" s="1"/>
  <c r="R83" i="4"/>
  <c r="S83" i="4"/>
  <c r="AW83" i="4"/>
  <c r="AM83" i="4"/>
  <c r="K83" i="4"/>
  <c r="Q83" i="4"/>
  <c r="B83" i="4"/>
  <c r="AS23" i="4"/>
  <c r="T23" i="4"/>
  <c r="AC23" i="4" s="1"/>
  <c r="AP23" i="4"/>
  <c r="U23" i="4"/>
  <c r="AJ23" i="4"/>
  <c r="AO23" i="4"/>
  <c r="X23" i="4"/>
  <c r="Y23" i="4" s="1"/>
  <c r="AM23" i="4"/>
  <c r="R23" i="4"/>
  <c r="AN23" i="4"/>
  <c r="W23" i="4"/>
  <c r="Q23" i="4"/>
  <c r="B23" i="4"/>
  <c r="V23" i="4"/>
  <c r="AR23" i="4"/>
  <c r="AW23" i="4"/>
  <c r="AU23" i="4"/>
  <c r="S23" i="4"/>
  <c r="L23" i="4"/>
  <c r="AX23" i="4"/>
  <c r="AQ23" i="4"/>
  <c r="H23" i="4"/>
  <c r="K23" i="4"/>
  <c r="AK23" i="4"/>
  <c r="I20" i="10"/>
  <c r="X216" i="4"/>
  <c r="Y216" i="4" s="1"/>
  <c r="AK216" i="4"/>
  <c r="L216" i="4"/>
  <c r="U216" i="4"/>
  <c r="AS216" i="4"/>
  <c r="AO216" i="4"/>
  <c r="B216" i="4"/>
  <c r="AU216" i="4"/>
  <c r="AX216" i="4"/>
  <c r="K216" i="4"/>
  <c r="AM216" i="4"/>
  <c r="I213" i="10"/>
  <c r="AW216" i="4"/>
  <c r="AP216" i="4"/>
  <c r="AN216" i="4"/>
  <c r="V216" i="4"/>
  <c r="S216" i="4"/>
  <c r="R216" i="4"/>
  <c r="AR216" i="4"/>
  <c r="Q216" i="4"/>
  <c r="AQ216" i="4"/>
  <c r="H216" i="4"/>
  <c r="AJ216" i="4"/>
  <c r="W216" i="4"/>
  <c r="T216" i="4"/>
  <c r="AC216" i="4" s="1"/>
  <c r="I185" i="10"/>
  <c r="H188" i="4"/>
  <c r="T188" i="4"/>
  <c r="AC188" i="4" s="1"/>
  <c r="Q188" i="4"/>
  <c r="X188" i="4"/>
  <c r="Y188" i="4" s="1"/>
  <c r="AJ188" i="4"/>
  <c r="S188" i="4"/>
  <c r="AX188" i="4"/>
  <c r="K188" i="4"/>
  <c r="AQ188" i="4"/>
  <c r="AW188" i="4"/>
  <c r="R188" i="4"/>
  <c r="W188" i="4"/>
  <c r="U188" i="4"/>
  <c r="AK188" i="4"/>
  <c r="AS188" i="4"/>
  <c r="AU188" i="4"/>
  <c r="AO188" i="4"/>
  <c r="V188" i="4"/>
  <c r="B188" i="4"/>
  <c r="AP188" i="4"/>
  <c r="AN188" i="4"/>
  <c r="AM188" i="4"/>
  <c r="AR188" i="4"/>
  <c r="L188" i="4"/>
  <c r="X127" i="4"/>
  <c r="Y127" i="4" s="1"/>
  <c r="AU127" i="4"/>
  <c r="T127" i="4"/>
  <c r="AC127" i="4" s="1"/>
  <c r="AQ127" i="4"/>
  <c r="R127" i="4"/>
  <c r="W127" i="4"/>
  <c r="H127" i="4"/>
  <c r="Q127" i="4"/>
  <c r="K127" i="4"/>
  <c r="B127" i="4"/>
  <c r="AO127" i="4"/>
  <c r="AJ127" i="4"/>
  <c r="AW127" i="4"/>
  <c r="U127" i="4"/>
  <c r="AM127" i="4"/>
  <c r="AP127" i="4"/>
  <c r="V127" i="4"/>
  <c r="S127" i="4"/>
  <c r="AX127" i="4"/>
  <c r="AR127" i="4"/>
  <c r="AS127" i="4"/>
  <c r="I124" i="10"/>
  <c r="AK127" i="4"/>
  <c r="AN127" i="4"/>
  <c r="L127" i="4"/>
  <c r="X92" i="4"/>
  <c r="Y92" i="4" s="1"/>
  <c r="W92" i="4"/>
  <c r="L92" i="4"/>
  <c r="AJ92" i="4"/>
  <c r="AK92" i="4"/>
  <c r="B92" i="4"/>
  <c r="R92" i="4"/>
  <c r="V92" i="4"/>
  <c r="AU92" i="4"/>
  <c r="AS92" i="4"/>
  <c r="H92" i="4"/>
  <c r="AN92" i="4"/>
  <c r="AW92" i="4"/>
  <c r="AA92" i="4" s="1"/>
  <c r="I89" i="10"/>
  <c r="U92" i="4"/>
  <c r="AR92" i="4"/>
  <c r="AQ92" i="4"/>
  <c r="T92" i="4"/>
  <c r="AC92" i="4" s="1"/>
  <c r="AO92" i="4"/>
  <c r="S92" i="4"/>
  <c r="AM92" i="4"/>
  <c r="AX92" i="4"/>
  <c r="Q92" i="4"/>
  <c r="K92" i="4"/>
  <c r="AP92" i="4"/>
  <c r="AX246" i="4"/>
  <c r="AU246" i="4"/>
  <c r="AJ246" i="4"/>
  <c r="R246" i="4"/>
  <c r="AS246" i="4"/>
  <c r="AW246" i="4"/>
  <c r="AM246" i="4"/>
  <c r="B246" i="4"/>
  <c r="AN246" i="4"/>
  <c r="T246" i="4"/>
  <c r="AC246" i="4" s="1"/>
  <c r="L246" i="4"/>
  <c r="S246" i="4"/>
  <c r="AO246" i="4"/>
  <c r="AK246" i="4"/>
  <c r="K246" i="4"/>
  <c r="H246" i="4"/>
  <c r="X246" i="4"/>
  <c r="Y246" i="4" s="1"/>
  <c r="AP246" i="4"/>
  <c r="V246" i="4"/>
  <c r="W246" i="4"/>
  <c r="U246" i="4"/>
  <c r="AR246" i="4"/>
  <c r="I243" i="10"/>
  <c r="AQ246" i="4"/>
  <c r="Q246" i="4"/>
  <c r="H99" i="4"/>
  <c r="AQ99" i="4"/>
  <c r="AX99" i="4"/>
  <c r="Q99" i="4"/>
  <c r="K99" i="4"/>
  <c r="AS99" i="4"/>
  <c r="V99" i="4"/>
  <c r="R99" i="4"/>
  <c r="W99" i="4"/>
  <c r="U99" i="4"/>
  <c r="S99" i="4"/>
  <c r="I96" i="10"/>
  <c r="AP99" i="4"/>
  <c r="T99" i="4"/>
  <c r="AC99" i="4" s="1"/>
  <c r="AW99" i="4"/>
  <c r="AM99" i="4"/>
  <c r="AO99" i="4"/>
  <c r="AU99" i="4"/>
  <c r="AR99" i="4"/>
  <c r="L99" i="4"/>
  <c r="AN99" i="4"/>
  <c r="B99" i="4"/>
  <c r="AK99" i="4"/>
  <c r="X99" i="4"/>
  <c r="Y99" i="4" s="1"/>
  <c r="AJ99" i="4"/>
  <c r="AK182" i="4"/>
  <c r="I179" i="10"/>
  <c r="T182" i="4"/>
  <c r="AC182" i="4" s="1"/>
  <c r="H182" i="4"/>
  <c r="AS182" i="4"/>
  <c r="R182" i="4"/>
  <c r="Q182" i="4"/>
  <c r="AW182" i="4"/>
  <c r="X182" i="4"/>
  <c r="Y182" i="4" s="1"/>
  <c r="L182" i="4"/>
  <c r="AN182" i="4"/>
  <c r="AP182" i="4"/>
  <c r="V182" i="4"/>
  <c r="U182" i="4"/>
  <c r="AJ182" i="4"/>
  <c r="B182" i="4"/>
  <c r="AU182" i="4"/>
  <c r="AR182" i="4"/>
  <c r="AQ182" i="4"/>
  <c r="W182" i="4"/>
  <c r="AM182" i="4"/>
  <c r="S182" i="4"/>
  <c r="K182" i="4"/>
  <c r="AO182" i="4"/>
  <c r="AX182" i="4"/>
  <c r="AQ248" i="4"/>
  <c r="Q248" i="4"/>
  <c r="T248" i="4"/>
  <c r="AC248" i="4" s="1"/>
  <c r="K248" i="4"/>
  <c r="B248" i="4"/>
  <c r="H248" i="4"/>
  <c r="AP248" i="4"/>
  <c r="AO248" i="4"/>
  <c r="W248" i="4"/>
  <c r="AU248" i="4"/>
  <c r="AR248" i="4"/>
  <c r="R248" i="4"/>
  <c r="AJ248" i="4"/>
  <c r="V248" i="4"/>
  <c r="AK248" i="4"/>
  <c r="AX248" i="4"/>
  <c r="AN248" i="4"/>
  <c r="I245" i="10"/>
  <c r="U248" i="4"/>
  <c r="S248" i="4"/>
  <c r="X248" i="4"/>
  <c r="Y248" i="4" s="1"/>
  <c r="L248" i="4"/>
  <c r="AS248" i="4"/>
  <c r="AW248" i="4"/>
  <c r="AM248" i="4"/>
  <c r="Q98" i="4"/>
  <c r="H98" i="4"/>
  <c r="AO98" i="4"/>
  <c r="B98" i="4"/>
  <c r="K98" i="4"/>
  <c r="U98" i="4"/>
  <c r="AK98" i="4"/>
  <c r="AJ98" i="4"/>
  <c r="AR98" i="4"/>
  <c r="W98" i="4"/>
  <c r="AM98" i="4"/>
  <c r="AX98" i="4"/>
  <c r="S98" i="4"/>
  <c r="AU98" i="4"/>
  <c r="AS98" i="4"/>
  <c r="AN98" i="4"/>
  <c r="L98" i="4"/>
  <c r="AP98" i="4"/>
  <c r="V98" i="4"/>
  <c r="T98" i="4"/>
  <c r="AC98" i="4" s="1"/>
  <c r="AW98" i="4"/>
  <c r="AQ98" i="4"/>
  <c r="I95" i="10"/>
  <c r="R98" i="4"/>
  <c r="X98" i="4"/>
  <c r="Y98" i="4" s="1"/>
  <c r="R41" i="4"/>
  <c r="AU41" i="4"/>
  <c r="AN41" i="4"/>
  <c r="AR41" i="4"/>
  <c r="AJ41" i="4"/>
  <c r="V41" i="4"/>
  <c r="U41" i="4"/>
  <c r="AK41" i="4"/>
  <c r="K41" i="4"/>
  <c r="AP41" i="4"/>
  <c r="W41" i="4"/>
  <c r="AW41" i="4"/>
  <c r="B41" i="4"/>
  <c r="H41" i="4"/>
  <c r="I38" i="10"/>
  <c r="L41" i="4"/>
  <c r="Q41" i="4"/>
  <c r="AX41" i="4"/>
  <c r="X41" i="4"/>
  <c r="Y41" i="4" s="1"/>
  <c r="S41" i="4"/>
  <c r="AM41" i="4"/>
  <c r="AQ41" i="4"/>
  <c r="AO41" i="4"/>
  <c r="AS41" i="4"/>
  <c r="T41" i="4"/>
  <c r="AC41" i="4" s="1"/>
  <c r="AW137" i="4"/>
  <c r="AS137" i="4"/>
  <c r="AU137" i="4"/>
  <c r="AM137" i="4"/>
  <c r="X137" i="4"/>
  <c r="Y137" i="4" s="1"/>
  <c r="B137" i="4"/>
  <c r="U137" i="4"/>
  <c r="AR137" i="4"/>
  <c r="AK137" i="4"/>
  <c r="AP137" i="4"/>
  <c r="V137" i="4"/>
  <c r="W137" i="4"/>
  <c r="I134" i="10"/>
  <c r="AJ137" i="4"/>
  <c r="R137" i="4"/>
  <c r="K137" i="4"/>
  <c r="L137" i="4"/>
  <c r="T137" i="4"/>
  <c r="AC137" i="4" s="1"/>
  <c r="H137" i="4"/>
  <c r="AQ137" i="4"/>
  <c r="Q137" i="4"/>
  <c r="AN137" i="4"/>
  <c r="AO137" i="4"/>
  <c r="S137" i="4"/>
  <c r="AX137" i="4"/>
  <c r="S184" i="4"/>
  <c r="AM184" i="4"/>
  <c r="AN184" i="4"/>
  <c r="AO184" i="4"/>
  <c r="Q184" i="4"/>
  <c r="I181" i="10"/>
  <c r="AR184" i="4"/>
  <c r="AK184" i="4"/>
  <c r="H184" i="4"/>
  <c r="AP184" i="4"/>
  <c r="K184" i="4"/>
  <c r="AX184" i="4"/>
  <c r="B184" i="4"/>
  <c r="W184" i="4"/>
  <c r="AJ184" i="4"/>
  <c r="X184" i="4"/>
  <c r="Y184" i="4" s="1"/>
  <c r="R184" i="4"/>
  <c r="AU184" i="4"/>
  <c r="AS184" i="4"/>
  <c r="T184" i="4"/>
  <c r="AC184" i="4" s="1"/>
  <c r="AQ184" i="4"/>
  <c r="AW184" i="4"/>
  <c r="L184" i="4"/>
  <c r="U184" i="4"/>
  <c r="V184" i="4"/>
  <c r="I137" i="10"/>
  <c r="AO140" i="4"/>
  <c r="AM140" i="4"/>
  <c r="AP140" i="4"/>
  <c r="AK140" i="4"/>
  <c r="AW140" i="4"/>
  <c r="AA140" i="4" s="1"/>
  <c r="U140" i="4"/>
  <c r="AS140" i="4"/>
  <c r="H140" i="4"/>
  <c r="AU140" i="4"/>
  <c r="AJ140" i="4"/>
  <c r="S140" i="4"/>
  <c r="AR140" i="4"/>
  <c r="Q140" i="4"/>
  <c r="T140" i="4"/>
  <c r="AC140" i="4" s="1"/>
  <c r="AQ140" i="4"/>
  <c r="K140" i="4"/>
  <c r="AX140" i="4"/>
  <c r="V140" i="4"/>
  <c r="R140" i="4"/>
  <c r="L140" i="4"/>
  <c r="W140" i="4"/>
  <c r="B140" i="4"/>
  <c r="AN140" i="4"/>
  <c r="X140" i="4"/>
  <c r="Y140" i="4" s="1"/>
  <c r="L66" i="4"/>
  <c r="V66" i="4"/>
  <c r="T66" i="4"/>
  <c r="AC66" i="4" s="1"/>
  <c r="X66" i="4"/>
  <c r="Y66" i="4" s="1"/>
  <c r="AO66" i="4"/>
  <c r="AN66" i="4"/>
  <c r="AW66" i="4"/>
  <c r="W66" i="4"/>
  <c r="AP66" i="4"/>
  <c r="S66" i="4"/>
  <c r="K66" i="4"/>
  <c r="AX66" i="4"/>
  <c r="AK66" i="4"/>
  <c r="AQ66" i="4"/>
  <c r="AM66" i="4"/>
  <c r="B66" i="4"/>
  <c r="I63" i="10"/>
  <c r="AJ66" i="4"/>
  <c r="Q66" i="4"/>
  <c r="AR66" i="4"/>
  <c r="AS66" i="4"/>
  <c r="H66" i="4"/>
  <c r="U66" i="4"/>
  <c r="R66" i="4"/>
  <c r="AU66" i="4"/>
  <c r="T95" i="4"/>
  <c r="AC95" i="4" s="1"/>
  <c r="AU95" i="4"/>
  <c r="K95" i="4"/>
  <c r="AN95" i="4"/>
  <c r="L95" i="4"/>
  <c r="AW95" i="4"/>
  <c r="W95" i="4"/>
  <c r="S95" i="4"/>
  <c r="AJ95" i="4"/>
  <c r="Q95" i="4"/>
  <c r="B95" i="4"/>
  <c r="AQ95" i="4"/>
  <c r="AP95" i="4"/>
  <c r="V95" i="4"/>
  <c r="AS95" i="4"/>
  <c r="I92" i="10"/>
  <c r="X95" i="4"/>
  <c r="Y95" i="4" s="1"/>
  <c r="R95" i="4"/>
  <c r="AX95" i="4"/>
  <c r="AR95" i="4"/>
  <c r="AK95" i="4"/>
  <c r="H95" i="4"/>
  <c r="AM95" i="4"/>
  <c r="U95" i="4"/>
  <c r="AO95" i="4"/>
  <c r="AN170" i="4"/>
  <c r="B170" i="4"/>
  <c r="I167" i="10"/>
  <c r="K170" i="4"/>
  <c r="AW170" i="4"/>
  <c r="X170" i="4"/>
  <c r="Y170" i="4" s="1"/>
  <c r="AM170" i="4"/>
  <c r="L170" i="4"/>
  <c r="AP170" i="4"/>
  <c r="AS170" i="4"/>
  <c r="AX170" i="4"/>
  <c r="U170" i="4"/>
  <c r="AK170" i="4"/>
  <c r="AU170" i="4"/>
  <c r="AJ170" i="4"/>
  <c r="W170" i="4"/>
  <c r="Q170" i="4"/>
  <c r="AQ170" i="4"/>
  <c r="T170" i="4"/>
  <c r="AC170" i="4" s="1"/>
  <c r="H170" i="4"/>
  <c r="S170" i="4"/>
  <c r="V170" i="4"/>
  <c r="R170" i="4"/>
  <c r="AR170" i="4"/>
  <c r="AO170" i="4"/>
  <c r="Q21" i="4"/>
  <c r="U21" i="4"/>
  <c r="W21" i="4"/>
  <c r="AM21" i="4"/>
  <c r="AO21" i="4"/>
  <c r="AN21" i="4"/>
  <c r="K21" i="4"/>
  <c r="I18" i="10"/>
  <c r="AQ21" i="4"/>
  <c r="AP21" i="4"/>
  <c r="R21" i="4"/>
  <c r="AJ21" i="4"/>
  <c r="L21" i="4"/>
  <c r="B21" i="4"/>
  <c r="AW21" i="4"/>
  <c r="AK21" i="4"/>
  <c r="V21" i="4"/>
  <c r="AR21" i="4"/>
  <c r="AS21" i="4"/>
  <c r="H21" i="4"/>
  <c r="X21" i="4"/>
  <c r="Y21" i="4" s="1"/>
  <c r="AU21" i="4"/>
  <c r="AX21" i="4"/>
  <c r="T21" i="4"/>
  <c r="AC21" i="4" s="1"/>
  <c r="S21" i="4"/>
  <c r="W117" i="4"/>
  <c r="AK117" i="4"/>
  <c r="B117" i="4"/>
  <c r="AN117" i="4"/>
  <c r="AW117" i="4"/>
  <c r="AO117" i="4"/>
  <c r="T117" i="4"/>
  <c r="AC117" i="4" s="1"/>
  <c r="R117" i="4"/>
  <c r="V117" i="4"/>
  <c r="X117" i="4"/>
  <c r="Y117" i="4" s="1"/>
  <c r="I114" i="10"/>
  <c r="S117" i="4"/>
  <c r="AQ117" i="4"/>
  <c r="AU117" i="4"/>
  <c r="AJ117" i="4"/>
  <c r="L117" i="4"/>
  <c r="K117" i="4"/>
  <c r="AM117" i="4"/>
  <c r="H117" i="4"/>
  <c r="AP117" i="4"/>
  <c r="AX117" i="4"/>
  <c r="Q117" i="4"/>
  <c r="AS117" i="4"/>
  <c r="U117" i="4"/>
  <c r="AR117" i="4"/>
  <c r="B236" i="4"/>
  <c r="AN236" i="4"/>
  <c r="AO236" i="4"/>
  <c r="AR236" i="4"/>
  <c r="V236" i="4"/>
  <c r="Q236" i="4"/>
  <c r="I233" i="10"/>
  <c r="AS236" i="4"/>
  <c r="U236" i="4"/>
  <c r="H236" i="4"/>
  <c r="T236" i="4"/>
  <c r="AC236" i="4" s="1"/>
  <c r="W236" i="4"/>
  <c r="AX236" i="4"/>
  <c r="R236" i="4"/>
  <c r="S236" i="4"/>
  <c r="AJ236" i="4"/>
  <c r="K236" i="4"/>
  <c r="L236" i="4"/>
  <c r="AK236" i="4"/>
  <c r="X236" i="4"/>
  <c r="Y236" i="4" s="1"/>
  <c r="AW236" i="4"/>
  <c r="AU236" i="4"/>
  <c r="AQ236" i="4"/>
  <c r="AP236" i="4"/>
  <c r="AM236" i="4"/>
  <c r="S65" i="4"/>
  <c r="W65" i="4"/>
  <c r="AU65" i="4"/>
  <c r="B65" i="4"/>
  <c r="V65" i="4"/>
  <c r="AR65" i="4"/>
  <c r="AN65" i="4"/>
  <c r="K65" i="4"/>
  <c r="U65" i="4"/>
  <c r="AM65" i="4"/>
  <c r="AQ65" i="4"/>
  <c r="AJ65" i="4"/>
  <c r="L65" i="4"/>
  <c r="AS65" i="4"/>
  <c r="X65" i="4"/>
  <c r="Y65" i="4" s="1"/>
  <c r="H65" i="4"/>
  <c r="AP65" i="4"/>
  <c r="AK65" i="4"/>
  <c r="AO65" i="4"/>
  <c r="Q65" i="4"/>
  <c r="R65" i="4"/>
  <c r="T65" i="4"/>
  <c r="AC65" i="4" s="1"/>
  <c r="AX65" i="4"/>
  <c r="I62" i="10"/>
  <c r="AW65" i="4"/>
  <c r="AK50" i="4"/>
  <c r="AP50" i="4"/>
  <c r="AQ50" i="4"/>
  <c r="AN50" i="4"/>
  <c r="V50" i="4"/>
  <c r="AJ50" i="4"/>
  <c r="AO50" i="4"/>
  <c r="AU50" i="4"/>
  <c r="S50" i="4"/>
  <c r="U50" i="4"/>
  <c r="B50" i="4"/>
  <c r="I47" i="10"/>
  <c r="H50" i="4"/>
  <c r="Q50" i="4"/>
  <c r="AS50" i="4"/>
  <c r="AX50" i="4"/>
  <c r="AW50" i="4"/>
  <c r="AR50" i="4"/>
  <c r="AM50" i="4"/>
  <c r="X50" i="4"/>
  <c r="Y50" i="4" s="1"/>
  <c r="W50" i="4"/>
  <c r="L50" i="4"/>
  <c r="K50" i="4"/>
  <c r="R50" i="4"/>
  <c r="T50" i="4"/>
  <c r="AC50" i="4" s="1"/>
  <c r="AR141" i="4"/>
  <c r="AP141" i="4"/>
  <c r="H141" i="4"/>
  <c r="V141" i="4"/>
  <c r="U141" i="4"/>
  <c r="AQ141" i="4"/>
  <c r="L141" i="4"/>
  <c r="AJ141" i="4"/>
  <c r="AM141" i="4"/>
  <c r="T141" i="4"/>
  <c r="AC141" i="4" s="1"/>
  <c r="AU141" i="4"/>
  <c r="AO141" i="4"/>
  <c r="K141" i="4"/>
  <c r="Q141" i="4"/>
  <c r="B141" i="4"/>
  <c r="R141" i="4"/>
  <c r="AK141" i="4"/>
  <c r="S141" i="4"/>
  <c r="W141" i="4"/>
  <c r="I138" i="10"/>
  <c r="AS141" i="4"/>
  <c r="AN141" i="4"/>
  <c r="AW141" i="4"/>
  <c r="AX141" i="4"/>
  <c r="X141" i="4"/>
  <c r="Y141" i="4" s="1"/>
  <c r="X221" i="4"/>
  <c r="Y221" i="4" s="1"/>
  <c r="R221" i="4"/>
  <c r="V221" i="4"/>
  <c r="AK221" i="4"/>
  <c r="AJ221" i="4"/>
  <c r="AW221" i="4"/>
  <c r="AP221" i="4"/>
  <c r="AU221" i="4"/>
  <c r="AQ221" i="4"/>
  <c r="Q221" i="4"/>
  <c r="AR221" i="4"/>
  <c r="AO221" i="4"/>
  <c r="S221" i="4"/>
  <c r="T221" i="4"/>
  <c r="AC221" i="4" s="1"/>
  <c r="AS221" i="4"/>
  <c r="B221" i="4"/>
  <c r="H221" i="4"/>
  <c r="L221" i="4"/>
  <c r="AX221" i="4"/>
  <c r="W221" i="4"/>
  <c r="AN221" i="4"/>
  <c r="U221" i="4"/>
  <c r="I218" i="10"/>
  <c r="K221" i="4"/>
  <c r="AM221" i="4"/>
  <c r="L14" i="4"/>
  <c r="AJ14" i="4"/>
  <c r="AR14" i="4"/>
  <c r="AS14" i="4"/>
  <c r="S14" i="4"/>
  <c r="AP14" i="4"/>
  <c r="Q14" i="4"/>
  <c r="V14" i="4"/>
  <c r="AU14" i="4"/>
  <c r="AQ14" i="4"/>
  <c r="AX14" i="4"/>
  <c r="B14" i="4"/>
  <c r="R14" i="4"/>
  <c r="K14" i="4"/>
  <c r="T14" i="4"/>
  <c r="AC14" i="4" s="1"/>
  <c r="AM14" i="4"/>
  <c r="I11" i="10"/>
  <c r="AW14" i="4"/>
  <c r="AK14" i="4"/>
  <c r="AN14" i="4"/>
  <c r="AO14" i="4"/>
  <c r="W14" i="4"/>
  <c r="U14" i="4"/>
  <c r="X14" i="4"/>
  <c r="Y14" i="4" s="1"/>
  <c r="H14" i="4"/>
  <c r="X196" i="4"/>
  <c r="Y196" i="4" s="1"/>
  <c r="I193" i="10"/>
  <c r="K196" i="4"/>
  <c r="AU196" i="4"/>
  <c r="Q196" i="4"/>
  <c r="H196" i="4"/>
  <c r="AP196" i="4"/>
  <c r="L196" i="4"/>
  <c r="W196" i="4"/>
  <c r="U196" i="4"/>
  <c r="AQ196" i="4"/>
  <c r="AS196" i="4"/>
  <c r="AK196" i="4"/>
  <c r="AR196" i="4"/>
  <c r="AX196" i="4"/>
  <c r="AO196" i="4"/>
  <c r="AW196" i="4"/>
  <c r="AA196" i="4" s="1"/>
  <c r="V196" i="4"/>
  <c r="T196" i="4"/>
  <c r="AC196" i="4" s="1"/>
  <c r="AN196" i="4"/>
  <c r="AM196" i="4"/>
  <c r="R196" i="4"/>
  <c r="B196" i="4"/>
  <c r="AJ196" i="4"/>
  <c r="S196" i="4"/>
  <c r="AK227" i="4"/>
  <c r="U227" i="4"/>
  <c r="X227" i="4"/>
  <c r="Y227" i="4" s="1"/>
  <c r="T227" i="4"/>
  <c r="AC227" i="4" s="1"/>
  <c r="K227" i="4"/>
  <c r="AX227" i="4"/>
  <c r="AN227" i="4"/>
  <c r="AR227" i="4"/>
  <c r="B227" i="4"/>
  <c r="AP227" i="4"/>
  <c r="AS227" i="4"/>
  <c r="AM227" i="4"/>
  <c r="W227" i="4"/>
  <c r="L227" i="4"/>
  <c r="V227" i="4"/>
  <c r="Q227" i="4"/>
  <c r="AJ227" i="4"/>
  <c r="AU227" i="4"/>
  <c r="H227" i="4"/>
  <c r="AQ227" i="4"/>
  <c r="R227" i="4"/>
  <c r="AO227" i="4"/>
  <c r="S227" i="4"/>
  <c r="AW227" i="4"/>
  <c r="I224" i="10"/>
  <c r="T254" i="4"/>
  <c r="AC254" i="4" s="1"/>
  <c r="V254" i="4"/>
  <c r="K254" i="4"/>
  <c r="AN254" i="4"/>
  <c r="AP254" i="4"/>
  <c r="B254" i="4"/>
  <c r="AM254" i="4"/>
  <c r="I251" i="10"/>
  <c r="Q254" i="4"/>
  <c r="AU254" i="4"/>
  <c r="U254" i="4"/>
  <c r="AX254" i="4"/>
  <c r="AS254" i="4"/>
  <c r="AW254" i="4"/>
  <c r="AR254" i="4"/>
  <c r="AK254" i="4"/>
  <c r="AO254" i="4"/>
  <c r="AJ254" i="4"/>
  <c r="H254" i="4"/>
  <c r="AQ254" i="4"/>
  <c r="L254" i="4"/>
  <c r="S254" i="4"/>
  <c r="W254" i="4"/>
  <c r="R254" i="4"/>
  <c r="X254" i="4"/>
  <c r="Y254" i="4" s="1"/>
  <c r="W64" i="4"/>
  <c r="T64" i="4"/>
  <c r="AC64" i="4" s="1"/>
  <c r="AN64" i="4"/>
  <c r="V64" i="4"/>
  <c r="AK64" i="4"/>
  <c r="AW64" i="4"/>
  <c r="S64" i="4"/>
  <c r="AQ64" i="4"/>
  <c r="H64" i="4"/>
  <c r="I61" i="10"/>
  <c r="K64" i="4"/>
  <c r="AX64" i="4"/>
  <c r="AP64" i="4"/>
  <c r="U64" i="4"/>
  <c r="AJ64" i="4"/>
  <c r="AS64" i="4"/>
  <c r="R64" i="4"/>
  <c r="AO64" i="4"/>
  <c r="AM64" i="4"/>
  <c r="AR64" i="4"/>
  <c r="L64" i="4"/>
  <c r="AU64" i="4"/>
  <c r="Q64" i="4"/>
  <c r="X64" i="4"/>
  <c r="Y64" i="4" s="1"/>
  <c r="B64" i="4"/>
  <c r="L144" i="4"/>
  <c r="AW144" i="4"/>
  <c r="W144" i="4"/>
  <c r="AQ144" i="4"/>
  <c r="H144" i="4"/>
  <c r="X144" i="4"/>
  <c r="Y144" i="4" s="1"/>
  <c r="AN144" i="4"/>
  <c r="AO144" i="4"/>
  <c r="S144" i="4"/>
  <c r="I141" i="10"/>
  <c r="AK144" i="4"/>
  <c r="U144" i="4"/>
  <c r="AP144" i="4"/>
  <c r="V144" i="4"/>
  <c r="K144" i="4"/>
  <c r="AR144" i="4"/>
  <c r="Q144" i="4"/>
  <c r="T144" i="4"/>
  <c r="AC144" i="4" s="1"/>
  <c r="AS144" i="4"/>
  <c r="AU144" i="4"/>
  <c r="AJ144" i="4"/>
  <c r="AX144" i="4"/>
  <c r="AM144" i="4"/>
  <c r="R144" i="4"/>
  <c r="B144" i="4"/>
  <c r="W161" i="4"/>
  <c r="H161" i="4"/>
  <c r="AK161" i="4"/>
  <c r="X161" i="4"/>
  <c r="Y161" i="4" s="1"/>
  <c r="AU161" i="4"/>
  <c r="AJ161" i="4"/>
  <c r="T161" i="4"/>
  <c r="AC161" i="4" s="1"/>
  <c r="Q161" i="4"/>
  <c r="AN161" i="4"/>
  <c r="AS161" i="4"/>
  <c r="K161" i="4"/>
  <c r="I158" i="10"/>
  <c r="L161" i="4"/>
  <c r="AM161" i="4"/>
  <c r="S161" i="4"/>
  <c r="AX161" i="4"/>
  <c r="B161" i="4"/>
  <c r="AO161" i="4"/>
  <c r="AQ161" i="4"/>
  <c r="R161" i="4"/>
  <c r="AR161" i="4"/>
  <c r="AP161" i="4"/>
  <c r="U161" i="4"/>
  <c r="AW161" i="4"/>
  <c r="V161" i="4"/>
  <c r="AM53" i="4"/>
  <c r="AX53" i="4"/>
  <c r="AK53" i="4"/>
  <c r="V53" i="4"/>
  <c r="AS53" i="4"/>
  <c r="K53" i="4"/>
  <c r="AQ53" i="4"/>
  <c r="L53" i="4"/>
  <c r="S53" i="4"/>
  <c r="B53" i="4"/>
  <c r="AP53" i="4"/>
  <c r="T53" i="4"/>
  <c r="AC53" i="4" s="1"/>
  <c r="AO53" i="4"/>
  <c r="AU53" i="4"/>
  <c r="I50" i="10"/>
  <c r="AW53" i="4"/>
  <c r="AN53" i="4"/>
  <c r="Q53" i="4"/>
  <c r="H53" i="4"/>
  <c r="W53" i="4"/>
  <c r="AJ53" i="4"/>
  <c r="U53" i="4"/>
  <c r="R53" i="4"/>
  <c r="X53" i="4"/>
  <c r="Y53" i="4" s="1"/>
  <c r="AR53" i="4"/>
  <c r="AK60" i="4"/>
  <c r="L60" i="4"/>
  <c r="AM60" i="4"/>
  <c r="W60" i="4"/>
  <c r="AW60" i="4"/>
  <c r="R60" i="4"/>
  <c r="Q60" i="4"/>
  <c r="AJ60" i="4"/>
  <c r="AU60" i="4"/>
  <c r="AN60" i="4"/>
  <c r="AX60" i="4"/>
  <c r="H60" i="4"/>
  <c r="AQ60" i="4"/>
  <c r="AS60" i="4"/>
  <c r="K60" i="4"/>
  <c r="V60" i="4"/>
  <c r="AO60" i="4"/>
  <c r="T60" i="4"/>
  <c r="AC60" i="4" s="1"/>
  <c r="AR60" i="4"/>
  <c r="I57" i="10"/>
  <c r="S60" i="4"/>
  <c r="U60" i="4"/>
  <c r="B60" i="4"/>
  <c r="AP60" i="4"/>
  <c r="X60" i="4"/>
  <c r="Y60" i="4" s="1"/>
  <c r="W187" i="4"/>
  <c r="Q187" i="4"/>
  <c r="AQ187" i="4"/>
  <c r="L187" i="4"/>
  <c r="K187" i="4"/>
  <c r="AU187" i="4"/>
  <c r="AJ187" i="4"/>
  <c r="AP187" i="4"/>
  <c r="AO187" i="4"/>
  <c r="X187" i="4"/>
  <c r="Y187" i="4" s="1"/>
  <c r="AK187" i="4"/>
  <c r="V187" i="4"/>
  <c r="AX187" i="4"/>
  <c r="AN187" i="4"/>
  <c r="AW187" i="4"/>
  <c r="U187" i="4"/>
  <c r="AS187" i="4"/>
  <c r="T187" i="4"/>
  <c r="AC187" i="4" s="1"/>
  <c r="H187" i="4"/>
  <c r="B187" i="4"/>
  <c r="AR187" i="4"/>
  <c r="S187" i="4"/>
  <c r="R187" i="4"/>
  <c r="AM187" i="4"/>
  <c r="I184" i="10"/>
  <c r="H73" i="4"/>
  <c r="L73" i="4"/>
  <c r="V73" i="4"/>
  <c r="K73" i="4"/>
  <c r="AK73" i="4"/>
  <c r="U73" i="4"/>
  <c r="T73" i="4"/>
  <c r="AC73" i="4" s="1"/>
  <c r="AW73" i="4"/>
  <c r="Q73" i="4"/>
  <c r="I70" i="10"/>
  <c r="W73" i="4"/>
  <c r="AN73" i="4"/>
  <c r="AS73" i="4"/>
  <c r="B73" i="4"/>
  <c r="AU73" i="4"/>
  <c r="X73" i="4"/>
  <c r="Y73" i="4" s="1"/>
  <c r="AX73" i="4"/>
  <c r="AM73" i="4"/>
  <c r="S73" i="4"/>
  <c r="R73" i="4"/>
  <c r="AR73" i="4"/>
  <c r="AO73" i="4"/>
  <c r="AJ73" i="4"/>
  <c r="AP73" i="4"/>
  <c r="AQ73" i="4"/>
  <c r="AQ211" i="4"/>
  <c r="I208" i="10"/>
  <c r="AW211" i="4"/>
  <c r="L211" i="4"/>
  <c r="S211" i="4"/>
  <c r="AM211" i="4"/>
  <c r="AX211" i="4"/>
  <c r="AK211" i="4"/>
  <c r="W211" i="4"/>
  <c r="X211" i="4"/>
  <c r="Y211" i="4" s="1"/>
  <c r="B211" i="4"/>
  <c r="T211" i="4"/>
  <c r="AC211" i="4" s="1"/>
  <c r="AU211" i="4"/>
  <c r="AN211" i="4"/>
  <c r="V211" i="4"/>
  <c r="AJ211" i="4"/>
  <c r="K211" i="4"/>
  <c r="AP211" i="4"/>
  <c r="AO211" i="4"/>
  <c r="Q211" i="4"/>
  <c r="R211" i="4"/>
  <c r="AR211" i="4"/>
  <c r="U211" i="4"/>
  <c r="AS211" i="4"/>
  <c r="H211" i="4"/>
  <c r="AX224" i="4"/>
  <c r="U224" i="4"/>
  <c r="I221" i="10"/>
  <c r="X224" i="4"/>
  <c r="Y224" i="4" s="1"/>
  <c r="AO224" i="4"/>
  <c r="AU224" i="4"/>
  <c r="AP224" i="4"/>
  <c r="AR224" i="4"/>
  <c r="AN224" i="4"/>
  <c r="AM224" i="4"/>
  <c r="Q224" i="4"/>
  <c r="AK224" i="4"/>
  <c r="AW224" i="4"/>
  <c r="L224" i="4"/>
  <c r="R224" i="4"/>
  <c r="T224" i="4"/>
  <c r="AC224" i="4" s="1"/>
  <c r="S224" i="4"/>
  <c r="AS224" i="4"/>
  <c r="B224" i="4"/>
  <c r="AJ224" i="4"/>
  <c r="W224" i="4"/>
  <c r="AQ224" i="4"/>
  <c r="V224" i="4"/>
  <c r="H224" i="4"/>
  <c r="K224" i="4"/>
  <c r="AW67" i="4"/>
  <c r="H67" i="4"/>
  <c r="R67" i="4"/>
  <c r="AU67" i="4"/>
  <c r="AO67" i="4"/>
  <c r="I64" i="10"/>
  <c r="AX67" i="4"/>
  <c r="B67" i="4"/>
  <c r="AN67" i="4"/>
  <c r="AJ67" i="4"/>
  <c r="Q67" i="4"/>
  <c r="L67" i="4"/>
  <c r="V67" i="4"/>
  <c r="S67" i="4"/>
  <c r="AM67" i="4"/>
  <c r="W67" i="4"/>
  <c r="X67" i="4"/>
  <c r="Y67" i="4" s="1"/>
  <c r="T67" i="4"/>
  <c r="AC67" i="4" s="1"/>
  <c r="U67" i="4"/>
  <c r="AR67" i="4"/>
  <c r="AP67" i="4"/>
  <c r="AS67" i="4"/>
  <c r="AK67" i="4"/>
  <c r="AQ67" i="4"/>
  <c r="K67" i="4"/>
  <c r="I54" i="10"/>
  <c r="K57" i="4"/>
  <c r="AW57" i="4"/>
  <c r="AS57" i="4"/>
  <c r="B57" i="4"/>
  <c r="AK57" i="4"/>
  <c r="X57" i="4"/>
  <c r="Y57" i="4" s="1"/>
  <c r="AN57" i="4"/>
  <c r="S57" i="4"/>
  <c r="R57" i="4"/>
  <c r="AM57" i="4"/>
  <c r="AX57" i="4"/>
  <c r="AJ57" i="4"/>
  <c r="V57" i="4"/>
  <c r="AO57" i="4"/>
  <c r="H57" i="4"/>
  <c r="AR57" i="4"/>
  <c r="L57" i="4"/>
  <c r="U57" i="4"/>
  <c r="AQ57" i="4"/>
  <c r="T57" i="4"/>
  <c r="AC57" i="4" s="1"/>
  <c r="AU57" i="4"/>
  <c r="W57" i="4"/>
  <c r="Q57" i="4"/>
  <c r="AP57" i="4"/>
  <c r="AJ250" i="4"/>
  <c r="AN250" i="4"/>
  <c r="Q250" i="4"/>
  <c r="R250" i="4"/>
  <c r="S250" i="4"/>
  <c r="AU250" i="4"/>
  <c r="AS250" i="4"/>
  <c r="T250" i="4"/>
  <c r="AC250" i="4" s="1"/>
  <c r="AM250" i="4"/>
  <c r="AO250" i="4"/>
  <c r="AQ250" i="4"/>
  <c r="AX250" i="4"/>
  <c r="X250" i="4"/>
  <c r="Y250" i="4" s="1"/>
  <c r="AP250" i="4"/>
  <c r="U250" i="4"/>
  <c r="K250" i="4"/>
  <c r="B250" i="4"/>
  <c r="H250" i="4"/>
  <c r="W250" i="4"/>
  <c r="L250" i="4"/>
  <c r="AW250" i="4"/>
  <c r="I247" i="10"/>
  <c r="V250" i="4"/>
  <c r="AK250" i="4"/>
  <c r="AR250" i="4"/>
  <c r="L240" i="4"/>
  <c r="AX240" i="4"/>
  <c r="AM240" i="4"/>
  <c r="AQ240" i="4"/>
  <c r="AR240" i="4"/>
  <c r="X240" i="4"/>
  <c r="Y240" i="4" s="1"/>
  <c r="B240" i="4"/>
  <c r="S240" i="4"/>
  <c r="W240" i="4"/>
  <c r="T240" i="4"/>
  <c r="AC240" i="4" s="1"/>
  <c r="U240" i="4"/>
  <c r="H240" i="4"/>
  <c r="AP240" i="4"/>
  <c r="K240" i="4"/>
  <c r="AW240" i="4"/>
  <c r="AK240" i="4"/>
  <c r="V240" i="4"/>
  <c r="AU240" i="4"/>
  <c r="AO240" i="4"/>
  <c r="AJ240" i="4"/>
  <c r="I237" i="10"/>
  <c r="Q240" i="4"/>
  <c r="R240" i="4"/>
  <c r="AN240" i="4"/>
  <c r="AS240" i="4"/>
  <c r="V48" i="4"/>
  <c r="R48" i="4"/>
  <c r="AM48" i="4"/>
  <c r="H48" i="4"/>
  <c r="AJ48" i="4"/>
  <c r="T48" i="4"/>
  <c r="AC48" i="4" s="1"/>
  <c r="AS48" i="4"/>
  <c r="AW48" i="4"/>
  <c r="AN48" i="4"/>
  <c r="AR48" i="4"/>
  <c r="AO48" i="4"/>
  <c r="Q48" i="4"/>
  <c r="AK48" i="4"/>
  <c r="I45" i="10"/>
  <c r="AP48" i="4"/>
  <c r="AU48" i="4"/>
  <c r="X48" i="4"/>
  <c r="Y48" i="4" s="1"/>
  <c r="U48" i="4"/>
  <c r="K48" i="4"/>
  <c r="L48" i="4"/>
  <c r="AQ48" i="4"/>
  <c r="S48" i="4"/>
  <c r="AX48" i="4"/>
  <c r="W48" i="4"/>
  <c r="B48" i="4"/>
  <c r="AS239" i="4"/>
  <c r="X239" i="4"/>
  <c r="Y239" i="4" s="1"/>
  <c r="H239" i="4"/>
  <c r="Q239" i="4"/>
  <c r="S239" i="4"/>
  <c r="AJ239" i="4"/>
  <c r="AK239" i="4"/>
  <c r="I236" i="10"/>
  <c r="AN239" i="4"/>
  <c r="AX239" i="4"/>
  <c r="T239" i="4"/>
  <c r="AC239" i="4" s="1"/>
  <c r="R239" i="4"/>
  <c r="AO239" i="4"/>
  <c r="L239" i="4"/>
  <c r="W239" i="4"/>
  <c r="AP239" i="4"/>
  <c r="AM239" i="4"/>
  <c r="V239" i="4"/>
  <c r="AU239" i="4"/>
  <c r="B239" i="4"/>
  <c r="U239" i="4"/>
  <c r="AR239" i="4"/>
  <c r="AW239" i="4"/>
  <c r="AQ239" i="4"/>
  <c r="K239" i="4"/>
  <c r="AN124" i="4"/>
  <c r="AK124" i="4"/>
  <c r="H124" i="4"/>
  <c r="AR124" i="4"/>
  <c r="B124" i="4"/>
  <c r="Q124" i="4"/>
  <c r="K124" i="4"/>
  <c r="R124" i="4"/>
  <c r="X124" i="4"/>
  <c r="Y124" i="4" s="1"/>
  <c r="L124" i="4"/>
  <c r="W124" i="4"/>
  <c r="AP124" i="4"/>
  <c r="AX124" i="4"/>
  <c r="AO124" i="4"/>
  <c r="AU124" i="4"/>
  <c r="V124" i="4"/>
  <c r="AS124" i="4"/>
  <c r="AJ124" i="4"/>
  <c r="T124" i="4"/>
  <c r="AC124" i="4" s="1"/>
  <c r="AW124" i="4"/>
  <c r="S124" i="4"/>
  <c r="U124" i="4"/>
  <c r="AQ124" i="4"/>
  <c r="AM124" i="4"/>
  <c r="I121" i="10"/>
  <c r="AP69" i="4"/>
  <c r="R69" i="4"/>
  <c r="AS69" i="4"/>
  <c r="Q69" i="4"/>
  <c r="W69" i="4"/>
  <c r="X69" i="4"/>
  <c r="Y69" i="4" s="1"/>
  <c r="H69" i="4"/>
  <c r="AU69" i="4"/>
  <c r="AN69" i="4"/>
  <c r="AW69" i="4"/>
  <c r="AO69" i="4"/>
  <c r="AJ69" i="4"/>
  <c r="S69" i="4"/>
  <c r="T69" i="4"/>
  <c r="AC69" i="4" s="1"/>
  <c r="K69" i="4"/>
  <c r="U69" i="4"/>
  <c r="B69" i="4"/>
  <c r="AQ69" i="4"/>
  <c r="AM69" i="4"/>
  <c r="AR69" i="4"/>
  <c r="V69" i="4"/>
  <c r="AX69" i="4"/>
  <c r="I66" i="10"/>
  <c r="L69" i="4"/>
  <c r="AK69" i="4"/>
  <c r="X138" i="4"/>
  <c r="Y138" i="4" s="1"/>
  <c r="AQ138" i="4"/>
  <c r="AW138" i="4"/>
  <c r="H138" i="4"/>
  <c r="S138" i="4"/>
  <c r="K138" i="4"/>
  <c r="AS138" i="4"/>
  <c r="V138" i="4"/>
  <c r="L138" i="4"/>
  <c r="AJ138" i="4"/>
  <c r="AU138" i="4"/>
  <c r="AR138" i="4"/>
  <c r="R138" i="4"/>
  <c r="AP138" i="4"/>
  <c r="AN138" i="4"/>
  <c r="AO138" i="4"/>
  <c r="U138" i="4"/>
  <c r="W138" i="4"/>
  <c r="T138" i="4"/>
  <c r="AC138" i="4" s="1"/>
  <c r="I135" i="10"/>
  <c r="Q138" i="4"/>
  <c r="AX138" i="4"/>
  <c r="AK138" i="4"/>
  <c r="B138" i="4"/>
  <c r="AM138" i="4"/>
  <c r="AU29" i="4"/>
  <c r="R29" i="4"/>
  <c r="U29" i="4"/>
  <c r="Q29" i="4"/>
  <c r="T29" i="4"/>
  <c r="AC29" i="4" s="1"/>
  <c r="H29" i="4"/>
  <c r="I26" i="10"/>
  <c r="AO29" i="4"/>
  <c r="W29" i="4"/>
  <c r="AJ29" i="4"/>
  <c r="AS29" i="4"/>
  <c r="AR29" i="4"/>
  <c r="K29" i="4"/>
  <c r="S29" i="4"/>
  <c r="L29" i="4"/>
  <c r="X29" i="4"/>
  <c r="Y29" i="4" s="1"/>
  <c r="AM29" i="4"/>
  <c r="AK29" i="4"/>
  <c r="AW29" i="4"/>
  <c r="AP29" i="4"/>
  <c r="V29" i="4"/>
  <c r="AQ29" i="4"/>
  <c r="AX29" i="4"/>
  <c r="AN29" i="4"/>
  <c r="B29" i="4"/>
  <c r="AK121" i="4"/>
  <c r="AM121" i="4"/>
  <c r="AJ121" i="4"/>
  <c r="X121" i="4"/>
  <c r="Y121" i="4" s="1"/>
  <c r="AO121" i="4"/>
  <c r="T121" i="4"/>
  <c r="AC121" i="4" s="1"/>
  <c r="AX121" i="4"/>
  <c r="AN121" i="4"/>
  <c r="AP121" i="4"/>
  <c r="B121" i="4"/>
  <c r="K121" i="4"/>
  <c r="S121" i="4"/>
  <c r="Q121" i="4"/>
  <c r="H121" i="4"/>
  <c r="W121" i="4"/>
  <c r="AS121" i="4"/>
  <c r="I118" i="10"/>
  <c r="U121" i="4"/>
  <c r="AU121" i="4"/>
  <c r="V121" i="4"/>
  <c r="AQ121" i="4"/>
  <c r="AW121" i="4"/>
  <c r="L121" i="4"/>
  <c r="AR121" i="4"/>
  <c r="R121" i="4"/>
  <c r="AX122" i="4"/>
  <c r="AJ122" i="4"/>
  <c r="B122" i="4"/>
  <c r="AP122" i="4"/>
  <c r="X122" i="4"/>
  <c r="Y122" i="4" s="1"/>
  <c r="W122" i="4"/>
  <c r="H122" i="4"/>
  <c r="U122" i="4"/>
  <c r="AU122" i="4"/>
  <c r="V122" i="4"/>
  <c r="AW122" i="4"/>
  <c r="AR122" i="4"/>
  <c r="I119" i="10"/>
  <c r="AO122" i="4"/>
  <c r="T122" i="4"/>
  <c r="AC122" i="4" s="1"/>
  <c r="AN122" i="4"/>
  <c r="AM122" i="4"/>
  <c r="Q122" i="4"/>
  <c r="L122" i="4"/>
  <c r="AK122" i="4"/>
  <c r="S122" i="4"/>
  <c r="AQ122" i="4"/>
  <c r="AS122" i="4"/>
  <c r="R122" i="4"/>
  <c r="K122" i="4"/>
  <c r="V219" i="4"/>
  <c r="AJ219" i="4"/>
  <c r="B219" i="4"/>
  <c r="AM219" i="4"/>
  <c r="I216" i="10"/>
  <c r="AN219" i="4"/>
  <c r="AQ219" i="4"/>
  <c r="X219" i="4"/>
  <c r="Y219" i="4" s="1"/>
  <c r="R219" i="4"/>
  <c r="K219" i="4"/>
  <c r="H219" i="4"/>
  <c r="AW219" i="4"/>
  <c r="T219" i="4"/>
  <c r="AC219" i="4" s="1"/>
  <c r="AO219" i="4"/>
  <c r="W219" i="4"/>
  <c r="AP219" i="4"/>
  <c r="AU219" i="4"/>
  <c r="AX219" i="4"/>
  <c r="S219" i="4"/>
  <c r="AS219" i="4"/>
  <c r="AK219" i="4"/>
  <c r="L219" i="4"/>
  <c r="U219" i="4"/>
  <c r="Q219" i="4"/>
  <c r="AR219" i="4"/>
  <c r="Q206" i="4"/>
  <c r="K206" i="4"/>
  <c r="U206" i="4"/>
  <c r="H206" i="4"/>
  <c r="T206" i="4"/>
  <c r="AC206" i="4" s="1"/>
  <c r="AU206" i="4"/>
  <c r="AN206" i="4"/>
  <c r="S206" i="4"/>
  <c r="AJ206" i="4"/>
  <c r="AR206" i="4"/>
  <c r="AP206" i="4"/>
  <c r="R206" i="4"/>
  <c r="L206" i="4"/>
  <c r="AS206" i="4"/>
  <c r="W206" i="4"/>
  <c r="V206" i="4"/>
  <c r="AK206" i="4"/>
  <c r="I203" i="10"/>
  <c r="AO206" i="4"/>
  <c r="AX206" i="4"/>
  <c r="X206" i="4"/>
  <c r="Y206" i="4" s="1"/>
  <c r="AM206" i="4"/>
  <c r="AQ206" i="4"/>
  <c r="B206" i="4"/>
  <c r="AW206" i="4"/>
  <c r="W37" i="4"/>
  <c r="H37" i="4"/>
  <c r="AU37" i="4"/>
  <c r="AK37" i="4"/>
  <c r="AM37" i="4"/>
  <c r="Q37" i="4"/>
  <c r="U37" i="4"/>
  <c r="AN37" i="4"/>
  <c r="B37" i="4"/>
  <c r="X37" i="4"/>
  <c r="Y37" i="4" s="1"/>
  <c r="AO37" i="4"/>
  <c r="V37" i="4"/>
  <c r="AW37" i="4"/>
  <c r="AS37" i="4"/>
  <c r="S37" i="4"/>
  <c r="R37" i="4"/>
  <c r="AR37" i="4"/>
  <c r="AJ37" i="4"/>
  <c r="AX37" i="4"/>
  <c r="K37" i="4"/>
  <c r="L37" i="4"/>
  <c r="AQ37" i="4"/>
  <c r="AP37" i="4"/>
  <c r="I34" i="10"/>
  <c r="T37" i="4"/>
  <c r="AC37" i="4" s="1"/>
  <c r="AK51" i="4"/>
  <c r="I48" i="10"/>
  <c r="U51" i="4"/>
  <c r="AX51" i="4"/>
  <c r="AW51" i="4"/>
  <c r="AM51" i="4"/>
  <c r="W51" i="4"/>
  <c r="H51" i="4"/>
  <c r="AS51" i="4"/>
  <c r="AO51" i="4"/>
  <c r="S51" i="4"/>
  <c r="AN51" i="4"/>
  <c r="AP51" i="4"/>
  <c r="V51" i="4"/>
  <c r="X51" i="4"/>
  <c r="Y51" i="4" s="1"/>
  <c r="K51" i="4"/>
  <c r="AQ51" i="4"/>
  <c r="Q51" i="4"/>
  <c r="AJ51" i="4"/>
  <c r="T51" i="4"/>
  <c r="AC51" i="4" s="1"/>
  <c r="L51" i="4"/>
  <c r="B51" i="4"/>
  <c r="AU51" i="4"/>
  <c r="AR51" i="4"/>
  <c r="R51" i="4"/>
  <c r="L203" i="4"/>
  <c r="K203" i="4"/>
  <c r="AU203" i="4"/>
  <c r="X203" i="4"/>
  <c r="Y203" i="4" s="1"/>
  <c r="AS203" i="4"/>
  <c r="W203" i="4"/>
  <c r="AQ203" i="4"/>
  <c r="V203" i="4"/>
  <c r="AN203" i="4"/>
  <c r="H203" i="4"/>
  <c r="B203" i="4"/>
  <c r="AP203" i="4"/>
  <c r="AX203" i="4"/>
  <c r="AO203" i="4"/>
  <c r="AR203" i="4"/>
  <c r="I200" i="10"/>
  <c r="R203" i="4"/>
  <c r="U203" i="4"/>
  <c r="T203" i="4"/>
  <c r="AC203" i="4" s="1"/>
  <c r="AM203" i="4"/>
  <c r="AK203" i="4"/>
  <c r="AW203" i="4"/>
  <c r="S203" i="4"/>
  <c r="Q203" i="4"/>
  <c r="AJ203" i="4"/>
  <c r="AM185" i="4"/>
  <c r="AK185" i="4"/>
  <c r="X185" i="4"/>
  <c r="Y185" i="4" s="1"/>
  <c r="Q185" i="4"/>
  <c r="T185" i="4"/>
  <c r="AC185" i="4" s="1"/>
  <c r="AO185" i="4"/>
  <c r="AN185" i="4"/>
  <c r="R185" i="4"/>
  <c r="AS185" i="4"/>
  <c r="H185" i="4"/>
  <c r="I182" i="10"/>
  <c r="AW185" i="4"/>
  <c r="AX185" i="4"/>
  <c r="B185" i="4"/>
  <c r="V185" i="4"/>
  <c r="AR185" i="4"/>
  <c r="K185" i="4"/>
  <c r="S185" i="4"/>
  <c r="AQ185" i="4"/>
  <c r="AP185" i="4"/>
  <c r="AJ185" i="4"/>
  <c r="AU185" i="4"/>
  <c r="U185" i="4"/>
  <c r="W185" i="4"/>
  <c r="L185" i="4"/>
  <c r="AK77" i="4"/>
  <c r="AR77" i="4"/>
  <c r="AU77" i="4"/>
  <c r="H77" i="4"/>
  <c r="L77" i="4"/>
  <c r="AJ77" i="4"/>
  <c r="AP77" i="4"/>
  <c r="X77" i="4"/>
  <c r="Y77" i="4" s="1"/>
  <c r="Q77" i="4"/>
  <c r="AX77" i="4"/>
  <c r="R77" i="4"/>
  <c r="K77" i="4"/>
  <c r="AW77" i="4"/>
  <c r="B77" i="4"/>
  <c r="U77" i="4"/>
  <c r="T77" i="4"/>
  <c r="AC77" i="4" s="1"/>
  <c r="V77" i="4"/>
  <c r="S77" i="4"/>
  <c r="W77" i="4"/>
  <c r="AN77" i="4"/>
  <c r="AO77" i="4"/>
  <c r="AM77" i="4"/>
  <c r="AQ77" i="4"/>
  <c r="AS77" i="4"/>
  <c r="I74" i="10"/>
  <c r="U55" i="4"/>
  <c r="AW55" i="4"/>
  <c r="X55" i="4"/>
  <c r="Y55" i="4" s="1"/>
  <c r="Q55" i="4"/>
  <c r="AP55" i="4"/>
  <c r="I52" i="10"/>
  <c r="AR55" i="4"/>
  <c r="AM55" i="4"/>
  <c r="W55" i="4"/>
  <c r="H55" i="4"/>
  <c r="S55" i="4"/>
  <c r="AU55" i="4"/>
  <c r="AS55" i="4"/>
  <c r="AN55" i="4"/>
  <c r="AQ55" i="4"/>
  <c r="R55" i="4"/>
  <c r="AJ55" i="4"/>
  <c r="L55" i="4"/>
  <c r="K55" i="4"/>
  <c r="T55" i="4"/>
  <c r="AC55" i="4" s="1"/>
  <c r="B55" i="4"/>
  <c r="AX55" i="4"/>
  <c r="AK55" i="4"/>
  <c r="V55" i="4"/>
  <c r="AO55" i="4"/>
  <c r="Q24" i="4"/>
  <c r="S24" i="4"/>
  <c r="AR24" i="4"/>
  <c r="X24" i="4"/>
  <c r="Y24" i="4" s="1"/>
  <c r="V24" i="4"/>
  <c r="I21" i="10"/>
  <c r="K24" i="4"/>
  <c r="AU24" i="4"/>
  <c r="AN24" i="4"/>
  <c r="AP24" i="4"/>
  <c r="R24" i="4"/>
  <c r="H24" i="4"/>
  <c r="AX24" i="4"/>
  <c r="T24" i="4"/>
  <c r="AC24" i="4" s="1"/>
  <c r="AW24" i="4"/>
  <c r="AA24" i="4" s="1"/>
  <c r="AS24" i="4"/>
  <c r="AM24" i="4"/>
  <c r="W24" i="4"/>
  <c r="L24" i="4"/>
  <c r="AK24" i="4"/>
  <c r="AQ24" i="4"/>
  <c r="B24" i="4"/>
  <c r="AJ24" i="4"/>
  <c r="U24" i="4"/>
  <c r="AO24" i="4"/>
  <c r="H49" i="4"/>
  <c r="AW49" i="4"/>
  <c r="AA49" i="4" s="1"/>
  <c r="W49" i="4"/>
  <c r="AS49" i="4"/>
  <c r="S49" i="4"/>
  <c r="AJ49" i="4"/>
  <c r="AU49" i="4"/>
  <c r="AX49" i="4"/>
  <c r="V49" i="4"/>
  <c r="B49" i="4"/>
  <c r="T49" i="4"/>
  <c r="AC49" i="4" s="1"/>
  <c r="AR49" i="4"/>
  <c r="U49" i="4"/>
  <c r="AP49" i="4"/>
  <c r="AK49" i="4"/>
  <c r="AQ49" i="4"/>
  <c r="I46" i="10"/>
  <c r="AO49" i="4"/>
  <c r="L49" i="4"/>
  <c r="AN49" i="4"/>
  <c r="Q49" i="4"/>
  <c r="K49" i="4"/>
  <c r="X49" i="4"/>
  <c r="Y49" i="4" s="1"/>
  <c r="R49" i="4"/>
  <c r="AM49" i="4"/>
  <c r="AJ238" i="4"/>
  <c r="AP238" i="4"/>
  <c r="AR238" i="4"/>
  <c r="B238" i="4"/>
  <c r="X238" i="4"/>
  <c r="Y238" i="4" s="1"/>
  <c r="K238" i="4"/>
  <c r="R238" i="4"/>
  <c r="H238" i="4"/>
  <c r="Q238" i="4"/>
  <c r="S238" i="4"/>
  <c r="W238" i="4"/>
  <c r="V238" i="4"/>
  <c r="I235" i="10"/>
  <c r="AK238" i="4"/>
  <c r="U238" i="4"/>
  <c r="AS238" i="4"/>
  <c r="L238" i="4"/>
  <c r="AU238" i="4"/>
  <c r="AQ238" i="4"/>
  <c r="AO238" i="4"/>
  <c r="AX238" i="4"/>
  <c r="AN238" i="4"/>
  <c r="T238" i="4"/>
  <c r="AC238" i="4" s="1"/>
  <c r="AM238" i="4"/>
  <c r="AW238" i="4"/>
  <c r="AU9" i="4"/>
  <c r="AQ9" i="4"/>
  <c r="R9" i="4"/>
  <c r="AR9" i="4"/>
  <c r="B9" i="4"/>
  <c r="T9" i="4"/>
  <c r="AC9" i="4" s="1"/>
  <c r="AW9" i="4"/>
  <c r="AM9" i="4"/>
  <c r="I6" i="10"/>
  <c r="AP9" i="4"/>
  <c r="AJ9" i="4"/>
  <c r="AX9" i="4"/>
  <c r="AK9" i="4"/>
  <c r="K9" i="4"/>
  <c r="H9" i="4"/>
  <c r="V9" i="4"/>
  <c r="U9" i="4"/>
  <c r="W9" i="4"/>
  <c r="AO9" i="4"/>
  <c r="AS9" i="4"/>
  <c r="X9" i="4"/>
  <c r="Y9" i="4" s="1"/>
  <c r="L9" i="4"/>
  <c r="S9" i="4"/>
  <c r="AN9" i="4"/>
  <c r="Q9" i="4"/>
  <c r="AN135" i="4"/>
  <c r="X135" i="4"/>
  <c r="Y135" i="4" s="1"/>
  <c r="W135" i="4"/>
  <c r="L135" i="4"/>
  <c r="V135" i="4"/>
  <c r="AU135" i="4"/>
  <c r="I132" i="10"/>
  <c r="B135" i="4"/>
  <c r="T135" i="4"/>
  <c r="AC135" i="4" s="1"/>
  <c r="AQ135" i="4"/>
  <c r="U135" i="4"/>
  <c r="S135" i="4"/>
  <c r="AJ135" i="4"/>
  <c r="H135" i="4"/>
  <c r="AW135" i="4"/>
  <c r="AX135" i="4"/>
  <c r="AK135" i="4"/>
  <c r="AO135" i="4"/>
  <c r="AM135" i="4"/>
  <c r="AR135" i="4"/>
  <c r="AP135" i="4"/>
  <c r="R135" i="4"/>
  <c r="K135" i="4"/>
  <c r="AS135" i="4"/>
  <c r="Q135" i="4"/>
  <c r="R58" i="4"/>
  <c r="AO58" i="4"/>
  <c r="V58" i="4"/>
  <c r="AJ58" i="4"/>
  <c r="H58" i="4"/>
  <c r="Q58" i="4"/>
  <c r="AU58" i="4"/>
  <c r="AR58" i="4"/>
  <c r="AK58" i="4"/>
  <c r="AS58" i="4"/>
  <c r="U58" i="4"/>
  <c r="X58" i="4"/>
  <c r="Y58" i="4" s="1"/>
  <c r="AW58" i="4"/>
  <c r="T58" i="4"/>
  <c r="AC58" i="4" s="1"/>
  <c r="B58" i="4"/>
  <c r="W58" i="4"/>
  <c r="AQ58" i="4"/>
  <c r="K58" i="4"/>
  <c r="S58" i="4"/>
  <c r="AP58" i="4"/>
  <c r="L58" i="4"/>
  <c r="AX58" i="4"/>
  <c r="I55" i="10"/>
  <c r="AM58" i="4"/>
  <c r="AN58" i="4"/>
  <c r="AN91" i="4"/>
  <c r="AR91" i="4"/>
  <c r="Q91" i="4"/>
  <c r="I88" i="10"/>
  <c r="K91" i="4"/>
  <c r="AO91" i="4"/>
  <c r="L91" i="4"/>
  <c r="AS91" i="4"/>
  <c r="H91" i="4"/>
  <c r="AP91" i="4"/>
  <c r="AK91" i="4"/>
  <c r="AJ91" i="4"/>
  <c r="AW91" i="4"/>
  <c r="AX91" i="4"/>
  <c r="AU91" i="4"/>
  <c r="W91" i="4"/>
  <c r="AQ91" i="4"/>
  <c r="R91" i="4"/>
  <c r="B91" i="4"/>
  <c r="U91" i="4"/>
  <c r="AM91" i="4"/>
  <c r="X91" i="4"/>
  <c r="Y91" i="4" s="1"/>
  <c r="V91" i="4"/>
  <c r="S91" i="4"/>
  <c r="T91" i="4"/>
  <c r="AC91" i="4" s="1"/>
  <c r="AQ234" i="4"/>
  <c r="I231" i="10"/>
  <c r="U234" i="4"/>
  <c r="B234" i="4"/>
  <c r="T234" i="4"/>
  <c r="AC234" i="4" s="1"/>
  <c r="H234" i="4"/>
  <c r="AR234" i="4"/>
  <c r="K234" i="4"/>
  <c r="AW234" i="4"/>
  <c r="AM234" i="4"/>
  <c r="AX234" i="4"/>
  <c r="AN234" i="4"/>
  <c r="W234" i="4"/>
  <c r="L234" i="4"/>
  <c r="AK234" i="4"/>
  <c r="AJ234" i="4"/>
  <c r="AU234" i="4"/>
  <c r="R234" i="4"/>
  <c r="Q234" i="4"/>
  <c r="AP234" i="4"/>
  <c r="S234" i="4"/>
  <c r="V234" i="4"/>
  <c r="AO234" i="4"/>
  <c r="X234" i="4"/>
  <c r="Y234" i="4" s="1"/>
  <c r="AS234" i="4"/>
  <c r="AM103" i="4"/>
  <c r="T103" i="4"/>
  <c r="AC103" i="4" s="1"/>
  <c r="I100" i="10"/>
  <c r="U103" i="4"/>
  <c r="AQ103" i="4"/>
  <c r="H103" i="4"/>
  <c r="AJ103" i="4"/>
  <c r="Q103" i="4"/>
  <c r="AU103" i="4"/>
  <c r="AK103" i="4"/>
  <c r="B103" i="4"/>
  <c r="L103" i="4"/>
  <c r="W103" i="4"/>
  <c r="AO103" i="4"/>
  <c r="K103" i="4"/>
  <c r="AR103" i="4"/>
  <c r="AP103" i="4"/>
  <c r="AS103" i="4"/>
  <c r="V103" i="4"/>
  <c r="AW103" i="4"/>
  <c r="X103" i="4"/>
  <c r="Y103" i="4" s="1"/>
  <c r="S103" i="4"/>
  <c r="AX103" i="4"/>
  <c r="AN103" i="4"/>
  <c r="R103" i="4"/>
  <c r="AX128" i="4"/>
  <c r="AK128" i="4"/>
  <c r="AN128" i="4"/>
  <c r="I125" i="10"/>
  <c r="S128" i="4"/>
  <c r="V128" i="4"/>
  <c r="Q128" i="4"/>
  <c r="R128" i="4"/>
  <c r="L128" i="4"/>
  <c r="AU128" i="4"/>
  <c r="AQ128" i="4"/>
  <c r="AP128" i="4"/>
  <c r="AJ128" i="4"/>
  <c r="W128" i="4"/>
  <c r="H128" i="4"/>
  <c r="X128" i="4"/>
  <c r="Y128" i="4" s="1"/>
  <c r="B128" i="4"/>
  <c r="AW128" i="4"/>
  <c r="AM128" i="4"/>
  <c r="T128" i="4"/>
  <c r="AC128" i="4" s="1"/>
  <c r="AO128" i="4"/>
  <c r="AS128" i="4"/>
  <c r="K128" i="4"/>
  <c r="U128" i="4"/>
  <c r="AR128" i="4"/>
  <c r="AN38" i="4"/>
  <c r="H38" i="4"/>
  <c r="AP38" i="4"/>
  <c r="Q38" i="4"/>
  <c r="B38" i="4"/>
  <c r="T38" i="4"/>
  <c r="AC38" i="4" s="1"/>
  <c r="I35" i="10"/>
  <c r="AU38" i="4"/>
  <c r="R38" i="4"/>
  <c r="AM38" i="4"/>
  <c r="AX38" i="4"/>
  <c r="AR38" i="4"/>
  <c r="V38" i="4"/>
  <c r="X38" i="4"/>
  <c r="Y38" i="4" s="1"/>
  <c r="K38" i="4"/>
  <c r="AJ38" i="4"/>
  <c r="AW38" i="4"/>
  <c r="S38" i="4"/>
  <c r="U38" i="4"/>
  <c r="AO38" i="4"/>
  <c r="AQ38" i="4"/>
  <c r="AK38" i="4"/>
  <c r="W38" i="4"/>
  <c r="L38" i="4"/>
  <c r="AS38" i="4"/>
  <c r="K13" i="4"/>
  <c r="AU13" i="4"/>
  <c r="AN13" i="4"/>
  <c r="AS13" i="4"/>
  <c r="B13" i="4"/>
  <c r="AR13" i="4"/>
  <c r="U13" i="4"/>
  <c r="AQ13" i="4"/>
  <c r="AW13" i="4"/>
  <c r="S13" i="4"/>
  <c r="T13" i="4"/>
  <c r="AC13" i="4" s="1"/>
  <c r="R13" i="4"/>
  <c r="AM13" i="4"/>
  <c r="AJ13" i="4"/>
  <c r="L13" i="4"/>
  <c r="W13" i="4"/>
  <c r="X13" i="4"/>
  <c r="Y13" i="4" s="1"/>
  <c r="AX13" i="4"/>
  <c r="V13" i="4"/>
  <c r="H13" i="4"/>
  <c r="I10" i="10"/>
  <c r="AO13" i="4"/>
  <c r="Q13" i="4"/>
  <c r="AK13" i="4"/>
  <c r="AP13" i="4"/>
  <c r="AS168" i="4"/>
  <c r="V168" i="4"/>
  <c r="AU168" i="4"/>
  <c r="AK168" i="4"/>
  <c r="R168" i="4"/>
  <c r="B168" i="4"/>
  <c r="AX168" i="4"/>
  <c r="AN168" i="4"/>
  <c r="AW168" i="4"/>
  <c r="L168" i="4"/>
  <c r="H168" i="4"/>
  <c r="Q168" i="4"/>
  <c r="W168" i="4"/>
  <c r="AM168" i="4"/>
  <c r="T168" i="4"/>
  <c r="AC168" i="4" s="1"/>
  <c r="AJ168" i="4"/>
  <c r="X168" i="4"/>
  <c r="Y168" i="4" s="1"/>
  <c r="I165" i="10"/>
  <c r="AQ168" i="4"/>
  <c r="K168" i="4"/>
  <c r="AR168" i="4"/>
  <c r="U168" i="4"/>
  <c r="AO168" i="4"/>
  <c r="S168" i="4"/>
  <c r="AP168" i="4"/>
  <c r="V115" i="4"/>
  <c r="W115" i="4"/>
  <c r="L115" i="4"/>
  <c r="R115" i="4"/>
  <c r="AR115" i="4"/>
  <c r="AQ115" i="4"/>
  <c r="B115" i="4"/>
  <c r="H115" i="4"/>
  <c r="AK115" i="4"/>
  <c r="AN115" i="4"/>
  <c r="X115" i="4"/>
  <c r="Y115" i="4" s="1"/>
  <c r="AM115" i="4"/>
  <c r="K115" i="4"/>
  <c r="AS115" i="4"/>
  <c r="S115" i="4"/>
  <c r="T115" i="4"/>
  <c r="AC115" i="4" s="1"/>
  <c r="AJ115" i="4"/>
  <c r="I112" i="10"/>
  <c r="AU115" i="4"/>
  <c r="AO115" i="4"/>
  <c r="AX115" i="4"/>
  <c r="Q115" i="4"/>
  <c r="AP115" i="4"/>
  <c r="AW115" i="4"/>
  <c r="U115" i="4"/>
  <c r="U160" i="4"/>
  <c r="R160" i="4"/>
  <c r="AU160" i="4"/>
  <c r="AQ160" i="4"/>
  <c r="H160" i="4"/>
  <c r="AK160" i="4"/>
  <c r="AP160" i="4"/>
  <c r="AR160" i="4"/>
  <c r="L160" i="4"/>
  <c r="AS160" i="4"/>
  <c r="B160" i="4"/>
  <c r="W160" i="4"/>
  <c r="AJ160" i="4"/>
  <c r="AO160" i="4"/>
  <c r="T160" i="4"/>
  <c r="AC160" i="4" s="1"/>
  <c r="K160" i="4"/>
  <c r="AN160" i="4"/>
  <c r="I157" i="10"/>
  <c r="AX160" i="4"/>
  <c r="S160" i="4"/>
  <c r="AW160" i="4"/>
  <c r="X160" i="4"/>
  <c r="Y160" i="4" s="1"/>
  <c r="V160" i="4"/>
  <c r="Q160" i="4"/>
  <c r="AM160" i="4"/>
  <c r="U70" i="4"/>
  <c r="AN70" i="4"/>
  <c r="AQ70" i="4"/>
  <c r="AO70" i="4"/>
  <c r="H70" i="4"/>
  <c r="S70" i="4"/>
  <c r="AK70" i="4"/>
  <c r="W70" i="4"/>
  <c r="AS70" i="4"/>
  <c r="B70" i="4"/>
  <c r="L70" i="4"/>
  <c r="T70" i="4"/>
  <c r="AC70" i="4" s="1"/>
  <c r="Q70" i="4"/>
  <c r="AM70" i="4"/>
  <c r="V70" i="4"/>
  <c r="AW70" i="4"/>
  <c r="AP70" i="4"/>
  <c r="X70" i="4"/>
  <c r="Y70" i="4" s="1"/>
  <c r="K70" i="4"/>
  <c r="AX70" i="4"/>
  <c r="AJ70" i="4"/>
  <c r="I67" i="10"/>
  <c r="R70" i="4"/>
  <c r="AU70" i="4"/>
  <c r="AR70" i="4"/>
  <c r="L19" i="4"/>
  <c r="AS19" i="4"/>
  <c r="AK19" i="4"/>
  <c r="AX19" i="4"/>
  <c r="B19" i="4"/>
  <c r="AP19" i="4"/>
  <c r="AM19" i="4"/>
  <c r="AU19" i="4"/>
  <c r="I16" i="10"/>
  <c r="AN19" i="4"/>
  <c r="V19" i="4"/>
  <c r="U19" i="4"/>
  <c r="W19" i="4"/>
  <c r="X19" i="4"/>
  <c r="Y19" i="4" s="1"/>
  <c r="R19" i="4"/>
  <c r="AW19" i="4"/>
  <c r="K19" i="4"/>
  <c r="S19" i="4"/>
  <c r="AJ19" i="4"/>
  <c r="Q19" i="4"/>
  <c r="AQ19" i="4"/>
  <c r="AO19" i="4"/>
  <c r="T19" i="4"/>
  <c r="AC19" i="4" s="1"/>
  <c r="H19" i="4"/>
  <c r="AR19" i="4"/>
  <c r="B242" i="4"/>
  <c r="R242" i="4"/>
  <c r="U242" i="4"/>
  <c r="H242" i="4"/>
  <c r="AS242" i="4"/>
  <c r="L242" i="4"/>
  <c r="AK242" i="4"/>
  <c r="T242" i="4"/>
  <c r="AC242" i="4" s="1"/>
  <c r="W242" i="4"/>
  <c r="AR242" i="4"/>
  <c r="AU242" i="4"/>
  <c r="Q242" i="4"/>
  <c r="AM242" i="4"/>
  <c r="S242" i="4"/>
  <c r="AJ242" i="4"/>
  <c r="AW242" i="4"/>
  <c r="AP242" i="4"/>
  <c r="I239" i="10"/>
  <c r="AN242" i="4"/>
  <c r="V242" i="4"/>
  <c r="AO242" i="4"/>
  <c r="X242" i="4"/>
  <c r="Y242" i="4" s="1"/>
  <c r="AQ242" i="4"/>
  <c r="AX242" i="4"/>
  <c r="K242" i="4"/>
  <c r="U165" i="4"/>
  <c r="AN165" i="4"/>
  <c r="L165" i="4"/>
  <c r="AM165" i="4"/>
  <c r="AS165" i="4"/>
  <c r="V165" i="4"/>
  <c r="R165" i="4"/>
  <c r="T165" i="4"/>
  <c r="AC165" i="4" s="1"/>
  <c r="AP165" i="4"/>
  <c r="K165" i="4"/>
  <c r="AO165" i="4"/>
  <c r="I162" i="10"/>
  <c r="S165" i="4"/>
  <c r="Q165" i="4"/>
  <c r="AR165" i="4"/>
  <c r="AJ165" i="4"/>
  <c r="H165" i="4"/>
  <c r="W165" i="4"/>
  <c r="AQ165" i="4"/>
  <c r="B165" i="4"/>
  <c r="AW165" i="4"/>
  <c r="X165" i="4"/>
  <c r="Y165" i="4" s="1"/>
  <c r="AX165" i="4"/>
  <c r="AU165" i="4"/>
  <c r="AK165" i="4"/>
  <c r="X198" i="4"/>
  <c r="Y198" i="4" s="1"/>
  <c r="AQ198" i="4"/>
  <c r="B198" i="4"/>
  <c r="I195" i="10"/>
  <c r="AK198" i="4"/>
  <c r="AS198" i="4"/>
  <c r="AX198" i="4"/>
  <c r="H198" i="4"/>
  <c r="L198" i="4"/>
  <c r="AP198" i="4"/>
  <c r="K198" i="4"/>
  <c r="AR198" i="4"/>
  <c r="AM198" i="4"/>
  <c r="AO198" i="4"/>
  <c r="R198" i="4"/>
  <c r="Q198" i="4"/>
  <c r="W198" i="4"/>
  <c r="T198" i="4"/>
  <c r="AC198" i="4" s="1"/>
  <c r="AN198" i="4"/>
  <c r="U198" i="4"/>
  <c r="V198" i="4"/>
  <c r="AW198" i="4"/>
  <c r="S198" i="4"/>
  <c r="AJ198" i="4"/>
  <c r="AU198" i="4"/>
  <c r="AJ18" i="4"/>
  <c r="Q18" i="4"/>
  <c r="AW18" i="4"/>
  <c r="AS18" i="4"/>
  <c r="W18" i="4"/>
  <c r="K18" i="4"/>
  <c r="R18" i="4"/>
  <c r="X18" i="4"/>
  <c r="Y18" i="4" s="1"/>
  <c r="H18" i="4"/>
  <c r="AU18" i="4"/>
  <c r="AK18" i="4"/>
  <c r="L18" i="4"/>
  <c r="AN18" i="4"/>
  <c r="AX18" i="4"/>
  <c r="T18" i="4"/>
  <c r="AC18" i="4" s="1"/>
  <c r="B18" i="4"/>
  <c r="AM18" i="4"/>
  <c r="U18" i="4"/>
  <c r="I15" i="10"/>
  <c r="AR18" i="4"/>
  <c r="V18" i="4"/>
  <c r="AP18" i="4"/>
  <c r="AQ18" i="4"/>
  <c r="S18" i="4"/>
  <c r="AO18" i="4"/>
  <c r="AU189" i="4"/>
  <c r="W189" i="4"/>
  <c r="H189" i="4"/>
  <c r="K189" i="4"/>
  <c r="Q189" i="4"/>
  <c r="B189" i="4"/>
  <c r="AR189" i="4"/>
  <c r="T189" i="4"/>
  <c r="AC189" i="4" s="1"/>
  <c r="AP189" i="4"/>
  <c r="AX189" i="4"/>
  <c r="AK189" i="4"/>
  <c r="S189" i="4"/>
  <c r="I186" i="10"/>
  <c r="R189" i="4"/>
  <c r="AW189" i="4"/>
  <c r="X189" i="4"/>
  <c r="Y189" i="4" s="1"/>
  <c r="AM189" i="4"/>
  <c r="AS189" i="4"/>
  <c r="AQ189" i="4"/>
  <c r="AJ189" i="4"/>
  <c r="AN189" i="4"/>
  <c r="AO189" i="4"/>
  <c r="L189" i="4"/>
  <c r="U189" i="4"/>
  <c r="V189" i="4"/>
  <c r="V47" i="4"/>
  <c r="X47" i="4"/>
  <c r="Y47" i="4" s="1"/>
  <c r="AK47" i="4"/>
  <c r="AS47" i="4"/>
  <c r="AM47" i="4"/>
  <c r="K47" i="4"/>
  <c r="AW47" i="4"/>
  <c r="S47" i="4"/>
  <c r="T47" i="4"/>
  <c r="AC47" i="4" s="1"/>
  <c r="L47" i="4"/>
  <c r="AN47" i="4"/>
  <c r="H47" i="4"/>
  <c r="AP47" i="4"/>
  <c r="I44" i="10"/>
  <c r="Q47" i="4"/>
  <c r="U47" i="4"/>
  <c r="AQ47" i="4"/>
  <c r="AX47" i="4"/>
  <c r="AJ47" i="4"/>
  <c r="AR47" i="4"/>
  <c r="B47" i="4"/>
  <c r="R47" i="4"/>
  <c r="AO47" i="4"/>
  <c r="AU47" i="4"/>
  <c r="W47" i="4"/>
  <c r="AW28" i="4"/>
  <c r="AX28" i="4"/>
  <c r="L28" i="4"/>
  <c r="AO28" i="4"/>
  <c r="AM28" i="4"/>
  <c r="K28" i="4"/>
  <c r="AS28" i="4"/>
  <c r="AQ28" i="4"/>
  <c r="S28" i="4"/>
  <c r="T28" i="4"/>
  <c r="AC28" i="4" s="1"/>
  <c r="R28" i="4"/>
  <c r="AU28" i="4"/>
  <c r="AR28" i="4"/>
  <c r="I25" i="10"/>
  <c r="AJ28" i="4"/>
  <c r="Q28" i="4"/>
  <c r="AP28" i="4"/>
  <c r="W28" i="4"/>
  <c r="AK28" i="4"/>
  <c r="U28" i="4"/>
  <c r="B28" i="4"/>
  <c r="X28" i="4"/>
  <c r="Y28" i="4" s="1"/>
  <c r="AN28" i="4"/>
  <c r="H28" i="4"/>
  <c r="V28" i="4"/>
  <c r="U26" i="4"/>
  <c r="T26" i="4"/>
  <c r="AC26" i="4" s="1"/>
  <c r="K26" i="4"/>
  <c r="I23" i="10"/>
  <c r="S26" i="4"/>
  <c r="B26" i="4"/>
  <c r="AW26" i="4"/>
  <c r="AA26" i="4" s="1"/>
  <c r="L26" i="4"/>
  <c r="Q26" i="4"/>
  <c r="AU26" i="4"/>
  <c r="R26" i="4"/>
  <c r="V26" i="4"/>
  <c r="AN26" i="4"/>
  <c r="AO26" i="4"/>
  <c r="AM26" i="4"/>
  <c r="AS26" i="4"/>
  <c r="AJ26" i="4"/>
  <c r="X26" i="4"/>
  <c r="Y26" i="4" s="1"/>
  <c r="AX26" i="4"/>
  <c r="AR26" i="4"/>
  <c r="W26" i="4"/>
  <c r="AP26" i="4"/>
  <c r="AK26" i="4"/>
  <c r="H26" i="4"/>
  <c r="AQ26" i="4"/>
  <c r="AX96" i="4"/>
  <c r="AN96" i="4"/>
  <c r="S96" i="4"/>
  <c r="H96" i="4"/>
  <c r="AK96" i="4"/>
  <c r="Q96" i="4"/>
  <c r="B96" i="4"/>
  <c r="AQ96" i="4"/>
  <c r="V96" i="4"/>
  <c r="AR96" i="4"/>
  <c r="AP96" i="4"/>
  <c r="R96" i="4"/>
  <c r="AW96" i="4"/>
  <c r="W96" i="4"/>
  <c r="AO96" i="4"/>
  <c r="K96" i="4"/>
  <c r="L96" i="4"/>
  <c r="AU96" i="4"/>
  <c r="X96" i="4"/>
  <c r="Y96" i="4" s="1"/>
  <c r="T96" i="4"/>
  <c r="AC96" i="4" s="1"/>
  <c r="I93" i="10"/>
  <c r="AJ96" i="4"/>
  <c r="AS96" i="4"/>
  <c r="U96" i="4"/>
  <c r="AM96" i="4"/>
  <c r="AP32" i="4"/>
  <c r="Q32" i="4"/>
  <c r="AS32" i="4"/>
  <c r="H32" i="4"/>
  <c r="AJ32" i="4"/>
  <c r="B32" i="4"/>
  <c r="AX32" i="4"/>
  <c r="R32" i="4"/>
  <c r="L32" i="4"/>
  <c r="T32" i="4"/>
  <c r="AC32" i="4" s="1"/>
  <c r="AU32" i="4"/>
  <c r="K32" i="4"/>
  <c r="I29" i="10"/>
  <c r="V32" i="4"/>
  <c r="X32" i="4"/>
  <c r="Y32" i="4" s="1"/>
  <c r="AN32" i="4"/>
  <c r="AK32" i="4"/>
  <c r="AR32" i="4"/>
  <c r="AO32" i="4"/>
  <c r="AQ32" i="4"/>
  <c r="AM32" i="4"/>
  <c r="AW32" i="4"/>
  <c r="U32" i="4"/>
  <c r="W32" i="4"/>
  <c r="S32" i="4"/>
  <c r="S210" i="4"/>
  <c r="AP210" i="4"/>
  <c r="AU210" i="4"/>
  <c r="V210" i="4"/>
  <c r="L210" i="4"/>
  <c r="AX210" i="4"/>
  <c r="U210" i="4"/>
  <c r="AQ210" i="4"/>
  <c r="K210" i="4"/>
  <c r="B210" i="4"/>
  <c r="H210" i="4"/>
  <c r="AO210" i="4"/>
  <c r="R210" i="4"/>
  <c r="X210" i="4"/>
  <c r="Y210" i="4" s="1"/>
  <c r="T210" i="4"/>
  <c r="AC210" i="4" s="1"/>
  <c r="AK210" i="4"/>
  <c r="AS210" i="4"/>
  <c r="AM210" i="4"/>
  <c r="AR210" i="4"/>
  <c r="W210" i="4"/>
  <c r="Q210" i="4"/>
  <c r="I207" i="10"/>
  <c r="AN210" i="4"/>
  <c r="AW210" i="4"/>
  <c r="AJ210" i="4"/>
  <c r="AX153" i="4"/>
  <c r="S153" i="4"/>
  <c r="V153" i="4"/>
  <c r="AK153" i="4"/>
  <c r="AU153" i="4"/>
  <c r="Q153" i="4"/>
  <c r="AM153" i="4"/>
  <c r="AW153" i="4"/>
  <c r="AP153" i="4"/>
  <c r="B153" i="4"/>
  <c r="W153" i="4"/>
  <c r="AS153" i="4"/>
  <c r="K153" i="4"/>
  <c r="AR153" i="4"/>
  <c r="R153" i="4"/>
  <c r="AN153" i="4"/>
  <c r="X153" i="4"/>
  <c r="Y153" i="4" s="1"/>
  <c r="H153" i="4"/>
  <c r="I150" i="10"/>
  <c r="AQ153" i="4"/>
  <c r="U153" i="4"/>
  <c r="L153" i="4"/>
  <c r="T153" i="4"/>
  <c r="AC153" i="4" s="1"/>
  <c r="AO153" i="4"/>
  <c r="AJ153" i="4"/>
  <c r="AR109" i="4"/>
  <c r="B109" i="4"/>
  <c r="AS109" i="4"/>
  <c r="AU109" i="4"/>
  <c r="W109" i="4"/>
  <c r="AW109" i="4"/>
  <c r="K109" i="4"/>
  <c r="Q109" i="4"/>
  <c r="S109" i="4"/>
  <c r="AQ109" i="4"/>
  <c r="AN109" i="4"/>
  <c r="AO109" i="4"/>
  <c r="V109" i="4"/>
  <c r="AK109" i="4"/>
  <c r="AP109" i="4"/>
  <c r="R109" i="4"/>
  <c r="T109" i="4"/>
  <c r="AC109" i="4" s="1"/>
  <c r="U109" i="4"/>
  <c r="AX109" i="4"/>
  <c r="AJ109" i="4"/>
  <c r="I106" i="10"/>
  <c r="AM109" i="4"/>
  <c r="H109" i="4"/>
  <c r="X109" i="4"/>
  <c r="Y109" i="4" s="1"/>
  <c r="L109" i="4"/>
  <c r="AJ39" i="4"/>
  <c r="AS39" i="4"/>
  <c r="S39" i="4"/>
  <c r="T39" i="4"/>
  <c r="AC39" i="4" s="1"/>
  <c r="Q39" i="4"/>
  <c r="AQ39" i="4"/>
  <c r="R39" i="4"/>
  <c r="AX39" i="4"/>
  <c r="W39" i="4"/>
  <c r="AM39" i="4"/>
  <c r="L39" i="4"/>
  <c r="B39" i="4"/>
  <c r="AN39" i="4"/>
  <c r="U39" i="4"/>
  <c r="X39" i="4"/>
  <c r="Y39" i="4" s="1"/>
  <c r="AP39" i="4"/>
  <c r="AR39" i="4"/>
  <c r="I36" i="10"/>
  <c r="H39" i="4"/>
  <c r="AK39" i="4"/>
  <c r="AW39" i="4"/>
  <c r="AU39" i="4"/>
  <c r="K39" i="4"/>
  <c r="V39" i="4"/>
  <c r="AO39" i="4"/>
  <c r="Q191" i="4"/>
  <c r="AW191" i="4"/>
  <c r="W191" i="4"/>
  <c r="AK191" i="4"/>
  <c r="X191" i="4"/>
  <c r="Y191" i="4" s="1"/>
  <c r="AS191" i="4"/>
  <c r="AQ191" i="4"/>
  <c r="AX191" i="4"/>
  <c r="AP191" i="4"/>
  <c r="L191" i="4"/>
  <c r="AO191" i="4"/>
  <c r="H191" i="4"/>
  <c r="AN191" i="4"/>
  <c r="I188" i="10"/>
  <c r="V191" i="4"/>
  <c r="AU191" i="4"/>
  <c r="K191" i="4"/>
  <c r="B191" i="4"/>
  <c r="T191" i="4"/>
  <c r="AC191" i="4" s="1"/>
  <c r="S191" i="4"/>
  <c r="R191" i="4"/>
  <c r="AJ191" i="4"/>
  <c r="AM191" i="4"/>
  <c r="U191" i="4"/>
  <c r="AR191" i="4"/>
  <c r="AX56" i="4"/>
  <c r="AN56" i="4"/>
  <c r="T56" i="4"/>
  <c r="AC56" i="4" s="1"/>
  <c r="AW56" i="4"/>
  <c r="AK56" i="4"/>
  <c r="B56" i="4"/>
  <c r="K56" i="4"/>
  <c r="AJ56" i="4"/>
  <c r="U56" i="4"/>
  <c r="V56" i="4"/>
  <c r="Q56" i="4"/>
  <c r="AM56" i="4"/>
  <c r="H56" i="4"/>
  <c r="AS56" i="4"/>
  <c r="I53" i="10"/>
  <c r="AP56" i="4"/>
  <c r="R56" i="4"/>
  <c r="S56" i="4"/>
  <c r="X56" i="4"/>
  <c r="Y56" i="4" s="1"/>
  <c r="AR56" i="4"/>
  <c r="AO56" i="4"/>
  <c r="L56" i="4"/>
  <c r="AU56" i="4"/>
  <c r="W56" i="4"/>
  <c r="AQ56" i="4"/>
  <c r="AR101" i="4"/>
  <c r="L101" i="4"/>
  <c r="W101" i="4"/>
  <c r="AP101" i="4"/>
  <c r="K101" i="4"/>
  <c r="H101" i="4"/>
  <c r="AK101" i="4"/>
  <c r="AS101" i="4"/>
  <c r="AW101" i="4"/>
  <c r="Q101" i="4"/>
  <c r="X101" i="4"/>
  <c r="Y101" i="4" s="1"/>
  <c r="AN101" i="4"/>
  <c r="U101" i="4"/>
  <c r="S101" i="4"/>
  <c r="V101" i="4"/>
  <c r="AX101" i="4"/>
  <c r="AM101" i="4"/>
  <c r="AO101" i="4"/>
  <c r="B101" i="4"/>
  <c r="I98" i="10"/>
  <c r="T101" i="4"/>
  <c r="AC101" i="4" s="1"/>
  <c r="R101" i="4"/>
  <c r="AU101" i="4"/>
  <c r="AJ101" i="4"/>
  <c r="AQ101" i="4"/>
  <c r="H112" i="4"/>
  <c r="AO112" i="4"/>
  <c r="V112" i="4"/>
  <c r="X112" i="4"/>
  <c r="Y112" i="4" s="1"/>
  <c r="AX112" i="4"/>
  <c r="Q112" i="4"/>
  <c r="L112" i="4"/>
  <c r="AP112" i="4"/>
  <c r="AR112" i="4"/>
  <c r="AN112" i="4"/>
  <c r="AW112" i="4"/>
  <c r="AJ112" i="4"/>
  <c r="AU112" i="4"/>
  <c r="AS112" i="4"/>
  <c r="AM112" i="4"/>
  <c r="W112" i="4"/>
  <c r="R112" i="4"/>
  <c r="AQ112" i="4"/>
  <c r="K112" i="4"/>
  <c r="T112" i="4"/>
  <c r="AC112" i="4" s="1"/>
  <c r="U112" i="4"/>
  <c r="I109" i="10"/>
  <c r="S112" i="4"/>
  <c r="B112" i="4"/>
  <c r="AK112" i="4"/>
  <c r="U202" i="4"/>
  <c r="V202" i="4"/>
  <c r="Q202" i="4"/>
  <c r="S202" i="4"/>
  <c r="L202" i="4"/>
  <c r="K202" i="4"/>
  <c r="AQ202" i="4"/>
  <c r="T202" i="4"/>
  <c r="AC202" i="4" s="1"/>
  <c r="AW202" i="4"/>
  <c r="W202" i="4"/>
  <c r="AP202" i="4"/>
  <c r="AJ202" i="4"/>
  <c r="AR202" i="4"/>
  <c r="I199" i="10"/>
  <c r="AU202" i="4"/>
  <c r="AO202" i="4"/>
  <c r="X202" i="4"/>
  <c r="Y202" i="4" s="1"/>
  <c r="AM202" i="4"/>
  <c r="B202" i="4"/>
  <c r="R202" i="4"/>
  <c r="AX202" i="4"/>
  <c r="H202" i="4"/>
  <c r="AN202" i="4"/>
  <c r="AK202" i="4"/>
  <c r="AS202" i="4"/>
  <c r="AU249" i="4"/>
  <c r="X249" i="4"/>
  <c r="Y249" i="4" s="1"/>
  <c r="K249" i="4"/>
  <c r="H249" i="4"/>
  <c r="AK249" i="4"/>
  <c r="Q249" i="4"/>
  <c r="AP249" i="4"/>
  <c r="AN249" i="4"/>
  <c r="L249" i="4"/>
  <c r="AM249" i="4"/>
  <c r="U249" i="4"/>
  <c r="AJ249" i="4"/>
  <c r="AX249" i="4"/>
  <c r="I246" i="10"/>
  <c r="AR249" i="4"/>
  <c r="W249" i="4"/>
  <c r="T249" i="4"/>
  <c r="AC249" i="4" s="1"/>
  <c r="B249" i="4"/>
  <c r="AO249" i="4"/>
  <c r="AQ249" i="4"/>
  <c r="AW249" i="4"/>
  <c r="V249" i="4"/>
  <c r="R249" i="4"/>
  <c r="S249" i="4"/>
  <c r="AS249" i="4"/>
  <c r="I102" i="10"/>
  <c r="S105" i="4"/>
  <c r="AK105" i="4"/>
  <c r="AW105" i="4"/>
  <c r="L105" i="4"/>
  <c r="U105" i="4"/>
  <c r="R105" i="4"/>
  <c r="Q105" i="4"/>
  <c r="AQ105" i="4"/>
  <c r="AR105" i="4"/>
  <c r="B105" i="4"/>
  <c r="K105" i="4"/>
  <c r="W105" i="4"/>
  <c r="AM105" i="4"/>
  <c r="T105" i="4"/>
  <c r="AC105" i="4" s="1"/>
  <c r="H105" i="4"/>
  <c r="AX105" i="4"/>
  <c r="AP105" i="4"/>
  <c r="AN105" i="4"/>
  <c r="AO105" i="4"/>
  <c r="V105" i="4"/>
  <c r="X105" i="4"/>
  <c r="Y105" i="4" s="1"/>
  <c r="AU105" i="4"/>
  <c r="AS105" i="4"/>
  <c r="AJ105" i="4"/>
  <c r="V108" i="4"/>
  <c r="AM108" i="4"/>
  <c r="AU108" i="4"/>
  <c r="AN108" i="4"/>
  <c r="L108" i="4"/>
  <c r="AW108" i="4"/>
  <c r="Q108" i="4"/>
  <c r="H108" i="4"/>
  <c r="AX108" i="4"/>
  <c r="X108" i="4"/>
  <c r="Y108" i="4" s="1"/>
  <c r="T108" i="4"/>
  <c r="AC108" i="4" s="1"/>
  <c r="AR108" i="4"/>
  <c r="AS108" i="4"/>
  <c r="U108" i="4"/>
  <c r="S108" i="4"/>
  <c r="AJ108" i="4"/>
  <c r="W108" i="4"/>
  <c r="K108" i="4"/>
  <c r="AQ108" i="4"/>
  <c r="AK108" i="4"/>
  <c r="B108" i="4"/>
  <c r="AP108" i="4"/>
  <c r="R108" i="4"/>
  <c r="I105" i="10"/>
  <c r="AO108" i="4"/>
  <c r="I68" i="10"/>
  <c r="AS71" i="4"/>
  <c r="AP71" i="4"/>
  <c r="V71" i="4"/>
  <c r="T71" i="4"/>
  <c r="AC71" i="4" s="1"/>
  <c r="H71" i="4"/>
  <c r="AU71" i="4"/>
  <c r="AM71" i="4"/>
  <c r="W71" i="4"/>
  <c r="AO71" i="4"/>
  <c r="AR71" i="4"/>
  <c r="U71" i="4"/>
  <c r="S71" i="4"/>
  <c r="AJ71" i="4"/>
  <c r="L71" i="4"/>
  <c r="AX71" i="4"/>
  <c r="AW71" i="4"/>
  <c r="Q71" i="4"/>
  <c r="B71" i="4"/>
  <c r="AN71" i="4"/>
  <c r="AK71" i="4"/>
  <c r="R71" i="4"/>
  <c r="K71" i="4"/>
  <c r="X71" i="4"/>
  <c r="Y71" i="4" s="1"/>
  <c r="AQ71" i="4"/>
  <c r="AP125" i="4"/>
  <c r="R125" i="4"/>
  <c r="T125" i="4"/>
  <c r="AC125" i="4" s="1"/>
  <c r="H125" i="4"/>
  <c r="I122" i="10"/>
  <c r="AQ125" i="4"/>
  <c r="U125" i="4"/>
  <c r="L125" i="4"/>
  <c r="AN125" i="4"/>
  <c r="X125" i="4"/>
  <c r="Y125" i="4" s="1"/>
  <c r="AK125" i="4"/>
  <c r="S125" i="4"/>
  <c r="AR125" i="4"/>
  <c r="AJ125" i="4"/>
  <c r="AM125" i="4"/>
  <c r="V125" i="4"/>
  <c r="AS125" i="4"/>
  <c r="Q125" i="4"/>
  <c r="AO125" i="4"/>
  <c r="AW125" i="4"/>
  <c r="W125" i="4"/>
  <c r="K125" i="4"/>
  <c r="AX125" i="4"/>
  <c r="B125" i="4"/>
  <c r="AU125" i="4"/>
  <c r="H43" i="4"/>
  <c r="AQ43" i="4"/>
  <c r="AN43" i="4"/>
  <c r="B43" i="4"/>
  <c r="AK43" i="4"/>
  <c r="I40" i="10"/>
  <c r="AM43" i="4"/>
  <c r="AR43" i="4"/>
  <c r="U43" i="4"/>
  <c r="X43" i="4"/>
  <c r="Y43" i="4" s="1"/>
  <c r="AO43" i="4"/>
  <c r="T43" i="4"/>
  <c r="AC43" i="4" s="1"/>
  <c r="AS43" i="4"/>
  <c r="AJ43" i="4"/>
  <c r="L43" i="4"/>
  <c r="AW43" i="4"/>
  <c r="AU43" i="4"/>
  <c r="K43" i="4"/>
  <c r="S43" i="4"/>
  <c r="R43" i="4"/>
  <c r="Q43" i="4"/>
  <c r="W43" i="4"/>
  <c r="AP43" i="4"/>
  <c r="V43" i="4"/>
  <c r="AX43" i="4"/>
  <c r="Q46" i="4"/>
  <c r="AS46" i="4"/>
  <c r="R46" i="4"/>
  <c r="AX46" i="4"/>
  <c r="AM46" i="4"/>
  <c r="L46" i="4"/>
  <c r="I43" i="10"/>
  <c r="K46" i="4"/>
  <c r="W46" i="4"/>
  <c r="V46" i="4"/>
  <c r="B46" i="4"/>
  <c r="S46" i="4"/>
  <c r="AJ46" i="4"/>
  <c r="U46" i="4"/>
  <c r="AO46" i="4"/>
  <c r="AU46" i="4"/>
  <c r="H46" i="4"/>
  <c r="T46" i="4"/>
  <c r="AC46" i="4" s="1"/>
  <c r="AN46" i="4"/>
  <c r="AQ46" i="4"/>
  <c r="AP46" i="4"/>
  <c r="AK46" i="4"/>
  <c r="X46" i="4"/>
  <c r="Y46" i="4" s="1"/>
  <c r="AR46" i="4"/>
  <c r="AW46" i="4"/>
  <c r="X31" i="4"/>
  <c r="Y31" i="4" s="1"/>
  <c r="AW31" i="4"/>
  <c r="AX31" i="4"/>
  <c r="U31" i="4"/>
  <c r="T31" i="4"/>
  <c r="AC31" i="4" s="1"/>
  <c r="AR31" i="4"/>
  <c r="AJ31" i="4"/>
  <c r="S31" i="4"/>
  <c r="AK31" i="4"/>
  <c r="B31" i="4"/>
  <c r="W31" i="4"/>
  <c r="AN31" i="4"/>
  <c r="V31" i="4"/>
  <c r="K31" i="4"/>
  <c r="AM31" i="4"/>
  <c r="AS31" i="4"/>
  <c r="R31" i="4"/>
  <c r="AP31" i="4"/>
  <c r="I28" i="10"/>
  <c r="AQ31" i="4"/>
  <c r="AU31" i="4"/>
  <c r="L31" i="4"/>
  <c r="H31" i="4"/>
  <c r="AO31" i="4"/>
  <c r="Q31" i="4"/>
  <c r="B151" i="4"/>
  <c r="AU151" i="4"/>
  <c r="AX151" i="4"/>
  <c r="AJ151" i="4"/>
  <c r="AP151" i="4"/>
  <c r="T151" i="4"/>
  <c r="AC151" i="4" s="1"/>
  <c r="V151" i="4"/>
  <c r="AM151" i="4"/>
  <c r="AS151" i="4"/>
  <c r="AW151" i="4"/>
  <c r="Q151" i="4"/>
  <c r="I148" i="10"/>
  <c r="AN151" i="4"/>
  <c r="AO151" i="4"/>
  <c r="H151" i="4"/>
  <c r="S151" i="4"/>
  <c r="X151" i="4"/>
  <c r="Y151" i="4" s="1"/>
  <c r="U151" i="4"/>
  <c r="L151" i="4"/>
  <c r="AR151" i="4"/>
  <c r="AQ151" i="4"/>
  <c r="K151" i="4"/>
  <c r="W151" i="4"/>
  <c r="R151" i="4"/>
  <c r="AK151" i="4"/>
  <c r="B59" i="4"/>
  <c r="AX59" i="4"/>
  <c r="AP59" i="4"/>
  <c r="X59" i="4"/>
  <c r="Y59" i="4" s="1"/>
  <c r="AS59" i="4"/>
  <c r="W59" i="4"/>
  <c r="AW59" i="4"/>
  <c r="AA59" i="4" s="1"/>
  <c r="Q59" i="4"/>
  <c r="H59" i="4"/>
  <c r="AM59" i="4"/>
  <c r="S59" i="4"/>
  <c r="AN59" i="4"/>
  <c r="T59" i="4"/>
  <c r="AC59" i="4" s="1"/>
  <c r="I56" i="10"/>
  <c r="AK59" i="4"/>
  <c r="V59" i="4"/>
  <c r="R59" i="4"/>
  <c r="K59" i="4"/>
  <c r="AO59" i="4"/>
  <c r="AJ59" i="4"/>
  <c r="AQ59" i="4"/>
  <c r="U59" i="4"/>
  <c r="L59" i="4"/>
  <c r="AR59" i="4"/>
  <c r="AU59" i="4"/>
  <c r="AR174" i="4"/>
  <c r="S174" i="4"/>
  <c r="AS174" i="4"/>
  <c r="AM174" i="4"/>
  <c r="AO174" i="4"/>
  <c r="R174" i="4"/>
  <c r="B174" i="4"/>
  <c r="W174" i="4"/>
  <c r="H174" i="4"/>
  <c r="L174" i="4"/>
  <c r="AP174" i="4"/>
  <c r="AQ174" i="4"/>
  <c r="AK174" i="4"/>
  <c r="Q174" i="4"/>
  <c r="K174" i="4"/>
  <c r="X174" i="4"/>
  <c r="Y174" i="4" s="1"/>
  <c r="T174" i="4"/>
  <c r="AC174" i="4" s="1"/>
  <c r="AX174" i="4"/>
  <c r="V174" i="4"/>
  <c r="AU174" i="4"/>
  <c r="AJ174" i="4"/>
  <c r="AW174" i="4"/>
  <c r="AN174" i="4"/>
  <c r="U174" i="4"/>
  <c r="I171" i="10"/>
  <c r="Q193" i="4"/>
  <c r="AQ193" i="4"/>
  <c r="T193" i="4"/>
  <c r="AC193" i="4" s="1"/>
  <c r="W193" i="4"/>
  <c r="AN193" i="4"/>
  <c r="H193" i="4"/>
  <c r="I190" i="10"/>
  <c r="V193" i="4"/>
  <c r="B193" i="4"/>
  <c r="AU193" i="4"/>
  <c r="AP193" i="4"/>
  <c r="AJ193" i="4"/>
  <c r="AS193" i="4"/>
  <c r="K193" i="4"/>
  <c r="AO193" i="4"/>
  <c r="AW193" i="4"/>
  <c r="R193" i="4"/>
  <c r="AK193" i="4"/>
  <c r="AX193" i="4"/>
  <c r="AR193" i="4"/>
  <c r="AM193" i="4"/>
  <c r="X193" i="4"/>
  <c r="Y193" i="4" s="1"/>
  <c r="S193" i="4"/>
  <c r="L193" i="4"/>
  <c r="U193" i="4"/>
  <c r="AK74" i="4"/>
  <c r="U74" i="4"/>
  <c r="AQ74" i="4"/>
  <c r="B74" i="4"/>
  <c r="AU74" i="4"/>
  <c r="AN74" i="4"/>
  <c r="R74" i="4"/>
  <c r="AM74" i="4"/>
  <c r="AJ74" i="4"/>
  <c r="AW74" i="4"/>
  <c r="S74" i="4"/>
  <c r="X74" i="4"/>
  <c r="Y74" i="4" s="1"/>
  <c r="AO74" i="4"/>
  <c r="V74" i="4"/>
  <c r="K74" i="4"/>
  <c r="AP74" i="4"/>
  <c r="Q74" i="4"/>
  <c r="T74" i="4"/>
  <c r="AC74" i="4" s="1"/>
  <c r="W74" i="4"/>
  <c r="H74" i="4"/>
  <c r="I71" i="10"/>
  <c r="AR74" i="4"/>
  <c r="L74" i="4"/>
  <c r="AX74" i="4"/>
  <c r="AS74" i="4"/>
  <c r="T5" i="4" l="1"/>
  <c r="W5" i="4"/>
  <c r="X5" i="4" s="1"/>
  <c r="AC5" i="4"/>
  <c r="H5" i="4"/>
  <c r="CH4" i="7"/>
  <c r="CH5" i="7"/>
  <c r="CI4" i="7"/>
  <c r="CI5" i="7"/>
  <c r="CK5" i="7"/>
  <c r="CK4" i="7"/>
  <c r="Z154" i="4"/>
  <c r="Z75" i="4"/>
  <c r="Z86" i="4"/>
  <c r="Z196" i="4"/>
  <c r="I220" i="4"/>
  <c r="I65" i="4"/>
  <c r="I95" i="4"/>
  <c r="I66" i="4"/>
  <c r="I140" i="4"/>
  <c r="I216" i="4"/>
  <c r="Z140" i="4"/>
  <c r="I198" i="4"/>
  <c r="I103" i="4"/>
  <c r="I238" i="4"/>
  <c r="I233" i="4"/>
  <c r="I186" i="4"/>
  <c r="I5" i="4"/>
  <c r="I171" i="4"/>
  <c r="I204" i="4"/>
  <c r="I245" i="4"/>
  <c r="I132" i="4"/>
  <c r="I119" i="4"/>
  <c r="I251" i="4"/>
  <c r="Z16" i="4"/>
  <c r="Z88" i="4"/>
  <c r="I104" i="4"/>
  <c r="I224" i="4"/>
  <c r="I60" i="4"/>
  <c r="Z223" i="4"/>
  <c r="Z213" i="4"/>
  <c r="Z118" i="4"/>
  <c r="I93" i="4"/>
  <c r="I62" i="4"/>
  <c r="Z142" i="4"/>
  <c r="I234" i="4"/>
  <c r="Z92" i="4"/>
  <c r="Z178" i="4"/>
  <c r="I156" i="4"/>
  <c r="I172" i="4"/>
  <c r="Z217" i="4"/>
  <c r="I143" i="4"/>
  <c r="I150" i="4"/>
  <c r="I52" i="4"/>
  <c r="I157" i="4"/>
  <c r="I235" i="4"/>
  <c r="I123" i="4"/>
  <c r="I193" i="4"/>
  <c r="BN171" i="10"/>
  <c r="AU171" i="10"/>
  <c r="BQ171" i="10"/>
  <c r="AV171" i="10"/>
  <c r="AO171" i="10"/>
  <c r="BH171" i="10"/>
  <c r="CE171" i="10"/>
  <c r="BT171" i="10"/>
  <c r="BL171" i="10"/>
  <c r="BI171" i="10"/>
  <c r="CD171" i="10"/>
  <c r="BO171" i="10"/>
  <c r="BE171" i="10"/>
  <c r="BK171" i="10"/>
  <c r="AR171" i="10"/>
  <c r="BP171" i="10"/>
  <c r="BD171" i="10"/>
  <c r="BC171" i="10"/>
  <c r="BM171" i="10"/>
  <c r="BG171" i="10"/>
  <c r="BV171" i="10"/>
  <c r="AQ171" i="10"/>
  <c r="BJ171" i="10"/>
  <c r="I174" i="4"/>
  <c r="AQ56" i="10"/>
  <c r="BH56" i="10"/>
  <c r="BO56" i="10"/>
  <c r="BN56" i="10"/>
  <c r="BP56" i="10"/>
  <c r="CD56" i="10"/>
  <c r="CE56" i="10"/>
  <c r="AV56" i="10"/>
  <c r="BK56" i="10"/>
  <c r="AO56" i="10"/>
  <c r="BV56" i="10"/>
  <c r="BQ56" i="10"/>
  <c r="BE56" i="10"/>
  <c r="BJ56" i="10"/>
  <c r="AU56" i="10"/>
  <c r="BD56" i="10"/>
  <c r="AR56" i="10"/>
  <c r="BI56" i="10"/>
  <c r="BC56" i="10"/>
  <c r="BM56" i="10"/>
  <c r="BT56" i="10"/>
  <c r="BL56" i="10"/>
  <c r="BG56" i="10"/>
  <c r="Z59" i="4"/>
  <c r="I202" i="4"/>
  <c r="BC53" i="10"/>
  <c r="BM53" i="10"/>
  <c r="AR53" i="10"/>
  <c r="BD53" i="10"/>
  <c r="AV53" i="10"/>
  <c r="AO53" i="10"/>
  <c r="BQ53" i="10"/>
  <c r="BK53" i="10"/>
  <c r="CD53" i="10"/>
  <c r="BN53" i="10"/>
  <c r="BO53" i="10"/>
  <c r="BV53" i="10"/>
  <c r="BJ53" i="10"/>
  <c r="AQ53" i="10"/>
  <c r="BG53" i="10"/>
  <c r="BP53" i="10"/>
  <c r="BI53" i="10"/>
  <c r="BE53" i="10"/>
  <c r="AU53" i="10"/>
  <c r="BT53" i="10"/>
  <c r="BH53" i="10"/>
  <c r="CE53" i="10"/>
  <c r="BL53" i="10"/>
  <c r="AA109" i="4"/>
  <c r="Z109" i="4"/>
  <c r="BE150" i="10"/>
  <c r="BO150" i="10"/>
  <c r="BH150" i="10"/>
  <c r="BK150" i="10"/>
  <c r="AR150" i="10"/>
  <c r="AU150" i="10"/>
  <c r="BT150" i="10"/>
  <c r="BV150" i="10"/>
  <c r="BG150" i="10"/>
  <c r="BL150" i="10"/>
  <c r="CE150" i="10"/>
  <c r="BQ150" i="10"/>
  <c r="AO150" i="10"/>
  <c r="BI150" i="10"/>
  <c r="AQ150" i="10"/>
  <c r="AV150" i="10"/>
  <c r="BP150" i="10"/>
  <c r="BM150" i="10"/>
  <c r="BN150" i="10"/>
  <c r="BC150" i="10"/>
  <c r="BJ150" i="10"/>
  <c r="CD150" i="10"/>
  <c r="BD150" i="10"/>
  <c r="AO15" i="10"/>
  <c r="CE15" i="10"/>
  <c r="BT15" i="10"/>
  <c r="BN15" i="10"/>
  <c r="AV15" i="10"/>
  <c r="BG15" i="10"/>
  <c r="AU15" i="10"/>
  <c r="BP15" i="10"/>
  <c r="BJ15" i="10"/>
  <c r="BI15" i="10"/>
  <c r="BL15" i="10"/>
  <c r="BM15" i="10"/>
  <c r="BC15" i="10"/>
  <c r="AR15" i="10"/>
  <c r="AQ15" i="10"/>
  <c r="BE15" i="10"/>
  <c r="BQ15" i="10"/>
  <c r="BV15" i="10"/>
  <c r="BD15" i="10"/>
  <c r="BH15" i="10"/>
  <c r="CD15" i="10"/>
  <c r="BO15" i="10"/>
  <c r="BK15" i="10"/>
  <c r="AA165" i="4"/>
  <c r="Z165" i="4"/>
  <c r="Z70" i="4"/>
  <c r="AA70" i="4"/>
  <c r="I160" i="4"/>
  <c r="AO112" i="10"/>
  <c r="BI112" i="10"/>
  <c r="AV112" i="10"/>
  <c r="BL112" i="10"/>
  <c r="CE112" i="10"/>
  <c r="BK112" i="10"/>
  <c r="BH112" i="10"/>
  <c r="BN112" i="10"/>
  <c r="BC112" i="10"/>
  <c r="BG112" i="10"/>
  <c r="BQ112" i="10"/>
  <c r="BE112" i="10"/>
  <c r="BD112" i="10"/>
  <c r="AU112" i="10"/>
  <c r="BJ112" i="10"/>
  <c r="CD112" i="10"/>
  <c r="BO112" i="10"/>
  <c r="AQ112" i="10"/>
  <c r="BP112" i="10"/>
  <c r="BM112" i="10"/>
  <c r="BT112" i="10"/>
  <c r="BV112" i="10"/>
  <c r="AR112" i="10"/>
  <c r="AA38" i="4"/>
  <c r="Z38" i="4"/>
  <c r="Z135" i="4"/>
  <c r="AA135" i="4"/>
  <c r="AU132" i="10"/>
  <c r="BE132" i="10"/>
  <c r="AQ132" i="10"/>
  <c r="CD132" i="10"/>
  <c r="BL132" i="10"/>
  <c r="BJ132" i="10"/>
  <c r="AO132" i="10"/>
  <c r="BD132" i="10"/>
  <c r="BV132" i="10"/>
  <c r="BM132" i="10"/>
  <c r="BH132" i="10"/>
  <c r="BO132" i="10"/>
  <c r="AR132" i="10"/>
  <c r="BG132" i="10"/>
  <c r="BK132" i="10"/>
  <c r="CE132" i="10"/>
  <c r="AV132" i="10"/>
  <c r="BC132" i="10"/>
  <c r="BN132" i="10"/>
  <c r="BT132" i="10"/>
  <c r="BI132" i="10"/>
  <c r="BQ132" i="10"/>
  <c r="BP132" i="10"/>
  <c r="AA77" i="4"/>
  <c r="Z77" i="4"/>
  <c r="BD203" i="10"/>
  <c r="BN203" i="10"/>
  <c r="CD203" i="10"/>
  <c r="BC203" i="10"/>
  <c r="BE203" i="10"/>
  <c r="BP203" i="10"/>
  <c r="AO203" i="10"/>
  <c r="BG203" i="10"/>
  <c r="BT203" i="10"/>
  <c r="BL203" i="10"/>
  <c r="BV203" i="10"/>
  <c r="AQ203" i="10"/>
  <c r="BK203" i="10"/>
  <c r="BM203" i="10"/>
  <c r="AV203" i="10"/>
  <c r="BO203" i="10"/>
  <c r="BQ203" i="10"/>
  <c r="BH203" i="10"/>
  <c r="CE203" i="10"/>
  <c r="BI203" i="10"/>
  <c r="AU203" i="10"/>
  <c r="BJ203" i="10"/>
  <c r="AR203" i="10"/>
  <c r="BJ118" i="10"/>
  <c r="BV118" i="10"/>
  <c r="BH118" i="10"/>
  <c r="CD118" i="10"/>
  <c r="AO118" i="10"/>
  <c r="BI118" i="10"/>
  <c r="BG118" i="10"/>
  <c r="AQ118" i="10"/>
  <c r="BD118" i="10"/>
  <c r="BL118" i="10"/>
  <c r="BO118" i="10"/>
  <c r="BM118" i="10"/>
  <c r="BK118" i="10"/>
  <c r="CE118" i="10"/>
  <c r="AV118" i="10"/>
  <c r="BN118" i="10"/>
  <c r="BQ118" i="10"/>
  <c r="BP118" i="10"/>
  <c r="AU118" i="10"/>
  <c r="BC118" i="10"/>
  <c r="AR118" i="10"/>
  <c r="BE118" i="10"/>
  <c r="BT118" i="10"/>
  <c r="AA138" i="4"/>
  <c r="Z138" i="4"/>
  <c r="I69" i="4"/>
  <c r="BQ121" i="10"/>
  <c r="AQ121" i="10"/>
  <c r="BV121" i="10"/>
  <c r="BL121" i="10"/>
  <c r="BP121" i="10"/>
  <c r="BE121" i="10"/>
  <c r="BN121" i="10"/>
  <c r="BT121" i="10"/>
  <c r="AV121" i="10"/>
  <c r="BD121" i="10"/>
  <c r="BJ121" i="10"/>
  <c r="BO121" i="10"/>
  <c r="BM121" i="10"/>
  <c r="BI121" i="10"/>
  <c r="AU121" i="10"/>
  <c r="CD121" i="10"/>
  <c r="BK121" i="10"/>
  <c r="AR121" i="10"/>
  <c r="BC121" i="10"/>
  <c r="BH121" i="10"/>
  <c r="AO121" i="10"/>
  <c r="BG121" i="10"/>
  <c r="CE121" i="10"/>
  <c r="I240" i="4"/>
  <c r="AA250" i="4"/>
  <c r="Z250" i="4"/>
  <c r="I250" i="4"/>
  <c r="BT70" i="10"/>
  <c r="AQ70" i="10"/>
  <c r="BK70" i="10"/>
  <c r="AO70" i="10"/>
  <c r="CE70" i="10"/>
  <c r="BE70" i="10"/>
  <c r="BQ70" i="10"/>
  <c r="BO70" i="10"/>
  <c r="BN70" i="10"/>
  <c r="CD70" i="10"/>
  <c r="AR70" i="10"/>
  <c r="BV70" i="10"/>
  <c r="AV70" i="10"/>
  <c r="BL70" i="10"/>
  <c r="BM70" i="10"/>
  <c r="AU70" i="10"/>
  <c r="BI70" i="10"/>
  <c r="BC70" i="10"/>
  <c r="BP70" i="10"/>
  <c r="BG70" i="10"/>
  <c r="BJ70" i="10"/>
  <c r="BD70" i="10"/>
  <c r="BH70" i="10"/>
  <c r="AA187" i="4"/>
  <c r="Z187" i="4"/>
  <c r="I187" i="4"/>
  <c r="BD57" i="10"/>
  <c r="CE57" i="10"/>
  <c r="BL57" i="10"/>
  <c r="BK57" i="10"/>
  <c r="AQ57" i="10"/>
  <c r="BM57" i="10"/>
  <c r="AU57" i="10"/>
  <c r="AR57" i="10"/>
  <c r="AO57" i="10"/>
  <c r="BP57" i="10"/>
  <c r="BI57" i="10"/>
  <c r="BT57" i="10"/>
  <c r="BN57" i="10"/>
  <c r="BV57" i="10"/>
  <c r="AV57" i="10"/>
  <c r="BQ57" i="10"/>
  <c r="BG57" i="10"/>
  <c r="CD57" i="10"/>
  <c r="BE57" i="10"/>
  <c r="BJ57" i="10"/>
  <c r="BC57" i="10"/>
  <c r="BO57" i="10"/>
  <c r="BH57" i="10"/>
  <c r="I53" i="4"/>
  <c r="I161" i="4"/>
  <c r="I221" i="4"/>
  <c r="BT62" i="10"/>
  <c r="AU62" i="10"/>
  <c r="BI62" i="10"/>
  <c r="BO62" i="10"/>
  <c r="BK62" i="10"/>
  <c r="CD62" i="10"/>
  <c r="AQ62" i="10"/>
  <c r="BQ62" i="10"/>
  <c r="BJ62" i="10"/>
  <c r="BE62" i="10"/>
  <c r="BV62" i="10"/>
  <c r="BD62" i="10"/>
  <c r="AR62" i="10"/>
  <c r="AO62" i="10"/>
  <c r="BN62" i="10"/>
  <c r="BL62" i="10"/>
  <c r="CE62" i="10"/>
  <c r="BG62" i="10"/>
  <c r="BM62" i="10"/>
  <c r="BP62" i="10"/>
  <c r="AV62" i="10"/>
  <c r="BC62" i="10"/>
  <c r="BH62" i="10"/>
  <c r="AA236" i="4"/>
  <c r="Z236" i="4"/>
  <c r="AA21" i="4"/>
  <c r="Z21" i="4"/>
  <c r="AO134" i="10"/>
  <c r="AU134" i="10"/>
  <c r="BJ134" i="10"/>
  <c r="BL134" i="10"/>
  <c r="CD134" i="10"/>
  <c r="BP134" i="10"/>
  <c r="BG134" i="10"/>
  <c r="BD134" i="10"/>
  <c r="BH134" i="10"/>
  <c r="AR134" i="10"/>
  <c r="BO134" i="10"/>
  <c r="BI134" i="10"/>
  <c r="BT134" i="10"/>
  <c r="BN134" i="10"/>
  <c r="BM134" i="10"/>
  <c r="BC134" i="10"/>
  <c r="BV134" i="10"/>
  <c r="BQ134" i="10"/>
  <c r="AV134" i="10"/>
  <c r="AQ134" i="10"/>
  <c r="CE134" i="10"/>
  <c r="BE134" i="10"/>
  <c r="BK134" i="10"/>
  <c r="AA137" i="4"/>
  <c r="Z137" i="4"/>
  <c r="BV95" i="10"/>
  <c r="BP95" i="10"/>
  <c r="AO95" i="10"/>
  <c r="BG95" i="10"/>
  <c r="AV95" i="10"/>
  <c r="BH95" i="10"/>
  <c r="BI95" i="10"/>
  <c r="BT95" i="10"/>
  <c r="BQ95" i="10"/>
  <c r="BN95" i="10"/>
  <c r="AQ95" i="10"/>
  <c r="BM95" i="10"/>
  <c r="BC95" i="10"/>
  <c r="BO95" i="10"/>
  <c r="BL95" i="10"/>
  <c r="BD95" i="10"/>
  <c r="CD95" i="10"/>
  <c r="AU95" i="10"/>
  <c r="BK95" i="10"/>
  <c r="BJ95" i="10"/>
  <c r="CE95" i="10"/>
  <c r="AR95" i="10"/>
  <c r="BE95" i="10"/>
  <c r="AA248" i="4"/>
  <c r="Z248" i="4"/>
  <c r="BJ243" i="10"/>
  <c r="BL243" i="10"/>
  <c r="BT243" i="10"/>
  <c r="BG243" i="10"/>
  <c r="BN243" i="10"/>
  <c r="BM243" i="10"/>
  <c r="AU243" i="10"/>
  <c r="AR243" i="10"/>
  <c r="BE243" i="10"/>
  <c r="BD243" i="10"/>
  <c r="BK243" i="10"/>
  <c r="BP243" i="10"/>
  <c r="BC243" i="10"/>
  <c r="AO243" i="10"/>
  <c r="BV243" i="10"/>
  <c r="AV243" i="10"/>
  <c r="AQ243" i="10"/>
  <c r="BI243" i="10"/>
  <c r="BQ243" i="10"/>
  <c r="BO243" i="10"/>
  <c r="CE243" i="10"/>
  <c r="BH243" i="10"/>
  <c r="CD243" i="10"/>
  <c r="I246" i="4"/>
  <c r="I92" i="4"/>
  <c r="AA127" i="4"/>
  <c r="Z127" i="4"/>
  <c r="I188" i="4"/>
  <c r="AA23" i="4"/>
  <c r="Z23" i="4"/>
  <c r="Z83" i="4"/>
  <c r="AA83" i="4"/>
  <c r="Z205" i="4"/>
  <c r="AA205" i="4"/>
  <c r="BG81" i="10"/>
  <c r="BH81" i="10"/>
  <c r="BE81" i="10"/>
  <c r="BI81" i="10"/>
  <c r="BQ81" i="10"/>
  <c r="AQ81" i="10"/>
  <c r="BK81" i="10"/>
  <c r="BD81" i="10"/>
  <c r="CD81" i="10"/>
  <c r="BJ81" i="10"/>
  <c r="BM81" i="10"/>
  <c r="AU81" i="10"/>
  <c r="BN81" i="10"/>
  <c r="AV81" i="10"/>
  <c r="BT81" i="10"/>
  <c r="BV81" i="10"/>
  <c r="AR81" i="10"/>
  <c r="BC81" i="10"/>
  <c r="BP81" i="10"/>
  <c r="CE81" i="10"/>
  <c r="BL81" i="10"/>
  <c r="AO81" i="10"/>
  <c r="BO81" i="10"/>
  <c r="AA84" i="4"/>
  <c r="Z84" i="4"/>
  <c r="BK108" i="10"/>
  <c r="BD108" i="10"/>
  <c r="BM108" i="10"/>
  <c r="BG108" i="10"/>
  <c r="CE108" i="10"/>
  <c r="BL108" i="10"/>
  <c r="AO108" i="10"/>
  <c r="AQ108" i="10"/>
  <c r="CD108" i="10"/>
  <c r="BQ108" i="10"/>
  <c r="BH108" i="10"/>
  <c r="BC108" i="10"/>
  <c r="BJ108" i="10"/>
  <c r="AR108" i="10"/>
  <c r="BI108" i="10"/>
  <c r="BT108" i="10"/>
  <c r="AV108" i="10"/>
  <c r="BV108" i="10"/>
  <c r="BP108" i="10"/>
  <c r="BO108" i="10"/>
  <c r="BN108" i="10"/>
  <c r="AU108" i="10"/>
  <c r="BE108" i="10"/>
  <c r="Z111" i="4"/>
  <c r="AA111" i="4"/>
  <c r="AA10" i="4"/>
  <c r="Z10" i="4"/>
  <c r="AA45" i="4"/>
  <c r="Z45" i="4"/>
  <c r="AA233" i="4"/>
  <c r="Z233" i="4"/>
  <c r="AO145" i="10"/>
  <c r="BD145" i="10"/>
  <c r="AQ145" i="10"/>
  <c r="BM145" i="10"/>
  <c r="BH145" i="10"/>
  <c r="CE145" i="10"/>
  <c r="BL145" i="10"/>
  <c r="CD145" i="10"/>
  <c r="BI145" i="10"/>
  <c r="AV145" i="10"/>
  <c r="BK145" i="10"/>
  <c r="BV145" i="10"/>
  <c r="AU145" i="10"/>
  <c r="BP145" i="10"/>
  <c r="BN145" i="10"/>
  <c r="BT145" i="10"/>
  <c r="AR145" i="10"/>
  <c r="BO145" i="10"/>
  <c r="BJ145" i="10"/>
  <c r="BQ145" i="10"/>
  <c r="BG145" i="10"/>
  <c r="BE145" i="10"/>
  <c r="BC145" i="10"/>
  <c r="Z180" i="4"/>
  <c r="AA180" i="4"/>
  <c r="CE177" i="10"/>
  <c r="AQ177" i="10"/>
  <c r="BH177" i="10"/>
  <c r="BV177" i="10"/>
  <c r="AO177" i="10"/>
  <c r="BP177" i="10"/>
  <c r="BT177" i="10"/>
  <c r="AV177" i="10"/>
  <c r="BJ177" i="10"/>
  <c r="BK177" i="10"/>
  <c r="BI177" i="10"/>
  <c r="BQ177" i="10"/>
  <c r="BN177" i="10"/>
  <c r="BO177" i="10"/>
  <c r="AR177" i="10"/>
  <c r="AU177" i="10"/>
  <c r="BC177" i="10"/>
  <c r="BM177" i="10"/>
  <c r="BE177" i="10"/>
  <c r="BG177" i="10"/>
  <c r="CD177" i="10"/>
  <c r="BD177" i="10"/>
  <c r="BL177" i="10"/>
  <c r="AA145" i="4"/>
  <c r="Z145" i="4"/>
  <c r="BP142" i="10"/>
  <c r="AV142" i="10"/>
  <c r="BT142" i="10"/>
  <c r="BL142" i="10"/>
  <c r="BI142" i="10"/>
  <c r="BN142" i="10"/>
  <c r="BK142" i="10"/>
  <c r="BO142" i="10"/>
  <c r="AO142" i="10"/>
  <c r="AQ142" i="10"/>
  <c r="CD142" i="10"/>
  <c r="BH142" i="10"/>
  <c r="CE142" i="10"/>
  <c r="BV142" i="10"/>
  <c r="AU142" i="10"/>
  <c r="AR142" i="10"/>
  <c r="BM142" i="10"/>
  <c r="BE142" i="10"/>
  <c r="BC142" i="10"/>
  <c r="BQ142" i="10"/>
  <c r="BG142" i="10"/>
  <c r="BD142" i="10"/>
  <c r="BJ142" i="10"/>
  <c r="BN65" i="10"/>
  <c r="CD65" i="10"/>
  <c r="BO65" i="10"/>
  <c r="BQ65" i="10"/>
  <c r="BD65" i="10"/>
  <c r="BJ65" i="10"/>
  <c r="BE65" i="10"/>
  <c r="AU65" i="10"/>
  <c r="BV65" i="10"/>
  <c r="BK65" i="10"/>
  <c r="BG65" i="10"/>
  <c r="BH65" i="10"/>
  <c r="BT65" i="10"/>
  <c r="CE65" i="10"/>
  <c r="BI65" i="10"/>
  <c r="AV65" i="10"/>
  <c r="BM65" i="10"/>
  <c r="BL65" i="10"/>
  <c r="BC65" i="10"/>
  <c r="AQ65" i="10"/>
  <c r="BP65" i="10"/>
  <c r="AR65" i="10"/>
  <c r="AO65" i="10"/>
  <c r="AA195" i="4"/>
  <c r="Z195" i="4"/>
  <c r="W1" i="4"/>
  <c r="AA72" i="4"/>
  <c r="Z72" i="4"/>
  <c r="Z147" i="4"/>
  <c r="AA147" i="4"/>
  <c r="AO168" i="10"/>
  <c r="BI168" i="10"/>
  <c r="BT168" i="10"/>
  <c r="AV168" i="10"/>
  <c r="AR168" i="10"/>
  <c r="BL168" i="10"/>
  <c r="BK168" i="10"/>
  <c r="AQ168" i="10"/>
  <c r="BH168" i="10"/>
  <c r="BM168" i="10"/>
  <c r="CE168" i="10"/>
  <c r="BV168" i="10"/>
  <c r="BC168" i="10"/>
  <c r="BD168" i="10"/>
  <c r="AU168" i="10"/>
  <c r="BJ168" i="10"/>
  <c r="CD168" i="10"/>
  <c r="BE168" i="10"/>
  <c r="BO168" i="10"/>
  <c r="BN168" i="10"/>
  <c r="BQ168" i="10"/>
  <c r="BP168" i="10"/>
  <c r="BG168" i="10"/>
  <c r="BC17" i="10"/>
  <c r="AQ17" i="10"/>
  <c r="BG17" i="10"/>
  <c r="AU17" i="10"/>
  <c r="BQ17" i="10"/>
  <c r="CD17" i="10"/>
  <c r="BV17" i="10"/>
  <c r="BI17" i="10"/>
  <c r="BH17" i="10"/>
  <c r="BP17" i="10"/>
  <c r="BL17" i="10"/>
  <c r="BM17" i="10"/>
  <c r="CE17" i="10"/>
  <c r="BN17" i="10"/>
  <c r="BD17" i="10"/>
  <c r="BO17" i="10"/>
  <c r="BK17" i="10"/>
  <c r="BE17" i="10"/>
  <c r="AV17" i="10"/>
  <c r="BT17" i="10"/>
  <c r="AR17" i="10"/>
  <c r="BJ17" i="10"/>
  <c r="AO17" i="10"/>
  <c r="AA7" i="4"/>
  <c r="Z7" i="4"/>
  <c r="BE176" i="10"/>
  <c r="BP176" i="10"/>
  <c r="BJ176" i="10"/>
  <c r="BT176" i="10"/>
  <c r="BK176" i="10"/>
  <c r="AU176" i="10"/>
  <c r="AV176" i="10"/>
  <c r="BL176" i="10"/>
  <c r="AQ176" i="10"/>
  <c r="CE176" i="10"/>
  <c r="AO176" i="10"/>
  <c r="BC176" i="10"/>
  <c r="BM176" i="10"/>
  <c r="BO176" i="10"/>
  <c r="BG176" i="10"/>
  <c r="BV176" i="10"/>
  <c r="BI176" i="10"/>
  <c r="BH176" i="10"/>
  <c r="CD176" i="10"/>
  <c r="BQ176" i="10"/>
  <c r="BD176" i="10"/>
  <c r="BN176" i="10"/>
  <c r="AR176" i="10"/>
  <c r="I131" i="4"/>
  <c r="BI250" i="10"/>
  <c r="AR250" i="10"/>
  <c r="BC250" i="10"/>
  <c r="BL250" i="10"/>
  <c r="BD250" i="10"/>
  <c r="BV250" i="10"/>
  <c r="CE250" i="10"/>
  <c r="BN250" i="10"/>
  <c r="BP250" i="10"/>
  <c r="AO250" i="10"/>
  <c r="BH250" i="10"/>
  <c r="BE250" i="10"/>
  <c r="AV250" i="10"/>
  <c r="BG250" i="10"/>
  <c r="AQ250" i="10"/>
  <c r="BM250" i="10"/>
  <c r="BK250" i="10"/>
  <c r="BT250" i="10"/>
  <c r="BQ250" i="10"/>
  <c r="BO250" i="10"/>
  <c r="AU250" i="10"/>
  <c r="BJ250" i="10"/>
  <c r="CD250" i="10"/>
  <c r="Z253" i="4"/>
  <c r="AA253" i="4"/>
  <c r="AA229" i="4"/>
  <c r="Z229" i="4"/>
  <c r="AA36" i="4"/>
  <c r="Z36" i="4"/>
  <c r="BT9" i="10"/>
  <c r="BK9" i="10"/>
  <c r="BE9" i="10"/>
  <c r="BO9" i="10"/>
  <c r="AR9" i="10"/>
  <c r="BN9" i="10"/>
  <c r="BL9" i="10"/>
  <c r="BQ9" i="10"/>
  <c r="CD9" i="10"/>
  <c r="BP9" i="10"/>
  <c r="AV9" i="10"/>
  <c r="AQ9" i="10"/>
  <c r="CE9" i="10"/>
  <c r="AU9" i="10"/>
  <c r="BM9" i="10"/>
  <c r="BJ9" i="10"/>
  <c r="AO9" i="10"/>
  <c r="BI9" i="10"/>
  <c r="BV9" i="10"/>
  <c r="BH9" i="10"/>
  <c r="BG9" i="10"/>
  <c r="BD9" i="10"/>
  <c r="BC9" i="10"/>
  <c r="AA89" i="4"/>
  <c r="Z89" i="4"/>
  <c r="I199" i="4"/>
  <c r="AA201" i="4"/>
  <c r="Z201" i="4"/>
  <c r="BO116" i="10"/>
  <c r="BN116" i="10"/>
  <c r="BD116" i="10"/>
  <c r="AV116" i="10"/>
  <c r="BK116" i="10"/>
  <c r="BJ116" i="10"/>
  <c r="BT116" i="10"/>
  <c r="BL116" i="10"/>
  <c r="BC116" i="10"/>
  <c r="BE116" i="10"/>
  <c r="CE116" i="10"/>
  <c r="AR116" i="10"/>
  <c r="AO116" i="10"/>
  <c r="BI116" i="10"/>
  <c r="BQ116" i="10"/>
  <c r="AQ116" i="10"/>
  <c r="BP116" i="10"/>
  <c r="CD116" i="10"/>
  <c r="BM116" i="10"/>
  <c r="AU116" i="10"/>
  <c r="BG116" i="10"/>
  <c r="BV116" i="10"/>
  <c r="BH116" i="10"/>
  <c r="BD97" i="10"/>
  <c r="AQ97" i="10"/>
  <c r="AR97" i="10"/>
  <c r="BE97" i="10"/>
  <c r="BG97" i="10"/>
  <c r="BO97" i="10"/>
  <c r="BM97" i="10"/>
  <c r="BN97" i="10"/>
  <c r="BH97" i="10"/>
  <c r="CD97" i="10"/>
  <c r="BV97" i="10"/>
  <c r="BT97" i="10"/>
  <c r="AU97" i="10"/>
  <c r="AO97" i="10"/>
  <c r="BJ97" i="10"/>
  <c r="BP97" i="10"/>
  <c r="BI97" i="10"/>
  <c r="BC97" i="10"/>
  <c r="BK97" i="10"/>
  <c r="BL97" i="10"/>
  <c r="BQ97" i="10"/>
  <c r="CE97" i="10"/>
  <c r="AV97" i="10"/>
  <c r="AA100" i="4"/>
  <c r="Z100" i="4"/>
  <c r="BV172" i="10"/>
  <c r="BE172" i="10"/>
  <c r="BC172" i="10"/>
  <c r="BT172" i="10"/>
  <c r="BP172" i="10"/>
  <c r="AR172" i="10"/>
  <c r="BD172" i="10"/>
  <c r="BJ172" i="10"/>
  <c r="BM172" i="10"/>
  <c r="BG172" i="10"/>
  <c r="BO172" i="10"/>
  <c r="CE172" i="10"/>
  <c r="BH172" i="10"/>
  <c r="BK172" i="10"/>
  <c r="BL172" i="10"/>
  <c r="AU172" i="10"/>
  <c r="CD172" i="10"/>
  <c r="AV172" i="10"/>
  <c r="BQ172" i="10"/>
  <c r="AQ172" i="10"/>
  <c r="AO172" i="10"/>
  <c r="BI172" i="10"/>
  <c r="BN172" i="10"/>
  <c r="CD248" i="10"/>
  <c r="BD248" i="10"/>
  <c r="BV248" i="10"/>
  <c r="AO248" i="10"/>
  <c r="BP248" i="10"/>
  <c r="BG248" i="10"/>
  <c r="AR248" i="10"/>
  <c r="BN248" i="10"/>
  <c r="BM248" i="10"/>
  <c r="BI248" i="10"/>
  <c r="BT248" i="10"/>
  <c r="CE248" i="10"/>
  <c r="BH248" i="10"/>
  <c r="BL248" i="10"/>
  <c r="BQ248" i="10"/>
  <c r="AV248" i="10"/>
  <c r="BO248" i="10"/>
  <c r="BC248" i="10"/>
  <c r="BJ248" i="10"/>
  <c r="AQ248" i="10"/>
  <c r="BE248" i="10"/>
  <c r="AU248" i="10"/>
  <c r="BK248" i="10"/>
  <c r="BV219" i="10"/>
  <c r="BN219" i="10"/>
  <c r="BI219" i="10"/>
  <c r="BL219" i="10"/>
  <c r="AV219" i="10"/>
  <c r="AO219" i="10"/>
  <c r="BJ219" i="10"/>
  <c r="BH219" i="10"/>
  <c r="BC219" i="10"/>
  <c r="BG219" i="10"/>
  <c r="BO219" i="10"/>
  <c r="AR219" i="10"/>
  <c r="AQ219" i="10"/>
  <c r="BE219" i="10"/>
  <c r="CE219" i="10"/>
  <c r="BK219" i="10"/>
  <c r="CD219" i="10"/>
  <c r="AU219" i="10"/>
  <c r="BD219" i="10"/>
  <c r="BT219" i="10"/>
  <c r="BQ219" i="10"/>
  <c r="BM219" i="10"/>
  <c r="BP219" i="10"/>
  <c r="Z222" i="4"/>
  <c r="AA222" i="4"/>
  <c r="I16" i="4"/>
  <c r="AA30" i="4"/>
  <c r="Z30" i="4"/>
  <c r="I44" i="4"/>
  <c r="BD153" i="10"/>
  <c r="BT153" i="10"/>
  <c r="CD153" i="10"/>
  <c r="BV153" i="10"/>
  <c r="CE153" i="10"/>
  <c r="BI153" i="10"/>
  <c r="BE153" i="10"/>
  <c r="BC153" i="10"/>
  <c r="AR153" i="10"/>
  <c r="BQ153" i="10"/>
  <c r="AO153" i="10"/>
  <c r="AU153" i="10"/>
  <c r="AQ153" i="10"/>
  <c r="BN153" i="10"/>
  <c r="BJ153" i="10"/>
  <c r="BL153" i="10"/>
  <c r="BM153" i="10"/>
  <c r="BO153" i="10"/>
  <c r="BG153" i="10"/>
  <c r="BH153" i="10"/>
  <c r="BP153" i="10"/>
  <c r="BK153" i="10"/>
  <c r="AV153" i="10"/>
  <c r="AA215" i="4"/>
  <c r="Z215" i="4"/>
  <c r="Z113" i="4"/>
  <c r="AA113" i="4"/>
  <c r="AA169" i="4"/>
  <c r="Z169" i="4"/>
  <c r="AV131" i="10"/>
  <c r="BH131" i="10"/>
  <c r="BD131" i="10"/>
  <c r="BM131" i="10"/>
  <c r="CE131" i="10"/>
  <c r="BT131" i="10"/>
  <c r="BC131" i="10"/>
  <c r="BE131" i="10"/>
  <c r="AU131" i="10"/>
  <c r="AQ131" i="10"/>
  <c r="BV131" i="10"/>
  <c r="BK131" i="10"/>
  <c r="BL131" i="10"/>
  <c r="BJ131" i="10"/>
  <c r="AR131" i="10"/>
  <c r="BQ131" i="10"/>
  <c r="BN131" i="10"/>
  <c r="CD131" i="10"/>
  <c r="AO131" i="10"/>
  <c r="BI131" i="10"/>
  <c r="BP131" i="10"/>
  <c r="BO131" i="10"/>
  <c r="BG131" i="10"/>
  <c r="Z230" i="4"/>
  <c r="AA230" i="4"/>
  <c r="BM19" i="10"/>
  <c r="BC19" i="10"/>
  <c r="BI19" i="10"/>
  <c r="BG19" i="10"/>
  <c r="BO19" i="10"/>
  <c r="BD19" i="10"/>
  <c r="CE19" i="10"/>
  <c r="BE19" i="10"/>
  <c r="AU19" i="10"/>
  <c r="AO19" i="10"/>
  <c r="BJ19" i="10"/>
  <c r="AQ19" i="10"/>
  <c r="CD19" i="10"/>
  <c r="BV19" i="10"/>
  <c r="BT19" i="10"/>
  <c r="BH19" i="10"/>
  <c r="AR19" i="10"/>
  <c r="BL19" i="10"/>
  <c r="BQ19" i="10"/>
  <c r="BK19" i="10"/>
  <c r="BN19" i="10"/>
  <c r="BP19" i="10"/>
  <c r="AV19" i="10"/>
  <c r="BD85" i="10"/>
  <c r="CD85" i="10"/>
  <c r="AO85" i="10"/>
  <c r="AR85" i="10"/>
  <c r="AQ85" i="10"/>
  <c r="AV85" i="10"/>
  <c r="BO85" i="10"/>
  <c r="BM85" i="10"/>
  <c r="BJ85" i="10"/>
  <c r="BK85" i="10"/>
  <c r="BN85" i="10"/>
  <c r="BI85" i="10"/>
  <c r="AU85" i="10"/>
  <c r="BQ85" i="10"/>
  <c r="BL85" i="10"/>
  <c r="BT85" i="10"/>
  <c r="BG85" i="10"/>
  <c r="CE85" i="10"/>
  <c r="BC85" i="10"/>
  <c r="BH85" i="10"/>
  <c r="BE85" i="10"/>
  <c r="BV85" i="10"/>
  <c r="BP85" i="10"/>
  <c r="AA33" i="4"/>
  <c r="Z33" i="4"/>
  <c r="Z226" i="4"/>
  <c r="AA226" i="4"/>
  <c r="BG32" i="10"/>
  <c r="BK32" i="10"/>
  <c r="BJ32" i="10"/>
  <c r="AR32" i="10"/>
  <c r="BH32" i="10"/>
  <c r="BM32" i="10"/>
  <c r="BI32" i="10"/>
  <c r="AU32" i="10"/>
  <c r="CD32" i="10"/>
  <c r="BO32" i="10"/>
  <c r="BC32" i="10"/>
  <c r="BD32" i="10"/>
  <c r="AQ32" i="10"/>
  <c r="BE32" i="10"/>
  <c r="BN32" i="10"/>
  <c r="BL32" i="10"/>
  <c r="CE32" i="10"/>
  <c r="AV32" i="10"/>
  <c r="BT32" i="10"/>
  <c r="BQ32" i="10"/>
  <c r="BP32" i="10"/>
  <c r="AO32" i="10"/>
  <c r="BV32" i="10"/>
  <c r="AA214" i="4"/>
  <c r="Z214" i="4"/>
  <c r="BT205" i="10"/>
  <c r="BM205" i="10"/>
  <c r="AQ205" i="10"/>
  <c r="CE205" i="10"/>
  <c r="AR205" i="10"/>
  <c r="BL205" i="10"/>
  <c r="BE205" i="10"/>
  <c r="BG205" i="10"/>
  <c r="BC205" i="10"/>
  <c r="BI205" i="10"/>
  <c r="AV205" i="10"/>
  <c r="BH205" i="10"/>
  <c r="BP205" i="10"/>
  <c r="BD205" i="10"/>
  <c r="CD205" i="10"/>
  <c r="BK205" i="10"/>
  <c r="BV205" i="10"/>
  <c r="BO205" i="10"/>
  <c r="BJ205" i="10"/>
  <c r="BQ205" i="10"/>
  <c r="AO205" i="10"/>
  <c r="BN205" i="10"/>
  <c r="AU205" i="10"/>
  <c r="BC58" i="10"/>
  <c r="BJ58" i="10"/>
  <c r="CE58" i="10"/>
  <c r="AO58" i="10"/>
  <c r="BQ58" i="10"/>
  <c r="BE58" i="10"/>
  <c r="CD58" i="10"/>
  <c r="BN58" i="10"/>
  <c r="BI58" i="10"/>
  <c r="BK58" i="10"/>
  <c r="AR58" i="10"/>
  <c r="BT58" i="10"/>
  <c r="AV58" i="10"/>
  <c r="BM58" i="10"/>
  <c r="BL58" i="10"/>
  <c r="BG58" i="10"/>
  <c r="BP58" i="10"/>
  <c r="AQ58" i="10"/>
  <c r="BH58" i="10"/>
  <c r="BD58" i="10"/>
  <c r="BV58" i="10"/>
  <c r="AU58" i="10"/>
  <c r="BO58" i="10"/>
  <c r="I76" i="4"/>
  <c r="BP101" i="10"/>
  <c r="BV101" i="10"/>
  <c r="BD101" i="10"/>
  <c r="BL101" i="10"/>
  <c r="BQ101" i="10"/>
  <c r="BH101" i="10"/>
  <c r="AU101" i="10"/>
  <c r="AR101" i="10"/>
  <c r="BJ101" i="10"/>
  <c r="AO101" i="10"/>
  <c r="BE101" i="10"/>
  <c r="BG101" i="10"/>
  <c r="BM101" i="10"/>
  <c r="CD101" i="10"/>
  <c r="BK101" i="10"/>
  <c r="BO101" i="10"/>
  <c r="BT101" i="10"/>
  <c r="BN101" i="10"/>
  <c r="AQ101" i="10"/>
  <c r="AV101" i="10"/>
  <c r="BI101" i="10"/>
  <c r="CE101" i="10"/>
  <c r="BC101" i="10"/>
  <c r="AA78" i="4"/>
  <c r="Z78" i="4"/>
  <c r="I177" i="4"/>
  <c r="AA8" i="4"/>
  <c r="Z8" i="4"/>
  <c r="I225" i="4"/>
  <c r="AA107" i="4"/>
  <c r="Z107" i="4"/>
  <c r="Z150" i="4"/>
  <c r="AA150" i="4"/>
  <c r="Z197" i="4"/>
  <c r="AA197" i="4"/>
  <c r="I102" i="4"/>
  <c r="BD229" i="10"/>
  <c r="BC229" i="10"/>
  <c r="BI229" i="10"/>
  <c r="BM229" i="10"/>
  <c r="BO229" i="10"/>
  <c r="BT229" i="10"/>
  <c r="AU229" i="10"/>
  <c r="AO229" i="10"/>
  <c r="CD229" i="10"/>
  <c r="BE229" i="10"/>
  <c r="AR229" i="10"/>
  <c r="BJ229" i="10"/>
  <c r="CE229" i="10"/>
  <c r="BN229" i="10"/>
  <c r="BK229" i="10"/>
  <c r="AQ229" i="10"/>
  <c r="BV229" i="10"/>
  <c r="BG229" i="10"/>
  <c r="BH229" i="10"/>
  <c r="BP229" i="10"/>
  <c r="BQ229" i="10"/>
  <c r="AV229" i="10"/>
  <c r="BL229" i="10"/>
  <c r="I223" i="4"/>
  <c r="Z157" i="4"/>
  <c r="AA157" i="4"/>
  <c r="CD234" i="10"/>
  <c r="AU234" i="10"/>
  <c r="AV234" i="10"/>
  <c r="BP234" i="10"/>
  <c r="BE234" i="10"/>
  <c r="BD234" i="10"/>
  <c r="BC234" i="10"/>
  <c r="BV234" i="10"/>
  <c r="BJ234" i="10"/>
  <c r="BI234" i="10"/>
  <c r="BQ234" i="10"/>
  <c r="BM234" i="10"/>
  <c r="AR234" i="10"/>
  <c r="BH234" i="10"/>
  <c r="AO234" i="10"/>
  <c r="BK234" i="10"/>
  <c r="BT234" i="10"/>
  <c r="BO234" i="10"/>
  <c r="AQ234" i="10"/>
  <c r="CE234" i="10"/>
  <c r="BG234" i="10"/>
  <c r="BN234" i="10"/>
  <c r="BL234" i="10"/>
  <c r="I167" i="4"/>
  <c r="BV164" i="10"/>
  <c r="BK164" i="10"/>
  <c r="AO164" i="10"/>
  <c r="BQ164" i="10"/>
  <c r="BO164" i="10"/>
  <c r="BM164" i="10"/>
  <c r="BJ164" i="10"/>
  <c r="CD164" i="10"/>
  <c r="BH164" i="10"/>
  <c r="BL164" i="10"/>
  <c r="BD164" i="10"/>
  <c r="BI164" i="10"/>
  <c r="CE164" i="10"/>
  <c r="AV164" i="10"/>
  <c r="BE164" i="10"/>
  <c r="BP164" i="10"/>
  <c r="AQ164" i="10"/>
  <c r="BT164" i="10"/>
  <c r="BG164" i="10"/>
  <c r="BC164" i="10"/>
  <c r="BN164" i="10"/>
  <c r="AR164" i="10"/>
  <c r="AU164" i="10"/>
  <c r="I166" i="4"/>
  <c r="AA212" i="4"/>
  <c r="Z212" i="4"/>
  <c r="AA114" i="4"/>
  <c r="Z114" i="4"/>
  <c r="I154" i="4"/>
  <c r="BM115" i="10"/>
  <c r="BO115" i="10"/>
  <c r="AR115" i="10"/>
  <c r="BN115" i="10"/>
  <c r="BC115" i="10"/>
  <c r="BH115" i="10"/>
  <c r="BI115" i="10"/>
  <c r="BP115" i="10"/>
  <c r="BG115" i="10"/>
  <c r="BJ115" i="10"/>
  <c r="AQ115" i="10"/>
  <c r="AO115" i="10"/>
  <c r="BK115" i="10"/>
  <c r="BL115" i="10"/>
  <c r="AV115" i="10"/>
  <c r="AU115" i="10"/>
  <c r="BQ115" i="10"/>
  <c r="BV115" i="10"/>
  <c r="BT115" i="10"/>
  <c r="BD115" i="10"/>
  <c r="BE115" i="10"/>
  <c r="CD115" i="10"/>
  <c r="CE115" i="10"/>
  <c r="AA231" i="4"/>
  <c r="Z231" i="4"/>
  <c r="I247" i="4"/>
  <c r="BP14" i="10"/>
  <c r="BK14" i="10"/>
  <c r="BJ14" i="10"/>
  <c r="BD14" i="10"/>
  <c r="AQ14" i="10"/>
  <c r="BN14" i="10"/>
  <c r="AR14" i="10"/>
  <c r="AV14" i="10"/>
  <c r="BV14" i="10"/>
  <c r="BC14" i="10"/>
  <c r="BQ14" i="10"/>
  <c r="BI14" i="10"/>
  <c r="BT14" i="10"/>
  <c r="BG14" i="10"/>
  <c r="BE14" i="10"/>
  <c r="CE14" i="10"/>
  <c r="CD14" i="10"/>
  <c r="BL14" i="10"/>
  <c r="BH14" i="10"/>
  <c r="AO14" i="10"/>
  <c r="AU14" i="10"/>
  <c r="BO14" i="10"/>
  <c r="BM14" i="10"/>
  <c r="Z54" i="4"/>
  <c r="AA54" i="4"/>
  <c r="I54" i="4"/>
  <c r="BP51" i="10"/>
  <c r="AR51" i="10"/>
  <c r="BJ51" i="10"/>
  <c r="BM51" i="10"/>
  <c r="AU51" i="10"/>
  <c r="BI51" i="10"/>
  <c r="BG51" i="10"/>
  <c r="CE51" i="10"/>
  <c r="BL51" i="10"/>
  <c r="BE51" i="10"/>
  <c r="AO51" i="10"/>
  <c r="BK51" i="10"/>
  <c r="BT51" i="10"/>
  <c r="AV51" i="10"/>
  <c r="BH51" i="10"/>
  <c r="AQ51" i="10"/>
  <c r="BQ51" i="10"/>
  <c r="BC51" i="10"/>
  <c r="CD51" i="10"/>
  <c r="BD51" i="10"/>
  <c r="BV51" i="10"/>
  <c r="BN51" i="10"/>
  <c r="BO51" i="10"/>
  <c r="I130" i="4"/>
  <c r="I213" i="4"/>
  <c r="I87" i="4"/>
  <c r="AO187" i="10"/>
  <c r="BN187" i="10"/>
  <c r="BT187" i="10"/>
  <c r="CE187" i="10"/>
  <c r="BD187" i="10"/>
  <c r="BC187" i="10"/>
  <c r="BQ187" i="10"/>
  <c r="BJ187" i="10"/>
  <c r="BI187" i="10"/>
  <c r="BE187" i="10"/>
  <c r="AU187" i="10"/>
  <c r="BL187" i="10"/>
  <c r="AV187" i="10"/>
  <c r="BM187" i="10"/>
  <c r="BV187" i="10"/>
  <c r="AR187" i="10"/>
  <c r="BH187" i="10"/>
  <c r="AQ187" i="10"/>
  <c r="BP187" i="10"/>
  <c r="BO187" i="10"/>
  <c r="BG187" i="10"/>
  <c r="CD187" i="10"/>
  <c r="BK187" i="10"/>
  <c r="BN76" i="10"/>
  <c r="BV76" i="10"/>
  <c r="BO76" i="10"/>
  <c r="AU76" i="10"/>
  <c r="BT76" i="10"/>
  <c r="CE76" i="10"/>
  <c r="AQ76" i="10"/>
  <c r="AV76" i="10"/>
  <c r="CD76" i="10"/>
  <c r="BK76" i="10"/>
  <c r="BI76" i="10"/>
  <c r="BQ76" i="10"/>
  <c r="BM76" i="10"/>
  <c r="BE76" i="10"/>
  <c r="BL76" i="10"/>
  <c r="BP76" i="10"/>
  <c r="BJ76" i="10"/>
  <c r="AO76" i="10"/>
  <c r="AR76" i="10"/>
  <c r="BH76" i="10"/>
  <c r="BC76" i="10"/>
  <c r="BG76" i="10"/>
  <c r="BD76" i="10"/>
  <c r="AA63" i="4"/>
  <c r="Z63" i="4"/>
  <c r="AO60" i="10"/>
  <c r="AQ60" i="10"/>
  <c r="BC60" i="10"/>
  <c r="BQ60" i="10"/>
  <c r="BN60" i="10"/>
  <c r="BE60" i="10"/>
  <c r="BG60" i="10"/>
  <c r="BP60" i="10"/>
  <c r="BI60" i="10"/>
  <c r="BV60" i="10"/>
  <c r="AR60" i="10"/>
  <c r="BL60" i="10"/>
  <c r="AU60" i="10"/>
  <c r="BK60" i="10"/>
  <c r="CD60" i="10"/>
  <c r="BM60" i="10"/>
  <c r="BJ60" i="10"/>
  <c r="CE60" i="10"/>
  <c r="BH60" i="10"/>
  <c r="BO60" i="10"/>
  <c r="AV60" i="10"/>
  <c r="BT60" i="10"/>
  <c r="BD60" i="10"/>
  <c r="I139" i="4"/>
  <c r="I218" i="4"/>
  <c r="AA218" i="4"/>
  <c r="Z218" i="4"/>
  <c r="I40" i="4"/>
  <c r="I173" i="4"/>
  <c r="I90" i="4"/>
  <c r="I183" i="4"/>
  <c r="I149" i="4"/>
  <c r="BK204" i="10"/>
  <c r="BO204" i="10"/>
  <c r="BT204" i="10"/>
  <c r="BL204" i="10"/>
  <c r="BQ204" i="10"/>
  <c r="BV204" i="10"/>
  <c r="CD204" i="10"/>
  <c r="AO204" i="10"/>
  <c r="AV204" i="10"/>
  <c r="AR204" i="10"/>
  <c r="BE204" i="10"/>
  <c r="BG204" i="10"/>
  <c r="AQ204" i="10"/>
  <c r="BJ204" i="10"/>
  <c r="BC204" i="10"/>
  <c r="AU204" i="10"/>
  <c r="BN204" i="10"/>
  <c r="BM204" i="10"/>
  <c r="CE204" i="10"/>
  <c r="BH204" i="10"/>
  <c r="BD204" i="10"/>
  <c r="BI204" i="10"/>
  <c r="BP204" i="10"/>
  <c r="I152" i="4"/>
  <c r="BQ149" i="10"/>
  <c r="AU149" i="10"/>
  <c r="BN149" i="10"/>
  <c r="BO149" i="10"/>
  <c r="CD149" i="10"/>
  <c r="BP149" i="10"/>
  <c r="BH149" i="10"/>
  <c r="AO149" i="10"/>
  <c r="BT149" i="10"/>
  <c r="BJ149" i="10"/>
  <c r="BC149" i="10"/>
  <c r="AV149" i="10"/>
  <c r="BD149" i="10"/>
  <c r="BK149" i="10"/>
  <c r="AQ149" i="10"/>
  <c r="AR149" i="10"/>
  <c r="BI149" i="10"/>
  <c r="BM149" i="10"/>
  <c r="BE149" i="10"/>
  <c r="BV149" i="10"/>
  <c r="BG149" i="10"/>
  <c r="CE149" i="10"/>
  <c r="BL149" i="10"/>
  <c r="BQ77" i="10"/>
  <c r="BG77" i="10"/>
  <c r="BD77" i="10"/>
  <c r="BI77" i="10"/>
  <c r="BK77" i="10"/>
  <c r="BH77" i="10"/>
  <c r="AV77" i="10"/>
  <c r="BL77" i="10"/>
  <c r="BV77" i="10"/>
  <c r="CD77" i="10"/>
  <c r="BT77" i="10"/>
  <c r="BC77" i="10"/>
  <c r="BO77" i="10"/>
  <c r="CE77" i="10"/>
  <c r="BJ77" i="10"/>
  <c r="AU77" i="10"/>
  <c r="AO77" i="10"/>
  <c r="AR77" i="10"/>
  <c r="BP77" i="10"/>
  <c r="BN77" i="10"/>
  <c r="BE77" i="10"/>
  <c r="AQ77" i="10"/>
  <c r="BM77" i="10"/>
  <c r="AA193" i="4"/>
  <c r="Z193" i="4"/>
  <c r="Z46" i="4"/>
  <c r="AA46" i="4"/>
  <c r="I46" i="4"/>
  <c r="I43" i="4"/>
  <c r="BE40" i="10"/>
  <c r="CD40" i="10"/>
  <c r="BM40" i="10"/>
  <c r="BG40" i="10"/>
  <c r="AO40" i="10"/>
  <c r="BT40" i="10"/>
  <c r="BH40" i="10"/>
  <c r="AV40" i="10"/>
  <c r="BC40" i="10"/>
  <c r="BV40" i="10"/>
  <c r="AQ40" i="10"/>
  <c r="AR40" i="10"/>
  <c r="BQ40" i="10"/>
  <c r="BN40" i="10"/>
  <c r="BJ40" i="10"/>
  <c r="BP40" i="10"/>
  <c r="BL40" i="10"/>
  <c r="BI40" i="10"/>
  <c r="BO40" i="10"/>
  <c r="BK40" i="10"/>
  <c r="CE40" i="10"/>
  <c r="AU40" i="10"/>
  <c r="BD40" i="10"/>
  <c r="AA39" i="4"/>
  <c r="Z39" i="4"/>
  <c r="I39" i="4"/>
  <c r="Z210" i="4"/>
  <c r="AA210" i="4"/>
  <c r="AO29" i="10"/>
  <c r="CD29" i="10"/>
  <c r="AQ29" i="10"/>
  <c r="BE29" i="10"/>
  <c r="BC29" i="10"/>
  <c r="CE29" i="10"/>
  <c r="BJ29" i="10"/>
  <c r="AV29" i="10"/>
  <c r="BO29" i="10"/>
  <c r="AR29" i="10"/>
  <c r="BK29" i="10"/>
  <c r="BT29" i="10"/>
  <c r="BD29" i="10"/>
  <c r="BI29" i="10"/>
  <c r="BN29" i="10"/>
  <c r="BL29" i="10"/>
  <c r="BP29" i="10"/>
  <c r="BG29" i="10"/>
  <c r="BM29" i="10"/>
  <c r="BH29" i="10"/>
  <c r="BV29" i="10"/>
  <c r="AU29" i="10"/>
  <c r="BQ29" i="10"/>
  <c r="I32" i="4"/>
  <c r="Z26" i="4"/>
  <c r="Z18" i="4"/>
  <c r="AA18" i="4"/>
  <c r="BV195" i="10"/>
  <c r="BP195" i="10"/>
  <c r="BG195" i="10"/>
  <c r="BJ195" i="10"/>
  <c r="BQ195" i="10"/>
  <c r="BO195" i="10"/>
  <c r="BK195" i="10"/>
  <c r="BT195" i="10"/>
  <c r="AQ195" i="10"/>
  <c r="BC195" i="10"/>
  <c r="BH195" i="10"/>
  <c r="AR195" i="10"/>
  <c r="BL195" i="10"/>
  <c r="BN195" i="10"/>
  <c r="AU195" i="10"/>
  <c r="AV195" i="10"/>
  <c r="BM195" i="10"/>
  <c r="BD195" i="10"/>
  <c r="CE195" i="10"/>
  <c r="BI195" i="10"/>
  <c r="BE195" i="10"/>
  <c r="CD195" i="10"/>
  <c r="AO195" i="10"/>
  <c r="CD239" i="10"/>
  <c r="BJ239" i="10"/>
  <c r="BV239" i="10"/>
  <c r="BP239" i="10"/>
  <c r="BT239" i="10"/>
  <c r="BI239" i="10"/>
  <c r="BK239" i="10"/>
  <c r="AQ239" i="10"/>
  <c r="BH239" i="10"/>
  <c r="BM239" i="10"/>
  <c r="BC239" i="10"/>
  <c r="BN239" i="10"/>
  <c r="BL239" i="10"/>
  <c r="AR239" i="10"/>
  <c r="AO239" i="10"/>
  <c r="BE239" i="10"/>
  <c r="BG239" i="10"/>
  <c r="BD239" i="10"/>
  <c r="AU239" i="10"/>
  <c r="CE239" i="10"/>
  <c r="BO239" i="10"/>
  <c r="BQ239" i="10"/>
  <c r="AV239" i="10"/>
  <c r="AA160" i="4"/>
  <c r="Z160" i="4"/>
  <c r="AA128" i="4"/>
  <c r="Z128" i="4"/>
  <c r="BC100" i="10"/>
  <c r="AU100" i="10"/>
  <c r="BP100" i="10"/>
  <c r="CE100" i="10"/>
  <c r="AQ100" i="10"/>
  <c r="BN100" i="10"/>
  <c r="BJ100" i="10"/>
  <c r="AV100" i="10"/>
  <c r="BE100" i="10"/>
  <c r="BH100" i="10"/>
  <c r="BQ100" i="10"/>
  <c r="BM100" i="10"/>
  <c r="BG100" i="10"/>
  <c r="BO100" i="10"/>
  <c r="BD100" i="10"/>
  <c r="AO100" i="10"/>
  <c r="BL100" i="10"/>
  <c r="BI100" i="10"/>
  <c r="BV100" i="10"/>
  <c r="BT100" i="10"/>
  <c r="BK100" i="10"/>
  <c r="AR100" i="10"/>
  <c r="CD100" i="10"/>
  <c r="AA91" i="4"/>
  <c r="Z91" i="4"/>
  <c r="AA238" i="4"/>
  <c r="Z238" i="4"/>
  <c r="AR235" i="10"/>
  <c r="BE235" i="10"/>
  <c r="BT235" i="10"/>
  <c r="BI235" i="10"/>
  <c r="CE235" i="10"/>
  <c r="BH235" i="10"/>
  <c r="AV235" i="10"/>
  <c r="BL235" i="10"/>
  <c r="AU235" i="10"/>
  <c r="BM235" i="10"/>
  <c r="AO235" i="10"/>
  <c r="BQ235" i="10"/>
  <c r="BJ235" i="10"/>
  <c r="BP235" i="10"/>
  <c r="BN235" i="10"/>
  <c r="BG235" i="10"/>
  <c r="BK235" i="10"/>
  <c r="BV235" i="10"/>
  <c r="AQ235" i="10"/>
  <c r="BO235" i="10"/>
  <c r="CD235" i="10"/>
  <c r="BC235" i="10"/>
  <c r="BD235" i="10"/>
  <c r="I49" i="4"/>
  <c r="BO74" i="10"/>
  <c r="CD74" i="10"/>
  <c r="AO74" i="10"/>
  <c r="BP74" i="10"/>
  <c r="BQ74" i="10"/>
  <c r="AV74" i="10"/>
  <c r="CE74" i="10"/>
  <c r="BC74" i="10"/>
  <c r="BD74" i="10"/>
  <c r="AQ74" i="10"/>
  <c r="BM74" i="10"/>
  <c r="BL74" i="10"/>
  <c r="BJ74" i="10"/>
  <c r="AU74" i="10"/>
  <c r="AR74" i="10"/>
  <c r="BG74" i="10"/>
  <c r="BV74" i="10"/>
  <c r="BH74" i="10"/>
  <c r="BE74" i="10"/>
  <c r="BI74" i="10"/>
  <c r="BN74" i="10"/>
  <c r="BK74" i="10"/>
  <c r="BT74" i="10"/>
  <c r="AA37" i="4"/>
  <c r="Z37" i="4"/>
  <c r="I29" i="4"/>
  <c r="AA74" i="4"/>
  <c r="Z74" i="4"/>
  <c r="AQ190" i="10"/>
  <c r="AU190" i="10"/>
  <c r="BJ190" i="10"/>
  <c r="BK190" i="10"/>
  <c r="CD190" i="10"/>
  <c r="BL190" i="10"/>
  <c r="BN190" i="10"/>
  <c r="BM190" i="10"/>
  <c r="BQ190" i="10"/>
  <c r="BT190" i="10"/>
  <c r="BE190" i="10"/>
  <c r="BP190" i="10"/>
  <c r="BD190" i="10"/>
  <c r="BV190" i="10"/>
  <c r="BI190" i="10"/>
  <c r="AO190" i="10"/>
  <c r="BG190" i="10"/>
  <c r="BC190" i="10"/>
  <c r="AR190" i="10"/>
  <c r="BO190" i="10"/>
  <c r="BH190" i="10"/>
  <c r="AV190" i="10"/>
  <c r="CE190" i="10"/>
  <c r="AA151" i="4"/>
  <c r="Z151" i="4"/>
  <c r="AO28" i="10"/>
  <c r="AV28" i="10"/>
  <c r="BQ28" i="10"/>
  <c r="BO28" i="10"/>
  <c r="BJ28" i="10"/>
  <c r="BH28" i="10"/>
  <c r="BC28" i="10"/>
  <c r="CE28" i="10"/>
  <c r="AQ28" i="10"/>
  <c r="BP28" i="10"/>
  <c r="AU28" i="10"/>
  <c r="BG28" i="10"/>
  <c r="BE28" i="10"/>
  <c r="BT28" i="10"/>
  <c r="AR28" i="10"/>
  <c r="BD28" i="10"/>
  <c r="BM28" i="10"/>
  <c r="BK28" i="10"/>
  <c r="BN28" i="10"/>
  <c r="BI28" i="10"/>
  <c r="BL28" i="10"/>
  <c r="CD28" i="10"/>
  <c r="BV28" i="10"/>
  <c r="I31" i="4"/>
  <c r="I125" i="4"/>
  <c r="BK105" i="10"/>
  <c r="BN105" i="10"/>
  <c r="BD105" i="10"/>
  <c r="BM105" i="10"/>
  <c r="BC105" i="10"/>
  <c r="BL105" i="10"/>
  <c r="BV105" i="10"/>
  <c r="AR105" i="10"/>
  <c r="CD105" i="10"/>
  <c r="BJ105" i="10"/>
  <c r="CE105" i="10"/>
  <c r="BT105" i="10"/>
  <c r="AV105" i="10"/>
  <c r="AQ105" i="10"/>
  <c r="BP105" i="10"/>
  <c r="AO105" i="10"/>
  <c r="BE105" i="10"/>
  <c r="BH105" i="10"/>
  <c r="BQ105" i="10"/>
  <c r="BG105" i="10"/>
  <c r="AU105" i="10"/>
  <c r="BI105" i="10"/>
  <c r="BO105" i="10"/>
  <c r="I108" i="4"/>
  <c r="I105" i="4"/>
  <c r="BG102" i="10"/>
  <c r="BQ102" i="10"/>
  <c r="BI102" i="10"/>
  <c r="BE102" i="10"/>
  <c r="BC102" i="10"/>
  <c r="AU102" i="10"/>
  <c r="BH102" i="10"/>
  <c r="BP102" i="10"/>
  <c r="BV102" i="10"/>
  <c r="BO102" i="10"/>
  <c r="CD102" i="10"/>
  <c r="BT102" i="10"/>
  <c r="BM102" i="10"/>
  <c r="BN102" i="10"/>
  <c r="AR102" i="10"/>
  <c r="BK102" i="10"/>
  <c r="AQ102" i="10"/>
  <c r="BL102" i="10"/>
  <c r="AO102" i="10"/>
  <c r="AV102" i="10"/>
  <c r="BD102" i="10"/>
  <c r="CE102" i="10"/>
  <c r="BJ102" i="10"/>
  <c r="AQ246" i="10"/>
  <c r="AR246" i="10"/>
  <c r="BM246" i="10"/>
  <c r="AU246" i="10"/>
  <c r="BL246" i="10"/>
  <c r="BN246" i="10"/>
  <c r="BD246" i="10"/>
  <c r="BV246" i="10"/>
  <c r="CD246" i="10"/>
  <c r="BK246" i="10"/>
  <c r="BI246" i="10"/>
  <c r="AV246" i="10"/>
  <c r="BP246" i="10"/>
  <c r="BO246" i="10"/>
  <c r="CE246" i="10"/>
  <c r="BH246" i="10"/>
  <c r="BT246" i="10"/>
  <c r="BJ246" i="10"/>
  <c r="BQ246" i="10"/>
  <c r="BE246" i="10"/>
  <c r="BG246" i="10"/>
  <c r="BC246" i="10"/>
  <c r="AO246" i="10"/>
  <c r="I112" i="4"/>
  <c r="Z101" i="4"/>
  <c r="AA101" i="4"/>
  <c r="BK106" i="10"/>
  <c r="BT106" i="10"/>
  <c r="AV106" i="10"/>
  <c r="AR106" i="10"/>
  <c r="BP106" i="10"/>
  <c r="AU106" i="10"/>
  <c r="CE106" i="10"/>
  <c r="BI106" i="10"/>
  <c r="BG106" i="10"/>
  <c r="BL106" i="10"/>
  <c r="BM106" i="10"/>
  <c r="BC106" i="10"/>
  <c r="BV106" i="10"/>
  <c r="AQ106" i="10"/>
  <c r="BN106" i="10"/>
  <c r="BH106" i="10"/>
  <c r="BJ106" i="10"/>
  <c r="AO106" i="10"/>
  <c r="BO106" i="10"/>
  <c r="CD106" i="10"/>
  <c r="BE106" i="10"/>
  <c r="BD106" i="10"/>
  <c r="BQ106" i="10"/>
  <c r="BG93" i="10"/>
  <c r="BQ93" i="10"/>
  <c r="BL93" i="10"/>
  <c r="BO93" i="10"/>
  <c r="BT93" i="10"/>
  <c r="BH93" i="10"/>
  <c r="BN93" i="10"/>
  <c r="CD93" i="10"/>
  <c r="BP93" i="10"/>
  <c r="AV93" i="10"/>
  <c r="AQ93" i="10"/>
  <c r="BK93" i="10"/>
  <c r="BV93" i="10"/>
  <c r="BC93" i="10"/>
  <c r="BJ93" i="10"/>
  <c r="CE93" i="10"/>
  <c r="BE93" i="10"/>
  <c r="AO93" i="10"/>
  <c r="BM93" i="10"/>
  <c r="BI93" i="10"/>
  <c r="BD93" i="10"/>
  <c r="AR93" i="10"/>
  <c r="AU93" i="10"/>
  <c r="Z96" i="4"/>
  <c r="AA96" i="4"/>
  <c r="I28" i="4"/>
  <c r="AU186" i="10"/>
  <c r="BK186" i="10"/>
  <c r="BQ186" i="10"/>
  <c r="BG186" i="10"/>
  <c r="BM186" i="10"/>
  <c r="BN186" i="10"/>
  <c r="BC186" i="10"/>
  <c r="CD186" i="10"/>
  <c r="BL186" i="10"/>
  <c r="BI186" i="10"/>
  <c r="BE186" i="10"/>
  <c r="CE186" i="10"/>
  <c r="AR186" i="10"/>
  <c r="BH186" i="10"/>
  <c r="BD186" i="10"/>
  <c r="BP186" i="10"/>
  <c r="AV186" i="10"/>
  <c r="BJ186" i="10"/>
  <c r="BV186" i="10"/>
  <c r="AO186" i="10"/>
  <c r="AQ186" i="10"/>
  <c r="BO186" i="10"/>
  <c r="BT186" i="10"/>
  <c r="I165" i="4"/>
  <c r="AR162" i="10"/>
  <c r="BI162" i="10"/>
  <c r="AU162" i="10"/>
  <c r="BT162" i="10"/>
  <c r="AQ162" i="10"/>
  <c r="BE162" i="10"/>
  <c r="CE162" i="10"/>
  <c r="BG162" i="10"/>
  <c r="BD162" i="10"/>
  <c r="BC162" i="10"/>
  <c r="AV162" i="10"/>
  <c r="BQ162" i="10"/>
  <c r="BL162" i="10"/>
  <c r="BV162" i="10"/>
  <c r="CD162" i="10"/>
  <c r="AO162" i="10"/>
  <c r="BH162" i="10"/>
  <c r="BK162" i="10"/>
  <c r="BM162" i="10"/>
  <c r="BJ162" i="10"/>
  <c r="BP162" i="10"/>
  <c r="BO162" i="10"/>
  <c r="BN162" i="10"/>
  <c r="I115" i="4"/>
  <c r="BP165" i="10"/>
  <c r="CD165" i="10"/>
  <c r="BM165" i="10"/>
  <c r="BE165" i="10"/>
  <c r="BO165" i="10"/>
  <c r="BK165" i="10"/>
  <c r="AO165" i="10"/>
  <c r="BQ165" i="10"/>
  <c r="AU165" i="10"/>
  <c r="BL165" i="10"/>
  <c r="BC165" i="10"/>
  <c r="BD165" i="10"/>
  <c r="BG165" i="10"/>
  <c r="BH165" i="10"/>
  <c r="BT165" i="10"/>
  <c r="BV165" i="10"/>
  <c r="BJ165" i="10"/>
  <c r="CE165" i="10"/>
  <c r="BI165" i="10"/>
  <c r="AV165" i="10"/>
  <c r="AR165" i="10"/>
  <c r="AQ165" i="10"/>
  <c r="BN165" i="10"/>
  <c r="I38" i="4"/>
  <c r="I128" i="4"/>
  <c r="I91" i="4"/>
  <c r="BT88" i="10"/>
  <c r="AU88" i="10"/>
  <c r="BC88" i="10"/>
  <c r="BV88" i="10"/>
  <c r="BQ88" i="10"/>
  <c r="BP88" i="10"/>
  <c r="BG88" i="10"/>
  <c r="BH88" i="10"/>
  <c r="BN88" i="10"/>
  <c r="BE88" i="10"/>
  <c r="BJ88" i="10"/>
  <c r="BD88" i="10"/>
  <c r="BK88" i="10"/>
  <c r="AV88" i="10"/>
  <c r="CE88" i="10"/>
  <c r="BM88" i="10"/>
  <c r="CD88" i="10"/>
  <c r="BL88" i="10"/>
  <c r="AR88" i="10"/>
  <c r="BI88" i="10"/>
  <c r="AQ88" i="10"/>
  <c r="BO88" i="10"/>
  <c r="AO88" i="10"/>
  <c r="I58" i="4"/>
  <c r="Z58" i="4"/>
  <c r="AA58" i="4"/>
  <c r="I9" i="4"/>
  <c r="AA9" i="4"/>
  <c r="Z9" i="4"/>
  <c r="BO46" i="10"/>
  <c r="BG46" i="10"/>
  <c r="BH46" i="10"/>
  <c r="CD46" i="10"/>
  <c r="CE46" i="10"/>
  <c r="AR46" i="10"/>
  <c r="BQ46" i="10"/>
  <c r="BM46" i="10"/>
  <c r="BV46" i="10"/>
  <c r="BP46" i="10"/>
  <c r="BE46" i="10"/>
  <c r="BC46" i="10"/>
  <c r="BI46" i="10"/>
  <c r="BT46" i="10"/>
  <c r="BK46" i="10"/>
  <c r="BN46" i="10"/>
  <c r="AU46" i="10"/>
  <c r="BJ46" i="10"/>
  <c r="AV46" i="10"/>
  <c r="BD46" i="10"/>
  <c r="BL46" i="10"/>
  <c r="AO46" i="10"/>
  <c r="AQ46" i="10"/>
  <c r="CD21" i="10"/>
  <c r="BE21" i="10"/>
  <c r="BJ21" i="10"/>
  <c r="BT21" i="10"/>
  <c r="BD21" i="10"/>
  <c r="BN21" i="10"/>
  <c r="BL21" i="10"/>
  <c r="BK21" i="10"/>
  <c r="BV21" i="10"/>
  <c r="BI21" i="10"/>
  <c r="AU21" i="10"/>
  <c r="BQ21" i="10"/>
  <c r="BH21" i="10"/>
  <c r="BO21" i="10"/>
  <c r="AQ21" i="10"/>
  <c r="BM21" i="10"/>
  <c r="AR21" i="10"/>
  <c r="AO21" i="10"/>
  <c r="BP21" i="10"/>
  <c r="BG21" i="10"/>
  <c r="AV21" i="10"/>
  <c r="CE21" i="10"/>
  <c r="BC21" i="10"/>
  <c r="I185" i="4"/>
  <c r="AA203" i="4"/>
  <c r="Z203" i="4"/>
  <c r="I51" i="4"/>
  <c r="BN34" i="10"/>
  <c r="AR34" i="10"/>
  <c r="BE34" i="10"/>
  <c r="BC34" i="10"/>
  <c r="BT34" i="10"/>
  <c r="CE34" i="10"/>
  <c r="BD34" i="10"/>
  <c r="AQ34" i="10"/>
  <c r="BM34" i="10"/>
  <c r="BI34" i="10"/>
  <c r="AV34" i="10"/>
  <c r="AO34" i="10"/>
  <c r="BP34" i="10"/>
  <c r="AU34" i="10"/>
  <c r="BV34" i="10"/>
  <c r="BK34" i="10"/>
  <c r="CD34" i="10"/>
  <c r="BJ34" i="10"/>
  <c r="BQ34" i="10"/>
  <c r="BH34" i="10"/>
  <c r="BG34" i="10"/>
  <c r="BO34" i="10"/>
  <c r="BL34" i="10"/>
  <c r="Z206" i="4"/>
  <c r="AA206" i="4"/>
  <c r="I206" i="4"/>
  <c r="I219" i="4"/>
  <c r="AA122" i="4"/>
  <c r="Z122" i="4"/>
  <c r="I138" i="4"/>
  <c r="AR66" i="10"/>
  <c r="BP66" i="10"/>
  <c r="AV66" i="10"/>
  <c r="BL66" i="10"/>
  <c r="BH66" i="10"/>
  <c r="BQ66" i="10"/>
  <c r="AO66" i="10"/>
  <c r="BJ66" i="10"/>
  <c r="BD66" i="10"/>
  <c r="BV66" i="10"/>
  <c r="AU66" i="10"/>
  <c r="BC66" i="10"/>
  <c r="BE66" i="10"/>
  <c r="BN66" i="10"/>
  <c r="CD66" i="10"/>
  <c r="AQ66" i="10"/>
  <c r="BK66" i="10"/>
  <c r="BG66" i="10"/>
  <c r="BT66" i="10"/>
  <c r="BM66" i="10"/>
  <c r="BO66" i="10"/>
  <c r="CE66" i="10"/>
  <c r="BI66" i="10"/>
  <c r="I124" i="4"/>
  <c r="AA124" i="4"/>
  <c r="Z124" i="4"/>
  <c r="BC45" i="10"/>
  <c r="BN45" i="10"/>
  <c r="BE45" i="10"/>
  <c r="BI45" i="10"/>
  <c r="CE45" i="10"/>
  <c r="BJ45" i="10"/>
  <c r="BV45" i="10"/>
  <c r="BP45" i="10"/>
  <c r="BG45" i="10"/>
  <c r="AV45" i="10"/>
  <c r="BQ45" i="10"/>
  <c r="CD45" i="10"/>
  <c r="BT45" i="10"/>
  <c r="AO45" i="10"/>
  <c r="AQ45" i="10"/>
  <c r="BH45" i="10"/>
  <c r="BO45" i="10"/>
  <c r="BD45" i="10"/>
  <c r="BL45" i="10"/>
  <c r="AR45" i="10"/>
  <c r="AU45" i="10"/>
  <c r="BM45" i="10"/>
  <c r="BK45" i="10"/>
  <c r="AA240" i="4"/>
  <c r="Z240" i="4"/>
  <c r="I57" i="4"/>
  <c r="BH54" i="10"/>
  <c r="BE54" i="10"/>
  <c r="BL54" i="10"/>
  <c r="BC54" i="10"/>
  <c r="BP54" i="10"/>
  <c r="BQ54" i="10"/>
  <c r="BN54" i="10"/>
  <c r="BT54" i="10"/>
  <c r="CE54" i="10"/>
  <c r="CD54" i="10"/>
  <c r="BM54" i="10"/>
  <c r="AV54" i="10"/>
  <c r="AR54" i="10"/>
  <c r="AQ54" i="10"/>
  <c r="BD54" i="10"/>
  <c r="BK54" i="10"/>
  <c r="AO54" i="10"/>
  <c r="BO54" i="10"/>
  <c r="BI54" i="10"/>
  <c r="BG54" i="10"/>
  <c r="AU54" i="10"/>
  <c r="BV54" i="10"/>
  <c r="BJ54" i="10"/>
  <c r="I67" i="4"/>
  <c r="BI64" i="10"/>
  <c r="CE64" i="10"/>
  <c r="AU64" i="10"/>
  <c r="AR64" i="10"/>
  <c r="BN64" i="10"/>
  <c r="BT64" i="10"/>
  <c r="BM64" i="10"/>
  <c r="BQ64" i="10"/>
  <c r="BD64" i="10"/>
  <c r="CD64" i="10"/>
  <c r="BH64" i="10"/>
  <c r="BJ64" i="10"/>
  <c r="BV64" i="10"/>
  <c r="BC64" i="10"/>
  <c r="BP64" i="10"/>
  <c r="BO64" i="10"/>
  <c r="BK64" i="10"/>
  <c r="AQ64" i="10"/>
  <c r="AO64" i="10"/>
  <c r="BG64" i="10"/>
  <c r="BE64" i="10"/>
  <c r="AV64" i="10"/>
  <c r="BL64" i="10"/>
  <c r="BC221" i="10"/>
  <c r="AV221" i="10"/>
  <c r="BJ221" i="10"/>
  <c r="BL221" i="10"/>
  <c r="BK221" i="10"/>
  <c r="BG221" i="10"/>
  <c r="BV221" i="10"/>
  <c r="BP221" i="10"/>
  <c r="BO221" i="10"/>
  <c r="BT221" i="10"/>
  <c r="AU221" i="10"/>
  <c r="AR221" i="10"/>
  <c r="BQ221" i="10"/>
  <c r="BH221" i="10"/>
  <c r="BM221" i="10"/>
  <c r="BN221" i="10"/>
  <c r="AO221" i="10"/>
  <c r="BD221" i="10"/>
  <c r="BE221" i="10"/>
  <c r="CE221" i="10"/>
  <c r="AQ221" i="10"/>
  <c r="BI221" i="10"/>
  <c r="CD221" i="10"/>
  <c r="I211" i="4"/>
  <c r="AA53" i="4"/>
  <c r="Z53" i="4"/>
  <c r="BK141" i="10"/>
  <c r="BI141" i="10"/>
  <c r="AQ141" i="10"/>
  <c r="BL141" i="10"/>
  <c r="BM141" i="10"/>
  <c r="BC141" i="10"/>
  <c r="AU141" i="10"/>
  <c r="BH141" i="10"/>
  <c r="CD141" i="10"/>
  <c r="BV141" i="10"/>
  <c r="BO141" i="10"/>
  <c r="BD141" i="10"/>
  <c r="AO141" i="10"/>
  <c r="BN141" i="10"/>
  <c r="AR141" i="10"/>
  <c r="BG141" i="10"/>
  <c r="BJ141" i="10"/>
  <c r="BQ141" i="10"/>
  <c r="BE141" i="10"/>
  <c r="CE141" i="10"/>
  <c r="BP141" i="10"/>
  <c r="AV141" i="10"/>
  <c r="BT141" i="10"/>
  <c r="Z144" i="4"/>
  <c r="AA144" i="4"/>
  <c r="I64" i="4"/>
  <c r="BN251" i="10"/>
  <c r="BM251" i="10"/>
  <c r="BD251" i="10"/>
  <c r="AQ251" i="10"/>
  <c r="AV251" i="10"/>
  <c r="BL251" i="10"/>
  <c r="BH251" i="10"/>
  <c r="BE251" i="10"/>
  <c r="BG251" i="10"/>
  <c r="BJ251" i="10"/>
  <c r="BK251" i="10"/>
  <c r="BV251" i="10"/>
  <c r="CE251" i="10"/>
  <c r="CD251" i="10"/>
  <c r="BQ251" i="10"/>
  <c r="AR251" i="10"/>
  <c r="BI251" i="10"/>
  <c r="BC251" i="10"/>
  <c r="BT251" i="10"/>
  <c r="AU251" i="10"/>
  <c r="AO251" i="10"/>
  <c r="BO251" i="10"/>
  <c r="BP251" i="10"/>
  <c r="BC224" i="10"/>
  <c r="BI224" i="10"/>
  <c r="BN224" i="10"/>
  <c r="BD224" i="10"/>
  <c r="AU224" i="10"/>
  <c r="BL224" i="10"/>
  <c r="BQ224" i="10"/>
  <c r="BG224" i="10"/>
  <c r="BT224" i="10"/>
  <c r="AV224" i="10"/>
  <c r="AR224" i="10"/>
  <c r="BM224" i="10"/>
  <c r="AQ224" i="10"/>
  <c r="BE224" i="10"/>
  <c r="BK224" i="10"/>
  <c r="BH224" i="10"/>
  <c r="BO224" i="10"/>
  <c r="BJ224" i="10"/>
  <c r="AO224" i="10"/>
  <c r="CD224" i="10"/>
  <c r="BP224" i="10"/>
  <c r="BV224" i="10"/>
  <c r="CE224" i="10"/>
  <c r="I227" i="4"/>
  <c r="I196" i="4"/>
  <c r="BQ193" i="10"/>
  <c r="AR193" i="10"/>
  <c r="BO193" i="10"/>
  <c r="BC193" i="10"/>
  <c r="AO193" i="10"/>
  <c r="AV193" i="10"/>
  <c r="BG193" i="10"/>
  <c r="BN193" i="10"/>
  <c r="BI193" i="10"/>
  <c r="BD193" i="10"/>
  <c r="BH193" i="10"/>
  <c r="CD193" i="10"/>
  <c r="BE193" i="10"/>
  <c r="AQ193" i="10"/>
  <c r="BL193" i="10"/>
  <c r="BJ193" i="10"/>
  <c r="BM193" i="10"/>
  <c r="CE193" i="10"/>
  <c r="BT193" i="10"/>
  <c r="BP193" i="10"/>
  <c r="BV193" i="10"/>
  <c r="BK193" i="10"/>
  <c r="AU193" i="10"/>
  <c r="I50" i="4"/>
  <c r="I236" i="4"/>
  <c r="Z117" i="4"/>
  <c r="AA117" i="4"/>
  <c r="I170" i="4"/>
  <c r="BV167" i="10"/>
  <c r="BG167" i="10"/>
  <c r="BD167" i="10"/>
  <c r="BN167" i="10"/>
  <c r="BK167" i="10"/>
  <c r="BT167" i="10"/>
  <c r="AV167" i="10"/>
  <c r="BC167" i="10"/>
  <c r="AQ167" i="10"/>
  <c r="BQ167" i="10"/>
  <c r="BJ167" i="10"/>
  <c r="CE167" i="10"/>
  <c r="AR167" i="10"/>
  <c r="AU167" i="10"/>
  <c r="BO167" i="10"/>
  <c r="AO167" i="10"/>
  <c r="BH167" i="10"/>
  <c r="BL167" i="10"/>
  <c r="CD167" i="10"/>
  <c r="BM167" i="10"/>
  <c r="BE167" i="10"/>
  <c r="BP167" i="10"/>
  <c r="BI167" i="10"/>
  <c r="AO92" i="10"/>
  <c r="BP92" i="10"/>
  <c r="BD92" i="10"/>
  <c r="BT92" i="10"/>
  <c r="BO92" i="10"/>
  <c r="CE92" i="10"/>
  <c r="BK92" i="10"/>
  <c r="BM92" i="10"/>
  <c r="BC92" i="10"/>
  <c r="BV92" i="10"/>
  <c r="BH92" i="10"/>
  <c r="AR92" i="10"/>
  <c r="BQ92" i="10"/>
  <c r="BG92" i="10"/>
  <c r="BJ92" i="10"/>
  <c r="AV92" i="10"/>
  <c r="BE92" i="10"/>
  <c r="BN92" i="10"/>
  <c r="AU92" i="10"/>
  <c r="AQ92" i="10"/>
  <c r="CD92" i="10"/>
  <c r="BL92" i="10"/>
  <c r="BI92" i="10"/>
  <c r="BI63" i="10"/>
  <c r="BG63" i="10"/>
  <c r="BQ63" i="10"/>
  <c r="BJ63" i="10"/>
  <c r="CD63" i="10"/>
  <c r="AU63" i="10"/>
  <c r="BT63" i="10"/>
  <c r="BC63" i="10"/>
  <c r="BV63" i="10"/>
  <c r="BO63" i="10"/>
  <c r="BH63" i="10"/>
  <c r="BN63" i="10"/>
  <c r="AV63" i="10"/>
  <c r="BE63" i="10"/>
  <c r="BP63" i="10"/>
  <c r="CE63" i="10"/>
  <c r="BM63" i="10"/>
  <c r="AO63" i="10"/>
  <c r="BK63" i="10"/>
  <c r="BL63" i="10"/>
  <c r="AQ63" i="10"/>
  <c r="AR63" i="10"/>
  <c r="BD63" i="10"/>
  <c r="I184" i="4"/>
  <c r="I41" i="4"/>
  <c r="Z182" i="4"/>
  <c r="AA182" i="4"/>
  <c r="I99" i="4"/>
  <c r="AA246" i="4"/>
  <c r="Z246" i="4"/>
  <c r="I127" i="4"/>
  <c r="BT185" i="10"/>
  <c r="BV185" i="10"/>
  <c r="BC185" i="10"/>
  <c r="BQ185" i="10"/>
  <c r="BP185" i="10"/>
  <c r="BO185" i="10"/>
  <c r="AU185" i="10"/>
  <c r="BM185" i="10"/>
  <c r="CE185" i="10"/>
  <c r="BL185" i="10"/>
  <c r="BN185" i="10"/>
  <c r="AR185" i="10"/>
  <c r="AO185" i="10"/>
  <c r="AV185" i="10"/>
  <c r="BH185" i="10"/>
  <c r="CD185" i="10"/>
  <c r="BK185" i="10"/>
  <c r="AQ185" i="10"/>
  <c r="BJ185" i="10"/>
  <c r="BI185" i="10"/>
  <c r="BG185" i="10"/>
  <c r="BD185" i="10"/>
  <c r="BE185" i="10"/>
  <c r="I111" i="4"/>
  <c r="I10" i="4"/>
  <c r="BH7" i="10"/>
  <c r="BG7" i="10"/>
  <c r="BO7" i="10"/>
  <c r="BJ7" i="10"/>
  <c r="BN7" i="10"/>
  <c r="AV7" i="10"/>
  <c r="BC7" i="10"/>
  <c r="BM7" i="10"/>
  <c r="AO7" i="10"/>
  <c r="AU7" i="10"/>
  <c r="BL7" i="10"/>
  <c r="BP7" i="10"/>
  <c r="BE7" i="10"/>
  <c r="BV7" i="10"/>
  <c r="BI7" i="10"/>
  <c r="BK7" i="10"/>
  <c r="AQ7" i="10"/>
  <c r="BD7" i="10"/>
  <c r="BT7" i="10"/>
  <c r="BQ7" i="10"/>
  <c r="CE7" i="10"/>
  <c r="CD7" i="10"/>
  <c r="AR7" i="10"/>
  <c r="AA11" i="4"/>
  <c r="Z11" i="4"/>
  <c r="AV8" i="10"/>
  <c r="BL8" i="10"/>
  <c r="BP8" i="10"/>
  <c r="BI8" i="10"/>
  <c r="BC8" i="10"/>
  <c r="BD8" i="10"/>
  <c r="BE8" i="10"/>
  <c r="BT8" i="10"/>
  <c r="AU8" i="10"/>
  <c r="BV8" i="10"/>
  <c r="BH8" i="10"/>
  <c r="BM8" i="10"/>
  <c r="BG8" i="10"/>
  <c r="CE8" i="10"/>
  <c r="AO8" i="10"/>
  <c r="BN8" i="10"/>
  <c r="BK8" i="10"/>
  <c r="CD8" i="10"/>
  <c r="AR8" i="10"/>
  <c r="BQ8" i="10"/>
  <c r="AQ8" i="10"/>
  <c r="BO8" i="10"/>
  <c r="BJ8" i="10"/>
  <c r="BH42" i="10"/>
  <c r="BT42" i="10"/>
  <c r="AQ42" i="10"/>
  <c r="BK42" i="10"/>
  <c r="AR42" i="10"/>
  <c r="BV42" i="10"/>
  <c r="AV42" i="10"/>
  <c r="BI42" i="10"/>
  <c r="BQ42" i="10"/>
  <c r="BO42" i="10"/>
  <c r="BE42" i="10"/>
  <c r="CD42" i="10"/>
  <c r="BG42" i="10"/>
  <c r="BC42" i="10"/>
  <c r="BN42" i="10"/>
  <c r="BP42" i="10"/>
  <c r="CE42" i="10"/>
  <c r="BD42" i="10"/>
  <c r="BM42" i="10"/>
  <c r="AO42" i="10"/>
  <c r="BJ42" i="10"/>
  <c r="BL42" i="10"/>
  <c r="AU42" i="10"/>
  <c r="BG230" i="10"/>
  <c r="BC230" i="10"/>
  <c r="BL230" i="10"/>
  <c r="BT230" i="10"/>
  <c r="BI230" i="10"/>
  <c r="BP230" i="10"/>
  <c r="AR230" i="10"/>
  <c r="BV230" i="10"/>
  <c r="BO230" i="10"/>
  <c r="BE230" i="10"/>
  <c r="BQ230" i="10"/>
  <c r="AO230" i="10"/>
  <c r="CE230" i="10"/>
  <c r="BM230" i="10"/>
  <c r="AV230" i="10"/>
  <c r="CD230" i="10"/>
  <c r="AU230" i="10"/>
  <c r="AQ230" i="10"/>
  <c r="BH230" i="10"/>
  <c r="BK230" i="10"/>
  <c r="BJ230" i="10"/>
  <c r="BN230" i="10"/>
  <c r="BD230" i="10"/>
  <c r="AA116" i="4"/>
  <c r="Z116" i="4"/>
  <c r="I145" i="4"/>
  <c r="AA68" i="4"/>
  <c r="Z68" i="4"/>
  <c r="I68" i="4"/>
  <c r="Z120" i="4"/>
  <c r="AA5" i="4"/>
  <c r="Z5" i="4"/>
  <c r="Q1" i="4"/>
  <c r="Y5" i="4"/>
  <c r="Y1" i="4" s="1"/>
  <c r="X1" i="4"/>
  <c r="I194" i="4"/>
  <c r="I159" i="4"/>
  <c r="AA159" i="4"/>
  <c r="Z159" i="4"/>
  <c r="I72" i="4"/>
  <c r="I179" i="4"/>
  <c r="AA245" i="4"/>
  <c r="Z245" i="4"/>
  <c r="BP33" i="10"/>
  <c r="BJ33" i="10"/>
  <c r="BG33" i="10"/>
  <c r="BM33" i="10"/>
  <c r="BO33" i="10"/>
  <c r="BN33" i="10"/>
  <c r="BQ33" i="10"/>
  <c r="CE33" i="10"/>
  <c r="AO33" i="10"/>
  <c r="CD33" i="10"/>
  <c r="BK33" i="10"/>
  <c r="BV33" i="10"/>
  <c r="AR33" i="10"/>
  <c r="BT33" i="10"/>
  <c r="BH33" i="10"/>
  <c r="BL33" i="10"/>
  <c r="AV33" i="10"/>
  <c r="BE33" i="10"/>
  <c r="AQ33" i="10"/>
  <c r="BC33" i="10"/>
  <c r="BD33" i="10"/>
  <c r="AU33" i="10"/>
  <c r="BI33" i="10"/>
  <c r="I36" i="4"/>
  <c r="BG129" i="10"/>
  <c r="CE129" i="10"/>
  <c r="BJ129" i="10"/>
  <c r="BL129" i="10"/>
  <c r="CD129" i="10"/>
  <c r="BE129" i="10"/>
  <c r="BC129" i="10"/>
  <c r="BP129" i="10"/>
  <c r="AO129" i="10"/>
  <c r="BV129" i="10"/>
  <c r="BN129" i="10"/>
  <c r="BH129" i="10"/>
  <c r="BD129" i="10"/>
  <c r="AR129" i="10"/>
  <c r="BT129" i="10"/>
  <c r="BM129" i="10"/>
  <c r="AU129" i="10"/>
  <c r="AV129" i="10"/>
  <c r="BO129" i="10"/>
  <c r="BQ129" i="10"/>
  <c r="BI129" i="10"/>
  <c r="AQ129" i="10"/>
  <c r="BK129" i="10"/>
  <c r="BM86" i="10"/>
  <c r="BQ86" i="10"/>
  <c r="AQ86" i="10"/>
  <c r="BI86" i="10"/>
  <c r="AO86" i="10"/>
  <c r="BD86" i="10"/>
  <c r="AR86" i="10"/>
  <c r="BL86" i="10"/>
  <c r="BP86" i="10"/>
  <c r="BK86" i="10"/>
  <c r="BH86" i="10"/>
  <c r="BG86" i="10"/>
  <c r="BN86" i="10"/>
  <c r="BO86" i="10"/>
  <c r="BJ86" i="10"/>
  <c r="BT86" i="10"/>
  <c r="AV86" i="10"/>
  <c r="BC86" i="10"/>
  <c r="BE86" i="10"/>
  <c r="CE86" i="10"/>
  <c r="AU86" i="10"/>
  <c r="CD86" i="10"/>
  <c r="BV86" i="10"/>
  <c r="CE196" i="10"/>
  <c r="BE196" i="10"/>
  <c r="AO196" i="10"/>
  <c r="AQ196" i="10"/>
  <c r="BV196" i="10"/>
  <c r="BQ196" i="10"/>
  <c r="BJ196" i="10"/>
  <c r="AU196" i="10"/>
  <c r="BT196" i="10"/>
  <c r="BI196" i="10"/>
  <c r="CD196" i="10"/>
  <c r="BO196" i="10"/>
  <c r="BL196" i="10"/>
  <c r="BD196" i="10"/>
  <c r="BH196" i="10"/>
  <c r="BG196" i="10"/>
  <c r="BK196" i="10"/>
  <c r="BN196" i="10"/>
  <c r="AR196" i="10"/>
  <c r="BC196" i="10"/>
  <c r="AV196" i="10"/>
  <c r="BP196" i="10"/>
  <c r="BM196" i="10"/>
  <c r="Z136" i="4"/>
  <c r="AA136" i="4"/>
  <c r="AO133" i="10"/>
  <c r="BT133" i="10"/>
  <c r="AQ133" i="10"/>
  <c r="BV133" i="10"/>
  <c r="CE133" i="10"/>
  <c r="BJ133" i="10"/>
  <c r="BQ133" i="10"/>
  <c r="CD133" i="10"/>
  <c r="BI133" i="10"/>
  <c r="BC133" i="10"/>
  <c r="BL133" i="10"/>
  <c r="BO133" i="10"/>
  <c r="AR133" i="10"/>
  <c r="BN133" i="10"/>
  <c r="BK133" i="10"/>
  <c r="BE133" i="10"/>
  <c r="AU133" i="10"/>
  <c r="BG133" i="10"/>
  <c r="BM133" i="10"/>
  <c r="BD133" i="10"/>
  <c r="BH133" i="10"/>
  <c r="AV133" i="10"/>
  <c r="BP133" i="10"/>
  <c r="AQ103" i="10"/>
  <c r="BK103" i="10"/>
  <c r="BT103" i="10"/>
  <c r="BV103" i="10"/>
  <c r="BI103" i="10"/>
  <c r="BC103" i="10"/>
  <c r="CD103" i="10"/>
  <c r="CE103" i="10"/>
  <c r="AO103" i="10"/>
  <c r="BM103" i="10"/>
  <c r="AR103" i="10"/>
  <c r="BH103" i="10"/>
  <c r="BP103" i="10"/>
  <c r="AV103" i="10"/>
  <c r="BD103" i="10"/>
  <c r="BG103" i="10"/>
  <c r="BJ103" i="10"/>
  <c r="BN103" i="10"/>
  <c r="BO103" i="10"/>
  <c r="AU103" i="10"/>
  <c r="BL103" i="10"/>
  <c r="BQ103" i="10"/>
  <c r="BE103" i="10"/>
  <c r="Z106" i="4"/>
  <c r="AA106" i="4"/>
  <c r="AA133" i="4"/>
  <c r="Z133" i="4"/>
  <c r="I100" i="4"/>
  <c r="AA251" i="4"/>
  <c r="Z251" i="4"/>
  <c r="I30" i="4"/>
  <c r="BQ91" i="10"/>
  <c r="BD91" i="10"/>
  <c r="BL91" i="10"/>
  <c r="BI91" i="10"/>
  <c r="BV91" i="10"/>
  <c r="BN91" i="10"/>
  <c r="BE91" i="10"/>
  <c r="BM91" i="10"/>
  <c r="BT91" i="10"/>
  <c r="CE91" i="10"/>
  <c r="BC91" i="10"/>
  <c r="BH91" i="10"/>
  <c r="BP91" i="10"/>
  <c r="BJ91" i="10"/>
  <c r="AU91" i="10"/>
  <c r="BK91" i="10"/>
  <c r="BO91" i="10"/>
  <c r="AO91" i="10"/>
  <c r="AQ91" i="10"/>
  <c r="AR91" i="10"/>
  <c r="AV91" i="10"/>
  <c r="CD91" i="10"/>
  <c r="BG91" i="10"/>
  <c r="I94" i="4"/>
  <c r="AQ212" i="10"/>
  <c r="AU212" i="10"/>
  <c r="AO212" i="10"/>
  <c r="BE212" i="10"/>
  <c r="BN212" i="10"/>
  <c r="BT212" i="10"/>
  <c r="BV212" i="10"/>
  <c r="BM212" i="10"/>
  <c r="BL212" i="10"/>
  <c r="BO212" i="10"/>
  <c r="AV212" i="10"/>
  <c r="BK212" i="10"/>
  <c r="BG212" i="10"/>
  <c r="BQ212" i="10"/>
  <c r="BI212" i="10"/>
  <c r="BC212" i="10"/>
  <c r="AR212" i="10"/>
  <c r="BJ212" i="10"/>
  <c r="CD212" i="10"/>
  <c r="BH212" i="10"/>
  <c r="BD212" i="10"/>
  <c r="BP212" i="10"/>
  <c r="CE212" i="10"/>
  <c r="I228" i="4"/>
  <c r="AA126" i="4"/>
  <c r="Z126" i="4"/>
  <c r="I126" i="4"/>
  <c r="I113" i="4"/>
  <c r="CD110" i="10"/>
  <c r="BK110" i="10"/>
  <c r="BO110" i="10"/>
  <c r="BH110" i="10"/>
  <c r="BG110" i="10"/>
  <c r="BJ110" i="10"/>
  <c r="AO110" i="10"/>
  <c r="BE110" i="10"/>
  <c r="CE110" i="10"/>
  <c r="BQ110" i="10"/>
  <c r="BD110" i="10"/>
  <c r="BN110" i="10"/>
  <c r="AR110" i="10"/>
  <c r="AQ110" i="10"/>
  <c r="BT110" i="10"/>
  <c r="BP110" i="10"/>
  <c r="BL110" i="10"/>
  <c r="BV110" i="10"/>
  <c r="BC110" i="10"/>
  <c r="AV110" i="10"/>
  <c r="AU110" i="10"/>
  <c r="BI110" i="10"/>
  <c r="BM110" i="10"/>
  <c r="I181" i="4"/>
  <c r="BL178" i="10"/>
  <c r="BD178" i="10"/>
  <c r="CD178" i="10"/>
  <c r="BG178" i="10"/>
  <c r="CE178" i="10"/>
  <c r="BT178" i="10"/>
  <c r="AQ178" i="10"/>
  <c r="BI178" i="10"/>
  <c r="BJ178" i="10"/>
  <c r="BM178" i="10"/>
  <c r="BK178" i="10"/>
  <c r="AU178" i="10"/>
  <c r="BE178" i="10"/>
  <c r="BH178" i="10"/>
  <c r="BC178" i="10"/>
  <c r="BQ178" i="10"/>
  <c r="AO178" i="10"/>
  <c r="BP178" i="10"/>
  <c r="BV178" i="10"/>
  <c r="AV178" i="10"/>
  <c r="BO178" i="10"/>
  <c r="BN178" i="10"/>
  <c r="AR178" i="10"/>
  <c r="I230" i="4"/>
  <c r="BO152" i="10"/>
  <c r="BJ152" i="10"/>
  <c r="BI152" i="10"/>
  <c r="BM152" i="10"/>
  <c r="CD152" i="10"/>
  <c r="BE152" i="10"/>
  <c r="BG152" i="10"/>
  <c r="BK152" i="10"/>
  <c r="BD152" i="10"/>
  <c r="BC152" i="10"/>
  <c r="BN152" i="10"/>
  <c r="BQ152" i="10"/>
  <c r="BH152" i="10"/>
  <c r="AR152" i="10"/>
  <c r="BL152" i="10"/>
  <c r="BV152" i="10"/>
  <c r="BT152" i="10"/>
  <c r="CE152" i="10"/>
  <c r="AQ152" i="10"/>
  <c r="AO152" i="10"/>
  <c r="AU152" i="10"/>
  <c r="AV152" i="10"/>
  <c r="BP152" i="10"/>
  <c r="AA22" i="4"/>
  <c r="Z22" i="4"/>
  <c r="I33" i="4"/>
  <c r="I142" i="4"/>
  <c r="AA110" i="4"/>
  <c r="Z110" i="4"/>
  <c r="AQ107" i="10"/>
  <c r="BP107" i="10"/>
  <c r="AO107" i="10"/>
  <c r="BN107" i="10"/>
  <c r="BH107" i="10"/>
  <c r="BO107" i="10"/>
  <c r="BT107" i="10"/>
  <c r="BI107" i="10"/>
  <c r="BE107" i="10"/>
  <c r="BC107" i="10"/>
  <c r="BK107" i="10"/>
  <c r="BD107" i="10"/>
  <c r="BQ107" i="10"/>
  <c r="CE107" i="10"/>
  <c r="CD107" i="10"/>
  <c r="AR107" i="10"/>
  <c r="BM107" i="10"/>
  <c r="BJ107" i="10"/>
  <c r="BG107" i="10"/>
  <c r="BL107" i="10"/>
  <c r="AU107" i="10"/>
  <c r="BV107" i="10"/>
  <c r="AV107" i="10"/>
  <c r="BC223" i="10"/>
  <c r="BJ223" i="10"/>
  <c r="CD223" i="10"/>
  <c r="BM223" i="10"/>
  <c r="BD223" i="10"/>
  <c r="BQ223" i="10"/>
  <c r="CE223" i="10"/>
  <c r="AV223" i="10"/>
  <c r="BH223" i="10"/>
  <c r="BG223" i="10"/>
  <c r="BP223" i="10"/>
  <c r="AU223" i="10"/>
  <c r="BL223" i="10"/>
  <c r="BN223" i="10"/>
  <c r="AO223" i="10"/>
  <c r="BI223" i="10"/>
  <c r="BO223" i="10"/>
  <c r="AR223" i="10"/>
  <c r="BK223" i="10"/>
  <c r="BT223" i="10"/>
  <c r="BE223" i="10"/>
  <c r="BV223" i="10"/>
  <c r="AQ223" i="10"/>
  <c r="BM211" i="10"/>
  <c r="BN211" i="10"/>
  <c r="BD211" i="10"/>
  <c r="BE211" i="10"/>
  <c r="AU211" i="10"/>
  <c r="BT211" i="10"/>
  <c r="AQ211" i="10"/>
  <c r="BH211" i="10"/>
  <c r="BK211" i="10"/>
  <c r="BJ211" i="10"/>
  <c r="BL211" i="10"/>
  <c r="CE211" i="10"/>
  <c r="BC211" i="10"/>
  <c r="BG211" i="10"/>
  <c r="BV211" i="10"/>
  <c r="BP211" i="10"/>
  <c r="CD211" i="10"/>
  <c r="AO211" i="10"/>
  <c r="BQ211" i="10"/>
  <c r="BO211" i="10"/>
  <c r="AR211" i="10"/>
  <c r="AV211" i="10"/>
  <c r="BI211" i="10"/>
  <c r="Z34" i="4"/>
  <c r="AA34" i="4"/>
  <c r="I34" i="4"/>
  <c r="BC31" i="10"/>
  <c r="BK31" i="10"/>
  <c r="AU31" i="10"/>
  <c r="BO31" i="10"/>
  <c r="AO31" i="10"/>
  <c r="BT31" i="10"/>
  <c r="AR31" i="10"/>
  <c r="BP31" i="10"/>
  <c r="CD31" i="10"/>
  <c r="BQ31" i="10"/>
  <c r="BN31" i="10"/>
  <c r="BV31" i="10"/>
  <c r="BM31" i="10"/>
  <c r="BI31" i="10"/>
  <c r="AV31" i="10"/>
  <c r="CE31" i="10"/>
  <c r="BE31" i="10"/>
  <c r="BD31" i="10"/>
  <c r="BH31" i="10"/>
  <c r="BL31" i="10"/>
  <c r="AQ31" i="10"/>
  <c r="BG31" i="10"/>
  <c r="BJ31" i="10"/>
  <c r="I208" i="4"/>
  <c r="AA220" i="4"/>
  <c r="Z220" i="4"/>
  <c r="BT217" i="10"/>
  <c r="BQ217" i="10"/>
  <c r="BH217" i="10"/>
  <c r="BC217" i="10"/>
  <c r="AU217" i="10"/>
  <c r="BJ217" i="10"/>
  <c r="BO217" i="10"/>
  <c r="CE217" i="10"/>
  <c r="BK217" i="10"/>
  <c r="BP217" i="10"/>
  <c r="BG217" i="10"/>
  <c r="BE217" i="10"/>
  <c r="BN217" i="10"/>
  <c r="BV217" i="10"/>
  <c r="AR217" i="10"/>
  <c r="AV217" i="10"/>
  <c r="AQ217" i="10"/>
  <c r="BD217" i="10"/>
  <c r="BI217" i="10"/>
  <c r="AO217" i="10"/>
  <c r="BM217" i="10"/>
  <c r="CD217" i="10"/>
  <c r="BL217" i="10"/>
  <c r="BP174" i="10"/>
  <c r="BM174" i="10"/>
  <c r="AV174" i="10"/>
  <c r="BK174" i="10"/>
  <c r="AQ174" i="10"/>
  <c r="BN174" i="10"/>
  <c r="BI174" i="10"/>
  <c r="BC174" i="10"/>
  <c r="BD174" i="10"/>
  <c r="BT174" i="10"/>
  <c r="BJ174" i="10"/>
  <c r="BQ174" i="10"/>
  <c r="BV174" i="10"/>
  <c r="BH174" i="10"/>
  <c r="BE174" i="10"/>
  <c r="BO174" i="10"/>
  <c r="AR174" i="10"/>
  <c r="CE174" i="10"/>
  <c r="AO174" i="10"/>
  <c r="BL174" i="10"/>
  <c r="AU174" i="10"/>
  <c r="CD174" i="10"/>
  <c r="BG174" i="10"/>
  <c r="AA177" i="4"/>
  <c r="Z177" i="4"/>
  <c r="I8" i="4"/>
  <c r="I164" i="4"/>
  <c r="I217" i="4"/>
  <c r="BQ140" i="10"/>
  <c r="BT140" i="10"/>
  <c r="BN140" i="10"/>
  <c r="AO140" i="10"/>
  <c r="AQ140" i="10"/>
  <c r="CD140" i="10"/>
  <c r="CE140" i="10"/>
  <c r="BO140" i="10"/>
  <c r="BV140" i="10"/>
  <c r="BI140" i="10"/>
  <c r="BM140" i="10"/>
  <c r="BL140" i="10"/>
  <c r="AR140" i="10"/>
  <c r="BD140" i="10"/>
  <c r="BH140" i="10"/>
  <c r="BC140" i="10"/>
  <c r="BE140" i="10"/>
  <c r="BG140" i="10"/>
  <c r="AU140" i="10"/>
  <c r="BK140" i="10"/>
  <c r="BP140" i="10"/>
  <c r="BJ140" i="10"/>
  <c r="AV140" i="10"/>
  <c r="I97" i="4"/>
  <c r="I107" i="4"/>
  <c r="BI238" i="10"/>
  <c r="BP238" i="10"/>
  <c r="BN238" i="10"/>
  <c r="BE238" i="10"/>
  <c r="BQ238" i="10"/>
  <c r="AO238" i="10"/>
  <c r="AQ238" i="10"/>
  <c r="BC238" i="10"/>
  <c r="CE238" i="10"/>
  <c r="CD238" i="10"/>
  <c r="AR238" i="10"/>
  <c r="BK238" i="10"/>
  <c r="BL238" i="10"/>
  <c r="BV238" i="10"/>
  <c r="BM238" i="10"/>
  <c r="AV238" i="10"/>
  <c r="BT238" i="10"/>
  <c r="BJ238" i="10"/>
  <c r="BO238" i="10"/>
  <c r="AU238" i="10"/>
  <c r="BG238" i="10"/>
  <c r="BD238" i="10"/>
  <c r="BH238" i="10"/>
  <c r="AA241" i="4"/>
  <c r="Z241" i="4"/>
  <c r="AA102" i="4"/>
  <c r="Z102" i="4"/>
  <c r="I232" i="4"/>
  <c r="BG126" i="10"/>
  <c r="BD126" i="10"/>
  <c r="BI126" i="10"/>
  <c r="BJ126" i="10"/>
  <c r="AV126" i="10"/>
  <c r="BO126" i="10"/>
  <c r="CD126" i="10"/>
  <c r="BL126" i="10"/>
  <c r="AR126" i="10"/>
  <c r="AQ126" i="10"/>
  <c r="CE126" i="10"/>
  <c r="BC126" i="10"/>
  <c r="BK126" i="10"/>
  <c r="BE126" i="10"/>
  <c r="BH126" i="10"/>
  <c r="BN126" i="10"/>
  <c r="BP126" i="10"/>
  <c r="BV126" i="10"/>
  <c r="BM126" i="10"/>
  <c r="AU126" i="10"/>
  <c r="AO126" i="10"/>
  <c r="BQ126" i="10"/>
  <c r="BT126" i="10"/>
  <c r="I129" i="4"/>
  <c r="BL154" i="10"/>
  <c r="AU154" i="10"/>
  <c r="BE154" i="10"/>
  <c r="BP154" i="10"/>
  <c r="BV154" i="10"/>
  <c r="BQ154" i="10"/>
  <c r="AV154" i="10"/>
  <c r="AQ154" i="10"/>
  <c r="BD154" i="10"/>
  <c r="AR154" i="10"/>
  <c r="BJ154" i="10"/>
  <c r="BI154" i="10"/>
  <c r="BN154" i="10"/>
  <c r="BO154" i="10"/>
  <c r="CD154" i="10"/>
  <c r="BK154" i="10"/>
  <c r="AO154" i="10"/>
  <c r="CE154" i="10"/>
  <c r="BC154" i="10"/>
  <c r="BH154" i="10"/>
  <c r="BT154" i="10"/>
  <c r="BG154" i="10"/>
  <c r="BM154" i="10"/>
  <c r="AA237" i="4"/>
  <c r="Z237" i="4"/>
  <c r="BK3" i="10"/>
  <c r="AO3" i="10"/>
  <c r="BG3" i="10"/>
  <c r="BM3" i="10"/>
  <c r="BQ3" i="10"/>
  <c r="CE3" i="10"/>
  <c r="BE3" i="10"/>
  <c r="BN3" i="10"/>
  <c r="BH3" i="10"/>
  <c r="CD3" i="10"/>
  <c r="BD3" i="10"/>
  <c r="BI3" i="10"/>
  <c r="AU3" i="10"/>
  <c r="AR3" i="10"/>
  <c r="BJ3" i="10"/>
  <c r="AQ3" i="10"/>
  <c r="BL3" i="10"/>
  <c r="BC3" i="10"/>
  <c r="BV3" i="10"/>
  <c r="BT3" i="10"/>
  <c r="AV3" i="10"/>
  <c r="BO3" i="10"/>
  <c r="BP3" i="10"/>
  <c r="I81" i="4"/>
  <c r="AA81" i="4"/>
  <c r="Z81" i="4"/>
  <c r="I212" i="4"/>
  <c r="CE111" i="10"/>
  <c r="BG111" i="10"/>
  <c r="CD111" i="10"/>
  <c r="BP111" i="10"/>
  <c r="AU111" i="10"/>
  <c r="BN111" i="10"/>
  <c r="AQ111" i="10"/>
  <c r="BQ111" i="10"/>
  <c r="BL111" i="10"/>
  <c r="BV111" i="10"/>
  <c r="BO111" i="10"/>
  <c r="BT111" i="10"/>
  <c r="BJ111" i="10"/>
  <c r="BI111" i="10"/>
  <c r="AR111" i="10"/>
  <c r="AO111" i="10"/>
  <c r="BH111" i="10"/>
  <c r="BD111" i="10"/>
  <c r="BE111" i="10"/>
  <c r="BC111" i="10"/>
  <c r="BK111" i="10"/>
  <c r="AV111" i="10"/>
  <c r="BM111" i="10"/>
  <c r="BG240" i="10"/>
  <c r="BE240" i="10"/>
  <c r="BH240" i="10"/>
  <c r="BQ240" i="10"/>
  <c r="AU240" i="10"/>
  <c r="BK240" i="10"/>
  <c r="BJ240" i="10"/>
  <c r="BM240" i="10"/>
  <c r="BV240" i="10"/>
  <c r="BO240" i="10"/>
  <c r="CE240" i="10"/>
  <c r="BL240" i="10"/>
  <c r="AO240" i="10"/>
  <c r="BD240" i="10"/>
  <c r="BC240" i="10"/>
  <c r="CD240" i="10"/>
  <c r="AR240" i="10"/>
  <c r="BP240" i="10"/>
  <c r="AV240" i="10"/>
  <c r="AQ240" i="10"/>
  <c r="BN240" i="10"/>
  <c r="BI240" i="10"/>
  <c r="BT240" i="10"/>
  <c r="I243" i="4"/>
  <c r="AA243" i="4"/>
  <c r="Z243" i="4"/>
  <c r="BH151" i="10"/>
  <c r="BV151" i="10"/>
  <c r="AR151" i="10"/>
  <c r="BD151" i="10"/>
  <c r="BT151" i="10"/>
  <c r="BJ151" i="10"/>
  <c r="BI151" i="10"/>
  <c r="BN151" i="10"/>
  <c r="BK151" i="10"/>
  <c r="BC151" i="10"/>
  <c r="AQ151" i="10"/>
  <c r="BE151" i="10"/>
  <c r="BG151" i="10"/>
  <c r="BO151" i="10"/>
  <c r="BM151" i="10"/>
  <c r="BP151" i="10"/>
  <c r="AU151" i="10"/>
  <c r="AO151" i="10"/>
  <c r="CE151" i="10"/>
  <c r="CD151" i="10"/>
  <c r="BL151" i="10"/>
  <c r="AV151" i="10"/>
  <c r="BQ151" i="10"/>
  <c r="I118" i="4"/>
  <c r="BC249" i="10"/>
  <c r="BH249" i="10"/>
  <c r="BT249" i="10"/>
  <c r="BN249" i="10"/>
  <c r="AQ249" i="10"/>
  <c r="BI249" i="10"/>
  <c r="BG249" i="10"/>
  <c r="BV249" i="10"/>
  <c r="BO249" i="10"/>
  <c r="BP249" i="10"/>
  <c r="BE249" i="10"/>
  <c r="AV249" i="10"/>
  <c r="BK249" i="10"/>
  <c r="BM249" i="10"/>
  <c r="BQ249" i="10"/>
  <c r="CD249" i="10"/>
  <c r="CE249" i="10"/>
  <c r="BD249" i="10"/>
  <c r="AU249" i="10"/>
  <c r="BL249" i="10"/>
  <c r="AR249" i="10"/>
  <c r="BJ249" i="10"/>
  <c r="AO249" i="10"/>
  <c r="BQ228" i="10"/>
  <c r="BE228" i="10"/>
  <c r="BO228" i="10"/>
  <c r="BT228" i="10"/>
  <c r="AU228" i="10"/>
  <c r="AO228" i="10"/>
  <c r="BL228" i="10"/>
  <c r="BM228" i="10"/>
  <c r="BD228" i="10"/>
  <c r="AV228" i="10"/>
  <c r="BP228" i="10"/>
  <c r="BJ228" i="10"/>
  <c r="BG228" i="10"/>
  <c r="BK228" i="10"/>
  <c r="CD228" i="10"/>
  <c r="BH228" i="10"/>
  <c r="AQ228" i="10"/>
  <c r="BV228" i="10"/>
  <c r="BC228" i="10"/>
  <c r="AR228" i="10"/>
  <c r="BN228" i="10"/>
  <c r="CE228" i="10"/>
  <c r="BI228" i="10"/>
  <c r="Z247" i="4"/>
  <c r="AA247" i="4"/>
  <c r="I17" i="4"/>
  <c r="BT232" i="10"/>
  <c r="AR232" i="10"/>
  <c r="BH232" i="10"/>
  <c r="BG232" i="10"/>
  <c r="AQ232" i="10"/>
  <c r="BQ232" i="10"/>
  <c r="AO232" i="10"/>
  <c r="BO232" i="10"/>
  <c r="AU232" i="10"/>
  <c r="BI232" i="10"/>
  <c r="BV232" i="10"/>
  <c r="BP232" i="10"/>
  <c r="BM232" i="10"/>
  <c r="AV232" i="10"/>
  <c r="BK232" i="10"/>
  <c r="CE232" i="10"/>
  <c r="BD232" i="10"/>
  <c r="BN232" i="10"/>
  <c r="BE232" i="10"/>
  <c r="CD232" i="10"/>
  <c r="BL232" i="10"/>
  <c r="BJ232" i="10"/>
  <c r="BC232" i="10"/>
  <c r="Z85" i="4"/>
  <c r="AA85" i="4"/>
  <c r="I190" i="4"/>
  <c r="I79" i="4"/>
  <c r="AA139" i="4"/>
  <c r="Z139" i="4"/>
  <c r="BI215" i="10"/>
  <c r="BC215" i="10"/>
  <c r="BK215" i="10"/>
  <c r="BH215" i="10"/>
  <c r="BN215" i="10"/>
  <c r="AV215" i="10"/>
  <c r="BD215" i="10"/>
  <c r="BV215" i="10"/>
  <c r="CD215" i="10"/>
  <c r="BP215" i="10"/>
  <c r="AQ215" i="10"/>
  <c r="CE215" i="10"/>
  <c r="BT215" i="10"/>
  <c r="BQ215" i="10"/>
  <c r="BE215" i="10"/>
  <c r="AO215" i="10"/>
  <c r="BO215" i="10"/>
  <c r="BL215" i="10"/>
  <c r="BM215" i="10"/>
  <c r="AU215" i="10"/>
  <c r="BG215" i="10"/>
  <c r="BJ215" i="10"/>
  <c r="AR215" i="10"/>
  <c r="BV197" i="10"/>
  <c r="BE197" i="10"/>
  <c r="AR197" i="10"/>
  <c r="BD197" i="10"/>
  <c r="BG197" i="10"/>
  <c r="AO197" i="10"/>
  <c r="BL197" i="10"/>
  <c r="BC197" i="10"/>
  <c r="CE197" i="10"/>
  <c r="BK197" i="10"/>
  <c r="BQ197" i="10"/>
  <c r="AU197" i="10"/>
  <c r="AQ197" i="10"/>
  <c r="BO197" i="10"/>
  <c r="BN197" i="10"/>
  <c r="BJ197" i="10"/>
  <c r="BM197" i="10"/>
  <c r="AV197" i="10"/>
  <c r="BH197" i="10"/>
  <c r="CD197" i="10"/>
  <c r="BI197" i="10"/>
  <c r="BT197" i="10"/>
  <c r="BP197" i="10"/>
  <c r="BT120" i="10"/>
  <c r="BC120" i="10"/>
  <c r="CE120" i="10"/>
  <c r="AU120" i="10"/>
  <c r="BK120" i="10"/>
  <c r="AV120" i="10"/>
  <c r="BN120" i="10"/>
  <c r="BH120" i="10"/>
  <c r="BI120" i="10"/>
  <c r="BG120" i="10"/>
  <c r="BE120" i="10"/>
  <c r="CD120" i="10"/>
  <c r="BL120" i="10"/>
  <c r="BD120" i="10"/>
  <c r="BJ120" i="10"/>
  <c r="BO120" i="10"/>
  <c r="AR120" i="10"/>
  <c r="AO120" i="10"/>
  <c r="BQ120" i="10"/>
  <c r="BP120" i="10"/>
  <c r="AQ120" i="10"/>
  <c r="BV120" i="10"/>
  <c r="BM120" i="10"/>
  <c r="AQ37" i="10"/>
  <c r="BD37" i="10"/>
  <c r="CE37" i="10"/>
  <c r="BQ37" i="10"/>
  <c r="BE37" i="10"/>
  <c r="BP37" i="10"/>
  <c r="BH37" i="10"/>
  <c r="BL37" i="10"/>
  <c r="BT37" i="10"/>
  <c r="BN37" i="10"/>
  <c r="BJ37" i="10"/>
  <c r="BG37" i="10"/>
  <c r="BM37" i="10"/>
  <c r="CD37" i="10"/>
  <c r="AV37" i="10"/>
  <c r="BV37" i="10"/>
  <c r="AO37" i="10"/>
  <c r="BC37" i="10"/>
  <c r="AU37" i="10"/>
  <c r="BK37" i="10"/>
  <c r="AR37" i="10"/>
  <c r="BI37" i="10"/>
  <c r="BO37" i="10"/>
  <c r="AA93" i="4"/>
  <c r="Z93" i="4"/>
  <c r="BN22" i="10"/>
  <c r="AO22" i="10"/>
  <c r="BD22" i="10"/>
  <c r="BG22" i="10"/>
  <c r="BK22" i="10"/>
  <c r="BE22" i="10"/>
  <c r="BM22" i="10"/>
  <c r="AV22" i="10"/>
  <c r="CD22" i="10"/>
  <c r="CE22" i="10"/>
  <c r="BT22" i="10"/>
  <c r="AR22" i="10"/>
  <c r="BC22" i="10"/>
  <c r="AQ22" i="10"/>
  <c r="AU22" i="10"/>
  <c r="BH22" i="10"/>
  <c r="BI22" i="10"/>
  <c r="BV22" i="10"/>
  <c r="BO22" i="10"/>
  <c r="BL22" i="10"/>
  <c r="BQ22" i="10"/>
  <c r="BJ22" i="10"/>
  <c r="BP22" i="10"/>
  <c r="I244" i="4"/>
  <c r="AA244" i="4"/>
  <c r="Z244" i="4"/>
  <c r="AA207" i="4"/>
  <c r="Z207" i="4"/>
  <c r="AA152" i="4"/>
  <c r="Z152" i="4"/>
  <c r="BQ155" i="10"/>
  <c r="BG155" i="10"/>
  <c r="BM155" i="10"/>
  <c r="BL155" i="10"/>
  <c r="BK155" i="10"/>
  <c r="CD155" i="10"/>
  <c r="BP155" i="10"/>
  <c r="CE155" i="10"/>
  <c r="BV155" i="10"/>
  <c r="AO155" i="10"/>
  <c r="BN155" i="10"/>
  <c r="BH155" i="10"/>
  <c r="BI155" i="10"/>
  <c r="AQ155" i="10"/>
  <c r="AV155" i="10"/>
  <c r="BO155" i="10"/>
  <c r="BJ155" i="10"/>
  <c r="BE155" i="10"/>
  <c r="BC155" i="10"/>
  <c r="AR155" i="10"/>
  <c r="BT155" i="10"/>
  <c r="AU155" i="10"/>
  <c r="BD155" i="10"/>
  <c r="AA158" i="4"/>
  <c r="Z158" i="4"/>
  <c r="I158" i="4"/>
  <c r="I75" i="4"/>
  <c r="AV72" i="10"/>
  <c r="BN72" i="10"/>
  <c r="BJ72" i="10"/>
  <c r="AQ72" i="10"/>
  <c r="AU72" i="10"/>
  <c r="BL72" i="10"/>
  <c r="AO72" i="10"/>
  <c r="BV72" i="10"/>
  <c r="BH72" i="10"/>
  <c r="CE72" i="10"/>
  <c r="BG72" i="10"/>
  <c r="BE72" i="10"/>
  <c r="BP72" i="10"/>
  <c r="BD72" i="10"/>
  <c r="BM72" i="10"/>
  <c r="BQ72" i="10"/>
  <c r="BT72" i="10"/>
  <c r="AR72" i="10"/>
  <c r="BK72" i="10"/>
  <c r="CD72" i="10"/>
  <c r="BI72" i="10"/>
  <c r="BO72" i="10"/>
  <c r="BC72" i="10"/>
  <c r="AA174" i="4"/>
  <c r="Z174" i="4"/>
  <c r="AR71" i="10"/>
  <c r="BD71" i="10"/>
  <c r="BP71" i="10"/>
  <c r="BM71" i="10"/>
  <c r="BL71" i="10"/>
  <c r="AV71" i="10"/>
  <c r="BH71" i="10"/>
  <c r="BG71" i="10"/>
  <c r="AO71" i="10"/>
  <c r="BO71" i="10"/>
  <c r="BK71" i="10"/>
  <c r="AQ71" i="10"/>
  <c r="BE71" i="10"/>
  <c r="CD71" i="10"/>
  <c r="BJ71" i="10"/>
  <c r="BC71" i="10"/>
  <c r="BT71" i="10"/>
  <c r="BI71" i="10"/>
  <c r="CE71" i="10"/>
  <c r="BN71" i="10"/>
  <c r="BV71" i="10"/>
  <c r="BQ71" i="10"/>
  <c r="AU71" i="10"/>
  <c r="I74" i="4"/>
  <c r="I59" i="4"/>
  <c r="AA31" i="4"/>
  <c r="Z31" i="4"/>
  <c r="BJ43" i="10"/>
  <c r="BQ43" i="10"/>
  <c r="AQ43" i="10"/>
  <c r="CE43" i="10"/>
  <c r="AV43" i="10"/>
  <c r="AU43" i="10"/>
  <c r="AO43" i="10"/>
  <c r="BC43" i="10"/>
  <c r="BK43" i="10"/>
  <c r="BO43" i="10"/>
  <c r="BG43" i="10"/>
  <c r="BP43" i="10"/>
  <c r="BV43" i="10"/>
  <c r="AR43" i="10"/>
  <c r="BH43" i="10"/>
  <c r="BN43" i="10"/>
  <c r="BT43" i="10"/>
  <c r="BE43" i="10"/>
  <c r="BL43" i="10"/>
  <c r="BI43" i="10"/>
  <c r="BM43" i="10"/>
  <c r="BD43" i="10"/>
  <c r="CD43" i="10"/>
  <c r="AA43" i="4"/>
  <c r="Z43" i="4"/>
  <c r="AV122" i="10"/>
  <c r="BE122" i="10"/>
  <c r="BO122" i="10"/>
  <c r="BN122" i="10"/>
  <c r="AU122" i="10"/>
  <c r="BP122" i="10"/>
  <c r="BQ122" i="10"/>
  <c r="AR122" i="10"/>
  <c r="BK122" i="10"/>
  <c r="CD122" i="10"/>
  <c r="BD122" i="10"/>
  <c r="BC122" i="10"/>
  <c r="BM122" i="10"/>
  <c r="CE122" i="10"/>
  <c r="BT122" i="10"/>
  <c r="BV122" i="10"/>
  <c r="BI122" i="10"/>
  <c r="AQ122" i="10"/>
  <c r="BG122" i="10"/>
  <c r="BL122" i="10"/>
  <c r="AO122" i="10"/>
  <c r="BJ122" i="10"/>
  <c r="BH122" i="10"/>
  <c r="I71" i="4"/>
  <c r="Z105" i="4"/>
  <c r="AA105" i="4"/>
  <c r="AA249" i="4"/>
  <c r="Z249" i="4"/>
  <c r="BO199" i="10"/>
  <c r="BQ199" i="10"/>
  <c r="BP199" i="10"/>
  <c r="BH199" i="10"/>
  <c r="CE199" i="10"/>
  <c r="AQ199" i="10"/>
  <c r="BN199" i="10"/>
  <c r="BI199" i="10"/>
  <c r="CD199" i="10"/>
  <c r="BT199" i="10"/>
  <c r="BL199" i="10"/>
  <c r="BC199" i="10"/>
  <c r="BE199" i="10"/>
  <c r="AO199" i="10"/>
  <c r="AR199" i="10"/>
  <c r="BV199" i="10"/>
  <c r="AU199" i="10"/>
  <c r="AV199" i="10"/>
  <c r="BK199" i="10"/>
  <c r="BG199" i="10"/>
  <c r="BM199" i="10"/>
  <c r="BJ199" i="10"/>
  <c r="BD199" i="10"/>
  <c r="AA112" i="4"/>
  <c r="Z112" i="4"/>
  <c r="BD98" i="10"/>
  <c r="AV98" i="10"/>
  <c r="BN98" i="10"/>
  <c r="BP98" i="10"/>
  <c r="AQ98" i="10"/>
  <c r="BO98" i="10"/>
  <c r="CE98" i="10"/>
  <c r="BK98" i="10"/>
  <c r="BQ98" i="10"/>
  <c r="BM98" i="10"/>
  <c r="BE98" i="10"/>
  <c r="BL98" i="10"/>
  <c r="BC98" i="10"/>
  <c r="CD98" i="10"/>
  <c r="BT98" i="10"/>
  <c r="BH98" i="10"/>
  <c r="AO98" i="10"/>
  <c r="AU98" i="10"/>
  <c r="AR98" i="10"/>
  <c r="BG98" i="10"/>
  <c r="BV98" i="10"/>
  <c r="BJ98" i="10"/>
  <c r="BI98" i="10"/>
  <c r="I101" i="4"/>
  <c r="I191" i="4"/>
  <c r="AQ188" i="10"/>
  <c r="BE188" i="10"/>
  <c r="BL188" i="10"/>
  <c r="BH188" i="10"/>
  <c r="BK188" i="10"/>
  <c r="AU188" i="10"/>
  <c r="BT188" i="10"/>
  <c r="CE188" i="10"/>
  <c r="BJ188" i="10"/>
  <c r="BN188" i="10"/>
  <c r="CD188" i="10"/>
  <c r="AO188" i="10"/>
  <c r="BM188" i="10"/>
  <c r="BC188" i="10"/>
  <c r="BG188" i="10"/>
  <c r="BV188" i="10"/>
  <c r="BP188" i="10"/>
  <c r="AR188" i="10"/>
  <c r="BQ188" i="10"/>
  <c r="AV188" i="10"/>
  <c r="BD188" i="10"/>
  <c r="BI188" i="10"/>
  <c r="BO188" i="10"/>
  <c r="Z191" i="4"/>
  <c r="AA191" i="4"/>
  <c r="I109" i="4"/>
  <c r="I153" i="4"/>
  <c r="AU207" i="10"/>
  <c r="BK207" i="10"/>
  <c r="AV207" i="10"/>
  <c r="AO207" i="10"/>
  <c r="BT207" i="10"/>
  <c r="BM207" i="10"/>
  <c r="BO207" i="10"/>
  <c r="BG207" i="10"/>
  <c r="BL207" i="10"/>
  <c r="BJ207" i="10"/>
  <c r="BE207" i="10"/>
  <c r="AR207" i="10"/>
  <c r="BI207" i="10"/>
  <c r="BQ207" i="10"/>
  <c r="BH207" i="10"/>
  <c r="CD207" i="10"/>
  <c r="BV207" i="10"/>
  <c r="BD207" i="10"/>
  <c r="AQ207" i="10"/>
  <c r="BN207" i="10"/>
  <c r="BC207" i="10"/>
  <c r="CE207" i="10"/>
  <c r="BP207" i="10"/>
  <c r="I26" i="4"/>
  <c r="AU25" i="10"/>
  <c r="BE25" i="10"/>
  <c r="BI25" i="10"/>
  <c r="BG25" i="10"/>
  <c r="AV25" i="10"/>
  <c r="BV25" i="10"/>
  <c r="BH25" i="10"/>
  <c r="BD25" i="10"/>
  <c r="BP25" i="10"/>
  <c r="BK25" i="10"/>
  <c r="BQ25" i="10"/>
  <c r="AQ25" i="10"/>
  <c r="CE25" i="10"/>
  <c r="BO25" i="10"/>
  <c r="AR25" i="10"/>
  <c r="BL25" i="10"/>
  <c r="AO25" i="10"/>
  <c r="CD25" i="10"/>
  <c r="BT25" i="10"/>
  <c r="BM25" i="10"/>
  <c r="BN25" i="10"/>
  <c r="BC25" i="10"/>
  <c r="BJ25" i="10"/>
  <c r="I47" i="4"/>
  <c r="Z47" i="4"/>
  <c r="AA47" i="4"/>
  <c r="I189" i="4"/>
  <c r="I18" i="4"/>
  <c r="AA198" i="4"/>
  <c r="Z198" i="4"/>
  <c r="AA242" i="4"/>
  <c r="Z242" i="4"/>
  <c r="I19" i="4"/>
  <c r="BM16" i="10"/>
  <c r="BH16" i="10"/>
  <c r="AU16" i="10"/>
  <c r="BD16" i="10"/>
  <c r="BC16" i="10"/>
  <c r="BV16" i="10"/>
  <c r="BK16" i="10"/>
  <c r="AR16" i="10"/>
  <c r="CD16" i="10"/>
  <c r="BT16" i="10"/>
  <c r="BJ16" i="10"/>
  <c r="BQ16" i="10"/>
  <c r="BG16" i="10"/>
  <c r="BO16" i="10"/>
  <c r="AO16" i="10"/>
  <c r="BE16" i="10"/>
  <c r="AQ16" i="10"/>
  <c r="AV16" i="10"/>
  <c r="BI16" i="10"/>
  <c r="BP16" i="10"/>
  <c r="CE16" i="10"/>
  <c r="BL16" i="10"/>
  <c r="BN16" i="10"/>
  <c r="AR67" i="10"/>
  <c r="BL67" i="10"/>
  <c r="AQ67" i="10"/>
  <c r="BV67" i="10"/>
  <c r="BO67" i="10"/>
  <c r="BT67" i="10"/>
  <c r="BH67" i="10"/>
  <c r="BN67" i="10"/>
  <c r="BE67" i="10"/>
  <c r="BQ67" i="10"/>
  <c r="AV67" i="10"/>
  <c r="BC67" i="10"/>
  <c r="CE67" i="10"/>
  <c r="BK67" i="10"/>
  <c r="BG67" i="10"/>
  <c r="CD67" i="10"/>
  <c r="BJ67" i="10"/>
  <c r="BI67" i="10"/>
  <c r="AU67" i="10"/>
  <c r="AO67" i="10"/>
  <c r="BM67" i="10"/>
  <c r="BP67" i="10"/>
  <c r="BD67" i="10"/>
  <c r="AA115" i="4"/>
  <c r="Z115" i="4"/>
  <c r="AA168" i="4"/>
  <c r="Z168" i="4"/>
  <c r="I13" i="4"/>
  <c r="BN35" i="10"/>
  <c r="AO35" i="10"/>
  <c r="AU35" i="10"/>
  <c r="CD35" i="10"/>
  <c r="BD35" i="10"/>
  <c r="BI35" i="10"/>
  <c r="AR35" i="10"/>
  <c r="BT35" i="10"/>
  <c r="BG35" i="10"/>
  <c r="AQ35" i="10"/>
  <c r="BQ35" i="10"/>
  <c r="BP35" i="10"/>
  <c r="AV35" i="10"/>
  <c r="BK35" i="10"/>
  <c r="BL35" i="10"/>
  <c r="BJ35" i="10"/>
  <c r="BM35" i="10"/>
  <c r="BH35" i="10"/>
  <c r="BE35" i="10"/>
  <c r="BO35" i="10"/>
  <c r="CE35" i="10"/>
  <c r="BV35" i="10"/>
  <c r="BC35" i="10"/>
  <c r="BT125" i="10"/>
  <c r="BM125" i="10"/>
  <c r="AU125" i="10"/>
  <c r="BQ125" i="10"/>
  <c r="BD125" i="10"/>
  <c r="BV125" i="10"/>
  <c r="BP125" i="10"/>
  <c r="BG125" i="10"/>
  <c r="BJ125" i="10"/>
  <c r="BC125" i="10"/>
  <c r="BN125" i="10"/>
  <c r="BL125" i="10"/>
  <c r="AR125" i="10"/>
  <c r="AQ125" i="10"/>
  <c r="BK125" i="10"/>
  <c r="BE125" i="10"/>
  <c r="BI125" i="10"/>
  <c r="CE125" i="10"/>
  <c r="CD125" i="10"/>
  <c r="BO125" i="10"/>
  <c r="AO125" i="10"/>
  <c r="AV125" i="10"/>
  <c r="BH125" i="10"/>
  <c r="BQ231" i="10"/>
  <c r="BV231" i="10"/>
  <c r="BO231" i="10"/>
  <c r="BM231" i="10"/>
  <c r="CE231" i="10"/>
  <c r="BH231" i="10"/>
  <c r="AR231" i="10"/>
  <c r="BK231" i="10"/>
  <c r="BI231" i="10"/>
  <c r="BD231" i="10"/>
  <c r="BJ231" i="10"/>
  <c r="CD231" i="10"/>
  <c r="BP231" i="10"/>
  <c r="BL231" i="10"/>
  <c r="BG231" i="10"/>
  <c r="AU231" i="10"/>
  <c r="BE231" i="10"/>
  <c r="AQ231" i="10"/>
  <c r="BT231" i="10"/>
  <c r="AO231" i="10"/>
  <c r="AV231" i="10"/>
  <c r="BC231" i="10"/>
  <c r="BN231" i="10"/>
  <c r="I135" i="4"/>
  <c r="Z49" i="4"/>
  <c r="Z24" i="4"/>
  <c r="CE52" i="10"/>
  <c r="BC52" i="10"/>
  <c r="BM52" i="10"/>
  <c r="BD52" i="10"/>
  <c r="BG52" i="10"/>
  <c r="BN52" i="10"/>
  <c r="AV52" i="10"/>
  <c r="BK52" i="10"/>
  <c r="BP52" i="10"/>
  <c r="BJ52" i="10"/>
  <c r="BV52" i="10"/>
  <c r="CD52" i="10"/>
  <c r="BH52" i="10"/>
  <c r="BT52" i="10"/>
  <c r="AR52" i="10"/>
  <c r="AU52" i="10"/>
  <c r="AQ52" i="10"/>
  <c r="BL52" i="10"/>
  <c r="BE52" i="10"/>
  <c r="BO52" i="10"/>
  <c r="AO52" i="10"/>
  <c r="BI52" i="10"/>
  <c r="BQ52" i="10"/>
  <c r="Z55" i="4"/>
  <c r="AA55" i="4"/>
  <c r="AA185" i="4"/>
  <c r="Z185" i="4"/>
  <c r="I203" i="4"/>
  <c r="AU48" i="10"/>
  <c r="BM48" i="10"/>
  <c r="BD48" i="10"/>
  <c r="BT48" i="10"/>
  <c r="AO48" i="10"/>
  <c r="BQ48" i="10"/>
  <c r="BC48" i="10"/>
  <c r="BP48" i="10"/>
  <c r="BN48" i="10"/>
  <c r="AV48" i="10"/>
  <c r="BE48" i="10"/>
  <c r="BL48" i="10"/>
  <c r="BG48" i="10"/>
  <c r="BV48" i="10"/>
  <c r="AR48" i="10"/>
  <c r="BK48" i="10"/>
  <c r="BO48" i="10"/>
  <c r="CD48" i="10"/>
  <c r="BJ48" i="10"/>
  <c r="BH48" i="10"/>
  <c r="CE48" i="10"/>
  <c r="BI48" i="10"/>
  <c r="AQ48" i="10"/>
  <c r="BD216" i="10"/>
  <c r="BN216" i="10"/>
  <c r="CE216" i="10"/>
  <c r="CD216" i="10"/>
  <c r="BQ216" i="10"/>
  <c r="BG216" i="10"/>
  <c r="BO216" i="10"/>
  <c r="BL216" i="10"/>
  <c r="BH216" i="10"/>
  <c r="BK216" i="10"/>
  <c r="AU216" i="10"/>
  <c r="BJ216" i="10"/>
  <c r="AQ216" i="10"/>
  <c r="BC216" i="10"/>
  <c r="AV216" i="10"/>
  <c r="AO216" i="10"/>
  <c r="BV216" i="10"/>
  <c r="BP216" i="10"/>
  <c r="BT216" i="10"/>
  <c r="BI216" i="10"/>
  <c r="BE216" i="10"/>
  <c r="AR216" i="10"/>
  <c r="BM216" i="10"/>
  <c r="I122" i="4"/>
  <c r="I121" i="4"/>
  <c r="AA69" i="4"/>
  <c r="Z69" i="4"/>
  <c r="I239" i="4"/>
  <c r="AO236" i="10"/>
  <c r="BI236" i="10"/>
  <c r="BT236" i="10"/>
  <c r="BE236" i="10"/>
  <c r="BQ236" i="10"/>
  <c r="BL236" i="10"/>
  <c r="BD236" i="10"/>
  <c r="AQ236" i="10"/>
  <c r="BO236" i="10"/>
  <c r="BG236" i="10"/>
  <c r="BP236" i="10"/>
  <c r="BC236" i="10"/>
  <c r="AR236" i="10"/>
  <c r="CE236" i="10"/>
  <c r="AV236" i="10"/>
  <c r="AU236" i="10"/>
  <c r="BV236" i="10"/>
  <c r="BK236" i="10"/>
  <c r="BH236" i="10"/>
  <c r="CD236" i="10"/>
  <c r="BJ236" i="10"/>
  <c r="BM236" i="10"/>
  <c r="BN236" i="10"/>
  <c r="I48" i="4"/>
  <c r="AA67" i="4"/>
  <c r="Z67" i="4"/>
  <c r="AA211" i="4"/>
  <c r="Z211" i="4"/>
  <c r="AA73" i="4"/>
  <c r="Z73" i="4"/>
  <c r="BM184" i="10"/>
  <c r="AO184" i="10"/>
  <c r="BL184" i="10"/>
  <c r="BC184" i="10"/>
  <c r="BH184" i="10"/>
  <c r="AV184" i="10"/>
  <c r="AR184" i="10"/>
  <c r="AU184" i="10"/>
  <c r="BE184" i="10"/>
  <c r="CE184" i="10"/>
  <c r="BT184" i="10"/>
  <c r="BD184" i="10"/>
  <c r="BN184" i="10"/>
  <c r="BI184" i="10"/>
  <c r="BG184" i="10"/>
  <c r="BO184" i="10"/>
  <c r="BP184" i="10"/>
  <c r="BK184" i="10"/>
  <c r="BQ184" i="10"/>
  <c r="BJ184" i="10"/>
  <c r="AQ184" i="10"/>
  <c r="CD184" i="10"/>
  <c r="BV184" i="10"/>
  <c r="BK50" i="10"/>
  <c r="BJ50" i="10"/>
  <c r="BI50" i="10"/>
  <c r="BN50" i="10"/>
  <c r="AQ50" i="10"/>
  <c r="AR50" i="10"/>
  <c r="CE50" i="10"/>
  <c r="BQ50" i="10"/>
  <c r="BM50" i="10"/>
  <c r="BO50" i="10"/>
  <c r="AU50" i="10"/>
  <c r="BG50" i="10"/>
  <c r="BT50" i="10"/>
  <c r="BD50" i="10"/>
  <c r="BH50" i="10"/>
  <c r="CD50" i="10"/>
  <c r="BL50" i="10"/>
  <c r="BP50" i="10"/>
  <c r="AV50" i="10"/>
  <c r="BE50" i="10"/>
  <c r="BV50" i="10"/>
  <c r="BC50" i="10"/>
  <c r="AO50" i="10"/>
  <c r="Z161" i="4"/>
  <c r="AA161" i="4"/>
  <c r="BD158" i="10"/>
  <c r="BJ158" i="10"/>
  <c r="BQ158" i="10"/>
  <c r="AU158" i="10"/>
  <c r="BN158" i="10"/>
  <c r="BI158" i="10"/>
  <c r="BE158" i="10"/>
  <c r="BC158" i="10"/>
  <c r="CD158" i="10"/>
  <c r="AQ158" i="10"/>
  <c r="BK158" i="10"/>
  <c r="BT158" i="10"/>
  <c r="BL158" i="10"/>
  <c r="BO158" i="10"/>
  <c r="BG158" i="10"/>
  <c r="AR158" i="10"/>
  <c r="CE158" i="10"/>
  <c r="BM158" i="10"/>
  <c r="AO158" i="10"/>
  <c r="AV158" i="10"/>
  <c r="BH158" i="10"/>
  <c r="BP158" i="10"/>
  <c r="BV158" i="10"/>
  <c r="I144" i="4"/>
  <c r="BK61" i="10"/>
  <c r="CD61" i="10"/>
  <c r="BT61" i="10"/>
  <c r="AR61" i="10"/>
  <c r="AU61" i="10"/>
  <c r="BE61" i="10"/>
  <c r="BC61" i="10"/>
  <c r="BO61" i="10"/>
  <c r="BQ61" i="10"/>
  <c r="BG61" i="10"/>
  <c r="BH61" i="10"/>
  <c r="CE61" i="10"/>
  <c r="AQ61" i="10"/>
  <c r="BI61" i="10"/>
  <c r="AO61" i="10"/>
  <c r="BD61" i="10"/>
  <c r="BJ61" i="10"/>
  <c r="BP61" i="10"/>
  <c r="BL61" i="10"/>
  <c r="BM61" i="10"/>
  <c r="BV61" i="10"/>
  <c r="BN61" i="10"/>
  <c r="AV61" i="10"/>
  <c r="AA64" i="4"/>
  <c r="Z64" i="4"/>
  <c r="AA227" i="4"/>
  <c r="Z227" i="4"/>
  <c r="Z14" i="4"/>
  <c r="AA14" i="4"/>
  <c r="I14" i="4"/>
  <c r="BT218" i="10"/>
  <c r="AQ218" i="10"/>
  <c r="CE218" i="10"/>
  <c r="CD218" i="10"/>
  <c r="BE218" i="10"/>
  <c r="AR218" i="10"/>
  <c r="BD218" i="10"/>
  <c r="BK218" i="10"/>
  <c r="BP218" i="10"/>
  <c r="BQ218" i="10"/>
  <c r="BJ218" i="10"/>
  <c r="BM218" i="10"/>
  <c r="BV218" i="10"/>
  <c r="BL218" i="10"/>
  <c r="BI218" i="10"/>
  <c r="AO218" i="10"/>
  <c r="AV218" i="10"/>
  <c r="BO218" i="10"/>
  <c r="AU218" i="10"/>
  <c r="BN218" i="10"/>
  <c r="BG218" i="10"/>
  <c r="BC218" i="10"/>
  <c r="BH218" i="10"/>
  <c r="BP138" i="10"/>
  <c r="BJ138" i="10"/>
  <c r="BD138" i="10"/>
  <c r="AO138" i="10"/>
  <c r="BG138" i="10"/>
  <c r="BO138" i="10"/>
  <c r="CD138" i="10"/>
  <c r="AR138" i="10"/>
  <c r="BL138" i="10"/>
  <c r="AQ138" i="10"/>
  <c r="BV138" i="10"/>
  <c r="BE138" i="10"/>
  <c r="BI138" i="10"/>
  <c r="BN138" i="10"/>
  <c r="BC138" i="10"/>
  <c r="BK138" i="10"/>
  <c r="BM138" i="10"/>
  <c r="BQ138" i="10"/>
  <c r="AV138" i="10"/>
  <c r="AU138" i="10"/>
  <c r="CE138" i="10"/>
  <c r="BH138" i="10"/>
  <c r="BT138" i="10"/>
  <c r="I141" i="4"/>
  <c r="AA50" i="4"/>
  <c r="Z50" i="4"/>
  <c r="BV233" i="10"/>
  <c r="BH233" i="10"/>
  <c r="BQ233" i="10"/>
  <c r="BI233" i="10"/>
  <c r="BP233" i="10"/>
  <c r="BG233" i="10"/>
  <c r="BN233" i="10"/>
  <c r="BD233" i="10"/>
  <c r="CE233" i="10"/>
  <c r="AQ233" i="10"/>
  <c r="BK233" i="10"/>
  <c r="AR233" i="10"/>
  <c r="CD233" i="10"/>
  <c r="BT233" i="10"/>
  <c r="BL233" i="10"/>
  <c r="BE233" i="10"/>
  <c r="AV233" i="10"/>
  <c r="BJ233" i="10"/>
  <c r="AU233" i="10"/>
  <c r="BC233" i="10"/>
  <c r="AO233" i="10"/>
  <c r="BM233" i="10"/>
  <c r="BO233" i="10"/>
  <c r="CD137" i="10"/>
  <c r="BG137" i="10"/>
  <c r="BK137" i="10"/>
  <c r="AO137" i="10"/>
  <c r="BE137" i="10"/>
  <c r="CE137" i="10"/>
  <c r="BJ137" i="10"/>
  <c r="BN137" i="10"/>
  <c r="AV137" i="10"/>
  <c r="BC137" i="10"/>
  <c r="AR137" i="10"/>
  <c r="BP137" i="10"/>
  <c r="BH137" i="10"/>
  <c r="BI137" i="10"/>
  <c r="BQ137" i="10"/>
  <c r="BM137" i="10"/>
  <c r="BD137" i="10"/>
  <c r="BL137" i="10"/>
  <c r="BO137" i="10"/>
  <c r="BT137" i="10"/>
  <c r="AU137" i="10"/>
  <c r="BV137" i="10"/>
  <c r="AQ137" i="10"/>
  <c r="Z184" i="4"/>
  <c r="AA184" i="4"/>
  <c r="CE181" i="10"/>
  <c r="BI181" i="10"/>
  <c r="AR181" i="10"/>
  <c r="BE181" i="10"/>
  <c r="BQ181" i="10"/>
  <c r="BO181" i="10"/>
  <c r="BK181" i="10"/>
  <c r="BJ181" i="10"/>
  <c r="BM181" i="10"/>
  <c r="BC181" i="10"/>
  <c r="BP181" i="10"/>
  <c r="BH181" i="10"/>
  <c r="AO181" i="10"/>
  <c r="CD181" i="10"/>
  <c r="BL181" i="10"/>
  <c r="BT181" i="10"/>
  <c r="BV181" i="10"/>
  <c r="AV181" i="10"/>
  <c r="AU181" i="10"/>
  <c r="BN181" i="10"/>
  <c r="AQ181" i="10"/>
  <c r="BG181" i="10"/>
  <c r="BD181" i="10"/>
  <c r="AA41" i="4"/>
  <c r="Z41" i="4"/>
  <c r="AA98" i="4"/>
  <c r="Z98" i="4"/>
  <c r="AQ245" i="10"/>
  <c r="BM245" i="10"/>
  <c r="CD245" i="10"/>
  <c r="BP245" i="10"/>
  <c r="BH245" i="10"/>
  <c r="BG245" i="10"/>
  <c r="BO245" i="10"/>
  <c r="BD245" i="10"/>
  <c r="BN245" i="10"/>
  <c r="AV245" i="10"/>
  <c r="BT245" i="10"/>
  <c r="BC245" i="10"/>
  <c r="AO245" i="10"/>
  <c r="BJ245" i="10"/>
  <c r="BV245" i="10"/>
  <c r="BE245" i="10"/>
  <c r="CE245" i="10"/>
  <c r="AU245" i="10"/>
  <c r="BL245" i="10"/>
  <c r="BK245" i="10"/>
  <c r="AR245" i="10"/>
  <c r="BQ245" i="10"/>
  <c r="BI245" i="10"/>
  <c r="I182" i="4"/>
  <c r="BL96" i="10"/>
  <c r="CD96" i="10"/>
  <c r="AO96" i="10"/>
  <c r="BK96" i="10"/>
  <c r="BQ96" i="10"/>
  <c r="BD96" i="10"/>
  <c r="BO96" i="10"/>
  <c r="CE96" i="10"/>
  <c r="BG96" i="10"/>
  <c r="BV96" i="10"/>
  <c r="BI96" i="10"/>
  <c r="BE96" i="10"/>
  <c r="AR96" i="10"/>
  <c r="BM96" i="10"/>
  <c r="BJ96" i="10"/>
  <c r="BP96" i="10"/>
  <c r="AU96" i="10"/>
  <c r="BN96" i="10"/>
  <c r="AV96" i="10"/>
  <c r="BC96" i="10"/>
  <c r="BT96" i="10"/>
  <c r="AQ96" i="10"/>
  <c r="BH96" i="10"/>
  <c r="BE89" i="10"/>
  <c r="BM89" i="10"/>
  <c r="AQ89" i="10"/>
  <c r="BO89" i="10"/>
  <c r="BL89" i="10"/>
  <c r="AV89" i="10"/>
  <c r="AU89" i="10"/>
  <c r="BT89" i="10"/>
  <c r="BP89" i="10"/>
  <c r="CD89" i="10"/>
  <c r="BG89" i="10"/>
  <c r="BN89" i="10"/>
  <c r="BJ89" i="10"/>
  <c r="BH89" i="10"/>
  <c r="BD89" i="10"/>
  <c r="BQ89" i="10"/>
  <c r="BV89" i="10"/>
  <c r="AO89" i="10"/>
  <c r="BC89" i="10"/>
  <c r="AR89" i="10"/>
  <c r="BK89" i="10"/>
  <c r="BI89" i="10"/>
  <c r="CE89" i="10"/>
  <c r="AA216" i="4"/>
  <c r="Z216" i="4"/>
  <c r="I83" i="4"/>
  <c r="BQ202" i="10"/>
  <c r="BD202" i="10"/>
  <c r="BN202" i="10"/>
  <c r="AR202" i="10"/>
  <c r="BV202" i="10"/>
  <c r="BM202" i="10"/>
  <c r="CE202" i="10"/>
  <c r="BG202" i="10"/>
  <c r="BJ202" i="10"/>
  <c r="BI202" i="10"/>
  <c r="BH202" i="10"/>
  <c r="AV202" i="10"/>
  <c r="BO202" i="10"/>
  <c r="AU202" i="10"/>
  <c r="BP202" i="10"/>
  <c r="BE202" i="10"/>
  <c r="BT202" i="10"/>
  <c r="BL202" i="10"/>
  <c r="BC202" i="10"/>
  <c r="BK202" i="10"/>
  <c r="CD202" i="10"/>
  <c r="AO202" i="10"/>
  <c r="AQ202" i="10"/>
  <c r="I82" i="4"/>
  <c r="I116" i="4"/>
  <c r="BQ183" i="10"/>
  <c r="BV183" i="10"/>
  <c r="BP183" i="10"/>
  <c r="BM183" i="10"/>
  <c r="AQ183" i="10"/>
  <c r="BN183" i="10"/>
  <c r="BL183" i="10"/>
  <c r="AR183" i="10"/>
  <c r="CD183" i="10"/>
  <c r="BG183" i="10"/>
  <c r="AV183" i="10"/>
  <c r="BT183" i="10"/>
  <c r="CE183" i="10"/>
  <c r="BI183" i="10"/>
  <c r="BO183" i="10"/>
  <c r="BK183" i="10"/>
  <c r="AU183" i="10"/>
  <c r="BC183" i="10"/>
  <c r="BJ183" i="10"/>
  <c r="AO183" i="10"/>
  <c r="BE183" i="10"/>
  <c r="BH183" i="10"/>
  <c r="BD183" i="10"/>
  <c r="Z186" i="4"/>
  <c r="AA186" i="4"/>
  <c r="I148" i="4"/>
  <c r="I180" i="4"/>
  <c r="I120" i="4"/>
  <c r="I178" i="4"/>
  <c r="CD175" i="10"/>
  <c r="BE175" i="10"/>
  <c r="AU175" i="10"/>
  <c r="AV175" i="10"/>
  <c r="AR175" i="10"/>
  <c r="BH175" i="10"/>
  <c r="BK175" i="10"/>
  <c r="BT175" i="10"/>
  <c r="BQ175" i="10"/>
  <c r="BN175" i="10"/>
  <c r="BD175" i="10"/>
  <c r="AQ175" i="10"/>
  <c r="BL175" i="10"/>
  <c r="BM175" i="10"/>
  <c r="BO175" i="10"/>
  <c r="BJ175" i="10"/>
  <c r="BC175" i="10"/>
  <c r="BI175" i="10"/>
  <c r="AO175" i="10"/>
  <c r="BP175" i="10"/>
  <c r="CE175" i="10"/>
  <c r="BV175" i="10"/>
  <c r="BG175" i="10"/>
  <c r="V1" i="4"/>
  <c r="K1" i="4"/>
  <c r="U1" i="4"/>
  <c r="S1" i="4"/>
  <c r="BT39" i="10"/>
  <c r="AR39" i="10"/>
  <c r="AU39" i="10"/>
  <c r="BN39" i="10"/>
  <c r="AQ39" i="10"/>
  <c r="CD39" i="10"/>
  <c r="BL39" i="10"/>
  <c r="CE39" i="10"/>
  <c r="BC39" i="10"/>
  <c r="BK39" i="10"/>
  <c r="BH39" i="10"/>
  <c r="BP39" i="10"/>
  <c r="AO39" i="10"/>
  <c r="BM39" i="10"/>
  <c r="BD39" i="10"/>
  <c r="BV39" i="10"/>
  <c r="AV39" i="10"/>
  <c r="BQ39" i="10"/>
  <c r="BE39" i="10"/>
  <c r="BO39" i="10"/>
  <c r="BG39" i="10"/>
  <c r="BI39" i="10"/>
  <c r="BJ39" i="10"/>
  <c r="Z42" i="4"/>
  <c r="AA42" i="4"/>
  <c r="BJ144" i="10"/>
  <c r="BI144" i="10"/>
  <c r="BG144" i="10"/>
  <c r="BQ144" i="10"/>
  <c r="CE144" i="10"/>
  <c r="BH144" i="10"/>
  <c r="AV144" i="10"/>
  <c r="BL144" i="10"/>
  <c r="BE144" i="10"/>
  <c r="BK144" i="10"/>
  <c r="BV144" i="10"/>
  <c r="AR144" i="10"/>
  <c r="CD144" i="10"/>
  <c r="BD144" i="10"/>
  <c r="BC144" i="10"/>
  <c r="AO144" i="10"/>
  <c r="BM144" i="10"/>
  <c r="BN144" i="10"/>
  <c r="BO144" i="10"/>
  <c r="BP144" i="10"/>
  <c r="AQ144" i="10"/>
  <c r="AU144" i="10"/>
  <c r="BT144" i="10"/>
  <c r="I147" i="4"/>
  <c r="AA20" i="4"/>
  <c r="Z20" i="4"/>
  <c r="I20" i="4"/>
  <c r="BP4" i="10"/>
  <c r="AR4" i="10"/>
  <c r="BK4" i="10"/>
  <c r="BD4" i="10"/>
  <c r="CD4" i="10"/>
  <c r="BM4" i="10"/>
  <c r="BN4" i="10"/>
  <c r="BQ4" i="10"/>
  <c r="BI4" i="10"/>
  <c r="BV4" i="10"/>
  <c r="BJ4" i="10"/>
  <c r="AV4" i="10"/>
  <c r="BT4" i="10"/>
  <c r="AO4" i="10"/>
  <c r="AU4" i="10"/>
  <c r="BL4" i="10"/>
  <c r="BC4" i="10"/>
  <c r="BH4" i="10"/>
  <c r="CE4" i="10"/>
  <c r="AQ4" i="10"/>
  <c r="BE4" i="10"/>
  <c r="BG4" i="10"/>
  <c r="BO4" i="10"/>
  <c r="AA179" i="4"/>
  <c r="Z179" i="4"/>
  <c r="Z204" i="4"/>
  <c r="AA204" i="4"/>
  <c r="BI128" i="10"/>
  <c r="BN128" i="10"/>
  <c r="AO128" i="10"/>
  <c r="BV128" i="10"/>
  <c r="BD128" i="10"/>
  <c r="BP128" i="10"/>
  <c r="BG128" i="10"/>
  <c r="AV128" i="10"/>
  <c r="AQ128" i="10"/>
  <c r="BT128" i="10"/>
  <c r="AR128" i="10"/>
  <c r="BK128" i="10"/>
  <c r="BM128" i="10"/>
  <c r="BO128" i="10"/>
  <c r="CE128" i="10"/>
  <c r="BL128" i="10"/>
  <c r="BJ128" i="10"/>
  <c r="BH128" i="10"/>
  <c r="CD128" i="10"/>
  <c r="BQ128" i="10"/>
  <c r="AU128" i="10"/>
  <c r="BC128" i="10"/>
  <c r="BE128" i="10"/>
  <c r="I229" i="4"/>
  <c r="BN242" i="10"/>
  <c r="AQ242" i="10"/>
  <c r="AU242" i="10"/>
  <c r="BP242" i="10"/>
  <c r="BH242" i="10"/>
  <c r="BV242" i="10"/>
  <c r="BI242" i="10"/>
  <c r="AV242" i="10"/>
  <c r="BL242" i="10"/>
  <c r="BO242" i="10"/>
  <c r="BD242" i="10"/>
  <c r="BE242" i="10"/>
  <c r="BG242" i="10"/>
  <c r="BJ242" i="10"/>
  <c r="BQ242" i="10"/>
  <c r="BC242" i="10"/>
  <c r="BT242" i="10"/>
  <c r="AO242" i="10"/>
  <c r="CE242" i="10"/>
  <c r="BK242" i="10"/>
  <c r="AR242" i="10"/>
  <c r="BM242" i="10"/>
  <c r="CD242" i="10"/>
  <c r="I176" i="4"/>
  <c r="BH173" i="10"/>
  <c r="BQ173" i="10"/>
  <c r="BE173" i="10"/>
  <c r="AQ173" i="10"/>
  <c r="AV173" i="10"/>
  <c r="BL173" i="10"/>
  <c r="BN173" i="10"/>
  <c r="BJ173" i="10"/>
  <c r="BV173" i="10"/>
  <c r="BP173" i="10"/>
  <c r="AR173" i="10"/>
  <c r="BO173" i="10"/>
  <c r="CE173" i="10"/>
  <c r="AO173" i="10"/>
  <c r="BK173" i="10"/>
  <c r="AU173" i="10"/>
  <c r="BM173" i="10"/>
  <c r="BI173" i="10"/>
  <c r="BC173" i="10"/>
  <c r="BD173" i="10"/>
  <c r="BG173" i="10"/>
  <c r="CD173" i="10"/>
  <c r="BT173" i="10"/>
  <c r="AA132" i="4"/>
  <c r="Z132" i="4"/>
  <c r="AA12" i="4"/>
  <c r="Z12" i="4"/>
  <c r="I12" i="4"/>
  <c r="I89" i="4"/>
  <c r="AA199" i="4"/>
  <c r="Z199" i="4"/>
  <c r="I136" i="4"/>
  <c r="AO198" i="10"/>
  <c r="BD198" i="10"/>
  <c r="BI198" i="10"/>
  <c r="CD198" i="10"/>
  <c r="BT198" i="10"/>
  <c r="BE198" i="10"/>
  <c r="BL198" i="10"/>
  <c r="BH198" i="10"/>
  <c r="BQ198" i="10"/>
  <c r="BG198" i="10"/>
  <c r="BP198" i="10"/>
  <c r="AV198" i="10"/>
  <c r="BO198" i="10"/>
  <c r="AQ198" i="10"/>
  <c r="BC198" i="10"/>
  <c r="BK198" i="10"/>
  <c r="BM198" i="10"/>
  <c r="BJ198" i="10"/>
  <c r="CE198" i="10"/>
  <c r="BN198" i="10"/>
  <c r="AU198" i="10"/>
  <c r="BV198" i="10"/>
  <c r="AR198" i="10"/>
  <c r="AQ130" i="10"/>
  <c r="BE130" i="10"/>
  <c r="BQ130" i="10"/>
  <c r="BV130" i="10"/>
  <c r="BM130" i="10"/>
  <c r="BD130" i="10"/>
  <c r="BT130" i="10"/>
  <c r="BP130" i="10"/>
  <c r="BG130" i="10"/>
  <c r="CE130" i="10"/>
  <c r="BC130" i="10"/>
  <c r="AR130" i="10"/>
  <c r="BI130" i="10"/>
  <c r="BH130" i="10"/>
  <c r="CD130" i="10"/>
  <c r="AO130" i="10"/>
  <c r="BK130" i="10"/>
  <c r="BN130" i="10"/>
  <c r="BJ130" i="10"/>
  <c r="BL130" i="10"/>
  <c r="BO130" i="10"/>
  <c r="AU130" i="10"/>
  <c r="AV130" i="10"/>
  <c r="I133" i="4"/>
  <c r="I209" i="4"/>
  <c r="BV206" i="10"/>
  <c r="BQ206" i="10"/>
  <c r="CD206" i="10"/>
  <c r="BI206" i="10"/>
  <c r="AO206" i="10"/>
  <c r="BG206" i="10"/>
  <c r="BE206" i="10"/>
  <c r="BK206" i="10"/>
  <c r="AQ206" i="10"/>
  <c r="BH206" i="10"/>
  <c r="BP206" i="10"/>
  <c r="BT206" i="10"/>
  <c r="BD206" i="10"/>
  <c r="BC206" i="10"/>
  <c r="BM206" i="10"/>
  <c r="AR206" i="10"/>
  <c r="AV206" i="10"/>
  <c r="CE206" i="10"/>
  <c r="BN206" i="10"/>
  <c r="BL206" i="10"/>
  <c r="BJ206" i="10"/>
  <c r="AU206" i="10"/>
  <c r="BO206" i="10"/>
  <c r="I175" i="4"/>
  <c r="BH13" i="10"/>
  <c r="BN13" i="10"/>
  <c r="BE13" i="10"/>
  <c r="BD13" i="10"/>
  <c r="AR13" i="10"/>
  <c r="AV13" i="10"/>
  <c r="BV13" i="10"/>
  <c r="BO13" i="10"/>
  <c r="BP13" i="10"/>
  <c r="BI13" i="10"/>
  <c r="AQ13" i="10"/>
  <c r="AO13" i="10"/>
  <c r="BC13" i="10"/>
  <c r="BL13" i="10"/>
  <c r="CE13" i="10"/>
  <c r="BJ13" i="10"/>
  <c r="BQ13" i="10"/>
  <c r="AU13" i="10"/>
  <c r="BG13" i="10"/>
  <c r="BT13" i="10"/>
  <c r="BK13" i="10"/>
  <c r="BM13" i="10"/>
  <c r="CD13" i="10"/>
  <c r="AR41" i="10"/>
  <c r="BL41" i="10"/>
  <c r="AO41" i="10"/>
  <c r="BN41" i="10"/>
  <c r="BG41" i="10"/>
  <c r="BM41" i="10"/>
  <c r="BK41" i="10"/>
  <c r="AV41" i="10"/>
  <c r="BP41" i="10"/>
  <c r="BD41" i="10"/>
  <c r="BV41" i="10"/>
  <c r="CE41" i="10"/>
  <c r="BC41" i="10"/>
  <c r="AQ41" i="10"/>
  <c r="AU41" i="10"/>
  <c r="BI41" i="10"/>
  <c r="BT41" i="10"/>
  <c r="BE41" i="10"/>
  <c r="BQ41" i="10"/>
  <c r="BJ41" i="10"/>
  <c r="BH41" i="10"/>
  <c r="CD41" i="10"/>
  <c r="BO41" i="10"/>
  <c r="AA156" i="4"/>
  <c r="Z156" i="4"/>
  <c r="AA94" i="4"/>
  <c r="Z94" i="4"/>
  <c r="AR225" i="10"/>
  <c r="CE225" i="10"/>
  <c r="AV225" i="10"/>
  <c r="BH225" i="10"/>
  <c r="BO225" i="10"/>
  <c r="AQ225" i="10"/>
  <c r="BL225" i="10"/>
  <c r="BM225" i="10"/>
  <c r="BD225" i="10"/>
  <c r="BE225" i="10"/>
  <c r="BJ225" i="10"/>
  <c r="BK225" i="10"/>
  <c r="BQ225" i="10"/>
  <c r="AO225" i="10"/>
  <c r="AU225" i="10"/>
  <c r="BG225" i="10"/>
  <c r="BC225" i="10"/>
  <c r="BV225" i="10"/>
  <c r="CD225" i="10"/>
  <c r="BP225" i="10"/>
  <c r="BI225" i="10"/>
  <c r="BN225" i="10"/>
  <c r="BT225" i="10"/>
  <c r="AA228" i="4"/>
  <c r="Z228" i="4"/>
  <c r="BI123" i="10"/>
  <c r="BM123" i="10"/>
  <c r="BL123" i="10"/>
  <c r="BV123" i="10"/>
  <c r="BJ123" i="10"/>
  <c r="BT123" i="10"/>
  <c r="CE123" i="10"/>
  <c r="AV123" i="10"/>
  <c r="AO123" i="10"/>
  <c r="BD123" i="10"/>
  <c r="BE123" i="10"/>
  <c r="AR123" i="10"/>
  <c r="CD123" i="10"/>
  <c r="BG123" i="10"/>
  <c r="AU123" i="10"/>
  <c r="BP123" i="10"/>
  <c r="BK123" i="10"/>
  <c r="AQ123" i="10"/>
  <c r="BC123" i="10"/>
  <c r="BH123" i="10"/>
  <c r="BQ123" i="10"/>
  <c r="BN123" i="10"/>
  <c r="BO123" i="10"/>
  <c r="BT166" i="10"/>
  <c r="AR166" i="10"/>
  <c r="AV166" i="10"/>
  <c r="BQ166" i="10"/>
  <c r="BG166" i="10"/>
  <c r="BV166" i="10"/>
  <c r="CD166" i="10"/>
  <c r="BI166" i="10"/>
  <c r="AU166" i="10"/>
  <c r="BM166" i="10"/>
  <c r="BJ166" i="10"/>
  <c r="BD166" i="10"/>
  <c r="BE166" i="10"/>
  <c r="AQ166" i="10"/>
  <c r="AO166" i="10"/>
  <c r="BL166" i="10"/>
  <c r="BO166" i="10"/>
  <c r="CE166" i="10"/>
  <c r="BN166" i="10"/>
  <c r="BP166" i="10"/>
  <c r="BK166" i="10"/>
  <c r="BC166" i="10"/>
  <c r="BH166" i="10"/>
  <c r="I169" i="4"/>
  <c r="BL189" i="10"/>
  <c r="AO189" i="10"/>
  <c r="BQ189" i="10"/>
  <c r="CE189" i="10"/>
  <c r="BG189" i="10"/>
  <c r="BP189" i="10"/>
  <c r="BE189" i="10"/>
  <c r="BT189" i="10"/>
  <c r="CD189" i="10"/>
  <c r="BO189" i="10"/>
  <c r="AQ189" i="10"/>
  <c r="BN189" i="10"/>
  <c r="BK189" i="10"/>
  <c r="BH189" i="10"/>
  <c r="BJ189" i="10"/>
  <c r="BD189" i="10"/>
  <c r="AV189" i="10"/>
  <c r="BM189" i="10"/>
  <c r="BI189" i="10"/>
  <c r="BV189" i="10"/>
  <c r="AU189" i="10"/>
  <c r="AR189" i="10"/>
  <c r="BC189" i="10"/>
  <c r="CE83" i="10"/>
  <c r="BC83" i="10"/>
  <c r="BM83" i="10"/>
  <c r="BG83" i="10"/>
  <c r="BN83" i="10"/>
  <c r="BI83" i="10"/>
  <c r="BL83" i="10"/>
  <c r="BK83" i="10"/>
  <c r="AU83" i="10"/>
  <c r="BT83" i="10"/>
  <c r="BD83" i="10"/>
  <c r="AR83" i="10"/>
  <c r="BP83" i="10"/>
  <c r="AV83" i="10"/>
  <c r="AQ83" i="10"/>
  <c r="BO83" i="10"/>
  <c r="AO83" i="10"/>
  <c r="CD83" i="10"/>
  <c r="BV83" i="10"/>
  <c r="BE83" i="10"/>
  <c r="BQ83" i="10"/>
  <c r="BH83" i="10"/>
  <c r="BJ83" i="10"/>
  <c r="BP227" i="10"/>
  <c r="AO227" i="10"/>
  <c r="BQ227" i="10"/>
  <c r="BT227" i="10"/>
  <c r="BG227" i="10"/>
  <c r="AQ227" i="10"/>
  <c r="BJ227" i="10"/>
  <c r="BD227" i="10"/>
  <c r="BV227" i="10"/>
  <c r="CD227" i="10"/>
  <c r="BN227" i="10"/>
  <c r="AR227" i="10"/>
  <c r="BC227" i="10"/>
  <c r="BH227" i="10"/>
  <c r="AV227" i="10"/>
  <c r="AU227" i="10"/>
  <c r="BI227" i="10"/>
  <c r="BL227" i="10"/>
  <c r="BO227" i="10"/>
  <c r="BM227" i="10"/>
  <c r="BE227" i="10"/>
  <c r="CE227" i="10"/>
  <c r="BK227" i="10"/>
  <c r="I22" i="4"/>
  <c r="I88" i="4"/>
  <c r="BG30" i="10"/>
  <c r="BT30" i="10"/>
  <c r="AV30" i="10"/>
  <c r="BK30" i="10"/>
  <c r="BJ30" i="10"/>
  <c r="AQ30" i="10"/>
  <c r="BC30" i="10"/>
  <c r="BD30" i="10"/>
  <c r="BE30" i="10"/>
  <c r="BP30" i="10"/>
  <c r="BH30" i="10"/>
  <c r="BO30" i="10"/>
  <c r="CE30" i="10"/>
  <c r="AO30" i="10"/>
  <c r="BV30" i="10"/>
  <c r="BM30" i="10"/>
  <c r="AU30" i="10"/>
  <c r="BI30" i="10"/>
  <c r="BN30" i="10"/>
  <c r="BL30" i="10"/>
  <c r="CD30" i="10"/>
  <c r="AR30" i="10"/>
  <c r="BQ30" i="10"/>
  <c r="I226" i="4"/>
  <c r="AA35" i="4"/>
  <c r="Z35" i="4"/>
  <c r="I214" i="4"/>
  <c r="BN169" i="10"/>
  <c r="AO169" i="10"/>
  <c r="BG169" i="10"/>
  <c r="CE169" i="10"/>
  <c r="BM169" i="10"/>
  <c r="BJ169" i="10"/>
  <c r="AQ169" i="10"/>
  <c r="AR169" i="10"/>
  <c r="BC169" i="10"/>
  <c r="BD169" i="10"/>
  <c r="BH169" i="10"/>
  <c r="BL169" i="10"/>
  <c r="AU169" i="10"/>
  <c r="BQ169" i="10"/>
  <c r="CD169" i="10"/>
  <c r="BP169" i="10"/>
  <c r="BE169" i="10"/>
  <c r="AV169" i="10"/>
  <c r="BT169" i="10"/>
  <c r="BI169" i="10"/>
  <c r="BV169" i="10"/>
  <c r="BK169" i="10"/>
  <c r="BO169" i="10"/>
  <c r="AA61" i="4"/>
  <c r="Z61" i="4"/>
  <c r="I61" i="4"/>
  <c r="AU73" i="10"/>
  <c r="BE73" i="10"/>
  <c r="AV73" i="10"/>
  <c r="BN73" i="10"/>
  <c r="CE73" i="10"/>
  <c r="BC73" i="10"/>
  <c r="BM73" i="10"/>
  <c r="BO73" i="10"/>
  <c r="BP73" i="10"/>
  <c r="BI73" i="10"/>
  <c r="BG73" i="10"/>
  <c r="AQ73" i="10"/>
  <c r="BT73" i="10"/>
  <c r="AR73" i="10"/>
  <c r="BQ73" i="10"/>
  <c r="BD73" i="10"/>
  <c r="BJ73" i="10"/>
  <c r="BL73" i="10"/>
  <c r="BH73" i="10"/>
  <c r="AO73" i="10"/>
  <c r="BV73" i="10"/>
  <c r="BK73" i="10"/>
  <c r="CD73" i="10"/>
  <c r="Z76" i="4"/>
  <c r="AA76" i="4"/>
  <c r="AA104" i="4"/>
  <c r="Z104" i="4"/>
  <c r="BO75" i="10"/>
  <c r="BL75" i="10"/>
  <c r="BI75" i="10"/>
  <c r="CD75" i="10"/>
  <c r="BN75" i="10"/>
  <c r="BP75" i="10"/>
  <c r="BQ75" i="10"/>
  <c r="AR75" i="10"/>
  <c r="BM75" i="10"/>
  <c r="CE75" i="10"/>
  <c r="BD75" i="10"/>
  <c r="BK75" i="10"/>
  <c r="BG75" i="10"/>
  <c r="BV75" i="10"/>
  <c r="BH75" i="10"/>
  <c r="BJ75" i="10"/>
  <c r="AO75" i="10"/>
  <c r="BT75" i="10"/>
  <c r="BC75" i="10"/>
  <c r="AQ75" i="10"/>
  <c r="AV75" i="10"/>
  <c r="BE75" i="10"/>
  <c r="AU75" i="10"/>
  <c r="AQ5" i="10"/>
  <c r="BV5" i="10"/>
  <c r="BD5" i="10"/>
  <c r="BI5" i="10"/>
  <c r="BG5" i="10"/>
  <c r="AV5" i="10"/>
  <c r="BK5" i="10"/>
  <c r="BO5" i="10"/>
  <c r="BJ5" i="10"/>
  <c r="BP5" i="10"/>
  <c r="BE5" i="10"/>
  <c r="BM5" i="10"/>
  <c r="AO5" i="10"/>
  <c r="AR5" i="10"/>
  <c r="BC5" i="10"/>
  <c r="BN5" i="10"/>
  <c r="CE5" i="10"/>
  <c r="CD5" i="10"/>
  <c r="BT5" i="10"/>
  <c r="AU5" i="10"/>
  <c r="BH5" i="10"/>
  <c r="BQ5" i="10"/>
  <c r="BL5" i="10"/>
  <c r="AA97" i="4"/>
  <c r="Z97" i="4"/>
  <c r="BL222" i="10"/>
  <c r="BT222" i="10"/>
  <c r="AQ222" i="10"/>
  <c r="BP222" i="10"/>
  <c r="BJ222" i="10"/>
  <c r="BK222" i="10"/>
  <c r="BO222" i="10"/>
  <c r="BI222" i="10"/>
  <c r="BE222" i="10"/>
  <c r="BG222" i="10"/>
  <c r="BN222" i="10"/>
  <c r="AR222" i="10"/>
  <c r="AO222" i="10"/>
  <c r="AU222" i="10"/>
  <c r="BC222" i="10"/>
  <c r="CD222" i="10"/>
  <c r="BH222" i="10"/>
  <c r="CE222" i="10"/>
  <c r="BQ222" i="10"/>
  <c r="BD222" i="10"/>
  <c r="BM222" i="10"/>
  <c r="BV222" i="10"/>
  <c r="AV222" i="10"/>
  <c r="BC104" i="10"/>
  <c r="BN104" i="10"/>
  <c r="BO104" i="10"/>
  <c r="BG104" i="10"/>
  <c r="AU104" i="10"/>
  <c r="BT104" i="10"/>
  <c r="BJ104" i="10"/>
  <c r="BL104" i="10"/>
  <c r="BE104" i="10"/>
  <c r="BD104" i="10"/>
  <c r="BH104" i="10"/>
  <c r="CE104" i="10"/>
  <c r="BP104" i="10"/>
  <c r="BM104" i="10"/>
  <c r="AR104" i="10"/>
  <c r="BI104" i="10"/>
  <c r="BK104" i="10"/>
  <c r="BV104" i="10"/>
  <c r="CD104" i="10"/>
  <c r="BQ104" i="10"/>
  <c r="AV104" i="10"/>
  <c r="AQ104" i="10"/>
  <c r="AO104" i="10"/>
  <c r="BI147" i="10"/>
  <c r="BL147" i="10"/>
  <c r="CD147" i="10"/>
  <c r="BK147" i="10"/>
  <c r="BP147" i="10"/>
  <c r="BT147" i="10"/>
  <c r="BV147" i="10"/>
  <c r="BM147" i="10"/>
  <c r="AR147" i="10"/>
  <c r="AU147" i="10"/>
  <c r="BN147" i="10"/>
  <c r="AV147" i="10"/>
  <c r="BE147" i="10"/>
  <c r="AO147" i="10"/>
  <c r="BO147" i="10"/>
  <c r="BG147" i="10"/>
  <c r="AQ147" i="10"/>
  <c r="BJ147" i="10"/>
  <c r="BQ147" i="10"/>
  <c r="CE147" i="10"/>
  <c r="BH147" i="10"/>
  <c r="BC147" i="10"/>
  <c r="BD147" i="10"/>
  <c r="BP194" i="10"/>
  <c r="BG194" i="10"/>
  <c r="BH194" i="10"/>
  <c r="BL194" i="10"/>
  <c r="CD194" i="10"/>
  <c r="BT194" i="10"/>
  <c r="BQ194" i="10"/>
  <c r="BN194" i="10"/>
  <c r="AQ194" i="10"/>
  <c r="BJ194" i="10"/>
  <c r="AR194" i="10"/>
  <c r="BD194" i="10"/>
  <c r="BE194" i="10"/>
  <c r="BI194" i="10"/>
  <c r="BK194" i="10"/>
  <c r="AO194" i="10"/>
  <c r="BV194" i="10"/>
  <c r="BM194" i="10"/>
  <c r="CE194" i="10"/>
  <c r="BO194" i="10"/>
  <c r="AV194" i="10"/>
  <c r="AU194" i="10"/>
  <c r="BC194" i="10"/>
  <c r="BK99" i="10"/>
  <c r="BN99" i="10"/>
  <c r="BT99" i="10"/>
  <c r="BP99" i="10"/>
  <c r="BO99" i="10"/>
  <c r="BJ99" i="10"/>
  <c r="BD99" i="10"/>
  <c r="AR99" i="10"/>
  <c r="AO99" i="10"/>
  <c r="BQ99" i="10"/>
  <c r="BE99" i="10"/>
  <c r="BL99" i="10"/>
  <c r="BI99" i="10"/>
  <c r="BH99" i="10"/>
  <c r="BG99" i="10"/>
  <c r="CD99" i="10"/>
  <c r="BC99" i="10"/>
  <c r="AU99" i="10"/>
  <c r="AV99" i="10"/>
  <c r="CE99" i="10"/>
  <c r="BM99" i="10"/>
  <c r="BV99" i="10"/>
  <c r="AQ99" i="10"/>
  <c r="BK24" i="10"/>
  <c r="BP24" i="10"/>
  <c r="CD24" i="10"/>
  <c r="AO24" i="10"/>
  <c r="BH24" i="10"/>
  <c r="AV24" i="10"/>
  <c r="BE24" i="10"/>
  <c r="AR24" i="10"/>
  <c r="BL24" i="10"/>
  <c r="BJ24" i="10"/>
  <c r="BV24" i="10"/>
  <c r="BQ24" i="10"/>
  <c r="BC24" i="10"/>
  <c r="AU24" i="10"/>
  <c r="BT24" i="10"/>
  <c r="BG24" i="10"/>
  <c r="BO24" i="10"/>
  <c r="BI24" i="10"/>
  <c r="BM24" i="10"/>
  <c r="BN24" i="10"/>
  <c r="BD24" i="10"/>
  <c r="CE24" i="10"/>
  <c r="AQ24" i="10"/>
  <c r="BH220" i="10"/>
  <c r="BD220" i="10"/>
  <c r="BV220" i="10"/>
  <c r="BN220" i="10"/>
  <c r="AR220" i="10"/>
  <c r="BK220" i="10"/>
  <c r="AO220" i="10"/>
  <c r="BL220" i="10"/>
  <c r="BI220" i="10"/>
  <c r="BG220" i="10"/>
  <c r="BC220" i="10"/>
  <c r="CD220" i="10"/>
  <c r="CE220" i="10"/>
  <c r="BM220" i="10"/>
  <c r="BJ220" i="10"/>
  <c r="BE220" i="10"/>
  <c r="BT220" i="10"/>
  <c r="AU220" i="10"/>
  <c r="BO220" i="10"/>
  <c r="BQ220" i="10"/>
  <c r="AQ220" i="10"/>
  <c r="BP220" i="10"/>
  <c r="AV220" i="10"/>
  <c r="I6" i="4"/>
  <c r="AA6" i="4"/>
  <c r="Z6" i="4"/>
  <c r="AA166" i="4"/>
  <c r="Z166" i="4"/>
  <c r="I114" i="4"/>
  <c r="BO244" i="10"/>
  <c r="BG244" i="10"/>
  <c r="BD244" i="10"/>
  <c r="CD244" i="10"/>
  <c r="BM244" i="10"/>
  <c r="BC244" i="10"/>
  <c r="AV244" i="10"/>
  <c r="BP244" i="10"/>
  <c r="BQ244" i="10"/>
  <c r="AU244" i="10"/>
  <c r="BT244" i="10"/>
  <c r="AQ244" i="10"/>
  <c r="CE244" i="10"/>
  <c r="AO244" i="10"/>
  <c r="BH244" i="10"/>
  <c r="BK244" i="10"/>
  <c r="BE244" i="10"/>
  <c r="BL244" i="10"/>
  <c r="AR244" i="10"/>
  <c r="BV244" i="10"/>
  <c r="BN244" i="10"/>
  <c r="BI244" i="10"/>
  <c r="BJ244" i="10"/>
  <c r="AO12" i="10"/>
  <c r="CE12" i="10"/>
  <c r="BN12" i="10"/>
  <c r="AQ12" i="10"/>
  <c r="BK12" i="10"/>
  <c r="BE12" i="10"/>
  <c r="BC12" i="10"/>
  <c r="BG12" i="10"/>
  <c r="BI12" i="10"/>
  <c r="AR12" i="10"/>
  <c r="BO12" i="10"/>
  <c r="BL12" i="10"/>
  <c r="BJ12" i="10"/>
  <c r="BP12" i="10"/>
  <c r="AV12" i="10"/>
  <c r="BV12" i="10"/>
  <c r="BM12" i="10"/>
  <c r="BT12" i="10"/>
  <c r="CD12" i="10"/>
  <c r="BD12" i="10"/>
  <c r="BQ12" i="10"/>
  <c r="BH12" i="10"/>
  <c r="AU12" i="10"/>
  <c r="AA17" i="4"/>
  <c r="Z17" i="4"/>
  <c r="AA130" i="4"/>
  <c r="Z130" i="4"/>
  <c r="AV84" i="10"/>
  <c r="BN84" i="10"/>
  <c r="BV84" i="10"/>
  <c r="BL84" i="10"/>
  <c r="BH84" i="10"/>
  <c r="CE84" i="10"/>
  <c r="BG84" i="10"/>
  <c r="BP84" i="10"/>
  <c r="BI84" i="10"/>
  <c r="AO84" i="10"/>
  <c r="BO84" i="10"/>
  <c r="BM84" i="10"/>
  <c r="AQ84" i="10"/>
  <c r="BE84" i="10"/>
  <c r="BT84" i="10"/>
  <c r="BJ84" i="10"/>
  <c r="AU84" i="10"/>
  <c r="BC84" i="10"/>
  <c r="CD84" i="10"/>
  <c r="AR84" i="10"/>
  <c r="BD84" i="10"/>
  <c r="BQ84" i="10"/>
  <c r="BK84" i="10"/>
  <c r="AA87" i="4"/>
  <c r="Z87" i="4"/>
  <c r="AA79" i="4"/>
  <c r="Z79" i="4"/>
  <c r="BK136" i="10"/>
  <c r="BT136" i="10"/>
  <c r="AR136" i="10"/>
  <c r="BL136" i="10"/>
  <c r="AU136" i="10"/>
  <c r="BE136" i="10"/>
  <c r="BO136" i="10"/>
  <c r="BJ136" i="10"/>
  <c r="BM136" i="10"/>
  <c r="CD136" i="10"/>
  <c r="BP136" i="10"/>
  <c r="BD136" i="10"/>
  <c r="AQ136" i="10"/>
  <c r="BG136" i="10"/>
  <c r="BV136" i="10"/>
  <c r="AO136" i="10"/>
  <c r="BC136" i="10"/>
  <c r="BN136" i="10"/>
  <c r="BH136" i="10"/>
  <c r="CE136" i="10"/>
  <c r="BQ136" i="10"/>
  <c r="BI136" i="10"/>
  <c r="AV136" i="10"/>
  <c r="AA40" i="4"/>
  <c r="Z40" i="4"/>
  <c r="BP170" i="10"/>
  <c r="BV170" i="10"/>
  <c r="AO170" i="10"/>
  <c r="AR170" i="10"/>
  <c r="CD170" i="10"/>
  <c r="BM170" i="10"/>
  <c r="BN170" i="10"/>
  <c r="BE170" i="10"/>
  <c r="BI170" i="10"/>
  <c r="AU170" i="10"/>
  <c r="BG170" i="10"/>
  <c r="AV170" i="10"/>
  <c r="BJ170" i="10"/>
  <c r="BC170" i="10"/>
  <c r="BO170" i="10"/>
  <c r="BD170" i="10"/>
  <c r="BH170" i="10"/>
  <c r="BL170" i="10"/>
  <c r="AQ170" i="10"/>
  <c r="CE170" i="10"/>
  <c r="BK170" i="10"/>
  <c r="BQ170" i="10"/>
  <c r="BT170" i="10"/>
  <c r="AA173" i="4"/>
  <c r="Z173" i="4"/>
  <c r="AA90" i="4"/>
  <c r="Z90" i="4"/>
  <c r="AA163" i="4"/>
  <c r="Z163" i="4"/>
  <c r="AA62" i="4"/>
  <c r="Z62" i="4"/>
  <c r="BL146" i="10"/>
  <c r="AR146" i="10"/>
  <c r="BH146" i="10"/>
  <c r="BQ146" i="10"/>
  <c r="BJ146" i="10"/>
  <c r="BM146" i="10"/>
  <c r="BT146" i="10"/>
  <c r="AO146" i="10"/>
  <c r="BG146" i="10"/>
  <c r="BE146" i="10"/>
  <c r="BI146" i="10"/>
  <c r="BO146" i="10"/>
  <c r="BK146" i="10"/>
  <c r="AV146" i="10"/>
  <c r="BC146" i="10"/>
  <c r="BN146" i="10"/>
  <c r="AU146" i="10"/>
  <c r="AQ146" i="10"/>
  <c r="BP146" i="10"/>
  <c r="CD146" i="10"/>
  <c r="CE146" i="10"/>
  <c r="BD146" i="10"/>
  <c r="BV146" i="10"/>
  <c r="AA149" i="4"/>
  <c r="Z149" i="4"/>
  <c r="AA80" i="4"/>
  <c r="Z80" i="4"/>
  <c r="BG159" i="10"/>
  <c r="BC159" i="10"/>
  <c r="BN159" i="10"/>
  <c r="AO159" i="10"/>
  <c r="BM159" i="10"/>
  <c r="AQ159" i="10"/>
  <c r="CD159" i="10"/>
  <c r="BP159" i="10"/>
  <c r="BD159" i="10"/>
  <c r="BJ159" i="10"/>
  <c r="BI159" i="10"/>
  <c r="BE159" i="10"/>
  <c r="BH159" i="10"/>
  <c r="BO159" i="10"/>
  <c r="CE159" i="10"/>
  <c r="BT159" i="10"/>
  <c r="AV159" i="10"/>
  <c r="BQ159" i="10"/>
  <c r="BV159" i="10"/>
  <c r="BK159" i="10"/>
  <c r="BL159" i="10"/>
  <c r="AR159" i="10"/>
  <c r="AU159" i="10"/>
  <c r="AA162" i="4"/>
  <c r="Z162" i="4"/>
  <c r="BV148" i="10"/>
  <c r="BO148" i="10"/>
  <c r="AV148" i="10"/>
  <c r="BD148" i="10"/>
  <c r="BM148" i="10"/>
  <c r="BE148" i="10"/>
  <c r="BC148" i="10"/>
  <c r="BL148" i="10"/>
  <c r="BT148" i="10"/>
  <c r="BH148" i="10"/>
  <c r="CE148" i="10"/>
  <c r="BP148" i="10"/>
  <c r="AO148" i="10"/>
  <c r="AQ148" i="10"/>
  <c r="BG148" i="10"/>
  <c r="BN148" i="10"/>
  <c r="CD148" i="10"/>
  <c r="BI148" i="10"/>
  <c r="BQ148" i="10"/>
  <c r="BJ148" i="10"/>
  <c r="AR148" i="10"/>
  <c r="BK148" i="10"/>
  <c r="AU148" i="10"/>
  <c r="I151" i="4"/>
  <c r="Z125" i="4"/>
  <c r="AA125" i="4"/>
  <c r="AA71" i="4"/>
  <c r="Z71" i="4"/>
  <c r="BC68" i="10"/>
  <c r="BQ68" i="10"/>
  <c r="BK68" i="10"/>
  <c r="AV68" i="10"/>
  <c r="BD68" i="10"/>
  <c r="BV68" i="10"/>
  <c r="BJ68" i="10"/>
  <c r="BN68" i="10"/>
  <c r="BG68" i="10"/>
  <c r="BO68" i="10"/>
  <c r="AO68" i="10"/>
  <c r="BE68" i="10"/>
  <c r="BT68" i="10"/>
  <c r="CE68" i="10"/>
  <c r="BH68" i="10"/>
  <c r="BL68" i="10"/>
  <c r="CD68" i="10"/>
  <c r="BP68" i="10"/>
  <c r="AR68" i="10"/>
  <c r="BI68" i="10"/>
  <c r="BM68" i="10"/>
  <c r="AQ68" i="10"/>
  <c r="AU68" i="10"/>
  <c r="AA108" i="4"/>
  <c r="Z108" i="4"/>
  <c r="I249" i="4"/>
  <c r="AA202" i="4"/>
  <c r="Z202" i="4"/>
  <c r="BG109" i="10"/>
  <c r="BO109" i="10"/>
  <c r="BP109" i="10"/>
  <c r="AR109" i="10"/>
  <c r="BL109" i="10"/>
  <c r="BK109" i="10"/>
  <c r="BD109" i="10"/>
  <c r="CD109" i="10"/>
  <c r="BQ109" i="10"/>
  <c r="AU109" i="10"/>
  <c r="CE109" i="10"/>
  <c r="BC109" i="10"/>
  <c r="BJ109" i="10"/>
  <c r="BI109" i="10"/>
  <c r="BH109" i="10"/>
  <c r="BM109" i="10"/>
  <c r="AV109" i="10"/>
  <c r="BE109" i="10"/>
  <c r="BV109" i="10"/>
  <c r="BT109" i="10"/>
  <c r="AQ109" i="10"/>
  <c r="BN109" i="10"/>
  <c r="AO109" i="10"/>
  <c r="I56" i="4"/>
  <c r="Z56" i="4"/>
  <c r="AA56" i="4"/>
  <c r="BC36" i="10"/>
  <c r="BL36" i="10"/>
  <c r="BJ36" i="10"/>
  <c r="BD36" i="10"/>
  <c r="BE36" i="10"/>
  <c r="AQ36" i="10"/>
  <c r="BQ36" i="10"/>
  <c r="BG36" i="10"/>
  <c r="BO36" i="10"/>
  <c r="BI36" i="10"/>
  <c r="BH36" i="10"/>
  <c r="BV36" i="10"/>
  <c r="CD36" i="10"/>
  <c r="AR36" i="10"/>
  <c r="AV36" i="10"/>
  <c r="CE36" i="10"/>
  <c r="BP36" i="10"/>
  <c r="AO36" i="10"/>
  <c r="AU36" i="10"/>
  <c r="BN36" i="10"/>
  <c r="BM36" i="10"/>
  <c r="BT36" i="10"/>
  <c r="BK36" i="10"/>
  <c r="AA153" i="4"/>
  <c r="Z153" i="4"/>
  <c r="I210" i="4"/>
  <c r="AA32" i="4"/>
  <c r="Z32" i="4"/>
  <c r="I96" i="4"/>
  <c r="BK23" i="10"/>
  <c r="BJ23" i="10"/>
  <c r="BQ23" i="10"/>
  <c r="BG23" i="10"/>
  <c r="BT23" i="10"/>
  <c r="BV23" i="10"/>
  <c r="BN23" i="10"/>
  <c r="AO23" i="10"/>
  <c r="CD23" i="10"/>
  <c r="BO23" i="10"/>
  <c r="AU23" i="10"/>
  <c r="BC23" i="10"/>
  <c r="BL23" i="10"/>
  <c r="BI23" i="10"/>
  <c r="BH23" i="10"/>
  <c r="BM23" i="10"/>
  <c r="AQ23" i="10"/>
  <c r="AR23" i="10"/>
  <c r="BE23" i="10"/>
  <c r="AV23" i="10"/>
  <c r="BD23" i="10"/>
  <c r="CE23" i="10"/>
  <c r="BP23" i="10"/>
  <c r="AA28" i="4"/>
  <c r="Z28" i="4"/>
  <c r="BQ44" i="10"/>
  <c r="BP44" i="10"/>
  <c r="AR44" i="10"/>
  <c r="AQ44" i="10"/>
  <c r="BM44" i="10"/>
  <c r="AV44" i="10"/>
  <c r="BV44" i="10"/>
  <c r="BT44" i="10"/>
  <c r="BK44" i="10"/>
  <c r="BE44" i="10"/>
  <c r="BJ44" i="10"/>
  <c r="BI44" i="10"/>
  <c r="AU44" i="10"/>
  <c r="BG44" i="10"/>
  <c r="BO44" i="10"/>
  <c r="BC44" i="10"/>
  <c r="BL44" i="10"/>
  <c r="CE44" i="10"/>
  <c r="BD44" i="10"/>
  <c r="CD44" i="10"/>
  <c r="BN44" i="10"/>
  <c r="AO44" i="10"/>
  <c r="BH44" i="10"/>
  <c r="AA189" i="4"/>
  <c r="Z189" i="4"/>
  <c r="I242" i="4"/>
  <c r="Z19" i="4"/>
  <c r="AA19" i="4"/>
  <c r="I70" i="4"/>
  <c r="AR157" i="10"/>
  <c r="AV157" i="10"/>
  <c r="BI157" i="10"/>
  <c r="BO157" i="10"/>
  <c r="BH157" i="10"/>
  <c r="CD157" i="10"/>
  <c r="AU157" i="10"/>
  <c r="BE157" i="10"/>
  <c r="BG157" i="10"/>
  <c r="BM157" i="10"/>
  <c r="BD157" i="10"/>
  <c r="BK157" i="10"/>
  <c r="BN157" i="10"/>
  <c r="AO157" i="10"/>
  <c r="AQ157" i="10"/>
  <c r="BQ157" i="10"/>
  <c r="BP157" i="10"/>
  <c r="BT157" i="10"/>
  <c r="CE157" i="10"/>
  <c r="BC157" i="10"/>
  <c r="BV157" i="10"/>
  <c r="BJ157" i="10"/>
  <c r="BL157" i="10"/>
  <c r="I168" i="4"/>
  <c r="BI10" i="10"/>
  <c r="BV10" i="10"/>
  <c r="BG10" i="10"/>
  <c r="BQ10" i="10"/>
  <c r="AU10" i="10"/>
  <c r="BP10" i="10"/>
  <c r="BJ10" i="10"/>
  <c r="BE10" i="10"/>
  <c r="CD10" i="10"/>
  <c r="BM10" i="10"/>
  <c r="BL10" i="10"/>
  <c r="BT10" i="10"/>
  <c r="BD10" i="10"/>
  <c r="AO10" i="10"/>
  <c r="BH10" i="10"/>
  <c r="BC10" i="10"/>
  <c r="BN10" i="10"/>
  <c r="BO10" i="10"/>
  <c r="AR10" i="10"/>
  <c r="AQ10" i="10"/>
  <c r="AV10" i="10"/>
  <c r="BK10" i="10"/>
  <c r="CE10" i="10"/>
  <c r="AA13" i="4"/>
  <c r="Z13" i="4"/>
  <c r="AA103" i="4"/>
  <c r="Z103" i="4"/>
  <c r="AA234" i="4"/>
  <c r="Z234" i="4"/>
  <c r="BM55" i="10"/>
  <c r="BG55" i="10"/>
  <c r="AV55" i="10"/>
  <c r="AQ55" i="10"/>
  <c r="BC55" i="10"/>
  <c r="BJ55" i="10"/>
  <c r="BI55" i="10"/>
  <c r="CE55" i="10"/>
  <c r="AR55" i="10"/>
  <c r="BE55" i="10"/>
  <c r="BP55" i="10"/>
  <c r="BN55" i="10"/>
  <c r="AU55" i="10"/>
  <c r="BO55" i="10"/>
  <c r="BT55" i="10"/>
  <c r="BK55" i="10"/>
  <c r="CD55" i="10"/>
  <c r="AO55" i="10"/>
  <c r="BV55" i="10"/>
  <c r="BL55" i="10"/>
  <c r="BH55" i="10"/>
  <c r="BD55" i="10"/>
  <c r="BQ55" i="10"/>
  <c r="BE6" i="10"/>
  <c r="CE6" i="10"/>
  <c r="BC6" i="10"/>
  <c r="BD6" i="10"/>
  <c r="BV6" i="10"/>
  <c r="BN6" i="10"/>
  <c r="BM6" i="10"/>
  <c r="AO6" i="10"/>
  <c r="BI6" i="10"/>
  <c r="CD6" i="10"/>
  <c r="BL6" i="10"/>
  <c r="AQ6" i="10"/>
  <c r="AV6" i="10"/>
  <c r="BO6" i="10"/>
  <c r="BQ6" i="10"/>
  <c r="BJ6" i="10"/>
  <c r="AU6" i="10"/>
  <c r="BK6" i="10"/>
  <c r="BG6" i="10"/>
  <c r="AR6" i="10"/>
  <c r="BT6" i="10"/>
  <c r="BH6" i="10"/>
  <c r="BP6" i="10"/>
  <c r="I24" i="4"/>
  <c r="I55" i="4"/>
  <c r="I77" i="4"/>
  <c r="AO182" i="10"/>
  <c r="CE182" i="10"/>
  <c r="BG182" i="10"/>
  <c r="BK182" i="10"/>
  <c r="BI182" i="10"/>
  <c r="BV182" i="10"/>
  <c r="CD182" i="10"/>
  <c r="BQ182" i="10"/>
  <c r="BM182" i="10"/>
  <c r="BD182" i="10"/>
  <c r="AU182" i="10"/>
  <c r="BL182" i="10"/>
  <c r="BE182" i="10"/>
  <c r="BT182" i="10"/>
  <c r="BP182" i="10"/>
  <c r="AV182" i="10"/>
  <c r="AR182" i="10"/>
  <c r="BH182" i="10"/>
  <c r="AQ182" i="10"/>
  <c r="BN182" i="10"/>
  <c r="BC182" i="10"/>
  <c r="BJ182" i="10"/>
  <c r="BO182" i="10"/>
  <c r="AR200" i="10"/>
  <c r="AU200" i="10"/>
  <c r="BL200" i="10"/>
  <c r="BN200" i="10"/>
  <c r="BD200" i="10"/>
  <c r="AQ200" i="10"/>
  <c r="BT200" i="10"/>
  <c r="CE200" i="10"/>
  <c r="BV200" i="10"/>
  <c r="BM200" i="10"/>
  <c r="AO200" i="10"/>
  <c r="BG200" i="10"/>
  <c r="BE200" i="10"/>
  <c r="BI200" i="10"/>
  <c r="BC200" i="10"/>
  <c r="BO200" i="10"/>
  <c r="BP200" i="10"/>
  <c r="AV200" i="10"/>
  <c r="BK200" i="10"/>
  <c r="CD200" i="10"/>
  <c r="BH200" i="10"/>
  <c r="BQ200" i="10"/>
  <c r="BJ200" i="10"/>
  <c r="AA51" i="4"/>
  <c r="Z51" i="4"/>
  <c r="I37" i="4"/>
  <c r="AA219" i="4"/>
  <c r="Z219" i="4"/>
  <c r="BQ119" i="10"/>
  <c r="BE119" i="10"/>
  <c r="BC119" i="10"/>
  <c r="AO119" i="10"/>
  <c r="BM119" i="10"/>
  <c r="BJ119" i="10"/>
  <c r="CD119" i="10"/>
  <c r="BH119" i="10"/>
  <c r="BT119" i="10"/>
  <c r="BN119" i="10"/>
  <c r="AV119" i="10"/>
  <c r="BI119" i="10"/>
  <c r="CE119" i="10"/>
  <c r="AU119" i="10"/>
  <c r="BK119" i="10"/>
  <c r="BV119" i="10"/>
  <c r="BO119" i="10"/>
  <c r="AQ119" i="10"/>
  <c r="AR119" i="10"/>
  <c r="BP119" i="10"/>
  <c r="BD119" i="10"/>
  <c r="BL119" i="10"/>
  <c r="BG119" i="10"/>
  <c r="Z121" i="4"/>
  <c r="AA121" i="4"/>
  <c r="AA29" i="4"/>
  <c r="Z29" i="4"/>
  <c r="CD26" i="10"/>
  <c r="BD26" i="10"/>
  <c r="BH26" i="10"/>
  <c r="BQ26" i="10"/>
  <c r="AO26" i="10"/>
  <c r="BM26" i="10"/>
  <c r="BJ26" i="10"/>
  <c r="BV26" i="10"/>
  <c r="BN26" i="10"/>
  <c r="BT26" i="10"/>
  <c r="BL26" i="10"/>
  <c r="BO26" i="10"/>
  <c r="BK26" i="10"/>
  <c r="BP26" i="10"/>
  <c r="BE26" i="10"/>
  <c r="BI26" i="10"/>
  <c r="AU26" i="10"/>
  <c r="AQ26" i="10"/>
  <c r="AR26" i="10"/>
  <c r="CE26" i="10"/>
  <c r="BC26" i="10"/>
  <c r="AV26" i="10"/>
  <c r="BG26" i="10"/>
  <c r="BK135" i="10"/>
  <c r="BH135" i="10"/>
  <c r="BE135" i="10"/>
  <c r="CD135" i="10"/>
  <c r="AU135" i="10"/>
  <c r="BI135" i="10"/>
  <c r="AV135" i="10"/>
  <c r="AR135" i="10"/>
  <c r="AO135" i="10"/>
  <c r="BL135" i="10"/>
  <c r="BO135" i="10"/>
  <c r="BV135" i="10"/>
  <c r="BD135" i="10"/>
  <c r="CE135" i="10"/>
  <c r="BJ135" i="10"/>
  <c r="BP135" i="10"/>
  <c r="BG135" i="10"/>
  <c r="BC135" i="10"/>
  <c r="BT135" i="10"/>
  <c r="AQ135" i="10"/>
  <c r="BQ135" i="10"/>
  <c r="BM135" i="10"/>
  <c r="BN135" i="10"/>
  <c r="Z239" i="4"/>
  <c r="AA239" i="4"/>
  <c r="Z48" i="4"/>
  <c r="AA48" i="4"/>
  <c r="AV237" i="10"/>
  <c r="BQ237" i="10"/>
  <c r="BV237" i="10"/>
  <c r="BN237" i="10"/>
  <c r="CE237" i="10"/>
  <c r="BO237" i="10"/>
  <c r="AQ237" i="10"/>
  <c r="BG237" i="10"/>
  <c r="BM237" i="10"/>
  <c r="BL237" i="10"/>
  <c r="AU237" i="10"/>
  <c r="BH237" i="10"/>
  <c r="AR237" i="10"/>
  <c r="AO237" i="10"/>
  <c r="BD237" i="10"/>
  <c r="CD237" i="10"/>
  <c r="BI237" i="10"/>
  <c r="BK237" i="10"/>
  <c r="BC237" i="10"/>
  <c r="BT237" i="10"/>
  <c r="BJ237" i="10"/>
  <c r="BP237" i="10"/>
  <c r="BE237" i="10"/>
  <c r="CD247" i="10"/>
  <c r="BH247" i="10"/>
  <c r="AQ247" i="10"/>
  <c r="CE247" i="10"/>
  <c r="AR247" i="10"/>
  <c r="BI247" i="10"/>
  <c r="BD247" i="10"/>
  <c r="BJ247" i="10"/>
  <c r="BP247" i="10"/>
  <c r="BM247" i="10"/>
  <c r="AV247" i="10"/>
  <c r="BT247" i="10"/>
  <c r="BO247" i="10"/>
  <c r="BC247" i="10"/>
  <c r="AO247" i="10"/>
  <c r="BK247" i="10"/>
  <c r="BG247" i="10"/>
  <c r="BQ247" i="10"/>
  <c r="BE247" i="10"/>
  <c r="BN247" i="10"/>
  <c r="BV247" i="10"/>
  <c r="BL247" i="10"/>
  <c r="AU247" i="10"/>
  <c r="Z57" i="4"/>
  <c r="AA57" i="4"/>
  <c r="AA224" i="4"/>
  <c r="Z224" i="4"/>
  <c r="BL208" i="10"/>
  <c r="BO208" i="10"/>
  <c r="BD208" i="10"/>
  <c r="BJ208" i="10"/>
  <c r="AR208" i="10"/>
  <c r="BH208" i="10"/>
  <c r="BQ208" i="10"/>
  <c r="CD208" i="10"/>
  <c r="BG208" i="10"/>
  <c r="BC208" i="10"/>
  <c r="BP208" i="10"/>
  <c r="BK208" i="10"/>
  <c r="BI208" i="10"/>
  <c r="BT208" i="10"/>
  <c r="CE208" i="10"/>
  <c r="BV208" i="10"/>
  <c r="BN208" i="10"/>
  <c r="AQ208" i="10"/>
  <c r="AO208" i="10"/>
  <c r="BM208" i="10"/>
  <c r="AU208" i="10"/>
  <c r="AV208" i="10"/>
  <c r="BE208" i="10"/>
  <c r="I73" i="4"/>
  <c r="AA60" i="4"/>
  <c r="Z60" i="4"/>
  <c r="I254" i="4"/>
  <c r="AA254" i="4"/>
  <c r="Z254" i="4"/>
  <c r="AU11" i="10"/>
  <c r="BG11" i="10"/>
  <c r="AV11" i="10"/>
  <c r="BJ11" i="10"/>
  <c r="BP11" i="10"/>
  <c r="BN11" i="10"/>
  <c r="BL11" i="10"/>
  <c r="CD11" i="10"/>
  <c r="AR11" i="10"/>
  <c r="BE11" i="10"/>
  <c r="BM11" i="10"/>
  <c r="AO11" i="10"/>
  <c r="AQ11" i="10"/>
  <c r="BD11" i="10"/>
  <c r="CE11" i="10"/>
  <c r="BO11" i="10"/>
  <c r="BC11" i="10"/>
  <c r="BH11" i="10"/>
  <c r="BI11" i="10"/>
  <c r="BK11" i="10"/>
  <c r="BT11" i="10"/>
  <c r="BV11" i="10"/>
  <c r="BQ11" i="10"/>
  <c r="AA221" i="4"/>
  <c r="Z221" i="4"/>
  <c r="Z141" i="4"/>
  <c r="AA141" i="4"/>
  <c r="BK47" i="10"/>
  <c r="BD47" i="10"/>
  <c r="BM47" i="10"/>
  <c r="BQ47" i="10"/>
  <c r="BE47" i="10"/>
  <c r="BC47" i="10"/>
  <c r="AV47" i="10"/>
  <c r="CD47" i="10"/>
  <c r="AQ47" i="10"/>
  <c r="CE47" i="10"/>
  <c r="BH47" i="10"/>
  <c r="BL47" i="10"/>
  <c r="AU47" i="10"/>
  <c r="AR47" i="10"/>
  <c r="BO47" i="10"/>
  <c r="BV47" i="10"/>
  <c r="AO47" i="10"/>
  <c r="BP47" i="10"/>
  <c r="BT47" i="10"/>
  <c r="BJ47" i="10"/>
  <c r="BI47" i="10"/>
  <c r="BN47" i="10"/>
  <c r="BG47" i="10"/>
  <c r="AA65" i="4"/>
  <c r="Z65" i="4"/>
  <c r="I117" i="4"/>
  <c r="BC114" i="10"/>
  <c r="AV114" i="10"/>
  <c r="BP114" i="10"/>
  <c r="BG114" i="10"/>
  <c r="BN114" i="10"/>
  <c r="BO114" i="10"/>
  <c r="BH114" i="10"/>
  <c r="AQ114" i="10"/>
  <c r="BK114" i="10"/>
  <c r="BE114" i="10"/>
  <c r="BI114" i="10"/>
  <c r="AU114" i="10"/>
  <c r="AO114" i="10"/>
  <c r="BQ114" i="10"/>
  <c r="BT114" i="10"/>
  <c r="BM114" i="10"/>
  <c r="BV114" i="10"/>
  <c r="CE114" i="10"/>
  <c r="BJ114" i="10"/>
  <c r="AR114" i="10"/>
  <c r="CD114" i="10"/>
  <c r="BD114" i="10"/>
  <c r="BL114" i="10"/>
  <c r="I21" i="4"/>
  <c r="BK18" i="10"/>
  <c r="AQ18" i="10"/>
  <c r="BG18" i="10"/>
  <c r="BE18" i="10"/>
  <c r="BL18" i="10"/>
  <c r="BI18" i="10"/>
  <c r="CE18" i="10"/>
  <c r="BO18" i="10"/>
  <c r="AV18" i="10"/>
  <c r="AR18" i="10"/>
  <c r="BP18" i="10"/>
  <c r="AU18" i="10"/>
  <c r="BT18" i="10"/>
  <c r="BQ18" i="10"/>
  <c r="BV18" i="10"/>
  <c r="BC18" i="10"/>
  <c r="AO18" i="10"/>
  <c r="BN18" i="10"/>
  <c r="BH18" i="10"/>
  <c r="BJ18" i="10"/>
  <c r="BD18" i="10"/>
  <c r="CD18" i="10"/>
  <c r="BM18" i="10"/>
  <c r="AA170" i="4"/>
  <c r="Z170" i="4"/>
  <c r="Z95" i="4"/>
  <c r="AA95" i="4"/>
  <c r="AA66" i="4"/>
  <c r="Z66" i="4"/>
  <c r="I137" i="4"/>
  <c r="BV38" i="10"/>
  <c r="BT38" i="10"/>
  <c r="BH38" i="10"/>
  <c r="BD38" i="10"/>
  <c r="BL38" i="10"/>
  <c r="BN38" i="10"/>
  <c r="BI38" i="10"/>
  <c r="BC38" i="10"/>
  <c r="AO38" i="10"/>
  <c r="AQ38" i="10"/>
  <c r="BJ38" i="10"/>
  <c r="CE38" i="10"/>
  <c r="BO38" i="10"/>
  <c r="BK38" i="10"/>
  <c r="CD38" i="10"/>
  <c r="AR38" i="10"/>
  <c r="AV38" i="10"/>
  <c r="BP38" i="10"/>
  <c r="AU38" i="10"/>
  <c r="BM38" i="10"/>
  <c r="BG38" i="10"/>
  <c r="BE38" i="10"/>
  <c r="BQ38" i="10"/>
  <c r="I98" i="4"/>
  <c r="I248" i="4"/>
  <c r="BO179" i="10"/>
  <c r="BV179" i="10"/>
  <c r="CD179" i="10"/>
  <c r="AR179" i="10"/>
  <c r="BJ179" i="10"/>
  <c r="BN179" i="10"/>
  <c r="AO179" i="10"/>
  <c r="BQ179" i="10"/>
  <c r="BK179" i="10"/>
  <c r="AU179" i="10"/>
  <c r="BG179" i="10"/>
  <c r="BP179" i="10"/>
  <c r="BE179" i="10"/>
  <c r="CE179" i="10"/>
  <c r="BC179" i="10"/>
  <c r="BI179" i="10"/>
  <c r="BT179" i="10"/>
  <c r="BL179" i="10"/>
  <c r="BM179" i="10"/>
  <c r="BH179" i="10"/>
  <c r="AQ179" i="10"/>
  <c r="AV179" i="10"/>
  <c r="BD179" i="10"/>
  <c r="Z99" i="4"/>
  <c r="AA99" i="4"/>
  <c r="AQ124" i="10"/>
  <c r="BT124" i="10"/>
  <c r="BM124" i="10"/>
  <c r="BD124" i="10"/>
  <c r="BJ124" i="10"/>
  <c r="BQ124" i="10"/>
  <c r="BC124" i="10"/>
  <c r="BI124" i="10"/>
  <c r="AU124" i="10"/>
  <c r="BN124" i="10"/>
  <c r="AV124" i="10"/>
  <c r="BG124" i="10"/>
  <c r="BL124" i="10"/>
  <c r="BP124" i="10"/>
  <c r="CE124" i="10"/>
  <c r="BO124" i="10"/>
  <c r="CD124" i="10"/>
  <c r="BE124" i="10"/>
  <c r="AR124" i="10"/>
  <c r="AO124" i="10"/>
  <c r="BK124" i="10"/>
  <c r="BV124" i="10"/>
  <c r="BH124" i="10"/>
  <c r="AA188" i="4"/>
  <c r="Z188" i="4"/>
  <c r="BT213" i="10"/>
  <c r="BV213" i="10"/>
  <c r="AU213" i="10"/>
  <c r="AV213" i="10"/>
  <c r="BJ213" i="10"/>
  <c r="BD213" i="10"/>
  <c r="BH213" i="10"/>
  <c r="AO213" i="10"/>
  <c r="BC213" i="10"/>
  <c r="BN213" i="10"/>
  <c r="BG213" i="10"/>
  <c r="BE213" i="10"/>
  <c r="BP213" i="10"/>
  <c r="BO213" i="10"/>
  <c r="BK213" i="10"/>
  <c r="CD213" i="10"/>
  <c r="BM213" i="10"/>
  <c r="CE213" i="10"/>
  <c r="BQ213" i="10"/>
  <c r="BI213" i="10"/>
  <c r="BL213" i="10"/>
  <c r="AR213" i="10"/>
  <c r="AQ213" i="10"/>
  <c r="BD20" i="10"/>
  <c r="AU20" i="10"/>
  <c r="CE20" i="10"/>
  <c r="BE20" i="10"/>
  <c r="BT20" i="10"/>
  <c r="BV20" i="10"/>
  <c r="BG20" i="10"/>
  <c r="BN20" i="10"/>
  <c r="BL20" i="10"/>
  <c r="BP20" i="10"/>
  <c r="AO20" i="10"/>
  <c r="AQ20" i="10"/>
  <c r="BC20" i="10"/>
  <c r="BI20" i="10"/>
  <c r="BO20" i="10"/>
  <c r="AV20" i="10"/>
  <c r="AR20" i="10"/>
  <c r="BQ20" i="10"/>
  <c r="BK20" i="10"/>
  <c r="BH20" i="10"/>
  <c r="BJ20" i="10"/>
  <c r="CD20" i="10"/>
  <c r="BM20" i="10"/>
  <c r="I23" i="4"/>
  <c r="AO80" i="10"/>
  <c r="AV80" i="10"/>
  <c r="AU80" i="10"/>
  <c r="BE80" i="10"/>
  <c r="CE80" i="10"/>
  <c r="BQ80" i="10"/>
  <c r="BH80" i="10"/>
  <c r="CD80" i="10"/>
  <c r="BL80" i="10"/>
  <c r="BK80" i="10"/>
  <c r="AQ80" i="10"/>
  <c r="BM80" i="10"/>
  <c r="BD80" i="10"/>
  <c r="BO80" i="10"/>
  <c r="BI80" i="10"/>
  <c r="BT80" i="10"/>
  <c r="BN80" i="10"/>
  <c r="BC80" i="10"/>
  <c r="BJ80" i="10"/>
  <c r="BP80" i="10"/>
  <c r="AR80" i="10"/>
  <c r="BG80" i="10"/>
  <c r="BV80" i="10"/>
  <c r="I205" i="4"/>
  <c r="Z82" i="4"/>
  <c r="AA82" i="4"/>
  <c r="BQ79" i="10"/>
  <c r="BK79" i="10"/>
  <c r="AU79" i="10"/>
  <c r="BC79" i="10"/>
  <c r="BO79" i="10"/>
  <c r="BV79" i="10"/>
  <c r="BT79" i="10"/>
  <c r="BD79" i="10"/>
  <c r="BM79" i="10"/>
  <c r="BH79" i="10"/>
  <c r="BP79" i="10"/>
  <c r="BG79" i="10"/>
  <c r="AV79" i="10"/>
  <c r="BE79" i="10"/>
  <c r="BI79" i="10"/>
  <c r="AR79" i="10"/>
  <c r="BJ79" i="10"/>
  <c r="BL79" i="10"/>
  <c r="CD79" i="10"/>
  <c r="AO79" i="10"/>
  <c r="CE79" i="10"/>
  <c r="AQ79" i="10"/>
  <c r="BN79" i="10"/>
  <c r="I84" i="4"/>
  <c r="I11" i="4"/>
  <c r="I45" i="4"/>
  <c r="AV113" i="10"/>
  <c r="AO113" i="10"/>
  <c r="AR113" i="10"/>
  <c r="BT113" i="10"/>
  <c r="BN113" i="10"/>
  <c r="BC113" i="10"/>
  <c r="BP113" i="10"/>
  <c r="CD113" i="10"/>
  <c r="BV113" i="10"/>
  <c r="BO113" i="10"/>
  <c r="BH113" i="10"/>
  <c r="AQ113" i="10"/>
  <c r="BE113" i="10"/>
  <c r="BK113" i="10"/>
  <c r="BQ113" i="10"/>
  <c r="BM113" i="10"/>
  <c r="BD113" i="10"/>
  <c r="BL113" i="10"/>
  <c r="CE113" i="10"/>
  <c r="BJ113" i="10"/>
  <c r="BI113" i="10"/>
  <c r="BG113" i="10"/>
  <c r="AU113" i="10"/>
  <c r="AA148" i="4"/>
  <c r="Z148" i="4"/>
  <c r="AQ117" i="10"/>
  <c r="BV117" i="10"/>
  <c r="BE117" i="10"/>
  <c r="BO117" i="10"/>
  <c r="BG117" i="10"/>
  <c r="AR117" i="10"/>
  <c r="CD117" i="10"/>
  <c r="AU117" i="10"/>
  <c r="CE117" i="10"/>
  <c r="AO117" i="10"/>
  <c r="BQ117" i="10"/>
  <c r="BT117" i="10"/>
  <c r="BK117" i="10"/>
  <c r="BN117" i="10"/>
  <c r="AV117" i="10"/>
  <c r="BC117" i="10"/>
  <c r="BP117" i="10"/>
  <c r="BI117" i="10"/>
  <c r="BJ117" i="10"/>
  <c r="BL117" i="10"/>
  <c r="BM117" i="10"/>
  <c r="BD117" i="10"/>
  <c r="BH117" i="10"/>
  <c r="CE192" i="10"/>
  <c r="BJ192" i="10"/>
  <c r="BN192" i="10"/>
  <c r="BP192" i="10"/>
  <c r="BI192" i="10"/>
  <c r="AR192" i="10"/>
  <c r="BE192" i="10"/>
  <c r="BL192" i="10"/>
  <c r="BT192" i="10"/>
  <c r="BV192" i="10"/>
  <c r="AQ192" i="10"/>
  <c r="BH192" i="10"/>
  <c r="BQ192" i="10"/>
  <c r="CD192" i="10"/>
  <c r="AO192" i="10"/>
  <c r="BC192" i="10"/>
  <c r="AU192" i="10"/>
  <c r="AV192" i="10"/>
  <c r="BG192" i="10"/>
  <c r="BD192" i="10"/>
  <c r="BM192" i="10"/>
  <c r="BK192" i="10"/>
  <c r="BO192" i="10"/>
  <c r="I195" i="4"/>
  <c r="AV2" i="10"/>
  <c r="BD2" i="10"/>
  <c r="BK2" i="10"/>
  <c r="AO2" i="10"/>
  <c r="AQ2" i="10"/>
  <c r="BO2" i="10"/>
  <c r="BG2" i="10"/>
  <c r="BH2" i="10"/>
  <c r="BQ2" i="10"/>
  <c r="BT2" i="10"/>
  <c r="BE2" i="10"/>
  <c r="BI2" i="10"/>
  <c r="CD2" i="10"/>
  <c r="CE2" i="10"/>
  <c r="AR2" i="10"/>
  <c r="BP2" i="10"/>
  <c r="BJ2" i="10"/>
  <c r="AU2" i="10"/>
  <c r="BC2" i="10"/>
  <c r="BM2" i="10"/>
  <c r="BN2" i="10"/>
  <c r="BL2" i="10"/>
  <c r="R1" i="4"/>
  <c r="L1" i="4"/>
  <c r="BC191" i="10"/>
  <c r="BE191" i="10"/>
  <c r="BJ191" i="10"/>
  <c r="AR191" i="10"/>
  <c r="BQ191" i="10"/>
  <c r="AQ191" i="10"/>
  <c r="BV191" i="10"/>
  <c r="BG191" i="10"/>
  <c r="AO191" i="10"/>
  <c r="BT191" i="10"/>
  <c r="AU191" i="10"/>
  <c r="BN191" i="10"/>
  <c r="BP191" i="10"/>
  <c r="CE191" i="10"/>
  <c r="BH191" i="10"/>
  <c r="AV191" i="10"/>
  <c r="BO191" i="10"/>
  <c r="BL191" i="10"/>
  <c r="BI191" i="10"/>
  <c r="BD191" i="10"/>
  <c r="BM191" i="10"/>
  <c r="CD191" i="10"/>
  <c r="BK191" i="10"/>
  <c r="BP156" i="10"/>
  <c r="AU156" i="10"/>
  <c r="AV156" i="10"/>
  <c r="AO156" i="10"/>
  <c r="CE156" i="10"/>
  <c r="BT156" i="10"/>
  <c r="BV156" i="10"/>
  <c r="AQ156" i="10"/>
  <c r="BN156" i="10"/>
  <c r="BQ156" i="10"/>
  <c r="BL156" i="10"/>
  <c r="BJ156" i="10"/>
  <c r="BI156" i="10"/>
  <c r="BM156" i="10"/>
  <c r="CD156" i="10"/>
  <c r="BE156" i="10"/>
  <c r="BO156" i="10"/>
  <c r="BH156" i="10"/>
  <c r="BC156" i="10"/>
  <c r="BG156" i="10"/>
  <c r="AR156" i="10"/>
  <c r="BD156" i="10"/>
  <c r="BK156" i="10"/>
  <c r="BC69" i="10"/>
  <c r="BK69" i="10"/>
  <c r="BO69" i="10"/>
  <c r="BL69" i="10"/>
  <c r="BD69" i="10"/>
  <c r="BQ69" i="10"/>
  <c r="CD69" i="10"/>
  <c r="AO69" i="10"/>
  <c r="BG69" i="10"/>
  <c r="BJ69" i="10"/>
  <c r="BM69" i="10"/>
  <c r="AR69" i="10"/>
  <c r="AU69" i="10"/>
  <c r="BT69" i="10"/>
  <c r="BE69" i="10"/>
  <c r="BH69" i="10"/>
  <c r="CE69" i="10"/>
  <c r="BP69" i="10"/>
  <c r="BN69" i="10"/>
  <c r="BV69" i="10"/>
  <c r="BI69" i="10"/>
  <c r="AV69" i="10"/>
  <c r="AQ69" i="10"/>
  <c r="I42" i="4"/>
  <c r="AA171" i="4"/>
  <c r="Z171" i="4"/>
  <c r="I7" i="4"/>
  <c r="BK201" i="10"/>
  <c r="BL201" i="10"/>
  <c r="AR201" i="10"/>
  <c r="AV201" i="10"/>
  <c r="BV201" i="10"/>
  <c r="AO201" i="10"/>
  <c r="BE201" i="10"/>
  <c r="AU201" i="10"/>
  <c r="BM201" i="10"/>
  <c r="BI201" i="10"/>
  <c r="BC201" i="10"/>
  <c r="BJ201" i="10"/>
  <c r="BD201" i="10"/>
  <c r="BH201" i="10"/>
  <c r="CE201" i="10"/>
  <c r="CD201" i="10"/>
  <c r="AQ201" i="10"/>
  <c r="BG201" i="10"/>
  <c r="BT201" i="10"/>
  <c r="BN201" i="10"/>
  <c r="BQ201" i="10"/>
  <c r="BP201" i="10"/>
  <c r="BO201" i="10"/>
  <c r="AA131" i="4"/>
  <c r="Z131" i="4"/>
  <c r="I253" i="4"/>
  <c r="CE226" i="10"/>
  <c r="AV226" i="10"/>
  <c r="BT226" i="10"/>
  <c r="BP226" i="10"/>
  <c r="BJ226" i="10"/>
  <c r="BI226" i="10"/>
  <c r="BM226" i="10"/>
  <c r="BD226" i="10"/>
  <c r="BN226" i="10"/>
  <c r="BV226" i="10"/>
  <c r="CD226" i="10"/>
  <c r="BG226" i="10"/>
  <c r="BL226" i="10"/>
  <c r="BQ226" i="10"/>
  <c r="BK226" i="10"/>
  <c r="BH226" i="10"/>
  <c r="BC226" i="10"/>
  <c r="BE226" i="10"/>
  <c r="AQ226" i="10"/>
  <c r="AO226" i="10"/>
  <c r="BO226" i="10"/>
  <c r="AU226" i="10"/>
  <c r="AR226" i="10"/>
  <c r="AA176" i="4"/>
  <c r="Z176" i="4"/>
  <c r="I106" i="4"/>
  <c r="I201" i="4"/>
  <c r="AA209" i="4"/>
  <c r="Z209" i="4"/>
  <c r="Z119" i="4"/>
  <c r="AA119" i="4"/>
  <c r="AA175" i="4"/>
  <c r="Z175" i="4"/>
  <c r="I222" i="4"/>
  <c r="BM27" i="10"/>
  <c r="BT27" i="10"/>
  <c r="BD27" i="10"/>
  <c r="BP27" i="10"/>
  <c r="AR27" i="10"/>
  <c r="BK27" i="10"/>
  <c r="BO27" i="10"/>
  <c r="CE27" i="10"/>
  <c r="BV27" i="10"/>
  <c r="BH27" i="10"/>
  <c r="BL27" i="10"/>
  <c r="BG27" i="10"/>
  <c r="BN27" i="10"/>
  <c r="AQ27" i="10"/>
  <c r="BI27" i="10"/>
  <c r="AV27" i="10"/>
  <c r="BQ27" i="10"/>
  <c r="BE27" i="10"/>
  <c r="BC27" i="10"/>
  <c r="BJ27" i="10"/>
  <c r="AO27" i="10"/>
  <c r="CD27" i="10"/>
  <c r="AU27" i="10"/>
  <c r="AA44" i="4"/>
  <c r="Z44" i="4"/>
  <c r="I215" i="4"/>
  <c r="Z192" i="4"/>
  <c r="AA192" i="4"/>
  <c r="I192" i="4"/>
  <c r="I134" i="4"/>
  <c r="AA134" i="4"/>
  <c r="Z134" i="4"/>
  <c r="Z181" i="4"/>
  <c r="AA181" i="4"/>
  <c r="I86" i="4"/>
  <c r="AA155" i="4"/>
  <c r="Z155" i="4"/>
  <c r="I155" i="4"/>
  <c r="AR139" i="10"/>
  <c r="BE139" i="10"/>
  <c r="BT139" i="10"/>
  <c r="CE139" i="10"/>
  <c r="AV139" i="10"/>
  <c r="BH139" i="10"/>
  <c r="BG139" i="10"/>
  <c r="BQ139" i="10"/>
  <c r="BM139" i="10"/>
  <c r="BD139" i="10"/>
  <c r="BP139" i="10"/>
  <c r="BC139" i="10"/>
  <c r="BJ139" i="10"/>
  <c r="BK139" i="10"/>
  <c r="BN139" i="10"/>
  <c r="AU139" i="10"/>
  <c r="CD139" i="10"/>
  <c r="AQ139" i="10"/>
  <c r="AO139" i="10"/>
  <c r="BV139" i="10"/>
  <c r="BO139" i="10"/>
  <c r="BI139" i="10"/>
  <c r="BL139" i="10"/>
  <c r="I110" i="4"/>
  <c r="I35" i="4"/>
  <c r="AA172" i="4"/>
  <c r="Z172" i="4"/>
  <c r="AA208" i="4"/>
  <c r="Z208" i="4"/>
  <c r="I78" i="4"/>
  <c r="AR161" i="10"/>
  <c r="BP161" i="10"/>
  <c r="BH161" i="10"/>
  <c r="BD161" i="10"/>
  <c r="AO161" i="10"/>
  <c r="CD161" i="10"/>
  <c r="AQ161" i="10"/>
  <c r="AV161" i="10"/>
  <c r="BC161" i="10"/>
  <c r="BM161" i="10"/>
  <c r="BT161" i="10"/>
  <c r="BV161" i="10"/>
  <c r="BI161" i="10"/>
  <c r="BJ161" i="10"/>
  <c r="BO161" i="10"/>
  <c r="BN161" i="10"/>
  <c r="BG161" i="10"/>
  <c r="BQ161" i="10"/>
  <c r="BE161" i="10"/>
  <c r="AU161" i="10"/>
  <c r="BL161" i="10"/>
  <c r="BK161" i="10"/>
  <c r="CE161" i="10"/>
  <c r="AA164" i="4"/>
  <c r="Z164" i="4"/>
  <c r="BK214" i="10"/>
  <c r="CD214" i="10"/>
  <c r="AR214" i="10"/>
  <c r="BH214" i="10"/>
  <c r="AU214" i="10"/>
  <c r="BP214" i="10"/>
  <c r="BM214" i="10"/>
  <c r="BV214" i="10"/>
  <c r="BJ214" i="10"/>
  <c r="BI214" i="10"/>
  <c r="AV214" i="10"/>
  <c r="BD214" i="10"/>
  <c r="BT214" i="10"/>
  <c r="AO214" i="10"/>
  <c r="BG214" i="10"/>
  <c r="BQ214" i="10"/>
  <c r="BL214" i="10"/>
  <c r="BN214" i="10"/>
  <c r="AQ214" i="10"/>
  <c r="BO214" i="10"/>
  <c r="BC214" i="10"/>
  <c r="CE214" i="10"/>
  <c r="BE214" i="10"/>
  <c r="AA143" i="4"/>
  <c r="Z143" i="4"/>
  <c r="CE94" i="10"/>
  <c r="BL94" i="10"/>
  <c r="BV94" i="10"/>
  <c r="CD94" i="10"/>
  <c r="AV94" i="10"/>
  <c r="AR94" i="10"/>
  <c r="BG94" i="10"/>
  <c r="BI94" i="10"/>
  <c r="AQ94" i="10"/>
  <c r="BP94" i="10"/>
  <c r="AO94" i="10"/>
  <c r="BM94" i="10"/>
  <c r="BT94" i="10"/>
  <c r="BJ94" i="10"/>
  <c r="BK94" i="10"/>
  <c r="BH94" i="10"/>
  <c r="BD94" i="10"/>
  <c r="BQ94" i="10"/>
  <c r="BC94" i="10"/>
  <c r="BE94" i="10"/>
  <c r="BO94" i="10"/>
  <c r="AU94" i="10"/>
  <c r="BN94" i="10"/>
  <c r="AA225" i="4"/>
  <c r="Z225" i="4"/>
  <c r="I197" i="4"/>
  <c r="I241" i="4"/>
  <c r="BH49" i="10"/>
  <c r="BL49" i="10"/>
  <c r="BJ49" i="10"/>
  <c r="BT49" i="10"/>
  <c r="BK49" i="10"/>
  <c r="BV49" i="10"/>
  <c r="BN49" i="10"/>
  <c r="BQ49" i="10"/>
  <c r="BO49" i="10"/>
  <c r="AV49" i="10"/>
  <c r="AO49" i="10"/>
  <c r="AQ49" i="10"/>
  <c r="AR49" i="10"/>
  <c r="CD49" i="10"/>
  <c r="BC49" i="10"/>
  <c r="AU49" i="10"/>
  <c r="BP49" i="10"/>
  <c r="BI49" i="10"/>
  <c r="BE49" i="10"/>
  <c r="BG49" i="10"/>
  <c r="CE49" i="10"/>
  <c r="BD49" i="10"/>
  <c r="BM49" i="10"/>
  <c r="AA52" i="4"/>
  <c r="Z52" i="4"/>
  <c r="I27" i="4"/>
  <c r="AA27" i="4"/>
  <c r="Z27" i="4"/>
  <c r="Z232" i="4"/>
  <c r="AA232" i="4"/>
  <c r="AA129" i="4"/>
  <c r="Z129" i="4"/>
  <c r="I237" i="4"/>
  <c r="AA167" i="4"/>
  <c r="Z167" i="4"/>
  <c r="BG78" i="10"/>
  <c r="AO78" i="10"/>
  <c r="BD78" i="10"/>
  <c r="CE78" i="10"/>
  <c r="BQ78" i="10"/>
  <c r="AU78" i="10"/>
  <c r="CD78" i="10"/>
  <c r="BK78" i="10"/>
  <c r="BT78" i="10"/>
  <c r="BL78" i="10"/>
  <c r="BP78" i="10"/>
  <c r="BJ78" i="10"/>
  <c r="BH78" i="10"/>
  <c r="AV78" i="10"/>
  <c r="BN78" i="10"/>
  <c r="BE78" i="10"/>
  <c r="BO78" i="10"/>
  <c r="BC78" i="10"/>
  <c r="BV78" i="10"/>
  <c r="AR78" i="10"/>
  <c r="BM78" i="10"/>
  <c r="AQ78" i="10"/>
  <c r="BI78" i="10"/>
  <c r="AO143" i="10"/>
  <c r="BT143" i="10"/>
  <c r="AQ143" i="10"/>
  <c r="AU143" i="10"/>
  <c r="BP143" i="10"/>
  <c r="AV143" i="10"/>
  <c r="BE143" i="10"/>
  <c r="BD143" i="10"/>
  <c r="AR143" i="10"/>
  <c r="CD143" i="10"/>
  <c r="BI143" i="10"/>
  <c r="BK143" i="10"/>
  <c r="BO143" i="10"/>
  <c r="BG143" i="10"/>
  <c r="BJ143" i="10"/>
  <c r="BC143" i="10"/>
  <c r="BH143" i="10"/>
  <c r="BN143" i="10"/>
  <c r="BM143" i="10"/>
  <c r="BL143" i="10"/>
  <c r="BQ143" i="10"/>
  <c r="BV143" i="10"/>
  <c r="CE143" i="10"/>
  <c r="AA146" i="4"/>
  <c r="Z146" i="4"/>
  <c r="I146" i="4"/>
  <c r="CD163" i="10"/>
  <c r="AU163" i="10"/>
  <c r="BT163" i="10"/>
  <c r="BE163" i="10"/>
  <c r="BI163" i="10"/>
  <c r="CE163" i="10"/>
  <c r="BO163" i="10"/>
  <c r="BC163" i="10"/>
  <c r="BH163" i="10"/>
  <c r="BK163" i="10"/>
  <c r="BG163" i="10"/>
  <c r="AV163" i="10"/>
  <c r="BP163" i="10"/>
  <c r="AQ163" i="10"/>
  <c r="BD163" i="10"/>
  <c r="BL163" i="10"/>
  <c r="AR163" i="10"/>
  <c r="BN163" i="10"/>
  <c r="AO163" i="10"/>
  <c r="BM163" i="10"/>
  <c r="BV163" i="10"/>
  <c r="BJ163" i="10"/>
  <c r="BQ163" i="10"/>
  <c r="AQ209" i="10"/>
  <c r="CE209" i="10"/>
  <c r="BT209" i="10"/>
  <c r="BN209" i="10"/>
  <c r="BH209" i="10"/>
  <c r="BI209" i="10"/>
  <c r="BQ209" i="10"/>
  <c r="AU209" i="10"/>
  <c r="BC209" i="10"/>
  <c r="BK209" i="10"/>
  <c r="BM209" i="10"/>
  <c r="AO209" i="10"/>
  <c r="BP209" i="10"/>
  <c r="BO209" i="10"/>
  <c r="AR209" i="10"/>
  <c r="BG209" i="10"/>
  <c r="BE209" i="10"/>
  <c r="BV209" i="10"/>
  <c r="AV209" i="10"/>
  <c r="BL209" i="10"/>
  <c r="CD209" i="10"/>
  <c r="BD209" i="10"/>
  <c r="BJ209" i="10"/>
  <c r="I252" i="4"/>
  <c r="Z252" i="4"/>
  <c r="AA252" i="4"/>
  <c r="I231" i="4"/>
  <c r="AA15" i="4"/>
  <c r="Z15" i="4"/>
  <c r="I15" i="4"/>
  <c r="AA235" i="4"/>
  <c r="Z235" i="4"/>
  <c r="BH82" i="10"/>
  <c r="BC82" i="10"/>
  <c r="BK82" i="10"/>
  <c r="BO82" i="10"/>
  <c r="AQ82" i="10"/>
  <c r="BI82" i="10"/>
  <c r="AV82" i="10"/>
  <c r="AU82" i="10"/>
  <c r="BE82" i="10"/>
  <c r="CE82" i="10"/>
  <c r="BJ82" i="10"/>
  <c r="AO82" i="10"/>
  <c r="BM82" i="10"/>
  <c r="CD82" i="10"/>
  <c r="BT82" i="10"/>
  <c r="AR82" i="10"/>
  <c r="BQ82" i="10"/>
  <c r="BN82" i="10"/>
  <c r="BL82" i="10"/>
  <c r="BP82" i="10"/>
  <c r="BV82" i="10"/>
  <c r="BD82" i="10"/>
  <c r="BG82" i="10"/>
  <c r="I85" i="4"/>
  <c r="BO127" i="10"/>
  <c r="BE127" i="10"/>
  <c r="CD127" i="10"/>
  <c r="BQ127" i="10"/>
  <c r="BJ127" i="10"/>
  <c r="CE127" i="10"/>
  <c r="BK127" i="10"/>
  <c r="BC127" i="10"/>
  <c r="BD127" i="10"/>
  <c r="AQ127" i="10"/>
  <c r="BI127" i="10"/>
  <c r="BP127" i="10"/>
  <c r="AO127" i="10"/>
  <c r="AR127" i="10"/>
  <c r="BH127" i="10"/>
  <c r="AU127" i="10"/>
  <c r="BG127" i="10"/>
  <c r="BT127" i="10"/>
  <c r="BV127" i="10"/>
  <c r="BL127" i="10"/>
  <c r="AV127" i="10"/>
  <c r="BM127" i="10"/>
  <c r="BN127" i="10"/>
  <c r="AR210" i="10"/>
  <c r="BJ210" i="10"/>
  <c r="BH210" i="10"/>
  <c r="BI210" i="10"/>
  <c r="BT210" i="10"/>
  <c r="BQ210" i="10"/>
  <c r="AV210" i="10"/>
  <c r="CD210" i="10"/>
  <c r="BK210" i="10"/>
  <c r="BM210" i="10"/>
  <c r="BG210" i="10"/>
  <c r="BC210" i="10"/>
  <c r="AQ210" i="10"/>
  <c r="BO210" i="10"/>
  <c r="BN210" i="10"/>
  <c r="CE210" i="10"/>
  <c r="AO210" i="10"/>
  <c r="BP210" i="10"/>
  <c r="BE210" i="10"/>
  <c r="BL210" i="10"/>
  <c r="BV210" i="10"/>
  <c r="AU210" i="10"/>
  <c r="BD210" i="10"/>
  <c r="Z190" i="4"/>
  <c r="I63" i="4"/>
  <c r="Z200" i="4"/>
  <c r="AA200" i="4"/>
  <c r="I200" i="4"/>
  <c r="AA123" i="4"/>
  <c r="Z123" i="4"/>
  <c r="AR87" i="10"/>
  <c r="BL87" i="10"/>
  <c r="BC87" i="10"/>
  <c r="BO87" i="10"/>
  <c r="BQ87" i="10"/>
  <c r="BD87" i="10"/>
  <c r="BK87" i="10"/>
  <c r="BG87" i="10"/>
  <c r="BP87" i="10"/>
  <c r="AV87" i="10"/>
  <c r="BV87" i="10"/>
  <c r="CE87" i="10"/>
  <c r="BH87" i="10"/>
  <c r="BE87" i="10"/>
  <c r="BN87" i="10"/>
  <c r="AQ87" i="10"/>
  <c r="AO87" i="10"/>
  <c r="BT87" i="10"/>
  <c r="BJ87" i="10"/>
  <c r="BM87" i="10"/>
  <c r="BI87" i="10"/>
  <c r="CD87" i="10"/>
  <c r="AU87" i="10"/>
  <c r="BE90" i="10"/>
  <c r="BT90" i="10"/>
  <c r="AO90" i="10"/>
  <c r="BD90" i="10"/>
  <c r="AQ90" i="10"/>
  <c r="BQ90" i="10"/>
  <c r="BG90" i="10"/>
  <c r="CD90" i="10"/>
  <c r="BM90" i="10"/>
  <c r="BK90" i="10"/>
  <c r="BI90" i="10"/>
  <c r="BL90" i="10"/>
  <c r="BP90" i="10"/>
  <c r="BJ90" i="10"/>
  <c r="AR90" i="10"/>
  <c r="CE90" i="10"/>
  <c r="AV90" i="10"/>
  <c r="BC90" i="10"/>
  <c r="BH90" i="10"/>
  <c r="BO90" i="10"/>
  <c r="AU90" i="10"/>
  <c r="BN90" i="10"/>
  <c r="BV90" i="10"/>
  <c r="I25" i="4"/>
  <c r="AA25" i="4"/>
  <c r="Z25" i="4"/>
  <c r="BH160" i="10"/>
  <c r="BJ160" i="10"/>
  <c r="BK160" i="10"/>
  <c r="BO160" i="10"/>
  <c r="BD160" i="10"/>
  <c r="AV160" i="10"/>
  <c r="BL160" i="10"/>
  <c r="BM160" i="10"/>
  <c r="BG160" i="10"/>
  <c r="CD160" i="10"/>
  <c r="AU160" i="10"/>
  <c r="AO160" i="10"/>
  <c r="AR160" i="10"/>
  <c r="BP160" i="10"/>
  <c r="BE160" i="10"/>
  <c r="BV160" i="10"/>
  <c r="BI160" i="10"/>
  <c r="AQ160" i="10"/>
  <c r="BN160" i="10"/>
  <c r="BT160" i="10"/>
  <c r="BC160" i="10"/>
  <c r="CE160" i="10"/>
  <c r="BQ160" i="10"/>
  <c r="I163" i="4"/>
  <c r="BJ59" i="10"/>
  <c r="BL59" i="10"/>
  <c r="AO59" i="10"/>
  <c r="BP59" i="10"/>
  <c r="BN59" i="10"/>
  <c r="BG59" i="10"/>
  <c r="CD59" i="10"/>
  <c r="BI59" i="10"/>
  <c r="AU59" i="10"/>
  <c r="BK59" i="10"/>
  <c r="BO59" i="10"/>
  <c r="AQ59" i="10"/>
  <c r="BC59" i="10"/>
  <c r="BT59" i="10"/>
  <c r="BV59" i="10"/>
  <c r="BH59" i="10"/>
  <c r="BQ59" i="10"/>
  <c r="BM59" i="10"/>
  <c r="AV59" i="10"/>
  <c r="BD59" i="10"/>
  <c r="AR59" i="10"/>
  <c r="BE59" i="10"/>
  <c r="CE59" i="10"/>
  <c r="AV180" i="10"/>
  <c r="BJ180" i="10"/>
  <c r="BG180" i="10"/>
  <c r="BV180" i="10"/>
  <c r="BD180" i="10"/>
  <c r="AO180" i="10"/>
  <c r="AQ180" i="10"/>
  <c r="AU180" i="10"/>
  <c r="BP180" i="10"/>
  <c r="BM180" i="10"/>
  <c r="BH180" i="10"/>
  <c r="AR180" i="10"/>
  <c r="BQ180" i="10"/>
  <c r="BE180" i="10"/>
  <c r="BT180" i="10"/>
  <c r="CE180" i="10"/>
  <c r="BC180" i="10"/>
  <c r="BN180" i="10"/>
  <c r="BI180" i="10"/>
  <c r="BL180" i="10"/>
  <c r="BK180" i="10"/>
  <c r="CD180" i="10"/>
  <c r="BO180" i="10"/>
  <c r="Z183" i="4"/>
  <c r="CD241" i="10"/>
  <c r="BO241" i="10"/>
  <c r="BI241" i="10"/>
  <c r="BG241" i="10"/>
  <c r="BL241" i="10"/>
  <c r="BE241" i="10"/>
  <c r="AO241" i="10"/>
  <c r="BV241" i="10"/>
  <c r="AV241" i="10"/>
  <c r="AU241" i="10"/>
  <c r="BH241" i="10"/>
  <c r="BQ241" i="10"/>
  <c r="BN241" i="10"/>
  <c r="BJ241" i="10"/>
  <c r="BD241" i="10"/>
  <c r="BM241" i="10"/>
  <c r="AQ241" i="10"/>
  <c r="BK241" i="10"/>
  <c r="CE241" i="10"/>
  <c r="BT241" i="10"/>
  <c r="AR241" i="10"/>
  <c r="BP241" i="10"/>
  <c r="BC241" i="10"/>
  <c r="I207" i="4"/>
  <c r="I80" i="4"/>
  <c r="I162" i="4"/>
  <c r="D2" i="10" l="1"/>
  <c r="F2" i="10"/>
  <c r="B2" i="10"/>
  <c r="Y2" i="10"/>
  <c r="CA2" i="10"/>
  <c r="H2" i="10"/>
  <c r="X2" i="10"/>
  <c r="BZ2" i="10"/>
  <c r="BR2" i="10"/>
  <c r="Q2" i="10"/>
  <c r="A2" i="10"/>
  <c r="BY2" i="10"/>
  <c r="AN2" i="10"/>
  <c r="AJ2" i="10"/>
  <c r="BX2" i="10"/>
  <c r="G2" i="10"/>
  <c r="P2" i="10"/>
  <c r="BW2" i="10"/>
  <c r="C2" i="10"/>
  <c r="S2" i="10"/>
  <c r="AA2" i="10"/>
  <c r="BS2" i="10"/>
  <c r="R2" i="10"/>
  <c r="BU2" i="10"/>
  <c r="O2" i="10"/>
  <c r="E2" i="10"/>
  <c r="T1" i="4"/>
  <c r="BV284" i="10" s="1"/>
  <c r="BV368" i="10"/>
  <c r="BV266" i="10" l="1"/>
  <c r="BV365" i="10"/>
  <c r="BV327" i="10"/>
  <c r="BV464" i="10"/>
  <c r="BV341" i="10"/>
  <c r="BV465" i="10"/>
  <c r="BV473" i="10"/>
  <c r="BV456" i="10"/>
  <c r="BV437" i="10"/>
  <c r="BV278" i="10"/>
  <c r="BV2" i="10"/>
  <c r="BV470" i="10"/>
  <c r="BV253" i="10"/>
  <c r="BV448" i="10"/>
  <c r="BV392" i="10"/>
  <c r="BV429" i="10"/>
  <c r="BV363" i="10"/>
  <c r="BV460" i="10"/>
  <c r="BV350" i="10"/>
  <c r="BV272" i="10"/>
  <c r="BV500" i="10"/>
  <c r="BV415" i="10"/>
  <c r="BV336" i="10"/>
  <c r="BV309" i="10"/>
  <c r="BV364" i="10"/>
  <c r="BV385" i="10"/>
  <c r="BV321" i="10"/>
  <c r="BV410" i="10"/>
  <c r="BV271" i="10"/>
  <c r="BV494" i="10"/>
  <c r="BV454" i="10"/>
  <c r="BV444" i="10"/>
  <c r="BV426" i="10"/>
  <c r="BV486" i="10"/>
  <c r="BV280" i="10"/>
  <c r="BV396" i="10"/>
  <c r="BV406" i="10"/>
  <c r="BV423" i="10"/>
  <c r="BV484" i="10"/>
  <c r="BV405" i="10"/>
  <c r="BV302" i="10"/>
  <c r="BV375" i="10"/>
  <c r="BV479" i="10"/>
  <c r="BV262" i="10"/>
  <c r="BV297" i="10"/>
  <c r="BV263" i="10"/>
  <c r="BV281" i="10"/>
  <c r="BV474" i="10"/>
  <c r="BV265" i="10"/>
  <c r="BV408" i="10"/>
  <c r="BV377" i="10"/>
  <c r="BV416" i="10"/>
  <c r="BV446" i="10"/>
  <c r="BV419" i="10"/>
  <c r="BV275" i="10"/>
  <c r="BV380" i="10"/>
  <c r="BV340" i="10"/>
  <c r="BV304" i="10"/>
  <c r="BV361" i="10"/>
  <c r="BV459" i="10"/>
  <c r="BV366" i="10"/>
  <c r="BV417" i="10"/>
  <c r="BV334" i="10"/>
  <c r="BV359" i="10"/>
  <c r="BV449" i="10"/>
  <c r="BV376" i="10"/>
  <c r="BV260" i="10"/>
  <c r="BV362" i="10"/>
  <c r="BV357" i="10"/>
  <c r="BV414" i="10"/>
  <c r="BV346" i="10"/>
  <c r="BV384" i="10"/>
  <c r="BV267" i="10"/>
  <c r="BV442" i="10"/>
  <c r="BV310" i="10"/>
  <c r="BV329" i="10"/>
  <c r="BV315" i="10"/>
  <c r="BV289" i="10"/>
  <c r="BV434" i="10"/>
  <c r="BV400" i="10"/>
  <c r="BV287" i="10"/>
  <c r="BV468" i="10"/>
  <c r="BV326" i="10"/>
  <c r="BV401" i="10"/>
  <c r="BV492" i="10"/>
  <c r="BV347" i="10"/>
  <c r="BV279" i="10"/>
  <c r="BV300" i="10"/>
  <c r="BV320" i="10"/>
  <c r="BV333" i="10"/>
  <c r="BV349" i="10"/>
  <c r="BV351" i="10"/>
  <c r="BV354" i="10"/>
  <c r="BV295" i="10"/>
  <c r="BV451" i="10"/>
  <c r="BV291" i="10"/>
  <c r="BV296" i="10"/>
  <c r="BV438" i="10"/>
  <c r="BV433" i="10"/>
  <c r="BV421" i="10"/>
  <c r="BV344" i="10"/>
  <c r="BV338" i="10"/>
  <c r="BV455" i="10"/>
  <c r="BV481" i="10"/>
  <c r="BV319" i="10"/>
  <c r="BV332" i="10"/>
  <c r="BV418" i="10"/>
  <c r="BV389" i="10"/>
  <c r="BV290" i="10"/>
  <c r="BV335" i="10"/>
  <c r="BV383" i="10"/>
  <c r="BV466" i="10"/>
  <c r="BV305" i="10"/>
  <c r="BV427" i="10"/>
  <c r="BV432" i="10"/>
  <c r="BV424" i="10"/>
  <c r="BV496" i="10"/>
  <c r="BV337" i="10"/>
  <c r="BV495" i="10"/>
  <c r="BV487" i="10"/>
  <c r="BV491" i="10"/>
  <c r="BV293" i="10"/>
  <c r="BV273" i="10"/>
  <c r="BV382" i="10"/>
  <c r="BV322" i="10"/>
  <c r="BV301" i="10"/>
  <c r="BV395" i="10"/>
  <c r="BV312" i="10"/>
  <c r="BV288" i="10"/>
  <c r="BV441" i="10"/>
  <c r="BV360" i="10"/>
  <c r="BV447" i="10"/>
  <c r="BV314" i="10"/>
  <c r="BV386" i="10"/>
  <c r="BV497" i="10"/>
  <c r="BV391" i="10"/>
  <c r="BV369" i="10"/>
  <c r="BV258" i="10"/>
  <c r="BV298" i="10"/>
  <c r="BV356" i="10"/>
  <c r="BV435" i="10"/>
  <c r="BV453" i="10"/>
  <c r="BV379" i="10"/>
  <c r="BV469" i="10"/>
  <c r="BV331" i="10"/>
  <c r="BV282" i="10"/>
  <c r="BV489" i="10"/>
  <c r="BV358" i="10"/>
  <c r="BV256" i="10"/>
  <c r="BV276" i="10"/>
  <c r="BV378" i="10"/>
  <c r="BV328" i="10"/>
  <c r="BV307" i="10"/>
  <c r="BV286" i="10"/>
  <c r="BV463" i="10"/>
  <c r="BV264" i="10"/>
  <c r="BV353" i="10"/>
  <c r="BV498" i="10"/>
  <c r="BV493" i="10"/>
  <c r="BV482" i="10"/>
  <c r="BV452" i="10"/>
  <c r="BV461" i="10"/>
  <c r="BV488" i="10"/>
  <c r="BV420" i="10"/>
  <c r="BV339" i="10"/>
  <c r="BV342" i="10"/>
  <c r="BV478" i="10"/>
  <c r="BV306" i="10"/>
  <c r="BV277" i="10"/>
  <c r="BV274" i="10"/>
  <c r="BV270" i="10"/>
  <c r="BV476" i="10"/>
  <c r="BV261" i="10"/>
  <c r="BV393" i="10"/>
  <c r="BV373" i="10"/>
  <c r="BV269" i="10"/>
  <c r="BV254" i="10"/>
  <c r="BV431" i="10"/>
  <c r="BV323" i="10"/>
  <c r="BV480" i="10"/>
  <c r="BV294" i="10"/>
  <c r="BV472" i="10"/>
  <c r="BV285" i="10"/>
  <c r="BV283" i="10"/>
  <c r="BV404" i="10"/>
  <c r="BV257" i="10"/>
  <c r="BV325" i="10"/>
  <c r="BV259" i="10"/>
  <c r="BV316" i="10"/>
  <c r="BV407" i="10"/>
  <c r="BV299" i="10"/>
  <c r="BV443" i="10"/>
  <c r="BV255" i="10"/>
  <c r="BV411" i="10"/>
  <c r="BV490" i="10"/>
  <c r="BV425" i="10"/>
  <c r="BV318" i="10"/>
  <c r="BV398" i="10"/>
  <c r="BV462" i="10"/>
  <c r="BV370" i="10"/>
  <c r="BV403" i="10"/>
  <c r="BV422" i="10"/>
  <c r="BV343" i="10"/>
  <c r="BV450" i="10"/>
  <c r="BV458" i="10"/>
  <c r="BV413" i="10"/>
  <c r="BV475" i="10"/>
  <c r="BV501" i="10"/>
  <c r="BV371" i="10"/>
  <c r="BV471" i="10"/>
  <c r="BV439" i="10"/>
  <c r="BV499" i="10"/>
  <c r="BV381" i="10"/>
  <c r="BV352" i="10"/>
  <c r="BV445" i="10"/>
  <c r="BV436" i="10"/>
  <c r="BV367" i="10"/>
  <c r="BV345" i="10"/>
  <c r="BV430" i="10"/>
  <c r="BV348" i="10"/>
  <c r="BV372" i="10"/>
  <c r="BV399" i="10"/>
  <c r="BV355" i="10"/>
  <c r="BV330" i="10"/>
  <c r="BV292" i="10"/>
  <c r="BV388" i="10"/>
  <c r="BV303" i="10"/>
  <c r="BV412" i="10"/>
  <c r="BV440" i="10"/>
  <c r="BV457" i="10"/>
  <c r="BV467" i="10"/>
  <c r="BV428" i="10"/>
  <c r="BV409" i="10"/>
  <c r="BV485" i="10"/>
  <c r="BV477" i="10"/>
  <c r="BV394" i="10"/>
  <c r="BV390" i="10"/>
  <c r="BV483" i="10"/>
  <c r="BV387" i="10"/>
  <c r="BV313" i="10"/>
  <c r="BV268" i="10"/>
  <c r="BV311" i="10"/>
  <c r="BV402" i="10"/>
  <c r="BV252" i="10"/>
  <c r="BV324" i="10"/>
  <c r="BV374" i="10"/>
  <c r="BV308" i="10"/>
  <c r="BV397" i="10"/>
  <c r="BV317" i="10"/>
</calcChain>
</file>

<file path=xl/comments1.xml><?xml version="1.0" encoding="utf-8"?>
<comments xmlns="http://schemas.openxmlformats.org/spreadsheetml/2006/main">
  <authors>
    <author>Danielle Gidding</author>
  </authors>
  <commentList>
    <comment ref="CB1" authorId="0" shapeId="0">
      <text>
        <r>
          <rPr>
            <b/>
            <sz val="9"/>
            <color indexed="81"/>
            <rFont val="Tahoma"/>
            <family val="2"/>
          </rPr>
          <t xml:space="preserve">Danielle Gidding. Only used for O1 </t>
        </r>
      </text>
    </comment>
  </commentList>
</comments>
</file>

<file path=xl/sharedStrings.xml><?xml version="1.0" encoding="utf-8"?>
<sst xmlns="http://schemas.openxmlformats.org/spreadsheetml/2006/main" count="8298" uniqueCount="1999">
  <si>
    <t>Project Dates Differ within Single Project in Measure Input Tab</t>
  </si>
  <si>
    <t>Estimated Measure Cost ($)</t>
  </si>
  <si>
    <t>Actual Measure Cost ($)</t>
  </si>
  <si>
    <t>Estimated SITE Savings (kWh)</t>
  </si>
  <si>
    <t>Actual SITE Savings (kWh)</t>
  </si>
  <si>
    <t>Estimated Annual Non-Energy Benefits ($/Year)</t>
  </si>
  <si>
    <t>Actual Annual Non-Energy Benefits ($/Year)</t>
  </si>
  <si>
    <t>Estimated Annual O&amp;M Change ($/Year)</t>
  </si>
  <si>
    <t>Actual Annual O&amp;M Change ($/Year)</t>
  </si>
  <si>
    <t>Actual Calculations</t>
  </si>
  <si>
    <t>Estimated Calculations</t>
  </si>
  <si>
    <t>Estimated - Total Costs</t>
  </si>
  <si>
    <t>Calculated</t>
  </si>
  <si>
    <t>Project A</t>
  </si>
  <si>
    <t xml:space="preserve">     Site Information</t>
  </si>
  <si>
    <t>Array match</t>
  </si>
  <si>
    <t>Array Match</t>
  </si>
  <si>
    <t>See Column H if Required</t>
  </si>
  <si>
    <t>Must Enter Project Start Date for Each Measure within Project</t>
  </si>
  <si>
    <t>Enter your information into the white space below starting with row 5…</t>
  </si>
  <si>
    <t>Any Customer</t>
  </si>
  <si>
    <t>Any Street</t>
  </si>
  <si>
    <t>Any Town</t>
  </si>
  <si>
    <t>Sector</t>
  </si>
  <si>
    <t>End Use</t>
  </si>
  <si>
    <t>Category</t>
  </si>
  <si>
    <t>Default Measure Life</t>
  </si>
  <si>
    <t>Commercial</t>
  </si>
  <si>
    <t>Lighting</t>
  </si>
  <si>
    <t>Occupancy Sensors</t>
  </si>
  <si>
    <t>ExCommLight</t>
  </si>
  <si>
    <t>Control Panels</t>
  </si>
  <si>
    <t>NewCommLight</t>
  </si>
  <si>
    <t>Delamping</t>
  </si>
  <si>
    <t>IndShift3</t>
  </si>
  <si>
    <t>Compressed Air</t>
  </si>
  <si>
    <t>SIC29</t>
  </si>
  <si>
    <t>DSIAlum</t>
  </si>
  <si>
    <t>ComEconoMizer</t>
  </si>
  <si>
    <t>ExComm</t>
  </si>
  <si>
    <t>Heat Recovery</t>
  </si>
  <si>
    <t>Electronics</t>
  </si>
  <si>
    <t>Servers</t>
  </si>
  <si>
    <t>Cooking</t>
  </si>
  <si>
    <t>SIC33</t>
  </si>
  <si>
    <t>Thermostats</t>
  </si>
  <si>
    <t>Envelope</t>
  </si>
  <si>
    <t>Pumps and Fans</t>
  </si>
  <si>
    <t>NewCOMM</t>
  </si>
  <si>
    <t>Motors/Drives</t>
  </si>
  <si>
    <t>CommSector</t>
  </si>
  <si>
    <t>Motors</t>
  </si>
  <si>
    <t>IndShift1</t>
  </si>
  <si>
    <t>Process Loads</t>
  </si>
  <si>
    <t>SIC28</t>
  </si>
  <si>
    <t>Elevators</t>
  </si>
  <si>
    <t>Escalators</t>
  </si>
  <si>
    <t>SIC20</t>
  </si>
  <si>
    <t>IndShift2</t>
  </si>
  <si>
    <t>SIC24</t>
  </si>
  <si>
    <t>Refrigeration</t>
  </si>
  <si>
    <t>WalkInDoorHeater</t>
  </si>
  <si>
    <t>WalkInECMotor</t>
  </si>
  <si>
    <t>WalkInFanControl</t>
  </si>
  <si>
    <t>Capacitors</t>
  </si>
  <si>
    <t>Conductors</t>
  </si>
  <si>
    <t>Insulators</t>
  </si>
  <si>
    <t>SIC26</t>
  </si>
  <si>
    <t>Power Factor Improvements</t>
  </si>
  <si>
    <t>SIC37</t>
  </si>
  <si>
    <t>Transformers</t>
  </si>
  <si>
    <t>Conservation Voltage Reduction (CVR)</t>
  </si>
  <si>
    <t>Industrial</t>
  </si>
  <si>
    <t>Irrigation</t>
  </si>
  <si>
    <t>Plate Milk Pre-cooler</t>
  </si>
  <si>
    <t>ResLIGHT</t>
  </si>
  <si>
    <t>6P Wt Average Cons</t>
  </si>
  <si>
    <t>AgrIrrg</t>
  </si>
  <si>
    <t>Fast Acting Doors</t>
  </si>
  <si>
    <t>ResSector</t>
  </si>
  <si>
    <t>Duct Insulation</t>
  </si>
  <si>
    <t>Pipe Insulation</t>
  </si>
  <si>
    <t>ResSpHtHPZ3</t>
  </si>
  <si>
    <t>ResSpHtHPZ2</t>
  </si>
  <si>
    <t>ResSpHtHPZ1</t>
  </si>
  <si>
    <t>Non Lost Opp</t>
  </si>
  <si>
    <t>Total PV Benefits ($/kWh)</t>
  </si>
  <si>
    <t>5P Wt Average Cons</t>
  </si>
  <si>
    <t>AgrDairyDHW</t>
  </si>
  <si>
    <t>AgrDairyVFD</t>
  </si>
  <si>
    <t>AgrIRRG</t>
  </si>
  <si>
    <t>AgrSTOCKtank</t>
  </si>
  <si>
    <t>ComDesktop</t>
  </si>
  <si>
    <t>CommCOOL</t>
  </si>
  <si>
    <t>CommHEAT</t>
  </si>
  <si>
    <t>CommLIGHT</t>
  </si>
  <si>
    <t>ComMonitor</t>
  </si>
  <si>
    <t>CommVENT</t>
  </si>
  <si>
    <t>CSPVCS1</t>
  </si>
  <si>
    <t>CSPVCS2</t>
  </si>
  <si>
    <t>CSPVCS3</t>
  </si>
  <si>
    <t>CSPVCS4</t>
  </si>
  <si>
    <t>CSPVCW1</t>
  </si>
  <si>
    <t>CSPVCW2</t>
  </si>
  <si>
    <t>CSPVCW3</t>
  </si>
  <si>
    <t>CSPVCW4</t>
  </si>
  <si>
    <t>CSPVCW5</t>
  </si>
  <si>
    <t>Ctrl Atm</t>
  </si>
  <si>
    <t>Ctrl Atm Refrig</t>
  </si>
  <si>
    <t>DEIAverage</t>
  </si>
  <si>
    <t>EStarVend</t>
  </si>
  <si>
    <t>EStarVend&amp;Control</t>
  </si>
  <si>
    <t>ExGroc</t>
  </si>
  <si>
    <t>ExGrocElecHt</t>
  </si>
  <si>
    <t>ExGrocGasHt</t>
  </si>
  <si>
    <t>ExGrocHtPmpHt</t>
  </si>
  <si>
    <t>ExHealth</t>
  </si>
  <si>
    <t>ExHealthElecHt</t>
  </si>
  <si>
    <t>ExHealthGasHt</t>
  </si>
  <si>
    <t>ExHealthHtPmpHt</t>
  </si>
  <si>
    <t>ExHotel</t>
  </si>
  <si>
    <t>ExHotelElecHt</t>
  </si>
  <si>
    <t>ExHotelGasHt</t>
  </si>
  <si>
    <t>ExHotelHtPmpHt</t>
  </si>
  <si>
    <t>ExLgOff</t>
  </si>
  <si>
    <t>ExLgOffElecHt</t>
  </si>
  <si>
    <t>ExLgOffGasHt</t>
  </si>
  <si>
    <t>ExLgOffHtPmpHt</t>
  </si>
  <si>
    <t>ExLgRet</t>
  </si>
  <si>
    <t>ExLgRetElecHt</t>
  </si>
  <si>
    <t>ExLgRetGasHt</t>
  </si>
  <si>
    <t>ExLgRetHtPmpHt</t>
  </si>
  <si>
    <t>ExRest</t>
  </si>
  <si>
    <t>ExRestElecHt</t>
  </si>
  <si>
    <t>ExRestGasHt</t>
  </si>
  <si>
    <t>ExRestHtPmpHt</t>
  </si>
  <si>
    <t>ExSchool</t>
  </si>
  <si>
    <t>ExSchoolElecHt</t>
  </si>
  <si>
    <t>ExSchoolGasHt</t>
  </si>
  <si>
    <t>ExSchoolHtPmpHt</t>
  </si>
  <si>
    <t>ExSmOff</t>
  </si>
  <si>
    <t>ExSmOffElecHt</t>
  </si>
  <si>
    <t>ExSmOffGasHt</t>
  </si>
  <si>
    <t>ExSmOffHtPmpHt</t>
  </si>
  <si>
    <t>ExSmRet</t>
  </si>
  <si>
    <t>ExSmRetElecHt</t>
  </si>
  <si>
    <t>ExSmRetGasHt</t>
  </si>
  <si>
    <t>ExSmRetHtPmpHt</t>
  </si>
  <si>
    <t>ExWareh</t>
  </si>
  <si>
    <t>ExWarehElecHt</t>
  </si>
  <si>
    <t>ExWarehGasHt</t>
  </si>
  <si>
    <t>ExWarehHtPmpHt</t>
  </si>
  <si>
    <t>FLAT</t>
  </si>
  <si>
    <t>Flat 00-24h by 7d</t>
  </si>
  <si>
    <t>Flat 06-24h x 7d</t>
  </si>
  <si>
    <t>Flat 08-18h x 5d</t>
  </si>
  <si>
    <t>Flat 08-18h x 7d</t>
  </si>
  <si>
    <t>GrocAutoCloser</t>
  </si>
  <si>
    <t>GrocCaseLight18h</t>
  </si>
  <si>
    <t>GrocCaseLight24h</t>
  </si>
  <si>
    <t>GrocDoorGasket</t>
  </si>
  <si>
    <t>GrocFloatHeadAir</t>
  </si>
  <si>
    <t>GrocFloatHeadEvap</t>
  </si>
  <si>
    <t>GrocNightCover</t>
  </si>
  <si>
    <t>GrocRefLoad</t>
  </si>
  <si>
    <t>GrocRefLoadFixedEvapSea</t>
  </si>
  <si>
    <t>GrocRefLoadFloatAirBoi</t>
  </si>
  <si>
    <t>GrocRefUnload</t>
  </si>
  <si>
    <t>Hotel Bath Night Light</t>
  </si>
  <si>
    <t>IndOther</t>
  </si>
  <si>
    <t>NewGroc</t>
  </si>
  <si>
    <t>NewGrocElecHt</t>
  </si>
  <si>
    <t>NewGrocGasHt</t>
  </si>
  <si>
    <t>NewGrocHtPmpHt</t>
  </si>
  <si>
    <t>NewHealth</t>
  </si>
  <si>
    <t>NewHealthElecHt</t>
  </si>
  <si>
    <t>NewHealthGasHt</t>
  </si>
  <si>
    <t>NewHealthHtPmpHt</t>
  </si>
  <si>
    <t>NewHotel</t>
  </si>
  <si>
    <t>NewHotelElecHt</t>
  </si>
  <si>
    <t>NewHotelGasHt</t>
  </si>
  <si>
    <t>NewHotelHtPmpHt</t>
  </si>
  <si>
    <t>NewLgOff</t>
  </si>
  <si>
    <t>NewLgOffElecHt</t>
  </si>
  <si>
    <t>NewLgOffGasHt</t>
  </si>
  <si>
    <t>NewLgOffHtPmpHt</t>
  </si>
  <si>
    <t>NewLgRet</t>
  </si>
  <si>
    <t>NewLgRetElecHt</t>
  </si>
  <si>
    <t>NewLgRetGasHt</t>
  </si>
  <si>
    <t>NewLgRetHtPmpHt</t>
  </si>
  <si>
    <t>NewLgRetTopDay</t>
  </si>
  <si>
    <t>NewRest</t>
  </si>
  <si>
    <t>NewRestElecHt</t>
  </si>
  <si>
    <t>NewRestGasHt</t>
  </si>
  <si>
    <t>NewRestHtPmpHt</t>
  </si>
  <si>
    <t>NewSchool</t>
  </si>
  <si>
    <t>NewSchoolElecHt</t>
  </si>
  <si>
    <t>NewSchoolGasHt</t>
  </si>
  <si>
    <t>NewSchoolHtPmpHt</t>
  </si>
  <si>
    <t>NewSchoolTopDay</t>
  </si>
  <si>
    <t>NewSmOff</t>
  </si>
  <si>
    <t>NewSmOffElecHt</t>
  </si>
  <si>
    <t>NewSmOffGasHt</t>
  </si>
  <si>
    <t>NewSmOffHtPmpHt</t>
  </si>
  <si>
    <t>NewSmRet</t>
  </si>
  <si>
    <t>NewSmRetElecHt</t>
  </si>
  <si>
    <t>NewSmRetGasHt</t>
  </si>
  <si>
    <t>NewSmRetHtPmpHt</t>
  </si>
  <si>
    <t>NewWareh</t>
  </si>
  <si>
    <t>NewWarehElecHt</t>
  </si>
  <si>
    <t>NewWarehGasHt</t>
  </si>
  <si>
    <t>NewWarehHtPmpHt</t>
  </si>
  <si>
    <t>NewWarehTopDay</t>
  </si>
  <si>
    <t>OTECDis</t>
  </si>
  <si>
    <t>Premium Vent - HP</t>
  </si>
  <si>
    <t>RefrigWarehouseGroc</t>
  </si>
  <si>
    <t>ResCACPNW</t>
  </si>
  <si>
    <t>ResCACZ1</t>
  </si>
  <si>
    <t>ResCACZ2</t>
  </si>
  <si>
    <t>ResCACZ3</t>
  </si>
  <si>
    <t>ResCOOK</t>
  </si>
  <si>
    <t>ResDesktop</t>
  </si>
  <si>
    <t>ResDHW</t>
  </si>
  <si>
    <t>ResDRY</t>
  </si>
  <si>
    <t>ResFRIG</t>
  </si>
  <si>
    <t>ResFRZR</t>
  </si>
  <si>
    <t>ResMonitor</t>
  </si>
  <si>
    <t>ResOTHER</t>
  </si>
  <si>
    <t>ResSHNEW</t>
  </si>
  <si>
    <t>ResSHWX</t>
  </si>
  <si>
    <t>ResSpHtBBZ1</t>
  </si>
  <si>
    <t>ResSpHtBBZ2</t>
  </si>
  <si>
    <t>ResSpHtBBZ3</t>
  </si>
  <si>
    <t>ResSpHtFAFZ1</t>
  </si>
  <si>
    <t>ResSpHtFAFZ2</t>
  </si>
  <si>
    <t>ResSpHtFAFZ3</t>
  </si>
  <si>
    <t>ResSTB</t>
  </si>
  <si>
    <t>ResTV</t>
  </si>
  <si>
    <t>ResWACPNW</t>
  </si>
  <si>
    <t>ResWACZ1</t>
  </si>
  <si>
    <t>ResWACZ2</t>
  </si>
  <si>
    <t>ResWACZ3</t>
  </si>
  <si>
    <t>ResWASH</t>
  </si>
  <si>
    <t>Segment1</t>
  </si>
  <si>
    <t>Segment2</t>
  </si>
  <si>
    <t>Segment3</t>
  </si>
  <si>
    <t>Segment4</t>
  </si>
  <si>
    <t>SmComCAC</t>
  </si>
  <si>
    <t>SmComHP</t>
  </si>
  <si>
    <t>SmComWX</t>
  </si>
  <si>
    <t>SolarDHWZ1S</t>
  </si>
  <si>
    <t>SolarDHWZ1W</t>
  </si>
  <si>
    <t>SolarDHWZ2S</t>
  </si>
  <si>
    <t>SolarDHWZ2W</t>
  </si>
  <si>
    <t>SolarDHWZ3S</t>
  </si>
  <si>
    <t>SolarDHWZ3W</t>
  </si>
  <si>
    <t>SolarDHWZ4S</t>
  </si>
  <si>
    <t>SolarDHWZ4W</t>
  </si>
  <si>
    <t>SolarDHWZ5S</t>
  </si>
  <si>
    <t>SolarDHWZ5W</t>
  </si>
  <si>
    <t>StreetLight</t>
  </si>
  <si>
    <t>SysLoad</t>
  </si>
  <si>
    <t>VendContrl</t>
  </si>
  <si>
    <t>WECCOffPeak</t>
  </si>
  <si>
    <t>WECCOnPeak</t>
  </si>
  <si>
    <t>Busbar savings</t>
  </si>
  <si>
    <t>Measure Level</t>
  </si>
  <si>
    <t>Project Level</t>
  </si>
  <si>
    <t xml:space="preserve">Present Value of Energy Savings </t>
  </si>
  <si>
    <t>WA</t>
  </si>
  <si>
    <t>Discount Rate</t>
  </si>
  <si>
    <t>Row Reference for Avoided Costs</t>
  </si>
  <si>
    <t>Lost Opp Acs</t>
  </si>
  <si>
    <t>Year</t>
  </si>
  <si>
    <t>combo year, lost op</t>
  </si>
  <si>
    <t>L</t>
  </si>
  <si>
    <t>R</t>
  </si>
  <si>
    <t>Food Preparation</t>
  </si>
  <si>
    <t>Daylighting</t>
  </si>
  <si>
    <t>Photocells</t>
  </si>
  <si>
    <t>Timers</t>
  </si>
  <si>
    <t>Utility System Efficiency</t>
  </si>
  <si>
    <t>Stall Lighting</t>
  </si>
  <si>
    <t>No</t>
  </si>
  <si>
    <t>Calculated Reimbursement ($)</t>
  </si>
  <si>
    <t>Measure Name</t>
  </si>
  <si>
    <t>70% of Project Cost Cap</t>
  </si>
  <si>
    <t>Sum of Measure-Level Reimbursement</t>
  </si>
  <si>
    <t>Measure RefNo</t>
  </si>
  <si>
    <t>Utility-Assigned Project ID</t>
  </si>
  <si>
    <t>Third Party Contract Number</t>
  </si>
  <si>
    <t>Lighting Wattage Reduction (%)</t>
  </si>
  <si>
    <t>Audit Tracking Number</t>
  </si>
  <si>
    <t>Present Value of Non-Energy Benefits</t>
  </si>
  <si>
    <t>Present Value of O&amp;M Change</t>
  </si>
  <si>
    <t>Avoided Cost per kWh Saved</t>
  </si>
  <si>
    <t>Column Reference for Avoided Cost</t>
  </si>
  <si>
    <t>Technology/ Activity/ Practice</t>
  </si>
  <si>
    <t>Lost Opportunity Type</t>
  </si>
  <si>
    <t>Default Load Shape</t>
  </si>
  <si>
    <t>Row Reference on List Minus 1</t>
  </si>
  <si>
    <t>Agricultural</t>
  </si>
  <si>
    <t>Water Heating</t>
  </si>
  <si>
    <t>Whole Bldg/Meter Level</t>
  </si>
  <si>
    <t>Irrigation System Improvements</t>
  </si>
  <si>
    <t>HVAC</t>
  </si>
  <si>
    <t>Compressors</t>
  </si>
  <si>
    <t>Heat Recovery Improvements</t>
  </si>
  <si>
    <t>Fan System Improvements</t>
  </si>
  <si>
    <t>Pump System Improvements</t>
  </si>
  <si>
    <t>System Water Delivery Improvements</t>
  </si>
  <si>
    <t>Reduce System Lift</t>
  </si>
  <si>
    <t>Rooftop Units</t>
  </si>
  <si>
    <t>Service Conductor Replacement</t>
  </si>
  <si>
    <t>Transformer Load Management</t>
  </si>
  <si>
    <t>AMDPF94066</t>
  </si>
  <si>
    <t>Building Name(s)</t>
  </si>
  <si>
    <t>Custom Project Measure RefNo</t>
  </si>
  <si>
    <t>ACACC84001</t>
  </si>
  <si>
    <t>Compressed Air System Controls</t>
  </si>
  <si>
    <t>Compressed Air Control Improvements (non-VFD)</t>
  </si>
  <si>
    <t>ACACC84002</t>
  </si>
  <si>
    <t>Compressed Air Control Improvements (VFD)</t>
  </si>
  <si>
    <t>ACACI84003</t>
  </si>
  <si>
    <t>Compressed Air System Improvements</t>
  </si>
  <si>
    <t>Compressed Air System Compressor Improvements (non-VFD)</t>
  </si>
  <si>
    <t>ACACI84004</t>
  </si>
  <si>
    <t>Compressed Air System Compressor Improvements (VFD)</t>
  </si>
  <si>
    <t>ACACI84005</t>
  </si>
  <si>
    <t>Compressed Air System Demand Side Improvements</t>
  </si>
  <si>
    <t>ACACI84006</t>
  </si>
  <si>
    <t>Compressed Air System Dryer Improvements</t>
  </si>
  <si>
    <t>ACACI84007</t>
  </si>
  <si>
    <t>Compressed Air System Regulation Improvements</t>
  </si>
  <si>
    <t>ACACI84008</t>
  </si>
  <si>
    <t>Compressed Air System Storage Improvements</t>
  </si>
  <si>
    <t>ACACI84009</t>
  </si>
  <si>
    <t>Compressed Air System Supply Side Improvements</t>
  </si>
  <si>
    <t>ACACI84010</t>
  </si>
  <si>
    <t>ACAHR84011</t>
  </si>
  <si>
    <t>AIRCP84012</t>
  </si>
  <si>
    <t>Center Pivot System and Equipment</t>
  </si>
  <si>
    <t>Center Pivot Conversions</t>
  </si>
  <si>
    <t>AIRCP84013</t>
  </si>
  <si>
    <t>AIRCP84014</t>
  </si>
  <si>
    <t>AIRCP84015</t>
  </si>
  <si>
    <t>AIRCP84016</t>
  </si>
  <si>
    <t>AIRDF84017</t>
  </si>
  <si>
    <t>Discharge Fitting Equipment</t>
  </si>
  <si>
    <t>Drop Installation for Spray Heads and Pressure Regulators</t>
  </si>
  <si>
    <t>AIRDF84018</t>
  </si>
  <si>
    <t>Flow Control Nozzles and Diffuser</t>
  </si>
  <si>
    <t>AIRDF84019</t>
  </si>
  <si>
    <t>Impact Sprinkler Heads</t>
  </si>
  <si>
    <t>AIRDF84020</t>
  </si>
  <si>
    <t>Low Angle Heads</t>
  </si>
  <si>
    <t>AIRDF84021</t>
  </si>
  <si>
    <t>Low Pressure End guns/Big guns</t>
  </si>
  <si>
    <t>AIRDF84022</t>
  </si>
  <si>
    <t>Nozzle Replacement</t>
  </si>
  <si>
    <t>AIRDF84023</t>
  </si>
  <si>
    <t>Spray Heads</t>
  </si>
  <si>
    <t>AIRHE84024</t>
  </si>
  <si>
    <t>Handmove and Sideroll System and Equipment</t>
  </si>
  <si>
    <t>AIRHE84025</t>
  </si>
  <si>
    <t>AIRHE84026</t>
  </si>
  <si>
    <t>AIRHE84027</t>
  </si>
  <si>
    <t>AIRIS84028</t>
  </si>
  <si>
    <t>Change in Water Source</t>
  </si>
  <si>
    <t>AIRIS84029</t>
  </si>
  <si>
    <t>AIRIS84030</t>
  </si>
  <si>
    <t>Reduce Delivery System Leakage</t>
  </si>
  <si>
    <t>AIRMS84031</t>
  </si>
  <si>
    <t>Mainline System and Equipment</t>
  </si>
  <si>
    <t>Interactive Mainline System and Equipment Improvements</t>
  </si>
  <si>
    <t>AIRMS84032</t>
  </si>
  <si>
    <t>Mainline System Pump Improvements</t>
  </si>
  <si>
    <t>AIRMS84033</t>
  </si>
  <si>
    <t>Reduce Friction Loss</t>
  </si>
  <si>
    <t>AIRMS84034</t>
  </si>
  <si>
    <t>AIRMS84035</t>
  </si>
  <si>
    <t>Reduce System Leakage</t>
  </si>
  <si>
    <t>AIRMS84036</t>
  </si>
  <si>
    <t>AIRMS84037</t>
  </si>
  <si>
    <t>AIRPF84038</t>
  </si>
  <si>
    <t>Centrifugal Pump System Improvements</t>
  </si>
  <si>
    <t>AIRPF84039</t>
  </si>
  <si>
    <t>Turbine Pump System Improvements</t>
  </si>
  <si>
    <t>Vacuum Pump System Improvements</t>
  </si>
  <si>
    <t>AIRSF84041</t>
  </si>
  <si>
    <t>Suction Fittings Equipment</t>
  </si>
  <si>
    <t>Reduce Cavitation</t>
  </si>
  <si>
    <t>AIRSF84042</t>
  </si>
  <si>
    <t>AIRSF84043</t>
  </si>
  <si>
    <t>AIRSF84044</t>
  </si>
  <si>
    <t>ALIDE84045</t>
  </si>
  <si>
    <t>Lamps/Ballasts/Fixtures</t>
  </si>
  <si>
    <t>ALILB84054</t>
  </si>
  <si>
    <t>ALILC84055</t>
  </si>
  <si>
    <t>Lighting Controls</t>
  </si>
  <si>
    <t>ALILC84056</t>
  </si>
  <si>
    <t>ALILC84057</t>
  </si>
  <si>
    <t>ALILC84058</t>
  </si>
  <si>
    <t>ALILC84059</t>
  </si>
  <si>
    <t>AMDMO84060</t>
  </si>
  <si>
    <t>AMDMC84061</t>
  </si>
  <si>
    <t>Motors/Drives Controls</t>
  </si>
  <si>
    <t>Dairy Milking Machine Control Improvements (VFD)</t>
  </si>
  <si>
    <t>AMDMC84062</t>
  </si>
  <si>
    <t>Electronically Commutated Motor (ECM)</t>
  </si>
  <si>
    <t>AMDMC84063</t>
  </si>
  <si>
    <t>Energy Management Systems/System Controls</t>
  </si>
  <si>
    <t>AMDMC84064</t>
  </si>
  <si>
    <t>Motors/Drives Control Improvements (non-VFD)</t>
  </si>
  <si>
    <t>Motors/Drives Control Improvements (VFD)</t>
  </si>
  <si>
    <t>AMDPF84066</t>
  </si>
  <si>
    <t>Motors/Drives Installation on Vacuum Pumps</t>
  </si>
  <si>
    <t>APLPF84068</t>
  </si>
  <si>
    <t>APLPF84069</t>
  </si>
  <si>
    <t>APLPF84070</t>
  </si>
  <si>
    <t>APLPF84071</t>
  </si>
  <si>
    <t>APLPF84072</t>
  </si>
  <si>
    <t>AREDS84073</t>
  </si>
  <si>
    <t>Dairy System Improvements</t>
  </si>
  <si>
    <t>AREDS84074</t>
  </si>
  <si>
    <t>AREHR84075</t>
  </si>
  <si>
    <t>AREPR84076</t>
  </si>
  <si>
    <t>Packaged Refrigeration</t>
  </si>
  <si>
    <t>Packaged Refrigeration System Improvements</t>
  </si>
  <si>
    <t>AREPF84077</t>
  </si>
  <si>
    <t>AREPF84078</t>
  </si>
  <si>
    <t>Evaporator Coil Fan System Improvements</t>
  </si>
  <si>
    <t>AREPF84079</t>
  </si>
  <si>
    <t>Evaporator Fan System Improvements</t>
  </si>
  <si>
    <t>ARERC84080</t>
  </si>
  <si>
    <t>Refrigeration System Controls</t>
  </si>
  <si>
    <t>Defrost Control Improvements</t>
  </si>
  <si>
    <t>ARERC84081</t>
  </si>
  <si>
    <t>Refrigeration Control Improvements (non-VFD)</t>
  </si>
  <si>
    <t>ARERC84082</t>
  </si>
  <si>
    <t>Refrigeration Control Improvements (VFD)</t>
  </si>
  <si>
    <t>ARERI84083</t>
  </si>
  <si>
    <t>Refrigeration System Improvements</t>
  </si>
  <si>
    <t>Chiller Improvements</t>
  </si>
  <si>
    <t>ARERI84084</t>
  </si>
  <si>
    <t>ARERI84085</t>
  </si>
  <si>
    <t>AWHHR84087</t>
  </si>
  <si>
    <t>AWHSE84088</t>
  </si>
  <si>
    <t>System Efficiency Improvements</t>
  </si>
  <si>
    <t>AWHWH84089</t>
  </si>
  <si>
    <t>Water Heaters</t>
  </si>
  <si>
    <t>AWBWB84090</t>
  </si>
  <si>
    <t>Whole Bldg/Meter Level System Improvements</t>
  </si>
  <si>
    <t>Interactive Whole Bldg/Meter Level System Improvements</t>
  </si>
  <si>
    <t>CCACC82001</t>
  </si>
  <si>
    <t>CCACC82002</t>
  </si>
  <si>
    <t>CCACI82003</t>
  </si>
  <si>
    <t>CCACI82004</t>
  </si>
  <si>
    <t>CCACI82005</t>
  </si>
  <si>
    <t>CCACI82006</t>
  </si>
  <si>
    <t>CCACI82007</t>
  </si>
  <si>
    <t>CCACI82008</t>
  </si>
  <si>
    <t>CCACI82009</t>
  </si>
  <si>
    <t>CCACI82010</t>
  </si>
  <si>
    <t>CCAHR82011</t>
  </si>
  <si>
    <t>CELCT82012</t>
  </si>
  <si>
    <t>Computer Technologies</t>
  </si>
  <si>
    <t>Server Virtualization/Load Reduction</t>
  </si>
  <si>
    <t>CELCT82013</t>
  </si>
  <si>
    <t>CFPCO82014</t>
  </si>
  <si>
    <t>Cooking Equipment</t>
  </si>
  <si>
    <t>CHVEN82015</t>
  </si>
  <si>
    <t>Air Sealing</t>
  </si>
  <si>
    <t>CHVEN82016</t>
  </si>
  <si>
    <t>CHVEN82017</t>
  </si>
  <si>
    <t>Windows</t>
  </si>
  <si>
    <t>CHVHR82018</t>
  </si>
  <si>
    <t>CHVHR82019</t>
  </si>
  <si>
    <t>Humidification/Dehumidification Improvements</t>
  </si>
  <si>
    <t>CHVHC82020</t>
  </si>
  <si>
    <t>HVAC System Controls</t>
  </si>
  <si>
    <t>CHVHC82021</t>
  </si>
  <si>
    <t>HVAC Control Improvements (non-VFD)</t>
  </si>
  <si>
    <t>CHVHC82022</t>
  </si>
  <si>
    <t>HVAC Control Improvements (VFD)</t>
  </si>
  <si>
    <t>CHVHC82023</t>
  </si>
  <si>
    <t>Pneumatic to DDC Control Improvements</t>
  </si>
  <si>
    <t>CHVHC82024</t>
  </si>
  <si>
    <t>CHVHI82025</t>
  </si>
  <si>
    <t>HVAC System Improvements</t>
  </si>
  <si>
    <t>Air-Source Heat Pumps</t>
  </si>
  <si>
    <t>CHVHI82026</t>
  </si>
  <si>
    <t>Building Commissioning Improvements</t>
  </si>
  <si>
    <t>CHVHI82027</t>
  </si>
  <si>
    <t>Centrifugal Chiller Improvements</t>
  </si>
  <si>
    <t>CHVHI82028</t>
  </si>
  <si>
    <t>CHVHI82029</t>
  </si>
  <si>
    <t>Ductless Heat Pumps</t>
  </si>
  <si>
    <t>CHVHI82030</t>
  </si>
  <si>
    <t>Economizer System Improvements</t>
  </si>
  <si>
    <t>CHVHI82031</t>
  </si>
  <si>
    <t>Interactive HVAC System Improvements</t>
  </si>
  <si>
    <t>CHVHI82032</t>
  </si>
  <si>
    <t>Reciprocating Chiller Improvements</t>
  </si>
  <si>
    <t>CommCool</t>
  </si>
  <si>
    <t>CHVHI82033</t>
  </si>
  <si>
    <t>CHVHI82034</t>
  </si>
  <si>
    <t>Rotary Screw Chiller Improvements</t>
  </si>
  <si>
    <t>CHVHI82035</t>
  </si>
  <si>
    <t>Scroll Chiller Improvements</t>
  </si>
  <si>
    <t>CHVHI82036</t>
  </si>
  <si>
    <t>Storage Tank Insulation Improvements</t>
  </si>
  <si>
    <t>CHVHI82037</t>
  </si>
  <si>
    <t>Variable Refrigerant Flow System Improvements</t>
  </si>
  <si>
    <t>CHVHI82038</t>
  </si>
  <si>
    <t>Ventilation System Improvements</t>
  </si>
  <si>
    <t>CHVHI82039</t>
  </si>
  <si>
    <t>Water-Source Heat Pumps</t>
  </si>
  <si>
    <t>CLIDE82040</t>
  </si>
  <si>
    <t>CLILC82049</t>
  </si>
  <si>
    <t>CLILC82050</t>
  </si>
  <si>
    <t>CLILC82051</t>
  </si>
  <si>
    <t>CLILC82052</t>
  </si>
  <si>
    <t>CLILC82053</t>
  </si>
  <si>
    <t>CMDMO82054</t>
  </si>
  <si>
    <t>Motor Rewind</t>
  </si>
  <si>
    <t>CMDMO82055</t>
  </si>
  <si>
    <t>CMDMC82056</t>
  </si>
  <si>
    <t>CMDMC82057</t>
  </si>
  <si>
    <t>CMDMC82058</t>
  </si>
  <si>
    <t>CMDMC82059</t>
  </si>
  <si>
    <t>CMDPF82060</t>
  </si>
  <si>
    <t>CMDPF82061</t>
  </si>
  <si>
    <t>CPLEL82062</t>
  </si>
  <si>
    <t>CPLES82063</t>
  </si>
  <si>
    <t>CPLHR82064</t>
  </si>
  <si>
    <t>CPLPC82065</t>
  </si>
  <si>
    <t>Process Loads System Controls</t>
  </si>
  <si>
    <t>Process Loads Control Improvements (non-VFD)</t>
  </si>
  <si>
    <t>CPLPC82066</t>
  </si>
  <si>
    <t>Process Loads Control Improvements (VFD)</t>
  </si>
  <si>
    <t>CPLPL82067</t>
  </si>
  <si>
    <t>Process Loads System Improvements</t>
  </si>
  <si>
    <t>Interactive Process Loads System Improvements</t>
  </si>
  <si>
    <t>CPLPF82068</t>
  </si>
  <si>
    <t>CPLPF82069</t>
  </si>
  <si>
    <t>CPLPF82070</t>
  </si>
  <si>
    <t>CPLPF82071</t>
  </si>
  <si>
    <t>CPLPF82072</t>
  </si>
  <si>
    <t>CREHR82073</t>
  </si>
  <si>
    <t>CREPR82074</t>
  </si>
  <si>
    <t>CREPR82075</t>
  </si>
  <si>
    <t>Refrigerators</t>
  </si>
  <si>
    <t>CREPF82076</t>
  </si>
  <si>
    <t>CREPF82077</t>
  </si>
  <si>
    <t>CREPF82078</t>
  </si>
  <si>
    <t>CRERC82079</t>
  </si>
  <si>
    <t>CRERC82080</t>
  </si>
  <si>
    <t>CRERC82081</t>
  </si>
  <si>
    <t>CRERI82082</t>
  </si>
  <si>
    <t>CRERI82083</t>
  </si>
  <si>
    <t>CRERI82084</t>
  </si>
  <si>
    <t>CRERI82085</t>
  </si>
  <si>
    <t>CRERI82086</t>
  </si>
  <si>
    <t>CRERI82087</t>
  </si>
  <si>
    <t>Interactive Refrigeration System Improvements</t>
  </si>
  <si>
    <t>CRERI82088</t>
  </si>
  <si>
    <t>Motion Sensors</t>
  </si>
  <si>
    <t>CWHHR82089</t>
  </si>
  <si>
    <t>CWHPS82090</t>
  </si>
  <si>
    <t>Pool System Improvements</t>
  </si>
  <si>
    <t>Pool Blankets</t>
  </si>
  <si>
    <t>CWHPS82091</t>
  </si>
  <si>
    <t>CWHSE82092</t>
  </si>
  <si>
    <t>CWHWH82093</t>
  </si>
  <si>
    <t>CWHWC82094</t>
  </si>
  <si>
    <t>Water Heating Controls</t>
  </si>
  <si>
    <t>CWHWC82095</t>
  </si>
  <si>
    <t>Water Heating Control Improvements (non-VFD)</t>
  </si>
  <si>
    <t>CWHWC82096</t>
  </si>
  <si>
    <t>Water Heating Control Improvements (VFD)</t>
  </si>
  <si>
    <t>CWBWB82097</t>
  </si>
  <si>
    <t>ICACC83001</t>
  </si>
  <si>
    <t>ICACC83002</t>
  </si>
  <si>
    <t>ICACI83003</t>
  </si>
  <si>
    <t>ICACI83004</t>
  </si>
  <si>
    <t>ICACI83005</t>
  </si>
  <si>
    <t>ICACI83006</t>
  </si>
  <si>
    <t>ICACI83007</t>
  </si>
  <si>
    <t>ICACI83008</t>
  </si>
  <si>
    <t>ICACI83009</t>
  </si>
  <si>
    <t>ICACI83010</t>
  </si>
  <si>
    <t>ICAHR83011</t>
  </si>
  <si>
    <t>IFDCA83012</t>
  </si>
  <si>
    <t>Facility Distribution System</t>
  </si>
  <si>
    <t>Fixed and Switched Shunt Capacitor</t>
  </si>
  <si>
    <t>IFDCN83013</t>
  </si>
  <si>
    <t>IFDPO83014</t>
  </si>
  <si>
    <t>VAR Management/Controls</t>
  </si>
  <si>
    <t>IFDTR83015</t>
  </si>
  <si>
    <t>De-Energization</t>
  </si>
  <si>
    <t>IFDTR83016</t>
  </si>
  <si>
    <t>Transformers (NEMA TP-1 or Higher)</t>
  </si>
  <si>
    <t>IFDVM83017</t>
  </si>
  <si>
    <t>Voltage Management</t>
  </si>
  <si>
    <t>IHVEN83018</t>
  </si>
  <si>
    <t>IHVEN83019</t>
  </si>
  <si>
    <t>IHVEN83020</t>
  </si>
  <si>
    <t>IHVHR83021</t>
  </si>
  <si>
    <t>IHVHR83022</t>
  </si>
  <si>
    <t>IHVHC83023</t>
  </si>
  <si>
    <t>IHVHC83024</t>
  </si>
  <si>
    <t>IHVHC83025</t>
  </si>
  <si>
    <t>IHVHC83026</t>
  </si>
  <si>
    <t>IHVHC83027</t>
  </si>
  <si>
    <t>IHVHI83028</t>
  </si>
  <si>
    <t>IHVHI83029</t>
  </si>
  <si>
    <t>IHVHI83030</t>
  </si>
  <si>
    <t>IHVHI83031</t>
  </si>
  <si>
    <t>IHVHI83032</t>
  </si>
  <si>
    <t>IHVHI83033</t>
  </si>
  <si>
    <t>IHVHI83034</t>
  </si>
  <si>
    <t>IHVHI83035</t>
  </si>
  <si>
    <t>IHVHI83036</t>
  </si>
  <si>
    <t>IHVHI83037</t>
  </si>
  <si>
    <t>IHVHI83038</t>
  </si>
  <si>
    <t>IHVHI83039</t>
  </si>
  <si>
    <t>IHVHI83040</t>
  </si>
  <si>
    <t>IHVHI83041</t>
  </si>
  <si>
    <t>ILIDE83042</t>
  </si>
  <si>
    <t>ILILC83051</t>
  </si>
  <si>
    <t>ILILC83052</t>
  </si>
  <si>
    <t>ILILC83053</t>
  </si>
  <si>
    <t>ILILC83054</t>
  </si>
  <si>
    <t>ILILC83055</t>
  </si>
  <si>
    <t>IMDMO83056</t>
  </si>
  <si>
    <t>IMDMC83057</t>
  </si>
  <si>
    <t>IMDMC83058</t>
  </si>
  <si>
    <t>IMDMC83059</t>
  </si>
  <si>
    <t>IMDMC83060</t>
  </si>
  <si>
    <t>IMDPF83061</t>
  </si>
  <si>
    <t>IMDPF83062</t>
  </si>
  <si>
    <t>IPLHR83063</t>
  </si>
  <si>
    <t>IPLPC83064</t>
  </si>
  <si>
    <t>IPLPC83065</t>
  </si>
  <si>
    <t>IPLPL83066</t>
  </si>
  <si>
    <t>IPLPF83067</t>
  </si>
  <si>
    <t>IPLPF83068</t>
  </si>
  <si>
    <t>IPLPF83069</t>
  </si>
  <si>
    <t>IPLPF83070</t>
  </si>
  <si>
    <t>IPLPF83071</t>
  </si>
  <si>
    <t>IPLWS83072</t>
  </si>
  <si>
    <t>Wastewater System Improvements</t>
  </si>
  <si>
    <t>Interactive Wastewater System Improvements</t>
  </si>
  <si>
    <t>IREHR83073</t>
  </si>
  <si>
    <t>IREPR83074</t>
  </si>
  <si>
    <t>IREPF83075</t>
  </si>
  <si>
    <t>IREPF83076</t>
  </si>
  <si>
    <t>IREPF83077</t>
  </si>
  <si>
    <t>IRERC83078</t>
  </si>
  <si>
    <t>IRERC83079</t>
  </si>
  <si>
    <t>IRERC83080</t>
  </si>
  <si>
    <t>IRERI83081</t>
  </si>
  <si>
    <t>IRERI83082</t>
  </si>
  <si>
    <t>IRERI83083</t>
  </si>
  <si>
    <t>IRERI83084</t>
  </si>
  <si>
    <t>IRERI83085</t>
  </si>
  <si>
    <t>IWHHR83086</t>
  </si>
  <si>
    <t>IWHPI83087</t>
  </si>
  <si>
    <t>IWHSE83088</t>
  </si>
  <si>
    <t>IWHWC83089</t>
  </si>
  <si>
    <t>IWHWC83090</t>
  </si>
  <si>
    <t>IWHWC83091</t>
  </si>
  <si>
    <t>IWBWB83092</t>
  </si>
  <si>
    <t>UUDCA85001</t>
  </si>
  <si>
    <t>UUDCN85002</t>
  </si>
  <si>
    <t>UUDIN85003</t>
  </si>
  <si>
    <t>UUDPO85004</t>
  </si>
  <si>
    <t>Operation System Improvements</t>
  </si>
  <si>
    <t>UUDPO85005</t>
  </si>
  <si>
    <t>VAR management/Controls</t>
  </si>
  <si>
    <t>UUDTR85006</t>
  </si>
  <si>
    <t>UUDTR85007</t>
  </si>
  <si>
    <t>UUDUS85008</t>
  </si>
  <si>
    <t>Utility Station Service Loads</t>
  </si>
  <si>
    <t>Utility Remote Feedback</t>
  </si>
  <si>
    <t>UUDUS85009</t>
  </si>
  <si>
    <t>Utility Service Connection Standards</t>
  </si>
  <si>
    <t>UUGUS85010</t>
  </si>
  <si>
    <t>Utility Generation System</t>
  </si>
  <si>
    <t>Service Station System Improvements</t>
  </si>
  <si>
    <t>UUTOP85011</t>
  </si>
  <si>
    <t>Utility Transmission System</t>
  </si>
  <si>
    <t>Operation</t>
  </si>
  <si>
    <t>UUTCA85012</t>
  </si>
  <si>
    <t>UUTCN85013</t>
  </si>
  <si>
    <t>UUTIN85014</t>
  </si>
  <si>
    <t>UUTPO85015</t>
  </si>
  <si>
    <t>UUTTR85016</t>
  </si>
  <si>
    <t>UUTTR85017</t>
  </si>
  <si>
    <t>UUTVM85018</t>
  </si>
  <si>
    <t>ACACC94001</t>
  </si>
  <si>
    <t>ACACC94002</t>
  </si>
  <si>
    <t>ACACI94003</t>
  </si>
  <si>
    <t>ACACI94004</t>
  </si>
  <si>
    <t>ACACI94005</t>
  </si>
  <si>
    <t>ACACI94006</t>
  </si>
  <si>
    <t>ACACI94007</t>
  </si>
  <si>
    <t>ACACI94008</t>
  </si>
  <si>
    <t>ACACI94009</t>
  </si>
  <si>
    <t>ACACI94010</t>
  </si>
  <si>
    <t>ACAHR94011</t>
  </si>
  <si>
    <t>AIRCP94012</t>
  </si>
  <si>
    <t>AIRCP94013</t>
  </si>
  <si>
    <t>AIRCP94014</t>
  </si>
  <si>
    <t>AIRCP94015</t>
  </si>
  <si>
    <t>AIRCP94016</t>
  </si>
  <si>
    <t>AIRDF94017</t>
  </si>
  <si>
    <t>AIRDF94018</t>
  </si>
  <si>
    <t>AIRDF94019</t>
  </si>
  <si>
    <t>AIRDF94020</t>
  </si>
  <si>
    <t>AIRDF94021</t>
  </si>
  <si>
    <t>AIRDF94022</t>
  </si>
  <si>
    <t>AIRDF94023</t>
  </si>
  <si>
    <t>AIRHE94024</t>
  </si>
  <si>
    <t>AIRHE94025</t>
  </si>
  <si>
    <t>AIRHE94026</t>
  </si>
  <si>
    <t>AIRHE94027</t>
  </si>
  <si>
    <t>AIRIS94028</t>
  </si>
  <si>
    <t>AIRIS94029</t>
  </si>
  <si>
    <t>AIRIS94030</t>
  </si>
  <si>
    <t>AIRMS94031</t>
  </si>
  <si>
    <t>AIRMS94032</t>
  </si>
  <si>
    <t>AIRMS94033</t>
  </si>
  <si>
    <t>AIRMS94034</t>
  </si>
  <si>
    <t>AIRMS94035</t>
  </si>
  <si>
    <t>AIRMS94036</t>
  </si>
  <si>
    <t>AIRMS94037</t>
  </si>
  <si>
    <t>AIRPF94038</t>
  </si>
  <si>
    <t>AIRPF94039</t>
  </si>
  <si>
    <t>AIRSF94041</t>
  </si>
  <si>
    <t>AIRSF94042</t>
  </si>
  <si>
    <t>AIRSF94043</t>
  </si>
  <si>
    <t>AIRSF94044</t>
  </si>
  <si>
    <t>ALIDE94045</t>
  </si>
  <si>
    <t>ALILB94054</t>
  </si>
  <si>
    <t>ALILC94055</t>
  </si>
  <si>
    <t>ALILC94056</t>
  </si>
  <si>
    <t>ALILC94057</t>
  </si>
  <si>
    <t>ALILC94058</t>
  </si>
  <si>
    <t>ALILC94059</t>
  </si>
  <si>
    <t>AMDMO94060</t>
  </si>
  <si>
    <t>AMDMC94061</t>
  </si>
  <si>
    <t>AMDMC94062</t>
  </si>
  <si>
    <t>AMDMC94063</t>
  </si>
  <si>
    <t>AMDMC94064</t>
  </si>
  <si>
    <t>APLPF94068</t>
  </si>
  <si>
    <t>APLPF94069</t>
  </si>
  <si>
    <t>APLPF94070</t>
  </si>
  <si>
    <t>APLPF94071</t>
  </si>
  <si>
    <t>APLPF94072</t>
  </si>
  <si>
    <t>AREDS94073</t>
  </si>
  <si>
    <t>AREDS94074</t>
  </si>
  <si>
    <t>AREHR94075</t>
  </si>
  <si>
    <t>AREPR94076</t>
  </si>
  <si>
    <t>AREPF94077</t>
  </si>
  <si>
    <t>AREPF94078</t>
  </si>
  <si>
    <t>AREPF94079</t>
  </si>
  <si>
    <t>ARERC94080</t>
  </si>
  <si>
    <t>ARERC94081</t>
  </si>
  <si>
    <t>ARERC94082</t>
  </si>
  <si>
    <t>ARERI94083</t>
  </si>
  <si>
    <t>ARERI94084</t>
  </si>
  <si>
    <t>ARERI94085</t>
  </si>
  <si>
    <t>AWHHR94087</t>
  </si>
  <si>
    <t>AWHSE94088</t>
  </si>
  <si>
    <t>AWHWH94089</t>
  </si>
  <si>
    <t>AWBWB94090</t>
  </si>
  <si>
    <t>CCACC92001</t>
  </si>
  <si>
    <t>CCACC92002</t>
  </si>
  <si>
    <t>CCACI92003</t>
  </si>
  <si>
    <t>CCACI92004</t>
  </si>
  <si>
    <t>CCACI92005</t>
  </si>
  <si>
    <t>CCACI92006</t>
  </si>
  <si>
    <t>CCACI92007</t>
  </si>
  <si>
    <t>CCACI92008</t>
  </si>
  <si>
    <t>CCACI92009</t>
  </si>
  <si>
    <t>CCACI92010</t>
  </si>
  <si>
    <t>CCAHR92011</t>
  </si>
  <si>
    <t>CELCT92012</t>
  </si>
  <si>
    <t>CELCT92013</t>
  </si>
  <si>
    <t>CFPCO92014</t>
  </si>
  <si>
    <t>CHVEN92015</t>
  </si>
  <si>
    <t>CHVEN92016</t>
  </si>
  <si>
    <t>CHVEN92017</t>
  </si>
  <si>
    <t>CHVHR92018</t>
  </si>
  <si>
    <t>CHVHR92019</t>
  </si>
  <si>
    <t>CHVHC92020</t>
  </si>
  <si>
    <t>CHVHC92021</t>
  </si>
  <si>
    <t>CHVHC92022</t>
  </si>
  <si>
    <t>CHVHC92023</t>
  </si>
  <si>
    <t>CHVHC92024</t>
  </si>
  <si>
    <t>CHVHI92025</t>
  </si>
  <si>
    <t>CHVHI92026</t>
  </si>
  <si>
    <t>CHVHI92027</t>
  </si>
  <si>
    <t>CHVHI92028</t>
  </si>
  <si>
    <t>CHVHI92029</t>
  </si>
  <si>
    <t>CHVHI92030</t>
  </si>
  <si>
    <t>CHVHI92031</t>
  </si>
  <si>
    <t>CHVHI92032</t>
  </si>
  <si>
    <t>CHVHI92033</t>
  </si>
  <si>
    <t>CHVHI92034</t>
  </si>
  <si>
    <t>CHVHI92035</t>
  </si>
  <si>
    <t>CHVHI92036</t>
  </si>
  <si>
    <t>CHVHI92037</t>
  </si>
  <si>
    <t>CHVHI92038</t>
  </si>
  <si>
    <t>CHVHI92039</t>
  </si>
  <si>
    <t>CLIDE92040</t>
  </si>
  <si>
    <t>CLILC92049</t>
  </si>
  <si>
    <t>CLILC92050</t>
  </si>
  <si>
    <t>CLILC92051</t>
  </si>
  <si>
    <t>CLILC92052</t>
  </si>
  <si>
    <t>CLILC92053</t>
  </si>
  <si>
    <t>CMDMO92054</t>
  </si>
  <si>
    <t>CMDMO92055</t>
  </si>
  <si>
    <t>CMDMC92056</t>
  </si>
  <si>
    <t>CMDMC92057</t>
  </si>
  <si>
    <t>CMDMC92058</t>
  </si>
  <si>
    <t>CMDMC92059</t>
  </si>
  <si>
    <t>CMDPF92060</t>
  </si>
  <si>
    <t>CMDPF92061</t>
  </si>
  <si>
    <t>CPLEL92062</t>
  </si>
  <si>
    <t>CPLES92063</t>
  </si>
  <si>
    <t>CPLHR92064</t>
  </si>
  <si>
    <t>CPLPC92065</t>
  </si>
  <si>
    <t>CPLPC92066</t>
  </si>
  <si>
    <t>CPLPL92067</t>
  </si>
  <si>
    <t>CPLPF92068</t>
  </si>
  <si>
    <t>CPLPF92069</t>
  </si>
  <si>
    <t>CPLPF92070</t>
  </si>
  <si>
    <t>CPLPF92071</t>
  </si>
  <si>
    <t>CPLPF92072</t>
  </si>
  <si>
    <t>CREHR92073</t>
  </si>
  <si>
    <t>CREPR92074</t>
  </si>
  <si>
    <t>CREPR92075</t>
  </si>
  <si>
    <t>CREPF92076</t>
  </si>
  <si>
    <t>CREPF92077</t>
  </si>
  <si>
    <t>CREPF92078</t>
  </si>
  <si>
    <t>CRERC92079</t>
  </si>
  <si>
    <t>CRERC92080</t>
  </si>
  <si>
    <t>CRERC92081</t>
  </si>
  <si>
    <t>CRERI92082</t>
  </si>
  <si>
    <t>CRERI92083</t>
  </si>
  <si>
    <t>CRERI92084</t>
  </si>
  <si>
    <t>CRERI92085</t>
  </si>
  <si>
    <t>CRERI92086</t>
  </si>
  <si>
    <t>CRERI92087</t>
  </si>
  <si>
    <t>CRERI92088</t>
  </si>
  <si>
    <t>CWHHR92089</t>
  </si>
  <si>
    <t>CWHPS92090</t>
  </si>
  <si>
    <t>CWHPS92091</t>
  </si>
  <si>
    <t>CWHSE92092</t>
  </si>
  <si>
    <t>CWHWH92093</t>
  </si>
  <si>
    <t>CWHWC92094</t>
  </si>
  <si>
    <t>CWHWC92095</t>
  </si>
  <si>
    <t>CWHWC92096</t>
  </si>
  <si>
    <t>CWBWB92097</t>
  </si>
  <si>
    <t>ICACC93001</t>
  </si>
  <si>
    <t>ICACC93002</t>
  </si>
  <si>
    <t>ICACI93003</t>
  </si>
  <si>
    <t>ICACI93004</t>
  </si>
  <si>
    <t>ICACI93005</t>
  </si>
  <si>
    <t>ICACI93006</t>
  </si>
  <si>
    <t>ICACI93007</t>
  </si>
  <si>
    <t>ICACI93008</t>
  </si>
  <si>
    <t>ICACI93009</t>
  </si>
  <si>
    <t>ICACI93010</t>
  </si>
  <si>
    <t>ICAHR93011</t>
  </si>
  <si>
    <t>IFDCA93012</t>
  </si>
  <si>
    <t>IFDCN93013</t>
  </si>
  <si>
    <t>IFDPO93014</t>
  </si>
  <si>
    <t>IFDTR93015</t>
  </si>
  <si>
    <t>IFDTR93016</t>
  </si>
  <si>
    <t>IFDVM93017</t>
  </si>
  <si>
    <t>IHVEN93018</t>
  </si>
  <si>
    <t>IHVEN93019</t>
  </si>
  <si>
    <t>IHVEN93020</t>
  </si>
  <si>
    <t>IHVHR93021</t>
  </si>
  <si>
    <t>IHVHR93022</t>
  </si>
  <si>
    <t>IHVHC93023</t>
  </si>
  <si>
    <t>IHVHC93024</t>
  </si>
  <si>
    <t>IHVHC93025</t>
  </si>
  <si>
    <t>IHVHC93026</t>
  </si>
  <si>
    <t>IHVHC93027</t>
  </si>
  <si>
    <t>IHVHI93028</t>
  </si>
  <si>
    <t>IHVHI93029</t>
  </si>
  <si>
    <t>IHVHI93030</t>
  </si>
  <si>
    <t>IHVHI93031</t>
  </si>
  <si>
    <t>IHVHI93032</t>
  </si>
  <si>
    <t>IHVHI93033</t>
  </si>
  <si>
    <t>IHVHI93034</t>
  </si>
  <si>
    <t>IHVHI93035</t>
  </si>
  <si>
    <t>IHVHI93036</t>
  </si>
  <si>
    <t>IHVHI93037</t>
  </si>
  <si>
    <t>IHVHI93038</t>
  </si>
  <si>
    <t>IHVHI93039</t>
  </si>
  <si>
    <t>IHVHI93040</t>
  </si>
  <si>
    <t>IHVHI93041</t>
  </si>
  <si>
    <t>ILIDE93042</t>
  </si>
  <si>
    <t>ILILC93051</t>
  </si>
  <si>
    <t>ILILC93052</t>
  </si>
  <si>
    <t>ILILC93053</t>
  </si>
  <si>
    <t>ILILC93054</t>
  </si>
  <si>
    <t>ILILC93055</t>
  </si>
  <si>
    <t>IMDMO93056</t>
  </si>
  <si>
    <t>IMDMC93057</t>
  </si>
  <si>
    <t>IMDMC93058</t>
  </si>
  <si>
    <t>IMDMC93059</t>
  </si>
  <si>
    <t>IMDMC93060</t>
  </si>
  <si>
    <t>IMDPF93061</t>
  </si>
  <si>
    <t>IMDPF93062</t>
  </si>
  <si>
    <t>IPLHR93063</t>
  </si>
  <si>
    <t>IPLPC93064</t>
  </si>
  <si>
    <t>IPLPC93065</t>
  </si>
  <si>
    <t>IPLPL93066</t>
  </si>
  <si>
    <t>IPLPF93067</t>
  </si>
  <si>
    <t>IPLPF93068</t>
  </si>
  <si>
    <t>IPLPF93069</t>
  </si>
  <si>
    <t>IPLPF93070</t>
  </si>
  <si>
    <t>IPLPF93071</t>
  </si>
  <si>
    <t>IPLWS93072</t>
  </si>
  <si>
    <t>IREHR93073</t>
  </si>
  <si>
    <t>IREPR93074</t>
  </si>
  <si>
    <t>IREPF93075</t>
  </si>
  <si>
    <t>IREPF93076</t>
  </si>
  <si>
    <t>IREPF93077</t>
  </si>
  <si>
    <t>IRERC93078</t>
  </si>
  <si>
    <t>IRERC93079</t>
  </si>
  <si>
    <t>IRERC93080</t>
  </si>
  <si>
    <t>IRERI93081</t>
  </si>
  <si>
    <t>IRERI93082</t>
  </si>
  <si>
    <t>IRERI93083</t>
  </si>
  <si>
    <t>IRERI93084</t>
  </si>
  <si>
    <t>IRERI93085</t>
  </si>
  <si>
    <t>IWHHR93086</t>
  </si>
  <si>
    <t>IWHPI93087</t>
  </si>
  <si>
    <t>IWHSE93088</t>
  </si>
  <si>
    <t>IWHWC93089</t>
  </si>
  <si>
    <t>IWHWC93090</t>
  </si>
  <si>
    <t>IWHWC93091</t>
  </si>
  <si>
    <t>IWBWB93092</t>
  </si>
  <si>
    <t>UUDCA95001</t>
  </si>
  <si>
    <t>UUDCN95002</t>
  </si>
  <si>
    <t>UUDIN95003</t>
  </si>
  <si>
    <t>UUDPO95004</t>
  </si>
  <si>
    <t>UUDPO95005</t>
  </si>
  <si>
    <t>UUDTR95006</t>
  </si>
  <si>
    <t>UUDTR95007</t>
  </si>
  <si>
    <t>UUDUS95008</t>
  </si>
  <si>
    <t>UUDUS95009</t>
  </si>
  <si>
    <t>UUGUS95010</t>
  </si>
  <si>
    <t>UUTOP95011</t>
  </si>
  <si>
    <t>UUTCA95012</t>
  </si>
  <si>
    <t>UUTCN95013</t>
  </si>
  <si>
    <t>UUTIN95014</t>
  </si>
  <si>
    <t>UUTPO95015</t>
  </si>
  <si>
    <t>UUTTR95016</t>
  </si>
  <si>
    <t>UUTTR95017</t>
  </si>
  <si>
    <t>UUTVM95018</t>
  </si>
  <si>
    <t xml:space="preserve"> VFD</t>
  </si>
  <si>
    <t>Estimated Simple Payback (Years)</t>
  </si>
  <si>
    <t>BPA Assigned Project ID</t>
  </si>
  <si>
    <t>Project Information</t>
  </si>
  <si>
    <t>Required</t>
  </si>
  <si>
    <t>Optional</t>
  </si>
  <si>
    <t>Estimated - B/C Ratio (Measure-Level)</t>
  </si>
  <si>
    <t>Estimated Calculated Reimbursement ($)</t>
  </si>
  <si>
    <t>EstimatedBusbar kWh Savings</t>
  </si>
  <si>
    <t xml:space="preserve">Estimated Present Value of Energy Savings </t>
  </si>
  <si>
    <t>Estimated Present Value of Non-Energy Benefits</t>
  </si>
  <si>
    <t>Estimated Present Value of O&amp;M Change</t>
  </si>
  <si>
    <t>Estimated - Total Present Value of Benefits</t>
  </si>
  <si>
    <t>Estimated Total Costs</t>
  </si>
  <si>
    <t>Actual - B/C Ratio (Measure Level)</t>
  </si>
  <si>
    <t>Actual - Busbar kWh Savings</t>
  </si>
  <si>
    <t>Actual - Total Present Value of Benefits</t>
  </si>
  <si>
    <t>Actual - Total Costs</t>
  </si>
  <si>
    <t>Health Care</t>
  </si>
  <si>
    <t>Utility Distribution System</t>
  </si>
  <si>
    <t>Measure Inputs</t>
  </si>
  <si>
    <t>Estimated (Proposal) Measure Cost ($)</t>
  </si>
  <si>
    <t>Actual (Completion Report) Measure Cost ($)</t>
  </si>
  <si>
    <t>Estimated (Proposal) SITE Savings (kWh)</t>
  </si>
  <si>
    <t>Actual (Completion Report) SITE Savings (kWh)</t>
  </si>
  <si>
    <t>Estimated (Proposal) Annual Non-Energy Benefits ($/Year)</t>
  </si>
  <si>
    <t>Actual (Completion Report) Annual Non-Energy Benefits ($/Year)</t>
  </si>
  <si>
    <t>Estimated (Proposal) Annual O&amp;M Change ($/Year)</t>
  </si>
  <si>
    <t>Actual (Completion Report) Annual O&amp;M Change ($/Year)</t>
  </si>
  <si>
    <t>Measure Based Eligible Reimbursement Rate ($/kWh)</t>
  </si>
  <si>
    <t>Container Name</t>
  </si>
  <si>
    <t>Project or Measure Level</t>
  </si>
  <si>
    <t>Option 2 Required Fields</t>
  </si>
  <si>
    <t>EEI Funded Savings</t>
  </si>
  <si>
    <t>ACACI94091</t>
  </si>
  <si>
    <t>Interactive Compressed Air System Supply/Demand Improvements</t>
  </si>
  <si>
    <t>AHVHI94095</t>
  </si>
  <si>
    <t>Reduce System Friction Head</t>
  </si>
  <si>
    <t>AMDCI94092</t>
  </si>
  <si>
    <t>Motors/Drives Installation on Compressed Air System</t>
  </si>
  <si>
    <t>Motors/Drives Installation on Fan System</t>
  </si>
  <si>
    <t>AMDPF94093</t>
  </si>
  <si>
    <t>Motors/Drives Installation on Pump System</t>
  </si>
  <si>
    <t>APLPL94094</t>
  </si>
  <si>
    <t>Insulation</t>
  </si>
  <si>
    <t>AUDTR94086</t>
  </si>
  <si>
    <t>CCACI92098</t>
  </si>
  <si>
    <t>CMDCI92099</t>
  </si>
  <si>
    <t>CMDPF92100</t>
  </si>
  <si>
    <t>ICACI93093</t>
  </si>
  <si>
    <t>IMDCI93094</t>
  </si>
  <si>
    <t>IMDPF93096</t>
  </si>
  <si>
    <t>Motors/Drives Installation on Blower System</t>
  </si>
  <si>
    <t>IMDPF93095</t>
  </si>
  <si>
    <t>IPLPF93097</t>
  </si>
  <si>
    <t>Blower System Improvements</t>
  </si>
  <si>
    <t>ACACI84091</t>
  </si>
  <si>
    <t>AHVHI84095</t>
  </si>
  <si>
    <t>AMDCI84092</t>
  </si>
  <si>
    <t>AMDPF84093</t>
  </si>
  <si>
    <t>APLPL84094</t>
  </si>
  <si>
    <t>AUDTR84086</t>
  </si>
  <si>
    <t>CCACI82098</t>
  </si>
  <si>
    <t>CMDCI82099</t>
  </si>
  <si>
    <t>CMDPF82100</t>
  </si>
  <si>
    <t>ICACI83093</t>
  </si>
  <si>
    <t>IMDCI83094</t>
  </si>
  <si>
    <t>IMDPF83096</t>
  </si>
  <si>
    <t>IMDPF83095</t>
  </si>
  <si>
    <t>IPLPF83097</t>
  </si>
  <si>
    <t>BES_Number</t>
  </si>
  <si>
    <t>Account_Name</t>
  </si>
  <si>
    <t>Description</t>
  </si>
  <si>
    <t>Cost Cap</t>
  </si>
  <si>
    <t>Canby Utility Board</t>
  </si>
  <si>
    <t>Clark Public Utilities</t>
  </si>
  <si>
    <t>Columbia Rural Electric Association</t>
  </si>
  <si>
    <t>City of Declo</t>
  </si>
  <si>
    <t>EUGENE</t>
  </si>
  <si>
    <t>Modern Electric Water Company</t>
  </si>
  <si>
    <t>PNGC</t>
  </si>
  <si>
    <t>Salem Electric</t>
  </si>
  <si>
    <t>SEATTLE</t>
  </si>
  <si>
    <t>SNOHOMISH CO. PUD #1</t>
  </si>
  <si>
    <t>South Side Electric, Inc.</t>
  </si>
  <si>
    <t>SPRINGFIELD</t>
  </si>
  <si>
    <t>Springfield Utility Board</t>
  </si>
  <si>
    <t>TACOMA POWER</t>
  </si>
  <si>
    <t>Vera Water &amp; Power</t>
  </si>
  <si>
    <t>Wells Rural Electric Company</t>
  </si>
  <si>
    <t>Yakama Power</t>
  </si>
  <si>
    <t>Self-Funded Savings</t>
  </si>
  <si>
    <t>Non-Reportable Savings</t>
  </si>
  <si>
    <t xml:space="preserve">Facility Street Address </t>
  </si>
  <si>
    <t xml:space="preserve">Facility City </t>
  </si>
  <si>
    <t xml:space="preserve">Facility State </t>
  </si>
  <si>
    <t xml:space="preserve">Facility ZIP </t>
  </si>
  <si>
    <t xml:space="preserve">Associated EPM Name </t>
  </si>
  <si>
    <t xml:space="preserve">Brief Project Summary (1-3 sentences) </t>
  </si>
  <si>
    <t xml:space="preserve">Unique Site ID </t>
  </si>
  <si>
    <t>Project Contact Name (employee at Facility)</t>
  </si>
  <si>
    <t>Project Contact Job Title</t>
  </si>
  <si>
    <t>Project Contact Phone Number</t>
  </si>
  <si>
    <t>Project Contact Email</t>
  </si>
  <si>
    <t xml:space="preserve">Primary Building Use </t>
  </si>
  <si>
    <t xml:space="preserve">Secondary Building Use </t>
  </si>
  <si>
    <t xml:space="preserve">Federal? (Yes/No) </t>
  </si>
  <si>
    <t>Proposal Submission Date</t>
  </si>
  <si>
    <t xml:space="preserve">Estimated Project Start Date (mm/dd/yyyy) </t>
  </si>
  <si>
    <t xml:space="preserve">TSP Number </t>
  </si>
  <si>
    <t xml:space="preserve">Utility Retail Rate (cents/kWh) </t>
  </si>
  <si>
    <t xml:space="preserve">Third Party Contract Number </t>
  </si>
  <si>
    <t xml:space="preserve">Audit Tracking Number </t>
  </si>
  <si>
    <t>COTR Approval Date (Proposal)</t>
  </si>
  <si>
    <t>Approved By (COTR name) (Proposal)</t>
  </si>
  <si>
    <t>Engineering Technical Review provided by: (Proposal)</t>
  </si>
  <si>
    <t>Completion Report Date Submitted (MM/DD/YYYY)</t>
  </si>
  <si>
    <t>Actual Project Start Date</t>
  </si>
  <si>
    <t>Completion Date of Project</t>
  </si>
  <si>
    <t>Completion Report Submitted by</t>
  </si>
  <si>
    <t>M&amp;V Completion Date</t>
  </si>
  <si>
    <t>Project Sector</t>
  </si>
  <si>
    <t>Percentage EEI Funding</t>
  </si>
  <si>
    <t>Percentage LPF Funding</t>
  </si>
  <si>
    <t>Percentage of Funds Not Requested from BPA</t>
  </si>
  <si>
    <t>Total Project Payment to End User ($)</t>
  </si>
  <si>
    <t>Reimbursement already paid by progress payments</t>
  </si>
  <si>
    <t>Adjusted Maximum Project BPA Reimbursement</t>
  </si>
  <si>
    <t>Were Engineering Calculations with Verification used?</t>
  </si>
  <si>
    <t>Completion Report COTR Approval Date</t>
  </si>
  <si>
    <t xml:space="preserve">Completion Report Approved By: </t>
  </si>
  <si>
    <t>Completion Report Engineering Technical Review provided by:</t>
  </si>
  <si>
    <t>Estimated Project TRC Ratio</t>
  </si>
  <si>
    <t>Actual Total Project Savings -  Site (kWh)</t>
  </si>
  <si>
    <t>Actual Total Project Savings -  Busbar (kWh)</t>
  </si>
  <si>
    <t>Actual Project EEI Funded Savings</t>
  </si>
  <si>
    <t>Actual Project LPF Funded Savings</t>
  </si>
  <si>
    <t>Actual Project Self-Funded Savings</t>
  </si>
  <si>
    <t>Actual Sum of Project Benefits</t>
  </si>
  <si>
    <t>Actual Sum of Project Costs</t>
  </si>
  <si>
    <t>Actual Sum of Total Project Costs</t>
  </si>
  <si>
    <t>Actual Project TRC Ratio</t>
  </si>
  <si>
    <t>Estimated Project Simple Payback (Years)</t>
  </si>
  <si>
    <t>Maximum Project BPA Reimbursement</t>
  </si>
  <si>
    <t>Unique Site ID</t>
  </si>
  <si>
    <t>Utility-Assigned Project ID (Previously entered into the Project Proposal tab)</t>
  </si>
  <si>
    <t>Actual Project Simple Payback (Years)</t>
  </si>
  <si>
    <t>Actual Project Start Date (MM/DD/YYYY)</t>
  </si>
  <si>
    <t>Completion Date of Project (MM/DD/YYYY)</t>
  </si>
  <si>
    <t>Annual Energy Cost Savings</t>
  </si>
  <si>
    <t>Reportable to BPA (Yes/No)</t>
  </si>
  <si>
    <t>Company Name</t>
  </si>
  <si>
    <t>Company Mailing Address</t>
  </si>
  <si>
    <t>Company City</t>
  </si>
  <si>
    <t>Company State</t>
  </si>
  <si>
    <t>Company ZIP</t>
  </si>
  <si>
    <t xml:space="preserve">Company Name </t>
  </si>
  <si>
    <t>Project Name</t>
  </si>
  <si>
    <t>Account (BES) Number</t>
  </si>
  <si>
    <t>Process Type</t>
  </si>
  <si>
    <t>flat</t>
  </si>
  <si>
    <t>Requested Project BPA Reimbursment - EEI ($)</t>
  </si>
  <si>
    <t>Requested Project BPA Reimbursment - LPF ($)</t>
  </si>
  <si>
    <t>Total Requested BPA Reimbursement</t>
  </si>
  <si>
    <t>See rows 4 and 5 below for required and optional fields and project vs measure level information</t>
  </si>
  <si>
    <t>Example</t>
  </si>
  <si>
    <t xml:space="preserve"> Calculated</t>
  </si>
  <si>
    <t>Version</t>
  </si>
  <si>
    <t>Construction Type</t>
  </si>
  <si>
    <t>New Construction</t>
  </si>
  <si>
    <t>Resource Opportunity Type</t>
  </si>
  <si>
    <t>If you chose Major Renovation or New Construction, choose 'L'. If retrofit, choose 'R'</t>
  </si>
  <si>
    <t>Building X</t>
  </si>
  <si>
    <t>Choose Your Utility</t>
  </si>
  <si>
    <t>Option 2 Utilty</t>
  </si>
  <si>
    <t>Resdential</t>
  </si>
  <si>
    <t>Self-funding Allocated kWh (%)</t>
  </si>
  <si>
    <t>Project Start Date</t>
  </si>
  <si>
    <t>Requested BPA Reimbursement - EEI ($)</t>
  </si>
  <si>
    <t>Any Errors?</t>
  </si>
  <si>
    <t>Must insert payment to End User</t>
  </si>
  <si>
    <t>Utility Retail Rate is required</t>
  </si>
  <si>
    <t>Counter</t>
  </si>
  <si>
    <t>Invalid Refno in Measure Input Tab</t>
  </si>
  <si>
    <t>Must input "Reportable" or "EEI %"</t>
  </si>
  <si>
    <t>Enter your information into the white space below starting with row 10…</t>
  </si>
  <si>
    <t xml:space="preserve"> Sum of Project Costs ($)</t>
  </si>
  <si>
    <t>Sum of Total Project Costs ($)</t>
  </si>
  <si>
    <t>Project Cost Cap ($)</t>
  </si>
  <si>
    <t>Sum of Measure-Level Reimbursement ($)</t>
  </si>
  <si>
    <t>Maximum Project BPA Reimbursement ($)</t>
  </si>
  <si>
    <t>Total Actual Site Savings (kWh)</t>
  </si>
  <si>
    <t>Total Actual Project Busbar Savings (kWh)</t>
  </si>
  <si>
    <t>Sum of Present Value of Project Benefits ($)</t>
  </si>
  <si>
    <t>Adjusted Project BPA Reimbursement ($)</t>
  </si>
  <si>
    <t xml:space="preserve">Utility Retail Rate ($/ kWh) </t>
  </si>
  <si>
    <t>Simplified B/C Ratio</t>
  </si>
  <si>
    <t>Measure Refnos do not match Resource Opportunity Type</t>
  </si>
  <si>
    <t>Project Includes Multiple Sector</t>
  </si>
  <si>
    <t>Must Enter Actual Measure Cost in Measure Input Tab</t>
  </si>
  <si>
    <t>Duplicate Project ID</t>
  </si>
  <si>
    <t>Account Number</t>
  </si>
  <si>
    <t>Errors</t>
  </si>
  <si>
    <t>NA</t>
  </si>
  <si>
    <t xml:space="preserve">Dates or Sector Chosen Not Applicable </t>
  </si>
  <si>
    <t>Sector or Date Error</t>
  </si>
  <si>
    <t>Primary Building Type</t>
  </si>
  <si>
    <t>Secondary Building Type</t>
  </si>
  <si>
    <t>Federal</t>
  </si>
  <si>
    <t>Reportable to BPA</t>
  </si>
  <si>
    <t>Yes</t>
  </si>
  <si>
    <t>Resource Opp Type</t>
  </si>
  <si>
    <t>Retrofit</t>
  </si>
  <si>
    <t>Major Renovation</t>
  </si>
  <si>
    <t>Anchor Retail</t>
  </si>
  <si>
    <t>Assembly</t>
  </si>
  <si>
    <t>Big Box Retail</t>
  </si>
  <si>
    <t>High End Retail</t>
  </si>
  <si>
    <t>Hospital</t>
  </si>
  <si>
    <t>K-12 School</t>
  </si>
  <si>
    <t>Large Office</t>
  </si>
  <si>
    <t>Lodging</t>
  </si>
  <si>
    <t>Medium Office</t>
  </si>
  <si>
    <t>MiniMart</t>
  </si>
  <si>
    <t>Multifamily</t>
  </si>
  <si>
    <t>Non building measure</t>
  </si>
  <si>
    <t>Other</t>
  </si>
  <si>
    <t>OtherHealth</t>
  </si>
  <si>
    <t>Restaurant</t>
  </si>
  <si>
    <t>Small Box Retail</t>
  </si>
  <si>
    <t>Small Office</t>
  </si>
  <si>
    <t>Supermarket</t>
  </si>
  <si>
    <t>University</t>
  </si>
  <si>
    <t>Warehouse</t>
  </si>
  <si>
    <t>Actual Simple Payback (Years)</t>
  </si>
  <si>
    <t>From Procost Version 257F_v9_9</t>
  </si>
  <si>
    <t>Program year set to measure life</t>
  </si>
  <si>
    <t>sponsor parameters set to melded</t>
  </si>
  <si>
    <t>carbon year set to 2010</t>
  </si>
  <si>
    <t>0% Admin Adder</t>
  </si>
  <si>
    <t>folder location: EECentral/IS2.0/ProCost_CustomProjectCal</t>
  </si>
  <si>
    <t>AgrSpudOnionVSD</t>
  </si>
  <si>
    <t>GrocCaseLightMotionSensor</t>
  </si>
  <si>
    <t>ResLIGHTandSpaceHeatNew</t>
  </si>
  <si>
    <t>RHVHS91002</t>
  </si>
  <si>
    <t>Residential</t>
  </si>
  <si>
    <t>HVAC System</t>
  </si>
  <si>
    <t>Air-Source Heat Pumps w/Duct Sealing</t>
  </si>
  <si>
    <t>RHVHS91003</t>
  </si>
  <si>
    <t>Air-Source Heat Pumps w/o Duct Sealing</t>
  </si>
  <si>
    <t>RHVHS91004</t>
  </si>
  <si>
    <t>Ground-source Heat Pump</t>
  </si>
  <si>
    <t>RHVHS91005</t>
  </si>
  <si>
    <t>Ground-Source Heat Pumps w/ Duct Sealing</t>
  </si>
  <si>
    <t>RHVHS91006</t>
  </si>
  <si>
    <t>Ground-Source Heat Pumps w/o Duct Sealing</t>
  </si>
  <si>
    <t>RHVEN91007</t>
  </si>
  <si>
    <t>RHVEN91008</t>
  </si>
  <si>
    <t>RHVEN91009</t>
  </si>
  <si>
    <t>RHVHR91010</t>
  </si>
  <si>
    <t>RHVHS91011</t>
  </si>
  <si>
    <t>RHVHS91012</t>
  </si>
  <si>
    <t>Variable Speed Heat Pumps w/o Duct Sealing</t>
  </si>
  <si>
    <t>RHVHS81002</t>
  </si>
  <si>
    <t>RHVHS81003</t>
  </si>
  <si>
    <t>RHVHS81004</t>
  </si>
  <si>
    <t>RHVHS81005</t>
  </si>
  <si>
    <t>RHVHS81006</t>
  </si>
  <si>
    <t>RHVEN81007</t>
  </si>
  <si>
    <t>RHVEN81008</t>
  </si>
  <si>
    <t>RHVHR81010</t>
  </si>
  <si>
    <t>RHVHS81011</t>
  </si>
  <si>
    <t>RHVHS81012</t>
  </si>
  <si>
    <t>Total payment to end user (Column E) required?</t>
  </si>
  <si>
    <t>Error: Requested EEI Percentage Exceeds 100% or is less than 0%</t>
  </si>
  <si>
    <t>Estimated -Part of Simple payback calc</t>
  </si>
  <si>
    <t>Actual -Part of Simple payback calc</t>
  </si>
  <si>
    <t>Project TRC B/C Ratio</t>
  </si>
  <si>
    <t>Simplied  B/C Ratio (Column F) required?</t>
  </si>
  <si>
    <t>Seattle</t>
  </si>
  <si>
    <t>Project is Non-reportable but EEI funds are requested</t>
  </si>
  <si>
    <t>Project NRP and Utility Retail Rate Not Provided</t>
  </si>
  <si>
    <t>hide</t>
  </si>
  <si>
    <t>Must Enter Actual Measure Savings in Measure Input Tab</t>
  </si>
  <si>
    <t>Option 1 Utility</t>
  </si>
  <si>
    <t>Tacoma Power</t>
  </si>
  <si>
    <t>Snohomish Co. PUD #1</t>
  </si>
  <si>
    <t>Springfield</t>
  </si>
  <si>
    <t>Eugene</t>
  </si>
  <si>
    <t>Notes:</t>
  </si>
  <si>
    <t>This version will not work for PNGC.</t>
  </si>
  <si>
    <t>We have issue with “forking” of custom program calculator before this version.</t>
  </si>
  <si>
    <t>Funding input summary = Column J to be 100% if Non-reportable to BPA</t>
  </si>
  <si>
    <t>New error – if NRP and Pct EEI funding &gt; 0%</t>
  </si>
  <si>
    <t>Adjusted AK to allow for NRP = no and blank EEI %</t>
  </si>
  <si>
    <t>Adjusted G so that if NRP then total payment to end user not required</t>
  </si>
  <si>
    <t>Adjusted H so that if NRP then simplified BC not required</t>
  </si>
  <si>
    <t>Adjusted AL so that if NRP then simplified BC not required</t>
  </si>
  <si>
    <t>Adjusted Z and AA so that if NRP and there’s no retail rate data, the calculator gives a blank rather than an error.  Did this by adding column AW</t>
  </si>
  <si>
    <t>Adjusted AN so that if NRP then it ignores multiple sector problem</t>
  </si>
  <si>
    <t>Added generic Option 1 utility for the incentive rate table look up and set reimb to zero (note issue if this is custom program version, too)</t>
  </si>
  <si>
    <t>Sum columns K,L,M 2 decimals</t>
  </si>
  <si>
    <t>Update to Version 1.3</t>
  </si>
  <si>
    <t>Date</t>
  </si>
  <si>
    <t>Issue</t>
  </si>
  <si>
    <t>Change Made</t>
  </si>
  <si>
    <t>By</t>
  </si>
  <si>
    <t>New Version?</t>
  </si>
  <si>
    <t>Gidding</t>
  </si>
  <si>
    <t>no</t>
  </si>
  <si>
    <t>SUB incentives were incorrect.</t>
  </si>
  <si>
    <t>Incentives were corrected and verified by Mark Ralston</t>
  </si>
  <si>
    <t>Enhancement #63 - Savings Sum at the top of columns K, L &amp; M need to show 2 decimal points.</t>
  </si>
  <si>
    <t>columns changed to 2 decimal points</t>
  </si>
  <si>
    <t>added sum at top of column</t>
  </si>
  <si>
    <t>1) Add a flag/warning in the calculator when there are zeros in columns Y - AB on the Measure and Project Input tab.</t>
  </si>
  <si>
    <t xml:space="preserve">added warning in column BO </t>
  </si>
  <si>
    <r>
      <t>2) Update the measure list to keep it in sync with Option 1</t>
    </r>
    <r>
      <rPr>
        <sz val="10"/>
        <color indexed="10"/>
        <rFont val="Verdana"/>
        <family val="2"/>
      </rPr>
      <t>.</t>
    </r>
  </si>
  <si>
    <t>added 6 new measures (ag and comm)</t>
  </si>
  <si>
    <t>yes</t>
  </si>
  <si>
    <t xml:space="preserve">3) Update the formula in column BI to include 644 rows of measures. </t>
  </si>
  <si>
    <t>changed formula to include rows to 700</t>
  </si>
  <si>
    <t>adjustment for non-reportable</t>
  </si>
  <si>
    <t>Enhancement #63 - Add a new sum formula at the top of the Adjusted Project BPA Reimbursement. (column Y)</t>
  </si>
  <si>
    <t>Zero Savings or Cost Warning</t>
  </si>
  <si>
    <t>AIRIS84097</t>
  </si>
  <si>
    <t>Irrigation System Control Improvements (non-VFD)</t>
  </si>
  <si>
    <t>AIRIS84096</t>
  </si>
  <si>
    <t>Irrigation System Control Improvements (VFD)</t>
  </si>
  <si>
    <t>CHVHI82102</t>
  </si>
  <si>
    <t>CHVHI82103</t>
  </si>
  <si>
    <t>AIRIS94097</t>
  </si>
  <si>
    <t>AIRIS94096</t>
  </si>
  <si>
    <t>CHVHI92102</t>
  </si>
  <si>
    <t>CHVHI92103</t>
  </si>
  <si>
    <t>Non Reportable Required Fields</t>
  </si>
  <si>
    <t>Required if Reportable</t>
  </si>
  <si>
    <t>needed to add row for non reportable required fields</t>
  </si>
  <si>
    <t>moved version number from cell B3 to I1, added non-reportable required fields in row 4</t>
  </si>
  <si>
    <t>non-reportable errors coming up in project cost cap and max reimbursement</t>
  </si>
  <si>
    <t>changed formula so that if reportable = no, then zero value</t>
  </si>
  <si>
    <t>Ulrich</t>
  </si>
  <si>
    <t>colunm AG on measure and project input tab had #N/A if start date not filled in for non-reportable</t>
  </si>
  <si>
    <t>formula adjusted to be blank if start date not filled in</t>
  </si>
  <si>
    <t>version column error corrected (project upload tab)</t>
  </si>
  <si>
    <t>fixed</t>
  </si>
  <si>
    <t>AIRMS94098</t>
  </si>
  <si>
    <t>Gravity Feed Pressurization Improvements</t>
  </si>
  <si>
    <t>AIRMS84098</t>
  </si>
  <si>
    <t>added 2 new ag measures</t>
  </si>
  <si>
    <t>2 new industrial measures - IPLPL83097 and 93097</t>
  </si>
  <si>
    <t>2 new industrial measures</t>
  </si>
  <si>
    <t>Extrusion System Improvements</t>
  </si>
  <si>
    <t>Portfolio TRC</t>
  </si>
  <si>
    <t>system not flagging when portfolio TRC less than 1</t>
  </si>
  <si>
    <t>added column in project upload tab - portfolio TRC</t>
  </si>
  <si>
    <t>4/242/2014</t>
  </si>
  <si>
    <t>need to updated for changes to QSSI custom project rules</t>
  </si>
  <si>
    <t>M&amp;V Protocol Utilized</t>
  </si>
  <si>
    <t>utility retail rate, simple payback no longer required. Elimination of pass through requirement for industrial, no more screen of B/C ratio at .5. added column BW on project upload to match with O1 calc, but not needed for O2</t>
  </si>
  <si>
    <t>CLILB82104</t>
  </si>
  <si>
    <t>CLILB82105</t>
  </si>
  <si>
    <t>CLILB82106</t>
  </si>
  <si>
    <t>Induction</t>
  </si>
  <si>
    <t>CLILB82107</t>
  </si>
  <si>
    <t>Electronic Metal Halide</t>
  </si>
  <si>
    <t>CLILB82108</t>
  </si>
  <si>
    <t>Linear Fluorescent High Bay</t>
  </si>
  <si>
    <t>CLILB82109</t>
  </si>
  <si>
    <t>CLILB82110</t>
  </si>
  <si>
    <t>CLILB82111</t>
  </si>
  <si>
    <t>CLILB82112</t>
  </si>
  <si>
    <t>LED High Bay</t>
  </si>
  <si>
    <t>CLILB82113</t>
  </si>
  <si>
    <t>LED Parking Garage</t>
  </si>
  <si>
    <t>CLILB82114</t>
  </si>
  <si>
    <t>CLILB82115</t>
  </si>
  <si>
    <t>CLILC82116</t>
  </si>
  <si>
    <t>Controls</t>
  </si>
  <si>
    <t>CLILB82117</t>
  </si>
  <si>
    <t>CLILB82118</t>
  </si>
  <si>
    <t>CLILB92119</t>
  </si>
  <si>
    <t>added new lighting refnos and measures (16 of them)</t>
  </si>
  <si>
    <t>T8 Linear Fluorescents</t>
  </si>
  <si>
    <t>Compact Fluorescents</t>
  </si>
  <si>
    <t>Decommissioning/Fixtures Increase</t>
  </si>
  <si>
    <t>CLILB92104</t>
  </si>
  <si>
    <t>CLILB92105</t>
  </si>
  <si>
    <t>CLILB92106</t>
  </si>
  <si>
    <t>CLILB92107</t>
  </si>
  <si>
    <t>CLILB92108</t>
  </si>
  <si>
    <t>CLILB92109</t>
  </si>
  <si>
    <t>CLILB92110</t>
  </si>
  <si>
    <t>CLILB92111</t>
  </si>
  <si>
    <t>CLILB92112</t>
  </si>
  <si>
    <t>CLILB92113</t>
  </si>
  <si>
    <t>CLILB92114</t>
  </si>
  <si>
    <t>CLILB92115</t>
  </si>
  <si>
    <t>CLILC92116</t>
  </si>
  <si>
    <t>CLILB92117</t>
  </si>
  <si>
    <t>CLILB92118</t>
  </si>
  <si>
    <t>ILILB93098</t>
  </si>
  <si>
    <t>ILILB93099</t>
  </si>
  <si>
    <t>ILILB93100</t>
  </si>
  <si>
    <t>ILILB93101</t>
  </si>
  <si>
    <t>ILILB93102</t>
  </si>
  <si>
    <t>ILILB93103</t>
  </si>
  <si>
    <t>ILILB93104</t>
  </si>
  <si>
    <t>ILILB93105</t>
  </si>
  <si>
    <t>ILILB93106</t>
  </si>
  <si>
    <t>ILILB93107</t>
  </si>
  <si>
    <t>ILILB93108</t>
  </si>
  <si>
    <t>ILILB93109</t>
  </si>
  <si>
    <t>ILILC93110</t>
  </si>
  <si>
    <t>ILILB93111</t>
  </si>
  <si>
    <t>ILILB93112</t>
  </si>
  <si>
    <t>ILILB93113</t>
  </si>
  <si>
    <t>ALILB94099</t>
  </si>
  <si>
    <t>ALILB94100</t>
  </si>
  <si>
    <t>ALILB94101</t>
  </si>
  <si>
    <t>ALILB94102</t>
  </si>
  <si>
    <t>ALILB94103</t>
  </si>
  <si>
    <t>ALILB94104</t>
  </si>
  <si>
    <t>ALILB94105</t>
  </si>
  <si>
    <t>ALILB94106</t>
  </si>
  <si>
    <t>ALILB94107</t>
  </si>
  <si>
    <t>ALILB94108</t>
  </si>
  <si>
    <t>ALILB94109</t>
  </si>
  <si>
    <t>ALILB94110</t>
  </si>
  <si>
    <t>ALILC94111</t>
  </si>
  <si>
    <t>ALILB94112</t>
  </si>
  <si>
    <t>ALILB94113</t>
  </si>
  <si>
    <t>ALILB94114</t>
  </si>
  <si>
    <t>ALILB84099</t>
  </si>
  <si>
    <t>ALILB84100</t>
  </si>
  <si>
    <t>ALILB84101</t>
  </si>
  <si>
    <t>ALILB84102</t>
  </si>
  <si>
    <t>ALILB84103</t>
  </si>
  <si>
    <t>ALILB84104</t>
  </si>
  <si>
    <t>ALILB84105</t>
  </si>
  <si>
    <t>ALILB84106</t>
  </si>
  <si>
    <t>ALILB84107</t>
  </si>
  <si>
    <t>ALILB84108</t>
  </si>
  <si>
    <t>ALILB84109</t>
  </si>
  <si>
    <t>ALILB84110</t>
  </si>
  <si>
    <t>ALILC84111</t>
  </si>
  <si>
    <t>ALILB84112</t>
  </si>
  <si>
    <t>ALILB84113</t>
  </si>
  <si>
    <t>ILILB83098</t>
  </si>
  <si>
    <t>ILILB83099</t>
  </si>
  <si>
    <t>ILILB83100</t>
  </si>
  <si>
    <t>ILILB83101</t>
  </si>
  <si>
    <t>ILILB83102</t>
  </si>
  <si>
    <t>ILILB83103</t>
  </si>
  <si>
    <t>ILILB83104</t>
  </si>
  <si>
    <t>ILILB83105</t>
  </si>
  <si>
    <t>ILILB83106</t>
  </si>
  <si>
    <t>ILILB83107</t>
  </si>
  <si>
    <t>ILILB83108</t>
  </si>
  <si>
    <t>ILILB83109</t>
  </si>
  <si>
    <t>ILILC83110</t>
  </si>
  <si>
    <t>ILILB83111</t>
  </si>
  <si>
    <t>ILILB83112</t>
  </si>
  <si>
    <t>Non-Standard</t>
  </si>
  <si>
    <t>IS2.0 and measure list lighting TAPs did not match</t>
  </si>
  <si>
    <t>corrected TAPs in calculator to match IS2.0</t>
  </si>
  <si>
    <t>Manthey</t>
  </si>
  <si>
    <t>CELCT82120</t>
  </si>
  <si>
    <t>Uninterruptible Power Supply (UPS)  &lt;10 KVA</t>
  </si>
  <si>
    <t>CELCT82121</t>
  </si>
  <si>
    <t>Uninterruptible Power Supply (UPS)  ≥10 KVA</t>
  </si>
  <si>
    <t>CELCT92120</t>
  </si>
  <si>
    <t>CELCT92121</t>
  </si>
  <si>
    <t>Needed new refnos</t>
  </si>
  <si>
    <t>need measure for 12 year measure life data center component</t>
  </si>
  <si>
    <t>added a measure specifically for data center Uninteruptible Power Supply (UPS); created both a 5 year measure life one and a 12 year measure life one to reflect the size of the data center</t>
  </si>
  <si>
    <t>IELCT83114</t>
  </si>
  <si>
    <t>IELCT93114</t>
  </si>
  <si>
    <t>IPLWS93116</t>
  </si>
  <si>
    <t>Piping and Valves</t>
  </si>
  <si>
    <t>IPLWS83116</t>
  </si>
  <si>
    <t>CHVHI92122</t>
  </si>
  <si>
    <t>Data Center Airflow Management</t>
  </si>
  <si>
    <t>CHVHI82122</t>
  </si>
  <si>
    <t>Added 2 new measures</t>
  </si>
  <si>
    <t>added Data Center Airflow Management and a wastewater Piping and Valves measure. Also updated vlookups to capture larger measure list field.</t>
  </si>
  <si>
    <t>IELCT93115</t>
  </si>
  <si>
    <t>IELCT83115</t>
  </si>
  <si>
    <t>RWBWB92123</t>
  </si>
  <si>
    <t>Added 'New Construction' Res measure</t>
  </si>
  <si>
    <t>New measure</t>
  </si>
  <si>
    <t>New Homes</t>
  </si>
  <si>
    <t>Incorrect Reimbursements in the Measure List tab/SUB no longer O2 utility</t>
  </si>
  <si>
    <t>Corrected reimbursements; added 'NA' to all SUB incentives in Measure List</t>
  </si>
  <si>
    <t>removed duplicate measure - refno CLILB92119</t>
  </si>
  <si>
    <t>Walker</t>
  </si>
  <si>
    <t>DIV0 error thrown when utility puts in retail rate, but nothing in estimated savings, which is not required</t>
  </si>
  <si>
    <t>adjusted simple payback formula in column Z of funding input and summary so would not calculate if estimated savings are not input</t>
  </si>
  <si>
    <t>new measure CELCT92121 was put in with effective date of 4/1/2013, but utility needed to report priort to that</t>
  </si>
  <si>
    <t>adjusted effective date to align with all other measures in measure list</t>
  </si>
  <si>
    <t>Total Esimated Savings</t>
  </si>
  <si>
    <t>IPLPL83098</t>
  </si>
  <si>
    <t>IPLPL93098</t>
  </si>
  <si>
    <t>CWBWB82101</t>
  </si>
  <si>
    <t>CWBWB92101</t>
  </si>
  <si>
    <t>same</t>
  </si>
  <si>
    <t>Olson</t>
  </si>
  <si>
    <t>Updated Measure List, Drop_Downs2</t>
  </si>
  <si>
    <t>RHVHS91013</t>
  </si>
  <si>
    <t>Ductless Heat Pump</t>
  </si>
  <si>
    <t>RLILB91001</t>
  </si>
  <si>
    <t>Lamps/Fixtures</t>
  </si>
  <si>
    <t>RWHWH91001</t>
  </si>
  <si>
    <t>Heat Pump Water Heaters</t>
  </si>
  <si>
    <t>RWHWU91001</t>
  </si>
  <si>
    <t>Water Using Devices</t>
  </si>
  <si>
    <t>Clothes Washers</t>
  </si>
  <si>
    <t>RELPL91001</t>
  </si>
  <si>
    <t>Plug Load</t>
  </si>
  <si>
    <t>Clothes Dryers</t>
  </si>
  <si>
    <t>RWHWU91002</t>
  </si>
  <si>
    <t>Showerheads</t>
  </si>
  <si>
    <t xml:space="preserve">Resource Opportunity Type </t>
  </si>
  <si>
    <t>Measure RefNo from the Measure_List Tab</t>
  </si>
  <si>
    <t>Cumulative Project Number</t>
  </si>
  <si>
    <t>Unqiue Project Indicator</t>
  </si>
  <si>
    <t>Technology/ Activity/Practice</t>
  </si>
  <si>
    <t>Technology/Activity/Practice (TAP) (Calculated based on RefNo)</t>
  </si>
  <si>
    <t>RefNo Check:
1 = Error</t>
  </si>
  <si>
    <t>Sector Check:
1 = Error</t>
  </si>
  <si>
    <t>Resource Opp Check: 
1 = Error</t>
  </si>
  <si>
    <t>Project Start Date Check:
1 = Error</t>
  </si>
  <si>
    <t>Different Date Check:
1 = Error</t>
  </si>
  <si>
    <t>Data Pulled from Measure RefNo</t>
  </si>
  <si>
    <t>Large Office (&gt;50,000 sq ft)</t>
  </si>
  <si>
    <t>Medium Office (5,000 - 50,000 sq ft)</t>
  </si>
  <si>
    <t>Small Office (&lt;5,000 sq ft)</t>
  </si>
  <si>
    <t>Extra Large Retail (&gt;100,000 sq ft)</t>
  </si>
  <si>
    <t>Large Retail (50,000 - 100,000 sq ft)</t>
  </si>
  <si>
    <t>Medium Retail (5,000 - 50,000 sq ft)</t>
  </si>
  <si>
    <t>Small Retail (&lt;5,000 sq ft)</t>
  </si>
  <si>
    <t>School K-12</t>
  </si>
  <si>
    <t>Supermarket (&gt;5,000 sq ft)</t>
  </si>
  <si>
    <t>MiniMart (&lt;5,000 sq ft)</t>
  </si>
  <si>
    <t>Residential Care</t>
  </si>
  <si>
    <t>Space Use Type (SUT)</t>
  </si>
  <si>
    <t>Hours Of Operation</t>
  </si>
  <si>
    <t>Space Use Type</t>
  </si>
  <si>
    <t>Break Room</t>
  </si>
  <si>
    <t>Classroom</t>
  </si>
  <si>
    <t>Computer Room</t>
  </si>
  <si>
    <t>Conference</t>
  </si>
  <si>
    <t>Dining</t>
  </si>
  <si>
    <t>Gymnasium</t>
  </si>
  <si>
    <t>Hallway</t>
  </si>
  <si>
    <t>Hospital Room</t>
  </si>
  <si>
    <t>Kitchen</t>
  </si>
  <si>
    <t>Library</t>
  </si>
  <si>
    <t>Lobby</t>
  </si>
  <si>
    <t>Lodging (Guest Rooms)</t>
  </si>
  <si>
    <t>Open Office</t>
  </si>
  <si>
    <t>Parking Garage</t>
  </si>
  <si>
    <t>Private Office</t>
  </si>
  <si>
    <t>Process</t>
  </si>
  <si>
    <t>Public Assembly</t>
  </si>
  <si>
    <t>Restroom</t>
  </si>
  <si>
    <t>Retail</t>
  </si>
  <si>
    <t>Stairs</t>
  </si>
  <si>
    <t>Storage</t>
  </si>
  <si>
    <t>Technical Area</t>
  </si>
  <si>
    <t>Wildcard 1</t>
  </si>
  <si>
    <t>Wildcard 2</t>
  </si>
  <si>
    <t>Wildcard 3</t>
  </si>
  <si>
    <t>Wildcard 4</t>
  </si>
  <si>
    <t>LED Exterior</t>
  </si>
  <si>
    <t>LED Small Lamp / Fixture</t>
  </si>
  <si>
    <t>LED Tubes</t>
  </si>
  <si>
    <t>LED Linear Strip</t>
  </si>
  <si>
    <t>ALILB94123</t>
  </si>
  <si>
    <t>LED Low Bay</t>
  </si>
  <si>
    <t>ALILB84123</t>
  </si>
  <si>
    <t>CLILB92123</t>
  </si>
  <si>
    <t>CLILB82123</t>
  </si>
  <si>
    <t>ILILB93123</t>
  </si>
  <si>
    <t>ILILB83123</t>
  </si>
  <si>
    <t>ALILB94124</t>
  </si>
  <si>
    <t>LED Mogul Base</t>
  </si>
  <si>
    <t>ALILB84124</t>
  </si>
  <si>
    <t>CLILB92124</t>
  </si>
  <si>
    <t>CLILB82124</t>
  </si>
  <si>
    <t>ILILB93124</t>
  </si>
  <si>
    <t>ILILB83124</t>
  </si>
  <si>
    <t>ALILB94125</t>
  </si>
  <si>
    <t>LED Exit Sign</t>
  </si>
  <si>
    <t>ALILB84125</t>
  </si>
  <si>
    <t>CLILB92125</t>
  </si>
  <si>
    <t>CLILB82125</t>
  </si>
  <si>
    <t>ILILB93125</t>
  </si>
  <si>
    <t>ILILB83125</t>
  </si>
  <si>
    <t>ALILB94126</t>
  </si>
  <si>
    <t xml:space="preserve">Fluorescent </t>
  </si>
  <si>
    <t>ALILB84126</t>
  </si>
  <si>
    <t>CLILB92126</t>
  </si>
  <si>
    <t>CLILB82126</t>
  </si>
  <si>
    <t>ILILB93126</t>
  </si>
  <si>
    <t>ILILB83126</t>
  </si>
  <si>
    <t>ALILB94127</t>
  </si>
  <si>
    <t>Signage</t>
  </si>
  <si>
    <t>ALILB84127</t>
  </si>
  <si>
    <t>CLILB92127</t>
  </si>
  <si>
    <t>CLILB82127</t>
  </si>
  <si>
    <t>ILILB93127</t>
  </si>
  <si>
    <t>ILILB83127</t>
  </si>
  <si>
    <t>Trade Ally Company</t>
  </si>
  <si>
    <t>Trade Ally Individual</t>
  </si>
  <si>
    <t>NWTAN Member</t>
  </si>
  <si>
    <t>NEEA NXT Level 1</t>
  </si>
  <si>
    <t>NEEA NXT Level 2</t>
  </si>
  <si>
    <t>Annual Hours of Operation</t>
  </si>
  <si>
    <t>Existing Equipment Classification</t>
  </si>
  <si>
    <t>Efficient Equipment Category</t>
  </si>
  <si>
    <t>Efficient Equipment Sub Category</t>
  </si>
  <si>
    <t>Fixture Count</t>
  </si>
  <si>
    <t>Efficient Lamp Count</t>
  </si>
  <si>
    <t>Lamp Wattage</t>
  </si>
  <si>
    <t>Controls Category</t>
  </si>
  <si>
    <t>Controls Count</t>
  </si>
  <si>
    <t>Equipment Savings Unadjusted</t>
  </si>
  <si>
    <t>Equipment Savings Fully Adj</t>
  </si>
  <si>
    <t>Controls  Savings</t>
  </si>
  <si>
    <t>Equip Incentive</t>
  </si>
  <si>
    <t>Control Incentive</t>
  </si>
  <si>
    <t>Incandescent</t>
  </si>
  <si>
    <t>Occ. Sensor</t>
  </si>
  <si>
    <t>XYZ Co</t>
  </si>
  <si>
    <t>First Last</t>
  </si>
  <si>
    <t>Project Level - Lighting Measures Only</t>
  </si>
  <si>
    <t>Utility Wildcard Fields</t>
  </si>
  <si>
    <t>Measure Level - Lighting Measures Only</t>
  </si>
  <si>
    <t>Control Incentives</t>
  </si>
  <si>
    <t>Equip Incentives</t>
  </si>
  <si>
    <t>CFL</t>
  </si>
  <si>
    <t>Exit Signs</t>
  </si>
  <si>
    <t>HID</t>
  </si>
  <si>
    <t>LED</t>
  </si>
  <si>
    <t>T10</t>
  </si>
  <si>
    <t>T12</t>
  </si>
  <si>
    <t>T8</t>
  </si>
  <si>
    <t>T8 HP</t>
  </si>
  <si>
    <t>T5</t>
  </si>
  <si>
    <t>Lighting Existing</t>
  </si>
  <si>
    <t>Lighting Efficient</t>
  </si>
  <si>
    <t>Occ. Sensor w/Dimming</t>
  </si>
  <si>
    <t>Photocell</t>
  </si>
  <si>
    <t>Timer</t>
  </si>
  <si>
    <t>Occ. Sensor - ↓ 100%</t>
  </si>
  <si>
    <t>Occ. Sensor - ↓ 90%</t>
  </si>
  <si>
    <t>Occ. Sensor - ↓ 80%</t>
  </si>
  <si>
    <t>Occ. Sensor - ↓ 75%</t>
  </si>
  <si>
    <t>Occ. Sensor - ↓ 66%</t>
  </si>
  <si>
    <t>Occ. Sensor - ↓ 60%</t>
  </si>
  <si>
    <t>Occ. Sensor - ↓ 50%</t>
  </si>
  <si>
    <t>Occ. Sensor - ↓ 40%</t>
  </si>
  <si>
    <t>Occ. Sensor - ↓ 33%</t>
  </si>
  <si>
    <t>Occ. Sensor - ↓ 25%</t>
  </si>
  <si>
    <t>Occ. Sensor - ↓ 20%</t>
  </si>
  <si>
    <t>Occ. Sensor - ↓ 10%</t>
  </si>
  <si>
    <t>Exit Signs LED</t>
  </si>
  <si>
    <t>LED Tube</t>
  </si>
  <si>
    <t>LED Refrigerated Case</t>
  </si>
  <si>
    <t xml:space="preserve">LED Mogul Base </t>
  </si>
  <si>
    <t>Signage Backlit</t>
  </si>
  <si>
    <t>T5 4 ft Hi-Bay</t>
  </si>
  <si>
    <t>T5 2 ft</t>
  </si>
  <si>
    <t>T8 Irregular Size</t>
  </si>
  <si>
    <t>T8 U-Lamp</t>
  </si>
  <si>
    <t>T8 HP 4 ft</t>
  </si>
  <si>
    <t>T8 HP 8 ft</t>
  </si>
  <si>
    <t>Lighting Efficient Subcat</t>
  </si>
  <si>
    <t>Industrial Facility</t>
  </si>
  <si>
    <t>Dairy</t>
  </si>
  <si>
    <t>Potato/Onion Shed</t>
  </si>
  <si>
    <t>Winery</t>
  </si>
  <si>
    <t>Non building measure (Motors)</t>
  </si>
  <si>
    <t>Control Type</t>
  </si>
  <si>
    <t>City of Albion</t>
  </si>
  <si>
    <t>Alder Mutual Light Company</t>
  </si>
  <si>
    <t>City of Ashland</t>
  </si>
  <si>
    <t>Public Utility District No. 1 of Asotin County</t>
  </si>
  <si>
    <t>City of Bandon</t>
  </si>
  <si>
    <t>USN Bangor</t>
  </si>
  <si>
    <t>Public Utility District No. 1 of Benton County</t>
  </si>
  <si>
    <t>Benton Rural Electric Association</t>
  </si>
  <si>
    <t>Big Bend Electric Cooperative</t>
  </si>
  <si>
    <t>Blachly-Lane Electric Cooperative</t>
  </si>
  <si>
    <t>City of Blaine</t>
  </si>
  <si>
    <t>City of Bonners Ferry</t>
  </si>
  <si>
    <t>USN Bremerton</t>
  </si>
  <si>
    <t>City of Burley</t>
  </si>
  <si>
    <t>City of Cascade Locks</t>
  </si>
  <si>
    <t>Central Electric Cooperative, Inc.</t>
  </si>
  <si>
    <t>Central Lincoln People's Utility District</t>
  </si>
  <si>
    <t>City of Centralia</t>
  </si>
  <si>
    <t>City of Cheney</t>
  </si>
  <si>
    <t>City of Chewelah</t>
  </si>
  <si>
    <t>Public Utility District No. 1 of Clallam County</t>
  </si>
  <si>
    <t>Clatskanie People's Utility District</t>
  </si>
  <si>
    <t>Clearwater Power Company</t>
  </si>
  <si>
    <t>Columbia Basin Electric Cooperative, Inc.</t>
  </si>
  <si>
    <t>Columbia Power Cooperative Association</t>
  </si>
  <si>
    <t>Columbia River People's Utility District</t>
  </si>
  <si>
    <t>Consolidated Irrigation District No. 19</t>
  </si>
  <si>
    <t>Consumers Power, Inc.</t>
  </si>
  <si>
    <t>Coos-Curry Electric Cooperative, Inc.</t>
  </si>
  <si>
    <t>Town of Coulee Dam</t>
  </si>
  <si>
    <t>Public Utility District No. 1 of Cowlitz County</t>
  </si>
  <si>
    <t>Douglas Electric Cooperative, Inc.</t>
  </si>
  <si>
    <t>City of Drain</t>
  </si>
  <si>
    <t>East End Mutual Electric Company, LTD</t>
  </si>
  <si>
    <t>Town of Eatonville</t>
  </si>
  <si>
    <t>City of Ellensburg</t>
  </si>
  <si>
    <t>Elmhurst Mutual Power &amp; Light Company</t>
  </si>
  <si>
    <t>Emerald People's Utility District</t>
  </si>
  <si>
    <t>Energy Northwest</t>
  </si>
  <si>
    <t>Eugene Water &amp; Electric Board</t>
  </si>
  <si>
    <t>USN Everett-Jim Creek</t>
  </si>
  <si>
    <t>Fairchild Air Force Base</t>
  </si>
  <si>
    <t>Fall River Rural Electric Cooperative, Inc.</t>
  </si>
  <si>
    <t>Farmers Electric Company, LTD</t>
  </si>
  <si>
    <t>Public Utility District No. 1 of Ferry County</t>
  </si>
  <si>
    <t>Flathead Electric Cooperative, Inc.</t>
  </si>
  <si>
    <t>City of Forest Grove</t>
  </si>
  <si>
    <t>Public Utility District No. 1 of Franklin County</t>
  </si>
  <si>
    <t>Glacier Electric Cooperative, Inc.</t>
  </si>
  <si>
    <t>Public Utility District No. 2 of Grant County, Washington</t>
  </si>
  <si>
    <t>Public Utility District No. 1 of Grays Harbor County Washington</t>
  </si>
  <si>
    <t>Harney Electric Cooperative, Inc.</t>
  </si>
  <si>
    <t>City of Hermiston</t>
  </si>
  <si>
    <t>City of Heyburn</t>
  </si>
  <si>
    <t>Hood River Electric Cooperative</t>
  </si>
  <si>
    <t>Idaho County Light &amp; Power Cooperative Association, Inc.</t>
  </si>
  <si>
    <t>City of Idaho Falls</t>
  </si>
  <si>
    <t>Inland Power &amp; Light Company</t>
  </si>
  <si>
    <t>Public Utility District No.1 of Jefferson County</t>
  </si>
  <si>
    <t>Public Utility District No. 1 of Kittitas County</t>
  </si>
  <si>
    <t>Public Utility District No. 1 of Klickitat County</t>
  </si>
  <si>
    <t>Kootenai Electric Cooperative, Inc.</t>
  </si>
  <si>
    <t>Kalispel Indian Community of the Kalispel Reservation</t>
  </si>
  <si>
    <t>Lakeview Light &amp; Power Company</t>
  </si>
  <si>
    <t>Lane Electric Cooperative, Inc.</t>
  </si>
  <si>
    <t>Public Utility District No. 1 of Lewis County</t>
  </si>
  <si>
    <t>Lincoln Electric Cooperative, Inc.</t>
  </si>
  <si>
    <t>Lost River Electric Cooperative, Inc.</t>
  </si>
  <si>
    <t>Lower Valley Energy, Inc.</t>
  </si>
  <si>
    <t>Public Utility District No. 1 of Mason County</t>
  </si>
  <si>
    <t>Public Utility District No. 3 of Mason County</t>
  </si>
  <si>
    <t>City of McCleary</t>
  </si>
  <si>
    <t>The City of McMinnville</t>
  </si>
  <si>
    <t>Midstate Electric Cooperative, Inc.</t>
  </si>
  <si>
    <t>City of Milton</t>
  </si>
  <si>
    <t>City of Milton-Freewater</t>
  </si>
  <si>
    <t>City of Minidoka</t>
  </si>
  <si>
    <t>Mission Valley Power</t>
  </si>
  <si>
    <t>Missoula Electric Cooperative, Inc.</t>
  </si>
  <si>
    <t>City of Monmouth</t>
  </si>
  <si>
    <t>Nespelem Valley Electric Cooperative, Inc.</t>
  </si>
  <si>
    <t>Northern Lights, Inc.</t>
  </si>
  <si>
    <t>Northern Wasco County People's Utility District</t>
  </si>
  <si>
    <t>Ohop Mutual Light Company</t>
  </si>
  <si>
    <t>Okanogan County Electric Cooperative, Inc.</t>
  </si>
  <si>
    <t>Okanogan County Public Utility District No. 1</t>
  </si>
  <si>
    <t>Orcas Power &amp; Light Cooperative</t>
  </si>
  <si>
    <t>Oregon Trail Electric Consumers Cooperative, Inc.</t>
  </si>
  <si>
    <t>Public Utility District No. 2 of Pacific County</t>
  </si>
  <si>
    <t>Parkland Light &amp; Water Company</t>
  </si>
  <si>
    <t>Pend Oreille County PUD No. 1</t>
  </si>
  <si>
    <t>Peninsula Light Company</t>
  </si>
  <si>
    <t>City of Plummer</t>
  </si>
  <si>
    <t>Pacific Northwest Generating Cooperative</t>
  </si>
  <si>
    <t>City of Port Angeles</t>
  </si>
  <si>
    <t>Port of Seattle - Seattle-Tacoma International Airport</t>
  </si>
  <si>
    <t>Raft River Rural Electric Cooperative, Inc.</t>
  </si>
  <si>
    <t>Ravalli County Electric Cooperative, Inc.</t>
  </si>
  <si>
    <t>City of Richland, Washington</t>
  </si>
  <si>
    <t>Riverside Electric Company, LTD</t>
  </si>
  <si>
    <t>City of Rupert</t>
  </si>
  <si>
    <t>Salmon River Electric Cooperative, Inc.</t>
  </si>
  <si>
    <t>City of Seattle, City Light Dept</t>
  </si>
  <si>
    <t>Public Utility District #1 of Skamania County</t>
  </si>
  <si>
    <t>Public Utility District No. 1 Of Snohomish County</t>
  </si>
  <si>
    <t>City of Soda Springs</t>
  </si>
  <si>
    <t>Town of Steilacoom</t>
  </si>
  <si>
    <t>City of Sumas</t>
  </si>
  <si>
    <t>Surprise Valley Electrification Corporation</t>
  </si>
  <si>
    <t>Tanner Electric Cooperative</t>
  </si>
  <si>
    <t>Tillamook People's Utility District</t>
  </si>
  <si>
    <t>City of Troy</t>
  </si>
  <si>
    <t>Umatilla Electric Cooperative</t>
  </si>
  <si>
    <t>Umpqua Indian Utility Cooperative</t>
  </si>
  <si>
    <t>United Electric Co-op, Inc.</t>
  </si>
  <si>
    <t>US DOE Natl Energy Technology Lab</t>
  </si>
  <si>
    <t>US Department of Energy - Richland Operations Office</t>
  </si>
  <si>
    <t>Vigilante Electric Cooperative, Inc.</t>
  </si>
  <si>
    <t>Public Utility District No. 1 of Wahkiakum County</t>
  </si>
  <si>
    <t>Wasco Electric Cooperative, Inc.</t>
  </si>
  <si>
    <t>City of Weiser</t>
  </si>
  <si>
    <t>West Oregon Electric Cooperative, Inc.</t>
  </si>
  <si>
    <t>Public Utility District No 1 of Whatcom County</t>
  </si>
  <si>
    <t>SNOHOMISH CO. PUD #2</t>
  </si>
  <si>
    <t>SNOHOMISH CO. PUD #3</t>
  </si>
  <si>
    <t>Albion</t>
  </si>
  <si>
    <t>Alder</t>
  </si>
  <si>
    <t>Ashland</t>
  </si>
  <si>
    <t>Asotin PUD</t>
  </si>
  <si>
    <t>Bandon</t>
  </si>
  <si>
    <t>Benton PUD</t>
  </si>
  <si>
    <t>Benton REA</t>
  </si>
  <si>
    <t>Big Bend</t>
  </si>
  <si>
    <t>Blachly-Lane</t>
  </si>
  <si>
    <t>Blaine</t>
  </si>
  <si>
    <t>Bonners Ferry</t>
  </si>
  <si>
    <t>Burley</t>
  </si>
  <si>
    <t>Canby</t>
  </si>
  <si>
    <t>Cascade Locks</t>
  </si>
  <si>
    <t>CEC</t>
  </si>
  <si>
    <t>Central Lincoln</t>
  </si>
  <si>
    <t>Centralia</t>
  </si>
  <si>
    <t>Cheney</t>
  </si>
  <si>
    <t>Chewelah</t>
  </si>
  <si>
    <t>Clallam</t>
  </si>
  <si>
    <t>Clark</t>
  </si>
  <si>
    <t>Clatskanie</t>
  </si>
  <si>
    <t>Clearwater</t>
  </si>
  <si>
    <t>Columbia Basin</t>
  </si>
  <si>
    <t>Columbia Power</t>
  </si>
  <si>
    <t>Columbia REA</t>
  </si>
  <si>
    <t>Columbia River</t>
  </si>
  <si>
    <t>Consolidated</t>
  </si>
  <si>
    <t>Consumers</t>
  </si>
  <si>
    <t>Coos-Curry</t>
  </si>
  <si>
    <t>Coulee Dam</t>
  </si>
  <si>
    <t>Cowlitz</t>
  </si>
  <si>
    <t>Declo</t>
  </si>
  <si>
    <t>DOE-RL</t>
  </si>
  <si>
    <t>Douglas Elec</t>
  </si>
  <si>
    <t>Drain</t>
  </si>
  <si>
    <t>East End</t>
  </si>
  <si>
    <t>Eatonville</t>
  </si>
  <si>
    <t>Ellensburg</t>
  </si>
  <si>
    <t>Elmhurst</t>
  </si>
  <si>
    <t>Emerald</t>
  </si>
  <si>
    <t>Fairchild</t>
  </si>
  <si>
    <t>Fall River</t>
  </si>
  <si>
    <t>Farmers</t>
  </si>
  <si>
    <t>Ferry</t>
  </si>
  <si>
    <t>Flathead</t>
  </si>
  <si>
    <t>Forest Grove</t>
  </si>
  <si>
    <t>Franklin County</t>
  </si>
  <si>
    <t>Glacier</t>
  </si>
  <si>
    <t>Grant</t>
  </si>
  <si>
    <t>Grays Harbor</t>
  </si>
  <si>
    <t>Harney</t>
  </si>
  <si>
    <t>Hermiston</t>
  </si>
  <si>
    <t>Heyburn</t>
  </si>
  <si>
    <t>Hood River</t>
  </si>
  <si>
    <t>Idaho County</t>
  </si>
  <si>
    <t>Idaho Falls Power</t>
  </si>
  <si>
    <t>Inland</t>
  </si>
  <si>
    <t>Jefferson</t>
  </si>
  <si>
    <t>Kittitas</t>
  </si>
  <si>
    <t>Klickitat</t>
  </si>
  <si>
    <t>Kootenai</t>
  </si>
  <si>
    <t>KTU</t>
  </si>
  <si>
    <t>Lakeview</t>
  </si>
  <si>
    <t>Lane Electric</t>
  </si>
  <si>
    <t>Lewis</t>
  </si>
  <si>
    <t>Lincoln</t>
  </si>
  <si>
    <t>Lost River</t>
  </si>
  <si>
    <t>Lower Valley</t>
  </si>
  <si>
    <t>Mason Co 1</t>
  </si>
  <si>
    <t>Mason Co 3</t>
  </si>
  <si>
    <t>McCleary</t>
  </si>
  <si>
    <t>McMinnville</t>
  </si>
  <si>
    <t>Midstate</t>
  </si>
  <si>
    <t>Milton</t>
  </si>
  <si>
    <t>Milton-Freewater</t>
  </si>
  <si>
    <t>Minidoka</t>
  </si>
  <si>
    <t>Mission Valley</t>
  </si>
  <si>
    <t>Missoula</t>
  </si>
  <si>
    <t>Modern</t>
  </si>
  <si>
    <t>Monmouth</t>
  </si>
  <si>
    <t>Nespelem</t>
  </si>
  <si>
    <t>NETL</t>
  </si>
  <si>
    <t>Northern Lights</t>
  </si>
  <si>
    <t>Northern Wasco</t>
  </si>
  <si>
    <t>Ohop</t>
  </si>
  <si>
    <t>Okanogan Coop</t>
  </si>
  <si>
    <t>Okanogan PUD</t>
  </si>
  <si>
    <t>OPALCO</t>
  </si>
  <si>
    <t>Oregon Trail</t>
  </si>
  <si>
    <t>Pacific</t>
  </si>
  <si>
    <t>Parkland</t>
  </si>
  <si>
    <t>Pend Oreille</t>
  </si>
  <si>
    <t>Peninsula</t>
  </si>
  <si>
    <t>Plummer</t>
  </si>
  <si>
    <t>Port</t>
  </si>
  <si>
    <t>Port Angeles</t>
  </si>
  <si>
    <t>Raft River</t>
  </si>
  <si>
    <t>Ravalli County</t>
  </si>
  <si>
    <t>Richland</t>
  </si>
  <si>
    <t>Riverside Electric</t>
  </si>
  <si>
    <t>Rupert</t>
  </si>
  <si>
    <t>Salem</t>
  </si>
  <si>
    <t>Salmon River</t>
  </si>
  <si>
    <t>Skamania</t>
  </si>
  <si>
    <t>Soda Springs</t>
  </si>
  <si>
    <t>South Side</t>
  </si>
  <si>
    <t>Steilacoom</t>
  </si>
  <si>
    <t>Sumas</t>
  </si>
  <si>
    <t>Surprise Valley</t>
  </si>
  <si>
    <t>Tanner</t>
  </si>
  <si>
    <t>Tillamook</t>
  </si>
  <si>
    <t>Troy</t>
  </si>
  <si>
    <t>UIUC</t>
  </si>
  <si>
    <t>Umatilla</t>
  </si>
  <si>
    <t>United Electric</t>
  </si>
  <si>
    <t>USBR General</t>
  </si>
  <si>
    <t>USN Everett</t>
  </si>
  <si>
    <t>Vera</t>
  </si>
  <si>
    <t>Vigilante</t>
  </si>
  <si>
    <t>Wahkiakum</t>
  </si>
  <si>
    <t>Wasco</t>
  </si>
  <si>
    <t>Weiser</t>
  </si>
  <si>
    <t>West Oregon</t>
  </si>
  <si>
    <t>Whatcom Co 1</t>
  </si>
  <si>
    <t>WREC</t>
  </si>
  <si>
    <t>Yakama</t>
  </si>
  <si>
    <t>ALILB84046</t>
  </si>
  <si>
    <t>Lamps/Ballasts</t>
  </si>
  <si>
    <t>ALILB94046</t>
  </si>
  <si>
    <t>CLILB82041</t>
  </si>
  <si>
    <t>CLILB92041</t>
  </si>
  <si>
    <t>ILILB83043</t>
  </si>
  <si>
    <t>ILILB93043</t>
  </si>
  <si>
    <t>ALILB84047</t>
  </si>
  <si>
    <t>Lamps/Ballasts w/Controls</t>
  </si>
  <si>
    <t>ALILB94047</t>
  </si>
  <si>
    <t>CLILB82042</t>
  </si>
  <si>
    <t>CLILB92042</t>
  </si>
  <si>
    <t>ILILB83044</t>
  </si>
  <si>
    <t>ILILB93044</t>
  </si>
  <si>
    <t>ALILB84048</t>
  </si>
  <si>
    <t>Lamps/Ballasts w/Delamping</t>
  </si>
  <si>
    <t>ALILB94048</t>
  </si>
  <si>
    <t>CLILB82043</t>
  </si>
  <si>
    <t>CLILB92043</t>
  </si>
  <si>
    <t>ILILB83045</t>
  </si>
  <si>
    <t>ILILB93045</t>
  </si>
  <si>
    <t>ALILB84049</t>
  </si>
  <si>
    <t>Lamps/Ballasts w/Delamping and Controls</t>
  </si>
  <si>
    <t>ALILB94049</t>
  </si>
  <si>
    <t>CLILB82044</t>
  </si>
  <si>
    <t>CLILB92044</t>
  </si>
  <si>
    <t>ILILB83046</t>
  </si>
  <si>
    <t>ILILB93046</t>
  </si>
  <si>
    <t>ALILB84050</t>
  </si>
  <si>
    <t>ALILB94050</t>
  </si>
  <si>
    <t>CLILB82045</t>
  </si>
  <si>
    <t>CLILB92045</t>
  </si>
  <si>
    <t>ILILB83047</t>
  </si>
  <si>
    <t>ILILB93047</t>
  </si>
  <si>
    <t>ALILB84051</t>
  </si>
  <si>
    <t>Lamps/Ballasts/Fixtures w/Controls</t>
  </si>
  <si>
    <t>ALILB94051</t>
  </si>
  <si>
    <t>CLILB82046</t>
  </si>
  <si>
    <t>CLILB92046</t>
  </si>
  <si>
    <t>ILILB83048</t>
  </si>
  <si>
    <t>ILILB93048</t>
  </si>
  <si>
    <t>ALILB84052</t>
  </si>
  <si>
    <t>Lamps/Ballasts/Fixtures w/Delamping</t>
  </si>
  <si>
    <t>ALILB94052</t>
  </si>
  <si>
    <t>CLILB82047</t>
  </si>
  <si>
    <t>CLILB92047</t>
  </si>
  <si>
    <t>ILILB83049</t>
  </si>
  <si>
    <t>ILILB93049</t>
  </si>
  <si>
    <t>ALILB84053</t>
  </si>
  <si>
    <t>Lamps/Ballasts/Fixtures w/Delamping and Controls</t>
  </si>
  <si>
    <t>ALILB94053</t>
  </si>
  <si>
    <t>CLILB82048</t>
  </si>
  <si>
    <t>CLILB92048</t>
  </si>
  <si>
    <t>ILILB83050</t>
  </si>
  <si>
    <t>ILILB93050</t>
  </si>
  <si>
    <t>Condenser Fan System Improvements</t>
  </si>
  <si>
    <t>Condensers</t>
  </si>
  <si>
    <t>CWBWB82128</t>
  </si>
  <si>
    <t>Updated payment rates/measure list, removed payment to end user formulas/references and self funding formlas</t>
  </si>
  <si>
    <t>Various updates</t>
  </si>
  <si>
    <t>Mabee</t>
  </si>
  <si>
    <t>CFDVM92129</t>
  </si>
  <si>
    <t>CFDVM82129</t>
  </si>
  <si>
    <t>Consolidated Measure List Payment Table</t>
  </si>
  <si>
    <t>Rather than having measure list payments dependent on utility, updated payment table and formulas to read from a static table (all utilities using same rates now)</t>
  </si>
  <si>
    <t>Consolidated Cost Cap</t>
  </si>
  <si>
    <t>Set Cost Cap to a static 70% (no longer dependent on utility) and grayed out Cost Cap tab to indicate it is no longer used</t>
  </si>
  <si>
    <t>Updated Utility List</t>
  </si>
  <si>
    <t>Removed Springfield (no longer uses C2 workbook) and Option 1 Utility (they use Non-Reportable instead of C2) from utility list, re-ordered list by alpha, updated validation and utility # formula to not show #N/A errors</t>
  </si>
  <si>
    <t>Updated Measure List</t>
  </si>
  <si>
    <t>Added in new CVR measure, added 10/1/19 payment amounts, and updated Commercial HVAC payments for 2019 increase</t>
  </si>
  <si>
    <t>BC Ratio calculation</t>
  </si>
  <si>
    <t>Added in an iferror to return 0 in case of division by 0 error</t>
  </si>
  <si>
    <t>Updated payment rates and updated payment table range in formulas referencing it</t>
  </si>
  <si>
    <t>Payment updates</t>
  </si>
  <si>
    <t>Building Type</t>
  </si>
  <si>
    <t>Added "Residential" to primary building types</t>
  </si>
  <si>
    <t>RWHWH81001</t>
  </si>
  <si>
    <t>Zip codes</t>
  </si>
  <si>
    <t>formatted in to have leading zeroes in all zip fields, including uploads</t>
  </si>
  <si>
    <t>Utility Retail Rate</t>
  </si>
  <si>
    <t>Added validation to ensure only numbers are able to be entered</t>
  </si>
  <si>
    <t>CFDCA82148</t>
  </si>
  <si>
    <t>CFDCA92148</t>
  </si>
  <si>
    <t>CFDCN82153</t>
  </si>
  <si>
    <t>CFDCN92150</t>
  </si>
  <si>
    <t>CFDPO82152</t>
  </si>
  <si>
    <t>CFDPO92152</t>
  </si>
  <si>
    <t>CFDTR82147</t>
  </si>
  <si>
    <t>CFDTR82149</t>
  </si>
  <si>
    <t>CFDTR92147</t>
  </si>
  <si>
    <t>CFDTR92151</t>
  </si>
  <si>
    <t>Updated payment rates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</si>
</sst>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"/>
    <numFmt numFmtId="165" formatCode="_(* #,##0_);_(* \(#,##0\);_(* &quot;-&quot;??_);_(@_)"/>
    <numFmt numFmtId="166" formatCode="&quot;$&quot;#,##0.000_);[Red]\(&quot;$&quot;#,##0.000\)"/>
    <numFmt numFmtId="167" formatCode="&quot;$&quot;#,##0.00"/>
    <numFmt numFmtId="168" formatCode="00000\-0000"/>
    <numFmt numFmtId="169" formatCode="00000"/>
    <numFmt numFmtId="170" formatCode="&quot;$&quot;#,##0.000"/>
    <numFmt numFmtId="171" formatCode="dd\-mmm\-yy"/>
    <numFmt numFmtId="172" formatCode="&quot;$&quot;#,##0.00;\(&quot;$&quot;#,##0.00\)"/>
    <numFmt numFmtId="173" formatCode="[$-409]d\-mmm\-yy;@"/>
  </numFmts>
  <fonts count="32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indexed="10"/>
      <name val="Calibri"/>
      <family val="2"/>
    </font>
    <font>
      <u/>
      <sz val="11"/>
      <color indexed="12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sz val="10"/>
      <name val="Calibri"/>
      <family val="2"/>
    </font>
    <font>
      <b/>
      <sz val="11"/>
      <color indexed="9"/>
      <name val="Calibri"/>
      <family val="2"/>
    </font>
    <font>
      <b/>
      <sz val="10"/>
      <name val="Calibri"/>
      <family val="2"/>
    </font>
    <font>
      <sz val="8"/>
      <name val="Arial"/>
      <family val="2"/>
    </font>
    <font>
      <b/>
      <sz val="16"/>
      <color indexed="9"/>
      <name val="Calibri"/>
      <family val="2"/>
    </font>
    <font>
      <b/>
      <sz val="24"/>
      <name val="Calibri"/>
      <family val="2"/>
    </font>
    <font>
      <i/>
      <sz val="11"/>
      <color indexed="22"/>
      <name val="Calibri"/>
      <family val="2"/>
    </font>
    <font>
      <b/>
      <sz val="22"/>
      <name val="Calibri"/>
      <family val="2"/>
    </font>
    <font>
      <sz val="16"/>
      <name val="Calibri"/>
      <family val="2"/>
    </font>
    <font>
      <b/>
      <sz val="14"/>
      <name val="Calibri"/>
      <family val="2"/>
    </font>
    <font>
      <b/>
      <sz val="12"/>
      <name val="Calibri"/>
      <family val="2"/>
    </font>
    <font>
      <sz val="10"/>
      <name val="Calibri"/>
      <family val="2"/>
    </font>
    <font>
      <b/>
      <sz val="10"/>
      <color indexed="10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sz val="8"/>
      <name val="Arial"/>
      <family val="2"/>
    </font>
    <font>
      <b/>
      <sz val="9"/>
      <name val="Calibri"/>
      <family val="2"/>
    </font>
    <font>
      <sz val="10"/>
      <color indexed="10"/>
      <name val="Verdana"/>
      <family val="2"/>
    </font>
    <font>
      <b/>
      <sz val="9"/>
      <color indexed="81"/>
      <name val="Tahoma"/>
      <family val="2"/>
    </font>
    <font>
      <sz val="15"/>
      <name val="Calibri"/>
      <family val="2"/>
    </font>
    <font>
      <sz val="10"/>
      <color rgb="FF000000"/>
      <name val="Verdana"/>
      <family val="2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theme="0" tint="-0.34998626667073579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6">
    <xf numFmtId="0" fontId="0" fillId="0" borderId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>
      <alignment readingOrder="1"/>
    </xf>
    <xf numFmtId="0" fontId="6" fillId="0" borderId="0"/>
    <xf numFmtId="0" fontId="6" fillId="0" borderId="0"/>
    <xf numFmtId="0" fontId="3" fillId="0" borderId="0"/>
    <xf numFmtId="0" fontId="3" fillId="0" borderId="0"/>
    <xf numFmtId="0" fontId="3" fillId="0" borderId="0"/>
    <xf numFmtId="9" fontId="1" fillId="0" borderId="0" applyFont="0" applyFill="0" applyBorder="0" applyAlignment="0" applyProtection="0"/>
  </cellStyleXfs>
  <cellXfs count="323">
    <xf numFmtId="0" fontId="0" fillId="0" borderId="0" xfId="0"/>
    <xf numFmtId="0" fontId="2" fillId="0" borderId="0" xfId="0" applyFont="1"/>
    <xf numFmtId="0" fontId="2" fillId="0" borderId="0" xfId="0" applyFont="1" applyAlignment="1">
      <alignment wrapText="1"/>
    </xf>
    <xf numFmtId="0" fontId="0" fillId="0" borderId="0" xfId="0" applyFill="1"/>
    <xf numFmtId="0" fontId="3" fillId="0" borderId="0" xfId="0" applyFont="1" applyFill="1" applyAlignment="1">
      <alignment wrapText="1"/>
    </xf>
    <xf numFmtId="0" fontId="9" fillId="0" borderId="1" xfId="12" applyFont="1" applyFill="1" applyBorder="1" applyAlignment="1">
      <alignment wrapText="1"/>
    </xf>
    <xf numFmtId="0" fontId="9" fillId="0" borderId="1" xfId="12" applyFont="1" applyFill="1" applyBorder="1" applyAlignment="1" applyProtection="1">
      <alignment wrapText="1"/>
    </xf>
    <xf numFmtId="3" fontId="9" fillId="0" borderId="1" xfId="12" applyNumberFormat="1" applyFont="1" applyFill="1" applyBorder="1" applyAlignment="1" applyProtection="1">
      <alignment wrapText="1"/>
    </xf>
    <xf numFmtId="166" fontId="9" fillId="0" borderId="1" xfId="12" applyNumberFormat="1" applyFont="1" applyFill="1" applyBorder="1" applyAlignment="1" applyProtection="1">
      <alignment wrapText="1"/>
    </xf>
    <xf numFmtId="0" fontId="9" fillId="0" borderId="1" xfId="0" applyFont="1" applyFill="1" applyBorder="1" applyAlignment="1">
      <alignment wrapText="1"/>
    </xf>
    <xf numFmtId="165" fontId="9" fillId="2" borderId="0" xfId="4" applyNumberFormat="1" applyFont="1" applyFill="1" applyBorder="1" applyAlignment="1" applyProtection="1">
      <alignment horizontal="right"/>
    </xf>
    <xf numFmtId="167" fontId="9" fillId="2" borderId="0" xfId="4" applyNumberFormat="1" applyFont="1" applyFill="1" applyBorder="1" applyAlignment="1" applyProtection="1">
      <alignment horizontal="right"/>
    </xf>
    <xf numFmtId="167" fontId="9" fillId="0" borderId="0" xfId="12" applyNumberFormat="1" applyFont="1" applyBorder="1" applyProtection="1">
      <protection locked="0"/>
    </xf>
    <xf numFmtId="167" fontId="9" fillId="2" borderId="2" xfId="4" applyNumberFormat="1" applyFont="1" applyFill="1" applyBorder="1" applyAlignment="1" applyProtection="1">
      <alignment horizontal="right"/>
    </xf>
    <xf numFmtId="165" fontId="9" fillId="2" borderId="3" xfId="4" applyNumberFormat="1" applyFont="1" applyFill="1" applyBorder="1" applyAlignment="1" applyProtection="1">
      <alignment horizontal="right"/>
    </xf>
    <xf numFmtId="167" fontId="9" fillId="2" borderId="3" xfId="4" applyNumberFormat="1" applyFont="1" applyFill="1" applyBorder="1" applyAlignment="1" applyProtection="1">
      <alignment horizontal="right"/>
    </xf>
    <xf numFmtId="0" fontId="12" fillId="3" borderId="4" xfId="0" applyFont="1" applyFill="1" applyBorder="1" applyAlignment="1" applyProtection="1">
      <alignment horizontal="center" vertical="center" wrapText="1"/>
    </xf>
    <xf numFmtId="0" fontId="12" fillId="3" borderId="5" xfId="0" applyFont="1" applyFill="1" applyBorder="1" applyAlignment="1" applyProtection="1">
      <alignment horizontal="center" vertical="center" wrapText="1"/>
    </xf>
    <xf numFmtId="0" fontId="12" fillId="3" borderId="6" xfId="0" applyFont="1" applyFill="1" applyBorder="1" applyAlignment="1" applyProtection="1">
      <alignment horizontal="center" vertical="center" wrapText="1"/>
    </xf>
    <xf numFmtId="0" fontId="23" fillId="0" borderId="0" xfId="0" applyFont="1"/>
    <xf numFmtId="0" fontId="9" fillId="0" borderId="0" xfId="12" applyNumberFormat="1" applyFont="1" applyFill="1" applyBorder="1" applyAlignment="1" applyProtection="1">
      <alignment horizontal="right"/>
      <protection locked="0"/>
    </xf>
    <xf numFmtId="0" fontId="9" fillId="2" borderId="7" xfId="0" applyFont="1" applyFill="1" applyBorder="1" applyAlignment="1" applyProtection="1">
      <alignment horizontal="center" vertical="center" wrapText="1"/>
    </xf>
    <xf numFmtId="0" fontId="7" fillId="2" borderId="8" xfId="12" applyFont="1" applyFill="1" applyBorder="1" applyProtection="1"/>
    <xf numFmtId="0" fontId="7" fillId="2" borderId="9" xfId="12" applyFont="1" applyFill="1" applyBorder="1" applyAlignment="1" applyProtection="1">
      <alignment horizontal="center"/>
    </xf>
    <xf numFmtId="167" fontId="7" fillId="2" borderId="9" xfId="12" applyNumberFormat="1" applyFont="1" applyFill="1" applyBorder="1" applyAlignment="1" applyProtection="1">
      <alignment horizontal="center"/>
    </xf>
    <xf numFmtId="0" fontId="11" fillId="2" borderId="9" xfId="12" applyFont="1" applyFill="1" applyBorder="1" applyProtection="1"/>
    <xf numFmtId="0" fontId="12" fillId="3" borderId="10" xfId="0" applyFont="1" applyFill="1" applyBorder="1" applyAlignment="1" applyProtection="1">
      <alignment horizontal="center" vertical="center" wrapText="1"/>
    </xf>
    <xf numFmtId="0" fontId="9" fillId="4" borderId="1" xfId="12" applyFont="1" applyFill="1" applyBorder="1" applyAlignment="1" applyProtection="1">
      <alignment wrapText="1"/>
    </xf>
    <xf numFmtId="0" fontId="0" fillId="5" borderId="0" xfId="0" applyFill="1"/>
    <xf numFmtId="0" fontId="3" fillId="5" borderId="0" xfId="0" applyFont="1" applyFill="1" applyAlignment="1">
      <alignment wrapText="1"/>
    </xf>
    <xf numFmtId="0" fontId="11" fillId="2" borderId="11" xfId="12" applyFont="1" applyFill="1" applyBorder="1" applyAlignment="1" applyProtection="1">
      <alignment horizontal="center"/>
    </xf>
    <xf numFmtId="167" fontId="11" fillId="0" borderId="0" xfId="0" applyNumberFormat="1" applyFont="1" applyBorder="1" applyAlignment="1" applyProtection="1">
      <alignment horizontal="center" vertical="center"/>
      <protection locked="0"/>
    </xf>
    <xf numFmtId="49" fontId="9" fillId="0" borderId="0" xfId="12" applyNumberFormat="1" applyFont="1" applyFill="1" applyBorder="1" applyAlignment="1" applyProtection="1">
      <alignment horizontal="right"/>
      <protection locked="0"/>
    </xf>
    <xf numFmtId="39" fontId="9" fillId="2" borderId="3" xfId="4" applyNumberFormat="1" applyFont="1" applyFill="1" applyBorder="1" applyAlignment="1" applyProtection="1">
      <alignment horizontal="right"/>
    </xf>
    <xf numFmtId="39" fontId="9" fillId="2" borderId="0" xfId="4" applyNumberFormat="1" applyFont="1" applyFill="1" applyBorder="1" applyAlignment="1" applyProtection="1">
      <alignment horizontal="right"/>
    </xf>
    <xf numFmtId="167" fontId="9" fillId="2" borderId="3" xfId="12" applyNumberFormat="1" applyFont="1" applyFill="1" applyBorder="1" applyAlignment="1" applyProtection="1">
      <alignment horizontal="right"/>
    </xf>
    <xf numFmtId="167" fontId="9" fillId="2" borderId="0" xfId="12" applyNumberFormat="1" applyFont="1" applyFill="1" applyBorder="1" applyAlignment="1" applyProtection="1">
      <alignment horizontal="right"/>
    </xf>
    <xf numFmtId="40" fontId="9" fillId="2" borderId="3" xfId="12" applyNumberFormat="1" applyFont="1" applyFill="1" applyBorder="1" applyAlignment="1" applyProtection="1">
      <alignment horizontal="right"/>
    </xf>
    <xf numFmtId="40" fontId="9" fillId="2" borderId="0" xfId="12" applyNumberFormat="1" applyFont="1" applyFill="1" applyBorder="1" applyAlignment="1" applyProtection="1">
      <alignment horizontal="right"/>
    </xf>
    <xf numFmtId="49" fontId="9" fillId="2" borderId="3" xfId="12" applyNumberFormat="1" applyFont="1" applyFill="1" applyBorder="1" applyAlignment="1" applyProtection="1">
      <alignment horizontal="right"/>
    </xf>
    <xf numFmtId="49" fontId="9" fillId="2" borderId="12" xfId="12" applyNumberFormat="1" applyFont="1" applyFill="1" applyBorder="1" applyAlignment="1" applyProtection="1">
      <alignment horizontal="right"/>
    </xf>
    <xf numFmtId="49" fontId="9" fillId="2" borderId="12" xfId="12" applyNumberFormat="1" applyFont="1" applyFill="1" applyBorder="1" applyAlignment="1" applyProtection="1">
      <alignment horizontal="center"/>
    </xf>
    <xf numFmtId="49" fontId="9" fillId="2" borderId="0" xfId="12" applyNumberFormat="1" applyFont="1" applyFill="1" applyBorder="1" applyAlignment="1" applyProtection="1">
      <alignment horizontal="right"/>
    </xf>
    <xf numFmtId="10" fontId="9" fillId="0" borderId="0" xfId="15" applyNumberFormat="1" applyFont="1" applyFill="1" applyBorder="1" applyProtection="1">
      <protection locked="0"/>
    </xf>
    <xf numFmtId="10" fontId="9" fillId="5" borderId="0" xfId="15" applyNumberFormat="1" applyFont="1" applyFill="1" applyBorder="1" applyAlignment="1" applyProtection="1">
      <alignment horizontal="center"/>
    </xf>
    <xf numFmtId="0" fontId="12" fillId="5" borderId="5" xfId="0" applyFont="1" applyFill="1" applyBorder="1" applyAlignment="1" applyProtection="1">
      <alignment horizontal="center" vertical="center" wrapText="1"/>
    </xf>
    <xf numFmtId="1" fontId="9" fillId="2" borderId="13" xfId="12" applyNumberFormat="1" applyFont="1" applyFill="1" applyBorder="1" applyAlignment="1" applyProtection="1">
      <alignment horizontal="center"/>
    </xf>
    <xf numFmtId="49" fontId="9" fillId="0" borderId="0" xfId="14" applyNumberFormat="1" applyFont="1" applyBorder="1" applyProtection="1">
      <protection locked="0"/>
    </xf>
    <xf numFmtId="169" fontId="9" fillId="0" borderId="0" xfId="14" quotePrefix="1" applyNumberFormat="1" applyFont="1" applyBorder="1" applyProtection="1">
      <protection locked="0"/>
    </xf>
    <xf numFmtId="49" fontId="9" fillId="0" borderId="0" xfId="14" applyNumberFormat="1" applyFont="1" applyFill="1" applyBorder="1" applyProtection="1">
      <protection locked="0"/>
    </xf>
    <xf numFmtId="14" fontId="9" fillId="0" borderId="0" xfId="6" applyNumberFormat="1" applyFont="1" applyBorder="1" applyProtection="1">
      <protection locked="0"/>
    </xf>
    <xf numFmtId="0" fontId="9" fillId="0" borderId="0" xfId="14" applyNumberFormat="1" applyFont="1" applyFill="1" applyBorder="1" applyProtection="1">
      <protection locked="0"/>
    </xf>
    <xf numFmtId="49" fontId="9" fillId="0" borderId="0" xfId="6" applyNumberFormat="1" applyFont="1" applyBorder="1" applyProtection="1">
      <protection locked="0"/>
    </xf>
    <xf numFmtId="167" fontId="9" fillId="0" borderId="13" xfId="12" applyNumberFormat="1" applyFont="1" applyBorder="1" applyProtection="1">
      <protection locked="0"/>
    </xf>
    <xf numFmtId="1" fontId="9" fillId="2" borderId="0" xfId="12" applyNumberFormat="1" applyFont="1" applyFill="1" applyBorder="1" applyAlignment="1" applyProtection="1">
      <alignment horizontal="right"/>
    </xf>
    <xf numFmtId="1" fontId="9" fillId="2" borderId="13" xfId="12" applyNumberFormat="1" applyFont="1" applyFill="1" applyBorder="1" applyAlignment="1" applyProtection="1">
      <alignment horizontal="right"/>
    </xf>
    <xf numFmtId="0" fontId="7" fillId="2" borderId="9" xfId="12" applyFont="1" applyFill="1" applyBorder="1" applyProtection="1"/>
    <xf numFmtId="49" fontId="9" fillId="2" borderId="14" xfId="12" applyNumberFormat="1" applyFont="1" applyFill="1" applyBorder="1" applyAlignment="1" applyProtection="1">
      <alignment horizontal="center"/>
    </xf>
    <xf numFmtId="0" fontId="21" fillId="5" borderId="15" xfId="0" applyFont="1" applyFill="1" applyBorder="1" applyAlignment="1" applyProtection="1">
      <alignment horizontal="right" vertical="center" wrapText="1"/>
    </xf>
    <xf numFmtId="170" fontId="9" fillId="0" borderId="16" xfId="14" applyNumberFormat="1" applyFont="1" applyBorder="1" applyProtection="1">
      <protection locked="0"/>
    </xf>
    <xf numFmtId="0" fontId="17" fillId="5" borderId="14" xfId="12" applyFont="1" applyFill="1" applyBorder="1" applyAlignment="1" applyProtection="1">
      <alignment horizontal="right"/>
    </xf>
    <xf numFmtId="0" fontId="9" fillId="5" borderId="0" xfId="15" applyNumberFormat="1" applyFont="1" applyFill="1" applyBorder="1" applyAlignment="1" applyProtection="1">
      <alignment horizontal="center" vertical="center"/>
    </xf>
    <xf numFmtId="0" fontId="22" fillId="0" borderId="0" xfId="0" applyFont="1" applyFill="1" applyBorder="1" applyProtection="1">
      <protection locked="0"/>
    </xf>
    <xf numFmtId="0" fontId="9" fillId="4" borderId="0" xfId="12" applyFont="1" applyFill="1" applyProtection="1"/>
    <xf numFmtId="0" fontId="11" fillId="4" borderId="0" xfId="0" applyFont="1" applyFill="1" applyProtection="1"/>
    <xf numFmtId="167" fontId="9" fillId="4" borderId="0" xfId="12" applyNumberFormat="1" applyFont="1" applyFill="1" applyProtection="1"/>
    <xf numFmtId="0" fontId="9" fillId="4" borderId="0" xfId="12" applyFont="1" applyFill="1" applyAlignment="1" applyProtection="1">
      <alignment horizontal="center"/>
    </xf>
    <xf numFmtId="0" fontId="9" fillId="0" borderId="0" xfId="12" applyFont="1" applyProtection="1"/>
    <xf numFmtId="0" fontId="9" fillId="0" borderId="0" xfId="12" applyFont="1" applyFill="1" applyProtection="1"/>
    <xf numFmtId="0" fontId="11" fillId="0" borderId="0" xfId="0" applyFont="1" applyProtection="1"/>
    <xf numFmtId="167" fontId="9" fillId="0" borderId="0" xfId="12" applyNumberFormat="1" applyFont="1" applyProtection="1"/>
    <xf numFmtId="0" fontId="9" fillId="0" borderId="0" xfId="12" applyFont="1" applyAlignment="1" applyProtection="1">
      <alignment horizontal="center"/>
    </xf>
    <xf numFmtId="0" fontId="18" fillId="0" borderId="0" xfId="0" applyFont="1" applyProtection="1"/>
    <xf numFmtId="0" fontId="19" fillId="5" borderId="14" xfId="0" applyFont="1" applyFill="1" applyBorder="1" applyAlignment="1" applyProtection="1">
      <alignment horizontal="center"/>
    </xf>
    <xf numFmtId="168" fontId="11" fillId="0" borderId="0" xfId="0" applyNumberFormat="1" applyFont="1" applyProtection="1"/>
    <xf numFmtId="0" fontId="16" fillId="0" borderId="0" xfId="0" applyFont="1" applyAlignment="1" applyProtection="1">
      <alignment horizontal="left" vertical="center"/>
    </xf>
    <xf numFmtId="0" fontId="9" fillId="0" borderId="0" xfId="0" applyFont="1" applyProtection="1"/>
    <xf numFmtId="0" fontId="9" fillId="6" borderId="0" xfId="0" applyFont="1" applyFill="1" applyProtection="1"/>
    <xf numFmtId="0" fontId="9" fillId="0" borderId="0" xfId="0" applyFont="1" applyFill="1" applyProtection="1"/>
    <xf numFmtId="0" fontId="9" fillId="0" borderId="0" xfId="0" applyFont="1" applyFill="1" applyAlignment="1" applyProtection="1">
      <alignment horizontal="center"/>
    </xf>
    <xf numFmtId="0" fontId="9" fillId="4" borderId="0" xfId="0" applyFont="1" applyFill="1" applyProtection="1"/>
    <xf numFmtId="0" fontId="11" fillId="0" borderId="0" xfId="0" applyFont="1" applyAlignment="1" applyProtection="1">
      <alignment horizontal="center"/>
    </xf>
    <xf numFmtId="0" fontId="11" fillId="0" borderId="0" xfId="0" applyFont="1" applyAlignment="1" applyProtection="1">
      <alignment horizontal="center" vertical="center"/>
    </xf>
    <xf numFmtId="0" fontId="11" fillId="0" borderId="0" xfId="0" applyFont="1" applyBorder="1" applyAlignment="1" applyProtection="1">
      <alignment horizontal="center"/>
    </xf>
    <xf numFmtId="167" fontId="13" fillId="0" borderId="0" xfId="5" applyNumberFormat="1" applyFont="1" applyAlignment="1" applyProtection="1">
      <alignment horizontal="center"/>
    </xf>
    <xf numFmtId="43" fontId="13" fillId="0" borderId="0" xfId="0" applyNumberFormat="1" applyFont="1" applyFill="1" applyAlignment="1" applyProtection="1">
      <alignment horizontal="center"/>
    </xf>
    <xf numFmtId="2" fontId="11" fillId="0" borderId="0" xfId="0" applyNumberFormat="1" applyFont="1" applyProtection="1"/>
    <xf numFmtId="0" fontId="11" fillId="4" borderId="0" xfId="0" applyFont="1" applyFill="1" applyAlignment="1" applyProtection="1">
      <alignment horizontal="center" wrapText="1"/>
    </xf>
    <xf numFmtId="49" fontId="9" fillId="5" borderId="8" xfId="0" applyNumberFormat="1" applyFont="1" applyFill="1" applyBorder="1" applyAlignment="1" applyProtection="1">
      <alignment horizontal="center"/>
    </xf>
    <xf numFmtId="0" fontId="11" fillId="0" borderId="9" xfId="0" applyFont="1" applyBorder="1" applyProtection="1"/>
    <xf numFmtId="0" fontId="9" fillId="0" borderId="9" xfId="0" applyNumberFormat="1" applyFont="1" applyFill="1" applyBorder="1" applyAlignment="1" applyProtection="1">
      <alignment horizontal="right"/>
    </xf>
    <xf numFmtId="49" fontId="9" fillId="5" borderId="16" xfId="0" applyNumberFormat="1" applyFont="1" applyFill="1" applyBorder="1" applyAlignment="1" applyProtection="1">
      <alignment horizontal="center"/>
    </xf>
    <xf numFmtId="39" fontId="9" fillId="5" borderId="0" xfId="1" applyNumberFormat="1" applyFont="1" applyFill="1" applyBorder="1" applyProtection="1"/>
    <xf numFmtId="10" fontId="9" fillId="5" borderId="0" xfId="15" applyNumberFormat="1" applyFont="1" applyFill="1" applyBorder="1" applyAlignment="1" applyProtection="1">
      <alignment horizontal="center" wrapText="1"/>
    </xf>
    <xf numFmtId="167" fontId="9" fillId="5" borderId="0" xfId="5" applyNumberFormat="1" applyFont="1" applyFill="1" applyBorder="1" applyProtection="1"/>
    <xf numFmtId="2" fontId="9" fillId="5" borderId="0" xfId="0" applyNumberFormat="1" applyFont="1" applyFill="1" applyBorder="1" applyProtection="1"/>
    <xf numFmtId="0" fontId="9" fillId="0" borderId="0" xfId="0" applyFont="1" applyBorder="1" applyProtection="1"/>
    <xf numFmtId="0" fontId="11" fillId="0" borderId="0" xfId="0" applyFont="1" applyBorder="1" applyProtection="1"/>
    <xf numFmtId="0" fontId="9" fillId="0" borderId="0" xfId="0" applyNumberFormat="1" applyFont="1" applyFill="1" applyBorder="1" applyAlignment="1" applyProtection="1">
      <alignment horizontal="right"/>
    </xf>
    <xf numFmtId="49" fontId="24" fillId="5" borderId="0" xfId="0" applyNumberFormat="1" applyFont="1" applyFill="1" applyBorder="1" applyAlignment="1" applyProtection="1">
      <alignment horizontal="center"/>
    </xf>
    <xf numFmtId="2" fontId="24" fillId="5" borderId="0" xfId="0" applyNumberFormat="1" applyFont="1" applyFill="1" applyBorder="1" applyAlignment="1" applyProtection="1">
      <alignment horizontal="center"/>
    </xf>
    <xf numFmtId="0" fontId="11" fillId="4" borderId="0" xfId="0" applyNumberFormat="1" applyFont="1" applyFill="1" applyProtection="1"/>
    <xf numFmtId="49" fontId="11" fillId="4" borderId="0" xfId="0" applyNumberFormat="1" applyFont="1" applyFill="1" applyAlignment="1" applyProtection="1">
      <alignment horizontal="center"/>
    </xf>
    <xf numFmtId="10" fontId="11" fillId="4" borderId="0" xfId="0" applyNumberFormat="1" applyFont="1" applyFill="1" applyProtection="1"/>
    <xf numFmtId="167" fontId="11" fillId="4" borderId="0" xfId="0" applyNumberFormat="1" applyFont="1" applyFill="1" applyAlignment="1" applyProtection="1">
      <alignment horizontal="center" vertical="center"/>
    </xf>
    <xf numFmtId="0" fontId="11" fillId="4" borderId="0" xfId="0" applyFont="1" applyFill="1" applyAlignment="1" applyProtection="1">
      <alignment horizontal="center"/>
    </xf>
    <xf numFmtId="167" fontId="11" fillId="4" borderId="0" xfId="0" applyNumberFormat="1" applyFont="1" applyFill="1" applyProtection="1"/>
    <xf numFmtId="2" fontId="11" fillId="4" borderId="0" xfId="0" applyNumberFormat="1" applyFont="1" applyFill="1" applyProtection="1"/>
    <xf numFmtId="0" fontId="11" fillId="0" borderId="0" xfId="0" applyFont="1" applyFill="1" applyBorder="1" applyProtection="1">
      <protection locked="0"/>
    </xf>
    <xf numFmtId="49" fontId="24" fillId="5" borderId="9" xfId="0" applyNumberFormat="1" applyFont="1" applyFill="1" applyBorder="1" applyAlignment="1" applyProtection="1">
      <alignment horizontal="center"/>
    </xf>
    <xf numFmtId="2" fontId="24" fillId="5" borderId="9" xfId="0" applyNumberFormat="1" applyFont="1" applyFill="1" applyBorder="1" applyAlignment="1" applyProtection="1">
      <alignment horizontal="center"/>
    </xf>
    <xf numFmtId="2" fontId="24" fillId="5" borderId="11" xfId="0" applyNumberFormat="1" applyFont="1" applyFill="1" applyBorder="1" applyAlignment="1" applyProtection="1">
      <alignment horizontal="center"/>
    </xf>
    <xf numFmtId="2" fontId="24" fillId="5" borderId="13" xfId="0" applyNumberFormat="1" applyFont="1" applyFill="1" applyBorder="1" applyAlignment="1" applyProtection="1">
      <alignment horizontal="center"/>
    </xf>
    <xf numFmtId="0" fontId="9" fillId="0" borderId="9" xfId="0" applyFont="1" applyBorder="1" applyProtection="1"/>
    <xf numFmtId="0" fontId="9" fillId="5" borderId="9" xfId="15" applyNumberFormat="1" applyFont="1" applyFill="1" applyBorder="1" applyAlignment="1" applyProtection="1">
      <alignment horizontal="center" vertical="center"/>
    </xf>
    <xf numFmtId="10" fontId="9" fillId="5" borderId="9" xfId="15" applyNumberFormat="1" applyFont="1" applyFill="1" applyBorder="1" applyAlignment="1" applyProtection="1">
      <alignment horizontal="center"/>
    </xf>
    <xf numFmtId="39" fontId="9" fillId="5" borderId="9" xfId="1" applyNumberFormat="1" applyFont="1" applyFill="1" applyBorder="1" applyProtection="1"/>
    <xf numFmtId="10" fontId="9" fillId="5" borderId="9" xfId="15" applyNumberFormat="1" applyFont="1" applyFill="1" applyBorder="1" applyAlignment="1" applyProtection="1">
      <alignment horizontal="center" wrapText="1"/>
    </xf>
    <xf numFmtId="167" fontId="9" fillId="5" borderId="9" xfId="5" applyNumberFormat="1" applyFont="1" applyFill="1" applyBorder="1" applyProtection="1"/>
    <xf numFmtId="2" fontId="9" fillId="5" borderId="9" xfId="0" applyNumberFormat="1" applyFont="1" applyFill="1" applyBorder="1" applyProtection="1"/>
    <xf numFmtId="0" fontId="11" fillId="0" borderId="0" xfId="0" applyFont="1" applyFill="1" applyBorder="1"/>
    <xf numFmtId="0" fontId="13" fillId="7" borderId="17" xfId="0" applyFont="1" applyFill="1" applyBorder="1" applyAlignment="1">
      <alignment wrapText="1"/>
    </xf>
    <xf numFmtId="0" fontId="13" fillId="7" borderId="1" xfId="0" applyFont="1" applyFill="1" applyBorder="1" applyAlignment="1">
      <alignment wrapText="1"/>
    </xf>
    <xf numFmtId="14" fontId="13" fillId="7" borderId="1" xfId="0" applyNumberFormat="1" applyFont="1" applyFill="1" applyBorder="1" applyAlignment="1">
      <alignment horizontal="center" wrapText="1"/>
    </xf>
    <xf numFmtId="4" fontId="11" fillId="0" borderId="0" xfId="0" applyNumberFormat="1" applyFont="1" applyBorder="1" applyAlignment="1" applyProtection="1">
      <alignment horizontal="center" vertical="center"/>
      <protection locked="0"/>
    </xf>
    <xf numFmtId="0" fontId="9" fillId="5" borderId="8" xfId="15" applyNumberFormat="1" applyFont="1" applyFill="1" applyBorder="1" applyAlignment="1" applyProtection="1">
      <alignment horizontal="center" vertical="center"/>
    </xf>
    <xf numFmtId="0" fontId="9" fillId="5" borderId="16" xfId="15" applyNumberFormat="1" applyFont="1" applyFill="1" applyBorder="1" applyAlignment="1" applyProtection="1">
      <alignment horizontal="center" vertical="center"/>
    </xf>
    <xf numFmtId="2" fontId="9" fillId="5" borderId="9" xfId="1" applyNumberFormat="1" applyFont="1" applyFill="1" applyBorder="1" applyProtection="1"/>
    <xf numFmtId="2" fontId="9" fillId="5" borderId="0" xfId="1" applyNumberFormat="1" applyFont="1" applyFill="1" applyBorder="1" applyProtection="1"/>
    <xf numFmtId="0" fontId="12" fillId="3" borderId="18" xfId="0" applyFont="1" applyFill="1" applyBorder="1" applyAlignment="1" applyProtection="1">
      <alignment horizontal="center" vertical="center" wrapText="1"/>
    </xf>
    <xf numFmtId="0" fontId="12" fillId="3" borderId="19" xfId="0" applyFont="1" applyFill="1" applyBorder="1" applyAlignment="1" applyProtection="1">
      <alignment horizontal="center" vertical="center" wrapText="1"/>
    </xf>
    <xf numFmtId="0" fontId="12" fillId="3" borderId="20" xfId="0" applyFont="1" applyFill="1" applyBorder="1" applyAlignment="1" applyProtection="1">
      <alignment horizontal="center" vertical="center" wrapText="1"/>
    </xf>
    <xf numFmtId="167" fontId="9" fillId="0" borderId="0" xfId="0" applyNumberFormat="1" applyFont="1" applyBorder="1" applyAlignment="1" applyProtection="1">
      <alignment horizontal="center" vertical="center"/>
      <protection locked="0"/>
    </xf>
    <xf numFmtId="0" fontId="9" fillId="5" borderId="11" xfId="0" applyNumberFormat="1" applyFont="1" applyFill="1" applyBorder="1" applyAlignment="1" applyProtection="1">
      <alignment horizontal="center"/>
    </xf>
    <xf numFmtId="0" fontId="9" fillId="5" borderId="13" xfId="0" applyNumberFormat="1" applyFont="1" applyFill="1" applyBorder="1" applyAlignment="1" applyProtection="1">
      <alignment horizontal="center"/>
    </xf>
    <xf numFmtId="0" fontId="7" fillId="5" borderId="9" xfId="1" applyNumberFormat="1" applyFont="1" applyFill="1" applyBorder="1" applyAlignment="1" applyProtection="1">
      <alignment horizontal="center" vertical="center"/>
    </xf>
    <xf numFmtId="0" fontId="24" fillId="5" borderId="0" xfId="1" applyNumberFormat="1" applyFont="1" applyFill="1" applyBorder="1" applyAlignment="1" applyProtection="1">
      <alignment horizontal="center" vertical="center"/>
    </xf>
    <xf numFmtId="0" fontId="7" fillId="5" borderId="8" xfId="15" applyNumberFormat="1" applyFont="1" applyFill="1" applyBorder="1" applyAlignment="1" applyProtection="1">
      <alignment horizontal="center" vertical="center"/>
    </xf>
    <xf numFmtId="0" fontId="7" fillId="5" borderId="16" xfId="15" applyNumberFormat="1" applyFont="1" applyFill="1" applyBorder="1" applyAlignment="1" applyProtection="1">
      <alignment horizontal="center" vertical="center"/>
    </xf>
    <xf numFmtId="0" fontId="3" fillId="0" borderId="0" xfId="0" applyFont="1" applyAlignment="1">
      <alignment wrapText="1"/>
    </xf>
    <xf numFmtId="2" fontId="3" fillId="4" borderId="0" xfId="0" applyNumberFormat="1" applyFont="1" applyFill="1" applyAlignment="1">
      <alignment wrapText="1"/>
    </xf>
    <xf numFmtId="43" fontId="13" fillId="0" borderId="0" xfId="0" applyNumberFormat="1" applyFont="1" applyAlignment="1" applyProtection="1">
      <alignment horizontal="center"/>
    </xf>
    <xf numFmtId="43" fontId="13" fillId="0" borderId="0" xfId="1" applyNumberFormat="1" applyFont="1" applyAlignment="1" applyProtection="1">
      <alignment horizontal="center"/>
    </xf>
    <xf numFmtId="10" fontId="13" fillId="0" borderId="0" xfId="15" applyNumberFormat="1" applyFont="1" applyAlignment="1" applyProtection="1">
      <alignment horizontal="center"/>
    </xf>
    <xf numFmtId="0" fontId="20" fillId="2" borderId="0" xfId="0" applyFont="1" applyFill="1" applyBorder="1" applyAlignment="1" applyProtection="1">
      <alignment horizontal="center" vertical="center" wrapText="1"/>
    </xf>
    <xf numFmtId="0" fontId="10" fillId="5" borderId="0" xfId="0" applyFont="1" applyFill="1" applyBorder="1" applyAlignment="1" applyProtection="1">
      <alignment horizontal="center" wrapText="1"/>
    </xf>
    <xf numFmtId="0" fontId="7" fillId="5" borderId="9" xfId="0" applyNumberFormat="1" applyFont="1" applyFill="1" applyBorder="1" applyAlignment="1" applyProtection="1">
      <alignment horizontal="center"/>
    </xf>
    <xf numFmtId="0" fontId="24" fillId="5" borderId="0" xfId="0" applyNumberFormat="1" applyFont="1" applyFill="1" applyBorder="1" applyAlignment="1" applyProtection="1">
      <alignment horizontal="center"/>
    </xf>
    <xf numFmtId="0" fontId="27" fillId="2" borderId="0" xfId="0" applyFont="1" applyFill="1" applyBorder="1" applyAlignment="1" applyProtection="1">
      <alignment horizontal="center" vertical="center" wrapText="1"/>
    </xf>
    <xf numFmtId="170" fontId="25" fillId="0" borderId="2" xfId="14" applyNumberFormat="1" applyFont="1" applyBorder="1" applyAlignment="1" applyProtection="1">
      <alignment horizontal="center"/>
    </xf>
    <xf numFmtId="49" fontId="25" fillId="0" borderId="3" xfId="14" applyNumberFormat="1" applyFont="1" applyBorder="1" applyProtection="1"/>
    <xf numFmtId="169" fontId="25" fillId="0" borderId="3" xfId="14" quotePrefix="1" applyNumberFormat="1" applyFont="1" applyBorder="1" applyProtection="1"/>
    <xf numFmtId="49" fontId="25" fillId="0" borderId="3" xfId="14" applyNumberFormat="1" applyFont="1" applyFill="1" applyBorder="1" applyProtection="1"/>
    <xf numFmtId="14" fontId="25" fillId="0" borderId="3" xfId="6" applyNumberFormat="1" applyFont="1" applyBorder="1" applyProtection="1"/>
    <xf numFmtId="14" fontId="25" fillId="0" borderId="3" xfId="6" applyNumberFormat="1" applyFont="1" applyBorder="1" applyAlignment="1" applyProtection="1">
      <alignment horizontal="center"/>
    </xf>
    <xf numFmtId="49" fontId="25" fillId="0" borderId="3" xfId="12" applyNumberFormat="1" applyFont="1" applyFill="1" applyBorder="1" applyAlignment="1" applyProtection="1">
      <alignment horizontal="right"/>
    </xf>
    <xf numFmtId="0" fontId="25" fillId="0" borderId="3" xfId="12" applyNumberFormat="1" applyFont="1" applyFill="1" applyBorder="1" applyAlignment="1" applyProtection="1">
      <alignment horizontal="right"/>
    </xf>
    <xf numFmtId="0" fontId="25" fillId="0" borderId="3" xfId="14" applyNumberFormat="1" applyFont="1" applyFill="1" applyBorder="1" applyProtection="1"/>
    <xf numFmtId="49" fontId="25" fillId="0" borderId="3" xfId="6" applyNumberFormat="1" applyFont="1" applyBorder="1" applyProtection="1"/>
    <xf numFmtId="167" fontId="25" fillId="0" borderId="3" xfId="12" applyNumberFormat="1" applyFont="1" applyBorder="1" applyProtection="1"/>
    <xf numFmtId="3" fontId="25" fillId="0" borderId="3" xfId="4" applyNumberFormat="1" applyFont="1" applyBorder="1" applyProtection="1"/>
    <xf numFmtId="0" fontId="10" fillId="0" borderId="0" xfId="0" applyFont="1"/>
    <xf numFmtId="0" fontId="9" fillId="0" borderId="0" xfId="0" applyFont="1"/>
    <xf numFmtId="14" fontId="0" fillId="0" borderId="0" xfId="0" applyNumberFormat="1"/>
    <xf numFmtId="0" fontId="9" fillId="0" borderId="0" xfId="0" applyFont="1" applyAlignment="1">
      <alignment wrapText="1"/>
    </xf>
    <xf numFmtId="14" fontId="0" fillId="0" borderId="0" xfId="0" applyNumberFormat="1" applyFill="1"/>
    <xf numFmtId="0" fontId="3" fillId="0" borderId="0" xfId="0" applyFont="1" applyFill="1"/>
    <xf numFmtId="0" fontId="31" fillId="0" borderId="0" xfId="0" applyFont="1" applyFill="1" applyAlignment="1">
      <alignment vertical="top" wrapText="1"/>
    </xf>
    <xf numFmtId="0" fontId="9" fillId="0" borderId="0" xfId="0" applyFont="1" applyBorder="1" applyAlignment="1" applyProtection="1">
      <alignment horizontal="right"/>
    </xf>
    <xf numFmtId="0" fontId="15" fillId="5" borderId="21" xfId="0" applyFont="1" applyFill="1" applyBorder="1" applyAlignment="1" applyProtection="1">
      <alignment horizontal="center" vertical="center" wrapText="1"/>
    </xf>
    <xf numFmtId="0" fontId="15" fillId="8" borderId="21" xfId="0" applyFont="1" applyFill="1" applyBorder="1" applyAlignment="1" applyProtection="1">
      <alignment vertical="center" wrapText="1"/>
    </xf>
    <xf numFmtId="0" fontId="9" fillId="2" borderId="1" xfId="0" applyFont="1" applyFill="1" applyBorder="1" applyAlignment="1" applyProtection="1">
      <alignment horizontal="center" vertical="center" wrapText="1"/>
    </xf>
    <xf numFmtId="0" fontId="9" fillId="2" borderId="22" xfId="0" applyFont="1" applyFill="1" applyBorder="1" applyAlignment="1" applyProtection="1">
      <alignment horizontal="center" vertical="center" wrapText="1"/>
    </xf>
    <xf numFmtId="0" fontId="21" fillId="5" borderId="23" xfId="0" applyFont="1" applyFill="1" applyBorder="1" applyAlignment="1" applyProtection="1">
      <alignment horizontal="right" vertical="center" wrapText="1"/>
    </xf>
    <xf numFmtId="0" fontId="21" fillId="5" borderId="24" xfId="0" applyFont="1" applyFill="1" applyBorder="1" applyAlignment="1" applyProtection="1">
      <alignment horizontal="right" vertical="center" wrapText="1"/>
    </xf>
    <xf numFmtId="0" fontId="9" fillId="2" borderId="25" xfId="0" applyFont="1" applyFill="1" applyBorder="1" applyAlignment="1" applyProtection="1">
      <alignment horizontal="center" vertical="center" wrapText="1"/>
    </xf>
    <xf numFmtId="0" fontId="9" fillId="2" borderId="26" xfId="0" applyFont="1" applyFill="1" applyBorder="1" applyAlignment="1" applyProtection="1">
      <alignment horizontal="center" vertical="center" wrapText="1"/>
    </xf>
    <xf numFmtId="0" fontId="9" fillId="2" borderId="27" xfId="0" applyFont="1" applyFill="1" applyBorder="1" applyAlignment="1" applyProtection="1">
      <alignment horizontal="center" vertical="center" wrapText="1"/>
    </xf>
    <xf numFmtId="0" fontId="7" fillId="2" borderId="0" xfId="12" applyFont="1" applyFill="1" applyBorder="1" applyProtection="1"/>
    <xf numFmtId="0" fontId="7" fillId="2" borderId="0" xfId="12" applyFont="1" applyFill="1" applyBorder="1" applyAlignment="1" applyProtection="1">
      <alignment horizontal="center"/>
    </xf>
    <xf numFmtId="167" fontId="7" fillId="2" borderId="0" xfId="12" applyNumberFormat="1" applyFont="1" applyFill="1" applyBorder="1" applyAlignment="1" applyProtection="1">
      <alignment horizontal="center"/>
    </xf>
    <xf numFmtId="0" fontId="11" fillId="2" borderId="0" xfId="12" applyFont="1" applyFill="1" applyBorder="1" applyProtection="1"/>
    <xf numFmtId="0" fontId="11" fillId="2" borderId="0" xfId="12" applyFont="1" applyFill="1" applyBorder="1" applyAlignment="1" applyProtection="1">
      <alignment horizontal="center"/>
    </xf>
    <xf numFmtId="0" fontId="11" fillId="2" borderId="9" xfId="12" applyFont="1" applyFill="1" applyBorder="1" applyAlignment="1" applyProtection="1">
      <alignment horizontal="center"/>
    </xf>
    <xf numFmtId="0" fontId="7" fillId="2" borderId="16" xfId="12" applyFont="1" applyFill="1" applyBorder="1" applyProtection="1"/>
    <xf numFmtId="0" fontId="11" fillId="2" borderId="13" xfId="12" applyFont="1" applyFill="1" applyBorder="1" applyAlignment="1" applyProtection="1">
      <alignment horizontal="center"/>
    </xf>
    <xf numFmtId="0" fontId="7" fillId="2" borderId="28" xfId="12" applyFont="1" applyFill="1" applyBorder="1" applyProtection="1"/>
    <xf numFmtId="0" fontId="7" fillId="2" borderId="21" xfId="12" applyFont="1" applyFill="1" applyBorder="1" applyProtection="1"/>
    <xf numFmtId="0" fontId="7" fillId="2" borderId="21" xfId="12" applyFont="1" applyFill="1" applyBorder="1" applyAlignment="1" applyProtection="1">
      <alignment horizontal="center"/>
    </xf>
    <xf numFmtId="167" fontId="7" fillId="2" borderId="21" xfId="12" applyNumberFormat="1" applyFont="1" applyFill="1" applyBorder="1" applyAlignment="1" applyProtection="1">
      <alignment horizontal="center"/>
    </xf>
    <xf numFmtId="0" fontId="11" fillId="2" borderId="21" xfId="12" applyFont="1" applyFill="1" applyBorder="1" applyProtection="1"/>
    <xf numFmtId="0" fontId="11" fillId="2" borderId="21" xfId="12" applyFont="1" applyFill="1" applyBorder="1" applyAlignment="1" applyProtection="1">
      <alignment horizontal="center"/>
    </xf>
    <xf numFmtId="0" fontId="11" fillId="2" borderId="29" xfId="12" applyFont="1" applyFill="1" applyBorder="1" applyAlignment="1" applyProtection="1">
      <alignment horizontal="center"/>
    </xf>
    <xf numFmtId="0" fontId="11" fillId="0" borderId="21" xfId="0" applyFont="1" applyBorder="1" applyProtection="1"/>
    <xf numFmtId="0" fontId="11" fillId="0" borderId="0" xfId="0" applyFont="1" applyFill="1" applyBorder="1" applyProtection="1"/>
    <xf numFmtId="167" fontId="9" fillId="0" borderId="0" xfId="5" applyNumberFormat="1" applyFont="1" applyFill="1" applyBorder="1" applyProtection="1"/>
    <xf numFmtId="2" fontId="9" fillId="0" borderId="0" xfId="1" applyNumberFormat="1" applyFont="1" applyFill="1" applyBorder="1" applyProtection="1"/>
    <xf numFmtId="0" fontId="0" fillId="0" borderId="0" xfId="0" applyFill="1" applyBorder="1" applyAlignment="1">
      <alignment wrapText="1"/>
    </xf>
    <xf numFmtId="0" fontId="0" fillId="0" borderId="0" xfId="0" applyFont="1" applyFill="1"/>
    <xf numFmtId="164" fontId="0" fillId="0" borderId="0" xfId="0" applyNumberFormat="1" applyFill="1"/>
    <xf numFmtId="0" fontId="3" fillId="9" borderId="0" xfId="0" applyFont="1" applyFill="1" applyBorder="1" applyAlignment="1">
      <alignment wrapText="1"/>
    </xf>
    <xf numFmtId="2" fontId="3" fillId="9" borderId="0" xfId="0" applyNumberFormat="1" applyFont="1" applyFill="1"/>
    <xf numFmtId="0" fontId="9" fillId="2" borderId="30" xfId="12" applyNumberFormat="1" applyFont="1" applyFill="1" applyBorder="1" applyAlignment="1" applyProtection="1">
      <alignment horizontal="center"/>
    </xf>
    <xf numFmtId="2" fontId="9" fillId="5" borderId="11" xfId="1" applyNumberFormat="1" applyFont="1" applyFill="1" applyBorder="1" applyProtection="1"/>
    <xf numFmtId="2" fontId="9" fillId="5" borderId="13" xfId="1" applyNumberFormat="1" applyFont="1" applyFill="1" applyBorder="1" applyProtection="1"/>
    <xf numFmtId="0" fontId="11" fillId="0" borderId="31" xfId="10" applyFont="1" applyFill="1" applyBorder="1"/>
    <xf numFmtId="0" fontId="11" fillId="0" borderId="1" xfId="10" applyFont="1" applyFill="1" applyBorder="1"/>
    <xf numFmtId="0" fontId="11" fillId="0" borderId="31" xfId="10" applyFont="1" applyBorder="1"/>
    <xf numFmtId="0" fontId="10" fillId="5" borderId="28" xfId="12" applyFont="1" applyFill="1" applyBorder="1" applyAlignment="1" applyProtection="1">
      <alignment vertical="center"/>
    </xf>
    <xf numFmtId="0" fontId="7" fillId="5" borderId="21" xfId="12" applyFont="1" applyFill="1" applyBorder="1" applyAlignment="1" applyProtection="1">
      <alignment vertical="center"/>
    </xf>
    <xf numFmtId="166" fontId="7" fillId="5" borderId="21" xfId="12" applyNumberFormat="1" applyFont="1" applyFill="1" applyBorder="1" applyAlignment="1" applyProtection="1">
      <alignment vertical="center"/>
    </xf>
    <xf numFmtId="167" fontId="7" fillId="5" borderId="21" xfId="12" applyNumberFormat="1" applyFont="1" applyFill="1" applyBorder="1" applyAlignment="1" applyProtection="1">
      <alignment vertical="center"/>
    </xf>
    <xf numFmtId="166" fontId="7" fillId="5" borderId="29" xfId="12" applyNumberFormat="1" applyFont="1" applyFill="1" applyBorder="1" applyAlignment="1" applyProtection="1">
      <alignment vertical="center"/>
    </xf>
    <xf numFmtId="0" fontId="10" fillId="5" borderId="21" xfId="12" applyFont="1" applyFill="1" applyBorder="1" applyAlignment="1" applyProtection="1">
      <alignment vertical="center"/>
    </xf>
    <xf numFmtId="0" fontId="9" fillId="5" borderId="21" xfId="12" applyFont="1" applyFill="1" applyBorder="1" applyAlignment="1" applyProtection="1">
      <alignment vertical="center"/>
    </xf>
    <xf numFmtId="0" fontId="9" fillId="5" borderId="29" xfId="12" applyFont="1" applyFill="1" applyBorder="1" applyAlignment="1" applyProtection="1">
      <alignment vertical="center"/>
    </xf>
    <xf numFmtId="0" fontId="9" fillId="5" borderId="32" xfId="12" applyFont="1" applyFill="1" applyBorder="1" applyAlignment="1" applyProtection="1">
      <alignment horizontal="center" vertical="center"/>
    </xf>
    <xf numFmtId="0" fontId="9" fillId="5" borderId="29" xfId="12" applyFont="1" applyFill="1" applyBorder="1" applyAlignment="1" applyProtection="1">
      <alignment horizontal="center" vertical="center"/>
    </xf>
    <xf numFmtId="0" fontId="10" fillId="5" borderId="33" xfId="12" applyFont="1" applyFill="1" applyBorder="1" applyAlignment="1" applyProtection="1">
      <alignment horizontal="center" vertical="center" wrapText="1"/>
    </xf>
    <xf numFmtId="0" fontId="10" fillId="5" borderId="10" xfId="12" applyFont="1" applyFill="1" applyBorder="1" applyAlignment="1" applyProtection="1">
      <alignment horizontal="center" vertical="center" wrapText="1"/>
    </xf>
    <xf numFmtId="0" fontId="9" fillId="5" borderId="8" xfId="12" applyFont="1" applyFill="1" applyBorder="1" applyAlignment="1" applyProtection="1">
      <alignment horizontal="center" vertical="center" wrapText="1"/>
    </xf>
    <xf numFmtId="166" fontId="9" fillId="5" borderId="5" xfId="12" applyNumberFormat="1" applyFont="1" applyFill="1" applyBorder="1" applyAlignment="1" applyProtection="1">
      <alignment horizontal="center" vertical="center" wrapText="1"/>
    </xf>
    <xf numFmtId="167" fontId="9" fillId="5" borderId="6" xfId="12" applyNumberFormat="1" applyFont="1" applyFill="1" applyBorder="1" applyAlignment="1" applyProtection="1">
      <alignment horizontal="center" vertical="center" wrapText="1"/>
    </xf>
    <xf numFmtId="166" fontId="9" fillId="5" borderId="34" xfId="12" applyNumberFormat="1" applyFont="1" applyFill="1" applyBorder="1" applyAlignment="1" applyProtection="1">
      <alignment horizontal="center" vertical="center" wrapText="1"/>
    </xf>
    <xf numFmtId="0" fontId="9" fillId="5" borderId="35" xfId="12" applyFont="1" applyFill="1" applyBorder="1" applyAlignment="1" applyProtection="1">
      <alignment horizontal="center" vertical="center" wrapText="1"/>
    </xf>
    <xf numFmtId="166" fontId="9" fillId="5" borderId="35" xfId="12" applyNumberFormat="1" applyFont="1" applyFill="1" applyBorder="1" applyAlignment="1" applyProtection="1">
      <alignment horizontal="center" vertical="center" wrapText="1"/>
    </xf>
    <xf numFmtId="167" fontId="9" fillId="5" borderId="35" xfId="12" applyNumberFormat="1" applyFont="1" applyFill="1" applyBorder="1" applyAlignment="1" applyProtection="1">
      <alignment horizontal="center" vertical="center" wrapText="1"/>
    </xf>
    <xf numFmtId="166" fontId="9" fillId="5" borderId="36" xfId="12" applyNumberFormat="1" applyFont="1" applyFill="1" applyBorder="1" applyAlignment="1" applyProtection="1">
      <alignment horizontal="center" vertical="center" wrapText="1"/>
    </xf>
    <xf numFmtId="0" fontId="9" fillId="5" borderId="37" xfId="12" applyFont="1" applyFill="1" applyBorder="1" applyAlignment="1" applyProtection="1">
      <alignment horizontal="center" vertical="center" wrapText="1"/>
    </xf>
    <xf numFmtId="0" fontId="9" fillId="5" borderId="38" xfId="12" applyFont="1" applyFill="1" applyBorder="1" applyAlignment="1" applyProtection="1">
      <alignment horizontal="center" vertical="center" wrapText="1"/>
    </xf>
    <xf numFmtId="0" fontId="9" fillId="5" borderId="10" xfId="12" applyFont="1" applyFill="1" applyBorder="1" applyAlignment="1" applyProtection="1">
      <alignment horizontal="center" vertical="center" wrapText="1"/>
    </xf>
    <xf numFmtId="0" fontId="9" fillId="5" borderId="11" xfId="12" applyFont="1" applyFill="1" applyBorder="1" applyAlignment="1" applyProtection="1">
      <alignment horizontal="center" vertical="center" wrapText="1"/>
    </xf>
    <xf numFmtId="0" fontId="10" fillId="5" borderId="18" xfId="0" applyFont="1" applyFill="1" applyBorder="1" applyAlignment="1" applyProtection="1">
      <alignment horizontal="center" vertical="center" wrapText="1"/>
    </xf>
    <xf numFmtId="0" fontId="10" fillId="5" borderId="39" xfId="0" applyFont="1" applyFill="1" applyBorder="1" applyAlignment="1" applyProtection="1">
      <alignment horizontal="center" vertical="center" wrapText="1"/>
    </xf>
    <xf numFmtId="0" fontId="10" fillId="2" borderId="34" xfId="0" applyFont="1" applyFill="1" applyBorder="1" applyAlignment="1" applyProtection="1">
      <alignment horizontal="center" vertical="center" wrapText="1"/>
    </xf>
    <xf numFmtId="0" fontId="10" fillId="2" borderId="35" xfId="0" applyFont="1" applyFill="1" applyBorder="1" applyAlignment="1" applyProtection="1">
      <alignment horizontal="center" vertical="center" wrapText="1"/>
    </xf>
    <xf numFmtId="167" fontId="10" fillId="2" borderId="35" xfId="0" applyNumberFormat="1" applyFont="1" applyFill="1" applyBorder="1" applyAlignment="1" applyProtection="1">
      <alignment horizontal="center" vertical="center" wrapText="1"/>
    </xf>
    <xf numFmtId="2" fontId="10" fillId="2" borderId="35" xfId="0" applyNumberFormat="1" applyFont="1" applyFill="1" applyBorder="1" applyAlignment="1" applyProtection="1">
      <alignment horizontal="center" vertical="center" wrapText="1"/>
    </xf>
    <xf numFmtId="0" fontId="11" fillId="0" borderId="35" xfId="0" applyFont="1" applyBorder="1" applyAlignment="1" applyProtection="1">
      <alignment horizontal="center" vertical="center" wrapText="1"/>
    </xf>
    <xf numFmtId="0" fontId="11" fillId="0" borderId="40" xfId="0" applyFont="1" applyBorder="1" applyAlignment="1" applyProtection="1">
      <alignment horizontal="center" vertical="center" wrapText="1"/>
    </xf>
    <xf numFmtId="167" fontId="10" fillId="0" borderId="0" xfId="0" applyNumberFormat="1" applyFont="1" applyFill="1" applyBorder="1" applyAlignment="1" applyProtection="1">
      <alignment horizontal="center" vertical="center" wrapText="1"/>
    </xf>
    <xf numFmtId="0" fontId="11" fillId="0" borderId="0" xfId="0" applyFont="1" applyAlignment="1" applyProtection="1">
      <alignment horizontal="center" vertical="center" wrapText="1"/>
    </xf>
    <xf numFmtId="0" fontId="10" fillId="5" borderId="30" xfId="0" applyFont="1" applyFill="1" applyBorder="1" applyAlignment="1" applyProtection="1">
      <alignment horizontal="center" vertical="center" wrapText="1"/>
    </xf>
    <xf numFmtId="0" fontId="10" fillId="5" borderId="14" xfId="0" applyFont="1" applyFill="1" applyBorder="1" applyAlignment="1" applyProtection="1">
      <alignment horizontal="center" vertical="center" wrapText="1"/>
    </xf>
    <xf numFmtId="49" fontId="9" fillId="2" borderId="0" xfId="0" applyNumberFormat="1" applyFont="1" applyFill="1" applyAlignment="1" applyProtection="1">
      <alignment horizontal="left"/>
    </xf>
    <xf numFmtId="2" fontId="9" fillId="0" borderId="16" xfId="14" applyNumberFormat="1" applyFont="1" applyBorder="1" applyProtection="1">
      <protection locked="0"/>
    </xf>
    <xf numFmtId="0" fontId="4" fillId="0" borderId="0" xfId="0" applyFont="1" applyProtection="1">
      <protection locked="0"/>
    </xf>
    <xf numFmtId="0" fontId="0" fillId="0" borderId="0" xfId="0" quotePrefix="1" applyProtection="1">
      <protection locked="0"/>
    </xf>
    <xf numFmtId="0" fontId="9" fillId="0" borderId="0" xfId="14" applyFont="1" applyFill="1" applyBorder="1" applyProtection="1">
      <protection locked="0"/>
    </xf>
    <xf numFmtId="171" fontId="0" fillId="0" borderId="0" xfId="0" applyNumberFormat="1" applyProtection="1">
      <protection locked="0"/>
    </xf>
    <xf numFmtId="0" fontId="9" fillId="0" borderId="0" xfId="12" applyFont="1" applyFill="1" applyBorder="1" applyAlignment="1" applyProtection="1">
      <alignment horizontal="right"/>
      <protection locked="0"/>
    </xf>
    <xf numFmtId="0" fontId="9" fillId="0" borderId="0" xfId="6" applyNumberFormat="1" applyFont="1" applyBorder="1" applyProtection="1">
      <protection locked="0"/>
    </xf>
    <xf numFmtId="172" fontId="0" fillId="0" borderId="0" xfId="0" applyNumberFormat="1" applyProtection="1">
      <protection locked="0"/>
    </xf>
    <xf numFmtId="0" fontId="9" fillId="0" borderId="0" xfId="12" applyFont="1" applyBorder="1" applyProtection="1">
      <protection locked="0"/>
    </xf>
    <xf numFmtId="172" fontId="9" fillId="0" borderId="0" xfId="12" applyNumberFormat="1" applyFont="1" applyBorder="1" applyProtection="1">
      <protection locked="0"/>
    </xf>
    <xf numFmtId="172" fontId="9" fillId="0" borderId="13" xfId="12" applyNumberFormat="1" applyFont="1" applyBorder="1" applyProtection="1">
      <protection locked="0"/>
    </xf>
    <xf numFmtId="0" fontId="9" fillId="0" borderId="0" xfId="14" applyFont="1" applyBorder="1" applyProtection="1">
      <protection locked="0"/>
    </xf>
    <xf numFmtId="171" fontId="9" fillId="0" borderId="0" xfId="6" applyNumberFormat="1" applyFont="1" applyBorder="1" applyProtection="1">
      <protection locked="0"/>
    </xf>
    <xf numFmtId="173" fontId="9" fillId="0" borderId="0" xfId="6" applyNumberFormat="1" applyFont="1" applyBorder="1" applyProtection="1">
      <protection locked="0"/>
    </xf>
    <xf numFmtId="0" fontId="9" fillId="0" borderId="13" xfId="12" applyFont="1" applyBorder="1" applyProtection="1">
      <protection locked="0"/>
    </xf>
    <xf numFmtId="165" fontId="25" fillId="0" borderId="3" xfId="1" applyNumberFormat="1" applyFont="1" applyBorder="1" applyProtection="1"/>
    <xf numFmtId="0" fontId="9" fillId="2" borderId="41" xfId="0" applyFont="1" applyFill="1" applyBorder="1" applyAlignment="1" applyProtection="1">
      <alignment horizontal="center" vertical="center" wrapText="1"/>
    </xf>
    <xf numFmtId="0" fontId="9" fillId="2" borderId="42" xfId="0" applyFont="1" applyFill="1" applyBorder="1" applyAlignment="1" applyProtection="1">
      <alignment horizontal="center" vertical="center" wrapText="1"/>
    </xf>
    <xf numFmtId="0" fontId="9" fillId="2" borderId="43" xfId="0" applyFont="1" applyFill="1" applyBorder="1" applyAlignment="1" applyProtection="1">
      <alignment horizontal="center" vertical="center" wrapText="1"/>
    </xf>
    <xf numFmtId="0" fontId="12" fillId="3" borderId="40" xfId="0" applyFont="1" applyFill="1" applyBorder="1" applyAlignment="1" applyProtection="1">
      <alignment horizontal="center" vertical="center" wrapText="1"/>
    </xf>
    <xf numFmtId="43" fontId="25" fillId="0" borderId="3" xfId="1" applyNumberFormat="1" applyFont="1" applyBorder="1" applyProtection="1"/>
    <xf numFmtId="167" fontId="25" fillId="0" borderId="12" xfId="12" applyNumberFormat="1" applyFont="1" applyBorder="1" applyProtection="1"/>
    <xf numFmtId="172" fontId="9" fillId="0" borderId="11" xfId="12" applyNumberFormat="1" applyFont="1" applyBorder="1" applyProtection="1">
      <protection locked="0"/>
    </xf>
    <xf numFmtId="0" fontId="9" fillId="2" borderId="44" xfId="0" applyFont="1" applyFill="1" applyBorder="1" applyAlignment="1" applyProtection="1">
      <alignment horizontal="center" vertical="center" wrapText="1"/>
    </xf>
    <xf numFmtId="0" fontId="9" fillId="2" borderId="45" xfId="0" applyFont="1" applyFill="1" applyBorder="1" applyAlignment="1" applyProtection="1">
      <alignment horizontal="center" vertical="center" wrapText="1"/>
    </xf>
    <xf numFmtId="0" fontId="9" fillId="2" borderId="31" xfId="0" applyFont="1" applyFill="1" applyBorder="1" applyAlignment="1" applyProtection="1">
      <alignment horizontal="center" vertical="center" wrapText="1"/>
    </xf>
    <xf numFmtId="0" fontId="12" fillId="3" borderId="46" xfId="0" applyFont="1" applyFill="1" applyBorder="1" applyAlignment="1" applyProtection="1">
      <alignment horizontal="center" vertical="center" wrapText="1"/>
    </xf>
    <xf numFmtId="0" fontId="12" fillId="3" borderId="16" xfId="0" applyFont="1" applyFill="1" applyBorder="1" applyAlignment="1" applyProtection="1">
      <alignment horizontal="center" vertical="center" wrapText="1"/>
    </xf>
    <xf numFmtId="165" fontId="25" fillId="0" borderId="2" xfId="1" applyNumberFormat="1" applyFont="1" applyBorder="1" applyProtection="1"/>
    <xf numFmtId="1" fontId="9" fillId="0" borderId="0" xfId="12" applyNumberFormat="1" applyFont="1" applyBorder="1" applyProtection="1">
      <protection locked="0"/>
    </xf>
    <xf numFmtId="9" fontId="9" fillId="0" borderId="0" xfId="15" applyFont="1" applyFill="1" applyBorder="1" applyProtection="1">
      <protection locked="0"/>
    </xf>
    <xf numFmtId="43" fontId="9" fillId="0" borderId="0" xfId="1" applyFont="1" applyBorder="1" applyProtection="1">
      <protection locked="0"/>
    </xf>
    <xf numFmtId="172" fontId="9" fillId="0" borderId="9" xfId="12" applyNumberFormat="1" applyFont="1" applyBorder="1" applyProtection="1">
      <protection locked="0"/>
    </xf>
    <xf numFmtId="2" fontId="9" fillId="0" borderId="0" xfId="0" applyNumberFormat="1" applyFont="1" applyAlignment="1" applyProtection="1">
      <alignment horizontal="left"/>
    </xf>
    <xf numFmtId="44" fontId="9" fillId="0" borderId="0" xfId="6" applyFont="1" applyProtection="1">
      <protection locked="0"/>
    </xf>
    <xf numFmtId="44" fontId="9" fillId="0" borderId="0" xfId="6" applyFont="1" applyFill="1" applyProtection="1">
      <protection locked="0"/>
    </xf>
    <xf numFmtId="167" fontId="9" fillId="0" borderId="0" xfId="0" applyNumberFormat="1" applyFont="1" applyProtection="1">
      <protection locked="0"/>
    </xf>
    <xf numFmtId="4" fontId="9" fillId="0" borderId="0" xfId="0" applyNumberFormat="1" applyFont="1" applyProtection="1">
      <protection locked="0"/>
    </xf>
    <xf numFmtId="4" fontId="9" fillId="0" borderId="0" xfId="4" applyNumberFormat="1" applyFont="1" applyProtection="1">
      <protection locked="0"/>
    </xf>
    <xf numFmtId="167" fontId="9" fillId="0" borderId="0" xfId="0" applyNumberFormat="1" applyFont="1" applyFill="1" applyProtection="1">
      <protection locked="0"/>
    </xf>
    <xf numFmtId="4" fontId="9" fillId="0" borderId="0" xfId="4" applyNumberFormat="1" applyFont="1" applyFill="1" applyProtection="1">
      <protection locked="0"/>
    </xf>
    <xf numFmtId="0" fontId="3" fillId="0" borderId="0" xfId="0" quotePrefix="1" applyFont="1" applyProtection="1">
      <protection locked="0"/>
    </xf>
    <xf numFmtId="0" fontId="11" fillId="4" borderId="0" xfId="0" applyFont="1" applyFill="1" applyProtection="1">
      <protection locked="0"/>
    </xf>
    <xf numFmtId="0" fontId="9" fillId="0" borderId="0" xfId="0" applyFont="1" applyFill="1" applyBorder="1" applyProtection="1">
      <protection locked="0"/>
    </xf>
    <xf numFmtId="49" fontId="11" fillId="4" borderId="0" xfId="0" applyNumberFormat="1" applyFont="1" applyFill="1" applyProtection="1">
      <protection locked="0"/>
    </xf>
    <xf numFmtId="1" fontId="11" fillId="4" borderId="0" xfId="0" applyNumberFormat="1" applyFont="1" applyFill="1" applyProtection="1">
      <protection locked="0"/>
    </xf>
    <xf numFmtId="170" fontId="11" fillId="4" borderId="0" xfId="0" applyNumberFormat="1" applyFont="1" applyFill="1" applyProtection="1">
      <protection locked="0"/>
    </xf>
    <xf numFmtId="169" fontId="11" fillId="4" borderId="0" xfId="0" applyNumberFormat="1" applyFont="1" applyFill="1" applyProtection="1">
      <protection locked="0"/>
    </xf>
    <xf numFmtId="14" fontId="9" fillId="4" borderId="0" xfId="12" applyNumberFormat="1" applyFont="1" applyFill="1" applyProtection="1">
      <protection locked="0"/>
    </xf>
    <xf numFmtId="49" fontId="9" fillId="4" borderId="0" xfId="12" applyNumberFormat="1" applyFont="1" applyFill="1" applyProtection="1">
      <protection locked="0"/>
    </xf>
    <xf numFmtId="0" fontId="9" fillId="4" borderId="0" xfId="12" applyFont="1" applyFill="1" applyProtection="1">
      <protection locked="0"/>
    </xf>
    <xf numFmtId="4" fontId="9" fillId="4" borderId="0" xfId="12" applyNumberFormat="1" applyFont="1" applyFill="1" applyProtection="1">
      <protection locked="0"/>
    </xf>
    <xf numFmtId="3" fontId="9" fillId="4" borderId="0" xfId="12" applyNumberFormat="1" applyFont="1" applyFill="1" applyProtection="1">
      <protection locked="0"/>
    </xf>
    <xf numFmtId="167" fontId="9" fillId="4" borderId="0" xfId="12" applyNumberFormat="1" applyFont="1" applyFill="1" applyProtection="1">
      <protection locked="0"/>
    </xf>
    <xf numFmtId="169" fontId="0" fillId="0" borderId="0" xfId="0" applyNumberFormat="1"/>
    <xf numFmtId="169" fontId="0" fillId="0" borderId="0" xfId="0" quotePrefix="1" applyNumberFormat="1" applyProtection="1">
      <protection locked="0"/>
    </xf>
    <xf numFmtId="0" fontId="11" fillId="0" borderId="1" xfId="10" applyFont="1" applyFill="1" applyBorder="1" applyAlignment="1">
      <alignment horizontal="right"/>
    </xf>
    <xf numFmtId="2" fontId="11" fillId="0" borderId="1" xfId="10" applyNumberFormat="1" applyFont="1" applyFill="1" applyBorder="1" applyAlignment="1">
      <alignment horizontal="right"/>
    </xf>
    <xf numFmtId="0" fontId="11" fillId="0" borderId="1" xfId="10" applyFont="1" applyFill="1" applyBorder="1" applyProtection="1">
      <protection locked="0"/>
    </xf>
    <xf numFmtId="170" fontId="9" fillId="2" borderId="0" xfId="4" applyNumberFormat="1" applyFont="1" applyFill="1" applyBorder="1" applyAlignment="1" applyProtection="1">
      <alignment horizontal="right"/>
    </xf>
    <xf numFmtId="0" fontId="15" fillId="8" borderId="2" xfId="0" applyFont="1" applyFill="1" applyBorder="1" applyAlignment="1" applyProtection="1">
      <alignment horizontal="left" vertical="center" wrapText="1"/>
    </xf>
    <xf numFmtId="0" fontId="15" fillId="8" borderId="3" xfId="0" applyFont="1" applyFill="1" applyBorder="1" applyAlignment="1" applyProtection="1">
      <alignment horizontal="left" vertical="center" wrapText="1"/>
    </xf>
    <xf numFmtId="0" fontId="15" fillId="8" borderId="12" xfId="0" applyFont="1" applyFill="1" applyBorder="1" applyAlignment="1" applyProtection="1">
      <alignment horizontal="left" vertical="center" wrapText="1"/>
    </xf>
    <xf numFmtId="0" fontId="30" fillId="0" borderId="2" xfId="0" applyFont="1" applyBorder="1" applyAlignment="1" applyProtection="1">
      <alignment horizontal="center"/>
      <protection locked="0"/>
    </xf>
    <xf numFmtId="0" fontId="30" fillId="0" borderId="12" xfId="0" applyFont="1" applyBorder="1" applyAlignment="1" applyProtection="1">
      <alignment horizontal="center"/>
      <protection locked="0"/>
    </xf>
    <xf numFmtId="0" fontId="15" fillId="8" borderId="28" xfId="0" applyFont="1" applyFill="1" applyBorder="1" applyAlignment="1" applyProtection="1">
      <alignment horizontal="left" vertical="center" wrapText="1"/>
    </xf>
    <xf numFmtId="0" fontId="15" fillId="8" borderId="21" xfId="0" applyFont="1" applyFill="1" applyBorder="1" applyAlignment="1" applyProtection="1">
      <alignment horizontal="left" vertical="center" wrapText="1"/>
    </xf>
    <xf numFmtId="0" fontId="9" fillId="0" borderId="0" xfId="0" applyFont="1" applyFill="1" applyBorder="1" applyAlignment="1" applyProtection="1">
      <alignment horizontal="center" vertical="center" wrapText="1"/>
    </xf>
    <xf numFmtId="0" fontId="9" fillId="2" borderId="9" xfId="0" applyFont="1" applyFill="1" applyBorder="1" applyAlignment="1" applyProtection="1">
      <alignment horizontal="center" vertical="center" wrapText="1"/>
    </xf>
    <xf numFmtId="0" fontId="9" fillId="2" borderId="21" xfId="0" applyFont="1" applyFill="1" applyBorder="1" applyAlignment="1" applyProtection="1">
      <alignment horizontal="center" vertical="center" wrapText="1"/>
    </xf>
    <xf numFmtId="0" fontId="20" fillId="2" borderId="8" xfId="0" applyFont="1" applyFill="1" applyBorder="1" applyAlignment="1" applyProtection="1">
      <alignment horizontal="center" vertical="center" wrapText="1"/>
    </xf>
    <xf numFmtId="0" fontId="20" fillId="2" borderId="9" xfId="0" applyFont="1" applyFill="1" applyBorder="1" applyAlignment="1" applyProtection="1">
      <alignment horizontal="center" vertical="center" wrapText="1"/>
    </xf>
    <xf numFmtId="0" fontId="20" fillId="2" borderId="11" xfId="0" applyFont="1" applyFill="1" applyBorder="1" applyAlignment="1" applyProtection="1">
      <alignment horizontal="center" vertical="center" wrapText="1"/>
    </xf>
    <xf numFmtId="0" fontId="20" fillId="2" borderId="28" xfId="0" applyFont="1" applyFill="1" applyBorder="1" applyAlignment="1" applyProtection="1">
      <alignment horizontal="center" vertical="center" wrapText="1"/>
    </xf>
    <xf numFmtId="0" fontId="20" fillId="2" borderId="21" xfId="0" applyFont="1" applyFill="1" applyBorder="1" applyAlignment="1" applyProtection="1">
      <alignment horizontal="center" vertical="center" wrapText="1"/>
    </xf>
    <xf numFmtId="0" fontId="20" fillId="2" borderId="29" xfId="0" applyFont="1" applyFill="1" applyBorder="1" applyAlignment="1" applyProtection="1">
      <alignment horizontal="center" vertical="center" wrapText="1"/>
    </xf>
    <xf numFmtId="0" fontId="9" fillId="2" borderId="8" xfId="0" applyFont="1" applyFill="1" applyBorder="1" applyAlignment="1" applyProtection="1">
      <alignment horizontal="center" vertical="center" wrapText="1"/>
    </xf>
    <xf numFmtId="0" fontId="9" fillId="2" borderId="28" xfId="0" applyFont="1" applyFill="1" applyBorder="1" applyAlignment="1" applyProtection="1">
      <alignment horizontal="center" vertical="center" wrapText="1"/>
    </xf>
  </cellXfs>
  <cellStyles count="16">
    <cellStyle name="Comma" xfId="1" builtinId="3"/>
    <cellStyle name="Comma 2" xfId="2"/>
    <cellStyle name="Comma 2 2" xfId="3"/>
    <cellStyle name="Comma 3" xfId="4"/>
    <cellStyle name="Currency" xfId="5" builtinId="4"/>
    <cellStyle name="Currency 2" xfId="6"/>
    <cellStyle name="Hyperlink 2" xfId="7"/>
    <cellStyle name="Normal" xfId="0" builtinId="0"/>
    <cellStyle name="Normal 10" xfId="8"/>
    <cellStyle name="Normal 13" xfId="9"/>
    <cellStyle name="Normal 2" xfId="10"/>
    <cellStyle name="Normal 3" xfId="11"/>
    <cellStyle name="Normal 4" xfId="12"/>
    <cellStyle name="Normal 5" xfId="13"/>
    <cellStyle name="Normal_Sheet2" xfId="14"/>
    <cellStyle name="Percent" xfId="15" builtinId="5"/>
  </cellStyles>
  <dxfs count="4"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  <fill>
        <patternFill patternType="solid">
          <bgColor theme="0" tint="-0.34998626667073579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Calculation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lculations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7" tint="0.39997558519241921"/>
  </sheetPr>
  <dimension ref="A1:CR516"/>
  <sheetViews>
    <sheetView showGridLines="0" tabSelected="1" zoomScaleNormal="100" workbookViewId="0">
      <selection activeCell="B10" sqref="B10"/>
    </sheetView>
  </sheetViews>
  <sheetFormatPr defaultRowHeight="12.75" x14ac:dyDescent="0.2"/>
  <cols>
    <col min="1" max="1" width="34.5703125" customWidth="1"/>
    <col min="2" max="2" width="11.42578125" bestFit="1" customWidth="1"/>
    <col min="3" max="3" width="12.85546875" bestFit="1" customWidth="1"/>
    <col min="4" max="4" width="14.7109375" bestFit="1" customWidth="1"/>
    <col min="5" max="5" width="16.140625" customWidth="1"/>
    <col min="6" max="6" width="17.28515625" customWidth="1"/>
    <col min="7" max="7" width="11.5703125" bestFit="1" customWidth="1"/>
    <col min="8" max="8" width="12.140625" bestFit="1" customWidth="1"/>
    <col min="9" max="9" width="14.7109375" customWidth="1"/>
    <col min="10" max="10" width="30.7109375" bestFit="1" customWidth="1"/>
    <col min="11" max="12" width="12.140625" bestFit="1" customWidth="1"/>
    <col min="13" max="13" width="15" customWidth="1"/>
    <col min="14" max="15" width="15.5703125" customWidth="1"/>
    <col min="16" max="16" width="14.28515625" bestFit="1" customWidth="1"/>
    <col min="17" max="17" width="16" bestFit="1" customWidth="1"/>
    <col min="18" max="18" width="11.85546875" bestFit="1" customWidth="1"/>
    <col min="19" max="19" width="11.42578125" bestFit="1" customWidth="1"/>
    <col min="20" max="20" width="12.7109375" bestFit="1" customWidth="1"/>
    <col min="21" max="21" width="11.42578125" bestFit="1" customWidth="1"/>
    <col min="22" max="22" width="12.85546875" customWidth="1"/>
    <col min="23" max="23" width="16.7109375" customWidth="1"/>
    <col min="24" max="24" width="14.28515625" bestFit="1" customWidth="1"/>
    <col min="25" max="25" width="15.28515625" bestFit="1" customWidth="1"/>
    <col min="26" max="26" width="14.28515625" bestFit="1" customWidth="1"/>
    <col min="27" max="27" width="13.42578125" bestFit="1" customWidth="1"/>
    <col min="28" max="28" width="13.140625" bestFit="1" customWidth="1"/>
    <col min="29" max="29" width="14.140625" bestFit="1" customWidth="1"/>
    <col min="30" max="30" width="15.28515625" bestFit="1" customWidth="1"/>
    <col min="31" max="31" width="14.7109375" bestFit="1" customWidth="1"/>
    <col min="32" max="45" width="15.7109375" customWidth="1"/>
    <col min="46" max="46" width="15.85546875" customWidth="1"/>
    <col min="47" max="56" width="15.7109375" customWidth="1"/>
    <col min="57" max="57" width="13.85546875" bestFit="1" customWidth="1"/>
    <col min="58" max="58" width="13.140625" customWidth="1"/>
    <col min="59" max="59" width="11.85546875" customWidth="1"/>
    <col min="60" max="60" width="15.7109375" customWidth="1"/>
    <col min="61" max="61" width="16.42578125" bestFit="1" customWidth="1"/>
    <col min="62" max="62" width="13.28515625" bestFit="1" customWidth="1"/>
    <col min="63" max="66" width="14.42578125" bestFit="1" customWidth="1"/>
    <col min="67" max="67" width="11.85546875" bestFit="1" customWidth="1"/>
    <col min="68" max="68" width="12.42578125" bestFit="1" customWidth="1"/>
    <col min="69" max="69" width="13.140625" bestFit="1" customWidth="1"/>
    <col min="70" max="72" width="15.7109375" hidden="1" customWidth="1"/>
    <col min="73" max="73" width="15.7109375" customWidth="1"/>
    <col min="74" max="74" width="13.7109375" customWidth="1"/>
    <col min="75" max="80" width="15.7109375" customWidth="1"/>
    <col min="81" max="81" width="13.5703125" bestFit="1" customWidth="1"/>
    <col min="82" max="82" width="13.140625" bestFit="1" customWidth="1"/>
    <col min="83" max="83" width="13.85546875" bestFit="1" customWidth="1"/>
    <col min="84" max="84" width="10.85546875" bestFit="1" customWidth="1"/>
    <col min="85" max="86" width="8" bestFit="1" customWidth="1"/>
    <col min="87" max="87" width="10.7109375" bestFit="1" customWidth="1"/>
    <col min="88" max="88" width="9.28515625" bestFit="1" customWidth="1"/>
    <col min="89" max="89" width="11" bestFit="1" customWidth="1"/>
    <col min="90" max="90" width="9.42578125" bestFit="1" customWidth="1"/>
    <col min="91" max="91" width="11.5703125" bestFit="1" customWidth="1"/>
  </cols>
  <sheetData>
    <row r="1" spans="1:96" ht="29.25" thickBot="1" x14ac:dyDescent="0.5">
      <c r="A1" s="72" t="s">
        <v>1142</v>
      </c>
      <c r="B1" s="67"/>
      <c r="C1" s="308" t="s">
        <v>1248</v>
      </c>
      <c r="D1" s="309"/>
      <c r="E1" s="72" t="s">
        <v>1170</v>
      </c>
      <c r="F1" s="72"/>
      <c r="G1" s="73">
        <f ca="1">IFERROR(OFFSET('Drop Downs'!B2,MATCH($C$1,'Drop Downs'!$C$3:$C$139,0),0),"")</f>
        <v>10349</v>
      </c>
      <c r="H1" s="168" t="s">
        <v>1136</v>
      </c>
      <c r="I1" s="278">
        <v>4.04</v>
      </c>
      <c r="J1" s="74"/>
      <c r="K1" s="69"/>
      <c r="L1" s="69"/>
      <c r="M1" s="69"/>
      <c r="N1" s="69"/>
      <c r="O1" s="67"/>
      <c r="P1" s="67"/>
      <c r="Q1" s="67"/>
      <c r="R1" s="68"/>
      <c r="S1" s="68"/>
      <c r="T1" s="68"/>
      <c r="U1" s="69"/>
      <c r="V1" s="69"/>
      <c r="W1" s="69"/>
      <c r="X1" s="69"/>
      <c r="Y1" s="67"/>
      <c r="Z1" s="67"/>
      <c r="AA1" s="67"/>
      <c r="AB1" s="67"/>
      <c r="AC1" s="67"/>
      <c r="AD1" s="67"/>
      <c r="AE1" s="70"/>
      <c r="AF1" s="70"/>
      <c r="AG1" s="70"/>
      <c r="AH1" s="70"/>
      <c r="AI1" s="69"/>
      <c r="AJ1" s="69"/>
      <c r="AK1" s="69"/>
      <c r="AL1" s="69"/>
      <c r="AM1" s="69"/>
      <c r="AN1" s="70"/>
      <c r="AO1" s="70"/>
      <c r="AP1" s="70"/>
      <c r="AQ1" s="70"/>
      <c r="AR1" s="70"/>
      <c r="AS1" s="70"/>
      <c r="AT1" s="70"/>
      <c r="AU1" s="70"/>
      <c r="AV1" s="70"/>
      <c r="AW1" s="70"/>
      <c r="AX1" s="70"/>
      <c r="AY1" s="70"/>
      <c r="AZ1" s="70"/>
      <c r="BA1" s="70"/>
      <c r="BB1" s="70"/>
      <c r="BC1" s="70"/>
      <c r="BD1" s="70"/>
      <c r="BE1" s="70"/>
      <c r="BF1" s="70"/>
      <c r="BG1" s="67"/>
      <c r="BH1" s="67"/>
      <c r="BI1" s="67"/>
      <c r="BJ1" s="67"/>
      <c r="BK1" s="67"/>
      <c r="BL1" s="67"/>
      <c r="BM1" s="67"/>
      <c r="BN1" s="67"/>
      <c r="BO1" s="67"/>
      <c r="BP1" s="70"/>
      <c r="BQ1" s="70"/>
      <c r="BR1" s="70"/>
      <c r="BS1" s="70"/>
      <c r="BT1" s="67"/>
      <c r="BU1" s="67"/>
      <c r="BV1" s="67"/>
      <c r="BW1" s="67"/>
      <c r="BX1" s="67"/>
      <c r="BY1" s="67"/>
      <c r="BZ1" s="67"/>
      <c r="CA1" s="67"/>
      <c r="CB1" s="67"/>
      <c r="CC1" s="67"/>
      <c r="CD1" s="67"/>
      <c r="CE1" s="67"/>
      <c r="CF1" s="67"/>
      <c r="CG1" s="67"/>
      <c r="CH1" s="67"/>
      <c r="CI1" s="71"/>
      <c r="CJ1" s="71"/>
      <c r="CK1" s="71"/>
      <c r="CL1" s="71"/>
      <c r="CM1" s="71"/>
      <c r="CN1" s="63"/>
      <c r="CO1" s="63"/>
      <c r="CP1" s="63"/>
      <c r="CQ1" s="63"/>
      <c r="CR1" s="63"/>
    </row>
    <row r="2" spans="1:96" ht="45.6" customHeight="1" x14ac:dyDescent="0.25">
      <c r="A2" s="75" t="s">
        <v>1154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  <c r="Z2" s="76"/>
      <c r="AA2" s="76"/>
      <c r="AB2" s="76"/>
      <c r="AC2" s="76"/>
      <c r="AD2" s="77"/>
      <c r="AE2" s="76"/>
      <c r="AF2" s="76"/>
      <c r="AG2" s="76"/>
      <c r="AH2" s="76"/>
      <c r="AI2" s="76"/>
      <c r="AJ2" s="76"/>
      <c r="AK2" s="76"/>
      <c r="AL2" s="76"/>
      <c r="AM2" s="76"/>
      <c r="AN2" s="76"/>
      <c r="AO2" s="76"/>
      <c r="AP2" s="76"/>
      <c r="AQ2" s="76"/>
      <c r="AR2" s="76"/>
      <c r="AS2" s="76"/>
      <c r="AT2" s="76"/>
      <c r="AU2" s="76"/>
      <c r="AV2" s="76"/>
      <c r="AW2" s="76"/>
      <c r="AX2" s="76"/>
      <c r="AY2" s="76"/>
      <c r="AZ2" s="76"/>
      <c r="BA2" s="76"/>
      <c r="BB2" s="76"/>
      <c r="BC2" s="76"/>
      <c r="BD2" s="76"/>
      <c r="BE2" s="76"/>
      <c r="BF2" s="76"/>
      <c r="BG2" s="76"/>
      <c r="BH2" s="76"/>
      <c r="BI2" s="76"/>
      <c r="BJ2" s="76"/>
      <c r="BK2" s="76"/>
      <c r="BL2" s="76"/>
      <c r="BM2" s="78"/>
      <c r="BN2" s="78"/>
      <c r="BO2" s="78"/>
      <c r="BP2" s="78"/>
      <c r="BQ2" s="78"/>
      <c r="BR2" s="78"/>
      <c r="BS2" s="78"/>
      <c r="BT2" s="78"/>
      <c r="BU2" s="78"/>
      <c r="BV2" s="78"/>
      <c r="BW2" s="78"/>
      <c r="BX2" s="78"/>
      <c r="BY2" s="78"/>
      <c r="BZ2" s="78"/>
      <c r="CA2" s="78"/>
      <c r="CB2" s="78"/>
      <c r="CC2" s="78"/>
      <c r="CD2" s="78"/>
      <c r="CE2" s="78"/>
      <c r="CF2" s="78"/>
      <c r="CG2" s="78"/>
      <c r="CH2" s="78"/>
      <c r="CI2" s="79"/>
      <c r="CJ2" s="79"/>
      <c r="CK2" s="79"/>
      <c r="CL2" s="79"/>
      <c r="CM2" s="79"/>
      <c r="CN2" s="80"/>
      <c r="CO2" s="80"/>
      <c r="CP2" s="80"/>
      <c r="CQ2" s="80"/>
      <c r="CR2" s="80"/>
    </row>
    <row r="3" spans="1:96" ht="15.75" thickBot="1" x14ac:dyDescent="0.3">
      <c r="A3" s="76" t="s">
        <v>1133</v>
      </c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S3" s="76"/>
      <c r="T3" s="76"/>
      <c r="U3" s="76"/>
      <c r="V3" s="76"/>
      <c r="W3" s="76"/>
      <c r="X3" s="76"/>
      <c r="Y3" s="76"/>
      <c r="Z3" s="76"/>
      <c r="AA3" s="76"/>
      <c r="AB3" s="76"/>
      <c r="AC3" s="76"/>
      <c r="AD3" s="77"/>
      <c r="AE3" s="76"/>
      <c r="AF3" s="76"/>
      <c r="AG3" s="76"/>
      <c r="AH3" s="76"/>
      <c r="AI3" s="76"/>
      <c r="AJ3" s="76"/>
      <c r="AK3" s="76"/>
      <c r="AL3" s="76"/>
      <c r="AM3" s="76"/>
      <c r="AN3" s="76"/>
      <c r="AO3" s="76"/>
      <c r="AP3" s="76"/>
      <c r="AQ3" s="76"/>
      <c r="AR3" s="76"/>
      <c r="AS3" s="76"/>
      <c r="AT3" s="76"/>
      <c r="AU3" s="76"/>
      <c r="AV3" s="76"/>
      <c r="AW3" s="76"/>
      <c r="AX3" s="76"/>
      <c r="AY3" s="76"/>
      <c r="AZ3" s="76"/>
      <c r="BA3" s="76"/>
      <c r="BB3" s="76"/>
      <c r="BC3" s="76"/>
      <c r="BD3" s="76"/>
      <c r="BE3" s="76"/>
      <c r="BF3" s="76"/>
      <c r="BG3" s="76"/>
      <c r="BH3" s="76"/>
      <c r="BI3" s="76"/>
      <c r="BJ3" s="76"/>
      <c r="BK3" s="76"/>
      <c r="BL3" s="76"/>
      <c r="BM3" s="78"/>
      <c r="BN3" s="78"/>
      <c r="BO3" s="78"/>
      <c r="BP3" s="78"/>
      <c r="BQ3" s="78"/>
      <c r="BR3" s="78"/>
      <c r="BS3" s="78"/>
      <c r="BT3" s="78"/>
      <c r="BU3" s="78"/>
      <c r="BV3" s="78"/>
      <c r="BW3" s="78"/>
      <c r="BX3" s="78"/>
      <c r="BY3" s="78"/>
      <c r="BZ3" s="78"/>
      <c r="CA3" s="78"/>
      <c r="CB3" s="78"/>
      <c r="CC3" s="78"/>
      <c r="CD3" s="78"/>
      <c r="CE3" s="78"/>
      <c r="CF3" s="78"/>
      <c r="CG3" s="78"/>
      <c r="CH3" s="78"/>
      <c r="CI3" s="79"/>
      <c r="CJ3" s="79"/>
      <c r="CK3" s="79"/>
      <c r="CL3" s="79"/>
      <c r="CM3" s="79"/>
      <c r="CN3" s="80"/>
      <c r="CO3" s="80"/>
      <c r="CP3" s="80"/>
      <c r="CQ3" s="80"/>
      <c r="CR3" s="80"/>
    </row>
    <row r="4" spans="1:96" ht="17.25" customHeight="1" x14ac:dyDescent="0.25">
      <c r="A4" s="58" t="s">
        <v>1001</v>
      </c>
      <c r="B4" s="172" t="s">
        <v>974</v>
      </c>
      <c r="C4" s="172" t="s">
        <v>973</v>
      </c>
      <c r="D4" s="172" t="s">
        <v>973</v>
      </c>
      <c r="E4" s="172" t="s">
        <v>973</v>
      </c>
      <c r="F4" s="172" t="s">
        <v>973</v>
      </c>
      <c r="G4" s="172" t="s">
        <v>973</v>
      </c>
      <c r="H4" s="172" t="s">
        <v>973</v>
      </c>
      <c r="I4" s="172" t="s">
        <v>974</v>
      </c>
      <c r="J4" s="172" t="s">
        <v>973</v>
      </c>
      <c r="K4" s="172" t="s">
        <v>974</v>
      </c>
      <c r="L4" s="262" t="s">
        <v>973</v>
      </c>
      <c r="M4" s="261" t="s">
        <v>973</v>
      </c>
      <c r="N4" s="172" t="s">
        <v>973</v>
      </c>
      <c r="O4" s="172" t="s">
        <v>974</v>
      </c>
      <c r="P4" s="172" t="s">
        <v>973</v>
      </c>
      <c r="Q4" s="172" t="s">
        <v>973</v>
      </c>
      <c r="R4" s="172" t="s">
        <v>974</v>
      </c>
      <c r="S4" s="172" t="s">
        <v>974</v>
      </c>
      <c r="T4" s="172" t="s">
        <v>974</v>
      </c>
      <c r="U4" s="172" t="s">
        <v>974</v>
      </c>
      <c r="V4" s="172" t="s">
        <v>974</v>
      </c>
      <c r="W4" s="261" t="s">
        <v>973</v>
      </c>
      <c r="X4" s="172" t="s">
        <v>974</v>
      </c>
      <c r="Y4" s="172" t="s">
        <v>974</v>
      </c>
      <c r="Z4" s="172" t="s">
        <v>973</v>
      </c>
      <c r="AA4" s="172" t="s">
        <v>974</v>
      </c>
      <c r="AB4" s="172" t="s">
        <v>973</v>
      </c>
      <c r="AC4" s="172" t="s">
        <v>974</v>
      </c>
      <c r="AD4" s="172" t="s">
        <v>974</v>
      </c>
      <c r="AE4" s="172" t="s">
        <v>974</v>
      </c>
      <c r="AF4" s="21" t="s">
        <v>974</v>
      </c>
      <c r="AG4" s="21" t="s">
        <v>974</v>
      </c>
      <c r="AH4" s="21" t="s">
        <v>974</v>
      </c>
      <c r="AI4" s="172" t="s">
        <v>974</v>
      </c>
      <c r="AJ4" s="172" t="s">
        <v>974</v>
      </c>
      <c r="AK4" s="172" t="s">
        <v>974</v>
      </c>
      <c r="AL4" s="172" t="s">
        <v>974</v>
      </c>
      <c r="AM4" s="262" t="s">
        <v>974</v>
      </c>
      <c r="AN4" s="21" t="s">
        <v>974</v>
      </c>
      <c r="AO4" s="21" t="s">
        <v>974</v>
      </c>
      <c r="AP4" s="21" t="s">
        <v>974</v>
      </c>
      <c r="AQ4" s="21" t="s">
        <v>974</v>
      </c>
      <c r="AR4" s="21" t="s">
        <v>974</v>
      </c>
      <c r="AS4" s="21" t="s">
        <v>974</v>
      </c>
      <c r="AT4" s="21" t="s">
        <v>974</v>
      </c>
      <c r="AU4" s="21" t="s">
        <v>974</v>
      </c>
      <c r="AV4" s="21" t="s">
        <v>974</v>
      </c>
      <c r="AW4" s="21" t="s">
        <v>974</v>
      </c>
      <c r="AX4" s="21" t="s">
        <v>974</v>
      </c>
      <c r="AY4" s="21" t="s">
        <v>974</v>
      </c>
      <c r="AZ4" s="262" t="s">
        <v>974</v>
      </c>
      <c r="BA4" s="21" t="s">
        <v>974</v>
      </c>
      <c r="BB4" s="21" t="s">
        <v>974</v>
      </c>
      <c r="BC4" s="21" t="s">
        <v>974</v>
      </c>
      <c r="BD4" s="21" t="s">
        <v>974</v>
      </c>
      <c r="BE4" s="22"/>
      <c r="BF4" s="56"/>
      <c r="BG4" s="56"/>
      <c r="BH4" s="23"/>
      <c r="BI4" s="23"/>
      <c r="BJ4" s="23"/>
      <c r="BK4" s="23"/>
      <c r="BL4" s="23"/>
      <c r="BM4" s="23"/>
      <c r="BN4" s="24"/>
      <c r="BO4" s="24"/>
      <c r="BP4" s="24"/>
      <c r="BQ4" s="23"/>
      <c r="BR4" s="23"/>
      <c r="BS4" s="23"/>
      <c r="BT4" s="23"/>
      <c r="BU4" s="23"/>
      <c r="BV4" s="25">
        <v>2</v>
      </c>
      <c r="BW4" s="25">
        <v>3</v>
      </c>
      <c r="BX4" s="25">
        <v>4</v>
      </c>
      <c r="BY4" s="25">
        <v>5</v>
      </c>
      <c r="BZ4" s="25">
        <v>1</v>
      </c>
      <c r="CA4" s="25">
        <v>6</v>
      </c>
      <c r="CB4" s="25">
        <v>7</v>
      </c>
      <c r="CC4" s="25">
        <v>8</v>
      </c>
      <c r="CD4" s="25"/>
      <c r="CE4" s="25">
        <f>MAX(CE9:CE509)</f>
        <v>0</v>
      </c>
      <c r="CF4" s="25"/>
      <c r="CG4" s="183">
        <f t="shared" ref="CG4:CM4" si="0">COUNTIF(CG9:CG509,"Error")</f>
        <v>0</v>
      </c>
      <c r="CH4" s="183">
        <f t="shared" ca="1" si="0"/>
        <v>0</v>
      </c>
      <c r="CI4" s="183">
        <f t="shared" ca="1" si="0"/>
        <v>0</v>
      </c>
      <c r="CJ4" s="183">
        <f t="shared" si="0"/>
        <v>0</v>
      </c>
      <c r="CK4" s="183">
        <f t="shared" ca="1" si="0"/>
        <v>0</v>
      </c>
      <c r="CL4" s="183">
        <f t="shared" ca="1" si="0"/>
        <v>0</v>
      </c>
      <c r="CM4" s="30">
        <f t="shared" si="0"/>
        <v>0</v>
      </c>
      <c r="CN4" s="63"/>
      <c r="CO4" s="63"/>
      <c r="CP4" s="63"/>
      <c r="CQ4" s="63"/>
      <c r="CR4" s="63"/>
    </row>
    <row r="5" spans="1:96" ht="15.75" customHeight="1" x14ac:dyDescent="0.25">
      <c r="A5" s="173" t="s">
        <v>1304</v>
      </c>
      <c r="B5" s="171" t="s">
        <v>974</v>
      </c>
      <c r="C5" s="171" t="s">
        <v>974</v>
      </c>
      <c r="D5" s="171" t="s">
        <v>974</v>
      </c>
      <c r="E5" s="171" t="s">
        <v>974</v>
      </c>
      <c r="F5" s="171" t="s">
        <v>974</v>
      </c>
      <c r="G5" s="171" t="s">
        <v>974</v>
      </c>
      <c r="H5" s="171" t="s">
        <v>974</v>
      </c>
      <c r="I5" s="171" t="s">
        <v>974</v>
      </c>
      <c r="J5" s="171" t="s">
        <v>974</v>
      </c>
      <c r="K5" s="171" t="s">
        <v>974</v>
      </c>
      <c r="L5" s="268" t="s">
        <v>974</v>
      </c>
      <c r="M5" s="270" t="s">
        <v>974</v>
      </c>
      <c r="N5" s="171" t="s">
        <v>973</v>
      </c>
      <c r="O5" s="171" t="s">
        <v>974</v>
      </c>
      <c r="P5" s="171" t="s">
        <v>973</v>
      </c>
      <c r="Q5" s="171" t="s">
        <v>974</v>
      </c>
      <c r="R5" s="171" t="s">
        <v>974</v>
      </c>
      <c r="S5" s="171" t="s">
        <v>974</v>
      </c>
      <c r="T5" s="171" t="s">
        <v>974</v>
      </c>
      <c r="U5" s="171" t="s">
        <v>974</v>
      </c>
      <c r="V5" s="171" t="s">
        <v>974</v>
      </c>
      <c r="W5" s="270" t="s">
        <v>973</v>
      </c>
      <c r="X5" s="171" t="s">
        <v>974</v>
      </c>
      <c r="Y5" s="171" t="s">
        <v>974</v>
      </c>
      <c r="Z5" s="171" t="s">
        <v>973</v>
      </c>
      <c r="AA5" s="171" t="s">
        <v>974</v>
      </c>
      <c r="AB5" s="171" t="s">
        <v>973</v>
      </c>
      <c r="AC5" s="171" t="s">
        <v>974</v>
      </c>
      <c r="AD5" s="171" t="s">
        <v>974</v>
      </c>
      <c r="AE5" s="171" t="s">
        <v>974</v>
      </c>
      <c r="AF5" s="176" t="s">
        <v>974</v>
      </c>
      <c r="AG5" s="176" t="s">
        <v>974</v>
      </c>
      <c r="AH5" s="176" t="s">
        <v>974</v>
      </c>
      <c r="AI5" s="171" t="s">
        <v>974</v>
      </c>
      <c r="AJ5" s="171" t="s">
        <v>974</v>
      </c>
      <c r="AK5" s="171" t="s">
        <v>974</v>
      </c>
      <c r="AL5" s="171" t="s">
        <v>974</v>
      </c>
      <c r="AM5" s="268" t="s">
        <v>974</v>
      </c>
      <c r="AN5" s="176" t="s">
        <v>974</v>
      </c>
      <c r="AO5" s="176" t="s">
        <v>974</v>
      </c>
      <c r="AP5" s="176" t="s">
        <v>974</v>
      </c>
      <c r="AQ5" s="176" t="s">
        <v>974</v>
      </c>
      <c r="AR5" s="176" t="s">
        <v>974</v>
      </c>
      <c r="AS5" s="176" t="s">
        <v>974</v>
      </c>
      <c r="AT5" s="176" t="s">
        <v>974</v>
      </c>
      <c r="AU5" s="176" t="s">
        <v>974</v>
      </c>
      <c r="AV5" s="176" t="s">
        <v>974</v>
      </c>
      <c r="AW5" s="176" t="s">
        <v>974</v>
      </c>
      <c r="AX5" s="176" t="s">
        <v>974</v>
      </c>
      <c r="AY5" s="176" t="s">
        <v>974</v>
      </c>
      <c r="AZ5" s="268" t="s">
        <v>974</v>
      </c>
      <c r="BA5" s="176" t="s">
        <v>974</v>
      </c>
      <c r="BB5" s="176" t="s">
        <v>974</v>
      </c>
      <c r="BC5" s="176" t="s">
        <v>974</v>
      </c>
      <c r="BD5" s="176" t="s">
        <v>974</v>
      </c>
      <c r="BE5" s="184"/>
      <c r="BF5" s="178"/>
      <c r="BG5" s="178"/>
      <c r="BH5" s="179"/>
      <c r="BI5" s="179"/>
      <c r="BJ5" s="179"/>
      <c r="BK5" s="179"/>
      <c r="BL5" s="179"/>
      <c r="BM5" s="179"/>
      <c r="BN5" s="180"/>
      <c r="BO5" s="180"/>
      <c r="BP5" s="180"/>
      <c r="BQ5" s="179"/>
      <c r="BR5" s="179"/>
      <c r="BS5" s="179"/>
      <c r="BT5" s="179"/>
      <c r="BU5" s="179"/>
      <c r="BV5" s="181">
        <v>2</v>
      </c>
      <c r="BW5" s="181">
        <v>3</v>
      </c>
      <c r="BX5" s="181">
        <v>4</v>
      </c>
      <c r="BY5" s="181">
        <v>5</v>
      </c>
      <c r="BZ5" s="181">
        <v>1</v>
      </c>
      <c r="CA5" s="181">
        <v>6</v>
      </c>
      <c r="CB5" s="181">
        <v>7</v>
      </c>
      <c r="CC5" s="181">
        <v>8</v>
      </c>
      <c r="CD5" s="181"/>
      <c r="CE5" s="181">
        <f>MAX(CE10:CE509)</f>
        <v>0</v>
      </c>
      <c r="CF5" s="181"/>
      <c r="CG5" s="182">
        <f t="shared" ref="CG5:CM5" si="1">COUNTIF(CG10:CG509,"Error")</f>
        <v>0</v>
      </c>
      <c r="CH5" s="182">
        <f t="shared" ca="1" si="1"/>
        <v>0</v>
      </c>
      <c r="CI5" s="182">
        <f t="shared" ca="1" si="1"/>
        <v>0</v>
      </c>
      <c r="CJ5" s="182">
        <f t="shared" si="1"/>
        <v>0</v>
      </c>
      <c r="CK5" s="182">
        <f t="shared" ca="1" si="1"/>
        <v>0</v>
      </c>
      <c r="CL5" s="182">
        <f t="shared" ca="1" si="1"/>
        <v>0</v>
      </c>
      <c r="CM5" s="185">
        <f t="shared" si="1"/>
        <v>0</v>
      </c>
      <c r="CN5" s="63"/>
      <c r="CO5" s="63"/>
      <c r="CP5" s="63"/>
      <c r="CQ5" s="63"/>
      <c r="CR5" s="63"/>
    </row>
    <row r="6" spans="1:96" ht="30.75" thickBot="1" x14ac:dyDescent="0.3">
      <c r="A6" s="174" t="s">
        <v>1000</v>
      </c>
      <c r="B6" s="175" t="s">
        <v>267</v>
      </c>
      <c r="C6" s="175" t="s">
        <v>267</v>
      </c>
      <c r="D6" s="175" t="s">
        <v>267</v>
      </c>
      <c r="E6" s="175" t="s">
        <v>267</v>
      </c>
      <c r="F6" s="175" t="s">
        <v>267</v>
      </c>
      <c r="G6" s="175" t="s">
        <v>267</v>
      </c>
      <c r="H6" s="175" t="s">
        <v>267</v>
      </c>
      <c r="I6" s="175" t="s">
        <v>267</v>
      </c>
      <c r="J6" s="175" t="s">
        <v>267</v>
      </c>
      <c r="K6" s="175" t="s">
        <v>267</v>
      </c>
      <c r="L6" s="269" t="s">
        <v>267</v>
      </c>
      <c r="M6" s="263" t="s">
        <v>267</v>
      </c>
      <c r="N6" s="175" t="s">
        <v>267</v>
      </c>
      <c r="O6" s="175" t="s">
        <v>267</v>
      </c>
      <c r="P6" s="175" t="s">
        <v>267</v>
      </c>
      <c r="Q6" s="175" t="s">
        <v>267</v>
      </c>
      <c r="R6" s="175" t="s">
        <v>267</v>
      </c>
      <c r="S6" s="175" t="s">
        <v>267</v>
      </c>
      <c r="T6" s="175" t="s">
        <v>267</v>
      </c>
      <c r="U6" s="175" t="s">
        <v>267</v>
      </c>
      <c r="V6" s="175" t="s">
        <v>267</v>
      </c>
      <c r="W6" s="263" t="s">
        <v>266</v>
      </c>
      <c r="X6" s="175" t="s">
        <v>266</v>
      </c>
      <c r="Y6" s="175" t="s">
        <v>266</v>
      </c>
      <c r="Z6" s="175" t="s">
        <v>266</v>
      </c>
      <c r="AA6" s="175" t="s">
        <v>266</v>
      </c>
      <c r="AB6" s="175" t="s">
        <v>266</v>
      </c>
      <c r="AC6" s="175" t="s">
        <v>266</v>
      </c>
      <c r="AD6" s="175" t="s">
        <v>266</v>
      </c>
      <c r="AE6" s="175" t="s">
        <v>266</v>
      </c>
      <c r="AF6" s="177" t="s">
        <v>266</v>
      </c>
      <c r="AG6" s="177" t="s">
        <v>266</v>
      </c>
      <c r="AH6" s="177" t="s">
        <v>266</v>
      </c>
      <c r="AI6" s="175" t="s">
        <v>267</v>
      </c>
      <c r="AJ6" s="175" t="s">
        <v>267</v>
      </c>
      <c r="AK6" s="175" t="s">
        <v>267</v>
      </c>
      <c r="AL6" s="175" t="s">
        <v>267</v>
      </c>
      <c r="AM6" s="269" t="s">
        <v>267</v>
      </c>
      <c r="AN6" s="175" t="s">
        <v>266</v>
      </c>
      <c r="AO6" s="175" t="s">
        <v>266</v>
      </c>
      <c r="AP6" s="175" t="s">
        <v>266</v>
      </c>
      <c r="AQ6" s="175" t="s">
        <v>266</v>
      </c>
      <c r="AR6" s="175" t="s">
        <v>266</v>
      </c>
      <c r="AS6" s="175" t="s">
        <v>266</v>
      </c>
      <c r="AT6" s="175" t="s">
        <v>266</v>
      </c>
      <c r="AU6" s="175" t="s">
        <v>266</v>
      </c>
      <c r="AV6" s="175" t="s">
        <v>266</v>
      </c>
      <c r="AW6" s="175" t="s">
        <v>266</v>
      </c>
      <c r="AX6" s="175" t="s">
        <v>266</v>
      </c>
      <c r="AY6" s="175" t="s">
        <v>266</v>
      </c>
      <c r="AZ6" s="269" t="s">
        <v>266</v>
      </c>
      <c r="BA6" s="177" t="s">
        <v>266</v>
      </c>
      <c r="BB6" s="177" t="s">
        <v>266</v>
      </c>
      <c r="BC6" s="177" t="s">
        <v>266</v>
      </c>
      <c r="BD6" s="177" t="s">
        <v>266</v>
      </c>
      <c r="BE6" s="186"/>
      <c r="BF6" s="187"/>
      <c r="BG6" s="187"/>
      <c r="BH6" s="188"/>
      <c r="BI6" s="188"/>
      <c r="BJ6" s="188"/>
      <c r="BK6" s="188"/>
      <c r="BL6" s="188"/>
      <c r="BM6" s="188"/>
      <c r="BN6" s="189"/>
      <c r="BO6" s="189"/>
      <c r="BP6" s="189"/>
      <c r="BQ6" s="188"/>
      <c r="BR6" s="188"/>
      <c r="BS6" s="188"/>
      <c r="BT6" s="188"/>
      <c r="BU6" s="188"/>
      <c r="BV6" s="190"/>
      <c r="BW6" s="190"/>
      <c r="BX6" s="190"/>
      <c r="BY6" s="190"/>
      <c r="BZ6" s="190"/>
      <c r="CA6" s="190"/>
      <c r="CB6" s="190"/>
      <c r="CC6" s="190"/>
      <c r="CD6" s="190"/>
      <c r="CE6" s="190"/>
      <c r="CF6" s="190"/>
      <c r="CG6" s="191"/>
      <c r="CH6" s="191"/>
      <c r="CI6" s="191"/>
      <c r="CJ6" s="191"/>
      <c r="CK6" s="191"/>
      <c r="CL6" s="191"/>
      <c r="CM6" s="192"/>
      <c r="CN6" s="63"/>
      <c r="CO6" s="63"/>
      <c r="CP6" s="63"/>
      <c r="CQ6" s="63"/>
      <c r="CR6" s="63"/>
    </row>
    <row r="7" spans="1:96" ht="21.75" customHeight="1" thickBot="1" x14ac:dyDescent="0.3">
      <c r="A7" s="169" t="s">
        <v>12</v>
      </c>
      <c r="B7" s="170"/>
      <c r="C7" s="310" t="s">
        <v>14</v>
      </c>
      <c r="D7" s="311"/>
      <c r="E7" s="311"/>
      <c r="F7" s="170"/>
      <c r="G7" s="170"/>
      <c r="H7" s="170"/>
      <c r="I7" s="170"/>
      <c r="J7" s="170"/>
      <c r="K7" s="170"/>
      <c r="L7" s="170"/>
      <c r="M7" s="305" t="s">
        <v>972</v>
      </c>
      <c r="N7" s="306"/>
      <c r="O7" s="306"/>
      <c r="P7" s="306"/>
      <c r="Q7" s="306"/>
      <c r="R7" s="306"/>
      <c r="S7" s="306"/>
      <c r="T7" s="306"/>
      <c r="U7" s="306"/>
      <c r="V7" s="306"/>
      <c r="W7" s="305" t="s">
        <v>989</v>
      </c>
      <c r="X7" s="306"/>
      <c r="Y7" s="306"/>
      <c r="Z7" s="306"/>
      <c r="AA7" s="306"/>
      <c r="AB7" s="306"/>
      <c r="AC7" s="306"/>
      <c r="AD7" s="306"/>
      <c r="AE7" s="306"/>
      <c r="AF7" s="306"/>
      <c r="AG7" s="306"/>
      <c r="AH7" s="307"/>
      <c r="AI7" s="305" t="s">
        <v>1605</v>
      </c>
      <c r="AJ7" s="306"/>
      <c r="AK7" s="306"/>
      <c r="AL7" s="306"/>
      <c r="AM7" s="307"/>
      <c r="AN7" s="305" t="s">
        <v>1607</v>
      </c>
      <c r="AO7" s="306"/>
      <c r="AP7" s="306"/>
      <c r="AQ7" s="306"/>
      <c r="AR7" s="306"/>
      <c r="AS7" s="306"/>
      <c r="AT7" s="306"/>
      <c r="AU7" s="306"/>
      <c r="AV7" s="306"/>
      <c r="AW7" s="306"/>
      <c r="AX7" s="306"/>
      <c r="AY7" s="306"/>
      <c r="AZ7" s="307"/>
      <c r="BA7" s="305" t="s">
        <v>1606</v>
      </c>
      <c r="BB7" s="306"/>
      <c r="BC7" s="306"/>
      <c r="BD7" s="307"/>
      <c r="BE7" s="208"/>
      <c r="BF7" s="208" t="s">
        <v>10</v>
      </c>
      <c r="BG7" s="208"/>
      <c r="BH7" s="208" t="s">
        <v>9</v>
      </c>
      <c r="BI7" s="209"/>
      <c r="BJ7" s="210"/>
      <c r="BK7" s="210"/>
      <c r="BL7" s="210"/>
      <c r="BM7" s="210"/>
      <c r="BN7" s="211"/>
      <c r="BO7" s="211"/>
      <c r="BP7" s="211"/>
      <c r="BQ7" s="210"/>
      <c r="BR7" s="210"/>
      <c r="BS7" s="210"/>
      <c r="BT7" s="210"/>
      <c r="BU7" s="212"/>
      <c r="BV7" s="213" t="s">
        <v>1502</v>
      </c>
      <c r="BW7" s="214"/>
      <c r="BX7" s="214"/>
      <c r="BY7" s="214"/>
      <c r="BZ7" s="214"/>
      <c r="CA7" s="214"/>
      <c r="CB7" s="214"/>
      <c r="CC7" s="215"/>
      <c r="CD7" s="215"/>
      <c r="CE7" s="215"/>
      <c r="CF7" s="215"/>
      <c r="CG7" s="216"/>
      <c r="CH7" s="217"/>
      <c r="CI7" s="217"/>
      <c r="CJ7" s="217"/>
      <c r="CK7" s="217"/>
      <c r="CL7" s="217"/>
      <c r="CM7" s="217"/>
      <c r="CN7" s="63"/>
      <c r="CO7" s="63"/>
      <c r="CP7" s="63"/>
      <c r="CQ7" s="63"/>
      <c r="CR7" s="63"/>
    </row>
    <row r="8" spans="1:96" ht="75.75" thickBot="1" x14ac:dyDescent="0.3">
      <c r="A8" s="45" t="s">
        <v>1496</v>
      </c>
      <c r="B8" s="26" t="s">
        <v>1164</v>
      </c>
      <c r="C8" s="17" t="s">
        <v>1113</v>
      </c>
      <c r="D8" s="16" t="s">
        <v>1125</v>
      </c>
      <c r="E8" s="16" t="s">
        <v>1062</v>
      </c>
      <c r="F8" s="16" t="s">
        <v>1063</v>
      </c>
      <c r="G8" s="16" t="s">
        <v>1064</v>
      </c>
      <c r="H8" s="16" t="s">
        <v>1065</v>
      </c>
      <c r="I8" s="16" t="s">
        <v>316</v>
      </c>
      <c r="J8" s="16" t="s">
        <v>1073</v>
      </c>
      <c r="K8" s="16" t="s">
        <v>1074</v>
      </c>
      <c r="L8" s="18" t="s">
        <v>1075</v>
      </c>
      <c r="M8" s="17" t="s">
        <v>1116</v>
      </c>
      <c r="N8" s="16" t="s">
        <v>1117</v>
      </c>
      <c r="O8" s="16" t="s">
        <v>1126</v>
      </c>
      <c r="P8" s="16" t="s">
        <v>289</v>
      </c>
      <c r="Q8" s="16" t="s">
        <v>1491</v>
      </c>
      <c r="R8" s="16" t="s">
        <v>1128</v>
      </c>
      <c r="S8" s="16" t="s">
        <v>290</v>
      </c>
      <c r="T8" s="16" t="s">
        <v>291</v>
      </c>
      <c r="U8" s="16" t="s">
        <v>292</v>
      </c>
      <c r="V8" s="271" t="s">
        <v>999</v>
      </c>
      <c r="W8" s="17" t="s">
        <v>1492</v>
      </c>
      <c r="X8" s="16" t="s">
        <v>285</v>
      </c>
      <c r="Y8" s="16" t="s">
        <v>1</v>
      </c>
      <c r="Z8" s="16" t="s">
        <v>2</v>
      </c>
      <c r="AA8" s="16" t="s">
        <v>3</v>
      </c>
      <c r="AB8" s="16" t="s">
        <v>4</v>
      </c>
      <c r="AC8" s="16" t="s">
        <v>5</v>
      </c>
      <c r="AD8" s="16" t="s">
        <v>6</v>
      </c>
      <c r="AE8" s="16" t="s">
        <v>7</v>
      </c>
      <c r="AF8" s="16" t="s">
        <v>8</v>
      </c>
      <c r="AG8" s="16" t="s">
        <v>1514</v>
      </c>
      <c r="AH8" s="271" t="s">
        <v>1515</v>
      </c>
      <c r="AI8" s="17" t="s">
        <v>1582</v>
      </c>
      <c r="AJ8" s="16" t="s">
        <v>1583</v>
      </c>
      <c r="AK8" s="16" t="s">
        <v>1584</v>
      </c>
      <c r="AL8" s="16" t="s">
        <v>1585</v>
      </c>
      <c r="AM8" s="18" t="s">
        <v>1586</v>
      </c>
      <c r="AN8" s="272" t="s">
        <v>1588</v>
      </c>
      <c r="AO8" s="264" t="s">
        <v>1589</v>
      </c>
      <c r="AP8" s="264" t="s">
        <v>1590</v>
      </c>
      <c r="AQ8" s="264" t="s">
        <v>1591</v>
      </c>
      <c r="AR8" s="264" t="s">
        <v>1592</v>
      </c>
      <c r="AS8" s="264" t="s">
        <v>1593</v>
      </c>
      <c r="AT8" s="264" t="s">
        <v>1594</v>
      </c>
      <c r="AU8" s="264" t="s">
        <v>1595</v>
      </c>
      <c r="AV8" s="264" t="s">
        <v>1596</v>
      </c>
      <c r="AW8" s="264" t="s">
        <v>1597</v>
      </c>
      <c r="AX8" s="264" t="s">
        <v>1598</v>
      </c>
      <c r="AY8" s="264" t="s">
        <v>1609</v>
      </c>
      <c r="AZ8" s="18" t="s">
        <v>1608</v>
      </c>
      <c r="BA8" s="16" t="s">
        <v>1539</v>
      </c>
      <c r="BB8" s="16" t="s">
        <v>1540</v>
      </c>
      <c r="BC8" s="16" t="s">
        <v>1541</v>
      </c>
      <c r="BD8" s="16" t="s">
        <v>1542</v>
      </c>
      <c r="BE8" s="220" t="s">
        <v>998</v>
      </c>
      <c r="BF8" s="221" t="s">
        <v>294</v>
      </c>
      <c r="BG8" s="222" t="s">
        <v>11</v>
      </c>
      <c r="BH8" s="223" t="s">
        <v>983</v>
      </c>
      <c r="BI8" s="224" t="s">
        <v>284</v>
      </c>
      <c r="BJ8" s="225" t="s">
        <v>984</v>
      </c>
      <c r="BK8" s="225" t="s">
        <v>268</v>
      </c>
      <c r="BL8" s="225" t="s">
        <v>293</v>
      </c>
      <c r="BM8" s="225" t="s">
        <v>294</v>
      </c>
      <c r="BN8" s="226" t="s">
        <v>985</v>
      </c>
      <c r="BO8" s="226" t="s">
        <v>986</v>
      </c>
      <c r="BP8" s="226" t="s">
        <v>1118</v>
      </c>
      <c r="BQ8" s="225" t="s">
        <v>295</v>
      </c>
      <c r="BR8" s="225" t="s">
        <v>1244</v>
      </c>
      <c r="BS8" s="225" t="s">
        <v>1245</v>
      </c>
      <c r="BT8" s="225" t="s">
        <v>271</v>
      </c>
      <c r="BU8" s="227" t="s">
        <v>296</v>
      </c>
      <c r="BV8" s="228" t="s">
        <v>23</v>
      </c>
      <c r="BW8" s="229" t="s">
        <v>24</v>
      </c>
      <c r="BX8" s="229" t="s">
        <v>25</v>
      </c>
      <c r="BY8" s="229" t="s">
        <v>1495</v>
      </c>
      <c r="BZ8" s="229" t="s">
        <v>298</v>
      </c>
      <c r="CA8" s="229" t="s">
        <v>299</v>
      </c>
      <c r="CB8" s="229" t="s">
        <v>26</v>
      </c>
      <c r="CC8" s="230" t="s">
        <v>300</v>
      </c>
      <c r="CD8" s="230" t="s">
        <v>1494</v>
      </c>
      <c r="CE8" s="230" t="s">
        <v>1493</v>
      </c>
      <c r="CF8" s="231" t="s">
        <v>15</v>
      </c>
      <c r="CG8" s="218" t="s">
        <v>1497</v>
      </c>
      <c r="CH8" s="219" t="s">
        <v>1498</v>
      </c>
      <c r="CI8" s="219" t="s">
        <v>1499</v>
      </c>
      <c r="CJ8" s="219" t="s">
        <v>1500</v>
      </c>
      <c r="CK8" s="219" t="s">
        <v>1501</v>
      </c>
      <c r="CL8" s="219" t="s">
        <v>1174</v>
      </c>
      <c r="CM8" s="219" t="s">
        <v>1293</v>
      </c>
      <c r="CN8" s="63"/>
      <c r="CO8" s="63"/>
      <c r="CP8" s="63"/>
      <c r="CQ8" s="63"/>
      <c r="CR8" s="63"/>
    </row>
    <row r="9" spans="1:96" ht="15.75" thickBot="1" x14ac:dyDescent="0.3">
      <c r="A9" s="60" t="s">
        <v>1134</v>
      </c>
      <c r="B9" s="149">
        <v>5.5E-2</v>
      </c>
      <c r="C9" s="150">
        <v>55555</v>
      </c>
      <c r="D9" s="150" t="s">
        <v>20</v>
      </c>
      <c r="E9" s="150" t="s">
        <v>21</v>
      </c>
      <c r="F9" s="150" t="s">
        <v>22</v>
      </c>
      <c r="G9" s="150" t="s">
        <v>269</v>
      </c>
      <c r="H9" s="151">
        <v>98888</v>
      </c>
      <c r="I9" s="150" t="s">
        <v>1141</v>
      </c>
      <c r="J9" s="152" t="s">
        <v>987</v>
      </c>
      <c r="K9" s="152"/>
      <c r="L9" s="152" t="s">
        <v>283</v>
      </c>
      <c r="M9" s="153">
        <v>40308</v>
      </c>
      <c r="N9" s="153">
        <v>40422</v>
      </c>
      <c r="O9" s="154" t="s">
        <v>13</v>
      </c>
      <c r="P9" s="155">
        <v>11111</v>
      </c>
      <c r="Q9" s="155" t="s">
        <v>1138</v>
      </c>
      <c r="R9" s="156" t="s">
        <v>1129</v>
      </c>
      <c r="S9" s="157"/>
      <c r="T9" s="157"/>
      <c r="U9" s="157"/>
      <c r="V9" s="157"/>
      <c r="W9" s="157" t="s">
        <v>500</v>
      </c>
      <c r="X9" s="158" t="s">
        <v>969</v>
      </c>
      <c r="Y9" s="159">
        <v>120439</v>
      </c>
      <c r="Z9" s="159">
        <v>120439</v>
      </c>
      <c r="AA9" s="160">
        <v>68565</v>
      </c>
      <c r="AB9" s="160">
        <v>68565</v>
      </c>
      <c r="AC9" s="159">
        <v>1000</v>
      </c>
      <c r="AD9" s="159">
        <v>1500</v>
      </c>
      <c r="AE9" s="159">
        <v>-500</v>
      </c>
      <c r="AF9" s="159">
        <v>-750</v>
      </c>
      <c r="AG9" s="158" t="s">
        <v>1535</v>
      </c>
      <c r="AH9" s="260">
        <v>5869</v>
      </c>
      <c r="AI9" s="157" t="s">
        <v>1603</v>
      </c>
      <c r="AJ9" s="157" t="s">
        <v>1604</v>
      </c>
      <c r="AK9" s="157" t="s">
        <v>1179</v>
      </c>
      <c r="AL9" s="157" t="s">
        <v>1179</v>
      </c>
      <c r="AM9" s="157" t="s">
        <v>283</v>
      </c>
      <c r="AN9" s="273" t="s">
        <v>1601</v>
      </c>
      <c r="AO9" s="159" t="s">
        <v>1613</v>
      </c>
      <c r="AP9" s="159" t="s">
        <v>1543</v>
      </c>
      <c r="AQ9" s="260">
        <v>5</v>
      </c>
      <c r="AR9" s="260">
        <v>10</v>
      </c>
      <c r="AS9" s="260">
        <v>10</v>
      </c>
      <c r="AT9" s="260" t="s">
        <v>1602</v>
      </c>
      <c r="AU9" s="260">
        <v>5</v>
      </c>
      <c r="AV9" s="265">
        <v>1000</v>
      </c>
      <c r="AW9" s="265">
        <v>800</v>
      </c>
      <c r="AX9" s="265">
        <v>500</v>
      </c>
      <c r="AY9" s="159">
        <v>500</v>
      </c>
      <c r="AZ9" s="266">
        <v>100</v>
      </c>
      <c r="BA9" s="260"/>
      <c r="BB9" s="260"/>
      <c r="BC9" s="260"/>
      <c r="BD9" s="260"/>
      <c r="BE9" s="13"/>
      <c r="BF9" s="15"/>
      <c r="BG9" s="15"/>
      <c r="BH9" s="33"/>
      <c r="BI9" s="35"/>
      <c r="BJ9" s="33"/>
      <c r="BK9" s="35"/>
      <c r="BL9" s="35"/>
      <c r="BM9" s="35"/>
      <c r="BN9" s="15"/>
      <c r="BO9" s="15"/>
      <c r="BP9" s="15"/>
      <c r="BQ9" s="35"/>
      <c r="BR9" s="37"/>
      <c r="BS9" s="37"/>
      <c r="BT9" s="14"/>
      <c r="BU9" s="14"/>
      <c r="BV9" s="39"/>
      <c r="BW9" s="39"/>
      <c r="BX9" s="39"/>
      <c r="BY9" s="39"/>
      <c r="BZ9" s="39"/>
      <c r="CA9" s="39"/>
      <c r="CB9" s="39"/>
      <c r="CC9" s="39"/>
      <c r="CD9" s="39"/>
      <c r="CE9" s="40"/>
      <c r="CF9" s="40"/>
      <c r="CG9" s="57"/>
      <c r="CH9" s="41"/>
      <c r="CI9" s="41"/>
      <c r="CJ9" s="41"/>
      <c r="CK9" s="41"/>
      <c r="CL9" s="41"/>
      <c r="CM9" s="41"/>
      <c r="CN9" s="63"/>
      <c r="CO9" s="63"/>
      <c r="CP9" s="63"/>
      <c r="CQ9" s="63"/>
      <c r="CR9" s="63"/>
    </row>
    <row r="10" spans="1:96" ht="15" x14ac:dyDescent="0.25">
      <c r="A10" s="244" t="str">
        <f ca="1">BY10</f>
        <v/>
      </c>
      <c r="B10" s="245"/>
      <c r="C10" s="246"/>
      <c r="D10" s="286"/>
      <c r="E10" s="286"/>
      <c r="F10" s="286"/>
      <c r="G10" s="286"/>
      <c r="H10" s="300"/>
      <c r="I10" s="286"/>
      <c r="J10" s="248"/>
      <c r="K10" s="248"/>
      <c r="L10" s="248"/>
      <c r="M10" s="249"/>
      <c r="N10" s="249"/>
      <c r="O10" s="286"/>
      <c r="P10" s="247"/>
      <c r="Q10" s="250"/>
      <c r="R10" s="250"/>
      <c r="S10" s="248"/>
      <c r="T10" s="275"/>
      <c r="U10" s="248"/>
      <c r="V10" s="248"/>
      <c r="W10" s="303"/>
      <c r="X10" s="279"/>
      <c r="Y10" s="281"/>
      <c r="Z10" s="281"/>
      <c r="AA10" s="282"/>
      <c r="AB10" s="282"/>
      <c r="AC10" s="277"/>
      <c r="AD10" s="277"/>
      <c r="AE10" s="254"/>
      <c r="AF10" s="254"/>
      <c r="AG10" s="254"/>
      <c r="AH10" s="274"/>
      <c r="AI10" s="248"/>
      <c r="AJ10" s="248"/>
      <c r="AK10" s="248"/>
      <c r="AL10" s="248"/>
      <c r="AM10" s="248"/>
      <c r="AN10" s="254"/>
      <c r="AO10" s="254"/>
      <c r="AP10" s="254"/>
      <c r="AQ10" s="274"/>
      <c r="AR10" s="274"/>
      <c r="AS10" s="274"/>
      <c r="AT10" s="254"/>
      <c r="AU10" s="274"/>
      <c r="AV10" s="276"/>
      <c r="AW10" s="276"/>
      <c r="AX10" s="276"/>
      <c r="AY10" s="254"/>
      <c r="AZ10" s="254"/>
      <c r="BA10" s="254"/>
      <c r="BB10" s="254"/>
      <c r="BC10" s="254"/>
      <c r="BD10" s="267"/>
      <c r="BE10" s="304" t="str">
        <f ca="1">IF(OR(ISBLANK($W10),ISBLANK($M10)),"",OFFSET(Measure_List!$J$2,MATCH($W10,Measure_List!$A$3:$A$4922,FALSE),MATCH(M10,Measure_List!$J$2:$BA$2,1)-1))</f>
        <v/>
      </c>
      <c r="BF10" s="36" t="str">
        <f>IF(ISBLANK($W10),"",(-1)*PV('Drop Downs'!$F$2,CB10,$AE10))</f>
        <v/>
      </c>
      <c r="BG10" s="11" t="str">
        <f t="shared" ref="BG10:BG73" si="2">IF(ISBLANK($W10),"",IF($AE10&lt;0,Y10,SUM((Y10+BF10))))</f>
        <v/>
      </c>
      <c r="BH10" s="34" t="str">
        <f>IF(ISBLANK($W10),"",IF(ISERROR(BN10/BO10),0,BN10/BO10))</f>
        <v/>
      </c>
      <c r="BI10" s="36" t="str">
        <f t="shared" ref="BI10:BI73" si="3">IF(OR(ISBLANK($W10),ISBLANK($M10)),"",BE10*BJ10)</f>
        <v/>
      </c>
      <c r="BJ10" s="34" t="str">
        <f>IF(ISBLANK($W10),"",AB10*'Drop Downs'!$F$1)</f>
        <v/>
      </c>
      <c r="BK10" s="36" t="str">
        <f>IF(ISBLANK($W10),"",BQ10*BJ10)</f>
        <v/>
      </c>
      <c r="BL10" s="36" t="str">
        <f>IF(ISBLANK($W10),"",(-1)*PV('Drop Downs'!$F$2,$CB10,$AD10))</f>
        <v/>
      </c>
      <c r="BM10" s="36" t="str">
        <f>IF(ISBLANK($W10),"",(-1)*PV('Drop Downs'!$F$2,CB10,$AF10))</f>
        <v/>
      </c>
      <c r="BN10" s="11" t="str">
        <f>IF(ISBLANK($W10),"",IF($AF10&lt;0,((BK10+BL10+-1*BM10)),SUM(BK10:BL10)))</f>
        <v/>
      </c>
      <c r="BO10" s="11" t="str">
        <f t="shared" ref="BO10:BO73" si="4">IF(ISBLANK($W10),"",IF($AF10&lt;0,Z10,SUM((Z10+BM10))))</f>
        <v/>
      </c>
      <c r="BP10" s="11" t="str">
        <f t="shared" ref="BP10:BP73" si="5">IF(ISBLANK($W10),"",AB10*BQ10)</f>
        <v/>
      </c>
      <c r="BQ10" s="36" t="str">
        <f ca="1">IF(ISBLANK($W10),"",OFFSET(Bkgd_AvoidedCosts!$A$1,BT10-1,BU10-1))</f>
        <v/>
      </c>
      <c r="BR10" s="38" t="str">
        <f t="shared" ref="BR10:BR73" si="6">IF(ISBLANK(W10),"",AA10*B10)</f>
        <v/>
      </c>
      <c r="BS10" s="38" t="str">
        <f t="shared" ref="BS10:BS73" si="7">IF(ISBLANK($W10),"",$AB10*$B10)</f>
        <v/>
      </c>
      <c r="BT10" s="10" t="str">
        <f>IF(ISBLANK($W10),"",MATCH($CA10,Bkgd_AvoidedCosts!$A$1:$A$405,FALSE))</f>
        <v/>
      </c>
      <c r="BU10" s="10" t="str">
        <f>IF(ISBLANK($W10),"",MATCH(CB10&amp;BZ10,Bkgd_AvoidedCosts!$2:$2,FALSE))</f>
        <v/>
      </c>
      <c r="BV10" s="42" t="str">
        <f ca="1">IF(ISBLANK($W10),"",OFFSET(Measure_List!$A$2,$CC10,BV$5))</f>
        <v/>
      </c>
      <c r="BW10" s="42" t="str">
        <f ca="1">IF(ISBLANK($W10),"",OFFSET(Measure_List!$A$2,$CC10,BW$5))</f>
        <v/>
      </c>
      <c r="BX10" s="42" t="str">
        <f ca="1">IF(ISBLANK($W10),"",OFFSET(Measure_List!$A$2,$CC10,BX$5))</f>
        <v/>
      </c>
      <c r="BY10" s="42" t="str">
        <f ca="1">IF(ISBLANK($W10),"",OFFSET(Measure_List!$A$2,$CC10,BY$5))</f>
        <v/>
      </c>
      <c r="BZ10" s="42" t="str">
        <f ca="1">IF(ISBLANK($W10),"",OFFSET(Measure_List!$A$2,$CC10,BZ$5))</f>
        <v/>
      </c>
      <c r="CA10" s="42" t="str">
        <f ca="1">IF(ISBLANK($W10),"",OFFSET(Measure_List!$A$2,$CC10,CA$5))</f>
        <v/>
      </c>
      <c r="CB10" s="42" t="str">
        <f ca="1">IF(ISBLANK($W10),"",OFFSET(Measure_List!$A$2,$CC10,CB$5))</f>
        <v/>
      </c>
      <c r="CC10" s="42" t="str">
        <f>IF(ISBLANK($W10),"",MATCH($W10,Measure_List!$A$2:$A$4929,FALSE)-1)</f>
        <v/>
      </c>
      <c r="CD10" s="54" t="str">
        <f t="shared" ref="CD10:CD73" si="8">IF(ISBLANK($W10),"",IF(P10="",0,IF(P10=P9,0,1)))</f>
        <v/>
      </c>
      <c r="CE10" s="55" t="str">
        <f>IF(ISBLANK($W10),"",CD10+IF(ISNUMBER(CE9),CE9,0))</f>
        <v/>
      </c>
      <c r="CF10" s="55" t="str">
        <f>IF(ISBLANK(W10),"",MATCH(P10,'Funding Input and Summary'!$A$5:$A$254,0))</f>
        <v/>
      </c>
      <c r="CG10" s="202" t="str">
        <f>IF(W10="","",IF(ISERROR(VLOOKUP(W10,Measure_List!$A$3:$A$1000,1,FALSE)),1,""))</f>
        <v/>
      </c>
      <c r="CH10" s="46" t="str">
        <f ca="1">IF(BV10="","",IF(BV10&lt;&gt;OFFSET('Funding Input and Summary'!$AE$4,$CF10,0),1,""))</f>
        <v/>
      </c>
      <c r="CI10" s="46" t="str">
        <f ca="1">IF(ISBLANK(W10),"",IF(BZ10&lt;&gt;IF(OFFSET('Funding Input and Summary'!$AG$4,$CF10,0)="Retrofit","R","L"),1,""))</f>
        <v/>
      </c>
      <c r="CJ10" s="46" t="str">
        <f t="shared" ref="CJ10:CJ73" si="9">IF(W10="","",IF(M10="",1,""))</f>
        <v/>
      </c>
      <c r="CK10" s="46" t="str">
        <f ca="1">IF(W10="","",IF(M10&lt;&gt;OFFSET('Funding Input and Summary'!$AF$4,$CF10,0),1,""))</f>
        <v/>
      </c>
      <c r="CL10" s="46" t="str">
        <f ca="1">IF(BE10="NA",1,"")</f>
        <v/>
      </c>
      <c r="CM10" s="46" t="str">
        <f t="shared" ref="CM10:CM73" si="10">IF(ISBLANK(W10),"",IF(OR(Y10=0,Z10=0,AA10=0,AB10=0),"warning",""))</f>
        <v/>
      </c>
      <c r="CN10" s="63"/>
      <c r="CO10" s="63"/>
      <c r="CP10" s="63"/>
      <c r="CQ10" s="63"/>
      <c r="CR10" s="63"/>
    </row>
    <row r="11" spans="1:96" ht="15.75" customHeight="1" x14ac:dyDescent="0.25">
      <c r="A11" s="244" t="str">
        <f t="shared" ref="A11:A74" ca="1" si="11">BY11</f>
        <v/>
      </c>
      <c r="B11" s="245"/>
      <c r="C11" s="246"/>
      <c r="D11" s="286"/>
      <c r="E11" s="286"/>
      <c r="F11" s="286"/>
      <c r="G11" s="286"/>
      <c r="H11" s="300"/>
      <c r="I11" s="286"/>
      <c r="J11" s="248"/>
      <c r="K11" s="248"/>
      <c r="L11" s="248"/>
      <c r="M11" s="249"/>
      <c r="N11" s="249"/>
      <c r="O11" s="286"/>
      <c r="P11" s="247"/>
      <c r="Q11" s="250"/>
      <c r="R11" s="250"/>
      <c r="S11" s="248"/>
      <c r="T11" s="275"/>
      <c r="U11" s="248"/>
      <c r="V11" s="248"/>
      <c r="W11" s="288"/>
      <c r="X11" s="279"/>
      <c r="Y11" s="281"/>
      <c r="Z11" s="281"/>
      <c r="AA11" s="282"/>
      <c r="AB11" s="282"/>
      <c r="AC11" s="254"/>
      <c r="AD11" s="254"/>
      <c r="AE11" s="254"/>
      <c r="AF11" s="254"/>
      <c r="AG11" s="254"/>
      <c r="AH11" s="274"/>
      <c r="AI11" s="248"/>
      <c r="AJ11" s="248"/>
      <c r="AK11" s="248"/>
      <c r="AL11" s="248"/>
      <c r="AM11" s="248"/>
      <c r="AN11" s="254"/>
      <c r="AO11" s="254"/>
      <c r="AP11" s="254"/>
      <c r="AQ11" s="274"/>
      <c r="AR11" s="274"/>
      <c r="AS11" s="274"/>
      <c r="AT11" s="254"/>
      <c r="AU11" s="274"/>
      <c r="AV11" s="276"/>
      <c r="AW11" s="276"/>
      <c r="AX11" s="276"/>
      <c r="AY11" s="254"/>
      <c r="AZ11" s="254"/>
      <c r="BA11" s="254"/>
      <c r="BB11" s="254"/>
      <c r="BC11" s="254"/>
      <c r="BD11" s="255"/>
      <c r="BE11" s="11" t="str">
        <f ca="1">IF(OR(ISBLANK($W11),ISBLANK($M11)),"",OFFSET(Measure_List!$J$2,MATCH($W11,Measure_List!$A$3:$A$4922,FALSE),MATCH(M11,Measure_List!$J$2:$BA$2,1)-1))</f>
        <v/>
      </c>
      <c r="BF11" s="36" t="str">
        <f>IF(ISBLANK($W11),"",(-1)*PV('Drop Downs'!$F$2,CB11,$AE11))</f>
        <v/>
      </c>
      <c r="BG11" s="11" t="str">
        <f t="shared" si="2"/>
        <v/>
      </c>
      <c r="BH11" s="34" t="str">
        <f t="shared" ref="BH11:BH74" si="12">IF(ISBLANK($W11),"",IF(ISERROR(BN11/BO11),0,BN11/BO11))</f>
        <v/>
      </c>
      <c r="BI11" s="36" t="str">
        <f t="shared" si="3"/>
        <v/>
      </c>
      <c r="BJ11" s="34" t="str">
        <f>IF(ISBLANK($W11),"",AB11*'Drop Downs'!$F$1)</f>
        <v/>
      </c>
      <c r="BK11" s="36" t="str">
        <f t="shared" ref="BK11:BK74" si="13">IF(ISBLANK($W11),"",BQ11*BJ11)</f>
        <v/>
      </c>
      <c r="BL11" s="36" t="str">
        <f>IF(ISBLANK($W11),"",(-1)*PV('Drop Downs'!$F$2,$CB11,$AD11))</f>
        <v/>
      </c>
      <c r="BM11" s="36" t="str">
        <f>IF(ISBLANK($W11),"",(-1)*PV('Drop Downs'!$F$2,CB11,$AF11))</f>
        <v/>
      </c>
      <c r="BN11" s="11" t="str">
        <f t="shared" ref="BN11:BN74" si="14">IF(ISBLANK($W11),"",IF($AF11&lt;0,((BK11+BL11+-1*BM11)),SUM(BK11:BL11)))</f>
        <v/>
      </c>
      <c r="BO11" s="11" t="str">
        <f t="shared" si="4"/>
        <v/>
      </c>
      <c r="BP11" s="11" t="str">
        <f t="shared" si="5"/>
        <v/>
      </c>
      <c r="BQ11" s="36" t="str">
        <f ca="1">IF(ISBLANK($W11),"",OFFSET(Bkgd_AvoidedCosts!$A$1,BT11-1,BU11-1))</f>
        <v/>
      </c>
      <c r="BR11" s="38" t="str">
        <f t="shared" si="6"/>
        <v/>
      </c>
      <c r="BS11" s="38" t="str">
        <f t="shared" si="7"/>
        <v/>
      </c>
      <c r="BT11" s="10" t="str">
        <f>IF(ISBLANK($W11),"",MATCH($CA11,Bkgd_AvoidedCosts!$A$1:$A$405,FALSE))</f>
        <v/>
      </c>
      <c r="BU11" s="10" t="str">
        <f>IF(ISBLANK($W11),"",MATCH(CB11&amp;BZ11,Bkgd_AvoidedCosts!$2:$2,FALSE))</f>
        <v/>
      </c>
      <c r="BV11" s="42" t="str">
        <f ca="1">IF(ISBLANK($W11),"",OFFSET(Measure_List!$A$2,$CC11,BV$5))</f>
        <v/>
      </c>
      <c r="BW11" s="42" t="str">
        <f ca="1">IF(ISBLANK($W11),"",OFFSET(Measure_List!$A$2,$CC11,BW$5))</f>
        <v/>
      </c>
      <c r="BX11" s="42" t="str">
        <f ca="1">IF(ISBLANK($W11),"",OFFSET(Measure_List!$A$2,$CC11,BX$5))</f>
        <v/>
      </c>
      <c r="BY11" s="42" t="str">
        <f ca="1">IF(ISBLANK($W11),"",OFFSET(Measure_List!$A$2,$CC11,BY$5))</f>
        <v/>
      </c>
      <c r="BZ11" s="42" t="str">
        <f ca="1">IF(ISBLANK($W11),"",OFFSET(Measure_List!$A$2,$CC11,BZ$5))</f>
        <v/>
      </c>
      <c r="CA11" s="42" t="str">
        <f ca="1">IF(ISBLANK($W11),"",OFFSET(Measure_List!$A$2,$CC11,CA$5))</f>
        <v/>
      </c>
      <c r="CB11" s="42" t="str">
        <f ca="1">IF(ISBLANK($W11),"",OFFSET(Measure_List!$A$2,$CC11,CB$5))</f>
        <v/>
      </c>
      <c r="CC11" s="42" t="str">
        <f>IF(ISBLANK($W11),"",MATCH($W11,Measure_List!$A$2:$A$4929,FALSE)-1)</f>
        <v/>
      </c>
      <c r="CD11" s="54" t="str">
        <f t="shared" si="8"/>
        <v/>
      </c>
      <c r="CE11" s="55" t="str">
        <f t="shared" ref="CE11:CE74" si="15">IF(ISBLANK($W11),"",CD11+IF(ISNUMBER(CE10),CE10,0))</f>
        <v/>
      </c>
      <c r="CF11" s="55" t="str">
        <f>IF(ISBLANK(W11),"",MATCH(P11,'Funding Input and Summary'!$A$5:$A$254,0))</f>
        <v/>
      </c>
      <c r="CG11" s="202" t="str">
        <f>IF(W11="","",IF(ISERROR(VLOOKUP(W11,Measure_List!$A$3:$A$1000,1,FALSE)),1,""))</f>
        <v/>
      </c>
      <c r="CH11" s="46" t="str">
        <f ca="1">IF(BV11="","",IF(BV11&lt;&gt;OFFSET('Funding Input and Summary'!$AE$4,$CF11,0),1,""))</f>
        <v/>
      </c>
      <c r="CI11" s="46" t="str">
        <f ca="1">IF(ISBLANK(W11),"",IF(BZ11&lt;&gt;IF(OFFSET('Funding Input and Summary'!$AG$4,$CF11,0)="Retrofit","R","L"),1,""))</f>
        <v/>
      </c>
      <c r="CJ11" s="46" t="str">
        <f t="shared" si="9"/>
        <v/>
      </c>
      <c r="CK11" s="46" t="str">
        <f ca="1">IF(W11="","",IF(M11&lt;&gt;OFFSET('Funding Input and Summary'!$AF$4,$CF11,0),1,""))</f>
        <v/>
      </c>
      <c r="CL11" s="46" t="str">
        <f t="shared" ref="CL11:CL74" ca="1" si="16">IF(BE11="NA",1,"")</f>
        <v/>
      </c>
      <c r="CM11" s="46" t="str">
        <f t="shared" si="10"/>
        <v/>
      </c>
      <c r="CN11" s="63"/>
      <c r="CO11" s="63"/>
      <c r="CP11" s="63"/>
      <c r="CQ11" s="63"/>
      <c r="CR11" s="63"/>
    </row>
    <row r="12" spans="1:96" ht="15" x14ac:dyDescent="0.25">
      <c r="A12" s="244" t="str">
        <f t="shared" ca="1" si="11"/>
        <v/>
      </c>
      <c r="B12" s="245"/>
      <c r="C12" s="246"/>
      <c r="D12" s="286"/>
      <c r="E12" s="286"/>
      <c r="F12" s="286"/>
      <c r="G12" s="286"/>
      <c r="H12" s="300"/>
      <c r="I12" s="286"/>
      <c r="J12" s="248"/>
      <c r="K12" s="248"/>
      <c r="L12" s="248"/>
      <c r="M12" s="249"/>
      <c r="N12" s="249"/>
      <c r="O12" s="286"/>
      <c r="P12" s="247"/>
      <c r="Q12" s="250"/>
      <c r="R12" s="250"/>
      <c r="S12" s="248"/>
      <c r="T12" s="275"/>
      <c r="U12" s="248"/>
      <c r="V12" s="248"/>
      <c r="W12" s="288"/>
      <c r="X12" s="279"/>
      <c r="Y12" s="281"/>
      <c r="Z12" s="281"/>
      <c r="AA12" s="282"/>
      <c r="AB12" s="282"/>
      <c r="AC12" s="254"/>
      <c r="AD12" s="254"/>
      <c r="AE12" s="254"/>
      <c r="AF12" s="254"/>
      <c r="AG12" s="254"/>
      <c r="AH12" s="274"/>
      <c r="AI12" s="248"/>
      <c r="AJ12" s="248"/>
      <c r="AK12" s="248"/>
      <c r="AL12" s="248"/>
      <c r="AM12" s="248"/>
      <c r="AN12" s="254"/>
      <c r="AO12" s="254"/>
      <c r="AP12" s="254"/>
      <c r="AQ12" s="274"/>
      <c r="AR12" s="274"/>
      <c r="AS12" s="274"/>
      <c r="AT12" s="254"/>
      <c r="AU12" s="274"/>
      <c r="AV12" s="276"/>
      <c r="AW12" s="276"/>
      <c r="AX12" s="276"/>
      <c r="AY12" s="254"/>
      <c r="AZ12" s="254"/>
      <c r="BA12" s="254"/>
      <c r="BB12" s="254"/>
      <c r="BC12" s="254"/>
      <c r="BD12" s="255"/>
      <c r="BE12" s="11" t="str">
        <f ca="1">IF(OR(ISBLANK($W12),ISBLANK($M12)),"",OFFSET(Measure_List!$J$2,MATCH($W12,Measure_List!$A$3:$A$4922,FALSE),MATCH(M12,Measure_List!$J$2:$BA$2,1)-1))</f>
        <v/>
      </c>
      <c r="BF12" s="36" t="str">
        <f>IF(ISBLANK($W12),"",(-1)*PV('Drop Downs'!$F$2,CB12,$AE12))</f>
        <v/>
      </c>
      <c r="BG12" s="11" t="str">
        <f t="shared" si="2"/>
        <v/>
      </c>
      <c r="BH12" s="34" t="str">
        <f t="shared" si="12"/>
        <v/>
      </c>
      <c r="BI12" s="36" t="str">
        <f t="shared" si="3"/>
        <v/>
      </c>
      <c r="BJ12" s="34" t="str">
        <f>IF(ISBLANK($W12),"",AB12*'Drop Downs'!$F$1)</f>
        <v/>
      </c>
      <c r="BK12" s="36" t="str">
        <f>IF(ISBLANK($W12),"",BQ12*BJ12)</f>
        <v/>
      </c>
      <c r="BL12" s="36" t="str">
        <f>IF(ISBLANK($W12),"",(-1)*PV('Drop Downs'!$F$2,$CB12,$AD12))</f>
        <v/>
      </c>
      <c r="BM12" s="36" t="str">
        <f>IF(ISBLANK($W12),"",(-1)*PV('Drop Downs'!$F$2,CB12,$AF12))</f>
        <v/>
      </c>
      <c r="BN12" s="11" t="str">
        <f>IF(ISBLANK($W12),"",IF($AF12&lt;0,((BK12+BL12+-1*BM12)),SUM(BK12:BL12)))</f>
        <v/>
      </c>
      <c r="BO12" s="11" t="str">
        <f t="shared" si="4"/>
        <v/>
      </c>
      <c r="BP12" s="11" t="str">
        <f t="shared" si="5"/>
        <v/>
      </c>
      <c r="BQ12" s="36" t="str">
        <f ca="1">IF(ISBLANK($W12),"",OFFSET(Bkgd_AvoidedCosts!$A$1,BT12-1,BU12-1))</f>
        <v/>
      </c>
      <c r="BR12" s="38" t="str">
        <f t="shared" si="6"/>
        <v/>
      </c>
      <c r="BS12" s="38" t="str">
        <f t="shared" si="7"/>
        <v/>
      </c>
      <c r="BT12" s="10" t="str">
        <f>IF(ISBLANK($W12),"",MATCH($CA12,Bkgd_AvoidedCosts!$A$1:$A$405,FALSE))</f>
        <v/>
      </c>
      <c r="BU12" s="10" t="str">
        <f>IF(ISBLANK($W12),"",MATCH(CB12&amp;BZ12,Bkgd_AvoidedCosts!$2:$2,FALSE))</f>
        <v/>
      </c>
      <c r="BV12" s="42" t="str">
        <f ca="1">IF(ISBLANK($W12),"",OFFSET(Measure_List!$A$2,$CC12,BV$5))</f>
        <v/>
      </c>
      <c r="BW12" s="42" t="str">
        <f ca="1">IF(ISBLANK($W12),"",OFFSET(Measure_List!$A$2,$CC12,BW$5))</f>
        <v/>
      </c>
      <c r="BX12" s="42" t="str">
        <f ca="1">IF(ISBLANK($W12),"",OFFSET(Measure_List!$A$2,$CC12,BX$5))</f>
        <v/>
      </c>
      <c r="BY12" s="42" t="str">
        <f ca="1">IF(ISBLANK($W12),"",OFFSET(Measure_List!$A$2,$CC12,BY$5))</f>
        <v/>
      </c>
      <c r="BZ12" s="42" t="str">
        <f ca="1">IF(ISBLANK($W12),"",OFFSET(Measure_List!$A$2,$CC12,BZ$5))</f>
        <v/>
      </c>
      <c r="CA12" s="42" t="str">
        <f ca="1">IF(ISBLANK($W12),"",OFFSET(Measure_List!$A$2,$CC12,CA$5))</f>
        <v/>
      </c>
      <c r="CB12" s="42" t="str">
        <f ca="1">IF(ISBLANK($W12),"",OFFSET(Measure_List!$A$2,$CC12,CB$5))</f>
        <v/>
      </c>
      <c r="CC12" s="42" t="str">
        <f>IF(ISBLANK($W12),"",MATCH($W12,Measure_List!$A$2:$A$4929,FALSE)-1)</f>
        <v/>
      </c>
      <c r="CD12" s="54" t="str">
        <f t="shared" si="8"/>
        <v/>
      </c>
      <c r="CE12" s="55" t="str">
        <f>IF(ISBLANK($W12),"",CD12+IF(ISNUMBER(CE11),CE11,0))</f>
        <v/>
      </c>
      <c r="CF12" s="55" t="str">
        <f>IF(ISBLANK(W12),"",MATCH(P12,'Funding Input and Summary'!$A$5:$A$254,0))</f>
        <v/>
      </c>
      <c r="CG12" s="202" t="str">
        <f>IF(W12="","",IF(ISERROR(VLOOKUP(W12,Measure_List!$A$3:$A$1000,1,FALSE)),1,""))</f>
        <v/>
      </c>
      <c r="CH12" s="46" t="str">
        <f ca="1">IF(BV12="","",IF(BV12&lt;&gt;OFFSET('Funding Input and Summary'!$AE$4,$CF12,0),1,""))</f>
        <v/>
      </c>
      <c r="CI12" s="46" t="str">
        <f ca="1">IF(ISBLANK(W12),"",IF(BZ12&lt;&gt;IF(OFFSET('Funding Input and Summary'!$AG$4,$CF12,0)="Retrofit","R","L"),1,""))</f>
        <v/>
      </c>
      <c r="CJ12" s="46" t="str">
        <f t="shared" si="9"/>
        <v/>
      </c>
      <c r="CK12" s="46" t="str">
        <f ca="1">IF(W12="","",IF(M12&lt;&gt;OFFSET('Funding Input and Summary'!$AF$4,$CF12,0),1,""))</f>
        <v/>
      </c>
      <c r="CL12" s="46" t="str">
        <f t="shared" ca="1" si="16"/>
        <v/>
      </c>
      <c r="CM12" s="46" t="str">
        <f t="shared" si="10"/>
        <v/>
      </c>
      <c r="CN12" s="63"/>
      <c r="CO12" s="63"/>
      <c r="CP12" s="63"/>
      <c r="CQ12" s="63"/>
      <c r="CR12" s="63"/>
    </row>
    <row r="13" spans="1:96" ht="15" x14ac:dyDescent="0.25">
      <c r="A13" s="244" t="str">
        <f t="shared" ca="1" si="11"/>
        <v/>
      </c>
      <c r="B13" s="245"/>
      <c r="C13" s="246"/>
      <c r="D13" s="286"/>
      <c r="E13" s="286"/>
      <c r="F13" s="286"/>
      <c r="G13" s="286"/>
      <c r="H13" s="300"/>
      <c r="I13" s="286"/>
      <c r="J13" s="248"/>
      <c r="K13" s="248"/>
      <c r="L13" s="248"/>
      <c r="M13" s="249"/>
      <c r="N13" s="249"/>
      <c r="O13" s="286"/>
      <c r="P13" s="247"/>
      <c r="Q13" s="250"/>
      <c r="R13" s="250"/>
      <c r="S13" s="248"/>
      <c r="T13" s="275"/>
      <c r="U13" s="248"/>
      <c r="V13" s="248"/>
      <c r="W13" s="288"/>
      <c r="X13" s="279"/>
      <c r="Y13" s="281"/>
      <c r="Z13" s="281"/>
      <c r="AA13" s="282"/>
      <c r="AB13" s="282"/>
      <c r="AC13" s="254"/>
      <c r="AD13" s="254"/>
      <c r="AE13" s="254"/>
      <c r="AF13" s="254"/>
      <c r="AG13" s="254"/>
      <c r="AH13" s="274"/>
      <c r="AI13" s="248"/>
      <c r="AJ13" s="248"/>
      <c r="AK13" s="248"/>
      <c r="AL13" s="248"/>
      <c r="AM13" s="248"/>
      <c r="AN13" s="254"/>
      <c r="AO13" s="254"/>
      <c r="AP13" s="254"/>
      <c r="AQ13" s="274"/>
      <c r="AR13" s="274"/>
      <c r="AS13" s="274"/>
      <c r="AT13" s="254"/>
      <c r="AU13" s="274"/>
      <c r="AV13" s="276"/>
      <c r="AW13" s="276"/>
      <c r="AX13" s="276"/>
      <c r="AY13" s="254"/>
      <c r="AZ13" s="254"/>
      <c r="BA13" s="254"/>
      <c r="BB13" s="254"/>
      <c r="BC13" s="254"/>
      <c r="BD13" s="255"/>
      <c r="BE13" s="11" t="str">
        <f ca="1">IF(OR(ISBLANK($W13),ISBLANK($M13)),"",OFFSET(Measure_List!$J$2,MATCH($W13,Measure_List!$A$3:$A$4922,FALSE),MATCH(M13,Measure_List!$J$2:$BA$2,1)-1))</f>
        <v/>
      </c>
      <c r="BF13" s="36" t="str">
        <f>IF(ISBLANK($W13),"",(-1)*PV('Drop Downs'!$F$2,CB13,$AE13))</f>
        <v/>
      </c>
      <c r="BG13" s="11" t="str">
        <f t="shared" si="2"/>
        <v/>
      </c>
      <c r="BH13" s="34" t="str">
        <f t="shared" si="12"/>
        <v/>
      </c>
      <c r="BI13" s="36" t="str">
        <f t="shared" si="3"/>
        <v/>
      </c>
      <c r="BJ13" s="34" t="str">
        <f>IF(ISBLANK($W13),"",AB13*'Drop Downs'!$F$1)</f>
        <v/>
      </c>
      <c r="BK13" s="36" t="str">
        <f>IF(ISBLANK($W13),"",BQ13*BJ13)</f>
        <v/>
      </c>
      <c r="BL13" s="36" t="str">
        <f>IF(ISBLANK($W13),"",(-1)*PV('Drop Downs'!$F$2,$CB13,$AD13))</f>
        <v/>
      </c>
      <c r="BM13" s="36" t="str">
        <f>IF(ISBLANK($W13),"",(-1)*PV('Drop Downs'!$F$2,CB13,$AF13))</f>
        <v/>
      </c>
      <c r="BN13" s="11" t="str">
        <f>IF(ISBLANK($W13),"",IF($AF13&lt;0,((BK13+BL13+-1*BM13)),SUM(BK13:BL13)))</f>
        <v/>
      </c>
      <c r="BO13" s="11" t="str">
        <f t="shared" si="4"/>
        <v/>
      </c>
      <c r="BP13" s="11" t="str">
        <f t="shared" si="5"/>
        <v/>
      </c>
      <c r="BQ13" s="36" t="str">
        <f ca="1">IF(ISBLANK($W13),"",OFFSET(Bkgd_AvoidedCosts!$A$1,BT13-1,BU13-1))</f>
        <v/>
      </c>
      <c r="BR13" s="38" t="str">
        <f t="shared" si="6"/>
        <v/>
      </c>
      <c r="BS13" s="38" t="str">
        <f t="shared" si="7"/>
        <v/>
      </c>
      <c r="BT13" s="10" t="str">
        <f>IF(ISBLANK($W13),"",MATCH($CA13,Bkgd_AvoidedCosts!$A$1:$A$405,FALSE))</f>
        <v/>
      </c>
      <c r="BU13" s="10" t="str">
        <f>IF(ISBLANK($W13),"",MATCH(CB13&amp;BZ13,Bkgd_AvoidedCosts!$2:$2,FALSE))</f>
        <v/>
      </c>
      <c r="BV13" s="42" t="str">
        <f ca="1">IF(ISBLANK($W13),"",OFFSET(Measure_List!$A$2,$CC13,BV$5))</f>
        <v/>
      </c>
      <c r="BW13" s="42" t="str">
        <f ca="1">IF(ISBLANK($W13),"",OFFSET(Measure_List!$A$2,$CC13,BW$5))</f>
        <v/>
      </c>
      <c r="BX13" s="42" t="str">
        <f ca="1">IF(ISBLANK($W13),"",OFFSET(Measure_List!$A$2,$CC13,BX$5))</f>
        <v/>
      </c>
      <c r="BY13" s="42" t="str">
        <f ca="1">IF(ISBLANK($W13),"",OFFSET(Measure_List!$A$2,$CC13,BY$5))</f>
        <v/>
      </c>
      <c r="BZ13" s="42" t="str">
        <f ca="1">IF(ISBLANK($W13),"",OFFSET(Measure_List!$A$2,$CC13,BZ$5))</f>
        <v/>
      </c>
      <c r="CA13" s="42" t="str">
        <f ca="1">IF(ISBLANK($W13),"",OFFSET(Measure_List!$A$2,$CC13,CA$5))</f>
        <v/>
      </c>
      <c r="CB13" s="42" t="str">
        <f ca="1">IF(ISBLANK($W13),"",OFFSET(Measure_List!$A$2,$CC13,CB$5))</f>
        <v/>
      </c>
      <c r="CC13" s="42" t="str">
        <f>IF(ISBLANK($W13),"",MATCH($W13,Measure_List!$A$2:$A$4929,FALSE)-1)</f>
        <v/>
      </c>
      <c r="CD13" s="54" t="str">
        <f t="shared" si="8"/>
        <v/>
      </c>
      <c r="CE13" s="55" t="str">
        <f>IF(ISBLANK($W13),"",CD13+IF(ISNUMBER(CE12),CE12,0))</f>
        <v/>
      </c>
      <c r="CF13" s="55" t="str">
        <f>IF(ISBLANK(W13),"",MATCH(P13,'Funding Input and Summary'!$A$5:$A$254,0))</f>
        <v/>
      </c>
      <c r="CG13" s="202" t="str">
        <f>IF(W13="","",IF(ISERROR(VLOOKUP(W13,Measure_List!$A$3:$A$1000,1,FALSE)),1,""))</f>
        <v/>
      </c>
      <c r="CH13" s="46" t="str">
        <f ca="1">IF(BV13="","",IF(BV13&lt;&gt;OFFSET('Funding Input and Summary'!$AE$4,$CF13,0),1,""))</f>
        <v/>
      </c>
      <c r="CI13" s="46" t="str">
        <f ca="1">IF(ISBLANK(W13),"",IF(BZ13&lt;&gt;IF(OFFSET('Funding Input and Summary'!$AG$4,$CF13,0)="Retrofit","R","L"),1,""))</f>
        <v/>
      </c>
      <c r="CJ13" s="46" t="str">
        <f t="shared" si="9"/>
        <v/>
      </c>
      <c r="CK13" s="46" t="str">
        <f ca="1">IF(W13="","",IF(M13&lt;&gt;OFFSET('Funding Input and Summary'!$AF$4,$CF13,0),1,""))</f>
        <v/>
      </c>
      <c r="CL13" s="46" t="str">
        <f t="shared" ca="1" si="16"/>
        <v/>
      </c>
      <c r="CM13" s="46" t="str">
        <f t="shared" si="10"/>
        <v/>
      </c>
      <c r="CN13" s="63"/>
      <c r="CO13" s="63"/>
      <c r="CP13" s="63"/>
      <c r="CQ13" s="63"/>
      <c r="CR13" s="63"/>
    </row>
    <row r="14" spans="1:96" ht="15" x14ac:dyDescent="0.25">
      <c r="A14" s="244" t="str">
        <f t="shared" ca="1" si="11"/>
        <v/>
      </c>
      <c r="B14" s="245"/>
      <c r="C14" s="246"/>
      <c r="D14" s="286"/>
      <c r="E14" s="286"/>
      <c r="F14" s="286"/>
      <c r="G14" s="286"/>
      <c r="H14" s="300"/>
      <c r="I14" s="286"/>
      <c r="J14" s="248"/>
      <c r="K14" s="248"/>
      <c r="L14" s="248"/>
      <c r="M14" s="249"/>
      <c r="N14" s="249"/>
      <c r="O14" s="286"/>
      <c r="P14" s="247"/>
      <c r="Q14" s="250"/>
      <c r="R14" s="250"/>
      <c r="S14" s="248"/>
      <c r="T14" s="275"/>
      <c r="U14" s="248"/>
      <c r="V14" s="248"/>
      <c r="W14" s="288"/>
      <c r="X14" s="279"/>
      <c r="Y14" s="281"/>
      <c r="Z14" s="281"/>
      <c r="AA14" s="282"/>
      <c r="AB14" s="282"/>
      <c r="AC14" s="254"/>
      <c r="AD14" s="254"/>
      <c r="AE14" s="254"/>
      <c r="AF14" s="254"/>
      <c r="AG14" s="254"/>
      <c r="AH14" s="274"/>
      <c r="AI14" s="248"/>
      <c r="AJ14" s="248"/>
      <c r="AK14" s="248"/>
      <c r="AL14" s="248"/>
      <c r="AM14" s="248"/>
      <c r="AN14" s="254"/>
      <c r="AO14" s="254"/>
      <c r="AP14" s="254"/>
      <c r="AQ14" s="274"/>
      <c r="AR14" s="274"/>
      <c r="AS14" s="274"/>
      <c r="AT14" s="254"/>
      <c r="AU14" s="274"/>
      <c r="AV14" s="276"/>
      <c r="AW14" s="276"/>
      <c r="AX14" s="276"/>
      <c r="AY14" s="254"/>
      <c r="AZ14" s="254"/>
      <c r="BA14" s="254"/>
      <c r="BB14" s="254"/>
      <c r="BC14" s="254"/>
      <c r="BD14" s="255"/>
      <c r="BE14" s="11" t="str">
        <f ca="1">IF(OR(ISBLANK($W14),ISBLANK($M14)),"",OFFSET(Measure_List!$J$2,MATCH($W14,Measure_List!$A$3:$A$4922,FALSE),MATCH(M14,Measure_List!$J$2:$BA$2,1)-1))</f>
        <v/>
      </c>
      <c r="BF14" s="36" t="str">
        <f>IF(ISBLANK($W14),"",(-1)*PV('Drop Downs'!$F$2,CB14,$AE14))</f>
        <v/>
      </c>
      <c r="BG14" s="11" t="str">
        <f t="shared" si="2"/>
        <v/>
      </c>
      <c r="BH14" s="34" t="str">
        <f t="shared" si="12"/>
        <v/>
      </c>
      <c r="BI14" s="36" t="str">
        <f t="shared" si="3"/>
        <v/>
      </c>
      <c r="BJ14" s="34" t="str">
        <f>IF(ISBLANK($W14),"",AB14*'Drop Downs'!$F$1)</f>
        <v/>
      </c>
      <c r="BK14" s="36" t="str">
        <f>IF(ISBLANK($W14),"",BQ14*BJ14)</f>
        <v/>
      </c>
      <c r="BL14" s="36" t="str">
        <f>IF(ISBLANK($W14),"",(-1)*PV('Drop Downs'!$F$2,$CB14,$AD14))</f>
        <v/>
      </c>
      <c r="BM14" s="36" t="str">
        <f>IF(ISBLANK($W14),"",(-1)*PV('Drop Downs'!$F$2,CB14,$AF14))</f>
        <v/>
      </c>
      <c r="BN14" s="11" t="str">
        <f>IF(ISBLANK($W14),"",IF($AF14&lt;0,((BK14+BL14+-1*BM14)),SUM(BK14:BL14)))</f>
        <v/>
      </c>
      <c r="BO14" s="11" t="str">
        <f t="shared" si="4"/>
        <v/>
      </c>
      <c r="BP14" s="11" t="str">
        <f t="shared" si="5"/>
        <v/>
      </c>
      <c r="BQ14" s="36" t="str">
        <f ca="1">IF(ISBLANK($W14),"",OFFSET(Bkgd_AvoidedCosts!$A$1,BT14-1,BU14-1))</f>
        <v/>
      </c>
      <c r="BR14" s="38" t="str">
        <f t="shared" si="6"/>
        <v/>
      </c>
      <c r="BS14" s="38" t="str">
        <f t="shared" si="7"/>
        <v/>
      </c>
      <c r="BT14" s="10" t="str">
        <f>IF(ISBLANK($W14),"",MATCH($CA14,Bkgd_AvoidedCosts!$A$1:$A$405,FALSE))</f>
        <v/>
      </c>
      <c r="BU14" s="10" t="str">
        <f>IF(ISBLANK($W14),"",MATCH(CB14&amp;BZ14,Bkgd_AvoidedCosts!$2:$2,FALSE))</f>
        <v/>
      </c>
      <c r="BV14" s="42" t="str">
        <f ca="1">IF(ISBLANK($W14),"",OFFSET(Measure_List!$A$2,$CC14,BV$5))</f>
        <v/>
      </c>
      <c r="BW14" s="42" t="str">
        <f ca="1">IF(ISBLANK($W14),"",OFFSET(Measure_List!$A$2,$CC14,BW$5))</f>
        <v/>
      </c>
      <c r="BX14" s="42" t="str">
        <f ca="1">IF(ISBLANK($W14),"",OFFSET(Measure_List!$A$2,$CC14,BX$5))</f>
        <v/>
      </c>
      <c r="BY14" s="42" t="str">
        <f ca="1">IF(ISBLANK($W14),"",OFFSET(Measure_List!$A$2,$CC14,BY$5))</f>
        <v/>
      </c>
      <c r="BZ14" s="42" t="str">
        <f ca="1">IF(ISBLANK($W14),"",OFFSET(Measure_List!$A$2,$CC14,BZ$5))</f>
        <v/>
      </c>
      <c r="CA14" s="42" t="str">
        <f ca="1">IF(ISBLANK($W14),"",OFFSET(Measure_List!$A$2,$CC14,CA$5))</f>
        <v/>
      </c>
      <c r="CB14" s="42" t="str">
        <f ca="1">IF(ISBLANK($W14),"",OFFSET(Measure_List!$A$2,$CC14,CB$5))</f>
        <v/>
      </c>
      <c r="CC14" s="42" t="str">
        <f>IF(ISBLANK($W14),"",MATCH($W14,Measure_List!$A$2:$A$4929,FALSE)-1)</f>
        <v/>
      </c>
      <c r="CD14" s="54" t="str">
        <f t="shared" si="8"/>
        <v/>
      </c>
      <c r="CE14" s="55" t="str">
        <f>IF(ISBLANK($W14),"",CD14+IF(ISNUMBER(CE13),CE13,0))</f>
        <v/>
      </c>
      <c r="CF14" s="55" t="str">
        <f>IF(ISBLANK(W14),"",MATCH(P14,'Funding Input and Summary'!$A$5:$A$254,0))</f>
        <v/>
      </c>
      <c r="CG14" s="202" t="str">
        <f>IF(W14="","",IF(ISERROR(VLOOKUP(W14,Measure_List!$A$3:$A$1000,1,FALSE)),1,""))</f>
        <v/>
      </c>
      <c r="CH14" s="46" t="str">
        <f ca="1">IF(BV14="","",IF(BV14&lt;&gt;OFFSET('Funding Input and Summary'!$AE$4,$CF14,0),1,""))</f>
        <v/>
      </c>
      <c r="CI14" s="46" t="str">
        <f ca="1">IF(ISBLANK(W14),"",IF(BZ14&lt;&gt;IF(OFFSET('Funding Input and Summary'!$AG$4,$CF14,0)="Retrofit","R","L"),1,""))</f>
        <v/>
      </c>
      <c r="CJ14" s="46" t="str">
        <f t="shared" si="9"/>
        <v/>
      </c>
      <c r="CK14" s="46" t="str">
        <f ca="1">IF(W14="","",IF(M14&lt;&gt;OFFSET('Funding Input and Summary'!$AF$4,$CF14,0),1,""))</f>
        <v/>
      </c>
      <c r="CL14" s="46" t="str">
        <f t="shared" ca="1" si="16"/>
        <v/>
      </c>
      <c r="CM14" s="46" t="str">
        <f t="shared" si="10"/>
        <v/>
      </c>
      <c r="CN14" s="63"/>
      <c r="CO14" s="63"/>
      <c r="CP14" s="63"/>
      <c r="CQ14" s="63"/>
      <c r="CR14" s="63"/>
    </row>
    <row r="15" spans="1:96" ht="15" x14ac:dyDescent="0.25">
      <c r="A15" s="244" t="str">
        <f t="shared" ca="1" si="11"/>
        <v/>
      </c>
      <c r="B15" s="245"/>
      <c r="C15" s="246"/>
      <c r="D15" s="286"/>
      <c r="E15" s="286"/>
      <c r="F15" s="286"/>
      <c r="G15" s="286"/>
      <c r="H15" s="300"/>
      <c r="I15" s="286"/>
      <c r="J15" s="248"/>
      <c r="K15" s="248"/>
      <c r="L15" s="248"/>
      <c r="M15" s="249"/>
      <c r="N15" s="249"/>
      <c r="O15" s="286"/>
      <c r="P15" s="247"/>
      <c r="Q15" s="250"/>
      <c r="R15" s="250"/>
      <c r="S15" s="248"/>
      <c r="T15" s="275"/>
      <c r="U15" s="248"/>
      <c r="V15" s="248"/>
      <c r="W15" s="288"/>
      <c r="X15" s="279"/>
      <c r="Y15" s="281"/>
      <c r="Z15" s="281"/>
      <c r="AA15" s="282"/>
      <c r="AB15" s="282"/>
      <c r="AC15" s="254"/>
      <c r="AD15" s="254"/>
      <c r="AE15" s="254"/>
      <c r="AF15" s="254"/>
      <c r="AG15" s="254"/>
      <c r="AH15" s="274"/>
      <c r="AI15" s="248"/>
      <c r="AJ15" s="248"/>
      <c r="AK15" s="248"/>
      <c r="AL15" s="248"/>
      <c r="AM15" s="248"/>
      <c r="AN15" s="254"/>
      <c r="AO15" s="254"/>
      <c r="AP15" s="254"/>
      <c r="AQ15" s="274"/>
      <c r="AR15" s="274"/>
      <c r="AS15" s="274"/>
      <c r="AT15" s="254"/>
      <c r="AU15" s="274"/>
      <c r="AV15" s="276"/>
      <c r="AW15" s="276"/>
      <c r="AX15" s="276"/>
      <c r="AY15" s="254"/>
      <c r="AZ15" s="254"/>
      <c r="BA15" s="254"/>
      <c r="BB15" s="254"/>
      <c r="BC15" s="254"/>
      <c r="BD15" s="255"/>
      <c r="BE15" s="11" t="str">
        <f ca="1">IF(OR(ISBLANK($W15),ISBLANK($M15)),"",OFFSET(Measure_List!$J$2,MATCH($W15,Measure_List!$A$3:$A$4922,FALSE),MATCH(M15,Measure_List!$J$2:$BA$2,1)-1))</f>
        <v/>
      </c>
      <c r="BF15" s="36" t="str">
        <f>IF(ISBLANK($W15),"",(-1)*PV('Drop Downs'!$F$2,CB15,$AE15))</f>
        <v/>
      </c>
      <c r="BG15" s="11" t="str">
        <f t="shared" si="2"/>
        <v/>
      </c>
      <c r="BH15" s="34" t="str">
        <f t="shared" si="12"/>
        <v/>
      </c>
      <c r="BI15" s="36" t="str">
        <f t="shared" si="3"/>
        <v/>
      </c>
      <c r="BJ15" s="34" t="str">
        <f>IF(ISBLANK($W15),"",AB15*'Drop Downs'!$F$1)</f>
        <v/>
      </c>
      <c r="BK15" s="36" t="str">
        <f t="shared" si="13"/>
        <v/>
      </c>
      <c r="BL15" s="36" t="str">
        <f>IF(ISBLANK($W15),"",(-1)*PV('Drop Downs'!$F$2,$CB15,$AD15))</f>
        <v/>
      </c>
      <c r="BM15" s="36" t="str">
        <f>IF(ISBLANK($W15),"",(-1)*PV('Drop Downs'!$F$2,CB15,$AF15))</f>
        <v/>
      </c>
      <c r="BN15" s="11" t="str">
        <f t="shared" si="14"/>
        <v/>
      </c>
      <c r="BO15" s="11" t="str">
        <f t="shared" si="4"/>
        <v/>
      </c>
      <c r="BP15" s="11" t="str">
        <f t="shared" si="5"/>
        <v/>
      </c>
      <c r="BQ15" s="36" t="str">
        <f ca="1">IF(ISBLANK($W15),"",OFFSET(Bkgd_AvoidedCosts!$A$1,BT15-1,BU15-1))</f>
        <v/>
      </c>
      <c r="BR15" s="38" t="str">
        <f t="shared" si="6"/>
        <v/>
      </c>
      <c r="BS15" s="38" t="str">
        <f t="shared" si="7"/>
        <v/>
      </c>
      <c r="BT15" s="10" t="str">
        <f>IF(ISBLANK($W15),"",MATCH($CA15,Bkgd_AvoidedCosts!$A$1:$A$405,FALSE))</f>
        <v/>
      </c>
      <c r="BU15" s="10" t="str">
        <f>IF(ISBLANK($W15),"",MATCH(CB15&amp;BZ15,Bkgd_AvoidedCosts!$2:$2,FALSE))</f>
        <v/>
      </c>
      <c r="BV15" s="42" t="str">
        <f ca="1">IF(ISBLANK($W15),"",OFFSET(Measure_List!$A$2,$CC15,BV$5))</f>
        <v/>
      </c>
      <c r="BW15" s="42" t="str">
        <f ca="1">IF(ISBLANK($W15),"",OFFSET(Measure_List!$A$2,$CC15,BW$5))</f>
        <v/>
      </c>
      <c r="BX15" s="42" t="str">
        <f ca="1">IF(ISBLANK($W15),"",OFFSET(Measure_List!$A$2,$CC15,BX$5))</f>
        <v/>
      </c>
      <c r="BY15" s="42" t="str">
        <f ca="1">IF(ISBLANK($W15),"",OFFSET(Measure_List!$A$2,$CC15,BY$5))</f>
        <v/>
      </c>
      <c r="BZ15" s="42" t="str">
        <f ca="1">IF(ISBLANK($W15),"",OFFSET(Measure_List!$A$2,$CC15,BZ$5))</f>
        <v/>
      </c>
      <c r="CA15" s="42" t="str">
        <f ca="1">IF(ISBLANK($W15),"",OFFSET(Measure_List!$A$2,$CC15,CA$5))</f>
        <v/>
      </c>
      <c r="CB15" s="42" t="str">
        <f ca="1">IF(ISBLANK($W15),"",OFFSET(Measure_List!$A$2,$CC15,CB$5))</f>
        <v/>
      </c>
      <c r="CC15" s="42" t="str">
        <f>IF(ISBLANK($W15),"",MATCH($W15,Measure_List!$A$2:$A$4929,FALSE)-1)</f>
        <v/>
      </c>
      <c r="CD15" s="54" t="str">
        <f t="shared" si="8"/>
        <v/>
      </c>
      <c r="CE15" s="55" t="str">
        <f t="shared" si="15"/>
        <v/>
      </c>
      <c r="CF15" s="55" t="str">
        <f>IF(ISBLANK(W15),"",MATCH(P15,'Funding Input and Summary'!$A$5:$A$254,0))</f>
        <v/>
      </c>
      <c r="CG15" s="202" t="str">
        <f>IF(W15="","",IF(ISERROR(VLOOKUP(W15,Measure_List!$A$3:$A$1000,1,FALSE)),1,""))</f>
        <v/>
      </c>
      <c r="CH15" s="46" t="str">
        <f ca="1">IF(BV15="","",IF(BV15&lt;&gt;OFFSET('Funding Input and Summary'!$AE$4,$CF15,0),1,""))</f>
        <v/>
      </c>
      <c r="CI15" s="46" t="str">
        <f ca="1">IF(ISBLANK(W15),"",IF(BZ15&lt;&gt;IF(OFFSET('Funding Input and Summary'!$AG$4,$CF15,0)="Retrofit","R","L"),1,""))</f>
        <v/>
      </c>
      <c r="CJ15" s="46" t="str">
        <f t="shared" si="9"/>
        <v/>
      </c>
      <c r="CK15" s="46" t="str">
        <f ca="1">IF(W15="","",IF(M15&lt;&gt;OFFSET('Funding Input and Summary'!$AF$4,$CF15,0),1,""))</f>
        <v/>
      </c>
      <c r="CL15" s="46" t="str">
        <f t="shared" ca="1" si="16"/>
        <v/>
      </c>
      <c r="CM15" s="46" t="str">
        <f t="shared" si="10"/>
        <v/>
      </c>
      <c r="CN15" s="63"/>
      <c r="CO15" s="63"/>
      <c r="CP15" s="63"/>
      <c r="CQ15" s="63"/>
      <c r="CR15" s="63"/>
    </row>
    <row r="16" spans="1:96" ht="15" x14ac:dyDescent="0.25">
      <c r="A16" s="244" t="str">
        <f t="shared" ca="1" si="11"/>
        <v/>
      </c>
      <c r="B16" s="245"/>
      <c r="C16" s="246"/>
      <c r="D16" s="286"/>
      <c r="E16" s="286"/>
      <c r="F16" s="286"/>
      <c r="G16" s="286"/>
      <c r="H16" s="300"/>
      <c r="I16" s="286"/>
      <c r="J16" s="248"/>
      <c r="K16" s="248"/>
      <c r="L16" s="248"/>
      <c r="M16" s="249"/>
      <c r="N16" s="249"/>
      <c r="O16" s="286"/>
      <c r="P16" s="247"/>
      <c r="Q16" s="250"/>
      <c r="R16" s="250"/>
      <c r="S16" s="248"/>
      <c r="T16" s="275"/>
      <c r="U16" s="248"/>
      <c r="V16" s="248"/>
      <c r="W16" s="288"/>
      <c r="X16" s="279"/>
      <c r="Y16" s="281"/>
      <c r="Z16" s="281"/>
      <c r="AA16" s="282"/>
      <c r="AB16" s="282"/>
      <c r="AC16" s="254"/>
      <c r="AD16" s="254"/>
      <c r="AE16" s="254"/>
      <c r="AF16" s="254"/>
      <c r="AG16" s="254"/>
      <c r="AH16" s="274"/>
      <c r="AI16" s="248"/>
      <c r="AJ16" s="248"/>
      <c r="AK16" s="248"/>
      <c r="AL16" s="248"/>
      <c r="AM16" s="248"/>
      <c r="AN16" s="254"/>
      <c r="AO16" s="254"/>
      <c r="AP16" s="254"/>
      <c r="AQ16" s="274"/>
      <c r="AR16" s="274"/>
      <c r="AS16" s="274"/>
      <c r="AT16" s="254"/>
      <c r="AU16" s="274"/>
      <c r="AV16" s="276"/>
      <c r="AW16" s="276"/>
      <c r="AX16" s="276"/>
      <c r="AY16" s="254"/>
      <c r="AZ16" s="254"/>
      <c r="BA16" s="254"/>
      <c r="BB16" s="254"/>
      <c r="BC16" s="254"/>
      <c r="BD16" s="255"/>
      <c r="BE16" s="11" t="str">
        <f ca="1">IF(OR(ISBLANK($W16),ISBLANK($M16)),"",OFFSET(Measure_List!$J$2,MATCH($W16,Measure_List!$A$3:$A$4922,FALSE),MATCH(M16,Measure_List!$J$2:$BA$2,1)-1))</f>
        <v/>
      </c>
      <c r="BF16" s="36" t="str">
        <f>IF(ISBLANK($W16),"",(-1)*PV('Drop Downs'!$F$2,CB16,$AE16))</f>
        <v/>
      </c>
      <c r="BG16" s="11" t="str">
        <f t="shared" si="2"/>
        <v/>
      </c>
      <c r="BH16" s="34" t="str">
        <f t="shared" si="12"/>
        <v/>
      </c>
      <c r="BI16" s="36" t="str">
        <f t="shared" si="3"/>
        <v/>
      </c>
      <c r="BJ16" s="34" t="str">
        <f>IF(ISBLANK($W16),"",AB16*'Drop Downs'!$F$1)</f>
        <v/>
      </c>
      <c r="BK16" s="36" t="str">
        <f t="shared" si="13"/>
        <v/>
      </c>
      <c r="BL16" s="36" t="str">
        <f>IF(ISBLANK($W16),"",(-1)*PV('Drop Downs'!$F$2,$CB16,$AD16))</f>
        <v/>
      </c>
      <c r="BM16" s="36" t="str">
        <f>IF(ISBLANK($W16),"",(-1)*PV('Drop Downs'!$F$2,CB16,$AF16))</f>
        <v/>
      </c>
      <c r="BN16" s="11" t="str">
        <f t="shared" si="14"/>
        <v/>
      </c>
      <c r="BO16" s="11" t="str">
        <f t="shared" si="4"/>
        <v/>
      </c>
      <c r="BP16" s="11" t="str">
        <f t="shared" si="5"/>
        <v/>
      </c>
      <c r="BQ16" s="36" t="str">
        <f ca="1">IF(ISBLANK($W16),"",OFFSET(Bkgd_AvoidedCosts!$A$1,BT16-1,BU16-1))</f>
        <v/>
      </c>
      <c r="BR16" s="38" t="str">
        <f t="shared" si="6"/>
        <v/>
      </c>
      <c r="BS16" s="38" t="str">
        <f t="shared" si="7"/>
        <v/>
      </c>
      <c r="BT16" s="10" t="str">
        <f>IF(ISBLANK($W16),"",MATCH($CA16,Bkgd_AvoidedCosts!$A$1:$A$405,FALSE))</f>
        <v/>
      </c>
      <c r="BU16" s="10" t="str">
        <f>IF(ISBLANK($W16),"",MATCH(CB16&amp;BZ16,Bkgd_AvoidedCosts!$2:$2,FALSE))</f>
        <v/>
      </c>
      <c r="BV16" s="42" t="str">
        <f ca="1">IF(ISBLANK($W16),"",OFFSET(Measure_List!$A$2,$CC16,BV$5))</f>
        <v/>
      </c>
      <c r="BW16" s="42" t="str">
        <f ca="1">IF(ISBLANK($W16),"",OFFSET(Measure_List!$A$2,$CC16,BW$5))</f>
        <v/>
      </c>
      <c r="BX16" s="42" t="str">
        <f ca="1">IF(ISBLANK($W16),"",OFFSET(Measure_List!$A$2,$CC16,BX$5))</f>
        <v/>
      </c>
      <c r="BY16" s="42" t="str">
        <f ca="1">IF(ISBLANK($W16),"",OFFSET(Measure_List!$A$2,$CC16,BY$5))</f>
        <v/>
      </c>
      <c r="BZ16" s="42" t="str">
        <f ca="1">IF(ISBLANK($W16),"",OFFSET(Measure_List!$A$2,$CC16,BZ$5))</f>
        <v/>
      </c>
      <c r="CA16" s="42" t="str">
        <f ca="1">IF(ISBLANK($W16),"",OFFSET(Measure_List!$A$2,$CC16,CA$5))</f>
        <v/>
      </c>
      <c r="CB16" s="42" t="str">
        <f ca="1">IF(ISBLANK($W16),"",OFFSET(Measure_List!$A$2,$CC16,CB$5))</f>
        <v/>
      </c>
      <c r="CC16" s="42" t="str">
        <f>IF(ISBLANK($W16),"",MATCH($W16,Measure_List!$A$2:$A$4929,FALSE)-1)</f>
        <v/>
      </c>
      <c r="CD16" s="54" t="str">
        <f t="shared" si="8"/>
        <v/>
      </c>
      <c r="CE16" s="55" t="str">
        <f t="shared" si="15"/>
        <v/>
      </c>
      <c r="CF16" s="55" t="str">
        <f>IF(ISBLANK(W16),"",MATCH(P16,'Funding Input and Summary'!$A$5:$A$254,0))</f>
        <v/>
      </c>
      <c r="CG16" s="202" t="str">
        <f>IF(W16="","",IF(ISERROR(VLOOKUP(W16,Measure_List!$A$3:$A$1000,1,FALSE)),1,""))</f>
        <v/>
      </c>
      <c r="CH16" s="46" t="str">
        <f ca="1">IF(BV16="","",IF(BV16&lt;&gt;OFFSET('Funding Input and Summary'!$AE$4,$CF16,0),1,""))</f>
        <v/>
      </c>
      <c r="CI16" s="46" t="str">
        <f ca="1">IF(ISBLANK(W16),"",IF(BZ16&lt;&gt;IF(OFFSET('Funding Input and Summary'!$AG$4,$CF16,0)="Retrofit","R","L"),1,""))</f>
        <v/>
      </c>
      <c r="CJ16" s="46" t="str">
        <f t="shared" si="9"/>
        <v/>
      </c>
      <c r="CK16" s="46" t="str">
        <f ca="1">IF(W16="","",IF(M16&lt;&gt;OFFSET('Funding Input and Summary'!$AF$4,$CF16,0),1,""))</f>
        <v/>
      </c>
      <c r="CL16" s="46" t="str">
        <f t="shared" ca="1" si="16"/>
        <v/>
      </c>
      <c r="CM16" s="46" t="str">
        <f t="shared" si="10"/>
        <v/>
      </c>
      <c r="CN16" s="63"/>
      <c r="CO16" s="63"/>
      <c r="CP16" s="63"/>
      <c r="CQ16" s="63"/>
      <c r="CR16" s="63"/>
    </row>
    <row r="17" spans="1:96" ht="15" x14ac:dyDescent="0.25">
      <c r="A17" s="244" t="str">
        <f t="shared" ca="1" si="11"/>
        <v/>
      </c>
      <c r="B17" s="245"/>
      <c r="C17" s="246"/>
      <c r="D17" s="286"/>
      <c r="E17" s="286"/>
      <c r="F17" s="286"/>
      <c r="G17" s="286"/>
      <c r="H17" s="300"/>
      <c r="I17" s="286"/>
      <c r="J17" s="248"/>
      <c r="K17" s="248"/>
      <c r="L17" s="248"/>
      <c r="M17" s="249"/>
      <c r="N17" s="249"/>
      <c r="O17" s="286"/>
      <c r="P17" s="247"/>
      <c r="Q17" s="250"/>
      <c r="R17" s="250"/>
      <c r="S17" s="248"/>
      <c r="T17" s="275"/>
      <c r="U17" s="248"/>
      <c r="V17" s="248"/>
      <c r="W17" s="288"/>
      <c r="X17" s="279"/>
      <c r="Y17" s="281"/>
      <c r="Z17" s="281"/>
      <c r="AA17" s="282"/>
      <c r="AB17" s="282"/>
      <c r="AC17" s="254"/>
      <c r="AD17" s="254"/>
      <c r="AE17" s="254"/>
      <c r="AF17" s="254"/>
      <c r="AG17" s="254"/>
      <c r="AH17" s="274"/>
      <c r="AI17" s="248"/>
      <c r="AJ17" s="248"/>
      <c r="AK17" s="248"/>
      <c r="AL17" s="248"/>
      <c r="AM17" s="248"/>
      <c r="AN17" s="254"/>
      <c r="AO17" s="254"/>
      <c r="AP17" s="254"/>
      <c r="AQ17" s="274"/>
      <c r="AR17" s="274"/>
      <c r="AS17" s="274"/>
      <c r="AT17" s="254"/>
      <c r="AU17" s="274"/>
      <c r="AV17" s="276"/>
      <c r="AW17" s="276"/>
      <c r="AX17" s="276"/>
      <c r="AY17" s="254"/>
      <c r="AZ17" s="254"/>
      <c r="BA17" s="254"/>
      <c r="BB17" s="254"/>
      <c r="BC17" s="254"/>
      <c r="BD17" s="255"/>
      <c r="BE17" s="11" t="str">
        <f ca="1">IF(OR(ISBLANK($W17),ISBLANK($M17)),"",OFFSET(Measure_List!$J$2,MATCH($W17,Measure_List!$A$3:$A$4922,FALSE),MATCH(M17,Measure_List!$J$2:$BA$2,1)-1))</f>
        <v/>
      </c>
      <c r="BF17" s="36" t="str">
        <f>IF(ISBLANK($W17),"",(-1)*PV('Drop Downs'!$F$2,CB17,$AE17))</f>
        <v/>
      </c>
      <c r="BG17" s="11" t="str">
        <f t="shared" si="2"/>
        <v/>
      </c>
      <c r="BH17" s="34" t="str">
        <f t="shared" si="12"/>
        <v/>
      </c>
      <c r="BI17" s="36" t="str">
        <f t="shared" si="3"/>
        <v/>
      </c>
      <c r="BJ17" s="34" t="str">
        <f>IF(ISBLANK($W17),"",AB17*'Drop Downs'!$F$1)</f>
        <v/>
      </c>
      <c r="BK17" s="36" t="str">
        <f t="shared" si="13"/>
        <v/>
      </c>
      <c r="BL17" s="36" t="str">
        <f>IF(ISBLANK($W17),"",(-1)*PV('Drop Downs'!$F$2,$CB17,$AD17))</f>
        <v/>
      </c>
      <c r="BM17" s="36" t="str">
        <f>IF(ISBLANK($W17),"",(-1)*PV('Drop Downs'!$F$2,CB17,$AF17))</f>
        <v/>
      </c>
      <c r="BN17" s="11" t="str">
        <f t="shared" si="14"/>
        <v/>
      </c>
      <c r="BO17" s="11" t="str">
        <f t="shared" si="4"/>
        <v/>
      </c>
      <c r="BP17" s="11" t="str">
        <f t="shared" si="5"/>
        <v/>
      </c>
      <c r="BQ17" s="36" t="str">
        <f ca="1">IF(ISBLANK($W17),"",OFFSET(Bkgd_AvoidedCosts!$A$1,BT17-1,BU17-1))</f>
        <v/>
      </c>
      <c r="BR17" s="38" t="str">
        <f t="shared" si="6"/>
        <v/>
      </c>
      <c r="BS17" s="38" t="str">
        <f t="shared" si="7"/>
        <v/>
      </c>
      <c r="BT17" s="10" t="str">
        <f>IF(ISBLANK($W17),"",MATCH($CA17,Bkgd_AvoidedCosts!$A$1:$A$405,FALSE))</f>
        <v/>
      </c>
      <c r="BU17" s="10" t="str">
        <f>IF(ISBLANK($W17),"",MATCH(CB17&amp;BZ17,Bkgd_AvoidedCosts!$2:$2,FALSE))</f>
        <v/>
      </c>
      <c r="BV17" s="42" t="str">
        <f ca="1">IF(ISBLANK($W17),"",OFFSET(Measure_List!$A$2,$CC17,BV$5))</f>
        <v/>
      </c>
      <c r="BW17" s="42" t="str">
        <f ca="1">IF(ISBLANK($W17),"",OFFSET(Measure_List!$A$2,$CC17,BW$5))</f>
        <v/>
      </c>
      <c r="BX17" s="42" t="str">
        <f ca="1">IF(ISBLANK($W17),"",OFFSET(Measure_List!$A$2,$CC17,BX$5))</f>
        <v/>
      </c>
      <c r="BY17" s="42" t="str">
        <f ca="1">IF(ISBLANK($W17),"",OFFSET(Measure_List!$A$2,$CC17,BY$5))</f>
        <v/>
      </c>
      <c r="BZ17" s="42" t="str">
        <f ca="1">IF(ISBLANK($W17),"",OFFSET(Measure_List!$A$2,$CC17,BZ$5))</f>
        <v/>
      </c>
      <c r="CA17" s="42" t="str">
        <f ca="1">IF(ISBLANK($W17),"",OFFSET(Measure_List!$A$2,$CC17,CA$5))</f>
        <v/>
      </c>
      <c r="CB17" s="42" t="str">
        <f ca="1">IF(ISBLANK($W17),"",OFFSET(Measure_List!$A$2,$CC17,CB$5))</f>
        <v/>
      </c>
      <c r="CC17" s="42" t="str">
        <f>IF(ISBLANK($W17),"",MATCH($W17,Measure_List!$A$2:$A$4929,FALSE)-1)</f>
        <v/>
      </c>
      <c r="CD17" s="54" t="str">
        <f t="shared" si="8"/>
        <v/>
      </c>
      <c r="CE17" s="55" t="str">
        <f t="shared" si="15"/>
        <v/>
      </c>
      <c r="CF17" s="55" t="str">
        <f>IF(ISBLANK(W17),"",MATCH(P17,'Funding Input and Summary'!$A$5:$A$254,0))</f>
        <v/>
      </c>
      <c r="CG17" s="202" t="str">
        <f>IF(W17="","",IF(ISERROR(VLOOKUP(W17,Measure_List!$A$3:$A$1000,1,FALSE)),1,""))</f>
        <v/>
      </c>
      <c r="CH17" s="46" t="str">
        <f ca="1">IF(BV17="","",IF(BV17&lt;&gt;OFFSET('Funding Input and Summary'!$AE$4,$CF17,0),1,""))</f>
        <v/>
      </c>
      <c r="CI17" s="46" t="str">
        <f ca="1">IF(ISBLANK(W17),"",IF(BZ17&lt;&gt;IF(OFFSET('Funding Input and Summary'!$AG$4,$CF17,0)="Retrofit","R","L"),1,""))</f>
        <v/>
      </c>
      <c r="CJ17" s="46" t="str">
        <f t="shared" si="9"/>
        <v/>
      </c>
      <c r="CK17" s="46" t="str">
        <f ca="1">IF(W17="","",IF(M17&lt;&gt;OFFSET('Funding Input and Summary'!$AF$4,$CF17,0),1,""))</f>
        <v/>
      </c>
      <c r="CL17" s="46" t="str">
        <f t="shared" ca="1" si="16"/>
        <v/>
      </c>
      <c r="CM17" s="46" t="str">
        <f t="shared" si="10"/>
        <v/>
      </c>
      <c r="CN17" s="63"/>
      <c r="CO17" s="63"/>
      <c r="CP17" s="63"/>
      <c r="CQ17" s="63"/>
      <c r="CR17" s="63"/>
    </row>
    <row r="18" spans="1:96" ht="15" x14ac:dyDescent="0.25">
      <c r="A18" s="244" t="str">
        <f t="shared" ca="1" si="11"/>
        <v/>
      </c>
      <c r="B18" s="245"/>
      <c r="C18" s="246"/>
      <c r="D18" s="286"/>
      <c r="E18" s="286"/>
      <c r="F18" s="286"/>
      <c r="G18" s="286"/>
      <c r="H18" s="300"/>
      <c r="I18" s="286"/>
      <c r="J18" s="248"/>
      <c r="K18" s="248"/>
      <c r="L18" s="248"/>
      <c r="M18" s="249"/>
      <c r="N18" s="249"/>
      <c r="O18" s="286"/>
      <c r="P18" s="247"/>
      <c r="Q18" s="250"/>
      <c r="R18" s="250"/>
      <c r="S18" s="248"/>
      <c r="T18" s="275"/>
      <c r="U18" s="248"/>
      <c r="V18" s="248"/>
      <c r="W18" s="288"/>
      <c r="X18" s="279"/>
      <c r="Y18" s="281"/>
      <c r="Z18" s="281"/>
      <c r="AA18" s="283"/>
      <c r="AB18" s="283"/>
      <c r="AC18" s="254"/>
      <c r="AD18" s="254"/>
      <c r="AE18" s="254"/>
      <c r="AF18" s="254"/>
      <c r="AG18" s="254"/>
      <c r="AH18" s="274"/>
      <c r="AI18" s="248"/>
      <c r="AJ18" s="248"/>
      <c r="AK18" s="248"/>
      <c r="AL18" s="248"/>
      <c r="AM18" s="248"/>
      <c r="AN18" s="254"/>
      <c r="AO18" s="254"/>
      <c r="AP18" s="254"/>
      <c r="AQ18" s="274"/>
      <c r="AR18" s="274"/>
      <c r="AS18" s="274"/>
      <c r="AT18" s="254"/>
      <c r="AU18" s="274"/>
      <c r="AV18" s="276"/>
      <c r="AW18" s="276"/>
      <c r="AX18" s="276"/>
      <c r="AY18" s="254"/>
      <c r="AZ18" s="254"/>
      <c r="BA18" s="254"/>
      <c r="BB18" s="254"/>
      <c r="BC18" s="254"/>
      <c r="BD18" s="255"/>
      <c r="BE18" s="11" t="str">
        <f ca="1">IF(OR(ISBLANK($W18),ISBLANK($M18)),"",OFFSET(Measure_List!$J$2,MATCH($W18,Measure_List!$A$3:$A$4922,FALSE),MATCH(M18,Measure_List!$J$2:$BA$2,1)-1))</f>
        <v/>
      </c>
      <c r="BF18" s="36" t="str">
        <f>IF(ISBLANK($W18),"",(-1)*PV('Drop Downs'!$F$2,CB18,$AE18))</f>
        <v/>
      </c>
      <c r="BG18" s="11" t="str">
        <f t="shared" si="2"/>
        <v/>
      </c>
      <c r="BH18" s="34" t="str">
        <f t="shared" si="12"/>
        <v/>
      </c>
      <c r="BI18" s="36" t="str">
        <f t="shared" si="3"/>
        <v/>
      </c>
      <c r="BJ18" s="34" t="str">
        <f>IF(ISBLANK($W18),"",AB18*'Drop Downs'!$F$1)</f>
        <v/>
      </c>
      <c r="BK18" s="36" t="str">
        <f t="shared" si="13"/>
        <v/>
      </c>
      <c r="BL18" s="36" t="str">
        <f>IF(ISBLANK($W18),"",(-1)*PV('Drop Downs'!$F$2,$CB18,$AD18))</f>
        <v/>
      </c>
      <c r="BM18" s="36" t="str">
        <f>IF(ISBLANK($W18),"",(-1)*PV('Drop Downs'!$F$2,CB18,$AF18))</f>
        <v/>
      </c>
      <c r="BN18" s="11" t="str">
        <f t="shared" si="14"/>
        <v/>
      </c>
      <c r="BO18" s="11" t="str">
        <f t="shared" si="4"/>
        <v/>
      </c>
      <c r="BP18" s="11" t="str">
        <f t="shared" si="5"/>
        <v/>
      </c>
      <c r="BQ18" s="36" t="str">
        <f ca="1">IF(ISBLANK($W18),"",OFFSET(Bkgd_AvoidedCosts!$A$1,BT18-1,BU18-1))</f>
        <v/>
      </c>
      <c r="BR18" s="38" t="str">
        <f t="shared" si="6"/>
        <v/>
      </c>
      <c r="BS18" s="38" t="str">
        <f t="shared" si="7"/>
        <v/>
      </c>
      <c r="BT18" s="10" t="str">
        <f>IF(ISBLANK($W18),"",MATCH($CA18,Bkgd_AvoidedCosts!$A$1:$A$405,FALSE))</f>
        <v/>
      </c>
      <c r="BU18" s="10" t="str">
        <f>IF(ISBLANK($W18),"",MATCH(CB18&amp;BZ18,Bkgd_AvoidedCosts!$2:$2,FALSE))</f>
        <v/>
      </c>
      <c r="BV18" s="42" t="str">
        <f ca="1">IF(ISBLANK($W18),"",OFFSET(Measure_List!$A$2,$CC18,BV$5))</f>
        <v/>
      </c>
      <c r="BW18" s="42" t="str">
        <f ca="1">IF(ISBLANK($W18),"",OFFSET(Measure_List!$A$2,$CC18,BW$5))</f>
        <v/>
      </c>
      <c r="BX18" s="42" t="str">
        <f ca="1">IF(ISBLANK($W18),"",OFFSET(Measure_List!$A$2,$CC18,BX$5))</f>
        <v/>
      </c>
      <c r="BY18" s="42" t="str">
        <f ca="1">IF(ISBLANK($W18),"",OFFSET(Measure_List!$A$2,$CC18,BY$5))</f>
        <v/>
      </c>
      <c r="BZ18" s="42" t="str">
        <f ca="1">IF(ISBLANK($W18),"",OFFSET(Measure_List!$A$2,$CC18,BZ$5))</f>
        <v/>
      </c>
      <c r="CA18" s="42" t="str">
        <f ca="1">IF(ISBLANK($W18),"",OFFSET(Measure_List!$A$2,$CC18,CA$5))</f>
        <v/>
      </c>
      <c r="CB18" s="42" t="str">
        <f ca="1">IF(ISBLANK($W18),"",OFFSET(Measure_List!$A$2,$CC18,CB$5))</f>
        <v/>
      </c>
      <c r="CC18" s="42" t="str">
        <f>IF(ISBLANK($W18),"",MATCH($W18,Measure_List!$A$2:$A$4929,FALSE)-1)</f>
        <v/>
      </c>
      <c r="CD18" s="54" t="str">
        <f t="shared" si="8"/>
        <v/>
      </c>
      <c r="CE18" s="55" t="str">
        <f t="shared" si="15"/>
        <v/>
      </c>
      <c r="CF18" s="55" t="str">
        <f>IF(ISBLANK(W18),"",MATCH(P18,'Funding Input and Summary'!$A$5:$A$254,0))</f>
        <v/>
      </c>
      <c r="CG18" s="202" t="str">
        <f>IF(W18="","",IF(ISERROR(VLOOKUP(W18,Measure_List!$A$3:$A$1000,1,FALSE)),1,""))</f>
        <v/>
      </c>
      <c r="CH18" s="46" t="str">
        <f ca="1">IF(BV18="","",IF(BV18&lt;&gt;OFFSET('Funding Input and Summary'!$AE$4,$CF18,0),1,""))</f>
        <v/>
      </c>
      <c r="CI18" s="46" t="str">
        <f ca="1">IF(ISBLANK(W18),"",IF(BZ18&lt;&gt;IF(OFFSET('Funding Input and Summary'!$AG$4,$CF18,0)="Retrofit","R","L"),1,""))</f>
        <v/>
      </c>
      <c r="CJ18" s="46" t="str">
        <f t="shared" si="9"/>
        <v/>
      </c>
      <c r="CK18" s="46" t="str">
        <f ca="1">IF(W18="","",IF(M18&lt;&gt;OFFSET('Funding Input and Summary'!$AF$4,$CF18,0),1,""))</f>
        <v/>
      </c>
      <c r="CL18" s="46" t="str">
        <f t="shared" ca="1" si="16"/>
        <v/>
      </c>
      <c r="CM18" s="46" t="str">
        <f t="shared" si="10"/>
        <v/>
      </c>
      <c r="CN18" s="63"/>
      <c r="CO18" s="63"/>
      <c r="CP18" s="63"/>
      <c r="CQ18" s="63"/>
      <c r="CR18" s="63"/>
    </row>
    <row r="19" spans="1:96" ht="15" x14ac:dyDescent="0.25">
      <c r="A19" s="244" t="str">
        <f t="shared" ca="1" si="11"/>
        <v/>
      </c>
      <c r="B19" s="245"/>
      <c r="C19" s="246"/>
      <c r="D19" s="286"/>
      <c r="E19" s="286"/>
      <c r="F19" s="286"/>
      <c r="G19" s="286"/>
      <c r="H19" s="300"/>
      <c r="I19" s="286"/>
      <c r="J19" s="248"/>
      <c r="K19" s="248"/>
      <c r="L19" s="248"/>
      <c r="M19" s="249"/>
      <c r="N19" s="249"/>
      <c r="O19" s="286"/>
      <c r="P19" s="247"/>
      <c r="Q19" s="250"/>
      <c r="R19" s="250"/>
      <c r="S19" s="248"/>
      <c r="T19" s="275"/>
      <c r="U19" s="248"/>
      <c r="V19" s="248"/>
      <c r="W19" s="288"/>
      <c r="X19" s="279"/>
      <c r="Y19" s="281"/>
      <c r="Z19" s="281"/>
      <c r="AA19" s="283"/>
      <c r="AB19" s="283"/>
      <c r="AC19" s="254"/>
      <c r="AD19" s="254"/>
      <c r="AE19" s="254"/>
      <c r="AF19" s="254"/>
      <c r="AG19" s="254"/>
      <c r="AH19" s="274"/>
      <c r="AI19" s="248"/>
      <c r="AJ19" s="248"/>
      <c r="AK19" s="248"/>
      <c r="AL19" s="248"/>
      <c r="AM19" s="248"/>
      <c r="AN19" s="254"/>
      <c r="AO19" s="254"/>
      <c r="AP19" s="254"/>
      <c r="AQ19" s="274"/>
      <c r="AR19" s="274"/>
      <c r="AS19" s="274"/>
      <c r="AT19" s="254"/>
      <c r="AU19" s="274"/>
      <c r="AV19" s="276"/>
      <c r="AW19" s="276"/>
      <c r="AX19" s="276"/>
      <c r="AY19" s="254"/>
      <c r="AZ19" s="254"/>
      <c r="BA19" s="254"/>
      <c r="BB19" s="254"/>
      <c r="BC19" s="254"/>
      <c r="BD19" s="255"/>
      <c r="BE19" s="11" t="str">
        <f ca="1">IF(OR(ISBLANK($W19),ISBLANK($M19)),"",OFFSET(Measure_List!$J$2,MATCH($W19,Measure_List!$A$3:$A$4922,FALSE),MATCH(M19,Measure_List!$J$2:$BA$2,1)-1))</f>
        <v/>
      </c>
      <c r="BF19" s="36" t="str">
        <f>IF(ISBLANK($W19),"",(-1)*PV('Drop Downs'!$F$2,CB19,$AE19))</f>
        <v/>
      </c>
      <c r="BG19" s="11" t="str">
        <f t="shared" si="2"/>
        <v/>
      </c>
      <c r="BH19" s="34" t="str">
        <f t="shared" si="12"/>
        <v/>
      </c>
      <c r="BI19" s="36" t="str">
        <f t="shared" si="3"/>
        <v/>
      </c>
      <c r="BJ19" s="34" t="str">
        <f>IF(ISBLANK($W19),"",AB19*'Drop Downs'!$F$1)</f>
        <v/>
      </c>
      <c r="BK19" s="36" t="str">
        <f t="shared" si="13"/>
        <v/>
      </c>
      <c r="BL19" s="36" t="str">
        <f>IF(ISBLANK($W19),"",(-1)*PV('Drop Downs'!$F$2,$CB19,$AD19))</f>
        <v/>
      </c>
      <c r="BM19" s="36" t="str">
        <f>IF(ISBLANK($W19),"",(-1)*PV('Drop Downs'!$F$2,CB19,$AF19))</f>
        <v/>
      </c>
      <c r="BN19" s="11" t="str">
        <f t="shared" si="14"/>
        <v/>
      </c>
      <c r="BO19" s="11" t="str">
        <f t="shared" si="4"/>
        <v/>
      </c>
      <c r="BP19" s="11" t="str">
        <f t="shared" si="5"/>
        <v/>
      </c>
      <c r="BQ19" s="36" t="str">
        <f ca="1">IF(ISBLANK($W19),"",OFFSET(Bkgd_AvoidedCosts!$A$1,BT19-1,BU19-1))</f>
        <v/>
      </c>
      <c r="BR19" s="38" t="str">
        <f t="shared" si="6"/>
        <v/>
      </c>
      <c r="BS19" s="38" t="str">
        <f t="shared" si="7"/>
        <v/>
      </c>
      <c r="BT19" s="10" t="str">
        <f>IF(ISBLANK($W19),"",MATCH($CA19,Bkgd_AvoidedCosts!$A$1:$A$405,FALSE))</f>
        <v/>
      </c>
      <c r="BU19" s="10" t="str">
        <f>IF(ISBLANK($W19),"",MATCH(CB19&amp;BZ19,Bkgd_AvoidedCosts!$2:$2,FALSE))</f>
        <v/>
      </c>
      <c r="BV19" s="42" t="str">
        <f ca="1">IF(ISBLANK($W19),"",OFFSET(Measure_List!$A$2,$CC19,BV$5))</f>
        <v/>
      </c>
      <c r="BW19" s="42" t="str">
        <f ca="1">IF(ISBLANK($W19),"",OFFSET(Measure_List!$A$2,$CC19,BW$5))</f>
        <v/>
      </c>
      <c r="BX19" s="42" t="str">
        <f ca="1">IF(ISBLANK($W19),"",OFFSET(Measure_List!$A$2,$CC19,BX$5))</f>
        <v/>
      </c>
      <c r="BY19" s="42" t="str">
        <f ca="1">IF(ISBLANK($W19),"",OFFSET(Measure_List!$A$2,$CC19,BY$5))</f>
        <v/>
      </c>
      <c r="BZ19" s="42" t="str">
        <f ca="1">IF(ISBLANK($W19),"",OFFSET(Measure_List!$A$2,$CC19,BZ$5))</f>
        <v/>
      </c>
      <c r="CA19" s="42" t="str">
        <f ca="1">IF(ISBLANK($W19),"",OFFSET(Measure_List!$A$2,$CC19,CA$5))</f>
        <v/>
      </c>
      <c r="CB19" s="42" t="str">
        <f ca="1">IF(ISBLANK($W19),"",OFFSET(Measure_List!$A$2,$CC19,CB$5))</f>
        <v/>
      </c>
      <c r="CC19" s="42" t="str">
        <f>IF(ISBLANK($W19),"",MATCH($W19,Measure_List!$A$2:$A$4929,FALSE)-1)</f>
        <v/>
      </c>
      <c r="CD19" s="54" t="str">
        <f t="shared" si="8"/>
        <v/>
      </c>
      <c r="CE19" s="55" t="str">
        <f t="shared" si="15"/>
        <v/>
      </c>
      <c r="CF19" s="55" t="str">
        <f>IF(ISBLANK(W19),"",MATCH(P19,'Funding Input and Summary'!$A$5:$A$254,0))</f>
        <v/>
      </c>
      <c r="CG19" s="202" t="str">
        <f>IF(W19="","",IF(ISERROR(VLOOKUP(W19,Measure_List!$A$3:$A$1000,1,FALSE)),1,""))</f>
        <v/>
      </c>
      <c r="CH19" s="46" t="str">
        <f ca="1">IF(BV19="","",IF(BV19&lt;&gt;OFFSET('Funding Input and Summary'!$AE$4,$CF19,0),1,""))</f>
        <v/>
      </c>
      <c r="CI19" s="46" t="str">
        <f ca="1">IF(ISBLANK(W19),"",IF(BZ19&lt;&gt;IF(OFFSET('Funding Input and Summary'!$AG$4,$CF19,0)="Retrofit","R","L"),1,""))</f>
        <v/>
      </c>
      <c r="CJ19" s="46" t="str">
        <f t="shared" si="9"/>
        <v/>
      </c>
      <c r="CK19" s="46" t="str">
        <f ca="1">IF(W19="","",IF(M19&lt;&gt;OFFSET('Funding Input and Summary'!$AF$4,$CF19,0),1,""))</f>
        <v/>
      </c>
      <c r="CL19" s="46" t="str">
        <f t="shared" ca="1" si="16"/>
        <v/>
      </c>
      <c r="CM19" s="46" t="str">
        <f t="shared" si="10"/>
        <v/>
      </c>
      <c r="CN19" s="63"/>
      <c r="CO19" s="63"/>
      <c r="CP19" s="63"/>
      <c r="CQ19" s="63"/>
      <c r="CR19" s="63"/>
    </row>
    <row r="20" spans="1:96" ht="15" x14ac:dyDescent="0.25">
      <c r="A20" s="244" t="str">
        <f t="shared" ca="1" si="11"/>
        <v/>
      </c>
      <c r="B20" s="245"/>
      <c r="C20" s="246"/>
      <c r="D20" s="286"/>
      <c r="E20" s="286"/>
      <c r="F20" s="286"/>
      <c r="G20" s="286"/>
      <c r="H20" s="300"/>
      <c r="I20" s="286"/>
      <c r="J20" s="248"/>
      <c r="K20" s="248"/>
      <c r="L20" s="248"/>
      <c r="M20" s="249"/>
      <c r="N20" s="249"/>
      <c r="O20" s="286"/>
      <c r="P20" s="247"/>
      <c r="Q20" s="250"/>
      <c r="R20" s="250"/>
      <c r="S20" s="248"/>
      <c r="T20" s="275"/>
      <c r="U20" s="248"/>
      <c r="V20" s="248"/>
      <c r="W20" s="288"/>
      <c r="X20" s="279"/>
      <c r="Y20" s="281"/>
      <c r="Z20" s="281"/>
      <c r="AA20" s="283"/>
      <c r="AB20" s="283"/>
      <c r="AC20" s="254"/>
      <c r="AD20" s="254"/>
      <c r="AE20" s="254"/>
      <c r="AF20" s="254"/>
      <c r="AG20" s="254"/>
      <c r="AH20" s="274"/>
      <c r="AI20" s="248"/>
      <c r="AJ20" s="248"/>
      <c r="AK20" s="248"/>
      <c r="AL20" s="248"/>
      <c r="AM20" s="248"/>
      <c r="AN20" s="254"/>
      <c r="AO20" s="254"/>
      <c r="AP20" s="254"/>
      <c r="AQ20" s="274"/>
      <c r="AR20" s="274"/>
      <c r="AS20" s="274"/>
      <c r="AT20" s="254"/>
      <c r="AU20" s="274"/>
      <c r="AV20" s="276"/>
      <c r="AW20" s="276"/>
      <c r="AX20" s="276"/>
      <c r="AY20" s="254"/>
      <c r="AZ20" s="254"/>
      <c r="BA20" s="254"/>
      <c r="BB20" s="254"/>
      <c r="BC20" s="254"/>
      <c r="BD20" s="255"/>
      <c r="BE20" s="11" t="str">
        <f ca="1">IF(OR(ISBLANK($W20),ISBLANK($M20)),"",OFFSET(Measure_List!$J$2,MATCH($W20,Measure_List!$A$3:$A$4922,FALSE),MATCH(M20,Measure_List!$J$2:$BA$2,1)-1))</f>
        <v/>
      </c>
      <c r="BF20" s="36" t="str">
        <f>IF(ISBLANK($W20),"",(-1)*PV('Drop Downs'!$F$2,CB20,$AE20))</f>
        <v/>
      </c>
      <c r="BG20" s="11" t="str">
        <f t="shared" si="2"/>
        <v/>
      </c>
      <c r="BH20" s="34" t="str">
        <f t="shared" si="12"/>
        <v/>
      </c>
      <c r="BI20" s="36" t="str">
        <f t="shared" si="3"/>
        <v/>
      </c>
      <c r="BJ20" s="34" t="str">
        <f>IF(ISBLANK($W20),"",AB20*'Drop Downs'!$F$1)</f>
        <v/>
      </c>
      <c r="BK20" s="36" t="str">
        <f t="shared" si="13"/>
        <v/>
      </c>
      <c r="BL20" s="36" t="str">
        <f>IF(ISBLANK($W20),"",(-1)*PV('Drop Downs'!$F$2,$CB20,$AD20))</f>
        <v/>
      </c>
      <c r="BM20" s="36" t="str">
        <f>IF(ISBLANK($W20),"",(-1)*PV('Drop Downs'!$F$2,CB20,$AF20))</f>
        <v/>
      </c>
      <c r="BN20" s="11" t="str">
        <f t="shared" si="14"/>
        <v/>
      </c>
      <c r="BO20" s="11" t="str">
        <f t="shared" si="4"/>
        <v/>
      </c>
      <c r="BP20" s="11" t="str">
        <f t="shared" si="5"/>
        <v/>
      </c>
      <c r="BQ20" s="36" t="str">
        <f ca="1">IF(ISBLANK($W20),"",OFFSET(Bkgd_AvoidedCosts!$A$1,BT20-1,BU20-1))</f>
        <v/>
      </c>
      <c r="BR20" s="38" t="str">
        <f t="shared" si="6"/>
        <v/>
      </c>
      <c r="BS20" s="38" t="str">
        <f t="shared" si="7"/>
        <v/>
      </c>
      <c r="BT20" s="10" t="str">
        <f>IF(ISBLANK($W20),"",MATCH($CA20,Bkgd_AvoidedCosts!$A$1:$A$405,FALSE))</f>
        <v/>
      </c>
      <c r="BU20" s="10" t="str">
        <f>IF(ISBLANK($W20),"",MATCH(CB20&amp;BZ20,Bkgd_AvoidedCosts!$2:$2,FALSE))</f>
        <v/>
      </c>
      <c r="BV20" s="42" t="str">
        <f ca="1">IF(ISBLANK($W20),"",OFFSET(Measure_List!$A$2,$CC20,BV$5))</f>
        <v/>
      </c>
      <c r="BW20" s="42" t="str">
        <f ca="1">IF(ISBLANK($W20),"",OFFSET(Measure_List!$A$2,$CC20,BW$5))</f>
        <v/>
      </c>
      <c r="BX20" s="42" t="str">
        <f ca="1">IF(ISBLANK($W20),"",OFFSET(Measure_List!$A$2,$CC20,BX$5))</f>
        <v/>
      </c>
      <c r="BY20" s="42" t="str">
        <f ca="1">IF(ISBLANK($W20),"",OFFSET(Measure_List!$A$2,$CC20,BY$5))</f>
        <v/>
      </c>
      <c r="BZ20" s="42" t="str">
        <f ca="1">IF(ISBLANK($W20),"",OFFSET(Measure_List!$A$2,$CC20,BZ$5))</f>
        <v/>
      </c>
      <c r="CA20" s="42" t="str">
        <f ca="1">IF(ISBLANK($W20),"",OFFSET(Measure_List!$A$2,$CC20,CA$5))</f>
        <v/>
      </c>
      <c r="CB20" s="42" t="str">
        <f ca="1">IF(ISBLANK($W20),"",OFFSET(Measure_List!$A$2,$CC20,CB$5))</f>
        <v/>
      </c>
      <c r="CC20" s="42" t="str">
        <f>IF(ISBLANK($W20),"",MATCH($W20,Measure_List!$A$2:$A$4929,FALSE)-1)</f>
        <v/>
      </c>
      <c r="CD20" s="54" t="str">
        <f t="shared" si="8"/>
        <v/>
      </c>
      <c r="CE20" s="55" t="str">
        <f t="shared" si="15"/>
        <v/>
      </c>
      <c r="CF20" s="55" t="str">
        <f>IF(ISBLANK(W20),"",MATCH(P20,'Funding Input and Summary'!$A$5:$A$254,0))</f>
        <v/>
      </c>
      <c r="CG20" s="202" t="str">
        <f>IF(W20="","",IF(ISERROR(VLOOKUP(W20,Measure_List!$A$3:$A$1000,1,FALSE)),1,""))</f>
        <v/>
      </c>
      <c r="CH20" s="46" t="str">
        <f ca="1">IF(BV20="","",IF(BV20&lt;&gt;OFFSET('Funding Input and Summary'!$AE$4,$CF20,0),1,""))</f>
        <v/>
      </c>
      <c r="CI20" s="46" t="str">
        <f ca="1">IF(ISBLANK(W20),"",IF(BZ20&lt;&gt;IF(OFFSET('Funding Input and Summary'!$AG$4,$CF20,0)="Retrofit","R","L"),1,""))</f>
        <v/>
      </c>
      <c r="CJ20" s="46" t="str">
        <f t="shared" si="9"/>
        <v/>
      </c>
      <c r="CK20" s="46" t="str">
        <f ca="1">IF(W20="","",IF(M20&lt;&gt;OFFSET('Funding Input and Summary'!$AF$4,$CF20,0),1,""))</f>
        <v/>
      </c>
      <c r="CL20" s="46" t="str">
        <f t="shared" ca="1" si="16"/>
        <v/>
      </c>
      <c r="CM20" s="46" t="str">
        <f t="shared" si="10"/>
        <v/>
      </c>
      <c r="CN20" s="63"/>
      <c r="CO20" s="63"/>
      <c r="CP20" s="63"/>
      <c r="CQ20" s="63"/>
      <c r="CR20" s="63"/>
    </row>
    <row r="21" spans="1:96" ht="15" x14ac:dyDescent="0.25">
      <c r="A21" s="244" t="str">
        <f t="shared" ca="1" si="11"/>
        <v/>
      </c>
      <c r="B21" s="245"/>
      <c r="C21" s="246"/>
      <c r="D21" s="286"/>
      <c r="E21" s="286"/>
      <c r="F21" s="286"/>
      <c r="G21" s="286"/>
      <c r="H21" s="300"/>
      <c r="I21" s="286"/>
      <c r="J21" s="248"/>
      <c r="K21" s="248"/>
      <c r="L21" s="248"/>
      <c r="M21" s="249"/>
      <c r="N21" s="249"/>
      <c r="O21" s="286"/>
      <c r="P21" s="247"/>
      <c r="Q21" s="250"/>
      <c r="R21" s="250"/>
      <c r="S21" s="248"/>
      <c r="T21" s="275"/>
      <c r="U21" s="248"/>
      <c r="V21" s="248"/>
      <c r="W21" s="288"/>
      <c r="X21" s="279"/>
      <c r="Y21" s="281"/>
      <c r="Z21" s="281"/>
      <c r="AA21" s="283"/>
      <c r="AB21" s="283"/>
      <c r="AC21" s="254"/>
      <c r="AD21" s="254"/>
      <c r="AE21" s="254"/>
      <c r="AF21" s="254"/>
      <c r="AG21" s="254"/>
      <c r="AH21" s="274"/>
      <c r="AI21" s="248"/>
      <c r="AJ21" s="248"/>
      <c r="AK21" s="248"/>
      <c r="AL21" s="248"/>
      <c r="AM21" s="248"/>
      <c r="AN21" s="254"/>
      <c r="AO21" s="254"/>
      <c r="AP21" s="254"/>
      <c r="AQ21" s="274"/>
      <c r="AR21" s="274"/>
      <c r="AS21" s="274"/>
      <c r="AT21" s="254"/>
      <c r="AU21" s="274"/>
      <c r="AV21" s="276"/>
      <c r="AW21" s="276"/>
      <c r="AX21" s="276"/>
      <c r="AY21" s="254"/>
      <c r="AZ21" s="254"/>
      <c r="BA21" s="254"/>
      <c r="BB21" s="254"/>
      <c r="BC21" s="254"/>
      <c r="BD21" s="255"/>
      <c r="BE21" s="11" t="str">
        <f ca="1">IF(OR(ISBLANK($W21),ISBLANK($M21)),"",OFFSET(Measure_List!$J$2,MATCH($W21,Measure_List!$A$3:$A$4922,FALSE),MATCH(M21,Measure_List!$J$2:$BA$2,1)-1))</f>
        <v/>
      </c>
      <c r="BF21" s="36" t="str">
        <f>IF(ISBLANK($W21),"",(-1)*PV('Drop Downs'!$F$2,CB21,$AE21))</f>
        <v/>
      </c>
      <c r="BG21" s="11" t="str">
        <f t="shared" si="2"/>
        <v/>
      </c>
      <c r="BH21" s="34" t="str">
        <f t="shared" si="12"/>
        <v/>
      </c>
      <c r="BI21" s="36" t="str">
        <f t="shared" si="3"/>
        <v/>
      </c>
      <c r="BJ21" s="34" t="str">
        <f>IF(ISBLANK($W21),"",AB21*'Drop Downs'!$F$1)</f>
        <v/>
      </c>
      <c r="BK21" s="36" t="str">
        <f t="shared" si="13"/>
        <v/>
      </c>
      <c r="BL21" s="36" t="str">
        <f>IF(ISBLANK($W21),"",(-1)*PV('Drop Downs'!$F$2,$CB21,$AD21))</f>
        <v/>
      </c>
      <c r="BM21" s="36" t="str">
        <f>IF(ISBLANK($W21),"",(-1)*PV('Drop Downs'!$F$2,CB21,$AF21))</f>
        <v/>
      </c>
      <c r="BN21" s="11" t="str">
        <f t="shared" si="14"/>
        <v/>
      </c>
      <c r="BO21" s="11" t="str">
        <f t="shared" si="4"/>
        <v/>
      </c>
      <c r="BP21" s="11" t="str">
        <f t="shared" si="5"/>
        <v/>
      </c>
      <c r="BQ21" s="36" t="str">
        <f ca="1">IF(ISBLANK($W21),"",OFFSET(Bkgd_AvoidedCosts!$A$1,BT21-1,BU21-1))</f>
        <v/>
      </c>
      <c r="BR21" s="38" t="str">
        <f t="shared" si="6"/>
        <v/>
      </c>
      <c r="BS21" s="38" t="str">
        <f t="shared" si="7"/>
        <v/>
      </c>
      <c r="BT21" s="10" t="str">
        <f>IF(ISBLANK($W21),"",MATCH($CA21,Bkgd_AvoidedCosts!$A$1:$A$405,FALSE))</f>
        <v/>
      </c>
      <c r="BU21" s="10" t="str">
        <f>IF(ISBLANK($W21),"",MATCH(CB21&amp;BZ21,Bkgd_AvoidedCosts!$2:$2,FALSE))</f>
        <v/>
      </c>
      <c r="BV21" s="42" t="str">
        <f ca="1">IF(ISBLANK($W21),"",OFFSET(Measure_List!$A$2,$CC21,BV$5))</f>
        <v/>
      </c>
      <c r="BW21" s="42" t="str">
        <f ca="1">IF(ISBLANK($W21),"",OFFSET(Measure_List!$A$2,$CC21,BW$5))</f>
        <v/>
      </c>
      <c r="BX21" s="42" t="str">
        <f ca="1">IF(ISBLANK($W21),"",OFFSET(Measure_List!$A$2,$CC21,BX$5))</f>
        <v/>
      </c>
      <c r="BY21" s="42" t="str">
        <f ca="1">IF(ISBLANK($W21),"",OFFSET(Measure_List!$A$2,$CC21,BY$5))</f>
        <v/>
      </c>
      <c r="BZ21" s="42" t="str">
        <f ca="1">IF(ISBLANK($W21),"",OFFSET(Measure_List!$A$2,$CC21,BZ$5))</f>
        <v/>
      </c>
      <c r="CA21" s="42" t="str">
        <f ca="1">IF(ISBLANK($W21),"",OFFSET(Measure_List!$A$2,$CC21,CA$5))</f>
        <v/>
      </c>
      <c r="CB21" s="42" t="str">
        <f ca="1">IF(ISBLANK($W21),"",OFFSET(Measure_List!$A$2,$CC21,CB$5))</f>
        <v/>
      </c>
      <c r="CC21" s="42" t="str">
        <f>IF(ISBLANK($W21),"",MATCH($W21,Measure_List!$A$2:$A$4929,FALSE)-1)</f>
        <v/>
      </c>
      <c r="CD21" s="54" t="str">
        <f t="shared" si="8"/>
        <v/>
      </c>
      <c r="CE21" s="55" t="str">
        <f t="shared" si="15"/>
        <v/>
      </c>
      <c r="CF21" s="55" t="str">
        <f>IF(ISBLANK(W21),"",MATCH(P21,'Funding Input and Summary'!$A$5:$A$254,0))</f>
        <v/>
      </c>
      <c r="CG21" s="202" t="str">
        <f>IF(W21="","",IF(ISERROR(VLOOKUP(W21,Measure_List!$A$3:$A$1000,1,FALSE)),1,""))</f>
        <v/>
      </c>
      <c r="CH21" s="46" t="str">
        <f ca="1">IF(BV21="","",IF(BV21&lt;&gt;OFFSET('Funding Input and Summary'!$AE$4,$CF21,0),1,""))</f>
        <v/>
      </c>
      <c r="CI21" s="46" t="str">
        <f ca="1">IF(ISBLANK(W21),"",IF(BZ21&lt;&gt;IF(OFFSET('Funding Input and Summary'!$AG$4,$CF21,0)="Retrofit","R","L"),1,""))</f>
        <v/>
      </c>
      <c r="CJ21" s="46" t="str">
        <f t="shared" si="9"/>
        <v/>
      </c>
      <c r="CK21" s="46" t="str">
        <f ca="1">IF(W21="","",IF(M21&lt;&gt;OFFSET('Funding Input and Summary'!$AF$4,$CF21,0),1,""))</f>
        <v/>
      </c>
      <c r="CL21" s="46" t="str">
        <f t="shared" ca="1" si="16"/>
        <v/>
      </c>
      <c r="CM21" s="46" t="str">
        <f t="shared" si="10"/>
        <v/>
      </c>
      <c r="CN21" s="63"/>
      <c r="CO21" s="63"/>
      <c r="CP21" s="63"/>
      <c r="CQ21" s="63"/>
      <c r="CR21" s="63"/>
    </row>
    <row r="22" spans="1:96" ht="15" x14ac:dyDescent="0.25">
      <c r="A22" s="244" t="str">
        <f t="shared" ca="1" si="11"/>
        <v/>
      </c>
      <c r="B22" s="245"/>
      <c r="C22" s="246"/>
      <c r="D22" s="286"/>
      <c r="E22" s="286"/>
      <c r="F22" s="286"/>
      <c r="G22" s="286"/>
      <c r="H22" s="300"/>
      <c r="I22" s="286"/>
      <c r="J22" s="248"/>
      <c r="K22" s="248"/>
      <c r="L22" s="248"/>
      <c r="M22" s="249"/>
      <c r="N22" s="249"/>
      <c r="O22" s="286"/>
      <c r="P22" s="247"/>
      <c r="Q22" s="250"/>
      <c r="R22" s="250"/>
      <c r="S22" s="248"/>
      <c r="T22" s="275"/>
      <c r="U22" s="248"/>
      <c r="V22" s="248"/>
      <c r="W22" s="288"/>
      <c r="X22" s="279"/>
      <c r="Y22" s="281"/>
      <c r="Z22" s="281"/>
      <c r="AA22" s="283"/>
      <c r="AB22" s="283"/>
      <c r="AC22" s="254"/>
      <c r="AD22" s="254"/>
      <c r="AE22" s="254"/>
      <c r="AF22" s="254"/>
      <c r="AG22" s="254"/>
      <c r="AH22" s="274"/>
      <c r="AI22" s="248"/>
      <c r="AJ22" s="248"/>
      <c r="AK22" s="248"/>
      <c r="AL22" s="248"/>
      <c r="AM22" s="248"/>
      <c r="AN22" s="254"/>
      <c r="AO22" s="254"/>
      <c r="AP22" s="254"/>
      <c r="AQ22" s="274"/>
      <c r="AR22" s="274"/>
      <c r="AS22" s="274"/>
      <c r="AT22" s="254"/>
      <c r="AU22" s="274"/>
      <c r="AV22" s="276"/>
      <c r="AW22" s="276"/>
      <c r="AX22" s="276"/>
      <c r="AY22" s="254"/>
      <c r="AZ22" s="254"/>
      <c r="BA22" s="254"/>
      <c r="BB22" s="254"/>
      <c r="BC22" s="254"/>
      <c r="BD22" s="255"/>
      <c r="BE22" s="11" t="str">
        <f ca="1">IF(OR(ISBLANK($W22),ISBLANK($M22)),"",OFFSET(Measure_List!$J$2,MATCH($W22,Measure_List!$A$3:$A$4922,FALSE),MATCH(M22,Measure_List!$J$2:$BA$2,1)-1))</f>
        <v/>
      </c>
      <c r="BF22" s="36" t="str">
        <f>IF(ISBLANK($W22),"",(-1)*PV('Drop Downs'!$F$2,CB22,$AE22))</f>
        <v/>
      </c>
      <c r="BG22" s="11" t="str">
        <f t="shared" si="2"/>
        <v/>
      </c>
      <c r="BH22" s="34" t="str">
        <f t="shared" si="12"/>
        <v/>
      </c>
      <c r="BI22" s="36" t="str">
        <f t="shared" si="3"/>
        <v/>
      </c>
      <c r="BJ22" s="34" t="str">
        <f>IF(ISBLANK($W22),"",AB22*'Drop Downs'!$F$1)</f>
        <v/>
      </c>
      <c r="BK22" s="36" t="str">
        <f t="shared" si="13"/>
        <v/>
      </c>
      <c r="BL22" s="36" t="str">
        <f>IF(ISBLANK($W22),"",(-1)*PV('Drop Downs'!$F$2,$CB22,$AD22))</f>
        <v/>
      </c>
      <c r="BM22" s="36" t="str">
        <f>IF(ISBLANK($W22),"",(-1)*PV('Drop Downs'!$F$2,CB22,$AF22))</f>
        <v/>
      </c>
      <c r="BN22" s="11" t="str">
        <f t="shared" si="14"/>
        <v/>
      </c>
      <c r="BO22" s="11" t="str">
        <f t="shared" si="4"/>
        <v/>
      </c>
      <c r="BP22" s="11" t="str">
        <f t="shared" si="5"/>
        <v/>
      </c>
      <c r="BQ22" s="36" t="str">
        <f ca="1">IF(ISBLANK($W22),"",OFFSET(Bkgd_AvoidedCosts!$A$1,BT22-1,BU22-1))</f>
        <v/>
      </c>
      <c r="BR22" s="38" t="str">
        <f t="shared" si="6"/>
        <v/>
      </c>
      <c r="BS22" s="38" t="str">
        <f t="shared" si="7"/>
        <v/>
      </c>
      <c r="BT22" s="10" t="str">
        <f>IF(ISBLANK($W22),"",MATCH($CA22,Bkgd_AvoidedCosts!$A$1:$A$405,FALSE))</f>
        <v/>
      </c>
      <c r="BU22" s="10" t="str">
        <f>IF(ISBLANK($W22),"",MATCH(CB22&amp;BZ22,Bkgd_AvoidedCosts!$2:$2,FALSE))</f>
        <v/>
      </c>
      <c r="BV22" s="42" t="str">
        <f ca="1">IF(ISBLANK($W22),"",OFFSET(Measure_List!$A$2,$CC22,BV$5))</f>
        <v/>
      </c>
      <c r="BW22" s="42" t="str">
        <f ca="1">IF(ISBLANK($W22),"",OFFSET(Measure_List!$A$2,$CC22,BW$5))</f>
        <v/>
      </c>
      <c r="BX22" s="42" t="str">
        <f ca="1">IF(ISBLANK($W22),"",OFFSET(Measure_List!$A$2,$CC22,BX$5))</f>
        <v/>
      </c>
      <c r="BY22" s="42" t="str">
        <f ca="1">IF(ISBLANK($W22),"",OFFSET(Measure_List!$A$2,$CC22,BY$5))</f>
        <v/>
      </c>
      <c r="BZ22" s="42" t="str">
        <f ca="1">IF(ISBLANK($W22),"",OFFSET(Measure_List!$A$2,$CC22,BZ$5))</f>
        <v/>
      </c>
      <c r="CA22" s="42" t="str">
        <f ca="1">IF(ISBLANK($W22),"",OFFSET(Measure_List!$A$2,$CC22,CA$5))</f>
        <v/>
      </c>
      <c r="CB22" s="42" t="str">
        <f ca="1">IF(ISBLANK($W22),"",OFFSET(Measure_List!$A$2,$CC22,CB$5))</f>
        <v/>
      </c>
      <c r="CC22" s="42" t="str">
        <f>IF(ISBLANK($W22),"",MATCH($W22,Measure_List!$A$2:$A$4929,FALSE)-1)</f>
        <v/>
      </c>
      <c r="CD22" s="54" t="str">
        <f t="shared" si="8"/>
        <v/>
      </c>
      <c r="CE22" s="55" t="str">
        <f t="shared" si="15"/>
        <v/>
      </c>
      <c r="CF22" s="55" t="str">
        <f>IF(ISBLANK(W22),"",MATCH(P22,'Funding Input and Summary'!$A$5:$A$254,0))</f>
        <v/>
      </c>
      <c r="CG22" s="202" t="str">
        <f>IF(W22="","",IF(ISERROR(VLOOKUP(W22,Measure_List!$A$3:$A$1000,1,FALSE)),1,""))</f>
        <v/>
      </c>
      <c r="CH22" s="46" t="str">
        <f ca="1">IF(BV22="","",IF(BV22&lt;&gt;OFFSET('Funding Input and Summary'!$AE$4,$CF22,0),1,""))</f>
        <v/>
      </c>
      <c r="CI22" s="46" t="str">
        <f ca="1">IF(ISBLANK(W22),"",IF(BZ22&lt;&gt;IF(OFFSET('Funding Input and Summary'!$AG$4,$CF22,0)="Retrofit","R","L"),1,""))</f>
        <v/>
      </c>
      <c r="CJ22" s="46" t="str">
        <f t="shared" si="9"/>
        <v/>
      </c>
      <c r="CK22" s="46" t="str">
        <f ca="1">IF(W22="","",IF(M22&lt;&gt;OFFSET('Funding Input and Summary'!$AF$4,$CF22,0),1,""))</f>
        <v/>
      </c>
      <c r="CL22" s="46" t="str">
        <f t="shared" ca="1" si="16"/>
        <v/>
      </c>
      <c r="CM22" s="46" t="str">
        <f t="shared" si="10"/>
        <v/>
      </c>
      <c r="CN22" s="63"/>
      <c r="CO22" s="63"/>
      <c r="CP22" s="63"/>
      <c r="CQ22" s="63"/>
      <c r="CR22" s="63"/>
    </row>
    <row r="23" spans="1:96" ht="15" x14ac:dyDescent="0.25">
      <c r="A23" s="244" t="str">
        <f t="shared" ca="1" si="11"/>
        <v/>
      </c>
      <c r="B23" s="245"/>
      <c r="C23" s="246"/>
      <c r="D23" s="286"/>
      <c r="E23" s="286"/>
      <c r="F23" s="286"/>
      <c r="G23" s="286"/>
      <c r="H23" s="300"/>
      <c r="I23" s="286"/>
      <c r="J23" s="248"/>
      <c r="K23" s="248"/>
      <c r="L23" s="248"/>
      <c r="M23" s="249"/>
      <c r="N23" s="249"/>
      <c r="O23" s="286"/>
      <c r="P23" s="247"/>
      <c r="Q23" s="250"/>
      <c r="R23" s="250"/>
      <c r="S23" s="248"/>
      <c r="T23" s="275"/>
      <c r="U23" s="248"/>
      <c r="V23" s="248"/>
      <c r="W23" s="288"/>
      <c r="X23" s="280"/>
      <c r="Y23" s="284"/>
      <c r="Z23" s="284"/>
      <c r="AA23" s="285"/>
      <c r="AB23" s="285"/>
      <c r="AC23" s="254"/>
      <c r="AD23" s="254"/>
      <c r="AE23" s="254"/>
      <c r="AF23" s="254"/>
      <c r="AG23" s="254"/>
      <c r="AH23" s="274"/>
      <c r="AI23" s="248"/>
      <c r="AJ23" s="248"/>
      <c r="AK23" s="248"/>
      <c r="AL23" s="248"/>
      <c r="AM23" s="248"/>
      <c r="AN23" s="254"/>
      <c r="AO23" s="254"/>
      <c r="AP23" s="254"/>
      <c r="AQ23" s="274"/>
      <c r="AR23" s="274"/>
      <c r="AS23" s="274"/>
      <c r="AT23" s="254"/>
      <c r="AU23" s="274"/>
      <c r="AV23" s="276"/>
      <c r="AW23" s="276"/>
      <c r="AX23" s="276"/>
      <c r="AY23" s="254"/>
      <c r="AZ23" s="254"/>
      <c r="BA23" s="254"/>
      <c r="BB23" s="254"/>
      <c r="BC23" s="254"/>
      <c r="BD23" s="255"/>
      <c r="BE23" s="11" t="str">
        <f ca="1">IF(OR(ISBLANK($W23),ISBLANK($M23)),"",OFFSET(Measure_List!$J$2,MATCH($W23,Measure_List!$A$3:$A$4922,FALSE),MATCH(M23,Measure_List!$J$2:$BA$2,1)-1))</f>
        <v/>
      </c>
      <c r="BF23" s="36" t="str">
        <f>IF(ISBLANK($W23),"",(-1)*PV('Drop Downs'!$F$2,CB23,$AE23))</f>
        <v/>
      </c>
      <c r="BG23" s="11" t="str">
        <f t="shared" si="2"/>
        <v/>
      </c>
      <c r="BH23" s="34" t="str">
        <f t="shared" si="12"/>
        <v/>
      </c>
      <c r="BI23" s="36" t="str">
        <f t="shared" si="3"/>
        <v/>
      </c>
      <c r="BJ23" s="34" t="str">
        <f>IF(ISBLANK($W23),"",AB23*'Drop Downs'!$F$1)</f>
        <v/>
      </c>
      <c r="BK23" s="36" t="str">
        <f t="shared" si="13"/>
        <v/>
      </c>
      <c r="BL23" s="36" t="str">
        <f>IF(ISBLANK($W23),"",(-1)*PV('Drop Downs'!$F$2,$CB23,$AD23))</f>
        <v/>
      </c>
      <c r="BM23" s="36" t="str">
        <f>IF(ISBLANK($W23),"",(-1)*PV('Drop Downs'!$F$2,CB23,$AF23))</f>
        <v/>
      </c>
      <c r="BN23" s="11" t="str">
        <f t="shared" si="14"/>
        <v/>
      </c>
      <c r="BO23" s="11" t="str">
        <f t="shared" si="4"/>
        <v/>
      </c>
      <c r="BP23" s="11" t="str">
        <f t="shared" si="5"/>
        <v/>
      </c>
      <c r="BQ23" s="36" t="str">
        <f ca="1">IF(ISBLANK($W23),"",OFFSET(Bkgd_AvoidedCosts!$A$1,BT23-1,BU23-1))</f>
        <v/>
      </c>
      <c r="BR23" s="38" t="str">
        <f t="shared" si="6"/>
        <v/>
      </c>
      <c r="BS23" s="38" t="str">
        <f t="shared" si="7"/>
        <v/>
      </c>
      <c r="BT23" s="10" t="str">
        <f>IF(ISBLANK($W23),"",MATCH($CA23,Bkgd_AvoidedCosts!$A$1:$A$405,FALSE))</f>
        <v/>
      </c>
      <c r="BU23" s="10" t="str">
        <f>IF(ISBLANK($W23),"",MATCH(CB23&amp;BZ23,Bkgd_AvoidedCosts!$2:$2,FALSE))</f>
        <v/>
      </c>
      <c r="BV23" s="42" t="str">
        <f ca="1">IF(ISBLANK($W23),"",OFFSET(Measure_List!$A$2,$CC23,BV$5))</f>
        <v/>
      </c>
      <c r="BW23" s="42" t="str">
        <f ca="1">IF(ISBLANK($W23),"",OFFSET(Measure_List!$A$2,$CC23,BW$5))</f>
        <v/>
      </c>
      <c r="BX23" s="42" t="str">
        <f ca="1">IF(ISBLANK($W23),"",OFFSET(Measure_List!$A$2,$CC23,BX$5))</f>
        <v/>
      </c>
      <c r="BY23" s="42" t="str">
        <f ca="1">IF(ISBLANK($W23),"",OFFSET(Measure_List!$A$2,$CC23,BY$5))</f>
        <v/>
      </c>
      <c r="BZ23" s="42" t="str">
        <f ca="1">IF(ISBLANK($W23),"",OFFSET(Measure_List!$A$2,$CC23,BZ$5))</f>
        <v/>
      </c>
      <c r="CA23" s="42" t="str">
        <f ca="1">IF(ISBLANK($W23),"",OFFSET(Measure_List!$A$2,$CC23,CA$5))</f>
        <v/>
      </c>
      <c r="CB23" s="42" t="str">
        <f ca="1">IF(ISBLANK($W23),"",OFFSET(Measure_List!$A$2,$CC23,CB$5))</f>
        <v/>
      </c>
      <c r="CC23" s="42" t="str">
        <f>IF(ISBLANK($W23),"",MATCH($W23,Measure_List!$A$2:$A$4929,FALSE)-1)</f>
        <v/>
      </c>
      <c r="CD23" s="54" t="str">
        <f t="shared" si="8"/>
        <v/>
      </c>
      <c r="CE23" s="55" t="str">
        <f t="shared" si="15"/>
        <v/>
      </c>
      <c r="CF23" s="55" t="str">
        <f>IF(ISBLANK(W23),"",MATCH(P23,'Funding Input and Summary'!$A$5:$A$254,0))</f>
        <v/>
      </c>
      <c r="CG23" s="202" t="str">
        <f>IF(W23="","",IF(ISERROR(VLOOKUP(W23,Measure_List!$A$3:$A$1000,1,FALSE)),1,""))</f>
        <v/>
      </c>
      <c r="CH23" s="46" t="str">
        <f ca="1">IF(BV23="","",IF(BV23&lt;&gt;OFFSET('Funding Input and Summary'!$AE$4,$CF23,0),1,""))</f>
        <v/>
      </c>
      <c r="CI23" s="46" t="str">
        <f ca="1">IF(ISBLANK(W23),"",IF(BZ23&lt;&gt;IF(OFFSET('Funding Input and Summary'!$AG$4,$CF23,0)="Retrofit","R","L"),1,""))</f>
        <v/>
      </c>
      <c r="CJ23" s="46" t="str">
        <f t="shared" si="9"/>
        <v/>
      </c>
      <c r="CK23" s="46" t="str">
        <f ca="1">IF(W23="","",IF(M23&lt;&gt;OFFSET('Funding Input and Summary'!$AF$4,$CF23,0),1,""))</f>
        <v/>
      </c>
      <c r="CL23" s="46" t="str">
        <f t="shared" ca="1" si="16"/>
        <v/>
      </c>
      <c r="CM23" s="46" t="str">
        <f t="shared" si="10"/>
        <v/>
      </c>
      <c r="CN23" s="63"/>
      <c r="CO23" s="63"/>
      <c r="CP23" s="63"/>
      <c r="CQ23" s="63"/>
      <c r="CR23" s="63"/>
    </row>
    <row r="24" spans="1:96" ht="15" x14ac:dyDescent="0.25">
      <c r="A24" s="244" t="str">
        <f t="shared" ca="1" si="11"/>
        <v/>
      </c>
      <c r="B24" s="245"/>
      <c r="C24" s="246"/>
      <c r="D24" s="286"/>
      <c r="E24" s="286"/>
      <c r="F24" s="286"/>
      <c r="G24" s="286"/>
      <c r="H24" s="300"/>
      <c r="I24" s="286"/>
      <c r="J24" s="248"/>
      <c r="K24" s="248"/>
      <c r="L24" s="248"/>
      <c r="M24" s="249"/>
      <c r="N24" s="249"/>
      <c r="O24" s="286"/>
      <c r="P24" s="247"/>
      <c r="Q24" s="250"/>
      <c r="R24" s="250"/>
      <c r="S24" s="248"/>
      <c r="T24" s="275"/>
      <c r="U24" s="248"/>
      <c r="V24" s="248"/>
      <c r="W24" s="288"/>
      <c r="X24" s="279"/>
      <c r="Y24" s="281"/>
      <c r="Z24" s="281"/>
      <c r="AA24" s="283"/>
      <c r="AB24" s="283"/>
      <c r="AC24" s="254"/>
      <c r="AD24" s="254"/>
      <c r="AE24" s="254"/>
      <c r="AF24" s="254"/>
      <c r="AG24" s="254"/>
      <c r="AH24" s="274"/>
      <c r="AI24" s="248"/>
      <c r="AJ24" s="248"/>
      <c r="AK24" s="248"/>
      <c r="AL24" s="248"/>
      <c r="AM24" s="248"/>
      <c r="AN24" s="254"/>
      <c r="AO24" s="254"/>
      <c r="AP24" s="254"/>
      <c r="AQ24" s="274"/>
      <c r="AR24" s="274"/>
      <c r="AS24" s="274"/>
      <c r="AT24" s="254"/>
      <c r="AU24" s="274"/>
      <c r="AV24" s="276"/>
      <c r="AW24" s="276"/>
      <c r="AX24" s="276"/>
      <c r="AY24" s="254"/>
      <c r="AZ24" s="254"/>
      <c r="BA24" s="254"/>
      <c r="BB24" s="254"/>
      <c r="BC24" s="254"/>
      <c r="BD24" s="255"/>
      <c r="BE24" s="11" t="str">
        <f ca="1">IF(OR(ISBLANK($W24),ISBLANK($M24)),"",OFFSET(Measure_List!$J$2,MATCH($W24,Measure_List!$A$3:$A$4922,FALSE),MATCH(M24,Measure_List!$J$2:$BA$2,1)-1))</f>
        <v/>
      </c>
      <c r="BF24" s="36" t="str">
        <f>IF(ISBLANK($W24),"",(-1)*PV('Drop Downs'!$F$2,CB24,$AE24))</f>
        <v/>
      </c>
      <c r="BG24" s="11" t="str">
        <f t="shared" si="2"/>
        <v/>
      </c>
      <c r="BH24" s="34" t="str">
        <f t="shared" si="12"/>
        <v/>
      </c>
      <c r="BI24" s="36" t="str">
        <f t="shared" si="3"/>
        <v/>
      </c>
      <c r="BJ24" s="34" t="str">
        <f>IF(ISBLANK($W24),"",AB24*'Drop Downs'!$F$1)</f>
        <v/>
      </c>
      <c r="BK24" s="36" t="str">
        <f t="shared" si="13"/>
        <v/>
      </c>
      <c r="BL24" s="36" t="str">
        <f>IF(ISBLANK($W24),"",(-1)*PV('Drop Downs'!$F$2,$CB24,$AD24))</f>
        <v/>
      </c>
      <c r="BM24" s="36" t="str">
        <f>IF(ISBLANK($W24),"",(-1)*PV('Drop Downs'!$F$2,CB24,$AF24))</f>
        <v/>
      </c>
      <c r="BN24" s="11" t="str">
        <f t="shared" si="14"/>
        <v/>
      </c>
      <c r="BO24" s="11" t="str">
        <f t="shared" si="4"/>
        <v/>
      </c>
      <c r="BP24" s="11" t="str">
        <f t="shared" si="5"/>
        <v/>
      </c>
      <c r="BQ24" s="36" t="str">
        <f ca="1">IF(ISBLANK($W24),"",OFFSET(Bkgd_AvoidedCosts!$A$1,BT24-1,BU24-1))</f>
        <v/>
      </c>
      <c r="BR24" s="38" t="str">
        <f t="shared" si="6"/>
        <v/>
      </c>
      <c r="BS24" s="38" t="str">
        <f t="shared" si="7"/>
        <v/>
      </c>
      <c r="BT24" s="10" t="str">
        <f>IF(ISBLANK($W24),"",MATCH($CA24,Bkgd_AvoidedCosts!$A$1:$A$405,FALSE))</f>
        <v/>
      </c>
      <c r="BU24" s="10" t="str">
        <f>IF(ISBLANK($W24),"",MATCH(CB24&amp;BZ24,Bkgd_AvoidedCosts!$2:$2,FALSE))</f>
        <v/>
      </c>
      <c r="BV24" s="42" t="str">
        <f ca="1">IF(ISBLANK($W24),"",OFFSET(Measure_List!$A$2,$CC24,BV$5))</f>
        <v/>
      </c>
      <c r="BW24" s="42" t="str">
        <f ca="1">IF(ISBLANK($W24),"",OFFSET(Measure_List!$A$2,$CC24,BW$5))</f>
        <v/>
      </c>
      <c r="BX24" s="42" t="str">
        <f ca="1">IF(ISBLANK($W24),"",OFFSET(Measure_List!$A$2,$CC24,BX$5))</f>
        <v/>
      </c>
      <c r="BY24" s="42" t="str">
        <f ca="1">IF(ISBLANK($W24),"",OFFSET(Measure_List!$A$2,$CC24,BY$5))</f>
        <v/>
      </c>
      <c r="BZ24" s="42" t="str">
        <f ca="1">IF(ISBLANK($W24),"",OFFSET(Measure_List!$A$2,$CC24,BZ$5))</f>
        <v/>
      </c>
      <c r="CA24" s="42" t="str">
        <f ca="1">IF(ISBLANK($W24),"",OFFSET(Measure_List!$A$2,$CC24,CA$5))</f>
        <v/>
      </c>
      <c r="CB24" s="42" t="str">
        <f ca="1">IF(ISBLANK($W24),"",OFFSET(Measure_List!$A$2,$CC24,CB$5))</f>
        <v/>
      </c>
      <c r="CC24" s="42" t="str">
        <f>IF(ISBLANK($W24),"",MATCH($W24,Measure_List!$A$2:$A$4929,FALSE)-1)</f>
        <v/>
      </c>
      <c r="CD24" s="54" t="str">
        <f t="shared" si="8"/>
        <v/>
      </c>
      <c r="CE24" s="55" t="str">
        <f t="shared" si="15"/>
        <v/>
      </c>
      <c r="CF24" s="55" t="str">
        <f>IF(ISBLANK(W24),"",MATCH(P24,'Funding Input and Summary'!$A$5:$A$254,0))</f>
        <v/>
      </c>
      <c r="CG24" s="202" t="str">
        <f>IF(W24="","",IF(ISERROR(VLOOKUP(W24,Measure_List!$A$3:$A$1000,1,FALSE)),1,""))</f>
        <v/>
      </c>
      <c r="CH24" s="46" t="str">
        <f ca="1">IF(BV24="","",IF(BV24&lt;&gt;OFFSET('Funding Input and Summary'!$AE$4,$CF24,0),1,""))</f>
        <v/>
      </c>
      <c r="CI24" s="46" t="str">
        <f ca="1">IF(ISBLANK(W24),"",IF(BZ24&lt;&gt;IF(OFFSET('Funding Input and Summary'!$AG$4,$CF24,0)="Retrofit","R","L"),1,""))</f>
        <v/>
      </c>
      <c r="CJ24" s="46" t="str">
        <f t="shared" si="9"/>
        <v/>
      </c>
      <c r="CK24" s="46" t="str">
        <f ca="1">IF(W24="","",IF(M24&lt;&gt;OFFSET('Funding Input and Summary'!$AF$4,$CF24,0),1,""))</f>
        <v/>
      </c>
      <c r="CL24" s="46" t="str">
        <f t="shared" ca="1" si="16"/>
        <v/>
      </c>
      <c r="CM24" s="46" t="str">
        <f t="shared" si="10"/>
        <v/>
      </c>
      <c r="CN24" s="63"/>
      <c r="CO24" s="63"/>
      <c r="CP24" s="63"/>
      <c r="CQ24" s="63"/>
      <c r="CR24" s="63"/>
    </row>
    <row r="25" spans="1:96" ht="15" x14ac:dyDescent="0.25">
      <c r="A25" s="244" t="str">
        <f t="shared" ca="1" si="11"/>
        <v/>
      </c>
      <c r="B25" s="245"/>
      <c r="C25" s="246"/>
      <c r="D25" s="286"/>
      <c r="E25" s="286"/>
      <c r="F25" s="286"/>
      <c r="G25" s="286"/>
      <c r="H25" s="300"/>
      <c r="I25" s="286"/>
      <c r="J25" s="248"/>
      <c r="K25" s="248"/>
      <c r="L25" s="248"/>
      <c r="M25" s="249"/>
      <c r="N25" s="249"/>
      <c r="O25" s="286"/>
      <c r="P25" s="247"/>
      <c r="Q25" s="250"/>
      <c r="R25" s="250"/>
      <c r="S25" s="248"/>
      <c r="T25" s="275"/>
      <c r="U25" s="248"/>
      <c r="V25" s="248"/>
      <c r="W25" s="288"/>
      <c r="X25" s="279"/>
      <c r="Y25" s="281"/>
      <c r="Z25" s="281"/>
      <c r="AA25" s="283"/>
      <c r="AB25" s="283"/>
      <c r="AC25" s="254"/>
      <c r="AD25" s="254"/>
      <c r="AE25" s="254"/>
      <c r="AF25" s="254"/>
      <c r="AG25" s="254"/>
      <c r="AH25" s="274"/>
      <c r="AI25" s="248"/>
      <c r="AJ25" s="248"/>
      <c r="AK25" s="248"/>
      <c r="AL25" s="248"/>
      <c r="AM25" s="248"/>
      <c r="AN25" s="254"/>
      <c r="AO25" s="254"/>
      <c r="AP25" s="254"/>
      <c r="AQ25" s="274"/>
      <c r="AR25" s="274"/>
      <c r="AS25" s="274"/>
      <c r="AT25" s="254"/>
      <c r="AU25" s="274"/>
      <c r="AV25" s="276"/>
      <c r="AW25" s="276"/>
      <c r="AX25" s="276"/>
      <c r="AY25" s="254"/>
      <c r="AZ25" s="254"/>
      <c r="BA25" s="254"/>
      <c r="BB25" s="254"/>
      <c r="BC25" s="254"/>
      <c r="BD25" s="255"/>
      <c r="BE25" s="11" t="str">
        <f ca="1">IF(OR(ISBLANK($W25),ISBLANK($M25)),"",OFFSET(Measure_List!$J$2,MATCH($W25,Measure_List!$A$3:$A$4922,FALSE),MATCH(M25,Measure_List!$J$2:$BA$2,1)-1))</f>
        <v/>
      </c>
      <c r="BF25" s="36" t="str">
        <f>IF(ISBLANK($W25),"",(-1)*PV('Drop Downs'!$F$2,CB25,$AE25))</f>
        <v/>
      </c>
      <c r="BG25" s="11" t="str">
        <f t="shared" si="2"/>
        <v/>
      </c>
      <c r="BH25" s="34" t="str">
        <f t="shared" si="12"/>
        <v/>
      </c>
      <c r="BI25" s="36" t="str">
        <f t="shared" si="3"/>
        <v/>
      </c>
      <c r="BJ25" s="34" t="str">
        <f>IF(ISBLANK($W25),"",AB25*'Drop Downs'!$F$1)</f>
        <v/>
      </c>
      <c r="BK25" s="36" t="str">
        <f t="shared" si="13"/>
        <v/>
      </c>
      <c r="BL25" s="36" t="str">
        <f>IF(ISBLANK($W25),"",(-1)*PV('Drop Downs'!$F$2,$CB25,$AD25))</f>
        <v/>
      </c>
      <c r="BM25" s="36" t="str">
        <f>IF(ISBLANK($W25),"",(-1)*PV('Drop Downs'!$F$2,CB25,$AF25))</f>
        <v/>
      </c>
      <c r="BN25" s="11" t="str">
        <f t="shared" si="14"/>
        <v/>
      </c>
      <c r="BO25" s="11" t="str">
        <f t="shared" si="4"/>
        <v/>
      </c>
      <c r="BP25" s="11" t="str">
        <f t="shared" si="5"/>
        <v/>
      </c>
      <c r="BQ25" s="36" t="str">
        <f ca="1">IF(ISBLANK($W25),"",OFFSET(Bkgd_AvoidedCosts!$A$1,BT25-1,BU25-1))</f>
        <v/>
      </c>
      <c r="BR25" s="38" t="str">
        <f t="shared" si="6"/>
        <v/>
      </c>
      <c r="BS25" s="38" t="str">
        <f t="shared" si="7"/>
        <v/>
      </c>
      <c r="BT25" s="10" t="str">
        <f>IF(ISBLANK($W25),"",MATCH($CA25,Bkgd_AvoidedCosts!$A$1:$A$405,FALSE))</f>
        <v/>
      </c>
      <c r="BU25" s="10" t="str">
        <f>IF(ISBLANK($W25),"",MATCH(CB25&amp;BZ25,Bkgd_AvoidedCosts!$2:$2,FALSE))</f>
        <v/>
      </c>
      <c r="BV25" s="42" t="str">
        <f ca="1">IF(ISBLANK($W25),"",OFFSET(Measure_List!$A$2,$CC25,BV$5))</f>
        <v/>
      </c>
      <c r="BW25" s="42" t="str">
        <f ca="1">IF(ISBLANK($W25),"",OFFSET(Measure_List!$A$2,$CC25,BW$5))</f>
        <v/>
      </c>
      <c r="BX25" s="42" t="str">
        <f ca="1">IF(ISBLANK($W25),"",OFFSET(Measure_List!$A$2,$CC25,BX$5))</f>
        <v/>
      </c>
      <c r="BY25" s="42" t="str">
        <f ca="1">IF(ISBLANK($W25),"",OFFSET(Measure_List!$A$2,$CC25,BY$5))</f>
        <v/>
      </c>
      <c r="BZ25" s="42" t="str">
        <f ca="1">IF(ISBLANK($W25),"",OFFSET(Measure_List!$A$2,$CC25,BZ$5))</f>
        <v/>
      </c>
      <c r="CA25" s="42" t="str">
        <f ca="1">IF(ISBLANK($W25),"",OFFSET(Measure_List!$A$2,$CC25,CA$5))</f>
        <v/>
      </c>
      <c r="CB25" s="42" t="str">
        <f ca="1">IF(ISBLANK($W25),"",OFFSET(Measure_List!$A$2,$CC25,CB$5))</f>
        <v/>
      </c>
      <c r="CC25" s="42" t="str">
        <f>IF(ISBLANK($W25),"",MATCH($W25,Measure_List!$A$2:$A$4929,FALSE)-1)</f>
        <v/>
      </c>
      <c r="CD25" s="54" t="str">
        <f t="shared" si="8"/>
        <v/>
      </c>
      <c r="CE25" s="55" t="str">
        <f t="shared" si="15"/>
        <v/>
      </c>
      <c r="CF25" s="55" t="str">
        <f>IF(ISBLANK(W25),"",MATCH(P25,'Funding Input and Summary'!$A$5:$A$254,0))</f>
        <v/>
      </c>
      <c r="CG25" s="202" t="str">
        <f>IF(W25="","",IF(ISERROR(VLOOKUP(W25,Measure_List!$A$3:$A$1000,1,FALSE)),1,""))</f>
        <v/>
      </c>
      <c r="CH25" s="46" t="str">
        <f ca="1">IF(BV25="","",IF(BV25&lt;&gt;OFFSET('Funding Input and Summary'!$AE$4,$CF25,0),1,""))</f>
        <v/>
      </c>
      <c r="CI25" s="46" t="str">
        <f ca="1">IF(ISBLANK(W25),"",IF(BZ25&lt;&gt;IF(OFFSET('Funding Input and Summary'!$AG$4,$CF25,0)="Retrofit","R","L"),1,""))</f>
        <v/>
      </c>
      <c r="CJ25" s="46" t="str">
        <f t="shared" si="9"/>
        <v/>
      </c>
      <c r="CK25" s="46" t="str">
        <f ca="1">IF(W25="","",IF(M25&lt;&gt;OFFSET('Funding Input and Summary'!$AF$4,$CF25,0),1,""))</f>
        <v/>
      </c>
      <c r="CL25" s="46" t="str">
        <f t="shared" ca="1" si="16"/>
        <v/>
      </c>
      <c r="CM25" s="46" t="str">
        <f t="shared" si="10"/>
        <v/>
      </c>
      <c r="CN25" s="63"/>
      <c r="CO25" s="63"/>
      <c r="CP25" s="63"/>
      <c r="CQ25" s="63"/>
      <c r="CR25" s="63"/>
    </row>
    <row r="26" spans="1:96" ht="15" x14ac:dyDescent="0.25">
      <c r="A26" s="244" t="str">
        <f t="shared" ca="1" si="11"/>
        <v/>
      </c>
      <c r="B26" s="245"/>
      <c r="C26" s="246"/>
      <c r="D26" s="286"/>
      <c r="E26" s="286"/>
      <c r="F26" s="286"/>
      <c r="G26" s="286"/>
      <c r="H26" s="300"/>
      <c r="I26" s="286"/>
      <c r="J26" s="248"/>
      <c r="K26" s="248"/>
      <c r="L26" s="248"/>
      <c r="M26" s="249"/>
      <c r="N26" s="249"/>
      <c r="O26" s="286"/>
      <c r="P26" s="247"/>
      <c r="Q26" s="250"/>
      <c r="R26" s="250"/>
      <c r="S26" s="248"/>
      <c r="T26" s="275"/>
      <c r="U26" s="248"/>
      <c r="V26" s="248"/>
      <c r="W26" s="288"/>
      <c r="X26" s="279"/>
      <c r="Y26" s="281"/>
      <c r="Z26" s="281"/>
      <c r="AA26" s="283"/>
      <c r="AB26" s="283"/>
      <c r="AC26" s="254"/>
      <c r="AD26" s="254"/>
      <c r="AE26" s="254"/>
      <c r="AF26" s="254"/>
      <c r="AG26" s="254"/>
      <c r="AH26" s="274"/>
      <c r="AI26" s="248"/>
      <c r="AJ26" s="248"/>
      <c r="AK26" s="248"/>
      <c r="AL26" s="248"/>
      <c r="AM26" s="248"/>
      <c r="AN26" s="254"/>
      <c r="AO26" s="254"/>
      <c r="AP26" s="254"/>
      <c r="AQ26" s="274"/>
      <c r="AR26" s="274"/>
      <c r="AS26" s="274"/>
      <c r="AT26" s="254"/>
      <c r="AU26" s="274"/>
      <c r="AV26" s="276"/>
      <c r="AW26" s="276"/>
      <c r="AX26" s="276"/>
      <c r="AY26" s="254"/>
      <c r="AZ26" s="254"/>
      <c r="BA26" s="254"/>
      <c r="BB26" s="254"/>
      <c r="BC26" s="254"/>
      <c r="BD26" s="255"/>
      <c r="BE26" s="11" t="str">
        <f ca="1">IF(OR(ISBLANK($W26),ISBLANK($M26)),"",OFFSET(Measure_List!$J$2,MATCH($W26,Measure_List!$A$3:$A$4922,FALSE),MATCH(M26,Measure_List!$J$2:$BA$2,1)-1))</f>
        <v/>
      </c>
      <c r="BF26" s="36" t="str">
        <f>IF(ISBLANK($W26),"",(-1)*PV('Drop Downs'!$F$2,CB26,$AE26))</f>
        <v/>
      </c>
      <c r="BG26" s="11" t="str">
        <f t="shared" si="2"/>
        <v/>
      </c>
      <c r="BH26" s="34" t="str">
        <f t="shared" si="12"/>
        <v/>
      </c>
      <c r="BI26" s="36" t="str">
        <f t="shared" si="3"/>
        <v/>
      </c>
      <c r="BJ26" s="34" t="str">
        <f>IF(ISBLANK($W26),"",AB26*'Drop Downs'!$F$1)</f>
        <v/>
      </c>
      <c r="BK26" s="36" t="str">
        <f t="shared" si="13"/>
        <v/>
      </c>
      <c r="BL26" s="36" t="str">
        <f>IF(ISBLANK($W26),"",(-1)*PV('Drop Downs'!$F$2,$CB26,$AD26))</f>
        <v/>
      </c>
      <c r="BM26" s="36" t="str">
        <f>IF(ISBLANK($W26),"",(-1)*PV('Drop Downs'!$F$2,CB26,$AF26))</f>
        <v/>
      </c>
      <c r="BN26" s="11" t="str">
        <f t="shared" si="14"/>
        <v/>
      </c>
      <c r="BO26" s="11" t="str">
        <f t="shared" si="4"/>
        <v/>
      </c>
      <c r="BP26" s="11" t="str">
        <f t="shared" si="5"/>
        <v/>
      </c>
      <c r="BQ26" s="36" t="str">
        <f ca="1">IF(ISBLANK($W26),"",OFFSET(Bkgd_AvoidedCosts!$A$1,BT26-1,BU26-1))</f>
        <v/>
      </c>
      <c r="BR26" s="38" t="str">
        <f t="shared" si="6"/>
        <v/>
      </c>
      <c r="BS26" s="38" t="str">
        <f t="shared" si="7"/>
        <v/>
      </c>
      <c r="BT26" s="10" t="str">
        <f>IF(ISBLANK($W26),"",MATCH($CA26,Bkgd_AvoidedCosts!$A$1:$A$405,FALSE))</f>
        <v/>
      </c>
      <c r="BU26" s="10" t="str">
        <f>IF(ISBLANK($W26),"",MATCH(CB26&amp;BZ26,Bkgd_AvoidedCosts!$2:$2,FALSE))</f>
        <v/>
      </c>
      <c r="BV26" s="42" t="str">
        <f ca="1">IF(ISBLANK($W26),"",OFFSET(Measure_List!$A$2,$CC26,BV$5))</f>
        <v/>
      </c>
      <c r="BW26" s="42" t="str">
        <f ca="1">IF(ISBLANK($W26),"",OFFSET(Measure_List!$A$2,$CC26,BW$5))</f>
        <v/>
      </c>
      <c r="BX26" s="42" t="str">
        <f ca="1">IF(ISBLANK($W26),"",OFFSET(Measure_List!$A$2,$CC26,BX$5))</f>
        <v/>
      </c>
      <c r="BY26" s="42" t="str">
        <f ca="1">IF(ISBLANK($W26),"",OFFSET(Measure_List!$A$2,$CC26,BY$5))</f>
        <v/>
      </c>
      <c r="BZ26" s="42" t="str">
        <f ca="1">IF(ISBLANK($W26),"",OFFSET(Measure_List!$A$2,$CC26,BZ$5))</f>
        <v/>
      </c>
      <c r="CA26" s="42" t="str">
        <f ca="1">IF(ISBLANK($W26),"",OFFSET(Measure_List!$A$2,$CC26,CA$5))</f>
        <v/>
      </c>
      <c r="CB26" s="42" t="str">
        <f ca="1">IF(ISBLANK($W26),"",OFFSET(Measure_List!$A$2,$CC26,CB$5))</f>
        <v/>
      </c>
      <c r="CC26" s="42" t="str">
        <f>IF(ISBLANK($W26),"",MATCH($W26,Measure_List!$A$2:$A$4929,FALSE)-1)</f>
        <v/>
      </c>
      <c r="CD26" s="54" t="str">
        <f t="shared" si="8"/>
        <v/>
      </c>
      <c r="CE26" s="55" t="str">
        <f t="shared" si="15"/>
        <v/>
      </c>
      <c r="CF26" s="55" t="str">
        <f>IF(ISBLANK(W26),"",MATCH(P26,'Funding Input and Summary'!$A$5:$A$254,0))</f>
        <v/>
      </c>
      <c r="CG26" s="202" t="str">
        <f>IF(W26="","",IF(ISERROR(VLOOKUP(W26,Measure_List!$A$3:$A$1000,1,FALSE)),1,""))</f>
        <v/>
      </c>
      <c r="CH26" s="46" t="str">
        <f ca="1">IF(BV26="","",IF(BV26&lt;&gt;OFFSET('Funding Input and Summary'!$AE$4,$CF26,0),1,""))</f>
        <v/>
      </c>
      <c r="CI26" s="46" t="str">
        <f ca="1">IF(ISBLANK(W26),"",IF(BZ26&lt;&gt;IF(OFFSET('Funding Input and Summary'!$AG$4,$CF26,0)="Retrofit","R","L"),1,""))</f>
        <v/>
      </c>
      <c r="CJ26" s="46" t="str">
        <f t="shared" si="9"/>
        <v/>
      </c>
      <c r="CK26" s="46" t="str">
        <f ca="1">IF(W26="","",IF(M26&lt;&gt;OFFSET('Funding Input and Summary'!$AF$4,$CF26,0),1,""))</f>
        <v/>
      </c>
      <c r="CL26" s="46" t="str">
        <f t="shared" ca="1" si="16"/>
        <v/>
      </c>
      <c r="CM26" s="46" t="str">
        <f t="shared" si="10"/>
        <v/>
      </c>
      <c r="CN26" s="63"/>
      <c r="CO26" s="63"/>
      <c r="CP26" s="63"/>
      <c r="CQ26" s="63"/>
      <c r="CR26" s="63"/>
    </row>
    <row r="27" spans="1:96" ht="15" x14ac:dyDescent="0.25">
      <c r="A27" s="244" t="str">
        <f t="shared" ca="1" si="11"/>
        <v/>
      </c>
      <c r="B27" s="245"/>
      <c r="C27" s="246"/>
      <c r="D27" s="247"/>
      <c r="E27" s="247"/>
      <c r="F27" s="247"/>
      <c r="G27" s="247"/>
      <c r="H27" s="300"/>
      <c r="I27" s="247"/>
      <c r="J27" s="248"/>
      <c r="K27" s="248"/>
      <c r="L27" s="248"/>
      <c r="M27" s="249"/>
      <c r="N27" s="249"/>
      <c r="O27" s="247"/>
      <c r="P27" s="247"/>
      <c r="Q27" s="250"/>
      <c r="R27" s="250"/>
      <c r="S27" s="248"/>
      <c r="T27" s="275"/>
      <c r="U27" s="248"/>
      <c r="V27" s="248"/>
      <c r="W27" s="108"/>
      <c r="X27" s="251"/>
      <c r="Y27" s="252"/>
      <c r="Z27" s="252"/>
      <c r="AA27" s="276"/>
      <c r="AB27" s="276"/>
      <c r="AC27" s="254"/>
      <c r="AD27" s="254"/>
      <c r="AE27" s="254"/>
      <c r="AF27" s="254"/>
      <c r="AG27" s="254"/>
      <c r="AH27" s="274"/>
      <c r="AI27" s="248"/>
      <c r="AJ27" s="248"/>
      <c r="AK27" s="248"/>
      <c r="AL27" s="248"/>
      <c r="AM27" s="248"/>
      <c r="AN27" s="254"/>
      <c r="AO27" s="254"/>
      <c r="AP27" s="254"/>
      <c r="AQ27" s="274"/>
      <c r="AR27" s="274"/>
      <c r="AS27" s="274"/>
      <c r="AT27" s="254"/>
      <c r="AU27" s="274"/>
      <c r="AV27" s="276"/>
      <c r="AW27" s="276"/>
      <c r="AX27" s="276"/>
      <c r="AY27" s="254"/>
      <c r="AZ27" s="254"/>
      <c r="BA27" s="254"/>
      <c r="BB27" s="254"/>
      <c r="BC27" s="254"/>
      <c r="BD27" s="255"/>
      <c r="BE27" s="11" t="str">
        <f ca="1">IF(OR(ISBLANK($W27),ISBLANK($M27)),"",OFFSET(Measure_List!$J$2,MATCH($W27,Measure_List!$A$3:$A$4922,FALSE),MATCH(M27,Measure_List!$J$2:$BA$2,1)-1))</f>
        <v/>
      </c>
      <c r="BF27" s="36" t="str">
        <f>IF(ISBLANK($W27),"",(-1)*PV('Drop Downs'!$F$2,CB27,$AE27))</f>
        <v/>
      </c>
      <c r="BG27" s="11" t="str">
        <f t="shared" si="2"/>
        <v/>
      </c>
      <c r="BH27" s="34" t="str">
        <f t="shared" si="12"/>
        <v/>
      </c>
      <c r="BI27" s="36" t="str">
        <f t="shared" si="3"/>
        <v/>
      </c>
      <c r="BJ27" s="34" t="str">
        <f>IF(ISBLANK($W27),"",AB27*'Drop Downs'!$F$1)</f>
        <v/>
      </c>
      <c r="BK27" s="36" t="str">
        <f t="shared" si="13"/>
        <v/>
      </c>
      <c r="BL27" s="36" t="str">
        <f>IF(ISBLANK($W27),"",(-1)*PV('Drop Downs'!$F$2,$CB27,$AD27))</f>
        <v/>
      </c>
      <c r="BM27" s="36" t="str">
        <f>IF(ISBLANK($W27),"",(-1)*PV('Drop Downs'!$F$2,CB27,$AF27))</f>
        <v/>
      </c>
      <c r="BN27" s="11" t="str">
        <f t="shared" si="14"/>
        <v/>
      </c>
      <c r="BO27" s="11" t="str">
        <f t="shared" si="4"/>
        <v/>
      </c>
      <c r="BP27" s="11" t="str">
        <f t="shared" si="5"/>
        <v/>
      </c>
      <c r="BQ27" s="36" t="str">
        <f ca="1">IF(ISBLANK($W27),"",OFFSET(Bkgd_AvoidedCosts!$A$1,BT27-1,BU27-1))</f>
        <v/>
      </c>
      <c r="BR27" s="38" t="str">
        <f t="shared" si="6"/>
        <v/>
      </c>
      <c r="BS27" s="38" t="str">
        <f t="shared" si="7"/>
        <v/>
      </c>
      <c r="BT27" s="10" t="str">
        <f>IF(ISBLANK($W27),"",MATCH($CA27,Bkgd_AvoidedCosts!$A$1:$A$405,FALSE))</f>
        <v/>
      </c>
      <c r="BU27" s="10" t="str">
        <f>IF(ISBLANK($W27),"",MATCH(CB27&amp;BZ27,Bkgd_AvoidedCosts!$2:$2,FALSE))</f>
        <v/>
      </c>
      <c r="BV27" s="42" t="str">
        <f ca="1">IF(ISBLANK($W27),"",OFFSET(Measure_List!$A$2,$CC27,BV$5))</f>
        <v/>
      </c>
      <c r="BW27" s="42" t="str">
        <f ca="1">IF(ISBLANK($W27),"",OFFSET(Measure_List!$A$2,$CC27,BW$5))</f>
        <v/>
      </c>
      <c r="BX27" s="42" t="str">
        <f ca="1">IF(ISBLANK($W27),"",OFFSET(Measure_List!$A$2,$CC27,BX$5))</f>
        <v/>
      </c>
      <c r="BY27" s="42" t="str">
        <f ca="1">IF(ISBLANK($W27),"",OFFSET(Measure_List!$A$2,$CC27,BY$5))</f>
        <v/>
      </c>
      <c r="BZ27" s="42" t="str">
        <f ca="1">IF(ISBLANK($W27),"",OFFSET(Measure_List!$A$2,$CC27,BZ$5))</f>
        <v/>
      </c>
      <c r="CA27" s="42" t="str">
        <f ca="1">IF(ISBLANK($W27),"",OFFSET(Measure_List!$A$2,$CC27,CA$5))</f>
        <v/>
      </c>
      <c r="CB27" s="42" t="str">
        <f ca="1">IF(ISBLANK($W27),"",OFFSET(Measure_List!$A$2,$CC27,CB$5))</f>
        <v/>
      </c>
      <c r="CC27" s="42" t="str">
        <f>IF(ISBLANK($W27),"",MATCH($W27,Measure_List!$A$2:$A$4929,FALSE)-1)</f>
        <v/>
      </c>
      <c r="CD27" s="54" t="str">
        <f t="shared" si="8"/>
        <v/>
      </c>
      <c r="CE27" s="55" t="str">
        <f t="shared" si="15"/>
        <v/>
      </c>
      <c r="CF27" s="55" t="str">
        <f>IF(ISBLANK(W27),"",MATCH(P27,'Funding Input and Summary'!$A$5:$A$254,0))</f>
        <v/>
      </c>
      <c r="CG27" s="202" t="str">
        <f>IF(W27="","",IF(ISERROR(VLOOKUP(W27,Measure_List!$A$3:$A$1000,1,FALSE)),1,""))</f>
        <v/>
      </c>
      <c r="CH27" s="46" t="str">
        <f ca="1">IF(BV27="","",IF(BV27&lt;&gt;OFFSET('Funding Input and Summary'!$AE$4,$CF27,0),1,""))</f>
        <v/>
      </c>
      <c r="CI27" s="46" t="str">
        <f ca="1">IF(ISBLANK(W27),"",IF(BZ27&lt;&gt;IF(OFFSET('Funding Input and Summary'!$AG$4,$CF27,0)="Retrofit","R","L"),1,""))</f>
        <v/>
      </c>
      <c r="CJ27" s="46" t="str">
        <f t="shared" si="9"/>
        <v/>
      </c>
      <c r="CK27" s="46" t="str">
        <f ca="1">IF(W27="","",IF(M27&lt;&gt;OFFSET('Funding Input and Summary'!$AF$4,$CF27,0),1,""))</f>
        <v/>
      </c>
      <c r="CL27" s="46" t="str">
        <f t="shared" ca="1" si="16"/>
        <v/>
      </c>
      <c r="CM27" s="46" t="str">
        <f t="shared" si="10"/>
        <v/>
      </c>
      <c r="CN27" s="63"/>
      <c r="CO27" s="63"/>
      <c r="CP27" s="63"/>
      <c r="CQ27" s="63"/>
      <c r="CR27" s="63"/>
    </row>
    <row r="28" spans="1:96" ht="15" x14ac:dyDescent="0.25">
      <c r="A28" s="244" t="str">
        <f t="shared" ca="1" si="11"/>
        <v/>
      </c>
      <c r="B28" s="245"/>
      <c r="C28" s="256"/>
      <c r="D28" s="256"/>
      <c r="E28" s="256"/>
      <c r="F28" s="256"/>
      <c r="G28" s="256"/>
      <c r="H28" s="48"/>
      <c r="I28" s="256"/>
      <c r="J28" s="248"/>
      <c r="K28" s="248"/>
      <c r="L28" s="248"/>
      <c r="M28" s="257"/>
      <c r="N28" s="257"/>
      <c r="O28" s="251"/>
      <c r="P28" s="250"/>
      <c r="Q28" s="250"/>
      <c r="R28" s="250"/>
      <c r="S28" s="248"/>
      <c r="T28" s="275"/>
      <c r="U28" s="248"/>
      <c r="V28" s="248"/>
      <c r="W28" s="62"/>
      <c r="X28" s="251"/>
      <c r="Y28" s="254"/>
      <c r="Z28" s="254"/>
      <c r="AA28" s="276"/>
      <c r="AB28" s="276"/>
      <c r="AC28" s="254"/>
      <c r="AD28" s="254"/>
      <c r="AE28" s="254"/>
      <c r="AF28" s="254"/>
      <c r="AG28" s="254"/>
      <c r="AH28" s="274"/>
      <c r="AI28" s="248"/>
      <c r="AJ28" s="248"/>
      <c r="AK28" s="248"/>
      <c r="AL28" s="248"/>
      <c r="AM28" s="248"/>
      <c r="AN28" s="254"/>
      <c r="AO28" s="254"/>
      <c r="AP28" s="254"/>
      <c r="AQ28" s="274"/>
      <c r="AR28" s="274"/>
      <c r="AS28" s="274"/>
      <c r="AT28" s="254"/>
      <c r="AU28" s="274"/>
      <c r="AV28" s="276"/>
      <c r="AW28" s="276"/>
      <c r="AX28" s="276"/>
      <c r="AY28" s="254"/>
      <c r="AZ28" s="254"/>
      <c r="BA28" s="254"/>
      <c r="BB28" s="254"/>
      <c r="BC28" s="254"/>
      <c r="BD28" s="255"/>
      <c r="BE28" s="11" t="str">
        <f ca="1">IF(OR(ISBLANK($W28),ISBLANK($M28)),"",OFFSET(Measure_List!$J$2,MATCH($W28,Measure_List!$A$3:$A$4922,FALSE),MATCH(M28,Measure_List!$J$2:$BA$2,1)-1))</f>
        <v/>
      </c>
      <c r="BF28" s="36" t="str">
        <f>IF(ISBLANK($W28),"",(-1)*PV('Drop Downs'!$F$2,CB28,$AE28))</f>
        <v/>
      </c>
      <c r="BG28" s="11" t="str">
        <f t="shared" si="2"/>
        <v/>
      </c>
      <c r="BH28" s="34" t="str">
        <f t="shared" si="12"/>
        <v/>
      </c>
      <c r="BI28" s="36" t="str">
        <f t="shared" si="3"/>
        <v/>
      </c>
      <c r="BJ28" s="34" t="str">
        <f>IF(ISBLANK($W28),"",AB28*'Drop Downs'!$F$1)</f>
        <v/>
      </c>
      <c r="BK28" s="36" t="str">
        <f t="shared" si="13"/>
        <v/>
      </c>
      <c r="BL28" s="36" t="str">
        <f>IF(ISBLANK($W28),"",(-1)*PV('Drop Downs'!$F$2,$CB28,$AD28))</f>
        <v/>
      </c>
      <c r="BM28" s="36" t="str">
        <f>IF(ISBLANK($W28),"",(-1)*PV('Drop Downs'!$F$2,CB28,$AF28))</f>
        <v/>
      </c>
      <c r="BN28" s="11" t="str">
        <f t="shared" si="14"/>
        <v/>
      </c>
      <c r="BO28" s="11" t="str">
        <f t="shared" si="4"/>
        <v/>
      </c>
      <c r="BP28" s="11" t="str">
        <f t="shared" si="5"/>
        <v/>
      </c>
      <c r="BQ28" s="36" t="str">
        <f ca="1">IF(ISBLANK($W28),"",OFFSET(Bkgd_AvoidedCosts!$A$1,BT28-1,BU28-1))</f>
        <v/>
      </c>
      <c r="BR28" s="38" t="str">
        <f t="shared" si="6"/>
        <v/>
      </c>
      <c r="BS28" s="38" t="str">
        <f t="shared" si="7"/>
        <v/>
      </c>
      <c r="BT28" s="10" t="str">
        <f>IF(ISBLANK($W28),"",MATCH($CA28,Bkgd_AvoidedCosts!$A$1:$A$405,FALSE))</f>
        <v/>
      </c>
      <c r="BU28" s="10" t="str">
        <f>IF(ISBLANK($W28),"",MATCH(CB28&amp;BZ28,Bkgd_AvoidedCosts!$2:$2,FALSE))</f>
        <v/>
      </c>
      <c r="BV28" s="42" t="str">
        <f ca="1">IF(ISBLANK($W28),"",OFFSET(Measure_List!$A$2,$CC28,BV$5))</f>
        <v/>
      </c>
      <c r="BW28" s="42" t="str">
        <f ca="1">IF(ISBLANK($W28),"",OFFSET(Measure_List!$A$2,$CC28,BW$5))</f>
        <v/>
      </c>
      <c r="BX28" s="42" t="str">
        <f ca="1">IF(ISBLANK($W28),"",OFFSET(Measure_List!$A$2,$CC28,BX$5))</f>
        <v/>
      </c>
      <c r="BY28" s="42" t="str">
        <f ca="1">IF(ISBLANK($W28),"",OFFSET(Measure_List!$A$2,$CC28,BY$5))</f>
        <v/>
      </c>
      <c r="BZ28" s="42" t="str">
        <f ca="1">IF(ISBLANK($W28),"",OFFSET(Measure_List!$A$2,$CC28,BZ$5))</f>
        <v/>
      </c>
      <c r="CA28" s="42" t="str">
        <f ca="1">IF(ISBLANK($W28),"",OFFSET(Measure_List!$A$2,$CC28,CA$5))</f>
        <v/>
      </c>
      <c r="CB28" s="42" t="str">
        <f ca="1">IF(ISBLANK($W28),"",OFFSET(Measure_List!$A$2,$CC28,CB$5))</f>
        <v/>
      </c>
      <c r="CC28" s="42" t="str">
        <f>IF(ISBLANK($W28),"",MATCH($W28,Measure_List!$A$2:$A$4929,FALSE)-1)</f>
        <v/>
      </c>
      <c r="CD28" s="54" t="str">
        <f t="shared" si="8"/>
        <v/>
      </c>
      <c r="CE28" s="55" t="str">
        <f t="shared" si="15"/>
        <v/>
      </c>
      <c r="CF28" s="55" t="str">
        <f>IF(ISBLANK(W28),"",MATCH(P28,'Funding Input and Summary'!$A$5:$A$254,0))</f>
        <v/>
      </c>
      <c r="CG28" s="202" t="str">
        <f>IF(W28="","",IF(ISERROR(VLOOKUP(W28,Measure_List!$A$3:$A$1000,1,FALSE)),1,""))</f>
        <v/>
      </c>
      <c r="CH28" s="46" t="str">
        <f ca="1">IF(BV28="","",IF(BV28&lt;&gt;OFFSET('Funding Input and Summary'!$AE$4,$CF28,0),1,""))</f>
        <v/>
      </c>
      <c r="CI28" s="46" t="str">
        <f ca="1">IF(ISBLANK(W28),"",IF(BZ28&lt;&gt;IF(OFFSET('Funding Input and Summary'!$AG$4,$CF28,0)="Retrofit","R","L"),1,""))</f>
        <v/>
      </c>
      <c r="CJ28" s="46" t="str">
        <f t="shared" si="9"/>
        <v/>
      </c>
      <c r="CK28" s="46" t="str">
        <f ca="1">IF(W28="","",IF(M28&lt;&gt;OFFSET('Funding Input and Summary'!$AF$4,$CF28,0),1,""))</f>
        <v/>
      </c>
      <c r="CL28" s="46" t="str">
        <f t="shared" ca="1" si="16"/>
        <v/>
      </c>
      <c r="CM28" s="46" t="str">
        <f t="shared" si="10"/>
        <v/>
      </c>
      <c r="CN28" s="63"/>
      <c r="CO28" s="63"/>
      <c r="CP28" s="63"/>
      <c r="CQ28" s="63"/>
      <c r="CR28" s="63"/>
    </row>
    <row r="29" spans="1:96" ht="15" x14ac:dyDescent="0.25">
      <c r="A29" s="244" t="str">
        <f t="shared" ca="1" si="11"/>
        <v/>
      </c>
      <c r="B29" s="245"/>
      <c r="C29" s="256"/>
      <c r="D29" s="256"/>
      <c r="E29" s="256"/>
      <c r="F29" s="256"/>
      <c r="G29" s="256"/>
      <c r="H29" s="48"/>
      <c r="I29" s="256"/>
      <c r="J29" s="248"/>
      <c r="K29" s="248"/>
      <c r="L29" s="248"/>
      <c r="M29" s="257"/>
      <c r="N29" s="257"/>
      <c r="O29" s="251"/>
      <c r="P29" s="250"/>
      <c r="Q29" s="250"/>
      <c r="R29" s="250"/>
      <c r="S29" s="248"/>
      <c r="T29" s="275"/>
      <c r="U29" s="248"/>
      <c r="V29" s="248"/>
      <c r="W29" s="62"/>
      <c r="X29" s="251"/>
      <c r="Y29" s="254"/>
      <c r="Z29" s="254"/>
      <c r="AA29" s="276"/>
      <c r="AB29" s="276"/>
      <c r="AC29" s="254"/>
      <c r="AD29" s="254"/>
      <c r="AE29" s="254"/>
      <c r="AF29" s="254"/>
      <c r="AG29" s="254"/>
      <c r="AH29" s="274"/>
      <c r="AI29" s="248"/>
      <c r="AJ29" s="248"/>
      <c r="AK29" s="248"/>
      <c r="AL29" s="248"/>
      <c r="AM29" s="248"/>
      <c r="AN29" s="254"/>
      <c r="AO29" s="254"/>
      <c r="AP29" s="254"/>
      <c r="AQ29" s="274"/>
      <c r="AR29" s="274"/>
      <c r="AS29" s="274"/>
      <c r="AT29" s="254"/>
      <c r="AU29" s="274"/>
      <c r="AV29" s="276"/>
      <c r="AW29" s="276"/>
      <c r="AX29" s="276"/>
      <c r="AY29" s="254"/>
      <c r="AZ29" s="254"/>
      <c r="BA29" s="254"/>
      <c r="BB29" s="254"/>
      <c r="BC29" s="254"/>
      <c r="BD29" s="255"/>
      <c r="BE29" s="11" t="str">
        <f ca="1">IF(OR(ISBLANK($W29),ISBLANK($M29)),"",OFFSET(Measure_List!$J$2,MATCH($W29,Measure_List!$A$3:$A$4922,FALSE),MATCH(M29,Measure_List!$J$2:$BA$2,1)-1))</f>
        <v/>
      </c>
      <c r="BF29" s="36" t="str">
        <f>IF(ISBLANK($W29),"",(-1)*PV('Drop Downs'!$F$2,CB29,$AE29))</f>
        <v/>
      </c>
      <c r="BG29" s="11" t="str">
        <f t="shared" si="2"/>
        <v/>
      </c>
      <c r="BH29" s="34" t="str">
        <f t="shared" si="12"/>
        <v/>
      </c>
      <c r="BI29" s="36" t="str">
        <f t="shared" si="3"/>
        <v/>
      </c>
      <c r="BJ29" s="34" t="str">
        <f>IF(ISBLANK($W29),"",AB29*'Drop Downs'!$F$1)</f>
        <v/>
      </c>
      <c r="BK29" s="36" t="str">
        <f t="shared" si="13"/>
        <v/>
      </c>
      <c r="BL29" s="36" t="str">
        <f>IF(ISBLANK($W29),"",(-1)*PV('Drop Downs'!$F$2,$CB29,$AD29))</f>
        <v/>
      </c>
      <c r="BM29" s="36" t="str">
        <f>IF(ISBLANK($W29),"",(-1)*PV('Drop Downs'!$F$2,CB29,$AF29))</f>
        <v/>
      </c>
      <c r="BN29" s="11" t="str">
        <f t="shared" si="14"/>
        <v/>
      </c>
      <c r="BO29" s="11" t="str">
        <f t="shared" si="4"/>
        <v/>
      </c>
      <c r="BP29" s="11" t="str">
        <f t="shared" si="5"/>
        <v/>
      </c>
      <c r="BQ29" s="36" t="str">
        <f ca="1">IF(ISBLANK($W29),"",OFFSET(Bkgd_AvoidedCosts!$A$1,BT29-1,BU29-1))</f>
        <v/>
      </c>
      <c r="BR29" s="38" t="str">
        <f t="shared" si="6"/>
        <v/>
      </c>
      <c r="BS29" s="38" t="str">
        <f t="shared" si="7"/>
        <v/>
      </c>
      <c r="BT29" s="10" t="str">
        <f>IF(ISBLANK($W29),"",MATCH($CA29,Bkgd_AvoidedCosts!$A$1:$A$405,FALSE))</f>
        <v/>
      </c>
      <c r="BU29" s="10" t="str">
        <f>IF(ISBLANK($W29),"",MATCH(CB29&amp;BZ29,Bkgd_AvoidedCosts!$2:$2,FALSE))</f>
        <v/>
      </c>
      <c r="BV29" s="42" t="str">
        <f ca="1">IF(ISBLANK($W29),"",OFFSET(Measure_List!$A$2,$CC29,BV$5))</f>
        <v/>
      </c>
      <c r="BW29" s="42" t="str">
        <f ca="1">IF(ISBLANK($W29),"",OFFSET(Measure_List!$A$2,$CC29,BW$5))</f>
        <v/>
      </c>
      <c r="BX29" s="42" t="str">
        <f ca="1">IF(ISBLANK($W29),"",OFFSET(Measure_List!$A$2,$CC29,BX$5))</f>
        <v/>
      </c>
      <c r="BY29" s="42" t="str">
        <f ca="1">IF(ISBLANK($W29),"",OFFSET(Measure_List!$A$2,$CC29,BY$5))</f>
        <v/>
      </c>
      <c r="BZ29" s="42" t="str">
        <f ca="1">IF(ISBLANK($W29),"",OFFSET(Measure_List!$A$2,$CC29,BZ$5))</f>
        <v/>
      </c>
      <c r="CA29" s="42" t="str">
        <f ca="1">IF(ISBLANK($W29),"",OFFSET(Measure_List!$A$2,$CC29,CA$5))</f>
        <v/>
      </c>
      <c r="CB29" s="42" t="str">
        <f ca="1">IF(ISBLANK($W29),"",OFFSET(Measure_List!$A$2,$CC29,CB$5))</f>
        <v/>
      </c>
      <c r="CC29" s="42" t="str">
        <f>IF(ISBLANK($W29),"",MATCH($W29,Measure_List!$A$2:$A$4929,FALSE)-1)</f>
        <v/>
      </c>
      <c r="CD29" s="54" t="str">
        <f t="shared" si="8"/>
        <v/>
      </c>
      <c r="CE29" s="55" t="str">
        <f t="shared" si="15"/>
        <v/>
      </c>
      <c r="CF29" s="55" t="str">
        <f>IF(ISBLANK(W29),"",MATCH(P29,'Funding Input and Summary'!$A$5:$A$254,0))</f>
        <v/>
      </c>
      <c r="CG29" s="202" t="str">
        <f>IF(W29="","",IF(ISERROR(VLOOKUP(W29,Measure_List!$A$3:$A$1000,1,FALSE)),1,""))</f>
        <v/>
      </c>
      <c r="CH29" s="46" t="str">
        <f ca="1">IF(BV29="","",IF(BV29&lt;&gt;OFFSET('Funding Input and Summary'!$AE$4,$CF29,0),1,""))</f>
        <v/>
      </c>
      <c r="CI29" s="46" t="str">
        <f ca="1">IF(ISBLANK(W29),"",IF(BZ29&lt;&gt;IF(OFFSET('Funding Input and Summary'!$AG$4,$CF29,0)="Retrofit","R","L"),1,""))</f>
        <v/>
      </c>
      <c r="CJ29" s="46" t="str">
        <f t="shared" si="9"/>
        <v/>
      </c>
      <c r="CK29" s="46" t="str">
        <f ca="1">IF(W29="","",IF(M29&lt;&gt;OFFSET('Funding Input and Summary'!$AF$4,$CF29,0),1,""))</f>
        <v/>
      </c>
      <c r="CL29" s="46" t="str">
        <f t="shared" ca="1" si="16"/>
        <v/>
      </c>
      <c r="CM29" s="46" t="str">
        <f t="shared" si="10"/>
        <v/>
      </c>
      <c r="CN29" s="63"/>
      <c r="CO29" s="63"/>
      <c r="CP29" s="63"/>
      <c r="CQ29" s="63"/>
      <c r="CR29" s="63"/>
    </row>
    <row r="30" spans="1:96" ht="15" x14ac:dyDescent="0.25">
      <c r="A30" s="244" t="str">
        <f t="shared" ca="1" si="11"/>
        <v/>
      </c>
      <c r="B30" s="245"/>
      <c r="C30" s="256"/>
      <c r="D30" s="256"/>
      <c r="E30" s="256"/>
      <c r="F30" s="256"/>
      <c r="G30" s="256"/>
      <c r="H30" s="48"/>
      <c r="I30" s="256"/>
      <c r="J30" s="248"/>
      <c r="K30" s="248"/>
      <c r="L30" s="248"/>
      <c r="M30" s="257"/>
      <c r="N30" s="257"/>
      <c r="O30" s="251"/>
      <c r="P30" s="250"/>
      <c r="Q30" s="250"/>
      <c r="R30" s="250"/>
      <c r="S30" s="248"/>
      <c r="T30" s="275"/>
      <c r="U30" s="248"/>
      <c r="V30" s="248"/>
      <c r="W30" s="62"/>
      <c r="X30" s="251"/>
      <c r="Y30" s="254"/>
      <c r="Z30" s="254"/>
      <c r="AA30" s="276"/>
      <c r="AB30" s="276"/>
      <c r="AC30" s="254"/>
      <c r="AD30" s="254"/>
      <c r="AE30" s="254"/>
      <c r="AF30" s="254"/>
      <c r="AG30" s="254"/>
      <c r="AH30" s="274"/>
      <c r="AI30" s="248"/>
      <c r="AJ30" s="248"/>
      <c r="AK30" s="248"/>
      <c r="AL30" s="248"/>
      <c r="AM30" s="248"/>
      <c r="AN30" s="254"/>
      <c r="AO30" s="254"/>
      <c r="AP30" s="254"/>
      <c r="AQ30" s="274"/>
      <c r="AR30" s="274"/>
      <c r="AS30" s="274"/>
      <c r="AT30" s="254"/>
      <c r="AU30" s="274"/>
      <c r="AV30" s="276"/>
      <c r="AW30" s="276"/>
      <c r="AX30" s="276"/>
      <c r="AY30" s="254"/>
      <c r="AZ30" s="254"/>
      <c r="BA30" s="254"/>
      <c r="BB30" s="254"/>
      <c r="BC30" s="254"/>
      <c r="BD30" s="255"/>
      <c r="BE30" s="11" t="str">
        <f ca="1">IF(OR(ISBLANK($W30),ISBLANK($M30)),"",OFFSET(Measure_List!$J$2,MATCH($W30,Measure_List!$A$3:$A$4922,FALSE),MATCH(M30,Measure_List!$J$2:$BA$2,1)-1))</f>
        <v/>
      </c>
      <c r="BF30" s="36" t="str">
        <f>IF(ISBLANK($W30),"",(-1)*PV('Drop Downs'!$F$2,CB30,$AE30))</f>
        <v/>
      </c>
      <c r="BG30" s="11" t="str">
        <f t="shared" si="2"/>
        <v/>
      </c>
      <c r="BH30" s="34" t="str">
        <f t="shared" si="12"/>
        <v/>
      </c>
      <c r="BI30" s="36" t="str">
        <f t="shared" si="3"/>
        <v/>
      </c>
      <c r="BJ30" s="34" t="str">
        <f>IF(ISBLANK($W30),"",AB30*'Drop Downs'!$F$1)</f>
        <v/>
      </c>
      <c r="BK30" s="36" t="str">
        <f t="shared" si="13"/>
        <v/>
      </c>
      <c r="BL30" s="36" t="str">
        <f>IF(ISBLANK($W30),"",(-1)*PV('Drop Downs'!$F$2,$CB30,$AD30))</f>
        <v/>
      </c>
      <c r="BM30" s="36" t="str">
        <f>IF(ISBLANK($W30),"",(-1)*PV('Drop Downs'!$F$2,CB30,$AF30))</f>
        <v/>
      </c>
      <c r="BN30" s="11" t="str">
        <f t="shared" si="14"/>
        <v/>
      </c>
      <c r="BO30" s="11" t="str">
        <f t="shared" si="4"/>
        <v/>
      </c>
      <c r="BP30" s="11" t="str">
        <f t="shared" si="5"/>
        <v/>
      </c>
      <c r="BQ30" s="36" t="str">
        <f ca="1">IF(ISBLANK($W30),"",OFFSET(Bkgd_AvoidedCosts!$A$1,BT30-1,BU30-1))</f>
        <v/>
      </c>
      <c r="BR30" s="38" t="str">
        <f t="shared" si="6"/>
        <v/>
      </c>
      <c r="BS30" s="38" t="str">
        <f t="shared" si="7"/>
        <v/>
      </c>
      <c r="BT30" s="10" t="str">
        <f>IF(ISBLANK($W30),"",MATCH($CA30,Bkgd_AvoidedCosts!$A$1:$A$405,FALSE))</f>
        <v/>
      </c>
      <c r="BU30" s="10" t="str">
        <f>IF(ISBLANK($W30),"",MATCH(CB30&amp;BZ30,Bkgd_AvoidedCosts!$2:$2,FALSE))</f>
        <v/>
      </c>
      <c r="BV30" s="42" t="str">
        <f ca="1">IF(ISBLANK($W30),"",OFFSET(Measure_List!$A$2,$CC30,BV$5))</f>
        <v/>
      </c>
      <c r="BW30" s="42" t="str">
        <f ca="1">IF(ISBLANK($W30),"",OFFSET(Measure_List!$A$2,$CC30,BW$5))</f>
        <v/>
      </c>
      <c r="BX30" s="42" t="str">
        <f ca="1">IF(ISBLANK($W30),"",OFFSET(Measure_List!$A$2,$CC30,BX$5))</f>
        <v/>
      </c>
      <c r="BY30" s="42" t="str">
        <f ca="1">IF(ISBLANK($W30),"",OFFSET(Measure_List!$A$2,$CC30,BY$5))</f>
        <v/>
      </c>
      <c r="BZ30" s="42" t="str">
        <f ca="1">IF(ISBLANK($W30),"",OFFSET(Measure_List!$A$2,$CC30,BZ$5))</f>
        <v/>
      </c>
      <c r="CA30" s="42" t="str">
        <f ca="1">IF(ISBLANK($W30),"",OFFSET(Measure_List!$A$2,$CC30,CA$5))</f>
        <v/>
      </c>
      <c r="CB30" s="42" t="str">
        <f ca="1">IF(ISBLANK($W30),"",OFFSET(Measure_List!$A$2,$CC30,CB$5))</f>
        <v/>
      </c>
      <c r="CC30" s="42" t="str">
        <f>IF(ISBLANK($W30),"",MATCH($W30,Measure_List!$A$2:$A$4929,FALSE)-1)</f>
        <v/>
      </c>
      <c r="CD30" s="54" t="str">
        <f t="shared" si="8"/>
        <v/>
      </c>
      <c r="CE30" s="55" t="str">
        <f t="shared" si="15"/>
        <v/>
      </c>
      <c r="CF30" s="55" t="str">
        <f>IF(ISBLANK(W30),"",MATCH(P30,'Funding Input and Summary'!$A$5:$A$254,0))</f>
        <v/>
      </c>
      <c r="CG30" s="202" t="str">
        <f>IF(W30="","",IF(ISERROR(VLOOKUP(W30,Measure_List!$A$3:$A$1000,1,FALSE)),1,""))</f>
        <v/>
      </c>
      <c r="CH30" s="46" t="str">
        <f ca="1">IF(BV30="","",IF(BV30&lt;&gt;OFFSET('Funding Input and Summary'!$AE$4,$CF30,0),1,""))</f>
        <v/>
      </c>
      <c r="CI30" s="46" t="str">
        <f ca="1">IF(ISBLANK(W30),"",IF(BZ30&lt;&gt;IF(OFFSET('Funding Input and Summary'!$AG$4,$CF30,0)="Retrofit","R","L"),1,""))</f>
        <v/>
      </c>
      <c r="CJ30" s="46" t="str">
        <f t="shared" si="9"/>
        <v/>
      </c>
      <c r="CK30" s="46" t="str">
        <f ca="1">IF(W30="","",IF(M30&lt;&gt;OFFSET('Funding Input and Summary'!$AF$4,$CF30,0),1,""))</f>
        <v/>
      </c>
      <c r="CL30" s="46" t="str">
        <f t="shared" ca="1" si="16"/>
        <v/>
      </c>
      <c r="CM30" s="46" t="str">
        <f t="shared" si="10"/>
        <v/>
      </c>
      <c r="CN30" s="63"/>
      <c r="CO30" s="63"/>
      <c r="CP30" s="63"/>
      <c r="CQ30" s="63"/>
      <c r="CR30" s="63"/>
    </row>
    <row r="31" spans="1:96" ht="15" x14ac:dyDescent="0.25">
      <c r="A31" s="244" t="str">
        <f t="shared" ca="1" si="11"/>
        <v/>
      </c>
      <c r="B31" s="245"/>
      <c r="C31" s="256"/>
      <c r="D31" s="256"/>
      <c r="E31" s="256"/>
      <c r="F31" s="256"/>
      <c r="G31" s="256"/>
      <c r="H31" s="48"/>
      <c r="I31" s="256"/>
      <c r="J31" s="248"/>
      <c r="K31" s="248"/>
      <c r="L31" s="248"/>
      <c r="M31" s="257"/>
      <c r="N31" s="257"/>
      <c r="O31" s="251"/>
      <c r="P31" s="250"/>
      <c r="Q31" s="250"/>
      <c r="R31" s="250"/>
      <c r="S31" s="248"/>
      <c r="T31" s="275"/>
      <c r="U31" s="248"/>
      <c r="V31" s="248"/>
      <c r="W31" s="62"/>
      <c r="X31" s="251"/>
      <c r="Y31" s="254"/>
      <c r="Z31" s="254"/>
      <c r="AA31" s="276"/>
      <c r="AB31" s="276"/>
      <c r="AC31" s="254"/>
      <c r="AD31" s="254"/>
      <c r="AE31" s="254"/>
      <c r="AF31" s="254"/>
      <c r="AG31" s="254"/>
      <c r="AH31" s="274"/>
      <c r="AI31" s="248"/>
      <c r="AJ31" s="248"/>
      <c r="AK31" s="248"/>
      <c r="AL31" s="248"/>
      <c r="AM31" s="248"/>
      <c r="AN31" s="254"/>
      <c r="AO31" s="254"/>
      <c r="AP31" s="254"/>
      <c r="AQ31" s="274"/>
      <c r="AR31" s="274"/>
      <c r="AS31" s="274"/>
      <c r="AT31" s="254"/>
      <c r="AU31" s="274"/>
      <c r="AV31" s="276"/>
      <c r="AW31" s="276"/>
      <c r="AX31" s="276"/>
      <c r="AY31" s="254"/>
      <c r="AZ31" s="254"/>
      <c r="BA31" s="254"/>
      <c r="BB31" s="254"/>
      <c r="BC31" s="254"/>
      <c r="BD31" s="255"/>
      <c r="BE31" s="11" t="str">
        <f ca="1">IF(OR(ISBLANK($W31),ISBLANK($M31)),"",OFFSET(Measure_List!$J$2,MATCH($W31,Measure_List!$A$3:$A$4922,FALSE),MATCH(M31,Measure_List!$J$2:$BA$2,1)-1))</f>
        <v/>
      </c>
      <c r="BF31" s="36" t="str">
        <f>IF(ISBLANK($W31),"",(-1)*PV('Drop Downs'!$F$2,CB31,$AE31))</f>
        <v/>
      </c>
      <c r="BG31" s="11" t="str">
        <f t="shared" si="2"/>
        <v/>
      </c>
      <c r="BH31" s="34" t="str">
        <f t="shared" si="12"/>
        <v/>
      </c>
      <c r="BI31" s="36" t="str">
        <f t="shared" si="3"/>
        <v/>
      </c>
      <c r="BJ31" s="34" t="str">
        <f>IF(ISBLANK($W31),"",AB31*'Drop Downs'!$F$1)</f>
        <v/>
      </c>
      <c r="BK31" s="36" t="str">
        <f t="shared" si="13"/>
        <v/>
      </c>
      <c r="BL31" s="36" t="str">
        <f>IF(ISBLANK($W31),"",(-1)*PV('Drop Downs'!$F$2,$CB31,$AD31))</f>
        <v/>
      </c>
      <c r="BM31" s="36" t="str">
        <f>IF(ISBLANK($W31),"",(-1)*PV('Drop Downs'!$F$2,CB31,$AF31))</f>
        <v/>
      </c>
      <c r="BN31" s="11" t="str">
        <f t="shared" si="14"/>
        <v/>
      </c>
      <c r="BO31" s="11" t="str">
        <f t="shared" si="4"/>
        <v/>
      </c>
      <c r="BP31" s="11" t="str">
        <f t="shared" si="5"/>
        <v/>
      </c>
      <c r="BQ31" s="36" t="str">
        <f ca="1">IF(ISBLANK($W31),"",OFFSET(Bkgd_AvoidedCosts!$A$1,BT31-1,BU31-1))</f>
        <v/>
      </c>
      <c r="BR31" s="38" t="str">
        <f t="shared" si="6"/>
        <v/>
      </c>
      <c r="BS31" s="38" t="str">
        <f t="shared" si="7"/>
        <v/>
      </c>
      <c r="BT31" s="10" t="str">
        <f>IF(ISBLANK($W31),"",MATCH($CA31,Bkgd_AvoidedCosts!$A$1:$A$405,FALSE))</f>
        <v/>
      </c>
      <c r="BU31" s="10" t="str">
        <f>IF(ISBLANK($W31),"",MATCH(CB31&amp;BZ31,Bkgd_AvoidedCosts!$2:$2,FALSE))</f>
        <v/>
      </c>
      <c r="BV31" s="42" t="str">
        <f ca="1">IF(ISBLANK($W31),"",OFFSET(Measure_List!$A$2,$CC31,BV$5))</f>
        <v/>
      </c>
      <c r="BW31" s="42" t="str">
        <f ca="1">IF(ISBLANK($W31),"",OFFSET(Measure_List!$A$2,$CC31,BW$5))</f>
        <v/>
      </c>
      <c r="BX31" s="42" t="str">
        <f ca="1">IF(ISBLANK($W31),"",OFFSET(Measure_List!$A$2,$CC31,BX$5))</f>
        <v/>
      </c>
      <c r="BY31" s="42" t="str">
        <f ca="1">IF(ISBLANK($W31),"",OFFSET(Measure_List!$A$2,$CC31,BY$5))</f>
        <v/>
      </c>
      <c r="BZ31" s="42" t="str">
        <f ca="1">IF(ISBLANK($W31),"",OFFSET(Measure_List!$A$2,$CC31,BZ$5))</f>
        <v/>
      </c>
      <c r="CA31" s="42" t="str">
        <f ca="1">IF(ISBLANK($W31),"",OFFSET(Measure_List!$A$2,$CC31,CA$5))</f>
        <v/>
      </c>
      <c r="CB31" s="42" t="str">
        <f ca="1">IF(ISBLANK($W31),"",OFFSET(Measure_List!$A$2,$CC31,CB$5))</f>
        <v/>
      </c>
      <c r="CC31" s="42" t="str">
        <f>IF(ISBLANK($W31),"",MATCH($W31,Measure_List!$A$2:$A$4929,FALSE)-1)</f>
        <v/>
      </c>
      <c r="CD31" s="54" t="str">
        <f t="shared" si="8"/>
        <v/>
      </c>
      <c r="CE31" s="55" t="str">
        <f t="shared" si="15"/>
        <v/>
      </c>
      <c r="CF31" s="55" t="str">
        <f>IF(ISBLANK(W31),"",MATCH(P31,'Funding Input and Summary'!$A$5:$A$254,0))</f>
        <v/>
      </c>
      <c r="CG31" s="202" t="str">
        <f>IF(W31="","",IF(ISERROR(VLOOKUP(W31,Measure_List!$A$3:$A$1000,1,FALSE)),1,""))</f>
        <v/>
      </c>
      <c r="CH31" s="46" t="str">
        <f ca="1">IF(BV31="","",IF(BV31&lt;&gt;OFFSET('Funding Input and Summary'!$AE$4,$CF31,0),1,""))</f>
        <v/>
      </c>
      <c r="CI31" s="46" t="str">
        <f ca="1">IF(ISBLANK(W31),"",IF(BZ31&lt;&gt;IF(OFFSET('Funding Input and Summary'!$AG$4,$CF31,0)="Retrofit","R","L"),1,""))</f>
        <v/>
      </c>
      <c r="CJ31" s="46" t="str">
        <f t="shared" si="9"/>
        <v/>
      </c>
      <c r="CK31" s="46" t="str">
        <f ca="1">IF(W31="","",IF(M31&lt;&gt;OFFSET('Funding Input and Summary'!$AF$4,$CF31,0),1,""))</f>
        <v/>
      </c>
      <c r="CL31" s="46" t="str">
        <f t="shared" ca="1" si="16"/>
        <v/>
      </c>
      <c r="CM31" s="46" t="str">
        <f t="shared" si="10"/>
        <v/>
      </c>
      <c r="CN31" s="63"/>
      <c r="CO31" s="63"/>
      <c r="CP31" s="63"/>
      <c r="CQ31" s="63"/>
      <c r="CR31" s="63"/>
    </row>
    <row r="32" spans="1:96" ht="15" x14ac:dyDescent="0.25">
      <c r="A32" s="244" t="str">
        <f t="shared" ca="1" si="11"/>
        <v/>
      </c>
      <c r="B32" s="245"/>
      <c r="C32" s="256"/>
      <c r="D32" s="256"/>
      <c r="E32" s="256"/>
      <c r="F32" s="256"/>
      <c r="G32" s="256"/>
      <c r="H32" s="48"/>
      <c r="I32" s="256"/>
      <c r="J32" s="248"/>
      <c r="K32" s="248"/>
      <c r="L32" s="248"/>
      <c r="M32" s="257"/>
      <c r="N32" s="257"/>
      <c r="O32" s="251"/>
      <c r="P32" s="250"/>
      <c r="Q32" s="250"/>
      <c r="R32" s="250"/>
      <c r="S32" s="248"/>
      <c r="T32" s="275"/>
      <c r="U32" s="248"/>
      <c r="V32" s="248"/>
      <c r="W32" s="62"/>
      <c r="X32" s="251"/>
      <c r="Y32" s="254"/>
      <c r="Z32" s="254"/>
      <c r="AA32" s="276"/>
      <c r="AB32" s="276"/>
      <c r="AC32" s="254"/>
      <c r="AD32" s="254"/>
      <c r="AE32" s="254"/>
      <c r="AF32" s="254"/>
      <c r="AG32" s="254"/>
      <c r="AH32" s="274"/>
      <c r="AI32" s="248"/>
      <c r="AJ32" s="248"/>
      <c r="AK32" s="248"/>
      <c r="AL32" s="248"/>
      <c r="AM32" s="248"/>
      <c r="AN32" s="254"/>
      <c r="AO32" s="254"/>
      <c r="AP32" s="254"/>
      <c r="AQ32" s="274"/>
      <c r="AR32" s="274"/>
      <c r="AS32" s="274"/>
      <c r="AT32" s="254"/>
      <c r="AU32" s="274"/>
      <c r="AV32" s="276"/>
      <c r="AW32" s="276"/>
      <c r="AX32" s="276"/>
      <c r="AY32" s="254"/>
      <c r="AZ32" s="254"/>
      <c r="BA32" s="254"/>
      <c r="BB32" s="254"/>
      <c r="BC32" s="254"/>
      <c r="BD32" s="255"/>
      <c r="BE32" s="11" t="str">
        <f ca="1">IF(OR(ISBLANK($W32),ISBLANK($M32)),"",OFFSET(Measure_List!$J$2,MATCH($W32,Measure_List!$A$3:$A$4922,FALSE),MATCH(M32,Measure_List!$J$2:$BA$2,1)-1))</f>
        <v/>
      </c>
      <c r="BF32" s="36" t="str">
        <f>IF(ISBLANK($W32),"",(-1)*PV('Drop Downs'!$F$2,CB32,$AE32))</f>
        <v/>
      </c>
      <c r="BG32" s="11" t="str">
        <f t="shared" si="2"/>
        <v/>
      </c>
      <c r="BH32" s="34" t="str">
        <f t="shared" si="12"/>
        <v/>
      </c>
      <c r="BI32" s="36" t="str">
        <f t="shared" si="3"/>
        <v/>
      </c>
      <c r="BJ32" s="34" t="str">
        <f>IF(ISBLANK($W32),"",AB32*'Drop Downs'!$F$1)</f>
        <v/>
      </c>
      <c r="BK32" s="36" t="str">
        <f t="shared" si="13"/>
        <v/>
      </c>
      <c r="BL32" s="36" t="str">
        <f>IF(ISBLANK($W32),"",(-1)*PV('Drop Downs'!$F$2,$CB32,$AD32))</f>
        <v/>
      </c>
      <c r="BM32" s="36" t="str">
        <f>IF(ISBLANK($W32),"",(-1)*PV('Drop Downs'!$F$2,CB32,$AF32))</f>
        <v/>
      </c>
      <c r="BN32" s="11" t="str">
        <f t="shared" si="14"/>
        <v/>
      </c>
      <c r="BO32" s="11" t="str">
        <f t="shared" si="4"/>
        <v/>
      </c>
      <c r="BP32" s="11" t="str">
        <f t="shared" si="5"/>
        <v/>
      </c>
      <c r="BQ32" s="36" t="str">
        <f ca="1">IF(ISBLANK($W32),"",OFFSET(Bkgd_AvoidedCosts!$A$1,BT32-1,BU32-1))</f>
        <v/>
      </c>
      <c r="BR32" s="38" t="str">
        <f t="shared" si="6"/>
        <v/>
      </c>
      <c r="BS32" s="38" t="str">
        <f t="shared" si="7"/>
        <v/>
      </c>
      <c r="BT32" s="10" t="str">
        <f>IF(ISBLANK($W32),"",MATCH($CA32,Bkgd_AvoidedCosts!$A$1:$A$405,FALSE))</f>
        <v/>
      </c>
      <c r="BU32" s="10" t="str">
        <f>IF(ISBLANK($W32),"",MATCH(CB32&amp;BZ32,Bkgd_AvoidedCosts!$2:$2,FALSE))</f>
        <v/>
      </c>
      <c r="BV32" s="42" t="str">
        <f ca="1">IF(ISBLANK($W32),"",OFFSET(Measure_List!$A$2,$CC32,BV$5))</f>
        <v/>
      </c>
      <c r="BW32" s="42" t="str">
        <f ca="1">IF(ISBLANK($W32),"",OFFSET(Measure_List!$A$2,$CC32,BW$5))</f>
        <v/>
      </c>
      <c r="BX32" s="42" t="str">
        <f ca="1">IF(ISBLANK($W32),"",OFFSET(Measure_List!$A$2,$CC32,BX$5))</f>
        <v/>
      </c>
      <c r="BY32" s="42" t="str">
        <f ca="1">IF(ISBLANK($W32),"",OFFSET(Measure_List!$A$2,$CC32,BY$5))</f>
        <v/>
      </c>
      <c r="BZ32" s="42" t="str">
        <f ca="1">IF(ISBLANK($W32),"",OFFSET(Measure_List!$A$2,$CC32,BZ$5))</f>
        <v/>
      </c>
      <c r="CA32" s="42" t="str">
        <f ca="1">IF(ISBLANK($W32),"",OFFSET(Measure_List!$A$2,$CC32,CA$5))</f>
        <v/>
      </c>
      <c r="CB32" s="42" t="str">
        <f ca="1">IF(ISBLANK($W32),"",OFFSET(Measure_List!$A$2,$CC32,CB$5))</f>
        <v/>
      </c>
      <c r="CC32" s="42" t="str">
        <f>IF(ISBLANK($W32),"",MATCH($W32,Measure_List!$A$2:$A$4929,FALSE)-1)</f>
        <v/>
      </c>
      <c r="CD32" s="54" t="str">
        <f t="shared" si="8"/>
        <v/>
      </c>
      <c r="CE32" s="55" t="str">
        <f t="shared" si="15"/>
        <v/>
      </c>
      <c r="CF32" s="55" t="str">
        <f>IF(ISBLANK(W32),"",MATCH(P32,'Funding Input and Summary'!$A$5:$A$254,0))</f>
        <v/>
      </c>
      <c r="CG32" s="202" t="str">
        <f>IF(W32="","",IF(ISERROR(VLOOKUP(W32,Measure_List!$A$3:$A$1000,1,FALSE)),1,""))</f>
        <v/>
      </c>
      <c r="CH32" s="46" t="str">
        <f ca="1">IF(BV32="","",IF(BV32&lt;&gt;OFFSET('Funding Input and Summary'!$AE$4,$CF32,0),1,""))</f>
        <v/>
      </c>
      <c r="CI32" s="46" t="str">
        <f ca="1">IF(ISBLANK(W32),"",IF(BZ32&lt;&gt;IF(OFFSET('Funding Input and Summary'!$AG$4,$CF32,0)="Retrofit","R","L"),1,""))</f>
        <v/>
      </c>
      <c r="CJ32" s="46" t="str">
        <f t="shared" si="9"/>
        <v/>
      </c>
      <c r="CK32" s="46" t="str">
        <f ca="1">IF(W32="","",IF(M32&lt;&gt;OFFSET('Funding Input and Summary'!$AF$4,$CF32,0),1,""))</f>
        <v/>
      </c>
      <c r="CL32" s="46" t="str">
        <f t="shared" ca="1" si="16"/>
        <v/>
      </c>
      <c r="CM32" s="46" t="str">
        <f t="shared" si="10"/>
        <v/>
      </c>
      <c r="CN32" s="63"/>
      <c r="CO32" s="63"/>
      <c r="CP32" s="63"/>
      <c r="CQ32" s="63"/>
      <c r="CR32" s="63"/>
    </row>
    <row r="33" spans="1:96" ht="15" x14ac:dyDescent="0.25">
      <c r="A33" s="244" t="str">
        <f t="shared" ca="1" si="11"/>
        <v/>
      </c>
      <c r="B33" s="245"/>
      <c r="C33" s="256"/>
      <c r="D33" s="256"/>
      <c r="E33" s="256"/>
      <c r="F33" s="256"/>
      <c r="G33" s="256"/>
      <c r="H33" s="48"/>
      <c r="I33" s="256"/>
      <c r="J33" s="248"/>
      <c r="K33" s="248"/>
      <c r="L33" s="248"/>
      <c r="M33" s="257"/>
      <c r="N33" s="257"/>
      <c r="O33" s="251"/>
      <c r="P33" s="250"/>
      <c r="Q33" s="250"/>
      <c r="R33" s="250"/>
      <c r="S33" s="248"/>
      <c r="T33" s="275"/>
      <c r="U33" s="248"/>
      <c r="V33" s="248"/>
      <c r="W33" s="62"/>
      <c r="X33" s="251"/>
      <c r="Y33" s="254"/>
      <c r="Z33" s="254"/>
      <c r="AA33" s="276"/>
      <c r="AB33" s="276"/>
      <c r="AC33" s="254"/>
      <c r="AD33" s="254"/>
      <c r="AE33" s="254"/>
      <c r="AF33" s="254"/>
      <c r="AG33" s="254"/>
      <c r="AH33" s="274"/>
      <c r="AI33" s="248"/>
      <c r="AJ33" s="248"/>
      <c r="AK33" s="248"/>
      <c r="AL33" s="248"/>
      <c r="AM33" s="248"/>
      <c r="AN33" s="254"/>
      <c r="AO33" s="254"/>
      <c r="AP33" s="254"/>
      <c r="AQ33" s="274"/>
      <c r="AR33" s="274"/>
      <c r="AS33" s="274"/>
      <c r="AT33" s="254"/>
      <c r="AU33" s="274"/>
      <c r="AV33" s="276"/>
      <c r="AW33" s="276"/>
      <c r="AX33" s="276"/>
      <c r="AY33" s="254"/>
      <c r="AZ33" s="254"/>
      <c r="BA33" s="254"/>
      <c r="BB33" s="254"/>
      <c r="BC33" s="254"/>
      <c r="BD33" s="255"/>
      <c r="BE33" s="11" t="str">
        <f ca="1">IF(OR(ISBLANK($W33),ISBLANK($M33)),"",OFFSET(Measure_List!$J$2,MATCH($W33,Measure_List!$A$3:$A$4922,FALSE),MATCH(M33,Measure_List!$J$2:$BA$2,1)-1))</f>
        <v/>
      </c>
      <c r="BF33" s="36" t="str">
        <f>IF(ISBLANK($W33),"",(-1)*PV('Drop Downs'!$F$2,CB33,$AE33))</f>
        <v/>
      </c>
      <c r="BG33" s="11" t="str">
        <f t="shared" si="2"/>
        <v/>
      </c>
      <c r="BH33" s="34" t="str">
        <f t="shared" si="12"/>
        <v/>
      </c>
      <c r="BI33" s="36" t="str">
        <f t="shared" si="3"/>
        <v/>
      </c>
      <c r="BJ33" s="34" t="str">
        <f>IF(ISBLANK($W33),"",AB33*'Drop Downs'!$F$1)</f>
        <v/>
      </c>
      <c r="BK33" s="36" t="str">
        <f t="shared" si="13"/>
        <v/>
      </c>
      <c r="BL33" s="36" t="str">
        <f>IF(ISBLANK($W33),"",(-1)*PV('Drop Downs'!$F$2,$CB33,$AD33))</f>
        <v/>
      </c>
      <c r="BM33" s="36" t="str">
        <f>IF(ISBLANK($W33),"",(-1)*PV('Drop Downs'!$F$2,CB33,$AF33))</f>
        <v/>
      </c>
      <c r="BN33" s="11" t="str">
        <f t="shared" si="14"/>
        <v/>
      </c>
      <c r="BO33" s="11" t="str">
        <f t="shared" si="4"/>
        <v/>
      </c>
      <c r="BP33" s="11" t="str">
        <f t="shared" si="5"/>
        <v/>
      </c>
      <c r="BQ33" s="36" t="str">
        <f ca="1">IF(ISBLANK($W33),"",OFFSET(Bkgd_AvoidedCosts!$A$1,BT33-1,BU33-1))</f>
        <v/>
      </c>
      <c r="BR33" s="38" t="str">
        <f t="shared" si="6"/>
        <v/>
      </c>
      <c r="BS33" s="38" t="str">
        <f t="shared" si="7"/>
        <v/>
      </c>
      <c r="BT33" s="10" t="str">
        <f>IF(ISBLANK($W33),"",MATCH($CA33,Bkgd_AvoidedCosts!$A$1:$A$405,FALSE))</f>
        <v/>
      </c>
      <c r="BU33" s="10" t="str">
        <f>IF(ISBLANK($W33),"",MATCH(CB33&amp;BZ33,Bkgd_AvoidedCosts!$2:$2,FALSE))</f>
        <v/>
      </c>
      <c r="BV33" s="42" t="str">
        <f ca="1">IF(ISBLANK($W33),"",OFFSET(Measure_List!$A$2,$CC33,BV$5))</f>
        <v/>
      </c>
      <c r="BW33" s="42" t="str">
        <f ca="1">IF(ISBLANK($W33),"",OFFSET(Measure_List!$A$2,$CC33,BW$5))</f>
        <v/>
      </c>
      <c r="BX33" s="42" t="str">
        <f ca="1">IF(ISBLANK($W33),"",OFFSET(Measure_List!$A$2,$CC33,BX$5))</f>
        <v/>
      </c>
      <c r="BY33" s="42" t="str">
        <f ca="1">IF(ISBLANK($W33),"",OFFSET(Measure_List!$A$2,$CC33,BY$5))</f>
        <v/>
      </c>
      <c r="BZ33" s="42" t="str">
        <f ca="1">IF(ISBLANK($W33),"",OFFSET(Measure_List!$A$2,$CC33,BZ$5))</f>
        <v/>
      </c>
      <c r="CA33" s="42" t="str">
        <f ca="1">IF(ISBLANK($W33),"",OFFSET(Measure_List!$A$2,$CC33,CA$5))</f>
        <v/>
      </c>
      <c r="CB33" s="42" t="str">
        <f ca="1">IF(ISBLANK($W33),"",OFFSET(Measure_List!$A$2,$CC33,CB$5))</f>
        <v/>
      </c>
      <c r="CC33" s="42" t="str">
        <f>IF(ISBLANK($W33),"",MATCH($W33,Measure_List!$A$2:$A$4929,FALSE)-1)</f>
        <v/>
      </c>
      <c r="CD33" s="54" t="str">
        <f t="shared" si="8"/>
        <v/>
      </c>
      <c r="CE33" s="55" t="str">
        <f t="shared" si="15"/>
        <v/>
      </c>
      <c r="CF33" s="55" t="str">
        <f>IF(ISBLANK(W33),"",MATCH(P33,'Funding Input and Summary'!$A$5:$A$254,0))</f>
        <v/>
      </c>
      <c r="CG33" s="202" t="str">
        <f>IF(W33="","",IF(ISERROR(VLOOKUP(W33,Measure_List!$A$3:$A$1000,1,FALSE)),1,""))</f>
        <v/>
      </c>
      <c r="CH33" s="46" t="str">
        <f ca="1">IF(BV33="","",IF(BV33&lt;&gt;OFFSET('Funding Input and Summary'!$AE$4,$CF33,0),1,""))</f>
        <v/>
      </c>
      <c r="CI33" s="46" t="str">
        <f ca="1">IF(ISBLANK(W33),"",IF(BZ33&lt;&gt;IF(OFFSET('Funding Input and Summary'!$AG$4,$CF33,0)="Retrofit","R","L"),1,""))</f>
        <v/>
      </c>
      <c r="CJ33" s="46" t="str">
        <f t="shared" si="9"/>
        <v/>
      </c>
      <c r="CK33" s="46" t="str">
        <f ca="1">IF(W33="","",IF(M33&lt;&gt;OFFSET('Funding Input and Summary'!$AF$4,$CF33,0),1,""))</f>
        <v/>
      </c>
      <c r="CL33" s="46" t="str">
        <f t="shared" ca="1" si="16"/>
        <v/>
      </c>
      <c r="CM33" s="46" t="str">
        <f t="shared" si="10"/>
        <v/>
      </c>
      <c r="CN33" s="63"/>
      <c r="CO33" s="63"/>
      <c r="CP33" s="63"/>
      <c r="CQ33" s="63"/>
      <c r="CR33" s="63"/>
    </row>
    <row r="34" spans="1:96" ht="15" x14ac:dyDescent="0.25">
      <c r="A34" s="244" t="str">
        <f t="shared" ca="1" si="11"/>
        <v/>
      </c>
      <c r="B34" s="245"/>
      <c r="C34" s="256"/>
      <c r="D34" s="256"/>
      <c r="E34" s="256"/>
      <c r="F34" s="256"/>
      <c r="G34" s="256"/>
      <c r="H34" s="48"/>
      <c r="I34" s="256"/>
      <c r="J34" s="248"/>
      <c r="K34" s="248"/>
      <c r="L34" s="248"/>
      <c r="M34" s="257"/>
      <c r="N34" s="257"/>
      <c r="O34" s="251"/>
      <c r="P34" s="250"/>
      <c r="Q34" s="250"/>
      <c r="R34" s="250"/>
      <c r="S34" s="248"/>
      <c r="T34" s="275"/>
      <c r="U34" s="248"/>
      <c r="V34" s="248"/>
      <c r="W34" s="62"/>
      <c r="X34" s="251"/>
      <c r="Y34" s="254"/>
      <c r="Z34" s="254"/>
      <c r="AA34" s="276"/>
      <c r="AB34" s="276"/>
      <c r="AC34" s="254"/>
      <c r="AD34" s="254"/>
      <c r="AE34" s="254"/>
      <c r="AF34" s="254"/>
      <c r="AG34" s="254"/>
      <c r="AH34" s="274"/>
      <c r="AI34" s="248"/>
      <c r="AJ34" s="248"/>
      <c r="AK34" s="248"/>
      <c r="AL34" s="248"/>
      <c r="AM34" s="248"/>
      <c r="AN34" s="254"/>
      <c r="AO34" s="254"/>
      <c r="AP34" s="254"/>
      <c r="AQ34" s="274"/>
      <c r="AR34" s="274"/>
      <c r="AS34" s="274"/>
      <c r="AT34" s="254"/>
      <c r="AU34" s="274"/>
      <c r="AV34" s="276"/>
      <c r="AW34" s="276"/>
      <c r="AX34" s="276"/>
      <c r="AY34" s="254"/>
      <c r="AZ34" s="254"/>
      <c r="BA34" s="254"/>
      <c r="BB34" s="254"/>
      <c r="BC34" s="254"/>
      <c r="BD34" s="255"/>
      <c r="BE34" s="11" t="str">
        <f ca="1">IF(OR(ISBLANK($W34),ISBLANK($M34)),"",OFFSET(Measure_List!$J$2,MATCH($W34,Measure_List!$A$3:$A$4922,FALSE),MATCH(M34,Measure_List!$J$2:$BA$2,1)-1))</f>
        <v/>
      </c>
      <c r="BF34" s="36" t="str">
        <f>IF(ISBLANK($W34),"",(-1)*PV('Drop Downs'!$F$2,CB34,$AE34))</f>
        <v/>
      </c>
      <c r="BG34" s="11" t="str">
        <f t="shared" si="2"/>
        <v/>
      </c>
      <c r="BH34" s="34" t="str">
        <f t="shared" si="12"/>
        <v/>
      </c>
      <c r="BI34" s="36" t="str">
        <f t="shared" si="3"/>
        <v/>
      </c>
      <c r="BJ34" s="34" t="str">
        <f>IF(ISBLANK($W34),"",AB34*'Drop Downs'!$F$1)</f>
        <v/>
      </c>
      <c r="BK34" s="36" t="str">
        <f t="shared" si="13"/>
        <v/>
      </c>
      <c r="BL34" s="36" t="str">
        <f>IF(ISBLANK($W34),"",(-1)*PV('Drop Downs'!$F$2,$CB34,$AD34))</f>
        <v/>
      </c>
      <c r="BM34" s="36" t="str">
        <f>IF(ISBLANK($W34),"",(-1)*PV('Drop Downs'!$F$2,CB34,$AF34))</f>
        <v/>
      </c>
      <c r="BN34" s="11" t="str">
        <f t="shared" si="14"/>
        <v/>
      </c>
      <c r="BO34" s="11" t="str">
        <f t="shared" si="4"/>
        <v/>
      </c>
      <c r="BP34" s="11" t="str">
        <f t="shared" si="5"/>
        <v/>
      </c>
      <c r="BQ34" s="36" t="str">
        <f ca="1">IF(ISBLANK($W34),"",OFFSET(Bkgd_AvoidedCosts!$A$1,BT34-1,BU34-1))</f>
        <v/>
      </c>
      <c r="BR34" s="38" t="str">
        <f t="shared" si="6"/>
        <v/>
      </c>
      <c r="BS34" s="38" t="str">
        <f t="shared" si="7"/>
        <v/>
      </c>
      <c r="BT34" s="10" t="str">
        <f>IF(ISBLANK($W34),"",MATCH($CA34,Bkgd_AvoidedCosts!$A$1:$A$405,FALSE))</f>
        <v/>
      </c>
      <c r="BU34" s="10" t="str">
        <f>IF(ISBLANK($W34),"",MATCH(CB34&amp;BZ34,Bkgd_AvoidedCosts!$2:$2,FALSE))</f>
        <v/>
      </c>
      <c r="BV34" s="42" t="str">
        <f ca="1">IF(ISBLANK($W34),"",OFFSET(Measure_List!$A$2,$CC34,BV$5))</f>
        <v/>
      </c>
      <c r="BW34" s="42" t="str">
        <f ca="1">IF(ISBLANK($W34),"",OFFSET(Measure_List!$A$2,$CC34,BW$5))</f>
        <v/>
      </c>
      <c r="BX34" s="42" t="str">
        <f ca="1">IF(ISBLANK($W34),"",OFFSET(Measure_List!$A$2,$CC34,BX$5))</f>
        <v/>
      </c>
      <c r="BY34" s="42" t="str">
        <f ca="1">IF(ISBLANK($W34),"",OFFSET(Measure_List!$A$2,$CC34,BY$5))</f>
        <v/>
      </c>
      <c r="BZ34" s="42" t="str">
        <f ca="1">IF(ISBLANK($W34),"",OFFSET(Measure_List!$A$2,$CC34,BZ$5))</f>
        <v/>
      </c>
      <c r="CA34" s="42" t="str">
        <f ca="1">IF(ISBLANK($W34),"",OFFSET(Measure_List!$A$2,$CC34,CA$5))</f>
        <v/>
      </c>
      <c r="CB34" s="42" t="str">
        <f ca="1">IF(ISBLANK($W34),"",OFFSET(Measure_List!$A$2,$CC34,CB$5))</f>
        <v/>
      </c>
      <c r="CC34" s="42" t="str">
        <f>IF(ISBLANK($W34),"",MATCH($W34,Measure_List!$A$2:$A$4929,FALSE)-1)</f>
        <v/>
      </c>
      <c r="CD34" s="54" t="str">
        <f t="shared" si="8"/>
        <v/>
      </c>
      <c r="CE34" s="55" t="str">
        <f t="shared" si="15"/>
        <v/>
      </c>
      <c r="CF34" s="55" t="str">
        <f>IF(ISBLANK(W34),"",MATCH(P34,'Funding Input and Summary'!$A$5:$A$254,0))</f>
        <v/>
      </c>
      <c r="CG34" s="202" t="str">
        <f>IF(W34="","",IF(ISERROR(VLOOKUP(W34,Measure_List!$A$3:$A$1000,1,FALSE)),1,""))</f>
        <v/>
      </c>
      <c r="CH34" s="46" t="str">
        <f ca="1">IF(BV34="","",IF(BV34&lt;&gt;OFFSET('Funding Input and Summary'!$AE$4,$CF34,0),1,""))</f>
        <v/>
      </c>
      <c r="CI34" s="46" t="str">
        <f ca="1">IF(ISBLANK(W34),"",IF(BZ34&lt;&gt;IF(OFFSET('Funding Input and Summary'!$AG$4,$CF34,0)="Retrofit","R","L"),1,""))</f>
        <v/>
      </c>
      <c r="CJ34" s="46" t="str">
        <f t="shared" si="9"/>
        <v/>
      </c>
      <c r="CK34" s="46" t="str">
        <f ca="1">IF(W34="","",IF(M34&lt;&gt;OFFSET('Funding Input and Summary'!$AF$4,$CF34,0),1,""))</f>
        <v/>
      </c>
      <c r="CL34" s="46" t="str">
        <f t="shared" ca="1" si="16"/>
        <v/>
      </c>
      <c r="CM34" s="46" t="str">
        <f t="shared" si="10"/>
        <v/>
      </c>
      <c r="CN34" s="63"/>
      <c r="CO34" s="63"/>
      <c r="CP34" s="63"/>
      <c r="CQ34" s="63"/>
      <c r="CR34" s="63"/>
    </row>
    <row r="35" spans="1:96" ht="15" x14ac:dyDescent="0.25">
      <c r="A35" s="244" t="str">
        <f t="shared" ca="1" si="11"/>
        <v/>
      </c>
      <c r="B35" s="245"/>
      <c r="C35" s="256"/>
      <c r="D35" s="256"/>
      <c r="E35" s="256"/>
      <c r="F35" s="256"/>
      <c r="G35" s="256"/>
      <c r="H35" s="48"/>
      <c r="I35" s="256"/>
      <c r="J35" s="248"/>
      <c r="K35" s="248"/>
      <c r="L35" s="248"/>
      <c r="M35" s="257"/>
      <c r="N35" s="257"/>
      <c r="O35" s="251"/>
      <c r="P35" s="250"/>
      <c r="Q35" s="250"/>
      <c r="R35" s="250"/>
      <c r="S35" s="248"/>
      <c r="T35" s="275"/>
      <c r="U35" s="248"/>
      <c r="V35" s="248"/>
      <c r="W35" s="62"/>
      <c r="X35" s="251"/>
      <c r="Y35" s="254"/>
      <c r="Z35" s="254"/>
      <c r="AA35" s="276"/>
      <c r="AB35" s="276"/>
      <c r="AC35" s="254"/>
      <c r="AD35" s="254"/>
      <c r="AE35" s="254"/>
      <c r="AF35" s="254"/>
      <c r="AG35" s="254"/>
      <c r="AH35" s="274"/>
      <c r="AI35" s="248"/>
      <c r="AJ35" s="248"/>
      <c r="AK35" s="248"/>
      <c r="AL35" s="248"/>
      <c r="AM35" s="248"/>
      <c r="AN35" s="254"/>
      <c r="AO35" s="254"/>
      <c r="AP35" s="254"/>
      <c r="AQ35" s="274"/>
      <c r="AR35" s="274"/>
      <c r="AS35" s="274"/>
      <c r="AT35" s="254"/>
      <c r="AU35" s="274"/>
      <c r="AV35" s="276"/>
      <c r="AW35" s="276"/>
      <c r="AX35" s="276"/>
      <c r="AY35" s="254"/>
      <c r="AZ35" s="254"/>
      <c r="BA35" s="254"/>
      <c r="BB35" s="254"/>
      <c r="BC35" s="254"/>
      <c r="BD35" s="255"/>
      <c r="BE35" s="11" t="str">
        <f ca="1">IF(OR(ISBLANK($W35),ISBLANK($M35)),"",OFFSET(Measure_List!$J$2,MATCH($W35,Measure_List!$A$3:$A$4922,FALSE),MATCH(M35,Measure_List!$J$2:$BA$2,1)-1))</f>
        <v/>
      </c>
      <c r="BF35" s="36" t="str">
        <f>IF(ISBLANK($W35),"",(-1)*PV('Drop Downs'!$F$2,CB35,$AE35))</f>
        <v/>
      </c>
      <c r="BG35" s="11" t="str">
        <f t="shared" si="2"/>
        <v/>
      </c>
      <c r="BH35" s="34" t="str">
        <f t="shared" si="12"/>
        <v/>
      </c>
      <c r="BI35" s="36" t="str">
        <f t="shared" si="3"/>
        <v/>
      </c>
      <c r="BJ35" s="34" t="str">
        <f>IF(ISBLANK($W35),"",AB35*'Drop Downs'!$F$1)</f>
        <v/>
      </c>
      <c r="BK35" s="36" t="str">
        <f t="shared" si="13"/>
        <v/>
      </c>
      <c r="BL35" s="36" t="str">
        <f>IF(ISBLANK($W35),"",(-1)*PV('Drop Downs'!$F$2,$CB35,$AD35))</f>
        <v/>
      </c>
      <c r="BM35" s="36" t="str">
        <f>IF(ISBLANK($W35),"",(-1)*PV('Drop Downs'!$F$2,CB35,$AF35))</f>
        <v/>
      </c>
      <c r="BN35" s="11" t="str">
        <f t="shared" si="14"/>
        <v/>
      </c>
      <c r="BO35" s="11" t="str">
        <f t="shared" si="4"/>
        <v/>
      </c>
      <c r="BP35" s="11" t="str">
        <f t="shared" si="5"/>
        <v/>
      </c>
      <c r="BQ35" s="36" t="str">
        <f ca="1">IF(ISBLANK($W35),"",OFFSET(Bkgd_AvoidedCosts!$A$1,BT35-1,BU35-1))</f>
        <v/>
      </c>
      <c r="BR35" s="38" t="str">
        <f t="shared" si="6"/>
        <v/>
      </c>
      <c r="BS35" s="38" t="str">
        <f t="shared" si="7"/>
        <v/>
      </c>
      <c r="BT35" s="10" t="str">
        <f>IF(ISBLANK($W35),"",MATCH($CA35,Bkgd_AvoidedCosts!$A$1:$A$405,FALSE))</f>
        <v/>
      </c>
      <c r="BU35" s="10" t="str">
        <f>IF(ISBLANK($W35),"",MATCH(CB35&amp;BZ35,Bkgd_AvoidedCosts!$2:$2,FALSE))</f>
        <v/>
      </c>
      <c r="BV35" s="42" t="str">
        <f ca="1">IF(ISBLANK($W35),"",OFFSET(Measure_List!$A$2,$CC35,BV$5))</f>
        <v/>
      </c>
      <c r="BW35" s="42" t="str">
        <f ca="1">IF(ISBLANK($W35),"",OFFSET(Measure_List!$A$2,$CC35,BW$5))</f>
        <v/>
      </c>
      <c r="BX35" s="42" t="str">
        <f ca="1">IF(ISBLANK($W35),"",OFFSET(Measure_List!$A$2,$CC35,BX$5))</f>
        <v/>
      </c>
      <c r="BY35" s="42" t="str">
        <f ca="1">IF(ISBLANK($W35),"",OFFSET(Measure_List!$A$2,$CC35,BY$5))</f>
        <v/>
      </c>
      <c r="BZ35" s="42" t="str">
        <f ca="1">IF(ISBLANK($W35),"",OFFSET(Measure_List!$A$2,$CC35,BZ$5))</f>
        <v/>
      </c>
      <c r="CA35" s="42" t="str">
        <f ca="1">IF(ISBLANK($W35),"",OFFSET(Measure_List!$A$2,$CC35,CA$5))</f>
        <v/>
      </c>
      <c r="CB35" s="42" t="str">
        <f ca="1">IF(ISBLANK($W35),"",OFFSET(Measure_List!$A$2,$CC35,CB$5))</f>
        <v/>
      </c>
      <c r="CC35" s="42" t="str">
        <f>IF(ISBLANK($W35),"",MATCH($W35,Measure_List!$A$2:$A$4929,FALSE)-1)</f>
        <v/>
      </c>
      <c r="CD35" s="54" t="str">
        <f t="shared" si="8"/>
        <v/>
      </c>
      <c r="CE35" s="55" t="str">
        <f t="shared" si="15"/>
        <v/>
      </c>
      <c r="CF35" s="55" t="str">
        <f>IF(ISBLANK(W35),"",MATCH(P35,'Funding Input and Summary'!$A$5:$A$254,0))</f>
        <v/>
      </c>
      <c r="CG35" s="202" t="str">
        <f>IF(W35="","",IF(ISERROR(VLOOKUP(W35,Measure_List!$A$3:$A$1000,1,FALSE)),1,""))</f>
        <v/>
      </c>
      <c r="CH35" s="46" t="str">
        <f ca="1">IF(BV35="","",IF(BV35&lt;&gt;OFFSET('Funding Input and Summary'!$AE$4,$CF35,0),1,""))</f>
        <v/>
      </c>
      <c r="CI35" s="46" t="str">
        <f ca="1">IF(ISBLANK(W35),"",IF(BZ35&lt;&gt;IF(OFFSET('Funding Input and Summary'!$AG$4,$CF35,0)="Retrofit","R","L"),1,""))</f>
        <v/>
      </c>
      <c r="CJ35" s="46" t="str">
        <f t="shared" si="9"/>
        <v/>
      </c>
      <c r="CK35" s="46" t="str">
        <f ca="1">IF(W35="","",IF(M35&lt;&gt;OFFSET('Funding Input and Summary'!$AF$4,$CF35,0),1,""))</f>
        <v/>
      </c>
      <c r="CL35" s="46" t="str">
        <f t="shared" ca="1" si="16"/>
        <v/>
      </c>
      <c r="CM35" s="46" t="str">
        <f t="shared" si="10"/>
        <v/>
      </c>
      <c r="CN35" s="63"/>
      <c r="CO35" s="63"/>
      <c r="CP35" s="63"/>
      <c r="CQ35" s="63"/>
      <c r="CR35" s="63"/>
    </row>
    <row r="36" spans="1:96" ht="15" x14ac:dyDescent="0.25">
      <c r="A36" s="244" t="str">
        <f t="shared" ca="1" si="11"/>
        <v/>
      </c>
      <c r="B36" s="245"/>
      <c r="C36" s="256"/>
      <c r="D36" s="256"/>
      <c r="E36" s="256"/>
      <c r="F36" s="256"/>
      <c r="G36" s="256"/>
      <c r="H36" s="48"/>
      <c r="I36" s="256"/>
      <c r="J36" s="248"/>
      <c r="K36" s="248"/>
      <c r="L36" s="248"/>
      <c r="M36" s="257"/>
      <c r="N36" s="257"/>
      <c r="O36" s="251"/>
      <c r="P36" s="250"/>
      <c r="Q36" s="250"/>
      <c r="R36" s="250"/>
      <c r="S36" s="248"/>
      <c r="T36" s="275"/>
      <c r="U36" s="248"/>
      <c r="V36" s="248"/>
      <c r="W36" s="62"/>
      <c r="X36" s="251"/>
      <c r="Y36" s="254"/>
      <c r="Z36" s="254"/>
      <c r="AA36" s="276"/>
      <c r="AB36" s="276"/>
      <c r="AC36" s="254"/>
      <c r="AD36" s="254"/>
      <c r="AE36" s="254"/>
      <c r="AF36" s="254"/>
      <c r="AG36" s="254"/>
      <c r="AH36" s="274"/>
      <c r="AI36" s="248"/>
      <c r="AJ36" s="248"/>
      <c r="AK36" s="248"/>
      <c r="AL36" s="248"/>
      <c r="AM36" s="248"/>
      <c r="AN36" s="254"/>
      <c r="AO36" s="254"/>
      <c r="AP36" s="254"/>
      <c r="AQ36" s="274"/>
      <c r="AR36" s="274"/>
      <c r="AS36" s="274"/>
      <c r="AT36" s="254"/>
      <c r="AU36" s="274"/>
      <c r="AV36" s="276"/>
      <c r="AW36" s="276"/>
      <c r="AX36" s="276"/>
      <c r="AY36" s="254"/>
      <c r="AZ36" s="254"/>
      <c r="BA36" s="254"/>
      <c r="BB36" s="254"/>
      <c r="BC36" s="254"/>
      <c r="BD36" s="255"/>
      <c r="BE36" s="11" t="str">
        <f ca="1">IF(OR(ISBLANK($W36),ISBLANK($M36)),"",OFFSET(Measure_List!$J$2,MATCH($W36,Measure_List!$A$3:$A$4922,FALSE),MATCH(M36,Measure_List!$J$2:$BA$2,1)-1))</f>
        <v/>
      </c>
      <c r="BF36" s="36" t="str">
        <f>IF(ISBLANK($W36),"",(-1)*PV('Drop Downs'!$F$2,CB36,$AE36))</f>
        <v/>
      </c>
      <c r="BG36" s="11" t="str">
        <f t="shared" si="2"/>
        <v/>
      </c>
      <c r="BH36" s="34" t="str">
        <f t="shared" si="12"/>
        <v/>
      </c>
      <c r="BI36" s="36" t="str">
        <f t="shared" si="3"/>
        <v/>
      </c>
      <c r="BJ36" s="34" t="str">
        <f>IF(ISBLANK($W36),"",AB36*'Drop Downs'!$F$1)</f>
        <v/>
      </c>
      <c r="BK36" s="36" t="str">
        <f t="shared" si="13"/>
        <v/>
      </c>
      <c r="BL36" s="36" t="str">
        <f>IF(ISBLANK($W36),"",(-1)*PV('Drop Downs'!$F$2,$CB36,$AD36))</f>
        <v/>
      </c>
      <c r="BM36" s="36" t="str">
        <f>IF(ISBLANK($W36),"",(-1)*PV('Drop Downs'!$F$2,CB36,$AF36))</f>
        <v/>
      </c>
      <c r="BN36" s="11" t="str">
        <f t="shared" si="14"/>
        <v/>
      </c>
      <c r="BO36" s="11" t="str">
        <f t="shared" si="4"/>
        <v/>
      </c>
      <c r="BP36" s="11" t="str">
        <f t="shared" si="5"/>
        <v/>
      </c>
      <c r="BQ36" s="36" t="str">
        <f ca="1">IF(ISBLANK($W36),"",OFFSET(Bkgd_AvoidedCosts!$A$1,BT36-1,BU36-1))</f>
        <v/>
      </c>
      <c r="BR36" s="38" t="str">
        <f t="shared" si="6"/>
        <v/>
      </c>
      <c r="BS36" s="38" t="str">
        <f t="shared" si="7"/>
        <v/>
      </c>
      <c r="BT36" s="10" t="str">
        <f>IF(ISBLANK($W36),"",MATCH($CA36,Bkgd_AvoidedCosts!$A$1:$A$405,FALSE))</f>
        <v/>
      </c>
      <c r="BU36" s="10" t="str">
        <f>IF(ISBLANK($W36),"",MATCH(CB36&amp;BZ36,Bkgd_AvoidedCosts!$2:$2,FALSE))</f>
        <v/>
      </c>
      <c r="BV36" s="42" t="str">
        <f ca="1">IF(ISBLANK($W36),"",OFFSET(Measure_List!$A$2,$CC36,BV$5))</f>
        <v/>
      </c>
      <c r="BW36" s="42" t="str">
        <f ca="1">IF(ISBLANK($W36),"",OFFSET(Measure_List!$A$2,$CC36,BW$5))</f>
        <v/>
      </c>
      <c r="BX36" s="42" t="str">
        <f ca="1">IF(ISBLANK($W36),"",OFFSET(Measure_List!$A$2,$CC36,BX$5))</f>
        <v/>
      </c>
      <c r="BY36" s="42" t="str">
        <f ca="1">IF(ISBLANK($W36),"",OFFSET(Measure_List!$A$2,$CC36,BY$5))</f>
        <v/>
      </c>
      <c r="BZ36" s="42" t="str">
        <f ca="1">IF(ISBLANK($W36),"",OFFSET(Measure_List!$A$2,$CC36,BZ$5))</f>
        <v/>
      </c>
      <c r="CA36" s="42" t="str">
        <f ca="1">IF(ISBLANK($W36),"",OFFSET(Measure_List!$A$2,$CC36,CA$5))</f>
        <v/>
      </c>
      <c r="CB36" s="42" t="str">
        <f ca="1">IF(ISBLANK($W36),"",OFFSET(Measure_List!$A$2,$CC36,CB$5))</f>
        <v/>
      </c>
      <c r="CC36" s="42" t="str">
        <f>IF(ISBLANK($W36),"",MATCH($W36,Measure_List!$A$2:$A$4929,FALSE)-1)</f>
        <v/>
      </c>
      <c r="CD36" s="54" t="str">
        <f t="shared" si="8"/>
        <v/>
      </c>
      <c r="CE36" s="55" t="str">
        <f t="shared" si="15"/>
        <v/>
      </c>
      <c r="CF36" s="55" t="str">
        <f>IF(ISBLANK(W36),"",MATCH(P36,'Funding Input and Summary'!$A$5:$A$254,0))</f>
        <v/>
      </c>
      <c r="CG36" s="202" t="str">
        <f>IF(W36="","",IF(ISERROR(VLOOKUP(W36,Measure_List!$A$3:$A$1000,1,FALSE)),1,""))</f>
        <v/>
      </c>
      <c r="CH36" s="46" t="str">
        <f ca="1">IF(BV36="","",IF(BV36&lt;&gt;OFFSET('Funding Input and Summary'!$AE$4,$CF36,0),1,""))</f>
        <v/>
      </c>
      <c r="CI36" s="46" t="str">
        <f ca="1">IF(ISBLANK(W36),"",IF(BZ36&lt;&gt;IF(OFFSET('Funding Input and Summary'!$AG$4,$CF36,0)="Retrofit","R","L"),1,""))</f>
        <v/>
      </c>
      <c r="CJ36" s="46" t="str">
        <f t="shared" si="9"/>
        <v/>
      </c>
      <c r="CK36" s="46" t="str">
        <f ca="1">IF(W36="","",IF(M36&lt;&gt;OFFSET('Funding Input and Summary'!$AF$4,$CF36,0),1,""))</f>
        <v/>
      </c>
      <c r="CL36" s="46" t="str">
        <f t="shared" ca="1" si="16"/>
        <v/>
      </c>
      <c r="CM36" s="46" t="str">
        <f t="shared" si="10"/>
        <v/>
      </c>
      <c r="CN36" s="63"/>
      <c r="CO36" s="63"/>
      <c r="CP36" s="63"/>
      <c r="CQ36" s="63"/>
      <c r="CR36" s="63"/>
    </row>
    <row r="37" spans="1:96" ht="15" x14ac:dyDescent="0.25">
      <c r="A37" s="244" t="str">
        <f t="shared" ca="1" si="11"/>
        <v/>
      </c>
      <c r="B37" s="245"/>
      <c r="C37" s="256"/>
      <c r="D37" s="256"/>
      <c r="E37" s="256"/>
      <c r="F37" s="256"/>
      <c r="G37" s="256"/>
      <c r="H37" s="48"/>
      <c r="I37" s="256"/>
      <c r="J37" s="248"/>
      <c r="K37" s="248"/>
      <c r="L37" s="248"/>
      <c r="M37" s="257"/>
      <c r="N37" s="257"/>
      <c r="O37" s="251"/>
      <c r="P37" s="250"/>
      <c r="Q37" s="250"/>
      <c r="R37" s="250"/>
      <c r="S37" s="248"/>
      <c r="T37" s="275"/>
      <c r="U37" s="248"/>
      <c r="V37" s="248"/>
      <c r="W37" s="62"/>
      <c r="X37" s="251"/>
      <c r="Y37" s="254"/>
      <c r="Z37" s="254"/>
      <c r="AA37" s="276"/>
      <c r="AB37" s="276"/>
      <c r="AC37" s="254"/>
      <c r="AD37" s="254"/>
      <c r="AE37" s="254"/>
      <c r="AF37" s="254"/>
      <c r="AG37" s="254"/>
      <c r="AH37" s="274"/>
      <c r="AI37" s="248"/>
      <c r="AJ37" s="248"/>
      <c r="AK37" s="248"/>
      <c r="AL37" s="248"/>
      <c r="AM37" s="248"/>
      <c r="AN37" s="254"/>
      <c r="AO37" s="254"/>
      <c r="AP37" s="254"/>
      <c r="AQ37" s="274"/>
      <c r="AR37" s="274"/>
      <c r="AS37" s="274"/>
      <c r="AT37" s="254"/>
      <c r="AU37" s="274"/>
      <c r="AV37" s="276"/>
      <c r="AW37" s="276"/>
      <c r="AX37" s="276"/>
      <c r="AY37" s="254"/>
      <c r="AZ37" s="254"/>
      <c r="BA37" s="254"/>
      <c r="BB37" s="254"/>
      <c r="BC37" s="254"/>
      <c r="BD37" s="255"/>
      <c r="BE37" s="11" t="str">
        <f ca="1">IF(OR(ISBLANK($W37),ISBLANK($M37)),"",OFFSET(Measure_List!$J$2,MATCH($W37,Measure_List!$A$3:$A$4922,FALSE),MATCH(M37,Measure_List!$J$2:$BA$2,1)-1))</f>
        <v/>
      </c>
      <c r="BF37" s="36" t="str">
        <f>IF(ISBLANK($W37),"",(-1)*PV('Drop Downs'!$F$2,CB37,$AE37))</f>
        <v/>
      </c>
      <c r="BG37" s="11" t="str">
        <f t="shared" si="2"/>
        <v/>
      </c>
      <c r="BH37" s="34" t="str">
        <f t="shared" si="12"/>
        <v/>
      </c>
      <c r="BI37" s="36" t="str">
        <f t="shared" si="3"/>
        <v/>
      </c>
      <c r="BJ37" s="34" t="str">
        <f>IF(ISBLANK($W37),"",AB37*'Drop Downs'!$F$1)</f>
        <v/>
      </c>
      <c r="BK37" s="36" t="str">
        <f t="shared" si="13"/>
        <v/>
      </c>
      <c r="BL37" s="36" t="str">
        <f>IF(ISBLANK($W37),"",(-1)*PV('Drop Downs'!$F$2,$CB37,$AD37))</f>
        <v/>
      </c>
      <c r="BM37" s="36" t="str">
        <f>IF(ISBLANK($W37),"",(-1)*PV('Drop Downs'!$F$2,CB37,$AF37))</f>
        <v/>
      </c>
      <c r="BN37" s="11" t="str">
        <f t="shared" si="14"/>
        <v/>
      </c>
      <c r="BO37" s="11" t="str">
        <f t="shared" si="4"/>
        <v/>
      </c>
      <c r="BP37" s="11" t="str">
        <f t="shared" si="5"/>
        <v/>
      </c>
      <c r="BQ37" s="36" t="str">
        <f ca="1">IF(ISBLANK($W37),"",OFFSET(Bkgd_AvoidedCosts!$A$1,BT37-1,BU37-1))</f>
        <v/>
      </c>
      <c r="BR37" s="38" t="str">
        <f t="shared" si="6"/>
        <v/>
      </c>
      <c r="BS37" s="38" t="str">
        <f t="shared" si="7"/>
        <v/>
      </c>
      <c r="BT37" s="10" t="str">
        <f>IF(ISBLANK($W37),"",MATCH($CA37,Bkgd_AvoidedCosts!$A$1:$A$405,FALSE))</f>
        <v/>
      </c>
      <c r="BU37" s="10" t="str">
        <f>IF(ISBLANK($W37),"",MATCH(CB37&amp;BZ37,Bkgd_AvoidedCosts!$2:$2,FALSE))</f>
        <v/>
      </c>
      <c r="BV37" s="42" t="str">
        <f ca="1">IF(ISBLANK($W37),"",OFFSET(Measure_List!$A$2,$CC37,BV$5))</f>
        <v/>
      </c>
      <c r="BW37" s="42" t="str">
        <f ca="1">IF(ISBLANK($W37),"",OFFSET(Measure_List!$A$2,$CC37,BW$5))</f>
        <v/>
      </c>
      <c r="BX37" s="42" t="str">
        <f ca="1">IF(ISBLANK($W37),"",OFFSET(Measure_List!$A$2,$CC37,BX$5))</f>
        <v/>
      </c>
      <c r="BY37" s="42" t="str">
        <f ca="1">IF(ISBLANK($W37),"",OFFSET(Measure_List!$A$2,$CC37,BY$5))</f>
        <v/>
      </c>
      <c r="BZ37" s="42" t="str">
        <f ca="1">IF(ISBLANK($W37),"",OFFSET(Measure_List!$A$2,$CC37,BZ$5))</f>
        <v/>
      </c>
      <c r="CA37" s="42" t="str">
        <f ca="1">IF(ISBLANK($W37),"",OFFSET(Measure_List!$A$2,$CC37,CA$5))</f>
        <v/>
      </c>
      <c r="CB37" s="42" t="str">
        <f ca="1">IF(ISBLANK($W37),"",OFFSET(Measure_List!$A$2,$CC37,CB$5))</f>
        <v/>
      </c>
      <c r="CC37" s="42" t="str">
        <f>IF(ISBLANK($W37),"",MATCH($W37,Measure_List!$A$2:$A$4929,FALSE)-1)</f>
        <v/>
      </c>
      <c r="CD37" s="54" t="str">
        <f t="shared" si="8"/>
        <v/>
      </c>
      <c r="CE37" s="55" t="str">
        <f t="shared" si="15"/>
        <v/>
      </c>
      <c r="CF37" s="55" t="str">
        <f>IF(ISBLANK(W37),"",MATCH(P37,'Funding Input and Summary'!$A$5:$A$254,0))</f>
        <v/>
      </c>
      <c r="CG37" s="202" t="str">
        <f>IF(W37="","",IF(ISERROR(VLOOKUP(W37,Measure_List!$A$3:$A$1000,1,FALSE)),1,""))</f>
        <v/>
      </c>
      <c r="CH37" s="46" t="str">
        <f ca="1">IF(BV37="","",IF(BV37&lt;&gt;OFFSET('Funding Input and Summary'!$AE$4,$CF37,0),1,""))</f>
        <v/>
      </c>
      <c r="CI37" s="46" t="str">
        <f ca="1">IF(ISBLANK(W37),"",IF(BZ37&lt;&gt;IF(OFFSET('Funding Input and Summary'!$AG$4,$CF37,0)="Retrofit","R","L"),1,""))</f>
        <v/>
      </c>
      <c r="CJ37" s="46" t="str">
        <f t="shared" si="9"/>
        <v/>
      </c>
      <c r="CK37" s="46" t="str">
        <f ca="1">IF(W37="","",IF(M37&lt;&gt;OFFSET('Funding Input and Summary'!$AF$4,$CF37,0),1,""))</f>
        <v/>
      </c>
      <c r="CL37" s="46" t="str">
        <f t="shared" ca="1" si="16"/>
        <v/>
      </c>
      <c r="CM37" s="46" t="str">
        <f t="shared" si="10"/>
        <v/>
      </c>
      <c r="CN37" s="63"/>
      <c r="CO37" s="63"/>
      <c r="CP37" s="63"/>
      <c r="CQ37" s="63"/>
      <c r="CR37" s="63"/>
    </row>
    <row r="38" spans="1:96" ht="15" x14ac:dyDescent="0.25">
      <c r="A38" s="244" t="str">
        <f t="shared" ca="1" si="11"/>
        <v/>
      </c>
      <c r="B38" s="245"/>
      <c r="C38" s="256"/>
      <c r="D38" s="256"/>
      <c r="E38" s="256"/>
      <c r="F38" s="256"/>
      <c r="G38" s="256"/>
      <c r="H38" s="48"/>
      <c r="I38" s="256"/>
      <c r="J38" s="248"/>
      <c r="K38" s="248"/>
      <c r="L38" s="248"/>
      <c r="M38" s="257"/>
      <c r="N38" s="257"/>
      <c r="O38" s="251"/>
      <c r="P38" s="250"/>
      <c r="Q38" s="250"/>
      <c r="R38" s="250"/>
      <c r="S38" s="248"/>
      <c r="T38" s="275"/>
      <c r="U38" s="248"/>
      <c r="V38" s="248"/>
      <c r="W38" s="62"/>
      <c r="X38" s="251"/>
      <c r="Y38" s="254"/>
      <c r="Z38" s="254"/>
      <c r="AA38" s="276"/>
      <c r="AB38" s="276"/>
      <c r="AC38" s="254"/>
      <c r="AD38" s="254"/>
      <c r="AE38" s="254"/>
      <c r="AF38" s="254"/>
      <c r="AG38" s="254"/>
      <c r="AH38" s="274"/>
      <c r="AI38" s="248"/>
      <c r="AJ38" s="248"/>
      <c r="AK38" s="248"/>
      <c r="AL38" s="248"/>
      <c r="AM38" s="248"/>
      <c r="AN38" s="254"/>
      <c r="AO38" s="254"/>
      <c r="AP38" s="254"/>
      <c r="AQ38" s="274"/>
      <c r="AR38" s="274"/>
      <c r="AS38" s="274"/>
      <c r="AT38" s="254"/>
      <c r="AU38" s="274"/>
      <c r="AV38" s="276"/>
      <c r="AW38" s="276"/>
      <c r="AX38" s="276"/>
      <c r="AY38" s="254"/>
      <c r="AZ38" s="254"/>
      <c r="BA38" s="254"/>
      <c r="BB38" s="254"/>
      <c r="BC38" s="254"/>
      <c r="BD38" s="255"/>
      <c r="BE38" s="11" t="str">
        <f ca="1">IF(OR(ISBLANK($W38),ISBLANK($M38)),"",OFFSET(Measure_List!$J$2,MATCH($W38,Measure_List!$A$3:$A$4922,FALSE),MATCH(M38,Measure_List!$J$2:$BA$2,1)-1))</f>
        <v/>
      </c>
      <c r="BF38" s="36" t="str">
        <f>IF(ISBLANK($W38),"",(-1)*PV('Drop Downs'!$F$2,CB38,$AE38))</f>
        <v/>
      </c>
      <c r="BG38" s="11" t="str">
        <f t="shared" si="2"/>
        <v/>
      </c>
      <c r="BH38" s="34" t="str">
        <f t="shared" si="12"/>
        <v/>
      </c>
      <c r="BI38" s="36" t="str">
        <f t="shared" si="3"/>
        <v/>
      </c>
      <c r="BJ38" s="34" t="str">
        <f>IF(ISBLANK($W38),"",AB38*'Drop Downs'!$F$1)</f>
        <v/>
      </c>
      <c r="BK38" s="36" t="str">
        <f t="shared" si="13"/>
        <v/>
      </c>
      <c r="BL38" s="36" t="str">
        <f>IF(ISBLANK($W38),"",(-1)*PV('Drop Downs'!$F$2,$CB38,$AD38))</f>
        <v/>
      </c>
      <c r="BM38" s="36" t="str">
        <f>IF(ISBLANK($W38),"",(-1)*PV('Drop Downs'!$F$2,CB38,$AF38))</f>
        <v/>
      </c>
      <c r="BN38" s="11" t="str">
        <f t="shared" si="14"/>
        <v/>
      </c>
      <c r="BO38" s="11" t="str">
        <f t="shared" si="4"/>
        <v/>
      </c>
      <c r="BP38" s="11" t="str">
        <f t="shared" si="5"/>
        <v/>
      </c>
      <c r="BQ38" s="36" t="str">
        <f ca="1">IF(ISBLANK($W38),"",OFFSET(Bkgd_AvoidedCosts!$A$1,BT38-1,BU38-1))</f>
        <v/>
      </c>
      <c r="BR38" s="38" t="str">
        <f t="shared" si="6"/>
        <v/>
      </c>
      <c r="BS38" s="38" t="str">
        <f t="shared" si="7"/>
        <v/>
      </c>
      <c r="BT38" s="10" t="str">
        <f>IF(ISBLANK($W38),"",MATCH($CA38,Bkgd_AvoidedCosts!$A$1:$A$405,FALSE))</f>
        <v/>
      </c>
      <c r="BU38" s="10" t="str">
        <f>IF(ISBLANK($W38),"",MATCH(CB38&amp;BZ38,Bkgd_AvoidedCosts!$2:$2,FALSE))</f>
        <v/>
      </c>
      <c r="BV38" s="42" t="str">
        <f ca="1">IF(ISBLANK($W38),"",OFFSET(Measure_List!$A$2,$CC38,BV$5))</f>
        <v/>
      </c>
      <c r="BW38" s="42" t="str">
        <f ca="1">IF(ISBLANK($W38),"",OFFSET(Measure_List!$A$2,$CC38,BW$5))</f>
        <v/>
      </c>
      <c r="BX38" s="42" t="str">
        <f ca="1">IF(ISBLANK($W38),"",OFFSET(Measure_List!$A$2,$CC38,BX$5))</f>
        <v/>
      </c>
      <c r="BY38" s="42" t="str">
        <f ca="1">IF(ISBLANK($W38),"",OFFSET(Measure_List!$A$2,$CC38,BY$5))</f>
        <v/>
      </c>
      <c r="BZ38" s="42" t="str">
        <f ca="1">IF(ISBLANK($W38),"",OFFSET(Measure_List!$A$2,$CC38,BZ$5))</f>
        <v/>
      </c>
      <c r="CA38" s="42" t="str">
        <f ca="1">IF(ISBLANK($W38),"",OFFSET(Measure_List!$A$2,$CC38,CA$5))</f>
        <v/>
      </c>
      <c r="CB38" s="42" t="str">
        <f ca="1">IF(ISBLANK($W38),"",OFFSET(Measure_List!$A$2,$CC38,CB$5))</f>
        <v/>
      </c>
      <c r="CC38" s="42" t="str">
        <f>IF(ISBLANK($W38),"",MATCH($W38,Measure_List!$A$2:$A$4929,FALSE)-1)</f>
        <v/>
      </c>
      <c r="CD38" s="54" t="str">
        <f t="shared" si="8"/>
        <v/>
      </c>
      <c r="CE38" s="55" t="str">
        <f t="shared" si="15"/>
        <v/>
      </c>
      <c r="CF38" s="55" t="str">
        <f>IF(ISBLANK(W38),"",MATCH(P38,'Funding Input and Summary'!$A$5:$A$254,0))</f>
        <v/>
      </c>
      <c r="CG38" s="202" t="str">
        <f>IF(W38="","",IF(ISERROR(VLOOKUP(W38,Measure_List!$A$3:$A$1000,1,FALSE)),1,""))</f>
        <v/>
      </c>
      <c r="CH38" s="46" t="str">
        <f ca="1">IF(BV38="","",IF(BV38&lt;&gt;OFFSET('Funding Input and Summary'!$AE$4,$CF38,0),1,""))</f>
        <v/>
      </c>
      <c r="CI38" s="46" t="str">
        <f ca="1">IF(ISBLANK(W38),"",IF(BZ38&lt;&gt;IF(OFFSET('Funding Input and Summary'!$AG$4,$CF38,0)="Retrofit","R","L"),1,""))</f>
        <v/>
      </c>
      <c r="CJ38" s="46" t="str">
        <f t="shared" si="9"/>
        <v/>
      </c>
      <c r="CK38" s="46" t="str">
        <f ca="1">IF(W38="","",IF(M38&lt;&gt;OFFSET('Funding Input and Summary'!$AF$4,$CF38,0),1,""))</f>
        <v/>
      </c>
      <c r="CL38" s="46" t="str">
        <f t="shared" ca="1" si="16"/>
        <v/>
      </c>
      <c r="CM38" s="46" t="str">
        <f t="shared" si="10"/>
        <v/>
      </c>
      <c r="CN38" s="63"/>
      <c r="CO38" s="63"/>
      <c r="CP38" s="63"/>
      <c r="CQ38" s="63"/>
      <c r="CR38" s="63"/>
    </row>
    <row r="39" spans="1:96" ht="15" x14ac:dyDescent="0.25">
      <c r="A39" s="244" t="str">
        <f t="shared" ca="1" si="11"/>
        <v/>
      </c>
      <c r="B39" s="245"/>
      <c r="C39" s="256"/>
      <c r="D39" s="256"/>
      <c r="E39" s="256"/>
      <c r="F39" s="256"/>
      <c r="G39" s="256"/>
      <c r="H39" s="48"/>
      <c r="I39" s="256"/>
      <c r="J39" s="248"/>
      <c r="K39" s="248"/>
      <c r="L39" s="248"/>
      <c r="M39" s="257"/>
      <c r="N39" s="257"/>
      <c r="O39" s="251"/>
      <c r="P39" s="250"/>
      <c r="Q39" s="250"/>
      <c r="R39" s="250"/>
      <c r="S39" s="248"/>
      <c r="T39" s="275"/>
      <c r="U39" s="248"/>
      <c r="V39" s="248"/>
      <c r="W39" s="62"/>
      <c r="X39" s="251"/>
      <c r="Y39" s="254"/>
      <c r="Z39" s="254"/>
      <c r="AA39" s="276"/>
      <c r="AB39" s="276"/>
      <c r="AC39" s="254"/>
      <c r="AD39" s="254"/>
      <c r="AE39" s="254"/>
      <c r="AF39" s="254"/>
      <c r="AG39" s="254"/>
      <c r="AH39" s="274"/>
      <c r="AI39" s="248"/>
      <c r="AJ39" s="248"/>
      <c r="AK39" s="248"/>
      <c r="AL39" s="248"/>
      <c r="AM39" s="248"/>
      <c r="AN39" s="254"/>
      <c r="AO39" s="254"/>
      <c r="AP39" s="254"/>
      <c r="AQ39" s="274"/>
      <c r="AR39" s="274"/>
      <c r="AS39" s="274"/>
      <c r="AT39" s="254"/>
      <c r="AU39" s="274"/>
      <c r="AV39" s="276"/>
      <c r="AW39" s="276"/>
      <c r="AX39" s="276"/>
      <c r="AY39" s="254"/>
      <c r="AZ39" s="254"/>
      <c r="BA39" s="254"/>
      <c r="BB39" s="254"/>
      <c r="BC39" s="254"/>
      <c r="BD39" s="255"/>
      <c r="BE39" s="11" t="str">
        <f ca="1">IF(OR(ISBLANK($W39),ISBLANK($M39)),"",OFFSET(Measure_List!$J$2,MATCH($W39,Measure_List!$A$3:$A$4922,FALSE),MATCH(M39,Measure_List!$J$2:$BA$2,1)-1))</f>
        <v/>
      </c>
      <c r="BF39" s="36" t="str">
        <f>IF(ISBLANK($W39),"",(-1)*PV('Drop Downs'!$F$2,CB39,$AE39))</f>
        <v/>
      </c>
      <c r="BG39" s="11" t="str">
        <f t="shared" si="2"/>
        <v/>
      </c>
      <c r="BH39" s="34" t="str">
        <f t="shared" si="12"/>
        <v/>
      </c>
      <c r="BI39" s="36" t="str">
        <f t="shared" si="3"/>
        <v/>
      </c>
      <c r="BJ39" s="34" t="str">
        <f>IF(ISBLANK($W39),"",AB39*'Drop Downs'!$F$1)</f>
        <v/>
      </c>
      <c r="BK39" s="36" t="str">
        <f t="shared" si="13"/>
        <v/>
      </c>
      <c r="BL39" s="36" t="str">
        <f>IF(ISBLANK($W39),"",(-1)*PV('Drop Downs'!$F$2,$CB39,$AD39))</f>
        <v/>
      </c>
      <c r="BM39" s="36" t="str">
        <f>IF(ISBLANK($W39),"",(-1)*PV('Drop Downs'!$F$2,CB39,$AF39))</f>
        <v/>
      </c>
      <c r="BN39" s="11" t="str">
        <f t="shared" si="14"/>
        <v/>
      </c>
      <c r="BO39" s="11" t="str">
        <f t="shared" si="4"/>
        <v/>
      </c>
      <c r="BP39" s="11" t="str">
        <f t="shared" si="5"/>
        <v/>
      </c>
      <c r="BQ39" s="36" t="str">
        <f ca="1">IF(ISBLANK($W39),"",OFFSET(Bkgd_AvoidedCosts!$A$1,BT39-1,BU39-1))</f>
        <v/>
      </c>
      <c r="BR39" s="38" t="str">
        <f t="shared" si="6"/>
        <v/>
      </c>
      <c r="BS39" s="38" t="str">
        <f t="shared" si="7"/>
        <v/>
      </c>
      <c r="BT39" s="10" t="str">
        <f>IF(ISBLANK($W39),"",MATCH($CA39,Bkgd_AvoidedCosts!$A$1:$A$405,FALSE))</f>
        <v/>
      </c>
      <c r="BU39" s="10" t="str">
        <f>IF(ISBLANK($W39),"",MATCH(CB39&amp;BZ39,Bkgd_AvoidedCosts!$2:$2,FALSE))</f>
        <v/>
      </c>
      <c r="BV39" s="42" t="str">
        <f ca="1">IF(ISBLANK($W39),"",OFFSET(Measure_List!$A$2,$CC39,BV$5))</f>
        <v/>
      </c>
      <c r="BW39" s="42" t="str">
        <f ca="1">IF(ISBLANK($W39),"",OFFSET(Measure_List!$A$2,$CC39,BW$5))</f>
        <v/>
      </c>
      <c r="BX39" s="42" t="str">
        <f ca="1">IF(ISBLANK($W39),"",OFFSET(Measure_List!$A$2,$CC39,BX$5))</f>
        <v/>
      </c>
      <c r="BY39" s="42" t="str">
        <f ca="1">IF(ISBLANK($W39),"",OFFSET(Measure_List!$A$2,$CC39,BY$5))</f>
        <v/>
      </c>
      <c r="BZ39" s="42" t="str">
        <f ca="1">IF(ISBLANK($W39),"",OFFSET(Measure_List!$A$2,$CC39,BZ$5))</f>
        <v/>
      </c>
      <c r="CA39" s="42" t="str">
        <f ca="1">IF(ISBLANK($W39),"",OFFSET(Measure_List!$A$2,$CC39,CA$5))</f>
        <v/>
      </c>
      <c r="CB39" s="42" t="str">
        <f ca="1">IF(ISBLANK($W39),"",OFFSET(Measure_List!$A$2,$CC39,CB$5))</f>
        <v/>
      </c>
      <c r="CC39" s="42" t="str">
        <f>IF(ISBLANK($W39),"",MATCH($W39,Measure_List!$A$2:$A$4929,FALSE)-1)</f>
        <v/>
      </c>
      <c r="CD39" s="54" t="str">
        <f t="shared" si="8"/>
        <v/>
      </c>
      <c r="CE39" s="55" t="str">
        <f t="shared" si="15"/>
        <v/>
      </c>
      <c r="CF39" s="55" t="str">
        <f>IF(ISBLANK(W39),"",MATCH(P39,'Funding Input and Summary'!$A$5:$A$254,0))</f>
        <v/>
      </c>
      <c r="CG39" s="202" t="str">
        <f>IF(W39="","",IF(ISERROR(VLOOKUP(W39,Measure_List!$A$3:$A$1000,1,FALSE)),1,""))</f>
        <v/>
      </c>
      <c r="CH39" s="46" t="str">
        <f ca="1">IF(BV39="","",IF(BV39&lt;&gt;OFFSET('Funding Input and Summary'!$AE$4,$CF39,0),1,""))</f>
        <v/>
      </c>
      <c r="CI39" s="46" t="str">
        <f ca="1">IF(ISBLANK(W39),"",IF(BZ39&lt;&gt;IF(OFFSET('Funding Input and Summary'!$AG$4,$CF39,0)="Retrofit","R","L"),1,""))</f>
        <v/>
      </c>
      <c r="CJ39" s="46" t="str">
        <f t="shared" si="9"/>
        <v/>
      </c>
      <c r="CK39" s="46" t="str">
        <f ca="1">IF(W39="","",IF(M39&lt;&gt;OFFSET('Funding Input and Summary'!$AF$4,$CF39,0),1,""))</f>
        <v/>
      </c>
      <c r="CL39" s="46" t="str">
        <f t="shared" ca="1" si="16"/>
        <v/>
      </c>
      <c r="CM39" s="46" t="str">
        <f t="shared" si="10"/>
        <v/>
      </c>
      <c r="CN39" s="63"/>
      <c r="CO39" s="63"/>
      <c r="CP39" s="63"/>
      <c r="CQ39" s="63"/>
      <c r="CR39" s="63"/>
    </row>
    <row r="40" spans="1:96" ht="15" x14ac:dyDescent="0.25">
      <c r="A40" s="244" t="str">
        <f t="shared" ca="1" si="11"/>
        <v/>
      </c>
      <c r="B40" s="245"/>
      <c r="C40" s="256"/>
      <c r="D40" s="256"/>
      <c r="E40" s="256"/>
      <c r="F40" s="256"/>
      <c r="G40" s="256"/>
      <c r="H40" s="48"/>
      <c r="I40" s="256"/>
      <c r="J40" s="248"/>
      <c r="K40" s="248"/>
      <c r="L40" s="248"/>
      <c r="M40" s="257"/>
      <c r="N40" s="257"/>
      <c r="O40" s="251"/>
      <c r="P40" s="250"/>
      <c r="Q40" s="250"/>
      <c r="R40" s="250"/>
      <c r="S40" s="248"/>
      <c r="T40" s="275"/>
      <c r="U40" s="248"/>
      <c r="V40" s="248"/>
      <c r="W40" s="62"/>
      <c r="X40" s="251"/>
      <c r="Y40" s="254"/>
      <c r="Z40" s="254"/>
      <c r="AA40" s="276"/>
      <c r="AB40" s="276"/>
      <c r="AC40" s="254"/>
      <c r="AD40" s="254"/>
      <c r="AE40" s="254"/>
      <c r="AF40" s="254"/>
      <c r="AG40" s="254"/>
      <c r="AH40" s="274"/>
      <c r="AI40" s="248"/>
      <c r="AJ40" s="248"/>
      <c r="AK40" s="248"/>
      <c r="AL40" s="248"/>
      <c r="AM40" s="248"/>
      <c r="AN40" s="254"/>
      <c r="AO40" s="254"/>
      <c r="AP40" s="254"/>
      <c r="AQ40" s="274"/>
      <c r="AR40" s="274"/>
      <c r="AS40" s="274"/>
      <c r="AT40" s="254"/>
      <c r="AU40" s="274"/>
      <c r="AV40" s="276"/>
      <c r="AW40" s="276"/>
      <c r="AX40" s="276"/>
      <c r="AY40" s="254"/>
      <c r="AZ40" s="254"/>
      <c r="BA40" s="254"/>
      <c r="BB40" s="254"/>
      <c r="BC40" s="254"/>
      <c r="BD40" s="255"/>
      <c r="BE40" s="11" t="str">
        <f ca="1">IF(OR(ISBLANK($W40),ISBLANK($M40)),"",OFFSET(Measure_List!$J$2,MATCH($W40,Measure_List!$A$3:$A$4922,FALSE),MATCH(M40,Measure_List!$J$2:$BA$2,1)-1))</f>
        <v/>
      </c>
      <c r="BF40" s="36" t="str">
        <f>IF(ISBLANK($W40),"",(-1)*PV('Drop Downs'!$F$2,CB40,$AE40))</f>
        <v/>
      </c>
      <c r="BG40" s="11" t="str">
        <f t="shared" si="2"/>
        <v/>
      </c>
      <c r="BH40" s="34" t="str">
        <f t="shared" si="12"/>
        <v/>
      </c>
      <c r="BI40" s="36" t="str">
        <f t="shared" si="3"/>
        <v/>
      </c>
      <c r="BJ40" s="34" t="str">
        <f>IF(ISBLANK($W40),"",AB40*'Drop Downs'!$F$1)</f>
        <v/>
      </c>
      <c r="BK40" s="36" t="str">
        <f t="shared" si="13"/>
        <v/>
      </c>
      <c r="BL40" s="36" t="str">
        <f>IF(ISBLANK($W40),"",(-1)*PV('Drop Downs'!$F$2,$CB40,$AD40))</f>
        <v/>
      </c>
      <c r="BM40" s="36" t="str">
        <f>IF(ISBLANK($W40),"",(-1)*PV('Drop Downs'!$F$2,CB40,$AF40))</f>
        <v/>
      </c>
      <c r="BN40" s="11" t="str">
        <f t="shared" si="14"/>
        <v/>
      </c>
      <c r="BO40" s="11" t="str">
        <f t="shared" si="4"/>
        <v/>
      </c>
      <c r="BP40" s="11" t="str">
        <f t="shared" si="5"/>
        <v/>
      </c>
      <c r="BQ40" s="36" t="str">
        <f ca="1">IF(ISBLANK($W40),"",OFFSET(Bkgd_AvoidedCosts!$A$1,BT40-1,BU40-1))</f>
        <v/>
      </c>
      <c r="BR40" s="38" t="str">
        <f t="shared" si="6"/>
        <v/>
      </c>
      <c r="BS40" s="38" t="str">
        <f t="shared" si="7"/>
        <v/>
      </c>
      <c r="BT40" s="10" t="str">
        <f>IF(ISBLANK($W40),"",MATCH($CA40,Bkgd_AvoidedCosts!$A$1:$A$405,FALSE))</f>
        <v/>
      </c>
      <c r="BU40" s="10" t="str">
        <f>IF(ISBLANK($W40),"",MATCH(CB40&amp;BZ40,Bkgd_AvoidedCosts!$2:$2,FALSE))</f>
        <v/>
      </c>
      <c r="BV40" s="42" t="str">
        <f ca="1">IF(ISBLANK($W40),"",OFFSET(Measure_List!$A$2,$CC40,BV$5))</f>
        <v/>
      </c>
      <c r="BW40" s="42" t="str">
        <f ca="1">IF(ISBLANK($W40),"",OFFSET(Measure_List!$A$2,$CC40,BW$5))</f>
        <v/>
      </c>
      <c r="BX40" s="42" t="str">
        <f ca="1">IF(ISBLANK($W40),"",OFFSET(Measure_List!$A$2,$CC40,BX$5))</f>
        <v/>
      </c>
      <c r="BY40" s="42" t="str">
        <f ca="1">IF(ISBLANK($W40),"",OFFSET(Measure_List!$A$2,$CC40,BY$5))</f>
        <v/>
      </c>
      <c r="BZ40" s="42" t="str">
        <f ca="1">IF(ISBLANK($W40),"",OFFSET(Measure_List!$A$2,$CC40,BZ$5))</f>
        <v/>
      </c>
      <c r="CA40" s="42" t="str">
        <f ca="1">IF(ISBLANK($W40),"",OFFSET(Measure_List!$A$2,$CC40,CA$5))</f>
        <v/>
      </c>
      <c r="CB40" s="42" t="str">
        <f ca="1">IF(ISBLANK($W40),"",OFFSET(Measure_List!$A$2,$CC40,CB$5))</f>
        <v/>
      </c>
      <c r="CC40" s="42" t="str">
        <f>IF(ISBLANK($W40),"",MATCH($W40,Measure_List!$A$2:$A$4929,FALSE)-1)</f>
        <v/>
      </c>
      <c r="CD40" s="54" t="str">
        <f t="shared" si="8"/>
        <v/>
      </c>
      <c r="CE40" s="55" t="str">
        <f t="shared" si="15"/>
        <v/>
      </c>
      <c r="CF40" s="55" t="str">
        <f>IF(ISBLANK(W40),"",MATCH(P40,'Funding Input and Summary'!$A$5:$A$254,0))</f>
        <v/>
      </c>
      <c r="CG40" s="202" t="str">
        <f>IF(W40="","",IF(ISERROR(VLOOKUP(W40,Measure_List!$A$3:$A$1000,1,FALSE)),1,""))</f>
        <v/>
      </c>
      <c r="CH40" s="46" t="str">
        <f ca="1">IF(BV40="","",IF(BV40&lt;&gt;OFFSET('Funding Input and Summary'!$AE$4,$CF40,0),1,""))</f>
        <v/>
      </c>
      <c r="CI40" s="46" t="str">
        <f ca="1">IF(ISBLANK(W40),"",IF(BZ40&lt;&gt;IF(OFFSET('Funding Input and Summary'!$AG$4,$CF40,0)="Retrofit","R","L"),1,""))</f>
        <v/>
      </c>
      <c r="CJ40" s="46" t="str">
        <f t="shared" si="9"/>
        <v/>
      </c>
      <c r="CK40" s="46" t="str">
        <f ca="1">IF(W40="","",IF(M40&lt;&gt;OFFSET('Funding Input and Summary'!$AF$4,$CF40,0),1,""))</f>
        <v/>
      </c>
      <c r="CL40" s="46" t="str">
        <f t="shared" ca="1" si="16"/>
        <v/>
      </c>
      <c r="CM40" s="46" t="str">
        <f t="shared" si="10"/>
        <v/>
      </c>
      <c r="CN40" s="63"/>
      <c r="CO40" s="63"/>
      <c r="CP40" s="63"/>
      <c r="CQ40" s="63"/>
      <c r="CR40" s="63"/>
    </row>
    <row r="41" spans="1:96" ht="15" x14ac:dyDescent="0.25">
      <c r="A41" s="244" t="str">
        <f t="shared" ca="1" si="11"/>
        <v/>
      </c>
      <c r="B41" s="245"/>
      <c r="C41" s="256"/>
      <c r="D41" s="256"/>
      <c r="E41" s="256"/>
      <c r="F41" s="256"/>
      <c r="G41" s="256"/>
      <c r="H41" s="48"/>
      <c r="I41" s="256"/>
      <c r="J41" s="248"/>
      <c r="K41" s="248"/>
      <c r="L41" s="248"/>
      <c r="M41" s="257"/>
      <c r="N41" s="257"/>
      <c r="O41" s="251"/>
      <c r="P41" s="250"/>
      <c r="Q41" s="250"/>
      <c r="R41" s="250"/>
      <c r="S41" s="248"/>
      <c r="T41" s="275"/>
      <c r="U41" s="248"/>
      <c r="V41" s="248"/>
      <c r="W41" s="62"/>
      <c r="X41" s="251"/>
      <c r="Y41" s="254"/>
      <c r="Z41" s="254"/>
      <c r="AA41" s="276"/>
      <c r="AB41" s="276"/>
      <c r="AC41" s="254"/>
      <c r="AD41" s="254"/>
      <c r="AE41" s="254"/>
      <c r="AF41" s="254"/>
      <c r="AG41" s="254"/>
      <c r="AH41" s="274"/>
      <c r="AI41" s="248"/>
      <c r="AJ41" s="248"/>
      <c r="AK41" s="248"/>
      <c r="AL41" s="248"/>
      <c r="AM41" s="248"/>
      <c r="AN41" s="254"/>
      <c r="AO41" s="254"/>
      <c r="AP41" s="254"/>
      <c r="AQ41" s="274"/>
      <c r="AR41" s="274"/>
      <c r="AS41" s="274"/>
      <c r="AT41" s="254"/>
      <c r="AU41" s="274"/>
      <c r="AV41" s="276"/>
      <c r="AW41" s="276"/>
      <c r="AX41" s="276"/>
      <c r="AY41" s="254"/>
      <c r="AZ41" s="254"/>
      <c r="BA41" s="254"/>
      <c r="BB41" s="254"/>
      <c r="BC41" s="254"/>
      <c r="BD41" s="255"/>
      <c r="BE41" s="11" t="str">
        <f ca="1">IF(OR(ISBLANK($W41),ISBLANK($M41)),"",OFFSET(Measure_List!$J$2,MATCH($W41,Measure_List!$A$3:$A$4922,FALSE),MATCH(M41,Measure_List!$J$2:$BA$2,1)-1))</f>
        <v/>
      </c>
      <c r="BF41" s="36" t="str">
        <f>IF(ISBLANK($W41),"",(-1)*PV('Drop Downs'!$F$2,CB41,$AE41))</f>
        <v/>
      </c>
      <c r="BG41" s="11" t="str">
        <f t="shared" si="2"/>
        <v/>
      </c>
      <c r="BH41" s="34" t="str">
        <f t="shared" si="12"/>
        <v/>
      </c>
      <c r="BI41" s="36" t="str">
        <f t="shared" si="3"/>
        <v/>
      </c>
      <c r="BJ41" s="34" t="str">
        <f>IF(ISBLANK($W41),"",AB41*'Drop Downs'!$F$1)</f>
        <v/>
      </c>
      <c r="BK41" s="36" t="str">
        <f t="shared" si="13"/>
        <v/>
      </c>
      <c r="BL41" s="36" t="str">
        <f>IF(ISBLANK($W41),"",(-1)*PV('Drop Downs'!$F$2,$CB41,$AD41))</f>
        <v/>
      </c>
      <c r="BM41" s="36" t="str">
        <f>IF(ISBLANK($W41),"",(-1)*PV('Drop Downs'!$F$2,CB41,$AF41))</f>
        <v/>
      </c>
      <c r="BN41" s="11" t="str">
        <f t="shared" si="14"/>
        <v/>
      </c>
      <c r="BO41" s="11" t="str">
        <f t="shared" si="4"/>
        <v/>
      </c>
      <c r="BP41" s="11" t="str">
        <f t="shared" si="5"/>
        <v/>
      </c>
      <c r="BQ41" s="36" t="str">
        <f ca="1">IF(ISBLANK($W41),"",OFFSET(Bkgd_AvoidedCosts!$A$1,BT41-1,BU41-1))</f>
        <v/>
      </c>
      <c r="BR41" s="38" t="str">
        <f t="shared" si="6"/>
        <v/>
      </c>
      <c r="BS41" s="38" t="str">
        <f t="shared" si="7"/>
        <v/>
      </c>
      <c r="BT41" s="10" t="str">
        <f>IF(ISBLANK($W41),"",MATCH($CA41,Bkgd_AvoidedCosts!$A$1:$A$405,FALSE))</f>
        <v/>
      </c>
      <c r="BU41" s="10" t="str">
        <f>IF(ISBLANK($W41),"",MATCH(CB41&amp;BZ41,Bkgd_AvoidedCosts!$2:$2,FALSE))</f>
        <v/>
      </c>
      <c r="BV41" s="42" t="str">
        <f ca="1">IF(ISBLANK($W41),"",OFFSET(Measure_List!$A$2,$CC41,BV$5))</f>
        <v/>
      </c>
      <c r="BW41" s="42" t="str">
        <f ca="1">IF(ISBLANK($W41),"",OFFSET(Measure_List!$A$2,$CC41,BW$5))</f>
        <v/>
      </c>
      <c r="BX41" s="42" t="str">
        <f ca="1">IF(ISBLANK($W41),"",OFFSET(Measure_List!$A$2,$CC41,BX$5))</f>
        <v/>
      </c>
      <c r="BY41" s="42" t="str">
        <f ca="1">IF(ISBLANK($W41),"",OFFSET(Measure_List!$A$2,$CC41,BY$5))</f>
        <v/>
      </c>
      <c r="BZ41" s="42" t="str">
        <f ca="1">IF(ISBLANK($W41),"",OFFSET(Measure_List!$A$2,$CC41,BZ$5))</f>
        <v/>
      </c>
      <c r="CA41" s="42" t="str">
        <f ca="1">IF(ISBLANK($W41),"",OFFSET(Measure_List!$A$2,$CC41,CA$5))</f>
        <v/>
      </c>
      <c r="CB41" s="42" t="str">
        <f ca="1">IF(ISBLANK($W41),"",OFFSET(Measure_List!$A$2,$CC41,CB$5))</f>
        <v/>
      </c>
      <c r="CC41" s="42" t="str">
        <f>IF(ISBLANK($W41),"",MATCH($W41,Measure_List!$A$2:$A$4929,FALSE)-1)</f>
        <v/>
      </c>
      <c r="CD41" s="54" t="str">
        <f t="shared" si="8"/>
        <v/>
      </c>
      <c r="CE41" s="55" t="str">
        <f t="shared" si="15"/>
        <v/>
      </c>
      <c r="CF41" s="55" t="str">
        <f>IF(ISBLANK(W41),"",MATCH(P41,'Funding Input and Summary'!$A$5:$A$254,0))</f>
        <v/>
      </c>
      <c r="CG41" s="202" t="str">
        <f>IF(W41="","",IF(ISERROR(VLOOKUP(W41,Measure_List!$A$3:$A$1000,1,FALSE)),1,""))</f>
        <v/>
      </c>
      <c r="CH41" s="46" t="str">
        <f ca="1">IF(BV41="","",IF(BV41&lt;&gt;OFFSET('Funding Input and Summary'!$AE$4,$CF41,0),1,""))</f>
        <v/>
      </c>
      <c r="CI41" s="46" t="str">
        <f ca="1">IF(ISBLANK(W41),"",IF(BZ41&lt;&gt;IF(OFFSET('Funding Input and Summary'!$AG$4,$CF41,0)="Retrofit","R","L"),1,""))</f>
        <v/>
      </c>
      <c r="CJ41" s="46" t="str">
        <f t="shared" si="9"/>
        <v/>
      </c>
      <c r="CK41" s="46" t="str">
        <f ca="1">IF(W41="","",IF(M41&lt;&gt;OFFSET('Funding Input and Summary'!$AF$4,$CF41,0),1,""))</f>
        <v/>
      </c>
      <c r="CL41" s="46" t="str">
        <f t="shared" ca="1" si="16"/>
        <v/>
      </c>
      <c r="CM41" s="46" t="str">
        <f t="shared" si="10"/>
        <v/>
      </c>
      <c r="CN41" s="63"/>
      <c r="CO41" s="63"/>
      <c r="CP41" s="63"/>
      <c r="CQ41" s="63"/>
      <c r="CR41" s="63"/>
    </row>
    <row r="42" spans="1:96" ht="15" x14ac:dyDescent="0.25">
      <c r="A42" s="244" t="str">
        <f t="shared" ca="1" si="11"/>
        <v/>
      </c>
      <c r="B42" s="245"/>
      <c r="C42" s="256"/>
      <c r="D42" s="256"/>
      <c r="E42" s="256"/>
      <c r="F42" s="256"/>
      <c r="G42" s="256"/>
      <c r="H42" s="48"/>
      <c r="I42" s="256"/>
      <c r="J42" s="248"/>
      <c r="K42" s="248"/>
      <c r="L42" s="248"/>
      <c r="M42" s="257"/>
      <c r="N42" s="257"/>
      <c r="O42" s="251"/>
      <c r="P42" s="250"/>
      <c r="Q42" s="250"/>
      <c r="R42" s="250"/>
      <c r="S42" s="248"/>
      <c r="T42" s="275"/>
      <c r="U42" s="248"/>
      <c r="V42" s="248"/>
      <c r="W42" s="62"/>
      <c r="X42" s="251"/>
      <c r="Y42" s="254"/>
      <c r="Z42" s="254"/>
      <c r="AA42" s="276"/>
      <c r="AB42" s="276"/>
      <c r="AC42" s="254"/>
      <c r="AD42" s="254"/>
      <c r="AE42" s="254"/>
      <c r="AF42" s="254"/>
      <c r="AG42" s="254"/>
      <c r="AH42" s="274"/>
      <c r="AI42" s="248"/>
      <c r="AJ42" s="248"/>
      <c r="AK42" s="248"/>
      <c r="AL42" s="248"/>
      <c r="AM42" s="248"/>
      <c r="AN42" s="254"/>
      <c r="AO42" s="254"/>
      <c r="AP42" s="254"/>
      <c r="AQ42" s="274"/>
      <c r="AR42" s="274"/>
      <c r="AS42" s="274"/>
      <c r="AT42" s="254"/>
      <c r="AU42" s="274"/>
      <c r="AV42" s="276"/>
      <c r="AW42" s="276"/>
      <c r="AX42" s="276"/>
      <c r="AY42" s="254"/>
      <c r="AZ42" s="254"/>
      <c r="BA42" s="254"/>
      <c r="BB42" s="254"/>
      <c r="BC42" s="254"/>
      <c r="BD42" s="255"/>
      <c r="BE42" s="11" t="str">
        <f ca="1">IF(OR(ISBLANK($W42),ISBLANK($M42)),"",OFFSET(Measure_List!$J$2,MATCH($W42,Measure_List!$A$3:$A$4922,FALSE),MATCH(M42,Measure_List!$J$2:$BA$2,1)-1))</f>
        <v/>
      </c>
      <c r="BF42" s="36" t="str">
        <f>IF(ISBLANK($W42),"",(-1)*PV('Drop Downs'!$F$2,CB42,$AE42))</f>
        <v/>
      </c>
      <c r="BG42" s="11" t="str">
        <f t="shared" si="2"/>
        <v/>
      </c>
      <c r="BH42" s="34" t="str">
        <f t="shared" si="12"/>
        <v/>
      </c>
      <c r="BI42" s="36" t="str">
        <f t="shared" si="3"/>
        <v/>
      </c>
      <c r="BJ42" s="34" t="str">
        <f>IF(ISBLANK($W42),"",AB42*'Drop Downs'!$F$1)</f>
        <v/>
      </c>
      <c r="BK42" s="36" t="str">
        <f t="shared" si="13"/>
        <v/>
      </c>
      <c r="BL42" s="36" t="str">
        <f>IF(ISBLANK($W42),"",(-1)*PV('Drop Downs'!$F$2,$CB42,$AD42))</f>
        <v/>
      </c>
      <c r="BM42" s="36" t="str">
        <f>IF(ISBLANK($W42),"",(-1)*PV('Drop Downs'!$F$2,CB42,$AF42))</f>
        <v/>
      </c>
      <c r="BN42" s="11" t="str">
        <f t="shared" si="14"/>
        <v/>
      </c>
      <c r="BO42" s="11" t="str">
        <f t="shared" si="4"/>
        <v/>
      </c>
      <c r="BP42" s="11" t="str">
        <f t="shared" si="5"/>
        <v/>
      </c>
      <c r="BQ42" s="36" t="str">
        <f ca="1">IF(ISBLANK($W42),"",OFFSET(Bkgd_AvoidedCosts!$A$1,BT42-1,BU42-1))</f>
        <v/>
      </c>
      <c r="BR42" s="38" t="str">
        <f t="shared" si="6"/>
        <v/>
      </c>
      <c r="BS42" s="38" t="str">
        <f t="shared" si="7"/>
        <v/>
      </c>
      <c r="BT42" s="10" t="str">
        <f>IF(ISBLANK($W42),"",MATCH($CA42,Bkgd_AvoidedCosts!$A$1:$A$405,FALSE))</f>
        <v/>
      </c>
      <c r="BU42" s="10" t="str">
        <f>IF(ISBLANK($W42),"",MATCH(CB42&amp;BZ42,Bkgd_AvoidedCosts!$2:$2,FALSE))</f>
        <v/>
      </c>
      <c r="BV42" s="42" t="str">
        <f ca="1">IF(ISBLANK($W42),"",OFFSET(Measure_List!$A$2,$CC42,BV$5))</f>
        <v/>
      </c>
      <c r="BW42" s="42" t="str">
        <f ca="1">IF(ISBLANK($W42),"",OFFSET(Measure_List!$A$2,$CC42,BW$5))</f>
        <v/>
      </c>
      <c r="BX42" s="42" t="str">
        <f ca="1">IF(ISBLANK($W42),"",OFFSET(Measure_List!$A$2,$CC42,BX$5))</f>
        <v/>
      </c>
      <c r="BY42" s="42" t="str">
        <f ca="1">IF(ISBLANK($W42),"",OFFSET(Measure_List!$A$2,$CC42,BY$5))</f>
        <v/>
      </c>
      <c r="BZ42" s="42" t="str">
        <f ca="1">IF(ISBLANK($W42),"",OFFSET(Measure_List!$A$2,$CC42,BZ$5))</f>
        <v/>
      </c>
      <c r="CA42" s="42" t="str">
        <f ca="1">IF(ISBLANK($W42),"",OFFSET(Measure_List!$A$2,$CC42,CA$5))</f>
        <v/>
      </c>
      <c r="CB42" s="42" t="str">
        <f ca="1">IF(ISBLANK($W42),"",OFFSET(Measure_List!$A$2,$CC42,CB$5))</f>
        <v/>
      </c>
      <c r="CC42" s="42" t="str">
        <f>IF(ISBLANK($W42),"",MATCH($W42,Measure_List!$A$2:$A$4929,FALSE)-1)</f>
        <v/>
      </c>
      <c r="CD42" s="54" t="str">
        <f t="shared" si="8"/>
        <v/>
      </c>
      <c r="CE42" s="55" t="str">
        <f t="shared" si="15"/>
        <v/>
      </c>
      <c r="CF42" s="55" t="str">
        <f>IF(ISBLANK(W42),"",MATCH(P42,'Funding Input and Summary'!$A$5:$A$254,0))</f>
        <v/>
      </c>
      <c r="CG42" s="202" t="str">
        <f>IF(W42="","",IF(ISERROR(VLOOKUP(W42,Measure_List!$A$3:$A$1000,1,FALSE)),1,""))</f>
        <v/>
      </c>
      <c r="CH42" s="46" t="str">
        <f ca="1">IF(BV42="","",IF(BV42&lt;&gt;OFFSET('Funding Input and Summary'!$AE$4,$CF42,0),1,""))</f>
        <v/>
      </c>
      <c r="CI42" s="46" t="str">
        <f ca="1">IF(ISBLANK(W42),"",IF(BZ42&lt;&gt;IF(OFFSET('Funding Input and Summary'!$AG$4,$CF42,0)="Retrofit","R","L"),1,""))</f>
        <v/>
      </c>
      <c r="CJ42" s="46" t="str">
        <f t="shared" si="9"/>
        <v/>
      </c>
      <c r="CK42" s="46" t="str">
        <f ca="1">IF(W42="","",IF(M42&lt;&gt;OFFSET('Funding Input and Summary'!$AF$4,$CF42,0),1,""))</f>
        <v/>
      </c>
      <c r="CL42" s="46" t="str">
        <f t="shared" ca="1" si="16"/>
        <v/>
      </c>
      <c r="CM42" s="46" t="str">
        <f t="shared" si="10"/>
        <v/>
      </c>
      <c r="CN42" s="63"/>
      <c r="CO42" s="63"/>
      <c r="CP42" s="63"/>
      <c r="CQ42" s="63"/>
      <c r="CR42" s="63"/>
    </row>
    <row r="43" spans="1:96" ht="15" x14ac:dyDescent="0.25">
      <c r="A43" s="244" t="str">
        <f t="shared" ca="1" si="11"/>
        <v/>
      </c>
      <c r="B43" s="245"/>
      <c r="C43" s="256"/>
      <c r="D43" s="256"/>
      <c r="E43" s="256"/>
      <c r="F43" s="256"/>
      <c r="G43" s="256"/>
      <c r="H43" s="48"/>
      <c r="I43" s="256"/>
      <c r="J43" s="248"/>
      <c r="K43" s="248"/>
      <c r="L43" s="248"/>
      <c r="M43" s="257"/>
      <c r="N43" s="257"/>
      <c r="O43" s="251"/>
      <c r="P43" s="250"/>
      <c r="Q43" s="250"/>
      <c r="R43" s="250"/>
      <c r="S43" s="248"/>
      <c r="T43" s="275"/>
      <c r="U43" s="248"/>
      <c r="V43" s="248"/>
      <c r="W43" s="62"/>
      <c r="X43" s="251"/>
      <c r="Y43" s="254"/>
      <c r="Z43" s="254"/>
      <c r="AA43" s="276"/>
      <c r="AB43" s="276"/>
      <c r="AC43" s="254"/>
      <c r="AD43" s="254"/>
      <c r="AE43" s="254"/>
      <c r="AF43" s="254"/>
      <c r="AG43" s="254"/>
      <c r="AH43" s="274"/>
      <c r="AI43" s="248"/>
      <c r="AJ43" s="248"/>
      <c r="AK43" s="248"/>
      <c r="AL43" s="248"/>
      <c r="AM43" s="248"/>
      <c r="AN43" s="254"/>
      <c r="AO43" s="254"/>
      <c r="AP43" s="254"/>
      <c r="AQ43" s="274"/>
      <c r="AR43" s="274"/>
      <c r="AS43" s="274"/>
      <c r="AT43" s="254"/>
      <c r="AU43" s="274"/>
      <c r="AV43" s="276"/>
      <c r="AW43" s="276"/>
      <c r="AX43" s="276"/>
      <c r="AY43" s="254"/>
      <c r="AZ43" s="254"/>
      <c r="BA43" s="254"/>
      <c r="BB43" s="254"/>
      <c r="BC43" s="254"/>
      <c r="BD43" s="255"/>
      <c r="BE43" s="11" t="str">
        <f ca="1">IF(OR(ISBLANK($W43),ISBLANK($M43)),"",OFFSET(Measure_List!$J$2,MATCH($W43,Measure_List!$A$3:$A$4922,FALSE),MATCH(M43,Measure_List!$J$2:$BA$2,1)-1))</f>
        <v/>
      </c>
      <c r="BF43" s="36" t="str">
        <f>IF(ISBLANK($W43),"",(-1)*PV('Drop Downs'!$F$2,CB43,$AE43))</f>
        <v/>
      </c>
      <c r="BG43" s="11" t="str">
        <f t="shared" si="2"/>
        <v/>
      </c>
      <c r="BH43" s="34" t="str">
        <f t="shared" si="12"/>
        <v/>
      </c>
      <c r="BI43" s="36" t="str">
        <f t="shared" si="3"/>
        <v/>
      </c>
      <c r="BJ43" s="34" t="str">
        <f>IF(ISBLANK($W43),"",AB43*'Drop Downs'!$F$1)</f>
        <v/>
      </c>
      <c r="BK43" s="36" t="str">
        <f t="shared" si="13"/>
        <v/>
      </c>
      <c r="BL43" s="36" t="str">
        <f>IF(ISBLANK($W43),"",(-1)*PV('Drop Downs'!$F$2,$CB43,$AD43))</f>
        <v/>
      </c>
      <c r="BM43" s="36" t="str">
        <f>IF(ISBLANK($W43),"",(-1)*PV('Drop Downs'!$F$2,CB43,$AF43))</f>
        <v/>
      </c>
      <c r="BN43" s="11" t="str">
        <f t="shared" si="14"/>
        <v/>
      </c>
      <c r="BO43" s="11" t="str">
        <f t="shared" si="4"/>
        <v/>
      </c>
      <c r="BP43" s="11" t="str">
        <f t="shared" si="5"/>
        <v/>
      </c>
      <c r="BQ43" s="36" t="str">
        <f ca="1">IF(ISBLANK($W43),"",OFFSET(Bkgd_AvoidedCosts!$A$1,BT43-1,BU43-1))</f>
        <v/>
      </c>
      <c r="BR43" s="38" t="str">
        <f t="shared" si="6"/>
        <v/>
      </c>
      <c r="BS43" s="38" t="str">
        <f t="shared" si="7"/>
        <v/>
      </c>
      <c r="BT43" s="10" t="str">
        <f>IF(ISBLANK($W43),"",MATCH($CA43,Bkgd_AvoidedCosts!$A$1:$A$405,FALSE))</f>
        <v/>
      </c>
      <c r="BU43" s="10" t="str">
        <f>IF(ISBLANK($W43),"",MATCH(CB43&amp;BZ43,Bkgd_AvoidedCosts!$2:$2,FALSE))</f>
        <v/>
      </c>
      <c r="BV43" s="42" t="str">
        <f ca="1">IF(ISBLANK($W43),"",OFFSET(Measure_List!$A$2,$CC43,BV$5))</f>
        <v/>
      </c>
      <c r="BW43" s="42" t="str">
        <f ca="1">IF(ISBLANK($W43),"",OFFSET(Measure_List!$A$2,$CC43,BW$5))</f>
        <v/>
      </c>
      <c r="BX43" s="42" t="str">
        <f ca="1">IF(ISBLANK($W43),"",OFFSET(Measure_List!$A$2,$CC43,BX$5))</f>
        <v/>
      </c>
      <c r="BY43" s="42" t="str">
        <f ca="1">IF(ISBLANK($W43),"",OFFSET(Measure_List!$A$2,$CC43,BY$5))</f>
        <v/>
      </c>
      <c r="BZ43" s="42" t="str">
        <f ca="1">IF(ISBLANK($W43),"",OFFSET(Measure_List!$A$2,$CC43,BZ$5))</f>
        <v/>
      </c>
      <c r="CA43" s="42" t="str">
        <f ca="1">IF(ISBLANK($W43),"",OFFSET(Measure_List!$A$2,$CC43,CA$5))</f>
        <v/>
      </c>
      <c r="CB43" s="42" t="str">
        <f ca="1">IF(ISBLANK($W43),"",OFFSET(Measure_List!$A$2,$CC43,CB$5))</f>
        <v/>
      </c>
      <c r="CC43" s="42" t="str">
        <f>IF(ISBLANK($W43),"",MATCH($W43,Measure_List!$A$2:$A$4929,FALSE)-1)</f>
        <v/>
      </c>
      <c r="CD43" s="54" t="str">
        <f t="shared" si="8"/>
        <v/>
      </c>
      <c r="CE43" s="55" t="str">
        <f t="shared" si="15"/>
        <v/>
      </c>
      <c r="CF43" s="55" t="str">
        <f>IF(ISBLANK(W43),"",MATCH(P43,'Funding Input and Summary'!$A$5:$A$254,0))</f>
        <v/>
      </c>
      <c r="CG43" s="202" t="str">
        <f>IF(W43="","",IF(ISERROR(VLOOKUP(W43,Measure_List!$A$3:$A$1000,1,FALSE)),1,""))</f>
        <v/>
      </c>
      <c r="CH43" s="46" t="str">
        <f ca="1">IF(BV43="","",IF(BV43&lt;&gt;OFFSET('Funding Input and Summary'!$AE$4,$CF43,0),1,""))</f>
        <v/>
      </c>
      <c r="CI43" s="46" t="str">
        <f ca="1">IF(ISBLANK(W43),"",IF(BZ43&lt;&gt;IF(OFFSET('Funding Input and Summary'!$AG$4,$CF43,0)="Retrofit","R","L"),1,""))</f>
        <v/>
      </c>
      <c r="CJ43" s="46" t="str">
        <f t="shared" si="9"/>
        <v/>
      </c>
      <c r="CK43" s="46" t="str">
        <f ca="1">IF(W43="","",IF(M43&lt;&gt;OFFSET('Funding Input and Summary'!$AF$4,$CF43,0),1,""))</f>
        <v/>
      </c>
      <c r="CL43" s="46" t="str">
        <f t="shared" ca="1" si="16"/>
        <v/>
      </c>
      <c r="CM43" s="46" t="str">
        <f t="shared" si="10"/>
        <v/>
      </c>
      <c r="CN43" s="63"/>
      <c r="CO43" s="63"/>
      <c r="CP43" s="63"/>
      <c r="CQ43" s="63"/>
      <c r="CR43" s="63"/>
    </row>
    <row r="44" spans="1:96" ht="15" x14ac:dyDescent="0.25">
      <c r="A44" s="244" t="str">
        <f t="shared" ca="1" si="11"/>
        <v/>
      </c>
      <c r="B44" s="245"/>
      <c r="C44" s="256"/>
      <c r="D44" s="256"/>
      <c r="E44" s="256"/>
      <c r="F44" s="256"/>
      <c r="G44" s="256"/>
      <c r="H44" s="48"/>
      <c r="I44" s="256"/>
      <c r="J44" s="248"/>
      <c r="K44" s="248"/>
      <c r="L44" s="248"/>
      <c r="M44" s="257"/>
      <c r="N44" s="257"/>
      <c r="O44" s="251"/>
      <c r="P44" s="250"/>
      <c r="Q44" s="250"/>
      <c r="R44" s="250"/>
      <c r="S44" s="248"/>
      <c r="T44" s="275"/>
      <c r="U44" s="248"/>
      <c r="V44" s="248"/>
      <c r="W44" s="62"/>
      <c r="X44" s="251"/>
      <c r="Y44" s="254"/>
      <c r="Z44" s="254"/>
      <c r="AA44" s="276"/>
      <c r="AB44" s="276"/>
      <c r="AC44" s="254"/>
      <c r="AD44" s="254"/>
      <c r="AE44" s="254"/>
      <c r="AF44" s="254"/>
      <c r="AG44" s="254"/>
      <c r="AH44" s="274"/>
      <c r="AI44" s="248"/>
      <c r="AJ44" s="248"/>
      <c r="AK44" s="248"/>
      <c r="AL44" s="248"/>
      <c r="AM44" s="248"/>
      <c r="AN44" s="254"/>
      <c r="AO44" s="254"/>
      <c r="AP44" s="254"/>
      <c r="AQ44" s="274"/>
      <c r="AR44" s="274"/>
      <c r="AS44" s="274"/>
      <c r="AT44" s="254"/>
      <c r="AU44" s="274"/>
      <c r="AV44" s="276"/>
      <c r="AW44" s="276"/>
      <c r="AX44" s="276"/>
      <c r="AY44" s="254"/>
      <c r="AZ44" s="254"/>
      <c r="BA44" s="254"/>
      <c r="BB44" s="254"/>
      <c r="BC44" s="254"/>
      <c r="BD44" s="255"/>
      <c r="BE44" s="11" t="str">
        <f ca="1">IF(OR(ISBLANK($W44),ISBLANK($M44)),"",OFFSET(Measure_List!$J$2,MATCH($W44,Measure_List!$A$3:$A$4922,FALSE),MATCH(M44,Measure_List!$J$2:$BA$2,1)-1))</f>
        <v/>
      </c>
      <c r="BF44" s="36" t="str">
        <f>IF(ISBLANK($W44),"",(-1)*PV('Drop Downs'!$F$2,CB44,$AE44))</f>
        <v/>
      </c>
      <c r="BG44" s="11" t="str">
        <f t="shared" si="2"/>
        <v/>
      </c>
      <c r="BH44" s="34" t="str">
        <f t="shared" si="12"/>
        <v/>
      </c>
      <c r="BI44" s="36" t="str">
        <f t="shared" si="3"/>
        <v/>
      </c>
      <c r="BJ44" s="34" t="str">
        <f>IF(ISBLANK($W44),"",AB44*'Drop Downs'!$F$1)</f>
        <v/>
      </c>
      <c r="BK44" s="36" t="str">
        <f t="shared" si="13"/>
        <v/>
      </c>
      <c r="BL44" s="36" t="str">
        <f>IF(ISBLANK($W44),"",(-1)*PV('Drop Downs'!$F$2,$CB44,$AD44))</f>
        <v/>
      </c>
      <c r="BM44" s="36" t="str">
        <f>IF(ISBLANK($W44),"",(-1)*PV('Drop Downs'!$F$2,CB44,$AF44))</f>
        <v/>
      </c>
      <c r="BN44" s="11" t="str">
        <f t="shared" si="14"/>
        <v/>
      </c>
      <c r="BO44" s="11" t="str">
        <f t="shared" si="4"/>
        <v/>
      </c>
      <c r="BP44" s="11" t="str">
        <f t="shared" si="5"/>
        <v/>
      </c>
      <c r="BQ44" s="36" t="str">
        <f ca="1">IF(ISBLANK($W44),"",OFFSET(Bkgd_AvoidedCosts!$A$1,BT44-1,BU44-1))</f>
        <v/>
      </c>
      <c r="BR44" s="38" t="str">
        <f t="shared" si="6"/>
        <v/>
      </c>
      <c r="BS44" s="38" t="str">
        <f t="shared" si="7"/>
        <v/>
      </c>
      <c r="BT44" s="10" t="str">
        <f>IF(ISBLANK($W44),"",MATCH($CA44,Bkgd_AvoidedCosts!$A$1:$A$405,FALSE))</f>
        <v/>
      </c>
      <c r="BU44" s="10" t="str">
        <f>IF(ISBLANK($W44),"",MATCH(CB44&amp;BZ44,Bkgd_AvoidedCosts!$2:$2,FALSE))</f>
        <v/>
      </c>
      <c r="BV44" s="42" t="str">
        <f ca="1">IF(ISBLANK($W44),"",OFFSET(Measure_List!$A$2,$CC44,BV$5))</f>
        <v/>
      </c>
      <c r="BW44" s="42" t="str">
        <f ca="1">IF(ISBLANK($W44),"",OFFSET(Measure_List!$A$2,$CC44,BW$5))</f>
        <v/>
      </c>
      <c r="BX44" s="42" t="str">
        <f ca="1">IF(ISBLANK($W44),"",OFFSET(Measure_List!$A$2,$CC44,BX$5))</f>
        <v/>
      </c>
      <c r="BY44" s="42" t="str">
        <f ca="1">IF(ISBLANK($W44),"",OFFSET(Measure_List!$A$2,$CC44,BY$5))</f>
        <v/>
      </c>
      <c r="BZ44" s="42" t="str">
        <f ca="1">IF(ISBLANK($W44),"",OFFSET(Measure_List!$A$2,$CC44,BZ$5))</f>
        <v/>
      </c>
      <c r="CA44" s="42" t="str">
        <f ca="1">IF(ISBLANK($W44),"",OFFSET(Measure_List!$A$2,$CC44,CA$5))</f>
        <v/>
      </c>
      <c r="CB44" s="42" t="str">
        <f ca="1">IF(ISBLANK($W44),"",OFFSET(Measure_List!$A$2,$CC44,CB$5))</f>
        <v/>
      </c>
      <c r="CC44" s="42" t="str">
        <f>IF(ISBLANK($W44),"",MATCH($W44,Measure_List!$A$2:$A$4929,FALSE)-1)</f>
        <v/>
      </c>
      <c r="CD44" s="54" t="str">
        <f t="shared" si="8"/>
        <v/>
      </c>
      <c r="CE44" s="55" t="str">
        <f t="shared" si="15"/>
        <v/>
      </c>
      <c r="CF44" s="55" t="str">
        <f>IF(ISBLANK(W44),"",MATCH(P44,'Funding Input and Summary'!$A$5:$A$254,0))</f>
        <v/>
      </c>
      <c r="CG44" s="202" t="str">
        <f>IF(W44="","",IF(ISERROR(VLOOKUP(W44,Measure_List!$A$3:$A$1000,1,FALSE)),1,""))</f>
        <v/>
      </c>
      <c r="CH44" s="46" t="str">
        <f ca="1">IF(BV44="","",IF(BV44&lt;&gt;OFFSET('Funding Input and Summary'!$AE$4,$CF44,0),1,""))</f>
        <v/>
      </c>
      <c r="CI44" s="46" t="str">
        <f ca="1">IF(ISBLANK(W44),"",IF(BZ44&lt;&gt;IF(OFFSET('Funding Input and Summary'!$AG$4,$CF44,0)="Retrofit","R","L"),1,""))</f>
        <v/>
      </c>
      <c r="CJ44" s="46" t="str">
        <f t="shared" si="9"/>
        <v/>
      </c>
      <c r="CK44" s="46" t="str">
        <f ca="1">IF(W44="","",IF(M44&lt;&gt;OFFSET('Funding Input and Summary'!$AF$4,$CF44,0),1,""))</f>
        <v/>
      </c>
      <c r="CL44" s="46" t="str">
        <f t="shared" ca="1" si="16"/>
        <v/>
      </c>
      <c r="CM44" s="46" t="str">
        <f t="shared" si="10"/>
        <v/>
      </c>
      <c r="CN44" s="63"/>
      <c r="CO44" s="63"/>
      <c r="CP44" s="63"/>
      <c r="CQ44" s="63"/>
      <c r="CR44" s="63"/>
    </row>
    <row r="45" spans="1:96" ht="15" x14ac:dyDescent="0.25">
      <c r="A45" s="244" t="str">
        <f t="shared" ca="1" si="11"/>
        <v/>
      </c>
      <c r="B45" s="245"/>
      <c r="C45" s="256"/>
      <c r="D45" s="256"/>
      <c r="E45" s="256"/>
      <c r="F45" s="256"/>
      <c r="G45" s="256"/>
      <c r="H45" s="48"/>
      <c r="I45" s="256"/>
      <c r="J45" s="248"/>
      <c r="K45" s="248"/>
      <c r="L45" s="248"/>
      <c r="M45" s="257"/>
      <c r="N45" s="257"/>
      <c r="O45" s="251"/>
      <c r="P45" s="250"/>
      <c r="Q45" s="250"/>
      <c r="R45" s="250"/>
      <c r="S45" s="248"/>
      <c r="T45" s="275"/>
      <c r="U45" s="248"/>
      <c r="V45" s="248"/>
      <c r="W45" s="62"/>
      <c r="X45" s="251"/>
      <c r="Y45" s="254"/>
      <c r="Z45" s="254"/>
      <c r="AA45" s="276"/>
      <c r="AB45" s="276"/>
      <c r="AC45" s="254"/>
      <c r="AD45" s="254"/>
      <c r="AE45" s="254"/>
      <c r="AF45" s="254"/>
      <c r="AG45" s="254"/>
      <c r="AH45" s="274"/>
      <c r="AI45" s="248"/>
      <c r="AJ45" s="248"/>
      <c r="AK45" s="248"/>
      <c r="AL45" s="248"/>
      <c r="AM45" s="248"/>
      <c r="AN45" s="254"/>
      <c r="AO45" s="254"/>
      <c r="AP45" s="254"/>
      <c r="AQ45" s="274"/>
      <c r="AR45" s="274"/>
      <c r="AS45" s="274"/>
      <c r="AT45" s="254"/>
      <c r="AU45" s="274"/>
      <c r="AV45" s="276"/>
      <c r="AW45" s="276"/>
      <c r="AX45" s="276"/>
      <c r="AY45" s="254"/>
      <c r="AZ45" s="254"/>
      <c r="BA45" s="254"/>
      <c r="BB45" s="254"/>
      <c r="BC45" s="254"/>
      <c r="BD45" s="255"/>
      <c r="BE45" s="11" t="str">
        <f ca="1">IF(OR(ISBLANK($W45),ISBLANK($M45)),"",OFFSET(Measure_List!$J$2,MATCH($W45,Measure_List!$A$3:$A$4922,FALSE),MATCH(M45,Measure_List!$J$2:$BA$2,1)-1))</f>
        <v/>
      </c>
      <c r="BF45" s="36" t="str">
        <f>IF(ISBLANK($W45),"",(-1)*PV('Drop Downs'!$F$2,CB45,$AE45))</f>
        <v/>
      </c>
      <c r="BG45" s="11" t="str">
        <f t="shared" si="2"/>
        <v/>
      </c>
      <c r="BH45" s="34" t="str">
        <f t="shared" si="12"/>
        <v/>
      </c>
      <c r="BI45" s="36" t="str">
        <f t="shared" si="3"/>
        <v/>
      </c>
      <c r="BJ45" s="34" t="str">
        <f>IF(ISBLANK($W45),"",AB45*'Drop Downs'!$F$1)</f>
        <v/>
      </c>
      <c r="BK45" s="36" t="str">
        <f t="shared" si="13"/>
        <v/>
      </c>
      <c r="BL45" s="36" t="str">
        <f>IF(ISBLANK($W45),"",(-1)*PV('Drop Downs'!$F$2,$CB45,$AD45))</f>
        <v/>
      </c>
      <c r="BM45" s="36" t="str">
        <f>IF(ISBLANK($W45),"",(-1)*PV('Drop Downs'!$F$2,CB45,$AF45))</f>
        <v/>
      </c>
      <c r="BN45" s="11" t="str">
        <f t="shared" si="14"/>
        <v/>
      </c>
      <c r="BO45" s="11" t="str">
        <f t="shared" si="4"/>
        <v/>
      </c>
      <c r="BP45" s="11" t="str">
        <f t="shared" si="5"/>
        <v/>
      </c>
      <c r="BQ45" s="36" t="str">
        <f ca="1">IF(ISBLANK($W45),"",OFFSET(Bkgd_AvoidedCosts!$A$1,BT45-1,BU45-1))</f>
        <v/>
      </c>
      <c r="BR45" s="38" t="str">
        <f t="shared" si="6"/>
        <v/>
      </c>
      <c r="BS45" s="38" t="str">
        <f t="shared" si="7"/>
        <v/>
      </c>
      <c r="BT45" s="10" t="str">
        <f>IF(ISBLANK($W45),"",MATCH($CA45,Bkgd_AvoidedCosts!$A$1:$A$405,FALSE))</f>
        <v/>
      </c>
      <c r="BU45" s="10" t="str">
        <f>IF(ISBLANK($W45),"",MATCH(CB45&amp;BZ45,Bkgd_AvoidedCosts!$2:$2,FALSE))</f>
        <v/>
      </c>
      <c r="BV45" s="42" t="str">
        <f ca="1">IF(ISBLANK($W45),"",OFFSET(Measure_List!$A$2,$CC45,BV$5))</f>
        <v/>
      </c>
      <c r="BW45" s="42" t="str">
        <f ca="1">IF(ISBLANK($W45),"",OFFSET(Measure_List!$A$2,$CC45,BW$5))</f>
        <v/>
      </c>
      <c r="BX45" s="42" t="str">
        <f ca="1">IF(ISBLANK($W45),"",OFFSET(Measure_List!$A$2,$CC45,BX$5))</f>
        <v/>
      </c>
      <c r="BY45" s="42" t="str">
        <f ca="1">IF(ISBLANK($W45),"",OFFSET(Measure_List!$A$2,$CC45,BY$5))</f>
        <v/>
      </c>
      <c r="BZ45" s="42" t="str">
        <f ca="1">IF(ISBLANK($W45),"",OFFSET(Measure_List!$A$2,$CC45,BZ$5))</f>
        <v/>
      </c>
      <c r="CA45" s="42" t="str">
        <f ca="1">IF(ISBLANK($W45),"",OFFSET(Measure_List!$A$2,$CC45,CA$5))</f>
        <v/>
      </c>
      <c r="CB45" s="42" t="str">
        <f ca="1">IF(ISBLANK($W45),"",OFFSET(Measure_List!$A$2,$CC45,CB$5))</f>
        <v/>
      </c>
      <c r="CC45" s="42" t="str">
        <f>IF(ISBLANK($W45),"",MATCH($W45,Measure_List!$A$2:$A$4929,FALSE)-1)</f>
        <v/>
      </c>
      <c r="CD45" s="54" t="str">
        <f t="shared" si="8"/>
        <v/>
      </c>
      <c r="CE45" s="55" t="str">
        <f t="shared" si="15"/>
        <v/>
      </c>
      <c r="CF45" s="55" t="str">
        <f>IF(ISBLANK(W45),"",MATCH(P45,'Funding Input and Summary'!$A$5:$A$254,0))</f>
        <v/>
      </c>
      <c r="CG45" s="202" t="str">
        <f>IF(W45="","",IF(ISERROR(VLOOKUP(W45,Measure_List!$A$3:$A$1000,1,FALSE)),1,""))</f>
        <v/>
      </c>
      <c r="CH45" s="46" t="str">
        <f ca="1">IF(BV45="","",IF(BV45&lt;&gt;OFFSET('Funding Input and Summary'!$AE$4,$CF45,0),1,""))</f>
        <v/>
      </c>
      <c r="CI45" s="46" t="str">
        <f ca="1">IF(ISBLANK(W45),"",IF(BZ45&lt;&gt;IF(OFFSET('Funding Input and Summary'!$AG$4,$CF45,0)="Retrofit","R","L"),1,""))</f>
        <v/>
      </c>
      <c r="CJ45" s="46" t="str">
        <f t="shared" si="9"/>
        <v/>
      </c>
      <c r="CK45" s="46" t="str">
        <f ca="1">IF(W45="","",IF(M45&lt;&gt;OFFSET('Funding Input and Summary'!$AF$4,$CF45,0),1,""))</f>
        <v/>
      </c>
      <c r="CL45" s="46" t="str">
        <f t="shared" ca="1" si="16"/>
        <v/>
      </c>
      <c r="CM45" s="46" t="str">
        <f t="shared" si="10"/>
        <v/>
      </c>
      <c r="CN45" s="63"/>
      <c r="CO45" s="63"/>
      <c r="CP45" s="63"/>
      <c r="CQ45" s="63"/>
      <c r="CR45" s="63"/>
    </row>
    <row r="46" spans="1:96" ht="15" x14ac:dyDescent="0.25">
      <c r="A46" s="244" t="str">
        <f t="shared" ca="1" si="11"/>
        <v/>
      </c>
      <c r="B46" s="245"/>
      <c r="C46" s="256"/>
      <c r="D46" s="256"/>
      <c r="E46" s="256"/>
      <c r="F46" s="256"/>
      <c r="G46" s="256"/>
      <c r="H46" s="48"/>
      <c r="I46" s="256"/>
      <c r="J46" s="248"/>
      <c r="K46" s="248"/>
      <c r="L46" s="248"/>
      <c r="M46" s="257"/>
      <c r="N46" s="257"/>
      <c r="O46" s="251"/>
      <c r="P46" s="250"/>
      <c r="Q46" s="250"/>
      <c r="R46" s="250"/>
      <c r="S46" s="248"/>
      <c r="T46" s="275"/>
      <c r="U46" s="248"/>
      <c r="V46" s="248"/>
      <c r="W46" s="62"/>
      <c r="X46" s="251"/>
      <c r="Y46" s="254"/>
      <c r="Z46" s="254"/>
      <c r="AA46" s="276"/>
      <c r="AB46" s="276"/>
      <c r="AC46" s="254"/>
      <c r="AD46" s="254"/>
      <c r="AE46" s="254"/>
      <c r="AF46" s="254"/>
      <c r="AG46" s="254"/>
      <c r="AH46" s="274"/>
      <c r="AI46" s="248"/>
      <c r="AJ46" s="248"/>
      <c r="AK46" s="248"/>
      <c r="AL46" s="248"/>
      <c r="AM46" s="248"/>
      <c r="AN46" s="254"/>
      <c r="AO46" s="254"/>
      <c r="AP46" s="254"/>
      <c r="AQ46" s="274"/>
      <c r="AR46" s="274"/>
      <c r="AS46" s="274"/>
      <c r="AT46" s="254"/>
      <c r="AU46" s="274"/>
      <c r="AV46" s="276"/>
      <c r="AW46" s="276"/>
      <c r="AX46" s="276"/>
      <c r="AY46" s="254"/>
      <c r="AZ46" s="254"/>
      <c r="BA46" s="254"/>
      <c r="BB46" s="254"/>
      <c r="BC46" s="254"/>
      <c r="BD46" s="255"/>
      <c r="BE46" s="11" t="str">
        <f ca="1">IF(OR(ISBLANK($W46),ISBLANK($M46)),"",OFFSET(Measure_List!$J$2,MATCH($W46,Measure_List!$A$3:$A$4922,FALSE),MATCH(M46,Measure_List!$J$2:$BA$2,1)-1))</f>
        <v/>
      </c>
      <c r="BF46" s="36" t="str">
        <f>IF(ISBLANK($W46),"",(-1)*PV('Drop Downs'!$F$2,CB46,$AE46))</f>
        <v/>
      </c>
      <c r="BG46" s="11" t="str">
        <f t="shared" si="2"/>
        <v/>
      </c>
      <c r="BH46" s="34" t="str">
        <f t="shared" si="12"/>
        <v/>
      </c>
      <c r="BI46" s="36" t="str">
        <f t="shared" si="3"/>
        <v/>
      </c>
      <c r="BJ46" s="34" t="str">
        <f>IF(ISBLANK($W46),"",AB46*'Drop Downs'!$F$1)</f>
        <v/>
      </c>
      <c r="BK46" s="36" t="str">
        <f t="shared" si="13"/>
        <v/>
      </c>
      <c r="BL46" s="36" t="str">
        <f>IF(ISBLANK($W46),"",(-1)*PV('Drop Downs'!$F$2,$CB46,$AD46))</f>
        <v/>
      </c>
      <c r="BM46" s="36" t="str">
        <f>IF(ISBLANK($W46),"",(-1)*PV('Drop Downs'!$F$2,CB46,$AF46))</f>
        <v/>
      </c>
      <c r="BN46" s="11" t="str">
        <f t="shared" si="14"/>
        <v/>
      </c>
      <c r="BO46" s="11" t="str">
        <f t="shared" si="4"/>
        <v/>
      </c>
      <c r="BP46" s="11" t="str">
        <f t="shared" si="5"/>
        <v/>
      </c>
      <c r="BQ46" s="36" t="str">
        <f ca="1">IF(ISBLANK($W46),"",OFFSET(Bkgd_AvoidedCosts!$A$1,BT46-1,BU46-1))</f>
        <v/>
      </c>
      <c r="BR46" s="38" t="str">
        <f t="shared" si="6"/>
        <v/>
      </c>
      <c r="BS46" s="38" t="str">
        <f t="shared" si="7"/>
        <v/>
      </c>
      <c r="BT46" s="10" t="str">
        <f>IF(ISBLANK($W46),"",MATCH($CA46,Bkgd_AvoidedCosts!$A$1:$A$405,FALSE))</f>
        <v/>
      </c>
      <c r="BU46" s="10" t="str">
        <f>IF(ISBLANK($W46),"",MATCH(CB46&amp;BZ46,Bkgd_AvoidedCosts!$2:$2,FALSE))</f>
        <v/>
      </c>
      <c r="BV46" s="42" t="str">
        <f ca="1">IF(ISBLANK($W46),"",OFFSET(Measure_List!$A$2,$CC46,BV$5))</f>
        <v/>
      </c>
      <c r="BW46" s="42" t="str">
        <f ca="1">IF(ISBLANK($W46),"",OFFSET(Measure_List!$A$2,$CC46,BW$5))</f>
        <v/>
      </c>
      <c r="BX46" s="42" t="str">
        <f ca="1">IF(ISBLANK($W46),"",OFFSET(Measure_List!$A$2,$CC46,BX$5))</f>
        <v/>
      </c>
      <c r="BY46" s="42" t="str">
        <f ca="1">IF(ISBLANK($W46),"",OFFSET(Measure_List!$A$2,$CC46,BY$5))</f>
        <v/>
      </c>
      <c r="BZ46" s="42" t="str">
        <f ca="1">IF(ISBLANK($W46),"",OFFSET(Measure_List!$A$2,$CC46,BZ$5))</f>
        <v/>
      </c>
      <c r="CA46" s="42" t="str">
        <f ca="1">IF(ISBLANK($W46),"",OFFSET(Measure_List!$A$2,$CC46,CA$5))</f>
        <v/>
      </c>
      <c r="CB46" s="42" t="str">
        <f ca="1">IF(ISBLANK($W46),"",OFFSET(Measure_List!$A$2,$CC46,CB$5))</f>
        <v/>
      </c>
      <c r="CC46" s="42" t="str">
        <f>IF(ISBLANK($W46),"",MATCH($W46,Measure_List!$A$2:$A$4929,FALSE)-1)</f>
        <v/>
      </c>
      <c r="CD46" s="54" t="str">
        <f t="shared" si="8"/>
        <v/>
      </c>
      <c r="CE46" s="55" t="str">
        <f t="shared" si="15"/>
        <v/>
      </c>
      <c r="CF46" s="55" t="str">
        <f>IF(ISBLANK(W46),"",MATCH(P46,'Funding Input and Summary'!$A$5:$A$254,0))</f>
        <v/>
      </c>
      <c r="CG46" s="202" t="str">
        <f>IF(W46="","",IF(ISERROR(VLOOKUP(W46,Measure_List!$A$3:$A$1000,1,FALSE)),1,""))</f>
        <v/>
      </c>
      <c r="CH46" s="46" t="str">
        <f ca="1">IF(BV46="","",IF(BV46&lt;&gt;OFFSET('Funding Input and Summary'!$AE$4,$CF46,0),1,""))</f>
        <v/>
      </c>
      <c r="CI46" s="46" t="str">
        <f ca="1">IF(ISBLANK(W46),"",IF(BZ46&lt;&gt;IF(OFFSET('Funding Input and Summary'!$AG$4,$CF46,0)="Retrofit","R","L"),1,""))</f>
        <v/>
      </c>
      <c r="CJ46" s="46" t="str">
        <f t="shared" si="9"/>
        <v/>
      </c>
      <c r="CK46" s="46" t="str">
        <f ca="1">IF(W46="","",IF(M46&lt;&gt;OFFSET('Funding Input and Summary'!$AF$4,$CF46,0),1,""))</f>
        <v/>
      </c>
      <c r="CL46" s="46" t="str">
        <f t="shared" ca="1" si="16"/>
        <v/>
      </c>
      <c r="CM46" s="46" t="str">
        <f t="shared" si="10"/>
        <v/>
      </c>
      <c r="CN46" s="63"/>
      <c r="CO46" s="63"/>
      <c r="CP46" s="63"/>
      <c r="CQ46" s="63"/>
      <c r="CR46" s="63"/>
    </row>
    <row r="47" spans="1:96" ht="15" x14ac:dyDescent="0.25">
      <c r="A47" s="244" t="str">
        <f t="shared" ca="1" si="11"/>
        <v/>
      </c>
      <c r="B47" s="245"/>
      <c r="C47" s="256"/>
      <c r="D47" s="256"/>
      <c r="E47" s="256"/>
      <c r="F47" s="256"/>
      <c r="G47" s="256"/>
      <c r="H47" s="48"/>
      <c r="I47" s="256"/>
      <c r="J47" s="248"/>
      <c r="K47" s="248"/>
      <c r="L47" s="248"/>
      <c r="M47" s="257"/>
      <c r="N47" s="257"/>
      <c r="O47" s="251"/>
      <c r="P47" s="250"/>
      <c r="Q47" s="250"/>
      <c r="R47" s="250"/>
      <c r="S47" s="248"/>
      <c r="T47" s="275"/>
      <c r="U47" s="248"/>
      <c r="V47" s="248"/>
      <c r="W47" s="62"/>
      <c r="X47" s="251"/>
      <c r="Y47" s="254"/>
      <c r="Z47" s="254"/>
      <c r="AA47" s="276"/>
      <c r="AB47" s="276"/>
      <c r="AC47" s="254"/>
      <c r="AD47" s="254"/>
      <c r="AE47" s="254"/>
      <c r="AF47" s="254"/>
      <c r="AG47" s="254"/>
      <c r="AH47" s="274"/>
      <c r="AI47" s="248"/>
      <c r="AJ47" s="248"/>
      <c r="AK47" s="248"/>
      <c r="AL47" s="248"/>
      <c r="AM47" s="248"/>
      <c r="AN47" s="254"/>
      <c r="AO47" s="254"/>
      <c r="AP47" s="254"/>
      <c r="AQ47" s="274"/>
      <c r="AR47" s="274"/>
      <c r="AS47" s="274"/>
      <c r="AT47" s="254"/>
      <c r="AU47" s="274"/>
      <c r="AV47" s="276"/>
      <c r="AW47" s="276"/>
      <c r="AX47" s="276"/>
      <c r="AY47" s="254"/>
      <c r="AZ47" s="254"/>
      <c r="BA47" s="254"/>
      <c r="BB47" s="254"/>
      <c r="BC47" s="254"/>
      <c r="BD47" s="255"/>
      <c r="BE47" s="11" t="str">
        <f ca="1">IF(OR(ISBLANK($W47),ISBLANK($M47)),"",OFFSET(Measure_List!$J$2,MATCH($W47,Measure_List!$A$3:$A$4922,FALSE),MATCH(M47,Measure_List!$J$2:$BA$2,1)-1))</f>
        <v/>
      </c>
      <c r="BF47" s="36" t="str">
        <f>IF(ISBLANK($W47),"",(-1)*PV('Drop Downs'!$F$2,CB47,$AE47))</f>
        <v/>
      </c>
      <c r="BG47" s="11" t="str">
        <f t="shared" si="2"/>
        <v/>
      </c>
      <c r="BH47" s="34" t="str">
        <f t="shared" si="12"/>
        <v/>
      </c>
      <c r="BI47" s="36" t="str">
        <f t="shared" si="3"/>
        <v/>
      </c>
      <c r="BJ47" s="34" t="str">
        <f>IF(ISBLANK($W47),"",AB47*'Drop Downs'!$F$1)</f>
        <v/>
      </c>
      <c r="BK47" s="36" t="str">
        <f t="shared" si="13"/>
        <v/>
      </c>
      <c r="BL47" s="36" t="str">
        <f>IF(ISBLANK($W47),"",(-1)*PV('Drop Downs'!$F$2,$CB47,$AD47))</f>
        <v/>
      </c>
      <c r="BM47" s="36" t="str">
        <f>IF(ISBLANK($W47),"",(-1)*PV('Drop Downs'!$F$2,CB47,$AF47))</f>
        <v/>
      </c>
      <c r="BN47" s="11" t="str">
        <f t="shared" si="14"/>
        <v/>
      </c>
      <c r="BO47" s="11" t="str">
        <f t="shared" si="4"/>
        <v/>
      </c>
      <c r="BP47" s="11" t="str">
        <f t="shared" si="5"/>
        <v/>
      </c>
      <c r="BQ47" s="36" t="str">
        <f ca="1">IF(ISBLANK($W47),"",OFFSET(Bkgd_AvoidedCosts!$A$1,BT47-1,BU47-1))</f>
        <v/>
      </c>
      <c r="BR47" s="38" t="str">
        <f t="shared" si="6"/>
        <v/>
      </c>
      <c r="BS47" s="38" t="str">
        <f t="shared" si="7"/>
        <v/>
      </c>
      <c r="BT47" s="10" t="str">
        <f>IF(ISBLANK($W47),"",MATCH($CA47,Bkgd_AvoidedCosts!$A$1:$A$405,FALSE))</f>
        <v/>
      </c>
      <c r="BU47" s="10" t="str">
        <f>IF(ISBLANK($W47),"",MATCH(CB47&amp;BZ47,Bkgd_AvoidedCosts!$2:$2,FALSE))</f>
        <v/>
      </c>
      <c r="BV47" s="42" t="str">
        <f ca="1">IF(ISBLANK($W47),"",OFFSET(Measure_List!$A$2,$CC47,BV$5))</f>
        <v/>
      </c>
      <c r="BW47" s="42" t="str">
        <f ca="1">IF(ISBLANK($W47),"",OFFSET(Measure_List!$A$2,$CC47,BW$5))</f>
        <v/>
      </c>
      <c r="BX47" s="42" t="str">
        <f ca="1">IF(ISBLANK($W47),"",OFFSET(Measure_List!$A$2,$CC47,BX$5))</f>
        <v/>
      </c>
      <c r="BY47" s="42" t="str">
        <f ca="1">IF(ISBLANK($W47),"",OFFSET(Measure_List!$A$2,$CC47,BY$5))</f>
        <v/>
      </c>
      <c r="BZ47" s="42" t="str">
        <f ca="1">IF(ISBLANK($W47),"",OFFSET(Measure_List!$A$2,$CC47,BZ$5))</f>
        <v/>
      </c>
      <c r="CA47" s="42" t="str">
        <f ca="1">IF(ISBLANK($W47),"",OFFSET(Measure_List!$A$2,$CC47,CA$5))</f>
        <v/>
      </c>
      <c r="CB47" s="42" t="str">
        <f ca="1">IF(ISBLANK($W47),"",OFFSET(Measure_List!$A$2,$CC47,CB$5))</f>
        <v/>
      </c>
      <c r="CC47" s="42" t="str">
        <f>IF(ISBLANK($W47),"",MATCH($W47,Measure_List!$A$2:$A$4929,FALSE)-1)</f>
        <v/>
      </c>
      <c r="CD47" s="54" t="str">
        <f t="shared" si="8"/>
        <v/>
      </c>
      <c r="CE47" s="55" t="str">
        <f t="shared" si="15"/>
        <v/>
      </c>
      <c r="CF47" s="55" t="str">
        <f>IF(ISBLANK(W47),"",MATCH(P47,'Funding Input and Summary'!$A$5:$A$254,0))</f>
        <v/>
      </c>
      <c r="CG47" s="202" t="str">
        <f>IF(W47="","",IF(ISERROR(VLOOKUP(W47,Measure_List!$A$3:$A$1000,1,FALSE)),1,""))</f>
        <v/>
      </c>
      <c r="CH47" s="46" t="str">
        <f ca="1">IF(BV47="","",IF(BV47&lt;&gt;OFFSET('Funding Input and Summary'!$AE$4,$CF47,0),1,""))</f>
        <v/>
      </c>
      <c r="CI47" s="46" t="str">
        <f ca="1">IF(ISBLANK(W47),"",IF(BZ47&lt;&gt;IF(OFFSET('Funding Input and Summary'!$AG$4,$CF47,0)="Retrofit","R","L"),1,""))</f>
        <v/>
      </c>
      <c r="CJ47" s="46" t="str">
        <f t="shared" si="9"/>
        <v/>
      </c>
      <c r="CK47" s="46" t="str">
        <f ca="1">IF(W47="","",IF(M47&lt;&gt;OFFSET('Funding Input and Summary'!$AF$4,$CF47,0),1,""))</f>
        <v/>
      </c>
      <c r="CL47" s="46" t="str">
        <f t="shared" ca="1" si="16"/>
        <v/>
      </c>
      <c r="CM47" s="46" t="str">
        <f t="shared" si="10"/>
        <v/>
      </c>
      <c r="CN47" s="63"/>
      <c r="CO47" s="63"/>
      <c r="CP47" s="63"/>
      <c r="CQ47" s="63"/>
      <c r="CR47" s="63"/>
    </row>
    <row r="48" spans="1:96" ht="15" x14ac:dyDescent="0.25">
      <c r="A48" s="244" t="str">
        <f t="shared" ca="1" si="11"/>
        <v/>
      </c>
      <c r="B48" s="245"/>
      <c r="C48" s="256"/>
      <c r="D48" s="256"/>
      <c r="E48" s="256"/>
      <c r="F48" s="256"/>
      <c r="G48" s="256"/>
      <c r="H48" s="48"/>
      <c r="I48" s="256"/>
      <c r="J48" s="248"/>
      <c r="K48" s="248"/>
      <c r="L48" s="248"/>
      <c r="M48" s="257"/>
      <c r="N48" s="257"/>
      <c r="O48" s="251"/>
      <c r="P48" s="250"/>
      <c r="Q48" s="250"/>
      <c r="R48" s="250"/>
      <c r="S48" s="248"/>
      <c r="T48" s="275"/>
      <c r="U48" s="248"/>
      <c r="V48" s="248"/>
      <c r="W48" s="62"/>
      <c r="X48" s="251"/>
      <c r="Y48" s="254"/>
      <c r="Z48" s="254"/>
      <c r="AA48" s="276"/>
      <c r="AB48" s="276"/>
      <c r="AC48" s="254"/>
      <c r="AD48" s="254"/>
      <c r="AE48" s="254"/>
      <c r="AF48" s="254"/>
      <c r="AG48" s="254"/>
      <c r="AH48" s="274"/>
      <c r="AI48" s="248"/>
      <c r="AJ48" s="248"/>
      <c r="AK48" s="248"/>
      <c r="AL48" s="248"/>
      <c r="AM48" s="248"/>
      <c r="AN48" s="254"/>
      <c r="AO48" s="254"/>
      <c r="AP48" s="254"/>
      <c r="AQ48" s="274"/>
      <c r="AR48" s="274"/>
      <c r="AS48" s="274"/>
      <c r="AT48" s="254"/>
      <c r="AU48" s="274"/>
      <c r="AV48" s="276"/>
      <c r="AW48" s="276"/>
      <c r="AX48" s="276"/>
      <c r="AY48" s="254"/>
      <c r="AZ48" s="254"/>
      <c r="BA48" s="254"/>
      <c r="BB48" s="254"/>
      <c r="BC48" s="254"/>
      <c r="BD48" s="255"/>
      <c r="BE48" s="11" t="str">
        <f ca="1">IF(OR(ISBLANK($W48),ISBLANK($M48)),"",OFFSET(Measure_List!$J$2,MATCH($W48,Measure_List!$A$3:$A$4922,FALSE),MATCH(M48,Measure_List!$J$2:$BA$2,1)-1))</f>
        <v/>
      </c>
      <c r="BF48" s="36" t="str">
        <f>IF(ISBLANK($W48),"",(-1)*PV('Drop Downs'!$F$2,CB48,$AE48))</f>
        <v/>
      </c>
      <c r="BG48" s="11" t="str">
        <f t="shared" si="2"/>
        <v/>
      </c>
      <c r="BH48" s="34" t="str">
        <f t="shared" si="12"/>
        <v/>
      </c>
      <c r="BI48" s="36" t="str">
        <f t="shared" si="3"/>
        <v/>
      </c>
      <c r="BJ48" s="34" t="str">
        <f>IF(ISBLANK($W48),"",AB48*'Drop Downs'!$F$1)</f>
        <v/>
      </c>
      <c r="BK48" s="36" t="str">
        <f t="shared" si="13"/>
        <v/>
      </c>
      <c r="BL48" s="36" t="str">
        <f>IF(ISBLANK($W48),"",(-1)*PV('Drop Downs'!$F$2,$CB48,$AD48))</f>
        <v/>
      </c>
      <c r="BM48" s="36" t="str">
        <f>IF(ISBLANK($W48),"",(-1)*PV('Drop Downs'!$F$2,CB48,$AF48))</f>
        <v/>
      </c>
      <c r="BN48" s="11" t="str">
        <f t="shared" si="14"/>
        <v/>
      </c>
      <c r="BO48" s="11" t="str">
        <f t="shared" si="4"/>
        <v/>
      </c>
      <c r="BP48" s="11" t="str">
        <f t="shared" si="5"/>
        <v/>
      </c>
      <c r="BQ48" s="36" t="str">
        <f ca="1">IF(ISBLANK($W48),"",OFFSET(Bkgd_AvoidedCosts!$A$1,BT48-1,BU48-1))</f>
        <v/>
      </c>
      <c r="BR48" s="38" t="str">
        <f t="shared" si="6"/>
        <v/>
      </c>
      <c r="BS48" s="38" t="str">
        <f t="shared" si="7"/>
        <v/>
      </c>
      <c r="BT48" s="10" t="str">
        <f>IF(ISBLANK($W48),"",MATCH($CA48,Bkgd_AvoidedCosts!$A$1:$A$405,FALSE))</f>
        <v/>
      </c>
      <c r="BU48" s="10" t="str">
        <f>IF(ISBLANK($W48),"",MATCH(CB48&amp;BZ48,Bkgd_AvoidedCosts!$2:$2,FALSE))</f>
        <v/>
      </c>
      <c r="BV48" s="42" t="str">
        <f ca="1">IF(ISBLANK($W48),"",OFFSET(Measure_List!$A$2,$CC48,BV$5))</f>
        <v/>
      </c>
      <c r="BW48" s="42" t="str">
        <f ca="1">IF(ISBLANK($W48),"",OFFSET(Measure_List!$A$2,$CC48,BW$5))</f>
        <v/>
      </c>
      <c r="BX48" s="42" t="str">
        <f ca="1">IF(ISBLANK($W48),"",OFFSET(Measure_List!$A$2,$CC48,BX$5))</f>
        <v/>
      </c>
      <c r="BY48" s="42" t="str">
        <f ca="1">IF(ISBLANK($W48),"",OFFSET(Measure_List!$A$2,$CC48,BY$5))</f>
        <v/>
      </c>
      <c r="BZ48" s="42" t="str">
        <f ca="1">IF(ISBLANK($W48),"",OFFSET(Measure_List!$A$2,$CC48,BZ$5))</f>
        <v/>
      </c>
      <c r="CA48" s="42" t="str">
        <f ca="1">IF(ISBLANK($W48),"",OFFSET(Measure_List!$A$2,$CC48,CA$5))</f>
        <v/>
      </c>
      <c r="CB48" s="42" t="str">
        <f ca="1">IF(ISBLANK($W48),"",OFFSET(Measure_List!$A$2,$CC48,CB$5))</f>
        <v/>
      </c>
      <c r="CC48" s="42" t="str">
        <f>IF(ISBLANK($W48),"",MATCH($W48,Measure_List!$A$2:$A$4929,FALSE)-1)</f>
        <v/>
      </c>
      <c r="CD48" s="54" t="str">
        <f t="shared" si="8"/>
        <v/>
      </c>
      <c r="CE48" s="55" t="str">
        <f t="shared" si="15"/>
        <v/>
      </c>
      <c r="CF48" s="55" t="str">
        <f>IF(ISBLANK(W48),"",MATCH(P48,'Funding Input and Summary'!$A$5:$A$254,0))</f>
        <v/>
      </c>
      <c r="CG48" s="202" t="str">
        <f>IF(W48="","",IF(ISERROR(VLOOKUP(W48,Measure_List!$A$3:$A$1000,1,FALSE)),1,""))</f>
        <v/>
      </c>
      <c r="CH48" s="46" t="str">
        <f ca="1">IF(BV48="","",IF(BV48&lt;&gt;OFFSET('Funding Input and Summary'!$AE$4,$CF48,0),1,""))</f>
        <v/>
      </c>
      <c r="CI48" s="46" t="str">
        <f ca="1">IF(ISBLANK(W48),"",IF(BZ48&lt;&gt;IF(OFFSET('Funding Input and Summary'!$AG$4,$CF48,0)="Retrofit","R","L"),1,""))</f>
        <v/>
      </c>
      <c r="CJ48" s="46" t="str">
        <f t="shared" si="9"/>
        <v/>
      </c>
      <c r="CK48" s="46" t="str">
        <f ca="1">IF(W48="","",IF(M48&lt;&gt;OFFSET('Funding Input and Summary'!$AF$4,$CF48,0),1,""))</f>
        <v/>
      </c>
      <c r="CL48" s="46" t="str">
        <f t="shared" ca="1" si="16"/>
        <v/>
      </c>
      <c r="CM48" s="46" t="str">
        <f t="shared" si="10"/>
        <v/>
      </c>
      <c r="CN48" s="63"/>
      <c r="CO48" s="63"/>
      <c r="CP48" s="63"/>
      <c r="CQ48" s="63"/>
      <c r="CR48" s="63"/>
    </row>
    <row r="49" spans="1:96" ht="15" x14ac:dyDescent="0.25">
      <c r="A49" s="244" t="str">
        <f t="shared" ca="1" si="11"/>
        <v/>
      </c>
      <c r="B49" s="245"/>
      <c r="C49" s="256"/>
      <c r="D49" s="256"/>
      <c r="E49" s="256"/>
      <c r="F49" s="256"/>
      <c r="G49" s="256"/>
      <c r="H49" s="48"/>
      <c r="I49" s="256"/>
      <c r="J49" s="248"/>
      <c r="K49" s="248"/>
      <c r="L49" s="248"/>
      <c r="M49" s="257"/>
      <c r="N49" s="257"/>
      <c r="O49" s="251"/>
      <c r="P49" s="250"/>
      <c r="Q49" s="250"/>
      <c r="R49" s="250"/>
      <c r="S49" s="248"/>
      <c r="T49" s="275"/>
      <c r="U49" s="248"/>
      <c r="V49" s="248"/>
      <c r="W49" s="62"/>
      <c r="X49" s="251"/>
      <c r="Y49" s="254"/>
      <c r="Z49" s="254"/>
      <c r="AA49" s="276"/>
      <c r="AB49" s="276"/>
      <c r="AC49" s="254"/>
      <c r="AD49" s="254"/>
      <c r="AE49" s="254"/>
      <c r="AF49" s="254"/>
      <c r="AG49" s="254"/>
      <c r="AH49" s="274"/>
      <c r="AI49" s="248"/>
      <c r="AJ49" s="248"/>
      <c r="AK49" s="248"/>
      <c r="AL49" s="248"/>
      <c r="AM49" s="248"/>
      <c r="AN49" s="254"/>
      <c r="AO49" s="254"/>
      <c r="AP49" s="254"/>
      <c r="AQ49" s="274"/>
      <c r="AR49" s="274"/>
      <c r="AS49" s="274"/>
      <c r="AT49" s="254"/>
      <c r="AU49" s="274"/>
      <c r="AV49" s="276"/>
      <c r="AW49" s="276"/>
      <c r="AX49" s="276"/>
      <c r="AY49" s="254"/>
      <c r="AZ49" s="254"/>
      <c r="BA49" s="254"/>
      <c r="BB49" s="254"/>
      <c r="BC49" s="254"/>
      <c r="BD49" s="255"/>
      <c r="BE49" s="11" t="str">
        <f ca="1">IF(OR(ISBLANK($W49),ISBLANK($M49)),"",OFFSET(Measure_List!$J$2,MATCH($W49,Measure_List!$A$3:$A$4922,FALSE),MATCH(M49,Measure_List!$J$2:$BA$2,1)-1))</f>
        <v/>
      </c>
      <c r="BF49" s="36" t="str">
        <f>IF(ISBLANK($W49),"",(-1)*PV('Drop Downs'!$F$2,CB49,$AE49))</f>
        <v/>
      </c>
      <c r="BG49" s="11" t="str">
        <f t="shared" si="2"/>
        <v/>
      </c>
      <c r="BH49" s="34" t="str">
        <f t="shared" si="12"/>
        <v/>
      </c>
      <c r="BI49" s="36" t="str">
        <f t="shared" si="3"/>
        <v/>
      </c>
      <c r="BJ49" s="34" t="str">
        <f>IF(ISBLANK($W49),"",AB49*'Drop Downs'!$F$1)</f>
        <v/>
      </c>
      <c r="BK49" s="36" t="str">
        <f t="shared" si="13"/>
        <v/>
      </c>
      <c r="BL49" s="36" t="str">
        <f>IF(ISBLANK($W49),"",(-1)*PV('Drop Downs'!$F$2,$CB49,$AD49))</f>
        <v/>
      </c>
      <c r="BM49" s="36" t="str">
        <f>IF(ISBLANK($W49),"",(-1)*PV('Drop Downs'!$F$2,CB49,$AF49))</f>
        <v/>
      </c>
      <c r="BN49" s="11" t="str">
        <f t="shared" si="14"/>
        <v/>
      </c>
      <c r="BO49" s="11" t="str">
        <f t="shared" si="4"/>
        <v/>
      </c>
      <c r="BP49" s="11" t="str">
        <f t="shared" si="5"/>
        <v/>
      </c>
      <c r="BQ49" s="36" t="str">
        <f ca="1">IF(ISBLANK($W49),"",OFFSET(Bkgd_AvoidedCosts!$A$1,BT49-1,BU49-1))</f>
        <v/>
      </c>
      <c r="BR49" s="38" t="str">
        <f t="shared" si="6"/>
        <v/>
      </c>
      <c r="BS49" s="38" t="str">
        <f t="shared" si="7"/>
        <v/>
      </c>
      <c r="BT49" s="10" t="str">
        <f>IF(ISBLANK($W49),"",MATCH($CA49,Bkgd_AvoidedCosts!$A$1:$A$405,FALSE))</f>
        <v/>
      </c>
      <c r="BU49" s="10" t="str">
        <f>IF(ISBLANK($W49),"",MATCH(CB49&amp;BZ49,Bkgd_AvoidedCosts!$2:$2,FALSE))</f>
        <v/>
      </c>
      <c r="BV49" s="42" t="str">
        <f ca="1">IF(ISBLANK($W49),"",OFFSET(Measure_List!$A$2,$CC49,BV$5))</f>
        <v/>
      </c>
      <c r="BW49" s="42" t="str">
        <f ca="1">IF(ISBLANK($W49),"",OFFSET(Measure_List!$A$2,$CC49,BW$5))</f>
        <v/>
      </c>
      <c r="BX49" s="42" t="str">
        <f ca="1">IF(ISBLANK($W49),"",OFFSET(Measure_List!$A$2,$CC49,BX$5))</f>
        <v/>
      </c>
      <c r="BY49" s="42" t="str">
        <f ca="1">IF(ISBLANK($W49),"",OFFSET(Measure_List!$A$2,$CC49,BY$5))</f>
        <v/>
      </c>
      <c r="BZ49" s="42" t="str">
        <f ca="1">IF(ISBLANK($W49),"",OFFSET(Measure_List!$A$2,$CC49,BZ$5))</f>
        <v/>
      </c>
      <c r="CA49" s="42" t="str">
        <f ca="1">IF(ISBLANK($W49),"",OFFSET(Measure_List!$A$2,$CC49,CA$5))</f>
        <v/>
      </c>
      <c r="CB49" s="42" t="str">
        <f ca="1">IF(ISBLANK($W49),"",OFFSET(Measure_List!$A$2,$CC49,CB$5))</f>
        <v/>
      </c>
      <c r="CC49" s="42" t="str">
        <f>IF(ISBLANK($W49),"",MATCH($W49,Measure_List!$A$2:$A$4929,FALSE)-1)</f>
        <v/>
      </c>
      <c r="CD49" s="54" t="str">
        <f t="shared" si="8"/>
        <v/>
      </c>
      <c r="CE49" s="55" t="str">
        <f t="shared" si="15"/>
        <v/>
      </c>
      <c r="CF49" s="55" t="str">
        <f>IF(ISBLANK(W49),"",MATCH(P49,'Funding Input and Summary'!$A$5:$A$254,0))</f>
        <v/>
      </c>
      <c r="CG49" s="202" t="str">
        <f>IF(W49="","",IF(ISERROR(VLOOKUP(W49,Measure_List!$A$3:$A$1000,1,FALSE)),1,""))</f>
        <v/>
      </c>
      <c r="CH49" s="46" t="str">
        <f ca="1">IF(BV49="","",IF(BV49&lt;&gt;OFFSET('Funding Input and Summary'!$AE$4,$CF49,0),1,""))</f>
        <v/>
      </c>
      <c r="CI49" s="46" t="str">
        <f ca="1">IF(ISBLANK(W49),"",IF(BZ49&lt;&gt;IF(OFFSET('Funding Input and Summary'!$AG$4,$CF49,0)="Retrofit","R","L"),1,""))</f>
        <v/>
      </c>
      <c r="CJ49" s="46" t="str">
        <f t="shared" si="9"/>
        <v/>
      </c>
      <c r="CK49" s="46" t="str">
        <f ca="1">IF(W49="","",IF(M49&lt;&gt;OFFSET('Funding Input and Summary'!$AF$4,$CF49,0),1,""))</f>
        <v/>
      </c>
      <c r="CL49" s="46" t="str">
        <f t="shared" ca="1" si="16"/>
        <v/>
      </c>
      <c r="CM49" s="46" t="str">
        <f t="shared" si="10"/>
        <v/>
      </c>
      <c r="CN49" s="63"/>
      <c r="CO49" s="63"/>
      <c r="CP49" s="63"/>
      <c r="CQ49" s="63"/>
      <c r="CR49" s="63"/>
    </row>
    <row r="50" spans="1:96" ht="15" x14ac:dyDescent="0.25">
      <c r="A50" s="244" t="str">
        <f t="shared" ca="1" si="11"/>
        <v/>
      </c>
      <c r="B50" s="245"/>
      <c r="C50" s="256"/>
      <c r="D50" s="256"/>
      <c r="E50" s="256"/>
      <c r="F50" s="256"/>
      <c r="G50" s="256"/>
      <c r="H50" s="48"/>
      <c r="I50" s="256"/>
      <c r="J50" s="248"/>
      <c r="K50" s="248"/>
      <c r="L50" s="248"/>
      <c r="M50" s="257"/>
      <c r="N50" s="257"/>
      <c r="O50" s="251"/>
      <c r="P50" s="250"/>
      <c r="Q50" s="250"/>
      <c r="R50" s="250"/>
      <c r="S50" s="248"/>
      <c r="T50" s="275"/>
      <c r="U50" s="248"/>
      <c r="V50" s="248"/>
      <c r="W50" s="62"/>
      <c r="X50" s="251"/>
      <c r="Y50" s="254"/>
      <c r="Z50" s="254"/>
      <c r="AA50" s="276"/>
      <c r="AB50" s="276"/>
      <c r="AC50" s="254"/>
      <c r="AD50" s="254"/>
      <c r="AE50" s="254"/>
      <c r="AF50" s="254"/>
      <c r="AG50" s="254"/>
      <c r="AH50" s="274"/>
      <c r="AI50" s="248"/>
      <c r="AJ50" s="248"/>
      <c r="AK50" s="248"/>
      <c r="AL50" s="248"/>
      <c r="AM50" s="248"/>
      <c r="AN50" s="254"/>
      <c r="AO50" s="254"/>
      <c r="AP50" s="254"/>
      <c r="AQ50" s="274"/>
      <c r="AR50" s="274"/>
      <c r="AS50" s="274"/>
      <c r="AT50" s="254"/>
      <c r="AU50" s="274"/>
      <c r="AV50" s="276"/>
      <c r="AW50" s="276"/>
      <c r="AX50" s="276"/>
      <c r="AY50" s="254"/>
      <c r="AZ50" s="254"/>
      <c r="BA50" s="254"/>
      <c r="BB50" s="254"/>
      <c r="BC50" s="254"/>
      <c r="BD50" s="255"/>
      <c r="BE50" s="11" t="str">
        <f ca="1">IF(OR(ISBLANK($W50),ISBLANK($M50)),"",OFFSET(Measure_List!$J$2,MATCH($W50,Measure_List!$A$3:$A$4922,FALSE),MATCH(M50,Measure_List!$J$2:$BA$2,1)-1))</f>
        <v/>
      </c>
      <c r="BF50" s="36" t="str">
        <f>IF(ISBLANK($W50),"",(-1)*PV('Drop Downs'!$F$2,CB50,$AE50))</f>
        <v/>
      </c>
      <c r="BG50" s="11" t="str">
        <f t="shared" si="2"/>
        <v/>
      </c>
      <c r="BH50" s="34" t="str">
        <f t="shared" si="12"/>
        <v/>
      </c>
      <c r="BI50" s="36" t="str">
        <f t="shared" si="3"/>
        <v/>
      </c>
      <c r="BJ50" s="34" t="str">
        <f>IF(ISBLANK($W50),"",AB50*'Drop Downs'!$F$1)</f>
        <v/>
      </c>
      <c r="BK50" s="36" t="str">
        <f t="shared" si="13"/>
        <v/>
      </c>
      <c r="BL50" s="36" t="str">
        <f>IF(ISBLANK($W50),"",(-1)*PV('Drop Downs'!$F$2,$CB50,$AD50))</f>
        <v/>
      </c>
      <c r="BM50" s="36" t="str">
        <f>IF(ISBLANK($W50),"",(-1)*PV('Drop Downs'!$F$2,CB50,$AF50))</f>
        <v/>
      </c>
      <c r="BN50" s="11" t="str">
        <f t="shared" si="14"/>
        <v/>
      </c>
      <c r="BO50" s="11" t="str">
        <f t="shared" si="4"/>
        <v/>
      </c>
      <c r="BP50" s="11" t="str">
        <f t="shared" si="5"/>
        <v/>
      </c>
      <c r="BQ50" s="36" t="str">
        <f ca="1">IF(ISBLANK($W50),"",OFFSET(Bkgd_AvoidedCosts!$A$1,BT50-1,BU50-1))</f>
        <v/>
      </c>
      <c r="BR50" s="38" t="str">
        <f t="shared" si="6"/>
        <v/>
      </c>
      <c r="BS50" s="38" t="str">
        <f t="shared" si="7"/>
        <v/>
      </c>
      <c r="BT50" s="10" t="str">
        <f>IF(ISBLANK($W50),"",MATCH($CA50,Bkgd_AvoidedCosts!$A$1:$A$405,FALSE))</f>
        <v/>
      </c>
      <c r="BU50" s="10" t="str">
        <f>IF(ISBLANK($W50),"",MATCH(CB50&amp;BZ50,Bkgd_AvoidedCosts!$2:$2,FALSE))</f>
        <v/>
      </c>
      <c r="BV50" s="42" t="str">
        <f ca="1">IF(ISBLANK($W50),"",OFFSET(Measure_List!$A$2,$CC50,BV$5))</f>
        <v/>
      </c>
      <c r="BW50" s="42" t="str">
        <f ca="1">IF(ISBLANK($W50),"",OFFSET(Measure_List!$A$2,$CC50,BW$5))</f>
        <v/>
      </c>
      <c r="BX50" s="42" t="str">
        <f ca="1">IF(ISBLANK($W50),"",OFFSET(Measure_List!$A$2,$CC50,BX$5))</f>
        <v/>
      </c>
      <c r="BY50" s="42" t="str">
        <f ca="1">IF(ISBLANK($W50),"",OFFSET(Measure_List!$A$2,$CC50,BY$5))</f>
        <v/>
      </c>
      <c r="BZ50" s="42" t="str">
        <f ca="1">IF(ISBLANK($W50),"",OFFSET(Measure_List!$A$2,$CC50,BZ$5))</f>
        <v/>
      </c>
      <c r="CA50" s="42" t="str">
        <f ca="1">IF(ISBLANK($W50),"",OFFSET(Measure_List!$A$2,$CC50,CA$5))</f>
        <v/>
      </c>
      <c r="CB50" s="42" t="str">
        <f ca="1">IF(ISBLANK($W50),"",OFFSET(Measure_List!$A$2,$CC50,CB$5))</f>
        <v/>
      </c>
      <c r="CC50" s="42" t="str">
        <f>IF(ISBLANK($W50),"",MATCH($W50,Measure_List!$A$2:$A$4929,FALSE)-1)</f>
        <v/>
      </c>
      <c r="CD50" s="54" t="str">
        <f t="shared" si="8"/>
        <v/>
      </c>
      <c r="CE50" s="55" t="str">
        <f t="shared" si="15"/>
        <v/>
      </c>
      <c r="CF50" s="55" t="str">
        <f>IF(ISBLANK(W50),"",MATCH(P50,'Funding Input and Summary'!$A$5:$A$254,0))</f>
        <v/>
      </c>
      <c r="CG50" s="202" t="str">
        <f>IF(W50="","",IF(ISERROR(VLOOKUP(W50,Measure_List!$A$3:$A$1000,1,FALSE)),1,""))</f>
        <v/>
      </c>
      <c r="CH50" s="46" t="str">
        <f ca="1">IF(BV50="","",IF(BV50&lt;&gt;OFFSET('Funding Input and Summary'!$AE$4,$CF50,0),1,""))</f>
        <v/>
      </c>
      <c r="CI50" s="46" t="str">
        <f ca="1">IF(ISBLANK(W50),"",IF(BZ50&lt;&gt;IF(OFFSET('Funding Input and Summary'!$AG$4,$CF50,0)="Retrofit","R","L"),1,""))</f>
        <v/>
      </c>
      <c r="CJ50" s="46" t="str">
        <f t="shared" si="9"/>
        <v/>
      </c>
      <c r="CK50" s="46" t="str">
        <f ca="1">IF(W50="","",IF(M50&lt;&gt;OFFSET('Funding Input and Summary'!$AF$4,$CF50,0),1,""))</f>
        <v/>
      </c>
      <c r="CL50" s="46" t="str">
        <f t="shared" ca="1" si="16"/>
        <v/>
      </c>
      <c r="CM50" s="46" t="str">
        <f t="shared" si="10"/>
        <v/>
      </c>
      <c r="CN50" s="63"/>
      <c r="CO50" s="63"/>
      <c r="CP50" s="63"/>
      <c r="CQ50" s="63"/>
      <c r="CR50" s="63"/>
    </row>
    <row r="51" spans="1:96" ht="15" x14ac:dyDescent="0.25">
      <c r="A51" s="244" t="str">
        <f t="shared" ca="1" si="11"/>
        <v/>
      </c>
      <c r="B51" s="245"/>
      <c r="C51" s="256"/>
      <c r="D51" s="256"/>
      <c r="E51" s="256"/>
      <c r="F51" s="256"/>
      <c r="G51" s="256"/>
      <c r="H51" s="48"/>
      <c r="I51" s="256"/>
      <c r="J51" s="248"/>
      <c r="K51" s="248"/>
      <c r="L51" s="248"/>
      <c r="M51" s="257"/>
      <c r="N51" s="257"/>
      <c r="O51" s="251"/>
      <c r="P51" s="250"/>
      <c r="Q51" s="250"/>
      <c r="R51" s="250"/>
      <c r="S51" s="248"/>
      <c r="T51" s="275"/>
      <c r="U51" s="248"/>
      <c r="V51" s="248"/>
      <c r="W51" s="62"/>
      <c r="X51" s="251"/>
      <c r="Y51" s="254"/>
      <c r="Z51" s="254"/>
      <c r="AA51" s="276"/>
      <c r="AB51" s="276"/>
      <c r="AC51" s="254"/>
      <c r="AD51" s="254"/>
      <c r="AE51" s="254"/>
      <c r="AF51" s="254"/>
      <c r="AG51" s="254"/>
      <c r="AH51" s="274"/>
      <c r="AI51" s="248"/>
      <c r="AJ51" s="248"/>
      <c r="AK51" s="248"/>
      <c r="AL51" s="248"/>
      <c r="AM51" s="248"/>
      <c r="AN51" s="254"/>
      <c r="AO51" s="254"/>
      <c r="AP51" s="254"/>
      <c r="AQ51" s="274"/>
      <c r="AR51" s="274"/>
      <c r="AS51" s="274"/>
      <c r="AT51" s="254"/>
      <c r="AU51" s="274"/>
      <c r="AV51" s="276"/>
      <c r="AW51" s="276"/>
      <c r="AX51" s="276"/>
      <c r="AY51" s="254"/>
      <c r="AZ51" s="254"/>
      <c r="BA51" s="254"/>
      <c r="BB51" s="254"/>
      <c r="BC51" s="254"/>
      <c r="BD51" s="255"/>
      <c r="BE51" s="11" t="str">
        <f ca="1">IF(OR(ISBLANK($W51),ISBLANK($M51)),"",OFFSET(Measure_List!$J$2,MATCH($W51,Measure_List!$A$3:$A$4922,FALSE),MATCH(M51,Measure_List!$J$2:$BA$2,1)-1))</f>
        <v/>
      </c>
      <c r="BF51" s="36" t="str">
        <f>IF(ISBLANK($W51),"",(-1)*PV('Drop Downs'!$F$2,CB51,$AE51))</f>
        <v/>
      </c>
      <c r="BG51" s="11" t="str">
        <f t="shared" si="2"/>
        <v/>
      </c>
      <c r="BH51" s="34" t="str">
        <f t="shared" si="12"/>
        <v/>
      </c>
      <c r="BI51" s="36" t="str">
        <f t="shared" si="3"/>
        <v/>
      </c>
      <c r="BJ51" s="34" t="str">
        <f>IF(ISBLANK($W51),"",AB51*'Drop Downs'!$F$1)</f>
        <v/>
      </c>
      <c r="BK51" s="36" t="str">
        <f t="shared" si="13"/>
        <v/>
      </c>
      <c r="BL51" s="36" t="str">
        <f>IF(ISBLANK($W51),"",(-1)*PV('Drop Downs'!$F$2,$CB51,$AD51))</f>
        <v/>
      </c>
      <c r="BM51" s="36" t="str">
        <f>IF(ISBLANK($W51),"",(-1)*PV('Drop Downs'!$F$2,CB51,$AF51))</f>
        <v/>
      </c>
      <c r="BN51" s="11" t="str">
        <f t="shared" si="14"/>
        <v/>
      </c>
      <c r="BO51" s="11" t="str">
        <f t="shared" si="4"/>
        <v/>
      </c>
      <c r="BP51" s="11" t="str">
        <f t="shared" si="5"/>
        <v/>
      </c>
      <c r="BQ51" s="36" t="str">
        <f ca="1">IF(ISBLANK($W51),"",OFFSET(Bkgd_AvoidedCosts!$A$1,BT51-1,BU51-1))</f>
        <v/>
      </c>
      <c r="BR51" s="38" t="str">
        <f t="shared" si="6"/>
        <v/>
      </c>
      <c r="BS51" s="38" t="str">
        <f t="shared" si="7"/>
        <v/>
      </c>
      <c r="BT51" s="10" t="str">
        <f>IF(ISBLANK($W51),"",MATCH($CA51,Bkgd_AvoidedCosts!$A$1:$A$405,FALSE))</f>
        <v/>
      </c>
      <c r="BU51" s="10" t="str">
        <f>IF(ISBLANK($W51),"",MATCH(CB51&amp;BZ51,Bkgd_AvoidedCosts!$2:$2,FALSE))</f>
        <v/>
      </c>
      <c r="BV51" s="42" t="str">
        <f ca="1">IF(ISBLANK($W51),"",OFFSET(Measure_List!$A$2,$CC51,BV$5))</f>
        <v/>
      </c>
      <c r="BW51" s="42" t="str">
        <f ca="1">IF(ISBLANK($W51),"",OFFSET(Measure_List!$A$2,$CC51,BW$5))</f>
        <v/>
      </c>
      <c r="BX51" s="42" t="str">
        <f ca="1">IF(ISBLANK($W51),"",OFFSET(Measure_List!$A$2,$CC51,BX$5))</f>
        <v/>
      </c>
      <c r="BY51" s="42" t="str">
        <f ca="1">IF(ISBLANK($W51),"",OFFSET(Measure_List!$A$2,$CC51,BY$5))</f>
        <v/>
      </c>
      <c r="BZ51" s="42" t="str">
        <f ca="1">IF(ISBLANK($W51),"",OFFSET(Measure_List!$A$2,$CC51,BZ$5))</f>
        <v/>
      </c>
      <c r="CA51" s="42" t="str">
        <f ca="1">IF(ISBLANK($W51),"",OFFSET(Measure_List!$A$2,$CC51,CA$5))</f>
        <v/>
      </c>
      <c r="CB51" s="42" t="str">
        <f ca="1">IF(ISBLANK($W51),"",OFFSET(Measure_List!$A$2,$CC51,CB$5))</f>
        <v/>
      </c>
      <c r="CC51" s="42" t="str">
        <f>IF(ISBLANK($W51),"",MATCH($W51,Measure_List!$A$2:$A$4929,FALSE)-1)</f>
        <v/>
      </c>
      <c r="CD51" s="54" t="str">
        <f t="shared" si="8"/>
        <v/>
      </c>
      <c r="CE51" s="55" t="str">
        <f t="shared" si="15"/>
        <v/>
      </c>
      <c r="CF51" s="55" t="str">
        <f>IF(ISBLANK(W51),"",MATCH(P51,'Funding Input and Summary'!$A$5:$A$254,0))</f>
        <v/>
      </c>
      <c r="CG51" s="202" t="str">
        <f>IF(W51="","",IF(ISERROR(VLOOKUP(W51,Measure_List!$A$3:$A$1000,1,FALSE)),1,""))</f>
        <v/>
      </c>
      <c r="CH51" s="46" t="str">
        <f ca="1">IF(BV51="","",IF(BV51&lt;&gt;OFFSET('Funding Input and Summary'!$AE$4,$CF51,0),1,""))</f>
        <v/>
      </c>
      <c r="CI51" s="46" t="str">
        <f ca="1">IF(ISBLANK(W51),"",IF(BZ51&lt;&gt;IF(OFFSET('Funding Input and Summary'!$AG$4,$CF51,0)="Retrofit","R","L"),1,""))</f>
        <v/>
      </c>
      <c r="CJ51" s="46" t="str">
        <f t="shared" si="9"/>
        <v/>
      </c>
      <c r="CK51" s="46" t="str">
        <f ca="1">IF(W51="","",IF(M51&lt;&gt;OFFSET('Funding Input and Summary'!$AF$4,$CF51,0),1,""))</f>
        <v/>
      </c>
      <c r="CL51" s="46" t="str">
        <f t="shared" ca="1" si="16"/>
        <v/>
      </c>
      <c r="CM51" s="46" t="str">
        <f t="shared" si="10"/>
        <v/>
      </c>
      <c r="CN51" s="63"/>
      <c r="CO51" s="63"/>
      <c r="CP51" s="63"/>
      <c r="CQ51" s="63"/>
      <c r="CR51" s="63"/>
    </row>
    <row r="52" spans="1:96" ht="15" x14ac:dyDescent="0.25">
      <c r="A52" s="244" t="str">
        <f t="shared" ca="1" si="11"/>
        <v/>
      </c>
      <c r="B52" s="245"/>
      <c r="C52" s="256"/>
      <c r="D52" s="256"/>
      <c r="E52" s="256"/>
      <c r="F52" s="256"/>
      <c r="G52" s="256"/>
      <c r="H52" s="48"/>
      <c r="I52" s="256"/>
      <c r="J52" s="248"/>
      <c r="K52" s="248"/>
      <c r="L52" s="248"/>
      <c r="M52" s="257"/>
      <c r="N52" s="257"/>
      <c r="O52" s="251"/>
      <c r="P52" s="250"/>
      <c r="Q52" s="250"/>
      <c r="R52" s="250"/>
      <c r="S52" s="248"/>
      <c r="T52" s="275"/>
      <c r="U52" s="248"/>
      <c r="V52" s="248"/>
      <c r="W52" s="62"/>
      <c r="X52" s="251"/>
      <c r="Y52" s="254"/>
      <c r="Z52" s="254"/>
      <c r="AA52" s="276"/>
      <c r="AB52" s="276"/>
      <c r="AC52" s="254"/>
      <c r="AD52" s="254"/>
      <c r="AE52" s="254"/>
      <c r="AF52" s="254"/>
      <c r="AG52" s="254"/>
      <c r="AH52" s="274"/>
      <c r="AI52" s="248"/>
      <c r="AJ52" s="248"/>
      <c r="AK52" s="248"/>
      <c r="AL52" s="248"/>
      <c r="AM52" s="248"/>
      <c r="AN52" s="254"/>
      <c r="AO52" s="254"/>
      <c r="AP52" s="254"/>
      <c r="AQ52" s="274"/>
      <c r="AR52" s="274"/>
      <c r="AS52" s="274"/>
      <c r="AT52" s="254"/>
      <c r="AU52" s="274"/>
      <c r="AV52" s="276"/>
      <c r="AW52" s="276"/>
      <c r="AX52" s="276"/>
      <c r="AY52" s="254"/>
      <c r="AZ52" s="254"/>
      <c r="BA52" s="254"/>
      <c r="BB52" s="254"/>
      <c r="BC52" s="254"/>
      <c r="BD52" s="255"/>
      <c r="BE52" s="11" t="str">
        <f ca="1">IF(OR(ISBLANK($W52),ISBLANK($M52)),"",OFFSET(Measure_List!$J$2,MATCH($W52,Measure_List!$A$3:$A$4922,FALSE),MATCH(M52,Measure_List!$J$2:$BA$2,1)-1))</f>
        <v/>
      </c>
      <c r="BF52" s="36" t="str">
        <f>IF(ISBLANK($W52),"",(-1)*PV('Drop Downs'!$F$2,CB52,$AE52))</f>
        <v/>
      </c>
      <c r="BG52" s="11" t="str">
        <f t="shared" si="2"/>
        <v/>
      </c>
      <c r="BH52" s="34" t="str">
        <f t="shared" si="12"/>
        <v/>
      </c>
      <c r="BI52" s="36" t="str">
        <f t="shared" si="3"/>
        <v/>
      </c>
      <c r="BJ52" s="34" t="str">
        <f>IF(ISBLANK($W52),"",AB52*'Drop Downs'!$F$1)</f>
        <v/>
      </c>
      <c r="BK52" s="36" t="str">
        <f t="shared" si="13"/>
        <v/>
      </c>
      <c r="BL52" s="36" t="str">
        <f>IF(ISBLANK($W52),"",(-1)*PV('Drop Downs'!$F$2,$CB52,$AD52))</f>
        <v/>
      </c>
      <c r="BM52" s="36" t="str">
        <f>IF(ISBLANK($W52),"",(-1)*PV('Drop Downs'!$F$2,CB52,$AF52))</f>
        <v/>
      </c>
      <c r="BN52" s="11" t="str">
        <f t="shared" si="14"/>
        <v/>
      </c>
      <c r="BO52" s="11" t="str">
        <f t="shared" si="4"/>
        <v/>
      </c>
      <c r="BP52" s="11" t="str">
        <f t="shared" si="5"/>
        <v/>
      </c>
      <c r="BQ52" s="36" t="str">
        <f ca="1">IF(ISBLANK($W52),"",OFFSET(Bkgd_AvoidedCosts!$A$1,BT52-1,BU52-1))</f>
        <v/>
      </c>
      <c r="BR52" s="38" t="str">
        <f t="shared" si="6"/>
        <v/>
      </c>
      <c r="BS52" s="38" t="str">
        <f t="shared" si="7"/>
        <v/>
      </c>
      <c r="BT52" s="10" t="str">
        <f>IF(ISBLANK($W52),"",MATCH($CA52,Bkgd_AvoidedCosts!$A$1:$A$405,FALSE))</f>
        <v/>
      </c>
      <c r="BU52" s="10" t="str">
        <f>IF(ISBLANK($W52),"",MATCH(CB52&amp;BZ52,Bkgd_AvoidedCosts!$2:$2,FALSE))</f>
        <v/>
      </c>
      <c r="BV52" s="42" t="str">
        <f ca="1">IF(ISBLANK($W52),"",OFFSET(Measure_List!$A$2,$CC52,BV$5))</f>
        <v/>
      </c>
      <c r="BW52" s="42" t="str">
        <f ca="1">IF(ISBLANK($W52),"",OFFSET(Measure_List!$A$2,$CC52,BW$5))</f>
        <v/>
      </c>
      <c r="BX52" s="42" t="str">
        <f ca="1">IF(ISBLANK($W52),"",OFFSET(Measure_List!$A$2,$CC52,BX$5))</f>
        <v/>
      </c>
      <c r="BY52" s="42" t="str">
        <f ca="1">IF(ISBLANK($W52),"",OFFSET(Measure_List!$A$2,$CC52,BY$5))</f>
        <v/>
      </c>
      <c r="BZ52" s="42" t="str">
        <f ca="1">IF(ISBLANK($W52),"",OFFSET(Measure_List!$A$2,$CC52,BZ$5))</f>
        <v/>
      </c>
      <c r="CA52" s="42" t="str">
        <f ca="1">IF(ISBLANK($W52),"",OFFSET(Measure_List!$A$2,$CC52,CA$5))</f>
        <v/>
      </c>
      <c r="CB52" s="42" t="str">
        <f ca="1">IF(ISBLANK($W52),"",OFFSET(Measure_List!$A$2,$CC52,CB$5))</f>
        <v/>
      </c>
      <c r="CC52" s="42" t="str">
        <f>IF(ISBLANK($W52),"",MATCH($W52,Measure_List!$A$2:$A$4929,FALSE)-1)</f>
        <v/>
      </c>
      <c r="CD52" s="54" t="str">
        <f t="shared" si="8"/>
        <v/>
      </c>
      <c r="CE52" s="55" t="str">
        <f t="shared" si="15"/>
        <v/>
      </c>
      <c r="CF52" s="55" t="str">
        <f>IF(ISBLANK(W52),"",MATCH(P52,'Funding Input and Summary'!$A$5:$A$254,0))</f>
        <v/>
      </c>
      <c r="CG52" s="202" t="str">
        <f>IF(W52="","",IF(ISERROR(VLOOKUP(W52,Measure_List!$A$3:$A$1000,1,FALSE)),1,""))</f>
        <v/>
      </c>
      <c r="CH52" s="46" t="str">
        <f ca="1">IF(BV52="","",IF(BV52&lt;&gt;OFFSET('Funding Input and Summary'!$AE$4,$CF52,0),1,""))</f>
        <v/>
      </c>
      <c r="CI52" s="46" t="str">
        <f ca="1">IF(ISBLANK(W52),"",IF(BZ52&lt;&gt;IF(OFFSET('Funding Input and Summary'!$AG$4,$CF52,0)="Retrofit","R","L"),1,""))</f>
        <v/>
      </c>
      <c r="CJ52" s="46" t="str">
        <f t="shared" si="9"/>
        <v/>
      </c>
      <c r="CK52" s="46" t="str">
        <f ca="1">IF(W52="","",IF(M52&lt;&gt;OFFSET('Funding Input and Summary'!$AF$4,$CF52,0),1,""))</f>
        <v/>
      </c>
      <c r="CL52" s="46" t="str">
        <f t="shared" ca="1" si="16"/>
        <v/>
      </c>
      <c r="CM52" s="46" t="str">
        <f t="shared" si="10"/>
        <v/>
      </c>
      <c r="CN52" s="63"/>
      <c r="CO52" s="63"/>
      <c r="CP52" s="63"/>
      <c r="CQ52" s="63"/>
      <c r="CR52" s="63"/>
    </row>
    <row r="53" spans="1:96" ht="15" x14ac:dyDescent="0.25">
      <c r="A53" s="244" t="str">
        <f t="shared" ca="1" si="11"/>
        <v/>
      </c>
      <c r="B53" s="245"/>
      <c r="C53" s="256"/>
      <c r="D53" s="256"/>
      <c r="E53" s="256"/>
      <c r="F53" s="256"/>
      <c r="G53" s="256"/>
      <c r="H53" s="48"/>
      <c r="I53" s="256"/>
      <c r="J53" s="248"/>
      <c r="K53" s="248"/>
      <c r="L53" s="248"/>
      <c r="M53" s="257"/>
      <c r="N53" s="257"/>
      <c r="O53" s="251"/>
      <c r="P53" s="250"/>
      <c r="Q53" s="250"/>
      <c r="R53" s="250"/>
      <c r="S53" s="248"/>
      <c r="T53" s="275"/>
      <c r="U53" s="248"/>
      <c r="V53" s="248"/>
      <c r="W53" s="62"/>
      <c r="X53" s="251"/>
      <c r="Y53" s="254"/>
      <c r="Z53" s="254"/>
      <c r="AA53" s="276"/>
      <c r="AB53" s="276"/>
      <c r="AC53" s="254"/>
      <c r="AD53" s="254"/>
      <c r="AE53" s="254"/>
      <c r="AF53" s="254"/>
      <c r="AG53" s="254"/>
      <c r="AH53" s="274"/>
      <c r="AI53" s="248"/>
      <c r="AJ53" s="248"/>
      <c r="AK53" s="248"/>
      <c r="AL53" s="248"/>
      <c r="AM53" s="248"/>
      <c r="AN53" s="254"/>
      <c r="AO53" s="254"/>
      <c r="AP53" s="254"/>
      <c r="AQ53" s="274"/>
      <c r="AR53" s="274"/>
      <c r="AS53" s="274"/>
      <c r="AT53" s="254"/>
      <c r="AU53" s="274"/>
      <c r="AV53" s="276"/>
      <c r="AW53" s="276"/>
      <c r="AX53" s="276"/>
      <c r="AY53" s="254"/>
      <c r="AZ53" s="254"/>
      <c r="BA53" s="254"/>
      <c r="BB53" s="254"/>
      <c r="BC53" s="254"/>
      <c r="BD53" s="255"/>
      <c r="BE53" s="11" t="str">
        <f ca="1">IF(OR(ISBLANK($W53),ISBLANK($M53)),"",OFFSET(Measure_List!$J$2,MATCH($W53,Measure_List!$A$3:$A$4922,FALSE),MATCH(M53,Measure_List!$J$2:$BA$2,1)-1))</f>
        <v/>
      </c>
      <c r="BF53" s="36" t="str">
        <f>IF(ISBLANK($W53),"",(-1)*PV('Drop Downs'!$F$2,CB53,$AE53))</f>
        <v/>
      </c>
      <c r="BG53" s="11" t="str">
        <f t="shared" si="2"/>
        <v/>
      </c>
      <c r="BH53" s="34" t="str">
        <f t="shared" si="12"/>
        <v/>
      </c>
      <c r="BI53" s="36" t="str">
        <f t="shared" si="3"/>
        <v/>
      </c>
      <c r="BJ53" s="34" t="str">
        <f>IF(ISBLANK($W53),"",AB53*'Drop Downs'!$F$1)</f>
        <v/>
      </c>
      <c r="BK53" s="36" t="str">
        <f t="shared" si="13"/>
        <v/>
      </c>
      <c r="BL53" s="36" t="str">
        <f>IF(ISBLANK($W53),"",(-1)*PV('Drop Downs'!$F$2,$CB53,$AD53))</f>
        <v/>
      </c>
      <c r="BM53" s="36" t="str">
        <f>IF(ISBLANK($W53),"",(-1)*PV('Drop Downs'!$F$2,CB53,$AF53))</f>
        <v/>
      </c>
      <c r="BN53" s="11" t="str">
        <f t="shared" si="14"/>
        <v/>
      </c>
      <c r="BO53" s="11" t="str">
        <f t="shared" si="4"/>
        <v/>
      </c>
      <c r="BP53" s="11" t="str">
        <f t="shared" si="5"/>
        <v/>
      </c>
      <c r="BQ53" s="36" t="str">
        <f ca="1">IF(ISBLANK($W53),"",OFFSET(Bkgd_AvoidedCosts!$A$1,BT53-1,BU53-1))</f>
        <v/>
      </c>
      <c r="BR53" s="38" t="str">
        <f t="shared" si="6"/>
        <v/>
      </c>
      <c r="BS53" s="38" t="str">
        <f t="shared" si="7"/>
        <v/>
      </c>
      <c r="BT53" s="10" t="str">
        <f>IF(ISBLANK($W53),"",MATCH($CA53,Bkgd_AvoidedCosts!$A$1:$A$405,FALSE))</f>
        <v/>
      </c>
      <c r="BU53" s="10" t="str">
        <f>IF(ISBLANK($W53),"",MATCH(CB53&amp;BZ53,Bkgd_AvoidedCosts!$2:$2,FALSE))</f>
        <v/>
      </c>
      <c r="BV53" s="42" t="str">
        <f ca="1">IF(ISBLANK($W53),"",OFFSET(Measure_List!$A$2,$CC53,BV$5))</f>
        <v/>
      </c>
      <c r="BW53" s="42" t="str">
        <f ca="1">IF(ISBLANK($W53),"",OFFSET(Measure_List!$A$2,$CC53,BW$5))</f>
        <v/>
      </c>
      <c r="BX53" s="42" t="str">
        <f ca="1">IF(ISBLANK($W53),"",OFFSET(Measure_List!$A$2,$CC53,BX$5))</f>
        <v/>
      </c>
      <c r="BY53" s="42" t="str">
        <f ca="1">IF(ISBLANK($W53),"",OFFSET(Measure_List!$A$2,$CC53,BY$5))</f>
        <v/>
      </c>
      <c r="BZ53" s="42" t="str">
        <f ca="1">IF(ISBLANK($W53),"",OFFSET(Measure_List!$A$2,$CC53,BZ$5))</f>
        <v/>
      </c>
      <c r="CA53" s="42" t="str">
        <f ca="1">IF(ISBLANK($W53),"",OFFSET(Measure_List!$A$2,$CC53,CA$5))</f>
        <v/>
      </c>
      <c r="CB53" s="42" t="str">
        <f ca="1">IF(ISBLANK($W53),"",OFFSET(Measure_List!$A$2,$CC53,CB$5))</f>
        <v/>
      </c>
      <c r="CC53" s="42" t="str">
        <f>IF(ISBLANK($W53),"",MATCH($W53,Measure_List!$A$2:$A$4929,FALSE)-1)</f>
        <v/>
      </c>
      <c r="CD53" s="54" t="str">
        <f t="shared" si="8"/>
        <v/>
      </c>
      <c r="CE53" s="55" t="str">
        <f t="shared" si="15"/>
        <v/>
      </c>
      <c r="CF53" s="55" t="str">
        <f>IF(ISBLANK(W53),"",MATCH(P53,'Funding Input and Summary'!$A$5:$A$254,0))</f>
        <v/>
      </c>
      <c r="CG53" s="202" t="str">
        <f>IF(W53="","",IF(ISERROR(VLOOKUP(W53,Measure_List!$A$3:$A$1000,1,FALSE)),1,""))</f>
        <v/>
      </c>
      <c r="CH53" s="46" t="str">
        <f ca="1">IF(BV53="","",IF(BV53&lt;&gt;OFFSET('Funding Input and Summary'!$AE$4,$CF53,0),1,""))</f>
        <v/>
      </c>
      <c r="CI53" s="46" t="str">
        <f ca="1">IF(ISBLANK(W53),"",IF(BZ53&lt;&gt;IF(OFFSET('Funding Input and Summary'!$AG$4,$CF53,0)="Retrofit","R","L"),1,""))</f>
        <v/>
      </c>
      <c r="CJ53" s="46" t="str">
        <f t="shared" si="9"/>
        <v/>
      </c>
      <c r="CK53" s="46" t="str">
        <f ca="1">IF(W53="","",IF(M53&lt;&gt;OFFSET('Funding Input and Summary'!$AF$4,$CF53,0),1,""))</f>
        <v/>
      </c>
      <c r="CL53" s="46" t="str">
        <f t="shared" ca="1" si="16"/>
        <v/>
      </c>
      <c r="CM53" s="46" t="str">
        <f t="shared" si="10"/>
        <v/>
      </c>
      <c r="CN53" s="63"/>
      <c r="CO53" s="63"/>
      <c r="CP53" s="63"/>
      <c r="CQ53" s="63"/>
      <c r="CR53" s="63"/>
    </row>
    <row r="54" spans="1:96" ht="15" x14ac:dyDescent="0.25">
      <c r="A54" s="244" t="str">
        <f t="shared" ca="1" si="11"/>
        <v/>
      </c>
      <c r="B54" s="245"/>
      <c r="C54" s="256"/>
      <c r="D54" s="256"/>
      <c r="E54" s="256"/>
      <c r="F54" s="256"/>
      <c r="G54" s="256"/>
      <c r="H54" s="48"/>
      <c r="I54" s="256"/>
      <c r="J54" s="248"/>
      <c r="K54" s="248"/>
      <c r="L54" s="248"/>
      <c r="M54" s="257"/>
      <c r="N54" s="257"/>
      <c r="O54" s="251"/>
      <c r="P54" s="250"/>
      <c r="Q54" s="250"/>
      <c r="R54" s="250"/>
      <c r="S54" s="248"/>
      <c r="T54" s="275"/>
      <c r="U54" s="248"/>
      <c r="V54" s="248"/>
      <c r="W54" s="62"/>
      <c r="X54" s="251"/>
      <c r="Y54" s="254"/>
      <c r="Z54" s="254"/>
      <c r="AA54" s="276"/>
      <c r="AB54" s="276"/>
      <c r="AC54" s="254"/>
      <c r="AD54" s="254"/>
      <c r="AE54" s="254"/>
      <c r="AF54" s="254"/>
      <c r="AG54" s="254"/>
      <c r="AH54" s="274"/>
      <c r="AI54" s="248"/>
      <c r="AJ54" s="248"/>
      <c r="AK54" s="248"/>
      <c r="AL54" s="248"/>
      <c r="AM54" s="248"/>
      <c r="AN54" s="254"/>
      <c r="AO54" s="254"/>
      <c r="AP54" s="254"/>
      <c r="AQ54" s="274"/>
      <c r="AR54" s="274"/>
      <c r="AS54" s="274"/>
      <c r="AT54" s="254"/>
      <c r="AU54" s="274"/>
      <c r="AV54" s="276"/>
      <c r="AW54" s="276"/>
      <c r="AX54" s="276"/>
      <c r="AY54" s="254"/>
      <c r="AZ54" s="254"/>
      <c r="BA54" s="254"/>
      <c r="BB54" s="254"/>
      <c r="BC54" s="254"/>
      <c r="BD54" s="255"/>
      <c r="BE54" s="11" t="str">
        <f ca="1">IF(OR(ISBLANK($W54),ISBLANK($M54)),"",OFFSET(Measure_List!$J$2,MATCH($W54,Measure_List!$A$3:$A$4922,FALSE),MATCH(M54,Measure_List!$J$2:$BA$2,1)-1))</f>
        <v/>
      </c>
      <c r="BF54" s="36" t="str">
        <f>IF(ISBLANK($W54),"",(-1)*PV('Drop Downs'!$F$2,CB54,$AE54))</f>
        <v/>
      </c>
      <c r="BG54" s="11" t="str">
        <f t="shared" si="2"/>
        <v/>
      </c>
      <c r="BH54" s="34" t="str">
        <f t="shared" si="12"/>
        <v/>
      </c>
      <c r="BI54" s="36" t="str">
        <f t="shared" si="3"/>
        <v/>
      </c>
      <c r="BJ54" s="34" t="str">
        <f>IF(ISBLANK($W54),"",AB54*'Drop Downs'!$F$1)</f>
        <v/>
      </c>
      <c r="BK54" s="36" t="str">
        <f t="shared" si="13"/>
        <v/>
      </c>
      <c r="BL54" s="36" t="str">
        <f>IF(ISBLANK($W54),"",(-1)*PV('Drop Downs'!$F$2,$CB54,$AD54))</f>
        <v/>
      </c>
      <c r="BM54" s="36" t="str">
        <f>IF(ISBLANK($W54),"",(-1)*PV('Drop Downs'!$F$2,CB54,$AF54))</f>
        <v/>
      </c>
      <c r="BN54" s="11" t="str">
        <f t="shared" si="14"/>
        <v/>
      </c>
      <c r="BO54" s="11" t="str">
        <f t="shared" si="4"/>
        <v/>
      </c>
      <c r="BP54" s="11" t="str">
        <f t="shared" si="5"/>
        <v/>
      </c>
      <c r="BQ54" s="36" t="str">
        <f ca="1">IF(ISBLANK($W54),"",OFFSET(Bkgd_AvoidedCosts!$A$1,BT54-1,BU54-1))</f>
        <v/>
      </c>
      <c r="BR54" s="38" t="str">
        <f t="shared" si="6"/>
        <v/>
      </c>
      <c r="BS54" s="38" t="str">
        <f t="shared" si="7"/>
        <v/>
      </c>
      <c r="BT54" s="10" t="str">
        <f>IF(ISBLANK($W54),"",MATCH($CA54,Bkgd_AvoidedCosts!$A$1:$A$405,FALSE))</f>
        <v/>
      </c>
      <c r="BU54" s="10" t="str">
        <f>IF(ISBLANK($W54),"",MATCH(CB54&amp;BZ54,Bkgd_AvoidedCosts!$2:$2,FALSE))</f>
        <v/>
      </c>
      <c r="BV54" s="42" t="str">
        <f ca="1">IF(ISBLANK($W54),"",OFFSET(Measure_List!$A$2,$CC54,BV$5))</f>
        <v/>
      </c>
      <c r="BW54" s="42" t="str">
        <f ca="1">IF(ISBLANK($W54),"",OFFSET(Measure_List!$A$2,$CC54,BW$5))</f>
        <v/>
      </c>
      <c r="BX54" s="42" t="str">
        <f ca="1">IF(ISBLANK($W54),"",OFFSET(Measure_List!$A$2,$CC54,BX$5))</f>
        <v/>
      </c>
      <c r="BY54" s="42" t="str">
        <f ca="1">IF(ISBLANK($W54),"",OFFSET(Measure_List!$A$2,$CC54,BY$5))</f>
        <v/>
      </c>
      <c r="BZ54" s="42" t="str">
        <f ca="1">IF(ISBLANK($W54),"",OFFSET(Measure_List!$A$2,$CC54,BZ$5))</f>
        <v/>
      </c>
      <c r="CA54" s="42" t="str">
        <f ca="1">IF(ISBLANK($W54),"",OFFSET(Measure_List!$A$2,$CC54,CA$5))</f>
        <v/>
      </c>
      <c r="CB54" s="42" t="str">
        <f ca="1">IF(ISBLANK($W54),"",OFFSET(Measure_List!$A$2,$CC54,CB$5))</f>
        <v/>
      </c>
      <c r="CC54" s="42" t="str">
        <f>IF(ISBLANK($W54),"",MATCH($W54,Measure_List!$A$2:$A$4929,FALSE)-1)</f>
        <v/>
      </c>
      <c r="CD54" s="54" t="str">
        <f t="shared" si="8"/>
        <v/>
      </c>
      <c r="CE54" s="55" t="str">
        <f t="shared" si="15"/>
        <v/>
      </c>
      <c r="CF54" s="55" t="str">
        <f>IF(ISBLANK(W54),"",MATCH(P54,'Funding Input and Summary'!$A$5:$A$254,0))</f>
        <v/>
      </c>
      <c r="CG54" s="202" t="str">
        <f>IF(W54="","",IF(ISERROR(VLOOKUP(W54,Measure_List!$A$3:$A$1000,1,FALSE)),1,""))</f>
        <v/>
      </c>
      <c r="CH54" s="46" t="str">
        <f ca="1">IF(BV54="","",IF(BV54&lt;&gt;OFFSET('Funding Input and Summary'!$AE$4,$CF54,0),1,""))</f>
        <v/>
      </c>
      <c r="CI54" s="46" t="str">
        <f ca="1">IF(ISBLANK(W54),"",IF(BZ54&lt;&gt;IF(OFFSET('Funding Input and Summary'!$AG$4,$CF54,0)="Retrofit","R","L"),1,""))</f>
        <v/>
      </c>
      <c r="CJ54" s="46" t="str">
        <f t="shared" si="9"/>
        <v/>
      </c>
      <c r="CK54" s="46" t="str">
        <f ca="1">IF(W54="","",IF(M54&lt;&gt;OFFSET('Funding Input and Summary'!$AF$4,$CF54,0),1,""))</f>
        <v/>
      </c>
      <c r="CL54" s="46" t="str">
        <f t="shared" ca="1" si="16"/>
        <v/>
      </c>
      <c r="CM54" s="46" t="str">
        <f t="shared" si="10"/>
        <v/>
      </c>
      <c r="CN54" s="63"/>
      <c r="CO54" s="63"/>
      <c r="CP54" s="63"/>
      <c r="CQ54" s="63"/>
      <c r="CR54" s="63"/>
    </row>
    <row r="55" spans="1:96" ht="15" x14ac:dyDescent="0.25">
      <c r="A55" s="244" t="str">
        <f t="shared" ca="1" si="11"/>
        <v/>
      </c>
      <c r="B55" s="245"/>
      <c r="C55" s="256"/>
      <c r="D55" s="256"/>
      <c r="E55" s="256"/>
      <c r="F55" s="256"/>
      <c r="G55" s="256"/>
      <c r="H55" s="48"/>
      <c r="I55" s="256"/>
      <c r="J55" s="248"/>
      <c r="K55" s="248"/>
      <c r="L55" s="248"/>
      <c r="M55" s="257"/>
      <c r="N55" s="257"/>
      <c r="O55" s="251"/>
      <c r="P55" s="250"/>
      <c r="Q55" s="250"/>
      <c r="R55" s="250"/>
      <c r="S55" s="248"/>
      <c r="T55" s="275"/>
      <c r="U55" s="248"/>
      <c r="V55" s="248"/>
      <c r="W55" s="62"/>
      <c r="X55" s="251"/>
      <c r="Y55" s="254"/>
      <c r="Z55" s="254"/>
      <c r="AA55" s="276"/>
      <c r="AB55" s="276"/>
      <c r="AC55" s="254"/>
      <c r="AD55" s="254"/>
      <c r="AE55" s="254"/>
      <c r="AF55" s="254"/>
      <c r="AG55" s="254"/>
      <c r="AH55" s="274"/>
      <c r="AI55" s="248"/>
      <c r="AJ55" s="248"/>
      <c r="AK55" s="248"/>
      <c r="AL55" s="248"/>
      <c r="AM55" s="248"/>
      <c r="AN55" s="254"/>
      <c r="AO55" s="254"/>
      <c r="AP55" s="254"/>
      <c r="AQ55" s="274"/>
      <c r="AR55" s="274"/>
      <c r="AS55" s="274"/>
      <c r="AT55" s="254"/>
      <c r="AU55" s="274"/>
      <c r="AV55" s="276"/>
      <c r="AW55" s="276"/>
      <c r="AX55" s="276"/>
      <c r="AY55" s="254"/>
      <c r="AZ55" s="254"/>
      <c r="BA55" s="254"/>
      <c r="BB55" s="254"/>
      <c r="BC55" s="254"/>
      <c r="BD55" s="255"/>
      <c r="BE55" s="11" t="str">
        <f ca="1">IF(OR(ISBLANK($W55),ISBLANK($M55)),"",OFFSET(Measure_List!$J$2,MATCH($W55,Measure_List!$A$3:$A$4922,FALSE),MATCH(M55,Measure_List!$J$2:$BA$2,1)-1))</f>
        <v/>
      </c>
      <c r="BF55" s="36" t="str">
        <f>IF(ISBLANK($W55),"",(-1)*PV('Drop Downs'!$F$2,CB55,$AE55))</f>
        <v/>
      </c>
      <c r="BG55" s="11" t="str">
        <f t="shared" si="2"/>
        <v/>
      </c>
      <c r="BH55" s="34" t="str">
        <f t="shared" si="12"/>
        <v/>
      </c>
      <c r="BI55" s="36" t="str">
        <f t="shared" si="3"/>
        <v/>
      </c>
      <c r="BJ55" s="34" t="str">
        <f>IF(ISBLANK($W55),"",AB55*'Drop Downs'!$F$1)</f>
        <v/>
      </c>
      <c r="BK55" s="36" t="str">
        <f t="shared" si="13"/>
        <v/>
      </c>
      <c r="BL55" s="36" t="str">
        <f>IF(ISBLANK($W55),"",(-1)*PV('Drop Downs'!$F$2,$CB55,$AD55))</f>
        <v/>
      </c>
      <c r="BM55" s="36" t="str">
        <f>IF(ISBLANK($W55),"",(-1)*PV('Drop Downs'!$F$2,CB55,$AF55))</f>
        <v/>
      </c>
      <c r="BN55" s="11" t="str">
        <f t="shared" si="14"/>
        <v/>
      </c>
      <c r="BO55" s="11" t="str">
        <f t="shared" si="4"/>
        <v/>
      </c>
      <c r="BP55" s="11" t="str">
        <f t="shared" si="5"/>
        <v/>
      </c>
      <c r="BQ55" s="36" t="str">
        <f ca="1">IF(ISBLANK($W55),"",OFFSET(Bkgd_AvoidedCosts!$A$1,BT55-1,BU55-1))</f>
        <v/>
      </c>
      <c r="BR55" s="38" t="str">
        <f t="shared" si="6"/>
        <v/>
      </c>
      <c r="BS55" s="38" t="str">
        <f t="shared" si="7"/>
        <v/>
      </c>
      <c r="BT55" s="10" t="str">
        <f>IF(ISBLANK($W55),"",MATCH($CA55,Bkgd_AvoidedCosts!$A$1:$A$405,FALSE))</f>
        <v/>
      </c>
      <c r="BU55" s="10" t="str">
        <f>IF(ISBLANK($W55),"",MATCH(CB55&amp;BZ55,Bkgd_AvoidedCosts!$2:$2,FALSE))</f>
        <v/>
      </c>
      <c r="BV55" s="42" t="str">
        <f ca="1">IF(ISBLANK($W55),"",OFFSET(Measure_List!$A$2,$CC55,BV$5))</f>
        <v/>
      </c>
      <c r="BW55" s="42" t="str">
        <f ca="1">IF(ISBLANK($W55),"",OFFSET(Measure_List!$A$2,$CC55,BW$5))</f>
        <v/>
      </c>
      <c r="BX55" s="42" t="str">
        <f ca="1">IF(ISBLANK($W55),"",OFFSET(Measure_List!$A$2,$CC55,BX$5))</f>
        <v/>
      </c>
      <c r="BY55" s="42" t="str">
        <f ca="1">IF(ISBLANK($W55),"",OFFSET(Measure_List!$A$2,$CC55,BY$5))</f>
        <v/>
      </c>
      <c r="BZ55" s="42" t="str">
        <f ca="1">IF(ISBLANK($W55),"",OFFSET(Measure_List!$A$2,$CC55,BZ$5))</f>
        <v/>
      </c>
      <c r="CA55" s="42" t="str">
        <f ca="1">IF(ISBLANK($W55),"",OFFSET(Measure_List!$A$2,$CC55,CA$5))</f>
        <v/>
      </c>
      <c r="CB55" s="42" t="str">
        <f ca="1">IF(ISBLANK($W55),"",OFFSET(Measure_List!$A$2,$CC55,CB$5))</f>
        <v/>
      </c>
      <c r="CC55" s="42" t="str">
        <f>IF(ISBLANK($W55),"",MATCH($W55,Measure_List!$A$2:$A$4929,FALSE)-1)</f>
        <v/>
      </c>
      <c r="CD55" s="54" t="str">
        <f t="shared" si="8"/>
        <v/>
      </c>
      <c r="CE55" s="55" t="str">
        <f t="shared" si="15"/>
        <v/>
      </c>
      <c r="CF55" s="55" t="str">
        <f>IF(ISBLANK(W55),"",MATCH(P55,'Funding Input and Summary'!$A$5:$A$254,0))</f>
        <v/>
      </c>
      <c r="CG55" s="202" t="str">
        <f>IF(W55="","",IF(ISERROR(VLOOKUP(W55,Measure_List!$A$3:$A$1000,1,FALSE)),1,""))</f>
        <v/>
      </c>
      <c r="CH55" s="46" t="str">
        <f ca="1">IF(BV55="","",IF(BV55&lt;&gt;OFFSET('Funding Input and Summary'!$AE$4,$CF55,0),1,""))</f>
        <v/>
      </c>
      <c r="CI55" s="46" t="str">
        <f ca="1">IF(ISBLANK(W55),"",IF(BZ55&lt;&gt;IF(OFFSET('Funding Input and Summary'!$AG$4,$CF55,0)="Retrofit","R","L"),1,""))</f>
        <v/>
      </c>
      <c r="CJ55" s="46" t="str">
        <f t="shared" si="9"/>
        <v/>
      </c>
      <c r="CK55" s="46" t="str">
        <f ca="1">IF(W55="","",IF(M55&lt;&gt;OFFSET('Funding Input and Summary'!$AF$4,$CF55,0),1,""))</f>
        <v/>
      </c>
      <c r="CL55" s="46" t="str">
        <f t="shared" ca="1" si="16"/>
        <v/>
      </c>
      <c r="CM55" s="46" t="str">
        <f t="shared" si="10"/>
        <v/>
      </c>
      <c r="CN55" s="63"/>
      <c r="CO55" s="63"/>
      <c r="CP55" s="63"/>
      <c r="CQ55" s="63"/>
      <c r="CR55" s="63"/>
    </row>
    <row r="56" spans="1:96" ht="15" x14ac:dyDescent="0.25">
      <c r="A56" s="244" t="str">
        <f t="shared" ca="1" si="11"/>
        <v/>
      </c>
      <c r="B56" s="245"/>
      <c r="C56" s="256"/>
      <c r="D56" s="256"/>
      <c r="E56" s="256"/>
      <c r="F56" s="256"/>
      <c r="G56" s="256"/>
      <c r="H56" s="48"/>
      <c r="I56" s="256"/>
      <c r="J56" s="248"/>
      <c r="K56" s="248"/>
      <c r="L56" s="248"/>
      <c r="M56" s="257"/>
      <c r="N56" s="257"/>
      <c r="O56" s="251"/>
      <c r="P56" s="250"/>
      <c r="Q56" s="250"/>
      <c r="R56" s="250"/>
      <c r="S56" s="248"/>
      <c r="T56" s="275"/>
      <c r="U56" s="248"/>
      <c r="V56" s="248"/>
      <c r="W56" s="62"/>
      <c r="X56" s="251"/>
      <c r="Y56" s="254"/>
      <c r="Z56" s="254"/>
      <c r="AA56" s="276"/>
      <c r="AB56" s="276"/>
      <c r="AC56" s="254"/>
      <c r="AD56" s="254"/>
      <c r="AE56" s="254"/>
      <c r="AF56" s="254"/>
      <c r="AG56" s="254"/>
      <c r="AH56" s="274"/>
      <c r="AI56" s="248"/>
      <c r="AJ56" s="248"/>
      <c r="AK56" s="248"/>
      <c r="AL56" s="248"/>
      <c r="AM56" s="248"/>
      <c r="AN56" s="254"/>
      <c r="AO56" s="254"/>
      <c r="AP56" s="254"/>
      <c r="AQ56" s="274"/>
      <c r="AR56" s="274"/>
      <c r="AS56" s="274"/>
      <c r="AT56" s="254"/>
      <c r="AU56" s="274"/>
      <c r="AV56" s="276"/>
      <c r="AW56" s="276"/>
      <c r="AX56" s="276"/>
      <c r="AY56" s="254"/>
      <c r="AZ56" s="254"/>
      <c r="BA56" s="254"/>
      <c r="BB56" s="254"/>
      <c r="BC56" s="254"/>
      <c r="BD56" s="255"/>
      <c r="BE56" s="11" t="str">
        <f ca="1">IF(OR(ISBLANK($W56),ISBLANK($M56)),"",OFFSET(Measure_List!$J$2,MATCH($W56,Measure_List!$A$3:$A$4922,FALSE),MATCH(M56,Measure_List!$J$2:$BA$2,1)-1))</f>
        <v/>
      </c>
      <c r="BF56" s="36" t="str">
        <f>IF(ISBLANK($W56),"",(-1)*PV('Drop Downs'!$F$2,CB56,$AE56))</f>
        <v/>
      </c>
      <c r="BG56" s="11" t="str">
        <f t="shared" si="2"/>
        <v/>
      </c>
      <c r="BH56" s="34" t="str">
        <f t="shared" si="12"/>
        <v/>
      </c>
      <c r="BI56" s="36" t="str">
        <f t="shared" si="3"/>
        <v/>
      </c>
      <c r="BJ56" s="34" t="str">
        <f>IF(ISBLANK($W56),"",AB56*'Drop Downs'!$F$1)</f>
        <v/>
      </c>
      <c r="BK56" s="36" t="str">
        <f t="shared" si="13"/>
        <v/>
      </c>
      <c r="BL56" s="36" t="str">
        <f>IF(ISBLANK($W56),"",(-1)*PV('Drop Downs'!$F$2,$CB56,$AD56))</f>
        <v/>
      </c>
      <c r="BM56" s="36" t="str">
        <f>IF(ISBLANK($W56),"",(-1)*PV('Drop Downs'!$F$2,CB56,$AF56))</f>
        <v/>
      </c>
      <c r="BN56" s="11" t="str">
        <f t="shared" si="14"/>
        <v/>
      </c>
      <c r="BO56" s="11" t="str">
        <f t="shared" si="4"/>
        <v/>
      </c>
      <c r="BP56" s="11" t="str">
        <f t="shared" si="5"/>
        <v/>
      </c>
      <c r="BQ56" s="36" t="str">
        <f ca="1">IF(ISBLANK($W56),"",OFFSET(Bkgd_AvoidedCosts!$A$1,BT56-1,BU56-1))</f>
        <v/>
      </c>
      <c r="BR56" s="38" t="str">
        <f t="shared" si="6"/>
        <v/>
      </c>
      <c r="BS56" s="38" t="str">
        <f t="shared" si="7"/>
        <v/>
      </c>
      <c r="BT56" s="10" t="str">
        <f>IF(ISBLANK($W56),"",MATCH($CA56,Bkgd_AvoidedCosts!$A$1:$A$405,FALSE))</f>
        <v/>
      </c>
      <c r="BU56" s="10" t="str">
        <f>IF(ISBLANK($W56),"",MATCH(CB56&amp;BZ56,Bkgd_AvoidedCosts!$2:$2,FALSE))</f>
        <v/>
      </c>
      <c r="BV56" s="42" t="str">
        <f ca="1">IF(ISBLANK($W56),"",OFFSET(Measure_List!$A$2,$CC56,BV$5))</f>
        <v/>
      </c>
      <c r="BW56" s="42" t="str">
        <f ca="1">IF(ISBLANK($W56),"",OFFSET(Measure_List!$A$2,$CC56,BW$5))</f>
        <v/>
      </c>
      <c r="BX56" s="42" t="str">
        <f ca="1">IF(ISBLANK($W56),"",OFFSET(Measure_List!$A$2,$CC56,BX$5))</f>
        <v/>
      </c>
      <c r="BY56" s="42" t="str">
        <f ca="1">IF(ISBLANK($W56),"",OFFSET(Measure_List!$A$2,$CC56,BY$5))</f>
        <v/>
      </c>
      <c r="BZ56" s="42" t="str">
        <f ca="1">IF(ISBLANK($W56),"",OFFSET(Measure_List!$A$2,$CC56,BZ$5))</f>
        <v/>
      </c>
      <c r="CA56" s="42" t="str">
        <f ca="1">IF(ISBLANK($W56),"",OFFSET(Measure_List!$A$2,$CC56,CA$5))</f>
        <v/>
      </c>
      <c r="CB56" s="42" t="str">
        <f ca="1">IF(ISBLANK($W56),"",OFFSET(Measure_List!$A$2,$CC56,CB$5))</f>
        <v/>
      </c>
      <c r="CC56" s="42" t="str">
        <f>IF(ISBLANK($W56),"",MATCH($W56,Measure_List!$A$2:$A$4929,FALSE)-1)</f>
        <v/>
      </c>
      <c r="CD56" s="54" t="str">
        <f t="shared" si="8"/>
        <v/>
      </c>
      <c r="CE56" s="55" t="str">
        <f t="shared" si="15"/>
        <v/>
      </c>
      <c r="CF56" s="55" t="str">
        <f>IF(ISBLANK(W56),"",MATCH(P56,'Funding Input and Summary'!$A$5:$A$254,0))</f>
        <v/>
      </c>
      <c r="CG56" s="202" t="str">
        <f>IF(W56="","",IF(ISERROR(VLOOKUP(W56,Measure_List!$A$3:$A$1000,1,FALSE)),1,""))</f>
        <v/>
      </c>
      <c r="CH56" s="46" t="str">
        <f ca="1">IF(BV56="","",IF(BV56&lt;&gt;OFFSET('Funding Input and Summary'!$AE$4,$CF56,0),1,""))</f>
        <v/>
      </c>
      <c r="CI56" s="46" t="str">
        <f ca="1">IF(ISBLANK(W56),"",IF(BZ56&lt;&gt;IF(OFFSET('Funding Input and Summary'!$AG$4,$CF56,0)="Retrofit","R","L"),1,""))</f>
        <v/>
      </c>
      <c r="CJ56" s="46" t="str">
        <f t="shared" si="9"/>
        <v/>
      </c>
      <c r="CK56" s="46" t="str">
        <f ca="1">IF(W56="","",IF(M56&lt;&gt;OFFSET('Funding Input and Summary'!$AF$4,$CF56,0),1,""))</f>
        <v/>
      </c>
      <c r="CL56" s="46" t="str">
        <f t="shared" ca="1" si="16"/>
        <v/>
      </c>
      <c r="CM56" s="46" t="str">
        <f t="shared" si="10"/>
        <v/>
      </c>
      <c r="CN56" s="63"/>
      <c r="CO56" s="63"/>
      <c r="CP56" s="63"/>
      <c r="CQ56" s="63"/>
      <c r="CR56" s="63"/>
    </row>
    <row r="57" spans="1:96" ht="15" x14ac:dyDescent="0.25">
      <c r="A57" s="244" t="str">
        <f t="shared" ca="1" si="11"/>
        <v/>
      </c>
      <c r="B57" s="245"/>
      <c r="C57" s="256"/>
      <c r="D57" s="256"/>
      <c r="E57" s="256"/>
      <c r="F57" s="256"/>
      <c r="G57" s="256"/>
      <c r="H57" s="48"/>
      <c r="I57" s="256"/>
      <c r="J57" s="248"/>
      <c r="K57" s="248"/>
      <c r="L57" s="248"/>
      <c r="M57" s="257"/>
      <c r="N57" s="257"/>
      <c r="O57" s="251"/>
      <c r="P57" s="250"/>
      <c r="Q57" s="250"/>
      <c r="R57" s="250"/>
      <c r="S57" s="248"/>
      <c r="T57" s="275"/>
      <c r="U57" s="248"/>
      <c r="V57" s="248"/>
      <c r="W57" s="62"/>
      <c r="X57" s="251"/>
      <c r="Y57" s="254"/>
      <c r="Z57" s="254"/>
      <c r="AA57" s="276"/>
      <c r="AB57" s="276"/>
      <c r="AC57" s="254"/>
      <c r="AD57" s="254"/>
      <c r="AE57" s="254"/>
      <c r="AF57" s="254"/>
      <c r="AG57" s="254"/>
      <c r="AH57" s="274"/>
      <c r="AI57" s="248"/>
      <c r="AJ57" s="248"/>
      <c r="AK57" s="248"/>
      <c r="AL57" s="248"/>
      <c r="AM57" s="248"/>
      <c r="AN57" s="254"/>
      <c r="AO57" s="254"/>
      <c r="AP57" s="254"/>
      <c r="AQ57" s="274"/>
      <c r="AR57" s="274"/>
      <c r="AS57" s="274"/>
      <c r="AT57" s="254"/>
      <c r="AU57" s="274"/>
      <c r="AV57" s="276"/>
      <c r="AW57" s="276"/>
      <c r="AX57" s="276"/>
      <c r="AY57" s="254"/>
      <c r="AZ57" s="254"/>
      <c r="BA57" s="254"/>
      <c r="BB57" s="254"/>
      <c r="BC57" s="254"/>
      <c r="BD57" s="255"/>
      <c r="BE57" s="11" t="str">
        <f ca="1">IF(OR(ISBLANK($W57),ISBLANK($M57)),"",OFFSET(Measure_List!$J$2,MATCH($W57,Measure_List!$A$3:$A$4922,FALSE),MATCH(M57,Measure_List!$J$2:$BA$2,1)-1))</f>
        <v/>
      </c>
      <c r="BF57" s="36" t="str">
        <f>IF(ISBLANK($W57),"",(-1)*PV('Drop Downs'!$F$2,CB57,$AE57))</f>
        <v/>
      </c>
      <c r="BG57" s="11" t="str">
        <f t="shared" si="2"/>
        <v/>
      </c>
      <c r="BH57" s="34" t="str">
        <f t="shared" si="12"/>
        <v/>
      </c>
      <c r="BI57" s="36" t="str">
        <f t="shared" si="3"/>
        <v/>
      </c>
      <c r="BJ57" s="34" t="str">
        <f>IF(ISBLANK($W57),"",AB57*'Drop Downs'!$F$1)</f>
        <v/>
      </c>
      <c r="BK57" s="36" t="str">
        <f t="shared" si="13"/>
        <v/>
      </c>
      <c r="BL57" s="36" t="str">
        <f>IF(ISBLANK($W57),"",(-1)*PV('Drop Downs'!$F$2,$CB57,$AD57))</f>
        <v/>
      </c>
      <c r="BM57" s="36" t="str">
        <f>IF(ISBLANK($W57),"",(-1)*PV('Drop Downs'!$F$2,CB57,$AF57))</f>
        <v/>
      </c>
      <c r="BN57" s="11" t="str">
        <f t="shared" si="14"/>
        <v/>
      </c>
      <c r="BO57" s="11" t="str">
        <f t="shared" si="4"/>
        <v/>
      </c>
      <c r="BP57" s="11" t="str">
        <f t="shared" si="5"/>
        <v/>
      </c>
      <c r="BQ57" s="36" t="str">
        <f ca="1">IF(ISBLANK($W57),"",OFFSET(Bkgd_AvoidedCosts!$A$1,BT57-1,BU57-1))</f>
        <v/>
      </c>
      <c r="BR57" s="38" t="str">
        <f t="shared" si="6"/>
        <v/>
      </c>
      <c r="BS57" s="38" t="str">
        <f t="shared" si="7"/>
        <v/>
      </c>
      <c r="BT57" s="10" t="str">
        <f>IF(ISBLANK($W57),"",MATCH($CA57,Bkgd_AvoidedCosts!$A$1:$A$405,FALSE))</f>
        <v/>
      </c>
      <c r="BU57" s="10" t="str">
        <f>IF(ISBLANK($W57),"",MATCH(CB57&amp;BZ57,Bkgd_AvoidedCosts!$2:$2,FALSE))</f>
        <v/>
      </c>
      <c r="BV57" s="42" t="str">
        <f ca="1">IF(ISBLANK($W57),"",OFFSET(Measure_List!$A$2,$CC57,BV$5))</f>
        <v/>
      </c>
      <c r="BW57" s="42" t="str">
        <f ca="1">IF(ISBLANK($W57),"",OFFSET(Measure_List!$A$2,$CC57,BW$5))</f>
        <v/>
      </c>
      <c r="BX57" s="42" t="str">
        <f ca="1">IF(ISBLANK($W57),"",OFFSET(Measure_List!$A$2,$CC57,BX$5))</f>
        <v/>
      </c>
      <c r="BY57" s="42" t="str">
        <f ca="1">IF(ISBLANK($W57),"",OFFSET(Measure_List!$A$2,$CC57,BY$5))</f>
        <v/>
      </c>
      <c r="BZ57" s="42" t="str">
        <f ca="1">IF(ISBLANK($W57),"",OFFSET(Measure_List!$A$2,$CC57,BZ$5))</f>
        <v/>
      </c>
      <c r="CA57" s="42" t="str">
        <f ca="1">IF(ISBLANK($W57),"",OFFSET(Measure_List!$A$2,$CC57,CA$5))</f>
        <v/>
      </c>
      <c r="CB57" s="42" t="str">
        <f ca="1">IF(ISBLANK($W57),"",OFFSET(Measure_List!$A$2,$CC57,CB$5))</f>
        <v/>
      </c>
      <c r="CC57" s="42" t="str">
        <f>IF(ISBLANK($W57),"",MATCH($W57,Measure_List!$A$2:$A$4929,FALSE)-1)</f>
        <v/>
      </c>
      <c r="CD57" s="54" t="str">
        <f t="shared" si="8"/>
        <v/>
      </c>
      <c r="CE57" s="55" t="str">
        <f t="shared" si="15"/>
        <v/>
      </c>
      <c r="CF57" s="55" t="str">
        <f>IF(ISBLANK(W57),"",MATCH(P57,'Funding Input and Summary'!$A$5:$A$254,0))</f>
        <v/>
      </c>
      <c r="CG57" s="202" t="str">
        <f>IF(W57="","",IF(ISERROR(VLOOKUP(W57,Measure_List!$A$3:$A$1000,1,FALSE)),1,""))</f>
        <v/>
      </c>
      <c r="CH57" s="46" t="str">
        <f ca="1">IF(BV57="","",IF(BV57&lt;&gt;OFFSET('Funding Input and Summary'!$AE$4,$CF57,0),1,""))</f>
        <v/>
      </c>
      <c r="CI57" s="46" t="str">
        <f ca="1">IF(ISBLANK(W57),"",IF(BZ57&lt;&gt;IF(OFFSET('Funding Input and Summary'!$AG$4,$CF57,0)="Retrofit","R","L"),1,""))</f>
        <v/>
      </c>
      <c r="CJ57" s="46" t="str">
        <f t="shared" si="9"/>
        <v/>
      </c>
      <c r="CK57" s="46" t="str">
        <f ca="1">IF(W57="","",IF(M57&lt;&gt;OFFSET('Funding Input and Summary'!$AF$4,$CF57,0),1,""))</f>
        <v/>
      </c>
      <c r="CL57" s="46" t="str">
        <f t="shared" ca="1" si="16"/>
        <v/>
      </c>
      <c r="CM57" s="46" t="str">
        <f t="shared" si="10"/>
        <v/>
      </c>
      <c r="CN57" s="63"/>
      <c r="CO57" s="63"/>
      <c r="CP57" s="63"/>
      <c r="CQ57" s="63"/>
      <c r="CR57" s="63"/>
    </row>
    <row r="58" spans="1:96" ht="15" x14ac:dyDescent="0.25">
      <c r="A58" s="244" t="str">
        <f t="shared" ca="1" si="11"/>
        <v/>
      </c>
      <c r="B58" s="245"/>
      <c r="C58" s="256"/>
      <c r="D58" s="256"/>
      <c r="E58" s="256"/>
      <c r="F58" s="256"/>
      <c r="G58" s="256"/>
      <c r="H58" s="48"/>
      <c r="I58" s="256"/>
      <c r="J58" s="248"/>
      <c r="K58" s="248"/>
      <c r="L58" s="248"/>
      <c r="M58" s="257"/>
      <c r="N58" s="257"/>
      <c r="O58" s="251"/>
      <c r="P58" s="250"/>
      <c r="Q58" s="250"/>
      <c r="R58" s="250"/>
      <c r="S58" s="248"/>
      <c r="T58" s="275"/>
      <c r="U58" s="248"/>
      <c r="V58" s="248"/>
      <c r="W58" s="62"/>
      <c r="X58" s="251"/>
      <c r="Y58" s="254"/>
      <c r="Z58" s="254"/>
      <c r="AA58" s="276"/>
      <c r="AB58" s="276"/>
      <c r="AC58" s="254"/>
      <c r="AD58" s="254"/>
      <c r="AE58" s="254"/>
      <c r="AF58" s="254"/>
      <c r="AG58" s="254"/>
      <c r="AH58" s="274"/>
      <c r="AI58" s="248"/>
      <c r="AJ58" s="248"/>
      <c r="AK58" s="248"/>
      <c r="AL58" s="248"/>
      <c r="AM58" s="248"/>
      <c r="AN58" s="254"/>
      <c r="AO58" s="254"/>
      <c r="AP58" s="254"/>
      <c r="AQ58" s="274"/>
      <c r="AR58" s="274"/>
      <c r="AS58" s="274"/>
      <c r="AT58" s="254"/>
      <c r="AU58" s="274"/>
      <c r="AV58" s="276"/>
      <c r="AW58" s="276"/>
      <c r="AX58" s="276"/>
      <c r="AY58" s="254"/>
      <c r="AZ58" s="254"/>
      <c r="BA58" s="254"/>
      <c r="BB58" s="254"/>
      <c r="BC58" s="254"/>
      <c r="BD58" s="255"/>
      <c r="BE58" s="11" t="str">
        <f ca="1">IF(OR(ISBLANK($W58),ISBLANK($M58)),"",OFFSET(Measure_List!$J$2,MATCH($W58,Measure_List!$A$3:$A$4922,FALSE),MATCH(M58,Measure_List!$J$2:$BA$2,1)-1))</f>
        <v/>
      </c>
      <c r="BF58" s="36" t="str">
        <f>IF(ISBLANK($W58),"",(-1)*PV('Drop Downs'!$F$2,CB58,$AE58))</f>
        <v/>
      </c>
      <c r="BG58" s="11" t="str">
        <f t="shared" si="2"/>
        <v/>
      </c>
      <c r="BH58" s="34" t="str">
        <f t="shared" si="12"/>
        <v/>
      </c>
      <c r="BI58" s="36" t="str">
        <f t="shared" si="3"/>
        <v/>
      </c>
      <c r="BJ58" s="34" t="str">
        <f>IF(ISBLANK($W58),"",AB58*'Drop Downs'!$F$1)</f>
        <v/>
      </c>
      <c r="BK58" s="36" t="str">
        <f t="shared" si="13"/>
        <v/>
      </c>
      <c r="BL58" s="36" t="str">
        <f>IF(ISBLANK($W58),"",(-1)*PV('Drop Downs'!$F$2,$CB58,$AD58))</f>
        <v/>
      </c>
      <c r="BM58" s="36" t="str">
        <f>IF(ISBLANK($W58),"",(-1)*PV('Drop Downs'!$F$2,CB58,$AF58))</f>
        <v/>
      </c>
      <c r="BN58" s="11" t="str">
        <f t="shared" si="14"/>
        <v/>
      </c>
      <c r="BO58" s="11" t="str">
        <f t="shared" si="4"/>
        <v/>
      </c>
      <c r="BP58" s="11" t="str">
        <f t="shared" si="5"/>
        <v/>
      </c>
      <c r="BQ58" s="36" t="str">
        <f ca="1">IF(ISBLANK($W58),"",OFFSET(Bkgd_AvoidedCosts!$A$1,BT58-1,BU58-1))</f>
        <v/>
      </c>
      <c r="BR58" s="38" t="str">
        <f t="shared" si="6"/>
        <v/>
      </c>
      <c r="BS58" s="38" t="str">
        <f t="shared" si="7"/>
        <v/>
      </c>
      <c r="BT58" s="10" t="str">
        <f>IF(ISBLANK($W58),"",MATCH($CA58,Bkgd_AvoidedCosts!$A$1:$A$405,FALSE))</f>
        <v/>
      </c>
      <c r="BU58" s="10" t="str">
        <f>IF(ISBLANK($W58),"",MATCH(CB58&amp;BZ58,Bkgd_AvoidedCosts!$2:$2,FALSE))</f>
        <v/>
      </c>
      <c r="BV58" s="42" t="str">
        <f ca="1">IF(ISBLANK($W58),"",OFFSET(Measure_List!$A$2,$CC58,BV$5))</f>
        <v/>
      </c>
      <c r="BW58" s="42" t="str">
        <f ca="1">IF(ISBLANK($W58),"",OFFSET(Measure_List!$A$2,$CC58,BW$5))</f>
        <v/>
      </c>
      <c r="BX58" s="42" t="str">
        <f ca="1">IF(ISBLANK($W58),"",OFFSET(Measure_List!$A$2,$CC58,BX$5))</f>
        <v/>
      </c>
      <c r="BY58" s="42" t="str">
        <f ca="1">IF(ISBLANK($W58),"",OFFSET(Measure_List!$A$2,$CC58,BY$5))</f>
        <v/>
      </c>
      <c r="BZ58" s="42" t="str">
        <f ca="1">IF(ISBLANK($W58),"",OFFSET(Measure_List!$A$2,$CC58,BZ$5))</f>
        <v/>
      </c>
      <c r="CA58" s="42" t="str">
        <f ca="1">IF(ISBLANK($W58),"",OFFSET(Measure_List!$A$2,$CC58,CA$5))</f>
        <v/>
      </c>
      <c r="CB58" s="42" t="str">
        <f ca="1">IF(ISBLANK($W58),"",OFFSET(Measure_List!$A$2,$CC58,CB$5))</f>
        <v/>
      </c>
      <c r="CC58" s="42" t="str">
        <f>IF(ISBLANK($W58),"",MATCH($W58,Measure_List!$A$2:$A$4929,FALSE)-1)</f>
        <v/>
      </c>
      <c r="CD58" s="54" t="str">
        <f t="shared" si="8"/>
        <v/>
      </c>
      <c r="CE58" s="55" t="str">
        <f t="shared" si="15"/>
        <v/>
      </c>
      <c r="CF58" s="55" t="str">
        <f>IF(ISBLANK(W58),"",MATCH(P58,'Funding Input and Summary'!$A$5:$A$254,0))</f>
        <v/>
      </c>
      <c r="CG58" s="202" t="str">
        <f>IF(W58="","",IF(ISERROR(VLOOKUP(W58,Measure_List!$A$3:$A$1000,1,FALSE)),1,""))</f>
        <v/>
      </c>
      <c r="CH58" s="46" t="str">
        <f ca="1">IF(BV58="","",IF(BV58&lt;&gt;OFFSET('Funding Input and Summary'!$AE$4,$CF58,0),1,""))</f>
        <v/>
      </c>
      <c r="CI58" s="46" t="str">
        <f ca="1">IF(ISBLANK(W58),"",IF(BZ58&lt;&gt;IF(OFFSET('Funding Input and Summary'!$AG$4,$CF58,0)="Retrofit","R","L"),1,""))</f>
        <v/>
      </c>
      <c r="CJ58" s="46" t="str">
        <f t="shared" si="9"/>
        <v/>
      </c>
      <c r="CK58" s="46" t="str">
        <f ca="1">IF(W58="","",IF(M58&lt;&gt;OFFSET('Funding Input and Summary'!$AF$4,$CF58,0),1,""))</f>
        <v/>
      </c>
      <c r="CL58" s="46" t="str">
        <f t="shared" ca="1" si="16"/>
        <v/>
      </c>
      <c r="CM58" s="46" t="str">
        <f t="shared" si="10"/>
        <v/>
      </c>
      <c r="CN58" s="63"/>
      <c r="CO58" s="63"/>
      <c r="CP58" s="63"/>
      <c r="CQ58" s="63"/>
      <c r="CR58" s="63"/>
    </row>
    <row r="59" spans="1:96" ht="15" x14ac:dyDescent="0.25">
      <c r="A59" s="244" t="str">
        <f t="shared" ca="1" si="11"/>
        <v/>
      </c>
      <c r="B59" s="245"/>
      <c r="C59" s="256"/>
      <c r="D59" s="256"/>
      <c r="E59" s="256"/>
      <c r="F59" s="256"/>
      <c r="G59" s="256"/>
      <c r="H59" s="48"/>
      <c r="I59" s="256"/>
      <c r="J59" s="248"/>
      <c r="K59" s="248"/>
      <c r="L59" s="248"/>
      <c r="M59" s="257"/>
      <c r="N59" s="257"/>
      <c r="O59" s="251"/>
      <c r="P59" s="250"/>
      <c r="Q59" s="250"/>
      <c r="R59" s="250"/>
      <c r="S59" s="248"/>
      <c r="T59" s="275"/>
      <c r="U59" s="248"/>
      <c r="V59" s="248"/>
      <c r="W59" s="62"/>
      <c r="X59" s="251"/>
      <c r="Y59" s="254"/>
      <c r="Z59" s="254"/>
      <c r="AA59" s="276"/>
      <c r="AB59" s="276"/>
      <c r="AC59" s="254"/>
      <c r="AD59" s="254"/>
      <c r="AE59" s="254"/>
      <c r="AF59" s="254"/>
      <c r="AG59" s="254"/>
      <c r="AH59" s="274"/>
      <c r="AI59" s="248"/>
      <c r="AJ59" s="248"/>
      <c r="AK59" s="248"/>
      <c r="AL59" s="248"/>
      <c r="AM59" s="248"/>
      <c r="AN59" s="254"/>
      <c r="AO59" s="254"/>
      <c r="AP59" s="254"/>
      <c r="AQ59" s="274"/>
      <c r="AR59" s="274"/>
      <c r="AS59" s="274"/>
      <c r="AT59" s="254"/>
      <c r="AU59" s="274"/>
      <c r="AV59" s="276"/>
      <c r="AW59" s="276"/>
      <c r="AX59" s="276"/>
      <c r="AY59" s="254"/>
      <c r="AZ59" s="254"/>
      <c r="BA59" s="254"/>
      <c r="BB59" s="254"/>
      <c r="BC59" s="254"/>
      <c r="BD59" s="255"/>
      <c r="BE59" s="11" t="str">
        <f ca="1">IF(OR(ISBLANK($W59),ISBLANK($M59)),"",OFFSET(Measure_List!$J$2,MATCH($W59,Measure_List!$A$3:$A$4922,FALSE),MATCH(M59,Measure_List!$J$2:$BA$2,1)-1))</f>
        <v/>
      </c>
      <c r="BF59" s="36" t="str">
        <f>IF(ISBLANK($W59),"",(-1)*PV('Drop Downs'!$F$2,CB59,$AE59))</f>
        <v/>
      </c>
      <c r="BG59" s="11" t="str">
        <f t="shared" si="2"/>
        <v/>
      </c>
      <c r="BH59" s="34" t="str">
        <f t="shared" si="12"/>
        <v/>
      </c>
      <c r="BI59" s="36" t="str">
        <f t="shared" si="3"/>
        <v/>
      </c>
      <c r="BJ59" s="34" t="str">
        <f>IF(ISBLANK($W59),"",AB59*'Drop Downs'!$F$1)</f>
        <v/>
      </c>
      <c r="BK59" s="36" t="str">
        <f t="shared" si="13"/>
        <v/>
      </c>
      <c r="BL59" s="36" t="str">
        <f>IF(ISBLANK($W59),"",(-1)*PV('Drop Downs'!$F$2,$CB59,$AD59))</f>
        <v/>
      </c>
      <c r="BM59" s="36" t="str">
        <f>IF(ISBLANK($W59),"",(-1)*PV('Drop Downs'!$F$2,CB59,$AF59))</f>
        <v/>
      </c>
      <c r="BN59" s="11" t="str">
        <f t="shared" si="14"/>
        <v/>
      </c>
      <c r="BO59" s="11" t="str">
        <f t="shared" si="4"/>
        <v/>
      </c>
      <c r="BP59" s="11" t="str">
        <f t="shared" si="5"/>
        <v/>
      </c>
      <c r="BQ59" s="36" t="str">
        <f ca="1">IF(ISBLANK($W59),"",OFFSET(Bkgd_AvoidedCosts!$A$1,BT59-1,BU59-1))</f>
        <v/>
      </c>
      <c r="BR59" s="38" t="str">
        <f t="shared" si="6"/>
        <v/>
      </c>
      <c r="BS59" s="38" t="str">
        <f t="shared" si="7"/>
        <v/>
      </c>
      <c r="BT59" s="10" t="str">
        <f>IF(ISBLANK($W59),"",MATCH($CA59,Bkgd_AvoidedCosts!$A$1:$A$405,FALSE))</f>
        <v/>
      </c>
      <c r="BU59" s="10" t="str">
        <f>IF(ISBLANK($W59),"",MATCH(CB59&amp;BZ59,Bkgd_AvoidedCosts!$2:$2,FALSE))</f>
        <v/>
      </c>
      <c r="BV59" s="42" t="str">
        <f ca="1">IF(ISBLANK($W59),"",OFFSET(Measure_List!$A$2,$CC59,BV$5))</f>
        <v/>
      </c>
      <c r="BW59" s="42" t="str">
        <f ca="1">IF(ISBLANK($W59),"",OFFSET(Measure_List!$A$2,$CC59,BW$5))</f>
        <v/>
      </c>
      <c r="BX59" s="42" t="str">
        <f ca="1">IF(ISBLANK($W59),"",OFFSET(Measure_List!$A$2,$CC59,BX$5))</f>
        <v/>
      </c>
      <c r="BY59" s="42" t="str">
        <f ca="1">IF(ISBLANK($W59),"",OFFSET(Measure_List!$A$2,$CC59,BY$5))</f>
        <v/>
      </c>
      <c r="BZ59" s="42" t="str">
        <f ca="1">IF(ISBLANK($W59),"",OFFSET(Measure_List!$A$2,$CC59,BZ$5))</f>
        <v/>
      </c>
      <c r="CA59" s="42" t="str">
        <f ca="1">IF(ISBLANK($W59),"",OFFSET(Measure_List!$A$2,$CC59,CA$5))</f>
        <v/>
      </c>
      <c r="CB59" s="42" t="str">
        <f ca="1">IF(ISBLANK($W59),"",OFFSET(Measure_List!$A$2,$CC59,CB$5))</f>
        <v/>
      </c>
      <c r="CC59" s="42" t="str">
        <f>IF(ISBLANK($W59),"",MATCH($W59,Measure_List!$A$2:$A$4929,FALSE)-1)</f>
        <v/>
      </c>
      <c r="CD59" s="54" t="str">
        <f t="shared" si="8"/>
        <v/>
      </c>
      <c r="CE59" s="55" t="str">
        <f t="shared" si="15"/>
        <v/>
      </c>
      <c r="CF59" s="55" t="str">
        <f>IF(ISBLANK(W59),"",MATCH(P59,'Funding Input and Summary'!$A$5:$A$254,0))</f>
        <v/>
      </c>
      <c r="CG59" s="202" t="str">
        <f>IF(W59="","",IF(ISERROR(VLOOKUP(W59,Measure_List!$A$3:$A$1000,1,FALSE)),1,""))</f>
        <v/>
      </c>
      <c r="CH59" s="46" t="str">
        <f ca="1">IF(BV59="","",IF(BV59&lt;&gt;OFFSET('Funding Input and Summary'!$AE$4,$CF59,0),1,""))</f>
        <v/>
      </c>
      <c r="CI59" s="46" t="str">
        <f ca="1">IF(ISBLANK(W59),"",IF(BZ59&lt;&gt;IF(OFFSET('Funding Input and Summary'!$AG$4,$CF59,0)="Retrofit","R","L"),1,""))</f>
        <v/>
      </c>
      <c r="CJ59" s="46" t="str">
        <f t="shared" si="9"/>
        <v/>
      </c>
      <c r="CK59" s="46" t="str">
        <f ca="1">IF(W59="","",IF(M59&lt;&gt;OFFSET('Funding Input and Summary'!$AF$4,$CF59,0),1,""))</f>
        <v/>
      </c>
      <c r="CL59" s="46" t="str">
        <f t="shared" ca="1" si="16"/>
        <v/>
      </c>
      <c r="CM59" s="46" t="str">
        <f t="shared" si="10"/>
        <v/>
      </c>
      <c r="CN59" s="63"/>
      <c r="CO59" s="63"/>
      <c r="CP59" s="63"/>
      <c r="CQ59" s="63"/>
      <c r="CR59" s="63"/>
    </row>
    <row r="60" spans="1:96" ht="15" x14ac:dyDescent="0.25">
      <c r="A60" s="244" t="str">
        <f t="shared" ca="1" si="11"/>
        <v/>
      </c>
      <c r="B60" s="245"/>
      <c r="C60" s="256"/>
      <c r="D60" s="256"/>
      <c r="E60" s="256"/>
      <c r="F60" s="256"/>
      <c r="G60" s="256"/>
      <c r="H60" s="48"/>
      <c r="I60" s="256"/>
      <c r="J60" s="248"/>
      <c r="K60" s="248"/>
      <c r="L60" s="248"/>
      <c r="M60" s="257"/>
      <c r="N60" s="257"/>
      <c r="O60" s="251"/>
      <c r="P60" s="250"/>
      <c r="Q60" s="250"/>
      <c r="R60" s="250"/>
      <c r="S60" s="248"/>
      <c r="T60" s="275"/>
      <c r="U60" s="248"/>
      <c r="V60" s="248"/>
      <c r="W60" s="62"/>
      <c r="X60" s="251"/>
      <c r="Y60" s="254"/>
      <c r="Z60" s="254"/>
      <c r="AA60" s="276"/>
      <c r="AB60" s="276"/>
      <c r="AC60" s="254"/>
      <c r="AD60" s="254"/>
      <c r="AE60" s="254"/>
      <c r="AF60" s="254"/>
      <c r="AG60" s="254"/>
      <c r="AH60" s="274"/>
      <c r="AI60" s="248"/>
      <c r="AJ60" s="248"/>
      <c r="AK60" s="248"/>
      <c r="AL60" s="248"/>
      <c r="AM60" s="248"/>
      <c r="AN60" s="254"/>
      <c r="AO60" s="254"/>
      <c r="AP60" s="254"/>
      <c r="AQ60" s="274"/>
      <c r="AR60" s="274"/>
      <c r="AS60" s="274"/>
      <c r="AT60" s="254"/>
      <c r="AU60" s="274"/>
      <c r="AV60" s="276"/>
      <c r="AW60" s="276"/>
      <c r="AX60" s="276"/>
      <c r="AY60" s="254"/>
      <c r="AZ60" s="254"/>
      <c r="BA60" s="254"/>
      <c r="BB60" s="254"/>
      <c r="BC60" s="254"/>
      <c r="BD60" s="255"/>
      <c r="BE60" s="11" t="str">
        <f ca="1">IF(OR(ISBLANK($W60),ISBLANK($M60)),"",OFFSET(Measure_List!$J$2,MATCH($W60,Measure_List!$A$3:$A$4922,FALSE),MATCH(M60,Measure_List!$J$2:$BA$2,1)-1))</f>
        <v/>
      </c>
      <c r="BF60" s="36" t="str">
        <f>IF(ISBLANK($W60),"",(-1)*PV('Drop Downs'!$F$2,CB60,$AE60))</f>
        <v/>
      </c>
      <c r="BG60" s="11" t="str">
        <f t="shared" si="2"/>
        <v/>
      </c>
      <c r="BH60" s="34" t="str">
        <f t="shared" si="12"/>
        <v/>
      </c>
      <c r="BI60" s="36" t="str">
        <f t="shared" si="3"/>
        <v/>
      </c>
      <c r="BJ60" s="34" t="str">
        <f>IF(ISBLANK($W60),"",AB60*'Drop Downs'!$F$1)</f>
        <v/>
      </c>
      <c r="BK60" s="36" t="str">
        <f t="shared" si="13"/>
        <v/>
      </c>
      <c r="BL60" s="36" t="str">
        <f>IF(ISBLANK($W60),"",(-1)*PV('Drop Downs'!$F$2,$CB60,$AD60))</f>
        <v/>
      </c>
      <c r="BM60" s="36" t="str">
        <f>IF(ISBLANK($W60),"",(-1)*PV('Drop Downs'!$F$2,CB60,$AF60))</f>
        <v/>
      </c>
      <c r="BN60" s="11" t="str">
        <f t="shared" si="14"/>
        <v/>
      </c>
      <c r="BO60" s="11" t="str">
        <f t="shared" si="4"/>
        <v/>
      </c>
      <c r="BP60" s="11" t="str">
        <f t="shared" si="5"/>
        <v/>
      </c>
      <c r="BQ60" s="36" t="str">
        <f ca="1">IF(ISBLANK($W60),"",OFFSET(Bkgd_AvoidedCosts!$A$1,BT60-1,BU60-1))</f>
        <v/>
      </c>
      <c r="BR60" s="38" t="str">
        <f t="shared" si="6"/>
        <v/>
      </c>
      <c r="BS60" s="38" t="str">
        <f t="shared" si="7"/>
        <v/>
      </c>
      <c r="BT60" s="10" t="str">
        <f>IF(ISBLANK($W60),"",MATCH($CA60,Bkgd_AvoidedCosts!$A$1:$A$405,FALSE))</f>
        <v/>
      </c>
      <c r="BU60" s="10" t="str">
        <f>IF(ISBLANK($W60),"",MATCH(CB60&amp;BZ60,Bkgd_AvoidedCosts!$2:$2,FALSE))</f>
        <v/>
      </c>
      <c r="BV60" s="42" t="str">
        <f ca="1">IF(ISBLANK($W60),"",OFFSET(Measure_List!$A$2,$CC60,BV$5))</f>
        <v/>
      </c>
      <c r="BW60" s="42" t="str">
        <f ca="1">IF(ISBLANK($W60),"",OFFSET(Measure_List!$A$2,$CC60,BW$5))</f>
        <v/>
      </c>
      <c r="BX60" s="42" t="str">
        <f ca="1">IF(ISBLANK($W60),"",OFFSET(Measure_List!$A$2,$CC60,BX$5))</f>
        <v/>
      </c>
      <c r="BY60" s="42" t="str">
        <f ca="1">IF(ISBLANK($W60),"",OFFSET(Measure_List!$A$2,$CC60,BY$5))</f>
        <v/>
      </c>
      <c r="BZ60" s="42" t="str">
        <f ca="1">IF(ISBLANK($W60),"",OFFSET(Measure_List!$A$2,$CC60,BZ$5))</f>
        <v/>
      </c>
      <c r="CA60" s="42" t="str">
        <f ca="1">IF(ISBLANK($W60),"",OFFSET(Measure_List!$A$2,$CC60,CA$5))</f>
        <v/>
      </c>
      <c r="CB60" s="42" t="str">
        <f ca="1">IF(ISBLANK($W60),"",OFFSET(Measure_List!$A$2,$CC60,CB$5))</f>
        <v/>
      </c>
      <c r="CC60" s="42" t="str">
        <f>IF(ISBLANK($W60),"",MATCH($W60,Measure_List!$A$2:$A$4929,FALSE)-1)</f>
        <v/>
      </c>
      <c r="CD60" s="54" t="str">
        <f t="shared" si="8"/>
        <v/>
      </c>
      <c r="CE60" s="55" t="str">
        <f t="shared" si="15"/>
        <v/>
      </c>
      <c r="CF60" s="55" t="str">
        <f>IF(ISBLANK(W60),"",MATCH(P60,'Funding Input and Summary'!$A$5:$A$254,0))</f>
        <v/>
      </c>
      <c r="CG60" s="202" t="str">
        <f>IF(W60="","",IF(ISERROR(VLOOKUP(W60,Measure_List!$A$3:$A$1000,1,FALSE)),1,""))</f>
        <v/>
      </c>
      <c r="CH60" s="46" t="str">
        <f ca="1">IF(BV60="","",IF(BV60&lt;&gt;OFFSET('Funding Input and Summary'!$AE$4,$CF60,0),1,""))</f>
        <v/>
      </c>
      <c r="CI60" s="46" t="str">
        <f ca="1">IF(ISBLANK(W60),"",IF(BZ60&lt;&gt;IF(OFFSET('Funding Input and Summary'!$AG$4,$CF60,0)="Retrofit","R","L"),1,""))</f>
        <v/>
      </c>
      <c r="CJ60" s="46" t="str">
        <f t="shared" si="9"/>
        <v/>
      </c>
      <c r="CK60" s="46" t="str">
        <f ca="1">IF(W60="","",IF(M60&lt;&gt;OFFSET('Funding Input and Summary'!$AF$4,$CF60,0),1,""))</f>
        <v/>
      </c>
      <c r="CL60" s="46" t="str">
        <f t="shared" ca="1" si="16"/>
        <v/>
      </c>
      <c r="CM60" s="46" t="str">
        <f t="shared" si="10"/>
        <v/>
      </c>
      <c r="CN60" s="63"/>
      <c r="CO60" s="63"/>
      <c r="CP60" s="63"/>
      <c r="CQ60" s="63"/>
      <c r="CR60" s="63"/>
    </row>
    <row r="61" spans="1:96" ht="15" x14ac:dyDescent="0.25">
      <c r="A61" s="244" t="str">
        <f t="shared" ca="1" si="11"/>
        <v/>
      </c>
      <c r="B61" s="245"/>
      <c r="C61" s="256"/>
      <c r="D61" s="256"/>
      <c r="E61" s="256"/>
      <c r="F61" s="256"/>
      <c r="G61" s="256"/>
      <c r="H61" s="48"/>
      <c r="I61" s="256"/>
      <c r="J61" s="248"/>
      <c r="K61" s="248"/>
      <c r="L61" s="248"/>
      <c r="M61" s="257"/>
      <c r="N61" s="257"/>
      <c r="O61" s="251"/>
      <c r="P61" s="250"/>
      <c r="Q61" s="250"/>
      <c r="R61" s="250"/>
      <c r="S61" s="248"/>
      <c r="T61" s="275"/>
      <c r="U61" s="248"/>
      <c r="V61" s="248"/>
      <c r="W61" s="62"/>
      <c r="X61" s="251"/>
      <c r="Y61" s="254"/>
      <c r="Z61" s="254"/>
      <c r="AA61" s="276"/>
      <c r="AB61" s="276"/>
      <c r="AC61" s="254"/>
      <c r="AD61" s="254"/>
      <c r="AE61" s="254"/>
      <c r="AF61" s="254"/>
      <c r="AG61" s="254"/>
      <c r="AH61" s="274"/>
      <c r="AI61" s="248"/>
      <c r="AJ61" s="248"/>
      <c r="AK61" s="248"/>
      <c r="AL61" s="248"/>
      <c r="AM61" s="248"/>
      <c r="AN61" s="254"/>
      <c r="AO61" s="254"/>
      <c r="AP61" s="254"/>
      <c r="AQ61" s="274"/>
      <c r="AR61" s="274"/>
      <c r="AS61" s="274"/>
      <c r="AT61" s="254"/>
      <c r="AU61" s="274"/>
      <c r="AV61" s="276"/>
      <c r="AW61" s="276"/>
      <c r="AX61" s="276"/>
      <c r="AY61" s="254"/>
      <c r="AZ61" s="254"/>
      <c r="BA61" s="254"/>
      <c r="BB61" s="254"/>
      <c r="BC61" s="254"/>
      <c r="BD61" s="255"/>
      <c r="BE61" s="11" t="str">
        <f ca="1">IF(OR(ISBLANK($W61),ISBLANK($M61)),"",OFFSET(Measure_List!$J$2,MATCH($W61,Measure_List!$A$3:$A$4922,FALSE),MATCH(M61,Measure_List!$J$2:$BA$2,1)-1))</f>
        <v/>
      </c>
      <c r="BF61" s="36" t="str">
        <f>IF(ISBLANK($W61),"",(-1)*PV('Drop Downs'!$F$2,CB61,$AE61))</f>
        <v/>
      </c>
      <c r="BG61" s="11" t="str">
        <f t="shared" si="2"/>
        <v/>
      </c>
      <c r="BH61" s="34" t="str">
        <f t="shared" si="12"/>
        <v/>
      </c>
      <c r="BI61" s="36" t="str">
        <f t="shared" si="3"/>
        <v/>
      </c>
      <c r="BJ61" s="34" t="str">
        <f>IF(ISBLANK($W61),"",AB61*'Drop Downs'!$F$1)</f>
        <v/>
      </c>
      <c r="BK61" s="36" t="str">
        <f t="shared" si="13"/>
        <v/>
      </c>
      <c r="BL61" s="36" t="str">
        <f>IF(ISBLANK($W61),"",(-1)*PV('Drop Downs'!$F$2,$CB61,$AD61))</f>
        <v/>
      </c>
      <c r="BM61" s="36" t="str">
        <f>IF(ISBLANK($W61),"",(-1)*PV('Drop Downs'!$F$2,CB61,$AF61))</f>
        <v/>
      </c>
      <c r="BN61" s="11" t="str">
        <f t="shared" si="14"/>
        <v/>
      </c>
      <c r="BO61" s="11" t="str">
        <f t="shared" si="4"/>
        <v/>
      </c>
      <c r="BP61" s="11" t="str">
        <f t="shared" si="5"/>
        <v/>
      </c>
      <c r="BQ61" s="36" t="str">
        <f ca="1">IF(ISBLANK($W61),"",OFFSET(Bkgd_AvoidedCosts!$A$1,BT61-1,BU61-1))</f>
        <v/>
      </c>
      <c r="BR61" s="38" t="str">
        <f t="shared" si="6"/>
        <v/>
      </c>
      <c r="BS61" s="38" t="str">
        <f t="shared" si="7"/>
        <v/>
      </c>
      <c r="BT61" s="10" t="str">
        <f>IF(ISBLANK($W61),"",MATCH($CA61,Bkgd_AvoidedCosts!$A$1:$A$405,FALSE))</f>
        <v/>
      </c>
      <c r="BU61" s="10" t="str">
        <f>IF(ISBLANK($W61),"",MATCH(CB61&amp;BZ61,Bkgd_AvoidedCosts!$2:$2,FALSE))</f>
        <v/>
      </c>
      <c r="BV61" s="42" t="str">
        <f ca="1">IF(ISBLANK($W61),"",OFFSET(Measure_List!$A$2,$CC61,BV$5))</f>
        <v/>
      </c>
      <c r="BW61" s="42" t="str">
        <f ca="1">IF(ISBLANK($W61),"",OFFSET(Measure_List!$A$2,$CC61,BW$5))</f>
        <v/>
      </c>
      <c r="BX61" s="42" t="str">
        <f ca="1">IF(ISBLANK($W61),"",OFFSET(Measure_List!$A$2,$CC61,BX$5))</f>
        <v/>
      </c>
      <c r="BY61" s="42" t="str">
        <f ca="1">IF(ISBLANK($W61),"",OFFSET(Measure_List!$A$2,$CC61,BY$5))</f>
        <v/>
      </c>
      <c r="BZ61" s="42" t="str">
        <f ca="1">IF(ISBLANK($W61),"",OFFSET(Measure_List!$A$2,$CC61,BZ$5))</f>
        <v/>
      </c>
      <c r="CA61" s="42" t="str">
        <f ca="1">IF(ISBLANK($W61),"",OFFSET(Measure_List!$A$2,$CC61,CA$5))</f>
        <v/>
      </c>
      <c r="CB61" s="42" t="str">
        <f ca="1">IF(ISBLANK($W61),"",OFFSET(Measure_List!$A$2,$CC61,CB$5))</f>
        <v/>
      </c>
      <c r="CC61" s="42" t="str">
        <f>IF(ISBLANK($W61),"",MATCH($W61,Measure_List!$A$2:$A$4929,FALSE)-1)</f>
        <v/>
      </c>
      <c r="CD61" s="54" t="str">
        <f t="shared" si="8"/>
        <v/>
      </c>
      <c r="CE61" s="55" t="str">
        <f t="shared" si="15"/>
        <v/>
      </c>
      <c r="CF61" s="55" t="str">
        <f>IF(ISBLANK(W61),"",MATCH(P61,'Funding Input and Summary'!$A$5:$A$254,0))</f>
        <v/>
      </c>
      <c r="CG61" s="202" t="str">
        <f>IF(W61="","",IF(ISERROR(VLOOKUP(W61,Measure_List!$A$3:$A$1000,1,FALSE)),1,""))</f>
        <v/>
      </c>
      <c r="CH61" s="46" t="str">
        <f ca="1">IF(BV61="","",IF(BV61&lt;&gt;OFFSET('Funding Input and Summary'!$AE$4,$CF61,0),1,""))</f>
        <v/>
      </c>
      <c r="CI61" s="46" t="str">
        <f ca="1">IF(ISBLANK(W61),"",IF(BZ61&lt;&gt;IF(OFFSET('Funding Input and Summary'!$AG$4,$CF61,0)="Retrofit","R","L"),1,""))</f>
        <v/>
      </c>
      <c r="CJ61" s="46" t="str">
        <f t="shared" si="9"/>
        <v/>
      </c>
      <c r="CK61" s="46" t="str">
        <f ca="1">IF(W61="","",IF(M61&lt;&gt;OFFSET('Funding Input and Summary'!$AF$4,$CF61,0),1,""))</f>
        <v/>
      </c>
      <c r="CL61" s="46" t="str">
        <f t="shared" ca="1" si="16"/>
        <v/>
      </c>
      <c r="CM61" s="46" t="str">
        <f t="shared" si="10"/>
        <v/>
      </c>
      <c r="CN61" s="63"/>
      <c r="CO61" s="63"/>
      <c r="CP61" s="63"/>
      <c r="CQ61" s="63"/>
      <c r="CR61" s="63"/>
    </row>
    <row r="62" spans="1:96" ht="15" x14ac:dyDescent="0.25">
      <c r="A62" s="244" t="str">
        <f t="shared" ca="1" si="11"/>
        <v/>
      </c>
      <c r="B62" s="245"/>
      <c r="C62" s="256"/>
      <c r="D62" s="256"/>
      <c r="E62" s="256"/>
      <c r="F62" s="256"/>
      <c r="G62" s="256"/>
      <c r="H62" s="48"/>
      <c r="I62" s="256"/>
      <c r="J62" s="248"/>
      <c r="K62" s="248"/>
      <c r="L62" s="248"/>
      <c r="M62" s="257"/>
      <c r="N62" s="257"/>
      <c r="O62" s="251"/>
      <c r="P62" s="250"/>
      <c r="Q62" s="250"/>
      <c r="R62" s="250"/>
      <c r="S62" s="248"/>
      <c r="T62" s="275"/>
      <c r="U62" s="248"/>
      <c r="V62" s="248"/>
      <c r="W62" s="62"/>
      <c r="X62" s="251"/>
      <c r="Y62" s="254"/>
      <c r="Z62" s="254"/>
      <c r="AA62" s="276"/>
      <c r="AB62" s="276"/>
      <c r="AC62" s="254"/>
      <c r="AD62" s="254"/>
      <c r="AE62" s="254"/>
      <c r="AF62" s="254"/>
      <c r="AG62" s="254"/>
      <c r="AH62" s="274"/>
      <c r="AI62" s="248"/>
      <c r="AJ62" s="248"/>
      <c r="AK62" s="248"/>
      <c r="AL62" s="248"/>
      <c r="AM62" s="248"/>
      <c r="AN62" s="254"/>
      <c r="AO62" s="254"/>
      <c r="AP62" s="254"/>
      <c r="AQ62" s="274"/>
      <c r="AR62" s="274"/>
      <c r="AS62" s="274"/>
      <c r="AT62" s="254"/>
      <c r="AU62" s="274"/>
      <c r="AV62" s="276"/>
      <c r="AW62" s="276"/>
      <c r="AX62" s="276"/>
      <c r="AY62" s="254"/>
      <c r="AZ62" s="254"/>
      <c r="BA62" s="254"/>
      <c r="BB62" s="254"/>
      <c r="BC62" s="254"/>
      <c r="BD62" s="255"/>
      <c r="BE62" s="11" t="str">
        <f ca="1">IF(OR(ISBLANK($W62),ISBLANK($M62)),"",OFFSET(Measure_List!$J$2,MATCH($W62,Measure_List!$A$3:$A$4922,FALSE),MATCH(M62,Measure_List!$J$2:$BA$2,1)-1))</f>
        <v/>
      </c>
      <c r="BF62" s="36" t="str">
        <f>IF(ISBLANK($W62),"",(-1)*PV('Drop Downs'!$F$2,CB62,$AE62))</f>
        <v/>
      </c>
      <c r="BG62" s="11" t="str">
        <f t="shared" si="2"/>
        <v/>
      </c>
      <c r="BH62" s="34" t="str">
        <f t="shared" si="12"/>
        <v/>
      </c>
      <c r="BI62" s="36" t="str">
        <f t="shared" si="3"/>
        <v/>
      </c>
      <c r="BJ62" s="34" t="str">
        <f>IF(ISBLANK($W62),"",AB62*'Drop Downs'!$F$1)</f>
        <v/>
      </c>
      <c r="BK62" s="36" t="str">
        <f t="shared" si="13"/>
        <v/>
      </c>
      <c r="BL62" s="36" t="str">
        <f>IF(ISBLANK($W62),"",(-1)*PV('Drop Downs'!$F$2,$CB62,$AD62))</f>
        <v/>
      </c>
      <c r="BM62" s="36" t="str">
        <f>IF(ISBLANK($W62),"",(-1)*PV('Drop Downs'!$F$2,CB62,$AF62))</f>
        <v/>
      </c>
      <c r="BN62" s="11" t="str">
        <f t="shared" si="14"/>
        <v/>
      </c>
      <c r="BO62" s="11" t="str">
        <f t="shared" si="4"/>
        <v/>
      </c>
      <c r="BP62" s="11" t="str">
        <f t="shared" si="5"/>
        <v/>
      </c>
      <c r="BQ62" s="36" t="str">
        <f ca="1">IF(ISBLANK($W62),"",OFFSET(Bkgd_AvoidedCosts!$A$1,BT62-1,BU62-1))</f>
        <v/>
      </c>
      <c r="BR62" s="38" t="str">
        <f t="shared" si="6"/>
        <v/>
      </c>
      <c r="BS62" s="38" t="str">
        <f t="shared" si="7"/>
        <v/>
      </c>
      <c r="BT62" s="10" t="str">
        <f>IF(ISBLANK($W62),"",MATCH($CA62,Bkgd_AvoidedCosts!$A$1:$A$405,FALSE))</f>
        <v/>
      </c>
      <c r="BU62" s="10" t="str">
        <f>IF(ISBLANK($W62),"",MATCH(CB62&amp;BZ62,Bkgd_AvoidedCosts!$2:$2,FALSE))</f>
        <v/>
      </c>
      <c r="BV62" s="42" t="str">
        <f ca="1">IF(ISBLANK($W62),"",OFFSET(Measure_List!$A$2,$CC62,BV$5))</f>
        <v/>
      </c>
      <c r="BW62" s="42" t="str">
        <f ca="1">IF(ISBLANK($W62),"",OFFSET(Measure_List!$A$2,$CC62,BW$5))</f>
        <v/>
      </c>
      <c r="BX62" s="42" t="str">
        <f ca="1">IF(ISBLANK($W62),"",OFFSET(Measure_List!$A$2,$CC62,BX$5))</f>
        <v/>
      </c>
      <c r="BY62" s="42" t="str">
        <f ca="1">IF(ISBLANK($W62),"",OFFSET(Measure_List!$A$2,$CC62,BY$5))</f>
        <v/>
      </c>
      <c r="BZ62" s="42" t="str">
        <f ca="1">IF(ISBLANK($W62),"",OFFSET(Measure_List!$A$2,$CC62,BZ$5))</f>
        <v/>
      </c>
      <c r="CA62" s="42" t="str">
        <f ca="1">IF(ISBLANK($W62),"",OFFSET(Measure_List!$A$2,$CC62,CA$5))</f>
        <v/>
      </c>
      <c r="CB62" s="42" t="str">
        <f ca="1">IF(ISBLANK($W62),"",OFFSET(Measure_List!$A$2,$CC62,CB$5))</f>
        <v/>
      </c>
      <c r="CC62" s="42" t="str">
        <f>IF(ISBLANK($W62),"",MATCH($W62,Measure_List!$A$2:$A$4929,FALSE)-1)</f>
        <v/>
      </c>
      <c r="CD62" s="54" t="str">
        <f t="shared" si="8"/>
        <v/>
      </c>
      <c r="CE62" s="55" t="str">
        <f t="shared" si="15"/>
        <v/>
      </c>
      <c r="CF62" s="55" t="str">
        <f>IF(ISBLANK(W62),"",MATCH(P62,'Funding Input and Summary'!$A$5:$A$254,0))</f>
        <v/>
      </c>
      <c r="CG62" s="202" t="str">
        <f>IF(W62="","",IF(ISERROR(VLOOKUP(W62,Measure_List!$A$3:$A$1000,1,FALSE)),1,""))</f>
        <v/>
      </c>
      <c r="CH62" s="46" t="str">
        <f ca="1">IF(BV62="","",IF(BV62&lt;&gt;OFFSET('Funding Input and Summary'!$AE$4,$CF62,0),1,""))</f>
        <v/>
      </c>
      <c r="CI62" s="46" t="str">
        <f ca="1">IF(ISBLANK(W62),"",IF(BZ62&lt;&gt;IF(OFFSET('Funding Input and Summary'!$AG$4,$CF62,0)="Retrofit","R","L"),1,""))</f>
        <v/>
      </c>
      <c r="CJ62" s="46" t="str">
        <f t="shared" si="9"/>
        <v/>
      </c>
      <c r="CK62" s="46" t="str">
        <f ca="1">IF(W62="","",IF(M62&lt;&gt;OFFSET('Funding Input and Summary'!$AF$4,$CF62,0),1,""))</f>
        <v/>
      </c>
      <c r="CL62" s="46" t="str">
        <f t="shared" ca="1" si="16"/>
        <v/>
      </c>
      <c r="CM62" s="46" t="str">
        <f t="shared" si="10"/>
        <v/>
      </c>
      <c r="CN62" s="63"/>
      <c r="CO62" s="63"/>
      <c r="CP62" s="63"/>
      <c r="CQ62" s="63"/>
      <c r="CR62" s="63"/>
    </row>
    <row r="63" spans="1:96" ht="15" x14ac:dyDescent="0.25">
      <c r="A63" s="244" t="str">
        <f t="shared" ca="1" si="11"/>
        <v/>
      </c>
      <c r="B63" s="245"/>
      <c r="C63" s="256"/>
      <c r="D63" s="256"/>
      <c r="E63" s="256"/>
      <c r="F63" s="256"/>
      <c r="G63" s="256"/>
      <c r="H63" s="48"/>
      <c r="I63" s="256"/>
      <c r="J63" s="248"/>
      <c r="K63" s="248"/>
      <c r="L63" s="248"/>
      <c r="M63" s="257"/>
      <c r="N63" s="257"/>
      <c r="O63" s="251"/>
      <c r="P63" s="250"/>
      <c r="Q63" s="250"/>
      <c r="R63" s="250"/>
      <c r="S63" s="248"/>
      <c r="T63" s="275"/>
      <c r="U63" s="248"/>
      <c r="V63" s="248"/>
      <c r="W63" s="62"/>
      <c r="X63" s="251"/>
      <c r="Y63" s="254"/>
      <c r="Z63" s="254"/>
      <c r="AA63" s="276"/>
      <c r="AB63" s="276"/>
      <c r="AC63" s="254"/>
      <c r="AD63" s="254"/>
      <c r="AE63" s="254"/>
      <c r="AF63" s="254"/>
      <c r="AG63" s="254"/>
      <c r="AH63" s="274"/>
      <c r="AI63" s="248"/>
      <c r="AJ63" s="248"/>
      <c r="AK63" s="248"/>
      <c r="AL63" s="248"/>
      <c r="AM63" s="248"/>
      <c r="AN63" s="254"/>
      <c r="AO63" s="254"/>
      <c r="AP63" s="254"/>
      <c r="AQ63" s="274"/>
      <c r="AR63" s="274"/>
      <c r="AS63" s="274"/>
      <c r="AT63" s="254"/>
      <c r="AU63" s="274"/>
      <c r="AV63" s="276"/>
      <c r="AW63" s="276"/>
      <c r="AX63" s="276"/>
      <c r="AY63" s="254"/>
      <c r="AZ63" s="254"/>
      <c r="BA63" s="254"/>
      <c r="BB63" s="254"/>
      <c r="BC63" s="254"/>
      <c r="BD63" s="255"/>
      <c r="BE63" s="11" t="str">
        <f ca="1">IF(OR(ISBLANK($W63),ISBLANK($M63)),"",OFFSET(Measure_List!$J$2,MATCH($W63,Measure_List!$A$3:$A$4922,FALSE),MATCH(M63,Measure_List!$J$2:$BA$2,1)-1))</f>
        <v/>
      </c>
      <c r="BF63" s="36" t="str">
        <f>IF(ISBLANK($W63),"",(-1)*PV('Drop Downs'!$F$2,CB63,$AE63))</f>
        <v/>
      </c>
      <c r="BG63" s="11" t="str">
        <f t="shared" si="2"/>
        <v/>
      </c>
      <c r="BH63" s="34" t="str">
        <f t="shared" si="12"/>
        <v/>
      </c>
      <c r="BI63" s="36" t="str">
        <f t="shared" si="3"/>
        <v/>
      </c>
      <c r="BJ63" s="34" t="str">
        <f>IF(ISBLANK($W63),"",AB63*'Drop Downs'!$F$1)</f>
        <v/>
      </c>
      <c r="BK63" s="36" t="str">
        <f t="shared" si="13"/>
        <v/>
      </c>
      <c r="BL63" s="36" t="str">
        <f>IF(ISBLANK($W63),"",(-1)*PV('Drop Downs'!$F$2,$CB63,$AD63))</f>
        <v/>
      </c>
      <c r="BM63" s="36" t="str">
        <f>IF(ISBLANK($W63),"",(-1)*PV('Drop Downs'!$F$2,CB63,$AF63))</f>
        <v/>
      </c>
      <c r="BN63" s="11" t="str">
        <f t="shared" si="14"/>
        <v/>
      </c>
      <c r="BO63" s="11" t="str">
        <f t="shared" si="4"/>
        <v/>
      </c>
      <c r="BP63" s="11" t="str">
        <f t="shared" si="5"/>
        <v/>
      </c>
      <c r="BQ63" s="36" t="str">
        <f ca="1">IF(ISBLANK($W63),"",OFFSET(Bkgd_AvoidedCosts!$A$1,BT63-1,BU63-1))</f>
        <v/>
      </c>
      <c r="BR63" s="38" t="str">
        <f t="shared" si="6"/>
        <v/>
      </c>
      <c r="BS63" s="38" t="str">
        <f t="shared" si="7"/>
        <v/>
      </c>
      <c r="BT63" s="10" t="str">
        <f>IF(ISBLANK($W63),"",MATCH($CA63,Bkgd_AvoidedCosts!$A$1:$A$405,FALSE))</f>
        <v/>
      </c>
      <c r="BU63" s="10" t="str">
        <f>IF(ISBLANK($W63),"",MATCH(CB63&amp;BZ63,Bkgd_AvoidedCosts!$2:$2,FALSE))</f>
        <v/>
      </c>
      <c r="BV63" s="42" t="str">
        <f ca="1">IF(ISBLANK($W63),"",OFFSET(Measure_List!$A$2,$CC63,BV$5))</f>
        <v/>
      </c>
      <c r="BW63" s="42" t="str">
        <f ca="1">IF(ISBLANK($W63),"",OFFSET(Measure_List!$A$2,$CC63,BW$5))</f>
        <v/>
      </c>
      <c r="BX63" s="42" t="str">
        <f ca="1">IF(ISBLANK($W63),"",OFFSET(Measure_List!$A$2,$CC63,BX$5))</f>
        <v/>
      </c>
      <c r="BY63" s="42" t="str">
        <f ca="1">IF(ISBLANK($W63),"",OFFSET(Measure_List!$A$2,$CC63,BY$5))</f>
        <v/>
      </c>
      <c r="BZ63" s="42" t="str">
        <f ca="1">IF(ISBLANK($W63),"",OFFSET(Measure_List!$A$2,$CC63,BZ$5))</f>
        <v/>
      </c>
      <c r="CA63" s="42" t="str">
        <f ca="1">IF(ISBLANK($W63),"",OFFSET(Measure_List!$A$2,$CC63,CA$5))</f>
        <v/>
      </c>
      <c r="CB63" s="42" t="str">
        <f ca="1">IF(ISBLANK($W63),"",OFFSET(Measure_List!$A$2,$CC63,CB$5))</f>
        <v/>
      </c>
      <c r="CC63" s="42" t="str">
        <f>IF(ISBLANK($W63),"",MATCH($W63,Measure_List!$A$2:$A$4929,FALSE)-1)</f>
        <v/>
      </c>
      <c r="CD63" s="54" t="str">
        <f t="shared" si="8"/>
        <v/>
      </c>
      <c r="CE63" s="55" t="str">
        <f t="shared" si="15"/>
        <v/>
      </c>
      <c r="CF63" s="55" t="str">
        <f>IF(ISBLANK(W63),"",MATCH(P63,'Funding Input and Summary'!$A$5:$A$254,0))</f>
        <v/>
      </c>
      <c r="CG63" s="202" t="str">
        <f>IF(W63="","",IF(ISERROR(VLOOKUP(W63,Measure_List!$A$3:$A$1000,1,FALSE)),1,""))</f>
        <v/>
      </c>
      <c r="CH63" s="46" t="str">
        <f ca="1">IF(BV63="","",IF(BV63&lt;&gt;OFFSET('Funding Input and Summary'!$AE$4,$CF63,0),1,""))</f>
        <v/>
      </c>
      <c r="CI63" s="46" t="str">
        <f ca="1">IF(ISBLANK(W63),"",IF(BZ63&lt;&gt;IF(OFFSET('Funding Input and Summary'!$AG$4,$CF63,0)="Retrofit","R","L"),1,""))</f>
        <v/>
      </c>
      <c r="CJ63" s="46" t="str">
        <f t="shared" si="9"/>
        <v/>
      </c>
      <c r="CK63" s="46" t="str">
        <f ca="1">IF(W63="","",IF(M63&lt;&gt;OFFSET('Funding Input and Summary'!$AF$4,$CF63,0),1,""))</f>
        <v/>
      </c>
      <c r="CL63" s="46" t="str">
        <f t="shared" ca="1" si="16"/>
        <v/>
      </c>
      <c r="CM63" s="46" t="str">
        <f t="shared" si="10"/>
        <v/>
      </c>
      <c r="CN63" s="63"/>
      <c r="CO63" s="63"/>
      <c r="CP63" s="63"/>
      <c r="CQ63" s="63"/>
      <c r="CR63" s="63"/>
    </row>
    <row r="64" spans="1:96" ht="15" x14ac:dyDescent="0.25">
      <c r="A64" s="244" t="str">
        <f t="shared" ca="1" si="11"/>
        <v/>
      </c>
      <c r="B64" s="245"/>
      <c r="C64" s="256"/>
      <c r="D64" s="256"/>
      <c r="E64" s="256"/>
      <c r="F64" s="256"/>
      <c r="G64" s="256"/>
      <c r="H64" s="48"/>
      <c r="I64" s="256"/>
      <c r="J64" s="248"/>
      <c r="K64" s="248"/>
      <c r="L64" s="248"/>
      <c r="M64" s="258"/>
      <c r="N64" s="257"/>
      <c r="O64" s="251"/>
      <c r="P64" s="250"/>
      <c r="Q64" s="250"/>
      <c r="R64" s="250"/>
      <c r="S64" s="248"/>
      <c r="T64" s="275"/>
      <c r="U64" s="248"/>
      <c r="V64" s="248"/>
      <c r="W64" s="62"/>
      <c r="X64" s="251"/>
      <c r="Y64" s="254"/>
      <c r="Z64" s="254"/>
      <c r="AA64" s="276"/>
      <c r="AB64" s="276"/>
      <c r="AC64" s="254"/>
      <c r="AD64" s="254"/>
      <c r="AE64" s="253"/>
      <c r="AF64" s="253"/>
      <c r="AG64" s="254"/>
      <c r="AH64" s="274"/>
      <c r="AI64" s="248"/>
      <c r="AJ64" s="248"/>
      <c r="AK64" s="248"/>
      <c r="AL64" s="248"/>
      <c r="AM64" s="248"/>
      <c r="AN64" s="254"/>
      <c r="AO64" s="254"/>
      <c r="AP64" s="254"/>
      <c r="AQ64" s="274"/>
      <c r="AR64" s="274"/>
      <c r="AS64" s="274"/>
      <c r="AT64" s="254"/>
      <c r="AU64" s="274"/>
      <c r="AV64" s="276"/>
      <c r="AW64" s="276"/>
      <c r="AX64" s="276"/>
      <c r="AY64" s="253"/>
      <c r="AZ64" s="253"/>
      <c r="BA64" s="253"/>
      <c r="BB64" s="253"/>
      <c r="BC64" s="253"/>
      <c r="BD64" s="259"/>
      <c r="BE64" s="11" t="str">
        <f ca="1">IF(OR(ISBLANK($W64),ISBLANK($M64)),"",OFFSET(Measure_List!$J$2,MATCH($W64,Measure_List!$A$3:$A$4922,FALSE),MATCH(M64,Measure_List!$J$2:$BA$2,1)-1))</f>
        <v/>
      </c>
      <c r="BF64" s="36" t="str">
        <f>IF(ISBLANK($W64),"",(-1)*PV('Drop Downs'!$F$2,CB64,$AE64))</f>
        <v/>
      </c>
      <c r="BG64" s="11" t="str">
        <f t="shared" si="2"/>
        <v/>
      </c>
      <c r="BH64" s="34" t="str">
        <f t="shared" si="12"/>
        <v/>
      </c>
      <c r="BI64" s="36" t="str">
        <f t="shared" si="3"/>
        <v/>
      </c>
      <c r="BJ64" s="34" t="str">
        <f>IF(ISBLANK($W64),"",AB64*'Drop Downs'!$F$1)</f>
        <v/>
      </c>
      <c r="BK64" s="36" t="str">
        <f t="shared" si="13"/>
        <v/>
      </c>
      <c r="BL64" s="36" t="str">
        <f>IF(ISBLANK($W64),"",(-1)*PV('Drop Downs'!$F$2,$CB64,$AD64))</f>
        <v/>
      </c>
      <c r="BM64" s="36" t="str">
        <f>IF(ISBLANK($W64),"",(-1)*PV('Drop Downs'!$F$2,CB64,$AF64))</f>
        <v/>
      </c>
      <c r="BN64" s="11" t="str">
        <f t="shared" si="14"/>
        <v/>
      </c>
      <c r="BO64" s="11" t="str">
        <f t="shared" si="4"/>
        <v/>
      </c>
      <c r="BP64" s="11" t="str">
        <f t="shared" si="5"/>
        <v/>
      </c>
      <c r="BQ64" s="36" t="str">
        <f ca="1">IF(ISBLANK($W64),"",OFFSET(Bkgd_AvoidedCosts!$A$1,BT64-1,BU64-1))</f>
        <v/>
      </c>
      <c r="BR64" s="38" t="str">
        <f t="shared" si="6"/>
        <v/>
      </c>
      <c r="BS64" s="38" t="str">
        <f t="shared" si="7"/>
        <v/>
      </c>
      <c r="BT64" s="10" t="str">
        <f>IF(ISBLANK($W64),"",MATCH($CA64,Bkgd_AvoidedCosts!$A$1:$A$405,FALSE))</f>
        <v/>
      </c>
      <c r="BU64" s="10" t="str">
        <f>IF(ISBLANK($W64),"",MATCH(CB64&amp;BZ64,Bkgd_AvoidedCosts!$2:$2,FALSE))</f>
        <v/>
      </c>
      <c r="BV64" s="42" t="str">
        <f ca="1">IF(ISBLANK($W64),"",OFFSET(Measure_List!$A$2,$CC64,BV$5))</f>
        <v/>
      </c>
      <c r="BW64" s="42" t="str">
        <f ca="1">IF(ISBLANK($W64),"",OFFSET(Measure_List!$A$2,$CC64,BW$5))</f>
        <v/>
      </c>
      <c r="BX64" s="42" t="str">
        <f ca="1">IF(ISBLANK($W64),"",OFFSET(Measure_List!$A$2,$CC64,BX$5))</f>
        <v/>
      </c>
      <c r="BY64" s="42" t="str">
        <f ca="1">IF(ISBLANK($W64),"",OFFSET(Measure_List!$A$2,$CC64,BY$5))</f>
        <v/>
      </c>
      <c r="BZ64" s="42" t="str">
        <f ca="1">IF(ISBLANK($W64),"",OFFSET(Measure_List!$A$2,$CC64,BZ$5))</f>
        <v/>
      </c>
      <c r="CA64" s="42" t="str">
        <f ca="1">IF(ISBLANK($W64),"",OFFSET(Measure_List!$A$2,$CC64,CA$5))</f>
        <v/>
      </c>
      <c r="CB64" s="42" t="str">
        <f ca="1">IF(ISBLANK($W64),"",OFFSET(Measure_List!$A$2,$CC64,CB$5))</f>
        <v/>
      </c>
      <c r="CC64" s="42" t="str">
        <f>IF(ISBLANK($W64),"",MATCH($W64,Measure_List!$A$2:$A$4929,FALSE)-1)</f>
        <v/>
      </c>
      <c r="CD64" s="54" t="str">
        <f t="shared" si="8"/>
        <v/>
      </c>
      <c r="CE64" s="55" t="str">
        <f t="shared" si="15"/>
        <v/>
      </c>
      <c r="CF64" s="55" t="str">
        <f>IF(ISBLANK(W64),"",MATCH(P64,'Funding Input and Summary'!$A$5:$A$254,0))</f>
        <v/>
      </c>
      <c r="CG64" s="202" t="str">
        <f>IF(W64="","",IF(ISERROR(VLOOKUP(W64,Measure_List!$A$3:$A$1000,1,FALSE)),1,""))</f>
        <v/>
      </c>
      <c r="CH64" s="46" t="str">
        <f ca="1">IF(BV64="","",IF(BV64&lt;&gt;OFFSET('Funding Input and Summary'!$AE$4,$CF64,0),1,""))</f>
        <v/>
      </c>
      <c r="CI64" s="46" t="str">
        <f ca="1">IF(ISBLANK(W64),"",IF(BZ64&lt;&gt;IF(OFFSET('Funding Input and Summary'!$AG$4,$CF64,0)="Retrofit","R","L"),1,""))</f>
        <v/>
      </c>
      <c r="CJ64" s="46" t="str">
        <f t="shared" si="9"/>
        <v/>
      </c>
      <c r="CK64" s="46" t="str">
        <f ca="1">IF(W64="","",IF(M64&lt;&gt;OFFSET('Funding Input and Summary'!$AF$4,$CF64,0),1,""))</f>
        <v/>
      </c>
      <c r="CL64" s="46" t="str">
        <f t="shared" ca="1" si="16"/>
        <v/>
      </c>
      <c r="CM64" s="46" t="str">
        <f t="shared" si="10"/>
        <v/>
      </c>
      <c r="CN64" s="63"/>
      <c r="CO64" s="63"/>
      <c r="CP64" s="63"/>
      <c r="CQ64" s="63"/>
      <c r="CR64" s="63"/>
    </row>
    <row r="65" spans="1:96" ht="15" x14ac:dyDescent="0.25">
      <c r="A65" s="244" t="str">
        <f t="shared" ca="1" si="11"/>
        <v/>
      </c>
      <c r="B65" s="245"/>
      <c r="C65" s="256"/>
      <c r="D65" s="256"/>
      <c r="E65" s="256"/>
      <c r="F65" s="256"/>
      <c r="G65" s="256"/>
      <c r="H65" s="48"/>
      <c r="I65" s="256"/>
      <c r="J65" s="248"/>
      <c r="K65" s="248"/>
      <c r="L65" s="248"/>
      <c r="M65" s="258"/>
      <c r="N65" s="257"/>
      <c r="O65" s="251"/>
      <c r="P65" s="250"/>
      <c r="Q65" s="250"/>
      <c r="R65" s="250"/>
      <c r="S65" s="248"/>
      <c r="T65" s="275"/>
      <c r="U65" s="248"/>
      <c r="V65" s="248"/>
      <c r="W65" s="62"/>
      <c r="X65" s="251"/>
      <c r="Y65" s="254"/>
      <c r="Z65" s="254"/>
      <c r="AA65" s="276"/>
      <c r="AB65" s="276"/>
      <c r="AC65" s="254"/>
      <c r="AD65" s="254"/>
      <c r="AE65" s="253"/>
      <c r="AF65" s="253"/>
      <c r="AG65" s="254"/>
      <c r="AH65" s="274"/>
      <c r="AI65" s="248"/>
      <c r="AJ65" s="248"/>
      <c r="AK65" s="248"/>
      <c r="AL65" s="248"/>
      <c r="AM65" s="248"/>
      <c r="AN65" s="254"/>
      <c r="AO65" s="254"/>
      <c r="AP65" s="254"/>
      <c r="AQ65" s="274"/>
      <c r="AR65" s="274"/>
      <c r="AS65" s="274"/>
      <c r="AT65" s="254"/>
      <c r="AU65" s="274"/>
      <c r="AV65" s="276"/>
      <c r="AW65" s="276"/>
      <c r="AX65" s="276"/>
      <c r="AY65" s="253"/>
      <c r="AZ65" s="253"/>
      <c r="BA65" s="253"/>
      <c r="BB65" s="253"/>
      <c r="BC65" s="253"/>
      <c r="BD65" s="259"/>
      <c r="BE65" s="11" t="str">
        <f ca="1">IF(OR(ISBLANK($W65),ISBLANK($M65)),"",OFFSET(Measure_List!$J$2,MATCH($W65,Measure_List!$A$3:$A$4922,FALSE),MATCH(M65,Measure_List!$J$2:$BA$2,1)-1))</f>
        <v/>
      </c>
      <c r="BF65" s="36" t="str">
        <f>IF(ISBLANK($W65),"",(-1)*PV('Drop Downs'!$F$2,CB65,$AE65))</f>
        <v/>
      </c>
      <c r="BG65" s="11" t="str">
        <f t="shared" si="2"/>
        <v/>
      </c>
      <c r="BH65" s="34" t="str">
        <f t="shared" si="12"/>
        <v/>
      </c>
      <c r="BI65" s="36" t="str">
        <f t="shared" si="3"/>
        <v/>
      </c>
      <c r="BJ65" s="34" t="str">
        <f>IF(ISBLANK($W65),"",AB65*'Drop Downs'!$F$1)</f>
        <v/>
      </c>
      <c r="BK65" s="36" t="str">
        <f t="shared" si="13"/>
        <v/>
      </c>
      <c r="BL65" s="36" t="str">
        <f>IF(ISBLANK($W65),"",(-1)*PV('Drop Downs'!$F$2,$CB65,$AD65))</f>
        <v/>
      </c>
      <c r="BM65" s="36" t="str">
        <f>IF(ISBLANK($W65),"",(-1)*PV('Drop Downs'!$F$2,CB65,$AF65))</f>
        <v/>
      </c>
      <c r="BN65" s="11" t="str">
        <f t="shared" si="14"/>
        <v/>
      </c>
      <c r="BO65" s="11" t="str">
        <f t="shared" si="4"/>
        <v/>
      </c>
      <c r="BP65" s="11" t="str">
        <f t="shared" si="5"/>
        <v/>
      </c>
      <c r="BQ65" s="36" t="str">
        <f ca="1">IF(ISBLANK($W65),"",OFFSET(Bkgd_AvoidedCosts!$A$1,BT65-1,BU65-1))</f>
        <v/>
      </c>
      <c r="BR65" s="38" t="str">
        <f t="shared" si="6"/>
        <v/>
      </c>
      <c r="BS65" s="38" t="str">
        <f t="shared" si="7"/>
        <v/>
      </c>
      <c r="BT65" s="10" t="str">
        <f>IF(ISBLANK($W65),"",MATCH($CA65,Bkgd_AvoidedCosts!$A$1:$A$405,FALSE))</f>
        <v/>
      </c>
      <c r="BU65" s="10" t="str">
        <f>IF(ISBLANK($W65),"",MATCH(CB65&amp;BZ65,Bkgd_AvoidedCosts!$2:$2,FALSE))</f>
        <v/>
      </c>
      <c r="BV65" s="42" t="str">
        <f ca="1">IF(ISBLANK($W65),"",OFFSET(Measure_List!$A$2,$CC65,BV$5))</f>
        <v/>
      </c>
      <c r="BW65" s="42" t="str">
        <f ca="1">IF(ISBLANK($W65),"",OFFSET(Measure_List!$A$2,$CC65,BW$5))</f>
        <v/>
      </c>
      <c r="BX65" s="42" t="str">
        <f ca="1">IF(ISBLANK($W65),"",OFFSET(Measure_List!$A$2,$CC65,BX$5))</f>
        <v/>
      </c>
      <c r="BY65" s="42" t="str">
        <f ca="1">IF(ISBLANK($W65),"",OFFSET(Measure_List!$A$2,$CC65,BY$5))</f>
        <v/>
      </c>
      <c r="BZ65" s="42" t="str">
        <f ca="1">IF(ISBLANK($W65),"",OFFSET(Measure_List!$A$2,$CC65,BZ$5))</f>
        <v/>
      </c>
      <c r="CA65" s="42" t="str">
        <f ca="1">IF(ISBLANK($W65),"",OFFSET(Measure_List!$A$2,$CC65,CA$5))</f>
        <v/>
      </c>
      <c r="CB65" s="42" t="str">
        <f ca="1">IF(ISBLANK($W65),"",OFFSET(Measure_List!$A$2,$CC65,CB$5))</f>
        <v/>
      </c>
      <c r="CC65" s="42" t="str">
        <f>IF(ISBLANK($W65),"",MATCH($W65,Measure_List!$A$2:$A$4929,FALSE)-1)</f>
        <v/>
      </c>
      <c r="CD65" s="54" t="str">
        <f t="shared" si="8"/>
        <v/>
      </c>
      <c r="CE65" s="55" t="str">
        <f t="shared" si="15"/>
        <v/>
      </c>
      <c r="CF65" s="55" t="str">
        <f>IF(ISBLANK(W65),"",MATCH(P65,'Funding Input and Summary'!$A$5:$A$254,0))</f>
        <v/>
      </c>
      <c r="CG65" s="202" t="str">
        <f>IF(W65="","",IF(ISERROR(VLOOKUP(W65,Measure_List!$A$3:$A$1000,1,FALSE)),1,""))</f>
        <v/>
      </c>
      <c r="CH65" s="46" t="str">
        <f ca="1">IF(BV65="","",IF(BV65&lt;&gt;OFFSET('Funding Input and Summary'!$AE$4,$CF65,0),1,""))</f>
        <v/>
      </c>
      <c r="CI65" s="46" t="str">
        <f ca="1">IF(ISBLANK(W65),"",IF(BZ65&lt;&gt;IF(OFFSET('Funding Input and Summary'!$AG$4,$CF65,0)="Retrofit","R","L"),1,""))</f>
        <v/>
      </c>
      <c r="CJ65" s="46" t="str">
        <f t="shared" si="9"/>
        <v/>
      </c>
      <c r="CK65" s="46" t="str">
        <f ca="1">IF(W65="","",IF(M65&lt;&gt;OFFSET('Funding Input and Summary'!$AF$4,$CF65,0),1,""))</f>
        <v/>
      </c>
      <c r="CL65" s="46" t="str">
        <f t="shared" ca="1" si="16"/>
        <v/>
      </c>
      <c r="CM65" s="46" t="str">
        <f t="shared" si="10"/>
        <v/>
      </c>
      <c r="CN65" s="63"/>
      <c r="CO65" s="63"/>
      <c r="CP65" s="63"/>
      <c r="CQ65" s="63"/>
      <c r="CR65" s="63"/>
    </row>
    <row r="66" spans="1:96" ht="15" x14ac:dyDescent="0.25">
      <c r="A66" s="244" t="str">
        <f t="shared" ca="1" si="11"/>
        <v/>
      </c>
      <c r="B66" s="59"/>
      <c r="C66" s="47"/>
      <c r="D66" s="47"/>
      <c r="E66" s="47"/>
      <c r="F66" s="47"/>
      <c r="G66" s="47"/>
      <c r="H66" s="48"/>
      <c r="I66" s="47"/>
      <c r="J66" s="49"/>
      <c r="K66" s="49"/>
      <c r="L66" s="49"/>
      <c r="M66" s="50"/>
      <c r="N66" s="50"/>
      <c r="O66" s="52"/>
      <c r="P66" s="32"/>
      <c r="Q66" s="32"/>
      <c r="R66" s="20"/>
      <c r="S66" s="51"/>
      <c r="T66" s="275"/>
      <c r="U66" s="51"/>
      <c r="V66" s="51"/>
      <c r="W66" s="62"/>
      <c r="X66" s="52"/>
      <c r="Y66" s="12"/>
      <c r="Z66" s="12"/>
      <c r="AA66" s="276"/>
      <c r="AB66" s="276"/>
      <c r="AC66" s="254"/>
      <c r="AD66" s="254"/>
      <c r="AE66" s="12"/>
      <c r="AF66" s="12"/>
      <c r="AG66" s="254"/>
      <c r="AH66" s="274"/>
      <c r="AI66" s="51"/>
      <c r="AJ66" s="51"/>
      <c r="AK66" s="248"/>
      <c r="AL66" s="248"/>
      <c r="AM66" s="248"/>
      <c r="AN66" s="254"/>
      <c r="AO66" s="254"/>
      <c r="AP66" s="254"/>
      <c r="AQ66" s="274"/>
      <c r="AR66" s="274"/>
      <c r="AS66" s="274"/>
      <c r="AT66" s="254"/>
      <c r="AU66" s="274"/>
      <c r="AV66" s="276"/>
      <c r="AW66" s="276"/>
      <c r="AX66" s="276"/>
      <c r="AY66" s="12"/>
      <c r="AZ66" s="12"/>
      <c r="BA66" s="12"/>
      <c r="BB66" s="12"/>
      <c r="BC66" s="12"/>
      <c r="BD66" s="53"/>
      <c r="BE66" s="11" t="str">
        <f ca="1">IF(OR(ISBLANK($W66),ISBLANK($M66)),"",OFFSET(Measure_List!$J$2,MATCH($W66,Measure_List!$A$3:$A$4922,FALSE),MATCH(M66,Measure_List!$J$2:$BA$2,1)-1))</f>
        <v/>
      </c>
      <c r="BF66" s="36" t="str">
        <f>IF(ISBLANK($W66),"",(-1)*PV('Drop Downs'!$F$2,CB66,$AE66))</f>
        <v/>
      </c>
      <c r="BG66" s="11" t="str">
        <f t="shared" si="2"/>
        <v/>
      </c>
      <c r="BH66" s="34" t="str">
        <f t="shared" si="12"/>
        <v/>
      </c>
      <c r="BI66" s="36" t="str">
        <f t="shared" si="3"/>
        <v/>
      </c>
      <c r="BJ66" s="34" t="str">
        <f>IF(ISBLANK($W66),"",AB66*'Drop Downs'!$F$1)</f>
        <v/>
      </c>
      <c r="BK66" s="36" t="str">
        <f t="shared" si="13"/>
        <v/>
      </c>
      <c r="BL66" s="36" t="str">
        <f>IF(ISBLANK($W66),"",(-1)*PV('Drop Downs'!$F$2,$CB66,$AD66))</f>
        <v/>
      </c>
      <c r="BM66" s="36" t="str">
        <f>IF(ISBLANK($W66),"",(-1)*PV('Drop Downs'!$F$2,CB66,$AF66))</f>
        <v/>
      </c>
      <c r="BN66" s="11" t="str">
        <f t="shared" si="14"/>
        <v/>
      </c>
      <c r="BO66" s="11" t="str">
        <f t="shared" si="4"/>
        <v/>
      </c>
      <c r="BP66" s="11" t="str">
        <f t="shared" si="5"/>
        <v/>
      </c>
      <c r="BQ66" s="36" t="str">
        <f ca="1">IF(ISBLANK($W66),"",OFFSET(Bkgd_AvoidedCosts!$A$1,BT66-1,BU66-1))</f>
        <v/>
      </c>
      <c r="BR66" s="38" t="str">
        <f t="shared" si="6"/>
        <v/>
      </c>
      <c r="BS66" s="38" t="str">
        <f t="shared" si="7"/>
        <v/>
      </c>
      <c r="BT66" s="10" t="str">
        <f>IF(ISBLANK($W66),"",MATCH($CA66,Bkgd_AvoidedCosts!$A$1:$A$405,FALSE))</f>
        <v/>
      </c>
      <c r="BU66" s="10" t="str">
        <f>IF(ISBLANK($W66),"",MATCH(CB66&amp;BZ66,Bkgd_AvoidedCosts!$2:$2,FALSE))</f>
        <v/>
      </c>
      <c r="BV66" s="42" t="str">
        <f ca="1">IF(ISBLANK($W66),"",OFFSET(Measure_List!$A$2,$CC66,BV$5))</f>
        <v/>
      </c>
      <c r="BW66" s="42" t="str">
        <f ca="1">IF(ISBLANK($W66),"",OFFSET(Measure_List!$A$2,$CC66,BW$5))</f>
        <v/>
      </c>
      <c r="BX66" s="42" t="str">
        <f ca="1">IF(ISBLANK($W66),"",OFFSET(Measure_List!$A$2,$CC66,BX$5))</f>
        <v/>
      </c>
      <c r="BY66" s="42" t="str">
        <f ca="1">IF(ISBLANK($W66),"",OFFSET(Measure_List!$A$2,$CC66,BY$5))</f>
        <v/>
      </c>
      <c r="BZ66" s="42" t="str">
        <f ca="1">IF(ISBLANK($W66),"",OFFSET(Measure_List!$A$2,$CC66,BZ$5))</f>
        <v/>
      </c>
      <c r="CA66" s="42" t="str">
        <f ca="1">IF(ISBLANK($W66),"",OFFSET(Measure_List!$A$2,$CC66,CA$5))</f>
        <v/>
      </c>
      <c r="CB66" s="42" t="str">
        <f ca="1">IF(ISBLANK($W66),"",OFFSET(Measure_List!$A$2,$CC66,CB$5))</f>
        <v/>
      </c>
      <c r="CC66" s="42" t="str">
        <f>IF(ISBLANK($W66),"",MATCH($W66,Measure_List!$A$2:$A$4929,FALSE)-1)</f>
        <v/>
      </c>
      <c r="CD66" s="54" t="str">
        <f t="shared" si="8"/>
        <v/>
      </c>
      <c r="CE66" s="55" t="str">
        <f t="shared" si="15"/>
        <v/>
      </c>
      <c r="CF66" s="55" t="str">
        <f>IF(ISBLANK(W66),"",MATCH(P66,'Funding Input and Summary'!$A$5:$A$254,0))</f>
        <v/>
      </c>
      <c r="CG66" s="202" t="str">
        <f>IF(W66="","",IF(ISERROR(VLOOKUP(W66,Measure_List!$A$3:$A$1000,1,FALSE)),1,""))</f>
        <v/>
      </c>
      <c r="CH66" s="46" t="str">
        <f ca="1">IF(BV66="","",IF(BV66&lt;&gt;OFFSET('Funding Input and Summary'!$AE$4,$CF66,0),1,""))</f>
        <v/>
      </c>
      <c r="CI66" s="46" t="str">
        <f ca="1">IF(ISBLANK(W66),"",IF(BZ66&lt;&gt;IF(OFFSET('Funding Input and Summary'!$AG$4,$CF66,0)="Retrofit","R","L"),1,""))</f>
        <v/>
      </c>
      <c r="CJ66" s="46" t="str">
        <f t="shared" si="9"/>
        <v/>
      </c>
      <c r="CK66" s="46" t="str">
        <f ca="1">IF(W66="","",IF(M66&lt;&gt;OFFSET('Funding Input and Summary'!$AF$4,$CF66,0),1,""))</f>
        <v/>
      </c>
      <c r="CL66" s="46" t="str">
        <f t="shared" ca="1" si="16"/>
        <v/>
      </c>
      <c r="CM66" s="46" t="str">
        <f t="shared" si="10"/>
        <v/>
      </c>
      <c r="CN66" s="63"/>
      <c r="CO66" s="63"/>
      <c r="CP66" s="63"/>
      <c r="CQ66" s="63"/>
      <c r="CR66" s="63"/>
    </row>
    <row r="67" spans="1:96" ht="15" x14ac:dyDescent="0.25">
      <c r="A67" s="244" t="str">
        <f t="shared" ca="1" si="11"/>
        <v/>
      </c>
      <c r="B67" s="59"/>
      <c r="C67" s="47"/>
      <c r="D67" s="47"/>
      <c r="E67" s="47"/>
      <c r="F67" s="47"/>
      <c r="G67" s="47"/>
      <c r="H67" s="48"/>
      <c r="I67" s="47"/>
      <c r="J67" s="49"/>
      <c r="K67" s="49"/>
      <c r="L67" s="49"/>
      <c r="M67" s="50"/>
      <c r="N67" s="50"/>
      <c r="O67" s="52"/>
      <c r="P67" s="32"/>
      <c r="Q67" s="32"/>
      <c r="R67" s="20"/>
      <c r="S67" s="51"/>
      <c r="T67" s="275"/>
      <c r="U67" s="51"/>
      <c r="V67" s="51"/>
      <c r="W67" s="62"/>
      <c r="X67" s="52"/>
      <c r="Y67" s="12"/>
      <c r="Z67" s="12"/>
      <c r="AA67" s="276"/>
      <c r="AB67" s="276"/>
      <c r="AC67" s="254"/>
      <c r="AD67" s="254"/>
      <c r="AE67" s="12"/>
      <c r="AF67" s="12"/>
      <c r="AG67" s="254"/>
      <c r="AH67" s="274"/>
      <c r="AI67" s="51"/>
      <c r="AJ67" s="51"/>
      <c r="AK67" s="248"/>
      <c r="AL67" s="248"/>
      <c r="AM67" s="248"/>
      <c r="AN67" s="254"/>
      <c r="AO67" s="254"/>
      <c r="AP67" s="254"/>
      <c r="AQ67" s="274"/>
      <c r="AR67" s="274"/>
      <c r="AS67" s="274"/>
      <c r="AT67" s="254"/>
      <c r="AU67" s="274"/>
      <c r="AV67" s="276"/>
      <c r="AW67" s="276"/>
      <c r="AX67" s="276"/>
      <c r="AY67" s="12"/>
      <c r="AZ67" s="12"/>
      <c r="BA67" s="12"/>
      <c r="BB67" s="12"/>
      <c r="BC67" s="12"/>
      <c r="BD67" s="53"/>
      <c r="BE67" s="11" t="str">
        <f ca="1">IF(OR(ISBLANK($W67),ISBLANK($M67)),"",OFFSET(Measure_List!$J$2,MATCH($W67,Measure_List!$A$3:$A$4922,FALSE),MATCH(M67,Measure_List!$J$2:$BA$2,1)-1))</f>
        <v/>
      </c>
      <c r="BF67" s="36" t="str">
        <f>IF(ISBLANK($W67),"",(-1)*PV('Drop Downs'!$F$2,CB67,$AE67))</f>
        <v/>
      </c>
      <c r="BG67" s="11" t="str">
        <f t="shared" si="2"/>
        <v/>
      </c>
      <c r="BH67" s="34" t="str">
        <f t="shared" si="12"/>
        <v/>
      </c>
      <c r="BI67" s="36" t="str">
        <f t="shared" si="3"/>
        <v/>
      </c>
      <c r="BJ67" s="34" t="str">
        <f>IF(ISBLANK($W67),"",AB67*'Drop Downs'!$F$1)</f>
        <v/>
      </c>
      <c r="BK67" s="36" t="str">
        <f t="shared" si="13"/>
        <v/>
      </c>
      <c r="BL67" s="36" t="str">
        <f>IF(ISBLANK($W67),"",(-1)*PV('Drop Downs'!$F$2,$CB67,$AD67))</f>
        <v/>
      </c>
      <c r="BM67" s="36" t="str">
        <f>IF(ISBLANK($W67),"",(-1)*PV('Drop Downs'!$F$2,CB67,$AF67))</f>
        <v/>
      </c>
      <c r="BN67" s="11" t="str">
        <f t="shared" si="14"/>
        <v/>
      </c>
      <c r="BO67" s="11" t="str">
        <f t="shared" si="4"/>
        <v/>
      </c>
      <c r="BP67" s="11" t="str">
        <f t="shared" si="5"/>
        <v/>
      </c>
      <c r="BQ67" s="36" t="str">
        <f ca="1">IF(ISBLANK($W67),"",OFFSET(Bkgd_AvoidedCosts!$A$1,BT67-1,BU67-1))</f>
        <v/>
      </c>
      <c r="BR67" s="38" t="str">
        <f t="shared" si="6"/>
        <v/>
      </c>
      <c r="BS67" s="38" t="str">
        <f t="shared" si="7"/>
        <v/>
      </c>
      <c r="BT67" s="10" t="str">
        <f>IF(ISBLANK($W67),"",MATCH($CA67,Bkgd_AvoidedCosts!$A$1:$A$405,FALSE))</f>
        <v/>
      </c>
      <c r="BU67" s="10" t="str">
        <f>IF(ISBLANK($W67),"",MATCH(CB67&amp;BZ67,Bkgd_AvoidedCosts!$2:$2,FALSE))</f>
        <v/>
      </c>
      <c r="BV67" s="42" t="str">
        <f ca="1">IF(ISBLANK($W67),"",OFFSET(Measure_List!$A$2,$CC67,BV$5))</f>
        <v/>
      </c>
      <c r="BW67" s="42" t="str">
        <f ca="1">IF(ISBLANK($W67),"",OFFSET(Measure_List!$A$2,$CC67,BW$5))</f>
        <v/>
      </c>
      <c r="BX67" s="42" t="str">
        <f ca="1">IF(ISBLANK($W67),"",OFFSET(Measure_List!$A$2,$CC67,BX$5))</f>
        <v/>
      </c>
      <c r="BY67" s="42" t="str">
        <f ca="1">IF(ISBLANK($W67),"",OFFSET(Measure_List!$A$2,$CC67,BY$5))</f>
        <v/>
      </c>
      <c r="BZ67" s="42" t="str">
        <f ca="1">IF(ISBLANK($W67),"",OFFSET(Measure_List!$A$2,$CC67,BZ$5))</f>
        <v/>
      </c>
      <c r="CA67" s="42" t="str">
        <f ca="1">IF(ISBLANK($W67),"",OFFSET(Measure_List!$A$2,$CC67,CA$5))</f>
        <v/>
      </c>
      <c r="CB67" s="42" t="str">
        <f ca="1">IF(ISBLANK($W67),"",OFFSET(Measure_List!$A$2,$CC67,CB$5))</f>
        <v/>
      </c>
      <c r="CC67" s="42" t="str">
        <f>IF(ISBLANK($W67),"",MATCH($W67,Measure_List!$A$2:$A$4929,FALSE)-1)</f>
        <v/>
      </c>
      <c r="CD67" s="54" t="str">
        <f t="shared" si="8"/>
        <v/>
      </c>
      <c r="CE67" s="55" t="str">
        <f t="shared" si="15"/>
        <v/>
      </c>
      <c r="CF67" s="55" t="str">
        <f>IF(ISBLANK(W67),"",MATCH(P67,'Funding Input and Summary'!$A$5:$A$254,0))</f>
        <v/>
      </c>
      <c r="CG67" s="202" t="str">
        <f>IF(W67="","",IF(ISERROR(VLOOKUP(W67,Measure_List!$A$3:$A$1000,1,FALSE)),1,""))</f>
        <v/>
      </c>
      <c r="CH67" s="46" t="str">
        <f ca="1">IF(BV67="","",IF(BV67&lt;&gt;OFFSET('Funding Input and Summary'!$AE$4,$CF67,0),1,""))</f>
        <v/>
      </c>
      <c r="CI67" s="46" t="str">
        <f ca="1">IF(ISBLANK(W67),"",IF(BZ67&lt;&gt;IF(OFFSET('Funding Input and Summary'!$AG$4,$CF67,0)="Retrofit","R","L"),1,""))</f>
        <v/>
      </c>
      <c r="CJ67" s="46" t="str">
        <f t="shared" si="9"/>
        <v/>
      </c>
      <c r="CK67" s="46" t="str">
        <f ca="1">IF(W67="","",IF(M67&lt;&gt;OFFSET('Funding Input and Summary'!$AF$4,$CF67,0),1,""))</f>
        <v/>
      </c>
      <c r="CL67" s="46" t="str">
        <f t="shared" ca="1" si="16"/>
        <v/>
      </c>
      <c r="CM67" s="46" t="str">
        <f t="shared" si="10"/>
        <v/>
      </c>
      <c r="CN67" s="63"/>
      <c r="CO67" s="63"/>
      <c r="CP67" s="63"/>
      <c r="CQ67" s="63"/>
      <c r="CR67" s="63"/>
    </row>
    <row r="68" spans="1:96" ht="15" x14ac:dyDescent="0.25">
      <c r="A68" s="244" t="str">
        <f t="shared" ca="1" si="11"/>
        <v/>
      </c>
      <c r="B68" s="59"/>
      <c r="C68" s="47"/>
      <c r="D68" s="47"/>
      <c r="E68" s="47"/>
      <c r="F68" s="47"/>
      <c r="G68" s="47"/>
      <c r="H68" s="48"/>
      <c r="I68" s="47"/>
      <c r="J68" s="49"/>
      <c r="K68" s="49"/>
      <c r="L68" s="49"/>
      <c r="M68" s="50"/>
      <c r="N68" s="50"/>
      <c r="O68" s="52"/>
      <c r="P68" s="32"/>
      <c r="Q68" s="32"/>
      <c r="R68" s="20"/>
      <c r="S68" s="51"/>
      <c r="T68" s="275"/>
      <c r="U68" s="51"/>
      <c r="V68" s="51"/>
      <c r="W68" s="62"/>
      <c r="X68" s="52"/>
      <c r="Y68" s="12"/>
      <c r="Z68" s="12"/>
      <c r="AA68" s="276"/>
      <c r="AB68" s="276"/>
      <c r="AC68" s="254"/>
      <c r="AD68" s="254"/>
      <c r="AE68" s="12"/>
      <c r="AF68" s="12"/>
      <c r="AG68" s="254"/>
      <c r="AH68" s="274"/>
      <c r="AI68" s="51"/>
      <c r="AJ68" s="51"/>
      <c r="AK68" s="248"/>
      <c r="AL68" s="248"/>
      <c r="AM68" s="248"/>
      <c r="AN68" s="254"/>
      <c r="AO68" s="254"/>
      <c r="AP68" s="254"/>
      <c r="AQ68" s="274"/>
      <c r="AR68" s="274"/>
      <c r="AS68" s="274"/>
      <c r="AT68" s="254"/>
      <c r="AU68" s="274"/>
      <c r="AV68" s="276"/>
      <c r="AW68" s="276"/>
      <c r="AX68" s="276"/>
      <c r="AY68" s="12"/>
      <c r="AZ68" s="12"/>
      <c r="BA68" s="12"/>
      <c r="BB68" s="12"/>
      <c r="BC68" s="12"/>
      <c r="BD68" s="53"/>
      <c r="BE68" s="11" t="str">
        <f ca="1">IF(OR(ISBLANK($W68),ISBLANK($M68)),"",OFFSET(Measure_List!$J$2,MATCH($W68,Measure_List!$A$3:$A$4922,FALSE),MATCH(M68,Measure_List!$J$2:$BA$2,1)-1))</f>
        <v/>
      </c>
      <c r="BF68" s="36" t="str">
        <f>IF(ISBLANK($W68),"",(-1)*PV('Drop Downs'!$F$2,CB68,$AE68))</f>
        <v/>
      </c>
      <c r="BG68" s="11" t="str">
        <f t="shared" si="2"/>
        <v/>
      </c>
      <c r="BH68" s="34" t="str">
        <f t="shared" si="12"/>
        <v/>
      </c>
      <c r="BI68" s="36" t="str">
        <f t="shared" si="3"/>
        <v/>
      </c>
      <c r="BJ68" s="34" t="str">
        <f>IF(ISBLANK($W68),"",AB68*'Drop Downs'!$F$1)</f>
        <v/>
      </c>
      <c r="BK68" s="36" t="str">
        <f t="shared" si="13"/>
        <v/>
      </c>
      <c r="BL68" s="36" t="str">
        <f>IF(ISBLANK($W68),"",(-1)*PV('Drop Downs'!$F$2,$CB68,$AD68))</f>
        <v/>
      </c>
      <c r="BM68" s="36" t="str">
        <f>IF(ISBLANK($W68),"",(-1)*PV('Drop Downs'!$F$2,CB68,$AF68))</f>
        <v/>
      </c>
      <c r="BN68" s="11" t="str">
        <f t="shared" si="14"/>
        <v/>
      </c>
      <c r="BO68" s="11" t="str">
        <f t="shared" si="4"/>
        <v/>
      </c>
      <c r="BP68" s="11" t="str">
        <f t="shared" si="5"/>
        <v/>
      </c>
      <c r="BQ68" s="36" t="str">
        <f ca="1">IF(ISBLANK($W68),"",OFFSET(Bkgd_AvoidedCosts!$A$1,BT68-1,BU68-1))</f>
        <v/>
      </c>
      <c r="BR68" s="38" t="str">
        <f t="shared" si="6"/>
        <v/>
      </c>
      <c r="BS68" s="38" t="str">
        <f t="shared" si="7"/>
        <v/>
      </c>
      <c r="BT68" s="10" t="str">
        <f>IF(ISBLANK($W68),"",MATCH($CA68,Bkgd_AvoidedCosts!$A$1:$A$405,FALSE))</f>
        <v/>
      </c>
      <c r="BU68" s="10" t="str">
        <f>IF(ISBLANK($W68),"",MATCH(CB68&amp;BZ68,Bkgd_AvoidedCosts!$2:$2,FALSE))</f>
        <v/>
      </c>
      <c r="BV68" s="42" t="str">
        <f ca="1">IF(ISBLANK($W68),"",OFFSET(Measure_List!$A$2,$CC68,BV$5))</f>
        <v/>
      </c>
      <c r="BW68" s="42" t="str">
        <f ca="1">IF(ISBLANK($W68),"",OFFSET(Measure_List!$A$2,$CC68,BW$5))</f>
        <v/>
      </c>
      <c r="BX68" s="42" t="str">
        <f ca="1">IF(ISBLANK($W68),"",OFFSET(Measure_List!$A$2,$CC68,BX$5))</f>
        <v/>
      </c>
      <c r="BY68" s="42" t="str">
        <f ca="1">IF(ISBLANK($W68),"",OFFSET(Measure_List!$A$2,$CC68,BY$5))</f>
        <v/>
      </c>
      <c r="BZ68" s="42" t="str">
        <f ca="1">IF(ISBLANK($W68),"",OFFSET(Measure_List!$A$2,$CC68,BZ$5))</f>
        <v/>
      </c>
      <c r="CA68" s="42" t="str">
        <f ca="1">IF(ISBLANK($W68),"",OFFSET(Measure_List!$A$2,$CC68,CA$5))</f>
        <v/>
      </c>
      <c r="CB68" s="42" t="str">
        <f ca="1">IF(ISBLANK($W68),"",OFFSET(Measure_List!$A$2,$CC68,CB$5))</f>
        <v/>
      </c>
      <c r="CC68" s="42" t="str">
        <f>IF(ISBLANK($W68),"",MATCH($W68,Measure_List!$A$2:$A$4929,FALSE)-1)</f>
        <v/>
      </c>
      <c r="CD68" s="54" t="str">
        <f t="shared" si="8"/>
        <v/>
      </c>
      <c r="CE68" s="55" t="str">
        <f t="shared" si="15"/>
        <v/>
      </c>
      <c r="CF68" s="55" t="str">
        <f>IF(ISBLANK(W68),"",MATCH(P68,'Funding Input and Summary'!$A$5:$A$254,0))</f>
        <v/>
      </c>
      <c r="CG68" s="202" t="str">
        <f>IF(W68="","",IF(ISERROR(VLOOKUP(W68,Measure_List!$A$3:$A$1000,1,FALSE)),1,""))</f>
        <v/>
      </c>
      <c r="CH68" s="46" t="str">
        <f ca="1">IF(BV68="","",IF(BV68&lt;&gt;OFFSET('Funding Input and Summary'!$AE$4,$CF68,0),1,""))</f>
        <v/>
      </c>
      <c r="CI68" s="46" t="str">
        <f ca="1">IF(ISBLANK(W68),"",IF(BZ68&lt;&gt;IF(OFFSET('Funding Input and Summary'!$AG$4,$CF68,0)="Retrofit","R","L"),1,""))</f>
        <v/>
      </c>
      <c r="CJ68" s="46" t="str">
        <f t="shared" si="9"/>
        <v/>
      </c>
      <c r="CK68" s="46" t="str">
        <f ca="1">IF(W68="","",IF(M68&lt;&gt;OFFSET('Funding Input and Summary'!$AF$4,$CF68,0),1,""))</f>
        <v/>
      </c>
      <c r="CL68" s="46" t="str">
        <f t="shared" ca="1" si="16"/>
        <v/>
      </c>
      <c r="CM68" s="46" t="str">
        <f t="shared" si="10"/>
        <v/>
      </c>
      <c r="CN68" s="63"/>
      <c r="CO68" s="63"/>
      <c r="CP68" s="63"/>
      <c r="CQ68" s="63"/>
      <c r="CR68" s="63"/>
    </row>
    <row r="69" spans="1:96" ht="15" x14ac:dyDescent="0.25">
      <c r="A69" s="244" t="str">
        <f t="shared" ca="1" si="11"/>
        <v/>
      </c>
      <c r="B69" s="59"/>
      <c r="C69" s="47"/>
      <c r="D69" s="47"/>
      <c r="E69" s="47"/>
      <c r="F69" s="47"/>
      <c r="G69" s="47"/>
      <c r="H69" s="48"/>
      <c r="I69" s="47"/>
      <c r="J69" s="49"/>
      <c r="K69" s="49"/>
      <c r="L69" s="49"/>
      <c r="M69" s="50"/>
      <c r="N69" s="50"/>
      <c r="O69" s="52"/>
      <c r="P69" s="32"/>
      <c r="Q69" s="32"/>
      <c r="R69" s="20"/>
      <c r="S69" s="51"/>
      <c r="T69" s="275"/>
      <c r="U69" s="51"/>
      <c r="V69" s="51"/>
      <c r="W69" s="62"/>
      <c r="X69" s="52"/>
      <c r="Y69" s="12"/>
      <c r="Z69" s="12"/>
      <c r="AA69" s="276"/>
      <c r="AB69" s="276"/>
      <c r="AC69" s="254"/>
      <c r="AD69" s="254"/>
      <c r="AE69" s="12"/>
      <c r="AF69" s="12"/>
      <c r="AG69" s="254"/>
      <c r="AH69" s="274"/>
      <c r="AI69" s="51"/>
      <c r="AJ69" s="51"/>
      <c r="AK69" s="248"/>
      <c r="AL69" s="248"/>
      <c r="AM69" s="248"/>
      <c r="AN69" s="254"/>
      <c r="AO69" s="254"/>
      <c r="AP69" s="254"/>
      <c r="AQ69" s="274"/>
      <c r="AR69" s="274"/>
      <c r="AS69" s="274"/>
      <c r="AT69" s="254"/>
      <c r="AU69" s="274"/>
      <c r="AV69" s="276"/>
      <c r="AW69" s="276"/>
      <c r="AX69" s="276"/>
      <c r="AY69" s="12"/>
      <c r="AZ69" s="12"/>
      <c r="BA69" s="12"/>
      <c r="BB69" s="12"/>
      <c r="BC69" s="12"/>
      <c r="BD69" s="53"/>
      <c r="BE69" s="11" t="str">
        <f ca="1">IF(OR(ISBLANK($W69),ISBLANK($M69)),"",OFFSET(Measure_List!$J$2,MATCH($W69,Measure_List!$A$3:$A$4922,FALSE),MATCH(M69,Measure_List!$J$2:$BA$2,1)-1))</f>
        <v/>
      </c>
      <c r="BF69" s="36" t="str">
        <f>IF(ISBLANK($W69),"",(-1)*PV('Drop Downs'!$F$2,CB69,$AE69))</f>
        <v/>
      </c>
      <c r="BG69" s="11" t="str">
        <f t="shared" si="2"/>
        <v/>
      </c>
      <c r="BH69" s="34" t="str">
        <f t="shared" si="12"/>
        <v/>
      </c>
      <c r="BI69" s="36" t="str">
        <f t="shared" si="3"/>
        <v/>
      </c>
      <c r="BJ69" s="34" t="str">
        <f>IF(ISBLANK($W69),"",AB69*'Drop Downs'!$F$1)</f>
        <v/>
      </c>
      <c r="BK69" s="36" t="str">
        <f t="shared" si="13"/>
        <v/>
      </c>
      <c r="BL69" s="36" t="str">
        <f>IF(ISBLANK($W69),"",(-1)*PV('Drop Downs'!$F$2,$CB69,$AD69))</f>
        <v/>
      </c>
      <c r="BM69" s="36" t="str">
        <f>IF(ISBLANK($W69),"",(-1)*PV('Drop Downs'!$F$2,CB69,$AF69))</f>
        <v/>
      </c>
      <c r="BN69" s="11" t="str">
        <f t="shared" si="14"/>
        <v/>
      </c>
      <c r="BO69" s="11" t="str">
        <f t="shared" si="4"/>
        <v/>
      </c>
      <c r="BP69" s="11" t="str">
        <f t="shared" si="5"/>
        <v/>
      </c>
      <c r="BQ69" s="36" t="str">
        <f ca="1">IF(ISBLANK($W69),"",OFFSET(Bkgd_AvoidedCosts!$A$1,BT69-1,BU69-1))</f>
        <v/>
      </c>
      <c r="BR69" s="38" t="str">
        <f t="shared" si="6"/>
        <v/>
      </c>
      <c r="BS69" s="38" t="str">
        <f t="shared" si="7"/>
        <v/>
      </c>
      <c r="BT69" s="10" t="str">
        <f>IF(ISBLANK($W69),"",MATCH($CA69,Bkgd_AvoidedCosts!$A$1:$A$405,FALSE))</f>
        <v/>
      </c>
      <c r="BU69" s="10" t="str">
        <f>IF(ISBLANK($W69),"",MATCH(CB69&amp;BZ69,Bkgd_AvoidedCosts!$2:$2,FALSE))</f>
        <v/>
      </c>
      <c r="BV69" s="42" t="str">
        <f ca="1">IF(ISBLANK($W69),"",OFFSET(Measure_List!$A$2,$CC69,BV$5))</f>
        <v/>
      </c>
      <c r="BW69" s="42" t="str">
        <f ca="1">IF(ISBLANK($W69),"",OFFSET(Measure_List!$A$2,$CC69,BW$5))</f>
        <v/>
      </c>
      <c r="BX69" s="42" t="str">
        <f ca="1">IF(ISBLANK($W69),"",OFFSET(Measure_List!$A$2,$CC69,BX$5))</f>
        <v/>
      </c>
      <c r="BY69" s="42" t="str">
        <f ca="1">IF(ISBLANK($W69),"",OFFSET(Measure_List!$A$2,$CC69,BY$5))</f>
        <v/>
      </c>
      <c r="BZ69" s="42" t="str">
        <f ca="1">IF(ISBLANK($W69),"",OFFSET(Measure_List!$A$2,$CC69,BZ$5))</f>
        <v/>
      </c>
      <c r="CA69" s="42" t="str">
        <f ca="1">IF(ISBLANK($W69),"",OFFSET(Measure_List!$A$2,$CC69,CA$5))</f>
        <v/>
      </c>
      <c r="CB69" s="42" t="str">
        <f ca="1">IF(ISBLANK($W69),"",OFFSET(Measure_List!$A$2,$CC69,CB$5))</f>
        <v/>
      </c>
      <c r="CC69" s="42" t="str">
        <f>IF(ISBLANK($W69),"",MATCH($W69,Measure_List!$A$2:$A$4929,FALSE)-1)</f>
        <v/>
      </c>
      <c r="CD69" s="54" t="str">
        <f t="shared" si="8"/>
        <v/>
      </c>
      <c r="CE69" s="55" t="str">
        <f t="shared" si="15"/>
        <v/>
      </c>
      <c r="CF69" s="55" t="str">
        <f>IF(ISBLANK(W69),"",MATCH(P69,'Funding Input and Summary'!$A$5:$A$254,0))</f>
        <v/>
      </c>
      <c r="CG69" s="202" t="str">
        <f>IF(W69="","",IF(ISERROR(VLOOKUP(W69,Measure_List!$A$3:$A$1000,1,FALSE)),1,""))</f>
        <v/>
      </c>
      <c r="CH69" s="46" t="str">
        <f ca="1">IF(BV69="","",IF(BV69&lt;&gt;OFFSET('Funding Input and Summary'!$AE$4,$CF69,0),1,""))</f>
        <v/>
      </c>
      <c r="CI69" s="46" t="str">
        <f ca="1">IF(ISBLANK(W69),"",IF(BZ69&lt;&gt;IF(OFFSET('Funding Input and Summary'!$AG$4,$CF69,0)="Retrofit","R","L"),1,""))</f>
        <v/>
      </c>
      <c r="CJ69" s="46" t="str">
        <f t="shared" si="9"/>
        <v/>
      </c>
      <c r="CK69" s="46" t="str">
        <f ca="1">IF(W69="","",IF(M69&lt;&gt;OFFSET('Funding Input and Summary'!$AF$4,$CF69,0),1,""))</f>
        <v/>
      </c>
      <c r="CL69" s="46" t="str">
        <f t="shared" ca="1" si="16"/>
        <v/>
      </c>
      <c r="CM69" s="46" t="str">
        <f t="shared" si="10"/>
        <v/>
      </c>
      <c r="CN69" s="63"/>
      <c r="CO69" s="63"/>
      <c r="CP69" s="63"/>
      <c r="CQ69" s="63"/>
      <c r="CR69" s="63"/>
    </row>
    <row r="70" spans="1:96" ht="15" x14ac:dyDescent="0.25">
      <c r="A70" s="244" t="str">
        <f t="shared" ca="1" si="11"/>
        <v/>
      </c>
      <c r="B70" s="59"/>
      <c r="C70" s="47"/>
      <c r="D70" s="47"/>
      <c r="E70" s="47"/>
      <c r="F70" s="47"/>
      <c r="G70" s="47"/>
      <c r="H70" s="48"/>
      <c r="I70" s="47"/>
      <c r="J70" s="49"/>
      <c r="K70" s="49"/>
      <c r="L70" s="49"/>
      <c r="M70" s="50"/>
      <c r="N70" s="50"/>
      <c r="O70" s="52"/>
      <c r="P70" s="32"/>
      <c r="Q70" s="32"/>
      <c r="R70" s="20"/>
      <c r="S70" s="51"/>
      <c r="T70" s="275"/>
      <c r="U70" s="51"/>
      <c r="V70" s="51"/>
      <c r="W70" s="62"/>
      <c r="X70" s="52"/>
      <c r="Y70" s="12"/>
      <c r="Z70" s="12"/>
      <c r="AA70" s="276"/>
      <c r="AB70" s="276"/>
      <c r="AC70" s="254"/>
      <c r="AD70" s="254"/>
      <c r="AE70" s="12"/>
      <c r="AF70" s="12"/>
      <c r="AG70" s="254"/>
      <c r="AH70" s="274"/>
      <c r="AI70" s="51"/>
      <c r="AJ70" s="51"/>
      <c r="AK70" s="248"/>
      <c r="AL70" s="248"/>
      <c r="AM70" s="248"/>
      <c r="AN70" s="254"/>
      <c r="AO70" s="254"/>
      <c r="AP70" s="254"/>
      <c r="AQ70" s="274"/>
      <c r="AR70" s="274"/>
      <c r="AS70" s="274"/>
      <c r="AT70" s="254"/>
      <c r="AU70" s="274"/>
      <c r="AV70" s="276"/>
      <c r="AW70" s="276"/>
      <c r="AX70" s="276"/>
      <c r="AY70" s="12"/>
      <c r="AZ70" s="12"/>
      <c r="BA70" s="12"/>
      <c r="BB70" s="12"/>
      <c r="BC70" s="12"/>
      <c r="BD70" s="53"/>
      <c r="BE70" s="11" t="str">
        <f ca="1">IF(OR(ISBLANK($W70),ISBLANK($M70)),"",OFFSET(Measure_List!$J$2,MATCH($W70,Measure_List!$A$3:$A$4922,FALSE),MATCH(M70,Measure_List!$J$2:$BA$2,1)-1))</f>
        <v/>
      </c>
      <c r="BF70" s="36" t="str">
        <f>IF(ISBLANK($W70),"",(-1)*PV('Drop Downs'!$F$2,CB70,$AE70))</f>
        <v/>
      </c>
      <c r="BG70" s="11" t="str">
        <f t="shared" si="2"/>
        <v/>
      </c>
      <c r="BH70" s="34" t="str">
        <f t="shared" si="12"/>
        <v/>
      </c>
      <c r="BI70" s="36" t="str">
        <f t="shared" si="3"/>
        <v/>
      </c>
      <c r="BJ70" s="34" t="str">
        <f>IF(ISBLANK($W70),"",AB70*'Drop Downs'!$F$1)</f>
        <v/>
      </c>
      <c r="BK70" s="36" t="str">
        <f t="shared" si="13"/>
        <v/>
      </c>
      <c r="BL70" s="36" t="str">
        <f>IF(ISBLANK($W70),"",(-1)*PV('Drop Downs'!$F$2,$CB70,$AD70))</f>
        <v/>
      </c>
      <c r="BM70" s="36" t="str">
        <f>IF(ISBLANK($W70),"",(-1)*PV('Drop Downs'!$F$2,CB70,$AF70))</f>
        <v/>
      </c>
      <c r="BN70" s="11" t="str">
        <f t="shared" si="14"/>
        <v/>
      </c>
      <c r="BO70" s="11" t="str">
        <f t="shared" si="4"/>
        <v/>
      </c>
      <c r="BP70" s="11" t="str">
        <f t="shared" si="5"/>
        <v/>
      </c>
      <c r="BQ70" s="36" t="str">
        <f ca="1">IF(ISBLANK($W70),"",OFFSET(Bkgd_AvoidedCosts!$A$1,BT70-1,BU70-1))</f>
        <v/>
      </c>
      <c r="BR70" s="38" t="str">
        <f t="shared" si="6"/>
        <v/>
      </c>
      <c r="BS70" s="38" t="str">
        <f t="shared" si="7"/>
        <v/>
      </c>
      <c r="BT70" s="10" t="str">
        <f>IF(ISBLANK($W70),"",MATCH($CA70,Bkgd_AvoidedCosts!$A$1:$A$405,FALSE))</f>
        <v/>
      </c>
      <c r="BU70" s="10" t="str">
        <f>IF(ISBLANK($W70),"",MATCH(CB70&amp;BZ70,Bkgd_AvoidedCosts!$2:$2,FALSE))</f>
        <v/>
      </c>
      <c r="BV70" s="42" t="str">
        <f ca="1">IF(ISBLANK($W70),"",OFFSET(Measure_List!$A$2,$CC70,BV$5))</f>
        <v/>
      </c>
      <c r="BW70" s="42" t="str">
        <f ca="1">IF(ISBLANK($W70),"",OFFSET(Measure_List!$A$2,$CC70,BW$5))</f>
        <v/>
      </c>
      <c r="BX70" s="42" t="str">
        <f ca="1">IF(ISBLANK($W70),"",OFFSET(Measure_List!$A$2,$CC70,BX$5))</f>
        <v/>
      </c>
      <c r="BY70" s="42" t="str">
        <f ca="1">IF(ISBLANK($W70),"",OFFSET(Measure_List!$A$2,$CC70,BY$5))</f>
        <v/>
      </c>
      <c r="BZ70" s="42" t="str">
        <f ca="1">IF(ISBLANK($W70),"",OFFSET(Measure_List!$A$2,$CC70,BZ$5))</f>
        <v/>
      </c>
      <c r="CA70" s="42" t="str">
        <f ca="1">IF(ISBLANK($W70),"",OFFSET(Measure_List!$A$2,$CC70,CA$5))</f>
        <v/>
      </c>
      <c r="CB70" s="42" t="str">
        <f ca="1">IF(ISBLANK($W70),"",OFFSET(Measure_List!$A$2,$CC70,CB$5))</f>
        <v/>
      </c>
      <c r="CC70" s="42" t="str">
        <f>IF(ISBLANK($W70),"",MATCH($W70,Measure_List!$A$2:$A$4929,FALSE)-1)</f>
        <v/>
      </c>
      <c r="CD70" s="54" t="str">
        <f t="shared" si="8"/>
        <v/>
      </c>
      <c r="CE70" s="55" t="str">
        <f t="shared" si="15"/>
        <v/>
      </c>
      <c r="CF70" s="55" t="str">
        <f>IF(ISBLANK(W70),"",MATCH(P70,'Funding Input and Summary'!$A$5:$A$254,0))</f>
        <v/>
      </c>
      <c r="CG70" s="202" t="str">
        <f>IF(W70="","",IF(ISERROR(VLOOKUP(W70,Measure_List!$A$3:$A$1000,1,FALSE)),1,""))</f>
        <v/>
      </c>
      <c r="CH70" s="46" t="str">
        <f ca="1">IF(BV70="","",IF(BV70&lt;&gt;OFFSET('Funding Input and Summary'!$AE$4,$CF70,0),1,""))</f>
        <v/>
      </c>
      <c r="CI70" s="46" t="str">
        <f ca="1">IF(ISBLANK(W70),"",IF(BZ70&lt;&gt;IF(OFFSET('Funding Input and Summary'!$AG$4,$CF70,0)="Retrofit","R","L"),1,""))</f>
        <v/>
      </c>
      <c r="CJ70" s="46" t="str">
        <f t="shared" si="9"/>
        <v/>
      </c>
      <c r="CK70" s="46" t="str">
        <f ca="1">IF(W70="","",IF(M70&lt;&gt;OFFSET('Funding Input and Summary'!$AF$4,$CF70,0),1,""))</f>
        <v/>
      </c>
      <c r="CL70" s="46" t="str">
        <f t="shared" ca="1" si="16"/>
        <v/>
      </c>
      <c r="CM70" s="46" t="str">
        <f t="shared" si="10"/>
        <v/>
      </c>
      <c r="CN70" s="63"/>
      <c r="CO70" s="63"/>
      <c r="CP70" s="63"/>
      <c r="CQ70" s="63"/>
      <c r="CR70" s="63"/>
    </row>
    <row r="71" spans="1:96" ht="15" x14ac:dyDescent="0.25">
      <c r="A71" s="244" t="str">
        <f t="shared" ca="1" si="11"/>
        <v/>
      </c>
      <c r="B71" s="59"/>
      <c r="C71" s="47"/>
      <c r="D71" s="47"/>
      <c r="E71" s="47"/>
      <c r="F71" s="47"/>
      <c r="G71" s="47"/>
      <c r="H71" s="48"/>
      <c r="I71" s="47"/>
      <c r="J71" s="49"/>
      <c r="K71" s="49"/>
      <c r="L71" s="49"/>
      <c r="M71" s="50"/>
      <c r="N71" s="50"/>
      <c r="O71" s="52"/>
      <c r="P71" s="32"/>
      <c r="Q71" s="32"/>
      <c r="R71" s="20"/>
      <c r="S71" s="51"/>
      <c r="T71" s="275"/>
      <c r="U71" s="51"/>
      <c r="V71" s="51"/>
      <c r="W71" s="62"/>
      <c r="X71" s="52"/>
      <c r="Y71" s="12"/>
      <c r="Z71" s="12"/>
      <c r="AA71" s="276"/>
      <c r="AB71" s="276"/>
      <c r="AC71" s="254"/>
      <c r="AD71" s="254"/>
      <c r="AE71" s="12"/>
      <c r="AF71" s="12"/>
      <c r="AG71" s="254"/>
      <c r="AH71" s="274"/>
      <c r="AI71" s="51"/>
      <c r="AJ71" s="51"/>
      <c r="AK71" s="248"/>
      <c r="AL71" s="248"/>
      <c r="AM71" s="248"/>
      <c r="AN71" s="254"/>
      <c r="AO71" s="254"/>
      <c r="AP71" s="254"/>
      <c r="AQ71" s="274"/>
      <c r="AR71" s="274"/>
      <c r="AS71" s="274"/>
      <c r="AT71" s="254"/>
      <c r="AU71" s="274"/>
      <c r="AV71" s="276"/>
      <c r="AW71" s="276"/>
      <c r="AX71" s="276"/>
      <c r="AY71" s="12"/>
      <c r="AZ71" s="12"/>
      <c r="BA71" s="12"/>
      <c r="BB71" s="12"/>
      <c r="BC71" s="12"/>
      <c r="BD71" s="53"/>
      <c r="BE71" s="11" t="str">
        <f ca="1">IF(OR(ISBLANK($W71),ISBLANK($M71)),"",OFFSET(Measure_List!$J$2,MATCH($W71,Measure_List!$A$3:$A$4922,FALSE),MATCH(M71,Measure_List!$J$2:$BA$2,1)-1))</f>
        <v/>
      </c>
      <c r="BF71" s="36" t="str">
        <f>IF(ISBLANK($W71),"",(-1)*PV('Drop Downs'!$F$2,CB71,$AE71))</f>
        <v/>
      </c>
      <c r="BG71" s="11" t="str">
        <f t="shared" si="2"/>
        <v/>
      </c>
      <c r="BH71" s="34" t="str">
        <f t="shared" si="12"/>
        <v/>
      </c>
      <c r="BI71" s="36" t="str">
        <f t="shared" si="3"/>
        <v/>
      </c>
      <c r="BJ71" s="34" t="str">
        <f>IF(ISBLANK($W71),"",AB71*'Drop Downs'!$F$1)</f>
        <v/>
      </c>
      <c r="BK71" s="36" t="str">
        <f t="shared" si="13"/>
        <v/>
      </c>
      <c r="BL71" s="36" t="str">
        <f>IF(ISBLANK($W71),"",(-1)*PV('Drop Downs'!$F$2,$CB71,$AD71))</f>
        <v/>
      </c>
      <c r="BM71" s="36" t="str">
        <f>IF(ISBLANK($W71),"",(-1)*PV('Drop Downs'!$F$2,CB71,$AF71))</f>
        <v/>
      </c>
      <c r="BN71" s="11" t="str">
        <f t="shared" si="14"/>
        <v/>
      </c>
      <c r="BO71" s="11" t="str">
        <f t="shared" si="4"/>
        <v/>
      </c>
      <c r="BP71" s="11" t="str">
        <f t="shared" si="5"/>
        <v/>
      </c>
      <c r="BQ71" s="36" t="str">
        <f ca="1">IF(ISBLANK($W71),"",OFFSET(Bkgd_AvoidedCosts!$A$1,BT71-1,BU71-1))</f>
        <v/>
      </c>
      <c r="BR71" s="38" t="str">
        <f t="shared" si="6"/>
        <v/>
      </c>
      <c r="BS71" s="38" t="str">
        <f t="shared" si="7"/>
        <v/>
      </c>
      <c r="BT71" s="10" t="str">
        <f>IF(ISBLANK($W71),"",MATCH($CA71,Bkgd_AvoidedCosts!$A$1:$A$405,FALSE))</f>
        <v/>
      </c>
      <c r="BU71" s="10" t="str">
        <f>IF(ISBLANK($W71),"",MATCH(CB71&amp;BZ71,Bkgd_AvoidedCosts!$2:$2,FALSE))</f>
        <v/>
      </c>
      <c r="BV71" s="42" t="str">
        <f ca="1">IF(ISBLANK($W71),"",OFFSET(Measure_List!$A$2,$CC71,BV$5))</f>
        <v/>
      </c>
      <c r="BW71" s="42" t="str">
        <f ca="1">IF(ISBLANK($W71),"",OFFSET(Measure_List!$A$2,$CC71,BW$5))</f>
        <v/>
      </c>
      <c r="BX71" s="42" t="str">
        <f ca="1">IF(ISBLANK($W71),"",OFFSET(Measure_List!$A$2,$CC71,BX$5))</f>
        <v/>
      </c>
      <c r="BY71" s="42" t="str">
        <f ca="1">IF(ISBLANK($W71),"",OFFSET(Measure_List!$A$2,$CC71,BY$5))</f>
        <v/>
      </c>
      <c r="BZ71" s="42" t="str">
        <f ca="1">IF(ISBLANK($W71),"",OFFSET(Measure_List!$A$2,$CC71,BZ$5))</f>
        <v/>
      </c>
      <c r="CA71" s="42" t="str">
        <f ca="1">IF(ISBLANK($W71),"",OFFSET(Measure_List!$A$2,$CC71,CA$5))</f>
        <v/>
      </c>
      <c r="CB71" s="42" t="str">
        <f ca="1">IF(ISBLANK($W71),"",OFFSET(Measure_List!$A$2,$CC71,CB$5))</f>
        <v/>
      </c>
      <c r="CC71" s="42" t="str">
        <f>IF(ISBLANK($W71),"",MATCH($W71,Measure_List!$A$2:$A$4929,FALSE)-1)</f>
        <v/>
      </c>
      <c r="CD71" s="54" t="str">
        <f t="shared" si="8"/>
        <v/>
      </c>
      <c r="CE71" s="55" t="str">
        <f t="shared" si="15"/>
        <v/>
      </c>
      <c r="CF71" s="55" t="str">
        <f>IF(ISBLANK(W71),"",MATCH(P71,'Funding Input and Summary'!$A$5:$A$254,0))</f>
        <v/>
      </c>
      <c r="CG71" s="202" t="str">
        <f>IF(W71="","",IF(ISERROR(VLOOKUP(W71,Measure_List!$A$3:$A$1000,1,FALSE)),1,""))</f>
        <v/>
      </c>
      <c r="CH71" s="46" t="str">
        <f ca="1">IF(BV71="","",IF(BV71&lt;&gt;OFFSET('Funding Input and Summary'!$AE$4,$CF71,0),1,""))</f>
        <v/>
      </c>
      <c r="CI71" s="46" t="str">
        <f ca="1">IF(ISBLANK(W71),"",IF(BZ71&lt;&gt;IF(OFFSET('Funding Input and Summary'!$AG$4,$CF71,0)="Retrofit","R","L"),1,""))</f>
        <v/>
      </c>
      <c r="CJ71" s="46" t="str">
        <f t="shared" si="9"/>
        <v/>
      </c>
      <c r="CK71" s="46" t="str">
        <f ca="1">IF(W71="","",IF(M71&lt;&gt;OFFSET('Funding Input and Summary'!$AF$4,$CF71,0),1,""))</f>
        <v/>
      </c>
      <c r="CL71" s="46" t="str">
        <f t="shared" ca="1" si="16"/>
        <v/>
      </c>
      <c r="CM71" s="46" t="str">
        <f t="shared" si="10"/>
        <v/>
      </c>
      <c r="CN71" s="63"/>
      <c r="CO71" s="63"/>
      <c r="CP71" s="63"/>
      <c r="CQ71" s="63"/>
      <c r="CR71" s="63"/>
    </row>
    <row r="72" spans="1:96" ht="15" x14ac:dyDescent="0.25">
      <c r="A72" s="244" t="str">
        <f t="shared" ca="1" si="11"/>
        <v/>
      </c>
      <c r="B72" s="59"/>
      <c r="C72" s="47"/>
      <c r="D72" s="47"/>
      <c r="E72" s="47"/>
      <c r="F72" s="47"/>
      <c r="G72" s="47"/>
      <c r="H72" s="48"/>
      <c r="I72" s="47"/>
      <c r="J72" s="49"/>
      <c r="K72" s="49"/>
      <c r="L72" s="49"/>
      <c r="M72" s="50"/>
      <c r="N72" s="50"/>
      <c r="O72" s="52"/>
      <c r="P72" s="32"/>
      <c r="Q72" s="32"/>
      <c r="R72" s="20"/>
      <c r="S72" s="51"/>
      <c r="T72" s="275"/>
      <c r="U72" s="51"/>
      <c r="V72" s="51"/>
      <c r="W72" s="62"/>
      <c r="X72" s="52"/>
      <c r="Y72" s="12"/>
      <c r="Z72" s="12"/>
      <c r="AA72" s="276"/>
      <c r="AB72" s="276"/>
      <c r="AC72" s="254"/>
      <c r="AD72" s="254"/>
      <c r="AE72" s="12"/>
      <c r="AF72" s="12"/>
      <c r="AG72" s="254"/>
      <c r="AH72" s="274"/>
      <c r="AI72" s="51"/>
      <c r="AJ72" s="51"/>
      <c r="AK72" s="248"/>
      <c r="AL72" s="248"/>
      <c r="AM72" s="248"/>
      <c r="AN72" s="254"/>
      <c r="AO72" s="254"/>
      <c r="AP72" s="254"/>
      <c r="AQ72" s="274"/>
      <c r="AR72" s="274"/>
      <c r="AS72" s="274"/>
      <c r="AT72" s="254"/>
      <c r="AU72" s="274"/>
      <c r="AV72" s="276"/>
      <c r="AW72" s="276"/>
      <c r="AX72" s="276"/>
      <c r="AY72" s="12"/>
      <c r="AZ72" s="12"/>
      <c r="BA72" s="12"/>
      <c r="BB72" s="12"/>
      <c r="BC72" s="12"/>
      <c r="BD72" s="53"/>
      <c r="BE72" s="11" t="str">
        <f ca="1">IF(OR(ISBLANK($W72),ISBLANK($M72)),"",OFFSET(Measure_List!$J$2,MATCH($W72,Measure_List!$A$3:$A$4922,FALSE),MATCH(M72,Measure_List!$J$2:$BA$2,1)-1))</f>
        <v/>
      </c>
      <c r="BF72" s="36" t="str">
        <f>IF(ISBLANK($W72),"",(-1)*PV('Drop Downs'!$F$2,CB72,$AE72))</f>
        <v/>
      </c>
      <c r="BG72" s="11" t="str">
        <f t="shared" si="2"/>
        <v/>
      </c>
      <c r="BH72" s="34" t="str">
        <f t="shared" si="12"/>
        <v/>
      </c>
      <c r="BI72" s="36" t="str">
        <f t="shared" si="3"/>
        <v/>
      </c>
      <c r="BJ72" s="34" t="str">
        <f>IF(ISBLANK($W72),"",AB72*'Drop Downs'!$F$1)</f>
        <v/>
      </c>
      <c r="BK72" s="36" t="str">
        <f t="shared" si="13"/>
        <v/>
      </c>
      <c r="BL72" s="36" t="str">
        <f>IF(ISBLANK($W72),"",(-1)*PV('Drop Downs'!$F$2,$CB72,$AD72))</f>
        <v/>
      </c>
      <c r="BM72" s="36" t="str">
        <f>IF(ISBLANK($W72),"",(-1)*PV('Drop Downs'!$F$2,CB72,$AF72))</f>
        <v/>
      </c>
      <c r="BN72" s="11" t="str">
        <f t="shared" si="14"/>
        <v/>
      </c>
      <c r="BO72" s="11" t="str">
        <f t="shared" si="4"/>
        <v/>
      </c>
      <c r="BP72" s="11" t="str">
        <f t="shared" si="5"/>
        <v/>
      </c>
      <c r="BQ72" s="36" t="str">
        <f ca="1">IF(ISBLANK($W72),"",OFFSET(Bkgd_AvoidedCosts!$A$1,BT72-1,BU72-1))</f>
        <v/>
      </c>
      <c r="BR72" s="38" t="str">
        <f t="shared" si="6"/>
        <v/>
      </c>
      <c r="BS72" s="38" t="str">
        <f t="shared" si="7"/>
        <v/>
      </c>
      <c r="BT72" s="10" t="str">
        <f>IF(ISBLANK($W72),"",MATCH($CA72,Bkgd_AvoidedCosts!$A$1:$A$405,FALSE))</f>
        <v/>
      </c>
      <c r="BU72" s="10" t="str">
        <f>IF(ISBLANK($W72),"",MATCH(CB72&amp;BZ72,Bkgd_AvoidedCosts!$2:$2,FALSE))</f>
        <v/>
      </c>
      <c r="BV72" s="42" t="str">
        <f ca="1">IF(ISBLANK($W72),"",OFFSET(Measure_List!$A$2,$CC72,BV$5))</f>
        <v/>
      </c>
      <c r="BW72" s="42" t="str">
        <f ca="1">IF(ISBLANK($W72),"",OFFSET(Measure_List!$A$2,$CC72,BW$5))</f>
        <v/>
      </c>
      <c r="BX72" s="42" t="str">
        <f ca="1">IF(ISBLANK($W72),"",OFFSET(Measure_List!$A$2,$CC72,BX$5))</f>
        <v/>
      </c>
      <c r="BY72" s="42" t="str">
        <f ca="1">IF(ISBLANK($W72),"",OFFSET(Measure_List!$A$2,$CC72,BY$5))</f>
        <v/>
      </c>
      <c r="BZ72" s="42" t="str">
        <f ca="1">IF(ISBLANK($W72),"",OFFSET(Measure_List!$A$2,$CC72,BZ$5))</f>
        <v/>
      </c>
      <c r="CA72" s="42" t="str">
        <f ca="1">IF(ISBLANK($W72),"",OFFSET(Measure_List!$A$2,$CC72,CA$5))</f>
        <v/>
      </c>
      <c r="CB72" s="42" t="str">
        <f ca="1">IF(ISBLANK($W72),"",OFFSET(Measure_List!$A$2,$CC72,CB$5))</f>
        <v/>
      </c>
      <c r="CC72" s="42" t="str">
        <f>IF(ISBLANK($W72),"",MATCH($W72,Measure_List!$A$2:$A$4929,FALSE)-1)</f>
        <v/>
      </c>
      <c r="CD72" s="54" t="str">
        <f t="shared" si="8"/>
        <v/>
      </c>
      <c r="CE72" s="55" t="str">
        <f t="shared" si="15"/>
        <v/>
      </c>
      <c r="CF72" s="55" t="str">
        <f>IF(ISBLANK(W72),"",MATCH(P72,'Funding Input and Summary'!$A$5:$A$254,0))</f>
        <v/>
      </c>
      <c r="CG72" s="202" t="str">
        <f>IF(W72="","",IF(ISERROR(VLOOKUP(W72,Measure_List!$A$3:$A$1000,1,FALSE)),1,""))</f>
        <v/>
      </c>
      <c r="CH72" s="46" t="str">
        <f ca="1">IF(BV72="","",IF(BV72&lt;&gt;OFFSET('Funding Input and Summary'!$AE$4,$CF72,0),1,""))</f>
        <v/>
      </c>
      <c r="CI72" s="46" t="str">
        <f ca="1">IF(ISBLANK(W72),"",IF(BZ72&lt;&gt;IF(OFFSET('Funding Input and Summary'!$AG$4,$CF72,0)="Retrofit","R","L"),1,""))</f>
        <v/>
      </c>
      <c r="CJ72" s="46" t="str">
        <f t="shared" si="9"/>
        <v/>
      </c>
      <c r="CK72" s="46" t="str">
        <f ca="1">IF(W72="","",IF(M72&lt;&gt;OFFSET('Funding Input and Summary'!$AF$4,$CF72,0),1,""))</f>
        <v/>
      </c>
      <c r="CL72" s="46" t="str">
        <f t="shared" ca="1" si="16"/>
        <v/>
      </c>
      <c r="CM72" s="46" t="str">
        <f t="shared" si="10"/>
        <v/>
      </c>
      <c r="CN72" s="63"/>
      <c r="CO72" s="63"/>
      <c r="CP72" s="63"/>
      <c r="CQ72" s="63"/>
      <c r="CR72" s="63"/>
    </row>
    <row r="73" spans="1:96" ht="15" x14ac:dyDescent="0.25">
      <c r="A73" s="244" t="str">
        <f t="shared" ca="1" si="11"/>
        <v/>
      </c>
      <c r="B73" s="59"/>
      <c r="C73" s="47"/>
      <c r="D73" s="47"/>
      <c r="E73" s="47"/>
      <c r="F73" s="47"/>
      <c r="G73" s="47"/>
      <c r="H73" s="48"/>
      <c r="I73" s="47"/>
      <c r="J73" s="49"/>
      <c r="K73" s="49"/>
      <c r="L73" s="49"/>
      <c r="M73" s="50"/>
      <c r="N73" s="50"/>
      <c r="O73" s="52"/>
      <c r="P73" s="32"/>
      <c r="Q73" s="32"/>
      <c r="R73" s="20"/>
      <c r="S73" s="51"/>
      <c r="T73" s="275"/>
      <c r="U73" s="51"/>
      <c r="V73" s="51"/>
      <c r="W73" s="62"/>
      <c r="X73" s="52"/>
      <c r="Y73" s="12"/>
      <c r="Z73" s="12"/>
      <c r="AA73" s="276"/>
      <c r="AB73" s="276"/>
      <c r="AC73" s="254"/>
      <c r="AD73" s="254"/>
      <c r="AE73" s="12"/>
      <c r="AF73" s="12"/>
      <c r="AG73" s="254"/>
      <c r="AH73" s="274"/>
      <c r="AI73" s="51"/>
      <c r="AJ73" s="51"/>
      <c r="AK73" s="248"/>
      <c r="AL73" s="248"/>
      <c r="AM73" s="248"/>
      <c r="AN73" s="254"/>
      <c r="AO73" s="254"/>
      <c r="AP73" s="254"/>
      <c r="AQ73" s="274"/>
      <c r="AR73" s="274"/>
      <c r="AS73" s="274"/>
      <c r="AT73" s="254"/>
      <c r="AU73" s="274"/>
      <c r="AV73" s="276"/>
      <c r="AW73" s="276"/>
      <c r="AX73" s="276"/>
      <c r="AY73" s="12"/>
      <c r="AZ73" s="12"/>
      <c r="BA73" s="12"/>
      <c r="BB73" s="12"/>
      <c r="BC73" s="12"/>
      <c r="BD73" s="53"/>
      <c r="BE73" s="11" t="str">
        <f ca="1">IF(OR(ISBLANK($W73),ISBLANK($M73)),"",OFFSET(Measure_List!$J$2,MATCH($W73,Measure_List!$A$3:$A$4922,FALSE),MATCH(M73,Measure_List!$J$2:$BA$2,1)-1))</f>
        <v/>
      </c>
      <c r="BF73" s="36" t="str">
        <f>IF(ISBLANK($W73),"",(-1)*PV('Drop Downs'!$F$2,CB73,$AE73))</f>
        <v/>
      </c>
      <c r="BG73" s="11" t="str">
        <f t="shared" si="2"/>
        <v/>
      </c>
      <c r="BH73" s="34" t="str">
        <f t="shared" si="12"/>
        <v/>
      </c>
      <c r="BI73" s="36" t="str">
        <f t="shared" si="3"/>
        <v/>
      </c>
      <c r="BJ73" s="34" t="str">
        <f>IF(ISBLANK($W73),"",AB73*'Drop Downs'!$F$1)</f>
        <v/>
      </c>
      <c r="BK73" s="36" t="str">
        <f t="shared" si="13"/>
        <v/>
      </c>
      <c r="BL73" s="36" t="str">
        <f>IF(ISBLANK($W73),"",(-1)*PV('Drop Downs'!$F$2,$CB73,$AD73))</f>
        <v/>
      </c>
      <c r="BM73" s="36" t="str">
        <f>IF(ISBLANK($W73),"",(-1)*PV('Drop Downs'!$F$2,CB73,$AF73))</f>
        <v/>
      </c>
      <c r="BN73" s="11" t="str">
        <f t="shared" si="14"/>
        <v/>
      </c>
      <c r="BO73" s="11" t="str">
        <f t="shared" si="4"/>
        <v/>
      </c>
      <c r="BP73" s="11" t="str">
        <f t="shared" si="5"/>
        <v/>
      </c>
      <c r="BQ73" s="36" t="str">
        <f ca="1">IF(ISBLANK($W73),"",OFFSET(Bkgd_AvoidedCosts!$A$1,BT73-1,BU73-1))</f>
        <v/>
      </c>
      <c r="BR73" s="38" t="str">
        <f t="shared" si="6"/>
        <v/>
      </c>
      <c r="BS73" s="38" t="str">
        <f t="shared" si="7"/>
        <v/>
      </c>
      <c r="BT73" s="10" t="str">
        <f>IF(ISBLANK($W73),"",MATCH($CA73,Bkgd_AvoidedCosts!$A$1:$A$405,FALSE))</f>
        <v/>
      </c>
      <c r="BU73" s="10" t="str">
        <f>IF(ISBLANK($W73),"",MATCH(CB73&amp;BZ73,Bkgd_AvoidedCosts!$2:$2,FALSE))</f>
        <v/>
      </c>
      <c r="BV73" s="42" t="str">
        <f ca="1">IF(ISBLANK($W73),"",OFFSET(Measure_List!$A$2,$CC73,BV$5))</f>
        <v/>
      </c>
      <c r="BW73" s="42" t="str">
        <f ca="1">IF(ISBLANK($W73),"",OFFSET(Measure_List!$A$2,$CC73,BW$5))</f>
        <v/>
      </c>
      <c r="BX73" s="42" t="str">
        <f ca="1">IF(ISBLANK($W73),"",OFFSET(Measure_List!$A$2,$CC73,BX$5))</f>
        <v/>
      </c>
      <c r="BY73" s="42" t="str">
        <f ca="1">IF(ISBLANK($W73),"",OFFSET(Measure_List!$A$2,$CC73,BY$5))</f>
        <v/>
      </c>
      <c r="BZ73" s="42" t="str">
        <f ca="1">IF(ISBLANK($W73),"",OFFSET(Measure_List!$A$2,$CC73,BZ$5))</f>
        <v/>
      </c>
      <c r="CA73" s="42" t="str">
        <f ca="1">IF(ISBLANK($W73),"",OFFSET(Measure_List!$A$2,$CC73,CA$5))</f>
        <v/>
      </c>
      <c r="CB73" s="42" t="str">
        <f ca="1">IF(ISBLANK($W73),"",OFFSET(Measure_List!$A$2,$CC73,CB$5))</f>
        <v/>
      </c>
      <c r="CC73" s="42" t="str">
        <f>IF(ISBLANK($W73),"",MATCH($W73,Measure_List!$A$2:$A$4929,FALSE)-1)</f>
        <v/>
      </c>
      <c r="CD73" s="54" t="str">
        <f t="shared" si="8"/>
        <v/>
      </c>
      <c r="CE73" s="55" t="str">
        <f t="shared" si="15"/>
        <v/>
      </c>
      <c r="CF73" s="55" t="str">
        <f>IF(ISBLANK(W73),"",MATCH(P73,'Funding Input and Summary'!$A$5:$A$254,0))</f>
        <v/>
      </c>
      <c r="CG73" s="202" t="str">
        <f>IF(W73="","",IF(ISERROR(VLOOKUP(W73,Measure_List!$A$3:$A$1000,1,FALSE)),1,""))</f>
        <v/>
      </c>
      <c r="CH73" s="46" t="str">
        <f ca="1">IF(BV73="","",IF(BV73&lt;&gt;OFFSET('Funding Input and Summary'!$AE$4,$CF73,0),1,""))</f>
        <v/>
      </c>
      <c r="CI73" s="46" t="str">
        <f ca="1">IF(ISBLANK(W73),"",IF(BZ73&lt;&gt;IF(OFFSET('Funding Input and Summary'!$AG$4,$CF73,0)="Retrofit","R","L"),1,""))</f>
        <v/>
      </c>
      <c r="CJ73" s="46" t="str">
        <f t="shared" si="9"/>
        <v/>
      </c>
      <c r="CK73" s="46" t="str">
        <f ca="1">IF(W73="","",IF(M73&lt;&gt;OFFSET('Funding Input and Summary'!$AF$4,$CF73,0),1,""))</f>
        <v/>
      </c>
      <c r="CL73" s="46" t="str">
        <f t="shared" ca="1" si="16"/>
        <v/>
      </c>
      <c r="CM73" s="46" t="str">
        <f t="shared" si="10"/>
        <v/>
      </c>
      <c r="CN73" s="63"/>
      <c r="CO73" s="63"/>
      <c r="CP73" s="63"/>
      <c r="CQ73" s="63"/>
      <c r="CR73" s="63"/>
    </row>
    <row r="74" spans="1:96" ht="15" x14ac:dyDescent="0.25">
      <c r="A74" s="244" t="str">
        <f t="shared" ca="1" si="11"/>
        <v/>
      </c>
      <c r="B74" s="59"/>
      <c r="C74" s="47"/>
      <c r="D74" s="47"/>
      <c r="E74" s="47"/>
      <c r="F74" s="47"/>
      <c r="G74" s="47"/>
      <c r="H74" s="48"/>
      <c r="I74" s="47"/>
      <c r="J74" s="49"/>
      <c r="K74" s="49"/>
      <c r="L74" s="49"/>
      <c r="M74" s="50"/>
      <c r="N74" s="50"/>
      <c r="O74" s="52"/>
      <c r="P74" s="32"/>
      <c r="Q74" s="32"/>
      <c r="R74" s="20"/>
      <c r="S74" s="51"/>
      <c r="T74" s="275"/>
      <c r="U74" s="51"/>
      <c r="V74" s="51"/>
      <c r="W74" s="62"/>
      <c r="X74" s="52"/>
      <c r="Y74" s="12"/>
      <c r="Z74" s="12"/>
      <c r="AA74" s="276"/>
      <c r="AB74" s="276"/>
      <c r="AC74" s="254"/>
      <c r="AD74" s="254"/>
      <c r="AE74" s="12"/>
      <c r="AF74" s="12"/>
      <c r="AG74" s="254"/>
      <c r="AH74" s="274"/>
      <c r="AI74" s="51"/>
      <c r="AJ74" s="51"/>
      <c r="AK74" s="248"/>
      <c r="AL74" s="248"/>
      <c r="AM74" s="248"/>
      <c r="AN74" s="254"/>
      <c r="AO74" s="254"/>
      <c r="AP74" s="254"/>
      <c r="AQ74" s="274"/>
      <c r="AR74" s="274"/>
      <c r="AS74" s="274"/>
      <c r="AT74" s="254"/>
      <c r="AU74" s="274"/>
      <c r="AV74" s="276"/>
      <c r="AW74" s="276"/>
      <c r="AX74" s="276"/>
      <c r="AY74" s="12"/>
      <c r="AZ74" s="12"/>
      <c r="BA74" s="12"/>
      <c r="BB74" s="12"/>
      <c r="BC74" s="12"/>
      <c r="BD74" s="53"/>
      <c r="BE74" s="11" t="str">
        <f ca="1">IF(OR(ISBLANK($W74),ISBLANK($M74)),"",OFFSET(Measure_List!$J$2,MATCH($W74,Measure_List!$A$3:$A$4922,FALSE),MATCH(M74,Measure_List!$J$2:$BA$2,1)-1))</f>
        <v/>
      </c>
      <c r="BF74" s="36" t="str">
        <f>IF(ISBLANK($W74),"",(-1)*PV('Drop Downs'!$F$2,CB74,$AE74))</f>
        <v/>
      </c>
      <c r="BG74" s="11" t="str">
        <f t="shared" ref="BG74:BG137" si="17">IF(ISBLANK($W74),"",IF($AE74&lt;0,Y74,SUM((Y74+BF74))))</f>
        <v/>
      </c>
      <c r="BH74" s="34" t="str">
        <f t="shared" si="12"/>
        <v/>
      </c>
      <c r="BI74" s="36" t="str">
        <f t="shared" ref="BI74:BI137" si="18">IF(OR(ISBLANK($W74),ISBLANK($M74)),"",BE74*BJ74)</f>
        <v/>
      </c>
      <c r="BJ74" s="34" t="str">
        <f>IF(ISBLANK($W74),"",AB74*'Drop Downs'!$F$1)</f>
        <v/>
      </c>
      <c r="BK74" s="36" t="str">
        <f t="shared" si="13"/>
        <v/>
      </c>
      <c r="BL74" s="36" t="str">
        <f>IF(ISBLANK($W74),"",(-1)*PV('Drop Downs'!$F$2,$CB74,$AD74))</f>
        <v/>
      </c>
      <c r="BM74" s="36" t="str">
        <f>IF(ISBLANK($W74),"",(-1)*PV('Drop Downs'!$F$2,CB74,$AF74))</f>
        <v/>
      </c>
      <c r="BN74" s="11" t="str">
        <f t="shared" si="14"/>
        <v/>
      </c>
      <c r="BO74" s="11" t="str">
        <f t="shared" ref="BO74:BO137" si="19">IF(ISBLANK($W74),"",IF($AF74&lt;0,Z74,SUM((Z74+BM74))))</f>
        <v/>
      </c>
      <c r="BP74" s="11" t="str">
        <f t="shared" ref="BP74:BP137" si="20">IF(ISBLANK($W74),"",AB74*BQ74)</f>
        <v/>
      </c>
      <c r="BQ74" s="36" t="str">
        <f ca="1">IF(ISBLANK($W74),"",OFFSET(Bkgd_AvoidedCosts!$A$1,BT74-1,BU74-1))</f>
        <v/>
      </c>
      <c r="BR74" s="38" t="str">
        <f t="shared" ref="BR74:BR137" si="21">IF(ISBLANK(W74),"",AA74*B74)</f>
        <v/>
      </c>
      <c r="BS74" s="38" t="str">
        <f t="shared" ref="BS74:BS137" si="22">IF(ISBLANK($W74),"",$AB74*$B74)</f>
        <v/>
      </c>
      <c r="BT74" s="10" t="str">
        <f>IF(ISBLANK($W74),"",MATCH($CA74,Bkgd_AvoidedCosts!$A$1:$A$405,FALSE))</f>
        <v/>
      </c>
      <c r="BU74" s="10" t="str">
        <f>IF(ISBLANK($W74),"",MATCH(CB74&amp;BZ74,Bkgd_AvoidedCosts!$2:$2,FALSE))</f>
        <v/>
      </c>
      <c r="BV74" s="42" t="str">
        <f ca="1">IF(ISBLANK($W74),"",OFFSET(Measure_List!$A$2,$CC74,BV$5))</f>
        <v/>
      </c>
      <c r="BW74" s="42" t="str">
        <f ca="1">IF(ISBLANK($W74),"",OFFSET(Measure_List!$A$2,$CC74,BW$5))</f>
        <v/>
      </c>
      <c r="BX74" s="42" t="str">
        <f ca="1">IF(ISBLANK($W74),"",OFFSET(Measure_List!$A$2,$CC74,BX$5))</f>
        <v/>
      </c>
      <c r="BY74" s="42" t="str">
        <f ca="1">IF(ISBLANK($W74),"",OFFSET(Measure_List!$A$2,$CC74,BY$5))</f>
        <v/>
      </c>
      <c r="BZ74" s="42" t="str">
        <f ca="1">IF(ISBLANK($W74),"",OFFSET(Measure_List!$A$2,$CC74,BZ$5))</f>
        <v/>
      </c>
      <c r="CA74" s="42" t="str">
        <f ca="1">IF(ISBLANK($W74),"",OFFSET(Measure_List!$A$2,$CC74,CA$5))</f>
        <v/>
      </c>
      <c r="CB74" s="42" t="str">
        <f ca="1">IF(ISBLANK($W74),"",OFFSET(Measure_List!$A$2,$CC74,CB$5))</f>
        <v/>
      </c>
      <c r="CC74" s="42" t="str">
        <f>IF(ISBLANK($W74),"",MATCH($W74,Measure_List!$A$2:$A$4929,FALSE)-1)</f>
        <v/>
      </c>
      <c r="CD74" s="54" t="str">
        <f t="shared" ref="CD74:CD137" si="23">IF(ISBLANK($W74),"",IF(P74="",0,IF(P74=P73,0,1)))</f>
        <v/>
      </c>
      <c r="CE74" s="55" t="str">
        <f t="shared" si="15"/>
        <v/>
      </c>
      <c r="CF74" s="55" t="str">
        <f>IF(ISBLANK(W74),"",MATCH(P74,'Funding Input and Summary'!$A$5:$A$254,0))</f>
        <v/>
      </c>
      <c r="CG74" s="202" t="str">
        <f>IF(W74="","",IF(ISERROR(VLOOKUP(W74,Measure_List!$A$3:$A$1000,1,FALSE)),1,""))</f>
        <v/>
      </c>
      <c r="CH74" s="46" t="str">
        <f ca="1">IF(BV74="","",IF(BV74&lt;&gt;OFFSET('Funding Input and Summary'!$AE$4,$CF74,0),1,""))</f>
        <v/>
      </c>
      <c r="CI74" s="46" t="str">
        <f ca="1">IF(ISBLANK(W74),"",IF(BZ74&lt;&gt;IF(OFFSET('Funding Input and Summary'!$AG$4,$CF74,0)="Retrofit","R","L"),1,""))</f>
        <v/>
      </c>
      <c r="CJ74" s="46" t="str">
        <f t="shared" ref="CJ74:CJ137" si="24">IF(W74="","",IF(M74="",1,""))</f>
        <v/>
      </c>
      <c r="CK74" s="46" t="str">
        <f ca="1">IF(W74="","",IF(M74&lt;&gt;OFFSET('Funding Input and Summary'!$AF$4,$CF74,0),1,""))</f>
        <v/>
      </c>
      <c r="CL74" s="46" t="str">
        <f t="shared" ca="1" si="16"/>
        <v/>
      </c>
      <c r="CM74" s="46" t="str">
        <f t="shared" ref="CM74:CM137" si="25">IF(ISBLANK(W74),"",IF(OR(Y74=0,Z74=0,AA74=0,AB74=0),"warning",""))</f>
        <v/>
      </c>
      <c r="CN74" s="63"/>
      <c r="CO74" s="63"/>
      <c r="CP74" s="63"/>
      <c r="CQ74" s="63"/>
      <c r="CR74" s="63"/>
    </row>
    <row r="75" spans="1:96" ht="15" x14ac:dyDescent="0.25">
      <c r="A75" s="244" t="str">
        <f t="shared" ref="A75:A138" ca="1" si="26">BY75</f>
        <v/>
      </c>
      <c r="B75" s="59"/>
      <c r="C75" s="47"/>
      <c r="D75" s="47"/>
      <c r="E75" s="47"/>
      <c r="F75" s="47"/>
      <c r="G75" s="47"/>
      <c r="H75" s="48"/>
      <c r="I75" s="47"/>
      <c r="J75" s="49"/>
      <c r="K75" s="49"/>
      <c r="L75" s="49"/>
      <c r="M75" s="50"/>
      <c r="N75" s="50"/>
      <c r="O75" s="52"/>
      <c r="P75" s="32"/>
      <c r="Q75" s="32"/>
      <c r="R75" s="20"/>
      <c r="S75" s="51"/>
      <c r="T75" s="275"/>
      <c r="U75" s="51"/>
      <c r="V75" s="51"/>
      <c r="W75" s="62"/>
      <c r="X75" s="52"/>
      <c r="Y75" s="12"/>
      <c r="Z75" s="12"/>
      <c r="AA75" s="276"/>
      <c r="AB75" s="276"/>
      <c r="AC75" s="254"/>
      <c r="AD75" s="254"/>
      <c r="AE75" s="12"/>
      <c r="AF75" s="12"/>
      <c r="AG75" s="254"/>
      <c r="AH75" s="274"/>
      <c r="AI75" s="51"/>
      <c r="AJ75" s="51"/>
      <c r="AK75" s="248"/>
      <c r="AL75" s="248"/>
      <c r="AM75" s="248"/>
      <c r="AN75" s="254"/>
      <c r="AO75" s="254"/>
      <c r="AP75" s="254"/>
      <c r="AQ75" s="274"/>
      <c r="AR75" s="274"/>
      <c r="AS75" s="274"/>
      <c r="AT75" s="254"/>
      <c r="AU75" s="274"/>
      <c r="AV75" s="276"/>
      <c r="AW75" s="276"/>
      <c r="AX75" s="276"/>
      <c r="AY75" s="12"/>
      <c r="AZ75" s="12"/>
      <c r="BA75" s="12"/>
      <c r="BB75" s="12"/>
      <c r="BC75" s="12"/>
      <c r="BD75" s="53"/>
      <c r="BE75" s="11" t="str">
        <f ca="1">IF(OR(ISBLANK($W75),ISBLANK($M75)),"",OFFSET(Measure_List!$J$2,MATCH($W75,Measure_List!$A$3:$A$4922,FALSE),MATCH(M75,Measure_List!$J$2:$BA$2,1)-1))</f>
        <v/>
      </c>
      <c r="BF75" s="36" t="str">
        <f>IF(ISBLANK($W75),"",(-1)*PV('Drop Downs'!$F$2,CB75,$AE75))</f>
        <v/>
      </c>
      <c r="BG75" s="11" t="str">
        <f t="shared" si="17"/>
        <v/>
      </c>
      <c r="BH75" s="34" t="str">
        <f t="shared" ref="BH75:BH138" si="27">IF(ISBLANK($W75),"",IF(ISERROR(BN75/BO75),0,BN75/BO75))</f>
        <v/>
      </c>
      <c r="BI75" s="36" t="str">
        <f t="shared" si="18"/>
        <v/>
      </c>
      <c r="BJ75" s="34" t="str">
        <f>IF(ISBLANK($W75),"",AB75*'Drop Downs'!$F$1)</f>
        <v/>
      </c>
      <c r="BK75" s="36" t="str">
        <f t="shared" ref="BK75:BK138" si="28">IF(ISBLANK($W75),"",BQ75*BJ75)</f>
        <v/>
      </c>
      <c r="BL75" s="36" t="str">
        <f>IF(ISBLANK($W75),"",(-1)*PV('Drop Downs'!$F$2,$CB75,$AD75))</f>
        <v/>
      </c>
      <c r="BM75" s="36" t="str">
        <f>IF(ISBLANK($W75),"",(-1)*PV('Drop Downs'!$F$2,CB75,$AF75))</f>
        <v/>
      </c>
      <c r="BN75" s="11" t="str">
        <f t="shared" ref="BN75:BN138" si="29">IF(ISBLANK($W75),"",IF($AF75&lt;0,((BK75+BL75+-1*BM75)),SUM(BK75:BL75)))</f>
        <v/>
      </c>
      <c r="BO75" s="11" t="str">
        <f t="shared" si="19"/>
        <v/>
      </c>
      <c r="BP75" s="11" t="str">
        <f t="shared" si="20"/>
        <v/>
      </c>
      <c r="BQ75" s="36" t="str">
        <f ca="1">IF(ISBLANK($W75),"",OFFSET(Bkgd_AvoidedCosts!$A$1,BT75-1,BU75-1))</f>
        <v/>
      </c>
      <c r="BR75" s="38" t="str">
        <f t="shared" si="21"/>
        <v/>
      </c>
      <c r="BS75" s="38" t="str">
        <f t="shared" si="22"/>
        <v/>
      </c>
      <c r="BT75" s="10" t="str">
        <f>IF(ISBLANK($W75),"",MATCH($CA75,Bkgd_AvoidedCosts!$A$1:$A$405,FALSE))</f>
        <v/>
      </c>
      <c r="BU75" s="10" t="str">
        <f>IF(ISBLANK($W75),"",MATCH(CB75&amp;BZ75,Bkgd_AvoidedCosts!$2:$2,FALSE))</f>
        <v/>
      </c>
      <c r="BV75" s="42" t="str">
        <f ca="1">IF(ISBLANK($W75),"",OFFSET(Measure_List!$A$2,$CC75,BV$5))</f>
        <v/>
      </c>
      <c r="BW75" s="42" t="str">
        <f ca="1">IF(ISBLANK($W75),"",OFFSET(Measure_List!$A$2,$CC75,BW$5))</f>
        <v/>
      </c>
      <c r="BX75" s="42" t="str">
        <f ca="1">IF(ISBLANK($W75),"",OFFSET(Measure_List!$A$2,$CC75,BX$5))</f>
        <v/>
      </c>
      <c r="BY75" s="42" t="str">
        <f ca="1">IF(ISBLANK($W75),"",OFFSET(Measure_List!$A$2,$CC75,BY$5))</f>
        <v/>
      </c>
      <c r="BZ75" s="42" t="str">
        <f ca="1">IF(ISBLANK($W75),"",OFFSET(Measure_List!$A$2,$CC75,BZ$5))</f>
        <v/>
      </c>
      <c r="CA75" s="42" t="str">
        <f ca="1">IF(ISBLANK($W75),"",OFFSET(Measure_List!$A$2,$CC75,CA$5))</f>
        <v/>
      </c>
      <c r="CB75" s="42" t="str">
        <f ca="1">IF(ISBLANK($W75),"",OFFSET(Measure_List!$A$2,$CC75,CB$5))</f>
        <v/>
      </c>
      <c r="CC75" s="42" t="str">
        <f>IF(ISBLANK($W75),"",MATCH($W75,Measure_List!$A$2:$A$4929,FALSE)-1)</f>
        <v/>
      </c>
      <c r="CD75" s="54" t="str">
        <f t="shared" si="23"/>
        <v/>
      </c>
      <c r="CE75" s="55" t="str">
        <f t="shared" ref="CE75:CE138" si="30">IF(ISBLANK($W75),"",CD75+IF(ISNUMBER(CE74),CE74,0))</f>
        <v/>
      </c>
      <c r="CF75" s="55" t="str">
        <f>IF(ISBLANK(W75),"",MATCH(P75,'Funding Input and Summary'!$A$5:$A$254,0))</f>
        <v/>
      </c>
      <c r="CG75" s="202" t="str">
        <f>IF(W75="","",IF(ISERROR(VLOOKUP(W75,Measure_List!$A$3:$A$1000,1,FALSE)),1,""))</f>
        <v/>
      </c>
      <c r="CH75" s="46" t="str">
        <f ca="1">IF(BV75="","",IF(BV75&lt;&gt;OFFSET('Funding Input and Summary'!$AE$4,$CF75,0),1,""))</f>
        <v/>
      </c>
      <c r="CI75" s="46" t="str">
        <f ca="1">IF(ISBLANK(W75),"",IF(BZ75&lt;&gt;IF(OFFSET('Funding Input and Summary'!$AG$4,$CF75,0)="Retrofit","R","L"),1,""))</f>
        <v/>
      </c>
      <c r="CJ75" s="46" t="str">
        <f t="shared" si="24"/>
        <v/>
      </c>
      <c r="CK75" s="46" t="str">
        <f ca="1">IF(W75="","",IF(M75&lt;&gt;OFFSET('Funding Input and Summary'!$AF$4,$CF75,0),1,""))</f>
        <v/>
      </c>
      <c r="CL75" s="46" t="str">
        <f t="shared" ref="CL75:CL138" ca="1" si="31">IF(BE75="NA",1,"")</f>
        <v/>
      </c>
      <c r="CM75" s="46" t="str">
        <f t="shared" si="25"/>
        <v/>
      </c>
      <c r="CN75" s="63"/>
      <c r="CO75" s="63"/>
      <c r="CP75" s="63"/>
      <c r="CQ75" s="63"/>
      <c r="CR75" s="63"/>
    </row>
    <row r="76" spans="1:96" ht="15" x14ac:dyDescent="0.25">
      <c r="A76" s="244" t="str">
        <f t="shared" ca="1" si="26"/>
        <v/>
      </c>
      <c r="B76" s="59"/>
      <c r="C76" s="47"/>
      <c r="D76" s="47"/>
      <c r="E76" s="47"/>
      <c r="F76" s="47"/>
      <c r="G76" s="47"/>
      <c r="H76" s="48"/>
      <c r="I76" s="47"/>
      <c r="J76" s="49"/>
      <c r="K76" s="49"/>
      <c r="L76" s="49"/>
      <c r="M76" s="50"/>
      <c r="N76" s="50"/>
      <c r="O76" s="52"/>
      <c r="P76" s="32"/>
      <c r="Q76" s="32"/>
      <c r="R76" s="20"/>
      <c r="S76" s="51"/>
      <c r="T76" s="275"/>
      <c r="U76" s="51"/>
      <c r="V76" s="51"/>
      <c r="W76" s="62"/>
      <c r="X76" s="52"/>
      <c r="Y76" s="12"/>
      <c r="Z76" s="12"/>
      <c r="AA76" s="276"/>
      <c r="AB76" s="276"/>
      <c r="AC76" s="254"/>
      <c r="AD76" s="254"/>
      <c r="AE76" s="12"/>
      <c r="AF76" s="12"/>
      <c r="AG76" s="254"/>
      <c r="AH76" s="274"/>
      <c r="AI76" s="51"/>
      <c r="AJ76" s="51"/>
      <c r="AK76" s="248"/>
      <c r="AL76" s="248"/>
      <c r="AM76" s="248"/>
      <c r="AN76" s="254"/>
      <c r="AO76" s="254"/>
      <c r="AP76" s="254"/>
      <c r="AQ76" s="274"/>
      <c r="AR76" s="274"/>
      <c r="AS76" s="274"/>
      <c r="AT76" s="254"/>
      <c r="AU76" s="274"/>
      <c r="AV76" s="276"/>
      <c r="AW76" s="276"/>
      <c r="AX76" s="276"/>
      <c r="AY76" s="12"/>
      <c r="AZ76" s="12"/>
      <c r="BA76" s="12"/>
      <c r="BB76" s="12"/>
      <c r="BC76" s="12"/>
      <c r="BD76" s="53"/>
      <c r="BE76" s="11" t="str">
        <f ca="1">IF(OR(ISBLANK($W76),ISBLANK($M76)),"",OFFSET(Measure_List!$J$2,MATCH($W76,Measure_List!$A$3:$A$4922,FALSE),MATCH(M76,Measure_List!$J$2:$BA$2,1)-1))</f>
        <v/>
      </c>
      <c r="BF76" s="36" t="str">
        <f>IF(ISBLANK($W76),"",(-1)*PV('Drop Downs'!$F$2,CB76,$AE76))</f>
        <v/>
      </c>
      <c r="BG76" s="11" t="str">
        <f t="shared" si="17"/>
        <v/>
      </c>
      <c r="BH76" s="34" t="str">
        <f t="shared" si="27"/>
        <v/>
      </c>
      <c r="BI76" s="36" t="str">
        <f t="shared" si="18"/>
        <v/>
      </c>
      <c r="BJ76" s="34" t="str">
        <f>IF(ISBLANK($W76),"",AB76*'Drop Downs'!$F$1)</f>
        <v/>
      </c>
      <c r="BK76" s="36" t="str">
        <f t="shared" si="28"/>
        <v/>
      </c>
      <c r="BL76" s="36" t="str">
        <f>IF(ISBLANK($W76),"",(-1)*PV('Drop Downs'!$F$2,$CB76,$AD76))</f>
        <v/>
      </c>
      <c r="BM76" s="36" t="str">
        <f>IF(ISBLANK($W76),"",(-1)*PV('Drop Downs'!$F$2,CB76,$AF76))</f>
        <v/>
      </c>
      <c r="BN76" s="11" t="str">
        <f t="shared" si="29"/>
        <v/>
      </c>
      <c r="BO76" s="11" t="str">
        <f t="shared" si="19"/>
        <v/>
      </c>
      <c r="BP76" s="11" t="str">
        <f t="shared" si="20"/>
        <v/>
      </c>
      <c r="BQ76" s="36" t="str">
        <f ca="1">IF(ISBLANK($W76),"",OFFSET(Bkgd_AvoidedCosts!$A$1,BT76-1,BU76-1))</f>
        <v/>
      </c>
      <c r="BR76" s="38" t="str">
        <f t="shared" si="21"/>
        <v/>
      </c>
      <c r="BS76" s="38" t="str">
        <f t="shared" si="22"/>
        <v/>
      </c>
      <c r="BT76" s="10" t="str">
        <f>IF(ISBLANK($W76),"",MATCH($CA76,Bkgd_AvoidedCosts!$A$1:$A$405,FALSE))</f>
        <v/>
      </c>
      <c r="BU76" s="10" t="str">
        <f>IF(ISBLANK($W76),"",MATCH(CB76&amp;BZ76,Bkgd_AvoidedCosts!$2:$2,FALSE))</f>
        <v/>
      </c>
      <c r="BV76" s="42" t="str">
        <f ca="1">IF(ISBLANK($W76),"",OFFSET(Measure_List!$A$2,$CC76,BV$5))</f>
        <v/>
      </c>
      <c r="BW76" s="42" t="str">
        <f ca="1">IF(ISBLANK($W76),"",OFFSET(Measure_List!$A$2,$CC76,BW$5))</f>
        <v/>
      </c>
      <c r="BX76" s="42" t="str">
        <f ca="1">IF(ISBLANK($W76),"",OFFSET(Measure_List!$A$2,$CC76,BX$5))</f>
        <v/>
      </c>
      <c r="BY76" s="42" t="str">
        <f ca="1">IF(ISBLANK($W76),"",OFFSET(Measure_List!$A$2,$CC76,BY$5))</f>
        <v/>
      </c>
      <c r="BZ76" s="42" t="str">
        <f ca="1">IF(ISBLANK($W76),"",OFFSET(Measure_List!$A$2,$CC76,BZ$5))</f>
        <v/>
      </c>
      <c r="CA76" s="42" t="str">
        <f ca="1">IF(ISBLANK($W76),"",OFFSET(Measure_List!$A$2,$CC76,CA$5))</f>
        <v/>
      </c>
      <c r="CB76" s="42" t="str">
        <f ca="1">IF(ISBLANK($W76),"",OFFSET(Measure_List!$A$2,$CC76,CB$5))</f>
        <v/>
      </c>
      <c r="CC76" s="42" t="str">
        <f>IF(ISBLANK($W76),"",MATCH($W76,Measure_List!$A$2:$A$4929,FALSE)-1)</f>
        <v/>
      </c>
      <c r="CD76" s="54" t="str">
        <f t="shared" si="23"/>
        <v/>
      </c>
      <c r="CE76" s="55" t="str">
        <f t="shared" si="30"/>
        <v/>
      </c>
      <c r="CF76" s="55" t="str">
        <f>IF(ISBLANK(W76),"",MATCH(P76,'Funding Input and Summary'!$A$5:$A$254,0))</f>
        <v/>
      </c>
      <c r="CG76" s="202" t="str">
        <f>IF(W76="","",IF(ISERROR(VLOOKUP(W76,Measure_List!$A$3:$A$1000,1,FALSE)),1,""))</f>
        <v/>
      </c>
      <c r="CH76" s="46" t="str">
        <f ca="1">IF(BV76="","",IF(BV76&lt;&gt;OFFSET('Funding Input and Summary'!$AE$4,$CF76,0),1,""))</f>
        <v/>
      </c>
      <c r="CI76" s="46" t="str">
        <f ca="1">IF(ISBLANK(W76),"",IF(BZ76&lt;&gt;IF(OFFSET('Funding Input and Summary'!$AG$4,$CF76,0)="Retrofit","R","L"),1,""))</f>
        <v/>
      </c>
      <c r="CJ76" s="46" t="str">
        <f t="shared" si="24"/>
        <v/>
      </c>
      <c r="CK76" s="46" t="str">
        <f ca="1">IF(W76="","",IF(M76&lt;&gt;OFFSET('Funding Input and Summary'!$AF$4,$CF76,0),1,""))</f>
        <v/>
      </c>
      <c r="CL76" s="46" t="str">
        <f t="shared" ca="1" si="31"/>
        <v/>
      </c>
      <c r="CM76" s="46" t="str">
        <f t="shared" si="25"/>
        <v/>
      </c>
      <c r="CN76" s="63"/>
      <c r="CO76" s="63"/>
      <c r="CP76" s="63"/>
      <c r="CQ76" s="63"/>
      <c r="CR76" s="63"/>
    </row>
    <row r="77" spans="1:96" ht="15" x14ac:dyDescent="0.25">
      <c r="A77" s="244" t="str">
        <f t="shared" ca="1" si="26"/>
        <v/>
      </c>
      <c r="B77" s="59"/>
      <c r="C77" s="47"/>
      <c r="D77" s="47"/>
      <c r="E77" s="47"/>
      <c r="F77" s="47"/>
      <c r="G77" s="47"/>
      <c r="H77" s="48"/>
      <c r="I77" s="47"/>
      <c r="J77" s="49"/>
      <c r="K77" s="49"/>
      <c r="L77" s="49"/>
      <c r="M77" s="50"/>
      <c r="N77" s="50"/>
      <c r="O77" s="52"/>
      <c r="P77" s="32"/>
      <c r="Q77" s="32"/>
      <c r="R77" s="20"/>
      <c r="S77" s="51"/>
      <c r="T77" s="275"/>
      <c r="U77" s="51"/>
      <c r="V77" s="51"/>
      <c r="W77" s="62"/>
      <c r="X77" s="52"/>
      <c r="Y77" s="12"/>
      <c r="Z77" s="12"/>
      <c r="AA77" s="276"/>
      <c r="AB77" s="276"/>
      <c r="AC77" s="254"/>
      <c r="AD77" s="254"/>
      <c r="AE77" s="12"/>
      <c r="AF77" s="12"/>
      <c r="AG77" s="254"/>
      <c r="AH77" s="274"/>
      <c r="AI77" s="51"/>
      <c r="AJ77" s="51"/>
      <c r="AK77" s="248"/>
      <c r="AL77" s="248"/>
      <c r="AM77" s="248"/>
      <c r="AN77" s="254"/>
      <c r="AO77" s="254"/>
      <c r="AP77" s="254"/>
      <c r="AQ77" s="274"/>
      <c r="AR77" s="274"/>
      <c r="AS77" s="274"/>
      <c r="AT77" s="254"/>
      <c r="AU77" s="274"/>
      <c r="AV77" s="276"/>
      <c r="AW77" s="276"/>
      <c r="AX77" s="276"/>
      <c r="AY77" s="12"/>
      <c r="AZ77" s="12"/>
      <c r="BA77" s="12"/>
      <c r="BB77" s="12"/>
      <c r="BC77" s="12"/>
      <c r="BD77" s="53"/>
      <c r="BE77" s="11" t="str">
        <f ca="1">IF(OR(ISBLANK($W77),ISBLANK($M77)),"",OFFSET(Measure_List!$J$2,MATCH($W77,Measure_List!$A$3:$A$4922,FALSE),MATCH(M77,Measure_List!$J$2:$BA$2,1)-1))</f>
        <v/>
      </c>
      <c r="BF77" s="36" t="str">
        <f>IF(ISBLANK($W77),"",(-1)*PV('Drop Downs'!$F$2,CB77,$AE77))</f>
        <v/>
      </c>
      <c r="BG77" s="11" t="str">
        <f t="shared" si="17"/>
        <v/>
      </c>
      <c r="BH77" s="34" t="str">
        <f t="shared" si="27"/>
        <v/>
      </c>
      <c r="BI77" s="36" t="str">
        <f t="shared" si="18"/>
        <v/>
      </c>
      <c r="BJ77" s="34" t="str">
        <f>IF(ISBLANK($W77),"",AB77*'Drop Downs'!$F$1)</f>
        <v/>
      </c>
      <c r="BK77" s="36" t="str">
        <f t="shared" si="28"/>
        <v/>
      </c>
      <c r="BL77" s="36" t="str">
        <f>IF(ISBLANK($W77),"",(-1)*PV('Drop Downs'!$F$2,$CB77,$AD77))</f>
        <v/>
      </c>
      <c r="BM77" s="36" t="str">
        <f>IF(ISBLANK($W77),"",(-1)*PV('Drop Downs'!$F$2,CB77,$AF77))</f>
        <v/>
      </c>
      <c r="BN77" s="11" t="str">
        <f t="shared" si="29"/>
        <v/>
      </c>
      <c r="BO77" s="11" t="str">
        <f t="shared" si="19"/>
        <v/>
      </c>
      <c r="BP77" s="11" t="str">
        <f t="shared" si="20"/>
        <v/>
      </c>
      <c r="BQ77" s="36" t="str">
        <f ca="1">IF(ISBLANK($W77),"",OFFSET(Bkgd_AvoidedCosts!$A$1,BT77-1,BU77-1))</f>
        <v/>
      </c>
      <c r="BR77" s="38" t="str">
        <f t="shared" si="21"/>
        <v/>
      </c>
      <c r="BS77" s="38" t="str">
        <f t="shared" si="22"/>
        <v/>
      </c>
      <c r="BT77" s="10" t="str">
        <f>IF(ISBLANK($W77),"",MATCH($CA77,Bkgd_AvoidedCosts!$A$1:$A$405,FALSE))</f>
        <v/>
      </c>
      <c r="BU77" s="10" t="str">
        <f>IF(ISBLANK($W77),"",MATCH(CB77&amp;BZ77,Bkgd_AvoidedCosts!$2:$2,FALSE))</f>
        <v/>
      </c>
      <c r="BV77" s="42" t="str">
        <f ca="1">IF(ISBLANK($W77),"",OFFSET(Measure_List!$A$2,$CC77,BV$5))</f>
        <v/>
      </c>
      <c r="BW77" s="42" t="str">
        <f ca="1">IF(ISBLANK($W77),"",OFFSET(Measure_List!$A$2,$CC77,BW$5))</f>
        <v/>
      </c>
      <c r="BX77" s="42" t="str">
        <f ca="1">IF(ISBLANK($W77),"",OFFSET(Measure_List!$A$2,$CC77,BX$5))</f>
        <v/>
      </c>
      <c r="BY77" s="42" t="str">
        <f ca="1">IF(ISBLANK($W77),"",OFFSET(Measure_List!$A$2,$CC77,BY$5))</f>
        <v/>
      </c>
      <c r="BZ77" s="42" t="str">
        <f ca="1">IF(ISBLANK($W77),"",OFFSET(Measure_List!$A$2,$CC77,BZ$5))</f>
        <v/>
      </c>
      <c r="CA77" s="42" t="str">
        <f ca="1">IF(ISBLANK($W77),"",OFFSET(Measure_List!$A$2,$CC77,CA$5))</f>
        <v/>
      </c>
      <c r="CB77" s="42" t="str">
        <f ca="1">IF(ISBLANK($W77),"",OFFSET(Measure_List!$A$2,$CC77,CB$5))</f>
        <v/>
      </c>
      <c r="CC77" s="42" t="str">
        <f>IF(ISBLANK($W77),"",MATCH($W77,Measure_List!$A$2:$A$4929,FALSE)-1)</f>
        <v/>
      </c>
      <c r="CD77" s="54" t="str">
        <f t="shared" si="23"/>
        <v/>
      </c>
      <c r="CE77" s="55" t="str">
        <f t="shared" si="30"/>
        <v/>
      </c>
      <c r="CF77" s="55" t="str">
        <f>IF(ISBLANK(W77),"",MATCH(P77,'Funding Input and Summary'!$A$5:$A$254,0))</f>
        <v/>
      </c>
      <c r="CG77" s="202" t="str">
        <f>IF(W77="","",IF(ISERROR(VLOOKUP(W77,Measure_List!$A$3:$A$1000,1,FALSE)),1,""))</f>
        <v/>
      </c>
      <c r="CH77" s="46" t="str">
        <f ca="1">IF(BV77="","",IF(BV77&lt;&gt;OFFSET('Funding Input and Summary'!$AE$4,$CF77,0),1,""))</f>
        <v/>
      </c>
      <c r="CI77" s="46" t="str">
        <f ca="1">IF(ISBLANK(W77),"",IF(BZ77&lt;&gt;IF(OFFSET('Funding Input and Summary'!$AG$4,$CF77,0)="Retrofit","R","L"),1,""))</f>
        <v/>
      </c>
      <c r="CJ77" s="46" t="str">
        <f t="shared" si="24"/>
        <v/>
      </c>
      <c r="CK77" s="46" t="str">
        <f ca="1">IF(W77="","",IF(M77&lt;&gt;OFFSET('Funding Input and Summary'!$AF$4,$CF77,0),1,""))</f>
        <v/>
      </c>
      <c r="CL77" s="46" t="str">
        <f t="shared" ca="1" si="31"/>
        <v/>
      </c>
      <c r="CM77" s="46" t="str">
        <f t="shared" si="25"/>
        <v/>
      </c>
      <c r="CN77" s="63"/>
      <c r="CO77" s="63"/>
      <c r="CP77" s="63"/>
      <c r="CQ77" s="63"/>
      <c r="CR77" s="63"/>
    </row>
    <row r="78" spans="1:96" ht="15" x14ac:dyDescent="0.25">
      <c r="A78" s="244" t="str">
        <f t="shared" ca="1" si="26"/>
        <v/>
      </c>
      <c r="B78" s="59"/>
      <c r="C78" s="47"/>
      <c r="D78" s="47"/>
      <c r="E78" s="47"/>
      <c r="F78" s="47"/>
      <c r="G78" s="47"/>
      <c r="H78" s="48"/>
      <c r="I78" s="47"/>
      <c r="J78" s="49"/>
      <c r="K78" s="49"/>
      <c r="L78" s="49"/>
      <c r="M78" s="50"/>
      <c r="N78" s="50"/>
      <c r="O78" s="52"/>
      <c r="P78" s="32"/>
      <c r="Q78" s="32"/>
      <c r="R78" s="20"/>
      <c r="S78" s="51"/>
      <c r="T78" s="275"/>
      <c r="U78" s="51"/>
      <c r="V78" s="51"/>
      <c r="W78" s="62"/>
      <c r="X78" s="52"/>
      <c r="Y78" s="12"/>
      <c r="Z78" s="12"/>
      <c r="AA78" s="276"/>
      <c r="AB78" s="276"/>
      <c r="AC78" s="254"/>
      <c r="AD78" s="254"/>
      <c r="AE78" s="12"/>
      <c r="AF78" s="12"/>
      <c r="AG78" s="254"/>
      <c r="AH78" s="274"/>
      <c r="AI78" s="51"/>
      <c r="AJ78" s="51"/>
      <c r="AK78" s="248"/>
      <c r="AL78" s="248"/>
      <c r="AM78" s="248"/>
      <c r="AN78" s="254"/>
      <c r="AO78" s="254"/>
      <c r="AP78" s="254"/>
      <c r="AQ78" s="274"/>
      <c r="AR78" s="274"/>
      <c r="AS78" s="274"/>
      <c r="AT78" s="254"/>
      <c r="AU78" s="274"/>
      <c r="AV78" s="276"/>
      <c r="AW78" s="276"/>
      <c r="AX78" s="276"/>
      <c r="AY78" s="12"/>
      <c r="AZ78" s="12"/>
      <c r="BA78" s="12"/>
      <c r="BB78" s="12"/>
      <c r="BC78" s="12"/>
      <c r="BD78" s="53"/>
      <c r="BE78" s="11" t="str">
        <f ca="1">IF(OR(ISBLANK($W78),ISBLANK($M78)),"",OFFSET(Measure_List!$J$2,MATCH($W78,Measure_List!$A$3:$A$4922,FALSE),MATCH(M78,Measure_List!$J$2:$BA$2,1)-1))</f>
        <v/>
      </c>
      <c r="BF78" s="36" t="str">
        <f>IF(ISBLANK($W78),"",(-1)*PV('Drop Downs'!$F$2,CB78,$AE78))</f>
        <v/>
      </c>
      <c r="BG78" s="11" t="str">
        <f t="shared" si="17"/>
        <v/>
      </c>
      <c r="BH78" s="34" t="str">
        <f t="shared" si="27"/>
        <v/>
      </c>
      <c r="BI78" s="36" t="str">
        <f t="shared" si="18"/>
        <v/>
      </c>
      <c r="BJ78" s="34" t="str">
        <f>IF(ISBLANK($W78),"",AB78*'Drop Downs'!$F$1)</f>
        <v/>
      </c>
      <c r="BK78" s="36" t="str">
        <f t="shared" si="28"/>
        <v/>
      </c>
      <c r="BL78" s="36" t="str">
        <f>IF(ISBLANK($W78),"",(-1)*PV('Drop Downs'!$F$2,$CB78,$AD78))</f>
        <v/>
      </c>
      <c r="BM78" s="36" t="str">
        <f>IF(ISBLANK($W78),"",(-1)*PV('Drop Downs'!$F$2,CB78,$AF78))</f>
        <v/>
      </c>
      <c r="BN78" s="11" t="str">
        <f t="shared" si="29"/>
        <v/>
      </c>
      <c r="BO78" s="11" t="str">
        <f t="shared" si="19"/>
        <v/>
      </c>
      <c r="BP78" s="11" t="str">
        <f t="shared" si="20"/>
        <v/>
      </c>
      <c r="BQ78" s="36" t="str">
        <f ca="1">IF(ISBLANK($W78),"",OFFSET(Bkgd_AvoidedCosts!$A$1,BT78-1,BU78-1))</f>
        <v/>
      </c>
      <c r="BR78" s="38" t="str">
        <f t="shared" si="21"/>
        <v/>
      </c>
      <c r="BS78" s="38" t="str">
        <f t="shared" si="22"/>
        <v/>
      </c>
      <c r="BT78" s="10" t="str">
        <f>IF(ISBLANK($W78),"",MATCH($CA78,Bkgd_AvoidedCosts!$A$1:$A$405,FALSE))</f>
        <v/>
      </c>
      <c r="BU78" s="10" t="str">
        <f>IF(ISBLANK($W78),"",MATCH(CB78&amp;BZ78,Bkgd_AvoidedCosts!$2:$2,FALSE))</f>
        <v/>
      </c>
      <c r="BV78" s="42" t="str">
        <f ca="1">IF(ISBLANK($W78),"",OFFSET(Measure_List!$A$2,$CC78,BV$5))</f>
        <v/>
      </c>
      <c r="BW78" s="42" t="str">
        <f ca="1">IF(ISBLANK($W78),"",OFFSET(Measure_List!$A$2,$CC78,BW$5))</f>
        <v/>
      </c>
      <c r="BX78" s="42" t="str">
        <f ca="1">IF(ISBLANK($W78),"",OFFSET(Measure_List!$A$2,$CC78,BX$5))</f>
        <v/>
      </c>
      <c r="BY78" s="42" t="str">
        <f ca="1">IF(ISBLANK($W78),"",OFFSET(Measure_List!$A$2,$CC78,BY$5))</f>
        <v/>
      </c>
      <c r="BZ78" s="42" t="str">
        <f ca="1">IF(ISBLANK($W78),"",OFFSET(Measure_List!$A$2,$CC78,BZ$5))</f>
        <v/>
      </c>
      <c r="CA78" s="42" t="str">
        <f ca="1">IF(ISBLANK($W78),"",OFFSET(Measure_List!$A$2,$CC78,CA$5))</f>
        <v/>
      </c>
      <c r="CB78" s="42" t="str">
        <f ca="1">IF(ISBLANK($W78),"",OFFSET(Measure_List!$A$2,$CC78,CB$5))</f>
        <v/>
      </c>
      <c r="CC78" s="42" t="str">
        <f>IF(ISBLANK($W78),"",MATCH($W78,Measure_List!$A$2:$A$4929,FALSE)-1)</f>
        <v/>
      </c>
      <c r="CD78" s="54" t="str">
        <f t="shared" si="23"/>
        <v/>
      </c>
      <c r="CE78" s="55" t="str">
        <f t="shared" si="30"/>
        <v/>
      </c>
      <c r="CF78" s="55" t="str">
        <f>IF(ISBLANK(W78),"",MATCH(P78,'Funding Input and Summary'!$A$5:$A$254,0))</f>
        <v/>
      </c>
      <c r="CG78" s="202" t="str">
        <f>IF(W78="","",IF(ISERROR(VLOOKUP(W78,Measure_List!$A$3:$A$1000,1,FALSE)),1,""))</f>
        <v/>
      </c>
      <c r="CH78" s="46" t="str">
        <f ca="1">IF(BV78="","",IF(BV78&lt;&gt;OFFSET('Funding Input and Summary'!$AE$4,$CF78,0),1,""))</f>
        <v/>
      </c>
      <c r="CI78" s="46" t="str">
        <f ca="1">IF(ISBLANK(W78),"",IF(BZ78&lt;&gt;IF(OFFSET('Funding Input and Summary'!$AG$4,$CF78,0)="Retrofit","R","L"),1,""))</f>
        <v/>
      </c>
      <c r="CJ78" s="46" t="str">
        <f t="shared" si="24"/>
        <v/>
      </c>
      <c r="CK78" s="46" t="str">
        <f ca="1">IF(W78="","",IF(M78&lt;&gt;OFFSET('Funding Input and Summary'!$AF$4,$CF78,0),1,""))</f>
        <v/>
      </c>
      <c r="CL78" s="46" t="str">
        <f t="shared" ca="1" si="31"/>
        <v/>
      </c>
      <c r="CM78" s="46" t="str">
        <f t="shared" si="25"/>
        <v/>
      </c>
      <c r="CN78" s="63"/>
      <c r="CO78" s="63"/>
      <c r="CP78" s="63"/>
      <c r="CQ78" s="63"/>
      <c r="CR78" s="63"/>
    </row>
    <row r="79" spans="1:96" ht="15" x14ac:dyDescent="0.25">
      <c r="A79" s="244" t="str">
        <f t="shared" ca="1" si="26"/>
        <v/>
      </c>
      <c r="B79" s="59"/>
      <c r="C79" s="47"/>
      <c r="D79" s="47"/>
      <c r="E79" s="47"/>
      <c r="F79" s="47"/>
      <c r="G79" s="47"/>
      <c r="H79" s="48"/>
      <c r="I79" s="47"/>
      <c r="J79" s="49"/>
      <c r="K79" s="49"/>
      <c r="L79" s="49"/>
      <c r="M79" s="50"/>
      <c r="N79" s="50"/>
      <c r="O79" s="52"/>
      <c r="P79" s="32"/>
      <c r="Q79" s="32"/>
      <c r="R79" s="20"/>
      <c r="S79" s="51"/>
      <c r="T79" s="275"/>
      <c r="U79" s="51"/>
      <c r="V79" s="51"/>
      <c r="W79" s="62"/>
      <c r="X79" s="52"/>
      <c r="Y79" s="12"/>
      <c r="Z79" s="12"/>
      <c r="AA79" s="276"/>
      <c r="AB79" s="276"/>
      <c r="AC79" s="254"/>
      <c r="AD79" s="254"/>
      <c r="AE79" s="12"/>
      <c r="AF79" s="12"/>
      <c r="AG79" s="254"/>
      <c r="AH79" s="274"/>
      <c r="AI79" s="51"/>
      <c r="AJ79" s="51"/>
      <c r="AK79" s="248"/>
      <c r="AL79" s="248"/>
      <c r="AM79" s="248"/>
      <c r="AN79" s="254"/>
      <c r="AO79" s="254"/>
      <c r="AP79" s="254"/>
      <c r="AQ79" s="274"/>
      <c r="AR79" s="274"/>
      <c r="AS79" s="274"/>
      <c r="AT79" s="254"/>
      <c r="AU79" s="274"/>
      <c r="AV79" s="276"/>
      <c r="AW79" s="276"/>
      <c r="AX79" s="276"/>
      <c r="AY79" s="12"/>
      <c r="AZ79" s="12"/>
      <c r="BA79" s="12"/>
      <c r="BB79" s="12"/>
      <c r="BC79" s="12"/>
      <c r="BD79" s="53"/>
      <c r="BE79" s="11" t="str">
        <f ca="1">IF(OR(ISBLANK($W79),ISBLANK($M79)),"",OFFSET(Measure_List!$J$2,MATCH($W79,Measure_List!$A$3:$A$4922,FALSE),MATCH(M79,Measure_List!$J$2:$BA$2,1)-1))</f>
        <v/>
      </c>
      <c r="BF79" s="36" t="str">
        <f>IF(ISBLANK($W79),"",(-1)*PV('Drop Downs'!$F$2,CB79,$AE79))</f>
        <v/>
      </c>
      <c r="BG79" s="11" t="str">
        <f t="shared" si="17"/>
        <v/>
      </c>
      <c r="BH79" s="34" t="str">
        <f t="shared" si="27"/>
        <v/>
      </c>
      <c r="BI79" s="36" t="str">
        <f t="shared" si="18"/>
        <v/>
      </c>
      <c r="BJ79" s="34" t="str">
        <f>IF(ISBLANK($W79),"",AB79*'Drop Downs'!$F$1)</f>
        <v/>
      </c>
      <c r="BK79" s="36" t="str">
        <f t="shared" si="28"/>
        <v/>
      </c>
      <c r="BL79" s="36" t="str">
        <f>IF(ISBLANK($W79),"",(-1)*PV('Drop Downs'!$F$2,$CB79,$AD79))</f>
        <v/>
      </c>
      <c r="BM79" s="36" t="str">
        <f>IF(ISBLANK($W79),"",(-1)*PV('Drop Downs'!$F$2,CB79,$AF79))</f>
        <v/>
      </c>
      <c r="BN79" s="11" t="str">
        <f t="shared" si="29"/>
        <v/>
      </c>
      <c r="BO79" s="11" t="str">
        <f t="shared" si="19"/>
        <v/>
      </c>
      <c r="BP79" s="11" t="str">
        <f t="shared" si="20"/>
        <v/>
      </c>
      <c r="BQ79" s="36" t="str">
        <f ca="1">IF(ISBLANK($W79),"",OFFSET(Bkgd_AvoidedCosts!$A$1,BT79-1,BU79-1))</f>
        <v/>
      </c>
      <c r="BR79" s="38" t="str">
        <f t="shared" si="21"/>
        <v/>
      </c>
      <c r="BS79" s="38" t="str">
        <f t="shared" si="22"/>
        <v/>
      </c>
      <c r="BT79" s="10" t="str">
        <f>IF(ISBLANK($W79),"",MATCH($CA79,Bkgd_AvoidedCosts!$A$1:$A$405,FALSE))</f>
        <v/>
      </c>
      <c r="BU79" s="10" t="str">
        <f>IF(ISBLANK($W79),"",MATCH(CB79&amp;BZ79,Bkgd_AvoidedCosts!$2:$2,FALSE))</f>
        <v/>
      </c>
      <c r="BV79" s="42" t="str">
        <f ca="1">IF(ISBLANK($W79),"",OFFSET(Measure_List!$A$2,$CC79,BV$5))</f>
        <v/>
      </c>
      <c r="BW79" s="42" t="str">
        <f ca="1">IF(ISBLANK($W79),"",OFFSET(Measure_List!$A$2,$CC79,BW$5))</f>
        <v/>
      </c>
      <c r="BX79" s="42" t="str">
        <f ca="1">IF(ISBLANK($W79),"",OFFSET(Measure_List!$A$2,$CC79,BX$5))</f>
        <v/>
      </c>
      <c r="BY79" s="42" t="str">
        <f ca="1">IF(ISBLANK($W79),"",OFFSET(Measure_List!$A$2,$CC79,BY$5))</f>
        <v/>
      </c>
      <c r="BZ79" s="42" t="str">
        <f ca="1">IF(ISBLANK($W79),"",OFFSET(Measure_List!$A$2,$CC79,BZ$5))</f>
        <v/>
      </c>
      <c r="CA79" s="42" t="str">
        <f ca="1">IF(ISBLANK($W79),"",OFFSET(Measure_List!$A$2,$CC79,CA$5))</f>
        <v/>
      </c>
      <c r="CB79" s="42" t="str">
        <f ca="1">IF(ISBLANK($W79),"",OFFSET(Measure_List!$A$2,$CC79,CB$5))</f>
        <v/>
      </c>
      <c r="CC79" s="42" t="str">
        <f>IF(ISBLANK($W79),"",MATCH($W79,Measure_List!$A$2:$A$4929,FALSE)-1)</f>
        <v/>
      </c>
      <c r="CD79" s="54" t="str">
        <f t="shared" si="23"/>
        <v/>
      </c>
      <c r="CE79" s="55" t="str">
        <f t="shared" si="30"/>
        <v/>
      </c>
      <c r="CF79" s="55" t="str">
        <f>IF(ISBLANK(W79),"",MATCH(P79,'Funding Input and Summary'!$A$5:$A$254,0))</f>
        <v/>
      </c>
      <c r="CG79" s="202" t="str">
        <f>IF(W79="","",IF(ISERROR(VLOOKUP(W79,Measure_List!$A$3:$A$1000,1,FALSE)),1,""))</f>
        <v/>
      </c>
      <c r="CH79" s="46" t="str">
        <f ca="1">IF(BV79="","",IF(BV79&lt;&gt;OFFSET('Funding Input and Summary'!$AE$4,$CF79,0),1,""))</f>
        <v/>
      </c>
      <c r="CI79" s="46" t="str">
        <f ca="1">IF(ISBLANK(W79),"",IF(BZ79&lt;&gt;IF(OFFSET('Funding Input and Summary'!$AG$4,$CF79,0)="Retrofit","R","L"),1,""))</f>
        <v/>
      </c>
      <c r="CJ79" s="46" t="str">
        <f t="shared" si="24"/>
        <v/>
      </c>
      <c r="CK79" s="46" t="str">
        <f ca="1">IF(W79="","",IF(M79&lt;&gt;OFFSET('Funding Input and Summary'!$AF$4,$CF79,0),1,""))</f>
        <v/>
      </c>
      <c r="CL79" s="46" t="str">
        <f t="shared" ca="1" si="31"/>
        <v/>
      </c>
      <c r="CM79" s="46" t="str">
        <f t="shared" si="25"/>
        <v/>
      </c>
      <c r="CN79" s="63"/>
      <c r="CO79" s="63"/>
      <c r="CP79" s="63"/>
      <c r="CQ79" s="63"/>
      <c r="CR79" s="63"/>
    </row>
    <row r="80" spans="1:96" ht="15" x14ac:dyDescent="0.25">
      <c r="A80" s="244" t="str">
        <f t="shared" ca="1" si="26"/>
        <v/>
      </c>
      <c r="B80" s="59"/>
      <c r="C80" s="47"/>
      <c r="D80" s="47"/>
      <c r="E80" s="47"/>
      <c r="F80" s="47"/>
      <c r="G80" s="47"/>
      <c r="H80" s="48"/>
      <c r="I80" s="47"/>
      <c r="J80" s="49"/>
      <c r="K80" s="49"/>
      <c r="L80" s="49"/>
      <c r="M80" s="50"/>
      <c r="N80" s="50"/>
      <c r="O80" s="52"/>
      <c r="P80" s="32"/>
      <c r="Q80" s="32"/>
      <c r="R80" s="20"/>
      <c r="S80" s="51"/>
      <c r="T80" s="275"/>
      <c r="U80" s="51"/>
      <c r="V80" s="51"/>
      <c r="W80" s="62"/>
      <c r="X80" s="52"/>
      <c r="Y80" s="12"/>
      <c r="Z80" s="12"/>
      <c r="AA80" s="276"/>
      <c r="AB80" s="276"/>
      <c r="AC80" s="254"/>
      <c r="AD80" s="254"/>
      <c r="AE80" s="12"/>
      <c r="AF80" s="12"/>
      <c r="AG80" s="254"/>
      <c r="AH80" s="274"/>
      <c r="AI80" s="51"/>
      <c r="AJ80" s="51"/>
      <c r="AK80" s="248"/>
      <c r="AL80" s="248"/>
      <c r="AM80" s="248"/>
      <c r="AN80" s="254"/>
      <c r="AO80" s="254"/>
      <c r="AP80" s="254"/>
      <c r="AQ80" s="274"/>
      <c r="AR80" s="274"/>
      <c r="AS80" s="274"/>
      <c r="AT80" s="254"/>
      <c r="AU80" s="274"/>
      <c r="AV80" s="276"/>
      <c r="AW80" s="276"/>
      <c r="AX80" s="276"/>
      <c r="AY80" s="12"/>
      <c r="AZ80" s="12"/>
      <c r="BA80" s="12"/>
      <c r="BB80" s="12"/>
      <c r="BC80" s="12"/>
      <c r="BD80" s="53"/>
      <c r="BE80" s="11" t="str">
        <f ca="1">IF(OR(ISBLANK($W80),ISBLANK($M80)),"",OFFSET(Measure_List!$J$2,MATCH($W80,Measure_List!$A$3:$A$4922,FALSE),MATCH(M80,Measure_List!$J$2:$BA$2,1)-1))</f>
        <v/>
      </c>
      <c r="BF80" s="36" t="str">
        <f>IF(ISBLANK($W80),"",(-1)*PV('Drop Downs'!$F$2,CB80,$AE80))</f>
        <v/>
      </c>
      <c r="BG80" s="11" t="str">
        <f t="shared" si="17"/>
        <v/>
      </c>
      <c r="BH80" s="34" t="str">
        <f t="shared" si="27"/>
        <v/>
      </c>
      <c r="BI80" s="36" t="str">
        <f t="shared" si="18"/>
        <v/>
      </c>
      <c r="BJ80" s="34" t="str">
        <f>IF(ISBLANK($W80),"",AB80*'Drop Downs'!$F$1)</f>
        <v/>
      </c>
      <c r="BK80" s="36" t="str">
        <f t="shared" si="28"/>
        <v/>
      </c>
      <c r="BL80" s="36" t="str">
        <f>IF(ISBLANK($W80),"",(-1)*PV('Drop Downs'!$F$2,$CB80,$AD80))</f>
        <v/>
      </c>
      <c r="BM80" s="36" t="str">
        <f>IF(ISBLANK($W80),"",(-1)*PV('Drop Downs'!$F$2,CB80,$AF80))</f>
        <v/>
      </c>
      <c r="BN80" s="11" t="str">
        <f t="shared" si="29"/>
        <v/>
      </c>
      <c r="BO80" s="11" t="str">
        <f t="shared" si="19"/>
        <v/>
      </c>
      <c r="BP80" s="11" t="str">
        <f t="shared" si="20"/>
        <v/>
      </c>
      <c r="BQ80" s="36" t="str">
        <f ca="1">IF(ISBLANK($W80),"",OFFSET(Bkgd_AvoidedCosts!$A$1,BT80-1,BU80-1))</f>
        <v/>
      </c>
      <c r="BR80" s="38" t="str">
        <f t="shared" si="21"/>
        <v/>
      </c>
      <c r="BS80" s="38" t="str">
        <f t="shared" si="22"/>
        <v/>
      </c>
      <c r="BT80" s="10" t="str">
        <f>IF(ISBLANK($W80),"",MATCH($CA80,Bkgd_AvoidedCosts!$A$1:$A$405,FALSE))</f>
        <v/>
      </c>
      <c r="BU80" s="10" t="str">
        <f>IF(ISBLANK($W80),"",MATCH(CB80&amp;BZ80,Bkgd_AvoidedCosts!$2:$2,FALSE))</f>
        <v/>
      </c>
      <c r="BV80" s="42" t="str">
        <f ca="1">IF(ISBLANK($W80),"",OFFSET(Measure_List!$A$2,$CC80,BV$5))</f>
        <v/>
      </c>
      <c r="BW80" s="42" t="str">
        <f ca="1">IF(ISBLANK($W80),"",OFFSET(Measure_List!$A$2,$CC80,BW$5))</f>
        <v/>
      </c>
      <c r="BX80" s="42" t="str">
        <f ca="1">IF(ISBLANK($W80),"",OFFSET(Measure_List!$A$2,$CC80,BX$5))</f>
        <v/>
      </c>
      <c r="BY80" s="42" t="str">
        <f ca="1">IF(ISBLANK($W80),"",OFFSET(Measure_List!$A$2,$CC80,BY$5))</f>
        <v/>
      </c>
      <c r="BZ80" s="42" t="str">
        <f ca="1">IF(ISBLANK($W80),"",OFFSET(Measure_List!$A$2,$CC80,BZ$5))</f>
        <v/>
      </c>
      <c r="CA80" s="42" t="str">
        <f ca="1">IF(ISBLANK($W80),"",OFFSET(Measure_List!$A$2,$CC80,CA$5))</f>
        <v/>
      </c>
      <c r="CB80" s="42" t="str">
        <f ca="1">IF(ISBLANK($W80),"",OFFSET(Measure_List!$A$2,$CC80,CB$5))</f>
        <v/>
      </c>
      <c r="CC80" s="42" t="str">
        <f>IF(ISBLANK($W80),"",MATCH($W80,Measure_List!$A$2:$A$4929,FALSE)-1)</f>
        <v/>
      </c>
      <c r="CD80" s="54" t="str">
        <f t="shared" si="23"/>
        <v/>
      </c>
      <c r="CE80" s="55" t="str">
        <f t="shared" si="30"/>
        <v/>
      </c>
      <c r="CF80" s="55" t="str">
        <f>IF(ISBLANK(W80),"",MATCH(P80,'Funding Input and Summary'!$A$5:$A$254,0))</f>
        <v/>
      </c>
      <c r="CG80" s="202" t="str">
        <f>IF(W80="","",IF(ISERROR(VLOOKUP(W80,Measure_List!$A$3:$A$1000,1,FALSE)),1,""))</f>
        <v/>
      </c>
      <c r="CH80" s="46" t="str">
        <f ca="1">IF(BV80="","",IF(BV80&lt;&gt;OFFSET('Funding Input and Summary'!$AE$4,$CF80,0),1,""))</f>
        <v/>
      </c>
      <c r="CI80" s="46" t="str">
        <f ca="1">IF(ISBLANK(W80),"",IF(BZ80&lt;&gt;IF(OFFSET('Funding Input and Summary'!$AG$4,$CF80,0)="Retrofit","R","L"),1,""))</f>
        <v/>
      </c>
      <c r="CJ80" s="46" t="str">
        <f t="shared" si="24"/>
        <v/>
      </c>
      <c r="CK80" s="46" t="str">
        <f ca="1">IF(W80="","",IF(M80&lt;&gt;OFFSET('Funding Input and Summary'!$AF$4,$CF80,0),1,""))</f>
        <v/>
      </c>
      <c r="CL80" s="46" t="str">
        <f t="shared" ca="1" si="31"/>
        <v/>
      </c>
      <c r="CM80" s="46" t="str">
        <f t="shared" si="25"/>
        <v/>
      </c>
      <c r="CN80" s="63"/>
      <c r="CO80" s="63"/>
      <c r="CP80" s="63"/>
      <c r="CQ80" s="63"/>
      <c r="CR80" s="63"/>
    </row>
    <row r="81" spans="1:96" ht="15" x14ac:dyDescent="0.25">
      <c r="A81" s="244" t="str">
        <f t="shared" ca="1" si="26"/>
        <v/>
      </c>
      <c r="B81" s="59"/>
      <c r="C81" s="47"/>
      <c r="D81" s="47"/>
      <c r="E81" s="47"/>
      <c r="F81" s="47"/>
      <c r="G81" s="47"/>
      <c r="H81" s="48"/>
      <c r="I81" s="47"/>
      <c r="J81" s="49"/>
      <c r="K81" s="49"/>
      <c r="L81" s="49"/>
      <c r="M81" s="50"/>
      <c r="N81" s="50"/>
      <c r="O81" s="52"/>
      <c r="P81" s="32"/>
      <c r="Q81" s="32"/>
      <c r="R81" s="20"/>
      <c r="S81" s="51"/>
      <c r="T81" s="275"/>
      <c r="U81" s="51"/>
      <c r="V81" s="51"/>
      <c r="W81" s="62"/>
      <c r="X81" s="52"/>
      <c r="Y81" s="12"/>
      <c r="Z81" s="12"/>
      <c r="AA81" s="276"/>
      <c r="AB81" s="276"/>
      <c r="AC81" s="254"/>
      <c r="AD81" s="254"/>
      <c r="AE81" s="12"/>
      <c r="AF81" s="12"/>
      <c r="AG81" s="254"/>
      <c r="AH81" s="274"/>
      <c r="AI81" s="51"/>
      <c r="AJ81" s="51"/>
      <c r="AK81" s="248"/>
      <c r="AL81" s="248"/>
      <c r="AM81" s="248"/>
      <c r="AN81" s="254"/>
      <c r="AO81" s="254"/>
      <c r="AP81" s="254"/>
      <c r="AQ81" s="274"/>
      <c r="AR81" s="274"/>
      <c r="AS81" s="274"/>
      <c r="AT81" s="254"/>
      <c r="AU81" s="274"/>
      <c r="AV81" s="276"/>
      <c r="AW81" s="276"/>
      <c r="AX81" s="276"/>
      <c r="AY81" s="12"/>
      <c r="AZ81" s="12"/>
      <c r="BA81" s="12"/>
      <c r="BB81" s="12"/>
      <c r="BC81" s="12"/>
      <c r="BD81" s="53"/>
      <c r="BE81" s="11" t="str">
        <f ca="1">IF(OR(ISBLANK($W81),ISBLANK($M81)),"",OFFSET(Measure_List!$J$2,MATCH($W81,Measure_List!$A$3:$A$4922,FALSE),MATCH(M81,Measure_List!$J$2:$BA$2,1)-1))</f>
        <v/>
      </c>
      <c r="BF81" s="36" t="str">
        <f>IF(ISBLANK($W81),"",(-1)*PV('Drop Downs'!$F$2,CB81,$AE81))</f>
        <v/>
      </c>
      <c r="BG81" s="11" t="str">
        <f t="shared" si="17"/>
        <v/>
      </c>
      <c r="BH81" s="34" t="str">
        <f t="shared" si="27"/>
        <v/>
      </c>
      <c r="BI81" s="36" t="str">
        <f t="shared" si="18"/>
        <v/>
      </c>
      <c r="BJ81" s="34" t="str">
        <f>IF(ISBLANK($W81),"",AB81*'Drop Downs'!$F$1)</f>
        <v/>
      </c>
      <c r="BK81" s="36" t="str">
        <f t="shared" si="28"/>
        <v/>
      </c>
      <c r="BL81" s="36" t="str">
        <f>IF(ISBLANK($W81),"",(-1)*PV('Drop Downs'!$F$2,$CB81,$AD81))</f>
        <v/>
      </c>
      <c r="BM81" s="36" t="str">
        <f>IF(ISBLANK($W81),"",(-1)*PV('Drop Downs'!$F$2,CB81,$AF81))</f>
        <v/>
      </c>
      <c r="BN81" s="11" t="str">
        <f t="shared" si="29"/>
        <v/>
      </c>
      <c r="BO81" s="11" t="str">
        <f t="shared" si="19"/>
        <v/>
      </c>
      <c r="BP81" s="11" t="str">
        <f t="shared" si="20"/>
        <v/>
      </c>
      <c r="BQ81" s="36" t="str">
        <f ca="1">IF(ISBLANK($W81),"",OFFSET(Bkgd_AvoidedCosts!$A$1,BT81-1,BU81-1))</f>
        <v/>
      </c>
      <c r="BR81" s="38" t="str">
        <f t="shared" si="21"/>
        <v/>
      </c>
      <c r="BS81" s="38" t="str">
        <f t="shared" si="22"/>
        <v/>
      </c>
      <c r="BT81" s="10" t="str">
        <f>IF(ISBLANK($W81),"",MATCH($CA81,Bkgd_AvoidedCosts!$A$1:$A$405,FALSE))</f>
        <v/>
      </c>
      <c r="BU81" s="10" t="str">
        <f>IF(ISBLANK($W81),"",MATCH(CB81&amp;BZ81,Bkgd_AvoidedCosts!$2:$2,FALSE))</f>
        <v/>
      </c>
      <c r="BV81" s="42" t="str">
        <f ca="1">IF(ISBLANK($W81),"",OFFSET(Measure_List!$A$2,$CC81,BV$5))</f>
        <v/>
      </c>
      <c r="BW81" s="42" t="str">
        <f ca="1">IF(ISBLANK($W81),"",OFFSET(Measure_List!$A$2,$CC81,BW$5))</f>
        <v/>
      </c>
      <c r="BX81" s="42" t="str">
        <f ca="1">IF(ISBLANK($W81),"",OFFSET(Measure_List!$A$2,$CC81,BX$5))</f>
        <v/>
      </c>
      <c r="BY81" s="42" t="str">
        <f ca="1">IF(ISBLANK($W81),"",OFFSET(Measure_List!$A$2,$CC81,BY$5))</f>
        <v/>
      </c>
      <c r="BZ81" s="42" t="str">
        <f ca="1">IF(ISBLANK($W81),"",OFFSET(Measure_List!$A$2,$CC81,BZ$5))</f>
        <v/>
      </c>
      <c r="CA81" s="42" t="str">
        <f ca="1">IF(ISBLANK($W81),"",OFFSET(Measure_List!$A$2,$CC81,CA$5))</f>
        <v/>
      </c>
      <c r="CB81" s="42" t="str">
        <f ca="1">IF(ISBLANK($W81),"",OFFSET(Measure_List!$A$2,$CC81,CB$5))</f>
        <v/>
      </c>
      <c r="CC81" s="42" t="str">
        <f>IF(ISBLANK($W81),"",MATCH($W81,Measure_List!$A$2:$A$4929,FALSE)-1)</f>
        <v/>
      </c>
      <c r="CD81" s="54" t="str">
        <f t="shared" si="23"/>
        <v/>
      </c>
      <c r="CE81" s="55" t="str">
        <f t="shared" si="30"/>
        <v/>
      </c>
      <c r="CF81" s="55" t="str">
        <f>IF(ISBLANK(W81),"",MATCH(P81,'Funding Input and Summary'!$A$5:$A$254,0))</f>
        <v/>
      </c>
      <c r="CG81" s="202" t="str">
        <f>IF(W81="","",IF(ISERROR(VLOOKUP(W81,Measure_List!$A$3:$A$1000,1,FALSE)),1,""))</f>
        <v/>
      </c>
      <c r="CH81" s="46" t="str">
        <f ca="1">IF(BV81="","",IF(BV81&lt;&gt;OFFSET('Funding Input and Summary'!$AE$4,$CF81,0),1,""))</f>
        <v/>
      </c>
      <c r="CI81" s="46" t="str">
        <f ca="1">IF(ISBLANK(W81),"",IF(BZ81&lt;&gt;IF(OFFSET('Funding Input and Summary'!$AG$4,$CF81,0)="Retrofit","R","L"),1,""))</f>
        <v/>
      </c>
      <c r="CJ81" s="46" t="str">
        <f t="shared" si="24"/>
        <v/>
      </c>
      <c r="CK81" s="46" t="str">
        <f ca="1">IF(W81="","",IF(M81&lt;&gt;OFFSET('Funding Input and Summary'!$AF$4,$CF81,0),1,""))</f>
        <v/>
      </c>
      <c r="CL81" s="46" t="str">
        <f t="shared" ca="1" si="31"/>
        <v/>
      </c>
      <c r="CM81" s="46" t="str">
        <f t="shared" si="25"/>
        <v/>
      </c>
      <c r="CN81" s="63"/>
      <c r="CO81" s="63"/>
      <c r="CP81" s="63"/>
      <c r="CQ81" s="63"/>
      <c r="CR81" s="63"/>
    </row>
    <row r="82" spans="1:96" ht="15" x14ac:dyDescent="0.25">
      <c r="A82" s="244" t="str">
        <f t="shared" ca="1" si="26"/>
        <v/>
      </c>
      <c r="B82" s="59"/>
      <c r="C82" s="47"/>
      <c r="D82" s="47"/>
      <c r="E82" s="47"/>
      <c r="F82" s="47"/>
      <c r="G82" s="47"/>
      <c r="H82" s="48"/>
      <c r="I82" s="47"/>
      <c r="J82" s="49"/>
      <c r="K82" s="49"/>
      <c r="L82" s="49"/>
      <c r="M82" s="50"/>
      <c r="N82" s="50"/>
      <c r="O82" s="52"/>
      <c r="P82" s="32"/>
      <c r="Q82" s="32"/>
      <c r="R82" s="20"/>
      <c r="S82" s="51"/>
      <c r="T82" s="275"/>
      <c r="U82" s="51"/>
      <c r="V82" s="51"/>
      <c r="W82" s="62"/>
      <c r="X82" s="52"/>
      <c r="Y82" s="12"/>
      <c r="Z82" s="12"/>
      <c r="AA82" s="276"/>
      <c r="AB82" s="276"/>
      <c r="AC82" s="254"/>
      <c r="AD82" s="254"/>
      <c r="AE82" s="12"/>
      <c r="AF82" s="12"/>
      <c r="AG82" s="254"/>
      <c r="AH82" s="274"/>
      <c r="AI82" s="51"/>
      <c r="AJ82" s="51"/>
      <c r="AK82" s="248"/>
      <c r="AL82" s="248"/>
      <c r="AM82" s="248"/>
      <c r="AN82" s="254"/>
      <c r="AO82" s="254"/>
      <c r="AP82" s="254"/>
      <c r="AQ82" s="274"/>
      <c r="AR82" s="274"/>
      <c r="AS82" s="274"/>
      <c r="AT82" s="254"/>
      <c r="AU82" s="274"/>
      <c r="AV82" s="276"/>
      <c r="AW82" s="276"/>
      <c r="AX82" s="276"/>
      <c r="AY82" s="12"/>
      <c r="AZ82" s="12"/>
      <c r="BA82" s="12"/>
      <c r="BB82" s="12"/>
      <c r="BC82" s="12"/>
      <c r="BD82" s="53"/>
      <c r="BE82" s="11" t="str">
        <f ca="1">IF(OR(ISBLANK($W82),ISBLANK($M82)),"",OFFSET(Measure_List!$J$2,MATCH($W82,Measure_List!$A$3:$A$4922,FALSE),MATCH(M82,Measure_List!$J$2:$BA$2,1)-1))</f>
        <v/>
      </c>
      <c r="BF82" s="36" t="str">
        <f>IF(ISBLANK($W82),"",(-1)*PV('Drop Downs'!$F$2,CB82,$AE82))</f>
        <v/>
      </c>
      <c r="BG82" s="11" t="str">
        <f t="shared" si="17"/>
        <v/>
      </c>
      <c r="BH82" s="34" t="str">
        <f t="shared" si="27"/>
        <v/>
      </c>
      <c r="BI82" s="36" t="str">
        <f t="shared" si="18"/>
        <v/>
      </c>
      <c r="BJ82" s="34" t="str">
        <f>IF(ISBLANK($W82),"",AB82*'Drop Downs'!$F$1)</f>
        <v/>
      </c>
      <c r="BK82" s="36" t="str">
        <f t="shared" si="28"/>
        <v/>
      </c>
      <c r="BL82" s="36" t="str">
        <f>IF(ISBLANK($W82),"",(-1)*PV('Drop Downs'!$F$2,$CB82,$AD82))</f>
        <v/>
      </c>
      <c r="BM82" s="36" t="str">
        <f>IF(ISBLANK($W82),"",(-1)*PV('Drop Downs'!$F$2,CB82,$AF82))</f>
        <v/>
      </c>
      <c r="BN82" s="11" t="str">
        <f t="shared" si="29"/>
        <v/>
      </c>
      <c r="BO82" s="11" t="str">
        <f t="shared" si="19"/>
        <v/>
      </c>
      <c r="BP82" s="11" t="str">
        <f t="shared" si="20"/>
        <v/>
      </c>
      <c r="BQ82" s="36" t="str">
        <f ca="1">IF(ISBLANK($W82),"",OFFSET(Bkgd_AvoidedCosts!$A$1,BT82-1,BU82-1))</f>
        <v/>
      </c>
      <c r="BR82" s="38" t="str">
        <f t="shared" si="21"/>
        <v/>
      </c>
      <c r="BS82" s="38" t="str">
        <f t="shared" si="22"/>
        <v/>
      </c>
      <c r="BT82" s="10" t="str">
        <f>IF(ISBLANK($W82),"",MATCH($CA82,Bkgd_AvoidedCosts!$A$1:$A$405,FALSE))</f>
        <v/>
      </c>
      <c r="BU82" s="10" t="str">
        <f>IF(ISBLANK($W82),"",MATCH(CB82&amp;BZ82,Bkgd_AvoidedCosts!$2:$2,FALSE))</f>
        <v/>
      </c>
      <c r="BV82" s="42" t="str">
        <f ca="1">IF(ISBLANK($W82),"",OFFSET(Measure_List!$A$2,$CC82,BV$5))</f>
        <v/>
      </c>
      <c r="BW82" s="42" t="str">
        <f ca="1">IF(ISBLANK($W82),"",OFFSET(Measure_List!$A$2,$CC82,BW$5))</f>
        <v/>
      </c>
      <c r="BX82" s="42" t="str">
        <f ca="1">IF(ISBLANK($W82),"",OFFSET(Measure_List!$A$2,$CC82,BX$5))</f>
        <v/>
      </c>
      <c r="BY82" s="42" t="str">
        <f ca="1">IF(ISBLANK($W82),"",OFFSET(Measure_List!$A$2,$CC82,BY$5))</f>
        <v/>
      </c>
      <c r="BZ82" s="42" t="str">
        <f ca="1">IF(ISBLANK($W82),"",OFFSET(Measure_List!$A$2,$CC82,BZ$5))</f>
        <v/>
      </c>
      <c r="CA82" s="42" t="str">
        <f ca="1">IF(ISBLANK($W82),"",OFFSET(Measure_List!$A$2,$CC82,CA$5))</f>
        <v/>
      </c>
      <c r="CB82" s="42" t="str">
        <f ca="1">IF(ISBLANK($W82),"",OFFSET(Measure_List!$A$2,$CC82,CB$5))</f>
        <v/>
      </c>
      <c r="CC82" s="42" t="str">
        <f>IF(ISBLANK($W82),"",MATCH($W82,Measure_List!$A$2:$A$4929,FALSE)-1)</f>
        <v/>
      </c>
      <c r="CD82" s="54" t="str">
        <f t="shared" si="23"/>
        <v/>
      </c>
      <c r="CE82" s="55" t="str">
        <f t="shared" si="30"/>
        <v/>
      </c>
      <c r="CF82" s="55" t="str">
        <f>IF(ISBLANK(W82),"",MATCH(P82,'Funding Input and Summary'!$A$5:$A$254,0))</f>
        <v/>
      </c>
      <c r="CG82" s="202" t="str">
        <f>IF(W82="","",IF(ISERROR(VLOOKUP(W82,Measure_List!$A$3:$A$1000,1,FALSE)),1,""))</f>
        <v/>
      </c>
      <c r="CH82" s="46" t="str">
        <f ca="1">IF(BV82="","",IF(BV82&lt;&gt;OFFSET('Funding Input and Summary'!$AE$4,$CF82,0),1,""))</f>
        <v/>
      </c>
      <c r="CI82" s="46" t="str">
        <f ca="1">IF(ISBLANK(W82),"",IF(BZ82&lt;&gt;IF(OFFSET('Funding Input and Summary'!$AG$4,$CF82,0)="Retrofit","R","L"),1,""))</f>
        <v/>
      </c>
      <c r="CJ82" s="46" t="str">
        <f t="shared" si="24"/>
        <v/>
      </c>
      <c r="CK82" s="46" t="str">
        <f ca="1">IF(W82="","",IF(M82&lt;&gt;OFFSET('Funding Input and Summary'!$AF$4,$CF82,0),1,""))</f>
        <v/>
      </c>
      <c r="CL82" s="46" t="str">
        <f t="shared" ca="1" si="31"/>
        <v/>
      </c>
      <c r="CM82" s="46" t="str">
        <f t="shared" si="25"/>
        <v/>
      </c>
      <c r="CN82" s="63"/>
      <c r="CO82" s="63"/>
      <c r="CP82" s="63"/>
      <c r="CQ82" s="63"/>
      <c r="CR82" s="63"/>
    </row>
    <row r="83" spans="1:96" ht="15" x14ac:dyDescent="0.25">
      <c r="A83" s="244" t="str">
        <f t="shared" ca="1" si="26"/>
        <v/>
      </c>
      <c r="B83" s="59"/>
      <c r="C83" s="47"/>
      <c r="D83" s="47"/>
      <c r="E83" s="47"/>
      <c r="F83" s="47"/>
      <c r="G83" s="47"/>
      <c r="H83" s="48"/>
      <c r="I83" s="47"/>
      <c r="J83" s="49"/>
      <c r="K83" s="49"/>
      <c r="L83" s="49"/>
      <c r="M83" s="50"/>
      <c r="N83" s="50"/>
      <c r="O83" s="52"/>
      <c r="P83" s="32"/>
      <c r="Q83" s="32"/>
      <c r="R83" s="20"/>
      <c r="S83" s="51"/>
      <c r="T83" s="275"/>
      <c r="U83" s="51"/>
      <c r="V83" s="51"/>
      <c r="W83" s="62"/>
      <c r="X83" s="52"/>
      <c r="Y83" s="12"/>
      <c r="Z83" s="12"/>
      <c r="AA83" s="276"/>
      <c r="AB83" s="276"/>
      <c r="AC83" s="254"/>
      <c r="AD83" s="254"/>
      <c r="AE83" s="12"/>
      <c r="AF83" s="12"/>
      <c r="AG83" s="254"/>
      <c r="AH83" s="274"/>
      <c r="AI83" s="51"/>
      <c r="AJ83" s="51"/>
      <c r="AK83" s="248"/>
      <c r="AL83" s="248"/>
      <c r="AM83" s="248"/>
      <c r="AN83" s="254"/>
      <c r="AO83" s="254"/>
      <c r="AP83" s="254"/>
      <c r="AQ83" s="274"/>
      <c r="AR83" s="274"/>
      <c r="AS83" s="274"/>
      <c r="AT83" s="254"/>
      <c r="AU83" s="274"/>
      <c r="AV83" s="276"/>
      <c r="AW83" s="276"/>
      <c r="AX83" s="276"/>
      <c r="AY83" s="12"/>
      <c r="AZ83" s="12"/>
      <c r="BA83" s="12"/>
      <c r="BB83" s="12"/>
      <c r="BC83" s="12"/>
      <c r="BD83" s="53"/>
      <c r="BE83" s="11" t="str">
        <f ca="1">IF(OR(ISBLANK($W83),ISBLANK($M83)),"",OFFSET(Measure_List!$J$2,MATCH($W83,Measure_List!$A$3:$A$4922,FALSE),MATCH(M83,Measure_List!$J$2:$BA$2,1)-1))</f>
        <v/>
      </c>
      <c r="BF83" s="36" t="str">
        <f>IF(ISBLANK($W83),"",(-1)*PV('Drop Downs'!$F$2,CB83,$AE83))</f>
        <v/>
      </c>
      <c r="BG83" s="11" t="str">
        <f t="shared" si="17"/>
        <v/>
      </c>
      <c r="BH83" s="34" t="str">
        <f t="shared" si="27"/>
        <v/>
      </c>
      <c r="BI83" s="36" t="str">
        <f t="shared" si="18"/>
        <v/>
      </c>
      <c r="BJ83" s="34" t="str">
        <f>IF(ISBLANK($W83),"",AB83*'Drop Downs'!$F$1)</f>
        <v/>
      </c>
      <c r="BK83" s="36" t="str">
        <f t="shared" si="28"/>
        <v/>
      </c>
      <c r="BL83" s="36" t="str">
        <f>IF(ISBLANK($W83),"",(-1)*PV('Drop Downs'!$F$2,$CB83,$AD83))</f>
        <v/>
      </c>
      <c r="BM83" s="36" t="str">
        <f>IF(ISBLANK($W83),"",(-1)*PV('Drop Downs'!$F$2,CB83,$AF83))</f>
        <v/>
      </c>
      <c r="BN83" s="11" t="str">
        <f t="shared" si="29"/>
        <v/>
      </c>
      <c r="BO83" s="11" t="str">
        <f t="shared" si="19"/>
        <v/>
      </c>
      <c r="BP83" s="11" t="str">
        <f t="shared" si="20"/>
        <v/>
      </c>
      <c r="BQ83" s="36" t="str">
        <f ca="1">IF(ISBLANK($W83),"",OFFSET(Bkgd_AvoidedCosts!$A$1,BT83-1,BU83-1))</f>
        <v/>
      </c>
      <c r="BR83" s="38" t="str">
        <f t="shared" si="21"/>
        <v/>
      </c>
      <c r="BS83" s="38" t="str">
        <f t="shared" si="22"/>
        <v/>
      </c>
      <c r="BT83" s="10" t="str">
        <f>IF(ISBLANK($W83),"",MATCH($CA83,Bkgd_AvoidedCosts!$A$1:$A$405,FALSE))</f>
        <v/>
      </c>
      <c r="BU83" s="10" t="str">
        <f>IF(ISBLANK($W83),"",MATCH(CB83&amp;BZ83,Bkgd_AvoidedCosts!$2:$2,FALSE))</f>
        <v/>
      </c>
      <c r="BV83" s="42" t="str">
        <f ca="1">IF(ISBLANK($W83),"",OFFSET(Measure_List!$A$2,$CC83,BV$5))</f>
        <v/>
      </c>
      <c r="BW83" s="42" t="str">
        <f ca="1">IF(ISBLANK($W83),"",OFFSET(Measure_List!$A$2,$CC83,BW$5))</f>
        <v/>
      </c>
      <c r="BX83" s="42" t="str">
        <f ca="1">IF(ISBLANK($W83),"",OFFSET(Measure_List!$A$2,$CC83,BX$5))</f>
        <v/>
      </c>
      <c r="BY83" s="42" t="str">
        <f ca="1">IF(ISBLANK($W83),"",OFFSET(Measure_List!$A$2,$CC83,BY$5))</f>
        <v/>
      </c>
      <c r="BZ83" s="42" t="str">
        <f ca="1">IF(ISBLANK($W83),"",OFFSET(Measure_List!$A$2,$CC83,BZ$5))</f>
        <v/>
      </c>
      <c r="CA83" s="42" t="str">
        <f ca="1">IF(ISBLANK($W83),"",OFFSET(Measure_List!$A$2,$CC83,CA$5))</f>
        <v/>
      </c>
      <c r="CB83" s="42" t="str">
        <f ca="1">IF(ISBLANK($W83),"",OFFSET(Measure_List!$A$2,$CC83,CB$5))</f>
        <v/>
      </c>
      <c r="CC83" s="42" t="str">
        <f>IF(ISBLANK($W83),"",MATCH($W83,Measure_List!$A$2:$A$4929,FALSE)-1)</f>
        <v/>
      </c>
      <c r="CD83" s="54" t="str">
        <f t="shared" si="23"/>
        <v/>
      </c>
      <c r="CE83" s="55" t="str">
        <f t="shared" si="30"/>
        <v/>
      </c>
      <c r="CF83" s="55" t="str">
        <f>IF(ISBLANK(W83),"",MATCH(P83,'Funding Input and Summary'!$A$5:$A$254,0))</f>
        <v/>
      </c>
      <c r="CG83" s="202" t="str">
        <f>IF(W83="","",IF(ISERROR(VLOOKUP(W83,Measure_List!$A$3:$A$1000,1,FALSE)),1,""))</f>
        <v/>
      </c>
      <c r="CH83" s="46" t="str">
        <f ca="1">IF(BV83="","",IF(BV83&lt;&gt;OFFSET('Funding Input and Summary'!$AE$4,$CF83,0),1,""))</f>
        <v/>
      </c>
      <c r="CI83" s="46" t="str">
        <f ca="1">IF(ISBLANK(W83),"",IF(BZ83&lt;&gt;IF(OFFSET('Funding Input and Summary'!$AG$4,$CF83,0)="Retrofit","R","L"),1,""))</f>
        <v/>
      </c>
      <c r="CJ83" s="46" t="str">
        <f t="shared" si="24"/>
        <v/>
      </c>
      <c r="CK83" s="46" t="str">
        <f ca="1">IF(W83="","",IF(M83&lt;&gt;OFFSET('Funding Input and Summary'!$AF$4,$CF83,0),1,""))</f>
        <v/>
      </c>
      <c r="CL83" s="46" t="str">
        <f t="shared" ca="1" si="31"/>
        <v/>
      </c>
      <c r="CM83" s="46" t="str">
        <f t="shared" si="25"/>
        <v/>
      </c>
      <c r="CN83" s="63"/>
      <c r="CO83" s="63"/>
      <c r="CP83" s="63"/>
      <c r="CQ83" s="63"/>
      <c r="CR83" s="63"/>
    </row>
    <row r="84" spans="1:96" ht="15" x14ac:dyDescent="0.25">
      <c r="A84" s="244" t="str">
        <f t="shared" ca="1" si="26"/>
        <v/>
      </c>
      <c r="B84" s="59"/>
      <c r="C84" s="47"/>
      <c r="D84" s="47"/>
      <c r="E84" s="47"/>
      <c r="F84" s="47"/>
      <c r="G84" s="47"/>
      <c r="H84" s="48"/>
      <c r="I84" s="47"/>
      <c r="J84" s="49"/>
      <c r="K84" s="49"/>
      <c r="L84" s="49"/>
      <c r="M84" s="50"/>
      <c r="N84" s="50"/>
      <c r="O84" s="52"/>
      <c r="P84" s="32"/>
      <c r="Q84" s="32"/>
      <c r="R84" s="20"/>
      <c r="S84" s="51"/>
      <c r="T84" s="275"/>
      <c r="U84" s="51"/>
      <c r="V84" s="51"/>
      <c r="W84" s="62"/>
      <c r="X84" s="52"/>
      <c r="Y84" s="12"/>
      <c r="Z84" s="12"/>
      <c r="AA84" s="276"/>
      <c r="AB84" s="276"/>
      <c r="AC84" s="254"/>
      <c r="AD84" s="254"/>
      <c r="AE84" s="12"/>
      <c r="AF84" s="12"/>
      <c r="AG84" s="254"/>
      <c r="AH84" s="274"/>
      <c r="AI84" s="51"/>
      <c r="AJ84" s="51"/>
      <c r="AK84" s="248"/>
      <c r="AL84" s="248"/>
      <c r="AM84" s="248"/>
      <c r="AN84" s="254"/>
      <c r="AO84" s="254"/>
      <c r="AP84" s="254"/>
      <c r="AQ84" s="274"/>
      <c r="AR84" s="274"/>
      <c r="AS84" s="274"/>
      <c r="AT84" s="254"/>
      <c r="AU84" s="274"/>
      <c r="AV84" s="276"/>
      <c r="AW84" s="276"/>
      <c r="AX84" s="276"/>
      <c r="AY84" s="12"/>
      <c r="AZ84" s="12"/>
      <c r="BA84" s="12"/>
      <c r="BB84" s="12"/>
      <c r="BC84" s="12"/>
      <c r="BD84" s="53"/>
      <c r="BE84" s="11" t="str">
        <f ca="1">IF(OR(ISBLANK($W84),ISBLANK($M84)),"",OFFSET(Measure_List!$J$2,MATCH($W84,Measure_List!$A$3:$A$4922,FALSE),MATCH(M84,Measure_List!$J$2:$BA$2,1)-1))</f>
        <v/>
      </c>
      <c r="BF84" s="36" t="str">
        <f>IF(ISBLANK($W84),"",(-1)*PV('Drop Downs'!$F$2,CB84,$AE84))</f>
        <v/>
      </c>
      <c r="BG84" s="11" t="str">
        <f t="shared" si="17"/>
        <v/>
      </c>
      <c r="BH84" s="34" t="str">
        <f t="shared" si="27"/>
        <v/>
      </c>
      <c r="BI84" s="36" t="str">
        <f t="shared" si="18"/>
        <v/>
      </c>
      <c r="BJ84" s="34" t="str">
        <f>IF(ISBLANK($W84),"",AB84*'Drop Downs'!$F$1)</f>
        <v/>
      </c>
      <c r="BK84" s="36" t="str">
        <f t="shared" si="28"/>
        <v/>
      </c>
      <c r="BL84" s="36" t="str">
        <f>IF(ISBLANK($W84),"",(-1)*PV('Drop Downs'!$F$2,$CB84,$AD84))</f>
        <v/>
      </c>
      <c r="BM84" s="36" t="str">
        <f>IF(ISBLANK($W84),"",(-1)*PV('Drop Downs'!$F$2,CB84,$AF84))</f>
        <v/>
      </c>
      <c r="BN84" s="11" t="str">
        <f t="shared" si="29"/>
        <v/>
      </c>
      <c r="BO84" s="11" t="str">
        <f t="shared" si="19"/>
        <v/>
      </c>
      <c r="BP84" s="11" t="str">
        <f t="shared" si="20"/>
        <v/>
      </c>
      <c r="BQ84" s="36" t="str">
        <f ca="1">IF(ISBLANK($W84),"",OFFSET(Bkgd_AvoidedCosts!$A$1,BT84-1,BU84-1))</f>
        <v/>
      </c>
      <c r="BR84" s="38" t="str">
        <f t="shared" si="21"/>
        <v/>
      </c>
      <c r="BS84" s="38" t="str">
        <f t="shared" si="22"/>
        <v/>
      </c>
      <c r="BT84" s="10" t="str">
        <f>IF(ISBLANK($W84),"",MATCH($CA84,Bkgd_AvoidedCosts!$A$1:$A$405,FALSE))</f>
        <v/>
      </c>
      <c r="BU84" s="10" t="str">
        <f>IF(ISBLANK($W84),"",MATCH(CB84&amp;BZ84,Bkgd_AvoidedCosts!$2:$2,FALSE))</f>
        <v/>
      </c>
      <c r="BV84" s="42" t="str">
        <f ca="1">IF(ISBLANK($W84),"",OFFSET(Measure_List!$A$2,$CC84,BV$5))</f>
        <v/>
      </c>
      <c r="BW84" s="42" t="str">
        <f ca="1">IF(ISBLANK($W84),"",OFFSET(Measure_List!$A$2,$CC84,BW$5))</f>
        <v/>
      </c>
      <c r="BX84" s="42" t="str">
        <f ca="1">IF(ISBLANK($W84),"",OFFSET(Measure_List!$A$2,$CC84,BX$5))</f>
        <v/>
      </c>
      <c r="BY84" s="42" t="str">
        <f ca="1">IF(ISBLANK($W84),"",OFFSET(Measure_List!$A$2,$CC84,BY$5))</f>
        <v/>
      </c>
      <c r="BZ84" s="42" t="str">
        <f ca="1">IF(ISBLANK($W84),"",OFFSET(Measure_List!$A$2,$CC84,BZ$5))</f>
        <v/>
      </c>
      <c r="CA84" s="42" t="str">
        <f ca="1">IF(ISBLANK($W84),"",OFFSET(Measure_List!$A$2,$CC84,CA$5))</f>
        <v/>
      </c>
      <c r="CB84" s="42" t="str">
        <f ca="1">IF(ISBLANK($W84),"",OFFSET(Measure_List!$A$2,$CC84,CB$5))</f>
        <v/>
      </c>
      <c r="CC84" s="42" t="str">
        <f>IF(ISBLANK($W84),"",MATCH($W84,Measure_List!$A$2:$A$4929,FALSE)-1)</f>
        <v/>
      </c>
      <c r="CD84" s="54" t="str">
        <f t="shared" si="23"/>
        <v/>
      </c>
      <c r="CE84" s="55" t="str">
        <f t="shared" si="30"/>
        <v/>
      </c>
      <c r="CF84" s="55" t="str">
        <f>IF(ISBLANK(W84),"",MATCH(P84,'Funding Input and Summary'!$A$5:$A$254,0))</f>
        <v/>
      </c>
      <c r="CG84" s="202" t="str">
        <f>IF(W84="","",IF(ISERROR(VLOOKUP(W84,Measure_List!$A$3:$A$1000,1,FALSE)),1,""))</f>
        <v/>
      </c>
      <c r="CH84" s="46" t="str">
        <f ca="1">IF(BV84="","",IF(BV84&lt;&gt;OFFSET('Funding Input and Summary'!$AE$4,$CF84,0),1,""))</f>
        <v/>
      </c>
      <c r="CI84" s="46" t="str">
        <f ca="1">IF(ISBLANK(W84),"",IF(BZ84&lt;&gt;IF(OFFSET('Funding Input and Summary'!$AG$4,$CF84,0)="Retrofit","R","L"),1,""))</f>
        <v/>
      </c>
      <c r="CJ84" s="46" t="str">
        <f t="shared" si="24"/>
        <v/>
      </c>
      <c r="CK84" s="46" t="str">
        <f ca="1">IF(W84="","",IF(M84&lt;&gt;OFFSET('Funding Input and Summary'!$AF$4,$CF84,0),1,""))</f>
        <v/>
      </c>
      <c r="CL84" s="46" t="str">
        <f t="shared" ca="1" si="31"/>
        <v/>
      </c>
      <c r="CM84" s="46" t="str">
        <f t="shared" si="25"/>
        <v/>
      </c>
      <c r="CN84" s="63"/>
      <c r="CO84" s="63"/>
      <c r="CP84" s="63"/>
      <c r="CQ84" s="63"/>
      <c r="CR84" s="63"/>
    </row>
    <row r="85" spans="1:96" ht="15" x14ac:dyDescent="0.25">
      <c r="A85" s="244" t="str">
        <f t="shared" ca="1" si="26"/>
        <v/>
      </c>
      <c r="B85" s="59"/>
      <c r="C85" s="47"/>
      <c r="D85" s="47"/>
      <c r="E85" s="47"/>
      <c r="F85" s="47"/>
      <c r="G85" s="47"/>
      <c r="H85" s="48"/>
      <c r="I85" s="47"/>
      <c r="J85" s="49"/>
      <c r="K85" s="49"/>
      <c r="L85" s="49"/>
      <c r="M85" s="50"/>
      <c r="N85" s="50"/>
      <c r="O85" s="52"/>
      <c r="P85" s="32"/>
      <c r="Q85" s="32"/>
      <c r="R85" s="20"/>
      <c r="S85" s="51"/>
      <c r="T85" s="275"/>
      <c r="U85" s="51"/>
      <c r="V85" s="51"/>
      <c r="W85" s="62"/>
      <c r="X85" s="52"/>
      <c r="Y85" s="12"/>
      <c r="Z85" s="12"/>
      <c r="AA85" s="276"/>
      <c r="AB85" s="276"/>
      <c r="AC85" s="254"/>
      <c r="AD85" s="254"/>
      <c r="AE85" s="12"/>
      <c r="AF85" s="12"/>
      <c r="AG85" s="254"/>
      <c r="AH85" s="274"/>
      <c r="AI85" s="51"/>
      <c r="AJ85" s="51"/>
      <c r="AK85" s="248"/>
      <c r="AL85" s="248"/>
      <c r="AM85" s="248"/>
      <c r="AN85" s="254"/>
      <c r="AO85" s="254"/>
      <c r="AP85" s="254"/>
      <c r="AQ85" s="274"/>
      <c r="AR85" s="274"/>
      <c r="AS85" s="274"/>
      <c r="AT85" s="254"/>
      <c r="AU85" s="274"/>
      <c r="AV85" s="276"/>
      <c r="AW85" s="276"/>
      <c r="AX85" s="276"/>
      <c r="AY85" s="12"/>
      <c r="AZ85" s="12"/>
      <c r="BA85" s="12"/>
      <c r="BB85" s="12"/>
      <c r="BC85" s="12"/>
      <c r="BD85" s="53"/>
      <c r="BE85" s="11" t="str">
        <f ca="1">IF(OR(ISBLANK($W85),ISBLANK($M85)),"",OFFSET(Measure_List!$J$2,MATCH($W85,Measure_List!$A$3:$A$4922,FALSE),MATCH(M85,Measure_List!$J$2:$BA$2,1)-1))</f>
        <v/>
      </c>
      <c r="BF85" s="36" t="str">
        <f>IF(ISBLANK($W85),"",(-1)*PV('Drop Downs'!$F$2,CB85,$AE85))</f>
        <v/>
      </c>
      <c r="BG85" s="11" t="str">
        <f t="shared" si="17"/>
        <v/>
      </c>
      <c r="BH85" s="34" t="str">
        <f t="shared" si="27"/>
        <v/>
      </c>
      <c r="BI85" s="36" t="str">
        <f t="shared" si="18"/>
        <v/>
      </c>
      <c r="BJ85" s="34" t="str">
        <f>IF(ISBLANK($W85),"",AB85*'Drop Downs'!$F$1)</f>
        <v/>
      </c>
      <c r="BK85" s="36" t="str">
        <f t="shared" si="28"/>
        <v/>
      </c>
      <c r="BL85" s="36" t="str">
        <f>IF(ISBLANK($W85),"",(-1)*PV('Drop Downs'!$F$2,$CB85,$AD85))</f>
        <v/>
      </c>
      <c r="BM85" s="36" t="str">
        <f>IF(ISBLANK($W85),"",(-1)*PV('Drop Downs'!$F$2,CB85,$AF85))</f>
        <v/>
      </c>
      <c r="BN85" s="11" t="str">
        <f t="shared" si="29"/>
        <v/>
      </c>
      <c r="BO85" s="11" t="str">
        <f t="shared" si="19"/>
        <v/>
      </c>
      <c r="BP85" s="11" t="str">
        <f t="shared" si="20"/>
        <v/>
      </c>
      <c r="BQ85" s="36" t="str">
        <f ca="1">IF(ISBLANK($W85),"",OFFSET(Bkgd_AvoidedCosts!$A$1,BT85-1,BU85-1))</f>
        <v/>
      </c>
      <c r="BR85" s="38" t="str">
        <f t="shared" si="21"/>
        <v/>
      </c>
      <c r="BS85" s="38" t="str">
        <f t="shared" si="22"/>
        <v/>
      </c>
      <c r="BT85" s="10" t="str">
        <f>IF(ISBLANK($W85),"",MATCH($CA85,Bkgd_AvoidedCosts!$A$1:$A$405,FALSE))</f>
        <v/>
      </c>
      <c r="BU85" s="10" t="str">
        <f>IF(ISBLANK($W85),"",MATCH(CB85&amp;BZ85,Bkgd_AvoidedCosts!$2:$2,FALSE))</f>
        <v/>
      </c>
      <c r="BV85" s="42" t="str">
        <f ca="1">IF(ISBLANK($W85),"",OFFSET(Measure_List!$A$2,$CC85,BV$5))</f>
        <v/>
      </c>
      <c r="BW85" s="42" t="str">
        <f ca="1">IF(ISBLANK($W85),"",OFFSET(Measure_List!$A$2,$CC85,BW$5))</f>
        <v/>
      </c>
      <c r="BX85" s="42" t="str">
        <f ca="1">IF(ISBLANK($W85),"",OFFSET(Measure_List!$A$2,$CC85,BX$5))</f>
        <v/>
      </c>
      <c r="BY85" s="42" t="str">
        <f ca="1">IF(ISBLANK($W85),"",OFFSET(Measure_List!$A$2,$CC85,BY$5))</f>
        <v/>
      </c>
      <c r="BZ85" s="42" t="str">
        <f ca="1">IF(ISBLANK($W85),"",OFFSET(Measure_List!$A$2,$CC85,BZ$5))</f>
        <v/>
      </c>
      <c r="CA85" s="42" t="str">
        <f ca="1">IF(ISBLANK($W85),"",OFFSET(Measure_List!$A$2,$CC85,CA$5))</f>
        <v/>
      </c>
      <c r="CB85" s="42" t="str">
        <f ca="1">IF(ISBLANK($W85),"",OFFSET(Measure_List!$A$2,$CC85,CB$5))</f>
        <v/>
      </c>
      <c r="CC85" s="42" t="str">
        <f>IF(ISBLANK($W85),"",MATCH($W85,Measure_List!$A$2:$A$4929,FALSE)-1)</f>
        <v/>
      </c>
      <c r="CD85" s="54" t="str">
        <f t="shared" si="23"/>
        <v/>
      </c>
      <c r="CE85" s="55" t="str">
        <f t="shared" si="30"/>
        <v/>
      </c>
      <c r="CF85" s="55" t="str">
        <f>IF(ISBLANK(W85),"",MATCH(P85,'Funding Input and Summary'!$A$5:$A$254,0))</f>
        <v/>
      </c>
      <c r="CG85" s="202" t="str">
        <f>IF(W85="","",IF(ISERROR(VLOOKUP(W85,Measure_List!$A$3:$A$1000,1,FALSE)),1,""))</f>
        <v/>
      </c>
      <c r="CH85" s="46" t="str">
        <f ca="1">IF(BV85="","",IF(BV85&lt;&gt;OFFSET('Funding Input and Summary'!$AE$4,$CF85,0),1,""))</f>
        <v/>
      </c>
      <c r="CI85" s="46" t="str">
        <f ca="1">IF(ISBLANK(W85),"",IF(BZ85&lt;&gt;IF(OFFSET('Funding Input and Summary'!$AG$4,$CF85,0)="Retrofit","R","L"),1,""))</f>
        <v/>
      </c>
      <c r="CJ85" s="46" t="str">
        <f t="shared" si="24"/>
        <v/>
      </c>
      <c r="CK85" s="46" t="str">
        <f ca="1">IF(W85="","",IF(M85&lt;&gt;OFFSET('Funding Input and Summary'!$AF$4,$CF85,0),1,""))</f>
        <v/>
      </c>
      <c r="CL85" s="46" t="str">
        <f t="shared" ca="1" si="31"/>
        <v/>
      </c>
      <c r="CM85" s="46" t="str">
        <f t="shared" si="25"/>
        <v/>
      </c>
      <c r="CN85" s="63"/>
      <c r="CO85" s="63"/>
      <c r="CP85" s="63"/>
      <c r="CQ85" s="63"/>
      <c r="CR85" s="63"/>
    </row>
    <row r="86" spans="1:96" ht="15" x14ac:dyDescent="0.25">
      <c r="A86" s="244" t="str">
        <f t="shared" ca="1" si="26"/>
        <v/>
      </c>
      <c r="B86" s="59"/>
      <c r="C86" s="47"/>
      <c r="D86" s="47"/>
      <c r="E86" s="47"/>
      <c r="F86" s="47"/>
      <c r="G86" s="47"/>
      <c r="H86" s="48"/>
      <c r="I86" s="47"/>
      <c r="J86" s="49"/>
      <c r="K86" s="49"/>
      <c r="L86" s="49"/>
      <c r="M86" s="50"/>
      <c r="N86" s="50"/>
      <c r="O86" s="52"/>
      <c r="P86" s="32"/>
      <c r="Q86" s="32"/>
      <c r="R86" s="20"/>
      <c r="S86" s="51"/>
      <c r="T86" s="275"/>
      <c r="U86" s="51"/>
      <c r="V86" s="51"/>
      <c r="W86" s="62"/>
      <c r="X86" s="52"/>
      <c r="Y86" s="12"/>
      <c r="Z86" s="12"/>
      <c r="AA86" s="276"/>
      <c r="AB86" s="276"/>
      <c r="AC86" s="254"/>
      <c r="AD86" s="254"/>
      <c r="AE86" s="12"/>
      <c r="AF86" s="12"/>
      <c r="AG86" s="254"/>
      <c r="AH86" s="274"/>
      <c r="AI86" s="51"/>
      <c r="AJ86" s="51"/>
      <c r="AK86" s="248"/>
      <c r="AL86" s="248"/>
      <c r="AM86" s="248"/>
      <c r="AN86" s="254"/>
      <c r="AO86" s="254"/>
      <c r="AP86" s="254"/>
      <c r="AQ86" s="274"/>
      <c r="AR86" s="274"/>
      <c r="AS86" s="274"/>
      <c r="AT86" s="254"/>
      <c r="AU86" s="274"/>
      <c r="AV86" s="276"/>
      <c r="AW86" s="276"/>
      <c r="AX86" s="276"/>
      <c r="AY86" s="12"/>
      <c r="AZ86" s="12"/>
      <c r="BA86" s="12"/>
      <c r="BB86" s="12"/>
      <c r="BC86" s="12"/>
      <c r="BD86" s="53"/>
      <c r="BE86" s="11" t="str">
        <f ca="1">IF(OR(ISBLANK($W86),ISBLANK($M86)),"",OFFSET(Measure_List!$J$2,MATCH($W86,Measure_List!$A$3:$A$4922,FALSE),MATCH(M86,Measure_List!$J$2:$BA$2,1)-1))</f>
        <v/>
      </c>
      <c r="BF86" s="36" t="str">
        <f>IF(ISBLANK($W86),"",(-1)*PV('Drop Downs'!$F$2,CB86,$AE86))</f>
        <v/>
      </c>
      <c r="BG86" s="11" t="str">
        <f t="shared" si="17"/>
        <v/>
      </c>
      <c r="BH86" s="34" t="str">
        <f t="shared" si="27"/>
        <v/>
      </c>
      <c r="BI86" s="36" t="str">
        <f t="shared" si="18"/>
        <v/>
      </c>
      <c r="BJ86" s="34" t="str">
        <f>IF(ISBLANK($W86),"",AB86*'Drop Downs'!$F$1)</f>
        <v/>
      </c>
      <c r="BK86" s="36" t="str">
        <f t="shared" si="28"/>
        <v/>
      </c>
      <c r="BL86" s="36" t="str">
        <f>IF(ISBLANK($W86),"",(-1)*PV('Drop Downs'!$F$2,$CB86,$AD86))</f>
        <v/>
      </c>
      <c r="BM86" s="36" t="str">
        <f>IF(ISBLANK($W86),"",(-1)*PV('Drop Downs'!$F$2,CB86,$AF86))</f>
        <v/>
      </c>
      <c r="BN86" s="11" t="str">
        <f t="shared" si="29"/>
        <v/>
      </c>
      <c r="BO86" s="11" t="str">
        <f t="shared" si="19"/>
        <v/>
      </c>
      <c r="BP86" s="11" t="str">
        <f t="shared" si="20"/>
        <v/>
      </c>
      <c r="BQ86" s="36" t="str">
        <f ca="1">IF(ISBLANK($W86),"",OFFSET(Bkgd_AvoidedCosts!$A$1,BT86-1,BU86-1))</f>
        <v/>
      </c>
      <c r="BR86" s="38" t="str">
        <f t="shared" si="21"/>
        <v/>
      </c>
      <c r="BS86" s="38" t="str">
        <f t="shared" si="22"/>
        <v/>
      </c>
      <c r="BT86" s="10" t="str">
        <f>IF(ISBLANK($W86),"",MATCH($CA86,Bkgd_AvoidedCosts!$A$1:$A$405,FALSE))</f>
        <v/>
      </c>
      <c r="BU86" s="10" t="str">
        <f>IF(ISBLANK($W86),"",MATCH(CB86&amp;BZ86,Bkgd_AvoidedCosts!$2:$2,FALSE))</f>
        <v/>
      </c>
      <c r="BV86" s="42" t="str">
        <f ca="1">IF(ISBLANK($W86),"",OFFSET(Measure_List!$A$2,$CC86,BV$5))</f>
        <v/>
      </c>
      <c r="BW86" s="42" t="str">
        <f ca="1">IF(ISBLANK($W86),"",OFFSET(Measure_List!$A$2,$CC86,BW$5))</f>
        <v/>
      </c>
      <c r="BX86" s="42" t="str">
        <f ca="1">IF(ISBLANK($W86),"",OFFSET(Measure_List!$A$2,$CC86,BX$5))</f>
        <v/>
      </c>
      <c r="BY86" s="42" t="str">
        <f ca="1">IF(ISBLANK($W86),"",OFFSET(Measure_List!$A$2,$CC86,BY$5))</f>
        <v/>
      </c>
      <c r="BZ86" s="42" t="str">
        <f ca="1">IF(ISBLANK($W86),"",OFFSET(Measure_List!$A$2,$CC86,BZ$5))</f>
        <v/>
      </c>
      <c r="CA86" s="42" t="str">
        <f ca="1">IF(ISBLANK($W86),"",OFFSET(Measure_List!$A$2,$CC86,CA$5))</f>
        <v/>
      </c>
      <c r="CB86" s="42" t="str">
        <f ca="1">IF(ISBLANK($W86),"",OFFSET(Measure_List!$A$2,$CC86,CB$5))</f>
        <v/>
      </c>
      <c r="CC86" s="42" t="str">
        <f>IF(ISBLANK($W86),"",MATCH($W86,Measure_List!$A$2:$A$4929,FALSE)-1)</f>
        <v/>
      </c>
      <c r="CD86" s="54" t="str">
        <f t="shared" si="23"/>
        <v/>
      </c>
      <c r="CE86" s="55" t="str">
        <f t="shared" si="30"/>
        <v/>
      </c>
      <c r="CF86" s="55" t="str">
        <f>IF(ISBLANK(W86),"",MATCH(P86,'Funding Input and Summary'!$A$5:$A$254,0))</f>
        <v/>
      </c>
      <c r="CG86" s="202" t="str">
        <f>IF(W86="","",IF(ISERROR(VLOOKUP(W86,Measure_List!$A$3:$A$1000,1,FALSE)),1,""))</f>
        <v/>
      </c>
      <c r="CH86" s="46" t="str">
        <f ca="1">IF(BV86="","",IF(BV86&lt;&gt;OFFSET('Funding Input and Summary'!$AE$4,$CF86,0),1,""))</f>
        <v/>
      </c>
      <c r="CI86" s="46" t="str">
        <f ca="1">IF(ISBLANK(W86),"",IF(BZ86&lt;&gt;IF(OFFSET('Funding Input and Summary'!$AG$4,$CF86,0)="Retrofit","R","L"),1,""))</f>
        <v/>
      </c>
      <c r="CJ86" s="46" t="str">
        <f t="shared" si="24"/>
        <v/>
      </c>
      <c r="CK86" s="46" t="str">
        <f ca="1">IF(W86="","",IF(M86&lt;&gt;OFFSET('Funding Input and Summary'!$AF$4,$CF86,0),1,""))</f>
        <v/>
      </c>
      <c r="CL86" s="46" t="str">
        <f t="shared" ca="1" si="31"/>
        <v/>
      </c>
      <c r="CM86" s="46" t="str">
        <f t="shared" si="25"/>
        <v/>
      </c>
      <c r="CN86" s="63"/>
      <c r="CO86" s="63"/>
      <c r="CP86" s="63"/>
      <c r="CQ86" s="63"/>
      <c r="CR86" s="63"/>
    </row>
    <row r="87" spans="1:96" ht="15" x14ac:dyDescent="0.25">
      <c r="A87" s="244" t="str">
        <f t="shared" ca="1" si="26"/>
        <v/>
      </c>
      <c r="B87" s="59"/>
      <c r="C87" s="47"/>
      <c r="D87" s="47"/>
      <c r="E87" s="47"/>
      <c r="F87" s="47"/>
      <c r="G87" s="47"/>
      <c r="H87" s="48"/>
      <c r="I87" s="47"/>
      <c r="J87" s="49"/>
      <c r="K87" s="49"/>
      <c r="L87" s="49"/>
      <c r="M87" s="50"/>
      <c r="N87" s="50"/>
      <c r="O87" s="52"/>
      <c r="P87" s="32"/>
      <c r="Q87" s="32"/>
      <c r="R87" s="20"/>
      <c r="S87" s="51"/>
      <c r="T87" s="275"/>
      <c r="U87" s="51"/>
      <c r="V87" s="51"/>
      <c r="W87" s="62"/>
      <c r="X87" s="52"/>
      <c r="Y87" s="12"/>
      <c r="Z87" s="12"/>
      <c r="AA87" s="276"/>
      <c r="AB87" s="276"/>
      <c r="AC87" s="254"/>
      <c r="AD87" s="254"/>
      <c r="AE87" s="12"/>
      <c r="AF87" s="12"/>
      <c r="AG87" s="254"/>
      <c r="AH87" s="274"/>
      <c r="AI87" s="51"/>
      <c r="AJ87" s="51"/>
      <c r="AK87" s="248"/>
      <c r="AL87" s="248"/>
      <c r="AM87" s="248"/>
      <c r="AN87" s="254"/>
      <c r="AO87" s="254"/>
      <c r="AP87" s="254"/>
      <c r="AQ87" s="274"/>
      <c r="AR87" s="274"/>
      <c r="AS87" s="274"/>
      <c r="AT87" s="254"/>
      <c r="AU87" s="274"/>
      <c r="AV87" s="276"/>
      <c r="AW87" s="276"/>
      <c r="AX87" s="276"/>
      <c r="AY87" s="12"/>
      <c r="AZ87" s="12"/>
      <c r="BA87" s="12"/>
      <c r="BB87" s="12"/>
      <c r="BC87" s="12"/>
      <c r="BD87" s="53"/>
      <c r="BE87" s="11" t="str">
        <f ca="1">IF(OR(ISBLANK($W87),ISBLANK($M87)),"",OFFSET(Measure_List!$J$2,MATCH($W87,Measure_List!$A$3:$A$4922,FALSE),MATCH(M87,Measure_List!$J$2:$BA$2,1)-1))</f>
        <v/>
      </c>
      <c r="BF87" s="36" t="str">
        <f>IF(ISBLANK($W87),"",(-1)*PV('Drop Downs'!$F$2,CB87,$AE87))</f>
        <v/>
      </c>
      <c r="BG87" s="11" t="str">
        <f t="shared" si="17"/>
        <v/>
      </c>
      <c r="BH87" s="34" t="str">
        <f t="shared" si="27"/>
        <v/>
      </c>
      <c r="BI87" s="36" t="str">
        <f t="shared" si="18"/>
        <v/>
      </c>
      <c r="BJ87" s="34" t="str">
        <f>IF(ISBLANK($W87),"",AB87*'Drop Downs'!$F$1)</f>
        <v/>
      </c>
      <c r="BK87" s="36" t="str">
        <f t="shared" si="28"/>
        <v/>
      </c>
      <c r="BL87" s="36" t="str">
        <f>IF(ISBLANK($W87),"",(-1)*PV('Drop Downs'!$F$2,$CB87,$AD87))</f>
        <v/>
      </c>
      <c r="BM87" s="36" t="str">
        <f>IF(ISBLANK($W87),"",(-1)*PV('Drop Downs'!$F$2,CB87,$AF87))</f>
        <v/>
      </c>
      <c r="BN87" s="11" t="str">
        <f t="shared" si="29"/>
        <v/>
      </c>
      <c r="BO87" s="11" t="str">
        <f t="shared" si="19"/>
        <v/>
      </c>
      <c r="BP87" s="11" t="str">
        <f t="shared" si="20"/>
        <v/>
      </c>
      <c r="BQ87" s="36" t="str">
        <f ca="1">IF(ISBLANK($W87),"",OFFSET(Bkgd_AvoidedCosts!$A$1,BT87-1,BU87-1))</f>
        <v/>
      </c>
      <c r="BR87" s="38" t="str">
        <f t="shared" si="21"/>
        <v/>
      </c>
      <c r="BS87" s="38" t="str">
        <f t="shared" si="22"/>
        <v/>
      </c>
      <c r="BT87" s="10" t="str">
        <f>IF(ISBLANK($W87),"",MATCH($CA87,Bkgd_AvoidedCosts!$A$1:$A$405,FALSE))</f>
        <v/>
      </c>
      <c r="BU87" s="10" t="str">
        <f>IF(ISBLANK($W87),"",MATCH(CB87&amp;BZ87,Bkgd_AvoidedCosts!$2:$2,FALSE))</f>
        <v/>
      </c>
      <c r="BV87" s="42" t="str">
        <f ca="1">IF(ISBLANK($W87),"",OFFSET(Measure_List!$A$2,$CC87,BV$5))</f>
        <v/>
      </c>
      <c r="BW87" s="42" t="str">
        <f ca="1">IF(ISBLANK($W87),"",OFFSET(Measure_List!$A$2,$CC87,BW$5))</f>
        <v/>
      </c>
      <c r="BX87" s="42" t="str">
        <f ca="1">IF(ISBLANK($W87),"",OFFSET(Measure_List!$A$2,$CC87,BX$5))</f>
        <v/>
      </c>
      <c r="BY87" s="42" t="str">
        <f ca="1">IF(ISBLANK($W87),"",OFFSET(Measure_List!$A$2,$CC87,BY$5))</f>
        <v/>
      </c>
      <c r="BZ87" s="42" t="str">
        <f ca="1">IF(ISBLANK($W87),"",OFFSET(Measure_List!$A$2,$CC87,BZ$5))</f>
        <v/>
      </c>
      <c r="CA87" s="42" t="str">
        <f ca="1">IF(ISBLANK($W87),"",OFFSET(Measure_List!$A$2,$CC87,CA$5))</f>
        <v/>
      </c>
      <c r="CB87" s="42" t="str">
        <f ca="1">IF(ISBLANK($W87),"",OFFSET(Measure_List!$A$2,$CC87,CB$5))</f>
        <v/>
      </c>
      <c r="CC87" s="42" t="str">
        <f>IF(ISBLANK($W87),"",MATCH($W87,Measure_List!$A$2:$A$4929,FALSE)-1)</f>
        <v/>
      </c>
      <c r="CD87" s="54" t="str">
        <f t="shared" si="23"/>
        <v/>
      </c>
      <c r="CE87" s="55" t="str">
        <f t="shared" si="30"/>
        <v/>
      </c>
      <c r="CF87" s="55" t="str">
        <f>IF(ISBLANK(W87),"",MATCH(P87,'Funding Input and Summary'!$A$5:$A$254,0))</f>
        <v/>
      </c>
      <c r="CG87" s="202" t="str">
        <f>IF(W87="","",IF(ISERROR(VLOOKUP(W87,Measure_List!$A$3:$A$1000,1,FALSE)),1,""))</f>
        <v/>
      </c>
      <c r="CH87" s="46" t="str">
        <f ca="1">IF(BV87="","",IF(BV87&lt;&gt;OFFSET('Funding Input and Summary'!$AE$4,$CF87,0),1,""))</f>
        <v/>
      </c>
      <c r="CI87" s="46" t="str">
        <f ca="1">IF(ISBLANK(W87),"",IF(BZ87&lt;&gt;IF(OFFSET('Funding Input and Summary'!$AG$4,$CF87,0)="Retrofit","R","L"),1,""))</f>
        <v/>
      </c>
      <c r="CJ87" s="46" t="str">
        <f t="shared" si="24"/>
        <v/>
      </c>
      <c r="CK87" s="46" t="str">
        <f ca="1">IF(W87="","",IF(M87&lt;&gt;OFFSET('Funding Input and Summary'!$AF$4,$CF87,0),1,""))</f>
        <v/>
      </c>
      <c r="CL87" s="46" t="str">
        <f t="shared" ca="1" si="31"/>
        <v/>
      </c>
      <c r="CM87" s="46" t="str">
        <f t="shared" si="25"/>
        <v/>
      </c>
      <c r="CN87" s="63"/>
      <c r="CO87" s="63"/>
      <c r="CP87" s="63"/>
      <c r="CQ87" s="63"/>
      <c r="CR87" s="63"/>
    </row>
    <row r="88" spans="1:96" ht="15" x14ac:dyDescent="0.25">
      <c r="A88" s="244" t="str">
        <f t="shared" ca="1" si="26"/>
        <v/>
      </c>
      <c r="B88" s="59"/>
      <c r="C88" s="47"/>
      <c r="D88" s="47"/>
      <c r="E88" s="47"/>
      <c r="F88" s="47"/>
      <c r="G88" s="47"/>
      <c r="H88" s="48"/>
      <c r="I88" s="47"/>
      <c r="J88" s="49"/>
      <c r="K88" s="49"/>
      <c r="L88" s="49"/>
      <c r="M88" s="50"/>
      <c r="N88" s="50"/>
      <c r="O88" s="52"/>
      <c r="P88" s="32"/>
      <c r="Q88" s="32"/>
      <c r="R88" s="20"/>
      <c r="S88" s="51"/>
      <c r="T88" s="275"/>
      <c r="U88" s="51"/>
      <c r="V88" s="51"/>
      <c r="W88" s="62"/>
      <c r="X88" s="52"/>
      <c r="Y88" s="12"/>
      <c r="Z88" s="12"/>
      <c r="AA88" s="276"/>
      <c r="AB88" s="276"/>
      <c r="AC88" s="254"/>
      <c r="AD88" s="254"/>
      <c r="AE88" s="12"/>
      <c r="AF88" s="12"/>
      <c r="AG88" s="254"/>
      <c r="AH88" s="274"/>
      <c r="AI88" s="51"/>
      <c r="AJ88" s="51"/>
      <c r="AK88" s="248"/>
      <c r="AL88" s="248"/>
      <c r="AM88" s="248"/>
      <c r="AN88" s="254"/>
      <c r="AO88" s="254"/>
      <c r="AP88" s="254"/>
      <c r="AQ88" s="274"/>
      <c r="AR88" s="274"/>
      <c r="AS88" s="274"/>
      <c r="AT88" s="254"/>
      <c r="AU88" s="274"/>
      <c r="AV88" s="276"/>
      <c r="AW88" s="276"/>
      <c r="AX88" s="276"/>
      <c r="AY88" s="12"/>
      <c r="AZ88" s="12"/>
      <c r="BA88" s="12"/>
      <c r="BB88" s="12"/>
      <c r="BC88" s="12"/>
      <c r="BD88" s="53"/>
      <c r="BE88" s="11" t="str">
        <f ca="1">IF(OR(ISBLANK($W88),ISBLANK($M88)),"",OFFSET(Measure_List!$J$2,MATCH($W88,Measure_List!$A$3:$A$4922,FALSE),MATCH(M88,Measure_List!$J$2:$BA$2,1)-1))</f>
        <v/>
      </c>
      <c r="BF88" s="36" t="str">
        <f>IF(ISBLANK($W88),"",(-1)*PV('Drop Downs'!$F$2,CB88,$AE88))</f>
        <v/>
      </c>
      <c r="BG88" s="11" t="str">
        <f t="shared" si="17"/>
        <v/>
      </c>
      <c r="BH88" s="34" t="str">
        <f t="shared" si="27"/>
        <v/>
      </c>
      <c r="BI88" s="36" t="str">
        <f t="shared" si="18"/>
        <v/>
      </c>
      <c r="BJ88" s="34" t="str">
        <f>IF(ISBLANK($W88),"",AB88*'Drop Downs'!$F$1)</f>
        <v/>
      </c>
      <c r="BK88" s="36" t="str">
        <f t="shared" si="28"/>
        <v/>
      </c>
      <c r="BL88" s="36" t="str">
        <f>IF(ISBLANK($W88),"",(-1)*PV('Drop Downs'!$F$2,$CB88,$AD88))</f>
        <v/>
      </c>
      <c r="BM88" s="36" t="str">
        <f>IF(ISBLANK($W88),"",(-1)*PV('Drop Downs'!$F$2,CB88,$AF88))</f>
        <v/>
      </c>
      <c r="BN88" s="11" t="str">
        <f t="shared" si="29"/>
        <v/>
      </c>
      <c r="BO88" s="11" t="str">
        <f t="shared" si="19"/>
        <v/>
      </c>
      <c r="BP88" s="11" t="str">
        <f t="shared" si="20"/>
        <v/>
      </c>
      <c r="BQ88" s="36" t="str">
        <f ca="1">IF(ISBLANK($W88),"",OFFSET(Bkgd_AvoidedCosts!$A$1,BT88-1,BU88-1))</f>
        <v/>
      </c>
      <c r="BR88" s="38" t="str">
        <f t="shared" si="21"/>
        <v/>
      </c>
      <c r="BS88" s="38" t="str">
        <f t="shared" si="22"/>
        <v/>
      </c>
      <c r="BT88" s="10" t="str">
        <f>IF(ISBLANK($W88),"",MATCH($CA88,Bkgd_AvoidedCosts!$A$1:$A$405,FALSE))</f>
        <v/>
      </c>
      <c r="BU88" s="10" t="str">
        <f>IF(ISBLANK($W88),"",MATCH(CB88&amp;BZ88,Bkgd_AvoidedCosts!$2:$2,FALSE))</f>
        <v/>
      </c>
      <c r="BV88" s="42" t="str">
        <f ca="1">IF(ISBLANK($W88),"",OFFSET(Measure_List!$A$2,$CC88,BV$5))</f>
        <v/>
      </c>
      <c r="BW88" s="42" t="str">
        <f ca="1">IF(ISBLANK($W88),"",OFFSET(Measure_List!$A$2,$CC88,BW$5))</f>
        <v/>
      </c>
      <c r="BX88" s="42" t="str">
        <f ca="1">IF(ISBLANK($W88),"",OFFSET(Measure_List!$A$2,$CC88,BX$5))</f>
        <v/>
      </c>
      <c r="BY88" s="42" t="str">
        <f ca="1">IF(ISBLANK($W88),"",OFFSET(Measure_List!$A$2,$CC88,BY$5))</f>
        <v/>
      </c>
      <c r="BZ88" s="42" t="str">
        <f ca="1">IF(ISBLANK($W88),"",OFFSET(Measure_List!$A$2,$CC88,BZ$5))</f>
        <v/>
      </c>
      <c r="CA88" s="42" t="str">
        <f ca="1">IF(ISBLANK($W88),"",OFFSET(Measure_List!$A$2,$CC88,CA$5))</f>
        <v/>
      </c>
      <c r="CB88" s="42" t="str">
        <f ca="1">IF(ISBLANK($W88),"",OFFSET(Measure_List!$A$2,$CC88,CB$5))</f>
        <v/>
      </c>
      <c r="CC88" s="42" t="str">
        <f>IF(ISBLANK($W88),"",MATCH($W88,Measure_List!$A$2:$A$4929,FALSE)-1)</f>
        <v/>
      </c>
      <c r="CD88" s="54" t="str">
        <f t="shared" si="23"/>
        <v/>
      </c>
      <c r="CE88" s="55" t="str">
        <f t="shared" si="30"/>
        <v/>
      </c>
      <c r="CF88" s="55" t="str">
        <f>IF(ISBLANK(W88),"",MATCH(P88,'Funding Input and Summary'!$A$5:$A$254,0))</f>
        <v/>
      </c>
      <c r="CG88" s="202" t="str">
        <f>IF(W88="","",IF(ISERROR(VLOOKUP(W88,Measure_List!$A$3:$A$1000,1,FALSE)),1,""))</f>
        <v/>
      </c>
      <c r="CH88" s="46" t="str">
        <f ca="1">IF(BV88="","",IF(BV88&lt;&gt;OFFSET('Funding Input and Summary'!$AE$4,$CF88,0),1,""))</f>
        <v/>
      </c>
      <c r="CI88" s="46" t="str">
        <f ca="1">IF(ISBLANK(W88),"",IF(BZ88&lt;&gt;IF(OFFSET('Funding Input and Summary'!$AG$4,$CF88,0)="Retrofit","R","L"),1,""))</f>
        <v/>
      </c>
      <c r="CJ88" s="46" t="str">
        <f t="shared" si="24"/>
        <v/>
      </c>
      <c r="CK88" s="46" t="str">
        <f ca="1">IF(W88="","",IF(M88&lt;&gt;OFFSET('Funding Input and Summary'!$AF$4,$CF88,0),1,""))</f>
        <v/>
      </c>
      <c r="CL88" s="46" t="str">
        <f t="shared" ca="1" si="31"/>
        <v/>
      </c>
      <c r="CM88" s="46" t="str">
        <f t="shared" si="25"/>
        <v/>
      </c>
      <c r="CN88" s="63"/>
      <c r="CO88" s="63"/>
      <c r="CP88" s="63"/>
      <c r="CQ88" s="63"/>
      <c r="CR88" s="63"/>
    </row>
    <row r="89" spans="1:96" ht="15" x14ac:dyDescent="0.25">
      <c r="A89" s="244" t="str">
        <f t="shared" ca="1" si="26"/>
        <v/>
      </c>
      <c r="B89" s="59"/>
      <c r="C89" s="47"/>
      <c r="D89" s="47"/>
      <c r="E89" s="47"/>
      <c r="F89" s="47"/>
      <c r="G89" s="47"/>
      <c r="H89" s="48"/>
      <c r="I89" s="47"/>
      <c r="J89" s="49"/>
      <c r="K89" s="49"/>
      <c r="L89" s="49"/>
      <c r="M89" s="50"/>
      <c r="N89" s="50"/>
      <c r="O89" s="52"/>
      <c r="P89" s="32"/>
      <c r="Q89" s="32"/>
      <c r="R89" s="20"/>
      <c r="S89" s="51"/>
      <c r="T89" s="275"/>
      <c r="U89" s="51"/>
      <c r="V89" s="51"/>
      <c r="W89" s="62"/>
      <c r="X89" s="52"/>
      <c r="Y89" s="12"/>
      <c r="Z89" s="12"/>
      <c r="AA89" s="276"/>
      <c r="AB89" s="276"/>
      <c r="AC89" s="254"/>
      <c r="AD89" s="254"/>
      <c r="AE89" s="12"/>
      <c r="AF89" s="12"/>
      <c r="AG89" s="254"/>
      <c r="AH89" s="274"/>
      <c r="AI89" s="51"/>
      <c r="AJ89" s="51"/>
      <c r="AK89" s="248"/>
      <c r="AL89" s="248"/>
      <c r="AM89" s="248"/>
      <c r="AN89" s="254"/>
      <c r="AO89" s="254"/>
      <c r="AP89" s="254"/>
      <c r="AQ89" s="274"/>
      <c r="AR89" s="274"/>
      <c r="AS89" s="274"/>
      <c r="AT89" s="254"/>
      <c r="AU89" s="274"/>
      <c r="AV89" s="276"/>
      <c r="AW89" s="276"/>
      <c r="AX89" s="276"/>
      <c r="AY89" s="12"/>
      <c r="AZ89" s="12"/>
      <c r="BA89" s="12"/>
      <c r="BB89" s="12"/>
      <c r="BC89" s="12"/>
      <c r="BD89" s="53"/>
      <c r="BE89" s="11" t="str">
        <f ca="1">IF(OR(ISBLANK($W89),ISBLANK($M89)),"",OFFSET(Measure_List!$J$2,MATCH($W89,Measure_List!$A$3:$A$4922,FALSE),MATCH(M89,Measure_List!$J$2:$BA$2,1)-1))</f>
        <v/>
      </c>
      <c r="BF89" s="36" t="str">
        <f>IF(ISBLANK($W89),"",(-1)*PV('Drop Downs'!$F$2,CB89,$AE89))</f>
        <v/>
      </c>
      <c r="BG89" s="11" t="str">
        <f t="shared" si="17"/>
        <v/>
      </c>
      <c r="BH89" s="34" t="str">
        <f t="shared" si="27"/>
        <v/>
      </c>
      <c r="BI89" s="36" t="str">
        <f t="shared" si="18"/>
        <v/>
      </c>
      <c r="BJ89" s="34" t="str">
        <f>IF(ISBLANK($W89),"",AB89*'Drop Downs'!$F$1)</f>
        <v/>
      </c>
      <c r="BK89" s="36" t="str">
        <f t="shared" si="28"/>
        <v/>
      </c>
      <c r="BL89" s="36" t="str">
        <f>IF(ISBLANK($W89),"",(-1)*PV('Drop Downs'!$F$2,$CB89,$AD89))</f>
        <v/>
      </c>
      <c r="BM89" s="36" t="str">
        <f>IF(ISBLANK($W89),"",(-1)*PV('Drop Downs'!$F$2,CB89,$AF89))</f>
        <v/>
      </c>
      <c r="BN89" s="11" t="str">
        <f t="shared" si="29"/>
        <v/>
      </c>
      <c r="BO89" s="11" t="str">
        <f t="shared" si="19"/>
        <v/>
      </c>
      <c r="BP89" s="11" t="str">
        <f t="shared" si="20"/>
        <v/>
      </c>
      <c r="BQ89" s="36" t="str">
        <f ca="1">IF(ISBLANK($W89),"",OFFSET(Bkgd_AvoidedCosts!$A$1,BT89-1,BU89-1))</f>
        <v/>
      </c>
      <c r="BR89" s="38" t="str">
        <f t="shared" si="21"/>
        <v/>
      </c>
      <c r="BS89" s="38" t="str">
        <f t="shared" si="22"/>
        <v/>
      </c>
      <c r="BT89" s="10" t="str">
        <f>IF(ISBLANK($W89),"",MATCH($CA89,Bkgd_AvoidedCosts!$A$1:$A$405,FALSE))</f>
        <v/>
      </c>
      <c r="BU89" s="10" t="str">
        <f>IF(ISBLANK($W89),"",MATCH(CB89&amp;BZ89,Bkgd_AvoidedCosts!$2:$2,FALSE))</f>
        <v/>
      </c>
      <c r="BV89" s="42" t="str">
        <f ca="1">IF(ISBLANK($W89),"",OFFSET(Measure_List!$A$2,$CC89,BV$5))</f>
        <v/>
      </c>
      <c r="BW89" s="42" t="str">
        <f ca="1">IF(ISBLANK($W89),"",OFFSET(Measure_List!$A$2,$CC89,BW$5))</f>
        <v/>
      </c>
      <c r="BX89" s="42" t="str">
        <f ca="1">IF(ISBLANK($W89),"",OFFSET(Measure_List!$A$2,$CC89,BX$5))</f>
        <v/>
      </c>
      <c r="BY89" s="42" t="str">
        <f ca="1">IF(ISBLANK($W89),"",OFFSET(Measure_List!$A$2,$CC89,BY$5))</f>
        <v/>
      </c>
      <c r="BZ89" s="42" t="str">
        <f ca="1">IF(ISBLANK($W89),"",OFFSET(Measure_List!$A$2,$CC89,BZ$5))</f>
        <v/>
      </c>
      <c r="CA89" s="42" t="str">
        <f ca="1">IF(ISBLANK($W89),"",OFFSET(Measure_List!$A$2,$CC89,CA$5))</f>
        <v/>
      </c>
      <c r="CB89" s="42" t="str">
        <f ca="1">IF(ISBLANK($W89),"",OFFSET(Measure_List!$A$2,$CC89,CB$5))</f>
        <v/>
      </c>
      <c r="CC89" s="42" t="str">
        <f>IF(ISBLANK($W89),"",MATCH($W89,Measure_List!$A$2:$A$4929,FALSE)-1)</f>
        <v/>
      </c>
      <c r="CD89" s="54" t="str">
        <f t="shared" si="23"/>
        <v/>
      </c>
      <c r="CE89" s="55" t="str">
        <f t="shared" si="30"/>
        <v/>
      </c>
      <c r="CF89" s="55" t="str">
        <f>IF(ISBLANK(W89),"",MATCH(P89,'Funding Input and Summary'!$A$5:$A$254,0))</f>
        <v/>
      </c>
      <c r="CG89" s="202" t="str">
        <f>IF(W89="","",IF(ISERROR(VLOOKUP(W89,Measure_List!$A$3:$A$1000,1,FALSE)),1,""))</f>
        <v/>
      </c>
      <c r="CH89" s="46" t="str">
        <f ca="1">IF(BV89="","",IF(BV89&lt;&gt;OFFSET('Funding Input and Summary'!$AE$4,$CF89,0),1,""))</f>
        <v/>
      </c>
      <c r="CI89" s="46" t="str">
        <f ca="1">IF(ISBLANK(W89),"",IF(BZ89&lt;&gt;IF(OFFSET('Funding Input and Summary'!$AG$4,$CF89,0)="Retrofit","R","L"),1,""))</f>
        <v/>
      </c>
      <c r="CJ89" s="46" t="str">
        <f t="shared" si="24"/>
        <v/>
      </c>
      <c r="CK89" s="46" t="str">
        <f ca="1">IF(W89="","",IF(M89&lt;&gt;OFFSET('Funding Input and Summary'!$AF$4,$CF89,0),1,""))</f>
        <v/>
      </c>
      <c r="CL89" s="46" t="str">
        <f t="shared" ca="1" si="31"/>
        <v/>
      </c>
      <c r="CM89" s="46" t="str">
        <f t="shared" si="25"/>
        <v/>
      </c>
      <c r="CN89" s="63"/>
      <c r="CO89" s="63"/>
      <c r="CP89" s="63"/>
      <c r="CQ89" s="63"/>
      <c r="CR89" s="63"/>
    </row>
    <row r="90" spans="1:96" ht="15" x14ac:dyDescent="0.25">
      <c r="A90" s="244" t="str">
        <f t="shared" ca="1" si="26"/>
        <v/>
      </c>
      <c r="B90" s="59"/>
      <c r="C90" s="47"/>
      <c r="D90" s="47"/>
      <c r="E90" s="47"/>
      <c r="F90" s="47"/>
      <c r="G90" s="47"/>
      <c r="H90" s="48"/>
      <c r="I90" s="47"/>
      <c r="J90" s="49"/>
      <c r="K90" s="49"/>
      <c r="L90" s="49"/>
      <c r="M90" s="50"/>
      <c r="N90" s="50"/>
      <c r="O90" s="52"/>
      <c r="P90" s="32"/>
      <c r="Q90" s="32"/>
      <c r="R90" s="20"/>
      <c r="S90" s="51"/>
      <c r="T90" s="275"/>
      <c r="U90" s="51"/>
      <c r="V90" s="51"/>
      <c r="W90" s="62"/>
      <c r="X90" s="52"/>
      <c r="Y90" s="12"/>
      <c r="Z90" s="12"/>
      <c r="AA90" s="276"/>
      <c r="AB90" s="276"/>
      <c r="AC90" s="254"/>
      <c r="AD90" s="254"/>
      <c r="AE90" s="12"/>
      <c r="AF90" s="12"/>
      <c r="AG90" s="254"/>
      <c r="AH90" s="274"/>
      <c r="AI90" s="51"/>
      <c r="AJ90" s="51"/>
      <c r="AK90" s="248"/>
      <c r="AL90" s="248"/>
      <c r="AM90" s="248"/>
      <c r="AN90" s="254"/>
      <c r="AO90" s="254"/>
      <c r="AP90" s="254"/>
      <c r="AQ90" s="274"/>
      <c r="AR90" s="274"/>
      <c r="AS90" s="274"/>
      <c r="AT90" s="254"/>
      <c r="AU90" s="274"/>
      <c r="AV90" s="276"/>
      <c r="AW90" s="276"/>
      <c r="AX90" s="276"/>
      <c r="AY90" s="12"/>
      <c r="AZ90" s="12"/>
      <c r="BA90" s="12"/>
      <c r="BB90" s="12"/>
      <c r="BC90" s="12"/>
      <c r="BD90" s="53"/>
      <c r="BE90" s="11" t="str">
        <f ca="1">IF(OR(ISBLANK($W90),ISBLANK($M90)),"",OFFSET(Measure_List!$J$2,MATCH($W90,Measure_List!$A$3:$A$4922,FALSE),MATCH(M90,Measure_List!$J$2:$BA$2,1)-1))</f>
        <v/>
      </c>
      <c r="BF90" s="36" t="str">
        <f>IF(ISBLANK($W90),"",(-1)*PV('Drop Downs'!$F$2,CB90,$AE90))</f>
        <v/>
      </c>
      <c r="BG90" s="11" t="str">
        <f t="shared" si="17"/>
        <v/>
      </c>
      <c r="BH90" s="34" t="str">
        <f t="shared" si="27"/>
        <v/>
      </c>
      <c r="BI90" s="36" t="str">
        <f t="shared" si="18"/>
        <v/>
      </c>
      <c r="BJ90" s="34" t="str">
        <f>IF(ISBLANK($W90),"",AB90*'Drop Downs'!$F$1)</f>
        <v/>
      </c>
      <c r="BK90" s="36" t="str">
        <f t="shared" si="28"/>
        <v/>
      </c>
      <c r="BL90" s="36" t="str">
        <f>IF(ISBLANK($W90),"",(-1)*PV('Drop Downs'!$F$2,$CB90,$AD90))</f>
        <v/>
      </c>
      <c r="BM90" s="36" t="str">
        <f>IF(ISBLANK($W90),"",(-1)*PV('Drop Downs'!$F$2,CB90,$AF90))</f>
        <v/>
      </c>
      <c r="BN90" s="11" t="str">
        <f t="shared" si="29"/>
        <v/>
      </c>
      <c r="BO90" s="11" t="str">
        <f t="shared" si="19"/>
        <v/>
      </c>
      <c r="BP90" s="11" t="str">
        <f t="shared" si="20"/>
        <v/>
      </c>
      <c r="BQ90" s="36" t="str">
        <f ca="1">IF(ISBLANK($W90),"",OFFSET(Bkgd_AvoidedCosts!$A$1,BT90-1,BU90-1))</f>
        <v/>
      </c>
      <c r="BR90" s="38" t="str">
        <f t="shared" si="21"/>
        <v/>
      </c>
      <c r="BS90" s="38" t="str">
        <f t="shared" si="22"/>
        <v/>
      </c>
      <c r="BT90" s="10" t="str">
        <f>IF(ISBLANK($W90),"",MATCH($CA90,Bkgd_AvoidedCosts!$A$1:$A$405,FALSE))</f>
        <v/>
      </c>
      <c r="BU90" s="10" t="str">
        <f>IF(ISBLANK($W90),"",MATCH(CB90&amp;BZ90,Bkgd_AvoidedCosts!$2:$2,FALSE))</f>
        <v/>
      </c>
      <c r="BV90" s="42" t="str">
        <f ca="1">IF(ISBLANK($W90),"",OFFSET(Measure_List!$A$2,$CC90,BV$5))</f>
        <v/>
      </c>
      <c r="BW90" s="42" t="str">
        <f ca="1">IF(ISBLANK($W90),"",OFFSET(Measure_List!$A$2,$CC90,BW$5))</f>
        <v/>
      </c>
      <c r="BX90" s="42" t="str">
        <f ca="1">IF(ISBLANK($W90),"",OFFSET(Measure_List!$A$2,$CC90,BX$5))</f>
        <v/>
      </c>
      <c r="BY90" s="42" t="str">
        <f ca="1">IF(ISBLANK($W90),"",OFFSET(Measure_List!$A$2,$CC90,BY$5))</f>
        <v/>
      </c>
      <c r="BZ90" s="42" t="str">
        <f ca="1">IF(ISBLANK($W90),"",OFFSET(Measure_List!$A$2,$CC90,BZ$5))</f>
        <v/>
      </c>
      <c r="CA90" s="42" t="str">
        <f ca="1">IF(ISBLANK($W90),"",OFFSET(Measure_List!$A$2,$CC90,CA$5))</f>
        <v/>
      </c>
      <c r="CB90" s="42" t="str">
        <f ca="1">IF(ISBLANK($W90),"",OFFSET(Measure_List!$A$2,$CC90,CB$5))</f>
        <v/>
      </c>
      <c r="CC90" s="42" t="str">
        <f>IF(ISBLANK($W90),"",MATCH($W90,Measure_List!$A$2:$A$4929,FALSE)-1)</f>
        <v/>
      </c>
      <c r="CD90" s="54" t="str">
        <f t="shared" si="23"/>
        <v/>
      </c>
      <c r="CE90" s="55" t="str">
        <f t="shared" si="30"/>
        <v/>
      </c>
      <c r="CF90" s="55" t="str">
        <f>IF(ISBLANK(W90),"",MATCH(P90,'Funding Input and Summary'!$A$5:$A$254,0))</f>
        <v/>
      </c>
      <c r="CG90" s="202" t="str">
        <f>IF(W90="","",IF(ISERROR(VLOOKUP(W90,Measure_List!$A$3:$A$1000,1,FALSE)),1,""))</f>
        <v/>
      </c>
      <c r="CH90" s="46" t="str">
        <f ca="1">IF(BV90="","",IF(BV90&lt;&gt;OFFSET('Funding Input and Summary'!$AE$4,$CF90,0),1,""))</f>
        <v/>
      </c>
      <c r="CI90" s="46" t="str">
        <f ca="1">IF(ISBLANK(W90),"",IF(BZ90&lt;&gt;IF(OFFSET('Funding Input and Summary'!$AG$4,$CF90,0)="Retrofit","R","L"),1,""))</f>
        <v/>
      </c>
      <c r="CJ90" s="46" t="str">
        <f t="shared" si="24"/>
        <v/>
      </c>
      <c r="CK90" s="46" t="str">
        <f ca="1">IF(W90="","",IF(M90&lt;&gt;OFFSET('Funding Input and Summary'!$AF$4,$CF90,0),1,""))</f>
        <v/>
      </c>
      <c r="CL90" s="46" t="str">
        <f t="shared" ca="1" si="31"/>
        <v/>
      </c>
      <c r="CM90" s="46" t="str">
        <f t="shared" si="25"/>
        <v/>
      </c>
      <c r="CN90" s="63"/>
      <c r="CO90" s="63"/>
      <c r="CP90" s="63"/>
      <c r="CQ90" s="63"/>
      <c r="CR90" s="63"/>
    </row>
    <row r="91" spans="1:96" ht="15" x14ac:dyDescent="0.25">
      <c r="A91" s="244" t="str">
        <f t="shared" ca="1" si="26"/>
        <v/>
      </c>
      <c r="B91" s="59"/>
      <c r="C91" s="47"/>
      <c r="D91" s="47"/>
      <c r="E91" s="47"/>
      <c r="F91" s="47"/>
      <c r="G91" s="47"/>
      <c r="H91" s="48"/>
      <c r="I91" s="47"/>
      <c r="J91" s="49"/>
      <c r="K91" s="49"/>
      <c r="L91" s="49"/>
      <c r="M91" s="50"/>
      <c r="N91" s="50"/>
      <c r="O91" s="52"/>
      <c r="P91" s="32"/>
      <c r="Q91" s="32"/>
      <c r="R91" s="20"/>
      <c r="S91" s="51"/>
      <c r="T91" s="275"/>
      <c r="U91" s="51"/>
      <c r="V91" s="51"/>
      <c r="W91" s="62"/>
      <c r="X91" s="52"/>
      <c r="Y91" s="12"/>
      <c r="Z91" s="12"/>
      <c r="AA91" s="276"/>
      <c r="AB91" s="276"/>
      <c r="AC91" s="254"/>
      <c r="AD91" s="254"/>
      <c r="AE91" s="12"/>
      <c r="AF91" s="12"/>
      <c r="AG91" s="254"/>
      <c r="AH91" s="274"/>
      <c r="AI91" s="51"/>
      <c r="AJ91" s="51"/>
      <c r="AK91" s="248"/>
      <c r="AL91" s="248"/>
      <c r="AM91" s="248"/>
      <c r="AN91" s="254"/>
      <c r="AO91" s="254"/>
      <c r="AP91" s="254"/>
      <c r="AQ91" s="274"/>
      <c r="AR91" s="274"/>
      <c r="AS91" s="274"/>
      <c r="AT91" s="254"/>
      <c r="AU91" s="274"/>
      <c r="AV91" s="276"/>
      <c r="AW91" s="276"/>
      <c r="AX91" s="276"/>
      <c r="AY91" s="12"/>
      <c r="AZ91" s="12"/>
      <c r="BA91" s="12"/>
      <c r="BB91" s="12"/>
      <c r="BC91" s="12"/>
      <c r="BD91" s="53"/>
      <c r="BE91" s="11" t="str">
        <f ca="1">IF(OR(ISBLANK($W91),ISBLANK($M91)),"",OFFSET(Measure_List!$J$2,MATCH($W91,Measure_List!$A$3:$A$4922,FALSE),MATCH(M91,Measure_List!$J$2:$BA$2,1)-1))</f>
        <v/>
      </c>
      <c r="BF91" s="36" t="str">
        <f>IF(ISBLANK($W91),"",(-1)*PV('Drop Downs'!$F$2,CB91,$AE91))</f>
        <v/>
      </c>
      <c r="BG91" s="11" t="str">
        <f t="shared" si="17"/>
        <v/>
      </c>
      <c r="BH91" s="34" t="str">
        <f t="shared" si="27"/>
        <v/>
      </c>
      <c r="BI91" s="36" t="str">
        <f t="shared" si="18"/>
        <v/>
      </c>
      <c r="BJ91" s="34" t="str">
        <f>IF(ISBLANK($W91),"",AB91*'Drop Downs'!$F$1)</f>
        <v/>
      </c>
      <c r="BK91" s="36" t="str">
        <f t="shared" si="28"/>
        <v/>
      </c>
      <c r="BL91" s="36" t="str">
        <f>IF(ISBLANK($W91),"",(-1)*PV('Drop Downs'!$F$2,$CB91,$AD91))</f>
        <v/>
      </c>
      <c r="BM91" s="36" t="str">
        <f>IF(ISBLANK($W91),"",(-1)*PV('Drop Downs'!$F$2,CB91,$AF91))</f>
        <v/>
      </c>
      <c r="BN91" s="11" t="str">
        <f t="shared" si="29"/>
        <v/>
      </c>
      <c r="BO91" s="11" t="str">
        <f t="shared" si="19"/>
        <v/>
      </c>
      <c r="BP91" s="11" t="str">
        <f t="shared" si="20"/>
        <v/>
      </c>
      <c r="BQ91" s="36" t="str">
        <f ca="1">IF(ISBLANK($W91),"",OFFSET(Bkgd_AvoidedCosts!$A$1,BT91-1,BU91-1))</f>
        <v/>
      </c>
      <c r="BR91" s="38" t="str">
        <f t="shared" si="21"/>
        <v/>
      </c>
      <c r="BS91" s="38" t="str">
        <f t="shared" si="22"/>
        <v/>
      </c>
      <c r="BT91" s="10" t="str">
        <f>IF(ISBLANK($W91),"",MATCH($CA91,Bkgd_AvoidedCosts!$A$1:$A$405,FALSE))</f>
        <v/>
      </c>
      <c r="BU91" s="10" t="str">
        <f>IF(ISBLANK($W91),"",MATCH(CB91&amp;BZ91,Bkgd_AvoidedCosts!$2:$2,FALSE))</f>
        <v/>
      </c>
      <c r="BV91" s="42" t="str">
        <f ca="1">IF(ISBLANK($W91),"",OFFSET(Measure_List!$A$2,$CC91,BV$5))</f>
        <v/>
      </c>
      <c r="BW91" s="42" t="str">
        <f ca="1">IF(ISBLANK($W91),"",OFFSET(Measure_List!$A$2,$CC91,BW$5))</f>
        <v/>
      </c>
      <c r="BX91" s="42" t="str">
        <f ca="1">IF(ISBLANK($W91),"",OFFSET(Measure_List!$A$2,$CC91,BX$5))</f>
        <v/>
      </c>
      <c r="BY91" s="42" t="str">
        <f ca="1">IF(ISBLANK($W91),"",OFFSET(Measure_List!$A$2,$CC91,BY$5))</f>
        <v/>
      </c>
      <c r="BZ91" s="42" t="str">
        <f ca="1">IF(ISBLANK($W91),"",OFFSET(Measure_List!$A$2,$CC91,BZ$5))</f>
        <v/>
      </c>
      <c r="CA91" s="42" t="str">
        <f ca="1">IF(ISBLANK($W91),"",OFFSET(Measure_List!$A$2,$CC91,CA$5))</f>
        <v/>
      </c>
      <c r="CB91" s="42" t="str">
        <f ca="1">IF(ISBLANK($W91),"",OFFSET(Measure_List!$A$2,$CC91,CB$5))</f>
        <v/>
      </c>
      <c r="CC91" s="42" t="str">
        <f>IF(ISBLANK($W91),"",MATCH($W91,Measure_List!$A$2:$A$4929,FALSE)-1)</f>
        <v/>
      </c>
      <c r="CD91" s="54" t="str">
        <f t="shared" si="23"/>
        <v/>
      </c>
      <c r="CE91" s="55" t="str">
        <f t="shared" si="30"/>
        <v/>
      </c>
      <c r="CF91" s="55" t="str">
        <f>IF(ISBLANK(W91),"",MATCH(P91,'Funding Input and Summary'!$A$5:$A$254,0))</f>
        <v/>
      </c>
      <c r="CG91" s="202" t="str">
        <f>IF(W91="","",IF(ISERROR(VLOOKUP(W91,Measure_List!$A$3:$A$1000,1,FALSE)),1,""))</f>
        <v/>
      </c>
      <c r="CH91" s="46" t="str">
        <f ca="1">IF(BV91="","",IF(BV91&lt;&gt;OFFSET('Funding Input and Summary'!$AE$4,$CF91,0),1,""))</f>
        <v/>
      </c>
      <c r="CI91" s="46" t="str">
        <f ca="1">IF(ISBLANK(W91),"",IF(BZ91&lt;&gt;IF(OFFSET('Funding Input and Summary'!$AG$4,$CF91,0)="Retrofit","R","L"),1,""))</f>
        <v/>
      </c>
      <c r="CJ91" s="46" t="str">
        <f t="shared" si="24"/>
        <v/>
      </c>
      <c r="CK91" s="46" t="str">
        <f ca="1">IF(W91="","",IF(M91&lt;&gt;OFFSET('Funding Input and Summary'!$AF$4,$CF91,0),1,""))</f>
        <v/>
      </c>
      <c r="CL91" s="46" t="str">
        <f t="shared" ca="1" si="31"/>
        <v/>
      </c>
      <c r="CM91" s="46" t="str">
        <f t="shared" si="25"/>
        <v/>
      </c>
      <c r="CN91" s="63"/>
      <c r="CO91" s="63"/>
      <c r="CP91" s="63"/>
      <c r="CQ91" s="63"/>
      <c r="CR91" s="63"/>
    </row>
    <row r="92" spans="1:96" ht="15" x14ac:dyDescent="0.25">
      <c r="A92" s="244" t="str">
        <f t="shared" ca="1" si="26"/>
        <v/>
      </c>
      <c r="B92" s="59"/>
      <c r="C92" s="47"/>
      <c r="D92" s="47"/>
      <c r="E92" s="47"/>
      <c r="F92" s="47"/>
      <c r="G92" s="47"/>
      <c r="H92" s="48"/>
      <c r="I92" s="47"/>
      <c r="J92" s="49"/>
      <c r="K92" s="49"/>
      <c r="L92" s="49"/>
      <c r="M92" s="50"/>
      <c r="N92" s="50"/>
      <c r="O92" s="52"/>
      <c r="P92" s="32"/>
      <c r="Q92" s="32"/>
      <c r="R92" s="20"/>
      <c r="S92" s="51"/>
      <c r="T92" s="275"/>
      <c r="U92" s="51"/>
      <c r="V92" s="51"/>
      <c r="W92" s="62"/>
      <c r="X92" s="52"/>
      <c r="Y92" s="12"/>
      <c r="Z92" s="12"/>
      <c r="AA92" s="276"/>
      <c r="AB92" s="276"/>
      <c r="AC92" s="254"/>
      <c r="AD92" s="254"/>
      <c r="AE92" s="12"/>
      <c r="AF92" s="12"/>
      <c r="AG92" s="254"/>
      <c r="AH92" s="274"/>
      <c r="AI92" s="51"/>
      <c r="AJ92" s="51"/>
      <c r="AK92" s="248"/>
      <c r="AL92" s="248"/>
      <c r="AM92" s="248"/>
      <c r="AN92" s="254"/>
      <c r="AO92" s="254"/>
      <c r="AP92" s="254"/>
      <c r="AQ92" s="274"/>
      <c r="AR92" s="274"/>
      <c r="AS92" s="274"/>
      <c r="AT92" s="254"/>
      <c r="AU92" s="274"/>
      <c r="AV92" s="276"/>
      <c r="AW92" s="276"/>
      <c r="AX92" s="276"/>
      <c r="AY92" s="12"/>
      <c r="AZ92" s="12"/>
      <c r="BA92" s="12"/>
      <c r="BB92" s="12"/>
      <c r="BC92" s="12"/>
      <c r="BD92" s="53"/>
      <c r="BE92" s="11" t="str">
        <f ca="1">IF(OR(ISBLANK($W92),ISBLANK($M92)),"",OFFSET(Measure_List!$J$2,MATCH($W92,Measure_List!$A$3:$A$4922,FALSE),MATCH(M92,Measure_List!$J$2:$BA$2,1)-1))</f>
        <v/>
      </c>
      <c r="BF92" s="36" t="str">
        <f>IF(ISBLANK($W92),"",(-1)*PV('Drop Downs'!$F$2,CB92,$AE92))</f>
        <v/>
      </c>
      <c r="BG92" s="11" t="str">
        <f t="shared" si="17"/>
        <v/>
      </c>
      <c r="BH92" s="34" t="str">
        <f t="shared" si="27"/>
        <v/>
      </c>
      <c r="BI92" s="36" t="str">
        <f t="shared" si="18"/>
        <v/>
      </c>
      <c r="BJ92" s="34" t="str">
        <f>IF(ISBLANK($W92),"",AB92*'Drop Downs'!$F$1)</f>
        <v/>
      </c>
      <c r="BK92" s="36" t="str">
        <f t="shared" si="28"/>
        <v/>
      </c>
      <c r="BL92" s="36" t="str">
        <f>IF(ISBLANK($W92),"",(-1)*PV('Drop Downs'!$F$2,$CB92,$AD92))</f>
        <v/>
      </c>
      <c r="BM92" s="36" t="str">
        <f>IF(ISBLANK($W92),"",(-1)*PV('Drop Downs'!$F$2,CB92,$AF92))</f>
        <v/>
      </c>
      <c r="BN92" s="11" t="str">
        <f t="shared" si="29"/>
        <v/>
      </c>
      <c r="BO92" s="11" t="str">
        <f t="shared" si="19"/>
        <v/>
      </c>
      <c r="BP92" s="11" t="str">
        <f t="shared" si="20"/>
        <v/>
      </c>
      <c r="BQ92" s="36" t="str">
        <f ca="1">IF(ISBLANK($W92),"",OFFSET(Bkgd_AvoidedCosts!$A$1,BT92-1,BU92-1))</f>
        <v/>
      </c>
      <c r="BR92" s="38" t="str">
        <f t="shared" si="21"/>
        <v/>
      </c>
      <c r="BS92" s="38" t="str">
        <f t="shared" si="22"/>
        <v/>
      </c>
      <c r="BT92" s="10" t="str">
        <f>IF(ISBLANK($W92),"",MATCH($CA92,Bkgd_AvoidedCosts!$A$1:$A$405,FALSE))</f>
        <v/>
      </c>
      <c r="BU92" s="10" t="str">
        <f>IF(ISBLANK($W92),"",MATCH(CB92&amp;BZ92,Bkgd_AvoidedCosts!$2:$2,FALSE))</f>
        <v/>
      </c>
      <c r="BV92" s="42" t="str">
        <f ca="1">IF(ISBLANK($W92),"",OFFSET(Measure_List!$A$2,$CC92,BV$5))</f>
        <v/>
      </c>
      <c r="BW92" s="42" t="str">
        <f ca="1">IF(ISBLANK($W92),"",OFFSET(Measure_List!$A$2,$CC92,BW$5))</f>
        <v/>
      </c>
      <c r="BX92" s="42" t="str">
        <f ca="1">IF(ISBLANK($W92),"",OFFSET(Measure_List!$A$2,$CC92,BX$5))</f>
        <v/>
      </c>
      <c r="BY92" s="42" t="str">
        <f ca="1">IF(ISBLANK($W92),"",OFFSET(Measure_List!$A$2,$CC92,BY$5))</f>
        <v/>
      </c>
      <c r="BZ92" s="42" t="str">
        <f ca="1">IF(ISBLANK($W92),"",OFFSET(Measure_List!$A$2,$CC92,BZ$5))</f>
        <v/>
      </c>
      <c r="CA92" s="42" t="str">
        <f ca="1">IF(ISBLANK($W92),"",OFFSET(Measure_List!$A$2,$CC92,CA$5))</f>
        <v/>
      </c>
      <c r="CB92" s="42" t="str">
        <f ca="1">IF(ISBLANK($W92),"",OFFSET(Measure_List!$A$2,$CC92,CB$5))</f>
        <v/>
      </c>
      <c r="CC92" s="42" t="str">
        <f>IF(ISBLANK($W92),"",MATCH($W92,Measure_List!$A$2:$A$4929,FALSE)-1)</f>
        <v/>
      </c>
      <c r="CD92" s="54" t="str">
        <f t="shared" si="23"/>
        <v/>
      </c>
      <c r="CE92" s="55" t="str">
        <f t="shared" si="30"/>
        <v/>
      </c>
      <c r="CF92" s="55" t="str">
        <f>IF(ISBLANK(W92),"",MATCH(P92,'Funding Input and Summary'!$A$5:$A$254,0))</f>
        <v/>
      </c>
      <c r="CG92" s="202" t="str">
        <f>IF(W92="","",IF(ISERROR(VLOOKUP(W92,Measure_List!$A$3:$A$1000,1,FALSE)),1,""))</f>
        <v/>
      </c>
      <c r="CH92" s="46" t="str">
        <f ca="1">IF(BV92="","",IF(BV92&lt;&gt;OFFSET('Funding Input and Summary'!$AE$4,$CF92,0),1,""))</f>
        <v/>
      </c>
      <c r="CI92" s="46" t="str">
        <f ca="1">IF(ISBLANK(W92),"",IF(BZ92&lt;&gt;IF(OFFSET('Funding Input and Summary'!$AG$4,$CF92,0)="Retrofit","R","L"),1,""))</f>
        <v/>
      </c>
      <c r="CJ92" s="46" t="str">
        <f t="shared" si="24"/>
        <v/>
      </c>
      <c r="CK92" s="46" t="str">
        <f ca="1">IF(W92="","",IF(M92&lt;&gt;OFFSET('Funding Input and Summary'!$AF$4,$CF92,0),1,""))</f>
        <v/>
      </c>
      <c r="CL92" s="46" t="str">
        <f t="shared" ca="1" si="31"/>
        <v/>
      </c>
      <c r="CM92" s="46" t="str">
        <f t="shared" si="25"/>
        <v/>
      </c>
      <c r="CN92" s="63"/>
      <c r="CO92" s="63"/>
      <c r="CP92" s="63"/>
      <c r="CQ92" s="63"/>
      <c r="CR92" s="63"/>
    </row>
    <row r="93" spans="1:96" ht="15" x14ac:dyDescent="0.25">
      <c r="A93" s="244" t="str">
        <f t="shared" ca="1" si="26"/>
        <v/>
      </c>
      <c r="B93" s="59"/>
      <c r="C93" s="47"/>
      <c r="D93" s="47"/>
      <c r="E93" s="47"/>
      <c r="F93" s="47"/>
      <c r="G93" s="47"/>
      <c r="H93" s="48"/>
      <c r="I93" s="47"/>
      <c r="J93" s="49"/>
      <c r="K93" s="49"/>
      <c r="L93" s="49"/>
      <c r="M93" s="50"/>
      <c r="N93" s="50"/>
      <c r="O93" s="52"/>
      <c r="P93" s="32"/>
      <c r="Q93" s="32"/>
      <c r="R93" s="20"/>
      <c r="S93" s="51"/>
      <c r="T93" s="275"/>
      <c r="U93" s="51"/>
      <c r="V93" s="51"/>
      <c r="W93" s="62"/>
      <c r="X93" s="52"/>
      <c r="Y93" s="12"/>
      <c r="Z93" s="12"/>
      <c r="AA93" s="276"/>
      <c r="AB93" s="276"/>
      <c r="AC93" s="254"/>
      <c r="AD93" s="254"/>
      <c r="AE93" s="12"/>
      <c r="AF93" s="12"/>
      <c r="AG93" s="254"/>
      <c r="AH93" s="274"/>
      <c r="AI93" s="51"/>
      <c r="AJ93" s="51"/>
      <c r="AK93" s="248"/>
      <c r="AL93" s="248"/>
      <c r="AM93" s="248"/>
      <c r="AN93" s="254"/>
      <c r="AO93" s="254"/>
      <c r="AP93" s="254"/>
      <c r="AQ93" s="274"/>
      <c r="AR93" s="274"/>
      <c r="AS93" s="274"/>
      <c r="AT93" s="254"/>
      <c r="AU93" s="274"/>
      <c r="AV93" s="276"/>
      <c r="AW93" s="276"/>
      <c r="AX93" s="276"/>
      <c r="AY93" s="12"/>
      <c r="AZ93" s="12"/>
      <c r="BA93" s="12"/>
      <c r="BB93" s="12"/>
      <c r="BC93" s="12"/>
      <c r="BD93" s="53"/>
      <c r="BE93" s="11" t="str">
        <f ca="1">IF(OR(ISBLANK($W93),ISBLANK($M93)),"",OFFSET(Measure_List!$J$2,MATCH($W93,Measure_List!$A$3:$A$4922,FALSE),MATCH(M93,Measure_List!$J$2:$BA$2,1)-1))</f>
        <v/>
      </c>
      <c r="BF93" s="36" t="str">
        <f>IF(ISBLANK($W93),"",(-1)*PV('Drop Downs'!$F$2,CB93,$AE93))</f>
        <v/>
      </c>
      <c r="BG93" s="11" t="str">
        <f t="shared" si="17"/>
        <v/>
      </c>
      <c r="BH93" s="34" t="str">
        <f t="shared" si="27"/>
        <v/>
      </c>
      <c r="BI93" s="36" t="str">
        <f t="shared" si="18"/>
        <v/>
      </c>
      <c r="BJ93" s="34" t="str">
        <f>IF(ISBLANK($W93),"",AB93*'Drop Downs'!$F$1)</f>
        <v/>
      </c>
      <c r="BK93" s="36" t="str">
        <f t="shared" si="28"/>
        <v/>
      </c>
      <c r="BL93" s="36" t="str">
        <f>IF(ISBLANK($W93),"",(-1)*PV('Drop Downs'!$F$2,$CB93,$AD93))</f>
        <v/>
      </c>
      <c r="BM93" s="36" t="str">
        <f>IF(ISBLANK($W93),"",(-1)*PV('Drop Downs'!$F$2,CB93,$AF93))</f>
        <v/>
      </c>
      <c r="BN93" s="11" t="str">
        <f t="shared" si="29"/>
        <v/>
      </c>
      <c r="BO93" s="11" t="str">
        <f t="shared" si="19"/>
        <v/>
      </c>
      <c r="BP93" s="11" t="str">
        <f t="shared" si="20"/>
        <v/>
      </c>
      <c r="BQ93" s="36" t="str">
        <f ca="1">IF(ISBLANK($W93),"",OFFSET(Bkgd_AvoidedCosts!$A$1,BT93-1,BU93-1))</f>
        <v/>
      </c>
      <c r="BR93" s="38" t="str">
        <f t="shared" si="21"/>
        <v/>
      </c>
      <c r="BS93" s="38" t="str">
        <f t="shared" si="22"/>
        <v/>
      </c>
      <c r="BT93" s="10" t="str">
        <f>IF(ISBLANK($W93),"",MATCH($CA93,Bkgd_AvoidedCosts!$A$1:$A$405,FALSE))</f>
        <v/>
      </c>
      <c r="BU93" s="10" t="str">
        <f>IF(ISBLANK($W93),"",MATCH(CB93&amp;BZ93,Bkgd_AvoidedCosts!$2:$2,FALSE))</f>
        <v/>
      </c>
      <c r="BV93" s="42" t="str">
        <f ca="1">IF(ISBLANK($W93),"",OFFSET(Measure_List!$A$2,$CC93,BV$5))</f>
        <v/>
      </c>
      <c r="BW93" s="42" t="str">
        <f ca="1">IF(ISBLANK($W93),"",OFFSET(Measure_List!$A$2,$CC93,BW$5))</f>
        <v/>
      </c>
      <c r="BX93" s="42" t="str">
        <f ca="1">IF(ISBLANK($W93),"",OFFSET(Measure_List!$A$2,$CC93,BX$5))</f>
        <v/>
      </c>
      <c r="BY93" s="42" t="str">
        <f ca="1">IF(ISBLANK($W93),"",OFFSET(Measure_List!$A$2,$CC93,BY$5))</f>
        <v/>
      </c>
      <c r="BZ93" s="42" t="str">
        <f ca="1">IF(ISBLANK($W93),"",OFFSET(Measure_List!$A$2,$CC93,BZ$5))</f>
        <v/>
      </c>
      <c r="CA93" s="42" t="str">
        <f ca="1">IF(ISBLANK($W93),"",OFFSET(Measure_List!$A$2,$CC93,CA$5))</f>
        <v/>
      </c>
      <c r="CB93" s="42" t="str">
        <f ca="1">IF(ISBLANK($W93),"",OFFSET(Measure_List!$A$2,$CC93,CB$5))</f>
        <v/>
      </c>
      <c r="CC93" s="42" t="str">
        <f>IF(ISBLANK($W93),"",MATCH($W93,Measure_List!$A$2:$A$4929,FALSE)-1)</f>
        <v/>
      </c>
      <c r="CD93" s="54" t="str">
        <f t="shared" si="23"/>
        <v/>
      </c>
      <c r="CE93" s="55" t="str">
        <f t="shared" si="30"/>
        <v/>
      </c>
      <c r="CF93" s="55" t="str">
        <f>IF(ISBLANK(W93),"",MATCH(P93,'Funding Input and Summary'!$A$5:$A$254,0))</f>
        <v/>
      </c>
      <c r="CG93" s="202" t="str">
        <f>IF(W93="","",IF(ISERROR(VLOOKUP(W93,Measure_List!$A$3:$A$1000,1,FALSE)),1,""))</f>
        <v/>
      </c>
      <c r="CH93" s="46" t="str">
        <f ca="1">IF(BV93="","",IF(BV93&lt;&gt;OFFSET('Funding Input and Summary'!$AE$4,$CF93,0),1,""))</f>
        <v/>
      </c>
      <c r="CI93" s="46" t="str">
        <f ca="1">IF(ISBLANK(W93),"",IF(BZ93&lt;&gt;IF(OFFSET('Funding Input and Summary'!$AG$4,$CF93,0)="Retrofit","R","L"),1,""))</f>
        <v/>
      </c>
      <c r="CJ93" s="46" t="str">
        <f t="shared" si="24"/>
        <v/>
      </c>
      <c r="CK93" s="46" t="str">
        <f ca="1">IF(W93="","",IF(M93&lt;&gt;OFFSET('Funding Input and Summary'!$AF$4,$CF93,0),1,""))</f>
        <v/>
      </c>
      <c r="CL93" s="46" t="str">
        <f t="shared" ca="1" si="31"/>
        <v/>
      </c>
      <c r="CM93" s="46" t="str">
        <f t="shared" si="25"/>
        <v/>
      </c>
      <c r="CN93" s="63"/>
      <c r="CO93" s="63"/>
      <c r="CP93" s="63"/>
      <c r="CQ93" s="63"/>
      <c r="CR93" s="63"/>
    </row>
    <row r="94" spans="1:96" ht="15" x14ac:dyDescent="0.25">
      <c r="A94" s="244" t="str">
        <f t="shared" ca="1" si="26"/>
        <v/>
      </c>
      <c r="B94" s="59"/>
      <c r="C94" s="47"/>
      <c r="D94" s="47"/>
      <c r="E94" s="47"/>
      <c r="F94" s="47"/>
      <c r="G94" s="47"/>
      <c r="H94" s="48"/>
      <c r="I94" s="47"/>
      <c r="J94" s="49"/>
      <c r="K94" s="49"/>
      <c r="L94" s="49"/>
      <c r="M94" s="50"/>
      <c r="N94" s="50"/>
      <c r="O94" s="52"/>
      <c r="P94" s="32"/>
      <c r="Q94" s="32"/>
      <c r="R94" s="20"/>
      <c r="S94" s="51"/>
      <c r="T94" s="275"/>
      <c r="U94" s="51"/>
      <c r="V94" s="51"/>
      <c r="W94" s="62"/>
      <c r="X94" s="52"/>
      <c r="Y94" s="12"/>
      <c r="Z94" s="12"/>
      <c r="AA94" s="276"/>
      <c r="AB94" s="276"/>
      <c r="AC94" s="254"/>
      <c r="AD94" s="254"/>
      <c r="AE94" s="12"/>
      <c r="AF94" s="12"/>
      <c r="AG94" s="254"/>
      <c r="AH94" s="274"/>
      <c r="AI94" s="51"/>
      <c r="AJ94" s="51"/>
      <c r="AK94" s="248"/>
      <c r="AL94" s="248"/>
      <c r="AM94" s="248"/>
      <c r="AN94" s="254"/>
      <c r="AO94" s="254"/>
      <c r="AP94" s="254"/>
      <c r="AQ94" s="274"/>
      <c r="AR94" s="274"/>
      <c r="AS94" s="274"/>
      <c r="AT94" s="254"/>
      <c r="AU94" s="274"/>
      <c r="AV94" s="276"/>
      <c r="AW94" s="276"/>
      <c r="AX94" s="276"/>
      <c r="AY94" s="12"/>
      <c r="AZ94" s="12"/>
      <c r="BA94" s="12"/>
      <c r="BB94" s="12"/>
      <c r="BC94" s="12"/>
      <c r="BD94" s="53"/>
      <c r="BE94" s="11" t="str">
        <f ca="1">IF(OR(ISBLANK($W94),ISBLANK($M94)),"",OFFSET(Measure_List!$J$2,MATCH($W94,Measure_List!$A$3:$A$4922,FALSE),MATCH(M94,Measure_List!$J$2:$BA$2,1)-1))</f>
        <v/>
      </c>
      <c r="BF94" s="36" t="str">
        <f>IF(ISBLANK($W94),"",(-1)*PV('Drop Downs'!$F$2,CB94,$AE94))</f>
        <v/>
      </c>
      <c r="BG94" s="11" t="str">
        <f t="shared" si="17"/>
        <v/>
      </c>
      <c r="BH94" s="34" t="str">
        <f t="shared" si="27"/>
        <v/>
      </c>
      <c r="BI94" s="36" t="str">
        <f t="shared" si="18"/>
        <v/>
      </c>
      <c r="BJ94" s="34" t="str">
        <f>IF(ISBLANK($W94),"",AB94*'Drop Downs'!$F$1)</f>
        <v/>
      </c>
      <c r="BK94" s="36" t="str">
        <f t="shared" si="28"/>
        <v/>
      </c>
      <c r="BL94" s="36" t="str">
        <f>IF(ISBLANK($W94),"",(-1)*PV('Drop Downs'!$F$2,$CB94,$AD94))</f>
        <v/>
      </c>
      <c r="BM94" s="36" t="str">
        <f>IF(ISBLANK($W94),"",(-1)*PV('Drop Downs'!$F$2,CB94,$AF94))</f>
        <v/>
      </c>
      <c r="BN94" s="11" t="str">
        <f t="shared" si="29"/>
        <v/>
      </c>
      <c r="BO94" s="11" t="str">
        <f t="shared" si="19"/>
        <v/>
      </c>
      <c r="BP94" s="11" t="str">
        <f t="shared" si="20"/>
        <v/>
      </c>
      <c r="BQ94" s="36" t="str">
        <f ca="1">IF(ISBLANK($W94),"",OFFSET(Bkgd_AvoidedCosts!$A$1,BT94-1,BU94-1))</f>
        <v/>
      </c>
      <c r="BR94" s="38" t="str">
        <f t="shared" si="21"/>
        <v/>
      </c>
      <c r="BS94" s="38" t="str">
        <f t="shared" si="22"/>
        <v/>
      </c>
      <c r="BT94" s="10" t="str">
        <f>IF(ISBLANK($W94),"",MATCH($CA94,Bkgd_AvoidedCosts!$A$1:$A$405,FALSE))</f>
        <v/>
      </c>
      <c r="BU94" s="10" t="str">
        <f>IF(ISBLANK($W94),"",MATCH(CB94&amp;BZ94,Bkgd_AvoidedCosts!$2:$2,FALSE))</f>
        <v/>
      </c>
      <c r="BV94" s="42" t="str">
        <f ca="1">IF(ISBLANK($W94),"",OFFSET(Measure_List!$A$2,$CC94,BV$5))</f>
        <v/>
      </c>
      <c r="BW94" s="42" t="str">
        <f ca="1">IF(ISBLANK($W94),"",OFFSET(Measure_List!$A$2,$CC94,BW$5))</f>
        <v/>
      </c>
      <c r="BX94" s="42" t="str">
        <f ca="1">IF(ISBLANK($W94),"",OFFSET(Measure_List!$A$2,$CC94,BX$5))</f>
        <v/>
      </c>
      <c r="BY94" s="42" t="str">
        <f ca="1">IF(ISBLANK($W94),"",OFFSET(Measure_List!$A$2,$CC94,BY$5))</f>
        <v/>
      </c>
      <c r="BZ94" s="42" t="str">
        <f ca="1">IF(ISBLANK($W94),"",OFFSET(Measure_List!$A$2,$CC94,BZ$5))</f>
        <v/>
      </c>
      <c r="CA94" s="42" t="str">
        <f ca="1">IF(ISBLANK($W94),"",OFFSET(Measure_List!$A$2,$CC94,CA$5))</f>
        <v/>
      </c>
      <c r="CB94" s="42" t="str">
        <f ca="1">IF(ISBLANK($W94),"",OFFSET(Measure_List!$A$2,$CC94,CB$5))</f>
        <v/>
      </c>
      <c r="CC94" s="42" t="str">
        <f>IF(ISBLANK($W94),"",MATCH($W94,Measure_List!$A$2:$A$4929,FALSE)-1)</f>
        <v/>
      </c>
      <c r="CD94" s="54" t="str">
        <f t="shared" si="23"/>
        <v/>
      </c>
      <c r="CE94" s="55" t="str">
        <f t="shared" si="30"/>
        <v/>
      </c>
      <c r="CF94" s="55" t="str">
        <f>IF(ISBLANK(W94),"",MATCH(P94,'Funding Input and Summary'!$A$5:$A$254,0))</f>
        <v/>
      </c>
      <c r="CG94" s="202" t="str">
        <f>IF(W94="","",IF(ISERROR(VLOOKUP(W94,Measure_List!$A$3:$A$1000,1,FALSE)),1,""))</f>
        <v/>
      </c>
      <c r="CH94" s="46" t="str">
        <f ca="1">IF(BV94="","",IF(BV94&lt;&gt;OFFSET('Funding Input and Summary'!$AE$4,$CF94,0),1,""))</f>
        <v/>
      </c>
      <c r="CI94" s="46" t="str">
        <f ca="1">IF(ISBLANK(W94),"",IF(BZ94&lt;&gt;IF(OFFSET('Funding Input and Summary'!$AG$4,$CF94,0)="Retrofit","R","L"),1,""))</f>
        <v/>
      </c>
      <c r="CJ94" s="46" t="str">
        <f t="shared" si="24"/>
        <v/>
      </c>
      <c r="CK94" s="46" t="str">
        <f ca="1">IF(W94="","",IF(M94&lt;&gt;OFFSET('Funding Input and Summary'!$AF$4,$CF94,0),1,""))</f>
        <v/>
      </c>
      <c r="CL94" s="46" t="str">
        <f t="shared" ca="1" si="31"/>
        <v/>
      </c>
      <c r="CM94" s="46" t="str">
        <f t="shared" si="25"/>
        <v/>
      </c>
      <c r="CN94" s="63"/>
      <c r="CO94" s="63"/>
      <c r="CP94" s="63"/>
      <c r="CQ94" s="63"/>
      <c r="CR94" s="63"/>
    </row>
    <row r="95" spans="1:96" ht="15" x14ac:dyDescent="0.25">
      <c r="A95" s="244" t="str">
        <f t="shared" ca="1" si="26"/>
        <v/>
      </c>
      <c r="B95" s="59"/>
      <c r="C95" s="47"/>
      <c r="D95" s="47"/>
      <c r="E95" s="47"/>
      <c r="F95" s="47"/>
      <c r="G95" s="47"/>
      <c r="H95" s="48"/>
      <c r="I95" s="47"/>
      <c r="J95" s="49"/>
      <c r="K95" s="49"/>
      <c r="L95" s="49"/>
      <c r="M95" s="50"/>
      <c r="N95" s="50"/>
      <c r="O95" s="52"/>
      <c r="P95" s="32"/>
      <c r="Q95" s="32"/>
      <c r="R95" s="20"/>
      <c r="S95" s="51"/>
      <c r="T95" s="275"/>
      <c r="U95" s="51"/>
      <c r="V95" s="51"/>
      <c r="W95" s="62"/>
      <c r="X95" s="52"/>
      <c r="Y95" s="12"/>
      <c r="Z95" s="12"/>
      <c r="AA95" s="276"/>
      <c r="AB95" s="276"/>
      <c r="AC95" s="254"/>
      <c r="AD95" s="254"/>
      <c r="AE95" s="12"/>
      <c r="AF95" s="12"/>
      <c r="AG95" s="254"/>
      <c r="AH95" s="274"/>
      <c r="AI95" s="51"/>
      <c r="AJ95" s="51"/>
      <c r="AK95" s="248"/>
      <c r="AL95" s="248"/>
      <c r="AM95" s="248"/>
      <c r="AN95" s="254"/>
      <c r="AO95" s="254"/>
      <c r="AP95" s="254"/>
      <c r="AQ95" s="274"/>
      <c r="AR95" s="274"/>
      <c r="AS95" s="274"/>
      <c r="AT95" s="254"/>
      <c r="AU95" s="274"/>
      <c r="AV95" s="276"/>
      <c r="AW95" s="276"/>
      <c r="AX95" s="276"/>
      <c r="AY95" s="12"/>
      <c r="AZ95" s="12"/>
      <c r="BA95" s="12"/>
      <c r="BB95" s="12"/>
      <c r="BC95" s="12"/>
      <c r="BD95" s="53"/>
      <c r="BE95" s="11" t="str">
        <f ca="1">IF(OR(ISBLANK($W95),ISBLANK($M95)),"",OFFSET(Measure_List!$J$2,MATCH($W95,Measure_List!$A$3:$A$4922,FALSE),MATCH(M95,Measure_List!$J$2:$BA$2,1)-1))</f>
        <v/>
      </c>
      <c r="BF95" s="36" t="str">
        <f>IF(ISBLANK($W95),"",(-1)*PV('Drop Downs'!$F$2,CB95,$AE95))</f>
        <v/>
      </c>
      <c r="BG95" s="11" t="str">
        <f t="shared" si="17"/>
        <v/>
      </c>
      <c r="BH95" s="34" t="str">
        <f t="shared" si="27"/>
        <v/>
      </c>
      <c r="BI95" s="36" t="str">
        <f t="shared" si="18"/>
        <v/>
      </c>
      <c r="BJ95" s="34" t="str">
        <f>IF(ISBLANK($W95),"",AB95*'Drop Downs'!$F$1)</f>
        <v/>
      </c>
      <c r="BK95" s="36" t="str">
        <f t="shared" si="28"/>
        <v/>
      </c>
      <c r="BL95" s="36" t="str">
        <f>IF(ISBLANK($W95),"",(-1)*PV('Drop Downs'!$F$2,$CB95,$AD95))</f>
        <v/>
      </c>
      <c r="BM95" s="36" t="str">
        <f>IF(ISBLANK($W95),"",(-1)*PV('Drop Downs'!$F$2,CB95,$AF95))</f>
        <v/>
      </c>
      <c r="BN95" s="11" t="str">
        <f t="shared" si="29"/>
        <v/>
      </c>
      <c r="BO95" s="11" t="str">
        <f t="shared" si="19"/>
        <v/>
      </c>
      <c r="BP95" s="11" t="str">
        <f t="shared" si="20"/>
        <v/>
      </c>
      <c r="BQ95" s="36" t="str">
        <f ca="1">IF(ISBLANK($W95),"",OFFSET(Bkgd_AvoidedCosts!$A$1,BT95-1,BU95-1))</f>
        <v/>
      </c>
      <c r="BR95" s="38" t="str">
        <f t="shared" si="21"/>
        <v/>
      </c>
      <c r="BS95" s="38" t="str">
        <f t="shared" si="22"/>
        <v/>
      </c>
      <c r="BT95" s="10" t="str">
        <f>IF(ISBLANK($W95),"",MATCH($CA95,Bkgd_AvoidedCosts!$A$1:$A$405,FALSE))</f>
        <v/>
      </c>
      <c r="BU95" s="10" t="str">
        <f>IF(ISBLANK($W95),"",MATCH(CB95&amp;BZ95,Bkgd_AvoidedCosts!$2:$2,FALSE))</f>
        <v/>
      </c>
      <c r="BV95" s="42" t="str">
        <f ca="1">IF(ISBLANK($W95),"",OFFSET(Measure_List!$A$2,$CC95,BV$5))</f>
        <v/>
      </c>
      <c r="BW95" s="42" t="str">
        <f ca="1">IF(ISBLANK($W95),"",OFFSET(Measure_List!$A$2,$CC95,BW$5))</f>
        <v/>
      </c>
      <c r="BX95" s="42" t="str">
        <f ca="1">IF(ISBLANK($W95),"",OFFSET(Measure_List!$A$2,$CC95,BX$5))</f>
        <v/>
      </c>
      <c r="BY95" s="42" t="str">
        <f ca="1">IF(ISBLANK($W95),"",OFFSET(Measure_List!$A$2,$CC95,BY$5))</f>
        <v/>
      </c>
      <c r="BZ95" s="42" t="str">
        <f ca="1">IF(ISBLANK($W95),"",OFFSET(Measure_List!$A$2,$CC95,BZ$5))</f>
        <v/>
      </c>
      <c r="CA95" s="42" t="str">
        <f ca="1">IF(ISBLANK($W95),"",OFFSET(Measure_List!$A$2,$CC95,CA$5))</f>
        <v/>
      </c>
      <c r="CB95" s="42" t="str">
        <f ca="1">IF(ISBLANK($W95),"",OFFSET(Measure_List!$A$2,$CC95,CB$5))</f>
        <v/>
      </c>
      <c r="CC95" s="42" t="str">
        <f>IF(ISBLANK($W95),"",MATCH($W95,Measure_List!$A$2:$A$4929,FALSE)-1)</f>
        <v/>
      </c>
      <c r="CD95" s="54" t="str">
        <f t="shared" si="23"/>
        <v/>
      </c>
      <c r="CE95" s="55" t="str">
        <f t="shared" si="30"/>
        <v/>
      </c>
      <c r="CF95" s="55" t="str">
        <f>IF(ISBLANK(W95),"",MATCH(P95,'Funding Input and Summary'!$A$5:$A$254,0))</f>
        <v/>
      </c>
      <c r="CG95" s="202" t="str">
        <f>IF(W95="","",IF(ISERROR(VLOOKUP(W95,Measure_List!$A$3:$A$1000,1,FALSE)),1,""))</f>
        <v/>
      </c>
      <c r="CH95" s="46" t="str">
        <f ca="1">IF(BV95="","",IF(BV95&lt;&gt;OFFSET('Funding Input and Summary'!$AE$4,$CF95,0),1,""))</f>
        <v/>
      </c>
      <c r="CI95" s="46" t="str">
        <f ca="1">IF(ISBLANK(W95),"",IF(BZ95&lt;&gt;IF(OFFSET('Funding Input and Summary'!$AG$4,$CF95,0)="Retrofit","R","L"),1,""))</f>
        <v/>
      </c>
      <c r="CJ95" s="46" t="str">
        <f t="shared" si="24"/>
        <v/>
      </c>
      <c r="CK95" s="46" t="str">
        <f ca="1">IF(W95="","",IF(M95&lt;&gt;OFFSET('Funding Input and Summary'!$AF$4,$CF95,0),1,""))</f>
        <v/>
      </c>
      <c r="CL95" s="46" t="str">
        <f t="shared" ca="1" si="31"/>
        <v/>
      </c>
      <c r="CM95" s="46" t="str">
        <f t="shared" si="25"/>
        <v/>
      </c>
      <c r="CN95" s="63"/>
      <c r="CO95" s="63"/>
      <c r="CP95" s="63"/>
      <c r="CQ95" s="63"/>
      <c r="CR95" s="63"/>
    </row>
    <row r="96" spans="1:96" ht="15" x14ac:dyDescent="0.25">
      <c r="A96" s="244" t="str">
        <f t="shared" ca="1" si="26"/>
        <v/>
      </c>
      <c r="B96" s="59"/>
      <c r="C96" s="47"/>
      <c r="D96" s="47"/>
      <c r="E96" s="47"/>
      <c r="F96" s="47"/>
      <c r="G96" s="47"/>
      <c r="H96" s="48"/>
      <c r="I96" s="47"/>
      <c r="J96" s="49"/>
      <c r="K96" s="49"/>
      <c r="L96" s="49"/>
      <c r="M96" s="50"/>
      <c r="N96" s="50"/>
      <c r="O96" s="52"/>
      <c r="P96" s="32"/>
      <c r="Q96" s="32"/>
      <c r="R96" s="20"/>
      <c r="S96" s="51"/>
      <c r="T96" s="275"/>
      <c r="U96" s="51"/>
      <c r="V96" s="51"/>
      <c r="W96" s="62"/>
      <c r="X96" s="52"/>
      <c r="Y96" s="12"/>
      <c r="Z96" s="12"/>
      <c r="AA96" s="276"/>
      <c r="AB96" s="276"/>
      <c r="AC96" s="254"/>
      <c r="AD96" s="254"/>
      <c r="AE96" s="12"/>
      <c r="AF96" s="12"/>
      <c r="AG96" s="254"/>
      <c r="AH96" s="274"/>
      <c r="AI96" s="51"/>
      <c r="AJ96" s="51"/>
      <c r="AK96" s="248"/>
      <c r="AL96" s="248"/>
      <c r="AM96" s="248"/>
      <c r="AN96" s="254"/>
      <c r="AO96" s="254"/>
      <c r="AP96" s="254"/>
      <c r="AQ96" s="274"/>
      <c r="AR96" s="274"/>
      <c r="AS96" s="274"/>
      <c r="AT96" s="254"/>
      <c r="AU96" s="274"/>
      <c r="AV96" s="276"/>
      <c r="AW96" s="276"/>
      <c r="AX96" s="276"/>
      <c r="AY96" s="12"/>
      <c r="AZ96" s="12"/>
      <c r="BA96" s="12"/>
      <c r="BB96" s="12"/>
      <c r="BC96" s="12"/>
      <c r="BD96" s="53"/>
      <c r="BE96" s="11" t="str">
        <f ca="1">IF(OR(ISBLANK($W96),ISBLANK($M96)),"",OFFSET(Measure_List!$J$2,MATCH($W96,Measure_List!$A$3:$A$4922,FALSE),MATCH(M96,Measure_List!$J$2:$BA$2,1)-1))</f>
        <v/>
      </c>
      <c r="BF96" s="36" t="str">
        <f>IF(ISBLANK($W96),"",(-1)*PV('Drop Downs'!$F$2,CB96,$AE96))</f>
        <v/>
      </c>
      <c r="BG96" s="11" t="str">
        <f t="shared" si="17"/>
        <v/>
      </c>
      <c r="BH96" s="34" t="str">
        <f t="shared" si="27"/>
        <v/>
      </c>
      <c r="BI96" s="36" t="str">
        <f t="shared" si="18"/>
        <v/>
      </c>
      <c r="BJ96" s="34" t="str">
        <f>IF(ISBLANK($W96),"",AB96*'Drop Downs'!$F$1)</f>
        <v/>
      </c>
      <c r="BK96" s="36" t="str">
        <f t="shared" si="28"/>
        <v/>
      </c>
      <c r="BL96" s="36" t="str">
        <f>IF(ISBLANK($W96),"",(-1)*PV('Drop Downs'!$F$2,$CB96,$AD96))</f>
        <v/>
      </c>
      <c r="BM96" s="36" t="str">
        <f>IF(ISBLANK($W96),"",(-1)*PV('Drop Downs'!$F$2,CB96,$AF96))</f>
        <v/>
      </c>
      <c r="BN96" s="11" t="str">
        <f t="shared" si="29"/>
        <v/>
      </c>
      <c r="BO96" s="11" t="str">
        <f t="shared" si="19"/>
        <v/>
      </c>
      <c r="BP96" s="11" t="str">
        <f t="shared" si="20"/>
        <v/>
      </c>
      <c r="BQ96" s="36" t="str">
        <f ca="1">IF(ISBLANK($W96),"",OFFSET(Bkgd_AvoidedCosts!$A$1,BT96-1,BU96-1))</f>
        <v/>
      </c>
      <c r="BR96" s="38" t="str">
        <f t="shared" si="21"/>
        <v/>
      </c>
      <c r="BS96" s="38" t="str">
        <f t="shared" si="22"/>
        <v/>
      </c>
      <c r="BT96" s="10" t="str">
        <f>IF(ISBLANK($W96),"",MATCH($CA96,Bkgd_AvoidedCosts!$A$1:$A$405,FALSE))</f>
        <v/>
      </c>
      <c r="BU96" s="10" t="str">
        <f>IF(ISBLANK($W96),"",MATCH(CB96&amp;BZ96,Bkgd_AvoidedCosts!$2:$2,FALSE))</f>
        <v/>
      </c>
      <c r="BV96" s="42" t="str">
        <f ca="1">IF(ISBLANK($W96),"",OFFSET(Measure_List!$A$2,$CC96,BV$5))</f>
        <v/>
      </c>
      <c r="BW96" s="42" t="str">
        <f ca="1">IF(ISBLANK($W96),"",OFFSET(Measure_List!$A$2,$CC96,BW$5))</f>
        <v/>
      </c>
      <c r="BX96" s="42" t="str">
        <f ca="1">IF(ISBLANK($W96),"",OFFSET(Measure_List!$A$2,$CC96,BX$5))</f>
        <v/>
      </c>
      <c r="BY96" s="42" t="str">
        <f ca="1">IF(ISBLANK($W96),"",OFFSET(Measure_List!$A$2,$CC96,BY$5))</f>
        <v/>
      </c>
      <c r="BZ96" s="42" t="str">
        <f ca="1">IF(ISBLANK($W96),"",OFFSET(Measure_List!$A$2,$CC96,BZ$5))</f>
        <v/>
      </c>
      <c r="CA96" s="42" t="str">
        <f ca="1">IF(ISBLANK($W96),"",OFFSET(Measure_List!$A$2,$CC96,CA$5))</f>
        <v/>
      </c>
      <c r="CB96" s="42" t="str">
        <f ca="1">IF(ISBLANK($W96),"",OFFSET(Measure_List!$A$2,$CC96,CB$5))</f>
        <v/>
      </c>
      <c r="CC96" s="42" t="str">
        <f>IF(ISBLANK($W96),"",MATCH($W96,Measure_List!$A$2:$A$4929,FALSE)-1)</f>
        <v/>
      </c>
      <c r="CD96" s="54" t="str">
        <f t="shared" si="23"/>
        <v/>
      </c>
      <c r="CE96" s="55" t="str">
        <f t="shared" si="30"/>
        <v/>
      </c>
      <c r="CF96" s="55" t="str">
        <f>IF(ISBLANK(W96),"",MATCH(P96,'Funding Input and Summary'!$A$5:$A$254,0))</f>
        <v/>
      </c>
      <c r="CG96" s="202" t="str">
        <f>IF(W96="","",IF(ISERROR(VLOOKUP(W96,Measure_List!$A$3:$A$1000,1,FALSE)),1,""))</f>
        <v/>
      </c>
      <c r="CH96" s="46" t="str">
        <f ca="1">IF(BV96="","",IF(BV96&lt;&gt;OFFSET('Funding Input and Summary'!$AE$4,$CF96,0),1,""))</f>
        <v/>
      </c>
      <c r="CI96" s="46" t="str">
        <f ca="1">IF(ISBLANK(W96),"",IF(BZ96&lt;&gt;IF(OFFSET('Funding Input and Summary'!$AG$4,$CF96,0)="Retrofit","R","L"),1,""))</f>
        <v/>
      </c>
      <c r="CJ96" s="46" t="str">
        <f t="shared" si="24"/>
        <v/>
      </c>
      <c r="CK96" s="46" t="str">
        <f ca="1">IF(W96="","",IF(M96&lt;&gt;OFFSET('Funding Input and Summary'!$AF$4,$CF96,0),1,""))</f>
        <v/>
      </c>
      <c r="CL96" s="46" t="str">
        <f t="shared" ca="1" si="31"/>
        <v/>
      </c>
      <c r="CM96" s="46" t="str">
        <f t="shared" si="25"/>
        <v/>
      </c>
      <c r="CN96" s="63"/>
      <c r="CO96" s="63"/>
      <c r="CP96" s="63"/>
      <c r="CQ96" s="63"/>
      <c r="CR96" s="63"/>
    </row>
    <row r="97" spans="1:96" ht="15" x14ac:dyDescent="0.25">
      <c r="A97" s="244" t="str">
        <f t="shared" ca="1" si="26"/>
        <v/>
      </c>
      <c r="B97" s="59"/>
      <c r="C97" s="47"/>
      <c r="D97" s="47"/>
      <c r="E97" s="47"/>
      <c r="F97" s="47"/>
      <c r="G97" s="47"/>
      <c r="H97" s="48"/>
      <c r="I97" s="47"/>
      <c r="J97" s="49"/>
      <c r="K97" s="49"/>
      <c r="L97" s="49"/>
      <c r="M97" s="50"/>
      <c r="N97" s="50"/>
      <c r="O97" s="52"/>
      <c r="P97" s="32"/>
      <c r="Q97" s="32"/>
      <c r="R97" s="20"/>
      <c r="S97" s="51"/>
      <c r="T97" s="275"/>
      <c r="U97" s="51"/>
      <c r="V97" s="51"/>
      <c r="W97" s="62"/>
      <c r="X97" s="52"/>
      <c r="Y97" s="12"/>
      <c r="Z97" s="12"/>
      <c r="AA97" s="276"/>
      <c r="AB97" s="276"/>
      <c r="AC97" s="254"/>
      <c r="AD97" s="254"/>
      <c r="AE97" s="12"/>
      <c r="AF97" s="12"/>
      <c r="AG97" s="254"/>
      <c r="AH97" s="274"/>
      <c r="AI97" s="51"/>
      <c r="AJ97" s="51"/>
      <c r="AK97" s="248"/>
      <c r="AL97" s="248"/>
      <c r="AM97" s="248"/>
      <c r="AN97" s="254"/>
      <c r="AO97" s="254"/>
      <c r="AP97" s="254"/>
      <c r="AQ97" s="274"/>
      <c r="AR97" s="274"/>
      <c r="AS97" s="274"/>
      <c r="AT97" s="254"/>
      <c r="AU97" s="274"/>
      <c r="AV97" s="276"/>
      <c r="AW97" s="276"/>
      <c r="AX97" s="276"/>
      <c r="AY97" s="12"/>
      <c r="AZ97" s="12"/>
      <c r="BA97" s="12"/>
      <c r="BB97" s="12"/>
      <c r="BC97" s="12"/>
      <c r="BD97" s="53"/>
      <c r="BE97" s="11" t="str">
        <f ca="1">IF(OR(ISBLANK($W97),ISBLANK($M97)),"",OFFSET(Measure_List!$J$2,MATCH($W97,Measure_List!$A$3:$A$4922,FALSE),MATCH(M97,Measure_List!$J$2:$BA$2,1)-1))</f>
        <v/>
      </c>
      <c r="BF97" s="36" t="str">
        <f>IF(ISBLANK($W97),"",(-1)*PV('Drop Downs'!$F$2,CB97,$AE97))</f>
        <v/>
      </c>
      <c r="BG97" s="11" t="str">
        <f t="shared" si="17"/>
        <v/>
      </c>
      <c r="BH97" s="34" t="str">
        <f t="shared" si="27"/>
        <v/>
      </c>
      <c r="BI97" s="36" t="str">
        <f t="shared" si="18"/>
        <v/>
      </c>
      <c r="BJ97" s="34" t="str">
        <f>IF(ISBLANK($W97),"",AB97*'Drop Downs'!$F$1)</f>
        <v/>
      </c>
      <c r="BK97" s="36" t="str">
        <f t="shared" si="28"/>
        <v/>
      </c>
      <c r="BL97" s="36" t="str">
        <f>IF(ISBLANK($W97),"",(-1)*PV('Drop Downs'!$F$2,$CB97,$AD97))</f>
        <v/>
      </c>
      <c r="BM97" s="36" t="str">
        <f>IF(ISBLANK($W97),"",(-1)*PV('Drop Downs'!$F$2,CB97,$AF97))</f>
        <v/>
      </c>
      <c r="BN97" s="11" t="str">
        <f t="shared" si="29"/>
        <v/>
      </c>
      <c r="BO97" s="11" t="str">
        <f t="shared" si="19"/>
        <v/>
      </c>
      <c r="BP97" s="11" t="str">
        <f t="shared" si="20"/>
        <v/>
      </c>
      <c r="BQ97" s="36" t="str">
        <f ca="1">IF(ISBLANK($W97),"",OFFSET(Bkgd_AvoidedCosts!$A$1,BT97-1,BU97-1))</f>
        <v/>
      </c>
      <c r="BR97" s="38" t="str">
        <f t="shared" si="21"/>
        <v/>
      </c>
      <c r="BS97" s="38" t="str">
        <f t="shared" si="22"/>
        <v/>
      </c>
      <c r="BT97" s="10" t="str">
        <f>IF(ISBLANK($W97),"",MATCH($CA97,Bkgd_AvoidedCosts!$A$1:$A$405,FALSE))</f>
        <v/>
      </c>
      <c r="BU97" s="10" t="str">
        <f>IF(ISBLANK($W97),"",MATCH(CB97&amp;BZ97,Bkgd_AvoidedCosts!$2:$2,FALSE))</f>
        <v/>
      </c>
      <c r="BV97" s="42" t="str">
        <f ca="1">IF(ISBLANK($W97),"",OFFSET(Measure_List!$A$2,$CC97,BV$5))</f>
        <v/>
      </c>
      <c r="BW97" s="42" t="str">
        <f ca="1">IF(ISBLANK($W97),"",OFFSET(Measure_List!$A$2,$CC97,BW$5))</f>
        <v/>
      </c>
      <c r="BX97" s="42" t="str">
        <f ca="1">IF(ISBLANK($W97),"",OFFSET(Measure_List!$A$2,$CC97,BX$5))</f>
        <v/>
      </c>
      <c r="BY97" s="42" t="str">
        <f ca="1">IF(ISBLANK($W97),"",OFFSET(Measure_List!$A$2,$CC97,BY$5))</f>
        <v/>
      </c>
      <c r="BZ97" s="42" t="str">
        <f ca="1">IF(ISBLANK($W97),"",OFFSET(Measure_List!$A$2,$CC97,BZ$5))</f>
        <v/>
      </c>
      <c r="CA97" s="42" t="str">
        <f ca="1">IF(ISBLANK($W97),"",OFFSET(Measure_List!$A$2,$CC97,CA$5))</f>
        <v/>
      </c>
      <c r="CB97" s="42" t="str">
        <f ca="1">IF(ISBLANK($W97),"",OFFSET(Measure_List!$A$2,$CC97,CB$5))</f>
        <v/>
      </c>
      <c r="CC97" s="42" t="str">
        <f>IF(ISBLANK($W97),"",MATCH($W97,Measure_List!$A$2:$A$4929,FALSE)-1)</f>
        <v/>
      </c>
      <c r="CD97" s="54" t="str">
        <f t="shared" si="23"/>
        <v/>
      </c>
      <c r="CE97" s="55" t="str">
        <f t="shared" si="30"/>
        <v/>
      </c>
      <c r="CF97" s="55" t="str">
        <f>IF(ISBLANK(W97),"",MATCH(P97,'Funding Input and Summary'!$A$5:$A$254,0))</f>
        <v/>
      </c>
      <c r="CG97" s="202" t="str">
        <f>IF(W97="","",IF(ISERROR(VLOOKUP(W97,Measure_List!$A$3:$A$1000,1,FALSE)),1,""))</f>
        <v/>
      </c>
      <c r="CH97" s="46" t="str">
        <f ca="1">IF(BV97="","",IF(BV97&lt;&gt;OFFSET('Funding Input and Summary'!$AE$4,$CF97,0),1,""))</f>
        <v/>
      </c>
      <c r="CI97" s="46" t="str">
        <f ca="1">IF(ISBLANK(W97),"",IF(BZ97&lt;&gt;IF(OFFSET('Funding Input and Summary'!$AG$4,$CF97,0)="Retrofit","R","L"),1,""))</f>
        <v/>
      </c>
      <c r="CJ97" s="46" t="str">
        <f t="shared" si="24"/>
        <v/>
      </c>
      <c r="CK97" s="46" t="str">
        <f ca="1">IF(W97="","",IF(M97&lt;&gt;OFFSET('Funding Input and Summary'!$AF$4,$CF97,0),1,""))</f>
        <v/>
      </c>
      <c r="CL97" s="46" t="str">
        <f t="shared" ca="1" si="31"/>
        <v/>
      </c>
      <c r="CM97" s="46" t="str">
        <f t="shared" si="25"/>
        <v/>
      </c>
      <c r="CN97" s="63"/>
      <c r="CO97" s="63"/>
      <c r="CP97" s="63"/>
      <c r="CQ97" s="63"/>
      <c r="CR97" s="63"/>
    </row>
    <row r="98" spans="1:96" ht="15" x14ac:dyDescent="0.25">
      <c r="A98" s="244" t="str">
        <f t="shared" ca="1" si="26"/>
        <v/>
      </c>
      <c r="B98" s="59"/>
      <c r="C98" s="47"/>
      <c r="D98" s="47"/>
      <c r="E98" s="47"/>
      <c r="F98" s="47"/>
      <c r="G98" s="47"/>
      <c r="H98" s="48"/>
      <c r="I98" s="47"/>
      <c r="J98" s="49"/>
      <c r="K98" s="49"/>
      <c r="L98" s="49"/>
      <c r="M98" s="50"/>
      <c r="N98" s="50"/>
      <c r="O98" s="52"/>
      <c r="P98" s="32"/>
      <c r="Q98" s="32"/>
      <c r="R98" s="20"/>
      <c r="S98" s="51"/>
      <c r="T98" s="275"/>
      <c r="U98" s="51"/>
      <c r="V98" s="51"/>
      <c r="W98" s="62"/>
      <c r="X98" s="52"/>
      <c r="Y98" s="12"/>
      <c r="Z98" s="12"/>
      <c r="AA98" s="276"/>
      <c r="AB98" s="276"/>
      <c r="AC98" s="254"/>
      <c r="AD98" s="254"/>
      <c r="AE98" s="12"/>
      <c r="AF98" s="12"/>
      <c r="AG98" s="254"/>
      <c r="AH98" s="274"/>
      <c r="AI98" s="51"/>
      <c r="AJ98" s="51"/>
      <c r="AK98" s="248"/>
      <c r="AL98" s="248"/>
      <c r="AM98" s="248"/>
      <c r="AN98" s="254"/>
      <c r="AO98" s="254"/>
      <c r="AP98" s="254"/>
      <c r="AQ98" s="274"/>
      <c r="AR98" s="274"/>
      <c r="AS98" s="274"/>
      <c r="AT98" s="254"/>
      <c r="AU98" s="274"/>
      <c r="AV98" s="276"/>
      <c r="AW98" s="276"/>
      <c r="AX98" s="276"/>
      <c r="AY98" s="12"/>
      <c r="AZ98" s="12"/>
      <c r="BA98" s="12"/>
      <c r="BB98" s="12"/>
      <c r="BC98" s="12"/>
      <c r="BD98" s="53"/>
      <c r="BE98" s="11" t="str">
        <f ca="1">IF(OR(ISBLANK($W98),ISBLANK($M98)),"",OFFSET(Measure_List!$J$2,MATCH($W98,Measure_List!$A$3:$A$4922,FALSE),MATCH(M98,Measure_List!$J$2:$BA$2,1)-1))</f>
        <v/>
      </c>
      <c r="BF98" s="36" t="str">
        <f>IF(ISBLANK($W98),"",(-1)*PV('Drop Downs'!$F$2,CB98,$AE98))</f>
        <v/>
      </c>
      <c r="BG98" s="11" t="str">
        <f t="shared" si="17"/>
        <v/>
      </c>
      <c r="BH98" s="34" t="str">
        <f t="shared" si="27"/>
        <v/>
      </c>
      <c r="BI98" s="36" t="str">
        <f t="shared" si="18"/>
        <v/>
      </c>
      <c r="BJ98" s="34" t="str">
        <f>IF(ISBLANK($W98),"",AB98*'Drop Downs'!$F$1)</f>
        <v/>
      </c>
      <c r="BK98" s="36" t="str">
        <f t="shared" si="28"/>
        <v/>
      </c>
      <c r="BL98" s="36" t="str">
        <f>IF(ISBLANK($W98),"",(-1)*PV('Drop Downs'!$F$2,$CB98,$AD98))</f>
        <v/>
      </c>
      <c r="BM98" s="36" t="str">
        <f>IF(ISBLANK($W98),"",(-1)*PV('Drop Downs'!$F$2,CB98,$AF98))</f>
        <v/>
      </c>
      <c r="BN98" s="11" t="str">
        <f t="shared" si="29"/>
        <v/>
      </c>
      <c r="BO98" s="11" t="str">
        <f t="shared" si="19"/>
        <v/>
      </c>
      <c r="BP98" s="11" t="str">
        <f t="shared" si="20"/>
        <v/>
      </c>
      <c r="BQ98" s="36" t="str">
        <f ca="1">IF(ISBLANK($W98),"",OFFSET(Bkgd_AvoidedCosts!$A$1,BT98-1,BU98-1))</f>
        <v/>
      </c>
      <c r="BR98" s="38" t="str">
        <f t="shared" si="21"/>
        <v/>
      </c>
      <c r="BS98" s="38" t="str">
        <f t="shared" si="22"/>
        <v/>
      </c>
      <c r="BT98" s="10" t="str">
        <f>IF(ISBLANK($W98),"",MATCH($CA98,Bkgd_AvoidedCosts!$A$1:$A$405,FALSE))</f>
        <v/>
      </c>
      <c r="BU98" s="10" t="str">
        <f>IF(ISBLANK($W98),"",MATCH(CB98&amp;BZ98,Bkgd_AvoidedCosts!$2:$2,FALSE))</f>
        <v/>
      </c>
      <c r="BV98" s="42" t="str">
        <f ca="1">IF(ISBLANK($W98),"",OFFSET(Measure_List!$A$2,$CC98,BV$5))</f>
        <v/>
      </c>
      <c r="BW98" s="42" t="str">
        <f ca="1">IF(ISBLANK($W98),"",OFFSET(Measure_List!$A$2,$CC98,BW$5))</f>
        <v/>
      </c>
      <c r="BX98" s="42" t="str">
        <f ca="1">IF(ISBLANK($W98),"",OFFSET(Measure_List!$A$2,$CC98,BX$5))</f>
        <v/>
      </c>
      <c r="BY98" s="42" t="str">
        <f ca="1">IF(ISBLANK($W98),"",OFFSET(Measure_List!$A$2,$CC98,BY$5))</f>
        <v/>
      </c>
      <c r="BZ98" s="42" t="str">
        <f ca="1">IF(ISBLANK($W98),"",OFFSET(Measure_List!$A$2,$CC98,BZ$5))</f>
        <v/>
      </c>
      <c r="CA98" s="42" t="str">
        <f ca="1">IF(ISBLANK($W98),"",OFFSET(Measure_List!$A$2,$CC98,CA$5))</f>
        <v/>
      </c>
      <c r="CB98" s="42" t="str">
        <f ca="1">IF(ISBLANK($W98),"",OFFSET(Measure_List!$A$2,$CC98,CB$5))</f>
        <v/>
      </c>
      <c r="CC98" s="42" t="str">
        <f>IF(ISBLANK($W98),"",MATCH($W98,Measure_List!$A$2:$A$4929,FALSE)-1)</f>
        <v/>
      </c>
      <c r="CD98" s="54" t="str">
        <f t="shared" si="23"/>
        <v/>
      </c>
      <c r="CE98" s="55" t="str">
        <f t="shared" si="30"/>
        <v/>
      </c>
      <c r="CF98" s="55" t="str">
        <f>IF(ISBLANK(W98),"",MATCH(P98,'Funding Input and Summary'!$A$5:$A$254,0))</f>
        <v/>
      </c>
      <c r="CG98" s="202" t="str">
        <f>IF(W98="","",IF(ISERROR(VLOOKUP(W98,Measure_List!$A$3:$A$1000,1,FALSE)),1,""))</f>
        <v/>
      </c>
      <c r="CH98" s="46" t="str">
        <f ca="1">IF(BV98="","",IF(BV98&lt;&gt;OFFSET('Funding Input and Summary'!$AE$4,$CF98,0),1,""))</f>
        <v/>
      </c>
      <c r="CI98" s="46" t="str">
        <f ca="1">IF(ISBLANK(W98),"",IF(BZ98&lt;&gt;IF(OFFSET('Funding Input and Summary'!$AG$4,$CF98,0)="Retrofit","R","L"),1,""))</f>
        <v/>
      </c>
      <c r="CJ98" s="46" t="str">
        <f t="shared" si="24"/>
        <v/>
      </c>
      <c r="CK98" s="46" t="str">
        <f ca="1">IF(W98="","",IF(M98&lt;&gt;OFFSET('Funding Input and Summary'!$AF$4,$CF98,0),1,""))</f>
        <v/>
      </c>
      <c r="CL98" s="46" t="str">
        <f t="shared" ca="1" si="31"/>
        <v/>
      </c>
      <c r="CM98" s="46" t="str">
        <f t="shared" si="25"/>
        <v/>
      </c>
      <c r="CN98" s="63"/>
      <c r="CO98" s="63"/>
      <c r="CP98" s="63"/>
      <c r="CQ98" s="63"/>
      <c r="CR98" s="63"/>
    </row>
    <row r="99" spans="1:96" ht="15" x14ac:dyDescent="0.25">
      <c r="A99" s="244" t="str">
        <f t="shared" ca="1" si="26"/>
        <v/>
      </c>
      <c r="B99" s="59"/>
      <c r="C99" s="47"/>
      <c r="D99" s="47"/>
      <c r="E99" s="47"/>
      <c r="F99" s="47"/>
      <c r="G99" s="47"/>
      <c r="H99" s="48"/>
      <c r="I99" s="47"/>
      <c r="J99" s="49"/>
      <c r="K99" s="49"/>
      <c r="L99" s="49"/>
      <c r="M99" s="50"/>
      <c r="N99" s="50"/>
      <c r="O99" s="52"/>
      <c r="P99" s="32"/>
      <c r="Q99" s="32"/>
      <c r="R99" s="20"/>
      <c r="S99" s="51"/>
      <c r="T99" s="275"/>
      <c r="U99" s="51"/>
      <c r="V99" s="51"/>
      <c r="W99" s="62"/>
      <c r="X99" s="52"/>
      <c r="Y99" s="12"/>
      <c r="Z99" s="12"/>
      <c r="AA99" s="276"/>
      <c r="AB99" s="276"/>
      <c r="AC99" s="254"/>
      <c r="AD99" s="254"/>
      <c r="AE99" s="12"/>
      <c r="AF99" s="12"/>
      <c r="AG99" s="254"/>
      <c r="AH99" s="274"/>
      <c r="AI99" s="51"/>
      <c r="AJ99" s="51"/>
      <c r="AK99" s="248"/>
      <c r="AL99" s="248"/>
      <c r="AM99" s="248"/>
      <c r="AN99" s="254"/>
      <c r="AO99" s="254"/>
      <c r="AP99" s="254"/>
      <c r="AQ99" s="274"/>
      <c r="AR99" s="274"/>
      <c r="AS99" s="274"/>
      <c r="AT99" s="254"/>
      <c r="AU99" s="274"/>
      <c r="AV99" s="276"/>
      <c r="AW99" s="276"/>
      <c r="AX99" s="276"/>
      <c r="AY99" s="12"/>
      <c r="AZ99" s="12"/>
      <c r="BA99" s="12"/>
      <c r="BB99" s="12"/>
      <c r="BC99" s="12"/>
      <c r="BD99" s="53"/>
      <c r="BE99" s="11" t="str">
        <f ca="1">IF(OR(ISBLANK($W99),ISBLANK($M99)),"",OFFSET(Measure_List!$J$2,MATCH($W99,Measure_List!$A$3:$A$4922,FALSE),MATCH(M99,Measure_List!$J$2:$BA$2,1)-1))</f>
        <v/>
      </c>
      <c r="BF99" s="36" t="str">
        <f>IF(ISBLANK($W99),"",(-1)*PV('Drop Downs'!$F$2,CB99,$AE99))</f>
        <v/>
      </c>
      <c r="BG99" s="11" t="str">
        <f t="shared" si="17"/>
        <v/>
      </c>
      <c r="BH99" s="34" t="str">
        <f t="shared" si="27"/>
        <v/>
      </c>
      <c r="BI99" s="36" t="str">
        <f t="shared" si="18"/>
        <v/>
      </c>
      <c r="BJ99" s="34" t="str">
        <f>IF(ISBLANK($W99),"",AB99*'Drop Downs'!$F$1)</f>
        <v/>
      </c>
      <c r="BK99" s="36" t="str">
        <f t="shared" si="28"/>
        <v/>
      </c>
      <c r="BL99" s="36" t="str">
        <f>IF(ISBLANK($W99),"",(-1)*PV('Drop Downs'!$F$2,$CB99,$AD99))</f>
        <v/>
      </c>
      <c r="BM99" s="36" t="str">
        <f>IF(ISBLANK($W99),"",(-1)*PV('Drop Downs'!$F$2,CB99,$AF99))</f>
        <v/>
      </c>
      <c r="BN99" s="11" t="str">
        <f t="shared" si="29"/>
        <v/>
      </c>
      <c r="BO99" s="11" t="str">
        <f t="shared" si="19"/>
        <v/>
      </c>
      <c r="BP99" s="11" t="str">
        <f t="shared" si="20"/>
        <v/>
      </c>
      <c r="BQ99" s="36" t="str">
        <f ca="1">IF(ISBLANK($W99),"",OFFSET(Bkgd_AvoidedCosts!$A$1,BT99-1,BU99-1))</f>
        <v/>
      </c>
      <c r="BR99" s="38" t="str">
        <f t="shared" si="21"/>
        <v/>
      </c>
      <c r="BS99" s="38" t="str">
        <f t="shared" si="22"/>
        <v/>
      </c>
      <c r="BT99" s="10" t="str">
        <f>IF(ISBLANK($W99),"",MATCH($CA99,Bkgd_AvoidedCosts!$A$1:$A$405,FALSE))</f>
        <v/>
      </c>
      <c r="BU99" s="10" t="str">
        <f>IF(ISBLANK($W99),"",MATCH(CB99&amp;BZ99,Bkgd_AvoidedCosts!$2:$2,FALSE))</f>
        <v/>
      </c>
      <c r="BV99" s="42" t="str">
        <f ca="1">IF(ISBLANK($W99),"",OFFSET(Measure_List!$A$2,$CC99,BV$5))</f>
        <v/>
      </c>
      <c r="BW99" s="42" t="str">
        <f ca="1">IF(ISBLANK($W99),"",OFFSET(Measure_List!$A$2,$CC99,BW$5))</f>
        <v/>
      </c>
      <c r="BX99" s="42" t="str">
        <f ca="1">IF(ISBLANK($W99),"",OFFSET(Measure_List!$A$2,$CC99,BX$5))</f>
        <v/>
      </c>
      <c r="BY99" s="42" t="str">
        <f ca="1">IF(ISBLANK($W99),"",OFFSET(Measure_List!$A$2,$CC99,BY$5))</f>
        <v/>
      </c>
      <c r="BZ99" s="42" t="str">
        <f ca="1">IF(ISBLANK($W99),"",OFFSET(Measure_List!$A$2,$CC99,BZ$5))</f>
        <v/>
      </c>
      <c r="CA99" s="42" t="str">
        <f ca="1">IF(ISBLANK($W99),"",OFFSET(Measure_List!$A$2,$CC99,CA$5))</f>
        <v/>
      </c>
      <c r="CB99" s="42" t="str">
        <f ca="1">IF(ISBLANK($W99),"",OFFSET(Measure_List!$A$2,$CC99,CB$5))</f>
        <v/>
      </c>
      <c r="CC99" s="42" t="str">
        <f>IF(ISBLANK($W99),"",MATCH($W99,Measure_List!$A$2:$A$4929,FALSE)-1)</f>
        <v/>
      </c>
      <c r="CD99" s="54" t="str">
        <f t="shared" si="23"/>
        <v/>
      </c>
      <c r="CE99" s="55" t="str">
        <f t="shared" si="30"/>
        <v/>
      </c>
      <c r="CF99" s="55" t="str">
        <f>IF(ISBLANK(W99),"",MATCH(P99,'Funding Input and Summary'!$A$5:$A$254,0))</f>
        <v/>
      </c>
      <c r="CG99" s="202" t="str">
        <f>IF(W99="","",IF(ISERROR(VLOOKUP(W99,Measure_List!$A$3:$A$1000,1,FALSE)),1,""))</f>
        <v/>
      </c>
      <c r="CH99" s="46" t="str">
        <f ca="1">IF(BV99="","",IF(BV99&lt;&gt;OFFSET('Funding Input and Summary'!$AE$4,$CF99,0),1,""))</f>
        <v/>
      </c>
      <c r="CI99" s="46" t="str">
        <f ca="1">IF(ISBLANK(W99),"",IF(BZ99&lt;&gt;IF(OFFSET('Funding Input and Summary'!$AG$4,$CF99,0)="Retrofit","R","L"),1,""))</f>
        <v/>
      </c>
      <c r="CJ99" s="46" t="str">
        <f t="shared" si="24"/>
        <v/>
      </c>
      <c r="CK99" s="46" t="str">
        <f ca="1">IF(W99="","",IF(M99&lt;&gt;OFFSET('Funding Input and Summary'!$AF$4,$CF99,0),1,""))</f>
        <v/>
      </c>
      <c r="CL99" s="46" t="str">
        <f t="shared" ca="1" si="31"/>
        <v/>
      </c>
      <c r="CM99" s="46" t="str">
        <f t="shared" si="25"/>
        <v/>
      </c>
      <c r="CN99" s="63"/>
      <c r="CO99" s="63"/>
      <c r="CP99" s="63"/>
      <c r="CQ99" s="63"/>
      <c r="CR99" s="63"/>
    </row>
    <row r="100" spans="1:96" ht="15" x14ac:dyDescent="0.25">
      <c r="A100" s="244" t="str">
        <f t="shared" ca="1" si="26"/>
        <v/>
      </c>
      <c r="B100" s="59"/>
      <c r="C100" s="47"/>
      <c r="D100" s="47"/>
      <c r="E100" s="47"/>
      <c r="F100" s="47"/>
      <c r="G100" s="47"/>
      <c r="H100" s="48"/>
      <c r="I100" s="47"/>
      <c r="J100" s="49"/>
      <c r="K100" s="49"/>
      <c r="L100" s="49"/>
      <c r="M100" s="50"/>
      <c r="N100" s="50"/>
      <c r="O100" s="52"/>
      <c r="P100" s="32"/>
      <c r="Q100" s="32"/>
      <c r="R100" s="20"/>
      <c r="S100" s="51"/>
      <c r="T100" s="275"/>
      <c r="U100" s="51"/>
      <c r="V100" s="51"/>
      <c r="W100" s="62"/>
      <c r="X100" s="52"/>
      <c r="Y100" s="12"/>
      <c r="Z100" s="12"/>
      <c r="AA100" s="276"/>
      <c r="AB100" s="276"/>
      <c r="AC100" s="254"/>
      <c r="AD100" s="254"/>
      <c r="AE100" s="12"/>
      <c r="AF100" s="12"/>
      <c r="AG100" s="254"/>
      <c r="AH100" s="274"/>
      <c r="AI100" s="51"/>
      <c r="AJ100" s="51"/>
      <c r="AK100" s="248"/>
      <c r="AL100" s="248"/>
      <c r="AM100" s="248"/>
      <c r="AN100" s="254"/>
      <c r="AO100" s="254"/>
      <c r="AP100" s="254"/>
      <c r="AQ100" s="274"/>
      <c r="AR100" s="274"/>
      <c r="AS100" s="274"/>
      <c r="AT100" s="254"/>
      <c r="AU100" s="274"/>
      <c r="AV100" s="276"/>
      <c r="AW100" s="276"/>
      <c r="AX100" s="276"/>
      <c r="AY100" s="12"/>
      <c r="AZ100" s="12"/>
      <c r="BA100" s="12"/>
      <c r="BB100" s="12"/>
      <c r="BC100" s="12"/>
      <c r="BD100" s="53"/>
      <c r="BE100" s="11" t="str">
        <f ca="1">IF(OR(ISBLANK($W100),ISBLANK($M100)),"",OFFSET(Measure_List!$J$2,MATCH($W100,Measure_List!$A$3:$A$4922,FALSE),MATCH(M100,Measure_List!$J$2:$BA$2,1)-1))</f>
        <v/>
      </c>
      <c r="BF100" s="36" t="str">
        <f>IF(ISBLANK($W100),"",(-1)*PV('Drop Downs'!$F$2,CB100,$AE100))</f>
        <v/>
      </c>
      <c r="BG100" s="11" t="str">
        <f t="shared" si="17"/>
        <v/>
      </c>
      <c r="BH100" s="34" t="str">
        <f t="shared" si="27"/>
        <v/>
      </c>
      <c r="BI100" s="36" t="str">
        <f t="shared" si="18"/>
        <v/>
      </c>
      <c r="BJ100" s="34" t="str">
        <f>IF(ISBLANK($W100),"",AB100*'Drop Downs'!$F$1)</f>
        <v/>
      </c>
      <c r="BK100" s="36" t="str">
        <f t="shared" si="28"/>
        <v/>
      </c>
      <c r="BL100" s="36" t="str">
        <f>IF(ISBLANK($W100),"",(-1)*PV('Drop Downs'!$F$2,$CB100,$AD100))</f>
        <v/>
      </c>
      <c r="BM100" s="36" t="str">
        <f>IF(ISBLANK($W100),"",(-1)*PV('Drop Downs'!$F$2,CB100,$AF100))</f>
        <v/>
      </c>
      <c r="BN100" s="11" t="str">
        <f t="shared" si="29"/>
        <v/>
      </c>
      <c r="BO100" s="11" t="str">
        <f t="shared" si="19"/>
        <v/>
      </c>
      <c r="BP100" s="11" t="str">
        <f t="shared" si="20"/>
        <v/>
      </c>
      <c r="BQ100" s="36" t="str">
        <f ca="1">IF(ISBLANK($W100),"",OFFSET(Bkgd_AvoidedCosts!$A$1,BT100-1,BU100-1))</f>
        <v/>
      </c>
      <c r="BR100" s="38" t="str">
        <f t="shared" si="21"/>
        <v/>
      </c>
      <c r="BS100" s="38" t="str">
        <f t="shared" si="22"/>
        <v/>
      </c>
      <c r="BT100" s="10" t="str">
        <f>IF(ISBLANK($W100),"",MATCH($CA100,Bkgd_AvoidedCosts!$A$1:$A$405,FALSE))</f>
        <v/>
      </c>
      <c r="BU100" s="10" t="str">
        <f>IF(ISBLANK($W100),"",MATCH(CB100&amp;BZ100,Bkgd_AvoidedCosts!$2:$2,FALSE))</f>
        <v/>
      </c>
      <c r="BV100" s="42" t="str">
        <f ca="1">IF(ISBLANK($W100),"",OFFSET(Measure_List!$A$2,$CC100,BV$5))</f>
        <v/>
      </c>
      <c r="BW100" s="42" t="str">
        <f ca="1">IF(ISBLANK($W100),"",OFFSET(Measure_List!$A$2,$CC100,BW$5))</f>
        <v/>
      </c>
      <c r="BX100" s="42" t="str">
        <f ca="1">IF(ISBLANK($W100),"",OFFSET(Measure_List!$A$2,$CC100,BX$5))</f>
        <v/>
      </c>
      <c r="BY100" s="42" t="str">
        <f ca="1">IF(ISBLANK($W100),"",OFFSET(Measure_List!$A$2,$CC100,BY$5))</f>
        <v/>
      </c>
      <c r="BZ100" s="42" t="str">
        <f ca="1">IF(ISBLANK($W100),"",OFFSET(Measure_List!$A$2,$CC100,BZ$5))</f>
        <v/>
      </c>
      <c r="CA100" s="42" t="str">
        <f ca="1">IF(ISBLANK($W100),"",OFFSET(Measure_List!$A$2,$CC100,CA$5))</f>
        <v/>
      </c>
      <c r="CB100" s="42" t="str">
        <f ca="1">IF(ISBLANK($W100),"",OFFSET(Measure_List!$A$2,$CC100,CB$5))</f>
        <v/>
      </c>
      <c r="CC100" s="42" t="str">
        <f>IF(ISBLANK($W100),"",MATCH($W100,Measure_List!$A$2:$A$4929,FALSE)-1)</f>
        <v/>
      </c>
      <c r="CD100" s="54" t="str">
        <f t="shared" si="23"/>
        <v/>
      </c>
      <c r="CE100" s="55" t="str">
        <f t="shared" si="30"/>
        <v/>
      </c>
      <c r="CF100" s="55" t="str">
        <f>IF(ISBLANK(W100),"",MATCH(P100,'Funding Input and Summary'!$A$5:$A$254,0))</f>
        <v/>
      </c>
      <c r="CG100" s="202" t="str">
        <f>IF(W100="","",IF(ISERROR(VLOOKUP(W100,Measure_List!$A$3:$A$1000,1,FALSE)),1,""))</f>
        <v/>
      </c>
      <c r="CH100" s="46" t="str">
        <f ca="1">IF(BV100="","",IF(BV100&lt;&gt;OFFSET('Funding Input and Summary'!$AE$4,$CF100,0),1,""))</f>
        <v/>
      </c>
      <c r="CI100" s="46" t="str">
        <f ca="1">IF(ISBLANK(W100),"",IF(BZ100&lt;&gt;IF(OFFSET('Funding Input and Summary'!$AG$4,$CF100,0)="Retrofit","R","L"),1,""))</f>
        <v/>
      </c>
      <c r="CJ100" s="46" t="str">
        <f t="shared" si="24"/>
        <v/>
      </c>
      <c r="CK100" s="46" t="str">
        <f ca="1">IF(W100="","",IF(M100&lt;&gt;OFFSET('Funding Input and Summary'!$AF$4,$CF100,0),1,""))</f>
        <v/>
      </c>
      <c r="CL100" s="46" t="str">
        <f t="shared" ca="1" si="31"/>
        <v/>
      </c>
      <c r="CM100" s="46" t="str">
        <f t="shared" si="25"/>
        <v/>
      </c>
      <c r="CN100" s="63"/>
      <c r="CO100" s="63"/>
      <c r="CP100" s="63"/>
      <c r="CQ100" s="63"/>
      <c r="CR100" s="63"/>
    </row>
    <row r="101" spans="1:96" ht="15" x14ac:dyDescent="0.25">
      <c r="A101" s="244" t="str">
        <f t="shared" ca="1" si="26"/>
        <v/>
      </c>
      <c r="B101" s="59"/>
      <c r="C101" s="47"/>
      <c r="D101" s="47"/>
      <c r="E101" s="47"/>
      <c r="F101" s="47"/>
      <c r="G101" s="47"/>
      <c r="H101" s="48"/>
      <c r="I101" s="47"/>
      <c r="J101" s="49"/>
      <c r="K101" s="49"/>
      <c r="L101" s="49"/>
      <c r="M101" s="50"/>
      <c r="N101" s="50"/>
      <c r="O101" s="52"/>
      <c r="P101" s="32"/>
      <c r="Q101" s="32"/>
      <c r="R101" s="20"/>
      <c r="S101" s="51"/>
      <c r="T101" s="275"/>
      <c r="U101" s="51"/>
      <c r="V101" s="51"/>
      <c r="W101" s="62"/>
      <c r="X101" s="52"/>
      <c r="Y101" s="12"/>
      <c r="Z101" s="12"/>
      <c r="AA101" s="276"/>
      <c r="AB101" s="276"/>
      <c r="AC101" s="254"/>
      <c r="AD101" s="254"/>
      <c r="AE101" s="12"/>
      <c r="AF101" s="12"/>
      <c r="AG101" s="254"/>
      <c r="AH101" s="274"/>
      <c r="AI101" s="51"/>
      <c r="AJ101" s="51"/>
      <c r="AK101" s="248"/>
      <c r="AL101" s="248"/>
      <c r="AM101" s="248"/>
      <c r="AN101" s="254"/>
      <c r="AO101" s="254"/>
      <c r="AP101" s="254"/>
      <c r="AQ101" s="274"/>
      <c r="AR101" s="274"/>
      <c r="AS101" s="274"/>
      <c r="AT101" s="254"/>
      <c r="AU101" s="274"/>
      <c r="AV101" s="276"/>
      <c r="AW101" s="276"/>
      <c r="AX101" s="276"/>
      <c r="AY101" s="12"/>
      <c r="AZ101" s="12"/>
      <c r="BA101" s="12"/>
      <c r="BB101" s="12"/>
      <c r="BC101" s="12"/>
      <c r="BD101" s="53"/>
      <c r="BE101" s="11" t="str">
        <f ca="1">IF(OR(ISBLANK($W101),ISBLANK($M101)),"",OFFSET(Measure_List!$J$2,MATCH($W101,Measure_List!$A$3:$A$4922,FALSE),MATCH(M101,Measure_List!$J$2:$BA$2,1)-1))</f>
        <v/>
      </c>
      <c r="BF101" s="36" t="str">
        <f>IF(ISBLANK($W101),"",(-1)*PV('Drop Downs'!$F$2,CB101,$AE101))</f>
        <v/>
      </c>
      <c r="BG101" s="11" t="str">
        <f t="shared" si="17"/>
        <v/>
      </c>
      <c r="BH101" s="34" t="str">
        <f t="shared" si="27"/>
        <v/>
      </c>
      <c r="BI101" s="36" t="str">
        <f t="shared" si="18"/>
        <v/>
      </c>
      <c r="BJ101" s="34" t="str">
        <f>IF(ISBLANK($W101),"",AB101*'Drop Downs'!$F$1)</f>
        <v/>
      </c>
      <c r="BK101" s="36" t="str">
        <f t="shared" si="28"/>
        <v/>
      </c>
      <c r="BL101" s="36" t="str">
        <f>IF(ISBLANK($W101),"",(-1)*PV('Drop Downs'!$F$2,$CB101,$AD101))</f>
        <v/>
      </c>
      <c r="BM101" s="36" t="str">
        <f>IF(ISBLANK($W101),"",(-1)*PV('Drop Downs'!$F$2,CB101,$AF101))</f>
        <v/>
      </c>
      <c r="BN101" s="11" t="str">
        <f t="shared" si="29"/>
        <v/>
      </c>
      <c r="BO101" s="11" t="str">
        <f t="shared" si="19"/>
        <v/>
      </c>
      <c r="BP101" s="11" t="str">
        <f t="shared" si="20"/>
        <v/>
      </c>
      <c r="BQ101" s="36" t="str">
        <f ca="1">IF(ISBLANK($W101),"",OFFSET(Bkgd_AvoidedCosts!$A$1,BT101-1,BU101-1))</f>
        <v/>
      </c>
      <c r="BR101" s="38" t="str">
        <f t="shared" si="21"/>
        <v/>
      </c>
      <c r="BS101" s="38" t="str">
        <f t="shared" si="22"/>
        <v/>
      </c>
      <c r="BT101" s="10" t="str">
        <f>IF(ISBLANK($W101),"",MATCH($CA101,Bkgd_AvoidedCosts!$A$1:$A$405,FALSE))</f>
        <v/>
      </c>
      <c r="BU101" s="10" t="str">
        <f>IF(ISBLANK($W101),"",MATCH(CB101&amp;BZ101,Bkgd_AvoidedCosts!$2:$2,FALSE))</f>
        <v/>
      </c>
      <c r="BV101" s="42" t="str">
        <f ca="1">IF(ISBLANK($W101),"",OFFSET(Measure_List!$A$2,$CC101,BV$5))</f>
        <v/>
      </c>
      <c r="BW101" s="42" t="str">
        <f ca="1">IF(ISBLANK($W101),"",OFFSET(Measure_List!$A$2,$CC101,BW$5))</f>
        <v/>
      </c>
      <c r="BX101" s="42" t="str">
        <f ca="1">IF(ISBLANK($W101),"",OFFSET(Measure_List!$A$2,$CC101,BX$5))</f>
        <v/>
      </c>
      <c r="BY101" s="42" t="str">
        <f ca="1">IF(ISBLANK($W101),"",OFFSET(Measure_List!$A$2,$CC101,BY$5))</f>
        <v/>
      </c>
      <c r="BZ101" s="42" t="str">
        <f ca="1">IF(ISBLANK($W101),"",OFFSET(Measure_List!$A$2,$CC101,BZ$5))</f>
        <v/>
      </c>
      <c r="CA101" s="42" t="str">
        <f ca="1">IF(ISBLANK($W101),"",OFFSET(Measure_List!$A$2,$CC101,CA$5))</f>
        <v/>
      </c>
      <c r="CB101" s="42" t="str">
        <f ca="1">IF(ISBLANK($W101),"",OFFSET(Measure_List!$A$2,$CC101,CB$5))</f>
        <v/>
      </c>
      <c r="CC101" s="42" t="str">
        <f>IF(ISBLANK($W101),"",MATCH($W101,Measure_List!$A$2:$A$4929,FALSE)-1)</f>
        <v/>
      </c>
      <c r="CD101" s="54" t="str">
        <f t="shared" si="23"/>
        <v/>
      </c>
      <c r="CE101" s="55" t="str">
        <f t="shared" si="30"/>
        <v/>
      </c>
      <c r="CF101" s="55" t="str">
        <f>IF(ISBLANK(W101),"",MATCH(P101,'Funding Input and Summary'!$A$5:$A$254,0))</f>
        <v/>
      </c>
      <c r="CG101" s="202" t="str">
        <f>IF(W101="","",IF(ISERROR(VLOOKUP(W101,Measure_List!$A$3:$A$1000,1,FALSE)),1,""))</f>
        <v/>
      </c>
      <c r="CH101" s="46" t="str">
        <f ca="1">IF(BV101="","",IF(BV101&lt;&gt;OFFSET('Funding Input and Summary'!$AE$4,$CF101,0),1,""))</f>
        <v/>
      </c>
      <c r="CI101" s="46" t="str">
        <f ca="1">IF(ISBLANK(W101),"",IF(BZ101&lt;&gt;IF(OFFSET('Funding Input and Summary'!$AG$4,$CF101,0)="Retrofit","R","L"),1,""))</f>
        <v/>
      </c>
      <c r="CJ101" s="46" t="str">
        <f t="shared" si="24"/>
        <v/>
      </c>
      <c r="CK101" s="46" t="str">
        <f ca="1">IF(W101="","",IF(M101&lt;&gt;OFFSET('Funding Input and Summary'!$AF$4,$CF101,0),1,""))</f>
        <v/>
      </c>
      <c r="CL101" s="46" t="str">
        <f t="shared" ca="1" si="31"/>
        <v/>
      </c>
      <c r="CM101" s="46" t="str">
        <f t="shared" si="25"/>
        <v/>
      </c>
      <c r="CN101" s="63"/>
      <c r="CO101" s="63"/>
      <c r="CP101" s="63"/>
      <c r="CQ101" s="63"/>
      <c r="CR101" s="63"/>
    </row>
    <row r="102" spans="1:96" ht="15" x14ac:dyDescent="0.25">
      <c r="A102" s="244" t="str">
        <f t="shared" ca="1" si="26"/>
        <v/>
      </c>
      <c r="B102" s="59"/>
      <c r="C102" s="47"/>
      <c r="D102" s="47"/>
      <c r="E102" s="47"/>
      <c r="F102" s="47"/>
      <c r="G102" s="47"/>
      <c r="H102" s="48"/>
      <c r="I102" s="47"/>
      <c r="J102" s="49"/>
      <c r="K102" s="49"/>
      <c r="L102" s="49"/>
      <c r="M102" s="50"/>
      <c r="N102" s="50"/>
      <c r="O102" s="52"/>
      <c r="P102" s="32"/>
      <c r="Q102" s="32"/>
      <c r="R102" s="20"/>
      <c r="S102" s="51"/>
      <c r="T102" s="275"/>
      <c r="U102" s="51"/>
      <c r="V102" s="51"/>
      <c r="W102" s="62"/>
      <c r="X102" s="52"/>
      <c r="Y102" s="12"/>
      <c r="Z102" s="12"/>
      <c r="AA102" s="276"/>
      <c r="AB102" s="276"/>
      <c r="AC102" s="254"/>
      <c r="AD102" s="254"/>
      <c r="AE102" s="12"/>
      <c r="AF102" s="12"/>
      <c r="AG102" s="254"/>
      <c r="AH102" s="274"/>
      <c r="AI102" s="51"/>
      <c r="AJ102" s="51"/>
      <c r="AK102" s="248"/>
      <c r="AL102" s="248"/>
      <c r="AM102" s="248"/>
      <c r="AN102" s="254"/>
      <c r="AO102" s="254"/>
      <c r="AP102" s="254"/>
      <c r="AQ102" s="274"/>
      <c r="AR102" s="274"/>
      <c r="AS102" s="274"/>
      <c r="AT102" s="254"/>
      <c r="AU102" s="274"/>
      <c r="AV102" s="276"/>
      <c r="AW102" s="276"/>
      <c r="AX102" s="276"/>
      <c r="AY102" s="12"/>
      <c r="AZ102" s="12"/>
      <c r="BA102" s="12"/>
      <c r="BB102" s="12"/>
      <c r="BC102" s="12"/>
      <c r="BD102" s="53"/>
      <c r="BE102" s="11" t="str">
        <f ca="1">IF(OR(ISBLANK($W102),ISBLANK($M102)),"",OFFSET(Measure_List!$J$2,MATCH($W102,Measure_List!$A$3:$A$4922,FALSE),MATCH(M102,Measure_List!$J$2:$BA$2,1)-1))</f>
        <v/>
      </c>
      <c r="BF102" s="36" t="str">
        <f>IF(ISBLANK($W102),"",(-1)*PV('Drop Downs'!$F$2,CB102,$AE102))</f>
        <v/>
      </c>
      <c r="BG102" s="11" t="str">
        <f t="shared" si="17"/>
        <v/>
      </c>
      <c r="BH102" s="34" t="str">
        <f t="shared" si="27"/>
        <v/>
      </c>
      <c r="BI102" s="36" t="str">
        <f t="shared" si="18"/>
        <v/>
      </c>
      <c r="BJ102" s="34" t="str">
        <f>IF(ISBLANK($W102),"",AB102*'Drop Downs'!$F$1)</f>
        <v/>
      </c>
      <c r="BK102" s="36" t="str">
        <f t="shared" si="28"/>
        <v/>
      </c>
      <c r="BL102" s="36" t="str">
        <f>IF(ISBLANK($W102),"",(-1)*PV('Drop Downs'!$F$2,$CB102,$AD102))</f>
        <v/>
      </c>
      <c r="BM102" s="36" t="str">
        <f>IF(ISBLANK($W102),"",(-1)*PV('Drop Downs'!$F$2,CB102,$AF102))</f>
        <v/>
      </c>
      <c r="BN102" s="11" t="str">
        <f t="shared" si="29"/>
        <v/>
      </c>
      <c r="BO102" s="11" t="str">
        <f t="shared" si="19"/>
        <v/>
      </c>
      <c r="BP102" s="11" t="str">
        <f t="shared" si="20"/>
        <v/>
      </c>
      <c r="BQ102" s="36" t="str">
        <f ca="1">IF(ISBLANK($W102),"",OFFSET(Bkgd_AvoidedCosts!$A$1,BT102-1,BU102-1))</f>
        <v/>
      </c>
      <c r="BR102" s="38" t="str">
        <f t="shared" si="21"/>
        <v/>
      </c>
      <c r="BS102" s="38" t="str">
        <f t="shared" si="22"/>
        <v/>
      </c>
      <c r="BT102" s="10" t="str">
        <f>IF(ISBLANK($W102),"",MATCH($CA102,Bkgd_AvoidedCosts!$A$1:$A$405,FALSE))</f>
        <v/>
      </c>
      <c r="BU102" s="10" t="str">
        <f>IF(ISBLANK($W102),"",MATCH(CB102&amp;BZ102,Bkgd_AvoidedCosts!$2:$2,FALSE))</f>
        <v/>
      </c>
      <c r="BV102" s="42" t="str">
        <f ca="1">IF(ISBLANK($W102),"",OFFSET(Measure_List!$A$2,$CC102,BV$5))</f>
        <v/>
      </c>
      <c r="BW102" s="42" t="str">
        <f ca="1">IF(ISBLANK($W102),"",OFFSET(Measure_List!$A$2,$CC102,BW$5))</f>
        <v/>
      </c>
      <c r="BX102" s="42" t="str">
        <f ca="1">IF(ISBLANK($W102),"",OFFSET(Measure_List!$A$2,$CC102,BX$5))</f>
        <v/>
      </c>
      <c r="BY102" s="42" t="str">
        <f ca="1">IF(ISBLANK($W102),"",OFFSET(Measure_List!$A$2,$CC102,BY$5))</f>
        <v/>
      </c>
      <c r="BZ102" s="42" t="str">
        <f ca="1">IF(ISBLANK($W102),"",OFFSET(Measure_List!$A$2,$CC102,BZ$5))</f>
        <v/>
      </c>
      <c r="CA102" s="42" t="str">
        <f ca="1">IF(ISBLANK($W102),"",OFFSET(Measure_List!$A$2,$CC102,CA$5))</f>
        <v/>
      </c>
      <c r="CB102" s="42" t="str">
        <f ca="1">IF(ISBLANK($W102),"",OFFSET(Measure_List!$A$2,$CC102,CB$5))</f>
        <v/>
      </c>
      <c r="CC102" s="42" t="str">
        <f>IF(ISBLANK($W102),"",MATCH($W102,Measure_List!$A$2:$A$4929,FALSE)-1)</f>
        <v/>
      </c>
      <c r="CD102" s="54" t="str">
        <f t="shared" si="23"/>
        <v/>
      </c>
      <c r="CE102" s="55" t="str">
        <f t="shared" si="30"/>
        <v/>
      </c>
      <c r="CF102" s="55" t="str">
        <f>IF(ISBLANK(W102),"",MATCH(P102,'Funding Input and Summary'!$A$5:$A$254,0))</f>
        <v/>
      </c>
      <c r="CG102" s="202" t="str">
        <f>IF(W102="","",IF(ISERROR(VLOOKUP(W102,Measure_List!$A$3:$A$1000,1,FALSE)),1,""))</f>
        <v/>
      </c>
      <c r="CH102" s="46" t="str">
        <f ca="1">IF(BV102="","",IF(BV102&lt;&gt;OFFSET('Funding Input and Summary'!$AE$4,$CF102,0),1,""))</f>
        <v/>
      </c>
      <c r="CI102" s="46" t="str">
        <f ca="1">IF(ISBLANK(W102),"",IF(BZ102&lt;&gt;IF(OFFSET('Funding Input and Summary'!$AG$4,$CF102,0)="Retrofit","R","L"),1,""))</f>
        <v/>
      </c>
      <c r="CJ102" s="46" t="str">
        <f t="shared" si="24"/>
        <v/>
      </c>
      <c r="CK102" s="46" t="str">
        <f ca="1">IF(W102="","",IF(M102&lt;&gt;OFFSET('Funding Input and Summary'!$AF$4,$CF102,0),1,""))</f>
        <v/>
      </c>
      <c r="CL102" s="46" t="str">
        <f t="shared" ca="1" si="31"/>
        <v/>
      </c>
      <c r="CM102" s="46" t="str">
        <f t="shared" si="25"/>
        <v/>
      </c>
      <c r="CN102" s="63"/>
      <c r="CO102" s="63"/>
      <c r="CP102" s="63"/>
      <c r="CQ102" s="63"/>
      <c r="CR102" s="63"/>
    </row>
    <row r="103" spans="1:96" ht="15" x14ac:dyDescent="0.25">
      <c r="A103" s="244" t="str">
        <f t="shared" ca="1" si="26"/>
        <v/>
      </c>
      <c r="B103" s="59"/>
      <c r="C103" s="47"/>
      <c r="D103" s="47"/>
      <c r="E103" s="47"/>
      <c r="F103" s="47"/>
      <c r="G103" s="47"/>
      <c r="H103" s="48"/>
      <c r="I103" s="47"/>
      <c r="J103" s="49"/>
      <c r="K103" s="49"/>
      <c r="L103" s="49"/>
      <c r="M103" s="50"/>
      <c r="N103" s="50"/>
      <c r="O103" s="52"/>
      <c r="P103" s="32"/>
      <c r="Q103" s="32"/>
      <c r="R103" s="20"/>
      <c r="S103" s="51"/>
      <c r="T103" s="275"/>
      <c r="U103" s="51"/>
      <c r="V103" s="51"/>
      <c r="W103" s="62"/>
      <c r="X103" s="52"/>
      <c r="Y103" s="12"/>
      <c r="Z103" s="12"/>
      <c r="AA103" s="276"/>
      <c r="AB103" s="276"/>
      <c r="AC103" s="254"/>
      <c r="AD103" s="254"/>
      <c r="AE103" s="12"/>
      <c r="AF103" s="12"/>
      <c r="AG103" s="254"/>
      <c r="AH103" s="274"/>
      <c r="AI103" s="51"/>
      <c r="AJ103" s="51"/>
      <c r="AK103" s="248"/>
      <c r="AL103" s="248"/>
      <c r="AM103" s="248"/>
      <c r="AN103" s="254"/>
      <c r="AO103" s="254"/>
      <c r="AP103" s="254"/>
      <c r="AQ103" s="274"/>
      <c r="AR103" s="274"/>
      <c r="AS103" s="274"/>
      <c r="AT103" s="254"/>
      <c r="AU103" s="274"/>
      <c r="AV103" s="276"/>
      <c r="AW103" s="276"/>
      <c r="AX103" s="276"/>
      <c r="AY103" s="12"/>
      <c r="AZ103" s="12"/>
      <c r="BA103" s="12"/>
      <c r="BB103" s="12"/>
      <c r="BC103" s="12"/>
      <c r="BD103" s="53"/>
      <c r="BE103" s="11" t="str">
        <f ca="1">IF(OR(ISBLANK($W103),ISBLANK($M103)),"",OFFSET(Measure_List!$J$2,MATCH($W103,Measure_List!$A$3:$A$4922,FALSE),MATCH(M103,Measure_List!$J$2:$BA$2,1)-1))</f>
        <v/>
      </c>
      <c r="BF103" s="36" t="str">
        <f>IF(ISBLANK($W103),"",(-1)*PV('Drop Downs'!$F$2,CB103,$AE103))</f>
        <v/>
      </c>
      <c r="BG103" s="11" t="str">
        <f t="shared" si="17"/>
        <v/>
      </c>
      <c r="BH103" s="34" t="str">
        <f t="shared" si="27"/>
        <v/>
      </c>
      <c r="BI103" s="36" t="str">
        <f t="shared" si="18"/>
        <v/>
      </c>
      <c r="BJ103" s="34" t="str">
        <f>IF(ISBLANK($W103),"",AB103*'Drop Downs'!$F$1)</f>
        <v/>
      </c>
      <c r="BK103" s="36" t="str">
        <f t="shared" si="28"/>
        <v/>
      </c>
      <c r="BL103" s="36" t="str">
        <f>IF(ISBLANK($W103),"",(-1)*PV('Drop Downs'!$F$2,$CB103,$AD103))</f>
        <v/>
      </c>
      <c r="BM103" s="36" t="str">
        <f>IF(ISBLANK($W103),"",(-1)*PV('Drop Downs'!$F$2,CB103,$AF103))</f>
        <v/>
      </c>
      <c r="BN103" s="11" t="str">
        <f t="shared" si="29"/>
        <v/>
      </c>
      <c r="BO103" s="11" t="str">
        <f t="shared" si="19"/>
        <v/>
      </c>
      <c r="BP103" s="11" t="str">
        <f t="shared" si="20"/>
        <v/>
      </c>
      <c r="BQ103" s="36" t="str">
        <f ca="1">IF(ISBLANK($W103),"",OFFSET(Bkgd_AvoidedCosts!$A$1,BT103-1,BU103-1))</f>
        <v/>
      </c>
      <c r="BR103" s="38" t="str">
        <f t="shared" si="21"/>
        <v/>
      </c>
      <c r="BS103" s="38" t="str">
        <f t="shared" si="22"/>
        <v/>
      </c>
      <c r="BT103" s="10" t="str">
        <f>IF(ISBLANK($W103),"",MATCH($CA103,Bkgd_AvoidedCosts!$A$1:$A$405,FALSE))</f>
        <v/>
      </c>
      <c r="BU103" s="10" t="str">
        <f>IF(ISBLANK($W103),"",MATCH(CB103&amp;BZ103,Bkgd_AvoidedCosts!$2:$2,FALSE))</f>
        <v/>
      </c>
      <c r="BV103" s="42" t="str">
        <f ca="1">IF(ISBLANK($W103),"",OFFSET(Measure_List!$A$2,$CC103,BV$5))</f>
        <v/>
      </c>
      <c r="BW103" s="42" t="str">
        <f ca="1">IF(ISBLANK($W103),"",OFFSET(Measure_List!$A$2,$CC103,BW$5))</f>
        <v/>
      </c>
      <c r="BX103" s="42" t="str">
        <f ca="1">IF(ISBLANK($W103),"",OFFSET(Measure_List!$A$2,$CC103,BX$5))</f>
        <v/>
      </c>
      <c r="BY103" s="42" t="str">
        <f ca="1">IF(ISBLANK($W103),"",OFFSET(Measure_List!$A$2,$CC103,BY$5))</f>
        <v/>
      </c>
      <c r="BZ103" s="42" t="str">
        <f ca="1">IF(ISBLANK($W103),"",OFFSET(Measure_List!$A$2,$CC103,BZ$5))</f>
        <v/>
      </c>
      <c r="CA103" s="42" t="str">
        <f ca="1">IF(ISBLANK($W103),"",OFFSET(Measure_List!$A$2,$CC103,CA$5))</f>
        <v/>
      </c>
      <c r="CB103" s="42" t="str">
        <f ca="1">IF(ISBLANK($W103),"",OFFSET(Measure_List!$A$2,$CC103,CB$5))</f>
        <v/>
      </c>
      <c r="CC103" s="42" t="str">
        <f>IF(ISBLANK($W103),"",MATCH($W103,Measure_List!$A$2:$A$4929,FALSE)-1)</f>
        <v/>
      </c>
      <c r="CD103" s="54" t="str">
        <f t="shared" si="23"/>
        <v/>
      </c>
      <c r="CE103" s="55" t="str">
        <f t="shared" si="30"/>
        <v/>
      </c>
      <c r="CF103" s="55" t="str">
        <f>IF(ISBLANK(W103),"",MATCH(P103,'Funding Input and Summary'!$A$5:$A$254,0))</f>
        <v/>
      </c>
      <c r="CG103" s="202" t="str">
        <f>IF(W103="","",IF(ISERROR(VLOOKUP(W103,Measure_List!$A$3:$A$1000,1,FALSE)),1,""))</f>
        <v/>
      </c>
      <c r="CH103" s="46" t="str">
        <f ca="1">IF(BV103="","",IF(BV103&lt;&gt;OFFSET('Funding Input and Summary'!$AE$4,$CF103,0),1,""))</f>
        <v/>
      </c>
      <c r="CI103" s="46" t="str">
        <f ca="1">IF(ISBLANK(W103),"",IF(BZ103&lt;&gt;IF(OFFSET('Funding Input and Summary'!$AG$4,$CF103,0)="Retrofit","R","L"),1,""))</f>
        <v/>
      </c>
      <c r="CJ103" s="46" t="str">
        <f t="shared" si="24"/>
        <v/>
      </c>
      <c r="CK103" s="46" t="str">
        <f ca="1">IF(W103="","",IF(M103&lt;&gt;OFFSET('Funding Input and Summary'!$AF$4,$CF103,0),1,""))</f>
        <v/>
      </c>
      <c r="CL103" s="46" t="str">
        <f t="shared" ca="1" si="31"/>
        <v/>
      </c>
      <c r="CM103" s="46" t="str">
        <f t="shared" si="25"/>
        <v/>
      </c>
      <c r="CN103" s="63"/>
      <c r="CO103" s="63"/>
      <c r="CP103" s="63"/>
      <c r="CQ103" s="63"/>
      <c r="CR103" s="63"/>
    </row>
    <row r="104" spans="1:96" ht="15" x14ac:dyDescent="0.25">
      <c r="A104" s="244" t="str">
        <f t="shared" ca="1" si="26"/>
        <v/>
      </c>
      <c r="B104" s="59"/>
      <c r="C104" s="47"/>
      <c r="D104" s="47"/>
      <c r="E104" s="47"/>
      <c r="F104" s="47"/>
      <c r="G104" s="47"/>
      <c r="H104" s="48"/>
      <c r="I104" s="47"/>
      <c r="J104" s="49"/>
      <c r="K104" s="49"/>
      <c r="L104" s="49"/>
      <c r="M104" s="50"/>
      <c r="N104" s="50"/>
      <c r="O104" s="52"/>
      <c r="P104" s="32"/>
      <c r="Q104" s="32"/>
      <c r="R104" s="20"/>
      <c r="S104" s="51"/>
      <c r="T104" s="275"/>
      <c r="U104" s="51"/>
      <c r="V104" s="51"/>
      <c r="W104" s="62"/>
      <c r="X104" s="52"/>
      <c r="Y104" s="12"/>
      <c r="Z104" s="12"/>
      <c r="AA104" s="276"/>
      <c r="AB104" s="276"/>
      <c r="AC104" s="254"/>
      <c r="AD104" s="254"/>
      <c r="AE104" s="12"/>
      <c r="AF104" s="12"/>
      <c r="AG104" s="254"/>
      <c r="AH104" s="274"/>
      <c r="AI104" s="51"/>
      <c r="AJ104" s="51"/>
      <c r="AK104" s="248"/>
      <c r="AL104" s="248"/>
      <c r="AM104" s="248"/>
      <c r="AN104" s="254"/>
      <c r="AO104" s="254"/>
      <c r="AP104" s="254"/>
      <c r="AQ104" s="274"/>
      <c r="AR104" s="274"/>
      <c r="AS104" s="274"/>
      <c r="AT104" s="254"/>
      <c r="AU104" s="274"/>
      <c r="AV104" s="276"/>
      <c r="AW104" s="276"/>
      <c r="AX104" s="276"/>
      <c r="AY104" s="12"/>
      <c r="AZ104" s="12"/>
      <c r="BA104" s="12"/>
      <c r="BB104" s="12"/>
      <c r="BC104" s="12"/>
      <c r="BD104" s="53"/>
      <c r="BE104" s="11" t="str">
        <f ca="1">IF(OR(ISBLANK($W104),ISBLANK($M104)),"",OFFSET(Measure_List!$J$2,MATCH($W104,Measure_List!$A$3:$A$4922,FALSE),MATCH(M104,Measure_List!$J$2:$BA$2,1)-1))</f>
        <v/>
      </c>
      <c r="BF104" s="36" t="str">
        <f>IF(ISBLANK($W104),"",(-1)*PV('Drop Downs'!$F$2,CB104,$AE104))</f>
        <v/>
      </c>
      <c r="BG104" s="11" t="str">
        <f t="shared" si="17"/>
        <v/>
      </c>
      <c r="BH104" s="34" t="str">
        <f t="shared" si="27"/>
        <v/>
      </c>
      <c r="BI104" s="36" t="str">
        <f t="shared" si="18"/>
        <v/>
      </c>
      <c r="BJ104" s="34" t="str">
        <f>IF(ISBLANK($W104),"",AB104*'Drop Downs'!$F$1)</f>
        <v/>
      </c>
      <c r="BK104" s="36" t="str">
        <f t="shared" si="28"/>
        <v/>
      </c>
      <c r="BL104" s="36" t="str">
        <f>IF(ISBLANK($W104),"",(-1)*PV('Drop Downs'!$F$2,$CB104,$AD104))</f>
        <v/>
      </c>
      <c r="BM104" s="36" t="str">
        <f>IF(ISBLANK($W104),"",(-1)*PV('Drop Downs'!$F$2,CB104,$AF104))</f>
        <v/>
      </c>
      <c r="BN104" s="11" t="str">
        <f t="shared" si="29"/>
        <v/>
      </c>
      <c r="BO104" s="11" t="str">
        <f t="shared" si="19"/>
        <v/>
      </c>
      <c r="BP104" s="11" t="str">
        <f t="shared" si="20"/>
        <v/>
      </c>
      <c r="BQ104" s="36" t="str">
        <f ca="1">IF(ISBLANK($W104),"",OFFSET(Bkgd_AvoidedCosts!$A$1,BT104-1,BU104-1))</f>
        <v/>
      </c>
      <c r="BR104" s="38" t="str">
        <f t="shared" si="21"/>
        <v/>
      </c>
      <c r="BS104" s="38" t="str">
        <f t="shared" si="22"/>
        <v/>
      </c>
      <c r="BT104" s="10" t="str">
        <f>IF(ISBLANK($W104),"",MATCH($CA104,Bkgd_AvoidedCosts!$A$1:$A$405,FALSE))</f>
        <v/>
      </c>
      <c r="BU104" s="10" t="str">
        <f>IF(ISBLANK($W104),"",MATCH(CB104&amp;BZ104,Bkgd_AvoidedCosts!$2:$2,FALSE))</f>
        <v/>
      </c>
      <c r="BV104" s="42" t="str">
        <f ca="1">IF(ISBLANK($W104),"",OFFSET(Measure_List!$A$2,$CC104,BV$5))</f>
        <v/>
      </c>
      <c r="BW104" s="42" t="str">
        <f ca="1">IF(ISBLANK($W104),"",OFFSET(Measure_List!$A$2,$CC104,BW$5))</f>
        <v/>
      </c>
      <c r="BX104" s="42" t="str">
        <f ca="1">IF(ISBLANK($W104),"",OFFSET(Measure_List!$A$2,$CC104,BX$5))</f>
        <v/>
      </c>
      <c r="BY104" s="42" t="str">
        <f ca="1">IF(ISBLANK($W104),"",OFFSET(Measure_List!$A$2,$CC104,BY$5))</f>
        <v/>
      </c>
      <c r="BZ104" s="42" t="str">
        <f ca="1">IF(ISBLANK($W104),"",OFFSET(Measure_List!$A$2,$CC104,BZ$5))</f>
        <v/>
      </c>
      <c r="CA104" s="42" t="str">
        <f ca="1">IF(ISBLANK($W104),"",OFFSET(Measure_List!$A$2,$CC104,CA$5))</f>
        <v/>
      </c>
      <c r="CB104" s="42" t="str">
        <f ca="1">IF(ISBLANK($W104),"",OFFSET(Measure_List!$A$2,$CC104,CB$5))</f>
        <v/>
      </c>
      <c r="CC104" s="42" t="str">
        <f>IF(ISBLANK($W104),"",MATCH($W104,Measure_List!$A$2:$A$4929,FALSE)-1)</f>
        <v/>
      </c>
      <c r="CD104" s="54" t="str">
        <f t="shared" si="23"/>
        <v/>
      </c>
      <c r="CE104" s="55" t="str">
        <f t="shared" si="30"/>
        <v/>
      </c>
      <c r="CF104" s="55" t="str">
        <f>IF(ISBLANK(W104),"",MATCH(P104,'Funding Input and Summary'!$A$5:$A$254,0))</f>
        <v/>
      </c>
      <c r="CG104" s="202" t="str">
        <f>IF(W104="","",IF(ISERROR(VLOOKUP(W104,Measure_List!$A$3:$A$1000,1,FALSE)),1,""))</f>
        <v/>
      </c>
      <c r="CH104" s="46" t="str">
        <f ca="1">IF(BV104="","",IF(BV104&lt;&gt;OFFSET('Funding Input and Summary'!$AE$4,$CF104,0),1,""))</f>
        <v/>
      </c>
      <c r="CI104" s="46" t="str">
        <f ca="1">IF(ISBLANK(W104),"",IF(BZ104&lt;&gt;IF(OFFSET('Funding Input and Summary'!$AG$4,$CF104,0)="Retrofit","R","L"),1,""))</f>
        <v/>
      </c>
      <c r="CJ104" s="46" t="str">
        <f t="shared" si="24"/>
        <v/>
      </c>
      <c r="CK104" s="46" t="str">
        <f ca="1">IF(W104="","",IF(M104&lt;&gt;OFFSET('Funding Input and Summary'!$AF$4,$CF104,0),1,""))</f>
        <v/>
      </c>
      <c r="CL104" s="46" t="str">
        <f t="shared" ca="1" si="31"/>
        <v/>
      </c>
      <c r="CM104" s="46" t="str">
        <f t="shared" si="25"/>
        <v/>
      </c>
      <c r="CN104" s="63"/>
      <c r="CO104" s="63"/>
      <c r="CP104" s="63"/>
      <c r="CQ104" s="63"/>
      <c r="CR104" s="63"/>
    </row>
    <row r="105" spans="1:96" ht="15" x14ac:dyDescent="0.25">
      <c r="A105" s="244" t="str">
        <f t="shared" ca="1" si="26"/>
        <v/>
      </c>
      <c r="B105" s="59"/>
      <c r="C105" s="47"/>
      <c r="D105" s="47"/>
      <c r="E105" s="47"/>
      <c r="F105" s="47"/>
      <c r="G105" s="47"/>
      <c r="H105" s="48"/>
      <c r="I105" s="47"/>
      <c r="J105" s="49"/>
      <c r="K105" s="49"/>
      <c r="L105" s="49"/>
      <c r="M105" s="50"/>
      <c r="N105" s="50"/>
      <c r="O105" s="52"/>
      <c r="P105" s="32"/>
      <c r="Q105" s="32"/>
      <c r="R105" s="20"/>
      <c r="S105" s="51"/>
      <c r="T105" s="275"/>
      <c r="U105" s="51"/>
      <c r="V105" s="51"/>
      <c r="W105" s="62"/>
      <c r="X105" s="52"/>
      <c r="Y105" s="12"/>
      <c r="Z105" s="12"/>
      <c r="AA105" s="276"/>
      <c r="AB105" s="276"/>
      <c r="AC105" s="254"/>
      <c r="AD105" s="254"/>
      <c r="AE105" s="12"/>
      <c r="AF105" s="12"/>
      <c r="AG105" s="254"/>
      <c r="AH105" s="274"/>
      <c r="AI105" s="51"/>
      <c r="AJ105" s="51"/>
      <c r="AK105" s="248"/>
      <c r="AL105" s="248"/>
      <c r="AM105" s="248"/>
      <c r="AN105" s="254"/>
      <c r="AO105" s="254"/>
      <c r="AP105" s="254"/>
      <c r="AQ105" s="274"/>
      <c r="AR105" s="274"/>
      <c r="AS105" s="274"/>
      <c r="AT105" s="254"/>
      <c r="AU105" s="274"/>
      <c r="AV105" s="276"/>
      <c r="AW105" s="276"/>
      <c r="AX105" s="276"/>
      <c r="AY105" s="12"/>
      <c r="AZ105" s="12"/>
      <c r="BA105" s="12"/>
      <c r="BB105" s="12"/>
      <c r="BC105" s="12"/>
      <c r="BD105" s="53"/>
      <c r="BE105" s="11" t="str">
        <f ca="1">IF(OR(ISBLANK($W105),ISBLANK($M105)),"",OFFSET(Measure_List!$J$2,MATCH($W105,Measure_List!$A$3:$A$4922,FALSE),MATCH(M105,Measure_List!$J$2:$BA$2,1)-1))</f>
        <v/>
      </c>
      <c r="BF105" s="36" t="str">
        <f>IF(ISBLANK($W105),"",(-1)*PV('Drop Downs'!$F$2,CB105,$AE105))</f>
        <v/>
      </c>
      <c r="BG105" s="11" t="str">
        <f t="shared" si="17"/>
        <v/>
      </c>
      <c r="BH105" s="34" t="str">
        <f t="shared" si="27"/>
        <v/>
      </c>
      <c r="BI105" s="36" t="str">
        <f t="shared" si="18"/>
        <v/>
      </c>
      <c r="BJ105" s="34" t="str">
        <f>IF(ISBLANK($W105),"",AB105*'Drop Downs'!$F$1)</f>
        <v/>
      </c>
      <c r="BK105" s="36" t="str">
        <f t="shared" si="28"/>
        <v/>
      </c>
      <c r="BL105" s="36" t="str">
        <f>IF(ISBLANK($W105),"",(-1)*PV('Drop Downs'!$F$2,$CB105,$AD105))</f>
        <v/>
      </c>
      <c r="BM105" s="36" t="str">
        <f>IF(ISBLANK($W105),"",(-1)*PV('Drop Downs'!$F$2,CB105,$AF105))</f>
        <v/>
      </c>
      <c r="BN105" s="11" t="str">
        <f t="shared" si="29"/>
        <v/>
      </c>
      <c r="BO105" s="11" t="str">
        <f t="shared" si="19"/>
        <v/>
      </c>
      <c r="BP105" s="11" t="str">
        <f t="shared" si="20"/>
        <v/>
      </c>
      <c r="BQ105" s="36" t="str">
        <f ca="1">IF(ISBLANK($W105),"",OFFSET(Bkgd_AvoidedCosts!$A$1,BT105-1,BU105-1))</f>
        <v/>
      </c>
      <c r="BR105" s="38" t="str">
        <f t="shared" si="21"/>
        <v/>
      </c>
      <c r="BS105" s="38" t="str">
        <f t="shared" si="22"/>
        <v/>
      </c>
      <c r="BT105" s="10" t="str">
        <f>IF(ISBLANK($W105),"",MATCH($CA105,Bkgd_AvoidedCosts!$A$1:$A$405,FALSE))</f>
        <v/>
      </c>
      <c r="BU105" s="10" t="str">
        <f>IF(ISBLANK($W105),"",MATCH(CB105&amp;BZ105,Bkgd_AvoidedCosts!$2:$2,FALSE))</f>
        <v/>
      </c>
      <c r="BV105" s="42" t="str">
        <f ca="1">IF(ISBLANK($W105),"",OFFSET(Measure_List!$A$2,$CC105,BV$5))</f>
        <v/>
      </c>
      <c r="BW105" s="42" t="str">
        <f ca="1">IF(ISBLANK($W105),"",OFFSET(Measure_List!$A$2,$CC105,BW$5))</f>
        <v/>
      </c>
      <c r="BX105" s="42" t="str">
        <f ca="1">IF(ISBLANK($W105),"",OFFSET(Measure_List!$A$2,$CC105,BX$5))</f>
        <v/>
      </c>
      <c r="BY105" s="42" t="str">
        <f ca="1">IF(ISBLANK($W105),"",OFFSET(Measure_List!$A$2,$CC105,BY$5))</f>
        <v/>
      </c>
      <c r="BZ105" s="42" t="str">
        <f ca="1">IF(ISBLANK($W105),"",OFFSET(Measure_List!$A$2,$CC105,BZ$5))</f>
        <v/>
      </c>
      <c r="CA105" s="42" t="str">
        <f ca="1">IF(ISBLANK($W105),"",OFFSET(Measure_List!$A$2,$CC105,CA$5))</f>
        <v/>
      </c>
      <c r="CB105" s="42" t="str">
        <f ca="1">IF(ISBLANK($W105),"",OFFSET(Measure_List!$A$2,$CC105,CB$5))</f>
        <v/>
      </c>
      <c r="CC105" s="42" t="str">
        <f>IF(ISBLANK($W105),"",MATCH($W105,Measure_List!$A$2:$A$4929,FALSE)-1)</f>
        <v/>
      </c>
      <c r="CD105" s="54" t="str">
        <f t="shared" si="23"/>
        <v/>
      </c>
      <c r="CE105" s="55" t="str">
        <f t="shared" si="30"/>
        <v/>
      </c>
      <c r="CF105" s="55" t="str">
        <f>IF(ISBLANK(W105),"",MATCH(P105,'Funding Input and Summary'!$A$5:$A$254,0))</f>
        <v/>
      </c>
      <c r="CG105" s="202" t="str">
        <f>IF(W105="","",IF(ISERROR(VLOOKUP(W105,Measure_List!$A$3:$A$1000,1,FALSE)),1,""))</f>
        <v/>
      </c>
      <c r="CH105" s="46" t="str">
        <f ca="1">IF(BV105="","",IF(BV105&lt;&gt;OFFSET('Funding Input and Summary'!$AE$4,$CF105,0),1,""))</f>
        <v/>
      </c>
      <c r="CI105" s="46" t="str">
        <f ca="1">IF(ISBLANK(W105),"",IF(BZ105&lt;&gt;IF(OFFSET('Funding Input and Summary'!$AG$4,$CF105,0)="Retrofit","R","L"),1,""))</f>
        <v/>
      </c>
      <c r="CJ105" s="46" t="str">
        <f t="shared" si="24"/>
        <v/>
      </c>
      <c r="CK105" s="46" t="str">
        <f ca="1">IF(W105="","",IF(M105&lt;&gt;OFFSET('Funding Input and Summary'!$AF$4,$CF105,0),1,""))</f>
        <v/>
      </c>
      <c r="CL105" s="46" t="str">
        <f t="shared" ca="1" si="31"/>
        <v/>
      </c>
      <c r="CM105" s="46" t="str">
        <f t="shared" si="25"/>
        <v/>
      </c>
      <c r="CN105" s="63"/>
      <c r="CO105" s="63"/>
      <c r="CP105" s="63"/>
      <c r="CQ105" s="63"/>
      <c r="CR105" s="63"/>
    </row>
    <row r="106" spans="1:96" ht="15" x14ac:dyDescent="0.25">
      <c r="A106" s="244" t="str">
        <f t="shared" ca="1" si="26"/>
        <v/>
      </c>
      <c r="B106" s="59"/>
      <c r="C106" s="47"/>
      <c r="D106" s="47"/>
      <c r="E106" s="47"/>
      <c r="F106" s="47"/>
      <c r="G106" s="47"/>
      <c r="H106" s="48"/>
      <c r="I106" s="47"/>
      <c r="J106" s="49"/>
      <c r="K106" s="49"/>
      <c r="L106" s="49"/>
      <c r="M106" s="50"/>
      <c r="N106" s="50"/>
      <c r="O106" s="52"/>
      <c r="P106" s="32"/>
      <c r="Q106" s="32"/>
      <c r="R106" s="20"/>
      <c r="S106" s="51"/>
      <c r="T106" s="275"/>
      <c r="U106" s="51"/>
      <c r="V106" s="51"/>
      <c r="W106" s="62"/>
      <c r="X106" s="52"/>
      <c r="Y106" s="12"/>
      <c r="Z106" s="12"/>
      <c r="AA106" s="276"/>
      <c r="AB106" s="276"/>
      <c r="AC106" s="254"/>
      <c r="AD106" s="254"/>
      <c r="AE106" s="12"/>
      <c r="AF106" s="12"/>
      <c r="AG106" s="254"/>
      <c r="AH106" s="274"/>
      <c r="AI106" s="51"/>
      <c r="AJ106" s="51"/>
      <c r="AK106" s="248"/>
      <c r="AL106" s="248"/>
      <c r="AM106" s="248"/>
      <c r="AN106" s="254"/>
      <c r="AO106" s="254"/>
      <c r="AP106" s="254"/>
      <c r="AQ106" s="274"/>
      <c r="AR106" s="274"/>
      <c r="AS106" s="274"/>
      <c r="AT106" s="254"/>
      <c r="AU106" s="274"/>
      <c r="AV106" s="276"/>
      <c r="AW106" s="276"/>
      <c r="AX106" s="276"/>
      <c r="AY106" s="12"/>
      <c r="AZ106" s="12"/>
      <c r="BA106" s="12"/>
      <c r="BB106" s="12"/>
      <c r="BC106" s="12"/>
      <c r="BD106" s="53"/>
      <c r="BE106" s="11" t="str">
        <f ca="1">IF(OR(ISBLANK($W106),ISBLANK($M106)),"",OFFSET(Measure_List!$J$2,MATCH($W106,Measure_List!$A$3:$A$4922,FALSE),MATCH(M106,Measure_List!$J$2:$BA$2,1)-1))</f>
        <v/>
      </c>
      <c r="BF106" s="36" t="str">
        <f>IF(ISBLANK($W106),"",(-1)*PV('Drop Downs'!$F$2,CB106,$AE106))</f>
        <v/>
      </c>
      <c r="BG106" s="11" t="str">
        <f t="shared" si="17"/>
        <v/>
      </c>
      <c r="BH106" s="34" t="str">
        <f t="shared" si="27"/>
        <v/>
      </c>
      <c r="BI106" s="36" t="str">
        <f t="shared" si="18"/>
        <v/>
      </c>
      <c r="BJ106" s="34" t="str">
        <f>IF(ISBLANK($W106),"",AB106*'Drop Downs'!$F$1)</f>
        <v/>
      </c>
      <c r="BK106" s="36" t="str">
        <f t="shared" si="28"/>
        <v/>
      </c>
      <c r="BL106" s="36" t="str">
        <f>IF(ISBLANK($W106),"",(-1)*PV('Drop Downs'!$F$2,$CB106,$AD106))</f>
        <v/>
      </c>
      <c r="BM106" s="36" t="str">
        <f>IF(ISBLANK($W106),"",(-1)*PV('Drop Downs'!$F$2,CB106,$AF106))</f>
        <v/>
      </c>
      <c r="BN106" s="11" t="str">
        <f t="shared" si="29"/>
        <v/>
      </c>
      <c r="BO106" s="11" t="str">
        <f t="shared" si="19"/>
        <v/>
      </c>
      <c r="BP106" s="11" t="str">
        <f t="shared" si="20"/>
        <v/>
      </c>
      <c r="BQ106" s="36" t="str">
        <f ca="1">IF(ISBLANK($W106),"",OFFSET(Bkgd_AvoidedCosts!$A$1,BT106-1,BU106-1))</f>
        <v/>
      </c>
      <c r="BR106" s="38" t="str">
        <f t="shared" si="21"/>
        <v/>
      </c>
      <c r="BS106" s="38" t="str">
        <f t="shared" si="22"/>
        <v/>
      </c>
      <c r="BT106" s="10" t="str">
        <f>IF(ISBLANK($W106),"",MATCH($CA106,Bkgd_AvoidedCosts!$A$1:$A$405,FALSE))</f>
        <v/>
      </c>
      <c r="BU106" s="10" t="str">
        <f>IF(ISBLANK($W106),"",MATCH(CB106&amp;BZ106,Bkgd_AvoidedCosts!$2:$2,FALSE))</f>
        <v/>
      </c>
      <c r="BV106" s="42" t="str">
        <f ca="1">IF(ISBLANK($W106),"",OFFSET(Measure_List!$A$2,$CC106,BV$5))</f>
        <v/>
      </c>
      <c r="BW106" s="42" t="str">
        <f ca="1">IF(ISBLANK($W106),"",OFFSET(Measure_List!$A$2,$CC106,BW$5))</f>
        <v/>
      </c>
      <c r="BX106" s="42" t="str">
        <f ca="1">IF(ISBLANK($W106),"",OFFSET(Measure_List!$A$2,$CC106,BX$5))</f>
        <v/>
      </c>
      <c r="BY106" s="42" t="str">
        <f ca="1">IF(ISBLANK($W106),"",OFFSET(Measure_List!$A$2,$CC106,BY$5))</f>
        <v/>
      </c>
      <c r="BZ106" s="42" t="str">
        <f ca="1">IF(ISBLANK($W106),"",OFFSET(Measure_List!$A$2,$CC106,BZ$5))</f>
        <v/>
      </c>
      <c r="CA106" s="42" t="str">
        <f ca="1">IF(ISBLANK($W106),"",OFFSET(Measure_List!$A$2,$CC106,CA$5))</f>
        <v/>
      </c>
      <c r="CB106" s="42" t="str">
        <f ca="1">IF(ISBLANK($W106),"",OFFSET(Measure_List!$A$2,$CC106,CB$5))</f>
        <v/>
      </c>
      <c r="CC106" s="42" t="str">
        <f>IF(ISBLANK($W106),"",MATCH($W106,Measure_List!$A$2:$A$4929,FALSE)-1)</f>
        <v/>
      </c>
      <c r="CD106" s="54" t="str">
        <f t="shared" si="23"/>
        <v/>
      </c>
      <c r="CE106" s="55" t="str">
        <f t="shared" si="30"/>
        <v/>
      </c>
      <c r="CF106" s="55" t="str">
        <f>IF(ISBLANK(W106),"",MATCH(P106,'Funding Input and Summary'!$A$5:$A$254,0))</f>
        <v/>
      </c>
      <c r="CG106" s="202" t="str">
        <f>IF(W106="","",IF(ISERROR(VLOOKUP(W106,Measure_List!$A$3:$A$1000,1,FALSE)),1,""))</f>
        <v/>
      </c>
      <c r="CH106" s="46" t="str">
        <f ca="1">IF(BV106="","",IF(BV106&lt;&gt;OFFSET('Funding Input and Summary'!$AE$4,$CF106,0),1,""))</f>
        <v/>
      </c>
      <c r="CI106" s="46" t="str">
        <f ca="1">IF(ISBLANK(W106),"",IF(BZ106&lt;&gt;IF(OFFSET('Funding Input and Summary'!$AG$4,$CF106,0)="Retrofit","R","L"),1,""))</f>
        <v/>
      </c>
      <c r="CJ106" s="46" t="str">
        <f t="shared" si="24"/>
        <v/>
      </c>
      <c r="CK106" s="46" t="str">
        <f ca="1">IF(W106="","",IF(M106&lt;&gt;OFFSET('Funding Input and Summary'!$AF$4,$CF106,0),1,""))</f>
        <v/>
      </c>
      <c r="CL106" s="46" t="str">
        <f t="shared" ca="1" si="31"/>
        <v/>
      </c>
      <c r="CM106" s="46" t="str">
        <f t="shared" si="25"/>
        <v/>
      </c>
      <c r="CN106" s="63"/>
      <c r="CO106" s="63"/>
      <c r="CP106" s="63"/>
      <c r="CQ106" s="63"/>
      <c r="CR106" s="63"/>
    </row>
    <row r="107" spans="1:96" ht="15" x14ac:dyDescent="0.25">
      <c r="A107" s="244" t="str">
        <f t="shared" ca="1" si="26"/>
        <v/>
      </c>
      <c r="B107" s="59"/>
      <c r="C107" s="47"/>
      <c r="D107" s="47"/>
      <c r="E107" s="47"/>
      <c r="F107" s="47"/>
      <c r="G107" s="47"/>
      <c r="H107" s="48"/>
      <c r="I107" s="47"/>
      <c r="J107" s="49"/>
      <c r="K107" s="49"/>
      <c r="L107" s="49"/>
      <c r="M107" s="50"/>
      <c r="N107" s="50"/>
      <c r="O107" s="52"/>
      <c r="P107" s="32"/>
      <c r="Q107" s="32"/>
      <c r="R107" s="20"/>
      <c r="S107" s="51"/>
      <c r="T107" s="275"/>
      <c r="U107" s="51"/>
      <c r="V107" s="51"/>
      <c r="W107" s="62"/>
      <c r="X107" s="52"/>
      <c r="Y107" s="12"/>
      <c r="Z107" s="12"/>
      <c r="AA107" s="276"/>
      <c r="AB107" s="276"/>
      <c r="AC107" s="254"/>
      <c r="AD107" s="254"/>
      <c r="AE107" s="12"/>
      <c r="AF107" s="12"/>
      <c r="AG107" s="254"/>
      <c r="AH107" s="274"/>
      <c r="AI107" s="51"/>
      <c r="AJ107" s="51"/>
      <c r="AK107" s="248"/>
      <c r="AL107" s="248"/>
      <c r="AM107" s="248"/>
      <c r="AN107" s="254"/>
      <c r="AO107" s="254"/>
      <c r="AP107" s="254"/>
      <c r="AQ107" s="274"/>
      <c r="AR107" s="274"/>
      <c r="AS107" s="274"/>
      <c r="AT107" s="254"/>
      <c r="AU107" s="274"/>
      <c r="AV107" s="276"/>
      <c r="AW107" s="276"/>
      <c r="AX107" s="276"/>
      <c r="AY107" s="12"/>
      <c r="AZ107" s="12"/>
      <c r="BA107" s="12"/>
      <c r="BB107" s="12"/>
      <c r="BC107" s="12"/>
      <c r="BD107" s="53"/>
      <c r="BE107" s="11" t="str">
        <f ca="1">IF(OR(ISBLANK($W107),ISBLANK($M107)),"",OFFSET(Measure_List!$J$2,MATCH($W107,Measure_List!$A$3:$A$4922,FALSE),MATCH(M107,Measure_List!$J$2:$BA$2,1)-1))</f>
        <v/>
      </c>
      <c r="BF107" s="36" t="str">
        <f>IF(ISBLANK($W107),"",(-1)*PV('Drop Downs'!$F$2,CB107,$AE107))</f>
        <v/>
      </c>
      <c r="BG107" s="11" t="str">
        <f t="shared" si="17"/>
        <v/>
      </c>
      <c r="BH107" s="34" t="str">
        <f t="shared" si="27"/>
        <v/>
      </c>
      <c r="BI107" s="36" t="str">
        <f t="shared" si="18"/>
        <v/>
      </c>
      <c r="BJ107" s="34" t="str">
        <f>IF(ISBLANK($W107),"",AB107*'Drop Downs'!$F$1)</f>
        <v/>
      </c>
      <c r="BK107" s="36" t="str">
        <f t="shared" si="28"/>
        <v/>
      </c>
      <c r="BL107" s="36" t="str">
        <f>IF(ISBLANK($W107),"",(-1)*PV('Drop Downs'!$F$2,$CB107,$AD107))</f>
        <v/>
      </c>
      <c r="BM107" s="36" t="str">
        <f>IF(ISBLANK($W107),"",(-1)*PV('Drop Downs'!$F$2,CB107,$AF107))</f>
        <v/>
      </c>
      <c r="BN107" s="11" t="str">
        <f t="shared" si="29"/>
        <v/>
      </c>
      <c r="BO107" s="11" t="str">
        <f t="shared" si="19"/>
        <v/>
      </c>
      <c r="BP107" s="11" t="str">
        <f t="shared" si="20"/>
        <v/>
      </c>
      <c r="BQ107" s="36" t="str">
        <f ca="1">IF(ISBLANK($W107),"",OFFSET(Bkgd_AvoidedCosts!$A$1,BT107-1,BU107-1))</f>
        <v/>
      </c>
      <c r="BR107" s="38" t="str">
        <f t="shared" si="21"/>
        <v/>
      </c>
      <c r="BS107" s="38" t="str">
        <f t="shared" si="22"/>
        <v/>
      </c>
      <c r="BT107" s="10" t="str">
        <f>IF(ISBLANK($W107),"",MATCH($CA107,Bkgd_AvoidedCosts!$A$1:$A$405,FALSE))</f>
        <v/>
      </c>
      <c r="BU107" s="10" t="str">
        <f>IF(ISBLANK($W107),"",MATCH(CB107&amp;BZ107,Bkgd_AvoidedCosts!$2:$2,FALSE))</f>
        <v/>
      </c>
      <c r="BV107" s="42" t="str">
        <f ca="1">IF(ISBLANK($W107),"",OFFSET(Measure_List!$A$2,$CC107,BV$5))</f>
        <v/>
      </c>
      <c r="BW107" s="42" t="str">
        <f ca="1">IF(ISBLANK($W107),"",OFFSET(Measure_List!$A$2,$CC107,BW$5))</f>
        <v/>
      </c>
      <c r="BX107" s="42" t="str">
        <f ca="1">IF(ISBLANK($W107),"",OFFSET(Measure_List!$A$2,$CC107,BX$5))</f>
        <v/>
      </c>
      <c r="BY107" s="42" t="str">
        <f ca="1">IF(ISBLANK($W107),"",OFFSET(Measure_List!$A$2,$CC107,BY$5))</f>
        <v/>
      </c>
      <c r="BZ107" s="42" t="str">
        <f ca="1">IF(ISBLANK($W107),"",OFFSET(Measure_List!$A$2,$CC107,BZ$5))</f>
        <v/>
      </c>
      <c r="CA107" s="42" t="str">
        <f ca="1">IF(ISBLANK($W107),"",OFFSET(Measure_List!$A$2,$CC107,CA$5))</f>
        <v/>
      </c>
      <c r="CB107" s="42" t="str">
        <f ca="1">IF(ISBLANK($W107),"",OFFSET(Measure_List!$A$2,$CC107,CB$5))</f>
        <v/>
      </c>
      <c r="CC107" s="42" t="str">
        <f>IF(ISBLANK($W107),"",MATCH($W107,Measure_List!$A$2:$A$4929,FALSE)-1)</f>
        <v/>
      </c>
      <c r="CD107" s="54" t="str">
        <f t="shared" si="23"/>
        <v/>
      </c>
      <c r="CE107" s="55" t="str">
        <f t="shared" si="30"/>
        <v/>
      </c>
      <c r="CF107" s="55" t="str">
        <f>IF(ISBLANK(W107),"",MATCH(P107,'Funding Input and Summary'!$A$5:$A$254,0))</f>
        <v/>
      </c>
      <c r="CG107" s="202" t="str">
        <f>IF(W107="","",IF(ISERROR(VLOOKUP(W107,Measure_List!$A$3:$A$1000,1,FALSE)),1,""))</f>
        <v/>
      </c>
      <c r="CH107" s="46" t="str">
        <f ca="1">IF(BV107="","",IF(BV107&lt;&gt;OFFSET('Funding Input and Summary'!$AE$4,$CF107,0),1,""))</f>
        <v/>
      </c>
      <c r="CI107" s="46" t="str">
        <f ca="1">IF(ISBLANK(W107),"",IF(BZ107&lt;&gt;IF(OFFSET('Funding Input and Summary'!$AG$4,$CF107,0)="Retrofit","R","L"),1,""))</f>
        <v/>
      </c>
      <c r="CJ107" s="46" t="str">
        <f t="shared" si="24"/>
        <v/>
      </c>
      <c r="CK107" s="46" t="str">
        <f ca="1">IF(W107="","",IF(M107&lt;&gt;OFFSET('Funding Input and Summary'!$AF$4,$CF107,0),1,""))</f>
        <v/>
      </c>
      <c r="CL107" s="46" t="str">
        <f t="shared" ca="1" si="31"/>
        <v/>
      </c>
      <c r="CM107" s="46" t="str">
        <f t="shared" si="25"/>
        <v/>
      </c>
      <c r="CN107" s="63"/>
      <c r="CO107" s="63"/>
      <c r="CP107" s="63"/>
      <c r="CQ107" s="63"/>
      <c r="CR107" s="63"/>
    </row>
    <row r="108" spans="1:96" ht="15" x14ac:dyDescent="0.25">
      <c r="A108" s="244" t="str">
        <f t="shared" ca="1" si="26"/>
        <v/>
      </c>
      <c r="B108" s="59"/>
      <c r="C108" s="47"/>
      <c r="D108" s="47"/>
      <c r="E108" s="47"/>
      <c r="F108" s="47"/>
      <c r="G108" s="47"/>
      <c r="H108" s="48"/>
      <c r="I108" s="47"/>
      <c r="J108" s="49"/>
      <c r="K108" s="49"/>
      <c r="L108" s="49"/>
      <c r="M108" s="50"/>
      <c r="N108" s="50"/>
      <c r="O108" s="52"/>
      <c r="P108" s="32"/>
      <c r="Q108" s="32"/>
      <c r="R108" s="20"/>
      <c r="S108" s="51"/>
      <c r="T108" s="275"/>
      <c r="U108" s="51"/>
      <c r="V108" s="51"/>
      <c r="W108" s="62"/>
      <c r="X108" s="52"/>
      <c r="Y108" s="12"/>
      <c r="Z108" s="12"/>
      <c r="AA108" s="276"/>
      <c r="AB108" s="276"/>
      <c r="AC108" s="254"/>
      <c r="AD108" s="254"/>
      <c r="AE108" s="12"/>
      <c r="AF108" s="12"/>
      <c r="AG108" s="254"/>
      <c r="AH108" s="274"/>
      <c r="AI108" s="51"/>
      <c r="AJ108" s="51"/>
      <c r="AK108" s="248"/>
      <c r="AL108" s="248"/>
      <c r="AM108" s="248"/>
      <c r="AN108" s="254"/>
      <c r="AO108" s="254"/>
      <c r="AP108" s="254"/>
      <c r="AQ108" s="274"/>
      <c r="AR108" s="274"/>
      <c r="AS108" s="274"/>
      <c r="AT108" s="254"/>
      <c r="AU108" s="274"/>
      <c r="AV108" s="276"/>
      <c r="AW108" s="276"/>
      <c r="AX108" s="276"/>
      <c r="AY108" s="12"/>
      <c r="AZ108" s="12"/>
      <c r="BA108" s="12"/>
      <c r="BB108" s="12"/>
      <c r="BC108" s="12"/>
      <c r="BD108" s="53"/>
      <c r="BE108" s="11" t="str">
        <f ca="1">IF(OR(ISBLANK($W108),ISBLANK($M108)),"",OFFSET(Measure_List!$J$2,MATCH($W108,Measure_List!$A$3:$A$4922,FALSE),MATCH(M108,Measure_List!$J$2:$BA$2,1)-1))</f>
        <v/>
      </c>
      <c r="BF108" s="36" t="str">
        <f>IF(ISBLANK($W108),"",(-1)*PV('Drop Downs'!$F$2,CB108,$AE108))</f>
        <v/>
      </c>
      <c r="BG108" s="11" t="str">
        <f t="shared" si="17"/>
        <v/>
      </c>
      <c r="BH108" s="34" t="str">
        <f t="shared" si="27"/>
        <v/>
      </c>
      <c r="BI108" s="36" t="str">
        <f t="shared" si="18"/>
        <v/>
      </c>
      <c r="BJ108" s="34" t="str">
        <f>IF(ISBLANK($W108),"",AB108*'Drop Downs'!$F$1)</f>
        <v/>
      </c>
      <c r="BK108" s="36" t="str">
        <f t="shared" si="28"/>
        <v/>
      </c>
      <c r="BL108" s="36" t="str">
        <f>IF(ISBLANK($W108),"",(-1)*PV('Drop Downs'!$F$2,$CB108,$AD108))</f>
        <v/>
      </c>
      <c r="BM108" s="36" t="str">
        <f>IF(ISBLANK($W108),"",(-1)*PV('Drop Downs'!$F$2,CB108,$AF108))</f>
        <v/>
      </c>
      <c r="BN108" s="11" t="str">
        <f t="shared" si="29"/>
        <v/>
      </c>
      <c r="BO108" s="11" t="str">
        <f t="shared" si="19"/>
        <v/>
      </c>
      <c r="BP108" s="11" t="str">
        <f t="shared" si="20"/>
        <v/>
      </c>
      <c r="BQ108" s="36" t="str">
        <f ca="1">IF(ISBLANK($W108),"",OFFSET(Bkgd_AvoidedCosts!$A$1,BT108-1,BU108-1))</f>
        <v/>
      </c>
      <c r="BR108" s="38" t="str">
        <f t="shared" si="21"/>
        <v/>
      </c>
      <c r="BS108" s="38" t="str">
        <f t="shared" si="22"/>
        <v/>
      </c>
      <c r="BT108" s="10" t="str">
        <f>IF(ISBLANK($W108),"",MATCH($CA108,Bkgd_AvoidedCosts!$A$1:$A$405,FALSE))</f>
        <v/>
      </c>
      <c r="BU108" s="10" t="str">
        <f>IF(ISBLANK($W108),"",MATCH(CB108&amp;BZ108,Bkgd_AvoidedCosts!$2:$2,FALSE))</f>
        <v/>
      </c>
      <c r="BV108" s="42" t="str">
        <f ca="1">IF(ISBLANK($W108),"",OFFSET(Measure_List!$A$2,$CC108,BV$5))</f>
        <v/>
      </c>
      <c r="BW108" s="42" t="str">
        <f ca="1">IF(ISBLANK($W108),"",OFFSET(Measure_List!$A$2,$CC108,BW$5))</f>
        <v/>
      </c>
      <c r="BX108" s="42" t="str">
        <f ca="1">IF(ISBLANK($W108),"",OFFSET(Measure_List!$A$2,$CC108,BX$5))</f>
        <v/>
      </c>
      <c r="BY108" s="42" t="str">
        <f ca="1">IF(ISBLANK($W108),"",OFFSET(Measure_List!$A$2,$CC108,BY$5))</f>
        <v/>
      </c>
      <c r="BZ108" s="42" t="str">
        <f ca="1">IF(ISBLANK($W108),"",OFFSET(Measure_List!$A$2,$CC108,BZ$5))</f>
        <v/>
      </c>
      <c r="CA108" s="42" t="str">
        <f ca="1">IF(ISBLANK($W108),"",OFFSET(Measure_List!$A$2,$CC108,CA$5))</f>
        <v/>
      </c>
      <c r="CB108" s="42" t="str">
        <f ca="1">IF(ISBLANK($W108),"",OFFSET(Measure_List!$A$2,$CC108,CB$5))</f>
        <v/>
      </c>
      <c r="CC108" s="42" t="str">
        <f>IF(ISBLANK($W108),"",MATCH($W108,Measure_List!$A$2:$A$4929,FALSE)-1)</f>
        <v/>
      </c>
      <c r="CD108" s="54" t="str">
        <f t="shared" si="23"/>
        <v/>
      </c>
      <c r="CE108" s="55" t="str">
        <f t="shared" si="30"/>
        <v/>
      </c>
      <c r="CF108" s="55" t="str">
        <f>IF(ISBLANK(W108),"",MATCH(P108,'Funding Input and Summary'!$A$5:$A$254,0))</f>
        <v/>
      </c>
      <c r="CG108" s="202" t="str">
        <f>IF(W108="","",IF(ISERROR(VLOOKUP(W108,Measure_List!$A$3:$A$1000,1,FALSE)),1,""))</f>
        <v/>
      </c>
      <c r="CH108" s="46" t="str">
        <f ca="1">IF(BV108="","",IF(BV108&lt;&gt;OFFSET('Funding Input and Summary'!$AE$4,$CF108,0),1,""))</f>
        <v/>
      </c>
      <c r="CI108" s="46" t="str">
        <f ca="1">IF(ISBLANK(W108),"",IF(BZ108&lt;&gt;IF(OFFSET('Funding Input and Summary'!$AG$4,$CF108,0)="Retrofit","R","L"),1,""))</f>
        <v/>
      </c>
      <c r="CJ108" s="46" t="str">
        <f t="shared" si="24"/>
        <v/>
      </c>
      <c r="CK108" s="46" t="str">
        <f ca="1">IF(W108="","",IF(M108&lt;&gt;OFFSET('Funding Input and Summary'!$AF$4,$CF108,0),1,""))</f>
        <v/>
      </c>
      <c r="CL108" s="46" t="str">
        <f t="shared" ca="1" si="31"/>
        <v/>
      </c>
      <c r="CM108" s="46" t="str">
        <f t="shared" si="25"/>
        <v/>
      </c>
      <c r="CN108" s="63"/>
      <c r="CO108" s="63"/>
      <c r="CP108" s="63"/>
      <c r="CQ108" s="63"/>
      <c r="CR108" s="63"/>
    </row>
    <row r="109" spans="1:96" ht="15" x14ac:dyDescent="0.25">
      <c r="A109" s="244" t="str">
        <f t="shared" ca="1" si="26"/>
        <v/>
      </c>
      <c r="B109" s="59"/>
      <c r="C109" s="47"/>
      <c r="D109" s="47"/>
      <c r="E109" s="47"/>
      <c r="F109" s="47"/>
      <c r="G109" s="47"/>
      <c r="H109" s="48"/>
      <c r="I109" s="47"/>
      <c r="J109" s="49"/>
      <c r="K109" s="49"/>
      <c r="L109" s="49"/>
      <c r="M109" s="50"/>
      <c r="N109" s="50"/>
      <c r="O109" s="52"/>
      <c r="P109" s="32"/>
      <c r="Q109" s="32"/>
      <c r="R109" s="20"/>
      <c r="S109" s="51"/>
      <c r="T109" s="275"/>
      <c r="U109" s="51"/>
      <c r="V109" s="51"/>
      <c r="W109" s="62"/>
      <c r="X109" s="52"/>
      <c r="Y109" s="12"/>
      <c r="Z109" s="12"/>
      <c r="AA109" s="276"/>
      <c r="AB109" s="276"/>
      <c r="AC109" s="254"/>
      <c r="AD109" s="254"/>
      <c r="AE109" s="12"/>
      <c r="AF109" s="12"/>
      <c r="AG109" s="254"/>
      <c r="AH109" s="274"/>
      <c r="AI109" s="51"/>
      <c r="AJ109" s="51"/>
      <c r="AK109" s="248"/>
      <c r="AL109" s="248"/>
      <c r="AM109" s="248"/>
      <c r="AN109" s="254"/>
      <c r="AO109" s="254"/>
      <c r="AP109" s="254"/>
      <c r="AQ109" s="274"/>
      <c r="AR109" s="274"/>
      <c r="AS109" s="274"/>
      <c r="AT109" s="254"/>
      <c r="AU109" s="274"/>
      <c r="AV109" s="276"/>
      <c r="AW109" s="276"/>
      <c r="AX109" s="276"/>
      <c r="AY109" s="12"/>
      <c r="AZ109" s="12"/>
      <c r="BA109" s="12"/>
      <c r="BB109" s="12"/>
      <c r="BC109" s="12"/>
      <c r="BD109" s="53"/>
      <c r="BE109" s="11" t="str">
        <f ca="1">IF(OR(ISBLANK($W109),ISBLANK($M109)),"",OFFSET(Measure_List!$J$2,MATCH($W109,Measure_List!$A$3:$A$4922,FALSE),MATCH(M109,Measure_List!$J$2:$BA$2,1)-1))</f>
        <v/>
      </c>
      <c r="BF109" s="36" t="str">
        <f>IF(ISBLANK($W109),"",(-1)*PV('Drop Downs'!$F$2,CB109,$AE109))</f>
        <v/>
      </c>
      <c r="BG109" s="11" t="str">
        <f t="shared" si="17"/>
        <v/>
      </c>
      <c r="BH109" s="34" t="str">
        <f t="shared" si="27"/>
        <v/>
      </c>
      <c r="BI109" s="36" t="str">
        <f t="shared" si="18"/>
        <v/>
      </c>
      <c r="BJ109" s="34" t="str">
        <f>IF(ISBLANK($W109),"",AB109*'Drop Downs'!$F$1)</f>
        <v/>
      </c>
      <c r="BK109" s="36" t="str">
        <f t="shared" si="28"/>
        <v/>
      </c>
      <c r="BL109" s="36" t="str">
        <f>IF(ISBLANK($W109),"",(-1)*PV('Drop Downs'!$F$2,$CB109,$AD109))</f>
        <v/>
      </c>
      <c r="BM109" s="36" t="str">
        <f>IF(ISBLANK($W109),"",(-1)*PV('Drop Downs'!$F$2,CB109,$AF109))</f>
        <v/>
      </c>
      <c r="BN109" s="11" t="str">
        <f t="shared" si="29"/>
        <v/>
      </c>
      <c r="BO109" s="11" t="str">
        <f t="shared" si="19"/>
        <v/>
      </c>
      <c r="BP109" s="11" t="str">
        <f t="shared" si="20"/>
        <v/>
      </c>
      <c r="BQ109" s="36" t="str">
        <f ca="1">IF(ISBLANK($W109),"",OFFSET(Bkgd_AvoidedCosts!$A$1,BT109-1,BU109-1))</f>
        <v/>
      </c>
      <c r="BR109" s="38" t="str">
        <f t="shared" si="21"/>
        <v/>
      </c>
      <c r="BS109" s="38" t="str">
        <f t="shared" si="22"/>
        <v/>
      </c>
      <c r="BT109" s="10" t="str">
        <f>IF(ISBLANK($W109),"",MATCH($CA109,Bkgd_AvoidedCosts!$A$1:$A$405,FALSE))</f>
        <v/>
      </c>
      <c r="BU109" s="10" t="str">
        <f>IF(ISBLANK($W109),"",MATCH(CB109&amp;BZ109,Bkgd_AvoidedCosts!$2:$2,FALSE))</f>
        <v/>
      </c>
      <c r="BV109" s="42" t="str">
        <f ca="1">IF(ISBLANK($W109),"",OFFSET(Measure_List!$A$2,$CC109,BV$5))</f>
        <v/>
      </c>
      <c r="BW109" s="42" t="str">
        <f ca="1">IF(ISBLANK($W109),"",OFFSET(Measure_List!$A$2,$CC109,BW$5))</f>
        <v/>
      </c>
      <c r="BX109" s="42" t="str">
        <f ca="1">IF(ISBLANK($W109),"",OFFSET(Measure_List!$A$2,$CC109,BX$5))</f>
        <v/>
      </c>
      <c r="BY109" s="42" t="str">
        <f ca="1">IF(ISBLANK($W109),"",OFFSET(Measure_List!$A$2,$CC109,BY$5))</f>
        <v/>
      </c>
      <c r="BZ109" s="42" t="str">
        <f ca="1">IF(ISBLANK($W109),"",OFFSET(Measure_List!$A$2,$CC109,BZ$5))</f>
        <v/>
      </c>
      <c r="CA109" s="42" t="str">
        <f ca="1">IF(ISBLANK($W109),"",OFFSET(Measure_List!$A$2,$CC109,CA$5))</f>
        <v/>
      </c>
      <c r="CB109" s="42" t="str">
        <f ca="1">IF(ISBLANK($W109),"",OFFSET(Measure_List!$A$2,$CC109,CB$5))</f>
        <v/>
      </c>
      <c r="CC109" s="42" t="str">
        <f>IF(ISBLANK($W109),"",MATCH($W109,Measure_List!$A$2:$A$4929,FALSE)-1)</f>
        <v/>
      </c>
      <c r="CD109" s="54" t="str">
        <f t="shared" si="23"/>
        <v/>
      </c>
      <c r="CE109" s="55" t="str">
        <f t="shared" si="30"/>
        <v/>
      </c>
      <c r="CF109" s="55" t="str">
        <f>IF(ISBLANK(W109),"",MATCH(P109,'Funding Input and Summary'!$A$5:$A$254,0))</f>
        <v/>
      </c>
      <c r="CG109" s="202" t="str">
        <f>IF(W109="","",IF(ISERROR(VLOOKUP(W109,Measure_List!$A$3:$A$1000,1,FALSE)),1,""))</f>
        <v/>
      </c>
      <c r="CH109" s="46" t="str">
        <f ca="1">IF(BV109="","",IF(BV109&lt;&gt;OFFSET('Funding Input and Summary'!$AE$4,$CF109,0),1,""))</f>
        <v/>
      </c>
      <c r="CI109" s="46" t="str">
        <f ca="1">IF(ISBLANK(W109),"",IF(BZ109&lt;&gt;IF(OFFSET('Funding Input and Summary'!$AG$4,$CF109,0)="Retrofit","R","L"),1,""))</f>
        <v/>
      </c>
      <c r="CJ109" s="46" t="str">
        <f t="shared" si="24"/>
        <v/>
      </c>
      <c r="CK109" s="46" t="str">
        <f ca="1">IF(W109="","",IF(M109&lt;&gt;OFFSET('Funding Input and Summary'!$AF$4,$CF109,0),1,""))</f>
        <v/>
      </c>
      <c r="CL109" s="46" t="str">
        <f t="shared" ca="1" si="31"/>
        <v/>
      </c>
      <c r="CM109" s="46" t="str">
        <f t="shared" si="25"/>
        <v/>
      </c>
      <c r="CN109" s="63"/>
      <c r="CO109" s="63"/>
      <c r="CP109" s="63"/>
      <c r="CQ109" s="63"/>
      <c r="CR109" s="63"/>
    </row>
    <row r="110" spans="1:96" ht="15" x14ac:dyDescent="0.25">
      <c r="A110" s="244" t="str">
        <f t="shared" ca="1" si="26"/>
        <v/>
      </c>
      <c r="B110" s="59"/>
      <c r="C110" s="47"/>
      <c r="D110" s="47"/>
      <c r="E110" s="47"/>
      <c r="F110" s="47"/>
      <c r="G110" s="47"/>
      <c r="H110" s="48"/>
      <c r="I110" s="47"/>
      <c r="J110" s="49"/>
      <c r="K110" s="49"/>
      <c r="L110" s="49"/>
      <c r="M110" s="50"/>
      <c r="N110" s="50"/>
      <c r="O110" s="52"/>
      <c r="P110" s="32"/>
      <c r="Q110" s="32"/>
      <c r="R110" s="20"/>
      <c r="S110" s="51"/>
      <c r="T110" s="275"/>
      <c r="U110" s="51"/>
      <c r="V110" s="51"/>
      <c r="W110" s="62"/>
      <c r="X110" s="52"/>
      <c r="Y110" s="12"/>
      <c r="Z110" s="12"/>
      <c r="AA110" s="276"/>
      <c r="AB110" s="276"/>
      <c r="AC110" s="254"/>
      <c r="AD110" s="254"/>
      <c r="AE110" s="12"/>
      <c r="AF110" s="12"/>
      <c r="AG110" s="254"/>
      <c r="AH110" s="274"/>
      <c r="AI110" s="51"/>
      <c r="AJ110" s="51"/>
      <c r="AK110" s="248"/>
      <c r="AL110" s="248"/>
      <c r="AM110" s="248"/>
      <c r="AN110" s="254"/>
      <c r="AO110" s="254"/>
      <c r="AP110" s="254"/>
      <c r="AQ110" s="274"/>
      <c r="AR110" s="274"/>
      <c r="AS110" s="274"/>
      <c r="AT110" s="254"/>
      <c r="AU110" s="274"/>
      <c r="AV110" s="276"/>
      <c r="AW110" s="276"/>
      <c r="AX110" s="276"/>
      <c r="AY110" s="12"/>
      <c r="AZ110" s="12"/>
      <c r="BA110" s="12"/>
      <c r="BB110" s="12"/>
      <c r="BC110" s="12"/>
      <c r="BD110" s="53"/>
      <c r="BE110" s="11" t="str">
        <f ca="1">IF(OR(ISBLANK($W110),ISBLANK($M110)),"",OFFSET(Measure_List!$J$2,MATCH($W110,Measure_List!$A$3:$A$4922,FALSE),MATCH(M110,Measure_List!$J$2:$BA$2,1)-1))</f>
        <v/>
      </c>
      <c r="BF110" s="36" t="str">
        <f>IF(ISBLANK($W110),"",(-1)*PV('Drop Downs'!$F$2,CB110,$AE110))</f>
        <v/>
      </c>
      <c r="BG110" s="11" t="str">
        <f t="shared" si="17"/>
        <v/>
      </c>
      <c r="BH110" s="34" t="str">
        <f t="shared" si="27"/>
        <v/>
      </c>
      <c r="BI110" s="36" t="str">
        <f t="shared" si="18"/>
        <v/>
      </c>
      <c r="BJ110" s="34" t="str">
        <f>IF(ISBLANK($W110),"",AB110*'Drop Downs'!$F$1)</f>
        <v/>
      </c>
      <c r="BK110" s="36" t="str">
        <f t="shared" si="28"/>
        <v/>
      </c>
      <c r="BL110" s="36" t="str">
        <f>IF(ISBLANK($W110),"",(-1)*PV('Drop Downs'!$F$2,$CB110,$AD110))</f>
        <v/>
      </c>
      <c r="BM110" s="36" t="str">
        <f>IF(ISBLANK($W110),"",(-1)*PV('Drop Downs'!$F$2,CB110,$AF110))</f>
        <v/>
      </c>
      <c r="BN110" s="11" t="str">
        <f t="shared" si="29"/>
        <v/>
      </c>
      <c r="BO110" s="11" t="str">
        <f t="shared" si="19"/>
        <v/>
      </c>
      <c r="BP110" s="11" t="str">
        <f t="shared" si="20"/>
        <v/>
      </c>
      <c r="BQ110" s="36" t="str">
        <f ca="1">IF(ISBLANK($W110),"",OFFSET(Bkgd_AvoidedCosts!$A$1,BT110-1,BU110-1))</f>
        <v/>
      </c>
      <c r="BR110" s="38" t="str">
        <f t="shared" si="21"/>
        <v/>
      </c>
      <c r="BS110" s="38" t="str">
        <f t="shared" si="22"/>
        <v/>
      </c>
      <c r="BT110" s="10" t="str">
        <f>IF(ISBLANK($W110),"",MATCH($CA110,Bkgd_AvoidedCosts!$A$1:$A$405,FALSE))</f>
        <v/>
      </c>
      <c r="BU110" s="10" t="str">
        <f>IF(ISBLANK($W110),"",MATCH(CB110&amp;BZ110,Bkgd_AvoidedCosts!$2:$2,FALSE))</f>
        <v/>
      </c>
      <c r="BV110" s="42" t="str">
        <f ca="1">IF(ISBLANK($W110),"",OFFSET(Measure_List!$A$2,$CC110,BV$5))</f>
        <v/>
      </c>
      <c r="BW110" s="42" t="str">
        <f ca="1">IF(ISBLANK($W110),"",OFFSET(Measure_List!$A$2,$CC110,BW$5))</f>
        <v/>
      </c>
      <c r="BX110" s="42" t="str">
        <f ca="1">IF(ISBLANK($W110),"",OFFSET(Measure_List!$A$2,$CC110,BX$5))</f>
        <v/>
      </c>
      <c r="BY110" s="42" t="str">
        <f ca="1">IF(ISBLANK($W110),"",OFFSET(Measure_List!$A$2,$CC110,BY$5))</f>
        <v/>
      </c>
      <c r="BZ110" s="42" t="str">
        <f ca="1">IF(ISBLANK($W110),"",OFFSET(Measure_List!$A$2,$CC110,BZ$5))</f>
        <v/>
      </c>
      <c r="CA110" s="42" t="str">
        <f ca="1">IF(ISBLANK($W110),"",OFFSET(Measure_List!$A$2,$CC110,CA$5))</f>
        <v/>
      </c>
      <c r="CB110" s="42" t="str">
        <f ca="1">IF(ISBLANK($W110),"",OFFSET(Measure_List!$A$2,$CC110,CB$5))</f>
        <v/>
      </c>
      <c r="CC110" s="42" t="str">
        <f>IF(ISBLANK($W110),"",MATCH($W110,Measure_List!$A$2:$A$4929,FALSE)-1)</f>
        <v/>
      </c>
      <c r="CD110" s="54" t="str">
        <f t="shared" si="23"/>
        <v/>
      </c>
      <c r="CE110" s="55" t="str">
        <f t="shared" si="30"/>
        <v/>
      </c>
      <c r="CF110" s="55" t="str">
        <f>IF(ISBLANK(W110),"",MATCH(P110,'Funding Input and Summary'!$A$5:$A$254,0))</f>
        <v/>
      </c>
      <c r="CG110" s="202" t="str">
        <f>IF(W110="","",IF(ISERROR(VLOOKUP(W110,Measure_List!$A$3:$A$1000,1,FALSE)),1,""))</f>
        <v/>
      </c>
      <c r="CH110" s="46" t="str">
        <f ca="1">IF(BV110="","",IF(BV110&lt;&gt;OFFSET('Funding Input and Summary'!$AE$4,$CF110,0),1,""))</f>
        <v/>
      </c>
      <c r="CI110" s="46" t="str">
        <f ca="1">IF(ISBLANK(W110),"",IF(BZ110&lt;&gt;IF(OFFSET('Funding Input and Summary'!$AG$4,$CF110,0)="Retrofit","R","L"),1,""))</f>
        <v/>
      </c>
      <c r="CJ110" s="46" t="str">
        <f t="shared" si="24"/>
        <v/>
      </c>
      <c r="CK110" s="46" t="str">
        <f ca="1">IF(W110="","",IF(M110&lt;&gt;OFFSET('Funding Input and Summary'!$AF$4,$CF110,0),1,""))</f>
        <v/>
      </c>
      <c r="CL110" s="46" t="str">
        <f t="shared" ca="1" si="31"/>
        <v/>
      </c>
      <c r="CM110" s="46" t="str">
        <f t="shared" si="25"/>
        <v/>
      </c>
      <c r="CN110" s="63"/>
      <c r="CO110" s="63"/>
      <c r="CP110" s="63"/>
      <c r="CQ110" s="63"/>
      <c r="CR110" s="63"/>
    </row>
    <row r="111" spans="1:96" ht="15" x14ac:dyDescent="0.25">
      <c r="A111" s="244" t="str">
        <f t="shared" ca="1" si="26"/>
        <v/>
      </c>
      <c r="B111" s="59"/>
      <c r="C111" s="47"/>
      <c r="D111" s="47"/>
      <c r="E111" s="47"/>
      <c r="F111" s="47"/>
      <c r="G111" s="47"/>
      <c r="H111" s="48"/>
      <c r="I111" s="47"/>
      <c r="J111" s="49"/>
      <c r="K111" s="49"/>
      <c r="L111" s="49"/>
      <c r="M111" s="50"/>
      <c r="N111" s="50"/>
      <c r="O111" s="52"/>
      <c r="P111" s="32"/>
      <c r="Q111" s="32"/>
      <c r="R111" s="20"/>
      <c r="S111" s="51"/>
      <c r="T111" s="275"/>
      <c r="U111" s="51"/>
      <c r="V111" s="51"/>
      <c r="W111" s="62"/>
      <c r="X111" s="52"/>
      <c r="Y111" s="12"/>
      <c r="Z111" s="12"/>
      <c r="AA111" s="276"/>
      <c r="AB111" s="276"/>
      <c r="AC111" s="254"/>
      <c r="AD111" s="254"/>
      <c r="AE111" s="12"/>
      <c r="AF111" s="12"/>
      <c r="AG111" s="254"/>
      <c r="AH111" s="274"/>
      <c r="AI111" s="51"/>
      <c r="AJ111" s="51"/>
      <c r="AK111" s="248"/>
      <c r="AL111" s="248"/>
      <c r="AM111" s="248"/>
      <c r="AN111" s="254"/>
      <c r="AO111" s="254"/>
      <c r="AP111" s="254"/>
      <c r="AQ111" s="274"/>
      <c r="AR111" s="274"/>
      <c r="AS111" s="274"/>
      <c r="AT111" s="254"/>
      <c r="AU111" s="274"/>
      <c r="AV111" s="276"/>
      <c r="AW111" s="276"/>
      <c r="AX111" s="276"/>
      <c r="AY111" s="12"/>
      <c r="AZ111" s="12"/>
      <c r="BA111" s="12"/>
      <c r="BB111" s="12"/>
      <c r="BC111" s="12"/>
      <c r="BD111" s="53"/>
      <c r="BE111" s="11" t="str">
        <f ca="1">IF(OR(ISBLANK($W111),ISBLANK($M111)),"",OFFSET(Measure_List!$J$2,MATCH($W111,Measure_List!$A$3:$A$4922,FALSE),MATCH(M111,Measure_List!$J$2:$BA$2,1)-1))</f>
        <v/>
      </c>
      <c r="BF111" s="36" t="str">
        <f>IF(ISBLANK($W111),"",(-1)*PV('Drop Downs'!$F$2,CB111,$AE111))</f>
        <v/>
      </c>
      <c r="BG111" s="11" t="str">
        <f t="shared" si="17"/>
        <v/>
      </c>
      <c r="BH111" s="34" t="str">
        <f t="shared" si="27"/>
        <v/>
      </c>
      <c r="BI111" s="36" t="str">
        <f t="shared" si="18"/>
        <v/>
      </c>
      <c r="BJ111" s="34" t="str">
        <f>IF(ISBLANK($W111),"",AB111*'Drop Downs'!$F$1)</f>
        <v/>
      </c>
      <c r="BK111" s="36" t="str">
        <f t="shared" si="28"/>
        <v/>
      </c>
      <c r="BL111" s="36" t="str">
        <f>IF(ISBLANK($W111),"",(-1)*PV('Drop Downs'!$F$2,$CB111,$AD111))</f>
        <v/>
      </c>
      <c r="BM111" s="36" t="str">
        <f>IF(ISBLANK($W111),"",(-1)*PV('Drop Downs'!$F$2,CB111,$AF111))</f>
        <v/>
      </c>
      <c r="BN111" s="11" t="str">
        <f t="shared" si="29"/>
        <v/>
      </c>
      <c r="BO111" s="11" t="str">
        <f t="shared" si="19"/>
        <v/>
      </c>
      <c r="BP111" s="11" t="str">
        <f t="shared" si="20"/>
        <v/>
      </c>
      <c r="BQ111" s="36" t="str">
        <f ca="1">IF(ISBLANK($W111),"",OFFSET(Bkgd_AvoidedCosts!$A$1,BT111-1,BU111-1))</f>
        <v/>
      </c>
      <c r="BR111" s="38" t="str">
        <f t="shared" si="21"/>
        <v/>
      </c>
      <c r="BS111" s="38" t="str">
        <f t="shared" si="22"/>
        <v/>
      </c>
      <c r="BT111" s="10" t="str">
        <f>IF(ISBLANK($W111),"",MATCH($CA111,Bkgd_AvoidedCosts!$A$1:$A$405,FALSE))</f>
        <v/>
      </c>
      <c r="BU111" s="10" t="str">
        <f>IF(ISBLANK($W111),"",MATCH(CB111&amp;BZ111,Bkgd_AvoidedCosts!$2:$2,FALSE))</f>
        <v/>
      </c>
      <c r="BV111" s="42" t="str">
        <f ca="1">IF(ISBLANK($W111),"",OFFSET(Measure_List!$A$2,$CC111,BV$5))</f>
        <v/>
      </c>
      <c r="BW111" s="42" t="str">
        <f ca="1">IF(ISBLANK($W111),"",OFFSET(Measure_List!$A$2,$CC111,BW$5))</f>
        <v/>
      </c>
      <c r="BX111" s="42" t="str">
        <f ca="1">IF(ISBLANK($W111),"",OFFSET(Measure_List!$A$2,$CC111,BX$5))</f>
        <v/>
      </c>
      <c r="BY111" s="42" t="str">
        <f ca="1">IF(ISBLANK($W111),"",OFFSET(Measure_List!$A$2,$CC111,BY$5))</f>
        <v/>
      </c>
      <c r="BZ111" s="42" t="str">
        <f ca="1">IF(ISBLANK($W111),"",OFFSET(Measure_List!$A$2,$CC111,BZ$5))</f>
        <v/>
      </c>
      <c r="CA111" s="42" t="str">
        <f ca="1">IF(ISBLANK($W111),"",OFFSET(Measure_List!$A$2,$CC111,CA$5))</f>
        <v/>
      </c>
      <c r="CB111" s="42" t="str">
        <f ca="1">IF(ISBLANK($W111),"",OFFSET(Measure_List!$A$2,$CC111,CB$5))</f>
        <v/>
      </c>
      <c r="CC111" s="42" t="str">
        <f>IF(ISBLANK($W111),"",MATCH($W111,Measure_List!$A$2:$A$4929,FALSE)-1)</f>
        <v/>
      </c>
      <c r="CD111" s="54" t="str">
        <f t="shared" si="23"/>
        <v/>
      </c>
      <c r="CE111" s="55" t="str">
        <f t="shared" si="30"/>
        <v/>
      </c>
      <c r="CF111" s="55" t="str">
        <f>IF(ISBLANK(W111),"",MATCH(P111,'Funding Input and Summary'!$A$5:$A$254,0))</f>
        <v/>
      </c>
      <c r="CG111" s="202" t="str">
        <f>IF(W111="","",IF(ISERROR(VLOOKUP(W111,Measure_List!$A$3:$A$1000,1,FALSE)),1,""))</f>
        <v/>
      </c>
      <c r="CH111" s="46" t="str">
        <f ca="1">IF(BV111="","",IF(BV111&lt;&gt;OFFSET('Funding Input and Summary'!$AE$4,$CF111,0),1,""))</f>
        <v/>
      </c>
      <c r="CI111" s="46" t="str">
        <f ca="1">IF(ISBLANK(W111),"",IF(BZ111&lt;&gt;IF(OFFSET('Funding Input and Summary'!$AG$4,$CF111,0)="Retrofit","R","L"),1,""))</f>
        <v/>
      </c>
      <c r="CJ111" s="46" t="str">
        <f t="shared" si="24"/>
        <v/>
      </c>
      <c r="CK111" s="46" t="str">
        <f ca="1">IF(W111="","",IF(M111&lt;&gt;OFFSET('Funding Input and Summary'!$AF$4,$CF111,0),1,""))</f>
        <v/>
      </c>
      <c r="CL111" s="46" t="str">
        <f t="shared" ca="1" si="31"/>
        <v/>
      </c>
      <c r="CM111" s="46" t="str">
        <f t="shared" si="25"/>
        <v/>
      </c>
      <c r="CN111" s="63"/>
      <c r="CO111" s="63"/>
      <c r="CP111" s="63"/>
      <c r="CQ111" s="63"/>
      <c r="CR111" s="63"/>
    </row>
    <row r="112" spans="1:96" ht="15" x14ac:dyDescent="0.25">
      <c r="A112" s="244" t="str">
        <f t="shared" ca="1" si="26"/>
        <v/>
      </c>
      <c r="B112" s="59"/>
      <c r="C112" s="47"/>
      <c r="D112" s="47"/>
      <c r="E112" s="47"/>
      <c r="F112" s="47"/>
      <c r="G112" s="47"/>
      <c r="H112" s="48"/>
      <c r="I112" s="47"/>
      <c r="J112" s="49"/>
      <c r="K112" s="49"/>
      <c r="L112" s="49"/>
      <c r="M112" s="50"/>
      <c r="N112" s="50"/>
      <c r="O112" s="52"/>
      <c r="P112" s="32"/>
      <c r="Q112" s="32"/>
      <c r="R112" s="20"/>
      <c r="S112" s="51"/>
      <c r="T112" s="275"/>
      <c r="U112" s="51"/>
      <c r="V112" s="51"/>
      <c r="W112" s="62"/>
      <c r="X112" s="52"/>
      <c r="Y112" s="12"/>
      <c r="Z112" s="12"/>
      <c r="AA112" s="276"/>
      <c r="AB112" s="276"/>
      <c r="AC112" s="254"/>
      <c r="AD112" s="254"/>
      <c r="AE112" s="12"/>
      <c r="AF112" s="12"/>
      <c r="AG112" s="254"/>
      <c r="AH112" s="274"/>
      <c r="AI112" s="51"/>
      <c r="AJ112" s="51"/>
      <c r="AK112" s="248"/>
      <c r="AL112" s="248"/>
      <c r="AM112" s="248"/>
      <c r="AN112" s="254"/>
      <c r="AO112" s="254"/>
      <c r="AP112" s="254"/>
      <c r="AQ112" s="274"/>
      <c r="AR112" s="274"/>
      <c r="AS112" s="274"/>
      <c r="AT112" s="254"/>
      <c r="AU112" s="274"/>
      <c r="AV112" s="276"/>
      <c r="AW112" s="276"/>
      <c r="AX112" s="276"/>
      <c r="AY112" s="12"/>
      <c r="AZ112" s="12"/>
      <c r="BA112" s="12"/>
      <c r="BB112" s="12"/>
      <c r="BC112" s="12"/>
      <c r="BD112" s="53"/>
      <c r="BE112" s="11" t="str">
        <f ca="1">IF(OR(ISBLANK($W112),ISBLANK($M112)),"",OFFSET(Measure_List!$J$2,MATCH($W112,Measure_List!$A$3:$A$4922,FALSE),MATCH(M112,Measure_List!$J$2:$BA$2,1)-1))</f>
        <v/>
      </c>
      <c r="BF112" s="36" t="str">
        <f>IF(ISBLANK($W112),"",(-1)*PV('Drop Downs'!$F$2,CB112,$AE112))</f>
        <v/>
      </c>
      <c r="BG112" s="11" t="str">
        <f t="shared" si="17"/>
        <v/>
      </c>
      <c r="BH112" s="34" t="str">
        <f t="shared" si="27"/>
        <v/>
      </c>
      <c r="BI112" s="36" t="str">
        <f t="shared" si="18"/>
        <v/>
      </c>
      <c r="BJ112" s="34" t="str">
        <f>IF(ISBLANK($W112),"",AB112*'Drop Downs'!$F$1)</f>
        <v/>
      </c>
      <c r="BK112" s="36" t="str">
        <f t="shared" si="28"/>
        <v/>
      </c>
      <c r="BL112" s="36" t="str">
        <f>IF(ISBLANK($W112),"",(-1)*PV('Drop Downs'!$F$2,$CB112,$AD112))</f>
        <v/>
      </c>
      <c r="BM112" s="36" t="str">
        <f>IF(ISBLANK($W112),"",(-1)*PV('Drop Downs'!$F$2,CB112,$AF112))</f>
        <v/>
      </c>
      <c r="BN112" s="11" t="str">
        <f t="shared" si="29"/>
        <v/>
      </c>
      <c r="BO112" s="11" t="str">
        <f t="shared" si="19"/>
        <v/>
      </c>
      <c r="BP112" s="11" t="str">
        <f t="shared" si="20"/>
        <v/>
      </c>
      <c r="BQ112" s="36" t="str">
        <f ca="1">IF(ISBLANK($W112),"",OFFSET(Bkgd_AvoidedCosts!$A$1,BT112-1,BU112-1))</f>
        <v/>
      </c>
      <c r="BR112" s="38" t="str">
        <f t="shared" si="21"/>
        <v/>
      </c>
      <c r="BS112" s="38" t="str">
        <f t="shared" si="22"/>
        <v/>
      </c>
      <c r="BT112" s="10" t="str">
        <f>IF(ISBLANK($W112),"",MATCH($CA112,Bkgd_AvoidedCosts!$A$1:$A$405,FALSE))</f>
        <v/>
      </c>
      <c r="BU112" s="10" t="str">
        <f>IF(ISBLANK($W112),"",MATCH(CB112&amp;BZ112,Bkgd_AvoidedCosts!$2:$2,FALSE))</f>
        <v/>
      </c>
      <c r="BV112" s="42" t="str">
        <f ca="1">IF(ISBLANK($W112),"",OFFSET(Measure_List!$A$2,$CC112,BV$5))</f>
        <v/>
      </c>
      <c r="BW112" s="42" t="str">
        <f ca="1">IF(ISBLANK($W112),"",OFFSET(Measure_List!$A$2,$CC112,BW$5))</f>
        <v/>
      </c>
      <c r="BX112" s="42" t="str">
        <f ca="1">IF(ISBLANK($W112),"",OFFSET(Measure_List!$A$2,$CC112,BX$5))</f>
        <v/>
      </c>
      <c r="BY112" s="42" t="str">
        <f ca="1">IF(ISBLANK($W112),"",OFFSET(Measure_List!$A$2,$CC112,BY$5))</f>
        <v/>
      </c>
      <c r="BZ112" s="42" t="str">
        <f ca="1">IF(ISBLANK($W112),"",OFFSET(Measure_List!$A$2,$CC112,BZ$5))</f>
        <v/>
      </c>
      <c r="CA112" s="42" t="str">
        <f ca="1">IF(ISBLANK($W112),"",OFFSET(Measure_List!$A$2,$CC112,CA$5))</f>
        <v/>
      </c>
      <c r="CB112" s="42" t="str">
        <f ca="1">IF(ISBLANK($W112),"",OFFSET(Measure_List!$A$2,$CC112,CB$5))</f>
        <v/>
      </c>
      <c r="CC112" s="42" t="str">
        <f>IF(ISBLANK($W112),"",MATCH($W112,Measure_List!$A$2:$A$4929,FALSE)-1)</f>
        <v/>
      </c>
      <c r="CD112" s="54" t="str">
        <f t="shared" si="23"/>
        <v/>
      </c>
      <c r="CE112" s="55" t="str">
        <f t="shared" si="30"/>
        <v/>
      </c>
      <c r="CF112" s="55" t="str">
        <f>IF(ISBLANK(W112),"",MATCH(P112,'Funding Input and Summary'!$A$5:$A$254,0))</f>
        <v/>
      </c>
      <c r="CG112" s="202" t="str">
        <f>IF(W112="","",IF(ISERROR(VLOOKUP(W112,Measure_List!$A$3:$A$1000,1,FALSE)),1,""))</f>
        <v/>
      </c>
      <c r="CH112" s="46" t="str">
        <f ca="1">IF(BV112="","",IF(BV112&lt;&gt;OFFSET('Funding Input and Summary'!$AE$4,$CF112,0),1,""))</f>
        <v/>
      </c>
      <c r="CI112" s="46" t="str">
        <f ca="1">IF(ISBLANK(W112),"",IF(BZ112&lt;&gt;IF(OFFSET('Funding Input and Summary'!$AG$4,$CF112,0)="Retrofit","R","L"),1,""))</f>
        <v/>
      </c>
      <c r="CJ112" s="46" t="str">
        <f t="shared" si="24"/>
        <v/>
      </c>
      <c r="CK112" s="46" t="str">
        <f ca="1">IF(W112="","",IF(M112&lt;&gt;OFFSET('Funding Input and Summary'!$AF$4,$CF112,0),1,""))</f>
        <v/>
      </c>
      <c r="CL112" s="46" t="str">
        <f t="shared" ca="1" si="31"/>
        <v/>
      </c>
      <c r="CM112" s="46" t="str">
        <f t="shared" si="25"/>
        <v/>
      </c>
      <c r="CN112" s="63"/>
      <c r="CO112" s="63"/>
      <c r="CP112" s="63"/>
      <c r="CQ112" s="63"/>
      <c r="CR112" s="63"/>
    </row>
    <row r="113" spans="1:96" ht="15" x14ac:dyDescent="0.25">
      <c r="A113" s="244" t="str">
        <f t="shared" ca="1" si="26"/>
        <v/>
      </c>
      <c r="B113" s="59"/>
      <c r="C113" s="47"/>
      <c r="D113" s="47"/>
      <c r="E113" s="47"/>
      <c r="F113" s="47"/>
      <c r="G113" s="47"/>
      <c r="H113" s="48"/>
      <c r="I113" s="47"/>
      <c r="J113" s="49"/>
      <c r="K113" s="49"/>
      <c r="L113" s="49"/>
      <c r="M113" s="50"/>
      <c r="N113" s="50"/>
      <c r="O113" s="52"/>
      <c r="P113" s="32"/>
      <c r="Q113" s="32"/>
      <c r="R113" s="20"/>
      <c r="S113" s="51"/>
      <c r="T113" s="275"/>
      <c r="U113" s="51"/>
      <c r="V113" s="51"/>
      <c r="W113" s="62"/>
      <c r="X113" s="52"/>
      <c r="Y113" s="12"/>
      <c r="Z113" s="12"/>
      <c r="AA113" s="276"/>
      <c r="AB113" s="276"/>
      <c r="AC113" s="254"/>
      <c r="AD113" s="254"/>
      <c r="AE113" s="12"/>
      <c r="AF113" s="12"/>
      <c r="AG113" s="254"/>
      <c r="AH113" s="274"/>
      <c r="AI113" s="51"/>
      <c r="AJ113" s="51"/>
      <c r="AK113" s="248"/>
      <c r="AL113" s="248"/>
      <c r="AM113" s="248"/>
      <c r="AN113" s="254"/>
      <c r="AO113" s="254"/>
      <c r="AP113" s="254"/>
      <c r="AQ113" s="274"/>
      <c r="AR113" s="274"/>
      <c r="AS113" s="274"/>
      <c r="AT113" s="254"/>
      <c r="AU113" s="274"/>
      <c r="AV113" s="276"/>
      <c r="AW113" s="276"/>
      <c r="AX113" s="276"/>
      <c r="AY113" s="12"/>
      <c r="AZ113" s="12"/>
      <c r="BA113" s="12"/>
      <c r="BB113" s="12"/>
      <c r="BC113" s="12"/>
      <c r="BD113" s="53"/>
      <c r="BE113" s="11" t="str">
        <f ca="1">IF(OR(ISBLANK($W113),ISBLANK($M113)),"",OFFSET(Measure_List!$J$2,MATCH($W113,Measure_List!$A$3:$A$4922,FALSE),MATCH(M113,Measure_List!$J$2:$BA$2,1)-1))</f>
        <v/>
      </c>
      <c r="BF113" s="36" t="str">
        <f>IF(ISBLANK($W113),"",(-1)*PV('Drop Downs'!$F$2,CB113,$AE113))</f>
        <v/>
      </c>
      <c r="BG113" s="11" t="str">
        <f t="shared" si="17"/>
        <v/>
      </c>
      <c r="BH113" s="34" t="str">
        <f t="shared" si="27"/>
        <v/>
      </c>
      <c r="BI113" s="36" t="str">
        <f t="shared" si="18"/>
        <v/>
      </c>
      <c r="BJ113" s="34" t="str">
        <f>IF(ISBLANK($W113),"",AB113*'Drop Downs'!$F$1)</f>
        <v/>
      </c>
      <c r="BK113" s="36" t="str">
        <f t="shared" si="28"/>
        <v/>
      </c>
      <c r="BL113" s="36" t="str">
        <f>IF(ISBLANK($W113),"",(-1)*PV('Drop Downs'!$F$2,$CB113,$AD113))</f>
        <v/>
      </c>
      <c r="BM113" s="36" t="str">
        <f>IF(ISBLANK($W113),"",(-1)*PV('Drop Downs'!$F$2,CB113,$AF113))</f>
        <v/>
      </c>
      <c r="BN113" s="11" t="str">
        <f t="shared" si="29"/>
        <v/>
      </c>
      <c r="BO113" s="11" t="str">
        <f t="shared" si="19"/>
        <v/>
      </c>
      <c r="BP113" s="11" t="str">
        <f t="shared" si="20"/>
        <v/>
      </c>
      <c r="BQ113" s="36" t="str">
        <f ca="1">IF(ISBLANK($W113),"",OFFSET(Bkgd_AvoidedCosts!$A$1,BT113-1,BU113-1))</f>
        <v/>
      </c>
      <c r="BR113" s="38" t="str">
        <f t="shared" si="21"/>
        <v/>
      </c>
      <c r="BS113" s="38" t="str">
        <f t="shared" si="22"/>
        <v/>
      </c>
      <c r="BT113" s="10" t="str">
        <f>IF(ISBLANK($W113),"",MATCH($CA113,Bkgd_AvoidedCosts!$A$1:$A$405,FALSE))</f>
        <v/>
      </c>
      <c r="BU113" s="10" t="str">
        <f>IF(ISBLANK($W113),"",MATCH(CB113&amp;BZ113,Bkgd_AvoidedCosts!$2:$2,FALSE))</f>
        <v/>
      </c>
      <c r="BV113" s="42" t="str">
        <f ca="1">IF(ISBLANK($W113),"",OFFSET(Measure_List!$A$2,$CC113,BV$5))</f>
        <v/>
      </c>
      <c r="BW113" s="42" t="str">
        <f ca="1">IF(ISBLANK($W113),"",OFFSET(Measure_List!$A$2,$CC113,BW$5))</f>
        <v/>
      </c>
      <c r="BX113" s="42" t="str">
        <f ca="1">IF(ISBLANK($W113),"",OFFSET(Measure_List!$A$2,$CC113,BX$5))</f>
        <v/>
      </c>
      <c r="BY113" s="42" t="str">
        <f ca="1">IF(ISBLANK($W113),"",OFFSET(Measure_List!$A$2,$CC113,BY$5))</f>
        <v/>
      </c>
      <c r="BZ113" s="42" t="str">
        <f ca="1">IF(ISBLANK($W113),"",OFFSET(Measure_List!$A$2,$CC113,BZ$5))</f>
        <v/>
      </c>
      <c r="CA113" s="42" t="str">
        <f ca="1">IF(ISBLANK($W113),"",OFFSET(Measure_List!$A$2,$CC113,CA$5))</f>
        <v/>
      </c>
      <c r="CB113" s="42" t="str">
        <f ca="1">IF(ISBLANK($W113),"",OFFSET(Measure_List!$A$2,$CC113,CB$5))</f>
        <v/>
      </c>
      <c r="CC113" s="42" t="str">
        <f>IF(ISBLANK($W113),"",MATCH($W113,Measure_List!$A$2:$A$4929,FALSE)-1)</f>
        <v/>
      </c>
      <c r="CD113" s="54" t="str">
        <f t="shared" si="23"/>
        <v/>
      </c>
      <c r="CE113" s="55" t="str">
        <f t="shared" si="30"/>
        <v/>
      </c>
      <c r="CF113" s="55" t="str">
        <f>IF(ISBLANK(W113),"",MATCH(P113,'Funding Input and Summary'!$A$5:$A$254,0))</f>
        <v/>
      </c>
      <c r="CG113" s="202" t="str">
        <f>IF(W113="","",IF(ISERROR(VLOOKUP(W113,Measure_List!$A$3:$A$1000,1,FALSE)),1,""))</f>
        <v/>
      </c>
      <c r="CH113" s="46" t="str">
        <f ca="1">IF(BV113="","",IF(BV113&lt;&gt;OFFSET('Funding Input and Summary'!$AE$4,$CF113,0),1,""))</f>
        <v/>
      </c>
      <c r="CI113" s="46" t="str">
        <f ca="1">IF(ISBLANK(W113),"",IF(BZ113&lt;&gt;IF(OFFSET('Funding Input and Summary'!$AG$4,$CF113,0)="Retrofit","R","L"),1,""))</f>
        <v/>
      </c>
      <c r="CJ113" s="46" t="str">
        <f t="shared" si="24"/>
        <v/>
      </c>
      <c r="CK113" s="46" t="str">
        <f ca="1">IF(W113="","",IF(M113&lt;&gt;OFFSET('Funding Input and Summary'!$AF$4,$CF113,0),1,""))</f>
        <v/>
      </c>
      <c r="CL113" s="46" t="str">
        <f t="shared" ca="1" si="31"/>
        <v/>
      </c>
      <c r="CM113" s="46" t="str">
        <f t="shared" si="25"/>
        <v/>
      </c>
      <c r="CN113" s="63"/>
      <c r="CO113" s="63"/>
      <c r="CP113" s="63"/>
      <c r="CQ113" s="63"/>
      <c r="CR113" s="63"/>
    </row>
    <row r="114" spans="1:96" ht="15" x14ac:dyDescent="0.25">
      <c r="A114" s="244" t="str">
        <f t="shared" ca="1" si="26"/>
        <v/>
      </c>
      <c r="B114" s="59"/>
      <c r="C114" s="47"/>
      <c r="D114" s="47"/>
      <c r="E114" s="47"/>
      <c r="F114" s="47"/>
      <c r="G114" s="47"/>
      <c r="H114" s="48"/>
      <c r="I114" s="47"/>
      <c r="J114" s="49"/>
      <c r="K114" s="49"/>
      <c r="L114" s="49"/>
      <c r="M114" s="50"/>
      <c r="N114" s="50"/>
      <c r="O114" s="52"/>
      <c r="P114" s="32"/>
      <c r="Q114" s="32"/>
      <c r="R114" s="20"/>
      <c r="S114" s="51"/>
      <c r="T114" s="275"/>
      <c r="U114" s="51"/>
      <c r="V114" s="51"/>
      <c r="W114" s="62"/>
      <c r="X114" s="52"/>
      <c r="Y114" s="12"/>
      <c r="Z114" s="12"/>
      <c r="AA114" s="276"/>
      <c r="AB114" s="276"/>
      <c r="AC114" s="254"/>
      <c r="AD114" s="254"/>
      <c r="AE114" s="12"/>
      <c r="AF114" s="12"/>
      <c r="AG114" s="254"/>
      <c r="AH114" s="274"/>
      <c r="AI114" s="51"/>
      <c r="AJ114" s="51"/>
      <c r="AK114" s="248"/>
      <c r="AL114" s="248"/>
      <c r="AM114" s="248"/>
      <c r="AN114" s="254"/>
      <c r="AO114" s="254"/>
      <c r="AP114" s="254"/>
      <c r="AQ114" s="274"/>
      <c r="AR114" s="274"/>
      <c r="AS114" s="274"/>
      <c r="AT114" s="254"/>
      <c r="AU114" s="274"/>
      <c r="AV114" s="276"/>
      <c r="AW114" s="276"/>
      <c r="AX114" s="276"/>
      <c r="AY114" s="12"/>
      <c r="AZ114" s="12"/>
      <c r="BA114" s="12"/>
      <c r="BB114" s="12"/>
      <c r="BC114" s="12"/>
      <c r="BD114" s="53"/>
      <c r="BE114" s="11" t="str">
        <f ca="1">IF(OR(ISBLANK($W114),ISBLANK($M114)),"",OFFSET(Measure_List!$J$2,MATCH($W114,Measure_List!$A$3:$A$4922,FALSE),MATCH(M114,Measure_List!$J$2:$BA$2,1)-1))</f>
        <v/>
      </c>
      <c r="BF114" s="36" t="str">
        <f>IF(ISBLANK($W114),"",(-1)*PV('Drop Downs'!$F$2,CB114,$AE114))</f>
        <v/>
      </c>
      <c r="BG114" s="11" t="str">
        <f t="shared" si="17"/>
        <v/>
      </c>
      <c r="BH114" s="34" t="str">
        <f t="shared" si="27"/>
        <v/>
      </c>
      <c r="BI114" s="36" t="str">
        <f t="shared" si="18"/>
        <v/>
      </c>
      <c r="BJ114" s="34" t="str">
        <f>IF(ISBLANK($W114),"",AB114*'Drop Downs'!$F$1)</f>
        <v/>
      </c>
      <c r="BK114" s="36" t="str">
        <f t="shared" si="28"/>
        <v/>
      </c>
      <c r="BL114" s="36" t="str">
        <f>IF(ISBLANK($W114),"",(-1)*PV('Drop Downs'!$F$2,$CB114,$AD114))</f>
        <v/>
      </c>
      <c r="BM114" s="36" t="str">
        <f>IF(ISBLANK($W114),"",(-1)*PV('Drop Downs'!$F$2,CB114,$AF114))</f>
        <v/>
      </c>
      <c r="BN114" s="11" t="str">
        <f t="shared" si="29"/>
        <v/>
      </c>
      <c r="BO114" s="11" t="str">
        <f t="shared" si="19"/>
        <v/>
      </c>
      <c r="BP114" s="11" t="str">
        <f t="shared" si="20"/>
        <v/>
      </c>
      <c r="BQ114" s="36" t="str">
        <f ca="1">IF(ISBLANK($W114),"",OFFSET(Bkgd_AvoidedCosts!$A$1,BT114-1,BU114-1))</f>
        <v/>
      </c>
      <c r="BR114" s="38" t="str">
        <f t="shared" si="21"/>
        <v/>
      </c>
      <c r="BS114" s="38" t="str">
        <f t="shared" si="22"/>
        <v/>
      </c>
      <c r="BT114" s="10" t="str">
        <f>IF(ISBLANK($W114),"",MATCH($CA114,Bkgd_AvoidedCosts!$A$1:$A$405,FALSE))</f>
        <v/>
      </c>
      <c r="BU114" s="10" t="str">
        <f>IF(ISBLANK($W114),"",MATCH(CB114&amp;BZ114,Bkgd_AvoidedCosts!$2:$2,FALSE))</f>
        <v/>
      </c>
      <c r="BV114" s="42" t="str">
        <f ca="1">IF(ISBLANK($W114),"",OFFSET(Measure_List!$A$2,$CC114,BV$5))</f>
        <v/>
      </c>
      <c r="BW114" s="42" t="str">
        <f ca="1">IF(ISBLANK($W114),"",OFFSET(Measure_List!$A$2,$CC114,BW$5))</f>
        <v/>
      </c>
      <c r="BX114" s="42" t="str">
        <f ca="1">IF(ISBLANK($W114),"",OFFSET(Measure_List!$A$2,$CC114,BX$5))</f>
        <v/>
      </c>
      <c r="BY114" s="42" t="str">
        <f ca="1">IF(ISBLANK($W114),"",OFFSET(Measure_List!$A$2,$CC114,BY$5))</f>
        <v/>
      </c>
      <c r="BZ114" s="42" t="str">
        <f ca="1">IF(ISBLANK($W114),"",OFFSET(Measure_List!$A$2,$CC114,BZ$5))</f>
        <v/>
      </c>
      <c r="CA114" s="42" t="str">
        <f ca="1">IF(ISBLANK($W114),"",OFFSET(Measure_List!$A$2,$CC114,CA$5))</f>
        <v/>
      </c>
      <c r="CB114" s="42" t="str">
        <f ca="1">IF(ISBLANK($W114),"",OFFSET(Measure_List!$A$2,$CC114,CB$5))</f>
        <v/>
      </c>
      <c r="CC114" s="42" t="str">
        <f>IF(ISBLANK($W114),"",MATCH($W114,Measure_List!$A$2:$A$4929,FALSE)-1)</f>
        <v/>
      </c>
      <c r="CD114" s="54" t="str">
        <f t="shared" si="23"/>
        <v/>
      </c>
      <c r="CE114" s="55" t="str">
        <f t="shared" si="30"/>
        <v/>
      </c>
      <c r="CF114" s="55" t="str">
        <f>IF(ISBLANK(W114),"",MATCH(P114,'Funding Input and Summary'!$A$5:$A$254,0))</f>
        <v/>
      </c>
      <c r="CG114" s="202" t="str">
        <f>IF(W114="","",IF(ISERROR(VLOOKUP(W114,Measure_List!$A$3:$A$1000,1,FALSE)),1,""))</f>
        <v/>
      </c>
      <c r="CH114" s="46" t="str">
        <f ca="1">IF(BV114="","",IF(BV114&lt;&gt;OFFSET('Funding Input and Summary'!$AE$4,$CF114,0),1,""))</f>
        <v/>
      </c>
      <c r="CI114" s="46" t="str">
        <f ca="1">IF(ISBLANK(W114),"",IF(BZ114&lt;&gt;IF(OFFSET('Funding Input and Summary'!$AG$4,$CF114,0)="Retrofit","R","L"),1,""))</f>
        <v/>
      </c>
      <c r="CJ114" s="46" t="str">
        <f t="shared" si="24"/>
        <v/>
      </c>
      <c r="CK114" s="46" t="str">
        <f ca="1">IF(W114="","",IF(M114&lt;&gt;OFFSET('Funding Input and Summary'!$AF$4,$CF114,0),1,""))</f>
        <v/>
      </c>
      <c r="CL114" s="46" t="str">
        <f t="shared" ca="1" si="31"/>
        <v/>
      </c>
      <c r="CM114" s="46" t="str">
        <f t="shared" si="25"/>
        <v/>
      </c>
      <c r="CN114" s="63"/>
      <c r="CO114" s="63"/>
      <c r="CP114" s="63"/>
      <c r="CQ114" s="63"/>
      <c r="CR114" s="63"/>
    </row>
    <row r="115" spans="1:96" ht="15" x14ac:dyDescent="0.25">
      <c r="A115" s="244" t="str">
        <f t="shared" ca="1" si="26"/>
        <v/>
      </c>
      <c r="B115" s="59"/>
      <c r="C115" s="47"/>
      <c r="D115" s="47"/>
      <c r="E115" s="47"/>
      <c r="F115" s="47"/>
      <c r="G115" s="47"/>
      <c r="H115" s="48"/>
      <c r="I115" s="47"/>
      <c r="J115" s="49"/>
      <c r="K115" s="49"/>
      <c r="L115" s="49"/>
      <c r="M115" s="50"/>
      <c r="N115" s="50"/>
      <c r="O115" s="52"/>
      <c r="P115" s="32"/>
      <c r="Q115" s="32"/>
      <c r="R115" s="20"/>
      <c r="S115" s="51"/>
      <c r="T115" s="275"/>
      <c r="U115" s="51"/>
      <c r="V115" s="51"/>
      <c r="W115" s="62"/>
      <c r="X115" s="52"/>
      <c r="Y115" s="12"/>
      <c r="Z115" s="12"/>
      <c r="AA115" s="276"/>
      <c r="AB115" s="276"/>
      <c r="AC115" s="254"/>
      <c r="AD115" s="254"/>
      <c r="AE115" s="12"/>
      <c r="AF115" s="12"/>
      <c r="AG115" s="254"/>
      <c r="AH115" s="274"/>
      <c r="AI115" s="51"/>
      <c r="AJ115" s="51"/>
      <c r="AK115" s="248"/>
      <c r="AL115" s="248"/>
      <c r="AM115" s="248"/>
      <c r="AN115" s="254"/>
      <c r="AO115" s="254"/>
      <c r="AP115" s="254"/>
      <c r="AQ115" s="274"/>
      <c r="AR115" s="274"/>
      <c r="AS115" s="274"/>
      <c r="AT115" s="254"/>
      <c r="AU115" s="274"/>
      <c r="AV115" s="276"/>
      <c r="AW115" s="276"/>
      <c r="AX115" s="276"/>
      <c r="AY115" s="12"/>
      <c r="AZ115" s="12"/>
      <c r="BA115" s="12"/>
      <c r="BB115" s="12"/>
      <c r="BC115" s="12"/>
      <c r="BD115" s="53"/>
      <c r="BE115" s="11" t="str">
        <f ca="1">IF(OR(ISBLANK($W115),ISBLANK($M115)),"",OFFSET(Measure_List!$J$2,MATCH($W115,Measure_List!$A$3:$A$4922,FALSE),MATCH(M115,Measure_List!$J$2:$BA$2,1)-1))</f>
        <v/>
      </c>
      <c r="BF115" s="36" t="str">
        <f>IF(ISBLANK($W115),"",(-1)*PV('Drop Downs'!$F$2,CB115,$AE115))</f>
        <v/>
      </c>
      <c r="BG115" s="11" t="str">
        <f t="shared" si="17"/>
        <v/>
      </c>
      <c r="BH115" s="34" t="str">
        <f t="shared" si="27"/>
        <v/>
      </c>
      <c r="BI115" s="36" t="str">
        <f t="shared" si="18"/>
        <v/>
      </c>
      <c r="BJ115" s="34" t="str">
        <f>IF(ISBLANK($W115),"",AB115*'Drop Downs'!$F$1)</f>
        <v/>
      </c>
      <c r="BK115" s="36" t="str">
        <f t="shared" si="28"/>
        <v/>
      </c>
      <c r="BL115" s="36" t="str">
        <f>IF(ISBLANK($W115),"",(-1)*PV('Drop Downs'!$F$2,$CB115,$AD115))</f>
        <v/>
      </c>
      <c r="BM115" s="36" t="str">
        <f>IF(ISBLANK($W115),"",(-1)*PV('Drop Downs'!$F$2,CB115,$AF115))</f>
        <v/>
      </c>
      <c r="BN115" s="11" t="str">
        <f t="shared" si="29"/>
        <v/>
      </c>
      <c r="BO115" s="11" t="str">
        <f t="shared" si="19"/>
        <v/>
      </c>
      <c r="BP115" s="11" t="str">
        <f t="shared" si="20"/>
        <v/>
      </c>
      <c r="BQ115" s="36" t="str">
        <f ca="1">IF(ISBLANK($W115),"",OFFSET(Bkgd_AvoidedCosts!$A$1,BT115-1,BU115-1))</f>
        <v/>
      </c>
      <c r="BR115" s="38" t="str">
        <f t="shared" si="21"/>
        <v/>
      </c>
      <c r="BS115" s="38" t="str">
        <f t="shared" si="22"/>
        <v/>
      </c>
      <c r="BT115" s="10" t="str">
        <f>IF(ISBLANK($W115),"",MATCH($CA115,Bkgd_AvoidedCosts!$A$1:$A$405,FALSE))</f>
        <v/>
      </c>
      <c r="BU115" s="10" t="str">
        <f>IF(ISBLANK($W115),"",MATCH(CB115&amp;BZ115,Bkgd_AvoidedCosts!$2:$2,FALSE))</f>
        <v/>
      </c>
      <c r="BV115" s="42" t="str">
        <f ca="1">IF(ISBLANK($W115),"",OFFSET(Measure_List!$A$2,$CC115,BV$5))</f>
        <v/>
      </c>
      <c r="BW115" s="42" t="str">
        <f ca="1">IF(ISBLANK($W115),"",OFFSET(Measure_List!$A$2,$CC115,BW$5))</f>
        <v/>
      </c>
      <c r="BX115" s="42" t="str">
        <f ca="1">IF(ISBLANK($W115),"",OFFSET(Measure_List!$A$2,$CC115,BX$5))</f>
        <v/>
      </c>
      <c r="BY115" s="42" t="str">
        <f ca="1">IF(ISBLANK($W115),"",OFFSET(Measure_List!$A$2,$CC115,BY$5))</f>
        <v/>
      </c>
      <c r="BZ115" s="42" t="str">
        <f ca="1">IF(ISBLANK($W115),"",OFFSET(Measure_List!$A$2,$CC115,BZ$5))</f>
        <v/>
      </c>
      <c r="CA115" s="42" t="str">
        <f ca="1">IF(ISBLANK($W115),"",OFFSET(Measure_List!$A$2,$CC115,CA$5))</f>
        <v/>
      </c>
      <c r="CB115" s="42" t="str">
        <f ca="1">IF(ISBLANK($W115),"",OFFSET(Measure_List!$A$2,$CC115,CB$5))</f>
        <v/>
      </c>
      <c r="CC115" s="42" t="str">
        <f>IF(ISBLANK($W115),"",MATCH($W115,Measure_List!$A$2:$A$4929,FALSE)-1)</f>
        <v/>
      </c>
      <c r="CD115" s="54" t="str">
        <f t="shared" si="23"/>
        <v/>
      </c>
      <c r="CE115" s="55" t="str">
        <f t="shared" si="30"/>
        <v/>
      </c>
      <c r="CF115" s="55" t="str">
        <f>IF(ISBLANK(W115),"",MATCH(P115,'Funding Input and Summary'!$A$5:$A$254,0))</f>
        <v/>
      </c>
      <c r="CG115" s="202" t="str">
        <f>IF(W115="","",IF(ISERROR(VLOOKUP(W115,Measure_List!$A$3:$A$1000,1,FALSE)),1,""))</f>
        <v/>
      </c>
      <c r="CH115" s="46" t="str">
        <f ca="1">IF(BV115="","",IF(BV115&lt;&gt;OFFSET('Funding Input and Summary'!$AE$4,$CF115,0),1,""))</f>
        <v/>
      </c>
      <c r="CI115" s="46" t="str">
        <f ca="1">IF(ISBLANK(W115),"",IF(BZ115&lt;&gt;IF(OFFSET('Funding Input and Summary'!$AG$4,$CF115,0)="Retrofit","R","L"),1,""))</f>
        <v/>
      </c>
      <c r="CJ115" s="46" t="str">
        <f t="shared" si="24"/>
        <v/>
      </c>
      <c r="CK115" s="46" t="str">
        <f ca="1">IF(W115="","",IF(M115&lt;&gt;OFFSET('Funding Input and Summary'!$AF$4,$CF115,0),1,""))</f>
        <v/>
      </c>
      <c r="CL115" s="46" t="str">
        <f t="shared" ca="1" si="31"/>
        <v/>
      </c>
      <c r="CM115" s="46" t="str">
        <f t="shared" si="25"/>
        <v/>
      </c>
      <c r="CN115" s="63"/>
      <c r="CO115" s="63"/>
      <c r="CP115" s="63"/>
      <c r="CQ115" s="63"/>
      <c r="CR115" s="63"/>
    </row>
    <row r="116" spans="1:96" ht="15" x14ac:dyDescent="0.25">
      <c r="A116" s="244" t="str">
        <f t="shared" ca="1" si="26"/>
        <v/>
      </c>
      <c r="B116" s="59"/>
      <c r="C116" s="47"/>
      <c r="D116" s="47"/>
      <c r="E116" s="47"/>
      <c r="F116" s="47"/>
      <c r="G116" s="47"/>
      <c r="H116" s="48"/>
      <c r="I116" s="47"/>
      <c r="J116" s="49"/>
      <c r="K116" s="49"/>
      <c r="L116" s="49"/>
      <c r="M116" s="50"/>
      <c r="N116" s="50"/>
      <c r="O116" s="52"/>
      <c r="P116" s="32"/>
      <c r="Q116" s="32"/>
      <c r="R116" s="20"/>
      <c r="S116" s="51"/>
      <c r="T116" s="275"/>
      <c r="U116" s="51"/>
      <c r="V116" s="51"/>
      <c r="W116" s="62"/>
      <c r="X116" s="52"/>
      <c r="Y116" s="12"/>
      <c r="Z116" s="12"/>
      <c r="AA116" s="276"/>
      <c r="AB116" s="276"/>
      <c r="AC116" s="254"/>
      <c r="AD116" s="254"/>
      <c r="AE116" s="12"/>
      <c r="AF116" s="12"/>
      <c r="AG116" s="254"/>
      <c r="AH116" s="274"/>
      <c r="AI116" s="51"/>
      <c r="AJ116" s="51"/>
      <c r="AK116" s="248"/>
      <c r="AL116" s="248"/>
      <c r="AM116" s="248"/>
      <c r="AN116" s="254"/>
      <c r="AO116" s="254"/>
      <c r="AP116" s="254"/>
      <c r="AQ116" s="274"/>
      <c r="AR116" s="274"/>
      <c r="AS116" s="274"/>
      <c r="AT116" s="254"/>
      <c r="AU116" s="274"/>
      <c r="AV116" s="276"/>
      <c r="AW116" s="276"/>
      <c r="AX116" s="276"/>
      <c r="AY116" s="12"/>
      <c r="AZ116" s="12"/>
      <c r="BA116" s="12"/>
      <c r="BB116" s="12"/>
      <c r="BC116" s="12"/>
      <c r="BD116" s="53"/>
      <c r="BE116" s="11" t="str">
        <f ca="1">IF(OR(ISBLANK($W116),ISBLANK($M116)),"",OFFSET(Measure_List!$J$2,MATCH($W116,Measure_List!$A$3:$A$4922,FALSE),MATCH(M116,Measure_List!$J$2:$BA$2,1)-1))</f>
        <v/>
      </c>
      <c r="BF116" s="36" t="str">
        <f>IF(ISBLANK($W116),"",(-1)*PV('Drop Downs'!$F$2,CB116,$AE116))</f>
        <v/>
      </c>
      <c r="BG116" s="11" t="str">
        <f t="shared" si="17"/>
        <v/>
      </c>
      <c r="BH116" s="34" t="str">
        <f t="shared" si="27"/>
        <v/>
      </c>
      <c r="BI116" s="36" t="str">
        <f t="shared" si="18"/>
        <v/>
      </c>
      <c r="BJ116" s="34" t="str">
        <f>IF(ISBLANK($W116),"",AB116*'Drop Downs'!$F$1)</f>
        <v/>
      </c>
      <c r="BK116" s="36" t="str">
        <f t="shared" si="28"/>
        <v/>
      </c>
      <c r="BL116" s="36" t="str">
        <f>IF(ISBLANK($W116),"",(-1)*PV('Drop Downs'!$F$2,$CB116,$AD116))</f>
        <v/>
      </c>
      <c r="BM116" s="36" t="str">
        <f>IF(ISBLANK($W116),"",(-1)*PV('Drop Downs'!$F$2,CB116,$AF116))</f>
        <v/>
      </c>
      <c r="BN116" s="11" t="str">
        <f t="shared" si="29"/>
        <v/>
      </c>
      <c r="BO116" s="11" t="str">
        <f t="shared" si="19"/>
        <v/>
      </c>
      <c r="BP116" s="11" t="str">
        <f t="shared" si="20"/>
        <v/>
      </c>
      <c r="BQ116" s="36" t="str">
        <f ca="1">IF(ISBLANK($W116),"",OFFSET(Bkgd_AvoidedCosts!$A$1,BT116-1,BU116-1))</f>
        <v/>
      </c>
      <c r="BR116" s="38" t="str">
        <f t="shared" si="21"/>
        <v/>
      </c>
      <c r="BS116" s="38" t="str">
        <f t="shared" si="22"/>
        <v/>
      </c>
      <c r="BT116" s="10" t="str">
        <f>IF(ISBLANK($W116),"",MATCH($CA116,Bkgd_AvoidedCosts!$A$1:$A$405,FALSE))</f>
        <v/>
      </c>
      <c r="BU116" s="10" t="str">
        <f>IF(ISBLANK($W116),"",MATCH(CB116&amp;BZ116,Bkgd_AvoidedCosts!$2:$2,FALSE))</f>
        <v/>
      </c>
      <c r="BV116" s="42" t="str">
        <f ca="1">IF(ISBLANK($W116),"",OFFSET(Measure_List!$A$2,$CC116,BV$5))</f>
        <v/>
      </c>
      <c r="BW116" s="42" t="str">
        <f ca="1">IF(ISBLANK($W116),"",OFFSET(Measure_List!$A$2,$CC116,BW$5))</f>
        <v/>
      </c>
      <c r="BX116" s="42" t="str">
        <f ca="1">IF(ISBLANK($W116),"",OFFSET(Measure_List!$A$2,$CC116,BX$5))</f>
        <v/>
      </c>
      <c r="BY116" s="42" t="str">
        <f ca="1">IF(ISBLANK($W116),"",OFFSET(Measure_List!$A$2,$CC116,BY$5))</f>
        <v/>
      </c>
      <c r="BZ116" s="42" t="str">
        <f ca="1">IF(ISBLANK($W116),"",OFFSET(Measure_List!$A$2,$CC116,BZ$5))</f>
        <v/>
      </c>
      <c r="CA116" s="42" t="str">
        <f ca="1">IF(ISBLANK($W116),"",OFFSET(Measure_List!$A$2,$CC116,CA$5))</f>
        <v/>
      </c>
      <c r="CB116" s="42" t="str">
        <f ca="1">IF(ISBLANK($W116),"",OFFSET(Measure_List!$A$2,$CC116,CB$5))</f>
        <v/>
      </c>
      <c r="CC116" s="42" t="str">
        <f>IF(ISBLANK($W116),"",MATCH($W116,Measure_List!$A$2:$A$4929,FALSE)-1)</f>
        <v/>
      </c>
      <c r="CD116" s="54" t="str">
        <f t="shared" si="23"/>
        <v/>
      </c>
      <c r="CE116" s="55" t="str">
        <f t="shared" si="30"/>
        <v/>
      </c>
      <c r="CF116" s="55" t="str">
        <f>IF(ISBLANK(W116),"",MATCH(P116,'Funding Input and Summary'!$A$5:$A$254,0))</f>
        <v/>
      </c>
      <c r="CG116" s="202" t="str">
        <f>IF(W116="","",IF(ISERROR(VLOOKUP(W116,Measure_List!$A$3:$A$1000,1,FALSE)),1,""))</f>
        <v/>
      </c>
      <c r="CH116" s="46" t="str">
        <f ca="1">IF(BV116="","",IF(BV116&lt;&gt;OFFSET('Funding Input and Summary'!$AE$4,$CF116,0),1,""))</f>
        <v/>
      </c>
      <c r="CI116" s="46" t="str">
        <f ca="1">IF(ISBLANK(W116),"",IF(BZ116&lt;&gt;IF(OFFSET('Funding Input and Summary'!$AG$4,$CF116,0)="Retrofit","R","L"),1,""))</f>
        <v/>
      </c>
      <c r="CJ116" s="46" t="str">
        <f t="shared" si="24"/>
        <v/>
      </c>
      <c r="CK116" s="46" t="str">
        <f ca="1">IF(W116="","",IF(M116&lt;&gt;OFFSET('Funding Input and Summary'!$AF$4,$CF116,0),1,""))</f>
        <v/>
      </c>
      <c r="CL116" s="46" t="str">
        <f t="shared" ca="1" si="31"/>
        <v/>
      </c>
      <c r="CM116" s="46" t="str">
        <f t="shared" si="25"/>
        <v/>
      </c>
      <c r="CN116" s="63"/>
      <c r="CO116" s="63"/>
      <c r="CP116" s="63"/>
      <c r="CQ116" s="63"/>
      <c r="CR116" s="63"/>
    </row>
    <row r="117" spans="1:96" ht="15" x14ac:dyDescent="0.25">
      <c r="A117" s="244" t="str">
        <f t="shared" ca="1" si="26"/>
        <v/>
      </c>
      <c r="B117" s="59"/>
      <c r="C117" s="47"/>
      <c r="D117" s="47"/>
      <c r="E117" s="47"/>
      <c r="F117" s="47"/>
      <c r="G117" s="47"/>
      <c r="H117" s="48"/>
      <c r="I117" s="47"/>
      <c r="J117" s="49"/>
      <c r="K117" s="49"/>
      <c r="L117" s="49"/>
      <c r="M117" s="50"/>
      <c r="N117" s="50"/>
      <c r="O117" s="52"/>
      <c r="P117" s="32"/>
      <c r="Q117" s="32"/>
      <c r="R117" s="20"/>
      <c r="S117" s="51"/>
      <c r="T117" s="275"/>
      <c r="U117" s="51"/>
      <c r="V117" s="51"/>
      <c r="W117" s="62"/>
      <c r="X117" s="52"/>
      <c r="Y117" s="12"/>
      <c r="Z117" s="12"/>
      <c r="AA117" s="276"/>
      <c r="AB117" s="276"/>
      <c r="AC117" s="254"/>
      <c r="AD117" s="254"/>
      <c r="AE117" s="12"/>
      <c r="AF117" s="12"/>
      <c r="AG117" s="254"/>
      <c r="AH117" s="274"/>
      <c r="AI117" s="51"/>
      <c r="AJ117" s="51"/>
      <c r="AK117" s="248"/>
      <c r="AL117" s="248"/>
      <c r="AM117" s="248"/>
      <c r="AN117" s="254"/>
      <c r="AO117" s="254"/>
      <c r="AP117" s="254"/>
      <c r="AQ117" s="274"/>
      <c r="AR117" s="274"/>
      <c r="AS117" s="274"/>
      <c r="AT117" s="254"/>
      <c r="AU117" s="274"/>
      <c r="AV117" s="276"/>
      <c r="AW117" s="276"/>
      <c r="AX117" s="276"/>
      <c r="AY117" s="12"/>
      <c r="AZ117" s="12"/>
      <c r="BA117" s="12"/>
      <c r="BB117" s="12"/>
      <c r="BC117" s="12"/>
      <c r="BD117" s="53"/>
      <c r="BE117" s="11" t="str">
        <f ca="1">IF(OR(ISBLANK($W117),ISBLANK($M117)),"",OFFSET(Measure_List!$J$2,MATCH($W117,Measure_List!$A$3:$A$4922,FALSE),MATCH(M117,Measure_List!$J$2:$BA$2,1)-1))</f>
        <v/>
      </c>
      <c r="BF117" s="36" t="str">
        <f>IF(ISBLANK($W117),"",(-1)*PV('Drop Downs'!$F$2,CB117,$AE117))</f>
        <v/>
      </c>
      <c r="BG117" s="11" t="str">
        <f t="shared" si="17"/>
        <v/>
      </c>
      <c r="BH117" s="34" t="str">
        <f t="shared" si="27"/>
        <v/>
      </c>
      <c r="BI117" s="36" t="str">
        <f t="shared" si="18"/>
        <v/>
      </c>
      <c r="BJ117" s="34" t="str">
        <f>IF(ISBLANK($W117),"",AB117*'Drop Downs'!$F$1)</f>
        <v/>
      </c>
      <c r="BK117" s="36" t="str">
        <f t="shared" si="28"/>
        <v/>
      </c>
      <c r="BL117" s="36" t="str">
        <f>IF(ISBLANK($W117),"",(-1)*PV('Drop Downs'!$F$2,$CB117,$AD117))</f>
        <v/>
      </c>
      <c r="BM117" s="36" t="str">
        <f>IF(ISBLANK($W117),"",(-1)*PV('Drop Downs'!$F$2,CB117,$AF117))</f>
        <v/>
      </c>
      <c r="BN117" s="11" t="str">
        <f t="shared" si="29"/>
        <v/>
      </c>
      <c r="BO117" s="11" t="str">
        <f t="shared" si="19"/>
        <v/>
      </c>
      <c r="BP117" s="11" t="str">
        <f t="shared" si="20"/>
        <v/>
      </c>
      <c r="BQ117" s="36" t="str">
        <f ca="1">IF(ISBLANK($W117),"",OFFSET(Bkgd_AvoidedCosts!$A$1,BT117-1,BU117-1))</f>
        <v/>
      </c>
      <c r="BR117" s="38" t="str">
        <f t="shared" si="21"/>
        <v/>
      </c>
      <c r="BS117" s="38" t="str">
        <f t="shared" si="22"/>
        <v/>
      </c>
      <c r="BT117" s="10" t="str">
        <f>IF(ISBLANK($W117),"",MATCH($CA117,Bkgd_AvoidedCosts!$A$1:$A$405,FALSE))</f>
        <v/>
      </c>
      <c r="BU117" s="10" t="str">
        <f>IF(ISBLANK($W117),"",MATCH(CB117&amp;BZ117,Bkgd_AvoidedCosts!$2:$2,FALSE))</f>
        <v/>
      </c>
      <c r="BV117" s="42" t="str">
        <f ca="1">IF(ISBLANK($W117),"",OFFSET(Measure_List!$A$2,$CC117,BV$5))</f>
        <v/>
      </c>
      <c r="BW117" s="42" t="str">
        <f ca="1">IF(ISBLANK($W117),"",OFFSET(Measure_List!$A$2,$CC117,BW$5))</f>
        <v/>
      </c>
      <c r="BX117" s="42" t="str">
        <f ca="1">IF(ISBLANK($W117),"",OFFSET(Measure_List!$A$2,$CC117,BX$5))</f>
        <v/>
      </c>
      <c r="BY117" s="42" t="str">
        <f ca="1">IF(ISBLANK($W117),"",OFFSET(Measure_List!$A$2,$CC117,BY$5))</f>
        <v/>
      </c>
      <c r="BZ117" s="42" t="str">
        <f ca="1">IF(ISBLANK($W117),"",OFFSET(Measure_List!$A$2,$CC117,BZ$5))</f>
        <v/>
      </c>
      <c r="CA117" s="42" t="str">
        <f ca="1">IF(ISBLANK($W117),"",OFFSET(Measure_List!$A$2,$CC117,CA$5))</f>
        <v/>
      </c>
      <c r="CB117" s="42" t="str">
        <f ca="1">IF(ISBLANK($W117),"",OFFSET(Measure_List!$A$2,$CC117,CB$5))</f>
        <v/>
      </c>
      <c r="CC117" s="42" t="str">
        <f>IF(ISBLANK($W117),"",MATCH($W117,Measure_List!$A$2:$A$4929,FALSE)-1)</f>
        <v/>
      </c>
      <c r="CD117" s="54" t="str">
        <f t="shared" si="23"/>
        <v/>
      </c>
      <c r="CE117" s="55" t="str">
        <f t="shared" si="30"/>
        <v/>
      </c>
      <c r="CF117" s="55" t="str">
        <f>IF(ISBLANK(W117),"",MATCH(P117,'Funding Input and Summary'!$A$5:$A$254,0))</f>
        <v/>
      </c>
      <c r="CG117" s="202" t="str">
        <f>IF(W117="","",IF(ISERROR(VLOOKUP(W117,Measure_List!$A$3:$A$1000,1,FALSE)),1,""))</f>
        <v/>
      </c>
      <c r="CH117" s="46" t="str">
        <f ca="1">IF(BV117="","",IF(BV117&lt;&gt;OFFSET('Funding Input and Summary'!$AE$4,$CF117,0),1,""))</f>
        <v/>
      </c>
      <c r="CI117" s="46" t="str">
        <f ca="1">IF(ISBLANK(W117),"",IF(BZ117&lt;&gt;IF(OFFSET('Funding Input and Summary'!$AG$4,$CF117,0)="Retrofit","R","L"),1,""))</f>
        <v/>
      </c>
      <c r="CJ117" s="46" t="str">
        <f t="shared" si="24"/>
        <v/>
      </c>
      <c r="CK117" s="46" t="str">
        <f ca="1">IF(W117="","",IF(M117&lt;&gt;OFFSET('Funding Input and Summary'!$AF$4,$CF117,0),1,""))</f>
        <v/>
      </c>
      <c r="CL117" s="46" t="str">
        <f t="shared" ca="1" si="31"/>
        <v/>
      </c>
      <c r="CM117" s="46" t="str">
        <f t="shared" si="25"/>
        <v/>
      </c>
      <c r="CN117" s="63"/>
      <c r="CO117" s="63"/>
      <c r="CP117" s="63"/>
      <c r="CQ117" s="63"/>
      <c r="CR117" s="63"/>
    </row>
    <row r="118" spans="1:96" ht="15" x14ac:dyDescent="0.25">
      <c r="A118" s="244" t="str">
        <f t="shared" ca="1" si="26"/>
        <v/>
      </c>
      <c r="B118" s="59"/>
      <c r="C118" s="47"/>
      <c r="D118" s="47"/>
      <c r="E118" s="47"/>
      <c r="F118" s="47"/>
      <c r="G118" s="47"/>
      <c r="H118" s="48"/>
      <c r="I118" s="47"/>
      <c r="J118" s="49"/>
      <c r="K118" s="49"/>
      <c r="L118" s="49"/>
      <c r="M118" s="50"/>
      <c r="N118" s="50"/>
      <c r="O118" s="52"/>
      <c r="P118" s="32"/>
      <c r="Q118" s="32"/>
      <c r="R118" s="20"/>
      <c r="S118" s="51"/>
      <c r="T118" s="275"/>
      <c r="U118" s="51"/>
      <c r="V118" s="51"/>
      <c r="W118" s="62"/>
      <c r="X118" s="52"/>
      <c r="Y118" s="12"/>
      <c r="Z118" s="12"/>
      <c r="AA118" s="276"/>
      <c r="AB118" s="276"/>
      <c r="AC118" s="254"/>
      <c r="AD118" s="254"/>
      <c r="AE118" s="12"/>
      <c r="AF118" s="12"/>
      <c r="AG118" s="254"/>
      <c r="AH118" s="274"/>
      <c r="AI118" s="51"/>
      <c r="AJ118" s="51"/>
      <c r="AK118" s="248"/>
      <c r="AL118" s="248"/>
      <c r="AM118" s="248"/>
      <c r="AN118" s="254"/>
      <c r="AO118" s="254"/>
      <c r="AP118" s="254"/>
      <c r="AQ118" s="274"/>
      <c r="AR118" s="274"/>
      <c r="AS118" s="274"/>
      <c r="AT118" s="254"/>
      <c r="AU118" s="274"/>
      <c r="AV118" s="276"/>
      <c r="AW118" s="276"/>
      <c r="AX118" s="276"/>
      <c r="AY118" s="12"/>
      <c r="AZ118" s="12"/>
      <c r="BA118" s="12"/>
      <c r="BB118" s="12"/>
      <c r="BC118" s="12"/>
      <c r="BD118" s="53"/>
      <c r="BE118" s="11" t="str">
        <f ca="1">IF(OR(ISBLANK($W118),ISBLANK($M118)),"",OFFSET(Measure_List!$J$2,MATCH($W118,Measure_List!$A$3:$A$4922,FALSE),MATCH(M118,Measure_List!$J$2:$BA$2,1)-1))</f>
        <v/>
      </c>
      <c r="BF118" s="36" t="str">
        <f>IF(ISBLANK($W118),"",(-1)*PV('Drop Downs'!$F$2,CB118,$AE118))</f>
        <v/>
      </c>
      <c r="BG118" s="11" t="str">
        <f t="shared" si="17"/>
        <v/>
      </c>
      <c r="BH118" s="34" t="str">
        <f t="shared" si="27"/>
        <v/>
      </c>
      <c r="BI118" s="36" t="str">
        <f t="shared" si="18"/>
        <v/>
      </c>
      <c r="BJ118" s="34" t="str">
        <f>IF(ISBLANK($W118),"",AB118*'Drop Downs'!$F$1)</f>
        <v/>
      </c>
      <c r="BK118" s="36" t="str">
        <f t="shared" si="28"/>
        <v/>
      </c>
      <c r="BL118" s="36" t="str">
        <f>IF(ISBLANK($W118),"",(-1)*PV('Drop Downs'!$F$2,$CB118,$AD118))</f>
        <v/>
      </c>
      <c r="BM118" s="36" t="str">
        <f>IF(ISBLANK($W118),"",(-1)*PV('Drop Downs'!$F$2,CB118,$AF118))</f>
        <v/>
      </c>
      <c r="BN118" s="11" t="str">
        <f t="shared" si="29"/>
        <v/>
      </c>
      <c r="BO118" s="11" t="str">
        <f t="shared" si="19"/>
        <v/>
      </c>
      <c r="BP118" s="11" t="str">
        <f t="shared" si="20"/>
        <v/>
      </c>
      <c r="BQ118" s="36" t="str">
        <f ca="1">IF(ISBLANK($W118),"",OFFSET(Bkgd_AvoidedCosts!$A$1,BT118-1,BU118-1))</f>
        <v/>
      </c>
      <c r="BR118" s="38" t="str">
        <f t="shared" si="21"/>
        <v/>
      </c>
      <c r="BS118" s="38" t="str">
        <f t="shared" si="22"/>
        <v/>
      </c>
      <c r="BT118" s="10" t="str">
        <f>IF(ISBLANK($W118),"",MATCH($CA118,Bkgd_AvoidedCosts!$A$1:$A$405,FALSE))</f>
        <v/>
      </c>
      <c r="BU118" s="10" t="str">
        <f>IF(ISBLANK($W118),"",MATCH(CB118&amp;BZ118,Bkgd_AvoidedCosts!$2:$2,FALSE))</f>
        <v/>
      </c>
      <c r="BV118" s="42" t="str">
        <f ca="1">IF(ISBLANK($W118),"",OFFSET(Measure_List!$A$2,$CC118,BV$5))</f>
        <v/>
      </c>
      <c r="BW118" s="42" t="str">
        <f ca="1">IF(ISBLANK($W118),"",OFFSET(Measure_List!$A$2,$CC118,BW$5))</f>
        <v/>
      </c>
      <c r="BX118" s="42" t="str">
        <f ca="1">IF(ISBLANK($W118),"",OFFSET(Measure_List!$A$2,$CC118,BX$5))</f>
        <v/>
      </c>
      <c r="BY118" s="42" t="str">
        <f ca="1">IF(ISBLANK($W118),"",OFFSET(Measure_List!$A$2,$CC118,BY$5))</f>
        <v/>
      </c>
      <c r="BZ118" s="42" t="str">
        <f ca="1">IF(ISBLANK($W118),"",OFFSET(Measure_List!$A$2,$CC118,BZ$5))</f>
        <v/>
      </c>
      <c r="CA118" s="42" t="str">
        <f ca="1">IF(ISBLANK($W118),"",OFFSET(Measure_List!$A$2,$CC118,CA$5))</f>
        <v/>
      </c>
      <c r="CB118" s="42" t="str">
        <f ca="1">IF(ISBLANK($W118),"",OFFSET(Measure_List!$A$2,$CC118,CB$5))</f>
        <v/>
      </c>
      <c r="CC118" s="42" t="str">
        <f>IF(ISBLANK($W118),"",MATCH($W118,Measure_List!$A$2:$A$4929,FALSE)-1)</f>
        <v/>
      </c>
      <c r="CD118" s="54" t="str">
        <f t="shared" si="23"/>
        <v/>
      </c>
      <c r="CE118" s="55" t="str">
        <f t="shared" si="30"/>
        <v/>
      </c>
      <c r="CF118" s="55" t="str">
        <f>IF(ISBLANK(W118),"",MATCH(P118,'Funding Input and Summary'!$A$5:$A$254,0))</f>
        <v/>
      </c>
      <c r="CG118" s="202" t="str">
        <f>IF(W118="","",IF(ISERROR(VLOOKUP(W118,Measure_List!$A$3:$A$1000,1,FALSE)),1,""))</f>
        <v/>
      </c>
      <c r="CH118" s="46" t="str">
        <f ca="1">IF(BV118="","",IF(BV118&lt;&gt;OFFSET('Funding Input and Summary'!$AE$4,$CF118,0),1,""))</f>
        <v/>
      </c>
      <c r="CI118" s="46" t="str">
        <f ca="1">IF(ISBLANK(W118),"",IF(BZ118&lt;&gt;IF(OFFSET('Funding Input and Summary'!$AG$4,$CF118,0)="Retrofit","R","L"),1,""))</f>
        <v/>
      </c>
      <c r="CJ118" s="46" t="str">
        <f t="shared" si="24"/>
        <v/>
      </c>
      <c r="CK118" s="46" t="str">
        <f ca="1">IF(W118="","",IF(M118&lt;&gt;OFFSET('Funding Input and Summary'!$AF$4,$CF118,0),1,""))</f>
        <v/>
      </c>
      <c r="CL118" s="46" t="str">
        <f t="shared" ca="1" si="31"/>
        <v/>
      </c>
      <c r="CM118" s="46" t="str">
        <f t="shared" si="25"/>
        <v/>
      </c>
      <c r="CN118" s="63"/>
      <c r="CO118" s="63"/>
      <c r="CP118" s="63"/>
      <c r="CQ118" s="63"/>
      <c r="CR118" s="63"/>
    </row>
    <row r="119" spans="1:96" ht="15" x14ac:dyDescent="0.25">
      <c r="A119" s="244" t="str">
        <f t="shared" ca="1" si="26"/>
        <v/>
      </c>
      <c r="B119" s="59"/>
      <c r="C119" s="47"/>
      <c r="D119" s="47"/>
      <c r="E119" s="47"/>
      <c r="F119" s="47"/>
      <c r="G119" s="47"/>
      <c r="H119" s="48"/>
      <c r="I119" s="47"/>
      <c r="J119" s="49"/>
      <c r="K119" s="49"/>
      <c r="L119" s="49"/>
      <c r="M119" s="50"/>
      <c r="N119" s="50"/>
      <c r="O119" s="52"/>
      <c r="P119" s="32"/>
      <c r="Q119" s="32"/>
      <c r="R119" s="20"/>
      <c r="S119" s="51"/>
      <c r="T119" s="275"/>
      <c r="U119" s="51"/>
      <c r="V119" s="51"/>
      <c r="W119" s="62"/>
      <c r="X119" s="52"/>
      <c r="Y119" s="12"/>
      <c r="Z119" s="12"/>
      <c r="AA119" s="276"/>
      <c r="AB119" s="276"/>
      <c r="AC119" s="254"/>
      <c r="AD119" s="254"/>
      <c r="AE119" s="12"/>
      <c r="AF119" s="12"/>
      <c r="AG119" s="254"/>
      <c r="AH119" s="274"/>
      <c r="AI119" s="51"/>
      <c r="AJ119" s="51"/>
      <c r="AK119" s="248"/>
      <c r="AL119" s="248"/>
      <c r="AM119" s="248"/>
      <c r="AN119" s="254"/>
      <c r="AO119" s="254"/>
      <c r="AP119" s="254"/>
      <c r="AQ119" s="274"/>
      <c r="AR119" s="274"/>
      <c r="AS119" s="274"/>
      <c r="AT119" s="254"/>
      <c r="AU119" s="274"/>
      <c r="AV119" s="276"/>
      <c r="AW119" s="276"/>
      <c r="AX119" s="276"/>
      <c r="AY119" s="12"/>
      <c r="AZ119" s="12"/>
      <c r="BA119" s="12"/>
      <c r="BB119" s="12"/>
      <c r="BC119" s="12"/>
      <c r="BD119" s="53"/>
      <c r="BE119" s="11" t="str">
        <f ca="1">IF(OR(ISBLANK($W119),ISBLANK($M119)),"",OFFSET(Measure_List!$J$2,MATCH($W119,Measure_List!$A$3:$A$4922,FALSE),MATCH(M119,Measure_List!$J$2:$BA$2,1)-1))</f>
        <v/>
      </c>
      <c r="BF119" s="36" t="str">
        <f>IF(ISBLANK($W119),"",(-1)*PV('Drop Downs'!$F$2,CB119,$AE119))</f>
        <v/>
      </c>
      <c r="BG119" s="11" t="str">
        <f t="shared" si="17"/>
        <v/>
      </c>
      <c r="BH119" s="34" t="str">
        <f t="shared" si="27"/>
        <v/>
      </c>
      <c r="BI119" s="36" t="str">
        <f t="shared" si="18"/>
        <v/>
      </c>
      <c r="BJ119" s="34" t="str">
        <f>IF(ISBLANK($W119),"",AB119*'Drop Downs'!$F$1)</f>
        <v/>
      </c>
      <c r="BK119" s="36" t="str">
        <f t="shared" si="28"/>
        <v/>
      </c>
      <c r="BL119" s="36" t="str">
        <f>IF(ISBLANK($W119),"",(-1)*PV('Drop Downs'!$F$2,$CB119,$AD119))</f>
        <v/>
      </c>
      <c r="BM119" s="36" t="str">
        <f>IF(ISBLANK($W119),"",(-1)*PV('Drop Downs'!$F$2,CB119,$AF119))</f>
        <v/>
      </c>
      <c r="BN119" s="11" t="str">
        <f t="shared" si="29"/>
        <v/>
      </c>
      <c r="BO119" s="11" t="str">
        <f t="shared" si="19"/>
        <v/>
      </c>
      <c r="BP119" s="11" t="str">
        <f t="shared" si="20"/>
        <v/>
      </c>
      <c r="BQ119" s="36" t="str">
        <f ca="1">IF(ISBLANK($W119),"",OFFSET(Bkgd_AvoidedCosts!$A$1,BT119-1,BU119-1))</f>
        <v/>
      </c>
      <c r="BR119" s="38" t="str">
        <f t="shared" si="21"/>
        <v/>
      </c>
      <c r="BS119" s="38" t="str">
        <f t="shared" si="22"/>
        <v/>
      </c>
      <c r="BT119" s="10" t="str">
        <f>IF(ISBLANK($W119),"",MATCH($CA119,Bkgd_AvoidedCosts!$A$1:$A$405,FALSE))</f>
        <v/>
      </c>
      <c r="BU119" s="10" t="str">
        <f>IF(ISBLANK($W119),"",MATCH(CB119&amp;BZ119,Bkgd_AvoidedCosts!$2:$2,FALSE))</f>
        <v/>
      </c>
      <c r="BV119" s="42" t="str">
        <f ca="1">IF(ISBLANK($W119),"",OFFSET(Measure_List!$A$2,$CC119,BV$5))</f>
        <v/>
      </c>
      <c r="BW119" s="42" t="str">
        <f ca="1">IF(ISBLANK($W119),"",OFFSET(Measure_List!$A$2,$CC119,BW$5))</f>
        <v/>
      </c>
      <c r="BX119" s="42" t="str">
        <f ca="1">IF(ISBLANK($W119),"",OFFSET(Measure_List!$A$2,$CC119,BX$5))</f>
        <v/>
      </c>
      <c r="BY119" s="42" t="str">
        <f ca="1">IF(ISBLANK($W119),"",OFFSET(Measure_List!$A$2,$CC119,BY$5))</f>
        <v/>
      </c>
      <c r="BZ119" s="42" t="str">
        <f ca="1">IF(ISBLANK($W119),"",OFFSET(Measure_List!$A$2,$CC119,BZ$5))</f>
        <v/>
      </c>
      <c r="CA119" s="42" t="str">
        <f ca="1">IF(ISBLANK($W119),"",OFFSET(Measure_List!$A$2,$CC119,CA$5))</f>
        <v/>
      </c>
      <c r="CB119" s="42" t="str">
        <f ca="1">IF(ISBLANK($W119),"",OFFSET(Measure_List!$A$2,$CC119,CB$5))</f>
        <v/>
      </c>
      <c r="CC119" s="42" t="str">
        <f>IF(ISBLANK($W119),"",MATCH($W119,Measure_List!$A$2:$A$4929,FALSE)-1)</f>
        <v/>
      </c>
      <c r="CD119" s="54" t="str">
        <f t="shared" si="23"/>
        <v/>
      </c>
      <c r="CE119" s="55" t="str">
        <f t="shared" si="30"/>
        <v/>
      </c>
      <c r="CF119" s="55" t="str">
        <f>IF(ISBLANK(W119),"",MATCH(P119,'Funding Input and Summary'!$A$5:$A$254,0))</f>
        <v/>
      </c>
      <c r="CG119" s="202" t="str">
        <f>IF(W119="","",IF(ISERROR(VLOOKUP(W119,Measure_List!$A$3:$A$1000,1,FALSE)),1,""))</f>
        <v/>
      </c>
      <c r="CH119" s="46" t="str">
        <f ca="1">IF(BV119="","",IF(BV119&lt;&gt;OFFSET('Funding Input and Summary'!$AE$4,$CF119,0),1,""))</f>
        <v/>
      </c>
      <c r="CI119" s="46" t="str">
        <f ca="1">IF(ISBLANK(W119),"",IF(BZ119&lt;&gt;IF(OFFSET('Funding Input and Summary'!$AG$4,$CF119,0)="Retrofit","R","L"),1,""))</f>
        <v/>
      </c>
      <c r="CJ119" s="46" t="str">
        <f t="shared" si="24"/>
        <v/>
      </c>
      <c r="CK119" s="46" t="str">
        <f ca="1">IF(W119="","",IF(M119&lt;&gt;OFFSET('Funding Input and Summary'!$AF$4,$CF119,0),1,""))</f>
        <v/>
      </c>
      <c r="CL119" s="46" t="str">
        <f t="shared" ca="1" si="31"/>
        <v/>
      </c>
      <c r="CM119" s="46" t="str">
        <f t="shared" si="25"/>
        <v/>
      </c>
      <c r="CN119" s="63"/>
      <c r="CO119" s="63"/>
      <c r="CP119" s="63"/>
      <c r="CQ119" s="63"/>
      <c r="CR119" s="63"/>
    </row>
    <row r="120" spans="1:96" ht="15" x14ac:dyDescent="0.25">
      <c r="A120" s="244" t="str">
        <f t="shared" ca="1" si="26"/>
        <v/>
      </c>
      <c r="B120" s="59"/>
      <c r="C120" s="47"/>
      <c r="D120" s="47"/>
      <c r="E120" s="47"/>
      <c r="F120" s="47"/>
      <c r="G120" s="47"/>
      <c r="H120" s="48"/>
      <c r="I120" s="47"/>
      <c r="J120" s="49"/>
      <c r="K120" s="49"/>
      <c r="L120" s="49"/>
      <c r="M120" s="50"/>
      <c r="N120" s="50"/>
      <c r="O120" s="52"/>
      <c r="P120" s="32"/>
      <c r="Q120" s="32"/>
      <c r="R120" s="20"/>
      <c r="S120" s="51"/>
      <c r="T120" s="275"/>
      <c r="U120" s="51"/>
      <c r="V120" s="51"/>
      <c r="W120" s="62"/>
      <c r="X120" s="52"/>
      <c r="Y120" s="12"/>
      <c r="Z120" s="12"/>
      <c r="AA120" s="276"/>
      <c r="AB120" s="276"/>
      <c r="AC120" s="254"/>
      <c r="AD120" s="254"/>
      <c r="AE120" s="12"/>
      <c r="AF120" s="12"/>
      <c r="AG120" s="254"/>
      <c r="AH120" s="274"/>
      <c r="AI120" s="51"/>
      <c r="AJ120" s="51"/>
      <c r="AK120" s="248"/>
      <c r="AL120" s="248"/>
      <c r="AM120" s="248"/>
      <c r="AN120" s="254"/>
      <c r="AO120" s="254"/>
      <c r="AP120" s="254"/>
      <c r="AQ120" s="274"/>
      <c r="AR120" s="274"/>
      <c r="AS120" s="274"/>
      <c r="AT120" s="254"/>
      <c r="AU120" s="274"/>
      <c r="AV120" s="276"/>
      <c r="AW120" s="276"/>
      <c r="AX120" s="276"/>
      <c r="AY120" s="12"/>
      <c r="AZ120" s="12"/>
      <c r="BA120" s="12"/>
      <c r="BB120" s="12"/>
      <c r="BC120" s="12"/>
      <c r="BD120" s="53"/>
      <c r="BE120" s="11" t="str">
        <f ca="1">IF(OR(ISBLANK($W120),ISBLANK($M120)),"",OFFSET(Measure_List!$J$2,MATCH($W120,Measure_List!$A$3:$A$4922,FALSE),MATCH(M120,Measure_List!$J$2:$BA$2,1)-1))</f>
        <v/>
      </c>
      <c r="BF120" s="36" t="str">
        <f>IF(ISBLANK($W120),"",(-1)*PV('Drop Downs'!$F$2,CB120,$AE120))</f>
        <v/>
      </c>
      <c r="BG120" s="11" t="str">
        <f t="shared" si="17"/>
        <v/>
      </c>
      <c r="BH120" s="34" t="str">
        <f t="shared" si="27"/>
        <v/>
      </c>
      <c r="BI120" s="36" t="str">
        <f t="shared" si="18"/>
        <v/>
      </c>
      <c r="BJ120" s="34" t="str">
        <f>IF(ISBLANK($W120),"",AB120*'Drop Downs'!$F$1)</f>
        <v/>
      </c>
      <c r="BK120" s="36" t="str">
        <f t="shared" si="28"/>
        <v/>
      </c>
      <c r="BL120" s="36" t="str">
        <f>IF(ISBLANK($W120),"",(-1)*PV('Drop Downs'!$F$2,$CB120,$AD120))</f>
        <v/>
      </c>
      <c r="BM120" s="36" t="str">
        <f>IF(ISBLANK($W120),"",(-1)*PV('Drop Downs'!$F$2,CB120,$AF120))</f>
        <v/>
      </c>
      <c r="BN120" s="11" t="str">
        <f t="shared" si="29"/>
        <v/>
      </c>
      <c r="BO120" s="11" t="str">
        <f t="shared" si="19"/>
        <v/>
      </c>
      <c r="BP120" s="11" t="str">
        <f t="shared" si="20"/>
        <v/>
      </c>
      <c r="BQ120" s="36" t="str">
        <f ca="1">IF(ISBLANK($W120),"",OFFSET(Bkgd_AvoidedCosts!$A$1,BT120-1,BU120-1))</f>
        <v/>
      </c>
      <c r="BR120" s="38" t="str">
        <f t="shared" si="21"/>
        <v/>
      </c>
      <c r="BS120" s="38" t="str">
        <f t="shared" si="22"/>
        <v/>
      </c>
      <c r="BT120" s="10" t="str">
        <f>IF(ISBLANK($W120),"",MATCH($CA120,Bkgd_AvoidedCosts!$A$1:$A$405,FALSE))</f>
        <v/>
      </c>
      <c r="BU120" s="10" t="str">
        <f>IF(ISBLANK($W120),"",MATCH(CB120&amp;BZ120,Bkgd_AvoidedCosts!$2:$2,FALSE))</f>
        <v/>
      </c>
      <c r="BV120" s="42" t="str">
        <f ca="1">IF(ISBLANK($W120),"",OFFSET(Measure_List!$A$2,$CC120,BV$5))</f>
        <v/>
      </c>
      <c r="BW120" s="42" t="str">
        <f ca="1">IF(ISBLANK($W120),"",OFFSET(Measure_List!$A$2,$CC120,BW$5))</f>
        <v/>
      </c>
      <c r="BX120" s="42" t="str">
        <f ca="1">IF(ISBLANK($W120),"",OFFSET(Measure_List!$A$2,$CC120,BX$5))</f>
        <v/>
      </c>
      <c r="BY120" s="42" t="str">
        <f ca="1">IF(ISBLANK($W120),"",OFFSET(Measure_List!$A$2,$CC120,BY$5))</f>
        <v/>
      </c>
      <c r="BZ120" s="42" t="str">
        <f ca="1">IF(ISBLANK($W120),"",OFFSET(Measure_List!$A$2,$CC120,BZ$5))</f>
        <v/>
      </c>
      <c r="CA120" s="42" t="str">
        <f ca="1">IF(ISBLANK($W120),"",OFFSET(Measure_List!$A$2,$CC120,CA$5))</f>
        <v/>
      </c>
      <c r="CB120" s="42" t="str">
        <f ca="1">IF(ISBLANK($W120),"",OFFSET(Measure_List!$A$2,$CC120,CB$5))</f>
        <v/>
      </c>
      <c r="CC120" s="42" t="str">
        <f>IF(ISBLANK($W120),"",MATCH($W120,Measure_List!$A$2:$A$4929,FALSE)-1)</f>
        <v/>
      </c>
      <c r="CD120" s="54" t="str">
        <f t="shared" si="23"/>
        <v/>
      </c>
      <c r="CE120" s="55" t="str">
        <f t="shared" si="30"/>
        <v/>
      </c>
      <c r="CF120" s="55" t="str">
        <f>IF(ISBLANK(W120),"",MATCH(P120,'Funding Input and Summary'!$A$5:$A$254,0))</f>
        <v/>
      </c>
      <c r="CG120" s="202" t="str">
        <f>IF(W120="","",IF(ISERROR(VLOOKUP(W120,Measure_List!$A$3:$A$1000,1,FALSE)),1,""))</f>
        <v/>
      </c>
      <c r="CH120" s="46" t="str">
        <f ca="1">IF(BV120="","",IF(BV120&lt;&gt;OFFSET('Funding Input and Summary'!$AE$4,$CF120,0),1,""))</f>
        <v/>
      </c>
      <c r="CI120" s="46" t="str">
        <f ca="1">IF(ISBLANK(W120),"",IF(BZ120&lt;&gt;IF(OFFSET('Funding Input and Summary'!$AG$4,$CF120,0)="Retrofit","R","L"),1,""))</f>
        <v/>
      </c>
      <c r="CJ120" s="46" t="str">
        <f t="shared" si="24"/>
        <v/>
      </c>
      <c r="CK120" s="46" t="str">
        <f ca="1">IF(W120="","",IF(M120&lt;&gt;OFFSET('Funding Input and Summary'!$AF$4,$CF120,0),1,""))</f>
        <v/>
      </c>
      <c r="CL120" s="46" t="str">
        <f t="shared" ca="1" si="31"/>
        <v/>
      </c>
      <c r="CM120" s="46" t="str">
        <f t="shared" si="25"/>
        <v/>
      </c>
      <c r="CN120" s="63"/>
      <c r="CO120" s="63"/>
      <c r="CP120" s="63"/>
      <c r="CQ120" s="63"/>
      <c r="CR120" s="63"/>
    </row>
    <row r="121" spans="1:96" ht="15" x14ac:dyDescent="0.25">
      <c r="A121" s="244" t="str">
        <f t="shared" ca="1" si="26"/>
        <v/>
      </c>
      <c r="B121" s="59"/>
      <c r="C121" s="47"/>
      <c r="D121" s="47"/>
      <c r="E121" s="47"/>
      <c r="F121" s="47"/>
      <c r="G121" s="47"/>
      <c r="H121" s="48"/>
      <c r="I121" s="47"/>
      <c r="J121" s="49"/>
      <c r="K121" s="49"/>
      <c r="L121" s="49"/>
      <c r="M121" s="50"/>
      <c r="N121" s="50"/>
      <c r="O121" s="52"/>
      <c r="P121" s="32"/>
      <c r="Q121" s="32"/>
      <c r="R121" s="20"/>
      <c r="S121" s="51"/>
      <c r="T121" s="275"/>
      <c r="U121" s="51"/>
      <c r="V121" s="51"/>
      <c r="W121" s="62"/>
      <c r="X121" s="52"/>
      <c r="Y121" s="12"/>
      <c r="Z121" s="12"/>
      <c r="AA121" s="276"/>
      <c r="AB121" s="276"/>
      <c r="AC121" s="254"/>
      <c r="AD121" s="254"/>
      <c r="AE121" s="12"/>
      <c r="AF121" s="12"/>
      <c r="AG121" s="254"/>
      <c r="AH121" s="274"/>
      <c r="AI121" s="51"/>
      <c r="AJ121" s="51"/>
      <c r="AK121" s="248"/>
      <c r="AL121" s="248"/>
      <c r="AM121" s="248"/>
      <c r="AN121" s="254"/>
      <c r="AO121" s="254"/>
      <c r="AP121" s="254"/>
      <c r="AQ121" s="274"/>
      <c r="AR121" s="274"/>
      <c r="AS121" s="274"/>
      <c r="AT121" s="254"/>
      <c r="AU121" s="274"/>
      <c r="AV121" s="276"/>
      <c r="AW121" s="276"/>
      <c r="AX121" s="276"/>
      <c r="AY121" s="12"/>
      <c r="AZ121" s="12"/>
      <c r="BA121" s="12"/>
      <c r="BB121" s="12"/>
      <c r="BC121" s="12"/>
      <c r="BD121" s="53"/>
      <c r="BE121" s="11" t="str">
        <f ca="1">IF(OR(ISBLANK($W121),ISBLANK($M121)),"",OFFSET(Measure_List!$J$2,MATCH($W121,Measure_List!$A$3:$A$4922,FALSE),MATCH(M121,Measure_List!$J$2:$BA$2,1)-1))</f>
        <v/>
      </c>
      <c r="BF121" s="36" t="str">
        <f>IF(ISBLANK($W121),"",(-1)*PV('Drop Downs'!$F$2,CB121,$AE121))</f>
        <v/>
      </c>
      <c r="BG121" s="11" t="str">
        <f t="shared" si="17"/>
        <v/>
      </c>
      <c r="BH121" s="34" t="str">
        <f t="shared" si="27"/>
        <v/>
      </c>
      <c r="BI121" s="36" t="str">
        <f t="shared" si="18"/>
        <v/>
      </c>
      <c r="BJ121" s="34" t="str">
        <f>IF(ISBLANK($W121),"",AB121*'Drop Downs'!$F$1)</f>
        <v/>
      </c>
      <c r="BK121" s="36" t="str">
        <f t="shared" si="28"/>
        <v/>
      </c>
      <c r="BL121" s="36" t="str">
        <f>IF(ISBLANK($W121),"",(-1)*PV('Drop Downs'!$F$2,$CB121,$AD121))</f>
        <v/>
      </c>
      <c r="BM121" s="36" t="str">
        <f>IF(ISBLANK($W121),"",(-1)*PV('Drop Downs'!$F$2,CB121,$AF121))</f>
        <v/>
      </c>
      <c r="BN121" s="11" t="str">
        <f t="shared" si="29"/>
        <v/>
      </c>
      <c r="BO121" s="11" t="str">
        <f t="shared" si="19"/>
        <v/>
      </c>
      <c r="BP121" s="11" t="str">
        <f t="shared" si="20"/>
        <v/>
      </c>
      <c r="BQ121" s="36" t="str">
        <f ca="1">IF(ISBLANK($W121),"",OFFSET(Bkgd_AvoidedCosts!$A$1,BT121-1,BU121-1))</f>
        <v/>
      </c>
      <c r="BR121" s="38" t="str">
        <f t="shared" si="21"/>
        <v/>
      </c>
      <c r="BS121" s="38" t="str">
        <f t="shared" si="22"/>
        <v/>
      </c>
      <c r="BT121" s="10" t="str">
        <f>IF(ISBLANK($W121),"",MATCH($CA121,Bkgd_AvoidedCosts!$A$1:$A$405,FALSE))</f>
        <v/>
      </c>
      <c r="BU121" s="10" t="str">
        <f>IF(ISBLANK($W121),"",MATCH(CB121&amp;BZ121,Bkgd_AvoidedCosts!$2:$2,FALSE))</f>
        <v/>
      </c>
      <c r="BV121" s="42" t="str">
        <f ca="1">IF(ISBLANK($W121),"",OFFSET(Measure_List!$A$2,$CC121,BV$5))</f>
        <v/>
      </c>
      <c r="BW121" s="42" t="str">
        <f ca="1">IF(ISBLANK($W121),"",OFFSET(Measure_List!$A$2,$CC121,BW$5))</f>
        <v/>
      </c>
      <c r="BX121" s="42" t="str">
        <f ca="1">IF(ISBLANK($W121),"",OFFSET(Measure_List!$A$2,$CC121,BX$5))</f>
        <v/>
      </c>
      <c r="BY121" s="42" t="str">
        <f ca="1">IF(ISBLANK($W121),"",OFFSET(Measure_List!$A$2,$CC121,BY$5))</f>
        <v/>
      </c>
      <c r="BZ121" s="42" t="str">
        <f ca="1">IF(ISBLANK($W121),"",OFFSET(Measure_List!$A$2,$CC121,BZ$5))</f>
        <v/>
      </c>
      <c r="CA121" s="42" t="str">
        <f ca="1">IF(ISBLANK($W121),"",OFFSET(Measure_List!$A$2,$CC121,CA$5))</f>
        <v/>
      </c>
      <c r="CB121" s="42" t="str">
        <f ca="1">IF(ISBLANK($W121),"",OFFSET(Measure_List!$A$2,$CC121,CB$5))</f>
        <v/>
      </c>
      <c r="CC121" s="42" t="str">
        <f>IF(ISBLANK($W121),"",MATCH($W121,Measure_List!$A$2:$A$4929,FALSE)-1)</f>
        <v/>
      </c>
      <c r="CD121" s="54" t="str">
        <f t="shared" si="23"/>
        <v/>
      </c>
      <c r="CE121" s="55" t="str">
        <f t="shared" si="30"/>
        <v/>
      </c>
      <c r="CF121" s="55" t="str">
        <f>IF(ISBLANK(W121),"",MATCH(P121,'Funding Input and Summary'!$A$5:$A$254,0))</f>
        <v/>
      </c>
      <c r="CG121" s="202" t="str">
        <f>IF(W121="","",IF(ISERROR(VLOOKUP(W121,Measure_List!$A$3:$A$1000,1,FALSE)),1,""))</f>
        <v/>
      </c>
      <c r="CH121" s="46" t="str">
        <f ca="1">IF(BV121="","",IF(BV121&lt;&gt;OFFSET('Funding Input and Summary'!$AE$4,$CF121,0),1,""))</f>
        <v/>
      </c>
      <c r="CI121" s="46" t="str">
        <f ca="1">IF(ISBLANK(W121),"",IF(BZ121&lt;&gt;IF(OFFSET('Funding Input and Summary'!$AG$4,$CF121,0)="Retrofit","R","L"),1,""))</f>
        <v/>
      </c>
      <c r="CJ121" s="46" t="str">
        <f t="shared" si="24"/>
        <v/>
      </c>
      <c r="CK121" s="46" t="str">
        <f ca="1">IF(W121="","",IF(M121&lt;&gt;OFFSET('Funding Input and Summary'!$AF$4,$CF121,0),1,""))</f>
        <v/>
      </c>
      <c r="CL121" s="46" t="str">
        <f t="shared" ca="1" si="31"/>
        <v/>
      </c>
      <c r="CM121" s="46" t="str">
        <f t="shared" si="25"/>
        <v/>
      </c>
      <c r="CN121" s="63"/>
      <c r="CO121" s="63"/>
      <c r="CP121" s="63"/>
      <c r="CQ121" s="63"/>
      <c r="CR121" s="63"/>
    </row>
    <row r="122" spans="1:96" ht="15" x14ac:dyDescent="0.25">
      <c r="A122" s="244" t="str">
        <f t="shared" ca="1" si="26"/>
        <v/>
      </c>
      <c r="B122" s="59"/>
      <c r="C122" s="47"/>
      <c r="D122" s="47"/>
      <c r="E122" s="47"/>
      <c r="F122" s="47"/>
      <c r="G122" s="47"/>
      <c r="H122" s="48"/>
      <c r="I122" s="47"/>
      <c r="J122" s="49"/>
      <c r="K122" s="49"/>
      <c r="L122" s="49"/>
      <c r="M122" s="50"/>
      <c r="N122" s="50"/>
      <c r="O122" s="52"/>
      <c r="P122" s="32"/>
      <c r="Q122" s="32"/>
      <c r="R122" s="20"/>
      <c r="S122" s="51"/>
      <c r="T122" s="275"/>
      <c r="U122" s="51"/>
      <c r="V122" s="51"/>
      <c r="W122" s="62"/>
      <c r="X122" s="52"/>
      <c r="Y122" s="12"/>
      <c r="Z122" s="12"/>
      <c r="AA122" s="276"/>
      <c r="AB122" s="276"/>
      <c r="AC122" s="254"/>
      <c r="AD122" s="254"/>
      <c r="AE122" s="12"/>
      <c r="AF122" s="12"/>
      <c r="AG122" s="254"/>
      <c r="AH122" s="274"/>
      <c r="AI122" s="51"/>
      <c r="AJ122" s="51"/>
      <c r="AK122" s="248"/>
      <c r="AL122" s="248"/>
      <c r="AM122" s="248"/>
      <c r="AN122" s="254"/>
      <c r="AO122" s="254"/>
      <c r="AP122" s="254"/>
      <c r="AQ122" s="274"/>
      <c r="AR122" s="274"/>
      <c r="AS122" s="274"/>
      <c r="AT122" s="254"/>
      <c r="AU122" s="274"/>
      <c r="AV122" s="276"/>
      <c r="AW122" s="276"/>
      <c r="AX122" s="276"/>
      <c r="AY122" s="12"/>
      <c r="AZ122" s="12"/>
      <c r="BA122" s="12"/>
      <c r="BB122" s="12"/>
      <c r="BC122" s="12"/>
      <c r="BD122" s="53"/>
      <c r="BE122" s="11" t="str">
        <f ca="1">IF(OR(ISBLANK($W122),ISBLANK($M122)),"",OFFSET(Measure_List!$J$2,MATCH($W122,Measure_List!$A$3:$A$4922,FALSE),MATCH(M122,Measure_List!$J$2:$BA$2,1)-1))</f>
        <v/>
      </c>
      <c r="BF122" s="36" t="str">
        <f>IF(ISBLANK($W122),"",(-1)*PV('Drop Downs'!$F$2,CB122,$AE122))</f>
        <v/>
      </c>
      <c r="BG122" s="11" t="str">
        <f t="shared" si="17"/>
        <v/>
      </c>
      <c r="BH122" s="34" t="str">
        <f t="shared" si="27"/>
        <v/>
      </c>
      <c r="BI122" s="36" t="str">
        <f t="shared" si="18"/>
        <v/>
      </c>
      <c r="BJ122" s="34" t="str">
        <f>IF(ISBLANK($W122),"",AB122*'Drop Downs'!$F$1)</f>
        <v/>
      </c>
      <c r="BK122" s="36" t="str">
        <f t="shared" si="28"/>
        <v/>
      </c>
      <c r="BL122" s="36" t="str">
        <f>IF(ISBLANK($W122),"",(-1)*PV('Drop Downs'!$F$2,$CB122,$AD122))</f>
        <v/>
      </c>
      <c r="BM122" s="36" t="str">
        <f>IF(ISBLANK($W122),"",(-1)*PV('Drop Downs'!$F$2,CB122,$AF122))</f>
        <v/>
      </c>
      <c r="BN122" s="11" t="str">
        <f t="shared" si="29"/>
        <v/>
      </c>
      <c r="BO122" s="11" t="str">
        <f t="shared" si="19"/>
        <v/>
      </c>
      <c r="BP122" s="11" t="str">
        <f t="shared" si="20"/>
        <v/>
      </c>
      <c r="BQ122" s="36" t="str">
        <f ca="1">IF(ISBLANK($W122),"",OFFSET(Bkgd_AvoidedCosts!$A$1,BT122-1,BU122-1))</f>
        <v/>
      </c>
      <c r="BR122" s="38" t="str">
        <f t="shared" si="21"/>
        <v/>
      </c>
      <c r="BS122" s="38" t="str">
        <f t="shared" si="22"/>
        <v/>
      </c>
      <c r="BT122" s="10" t="str">
        <f>IF(ISBLANK($W122),"",MATCH($CA122,Bkgd_AvoidedCosts!$A$1:$A$405,FALSE))</f>
        <v/>
      </c>
      <c r="BU122" s="10" t="str">
        <f>IF(ISBLANK($W122),"",MATCH(CB122&amp;BZ122,Bkgd_AvoidedCosts!$2:$2,FALSE))</f>
        <v/>
      </c>
      <c r="BV122" s="42" t="str">
        <f ca="1">IF(ISBLANK($W122),"",OFFSET(Measure_List!$A$2,$CC122,BV$5))</f>
        <v/>
      </c>
      <c r="BW122" s="42" t="str">
        <f ca="1">IF(ISBLANK($W122),"",OFFSET(Measure_List!$A$2,$CC122,BW$5))</f>
        <v/>
      </c>
      <c r="BX122" s="42" t="str">
        <f ca="1">IF(ISBLANK($W122),"",OFFSET(Measure_List!$A$2,$CC122,BX$5))</f>
        <v/>
      </c>
      <c r="BY122" s="42" t="str">
        <f ca="1">IF(ISBLANK($W122),"",OFFSET(Measure_List!$A$2,$CC122,BY$5))</f>
        <v/>
      </c>
      <c r="BZ122" s="42" t="str">
        <f ca="1">IF(ISBLANK($W122),"",OFFSET(Measure_List!$A$2,$CC122,BZ$5))</f>
        <v/>
      </c>
      <c r="CA122" s="42" t="str">
        <f ca="1">IF(ISBLANK($W122),"",OFFSET(Measure_List!$A$2,$CC122,CA$5))</f>
        <v/>
      </c>
      <c r="CB122" s="42" t="str">
        <f ca="1">IF(ISBLANK($W122),"",OFFSET(Measure_List!$A$2,$CC122,CB$5))</f>
        <v/>
      </c>
      <c r="CC122" s="42" t="str">
        <f>IF(ISBLANK($W122),"",MATCH($W122,Measure_List!$A$2:$A$4929,FALSE)-1)</f>
        <v/>
      </c>
      <c r="CD122" s="54" t="str">
        <f t="shared" si="23"/>
        <v/>
      </c>
      <c r="CE122" s="55" t="str">
        <f t="shared" si="30"/>
        <v/>
      </c>
      <c r="CF122" s="55" t="str">
        <f>IF(ISBLANK(W122),"",MATCH(P122,'Funding Input and Summary'!$A$5:$A$254,0))</f>
        <v/>
      </c>
      <c r="CG122" s="202" t="str">
        <f>IF(W122="","",IF(ISERROR(VLOOKUP(W122,Measure_List!$A$3:$A$1000,1,FALSE)),1,""))</f>
        <v/>
      </c>
      <c r="CH122" s="46" t="str">
        <f ca="1">IF(BV122="","",IF(BV122&lt;&gt;OFFSET('Funding Input and Summary'!$AE$4,$CF122,0),1,""))</f>
        <v/>
      </c>
      <c r="CI122" s="46" t="str">
        <f ca="1">IF(ISBLANK(W122),"",IF(BZ122&lt;&gt;IF(OFFSET('Funding Input and Summary'!$AG$4,$CF122,0)="Retrofit","R","L"),1,""))</f>
        <v/>
      </c>
      <c r="CJ122" s="46" t="str">
        <f t="shared" si="24"/>
        <v/>
      </c>
      <c r="CK122" s="46" t="str">
        <f ca="1">IF(W122="","",IF(M122&lt;&gt;OFFSET('Funding Input and Summary'!$AF$4,$CF122,0),1,""))</f>
        <v/>
      </c>
      <c r="CL122" s="46" t="str">
        <f t="shared" ca="1" si="31"/>
        <v/>
      </c>
      <c r="CM122" s="46" t="str">
        <f t="shared" si="25"/>
        <v/>
      </c>
      <c r="CN122" s="63"/>
      <c r="CO122" s="63"/>
      <c r="CP122" s="63"/>
      <c r="CQ122" s="63"/>
      <c r="CR122" s="63"/>
    </row>
    <row r="123" spans="1:96" ht="15" x14ac:dyDescent="0.25">
      <c r="A123" s="244" t="str">
        <f t="shared" ca="1" si="26"/>
        <v/>
      </c>
      <c r="B123" s="59"/>
      <c r="C123" s="47"/>
      <c r="D123" s="47"/>
      <c r="E123" s="47"/>
      <c r="F123" s="47"/>
      <c r="G123" s="47"/>
      <c r="H123" s="48"/>
      <c r="I123" s="47"/>
      <c r="J123" s="49"/>
      <c r="K123" s="49"/>
      <c r="L123" s="49"/>
      <c r="M123" s="50"/>
      <c r="N123" s="50"/>
      <c r="O123" s="52"/>
      <c r="P123" s="32"/>
      <c r="Q123" s="32"/>
      <c r="R123" s="20"/>
      <c r="S123" s="51"/>
      <c r="T123" s="275"/>
      <c r="U123" s="51"/>
      <c r="V123" s="51"/>
      <c r="W123" s="62"/>
      <c r="X123" s="52"/>
      <c r="Y123" s="12"/>
      <c r="Z123" s="12"/>
      <c r="AA123" s="276"/>
      <c r="AB123" s="276"/>
      <c r="AC123" s="254"/>
      <c r="AD123" s="254"/>
      <c r="AE123" s="12"/>
      <c r="AF123" s="12"/>
      <c r="AG123" s="254"/>
      <c r="AH123" s="274"/>
      <c r="AI123" s="51"/>
      <c r="AJ123" s="51"/>
      <c r="AK123" s="248"/>
      <c r="AL123" s="248"/>
      <c r="AM123" s="248"/>
      <c r="AN123" s="254"/>
      <c r="AO123" s="254"/>
      <c r="AP123" s="254"/>
      <c r="AQ123" s="274"/>
      <c r="AR123" s="274"/>
      <c r="AS123" s="274"/>
      <c r="AT123" s="254"/>
      <c r="AU123" s="274"/>
      <c r="AV123" s="276"/>
      <c r="AW123" s="276"/>
      <c r="AX123" s="276"/>
      <c r="AY123" s="12"/>
      <c r="AZ123" s="12"/>
      <c r="BA123" s="12"/>
      <c r="BB123" s="12"/>
      <c r="BC123" s="12"/>
      <c r="BD123" s="53"/>
      <c r="BE123" s="11" t="str">
        <f ca="1">IF(OR(ISBLANK($W123),ISBLANK($M123)),"",OFFSET(Measure_List!$J$2,MATCH($W123,Measure_List!$A$3:$A$4922,FALSE),MATCH(M123,Measure_List!$J$2:$BA$2,1)-1))</f>
        <v/>
      </c>
      <c r="BF123" s="36" t="str">
        <f>IF(ISBLANK($W123),"",(-1)*PV('Drop Downs'!$F$2,CB123,$AE123))</f>
        <v/>
      </c>
      <c r="BG123" s="11" t="str">
        <f t="shared" si="17"/>
        <v/>
      </c>
      <c r="BH123" s="34" t="str">
        <f t="shared" si="27"/>
        <v/>
      </c>
      <c r="BI123" s="36" t="str">
        <f t="shared" si="18"/>
        <v/>
      </c>
      <c r="BJ123" s="34" t="str">
        <f>IF(ISBLANK($W123),"",AB123*'Drop Downs'!$F$1)</f>
        <v/>
      </c>
      <c r="BK123" s="36" t="str">
        <f t="shared" si="28"/>
        <v/>
      </c>
      <c r="BL123" s="36" t="str">
        <f>IF(ISBLANK($W123),"",(-1)*PV('Drop Downs'!$F$2,$CB123,$AD123))</f>
        <v/>
      </c>
      <c r="BM123" s="36" t="str">
        <f>IF(ISBLANK($W123),"",(-1)*PV('Drop Downs'!$F$2,CB123,$AF123))</f>
        <v/>
      </c>
      <c r="BN123" s="11" t="str">
        <f t="shared" si="29"/>
        <v/>
      </c>
      <c r="BO123" s="11" t="str">
        <f t="shared" si="19"/>
        <v/>
      </c>
      <c r="BP123" s="11" t="str">
        <f t="shared" si="20"/>
        <v/>
      </c>
      <c r="BQ123" s="36" t="str">
        <f ca="1">IF(ISBLANK($W123),"",OFFSET(Bkgd_AvoidedCosts!$A$1,BT123-1,BU123-1))</f>
        <v/>
      </c>
      <c r="BR123" s="38" t="str">
        <f t="shared" si="21"/>
        <v/>
      </c>
      <c r="BS123" s="38" t="str">
        <f t="shared" si="22"/>
        <v/>
      </c>
      <c r="BT123" s="10" t="str">
        <f>IF(ISBLANK($W123),"",MATCH($CA123,Bkgd_AvoidedCosts!$A$1:$A$405,FALSE))</f>
        <v/>
      </c>
      <c r="BU123" s="10" t="str">
        <f>IF(ISBLANK($W123),"",MATCH(CB123&amp;BZ123,Bkgd_AvoidedCosts!$2:$2,FALSE))</f>
        <v/>
      </c>
      <c r="BV123" s="42" t="str">
        <f ca="1">IF(ISBLANK($W123),"",OFFSET(Measure_List!$A$2,$CC123,BV$5))</f>
        <v/>
      </c>
      <c r="BW123" s="42" t="str">
        <f ca="1">IF(ISBLANK($W123),"",OFFSET(Measure_List!$A$2,$CC123,BW$5))</f>
        <v/>
      </c>
      <c r="BX123" s="42" t="str">
        <f ca="1">IF(ISBLANK($W123),"",OFFSET(Measure_List!$A$2,$CC123,BX$5))</f>
        <v/>
      </c>
      <c r="BY123" s="42" t="str">
        <f ca="1">IF(ISBLANK($W123),"",OFFSET(Measure_List!$A$2,$CC123,BY$5))</f>
        <v/>
      </c>
      <c r="BZ123" s="42" t="str">
        <f ca="1">IF(ISBLANK($W123),"",OFFSET(Measure_List!$A$2,$CC123,BZ$5))</f>
        <v/>
      </c>
      <c r="CA123" s="42" t="str">
        <f ca="1">IF(ISBLANK($W123),"",OFFSET(Measure_List!$A$2,$CC123,CA$5))</f>
        <v/>
      </c>
      <c r="CB123" s="42" t="str">
        <f ca="1">IF(ISBLANK($W123),"",OFFSET(Measure_List!$A$2,$CC123,CB$5))</f>
        <v/>
      </c>
      <c r="CC123" s="42" t="str">
        <f>IF(ISBLANK($W123),"",MATCH($W123,Measure_List!$A$2:$A$4929,FALSE)-1)</f>
        <v/>
      </c>
      <c r="CD123" s="54" t="str">
        <f t="shared" si="23"/>
        <v/>
      </c>
      <c r="CE123" s="55" t="str">
        <f t="shared" si="30"/>
        <v/>
      </c>
      <c r="CF123" s="55" t="str">
        <f>IF(ISBLANK(W123),"",MATCH(P123,'Funding Input and Summary'!$A$5:$A$254,0))</f>
        <v/>
      </c>
      <c r="CG123" s="202" t="str">
        <f>IF(W123="","",IF(ISERROR(VLOOKUP(W123,Measure_List!$A$3:$A$1000,1,FALSE)),1,""))</f>
        <v/>
      </c>
      <c r="CH123" s="46" t="str">
        <f ca="1">IF(BV123="","",IF(BV123&lt;&gt;OFFSET('Funding Input and Summary'!$AE$4,$CF123,0),1,""))</f>
        <v/>
      </c>
      <c r="CI123" s="46" t="str">
        <f ca="1">IF(ISBLANK(W123),"",IF(BZ123&lt;&gt;IF(OFFSET('Funding Input and Summary'!$AG$4,$CF123,0)="Retrofit","R","L"),1,""))</f>
        <v/>
      </c>
      <c r="CJ123" s="46" t="str">
        <f t="shared" si="24"/>
        <v/>
      </c>
      <c r="CK123" s="46" t="str">
        <f ca="1">IF(W123="","",IF(M123&lt;&gt;OFFSET('Funding Input and Summary'!$AF$4,$CF123,0),1,""))</f>
        <v/>
      </c>
      <c r="CL123" s="46" t="str">
        <f t="shared" ca="1" si="31"/>
        <v/>
      </c>
      <c r="CM123" s="46" t="str">
        <f t="shared" si="25"/>
        <v/>
      </c>
      <c r="CN123" s="63"/>
      <c r="CO123" s="63"/>
      <c r="CP123" s="63"/>
      <c r="CQ123" s="63"/>
      <c r="CR123" s="63"/>
    </row>
    <row r="124" spans="1:96" ht="15" x14ac:dyDescent="0.25">
      <c r="A124" s="244" t="str">
        <f t="shared" ca="1" si="26"/>
        <v/>
      </c>
      <c r="B124" s="59"/>
      <c r="C124" s="47"/>
      <c r="D124" s="47"/>
      <c r="E124" s="47"/>
      <c r="F124" s="47"/>
      <c r="G124" s="47"/>
      <c r="H124" s="48"/>
      <c r="I124" s="47"/>
      <c r="J124" s="49"/>
      <c r="K124" s="49"/>
      <c r="L124" s="49"/>
      <c r="M124" s="50"/>
      <c r="N124" s="50"/>
      <c r="O124" s="52"/>
      <c r="P124" s="32"/>
      <c r="Q124" s="32"/>
      <c r="R124" s="20"/>
      <c r="S124" s="51"/>
      <c r="T124" s="275"/>
      <c r="U124" s="51"/>
      <c r="V124" s="51"/>
      <c r="W124" s="62"/>
      <c r="X124" s="52"/>
      <c r="Y124" s="12"/>
      <c r="Z124" s="12"/>
      <c r="AA124" s="276"/>
      <c r="AB124" s="276"/>
      <c r="AC124" s="254"/>
      <c r="AD124" s="254"/>
      <c r="AE124" s="12"/>
      <c r="AF124" s="12"/>
      <c r="AG124" s="254"/>
      <c r="AH124" s="274"/>
      <c r="AI124" s="51"/>
      <c r="AJ124" s="51"/>
      <c r="AK124" s="248"/>
      <c r="AL124" s="248"/>
      <c r="AM124" s="248"/>
      <c r="AN124" s="254"/>
      <c r="AO124" s="254"/>
      <c r="AP124" s="254"/>
      <c r="AQ124" s="274"/>
      <c r="AR124" s="274"/>
      <c r="AS124" s="274"/>
      <c r="AT124" s="254"/>
      <c r="AU124" s="274"/>
      <c r="AV124" s="276"/>
      <c r="AW124" s="276"/>
      <c r="AX124" s="276"/>
      <c r="AY124" s="12"/>
      <c r="AZ124" s="12"/>
      <c r="BA124" s="12"/>
      <c r="BB124" s="12"/>
      <c r="BC124" s="12"/>
      <c r="BD124" s="53"/>
      <c r="BE124" s="11" t="str">
        <f ca="1">IF(OR(ISBLANK($W124),ISBLANK($M124)),"",OFFSET(Measure_List!$J$2,MATCH($W124,Measure_List!$A$3:$A$4922,FALSE),MATCH(M124,Measure_List!$J$2:$BA$2,1)-1))</f>
        <v/>
      </c>
      <c r="BF124" s="36" t="str">
        <f>IF(ISBLANK($W124),"",(-1)*PV('Drop Downs'!$F$2,CB124,$AE124))</f>
        <v/>
      </c>
      <c r="BG124" s="11" t="str">
        <f t="shared" si="17"/>
        <v/>
      </c>
      <c r="BH124" s="34" t="str">
        <f t="shared" si="27"/>
        <v/>
      </c>
      <c r="BI124" s="36" t="str">
        <f t="shared" si="18"/>
        <v/>
      </c>
      <c r="BJ124" s="34" t="str">
        <f>IF(ISBLANK($W124),"",AB124*'Drop Downs'!$F$1)</f>
        <v/>
      </c>
      <c r="BK124" s="36" t="str">
        <f t="shared" si="28"/>
        <v/>
      </c>
      <c r="BL124" s="36" t="str">
        <f>IF(ISBLANK($W124),"",(-1)*PV('Drop Downs'!$F$2,$CB124,$AD124))</f>
        <v/>
      </c>
      <c r="BM124" s="36" t="str">
        <f>IF(ISBLANK($W124),"",(-1)*PV('Drop Downs'!$F$2,CB124,$AF124))</f>
        <v/>
      </c>
      <c r="BN124" s="11" t="str">
        <f t="shared" si="29"/>
        <v/>
      </c>
      <c r="BO124" s="11" t="str">
        <f t="shared" si="19"/>
        <v/>
      </c>
      <c r="BP124" s="11" t="str">
        <f t="shared" si="20"/>
        <v/>
      </c>
      <c r="BQ124" s="36" t="str">
        <f ca="1">IF(ISBLANK($W124),"",OFFSET(Bkgd_AvoidedCosts!$A$1,BT124-1,BU124-1))</f>
        <v/>
      </c>
      <c r="BR124" s="38" t="str">
        <f t="shared" si="21"/>
        <v/>
      </c>
      <c r="BS124" s="38" t="str">
        <f t="shared" si="22"/>
        <v/>
      </c>
      <c r="BT124" s="10" t="str">
        <f>IF(ISBLANK($W124),"",MATCH($CA124,Bkgd_AvoidedCosts!$A$1:$A$405,FALSE))</f>
        <v/>
      </c>
      <c r="BU124" s="10" t="str">
        <f>IF(ISBLANK($W124),"",MATCH(CB124&amp;BZ124,Bkgd_AvoidedCosts!$2:$2,FALSE))</f>
        <v/>
      </c>
      <c r="BV124" s="42" t="str">
        <f ca="1">IF(ISBLANK($W124),"",OFFSET(Measure_List!$A$2,$CC124,BV$5))</f>
        <v/>
      </c>
      <c r="BW124" s="42" t="str">
        <f ca="1">IF(ISBLANK($W124),"",OFFSET(Measure_List!$A$2,$CC124,BW$5))</f>
        <v/>
      </c>
      <c r="BX124" s="42" t="str">
        <f ca="1">IF(ISBLANK($W124),"",OFFSET(Measure_List!$A$2,$CC124,BX$5))</f>
        <v/>
      </c>
      <c r="BY124" s="42" t="str">
        <f ca="1">IF(ISBLANK($W124),"",OFFSET(Measure_List!$A$2,$CC124,BY$5))</f>
        <v/>
      </c>
      <c r="BZ124" s="42" t="str">
        <f ca="1">IF(ISBLANK($W124),"",OFFSET(Measure_List!$A$2,$CC124,BZ$5))</f>
        <v/>
      </c>
      <c r="CA124" s="42" t="str">
        <f ca="1">IF(ISBLANK($W124),"",OFFSET(Measure_List!$A$2,$CC124,CA$5))</f>
        <v/>
      </c>
      <c r="CB124" s="42" t="str">
        <f ca="1">IF(ISBLANK($W124),"",OFFSET(Measure_List!$A$2,$CC124,CB$5))</f>
        <v/>
      </c>
      <c r="CC124" s="42" t="str">
        <f>IF(ISBLANK($W124),"",MATCH($W124,Measure_List!$A$2:$A$4929,FALSE)-1)</f>
        <v/>
      </c>
      <c r="CD124" s="54" t="str">
        <f t="shared" si="23"/>
        <v/>
      </c>
      <c r="CE124" s="55" t="str">
        <f t="shared" si="30"/>
        <v/>
      </c>
      <c r="CF124" s="55" t="str">
        <f>IF(ISBLANK(W124),"",MATCH(P124,'Funding Input and Summary'!$A$5:$A$254,0))</f>
        <v/>
      </c>
      <c r="CG124" s="202" t="str">
        <f>IF(W124="","",IF(ISERROR(VLOOKUP(W124,Measure_List!$A$3:$A$1000,1,FALSE)),1,""))</f>
        <v/>
      </c>
      <c r="CH124" s="46" t="str">
        <f ca="1">IF(BV124="","",IF(BV124&lt;&gt;OFFSET('Funding Input and Summary'!$AE$4,$CF124,0),1,""))</f>
        <v/>
      </c>
      <c r="CI124" s="46" t="str">
        <f ca="1">IF(ISBLANK(W124),"",IF(BZ124&lt;&gt;IF(OFFSET('Funding Input and Summary'!$AG$4,$CF124,0)="Retrofit","R","L"),1,""))</f>
        <v/>
      </c>
      <c r="CJ124" s="46" t="str">
        <f t="shared" si="24"/>
        <v/>
      </c>
      <c r="CK124" s="46" t="str">
        <f ca="1">IF(W124="","",IF(M124&lt;&gt;OFFSET('Funding Input and Summary'!$AF$4,$CF124,0),1,""))</f>
        <v/>
      </c>
      <c r="CL124" s="46" t="str">
        <f t="shared" ca="1" si="31"/>
        <v/>
      </c>
      <c r="CM124" s="46" t="str">
        <f t="shared" si="25"/>
        <v/>
      </c>
      <c r="CN124" s="63"/>
      <c r="CO124" s="63"/>
      <c r="CP124" s="63"/>
      <c r="CQ124" s="63"/>
      <c r="CR124" s="63"/>
    </row>
    <row r="125" spans="1:96" ht="15" x14ac:dyDescent="0.25">
      <c r="A125" s="244" t="str">
        <f t="shared" ca="1" si="26"/>
        <v/>
      </c>
      <c r="B125" s="59"/>
      <c r="C125" s="47"/>
      <c r="D125" s="47"/>
      <c r="E125" s="47"/>
      <c r="F125" s="47"/>
      <c r="G125" s="47"/>
      <c r="H125" s="48"/>
      <c r="I125" s="47"/>
      <c r="J125" s="49"/>
      <c r="K125" s="49"/>
      <c r="L125" s="49"/>
      <c r="M125" s="50"/>
      <c r="N125" s="50"/>
      <c r="O125" s="52"/>
      <c r="P125" s="32"/>
      <c r="Q125" s="32"/>
      <c r="R125" s="20"/>
      <c r="S125" s="51"/>
      <c r="T125" s="275"/>
      <c r="U125" s="51"/>
      <c r="V125" s="51"/>
      <c r="W125" s="62"/>
      <c r="X125" s="52"/>
      <c r="Y125" s="12"/>
      <c r="Z125" s="12"/>
      <c r="AA125" s="276"/>
      <c r="AB125" s="276"/>
      <c r="AC125" s="254"/>
      <c r="AD125" s="254"/>
      <c r="AE125" s="12"/>
      <c r="AF125" s="12"/>
      <c r="AG125" s="254"/>
      <c r="AH125" s="274"/>
      <c r="AI125" s="51"/>
      <c r="AJ125" s="51"/>
      <c r="AK125" s="248"/>
      <c r="AL125" s="248"/>
      <c r="AM125" s="248"/>
      <c r="AN125" s="254"/>
      <c r="AO125" s="254"/>
      <c r="AP125" s="254"/>
      <c r="AQ125" s="274"/>
      <c r="AR125" s="274"/>
      <c r="AS125" s="274"/>
      <c r="AT125" s="254"/>
      <c r="AU125" s="274"/>
      <c r="AV125" s="276"/>
      <c r="AW125" s="276"/>
      <c r="AX125" s="276"/>
      <c r="AY125" s="12"/>
      <c r="AZ125" s="12"/>
      <c r="BA125" s="12"/>
      <c r="BB125" s="12"/>
      <c r="BC125" s="12"/>
      <c r="BD125" s="53"/>
      <c r="BE125" s="11" t="str">
        <f ca="1">IF(OR(ISBLANK($W125),ISBLANK($M125)),"",OFFSET(Measure_List!$J$2,MATCH($W125,Measure_List!$A$3:$A$4922,FALSE),MATCH(M125,Measure_List!$J$2:$BA$2,1)-1))</f>
        <v/>
      </c>
      <c r="BF125" s="36" t="str">
        <f>IF(ISBLANK($W125),"",(-1)*PV('Drop Downs'!$F$2,CB125,$AE125))</f>
        <v/>
      </c>
      <c r="BG125" s="11" t="str">
        <f t="shared" si="17"/>
        <v/>
      </c>
      <c r="BH125" s="34" t="str">
        <f t="shared" si="27"/>
        <v/>
      </c>
      <c r="BI125" s="36" t="str">
        <f t="shared" si="18"/>
        <v/>
      </c>
      <c r="BJ125" s="34" t="str">
        <f>IF(ISBLANK($W125),"",AB125*'Drop Downs'!$F$1)</f>
        <v/>
      </c>
      <c r="BK125" s="36" t="str">
        <f t="shared" si="28"/>
        <v/>
      </c>
      <c r="BL125" s="36" t="str">
        <f>IF(ISBLANK($W125),"",(-1)*PV('Drop Downs'!$F$2,$CB125,$AD125))</f>
        <v/>
      </c>
      <c r="BM125" s="36" t="str">
        <f>IF(ISBLANK($W125),"",(-1)*PV('Drop Downs'!$F$2,CB125,$AF125))</f>
        <v/>
      </c>
      <c r="BN125" s="11" t="str">
        <f t="shared" si="29"/>
        <v/>
      </c>
      <c r="BO125" s="11" t="str">
        <f t="shared" si="19"/>
        <v/>
      </c>
      <c r="BP125" s="11" t="str">
        <f t="shared" si="20"/>
        <v/>
      </c>
      <c r="BQ125" s="36" t="str">
        <f ca="1">IF(ISBLANK($W125),"",OFFSET(Bkgd_AvoidedCosts!$A$1,BT125-1,BU125-1))</f>
        <v/>
      </c>
      <c r="BR125" s="38" t="str">
        <f t="shared" si="21"/>
        <v/>
      </c>
      <c r="BS125" s="38" t="str">
        <f t="shared" si="22"/>
        <v/>
      </c>
      <c r="BT125" s="10" t="str">
        <f>IF(ISBLANK($W125),"",MATCH($CA125,Bkgd_AvoidedCosts!$A$1:$A$405,FALSE))</f>
        <v/>
      </c>
      <c r="BU125" s="10" t="str">
        <f>IF(ISBLANK($W125),"",MATCH(CB125&amp;BZ125,Bkgd_AvoidedCosts!$2:$2,FALSE))</f>
        <v/>
      </c>
      <c r="BV125" s="42" t="str">
        <f ca="1">IF(ISBLANK($W125),"",OFFSET(Measure_List!$A$2,$CC125,BV$5))</f>
        <v/>
      </c>
      <c r="BW125" s="42" t="str">
        <f ca="1">IF(ISBLANK($W125),"",OFFSET(Measure_List!$A$2,$CC125,BW$5))</f>
        <v/>
      </c>
      <c r="BX125" s="42" t="str">
        <f ca="1">IF(ISBLANK($W125),"",OFFSET(Measure_List!$A$2,$CC125,BX$5))</f>
        <v/>
      </c>
      <c r="BY125" s="42" t="str">
        <f ca="1">IF(ISBLANK($W125),"",OFFSET(Measure_List!$A$2,$CC125,BY$5))</f>
        <v/>
      </c>
      <c r="BZ125" s="42" t="str">
        <f ca="1">IF(ISBLANK($W125),"",OFFSET(Measure_List!$A$2,$CC125,BZ$5))</f>
        <v/>
      </c>
      <c r="CA125" s="42" t="str">
        <f ca="1">IF(ISBLANK($W125),"",OFFSET(Measure_List!$A$2,$CC125,CA$5))</f>
        <v/>
      </c>
      <c r="CB125" s="42" t="str">
        <f ca="1">IF(ISBLANK($W125),"",OFFSET(Measure_List!$A$2,$CC125,CB$5))</f>
        <v/>
      </c>
      <c r="CC125" s="42" t="str">
        <f>IF(ISBLANK($W125),"",MATCH($W125,Measure_List!$A$2:$A$4929,FALSE)-1)</f>
        <v/>
      </c>
      <c r="CD125" s="54" t="str">
        <f t="shared" si="23"/>
        <v/>
      </c>
      <c r="CE125" s="55" t="str">
        <f t="shared" si="30"/>
        <v/>
      </c>
      <c r="CF125" s="55" t="str">
        <f>IF(ISBLANK(W125),"",MATCH(P125,'Funding Input and Summary'!$A$5:$A$254,0))</f>
        <v/>
      </c>
      <c r="CG125" s="202" t="str">
        <f>IF(W125="","",IF(ISERROR(VLOOKUP(W125,Measure_List!$A$3:$A$1000,1,FALSE)),1,""))</f>
        <v/>
      </c>
      <c r="CH125" s="46" t="str">
        <f ca="1">IF(BV125="","",IF(BV125&lt;&gt;OFFSET('Funding Input and Summary'!$AE$4,$CF125,0),1,""))</f>
        <v/>
      </c>
      <c r="CI125" s="46" t="str">
        <f ca="1">IF(ISBLANK(W125),"",IF(BZ125&lt;&gt;IF(OFFSET('Funding Input and Summary'!$AG$4,$CF125,0)="Retrofit","R","L"),1,""))</f>
        <v/>
      </c>
      <c r="CJ125" s="46" t="str">
        <f t="shared" si="24"/>
        <v/>
      </c>
      <c r="CK125" s="46" t="str">
        <f ca="1">IF(W125="","",IF(M125&lt;&gt;OFFSET('Funding Input and Summary'!$AF$4,$CF125,0),1,""))</f>
        <v/>
      </c>
      <c r="CL125" s="46" t="str">
        <f t="shared" ca="1" si="31"/>
        <v/>
      </c>
      <c r="CM125" s="46" t="str">
        <f t="shared" si="25"/>
        <v/>
      </c>
      <c r="CN125" s="63"/>
      <c r="CO125" s="63"/>
      <c r="CP125" s="63"/>
      <c r="CQ125" s="63"/>
      <c r="CR125" s="63"/>
    </row>
    <row r="126" spans="1:96" ht="15" x14ac:dyDescent="0.25">
      <c r="A126" s="244" t="str">
        <f t="shared" ca="1" si="26"/>
        <v/>
      </c>
      <c r="B126" s="59"/>
      <c r="C126" s="47"/>
      <c r="D126" s="47"/>
      <c r="E126" s="47"/>
      <c r="F126" s="47"/>
      <c r="G126" s="47"/>
      <c r="H126" s="48"/>
      <c r="I126" s="47"/>
      <c r="J126" s="49"/>
      <c r="K126" s="49"/>
      <c r="L126" s="49"/>
      <c r="M126" s="50"/>
      <c r="N126" s="50"/>
      <c r="O126" s="52"/>
      <c r="P126" s="32"/>
      <c r="Q126" s="32"/>
      <c r="R126" s="20"/>
      <c r="S126" s="51"/>
      <c r="T126" s="275"/>
      <c r="U126" s="51"/>
      <c r="V126" s="51"/>
      <c r="W126" s="62"/>
      <c r="X126" s="52"/>
      <c r="Y126" s="12"/>
      <c r="Z126" s="12"/>
      <c r="AA126" s="276"/>
      <c r="AB126" s="276"/>
      <c r="AC126" s="254"/>
      <c r="AD126" s="254"/>
      <c r="AE126" s="12"/>
      <c r="AF126" s="12"/>
      <c r="AG126" s="254"/>
      <c r="AH126" s="274"/>
      <c r="AI126" s="51"/>
      <c r="AJ126" s="51"/>
      <c r="AK126" s="248"/>
      <c r="AL126" s="248"/>
      <c r="AM126" s="248"/>
      <c r="AN126" s="254"/>
      <c r="AO126" s="254"/>
      <c r="AP126" s="254"/>
      <c r="AQ126" s="274"/>
      <c r="AR126" s="274"/>
      <c r="AS126" s="274"/>
      <c r="AT126" s="254"/>
      <c r="AU126" s="274"/>
      <c r="AV126" s="276"/>
      <c r="AW126" s="276"/>
      <c r="AX126" s="276"/>
      <c r="AY126" s="12"/>
      <c r="AZ126" s="12"/>
      <c r="BA126" s="12"/>
      <c r="BB126" s="12"/>
      <c r="BC126" s="12"/>
      <c r="BD126" s="53"/>
      <c r="BE126" s="11" t="str">
        <f ca="1">IF(OR(ISBLANK($W126),ISBLANK($M126)),"",OFFSET(Measure_List!$J$2,MATCH($W126,Measure_List!$A$3:$A$4922,FALSE),MATCH(M126,Measure_List!$J$2:$BA$2,1)-1))</f>
        <v/>
      </c>
      <c r="BF126" s="36" t="str">
        <f>IF(ISBLANK($W126),"",(-1)*PV('Drop Downs'!$F$2,CB126,$AE126))</f>
        <v/>
      </c>
      <c r="BG126" s="11" t="str">
        <f t="shared" si="17"/>
        <v/>
      </c>
      <c r="BH126" s="34" t="str">
        <f t="shared" si="27"/>
        <v/>
      </c>
      <c r="BI126" s="36" t="str">
        <f t="shared" si="18"/>
        <v/>
      </c>
      <c r="BJ126" s="34" t="str">
        <f>IF(ISBLANK($W126),"",AB126*'Drop Downs'!$F$1)</f>
        <v/>
      </c>
      <c r="BK126" s="36" t="str">
        <f t="shared" si="28"/>
        <v/>
      </c>
      <c r="BL126" s="36" t="str">
        <f>IF(ISBLANK($W126),"",(-1)*PV('Drop Downs'!$F$2,$CB126,$AD126))</f>
        <v/>
      </c>
      <c r="BM126" s="36" t="str">
        <f>IF(ISBLANK($W126),"",(-1)*PV('Drop Downs'!$F$2,CB126,$AF126))</f>
        <v/>
      </c>
      <c r="BN126" s="11" t="str">
        <f t="shared" si="29"/>
        <v/>
      </c>
      <c r="BO126" s="11" t="str">
        <f t="shared" si="19"/>
        <v/>
      </c>
      <c r="BP126" s="11" t="str">
        <f t="shared" si="20"/>
        <v/>
      </c>
      <c r="BQ126" s="36" t="str">
        <f ca="1">IF(ISBLANK($W126),"",OFFSET(Bkgd_AvoidedCosts!$A$1,BT126-1,BU126-1))</f>
        <v/>
      </c>
      <c r="BR126" s="38" t="str">
        <f t="shared" si="21"/>
        <v/>
      </c>
      <c r="BS126" s="38" t="str">
        <f t="shared" si="22"/>
        <v/>
      </c>
      <c r="BT126" s="10" t="str">
        <f>IF(ISBLANK($W126),"",MATCH($CA126,Bkgd_AvoidedCosts!$A$1:$A$405,FALSE))</f>
        <v/>
      </c>
      <c r="BU126" s="10" t="str">
        <f>IF(ISBLANK($W126),"",MATCH(CB126&amp;BZ126,Bkgd_AvoidedCosts!$2:$2,FALSE))</f>
        <v/>
      </c>
      <c r="BV126" s="42" t="str">
        <f ca="1">IF(ISBLANK($W126),"",OFFSET(Measure_List!$A$2,$CC126,BV$5))</f>
        <v/>
      </c>
      <c r="BW126" s="42" t="str">
        <f ca="1">IF(ISBLANK($W126),"",OFFSET(Measure_List!$A$2,$CC126,BW$5))</f>
        <v/>
      </c>
      <c r="BX126" s="42" t="str">
        <f ca="1">IF(ISBLANK($W126),"",OFFSET(Measure_List!$A$2,$CC126,BX$5))</f>
        <v/>
      </c>
      <c r="BY126" s="42" t="str">
        <f ca="1">IF(ISBLANK($W126),"",OFFSET(Measure_List!$A$2,$CC126,BY$5))</f>
        <v/>
      </c>
      <c r="BZ126" s="42" t="str">
        <f ca="1">IF(ISBLANK($W126),"",OFFSET(Measure_List!$A$2,$CC126,BZ$5))</f>
        <v/>
      </c>
      <c r="CA126" s="42" t="str">
        <f ca="1">IF(ISBLANK($W126),"",OFFSET(Measure_List!$A$2,$CC126,CA$5))</f>
        <v/>
      </c>
      <c r="CB126" s="42" t="str">
        <f ca="1">IF(ISBLANK($W126),"",OFFSET(Measure_List!$A$2,$CC126,CB$5))</f>
        <v/>
      </c>
      <c r="CC126" s="42" t="str">
        <f>IF(ISBLANK($W126),"",MATCH($W126,Measure_List!$A$2:$A$4929,FALSE)-1)</f>
        <v/>
      </c>
      <c r="CD126" s="54" t="str">
        <f t="shared" si="23"/>
        <v/>
      </c>
      <c r="CE126" s="55" t="str">
        <f t="shared" si="30"/>
        <v/>
      </c>
      <c r="CF126" s="55" t="str">
        <f>IF(ISBLANK(W126),"",MATCH(P126,'Funding Input and Summary'!$A$5:$A$254,0))</f>
        <v/>
      </c>
      <c r="CG126" s="202" t="str">
        <f>IF(W126="","",IF(ISERROR(VLOOKUP(W126,Measure_List!$A$3:$A$1000,1,FALSE)),1,""))</f>
        <v/>
      </c>
      <c r="CH126" s="46" t="str">
        <f ca="1">IF(BV126="","",IF(BV126&lt;&gt;OFFSET('Funding Input and Summary'!$AE$4,$CF126,0),1,""))</f>
        <v/>
      </c>
      <c r="CI126" s="46" t="str">
        <f ca="1">IF(ISBLANK(W126),"",IF(BZ126&lt;&gt;IF(OFFSET('Funding Input and Summary'!$AG$4,$CF126,0)="Retrofit","R","L"),1,""))</f>
        <v/>
      </c>
      <c r="CJ126" s="46" t="str">
        <f t="shared" si="24"/>
        <v/>
      </c>
      <c r="CK126" s="46" t="str">
        <f ca="1">IF(W126="","",IF(M126&lt;&gt;OFFSET('Funding Input and Summary'!$AF$4,$CF126,0),1,""))</f>
        <v/>
      </c>
      <c r="CL126" s="46" t="str">
        <f t="shared" ca="1" si="31"/>
        <v/>
      </c>
      <c r="CM126" s="46" t="str">
        <f t="shared" si="25"/>
        <v/>
      </c>
      <c r="CN126" s="63"/>
      <c r="CO126" s="63"/>
      <c r="CP126" s="63"/>
      <c r="CQ126" s="63"/>
      <c r="CR126" s="63"/>
    </row>
    <row r="127" spans="1:96" ht="15" x14ac:dyDescent="0.25">
      <c r="A127" s="244" t="str">
        <f t="shared" ca="1" si="26"/>
        <v/>
      </c>
      <c r="B127" s="59"/>
      <c r="C127" s="47"/>
      <c r="D127" s="47"/>
      <c r="E127" s="47"/>
      <c r="F127" s="47"/>
      <c r="G127" s="47"/>
      <c r="H127" s="48"/>
      <c r="I127" s="47"/>
      <c r="J127" s="49"/>
      <c r="K127" s="49"/>
      <c r="L127" s="49"/>
      <c r="M127" s="50"/>
      <c r="N127" s="50"/>
      <c r="O127" s="52"/>
      <c r="P127" s="32"/>
      <c r="Q127" s="32"/>
      <c r="R127" s="20"/>
      <c r="S127" s="51"/>
      <c r="T127" s="275"/>
      <c r="U127" s="51"/>
      <c r="V127" s="51"/>
      <c r="W127" s="62"/>
      <c r="X127" s="52"/>
      <c r="Y127" s="12"/>
      <c r="Z127" s="12"/>
      <c r="AA127" s="276"/>
      <c r="AB127" s="276"/>
      <c r="AC127" s="254"/>
      <c r="AD127" s="254"/>
      <c r="AE127" s="12"/>
      <c r="AF127" s="12"/>
      <c r="AG127" s="254"/>
      <c r="AH127" s="274"/>
      <c r="AI127" s="51"/>
      <c r="AJ127" s="51"/>
      <c r="AK127" s="248"/>
      <c r="AL127" s="248"/>
      <c r="AM127" s="248"/>
      <c r="AN127" s="254"/>
      <c r="AO127" s="254"/>
      <c r="AP127" s="254"/>
      <c r="AQ127" s="274"/>
      <c r="AR127" s="274"/>
      <c r="AS127" s="274"/>
      <c r="AT127" s="254"/>
      <c r="AU127" s="274"/>
      <c r="AV127" s="276"/>
      <c r="AW127" s="276"/>
      <c r="AX127" s="276"/>
      <c r="AY127" s="12"/>
      <c r="AZ127" s="12"/>
      <c r="BA127" s="12"/>
      <c r="BB127" s="12"/>
      <c r="BC127" s="12"/>
      <c r="BD127" s="53"/>
      <c r="BE127" s="11" t="str">
        <f ca="1">IF(OR(ISBLANK($W127),ISBLANK($M127)),"",OFFSET(Measure_List!$J$2,MATCH($W127,Measure_List!$A$3:$A$4922,FALSE),MATCH(M127,Measure_List!$J$2:$BA$2,1)-1))</f>
        <v/>
      </c>
      <c r="BF127" s="36" t="str">
        <f>IF(ISBLANK($W127),"",(-1)*PV('Drop Downs'!$F$2,CB127,$AE127))</f>
        <v/>
      </c>
      <c r="BG127" s="11" t="str">
        <f t="shared" si="17"/>
        <v/>
      </c>
      <c r="BH127" s="34" t="str">
        <f t="shared" si="27"/>
        <v/>
      </c>
      <c r="BI127" s="36" t="str">
        <f t="shared" si="18"/>
        <v/>
      </c>
      <c r="BJ127" s="34" t="str">
        <f>IF(ISBLANK($W127),"",AB127*'Drop Downs'!$F$1)</f>
        <v/>
      </c>
      <c r="BK127" s="36" t="str">
        <f t="shared" si="28"/>
        <v/>
      </c>
      <c r="BL127" s="36" t="str">
        <f>IF(ISBLANK($W127),"",(-1)*PV('Drop Downs'!$F$2,$CB127,$AD127))</f>
        <v/>
      </c>
      <c r="BM127" s="36" t="str">
        <f>IF(ISBLANK($W127),"",(-1)*PV('Drop Downs'!$F$2,CB127,$AF127))</f>
        <v/>
      </c>
      <c r="BN127" s="11" t="str">
        <f t="shared" si="29"/>
        <v/>
      </c>
      <c r="BO127" s="11" t="str">
        <f t="shared" si="19"/>
        <v/>
      </c>
      <c r="BP127" s="11" t="str">
        <f t="shared" si="20"/>
        <v/>
      </c>
      <c r="BQ127" s="36" t="str">
        <f ca="1">IF(ISBLANK($W127),"",OFFSET(Bkgd_AvoidedCosts!$A$1,BT127-1,BU127-1))</f>
        <v/>
      </c>
      <c r="BR127" s="38" t="str">
        <f t="shared" si="21"/>
        <v/>
      </c>
      <c r="BS127" s="38" t="str">
        <f t="shared" si="22"/>
        <v/>
      </c>
      <c r="BT127" s="10" t="str">
        <f>IF(ISBLANK($W127),"",MATCH($CA127,Bkgd_AvoidedCosts!$A$1:$A$405,FALSE))</f>
        <v/>
      </c>
      <c r="BU127" s="10" t="str">
        <f>IF(ISBLANK($W127),"",MATCH(CB127&amp;BZ127,Bkgd_AvoidedCosts!$2:$2,FALSE))</f>
        <v/>
      </c>
      <c r="BV127" s="42" t="str">
        <f ca="1">IF(ISBLANK($W127),"",OFFSET(Measure_List!$A$2,$CC127,BV$5))</f>
        <v/>
      </c>
      <c r="BW127" s="42" t="str">
        <f ca="1">IF(ISBLANK($W127),"",OFFSET(Measure_List!$A$2,$CC127,BW$5))</f>
        <v/>
      </c>
      <c r="BX127" s="42" t="str">
        <f ca="1">IF(ISBLANK($W127),"",OFFSET(Measure_List!$A$2,$CC127,BX$5))</f>
        <v/>
      </c>
      <c r="BY127" s="42" t="str">
        <f ca="1">IF(ISBLANK($W127),"",OFFSET(Measure_List!$A$2,$CC127,BY$5))</f>
        <v/>
      </c>
      <c r="BZ127" s="42" t="str">
        <f ca="1">IF(ISBLANK($W127),"",OFFSET(Measure_List!$A$2,$CC127,BZ$5))</f>
        <v/>
      </c>
      <c r="CA127" s="42" t="str">
        <f ca="1">IF(ISBLANK($W127),"",OFFSET(Measure_List!$A$2,$CC127,CA$5))</f>
        <v/>
      </c>
      <c r="CB127" s="42" t="str">
        <f ca="1">IF(ISBLANK($W127),"",OFFSET(Measure_List!$A$2,$CC127,CB$5))</f>
        <v/>
      </c>
      <c r="CC127" s="42" t="str">
        <f>IF(ISBLANK($W127),"",MATCH($W127,Measure_List!$A$2:$A$4929,FALSE)-1)</f>
        <v/>
      </c>
      <c r="CD127" s="54" t="str">
        <f t="shared" si="23"/>
        <v/>
      </c>
      <c r="CE127" s="55" t="str">
        <f t="shared" si="30"/>
        <v/>
      </c>
      <c r="CF127" s="55" t="str">
        <f>IF(ISBLANK(W127),"",MATCH(P127,'Funding Input and Summary'!$A$5:$A$254,0))</f>
        <v/>
      </c>
      <c r="CG127" s="202" t="str">
        <f>IF(W127="","",IF(ISERROR(VLOOKUP(W127,Measure_List!$A$3:$A$1000,1,FALSE)),1,""))</f>
        <v/>
      </c>
      <c r="CH127" s="46" t="str">
        <f ca="1">IF(BV127="","",IF(BV127&lt;&gt;OFFSET('Funding Input and Summary'!$AE$4,$CF127,0),1,""))</f>
        <v/>
      </c>
      <c r="CI127" s="46" t="str">
        <f ca="1">IF(ISBLANK(W127),"",IF(BZ127&lt;&gt;IF(OFFSET('Funding Input and Summary'!$AG$4,$CF127,0)="Retrofit","R","L"),1,""))</f>
        <v/>
      </c>
      <c r="CJ127" s="46" t="str">
        <f t="shared" si="24"/>
        <v/>
      </c>
      <c r="CK127" s="46" t="str">
        <f ca="1">IF(W127="","",IF(M127&lt;&gt;OFFSET('Funding Input and Summary'!$AF$4,$CF127,0),1,""))</f>
        <v/>
      </c>
      <c r="CL127" s="46" t="str">
        <f t="shared" ca="1" si="31"/>
        <v/>
      </c>
      <c r="CM127" s="46" t="str">
        <f t="shared" si="25"/>
        <v/>
      </c>
      <c r="CN127" s="63"/>
      <c r="CO127" s="63"/>
      <c r="CP127" s="63"/>
      <c r="CQ127" s="63"/>
      <c r="CR127" s="63"/>
    </row>
    <row r="128" spans="1:96" ht="15" x14ac:dyDescent="0.25">
      <c r="A128" s="244" t="str">
        <f t="shared" ca="1" si="26"/>
        <v/>
      </c>
      <c r="B128" s="59"/>
      <c r="C128" s="47"/>
      <c r="D128" s="47"/>
      <c r="E128" s="47"/>
      <c r="F128" s="47"/>
      <c r="G128" s="47"/>
      <c r="H128" s="48"/>
      <c r="I128" s="47"/>
      <c r="J128" s="49"/>
      <c r="K128" s="49"/>
      <c r="L128" s="49"/>
      <c r="M128" s="50"/>
      <c r="N128" s="50"/>
      <c r="O128" s="52"/>
      <c r="P128" s="32"/>
      <c r="Q128" s="32"/>
      <c r="R128" s="20"/>
      <c r="S128" s="51"/>
      <c r="T128" s="275"/>
      <c r="U128" s="51"/>
      <c r="V128" s="51"/>
      <c r="W128" s="62"/>
      <c r="X128" s="52"/>
      <c r="Y128" s="12"/>
      <c r="Z128" s="12"/>
      <c r="AA128" s="276"/>
      <c r="AB128" s="276"/>
      <c r="AC128" s="254"/>
      <c r="AD128" s="254"/>
      <c r="AE128" s="12"/>
      <c r="AF128" s="12"/>
      <c r="AG128" s="254"/>
      <c r="AH128" s="274"/>
      <c r="AI128" s="51"/>
      <c r="AJ128" s="51"/>
      <c r="AK128" s="248"/>
      <c r="AL128" s="248"/>
      <c r="AM128" s="248"/>
      <c r="AN128" s="254"/>
      <c r="AO128" s="254"/>
      <c r="AP128" s="254"/>
      <c r="AQ128" s="274"/>
      <c r="AR128" s="274"/>
      <c r="AS128" s="274"/>
      <c r="AT128" s="254"/>
      <c r="AU128" s="274"/>
      <c r="AV128" s="276"/>
      <c r="AW128" s="276"/>
      <c r="AX128" s="276"/>
      <c r="AY128" s="12"/>
      <c r="AZ128" s="12"/>
      <c r="BA128" s="12"/>
      <c r="BB128" s="12"/>
      <c r="BC128" s="12"/>
      <c r="BD128" s="53"/>
      <c r="BE128" s="11" t="str">
        <f ca="1">IF(OR(ISBLANK($W128),ISBLANK($M128)),"",OFFSET(Measure_List!$J$2,MATCH($W128,Measure_List!$A$3:$A$4922,FALSE),MATCH(M128,Measure_List!$J$2:$BA$2,1)-1))</f>
        <v/>
      </c>
      <c r="BF128" s="36" t="str">
        <f>IF(ISBLANK($W128),"",(-1)*PV('Drop Downs'!$F$2,CB128,$AE128))</f>
        <v/>
      </c>
      <c r="BG128" s="11" t="str">
        <f t="shared" si="17"/>
        <v/>
      </c>
      <c r="BH128" s="34" t="str">
        <f t="shared" si="27"/>
        <v/>
      </c>
      <c r="BI128" s="36" t="str">
        <f t="shared" si="18"/>
        <v/>
      </c>
      <c r="BJ128" s="34" t="str">
        <f>IF(ISBLANK($W128),"",AB128*'Drop Downs'!$F$1)</f>
        <v/>
      </c>
      <c r="BK128" s="36" t="str">
        <f t="shared" si="28"/>
        <v/>
      </c>
      <c r="BL128" s="36" t="str">
        <f>IF(ISBLANK($W128),"",(-1)*PV('Drop Downs'!$F$2,$CB128,$AD128))</f>
        <v/>
      </c>
      <c r="BM128" s="36" t="str">
        <f>IF(ISBLANK($W128),"",(-1)*PV('Drop Downs'!$F$2,CB128,$AF128))</f>
        <v/>
      </c>
      <c r="BN128" s="11" t="str">
        <f t="shared" si="29"/>
        <v/>
      </c>
      <c r="BO128" s="11" t="str">
        <f t="shared" si="19"/>
        <v/>
      </c>
      <c r="BP128" s="11" t="str">
        <f t="shared" si="20"/>
        <v/>
      </c>
      <c r="BQ128" s="36" t="str">
        <f ca="1">IF(ISBLANK($W128),"",OFFSET(Bkgd_AvoidedCosts!$A$1,BT128-1,BU128-1))</f>
        <v/>
      </c>
      <c r="BR128" s="38" t="str">
        <f t="shared" si="21"/>
        <v/>
      </c>
      <c r="BS128" s="38" t="str">
        <f t="shared" si="22"/>
        <v/>
      </c>
      <c r="BT128" s="10" t="str">
        <f>IF(ISBLANK($W128),"",MATCH($CA128,Bkgd_AvoidedCosts!$A$1:$A$405,FALSE))</f>
        <v/>
      </c>
      <c r="BU128" s="10" t="str">
        <f>IF(ISBLANK($W128),"",MATCH(CB128&amp;BZ128,Bkgd_AvoidedCosts!$2:$2,FALSE))</f>
        <v/>
      </c>
      <c r="BV128" s="42" t="str">
        <f ca="1">IF(ISBLANK($W128),"",OFFSET(Measure_List!$A$2,$CC128,BV$5))</f>
        <v/>
      </c>
      <c r="BW128" s="42" t="str">
        <f ca="1">IF(ISBLANK($W128),"",OFFSET(Measure_List!$A$2,$CC128,BW$5))</f>
        <v/>
      </c>
      <c r="BX128" s="42" t="str">
        <f ca="1">IF(ISBLANK($W128),"",OFFSET(Measure_List!$A$2,$CC128,BX$5))</f>
        <v/>
      </c>
      <c r="BY128" s="42" t="str">
        <f ca="1">IF(ISBLANK($W128),"",OFFSET(Measure_List!$A$2,$CC128,BY$5))</f>
        <v/>
      </c>
      <c r="BZ128" s="42" t="str">
        <f ca="1">IF(ISBLANK($W128),"",OFFSET(Measure_List!$A$2,$CC128,BZ$5))</f>
        <v/>
      </c>
      <c r="CA128" s="42" t="str">
        <f ca="1">IF(ISBLANK($W128),"",OFFSET(Measure_List!$A$2,$CC128,CA$5))</f>
        <v/>
      </c>
      <c r="CB128" s="42" t="str">
        <f ca="1">IF(ISBLANK($W128),"",OFFSET(Measure_List!$A$2,$CC128,CB$5))</f>
        <v/>
      </c>
      <c r="CC128" s="42" t="str">
        <f>IF(ISBLANK($W128),"",MATCH($W128,Measure_List!$A$2:$A$4929,FALSE)-1)</f>
        <v/>
      </c>
      <c r="CD128" s="54" t="str">
        <f t="shared" si="23"/>
        <v/>
      </c>
      <c r="CE128" s="55" t="str">
        <f t="shared" si="30"/>
        <v/>
      </c>
      <c r="CF128" s="55" t="str">
        <f>IF(ISBLANK(W128),"",MATCH(P128,'Funding Input and Summary'!$A$5:$A$254,0))</f>
        <v/>
      </c>
      <c r="CG128" s="202" t="str">
        <f>IF(W128="","",IF(ISERROR(VLOOKUP(W128,Measure_List!$A$3:$A$1000,1,FALSE)),1,""))</f>
        <v/>
      </c>
      <c r="CH128" s="46" t="str">
        <f ca="1">IF(BV128="","",IF(BV128&lt;&gt;OFFSET('Funding Input and Summary'!$AE$4,$CF128,0),1,""))</f>
        <v/>
      </c>
      <c r="CI128" s="46" t="str">
        <f ca="1">IF(ISBLANK(W128),"",IF(BZ128&lt;&gt;IF(OFFSET('Funding Input and Summary'!$AG$4,$CF128,0)="Retrofit","R","L"),1,""))</f>
        <v/>
      </c>
      <c r="CJ128" s="46" t="str">
        <f t="shared" si="24"/>
        <v/>
      </c>
      <c r="CK128" s="46" t="str">
        <f ca="1">IF(W128="","",IF(M128&lt;&gt;OFFSET('Funding Input and Summary'!$AF$4,$CF128,0),1,""))</f>
        <v/>
      </c>
      <c r="CL128" s="46" t="str">
        <f t="shared" ca="1" si="31"/>
        <v/>
      </c>
      <c r="CM128" s="46" t="str">
        <f t="shared" si="25"/>
        <v/>
      </c>
      <c r="CN128" s="63"/>
      <c r="CO128" s="63"/>
      <c r="CP128" s="63"/>
      <c r="CQ128" s="63"/>
      <c r="CR128" s="63"/>
    </row>
    <row r="129" spans="1:96" ht="15" x14ac:dyDescent="0.25">
      <c r="A129" s="244" t="str">
        <f t="shared" ca="1" si="26"/>
        <v/>
      </c>
      <c r="B129" s="59"/>
      <c r="C129" s="47"/>
      <c r="D129" s="47"/>
      <c r="E129" s="47"/>
      <c r="F129" s="47"/>
      <c r="G129" s="47"/>
      <c r="H129" s="48"/>
      <c r="I129" s="47"/>
      <c r="J129" s="49"/>
      <c r="K129" s="49"/>
      <c r="L129" s="49"/>
      <c r="M129" s="50"/>
      <c r="N129" s="50"/>
      <c r="O129" s="52"/>
      <c r="P129" s="32"/>
      <c r="Q129" s="32"/>
      <c r="R129" s="20"/>
      <c r="S129" s="51"/>
      <c r="T129" s="275"/>
      <c r="U129" s="51"/>
      <c r="V129" s="51"/>
      <c r="W129" s="62"/>
      <c r="X129" s="52"/>
      <c r="Y129" s="12"/>
      <c r="Z129" s="12"/>
      <c r="AA129" s="276"/>
      <c r="AB129" s="276"/>
      <c r="AC129" s="254"/>
      <c r="AD129" s="254"/>
      <c r="AE129" s="12"/>
      <c r="AF129" s="12"/>
      <c r="AG129" s="254"/>
      <c r="AH129" s="274"/>
      <c r="AI129" s="51"/>
      <c r="AJ129" s="51"/>
      <c r="AK129" s="248"/>
      <c r="AL129" s="248"/>
      <c r="AM129" s="248"/>
      <c r="AN129" s="254"/>
      <c r="AO129" s="254"/>
      <c r="AP129" s="254"/>
      <c r="AQ129" s="274"/>
      <c r="AR129" s="274"/>
      <c r="AS129" s="274"/>
      <c r="AT129" s="254"/>
      <c r="AU129" s="274"/>
      <c r="AV129" s="276"/>
      <c r="AW129" s="276"/>
      <c r="AX129" s="276"/>
      <c r="AY129" s="12"/>
      <c r="AZ129" s="12"/>
      <c r="BA129" s="12"/>
      <c r="BB129" s="12"/>
      <c r="BC129" s="12"/>
      <c r="BD129" s="53"/>
      <c r="BE129" s="11" t="str">
        <f ca="1">IF(OR(ISBLANK($W129),ISBLANK($M129)),"",OFFSET(Measure_List!$J$2,MATCH($W129,Measure_List!$A$3:$A$4922,FALSE),MATCH(M129,Measure_List!$J$2:$BA$2,1)-1))</f>
        <v/>
      </c>
      <c r="BF129" s="36" t="str">
        <f>IF(ISBLANK($W129),"",(-1)*PV('Drop Downs'!$F$2,CB129,$AE129))</f>
        <v/>
      </c>
      <c r="BG129" s="11" t="str">
        <f t="shared" si="17"/>
        <v/>
      </c>
      <c r="BH129" s="34" t="str">
        <f t="shared" si="27"/>
        <v/>
      </c>
      <c r="BI129" s="36" t="str">
        <f t="shared" si="18"/>
        <v/>
      </c>
      <c r="BJ129" s="34" t="str">
        <f>IF(ISBLANK($W129),"",AB129*'Drop Downs'!$F$1)</f>
        <v/>
      </c>
      <c r="BK129" s="36" t="str">
        <f t="shared" si="28"/>
        <v/>
      </c>
      <c r="BL129" s="36" t="str">
        <f>IF(ISBLANK($W129),"",(-1)*PV('Drop Downs'!$F$2,$CB129,$AD129))</f>
        <v/>
      </c>
      <c r="BM129" s="36" t="str">
        <f>IF(ISBLANK($W129),"",(-1)*PV('Drop Downs'!$F$2,CB129,$AF129))</f>
        <v/>
      </c>
      <c r="BN129" s="11" t="str">
        <f t="shared" si="29"/>
        <v/>
      </c>
      <c r="BO129" s="11" t="str">
        <f t="shared" si="19"/>
        <v/>
      </c>
      <c r="BP129" s="11" t="str">
        <f t="shared" si="20"/>
        <v/>
      </c>
      <c r="BQ129" s="36" t="str">
        <f ca="1">IF(ISBLANK($W129),"",OFFSET(Bkgd_AvoidedCosts!$A$1,BT129-1,BU129-1))</f>
        <v/>
      </c>
      <c r="BR129" s="38" t="str">
        <f t="shared" si="21"/>
        <v/>
      </c>
      <c r="BS129" s="38" t="str">
        <f t="shared" si="22"/>
        <v/>
      </c>
      <c r="BT129" s="10" t="str">
        <f>IF(ISBLANK($W129),"",MATCH($CA129,Bkgd_AvoidedCosts!$A$1:$A$405,FALSE))</f>
        <v/>
      </c>
      <c r="BU129" s="10" t="str">
        <f>IF(ISBLANK($W129),"",MATCH(CB129&amp;BZ129,Bkgd_AvoidedCosts!$2:$2,FALSE))</f>
        <v/>
      </c>
      <c r="BV129" s="42" t="str">
        <f ca="1">IF(ISBLANK($W129),"",OFFSET(Measure_List!$A$2,$CC129,BV$5))</f>
        <v/>
      </c>
      <c r="BW129" s="42" t="str">
        <f ca="1">IF(ISBLANK($W129),"",OFFSET(Measure_List!$A$2,$CC129,BW$5))</f>
        <v/>
      </c>
      <c r="BX129" s="42" t="str">
        <f ca="1">IF(ISBLANK($W129),"",OFFSET(Measure_List!$A$2,$CC129,BX$5))</f>
        <v/>
      </c>
      <c r="BY129" s="42" t="str">
        <f ca="1">IF(ISBLANK($W129),"",OFFSET(Measure_List!$A$2,$CC129,BY$5))</f>
        <v/>
      </c>
      <c r="BZ129" s="42" t="str">
        <f ca="1">IF(ISBLANK($W129),"",OFFSET(Measure_List!$A$2,$CC129,BZ$5))</f>
        <v/>
      </c>
      <c r="CA129" s="42" t="str">
        <f ca="1">IF(ISBLANK($W129),"",OFFSET(Measure_List!$A$2,$CC129,CA$5))</f>
        <v/>
      </c>
      <c r="CB129" s="42" t="str">
        <f ca="1">IF(ISBLANK($W129),"",OFFSET(Measure_List!$A$2,$CC129,CB$5))</f>
        <v/>
      </c>
      <c r="CC129" s="42" t="str">
        <f>IF(ISBLANK($W129),"",MATCH($W129,Measure_List!$A$2:$A$4929,FALSE)-1)</f>
        <v/>
      </c>
      <c r="CD129" s="54" t="str">
        <f t="shared" si="23"/>
        <v/>
      </c>
      <c r="CE129" s="55" t="str">
        <f t="shared" si="30"/>
        <v/>
      </c>
      <c r="CF129" s="55" t="str">
        <f>IF(ISBLANK(W129),"",MATCH(P129,'Funding Input and Summary'!$A$5:$A$254,0))</f>
        <v/>
      </c>
      <c r="CG129" s="202" t="str">
        <f>IF(W129="","",IF(ISERROR(VLOOKUP(W129,Measure_List!$A$3:$A$1000,1,FALSE)),1,""))</f>
        <v/>
      </c>
      <c r="CH129" s="46" t="str">
        <f ca="1">IF(BV129="","",IF(BV129&lt;&gt;OFFSET('Funding Input and Summary'!$AE$4,$CF129,0),1,""))</f>
        <v/>
      </c>
      <c r="CI129" s="46" t="str">
        <f ca="1">IF(ISBLANK(W129),"",IF(BZ129&lt;&gt;IF(OFFSET('Funding Input and Summary'!$AG$4,$CF129,0)="Retrofit","R","L"),1,""))</f>
        <v/>
      </c>
      <c r="CJ129" s="46" t="str">
        <f t="shared" si="24"/>
        <v/>
      </c>
      <c r="CK129" s="46" t="str">
        <f ca="1">IF(W129="","",IF(M129&lt;&gt;OFFSET('Funding Input and Summary'!$AF$4,$CF129,0),1,""))</f>
        <v/>
      </c>
      <c r="CL129" s="46" t="str">
        <f t="shared" ca="1" si="31"/>
        <v/>
      </c>
      <c r="CM129" s="46" t="str">
        <f t="shared" si="25"/>
        <v/>
      </c>
      <c r="CN129" s="63"/>
      <c r="CO129" s="63"/>
      <c r="CP129" s="63"/>
      <c r="CQ129" s="63"/>
      <c r="CR129" s="63"/>
    </row>
    <row r="130" spans="1:96" ht="15" x14ac:dyDescent="0.25">
      <c r="A130" s="244" t="str">
        <f t="shared" ca="1" si="26"/>
        <v/>
      </c>
      <c r="B130" s="59"/>
      <c r="C130" s="47"/>
      <c r="D130" s="47"/>
      <c r="E130" s="47"/>
      <c r="F130" s="47"/>
      <c r="G130" s="47"/>
      <c r="H130" s="48"/>
      <c r="I130" s="47"/>
      <c r="J130" s="49"/>
      <c r="K130" s="49"/>
      <c r="L130" s="49"/>
      <c r="M130" s="50"/>
      <c r="N130" s="50"/>
      <c r="O130" s="52"/>
      <c r="P130" s="32"/>
      <c r="Q130" s="32"/>
      <c r="R130" s="20"/>
      <c r="S130" s="51"/>
      <c r="T130" s="275"/>
      <c r="U130" s="51"/>
      <c r="V130" s="51"/>
      <c r="W130" s="62"/>
      <c r="X130" s="52"/>
      <c r="Y130" s="12"/>
      <c r="Z130" s="12"/>
      <c r="AA130" s="276"/>
      <c r="AB130" s="276"/>
      <c r="AC130" s="254"/>
      <c r="AD130" s="254"/>
      <c r="AE130" s="12"/>
      <c r="AF130" s="12"/>
      <c r="AG130" s="254"/>
      <c r="AH130" s="274"/>
      <c r="AI130" s="51"/>
      <c r="AJ130" s="51"/>
      <c r="AK130" s="248"/>
      <c r="AL130" s="248"/>
      <c r="AM130" s="248"/>
      <c r="AN130" s="254"/>
      <c r="AO130" s="254"/>
      <c r="AP130" s="254"/>
      <c r="AQ130" s="274"/>
      <c r="AR130" s="274"/>
      <c r="AS130" s="274"/>
      <c r="AT130" s="254"/>
      <c r="AU130" s="274"/>
      <c r="AV130" s="276"/>
      <c r="AW130" s="276"/>
      <c r="AX130" s="276"/>
      <c r="AY130" s="12"/>
      <c r="AZ130" s="12"/>
      <c r="BA130" s="12"/>
      <c r="BB130" s="12"/>
      <c r="BC130" s="12"/>
      <c r="BD130" s="53"/>
      <c r="BE130" s="11" t="str">
        <f ca="1">IF(OR(ISBLANK($W130),ISBLANK($M130)),"",OFFSET(Measure_List!$J$2,MATCH($W130,Measure_List!$A$3:$A$4922,FALSE),MATCH(M130,Measure_List!$J$2:$BA$2,1)-1))</f>
        <v/>
      </c>
      <c r="BF130" s="36" t="str">
        <f>IF(ISBLANK($W130),"",(-1)*PV('Drop Downs'!$F$2,CB130,$AE130))</f>
        <v/>
      </c>
      <c r="BG130" s="11" t="str">
        <f t="shared" si="17"/>
        <v/>
      </c>
      <c r="BH130" s="34" t="str">
        <f t="shared" si="27"/>
        <v/>
      </c>
      <c r="BI130" s="36" t="str">
        <f t="shared" si="18"/>
        <v/>
      </c>
      <c r="BJ130" s="34" t="str">
        <f>IF(ISBLANK($W130),"",AB130*'Drop Downs'!$F$1)</f>
        <v/>
      </c>
      <c r="BK130" s="36" t="str">
        <f t="shared" si="28"/>
        <v/>
      </c>
      <c r="BL130" s="36" t="str">
        <f>IF(ISBLANK($W130),"",(-1)*PV('Drop Downs'!$F$2,$CB130,$AD130))</f>
        <v/>
      </c>
      <c r="BM130" s="36" t="str">
        <f>IF(ISBLANK($W130),"",(-1)*PV('Drop Downs'!$F$2,CB130,$AF130))</f>
        <v/>
      </c>
      <c r="BN130" s="11" t="str">
        <f t="shared" si="29"/>
        <v/>
      </c>
      <c r="BO130" s="11" t="str">
        <f t="shared" si="19"/>
        <v/>
      </c>
      <c r="BP130" s="11" t="str">
        <f t="shared" si="20"/>
        <v/>
      </c>
      <c r="BQ130" s="36" t="str">
        <f ca="1">IF(ISBLANK($W130),"",OFFSET(Bkgd_AvoidedCosts!$A$1,BT130-1,BU130-1))</f>
        <v/>
      </c>
      <c r="BR130" s="38" t="str">
        <f t="shared" si="21"/>
        <v/>
      </c>
      <c r="BS130" s="38" t="str">
        <f t="shared" si="22"/>
        <v/>
      </c>
      <c r="BT130" s="10" t="str">
        <f>IF(ISBLANK($W130),"",MATCH($CA130,Bkgd_AvoidedCosts!$A$1:$A$405,FALSE))</f>
        <v/>
      </c>
      <c r="BU130" s="10" t="str">
        <f>IF(ISBLANK($W130),"",MATCH(CB130&amp;BZ130,Bkgd_AvoidedCosts!$2:$2,FALSE))</f>
        <v/>
      </c>
      <c r="BV130" s="42" t="str">
        <f ca="1">IF(ISBLANK($W130),"",OFFSET(Measure_List!$A$2,$CC130,BV$5))</f>
        <v/>
      </c>
      <c r="BW130" s="42" t="str">
        <f ca="1">IF(ISBLANK($W130),"",OFFSET(Measure_List!$A$2,$CC130,BW$5))</f>
        <v/>
      </c>
      <c r="BX130" s="42" t="str">
        <f ca="1">IF(ISBLANK($W130),"",OFFSET(Measure_List!$A$2,$CC130,BX$5))</f>
        <v/>
      </c>
      <c r="BY130" s="42" t="str">
        <f ca="1">IF(ISBLANK($W130),"",OFFSET(Measure_List!$A$2,$CC130,BY$5))</f>
        <v/>
      </c>
      <c r="BZ130" s="42" t="str">
        <f ca="1">IF(ISBLANK($W130),"",OFFSET(Measure_List!$A$2,$CC130,BZ$5))</f>
        <v/>
      </c>
      <c r="CA130" s="42" t="str">
        <f ca="1">IF(ISBLANK($W130),"",OFFSET(Measure_List!$A$2,$CC130,CA$5))</f>
        <v/>
      </c>
      <c r="CB130" s="42" t="str">
        <f ca="1">IF(ISBLANK($W130),"",OFFSET(Measure_List!$A$2,$CC130,CB$5))</f>
        <v/>
      </c>
      <c r="CC130" s="42" t="str">
        <f>IF(ISBLANK($W130),"",MATCH($W130,Measure_List!$A$2:$A$4929,FALSE)-1)</f>
        <v/>
      </c>
      <c r="CD130" s="54" t="str">
        <f t="shared" si="23"/>
        <v/>
      </c>
      <c r="CE130" s="55" t="str">
        <f t="shared" si="30"/>
        <v/>
      </c>
      <c r="CF130" s="55" t="str">
        <f>IF(ISBLANK(W130),"",MATCH(P130,'Funding Input and Summary'!$A$5:$A$254,0))</f>
        <v/>
      </c>
      <c r="CG130" s="202" t="str">
        <f>IF(W130="","",IF(ISERROR(VLOOKUP(W130,Measure_List!$A$3:$A$1000,1,FALSE)),1,""))</f>
        <v/>
      </c>
      <c r="CH130" s="46" t="str">
        <f ca="1">IF(BV130="","",IF(BV130&lt;&gt;OFFSET('Funding Input and Summary'!$AE$4,$CF130,0),1,""))</f>
        <v/>
      </c>
      <c r="CI130" s="46" t="str">
        <f ca="1">IF(ISBLANK(W130),"",IF(BZ130&lt;&gt;IF(OFFSET('Funding Input and Summary'!$AG$4,$CF130,0)="Retrofit","R","L"),1,""))</f>
        <v/>
      </c>
      <c r="CJ130" s="46" t="str">
        <f t="shared" si="24"/>
        <v/>
      </c>
      <c r="CK130" s="46" t="str">
        <f ca="1">IF(W130="","",IF(M130&lt;&gt;OFFSET('Funding Input and Summary'!$AF$4,$CF130,0),1,""))</f>
        <v/>
      </c>
      <c r="CL130" s="46" t="str">
        <f t="shared" ca="1" si="31"/>
        <v/>
      </c>
      <c r="CM130" s="46" t="str">
        <f t="shared" si="25"/>
        <v/>
      </c>
      <c r="CN130" s="63"/>
      <c r="CO130" s="63"/>
      <c r="CP130" s="63"/>
      <c r="CQ130" s="63"/>
      <c r="CR130" s="63"/>
    </row>
    <row r="131" spans="1:96" ht="15" x14ac:dyDescent="0.25">
      <c r="A131" s="244" t="str">
        <f t="shared" ca="1" si="26"/>
        <v/>
      </c>
      <c r="B131" s="59"/>
      <c r="C131" s="47"/>
      <c r="D131" s="47"/>
      <c r="E131" s="47"/>
      <c r="F131" s="47"/>
      <c r="G131" s="47"/>
      <c r="H131" s="48"/>
      <c r="I131" s="47"/>
      <c r="J131" s="49"/>
      <c r="K131" s="49"/>
      <c r="L131" s="49"/>
      <c r="M131" s="50"/>
      <c r="N131" s="50"/>
      <c r="O131" s="52"/>
      <c r="P131" s="32"/>
      <c r="Q131" s="32"/>
      <c r="R131" s="20"/>
      <c r="S131" s="51"/>
      <c r="T131" s="275"/>
      <c r="U131" s="51"/>
      <c r="V131" s="51"/>
      <c r="W131" s="62"/>
      <c r="X131" s="52"/>
      <c r="Y131" s="12"/>
      <c r="Z131" s="12"/>
      <c r="AA131" s="276"/>
      <c r="AB131" s="276"/>
      <c r="AC131" s="254"/>
      <c r="AD131" s="254"/>
      <c r="AE131" s="12"/>
      <c r="AF131" s="12"/>
      <c r="AG131" s="254"/>
      <c r="AH131" s="274"/>
      <c r="AI131" s="51"/>
      <c r="AJ131" s="51"/>
      <c r="AK131" s="248"/>
      <c r="AL131" s="248"/>
      <c r="AM131" s="248"/>
      <c r="AN131" s="254"/>
      <c r="AO131" s="254"/>
      <c r="AP131" s="254"/>
      <c r="AQ131" s="274"/>
      <c r="AR131" s="274"/>
      <c r="AS131" s="274"/>
      <c r="AT131" s="254"/>
      <c r="AU131" s="274"/>
      <c r="AV131" s="276"/>
      <c r="AW131" s="276"/>
      <c r="AX131" s="276"/>
      <c r="AY131" s="12"/>
      <c r="AZ131" s="12"/>
      <c r="BA131" s="12"/>
      <c r="BB131" s="12"/>
      <c r="BC131" s="12"/>
      <c r="BD131" s="53"/>
      <c r="BE131" s="11" t="str">
        <f ca="1">IF(OR(ISBLANK($W131),ISBLANK($M131)),"",OFFSET(Measure_List!$J$2,MATCH($W131,Measure_List!$A$3:$A$4922,FALSE),MATCH(M131,Measure_List!$J$2:$BA$2,1)-1))</f>
        <v/>
      </c>
      <c r="BF131" s="36" t="str">
        <f>IF(ISBLANK($W131),"",(-1)*PV('Drop Downs'!$F$2,CB131,$AE131))</f>
        <v/>
      </c>
      <c r="BG131" s="11" t="str">
        <f t="shared" si="17"/>
        <v/>
      </c>
      <c r="BH131" s="34" t="str">
        <f t="shared" si="27"/>
        <v/>
      </c>
      <c r="BI131" s="36" t="str">
        <f t="shared" si="18"/>
        <v/>
      </c>
      <c r="BJ131" s="34" t="str">
        <f>IF(ISBLANK($W131),"",AB131*'Drop Downs'!$F$1)</f>
        <v/>
      </c>
      <c r="BK131" s="36" t="str">
        <f t="shared" si="28"/>
        <v/>
      </c>
      <c r="BL131" s="36" t="str">
        <f>IF(ISBLANK($W131),"",(-1)*PV('Drop Downs'!$F$2,$CB131,$AD131))</f>
        <v/>
      </c>
      <c r="BM131" s="36" t="str">
        <f>IF(ISBLANK($W131),"",(-1)*PV('Drop Downs'!$F$2,CB131,$AF131))</f>
        <v/>
      </c>
      <c r="BN131" s="11" t="str">
        <f t="shared" si="29"/>
        <v/>
      </c>
      <c r="BO131" s="11" t="str">
        <f t="shared" si="19"/>
        <v/>
      </c>
      <c r="BP131" s="11" t="str">
        <f t="shared" si="20"/>
        <v/>
      </c>
      <c r="BQ131" s="36" t="str">
        <f ca="1">IF(ISBLANK($W131),"",OFFSET(Bkgd_AvoidedCosts!$A$1,BT131-1,BU131-1))</f>
        <v/>
      </c>
      <c r="BR131" s="38" t="str">
        <f t="shared" si="21"/>
        <v/>
      </c>
      <c r="BS131" s="38" t="str">
        <f t="shared" si="22"/>
        <v/>
      </c>
      <c r="BT131" s="10" t="str">
        <f>IF(ISBLANK($W131),"",MATCH($CA131,Bkgd_AvoidedCosts!$A$1:$A$405,FALSE))</f>
        <v/>
      </c>
      <c r="BU131" s="10" t="str">
        <f>IF(ISBLANK($W131),"",MATCH(CB131&amp;BZ131,Bkgd_AvoidedCosts!$2:$2,FALSE))</f>
        <v/>
      </c>
      <c r="BV131" s="42" t="str">
        <f ca="1">IF(ISBLANK($W131),"",OFFSET(Measure_List!$A$2,$CC131,BV$5))</f>
        <v/>
      </c>
      <c r="BW131" s="42" t="str">
        <f ca="1">IF(ISBLANK($W131),"",OFFSET(Measure_List!$A$2,$CC131,BW$5))</f>
        <v/>
      </c>
      <c r="BX131" s="42" t="str">
        <f ca="1">IF(ISBLANK($W131),"",OFFSET(Measure_List!$A$2,$CC131,BX$5))</f>
        <v/>
      </c>
      <c r="BY131" s="42" t="str">
        <f ca="1">IF(ISBLANK($W131),"",OFFSET(Measure_List!$A$2,$CC131,BY$5))</f>
        <v/>
      </c>
      <c r="BZ131" s="42" t="str">
        <f ca="1">IF(ISBLANK($W131),"",OFFSET(Measure_List!$A$2,$CC131,BZ$5))</f>
        <v/>
      </c>
      <c r="CA131" s="42" t="str">
        <f ca="1">IF(ISBLANK($W131),"",OFFSET(Measure_List!$A$2,$CC131,CA$5))</f>
        <v/>
      </c>
      <c r="CB131" s="42" t="str">
        <f ca="1">IF(ISBLANK($W131),"",OFFSET(Measure_List!$A$2,$CC131,CB$5))</f>
        <v/>
      </c>
      <c r="CC131" s="42" t="str">
        <f>IF(ISBLANK($W131),"",MATCH($W131,Measure_List!$A$2:$A$4929,FALSE)-1)</f>
        <v/>
      </c>
      <c r="CD131" s="54" t="str">
        <f t="shared" si="23"/>
        <v/>
      </c>
      <c r="CE131" s="55" t="str">
        <f t="shared" si="30"/>
        <v/>
      </c>
      <c r="CF131" s="55" t="str">
        <f>IF(ISBLANK(W131),"",MATCH(P131,'Funding Input and Summary'!$A$5:$A$254,0))</f>
        <v/>
      </c>
      <c r="CG131" s="202" t="str">
        <f>IF(W131="","",IF(ISERROR(VLOOKUP(W131,Measure_List!$A$3:$A$1000,1,FALSE)),1,""))</f>
        <v/>
      </c>
      <c r="CH131" s="46" t="str">
        <f ca="1">IF(BV131="","",IF(BV131&lt;&gt;OFFSET('Funding Input and Summary'!$AE$4,$CF131,0),1,""))</f>
        <v/>
      </c>
      <c r="CI131" s="46" t="str">
        <f ca="1">IF(ISBLANK(W131),"",IF(BZ131&lt;&gt;IF(OFFSET('Funding Input and Summary'!$AG$4,$CF131,0)="Retrofit","R","L"),1,""))</f>
        <v/>
      </c>
      <c r="CJ131" s="46" t="str">
        <f t="shared" si="24"/>
        <v/>
      </c>
      <c r="CK131" s="46" t="str">
        <f ca="1">IF(W131="","",IF(M131&lt;&gt;OFFSET('Funding Input and Summary'!$AF$4,$CF131,0),1,""))</f>
        <v/>
      </c>
      <c r="CL131" s="46" t="str">
        <f t="shared" ca="1" si="31"/>
        <v/>
      </c>
      <c r="CM131" s="46" t="str">
        <f t="shared" si="25"/>
        <v/>
      </c>
      <c r="CN131" s="63"/>
      <c r="CO131" s="63"/>
      <c r="CP131" s="63"/>
      <c r="CQ131" s="63"/>
      <c r="CR131" s="63"/>
    </row>
    <row r="132" spans="1:96" ht="15" x14ac:dyDescent="0.25">
      <c r="A132" s="244" t="str">
        <f t="shared" ca="1" si="26"/>
        <v/>
      </c>
      <c r="B132" s="59"/>
      <c r="C132" s="47"/>
      <c r="D132" s="47"/>
      <c r="E132" s="47"/>
      <c r="F132" s="47"/>
      <c r="G132" s="47"/>
      <c r="H132" s="48"/>
      <c r="I132" s="47"/>
      <c r="J132" s="49"/>
      <c r="K132" s="49"/>
      <c r="L132" s="49"/>
      <c r="M132" s="50"/>
      <c r="N132" s="50"/>
      <c r="O132" s="52"/>
      <c r="P132" s="32"/>
      <c r="Q132" s="32"/>
      <c r="R132" s="20"/>
      <c r="S132" s="51"/>
      <c r="T132" s="275"/>
      <c r="U132" s="51"/>
      <c r="V132" s="51"/>
      <c r="W132" s="62"/>
      <c r="X132" s="52"/>
      <c r="Y132" s="12"/>
      <c r="Z132" s="12"/>
      <c r="AA132" s="276"/>
      <c r="AB132" s="276"/>
      <c r="AC132" s="254"/>
      <c r="AD132" s="254"/>
      <c r="AE132" s="12"/>
      <c r="AF132" s="12"/>
      <c r="AG132" s="254"/>
      <c r="AH132" s="274"/>
      <c r="AI132" s="51"/>
      <c r="AJ132" s="51"/>
      <c r="AK132" s="248"/>
      <c r="AL132" s="248"/>
      <c r="AM132" s="248"/>
      <c r="AN132" s="254"/>
      <c r="AO132" s="254"/>
      <c r="AP132" s="254"/>
      <c r="AQ132" s="274"/>
      <c r="AR132" s="274"/>
      <c r="AS132" s="274"/>
      <c r="AT132" s="254"/>
      <c r="AU132" s="274"/>
      <c r="AV132" s="276"/>
      <c r="AW132" s="276"/>
      <c r="AX132" s="276"/>
      <c r="AY132" s="12"/>
      <c r="AZ132" s="12"/>
      <c r="BA132" s="12"/>
      <c r="BB132" s="12"/>
      <c r="BC132" s="12"/>
      <c r="BD132" s="53"/>
      <c r="BE132" s="11" t="str">
        <f ca="1">IF(OR(ISBLANK($W132),ISBLANK($M132)),"",OFFSET(Measure_List!$J$2,MATCH($W132,Measure_List!$A$3:$A$4922,FALSE),MATCH(M132,Measure_List!$J$2:$BA$2,1)-1))</f>
        <v/>
      </c>
      <c r="BF132" s="36" t="str">
        <f>IF(ISBLANK($W132),"",(-1)*PV('Drop Downs'!$F$2,CB132,$AE132))</f>
        <v/>
      </c>
      <c r="BG132" s="11" t="str">
        <f t="shared" si="17"/>
        <v/>
      </c>
      <c r="BH132" s="34" t="str">
        <f t="shared" si="27"/>
        <v/>
      </c>
      <c r="BI132" s="36" t="str">
        <f t="shared" si="18"/>
        <v/>
      </c>
      <c r="BJ132" s="34" t="str">
        <f>IF(ISBLANK($W132),"",AB132*'Drop Downs'!$F$1)</f>
        <v/>
      </c>
      <c r="BK132" s="36" t="str">
        <f t="shared" si="28"/>
        <v/>
      </c>
      <c r="BL132" s="36" t="str">
        <f>IF(ISBLANK($W132),"",(-1)*PV('Drop Downs'!$F$2,$CB132,$AD132))</f>
        <v/>
      </c>
      <c r="BM132" s="36" t="str">
        <f>IF(ISBLANK($W132),"",(-1)*PV('Drop Downs'!$F$2,CB132,$AF132))</f>
        <v/>
      </c>
      <c r="BN132" s="11" t="str">
        <f t="shared" si="29"/>
        <v/>
      </c>
      <c r="BO132" s="11" t="str">
        <f t="shared" si="19"/>
        <v/>
      </c>
      <c r="BP132" s="11" t="str">
        <f t="shared" si="20"/>
        <v/>
      </c>
      <c r="BQ132" s="36" t="str">
        <f ca="1">IF(ISBLANK($W132),"",OFFSET(Bkgd_AvoidedCosts!$A$1,BT132-1,BU132-1))</f>
        <v/>
      </c>
      <c r="BR132" s="38" t="str">
        <f t="shared" si="21"/>
        <v/>
      </c>
      <c r="BS132" s="38" t="str">
        <f t="shared" si="22"/>
        <v/>
      </c>
      <c r="BT132" s="10" t="str">
        <f>IF(ISBLANK($W132),"",MATCH($CA132,Bkgd_AvoidedCosts!$A$1:$A$405,FALSE))</f>
        <v/>
      </c>
      <c r="BU132" s="10" t="str">
        <f>IF(ISBLANK($W132),"",MATCH(CB132&amp;BZ132,Bkgd_AvoidedCosts!$2:$2,FALSE))</f>
        <v/>
      </c>
      <c r="BV132" s="42" t="str">
        <f ca="1">IF(ISBLANK($W132),"",OFFSET(Measure_List!$A$2,$CC132,BV$5))</f>
        <v/>
      </c>
      <c r="BW132" s="42" t="str">
        <f ca="1">IF(ISBLANK($W132),"",OFFSET(Measure_List!$A$2,$CC132,BW$5))</f>
        <v/>
      </c>
      <c r="BX132" s="42" t="str">
        <f ca="1">IF(ISBLANK($W132),"",OFFSET(Measure_List!$A$2,$CC132,BX$5))</f>
        <v/>
      </c>
      <c r="BY132" s="42" t="str">
        <f ca="1">IF(ISBLANK($W132),"",OFFSET(Measure_List!$A$2,$CC132,BY$5))</f>
        <v/>
      </c>
      <c r="BZ132" s="42" t="str">
        <f ca="1">IF(ISBLANK($W132),"",OFFSET(Measure_List!$A$2,$CC132,BZ$5))</f>
        <v/>
      </c>
      <c r="CA132" s="42" t="str">
        <f ca="1">IF(ISBLANK($W132),"",OFFSET(Measure_List!$A$2,$CC132,CA$5))</f>
        <v/>
      </c>
      <c r="CB132" s="42" t="str">
        <f ca="1">IF(ISBLANK($W132),"",OFFSET(Measure_List!$A$2,$CC132,CB$5))</f>
        <v/>
      </c>
      <c r="CC132" s="42" t="str">
        <f>IF(ISBLANK($W132),"",MATCH($W132,Measure_List!$A$2:$A$4929,FALSE)-1)</f>
        <v/>
      </c>
      <c r="CD132" s="54" t="str">
        <f t="shared" si="23"/>
        <v/>
      </c>
      <c r="CE132" s="55" t="str">
        <f t="shared" si="30"/>
        <v/>
      </c>
      <c r="CF132" s="55" t="str">
        <f>IF(ISBLANK(W132),"",MATCH(P132,'Funding Input and Summary'!$A$5:$A$254,0))</f>
        <v/>
      </c>
      <c r="CG132" s="202" t="str">
        <f>IF(W132="","",IF(ISERROR(VLOOKUP(W132,Measure_List!$A$3:$A$1000,1,FALSE)),1,""))</f>
        <v/>
      </c>
      <c r="CH132" s="46" t="str">
        <f ca="1">IF(BV132="","",IF(BV132&lt;&gt;OFFSET('Funding Input and Summary'!$AE$4,$CF132,0),1,""))</f>
        <v/>
      </c>
      <c r="CI132" s="46" t="str">
        <f ca="1">IF(ISBLANK(W132),"",IF(BZ132&lt;&gt;IF(OFFSET('Funding Input and Summary'!$AG$4,$CF132,0)="Retrofit","R","L"),1,""))</f>
        <v/>
      </c>
      <c r="CJ132" s="46" t="str">
        <f t="shared" si="24"/>
        <v/>
      </c>
      <c r="CK132" s="46" t="str">
        <f ca="1">IF(W132="","",IF(M132&lt;&gt;OFFSET('Funding Input and Summary'!$AF$4,$CF132,0),1,""))</f>
        <v/>
      </c>
      <c r="CL132" s="46" t="str">
        <f t="shared" ca="1" si="31"/>
        <v/>
      </c>
      <c r="CM132" s="46" t="str">
        <f t="shared" si="25"/>
        <v/>
      </c>
      <c r="CN132" s="63"/>
      <c r="CO132" s="63"/>
      <c r="CP132" s="63"/>
      <c r="CQ132" s="63"/>
      <c r="CR132" s="63"/>
    </row>
    <row r="133" spans="1:96" ht="15" x14ac:dyDescent="0.25">
      <c r="A133" s="244" t="str">
        <f t="shared" ca="1" si="26"/>
        <v/>
      </c>
      <c r="B133" s="59"/>
      <c r="C133" s="47"/>
      <c r="D133" s="47"/>
      <c r="E133" s="47"/>
      <c r="F133" s="47"/>
      <c r="G133" s="47"/>
      <c r="H133" s="48"/>
      <c r="I133" s="47"/>
      <c r="J133" s="49"/>
      <c r="K133" s="49"/>
      <c r="L133" s="49"/>
      <c r="M133" s="50"/>
      <c r="N133" s="50"/>
      <c r="O133" s="52"/>
      <c r="P133" s="32"/>
      <c r="Q133" s="32"/>
      <c r="R133" s="20"/>
      <c r="S133" s="51"/>
      <c r="T133" s="275"/>
      <c r="U133" s="51"/>
      <c r="V133" s="51"/>
      <c r="W133" s="62"/>
      <c r="X133" s="52"/>
      <c r="Y133" s="12"/>
      <c r="Z133" s="12"/>
      <c r="AA133" s="276"/>
      <c r="AB133" s="276"/>
      <c r="AC133" s="254"/>
      <c r="AD133" s="254"/>
      <c r="AE133" s="12"/>
      <c r="AF133" s="12"/>
      <c r="AG133" s="254"/>
      <c r="AH133" s="274"/>
      <c r="AI133" s="51"/>
      <c r="AJ133" s="51"/>
      <c r="AK133" s="248"/>
      <c r="AL133" s="248"/>
      <c r="AM133" s="248"/>
      <c r="AN133" s="254"/>
      <c r="AO133" s="254"/>
      <c r="AP133" s="254"/>
      <c r="AQ133" s="274"/>
      <c r="AR133" s="274"/>
      <c r="AS133" s="274"/>
      <c r="AT133" s="254"/>
      <c r="AU133" s="274"/>
      <c r="AV133" s="276"/>
      <c r="AW133" s="276"/>
      <c r="AX133" s="276"/>
      <c r="AY133" s="12"/>
      <c r="AZ133" s="12"/>
      <c r="BA133" s="12"/>
      <c r="BB133" s="12"/>
      <c r="BC133" s="12"/>
      <c r="BD133" s="53"/>
      <c r="BE133" s="11" t="str">
        <f ca="1">IF(OR(ISBLANK($W133),ISBLANK($M133)),"",OFFSET(Measure_List!$J$2,MATCH($W133,Measure_List!$A$3:$A$4922,FALSE),MATCH(M133,Measure_List!$J$2:$BA$2,1)-1))</f>
        <v/>
      </c>
      <c r="BF133" s="36" t="str">
        <f>IF(ISBLANK($W133),"",(-1)*PV('Drop Downs'!$F$2,CB133,$AE133))</f>
        <v/>
      </c>
      <c r="BG133" s="11" t="str">
        <f t="shared" si="17"/>
        <v/>
      </c>
      <c r="BH133" s="34" t="str">
        <f t="shared" si="27"/>
        <v/>
      </c>
      <c r="BI133" s="36" t="str">
        <f t="shared" si="18"/>
        <v/>
      </c>
      <c r="BJ133" s="34" t="str">
        <f>IF(ISBLANK($W133),"",AB133*'Drop Downs'!$F$1)</f>
        <v/>
      </c>
      <c r="BK133" s="36" t="str">
        <f t="shared" si="28"/>
        <v/>
      </c>
      <c r="BL133" s="36" t="str">
        <f>IF(ISBLANK($W133),"",(-1)*PV('Drop Downs'!$F$2,$CB133,$AD133))</f>
        <v/>
      </c>
      <c r="BM133" s="36" t="str">
        <f>IF(ISBLANK($W133),"",(-1)*PV('Drop Downs'!$F$2,CB133,$AF133))</f>
        <v/>
      </c>
      <c r="BN133" s="11" t="str">
        <f t="shared" si="29"/>
        <v/>
      </c>
      <c r="BO133" s="11" t="str">
        <f t="shared" si="19"/>
        <v/>
      </c>
      <c r="BP133" s="11" t="str">
        <f t="shared" si="20"/>
        <v/>
      </c>
      <c r="BQ133" s="36" t="str">
        <f ca="1">IF(ISBLANK($W133),"",OFFSET(Bkgd_AvoidedCosts!$A$1,BT133-1,BU133-1))</f>
        <v/>
      </c>
      <c r="BR133" s="38" t="str">
        <f t="shared" si="21"/>
        <v/>
      </c>
      <c r="BS133" s="38" t="str">
        <f t="shared" si="22"/>
        <v/>
      </c>
      <c r="BT133" s="10" t="str">
        <f>IF(ISBLANK($W133),"",MATCH($CA133,Bkgd_AvoidedCosts!$A$1:$A$405,FALSE))</f>
        <v/>
      </c>
      <c r="BU133" s="10" t="str">
        <f>IF(ISBLANK($W133),"",MATCH(CB133&amp;BZ133,Bkgd_AvoidedCosts!$2:$2,FALSE))</f>
        <v/>
      </c>
      <c r="BV133" s="42" t="str">
        <f ca="1">IF(ISBLANK($W133),"",OFFSET(Measure_List!$A$2,$CC133,BV$5))</f>
        <v/>
      </c>
      <c r="BW133" s="42" t="str">
        <f ca="1">IF(ISBLANK($W133),"",OFFSET(Measure_List!$A$2,$CC133,BW$5))</f>
        <v/>
      </c>
      <c r="BX133" s="42" t="str">
        <f ca="1">IF(ISBLANK($W133),"",OFFSET(Measure_List!$A$2,$CC133,BX$5))</f>
        <v/>
      </c>
      <c r="BY133" s="42" t="str">
        <f ca="1">IF(ISBLANK($W133),"",OFFSET(Measure_List!$A$2,$CC133,BY$5))</f>
        <v/>
      </c>
      <c r="BZ133" s="42" t="str">
        <f ca="1">IF(ISBLANK($W133),"",OFFSET(Measure_List!$A$2,$CC133,BZ$5))</f>
        <v/>
      </c>
      <c r="CA133" s="42" t="str">
        <f ca="1">IF(ISBLANK($W133),"",OFFSET(Measure_List!$A$2,$CC133,CA$5))</f>
        <v/>
      </c>
      <c r="CB133" s="42" t="str">
        <f ca="1">IF(ISBLANK($W133),"",OFFSET(Measure_List!$A$2,$CC133,CB$5))</f>
        <v/>
      </c>
      <c r="CC133" s="42" t="str">
        <f>IF(ISBLANK($W133),"",MATCH($W133,Measure_List!$A$2:$A$4929,FALSE)-1)</f>
        <v/>
      </c>
      <c r="CD133" s="54" t="str">
        <f t="shared" si="23"/>
        <v/>
      </c>
      <c r="CE133" s="55" t="str">
        <f t="shared" si="30"/>
        <v/>
      </c>
      <c r="CF133" s="55" t="str">
        <f>IF(ISBLANK(W133),"",MATCH(P133,'Funding Input and Summary'!$A$5:$A$254,0))</f>
        <v/>
      </c>
      <c r="CG133" s="202" t="str">
        <f>IF(W133="","",IF(ISERROR(VLOOKUP(W133,Measure_List!$A$3:$A$1000,1,FALSE)),1,""))</f>
        <v/>
      </c>
      <c r="CH133" s="46" t="str">
        <f ca="1">IF(BV133="","",IF(BV133&lt;&gt;OFFSET('Funding Input and Summary'!$AE$4,$CF133,0),1,""))</f>
        <v/>
      </c>
      <c r="CI133" s="46" t="str">
        <f ca="1">IF(ISBLANK(W133),"",IF(BZ133&lt;&gt;IF(OFFSET('Funding Input and Summary'!$AG$4,$CF133,0)="Retrofit","R","L"),1,""))</f>
        <v/>
      </c>
      <c r="CJ133" s="46" t="str">
        <f t="shared" si="24"/>
        <v/>
      </c>
      <c r="CK133" s="46" t="str">
        <f ca="1">IF(W133="","",IF(M133&lt;&gt;OFFSET('Funding Input and Summary'!$AF$4,$CF133,0),1,""))</f>
        <v/>
      </c>
      <c r="CL133" s="46" t="str">
        <f t="shared" ca="1" si="31"/>
        <v/>
      </c>
      <c r="CM133" s="46" t="str">
        <f t="shared" si="25"/>
        <v/>
      </c>
      <c r="CN133" s="63"/>
      <c r="CO133" s="63"/>
      <c r="CP133" s="63"/>
      <c r="CQ133" s="63"/>
      <c r="CR133" s="63"/>
    </row>
    <row r="134" spans="1:96" ht="15" x14ac:dyDescent="0.25">
      <c r="A134" s="244" t="str">
        <f t="shared" ca="1" si="26"/>
        <v/>
      </c>
      <c r="B134" s="59"/>
      <c r="C134" s="47"/>
      <c r="D134" s="47"/>
      <c r="E134" s="47"/>
      <c r="F134" s="47"/>
      <c r="G134" s="47"/>
      <c r="H134" s="48"/>
      <c r="I134" s="47"/>
      <c r="J134" s="49"/>
      <c r="K134" s="49"/>
      <c r="L134" s="49"/>
      <c r="M134" s="50"/>
      <c r="N134" s="50"/>
      <c r="O134" s="52"/>
      <c r="P134" s="32"/>
      <c r="Q134" s="32"/>
      <c r="R134" s="20"/>
      <c r="S134" s="51"/>
      <c r="T134" s="275"/>
      <c r="U134" s="51"/>
      <c r="V134" s="51"/>
      <c r="W134" s="62"/>
      <c r="X134" s="52"/>
      <c r="Y134" s="12"/>
      <c r="Z134" s="12"/>
      <c r="AA134" s="276"/>
      <c r="AB134" s="276"/>
      <c r="AC134" s="254"/>
      <c r="AD134" s="254"/>
      <c r="AE134" s="12"/>
      <c r="AF134" s="12"/>
      <c r="AG134" s="254"/>
      <c r="AH134" s="274"/>
      <c r="AI134" s="51"/>
      <c r="AJ134" s="51"/>
      <c r="AK134" s="248"/>
      <c r="AL134" s="248"/>
      <c r="AM134" s="248"/>
      <c r="AN134" s="254"/>
      <c r="AO134" s="254"/>
      <c r="AP134" s="254"/>
      <c r="AQ134" s="274"/>
      <c r="AR134" s="274"/>
      <c r="AS134" s="274"/>
      <c r="AT134" s="254"/>
      <c r="AU134" s="274"/>
      <c r="AV134" s="276"/>
      <c r="AW134" s="276"/>
      <c r="AX134" s="276"/>
      <c r="AY134" s="12"/>
      <c r="AZ134" s="12"/>
      <c r="BA134" s="12"/>
      <c r="BB134" s="12"/>
      <c r="BC134" s="12"/>
      <c r="BD134" s="53"/>
      <c r="BE134" s="11" t="str">
        <f ca="1">IF(OR(ISBLANK($W134),ISBLANK($M134)),"",OFFSET(Measure_List!$J$2,MATCH($W134,Measure_List!$A$3:$A$4922,FALSE),MATCH(M134,Measure_List!$J$2:$BA$2,1)-1))</f>
        <v/>
      </c>
      <c r="BF134" s="36" t="str">
        <f>IF(ISBLANK($W134),"",(-1)*PV('Drop Downs'!$F$2,CB134,$AE134))</f>
        <v/>
      </c>
      <c r="BG134" s="11" t="str">
        <f t="shared" si="17"/>
        <v/>
      </c>
      <c r="BH134" s="34" t="str">
        <f t="shared" si="27"/>
        <v/>
      </c>
      <c r="BI134" s="36" t="str">
        <f t="shared" si="18"/>
        <v/>
      </c>
      <c r="BJ134" s="34" t="str">
        <f>IF(ISBLANK($W134),"",AB134*'Drop Downs'!$F$1)</f>
        <v/>
      </c>
      <c r="BK134" s="36" t="str">
        <f t="shared" si="28"/>
        <v/>
      </c>
      <c r="BL134" s="36" t="str">
        <f>IF(ISBLANK($W134),"",(-1)*PV('Drop Downs'!$F$2,$CB134,$AD134))</f>
        <v/>
      </c>
      <c r="BM134" s="36" t="str">
        <f>IF(ISBLANK($W134),"",(-1)*PV('Drop Downs'!$F$2,CB134,$AF134))</f>
        <v/>
      </c>
      <c r="BN134" s="11" t="str">
        <f t="shared" si="29"/>
        <v/>
      </c>
      <c r="BO134" s="11" t="str">
        <f t="shared" si="19"/>
        <v/>
      </c>
      <c r="BP134" s="11" t="str">
        <f t="shared" si="20"/>
        <v/>
      </c>
      <c r="BQ134" s="36" t="str">
        <f ca="1">IF(ISBLANK($W134),"",OFFSET(Bkgd_AvoidedCosts!$A$1,BT134-1,BU134-1))</f>
        <v/>
      </c>
      <c r="BR134" s="38" t="str">
        <f t="shared" si="21"/>
        <v/>
      </c>
      <c r="BS134" s="38" t="str">
        <f t="shared" si="22"/>
        <v/>
      </c>
      <c r="BT134" s="10" t="str">
        <f>IF(ISBLANK($W134),"",MATCH($CA134,Bkgd_AvoidedCosts!$A$1:$A$405,FALSE))</f>
        <v/>
      </c>
      <c r="BU134" s="10" t="str">
        <f>IF(ISBLANK($W134),"",MATCH(CB134&amp;BZ134,Bkgd_AvoidedCosts!$2:$2,FALSE))</f>
        <v/>
      </c>
      <c r="BV134" s="42" t="str">
        <f ca="1">IF(ISBLANK($W134),"",OFFSET(Measure_List!$A$2,$CC134,BV$5))</f>
        <v/>
      </c>
      <c r="BW134" s="42" t="str">
        <f ca="1">IF(ISBLANK($W134),"",OFFSET(Measure_List!$A$2,$CC134,BW$5))</f>
        <v/>
      </c>
      <c r="BX134" s="42" t="str">
        <f ca="1">IF(ISBLANK($W134),"",OFFSET(Measure_List!$A$2,$CC134,BX$5))</f>
        <v/>
      </c>
      <c r="BY134" s="42" t="str">
        <f ca="1">IF(ISBLANK($W134),"",OFFSET(Measure_List!$A$2,$CC134,BY$5))</f>
        <v/>
      </c>
      <c r="BZ134" s="42" t="str">
        <f ca="1">IF(ISBLANK($W134),"",OFFSET(Measure_List!$A$2,$CC134,BZ$5))</f>
        <v/>
      </c>
      <c r="CA134" s="42" t="str">
        <f ca="1">IF(ISBLANK($W134),"",OFFSET(Measure_List!$A$2,$CC134,CA$5))</f>
        <v/>
      </c>
      <c r="CB134" s="42" t="str">
        <f ca="1">IF(ISBLANK($W134),"",OFFSET(Measure_List!$A$2,$CC134,CB$5))</f>
        <v/>
      </c>
      <c r="CC134" s="42" t="str">
        <f>IF(ISBLANK($W134),"",MATCH($W134,Measure_List!$A$2:$A$4929,FALSE)-1)</f>
        <v/>
      </c>
      <c r="CD134" s="54" t="str">
        <f t="shared" si="23"/>
        <v/>
      </c>
      <c r="CE134" s="55" t="str">
        <f t="shared" si="30"/>
        <v/>
      </c>
      <c r="CF134" s="55" t="str">
        <f>IF(ISBLANK(W134),"",MATCH(P134,'Funding Input and Summary'!$A$5:$A$254,0))</f>
        <v/>
      </c>
      <c r="CG134" s="202" t="str">
        <f>IF(W134="","",IF(ISERROR(VLOOKUP(W134,Measure_List!$A$3:$A$1000,1,FALSE)),1,""))</f>
        <v/>
      </c>
      <c r="CH134" s="46" t="str">
        <f ca="1">IF(BV134="","",IF(BV134&lt;&gt;OFFSET('Funding Input and Summary'!$AE$4,$CF134,0),1,""))</f>
        <v/>
      </c>
      <c r="CI134" s="46" t="str">
        <f ca="1">IF(ISBLANK(W134),"",IF(BZ134&lt;&gt;IF(OFFSET('Funding Input and Summary'!$AG$4,$CF134,0)="Retrofit","R","L"),1,""))</f>
        <v/>
      </c>
      <c r="CJ134" s="46" t="str">
        <f t="shared" si="24"/>
        <v/>
      </c>
      <c r="CK134" s="46" t="str">
        <f ca="1">IF(W134="","",IF(M134&lt;&gt;OFFSET('Funding Input and Summary'!$AF$4,$CF134,0),1,""))</f>
        <v/>
      </c>
      <c r="CL134" s="46" t="str">
        <f t="shared" ca="1" si="31"/>
        <v/>
      </c>
      <c r="CM134" s="46" t="str">
        <f t="shared" si="25"/>
        <v/>
      </c>
      <c r="CN134" s="63"/>
      <c r="CO134" s="63"/>
      <c r="CP134" s="63"/>
      <c r="CQ134" s="63"/>
      <c r="CR134" s="63"/>
    </row>
    <row r="135" spans="1:96" ht="15" x14ac:dyDescent="0.25">
      <c r="A135" s="244" t="str">
        <f t="shared" ca="1" si="26"/>
        <v/>
      </c>
      <c r="B135" s="59"/>
      <c r="C135" s="47"/>
      <c r="D135" s="47"/>
      <c r="E135" s="47"/>
      <c r="F135" s="47"/>
      <c r="G135" s="47"/>
      <c r="H135" s="48"/>
      <c r="I135" s="47"/>
      <c r="J135" s="49"/>
      <c r="K135" s="49"/>
      <c r="L135" s="49"/>
      <c r="M135" s="50"/>
      <c r="N135" s="50"/>
      <c r="O135" s="52"/>
      <c r="P135" s="32"/>
      <c r="Q135" s="32"/>
      <c r="R135" s="20"/>
      <c r="S135" s="51"/>
      <c r="T135" s="275"/>
      <c r="U135" s="51"/>
      <c r="V135" s="51"/>
      <c r="W135" s="62"/>
      <c r="X135" s="52"/>
      <c r="Y135" s="12"/>
      <c r="Z135" s="12"/>
      <c r="AA135" s="276"/>
      <c r="AB135" s="276"/>
      <c r="AC135" s="254"/>
      <c r="AD135" s="254"/>
      <c r="AE135" s="12"/>
      <c r="AF135" s="12"/>
      <c r="AG135" s="254"/>
      <c r="AH135" s="274"/>
      <c r="AI135" s="51"/>
      <c r="AJ135" s="51"/>
      <c r="AK135" s="248"/>
      <c r="AL135" s="248"/>
      <c r="AM135" s="248"/>
      <c r="AN135" s="254"/>
      <c r="AO135" s="254"/>
      <c r="AP135" s="254"/>
      <c r="AQ135" s="274"/>
      <c r="AR135" s="274"/>
      <c r="AS135" s="274"/>
      <c r="AT135" s="254"/>
      <c r="AU135" s="274"/>
      <c r="AV135" s="276"/>
      <c r="AW135" s="276"/>
      <c r="AX135" s="276"/>
      <c r="AY135" s="12"/>
      <c r="AZ135" s="12"/>
      <c r="BA135" s="12"/>
      <c r="BB135" s="12"/>
      <c r="BC135" s="12"/>
      <c r="BD135" s="53"/>
      <c r="BE135" s="11" t="str">
        <f ca="1">IF(OR(ISBLANK($W135),ISBLANK($M135)),"",OFFSET(Measure_List!$J$2,MATCH($W135,Measure_List!$A$3:$A$4922,FALSE),MATCH(M135,Measure_List!$J$2:$BA$2,1)-1))</f>
        <v/>
      </c>
      <c r="BF135" s="36" t="str">
        <f>IF(ISBLANK($W135),"",(-1)*PV('Drop Downs'!$F$2,CB135,$AE135))</f>
        <v/>
      </c>
      <c r="BG135" s="11" t="str">
        <f t="shared" si="17"/>
        <v/>
      </c>
      <c r="BH135" s="34" t="str">
        <f t="shared" si="27"/>
        <v/>
      </c>
      <c r="BI135" s="36" t="str">
        <f t="shared" si="18"/>
        <v/>
      </c>
      <c r="BJ135" s="34" t="str">
        <f>IF(ISBLANK($W135),"",AB135*'Drop Downs'!$F$1)</f>
        <v/>
      </c>
      <c r="BK135" s="36" t="str">
        <f t="shared" si="28"/>
        <v/>
      </c>
      <c r="BL135" s="36" t="str">
        <f>IF(ISBLANK($W135),"",(-1)*PV('Drop Downs'!$F$2,$CB135,$AD135))</f>
        <v/>
      </c>
      <c r="BM135" s="36" t="str">
        <f>IF(ISBLANK($W135),"",(-1)*PV('Drop Downs'!$F$2,CB135,$AF135))</f>
        <v/>
      </c>
      <c r="BN135" s="11" t="str">
        <f t="shared" si="29"/>
        <v/>
      </c>
      <c r="BO135" s="11" t="str">
        <f t="shared" si="19"/>
        <v/>
      </c>
      <c r="BP135" s="11" t="str">
        <f t="shared" si="20"/>
        <v/>
      </c>
      <c r="BQ135" s="36" t="str">
        <f ca="1">IF(ISBLANK($W135),"",OFFSET(Bkgd_AvoidedCosts!$A$1,BT135-1,BU135-1))</f>
        <v/>
      </c>
      <c r="BR135" s="38" t="str">
        <f t="shared" si="21"/>
        <v/>
      </c>
      <c r="BS135" s="38" t="str">
        <f t="shared" si="22"/>
        <v/>
      </c>
      <c r="BT135" s="10" t="str">
        <f>IF(ISBLANK($W135),"",MATCH($CA135,Bkgd_AvoidedCosts!$A$1:$A$405,FALSE))</f>
        <v/>
      </c>
      <c r="BU135" s="10" t="str">
        <f>IF(ISBLANK($W135),"",MATCH(CB135&amp;BZ135,Bkgd_AvoidedCosts!$2:$2,FALSE))</f>
        <v/>
      </c>
      <c r="BV135" s="42" t="str">
        <f ca="1">IF(ISBLANK($W135),"",OFFSET(Measure_List!$A$2,$CC135,BV$5))</f>
        <v/>
      </c>
      <c r="BW135" s="42" t="str">
        <f ca="1">IF(ISBLANK($W135),"",OFFSET(Measure_List!$A$2,$CC135,BW$5))</f>
        <v/>
      </c>
      <c r="BX135" s="42" t="str">
        <f ca="1">IF(ISBLANK($W135),"",OFFSET(Measure_List!$A$2,$CC135,BX$5))</f>
        <v/>
      </c>
      <c r="BY135" s="42" t="str">
        <f ca="1">IF(ISBLANK($W135),"",OFFSET(Measure_List!$A$2,$CC135,BY$5))</f>
        <v/>
      </c>
      <c r="BZ135" s="42" t="str">
        <f ca="1">IF(ISBLANK($W135),"",OFFSET(Measure_List!$A$2,$CC135,BZ$5))</f>
        <v/>
      </c>
      <c r="CA135" s="42" t="str">
        <f ca="1">IF(ISBLANK($W135),"",OFFSET(Measure_List!$A$2,$CC135,CA$5))</f>
        <v/>
      </c>
      <c r="CB135" s="42" t="str">
        <f ca="1">IF(ISBLANK($W135),"",OFFSET(Measure_List!$A$2,$CC135,CB$5))</f>
        <v/>
      </c>
      <c r="CC135" s="42" t="str">
        <f>IF(ISBLANK($W135),"",MATCH($W135,Measure_List!$A$2:$A$4929,FALSE)-1)</f>
        <v/>
      </c>
      <c r="CD135" s="54" t="str">
        <f t="shared" si="23"/>
        <v/>
      </c>
      <c r="CE135" s="55" t="str">
        <f t="shared" si="30"/>
        <v/>
      </c>
      <c r="CF135" s="55" t="str">
        <f>IF(ISBLANK(W135),"",MATCH(P135,'Funding Input and Summary'!$A$5:$A$254,0))</f>
        <v/>
      </c>
      <c r="CG135" s="202" t="str">
        <f>IF(W135="","",IF(ISERROR(VLOOKUP(W135,Measure_List!$A$3:$A$1000,1,FALSE)),1,""))</f>
        <v/>
      </c>
      <c r="CH135" s="46" t="str">
        <f ca="1">IF(BV135="","",IF(BV135&lt;&gt;OFFSET('Funding Input and Summary'!$AE$4,$CF135,0),1,""))</f>
        <v/>
      </c>
      <c r="CI135" s="46" t="str">
        <f ca="1">IF(ISBLANK(W135),"",IF(BZ135&lt;&gt;IF(OFFSET('Funding Input and Summary'!$AG$4,$CF135,0)="Retrofit","R","L"),1,""))</f>
        <v/>
      </c>
      <c r="CJ135" s="46" t="str">
        <f t="shared" si="24"/>
        <v/>
      </c>
      <c r="CK135" s="46" t="str">
        <f ca="1">IF(W135="","",IF(M135&lt;&gt;OFFSET('Funding Input and Summary'!$AF$4,$CF135,0),1,""))</f>
        <v/>
      </c>
      <c r="CL135" s="46" t="str">
        <f t="shared" ca="1" si="31"/>
        <v/>
      </c>
      <c r="CM135" s="46" t="str">
        <f t="shared" si="25"/>
        <v/>
      </c>
      <c r="CN135" s="63"/>
      <c r="CO135" s="63"/>
      <c r="CP135" s="63"/>
      <c r="CQ135" s="63"/>
      <c r="CR135" s="63"/>
    </row>
    <row r="136" spans="1:96" ht="15" x14ac:dyDescent="0.25">
      <c r="A136" s="244" t="str">
        <f t="shared" ca="1" si="26"/>
        <v/>
      </c>
      <c r="B136" s="59"/>
      <c r="C136" s="47"/>
      <c r="D136" s="47"/>
      <c r="E136" s="47"/>
      <c r="F136" s="47"/>
      <c r="G136" s="47"/>
      <c r="H136" s="48"/>
      <c r="I136" s="47"/>
      <c r="J136" s="49"/>
      <c r="K136" s="49"/>
      <c r="L136" s="49"/>
      <c r="M136" s="50"/>
      <c r="N136" s="50"/>
      <c r="O136" s="52"/>
      <c r="P136" s="32"/>
      <c r="Q136" s="32"/>
      <c r="R136" s="20"/>
      <c r="S136" s="51"/>
      <c r="T136" s="275"/>
      <c r="U136" s="51"/>
      <c r="V136" s="51"/>
      <c r="W136" s="62"/>
      <c r="X136" s="52"/>
      <c r="Y136" s="12"/>
      <c r="Z136" s="12"/>
      <c r="AA136" s="276"/>
      <c r="AB136" s="276"/>
      <c r="AC136" s="254"/>
      <c r="AD136" s="254"/>
      <c r="AE136" s="12"/>
      <c r="AF136" s="12"/>
      <c r="AG136" s="254"/>
      <c r="AH136" s="274"/>
      <c r="AI136" s="51"/>
      <c r="AJ136" s="51"/>
      <c r="AK136" s="248"/>
      <c r="AL136" s="248"/>
      <c r="AM136" s="248"/>
      <c r="AN136" s="254"/>
      <c r="AO136" s="254"/>
      <c r="AP136" s="254"/>
      <c r="AQ136" s="274"/>
      <c r="AR136" s="274"/>
      <c r="AS136" s="274"/>
      <c r="AT136" s="254"/>
      <c r="AU136" s="274"/>
      <c r="AV136" s="276"/>
      <c r="AW136" s="276"/>
      <c r="AX136" s="276"/>
      <c r="AY136" s="12"/>
      <c r="AZ136" s="12"/>
      <c r="BA136" s="12"/>
      <c r="BB136" s="12"/>
      <c r="BC136" s="12"/>
      <c r="BD136" s="53"/>
      <c r="BE136" s="11" t="str">
        <f ca="1">IF(OR(ISBLANK($W136),ISBLANK($M136)),"",OFFSET(Measure_List!$J$2,MATCH($W136,Measure_List!$A$3:$A$4922,FALSE),MATCH(M136,Measure_List!$J$2:$BA$2,1)-1))</f>
        <v/>
      </c>
      <c r="BF136" s="36" t="str">
        <f>IF(ISBLANK($W136),"",(-1)*PV('Drop Downs'!$F$2,CB136,$AE136))</f>
        <v/>
      </c>
      <c r="BG136" s="11" t="str">
        <f t="shared" si="17"/>
        <v/>
      </c>
      <c r="BH136" s="34" t="str">
        <f t="shared" si="27"/>
        <v/>
      </c>
      <c r="BI136" s="36" t="str">
        <f t="shared" si="18"/>
        <v/>
      </c>
      <c r="BJ136" s="34" t="str">
        <f>IF(ISBLANK($W136),"",AB136*'Drop Downs'!$F$1)</f>
        <v/>
      </c>
      <c r="BK136" s="36" t="str">
        <f t="shared" si="28"/>
        <v/>
      </c>
      <c r="BL136" s="36" t="str">
        <f>IF(ISBLANK($W136),"",(-1)*PV('Drop Downs'!$F$2,$CB136,$AD136))</f>
        <v/>
      </c>
      <c r="BM136" s="36" t="str">
        <f>IF(ISBLANK($W136),"",(-1)*PV('Drop Downs'!$F$2,CB136,$AF136))</f>
        <v/>
      </c>
      <c r="BN136" s="11" t="str">
        <f t="shared" si="29"/>
        <v/>
      </c>
      <c r="BO136" s="11" t="str">
        <f t="shared" si="19"/>
        <v/>
      </c>
      <c r="BP136" s="11" t="str">
        <f t="shared" si="20"/>
        <v/>
      </c>
      <c r="BQ136" s="36" t="str">
        <f ca="1">IF(ISBLANK($W136),"",OFFSET(Bkgd_AvoidedCosts!$A$1,BT136-1,BU136-1))</f>
        <v/>
      </c>
      <c r="BR136" s="38" t="str">
        <f t="shared" si="21"/>
        <v/>
      </c>
      <c r="BS136" s="38" t="str">
        <f t="shared" si="22"/>
        <v/>
      </c>
      <c r="BT136" s="10" t="str">
        <f>IF(ISBLANK($W136),"",MATCH($CA136,Bkgd_AvoidedCosts!$A$1:$A$405,FALSE))</f>
        <v/>
      </c>
      <c r="BU136" s="10" t="str">
        <f>IF(ISBLANK($W136),"",MATCH(CB136&amp;BZ136,Bkgd_AvoidedCosts!$2:$2,FALSE))</f>
        <v/>
      </c>
      <c r="BV136" s="42" t="str">
        <f ca="1">IF(ISBLANK($W136),"",OFFSET(Measure_List!$A$2,$CC136,BV$5))</f>
        <v/>
      </c>
      <c r="BW136" s="42" t="str">
        <f ca="1">IF(ISBLANK($W136),"",OFFSET(Measure_List!$A$2,$CC136,BW$5))</f>
        <v/>
      </c>
      <c r="BX136" s="42" t="str">
        <f ca="1">IF(ISBLANK($W136),"",OFFSET(Measure_List!$A$2,$CC136,BX$5))</f>
        <v/>
      </c>
      <c r="BY136" s="42" t="str">
        <f ca="1">IF(ISBLANK($W136),"",OFFSET(Measure_List!$A$2,$CC136,BY$5))</f>
        <v/>
      </c>
      <c r="BZ136" s="42" t="str">
        <f ca="1">IF(ISBLANK($W136),"",OFFSET(Measure_List!$A$2,$CC136,BZ$5))</f>
        <v/>
      </c>
      <c r="CA136" s="42" t="str">
        <f ca="1">IF(ISBLANK($W136),"",OFFSET(Measure_List!$A$2,$CC136,CA$5))</f>
        <v/>
      </c>
      <c r="CB136" s="42" t="str">
        <f ca="1">IF(ISBLANK($W136),"",OFFSET(Measure_List!$A$2,$CC136,CB$5))</f>
        <v/>
      </c>
      <c r="CC136" s="42" t="str">
        <f>IF(ISBLANK($W136),"",MATCH($W136,Measure_List!$A$2:$A$4929,FALSE)-1)</f>
        <v/>
      </c>
      <c r="CD136" s="54" t="str">
        <f t="shared" si="23"/>
        <v/>
      </c>
      <c r="CE136" s="55" t="str">
        <f t="shared" si="30"/>
        <v/>
      </c>
      <c r="CF136" s="55" t="str">
        <f>IF(ISBLANK(W136),"",MATCH(P136,'Funding Input and Summary'!$A$5:$A$254,0))</f>
        <v/>
      </c>
      <c r="CG136" s="202" t="str">
        <f>IF(W136="","",IF(ISERROR(VLOOKUP(W136,Measure_List!$A$3:$A$1000,1,FALSE)),1,""))</f>
        <v/>
      </c>
      <c r="CH136" s="46" t="str">
        <f ca="1">IF(BV136="","",IF(BV136&lt;&gt;OFFSET('Funding Input and Summary'!$AE$4,$CF136,0),1,""))</f>
        <v/>
      </c>
      <c r="CI136" s="46" t="str">
        <f ca="1">IF(ISBLANK(W136),"",IF(BZ136&lt;&gt;IF(OFFSET('Funding Input and Summary'!$AG$4,$CF136,0)="Retrofit","R","L"),1,""))</f>
        <v/>
      </c>
      <c r="CJ136" s="46" t="str">
        <f t="shared" si="24"/>
        <v/>
      </c>
      <c r="CK136" s="46" t="str">
        <f ca="1">IF(W136="","",IF(M136&lt;&gt;OFFSET('Funding Input and Summary'!$AF$4,$CF136,0),1,""))</f>
        <v/>
      </c>
      <c r="CL136" s="46" t="str">
        <f t="shared" ca="1" si="31"/>
        <v/>
      </c>
      <c r="CM136" s="46" t="str">
        <f t="shared" si="25"/>
        <v/>
      </c>
      <c r="CN136" s="63"/>
      <c r="CO136" s="63"/>
      <c r="CP136" s="63"/>
      <c r="CQ136" s="63"/>
      <c r="CR136" s="63"/>
    </row>
    <row r="137" spans="1:96" ht="15" x14ac:dyDescent="0.25">
      <c r="A137" s="244" t="str">
        <f t="shared" ca="1" si="26"/>
        <v/>
      </c>
      <c r="B137" s="59"/>
      <c r="C137" s="47"/>
      <c r="D137" s="47"/>
      <c r="E137" s="47"/>
      <c r="F137" s="47"/>
      <c r="G137" s="47"/>
      <c r="H137" s="48"/>
      <c r="I137" s="47"/>
      <c r="J137" s="49"/>
      <c r="K137" s="49"/>
      <c r="L137" s="49"/>
      <c r="M137" s="50"/>
      <c r="N137" s="50"/>
      <c r="O137" s="52"/>
      <c r="P137" s="32"/>
      <c r="Q137" s="32"/>
      <c r="R137" s="20"/>
      <c r="S137" s="51"/>
      <c r="T137" s="275"/>
      <c r="U137" s="51"/>
      <c r="V137" s="51"/>
      <c r="W137" s="62"/>
      <c r="X137" s="52"/>
      <c r="Y137" s="12"/>
      <c r="Z137" s="12"/>
      <c r="AA137" s="276"/>
      <c r="AB137" s="276"/>
      <c r="AC137" s="254"/>
      <c r="AD137" s="254"/>
      <c r="AE137" s="12"/>
      <c r="AF137" s="12"/>
      <c r="AG137" s="254"/>
      <c r="AH137" s="274"/>
      <c r="AI137" s="51"/>
      <c r="AJ137" s="51"/>
      <c r="AK137" s="248"/>
      <c r="AL137" s="248"/>
      <c r="AM137" s="248"/>
      <c r="AN137" s="254"/>
      <c r="AO137" s="254"/>
      <c r="AP137" s="254"/>
      <c r="AQ137" s="274"/>
      <c r="AR137" s="274"/>
      <c r="AS137" s="274"/>
      <c r="AT137" s="254"/>
      <c r="AU137" s="274"/>
      <c r="AV137" s="276"/>
      <c r="AW137" s="276"/>
      <c r="AX137" s="276"/>
      <c r="AY137" s="12"/>
      <c r="AZ137" s="12"/>
      <c r="BA137" s="12"/>
      <c r="BB137" s="12"/>
      <c r="BC137" s="12"/>
      <c r="BD137" s="53"/>
      <c r="BE137" s="11" t="str">
        <f ca="1">IF(OR(ISBLANK($W137),ISBLANK($M137)),"",OFFSET(Measure_List!$J$2,MATCH($W137,Measure_List!$A$3:$A$4922,FALSE),MATCH(M137,Measure_List!$J$2:$BA$2,1)-1))</f>
        <v/>
      </c>
      <c r="BF137" s="36" t="str">
        <f>IF(ISBLANK($W137),"",(-1)*PV('Drop Downs'!$F$2,CB137,$AE137))</f>
        <v/>
      </c>
      <c r="BG137" s="11" t="str">
        <f t="shared" si="17"/>
        <v/>
      </c>
      <c r="BH137" s="34" t="str">
        <f t="shared" si="27"/>
        <v/>
      </c>
      <c r="BI137" s="36" t="str">
        <f t="shared" si="18"/>
        <v/>
      </c>
      <c r="BJ137" s="34" t="str">
        <f>IF(ISBLANK($W137),"",AB137*'Drop Downs'!$F$1)</f>
        <v/>
      </c>
      <c r="BK137" s="36" t="str">
        <f t="shared" si="28"/>
        <v/>
      </c>
      <c r="BL137" s="36" t="str">
        <f>IF(ISBLANK($W137),"",(-1)*PV('Drop Downs'!$F$2,$CB137,$AD137))</f>
        <v/>
      </c>
      <c r="BM137" s="36" t="str">
        <f>IF(ISBLANK($W137),"",(-1)*PV('Drop Downs'!$F$2,CB137,$AF137))</f>
        <v/>
      </c>
      <c r="BN137" s="11" t="str">
        <f t="shared" si="29"/>
        <v/>
      </c>
      <c r="BO137" s="11" t="str">
        <f t="shared" si="19"/>
        <v/>
      </c>
      <c r="BP137" s="11" t="str">
        <f t="shared" si="20"/>
        <v/>
      </c>
      <c r="BQ137" s="36" t="str">
        <f ca="1">IF(ISBLANK($W137),"",OFFSET(Bkgd_AvoidedCosts!$A$1,BT137-1,BU137-1))</f>
        <v/>
      </c>
      <c r="BR137" s="38" t="str">
        <f t="shared" si="21"/>
        <v/>
      </c>
      <c r="BS137" s="38" t="str">
        <f t="shared" si="22"/>
        <v/>
      </c>
      <c r="BT137" s="10" t="str">
        <f>IF(ISBLANK($W137),"",MATCH($CA137,Bkgd_AvoidedCosts!$A$1:$A$405,FALSE))</f>
        <v/>
      </c>
      <c r="BU137" s="10" t="str">
        <f>IF(ISBLANK($W137),"",MATCH(CB137&amp;BZ137,Bkgd_AvoidedCosts!$2:$2,FALSE))</f>
        <v/>
      </c>
      <c r="BV137" s="42" t="str">
        <f ca="1">IF(ISBLANK($W137),"",OFFSET(Measure_List!$A$2,$CC137,BV$5))</f>
        <v/>
      </c>
      <c r="BW137" s="42" t="str">
        <f ca="1">IF(ISBLANK($W137),"",OFFSET(Measure_List!$A$2,$CC137,BW$5))</f>
        <v/>
      </c>
      <c r="BX137" s="42" t="str">
        <f ca="1">IF(ISBLANK($W137),"",OFFSET(Measure_List!$A$2,$CC137,BX$5))</f>
        <v/>
      </c>
      <c r="BY137" s="42" t="str">
        <f ca="1">IF(ISBLANK($W137),"",OFFSET(Measure_List!$A$2,$CC137,BY$5))</f>
        <v/>
      </c>
      <c r="BZ137" s="42" t="str">
        <f ca="1">IF(ISBLANK($W137),"",OFFSET(Measure_List!$A$2,$CC137,BZ$5))</f>
        <v/>
      </c>
      <c r="CA137" s="42" t="str">
        <f ca="1">IF(ISBLANK($W137),"",OFFSET(Measure_List!$A$2,$CC137,CA$5))</f>
        <v/>
      </c>
      <c r="CB137" s="42" t="str">
        <f ca="1">IF(ISBLANK($W137),"",OFFSET(Measure_List!$A$2,$CC137,CB$5))</f>
        <v/>
      </c>
      <c r="CC137" s="42" t="str">
        <f>IF(ISBLANK($W137),"",MATCH($W137,Measure_List!$A$2:$A$4929,FALSE)-1)</f>
        <v/>
      </c>
      <c r="CD137" s="54" t="str">
        <f t="shared" si="23"/>
        <v/>
      </c>
      <c r="CE137" s="55" t="str">
        <f t="shared" si="30"/>
        <v/>
      </c>
      <c r="CF137" s="55" t="str">
        <f>IF(ISBLANK(W137),"",MATCH(P137,'Funding Input and Summary'!$A$5:$A$254,0))</f>
        <v/>
      </c>
      <c r="CG137" s="202" t="str">
        <f>IF(W137="","",IF(ISERROR(VLOOKUP(W137,Measure_List!$A$3:$A$1000,1,FALSE)),1,""))</f>
        <v/>
      </c>
      <c r="CH137" s="46" t="str">
        <f ca="1">IF(BV137="","",IF(BV137&lt;&gt;OFFSET('Funding Input and Summary'!$AE$4,$CF137,0),1,""))</f>
        <v/>
      </c>
      <c r="CI137" s="46" t="str">
        <f ca="1">IF(ISBLANK(W137),"",IF(BZ137&lt;&gt;IF(OFFSET('Funding Input and Summary'!$AG$4,$CF137,0)="Retrofit","R","L"),1,""))</f>
        <v/>
      </c>
      <c r="CJ137" s="46" t="str">
        <f t="shared" si="24"/>
        <v/>
      </c>
      <c r="CK137" s="46" t="str">
        <f ca="1">IF(W137="","",IF(M137&lt;&gt;OFFSET('Funding Input and Summary'!$AF$4,$CF137,0),1,""))</f>
        <v/>
      </c>
      <c r="CL137" s="46" t="str">
        <f t="shared" ca="1" si="31"/>
        <v/>
      </c>
      <c r="CM137" s="46" t="str">
        <f t="shared" si="25"/>
        <v/>
      </c>
      <c r="CN137" s="63"/>
      <c r="CO137" s="63"/>
      <c r="CP137" s="63"/>
      <c r="CQ137" s="63"/>
      <c r="CR137" s="63"/>
    </row>
    <row r="138" spans="1:96" ht="15" x14ac:dyDescent="0.25">
      <c r="A138" s="244" t="str">
        <f t="shared" ca="1" si="26"/>
        <v/>
      </c>
      <c r="B138" s="59"/>
      <c r="C138" s="47"/>
      <c r="D138" s="47"/>
      <c r="E138" s="47"/>
      <c r="F138" s="47"/>
      <c r="G138" s="47"/>
      <c r="H138" s="48"/>
      <c r="I138" s="47"/>
      <c r="J138" s="49"/>
      <c r="K138" s="49"/>
      <c r="L138" s="49"/>
      <c r="M138" s="50"/>
      <c r="N138" s="50"/>
      <c r="O138" s="52"/>
      <c r="P138" s="32"/>
      <c r="Q138" s="32"/>
      <c r="R138" s="20"/>
      <c r="S138" s="51"/>
      <c r="T138" s="275"/>
      <c r="U138" s="51"/>
      <c r="V138" s="51"/>
      <c r="W138" s="62"/>
      <c r="X138" s="52"/>
      <c r="Y138" s="12"/>
      <c r="Z138" s="12"/>
      <c r="AA138" s="276"/>
      <c r="AB138" s="276"/>
      <c r="AC138" s="254"/>
      <c r="AD138" s="254"/>
      <c r="AE138" s="12"/>
      <c r="AF138" s="12"/>
      <c r="AG138" s="254"/>
      <c r="AH138" s="274"/>
      <c r="AI138" s="51"/>
      <c r="AJ138" s="51"/>
      <c r="AK138" s="248"/>
      <c r="AL138" s="248"/>
      <c r="AM138" s="248"/>
      <c r="AN138" s="254"/>
      <c r="AO138" s="254"/>
      <c r="AP138" s="254"/>
      <c r="AQ138" s="274"/>
      <c r="AR138" s="274"/>
      <c r="AS138" s="274"/>
      <c r="AT138" s="254"/>
      <c r="AU138" s="274"/>
      <c r="AV138" s="276"/>
      <c r="AW138" s="276"/>
      <c r="AX138" s="276"/>
      <c r="AY138" s="12"/>
      <c r="AZ138" s="12"/>
      <c r="BA138" s="12"/>
      <c r="BB138" s="12"/>
      <c r="BC138" s="12"/>
      <c r="BD138" s="53"/>
      <c r="BE138" s="11" t="str">
        <f ca="1">IF(OR(ISBLANK($W138),ISBLANK($M138)),"",OFFSET(Measure_List!$J$2,MATCH($W138,Measure_List!$A$3:$A$4922,FALSE),MATCH(M138,Measure_List!$J$2:$BA$2,1)-1))</f>
        <v/>
      </c>
      <c r="BF138" s="36" t="str">
        <f>IF(ISBLANK($W138),"",(-1)*PV('Drop Downs'!$F$2,CB138,$AE138))</f>
        <v/>
      </c>
      <c r="BG138" s="11" t="str">
        <f t="shared" ref="BG138:BG201" si="32">IF(ISBLANK($W138),"",IF($AE138&lt;0,Y138,SUM((Y138+BF138))))</f>
        <v/>
      </c>
      <c r="BH138" s="34" t="str">
        <f t="shared" si="27"/>
        <v/>
      </c>
      <c r="BI138" s="36" t="str">
        <f t="shared" ref="BI138:BI201" si="33">IF(OR(ISBLANK($W138),ISBLANK($M138)),"",BE138*BJ138)</f>
        <v/>
      </c>
      <c r="BJ138" s="34" t="str">
        <f>IF(ISBLANK($W138),"",AB138*'Drop Downs'!$F$1)</f>
        <v/>
      </c>
      <c r="BK138" s="36" t="str">
        <f t="shared" si="28"/>
        <v/>
      </c>
      <c r="BL138" s="36" t="str">
        <f>IF(ISBLANK($W138),"",(-1)*PV('Drop Downs'!$F$2,$CB138,$AD138))</f>
        <v/>
      </c>
      <c r="BM138" s="36" t="str">
        <f>IF(ISBLANK($W138),"",(-1)*PV('Drop Downs'!$F$2,CB138,$AF138))</f>
        <v/>
      </c>
      <c r="BN138" s="11" t="str">
        <f t="shared" si="29"/>
        <v/>
      </c>
      <c r="BO138" s="11" t="str">
        <f t="shared" ref="BO138:BO201" si="34">IF(ISBLANK($W138),"",IF($AF138&lt;0,Z138,SUM((Z138+BM138))))</f>
        <v/>
      </c>
      <c r="BP138" s="11" t="str">
        <f t="shared" ref="BP138:BP201" si="35">IF(ISBLANK($W138),"",AB138*BQ138)</f>
        <v/>
      </c>
      <c r="BQ138" s="36" t="str">
        <f ca="1">IF(ISBLANK($W138),"",OFFSET(Bkgd_AvoidedCosts!$A$1,BT138-1,BU138-1))</f>
        <v/>
      </c>
      <c r="BR138" s="38" t="str">
        <f t="shared" ref="BR138:BR201" si="36">IF(ISBLANK(W138),"",AA138*B138)</f>
        <v/>
      </c>
      <c r="BS138" s="38" t="str">
        <f t="shared" ref="BS138:BS201" si="37">IF(ISBLANK($W138),"",$AB138*$B138)</f>
        <v/>
      </c>
      <c r="BT138" s="10" t="str">
        <f>IF(ISBLANK($W138),"",MATCH($CA138,Bkgd_AvoidedCosts!$A$1:$A$405,FALSE))</f>
        <v/>
      </c>
      <c r="BU138" s="10" t="str">
        <f>IF(ISBLANK($W138),"",MATCH(CB138&amp;BZ138,Bkgd_AvoidedCosts!$2:$2,FALSE))</f>
        <v/>
      </c>
      <c r="BV138" s="42" t="str">
        <f ca="1">IF(ISBLANK($W138),"",OFFSET(Measure_List!$A$2,$CC138,BV$5))</f>
        <v/>
      </c>
      <c r="BW138" s="42" t="str">
        <f ca="1">IF(ISBLANK($W138),"",OFFSET(Measure_List!$A$2,$CC138,BW$5))</f>
        <v/>
      </c>
      <c r="BX138" s="42" t="str">
        <f ca="1">IF(ISBLANK($W138),"",OFFSET(Measure_List!$A$2,$CC138,BX$5))</f>
        <v/>
      </c>
      <c r="BY138" s="42" t="str">
        <f ca="1">IF(ISBLANK($W138),"",OFFSET(Measure_List!$A$2,$CC138,BY$5))</f>
        <v/>
      </c>
      <c r="BZ138" s="42" t="str">
        <f ca="1">IF(ISBLANK($W138),"",OFFSET(Measure_List!$A$2,$CC138,BZ$5))</f>
        <v/>
      </c>
      <c r="CA138" s="42" t="str">
        <f ca="1">IF(ISBLANK($W138),"",OFFSET(Measure_List!$A$2,$CC138,CA$5))</f>
        <v/>
      </c>
      <c r="CB138" s="42" t="str">
        <f ca="1">IF(ISBLANK($W138),"",OFFSET(Measure_List!$A$2,$CC138,CB$5))</f>
        <v/>
      </c>
      <c r="CC138" s="42" t="str">
        <f>IF(ISBLANK($W138),"",MATCH($W138,Measure_List!$A$2:$A$4929,FALSE)-1)</f>
        <v/>
      </c>
      <c r="CD138" s="54" t="str">
        <f t="shared" ref="CD138:CD201" si="38">IF(ISBLANK($W138),"",IF(P138="",0,IF(P138=P137,0,1)))</f>
        <v/>
      </c>
      <c r="CE138" s="55" t="str">
        <f t="shared" si="30"/>
        <v/>
      </c>
      <c r="CF138" s="55" t="str">
        <f>IF(ISBLANK(W138),"",MATCH(P138,'Funding Input and Summary'!$A$5:$A$254,0))</f>
        <v/>
      </c>
      <c r="CG138" s="202" t="str">
        <f>IF(W138="","",IF(ISERROR(VLOOKUP(W138,Measure_List!$A$3:$A$1000,1,FALSE)),1,""))</f>
        <v/>
      </c>
      <c r="CH138" s="46" t="str">
        <f ca="1">IF(BV138="","",IF(BV138&lt;&gt;OFFSET('Funding Input and Summary'!$AE$4,$CF138,0),1,""))</f>
        <v/>
      </c>
      <c r="CI138" s="46" t="str">
        <f ca="1">IF(ISBLANK(W138),"",IF(BZ138&lt;&gt;IF(OFFSET('Funding Input and Summary'!$AG$4,$CF138,0)="Retrofit","R","L"),1,""))</f>
        <v/>
      </c>
      <c r="CJ138" s="46" t="str">
        <f t="shared" ref="CJ138:CJ201" si="39">IF(W138="","",IF(M138="",1,""))</f>
        <v/>
      </c>
      <c r="CK138" s="46" t="str">
        <f ca="1">IF(W138="","",IF(M138&lt;&gt;OFFSET('Funding Input and Summary'!$AF$4,$CF138,0),1,""))</f>
        <v/>
      </c>
      <c r="CL138" s="46" t="str">
        <f t="shared" ca="1" si="31"/>
        <v/>
      </c>
      <c r="CM138" s="46" t="str">
        <f t="shared" ref="CM138:CM201" si="40">IF(ISBLANK(W138),"",IF(OR(Y138=0,Z138=0,AA138=0,AB138=0),"warning",""))</f>
        <v/>
      </c>
      <c r="CN138" s="63"/>
      <c r="CO138" s="63"/>
      <c r="CP138" s="63"/>
      <c r="CQ138" s="63"/>
      <c r="CR138" s="63"/>
    </row>
    <row r="139" spans="1:96" ht="15" x14ac:dyDescent="0.25">
      <c r="A139" s="244" t="str">
        <f t="shared" ref="A139:A202" ca="1" si="41">BY139</f>
        <v/>
      </c>
      <c r="B139" s="59"/>
      <c r="C139" s="47"/>
      <c r="D139" s="47"/>
      <c r="E139" s="47"/>
      <c r="F139" s="47"/>
      <c r="G139" s="47"/>
      <c r="H139" s="48"/>
      <c r="I139" s="47"/>
      <c r="J139" s="49"/>
      <c r="K139" s="49"/>
      <c r="L139" s="49"/>
      <c r="M139" s="50"/>
      <c r="N139" s="50"/>
      <c r="O139" s="52"/>
      <c r="P139" s="32"/>
      <c r="Q139" s="32"/>
      <c r="R139" s="20"/>
      <c r="S139" s="51"/>
      <c r="T139" s="275"/>
      <c r="U139" s="51"/>
      <c r="V139" s="51"/>
      <c r="W139" s="62"/>
      <c r="X139" s="52"/>
      <c r="Y139" s="12"/>
      <c r="Z139" s="12"/>
      <c r="AA139" s="276"/>
      <c r="AB139" s="276"/>
      <c r="AC139" s="254"/>
      <c r="AD139" s="254"/>
      <c r="AE139" s="12"/>
      <c r="AF139" s="12"/>
      <c r="AG139" s="254"/>
      <c r="AH139" s="274"/>
      <c r="AI139" s="51"/>
      <c r="AJ139" s="51"/>
      <c r="AK139" s="248"/>
      <c r="AL139" s="248"/>
      <c r="AM139" s="248"/>
      <c r="AN139" s="254"/>
      <c r="AO139" s="254"/>
      <c r="AP139" s="254"/>
      <c r="AQ139" s="274"/>
      <c r="AR139" s="274"/>
      <c r="AS139" s="274"/>
      <c r="AT139" s="254"/>
      <c r="AU139" s="274"/>
      <c r="AV139" s="276"/>
      <c r="AW139" s="276"/>
      <c r="AX139" s="276"/>
      <c r="AY139" s="12"/>
      <c r="AZ139" s="12"/>
      <c r="BA139" s="12"/>
      <c r="BB139" s="12"/>
      <c r="BC139" s="12"/>
      <c r="BD139" s="53"/>
      <c r="BE139" s="11" t="str">
        <f ca="1">IF(OR(ISBLANK($W139),ISBLANK($M139)),"",OFFSET(Measure_List!$J$2,MATCH($W139,Measure_List!$A$3:$A$4922,FALSE),MATCH(M139,Measure_List!$J$2:$BA$2,1)-1))</f>
        <v/>
      </c>
      <c r="BF139" s="36" t="str">
        <f>IF(ISBLANK($W139),"",(-1)*PV('Drop Downs'!$F$2,CB139,$AE139))</f>
        <v/>
      </c>
      <c r="BG139" s="11" t="str">
        <f t="shared" si="32"/>
        <v/>
      </c>
      <c r="BH139" s="34" t="str">
        <f t="shared" ref="BH139:BH202" si="42">IF(ISBLANK($W139),"",IF(ISERROR(BN139/BO139),0,BN139/BO139))</f>
        <v/>
      </c>
      <c r="BI139" s="36" t="str">
        <f t="shared" si="33"/>
        <v/>
      </c>
      <c r="BJ139" s="34" t="str">
        <f>IF(ISBLANK($W139),"",AB139*'Drop Downs'!$F$1)</f>
        <v/>
      </c>
      <c r="BK139" s="36" t="str">
        <f t="shared" ref="BK139:BK202" si="43">IF(ISBLANK($W139),"",BQ139*BJ139)</f>
        <v/>
      </c>
      <c r="BL139" s="36" t="str">
        <f>IF(ISBLANK($W139),"",(-1)*PV('Drop Downs'!$F$2,$CB139,$AD139))</f>
        <v/>
      </c>
      <c r="BM139" s="36" t="str">
        <f>IF(ISBLANK($W139),"",(-1)*PV('Drop Downs'!$F$2,CB139,$AF139))</f>
        <v/>
      </c>
      <c r="BN139" s="11" t="str">
        <f t="shared" ref="BN139:BN202" si="44">IF(ISBLANK($W139),"",IF($AF139&lt;0,((BK139+BL139+-1*BM139)),SUM(BK139:BL139)))</f>
        <v/>
      </c>
      <c r="BO139" s="11" t="str">
        <f t="shared" si="34"/>
        <v/>
      </c>
      <c r="BP139" s="11" t="str">
        <f t="shared" si="35"/>
        <v/>
      </c>
      <c r="BQ139" s="36" t="str">
        <f ca="1">IF(ISBLANK($W139),"",OFFSET(Bkgd_AvoidedCosts!$A$1,BT139-1,BU139-1))</f>
        <v/>
      </c>
      <c r="BR139" s="38" t="str">
        <f t="shared" si="36"/>
        <v/>
      </c>
      <c r="BS139" s="38" t="str">
        <f t="shared" si="37"/>
        <v/>
      </c>
      <c r="BT139" s="10" t="str">
        <f>IF(ISBLANK($W139),"",MATCH($CA139,Bkgd_AvoidedCosts!$A$1:$A$405,FALSE))</f>
        <v/>
      </c>
      <c r="BU139" s="10" t="str">
        <f>IF(ISBLANK($W139),"",MATCH(CB139&amp;BZ139,Bkgd_AvoidedCosts!$2:$2,FALSE))</f>
        <v/>
      </c>
      <c r="BV139" s="42" t="str">
        <f ca="1">IF(ISBLANK($W139),"",OFFSET(Measure_List!$A$2,$CC139,BV$5))</f>
        <v/>
      </c>
      <c r="BW139" s="42" t="str">
        <f ca="1">IF(ISBLANK($W139),"",OFFSET(Measure_List!$A$2,$CC139,BW$5))</f>
        <v/>
      </c>
      <c r="BX139" s="42" t="str">
        <f ca="1">IF(ISBLANK($W139),"",OFFSET(Measure_List!$A$2,$CC139,BX$5))</f>
        <v/>
      </c>
      <c r="BY139" s="42" t="str">
        <f ca="1">IF(ISBLANK($W139),"",OFFSET(Measure_List!$A$2,$CC139,BY$5))</f>
        <v/>
      </c>
      <c r="BZ139" s="42" t="str">
        <f ca="1">IF(ISBLANK($W139),"",OFFSET(Measure_List!$A$2,$CC139,BZ$5))</f>
        <v/>
      </c>
      <c r="CA139" s="42" t="str">
        <f ca="1">IF(ISBLANK($W139),"",OFFSET(Measure_List!$A$2,$CC139,CA$5))</f>
        <v/>
      </c>
      <c r="CB139" s="42" t="str">
        <f ca="1">IF(ISBLANK($W139),"",OFFSET(Measure_List!$A$2,$CC139,CB$5))</f>
        <v/>
      </c>
      <c r="CC139" s="42" t="str">
        <f>IF(ISBLANK($W139),"",MATCH($W139,Measure_List!$A$2:$A$4929,FALSE)-1)</f>
        <v/>
      </c>
      <c r="CD139" s="54" t="str">
        <f t="shared" si="38"/>
        <v/>
      </c>
      <c r="CE139" s="55" t="str">
        <f t="shared" ref="CE139:CE202" si="45">IF(ISBLANK($W139),"",CD139+IF(ISNUMBER(CE138),CE138,0))</f>
        <v/>
      </c>
      <c r="CF139" s="55" t="str">
        <f>IF(ISBLANK(W139),"",MATCH(P139,'Funding Input and Summary'!$A$5:$A$254,0))</f>
        <v/>
      </c>
      <c r="CG139" s="202" t="str">
        <f>IF(W139="","",IF(ISERROR(VLOOKUP(W139,Measure_List!$A$3:$A$1000,1,FALSE)),1,""))</f>
        <v/>
      </c>
      <c r="CH139" s="46" t="str">
        <f ca="1">IF(BV139="","",IF(BV139&lt;&gt;OFFSET('Funding Input and Summary'!$AE$4,$CF139,0),1,""))</f>
        <v/>
      </c>
      <c r="CI139" s="46" t="str">
        <f ca="1">IF(ISBLANK(W139),"",IF(BZ139&lt;&gt;IF(OFFSET('Funding Input and Summary'!$AG$4,$CF139,0)="Retrofit","R","L"),1,""))</f>
        <v/>
      </c>
      <c r="CJ139" s="46" t="str">
        <f t="shared" si="39"/>
        <v/>
      </c>
      <c r="CK139" s="46" t="str">
        <f ca="1">IF(W139="","",IF(M139&lt;&gt;OFFSET('Funding Input and Summary'!$AF$4,$CF139,0),1,""))</f>
        <v/>
      </c>
      <c r="CL139" s="46" t="str">
        <f t="shared" ref="CL139:CL202" ca="1" si="46">IF(BE139="NA",1,"")</f>
        <v/>
      </c>
      <c r="CM139" s="46" t="str">
        <f t="shared" si="40"/>
        <v/>
      </c>
      <c r="CN139" s="63"/>
      <c r="CO139" s="63"/>
      <c r="CP139" s="63"/>
      <c r="CQ139" s="63"/>
      <c r="CR139" s="63"/>
    </row>
    <row r="140" spans="1:96" ht="15" x14ac:dyDescent="0.25">
      <c r="A140" s="244" t="str">
        <f t="shared" ca="1" si="41"/>
        <v/>
      </c>
      <c r="B140" s="59"/>
      <c r="C140" s="47"/>
      <c r="D140" s="47"/>
      <c r="E140" s="47"/>
      <c r="F140" s="47"/>
      <c r="G140" s="47"/>
      <c r="H140" s="48"/>
      <c r="I140" s="47"/>
      <c r="J140" s="49"/>
      <c r="K140" s="49"/>
      <c r="L140" s="49"/>
      <c r="M140" s="50"/>
      <c r="N140" s="50"/>
      <c r="O140" s="52"/>
      <c r="P140" s="32"/>
      <c r="Q140" s="32"/>
      <c r="R140" s="20"/>
      <c r="S140" s="51"/>
      <c r="T140" s="275"/>
      <c r="U140" s="51"/>
      <c r="V140" s="51"/>
      <c r="W140" s="62"/>
      <c r="X140" s="52"/>
      <c r="Y140" s="12"/>
      <c r="Z140" s="12"/>
      <c r="AA140" s="276"/>
      <c r="AB140" s="276"/>
      <c r="AC140" s="254"/>
      <c r="AD140" s="254"/>
      <c r="AE140" s="12"/>
      <c r="AF140" s="12"/>
      <c r="AG140" s="254"/>
      <c r="AH140" s="274"/>
      <c r="AI140" s="51"/>
      <c r="AJ140" s="51"/>
      <c r="AK140" s="248"/>
      <c r="AL140" s="248"/>
      <c r="AM140" s="248"/>
      <c r="AN140" s="254"/>
      <c r="AO140" s="254"/>
      <c r="AP140" s="254"/>
      <c r="AQ140" s="274"/>
      <c r="AR140" s="274"/>
      <c r="AS140" s="274"/>
      <c r="AT140" s="254"/>
      <c r="AU140" s="274"/>
      <c r="AV140" s="276"/>
      <c r="AW140" s="276"/>
      <c r="AX140" s="276"/>
      <c r="AY140" s="12"/>
      <c r="AZ140" s="12"/>
      <c r="BA140" s="12"/>
      <c r="BB140" s="12"/>
      <c r="BC140" s="12"/>
      <c r="BD140" s="53"/>
      <c r="BE140" s="11" t="str">
        <f ca="1">IF(OR(ISBLANK($W140),ISBLANK($M140)),"",OFFSET(Measure_List!$J$2,MATCH($W140,Measure_List!$A$3:$A$4922,FALSE),MATCH(M140,Measure_List!$J$2:$BA$2,1)-1))</f>
        <v/>
      </c>
      <c r="BF140" s="36" t="str">
        <f>IF(ISBLANK($W140),"",(-1)*PV('Drop Downs'!$F$2,CB140,$AE140))</f>
        <v/>
      </c>
      <c r="BG140" s="11" t="str">
        <f t="shared" si="32"/>
        <v/>
      </c>
      <c r="BH140" s="34" t="str">
        <f t="shared" si="42"/>
        <v/>
      </c>
      <c r="BI140" s="36" t="str">
        <f t="shared" si="33"/>
        <v/>
      </c>
      <c r="BJ140" s="34" t="str">
        <f>IF(ISBLANK($W140),"",AB140*'Drop Downs'!$F$1)</f>
        <v/>
      </c>
      <c r="BK140" s="36" t="str">
        <f t="shared" si="43"/>
        <v/>
      </c>
      <c r="BL140" s="36" t="str">
        <f>IF(ISBLANK($W140),"",(-1)*PV('Drop Downs'!$F$2,$CB140,$AD140))</f>
        <v/>
      </c>
      <c r="BM140" s="36" t="str">
        <f>IF(ISBLANK($W140),"",(-1)*PV('Drop Downs'!$F$2,CB140,$AF140))</f>
        <v/>
      </c>
      <c r="BN140" s="11" t="str">
        <f t="shared" si="44"/>
        <v/>
      </c>
      <c r="BO140" s="11" t="str">
        <f t="shared" si="34"/>
        <v/>
      </c>
      <c r="BP140" s="11" t="str">
        <f t="shared" si="35"/>
        <v/>
      </c>
      <c r="BQ140" s="36" t="str">
        <f ca="1">IF(ISBLANK($W140),"",OFFSET(Bkgd_AvoidedCosts!$A$1,BT140-1,BU140-1))</f>
        <v/>
      </c>
      <c r="BR140" s="38" t="str">
        <f t="shared" si="36"/>
        <v/>
      </c>
      <c r="BS140" s="38" t="str">
        <f t="shared" si="37"/>
        <v/>
      </c>
      <c r="BT140" s="10" t="str">
        <f>IF(ISBLANK($W140),"",MATCH($CA140,Bkgd_AvoidedCosts!$A$1:$A$405,FALSE))</f>
        <v/>
      </c>
      <c r="BU140" s="10" t="str">
        <f>IF(ISBLANK($W140),"",MATCH(CB140&amp;BZ140,Bkgd_AvoidedCosts!$2:$2,FALSE))</f>
        <v/>
      </c>
      <c r="BV140" s="42" t="str">
        <f ca="1">IF(ISBLANK($W140),"",OFFSET(Measure_List!$A$2,$CC140,BV$5))</f>
        <v/>
      </c>
      <c r="BW140" s="42" t="str">
        <f ca="1">IF(ISBLANK($W140),"",OFFSET(Measure_List!$A$2,$CC140,BW$5))</f>
        <v/>
      </c>
      <c r="BX140" s="42" t="str">
        <f ca="1">IF(ISBLANK($W140),"",OFFSET(Measure_List!$A$2,$CC140,BX$5))</f>
        <v/>
      </c>
      <c r="BY140" s="42" t="str">
        <f ca="1">IF(ISBLANK($W140),"",OFFSET(Measure_List!$A$2,$CC140,BY$5))</f>
        <v/>
      </c>
      <c r="BZ140" s="42" t="str">
        <f ca="1">IF(ISBLANK($W140),"",OFFSET(Measure_List!$A$2,$CC140,BZ$5))</f>
        <v/>
      </c>
      <c r="CA140" s="42" t="str">
        <f ca="1">IF(ISBLANK($W140),"",OFFSET(Measure_List!$A$2,$CC140,CA$5))</f>
        <v/>
      </c>
      <c r="CB140" s="42" t="str">
        <f ca="1">IF(ISBLANK($W140),"",OFFSET(Measure_List!$A$2,$CC140,CB$5))</f>
        <v/>
      </c>
      <c r="CC140" s="42" t="str">
        <f>IF(ISBLANK($W140),"",MATCH($W140,Measure_List!$A$2:$A$4929,FALSE)-1)</f>
        <v/>
      </c>
      <c r="CD140" s="54" t="str">
        <f t="shared" si="38"/>
        <v/>
      </c>
      <c r="CE140" s="55" t="str">
        <f t="shared" si="45"/>
        <v/>
      </c>
      <c r="CF140" s="55" t="str">
        <f>IF(ISBLANK(W140),"",MATCH(P140,'Funding Input and Summary'!$A$5:$A$254,0))</f>
        <v/>
      </c>
      <c r="CG140" s="202" t="str">
        <f>IF(W140="","",IF(ISERROR(VLOOKUP(W140,Measure_List!$A$3:$A$1000,1,FALSE)),1,""))</f>
        <v/>
      </c>
      <c r="CH140" s="46" t="str">
        <f ca="1">IF(BV140="","",IF(BV140&lt;&gt;OFFSET('Funding Input and Summary'!$AE$4,$CF140,0),1,""))</f>
        <v/>
      </c>
      <c r="CI140" s="46" t="str">
        <f ca="1">IF(ISBLANK(W140),"",IF(BZ140&lt;&gt;IF(OFFSET('Funding Input and Summary'!$AG$4,$CF140,0)="Retrofit","R","L"),1,""))</f>
        <v/>
      </c>
      <c r="CJ140" s="46" t="str">
        <f t="shared" si="39"/>
        <v/>
      </c>
      <c r="CK140" s="46" t="str">
        <f ca="1">IF(W140="","",IF(M140&lt;&gt;OFFSET('Funding Input and Summary'!$AF$4,$CF140,0),1,""))</f>
        <v/>
      </c>
      <c r="CL140" s="46" t="str">
        <f t="shared" ca="1" si="46"/>
        <v/>
      </c>
      <c r="CM140" s="46" t="str">
        <f t="shared" si="40"/>
        <v/>
      </c>
      <c r="CN140" s="63"/>
      <c r="CO140" s="63"/>
      <c r="CP140" s="63"/>
      <c r="CQ140" s="63"/>
      <c r="CR140" s="63"/>
    </row>
    <row r="141" spans="1:96" ht="15" x14ac:dyDescent="0.25">
      <c r="A141" s="244" t="str">
        <f t="shared" ca="1" si="41"/>
        <v/>
      </c>
      <c r="B141" s="59"/>
      <c r="C141" s="47"/>
      <c r="D141" s="47"/>
      <c r="E141" s="47"/>
      <c r="F141" s="47"/>
      <c r="G141" s="47"/>
      <c r="H141" s="48"/>
      <c r="I141" s="47"/>
      <c r="J141" s="49"/>
      <c r="K141" s="49"/>
      <c r="L141" s="49"/>
      <c r="M141" s="50"/>
      <c r="N141" s="50"/>
      <c r="O141" s="52"/>
      <c r="P141" s="32"/>
      <c r="Q141" s="32"/>
      <c r="R141" s="20"/>
      <c r="S141" s="51"/>
      <c r="T141" s="275"/>
      <c r="U141" s="51"/>
      <c r="V141" s="51"/>
      <c r="W141" s="62"/>
      <c r="X141" s="52"/>
      <c r="Y141" s="12"/>
      <c r="Z141" s="12"/>
      <c r="AA141" s="276"/>
      <c r="AB141" s="276"/>
      <c r="AC141" s="254"/>
      <c r="AD141" s="254"/>
      <c r="AE141" s="12"/>
      <c r="AF141" s="12"/>
      <c r="AG141" s="254"/>
      <c r="AH141" s="274"/>
      <c r="AI141" s="51"/>
      <c r="AJ141" s="51"/>
      <c r="AK141" s="248"/>
      <c r="AL141" s="248"/>
      <c r="AM141" s="248"/>
      <c r="AN141" s="254"/>
      <c r="AO141" s="254"/>
      <c r="AP141" s="254"/>
      <c r="AQ141" s="274"/>
      <c r="AR141" s="274"/>
      <c r="AS141" s="274"/>
      <c r="AT141" s="254"/>
      <c r="AU141" s="274"/>
      <c r="AV141" s="276"/>
      <c r="AW141" s="276"/>
      <c r="AX141" s="276"/>
      <c r="AY141" s="12"/>
      <c r="AZ141" s="12"/>
      <c r="BA141" s="12"/>
      <c r="BB141" s="12"/>
      <c r="BC141" s="12"/>
      <c r="BD141" s="53"/>
      <c r="BE141" s="11" t="str">
        <f ca="1">IF(OR(ISBLANK($W141),ISBLANK($M141)),"",OFFSET(Measure_List!$J$2,MATCH($W141,Measure_List!$A$3:$A$4922,FALSE),MATCH(M141,Measure_List!$J$2:$BA$2,1)-1))</f>
        <v/>
      </c>
      <c r="BF141" s="36" t="str">
        <f>IF(ISBLANK($W141),"",(-1)*PV('Drop Downs'!$F$2,CB141,$AE141))</f>
        <v/>
      </c>
      <c r="BG141" s="11" t="str">
        <f t="shared" si="32"/>
        <v/>
      </c>
      <c r="BH141" s="34" t="str">
        <f t="shared" si="42"/>
        <v/>
      </c>
      <c r="BI141" s="36" t="str">
        <f t="shared" si="33"/>
        <v/>
      </c>
      <c r="BJ141" s="34" t="str">
        <f>IF(ISBLANK($W141),"",AB141*'Drop Downs'!$F$1)</f>
        <v/>
      </c>
      <c r="BK141" s="36" t="str">
        <f t="shared" si="43"/>
        <v/>
      </c>
      <c r="BL141" s="36" t="str">
        <f>IF(ISBLANK($W141),"",(-1)*PV('Drop Downs'!$F$2,$CB141,$AD141))</f>
        <v/>
      </c>
      <c r="BM141" s="36" t="str">
        <f>IF(ISBLANK($W141),"",(-1)*PV('Drop Downs'!$F$2,CB141,$AF141))</f>
        <v/>
      </c>
      <c r="BN141" s="11" t="str">
        <f t="shared" si="44"/>
        <v/>
      </c>
      <c r="BO141" s="11" t="str">
        <f t="shared" si="34"/>
        <v/>
      </c>
      <c r="BP141" s="11" t="str">
        <f t="shared" si="35"/>
        <v/>
      </c>
      <c r="BQ141" s="36" t="str">
        <f ca="1">IF(ISBLANK($W141),"",OFFSET(Bkgd_AvoidedCosts!$A$1,BT141-1,BU141-1))</f>
        <v/>
      </c>
      <c r="BR141" s="38" t="str">
        <f t="shared" si="36"/>
        <v/>
      </c>
      <c r="BS141" s="38" t="str">
        <f t="shared" si="37"/>
        <v/>
      </c>
      <c r="BT141" s="10" t="str">
        <f>IF(ISBLANK($W141),"",MATCH($CA141,Bkgd_AvoidedCosts!$A$1:$A$405,FALSE))</f>
        <v/>
      </c>
      <c r="BU141" s="10" t="str">
        <f>IF(ISBLANK($W141),"",MATCH(CB141&amp;BZ141,Bkgd_AvoidedCosts!$2:$2,FALSE))</f>
        <v/>
      </c>
      <c r="BV141" s="42" t="str">
        <f ca="1">IF(ISBLANK($W141),"",OFFSET(Measure_List!$A$2,$CC141,BV$5))</f>
        <v/>
      </c>
      <c r="BW141" s="42" t="str">
        <f ca="1">IF(ISBLANK($W141),"",OFFSET(Measure_List!$A$2,$CC141,BW$5))</f>
        <v/>
      </c>
      <c r="BX141" s="42" t="str">
        <f ca="1">IF(ISBLANK($W141),"",OFFSET(Measure_List!$A$2,$CC141,BX$5))</f>
        <v/>
      </c>
      <c r="BY141" s="42" t="str">
        <f ca="1">IF(ISBLANK($W141),"",OFFSET(Measure_List!$A$2,$CC141,BY$5))</f>
        <v/>
      </c>
      <c r="BZ141" s="42" t="str">
        <f ca="1">IF(ISBLANK($W141),"",OFFSET(Measure_List!$A$2,$CC141,BZ$5))</f>
        <v/>
      </c>
      <c r="CA141" s="42" t="str">
        <f ca="1">IF(ISBLANK($W141),"",OFFSET(Measure_List!$A$2,$CC141,CA$5))</f>
        <v/>
      </c>
      <c r="CB141" s="42" t="str">
        <f ca="1">IF(ISBLANK($W141),"",OFFSET(Measure_List!$A$2,$CC141,CB$5))</f>
        <v/>
      </c>
      <c r="CC141" s="42" t="str">
        <f>IF(ISBLANK($W141),"",MATCH($W141,Measure_List!$A$2:$A$4929,FALSE)-1)</f>
        <v/>
      </c>
      <c r="CD141" s="54" t="str">
        <f t="shared" si="38"/>
        <v/>
      </c>
      <c r="CE141" s="55" t="str">
        <f t="shared" si="45"/>
        <v/>
      </c>
      <c r="CF141" s="55" t="str">
        <f>IF(ISBLANK(W141),"",MATCH(P141,'Funding Input and Summary'!$A$5:$A$254,0))</f>
        <v/>
      </c>
      <c r="CG141" s="202" t="str">
        <f>IF(W141="","",IF(ISERROR(VLOOKUP(W141,Measure_List!$A$3:$A$1000,1,FALSE)),1,""))</f>
        <v/>
      </c>
      <c r="CH141" s="46" t="str">
        <f ca="1">IF(BV141="","",IF(BV141&lt;&gt;OFFSET('Funding Input and Summary'!$AE$4,$CF141,0),1,""))</f>
        <v/>
      </c>
      <c r="CI141" s="46" t="str">
        <f ca="1">IF(ISBLANK(W141),"",IF(BZ141&lt;&gt;IF(OFFSET('Funding Input and Summary'!$AG$4,$CF141,0)="Retrofit","R","L"),1,""))</f>
        <v/>
      </c>
      <c r="CJ141" s="46" t="str">
        <f t="shared" si="39"/>
        <v/>
      </c>
      <c r="CK141" s="46" t="str">
        <f ca="1">IF(W141="","",IF(M141&lt;&gt;OFFSET('Funding Input and Summary'!$AF$4,$CF141,0),1,""))</f>
        <v/>
      </c>
      <c r="CL141" s="46" t="str">
        <f t="shared" ca="1" si="46"/>
        <v/>
      </c>
      <c r="CM141" s="46" t="str">
        <f t="shared" si="40"/>
        <v/>
      </c>
      <c r="CN141" s="63"/>
      <c r="CO141" s="63"/>
      <c r="CP141" s="63"/>
      <c r="CQ141" s="63"/>
      <c r="CR141" s="63"/>
    </row>
    <row r="142" spans="1:96" ht="15" x14ac:dyDescent="0.25">
      <c r="A142" s="244" t="str">
        <f t="shared" ca="1" si="41"/>
        <v/>
      </c>
      <c r="B142" s="59"/>
      <c r="C142" s="47"/>
      <c r="D142" s="47"/>
      <c r="E142" s="47"/>
      <c r="F142" s="47"/>
      <c r="G142" s="47"/>
      <c r="H142" s="48"/>
      <c r="I142" s="47"/>
      <c r="J142" s="49"/>
      <c r="K142" s="49"/>
      <c r="L142" s="49"/>
      <c r="M142" s="50"/>
      <c r="N142" s="50"/>
      <c r="O142" s="52"/>
      <c r="P142" s="32"/>
      <c r="Q142" s="32"/>
      <c r="R142" s="20"/>
      <c r="S142" s="51"/>
      <c r="T142" s="275"/>
      <c r="U142" s="51"/>
      <c r="V142" s="51"/>
      <c r="W142" s="62"/>
      <c r="X142" s="52"/>
      <c r="Y142" s="12"/>
      <c r="Z142" s="12"/>
      <c r="AA142" s="276"/>
      <c r="AB142" s="276"/>
      <c r="AC142" s="254"/>
      <c r="AD142" s="254"/>
      <c r="AE142" s="12"/>
      <c r="AF142" s="12"/>
      <c r="AG142" s="254"/>
      <c r="AH142" s="274"/>
      <c r="AI142" s="51"/>
      <c r="AJ142" s="51"/>
      <c r="AK142" s="248"/>
      <c r="AL142" s="248"/>
      <c r="AM142" s="248"/>
      <c r="AN142" s="254"/>
      <c r="AO142" s="254"/>
      <c r="AP142" s="254"/>
      <c r="AQ142" s="274"/>
      <c r="AR142" s="274"/>
      <c r="AS142" s="274"/>
      <c r="AT142" s="254"/>
      <c r="AU142" s="274"/>
      <c r="AV142" s="276"/>
      <c r="AW142" s="276"/>
      <c r="AX142" s="276"/>
      <c r="AY142" s="12"/>
      <c r="AZ142" s="12"/>
      <c r="BA142" s="12"/>
      <c r="BB142" s="12"/>
      <c r="BC142" s="12"/>
      <c r="BD142" s="53"/>
      <c r="BE142" s="11" t="str">
        <f ca="1">IF(OR(ISBLANK($W142),ISBLANK($M142)),"",OFFSET(Measure_List!$J$2,MATCH($W142,Measure_List!$A$3:$A$4922,FALSE),MATCH(M142,Measure_List!$J$2:$BA$2,1)-1))</f>
        <v/>
      </c>
      <c r="BF142" s="36" t="str">
        <f>IF(ISBLANK($W142),"",(-1)*PV('Drop Downs'!$F$2,CB142,$AE142))</f>
        <v/>
      </c>
      <c r="BG142" s="11" t="str">
        <f t="shared" si="32"/>
        <v/>
      </c>
      <c r="BH142" s="34" t="str">
        <f t="shared" si="42"/>
        <v/>
      </c>
      <c r="BI142" s="36" t="str">
        <f t="shared" si="33"/>
        <v/>
      </c>
      <c r="BJ142" s="34" t="str">
        <f>IF(ISBLANK($W142),"",AB142*'Drop Downs'!$F$1)</f>
        <v/>
      </c>
      <c r="BK142" s="36" t="str">
        <f t="shared" si="43"/>
        <v/>
      </c>
      <c r="BL142" s="36" t="str">
        <f>IF(ISBLANK($W142),"",(-1)*PV('Drop Downs'!$F$2,$CB142,$AD142))</f>
        <v/>
      </c>
      <c r="BM142" s="36" t="str">
        <f>IF(ISBLANK($W142),"",(-1)*PV('Drop Downs'!$F$2,CB142,$AF142))</f>
        <v/>
      </c>
      <c r="BN142" s="11" t="str">
        <f t="shared" si="44"/>
        <v/>
      </c>
      <c r="BO142" s="11" t="str">
        <f t="shared" si="34"/>
        <v/>
      </c>
      <c r="BP142" s="11" t="str">
        <f t="shared" si="35"/>
        <v/>
      </c>
      <c r="BQ142" s="36" t="str">
        <f ca="1">IF(ISBLANK($W142),"",OFFSET(Bkgd_AvoidedCosts!$A$1,BT142-1,BU142-1))</f>
        <v/>
      </c>
      <c r="BR142" s="38" t="str">
        <f t="shared" si="36"/>
        <v/>
      </c>
      <c r="BS142" s="38" t="str">
        <f t="shared" si="37"/>
        <v/>
      </c>
      <c r="BT142" s="10" t="str">
        <f>IF(ISBLANK($W142),"",MATCH($CA142,Bkgd_AvoidedCosts!$A$1:$A$405,FALSE))</f>
        <v/>
      </c>
      <c r="BU142" s="10" t="str">
        <f>IF(ISBLANK($W142),"",MATCH(CB142&amp;BZ142,Bkgd_AvoidedCosts!$2:$2,FALSE))</f>
        <v/>
      </c>
      <c r="BV142" s="42" t="str">
        <f ca="1">IF(ISBLANK($W142),"",OFFSET(Measure_List!$A$2,$CC142,BV$5))</f>
        <v/>
      </c>
      <c r="BW142" s="42" t="str">
        <f ca="1">IF(ISBLANK($W142),"",OFFSET(Measure_List!$A$2,$CC142,BW$5))</f>
        <v/>
      </c>
      <c r="BX142" s="42" t="str">
        <f ca="1">IF(ISBLANK($W142),"",OFFSET(Measure_List!$A$2,$CC142,BX$5))</f>
        <v/>
      </c>
      <c r="BY142" s="42" t="str">
        <f ca="1">IF(ISBLANK($W142),"",OFFSET(Measure_List!$A$2,$CC142,BY$5))</f>
        <v/>
      </c>
      <c r="BZ142" s="42" t="str">
        <f ca="1">IF(ISBLANK($W142),"",OFFSET(Measure_List!$A$2,$CC142,BZ$5))</f>
        <v/>
      </c>
      <c r="CA142" s="42" t="str">
        <f ca="1">IF(ISBLANK($W142),"",OFFSET(Measure_List!$A$2,$CC142,CA$5))</f>
        <v/>
      </c>
      <c r="CB142" s="42" t="str">
        <f ca="1">IF(ISBLANK($W142),"",OFFSET(Measure_List!$A$2,$CC142,CB$5))</f>
        <v/>
      </c>
      <c r="CC142" s="42" t="str">
        <f>IF(ISBLANK($W142),"",MATCH($W142,Measure_List!$A$2:$A$4929,FALSE)-1)</f>
        <v/>
      </c>
      <c r="CD142" s="54" t="str">
        <f t="shared" si="38"/>
        <v/>
      </c>
      <c r="CE142" s="55" t="str">
        <f t="shared" si="45"/>
        <v/>
      </c>
      <c r="CF142" s="55" t="str">
        <f>IF(ISBLANK(W142),"",MATCH(P142,'Funding Input and Summary'!$A$5:$A$254,0))</f>
        <v/>
      </c>
      <c r="CG142" s="202" t="str">
        <f>IF(W142="","",IF(ISERROR(VLOOKUP(W142,Measure_List!$A$3:$A$1000,1,FALSE)),1,""))</f>
        <v/>
      </c>
      <c r="CH142" s="46" t="str">
        <f ca="1">IF(BV142="","",IF(BV142&lt;&gt;OFFSET('Funding Input and Summary'!$AE$4,$CF142,0),1,""))</f>
        <v/>
      </c>
      <c r="CI142" s="46" t="str">
        <f ca="1">IF(ISBLANK(W142),"",IF(BZ142&lt;&gt;IF(OFFSET('Funding Input and Summary'!$AG$4,$CF142,0)="Retrofit","R","L"),1,""))</f>
        <v/>
      </c>
      <c r="CJ142" s="46" t="str">
        <f t="shared" si="39"/>
        <v/>
      </c>
      <c r="CK142" s="46" t="str">
        <f ca="1">IF(W142="","",IF(M142&lt;&gt;OFFSET('Funding Input and Summary'!$AF$4,$CF142,0),1,""))</f>
        <v/>
      </c>
      <c r="CL142" s="46" t="str">
        <f t="shared" ca="1" si="46"/>
        <v/>
      </c>
      <c r="CM142" s="46" t="str">
        <f t="shared" si="40"/>
        <v/>
      </c>
      <c r="CN142" s="63"/>
      <c r="CO142" s="63"/>
      <c r="CP142" s="63"/>
      <c r="CQ142" s="63"/>
      <c r="CR142" s="63"/>
    </row>
    <row r="143" spans="1:96" ht="15" x14ac:dyDescent="0.25">
      <c r="A143" s="244" t="str">
        <f t="shared" ca="1" si="41"/>
        <v/>
      </c>
      <c r="B143" s="59"/>
      <c r="C143" s="47"/>
      <c r="D143" s="47"/>
      <c r="E143" s="47"/>
      <c r="F143" s="47"/>
      <c r="G143" s="47"/>
      <c r="H143" s="48"/>
      <c r="I143" s="47"/>
      <c r="J143" s="49"/>
      <c r="K143" s="49"/>
      <c r="L143" s="49"/>
      <c r="M143" s="50"/>
      <c r="N143" s="50"/>
      <c r="O143" s="52"/>
      <c r="P143" s="32"/>
      <c r="Q143" s="32"/>
      <c r="R143" s="20"/>
      <c r="S143" s="51"/>
      <c r="T143" s="275"/>
      <c r="U143" s="51"/>
      <c r="V143" s="51"/>
      <c r="W143" s="62"/>
      <c r="X143" s="52"/>
      <c r="Y143" s="12"/>
      <c r="Z143" s="12"/>
      <c r="AA143" s="276"/>
      <c r="AB143" s="276"/>
      <c r="AC143" s="254"/>
      <c r="AD143" s="254"/>
      <c r="AE143" s="12"/>
      <c r="AF143" s="12"/>
      <c r="AG143" s="254"/>
      <c r="AH143" s="274"/>
      <c r="AI143" s="51"/>
      <c r="AJ143" s="51"/>
      <c r="AK143" s="248"/>
      <c r="AL143" s="248"/>
      <c r="AM143" s="248"/>
      <c r="AN143" s="254"/>
      <c r="AO143" s="254"/>
      <c r="AP143" s="254"/>
      <c r="AQ143" s="274"/>
      <c r="AR143" s="274"/>
      <c r="AS143" s="274"/>
      <c r="AT143" s="254"/>
      <c r="AU143" s="274"/>
      <c r="AV143" s="276"/>
      <c r="AW143" s="276"/>
      <c r="AX143" s="276"/>
      <c r="AY143" s="12"/>
      <c r="AZ143" s="12"/>
      <c r="BA143" s="12"/>
      <c r="BB143" s="12"/>
      <c r="BC143" s="12"/>
      <c r="BD143" s="53"/>
      <c r="BE143" s="11" t="str">
        <f ca="1">IF(OR(ISBLANK($W143),ISBLANK($M143)),"",OFFSET(Measure_List!$J$2,MATCH($W143,Measure_List!$A$3:$A$4922,FALSE),MATCH(M143,Measure_List!$J$2:$BA$2,1)-1))</f>
        <v/>
      </c>
      <c r="BF143" s="36" t="str">
        <f>IF(ISBLANK($W143),"",(-1)*PV('Drop Downs'!$F$2,CB143,$AE143))</f>
        <v/>
      </c>
      <c r="BG143" s="11" t="str">
        <f t="shared" si="32"/>
        <v/>
      </c>
      <c r="BH143" s="34" t="str">
        <f t="shared" si="42"/>
        <v/>
      </c>
      <c r="BI143" s="36" t="str">
        <f t="shared" si="33"/>
        <v/>
      </c>
      <c r="BJ143" s="34" t="str">
        <f>IF(ISBLANK($W143),"",AB143*'Drop Downs'!$F$1)</f>
        <v/>
      </c>
      <c r="BK143" s="36" t="str">
        <f t="shared" si="43"/>
        <v/>
      </c>
      <c r="BL143" s="36" t="str">
        <f>IF(ISBLANK($W143),"",(-1)*PV('Drop Downs'!$F$2,$CB143,$AD143))</f>
        <v/>
      </c>
      <c r="BM143" s="36" t="str">
        <f>IF(ISBLANK($W143),"",(-1)*PV('Drop Downs'!$F$2,CB143,$AF143))</f>
        <v/>
      </c>
      <c r="BN143" s="11" t="str">
        <f t="shared" si="44"/>
        <v/>
      </c>
      <c r="BO143" s="11" t="str">
        <f t="shared" si="34"/>
        <v/>
      </c>
      <c r="BP143" s="11" t="str">
        <f t="shared" si="35"/>
        <v/>
      </c>
      <c r="BQ143" s="36" t="str">
        <f ca="1">IF(ISBLANK($W143),"",OFFSET(Bkgd_AvoidedCosts!$A$1,BT143-1,BU143-1))</f>
        <v/>
      </c>
      <c r="BR143" s="38" t="str">
        <f t="shared" si="36"/>
        <v/>
      </c>
      <c r="BS143" s="38" t="str">
        <f t="shared" si="37"/>
        <v/>
      </c>
      <c r="BT143" s="10" t="str">
        <f>IF(ISBLANK($W143),"",MATCH($CA143,Bkgd_AvoidedCosts!$A$1:$A$405,FALSE))</f>
        <v/>
      </c>
      <c r="BU143" s="10" t="str">
        <f>IF(ISBLANK($W143),"",MATCH(CB143&amp;BZ143,Bkgd_AvoidedCosts!$2:$2,FALSE))</f>
        <v/>
      </c>
      <c r="BV143" s="42" t="str">
        <f ca="1">IF(ISBLANK($W143),"",OFFSET(Measure_List!$A$2,$CC143,BV$5))</f>
        <v/>
      </c>
      <c r="BW143" s="42" t="str">
        <f ca="1">IF(ISBLANK($W143),"",OFFSET(Measure_List!$A$2,$CC143,BW$5))</f>
        <v/>
      </c>
      <c r="BX143" s="42" t="str">
        <f ca="1">IF(ISBLANK($W143),"",OFFSET(Measure_List!$A$2,$CC143,BX$5))</f>
        <v/>
      </c>
      <c r="BY143" s="42" t="str">
        <f ca="1">IF(ISBLANK($W143),"",OFFSET(Measure_List!$A$2,$CC143,BY$5))</f>
        <v/>
      </c>
      <c r="BZ143" s="42" t="str">
        <f ca="1">IF(ISBLANK($W143),"",OFFSET(Measure_List!$A$2,$CC143,BZ$5))</f>
        <v/>
      </c>
      <c r="CA143" s="42" t="str">
        <f ca="1">IF(ISBLANK($W143),"",OFFSET(Measure_List!$A$2,$CC143,CA$5))</f>
        <v/>
      </c>
      <c r="CB143" s="42" t="str">
        <f ca="1">IF(ISBLANK($W143),"",OFFSET(Measure_List!$A$2,$CC143,CB$5))</f>
        <v/>
      </c>
      <c r="CC143" s="42" t="str">
        <f>IF(ISBLANK($W143),"",MATCH($W143,Measure_List!$A$2:$A$4929,FALSE)-1)</f>
        <v/>
      </c>
      <c r="CD143" s="54" t="str">
        <f t="shared" si="38"/>
        <v/>
      </c>
      <c r="CE143" s="55" t="str">
        <f t="shared" si="45"/>
        <v/>
      </c>
      <c r="CF143" s="55" t="str">
        <f>IF(ISBLANK(W143),"",MATCH(P143,'Funding Input and Summary'!$A$5:$A$254,0))</f>
        <v/>
      </c>
      <c r="CG143" s="202" t="str">
        <f>IF(W143="","",IF(ISERROR(VLOOKUP(W143,Measure_List!$A$3:$A$1000,1,FALSE)),1,""))</f>
        <v/>
      </c>
      <c r="CH143" s="46" t="str">
        <f ca="1">IF(BV143="","",IF(BV143&lt;&gt;OFFSET('Funding Input and Summary'!$AE$4,$CF143,0),1,""))</f>
        <v/>
      </c>
      <c r="CI143" s="46" t="str">
        <f ca="1">IF(ISBLANK(W143),"",IF(BZ143&lt;&gt;IF(OFFSET('Funding Input and Summary'!$AG$4,$CF143,0)="Retrofit","R","L"),1,""))</f>
        <v/>
      </c>
      <c r="CJ143" s="46" t="str">
        <f t="shared" si="39"/>
        <v/>
      </c>
      <c r="CK143" s="46" t="str">
        <f ca="1">IF(W143="","",IF(M143&lt;&gt;OFFSET('Funding Input and Summary'!$AF$4,$CF143,0),1,""))</f>
        <v/>
      </c>
      <c r="CL143" s="46" t="str">
        <f t="shared" ca="1" si="46"/>
        <v/>
      </c>
      <c r="CM143" s="46" t="str">
        <f t="shared" si="40"/>
        <v/>
      </c>
      <c r="CN143" s="63"/>
      <c r="CO143" s="63"/>
      <c r="CP143" s="63"/>
      <c r="CQ143" s="63"/>
      <c r="CR143" s="63"/>
    </row>
    <row r="144" spans="1:96" ht="15" x14ac:dyDescent="0.25">
      <c r="A144" s="244" t="str">
        <f t="shared" ca="1" si="41"/>
        <v/>
      </c>
      <c r="B144" s="59"/>
      <c r="C144" s="47"/>
      <c r="D144" s="47"/>
      <c r="E144" s="47"/>
      <c r="F144" s="47"/>
      <c r="G144" s="47"/>
      <c r="H144" s="48"/>
      <c r="I144" s="47"/>
      <c r="J144" s="49"/>
      <c r="K144" s="49"/>
      <c r="L144" s="49"/>
      <c r="M144" s="50"/>
      <c r="N144" s="50"/>
      <c r="O144" s="52"/>
      <c r="P144" s="32"/>
      <c r="Q144" s="32"/>
      <c r="R144" s="20"/>
      <c r="S144" s="51"/>
      <c r="T144" s="275"/>
      <c r="U144" s="51"/>
      <c r="V144" s="51"/>
      <c r="W144" s="62"/>
      <c r="X144" s="52"/>
      <c r="Y144" s="12"/>
      <c r="Z144" s="12"/>
      <c r="AA144" s="276"/>
      <c r="AB144" s="276"/>
      <c r="AC144" s="254"/>
      <c r="AD144" s="254"/>
      <c r="AE144" s="12"/>
      <c r="AF144" s="12"/>
      <c r="AG144" s="254"/>
      <c r="AH144" s="274"/>
      <c r="AI144" s="51"/>
      <c r="AJ144" s="51"/>
      <c r="AK144" s="248"/>
      <c r="AL144" s="248"/>
      <c r="AM144" s="248"/>
      <c r="AN144" s="254"/>
      <c r="AO144" s="254"/>
      <c r="AP144" s="254"/>
      <c r="AQ144" s="274"/>
      <c r="AR144" s="274"/>
      <c r="AS144" s="274"/>
      <c r="AT144" s="254"/>
      <c r="AU144" s="274"/>
      <c r="AV144" s="276"/>
      <c r="AW144" s="276"/>
      <c r="AX144" s="276"/>
      <c r="AY144" s="12"/>
      <c r="AZ144" s="12"/>
      <c r="BA144" s="12"/>
      <c r="BB144" s="12"/>
      <c r="BC144" s="12"/>
      <c r="BD144" s="53"/>
      <c r="BE144" s="11" t="str">
        <f ca="1">IF(OR(ISBLANK($W144),ISBLANK($M144)),"",OFFSET(Measure_List!$J$2,MATCH($W144,Measure_List!$A$3:$A$4922,FALSE),MATCH(M144,Measure_List!$J$2:$BA$2,1)-1))</f>
        <v/>
      </c>
      <c r="BF144" s="36" t="str">
        <f>IF(ISBLANK($W144),"",(-1)*PV('Drop Downs'!$F$2,CB144,$AE144))</f>
        <v/>
      </c>
      <c r="BG144" s="11" t="str">
        <f t="shared" si="32"/>
        <v/>
      </c>
      <c r="BH144" s="34" t="str">
        <f t="shared" si="42"/>
        <v/>
      </c>
      <c r="BI144" s="36" t="str">
        <f t="shared" si="33"/>
        <v/>
      </c>
      <c r="BJ144" s="34" t="str">
        <f>IF(ISBLANK($W144),"",AB144*'Drop Downs'!$F$1)</f>
        <v/>
      </c>
      <c r="BK144" s="36" t="str">
        <f t="shared" si="43"/>
        <v/>
      </c>
      <c r="BL144" s="36" t="str">
        <f>IF(ISBLANK($W144),"",(-1)*PV('Drop Downs'!$F$2,$CB144,$AD144))</f>
        <v/>
      </c>
      <c r="BM144" s="36" t="str">
        <f>IF(ISBLANK($W144),"",(-1)*PV('Drop Downs'!$F$2,CB144,$AF144))</f>
        <v/>
      </c>
      <c r="BN144" s="11" t="str">
        <f t="shared" si="44"/>
        <v/>
      </c>
      <c r="BO144" s="11" t="str">
        <f t="shared" si="34"/>
        <v/>
      </c>
      <c r="BP144" s="11" t="str">
        <f t="shared" si="35"/>
        <v/>
      </c>
      <c r="BQ144" s="36" t="str">
        <f ca="1">IF(ISBLANK($W144),"",OFFSET(Bkgd_AvoidedCosts!$A$1,BT144-1,BU144-1))</f>
        <v/>
      </c>
      <c r="BR144" s="38" t="str">
        <f t="shared" si="36"/>
        <v/>
      </c>
      <c r="BS144" s="38" t="str">
        <f t="shared" si="37"/>
        <v/>
      </c>
      <c r="BT144" s="10" t="str">
        <f>IF(ISBLANK($W144),"",MATCH($CA144,Bkgd_AvoidedCosts!$A$1:$A$405,FALSE))</f>
        <v/>
      </c>
      <c r="BU144" s="10" t="str">
        <f>IF(ISBLANK($W144),"",MATCH(CB144&amp;BZ144,Bkgd_AvoidedCosts!$2:$2,FALSE))</f>
        <v/>
      </c>
      <c r="BV144" s="42" t="str">
        <f ca="1">IF(ISBLANK($W144),"",OFFSET(Measure_List!$A$2,$CC144,BV$5))</f>
        <v/>
      </c>
      <c r="BW144" s="42" t="str">
        <f ca="1">IF(ISBLANK($W144),"",OFFSET(Measure_List!$A$2,$CC144,BW$5))</f>
        <v/>
      </c>
      <c r="BX144" s="42" t="str">
        <f ca="1">IF(ISBLANK($W144),"",OFFSET(Measure_List!$A$2,$CC144,BX$5))</f>
        <v/>
      </c>
      <c r="BY144" s="42" t="str">
        <f ca="1">IF(ISBLANK($W144),"",OFFSET(Measure_List!$A$2,$CC144,BY$5))</f>
        <v/>
      </c>
      <c r="BZ144" s="42" t="str">
        <f ca="1">IF(ISBLANK($W144),"",OFFSET(Measure_List!$A$2,$CC144,BZ$5))</f>
        <v/>
      </c>
      <c r="CA144" s="42" t="str">
        <f ca="1">IF(ISBLANK($W144),"",OFFSET(Measure_List!$A$2,$CC144,CA$5))</f>
        <v/>
      </c>
      <c r="CB144" s="42" t="str">
        <f ca="1">IF(ISBLANK($W144),"",OFFSET(Measure_List!$A$2,$CC144,CB$5))</f>
        <v/>
      </c>
      <c r="CC144" s="42" t="str">
        <f>IF(ISBLANK($W144),"",MATCH($W144,Measure_List!$A$2:$A$4929,FALSE)-1)</f>
        <v/>
      </c>
      <c r="CD144" s="54" t="str">
        <f t="shared" si="38"/>
        <v/>
      </c>
      <c r="CE144" s="55" t="str">
        <f t="shared" si="45"/>
        <v/>
      </c>
      <c r="CF144" s="55" t="str">
        <f>IF(ISBLANK(W144),"",MATCH(P144,'Funding Input and Summary'!$A$5:$A$254,0))</f>
        <v/>
      </c>
      <c r="CG144" s="202" t="str">
        <f>IF(W144="","",IF(ISERROR(VLOOKUP(W144,Measure_List!$A$3:$A$1000,1,FALSE)),1,""))</f>
        <v/>
      </c>
      <c r="CH144" s="46" t="str">
        <f ca="1">IF(BV144="","",IF(BV144&lt;&gt;OFFSET('Funding Input and Summary'!$AE$4,$CF144,0),1,""))</f>
        <v/>
      </c>
      <c r="CI144" s="46" t="str">
        <f ca="1">IF(ISBLANK(W144),"",IF(BZ144&lt;&gt;IF(OFFSET('Funding Input and Summary'!$AG$4,$CF144,0)="Retrofit","R","L"),1,""))</f>
        <v/>
      </c>
      <c r="CJ144" s="46" t="str">
        <f t="shared" si="39"/>
        <v/>
      </c>
      <c r="CK144" s="46" t="str">
        <f ca="1">IF(W144="","",IF(M144&lt;&gt;OFFSET('Funding Input and Summary'!$AF$4,$CF144,0),1,""))</f>
        <v/>
      </c>
      <c r="CL144" s="46" t="str">
        <f t="shared" ca="1" si="46"/>
        <v/>
      </c>
      <c r="CM144" s="46" t="str">
        <f t="shared" si="40"/>
        <v/>
      </c>
      <c r="CN144" s="63"/>
      <c r="CO144" s="63"/>
      <c r="CP144" s="63"/>
      <c r="CQ144" s="63"/>
      <c r="CR144" s="63"/>
    </row>
    <row r="145" spans="1:96" ht="15" x14ac:dyDescent="0.25">
      <c r="A145" s="244" t="str">
        <f t="shared" ca="1" si="41"/>
        <v/>
      </c>
      <c r="B145" s="59"/>
      <c r="C145" s="47"/>
      <c r="D145" s="47"/>
      <c r="E145" s="47"/>
      <c r="F145" s="47"/>
      <c r="G145" s="47"/>
      <c r="H145" s="48"/>
      <c r="I145" s="47"/>
      <c r="J145" s="49"/>
      <c r="K145" s="49"/>
      <c r="L145" s="49"/>
      <c r="M145" s="50"/>
      <c r="N145" s="50"/>
      <c r="O145" s="52"/>
      <c r="P145" s="32"/>
      <c r="Q145" s="32"/>
      <c r="R145" s="20"/>
      <c r="S145" s="51"/>
      <c r="T145" s="275"/>
      <c r="U145" s="51"/>
      <c r="V145" s="51"/>
      <c r="W145" s="62"/>
      <c r="X145" s="52"/>
      <c r="Y145" s="12"/>
      <c r="Z145" s="12"/>
      <c r="AA145" s="276"/>
      <c r="AB145" s="276"/>
      <c r="AC145" s="254"/>
      <c r="AD145" s="254"/>
      <c r="AE145" s="12"/>
      <c r="AF145" s="12"/>
      <c r="AG145" s="254"/>
      <c r="AH145" s="274"/>
      <c r="AI145" s="51"/>
      <c r="AJ145" s="51"/>
      <c r="AK145" s="248"/>
      <c r="AL145" s="248"/>
      <c r="AM145" s="248"/>
      <c r="AN145" s="254"/>
      <c r="AO145" s="254"/>
      <c r="AP145" s="254"/>
      <c r="AQ145" s="274"/>
      <c r="AR145" s="274"/>
      <c r="AS145" s="274"/>
      <c r="AT145" s="254"/>
      <c r="AU145" s="274"/>
      <c r="AV145" s="276"/>
      <c r="AW145" s="276"/>
      <c r="AX145" s="276"/>
      <c r="AY145" s="12"/>
      <c r="AZ145" s="12"/>
      <c r="BA145" s="12"/>
      <c r="BB145" s="12"/>
      <c r="BC145" s="12"/>
      <c r="BD145" s="53"/>
      <c r="BE145" s="11" t="str">
        <f ca="1">IF(OR(ISBLANK($W145),ISBLANK($M145)),"",OFFSET(Measure_List!$J$2,MATCH($W145,Measure_List!$A$3:$A$4922,FALSE),MATCH(M145,Measure_List!$J$2:$BA$2,1)-1))</f>
        <v/>
      </c>
      <c r="BF145" s="36" t="str">
        <f>IF(ISBLANK($W145),"",(-1)*PV('Drop Downs'!$F$2,CB145,$AE145))</f>
        <v/>
      </c>
      <c r="BG145" s="11" t="str">
        <f t="shared" si="32"/>
        <v/>
      </c>
      <c r="BH145" s="34" t="str">
        <f t="shared" si="42"/>
        <v/>
      </c>
      <c r="BI145" s="36" t="str">
        <f t="shared" si="33"/>
        <v/>
      </c>
      <c r="BJ145" s="34" t="str">
        <f>IF(ISBLANK($W145),"",AB145*'Drop Downs'!$F$1)</f>
        <v/>
      </c>
      <c r="BK145" s="36" t="str">
        <f t="shared" si="43"/>
        <v/>
      </c>
      <c r="BL145" s="36" t="str">
        <f>IF(ISBLANK($W145),"",(-1)*PV('Drop Downs'!$F$2,$CB145,$AD145))</f>
        <v/>
      </c>
      <c r="BM145" s="36" t="str">
        <f>IF(ISBLANK($W145),"",(-1)*PV('Drop Downs'!$F$2,CB145,$AF145))</f>
        <v/>
      </c>
      <c r="BN145" s="11" t="str">
        <f t="shared" si="44"/>
        <v/>
      </c>
      <c r="BO145" s="11" t="str">
        <f t="shared" si="34"/>
        <v/>
      </c>
      <c r="BP145" s="11" t="str">
        <f t="shared" si="35"/>
        <v/>
      </c>
      <c r="BQ145" s="36" t="str">
        <f ca="1">IF(ISBLANK($W145),"",OFFSET(Bkgd_AvoidedCosts!$A$1,BT145-1,BU145-1))</f>
        <v/>
      </c>
      <c r="BR145" s="38" t="str">
        <f t="shared" si="36"/>
        <v/>
      </c>
      <c r="BS145" s="38" t="str">
        <f t="shared" si="37"/>
        <v/>
      </c>
      <c r="BT145" s="10" t="str">
        <f>IF(ISBLANK($W145),"",MATCH($CA145,Bkgd_AvoidedCosts!$A$1:$A$405,FALSE))</f>
        <v/>
      </c>
      <c r="BU145" s="10" t="str">
        <f>IF(ISBLANK($W145),"",MATCH(CB145&amp;BZ145,Bkgd_AvoidedCosts!$2:$2,FALSE))</f>
        <v/>
      </c>
      <c r="BV145" s="42" t="str">
        <f ca="1">IF(ISBLANK($W145),"",OFFSET(Measure_List!$A$2,$CC145,BV$5))</f>
        <v/>
      </c>
      <c r="BW145" s="42" t="str">
        <f ca="1">IF(ISBLANK($W145),"",OFFSET(Measure_List!$A$2,$CC145,BW$5))</f>
        <v/>
      </c>
      <c r="BX145" s="42" t="str">
        <f ca="1">IF(ISBLANK($W145),"",OFFSET(Measure_List!$A$2,$CC145,BX$5))</f>
        <v/>
      </c>
      <c r="BY145" s="42" t="str">
        <f ca="1">IF(ISBLANK($W145),"",OFFSET(Measure_List!$A$2,$CC145,BY$5))</f>
        <v/>
      </c>
      <c r="BZ145" s="42" t="str">
        <f ca="1">IF(ISBLANK($W145),"",OFFSET(Measure_List!$A$2,$CC145,BZ$5))</f>
        <v/>
      </c>
      <c r="CA145" s="42" t="str">
        <f ca="1">IF(ISBLANK($W145),"",OFFSET(Measure_List!$A$2,$CC145,CA$5))</f>
        <v/>
      </c>
      <c r="CB145" s="42" t="str">
        <f ca="1">IF(ISBLANK($W145),"",OFFSET(Measure_List!$A$2,$CC145,CB$5))</f>
        <v/>
      </c>
      <c r="CC145" s="42" t="str">
        <f>IF(ISBLANK($W145),"",MATCH($W145,Measure_List!$A$2:$A$4929,FALSE)-1)</f>
        <v/>
      </c>
      <c r="CD145" s="54" t="str">
        <f t="shared" si="38"/>
        <v/>
      </c>
      <c r="CE145" s="55" t="str">
        <f t="shared" si="45"/>
        <v/>
      </c>
      <c r="CF145" s="55" t="str">
        <f>IF(ISBLANK(W145),"",MATCH(P145,'Funding Input and Summary'!$A$5:$A$254,0))</f>
        <v/>
      </c>
      <c r="CG145" s="202" t="str">
        <f>IF(W145="","",IF(ISERROR(VLOOKUP(W145,Measure_List!$A$3:$A$1000,1,FALSE)),1,""))</f>
        <v/>
      </c>
      <c r="CH145" s="46" t="str">
        <f ca="1">IF(BV145="","",IF(BV145&lt;&gt;OFFSET('Funding Input and Summary'!$AE$4,$CF145,0),1,""))</f>
        <v/>
      </c>
      <c r="CI145" s="46" t="str">
        <f ca="1">IF(ISBLANK(W145),"",IF(BZ145&lt;&gt;IF(OFFSET('Funding Input and Summary'!$AG$4,$CF145,0)="Retrofit","R","L"),1,""))</f>
        <v/>
      </c>
      <c r="CJ145" s="46" t="str">
        <f t="shared" si="39"/>
        <v/>
      </c>
      <c r="CK145" s="46" t="str">
        <f ca="1">IF(W145="","",IF(M145&lt;&gt;OFFSET('Funding Input and Summary'!$AF$4,$CF145,0),1,""))</f>
        <v/>
      </c>
      <c r="CL145" s="46" t="str">
        <f t="shared" ca="1" si="46"/>
        <v/>
      </c>
      <c r="CM145" s="46" t="str">
        <f t="shared" si="40"/>
        <v/>
      </c>
      <c r="CN145" s="63"/>
      <c r="CO145" s="63"/>
      <c r="CP145" s="63"/>
      <c r="CQ145" s="63"/>
      <c r="CR145" s="63"/>
    </row>
    <row r="146" spans="1:96" ht="15" x14ac:dyDescent="0.25">
      <c r="A146" s="244" t="str">
        <f t="shared" ca="1" si="41"/>
        <v/>
      </c>
      <c r="B146" s="59"/>
      <c r="C146" s="47"/>
      <c r="D146" s="47"/>
      <c r="E146" s="47"/>
      <c r="F146" s="47"/>
      <c r="G146" s="47"/>
      <c r="H146" s="48"/>
      <c r="I146" s="47"/>
      <c r="J146" s="49"/>
      <c r="K146" s="49"/>
      <c r="L146" s="49"/>
      <c r="M146" s="50"/>
      <c r="N146" s="50"/>
      <c r="O146" s="52"/>
      <c r="P146" s="32"/>
      <c r="Q146" s="32"/>
      <c r="R146" s="20"/>
      <c r="S146" s="51"/>
      <c r="T146" s="275"/>
      <c r="U146" s="51"/>
      <c r="V146" s="51"/>
      <c r="W146" s="62"/>
      <c r="X146" s="52"/>
      <c r="Y146" s="12"/>
      <c r="Z146" s="12"/>
      <c r="AA146" s="276"/>
      <c r="AB146" s="276"/>
      <c r="AC146" s="254"/>
      <c r="AD146" s="254"/>
      <c r="AE146" s="12"/>
      <c r="AF146" s="12"/>
      <c r="AG146" s="254"/>
      <c r="AH146" s="274"/>
      <c r="AI146" s="51"/>
      <c r="AJ146" s="51"/>
      <c r="AK146" s="248"/>
      <c r="AL146" s="248"/>
      <c r="AM146" s="248"/>
      <c r="AN146" s="254"/>
      <c r="AO146" s="254"/>
      <c r="AP146" s="254"/>
      <c r="AQ146" s="274"/>
      <c r="AR146" s="274"/>
      <c r="AS146" s="274"/>
      <c r="AT146" s="254"/>
      <c r="AU146" s="274"/>
      <c r="AV146" s="276"/>
      <c r="AW146" s="276"/>
      <c r="AX146" s="276"/>
      <c r="AY146" s="12"/>
      <c r="AZ146" s="12"/>
      <c r="BA146" s="12"/>
      <c r="BB146" s="12"/>
      <c r="BC146" s="12"/>
      <c r="BD146" s="53"/>
      <c r="BE146" s="11" t="str">
        <f ca="1">IF(OR(ISBLANK($W146),ISBLANK($M146)),"",OFFSET(Measure_List!$J$2,MATCH($W146,Measure_List!$A$3:$A$4922,FALSE),MATCH(M146,Measure_List!$J$2:$BA$2,1)-1))</f>
        <v/>
      </c>
      <c r="BF146" s="36" t="str">
        <f>IF(ISBLANK($W146),"",(-1)*PV('Drop Downs'!$F$2,CB146,$AE146))</f>
        <v/>
      </c>
      <c r="BG146" s="11" t="str">
        <f t="shared" si="32"/>
        <v/>
      </c>
      <c r="BH146" s="34" t="str">
        <f t="shared" si="42"/>
        <v/>
      </c>
      <c r="BI146" s="36" t="str">
        <f t="shared" si="33"/>
        <v/>
      </c>
      <c r="BJ146" s="34" t="str">
        <f>IF(ISBLANK($W146),"",AB146*'Drop Downs'!$F$1)</f>
        <v/>
      </c>
      <c r="BK146" s="36" t="str">
        <f t="shared" si="43"/>
        <v/>
      </c>
      <c r="BL146" s="36" t="str">
        <f>IF(ISBLANK($W146),"",(-1)*PV('Drop Downs'!$F$2,$CB146,$AD146))</f>
        <v/>
      </c>
      <c r="BM146" s="36" t="str">
        <f>IF(ISBLANK($W146),"",(-1)*PV('Drop Downs'!$F$2,CB146,$AF146))</f>
        <v/>
      </c>
      <c r="BN146" s="11" t="str">
        <f t="shared" si="44"/>
        <v/>
      </c>
      <c r="BO146" s="11" t="str">
        <f t="shared" si="34"/>
        <v/>
      </c>
      <c r="BP146" s="11" t="str">
        <f t="shared" si="35"/>
        <v/>
      </c>
      <c r="BQ146" s="36" t="str">
        <f ca="1">IF(ISBLANK($W146),"",OFFSET(Bkgd_AvoidedCosts!$A$1,BT146-1,BU146-1))</f>
        <v/>
      </c>
      <c r="BR146" s="38" t="str">
        <f t="shared" si="36"/>
        <v/>
      </c>
      <c r="BS146" s="38" t="str">
        <f t="shared" si="37"/>
        <v/>
      </c>
      <c r="BT146" s="10" t="str">
        <f>IF(ISBLANK($W146),"",MATCH($CA146,Bkgd_AvoidedCosts!$A$1:$A$405,FALSE))</f>
        <v/>
      </c>
      <c r="BU146" s="10" t="str">
        <f>IF(ISBLANK($W146),"",MATCH(CB146&amp;BZ146,Bkgd_AvoidedCosts!$2:$2,FALSE))</f>
        <v/>
      </c>
      <c r="BV146" s="42" t="str">
        <f ca="1">IF(ISBLANK($W146),"",OFFSET(Measure_List!$A$2,$CC146,BV$5))</f>
        <v/>
      </c>
      <c r="BW146" s="42" t="str">
        <f ca="1">IF(ISBLANK($W146),"",OFFSET(Measure_List!$A$2,$CC146,BW$5))</f>
        <v/>
      </c>
      <c r="BX146" s="42" t="str">
        <f ca="1">IF(ISBLANK($W146),"",OFFSET(Measure_List!$A$2,$CC146,BX$5))</f>
        <v/>
      </c>
      <c r="BY146" s="42" t="str">
        <f ca="1">IF(ISBLANK($W146),"",OFFSET(Measure_List!$A$2,$CC146,BY$5))</f>
        <v/>
      </c>
      <c r="BZ146" s="42" t="str">
        <f ca="1">IF(ISBLANK($W146),"",OFFSET(Measure_List!$A$2,$CC146,BZ$5))</f>
        <v/>
      </c>
      <c r="CA146" s="42" t="str">
        <f ca="1">IF(ISBLANK($W146),"",OFFSET(Measure_List!$A$2,$CC146,CA$5))</f>
        <v/>
      </c>
      <c r="CB146" s="42" t="str">
        <f ca="1">IF(ISBLANK($W146),"",OFFSET(Measure_List!$A$2,$CC146,CB$5))</f>
        <v/>
      </c>
      <c r="CC146" s="42" t="str">
        <f>IF(ISBLANK($W146),"",MATCH($W146,Measure_List!$A$2:$A$4929,FALSE)-1)</f>
        <v/>
      </c>
      <c r="CD146" s="54" t="str">
        <f t="shared" si="38"/>
        <v/>
      </c>
      <c r="CE146" s="55" t="str">
        <f t="shared" si="45"/>
        <v/>
      </c>
      <c r="CF146" s="55" t="str">
        <f>IF(ISBLANK(W146),"",MATCH(P146,'Funding Input and Summary'!$A$5:$A$254,0))</f>
        <v/>
      </c>
      <c r="CG146" s="202" t="str">
        <f>IF(W146="","",IF(ISERROR(VLOOKUP(W146,Measure_List!$A$3:$A$1000,1,FALSE)),1,""))</f>
        <v/>
      </c>
      <c r="CH146" s="46" t="str">
        <f ca="1">IF(BV146="","",IF(BV146&lt;&gt;OFFSET('Funding Input and Summary'!$AE$4,$CF146,0),1,""))</f>
        <v/>
      </c>
      <c r="CI146" s="46" t="str">
        <f ca="1">IF(ISBLANK(W146),"",IF(BZ146&lt;&gt;IF(OFFSET('Funding Input and Summary'!$AG$4,$CF146,0)="Retrofit","R","L"),1,""))</f>
        <v/>
      </c>
      <c r="CJ146" s="46" t="str">
        <f t="shared" si="39"/>
        <v/>
      </c>
      <c r="CK146" s="46" t="str">
        <f ca="1">IF(W146="","",IF(M146&lt;&gt;OFFSET('Funding Input and Summary'!$AF$4,$CF146,0),1,""))</f>
        <v/>
      </c>
      <c r="CL146" s="46" t="str">
        <f t="shared" ca="1" si="46"/>
        <v/>
      </c>
      <c r="CM146" s="46" t="str">
        <f t="shared" si="40"/>
        <v/>
      </c>
      <c r="CN146" s="63"/>
      <c r="CO146" s="63"/>
      <c r="CP146" s="63"/>
      <c r="CQ146" s="63"/>
      <c r="CR146" s="63"/>
    </row>
    <row r="147" spans="1:96" ht="15" x14ac:dyDescent="0.25">
      <c r="A147" s="244" t="str">
        <f t="shared" ca="1" si="41"/>
        <v/>
      </c>
      <c r="B147" s="59"/>
      <c r="C147" s="47"/>
      <c r="D147" s="47"/>
      <c r="E147" s="47"/>
      <c r="F147" s="47"/>
      <c r="G147" s="47"/>
      <c r="H147" s="48"/>
      <c r="I147" s="47"/>
      <c r="J147" s="49"/>
      <c r="K147" s="49"/>
      <c r="L147" s="49"/>
      <c r="M147" s="50"/>
      <c r="N147" s="50"/>
      <c r="O147" s="52"/>
      <c r="P147" s="32"/>
      <c r="Q147" s="32"/>
      <c r="R147" s="20"/>
      <c r="S147" s="51"/>
      <c r="T147" s="275"/>
      <c r="U147" s="51"/>
      <c r="V147" s="51"/>
      <c r="W147" s="62"/>
      <c r="X147" s="52"/>
      <c r="Y147" s="12"/>
      <c r="Z147" s="12"/>
      <c r="AA147" s="276"/>
      <c r="AB147" s="276"/>
      <c r="AC147" s="254"/>
      <c r="AD147" s="254"/>
      <c r="AE147" s="12"/>
      <c r="AF147" s="12"/>
      <c r="AG147" s="254"/>
      <c r="AH147" s="274"/>
      <c r="AI147" s="51"/>
      <c r="AJ147" s="51"/>
      <c r="AK147" s="248"/>
      <c r="AL147" s="248"/>
      <c r="AM147" s="248"/>
      <c r="AN147" s="254"/>
      <c r="AO147" s="254"/>
      <c r="AP147" s="254"/>
      <c r="AQ147" s="274"/>
      <c r="AR147" s="274"/>
      <c r="AS147" s="274"/>
      <c r="AT147" s="254"/>
      <c r="AU147" s="274"/>
      <c r="AV147" s="276"/>
      <c r="AW147" s="276"/>
      <c r="AX147" s="276"/>
      <c r="AY147" s="12"/>
      <c r="AZ147" s="12"/>
      <c r="BA147" s="12"/>
      <c r="BB147" s="12"/>
      <c r="BC147" s="12"/>
      <c r="BD147" s="53"/>
      <c r="BE147" s="11" t="str">
        <f ca="1">IF(OR(ISBLANK($W147),ISBLANK($M147)),"",OFFSET(Measure_List!$J$2,MATCH($W147,Measure_List!$A$3:$A$4922,FALSE),MATCH(M147,Measure_List!$J$2:$BA$2,1)-1))</f>
        <v/>
      </c>
      <c r="BF147" s="36" t="str">
        <f>IF(ISBLANK($W147),"",(-1)*PV('Drop Downs'!$F$2,CB147,$AE147))</f>
        <v/>
      </c>
      <c r="BG147" s="11" t="str">
        <f t="shared" si="32"/>
        <v/>
      </c>
      <c r="BH147" s="34" t="str">
        <f t="shared" si="42"/>
        <v/>
      </c>
      <c r="BI147" s="36" t="str">
        <f t="shared" si="33"/>
        <v/>
      </c>
      <c r="BJ147" s="34" t="str">
        <f>IF(ISBLANK($W147),"",AB147*'Drop Downs'!$F$1)</f>
        <v/>
      </c>
      <c r="BK147" s="36" t="str">
        <f t="shared" si="43"/>
        <v/>
      </c>
      <c r="BL147" s="36" t="str">
        <f>IF(ISBLANK($W147),"",(-1)*PV('Drop Downs'!$F$2,$CB147,$AD147))</f>
        <v/>
      </c>
      <c r="BM147" s="36" t="str">
        <f>IF(ISBLANK($W147),"",(-1)*PV('Drop Downs'!$F$2,CB147,$AF147))</f>
        <v/>
      </c>
      <c r="BN147" s="11" t="str">
        <f t="shared" si="44"/>
        <v/>
      </c>
      <c r="BO147" s="11" t="str">
        <f t="shared" si="34"/>
        <v/>
      </c>
      <c r="BP147" s="11" t="str">
        <f t="shared" si="35"/>
        <v/>
      </c>
      <c r="BQ147" s="36" t="str">
        <f ca="1">IF(ISBLANK($W147),"",OFFSET(Bkgd_AvoidedCosts!$A$1,BT147-1,BU147-1))</f>
        <v/>
      </c>
      <c r="BR147" s="38" t="str">
        <f t="shared" si="36"/>
        <v/>
      </c>
      <c r="BS147" s="38" t="str">
        <f t="shared" si="37"/>
        <v/>
      </c>
      <c r="BT147" s="10" t="str">
        <f>IF(ISBLANK($W147),"",MATCH($CA147,Bkgd_AvoidedCosts!$A$1:$A$405,FALSE))</f>
        <v/>
      </c>
      <c r="BU147" s="10" t="str">
        <f>IF(ISBLANK($W147),"",MATCH(CB147&amp;BZ147,Bkgd_AvoidedCosts!$2:$2,FALSE))</f>
        <v/>
      </c>
      <c r="BV147" s="42" t="str">
        <f ca="1">IF(ISBLANK($W147),"",OFFSET(Measure_List!$A$2,$CC147,BV$5))</f>
        <v/>
      </c>
      <c r="BW147" s="42" t="str">
        <f ca="1">IF(ISBLANK($W147),"",OFFSET(Measure_List!$A$2,$CC147,BW$5))</f>
        <v/>
      </c>
      <c r="BX147" s="42" t="str">
        <f ca="1">IF(ISBLANK($W147),"",OFFSET(Measure_List!$A$2,$CC147,BX$5))</f>
        <v/>
      </c>
      <c r="BY147" s="42" t="str">
        <f ca="1">IF(ISBLANK($W147),"",OFFSET(Measure_List!$A$2,$CC147,BY$5))</f>
        <v/>
      </c>
      <c r="BZ147" s="42" t="str">
        <f ca="1">IF(ISBLANK($W147),"",OFFSET(Measure_List!$A$2,$CC147,BZ$5))</f>
        <v/>
      </c>
      <c r="CA147" s="42" t="str">
        <f ca="1">IF(ISBLANK($W147),"",OFFSET(Measure_List!$A$2,$CC147,CA$5))</f>
        <v/>
      </c>
      <c r="CB147" s="42" t="str">
        <f ca="1">IF(ISBLANK($W147),"",OFFSET(Measure_List!$A$2,$CC147,CB$5))</f>
        <v/>
      </c>
      <c r="CC147" s="42" t="str">
        <f>IF(ISBLANK($W147),"",MATCH($W147,Measure_List!$A$2:$A$4929,FALSE)-1)</f>
        <v/>
      </c>
      <c r="CD147" s="54" t="str">
        <f t="shared" si="38"/>
        <v/>
      </c>
      <c r="CE147" s="55" t="str">
        <f t="shared" si="45"/>
        <v/>
      </c>
      <c r="CF147" s="55" t="str">
        <f>IF(ISBLANK(W147),"",MATCH(P147,'Funding Input and Summary'!$A$5:$A$254,0))</f>
        <v/>
      </c>
      <c r="CG147" s="202" t="str">
        <f>IF(W147="","",IF(ISERROR(VLOOKUP(W147,Measure_List!$A$3:$A$1000,1,FALSE)),1,""))</f>
        <v/>
      </c>
      <c r="CH147" s="46" t="str">
        <f ca="1">IF(BV147="","",IF(BV147&lt;&gt;OFFSET('Funding Input and Summary'!$AE$4,$CF147,0),1,""))</f>
        <v/>
      </c>
      <c r="CI147" s="46" t="str">
        <f ca="1">IF(ISBLANK(W147),"",IF(BZ147&lt;&gt;IF(OFFSET('Funding Input and Summary'!$AG$4,$CF147,0)="Retrofit","R","L"),1,""))</f>
        <v/>
      </c>
      <c r="CJ147" s="46" t="str">
        <f t="shared" si="39"/>
        <v/>
      </c>
      <c r="CK147" s="46" t="str">
        <f ca="1">IF(W147="","",IF(M147&lt;&gt;OFFSET('Funding Input and Summary'!$AF$4,$CF147,0),1,""))</f>
        <v/>
      </c>
      <c r="CL147" s="46" t="str">
        <f t="shared" ca="1" si="46"/>
        <v/>
      </c>
      <c r="CM147" s="46" t="str">
        <f t="shared" si="40"/>
        <v/>
      </c>
      <c r="CN147" s="63"/>
      <c r="CO147" s="63"/>
      <c r="CP147" s="63"/>
      <c r="CQ147" s="63"/>
      <c r="CR147" s="63"/>
    </row>
    <row r="148" spans="1:96" ht="15" x14ac:dyDescent="0.25">
      <c r="A148" s="244" t="str">
        <f t="shared" ca="1" si="41"/>
        <v/>
      </c>
      <c r="B148" s="59"/>
      <c r="C148" s="47"/>
      <c r="D148" s="47"/>
      <c r="E148" s="47"/>
      <c r="F148" s="47"/>
      <c r="G148" s="47"/>
      <c r="H148" s="48"/>
      <c r="I148" s="47"/>
      <c r="J148" s="49"/>
      <c r="K148" s="49"/>
      <c r="L148" s="49"/>
      <c r="M148" s="50"/>
      <c r="N148" s="50"/>
      <c r="O148" s="52"/>
      <c r="P148" s="32"/>
      <c r="Q148" s="32"/>
      <c r="R148" s="20"/>
      <c r="S148" s="51"/>
      <c r="T148" s="275"/>
      <c r="U148" s="51"/>
      <c r="V148" s="51"/>
      <c r="W148" s="62"/>
      <c r="X148" s="52"/>
      <c r="Y148" s="12"/>
      <c r="Z148" s="12"/>
      <c r="AA148" s="276"/>
      <c r="AB148" s="276"/>
      <c r="AC148" s="254"/>
      <c r="AD148" s="254"/>
      <c r="AE148" s="12"/>
      <c r="AF148" s="12"/>
      <c r="AG148" s="254"/>
      <c r="AH148" s="274"/>
      <c r="AI148" s="51"/>
      <c r="AJ148" s="51"/>
      <c r="AK148" s="248"/>
      <c r="AL148" s="248"/>
      <c r="AM148" s="248"/>
      <c r="AN148" s="254"/>
      <c r="AO148" s="254"/>
      <c r="AP148" s="254"/>
      <c r="AQ148" s="274"/>
      <c r="AR148" s="274"/>
      <c r="AS148" s="274"/>
      <c r="AT148" s="254"/>
      <c r="AU148" s="274"/>
      <c r="AV148" s="276"/>
      <c r="AW148" s="276"/>
      <c r="AX148" s="276"/>
      <c r="AY148" s="12"/>
      <c r="AZ148" s="12"/>
      <c r="BA148" s="12"/>
      <c r="BB148" s="12"/>
      <c r="BC148" s="12"/>
      <c r="BD148" s="53"/>
      <c r="BE148" s="11" t="str">
        <f ca="1">IF(OR(ISBLANK($W148),ISBLANK($M148)),"",OFFSET(Measure_List!$J$2,MATCH($W148,Measure_List!$A$3:$A$4922,FALSE),MATCH(M148,Measure_List!$J$2:$BA$2,1)-1))</f>
        <v/>
      </c>
      <c r="BF148" s="36" t="str">
        <f>IF(ISBLANK($W148),"",(-1)*PV('Drop Downs'!$F$2,CB148,$AE148))</f>
        <v/>
      </c>
      <c r="BG148" s="11" t="str">
        <f t="shared" si="32"/>
        <v/>
      </c>
      <c r="BH148" s="34" t="str">
        <f t="shared" si="42"/>
        <v/>
      </c>
      <c r="BI148" s="36" t="str">
        <f t="shared" si="33"/>
        <v/>
      </c>
      <c r="BJ148" s="34" t="str">
        <f>IF(ISBLANK($W148),"",AB148*'Drop Downs'!$F$1)</f>
        <v/>
      </c>
      <c r="BK148" s="36" t="str">
        <f t="shared" si="43"/>
        <v/>
      </c>
      <c r="BL148" s="36" t="str">
        <f>IF(ISBLANK($W148),"",(-1)*PV('Drop Downs'!$F$2,$CB148,$AD148))</f>
        <v/>
      </c>
      <c r="BM148" s="36" t="str">
        <f>IF(ISBLANK($W148),"",(-1)*PV('Drop Downs'!$F$2,CB148,$AF148))</f>
        <v/>
      </c>
      <c r="BN148" s="11" t="str">
        <f t="shared" si="44"/>
        <v/>
      </c>
      <c r="BO148" s="11" t="str">
        <f t="shared" si="34"/>
        <v/>
      </c>
      <c r="BP148" s="11" t="str">
        <f t="shared" si="35"/>
        <v/>
      </c>
      <c r="BQ148" s="36" t="str">
        <f ca="1">IF(ISBLANK($W148),"",OFFSET(Bkgd_AvoidedCosts!$A$1,BT148-1,BU148-1))</f>
        <v/>
      </c>
      <c r="BR148" s="38" t="str">
        <f t="shared" si="36"/>
        <v/>
      </c>
      <c r="BS148" s="38" t="str">
        <f t="shared" si="37"/>
        <v/>
      </c>
      <c r="BT148" s="10" t="str">
        <f>IF(ISBLANK($W148),"",MATCH($CA148,Bkgd_AvoidedCosts!$A$1:$A$405,FALSE))</f>
        <v/>
      </c>
      <c r="BU148" s="10" t="str">
        <f>IF(ISBLANK($W148),"",MATCH(CB148&amp;BZ148,Bkgd_AvoidedCosts!$2:$2,FALSE))</f>
        <v/>
      </c>
      <c r="BV148" s="42" t="str">
        <f ca="1">IF(ISBLANK($W148),"",OFFSET(Measure_List!$A$2,$CC148,BV$5))</f>
        <v/>
      </c>
      <c r="BW148" s="42" t="str">
        <f ca="1">IF(ISBLANK($W148),"",OFFSET(Measure_List!$A$2,$CC148,BW$5))</f>
        <v/>
      </c>
      <c r="BX148" s="42" t="str">
        <f ca="1">IF(ISBLANK($W148),"",OFFSET(Measure_List!$A$2,$CC148,BX$5))</f>
        <v/>
      </c>
      <c r="BY148" s="42" t="str">
        <f ca="1">IF(ISBLANK($W148),"",OFFSET(Measure_List!$A$2,$CC148,BY$5))</f>
        <v/>
      </c>
      <c r="BZ148" s="42" t="str">
        <f ca="1">IF(ISBLANK($W148),"",OFFSET(Measure_List!$A$2,$CC148,BZ$5))</f>
        <v/>
      </c>
      <c r="CA148" s="42" t="str">
        <f ca="1">IF(ISBLANK($W148),"",OFFSET(Measure_List!$A$2,$CC148,CA$5))</f>
        <v/>
      </c>
      <c r="CB148" s="42" t="str">
        <f ca="1">IF(ISBLANK($W148),"",OFFSET(Measure_List!$A$2,$CC148,CB$5))</f>
        <v/>
      </c>
      <c r="CC148" s="42" t="str">
        <f>IF(ISBLANK($W148),"",MATCH($W148,Measure_List!$A$2:$A$4929,FALSE)-1)</f>
        <v/>
      </c>
      <c r="CD148" s="54" t="str">
        <f t="shared" si="38"/>
        <v/>
      </c>
      <c r="CE148" s="55" t="str">
        <f t="shared" si="45"/>
        <v/>
      </c>
      <c r="CF148" s="55" t="str">
        <f>IF(ISBLANK(W148),"",MATCH(P148,'Funding Input and Summary'!$A$5:$A$254,0))</f>
        <v/>
      </c>
      <c r="CG148" s="202" t="str">
        <f>IF(W148="","",IF(ISERROR(VLOOKUP(W148,Measure_List!$A$3:$A$1000,1,FALSE)),1,""))</f>
        <v/>
      </c>
      <c r="CH148" s="46" t="str">
        <f ca="1">IF(BV148="","",IF(BV148&lt;&gt;OFFSET('Funding Input and Summary'!$AE$4,$CF148,0),1,""))</f>
        <v/>
      </c>
      <c r="CI148" s="46" t="str">
        <f ca="1">IF(ISBLANK(W148),"",IF(BZ148&lt;&gt;IF(OFFSET('Funding Input and Summary'!$AG$4,$CF148,0)="Retrofit","R","L"),1,""))</f>
        <v/>
      </c>
      <c r="CJ148" s="46" t="str">
        <f t="shared" si="39"/>
        <v/>
      </c>
      <c r="CK148" s="46" t="str">
        <f ca="1">IF(W148="","",IF(M148&lt;&gt;OFFSET('Funding Input and Summary'!$AF$4,$CF148,0),1,""))</f>
        <v/>
      </c>
      <c r="CL148" s="46" t="str">
        <f t="shared" ca="1" si="46"/>
        <v/>
      </c>
      <c r="CM148" s="46" t="str">
        <f t="shared" si="40"/>
        <v/>
      </c>
      <c r="CN148" s="63"/>
      <c r="CO148" s="63"/>
      <c r="CP148" s="63"/>
      <c r="CQ148" s="63"/>
      <c r="CR148" s="63"/>
    </row>
    <row r="149" spans="1:96" ht="15" x14ac:dyDescent="0.25">
      <c r="A149" s="244" t="str">
        <f t="shared" ca="1" si="41"/>
        <v/>
      </c>
      <c r="B149" s="59"/>
      <c r="C149" s="47"/>
      <c r="D149" s="47"/>
      <c r="E149" s="47"/>
      <c r="F149" s="47"/>
      <c r="G149" s="47"/>
      <c r="H149" s="48"/>
      <c r="I149" s="47"/>
      <c r="J149" s="49"/>
      <c r="K149" s="49"/>
      <c r="L149" s="49"/>
      <c r="M149" s="50"/>
      <c r="N149" s="50"/>
      <c r="O149" s="52"/>
      <c r="P149" s="32"/>
      <c r="Q149" s="32"/>
      <c r="R149" s="20"/>
      <c r="S149" s="51"/>
      <c r="T149" s="275"/>
      <c r="U149" s="51"/>
      <c r="V149" s="51"/>
      <c r="W149" s="62"/>
      <c r="X149" s="52"/>
      <c r="Y149" s="12"/>
      <c r="Z149" s="12"/>
      <c r="AA149" s="276"/>
      <c r="AB149" s="276"/>
      <c r="AC149" s="254"/>
      <c r="AD149" s="254"/>
      <c r="AE149" s="12"/>
      <c r="AF149" s="12"/>
      <c r="AG149" s="254"/>
      <c r="AH149" s="274"/>
      <c r="AI149" s="51"/>
      <c r="AJ149" s="51"/>
      <c r="AK149" s="248"/>
      <c r="AL149" s="248"/>
      <c r="AM149" s="248"/>
      <c r="AN149" s="254"/>
      <c r="AO149" s="254"/>
      <c r="AP149" s="254"/>
      <c r="AQ149" s="274"/>
      <c r="AR149" s="274"/>
      <c r="AS149" s="274"/>
      <c r="AT149" s="254"/>
      <c r="AU149" s="274"/>
      <c r="AV149" s="276"/>
      <c r="AW149" s="276"/>
      <c r="AX149" s="276"/>
      <c r="AY149" s="12"/>
      <c r="AZ149" s="12"/>
      <c r="BA149" s="12"/>
      <c r="BB149" s="12"/>
      <c r="BC149" s="12"/>
      <c r="BD149" s="53"/>
      <c r="BE149" s="11" t="str">
        <f ca="1">IF(OR(ISBLANK($W149),ISBLANK($M149)),"",OFFSET(Measure_List!$J$2,MATCH($W149,Measure_List!$A$3:$A$4922,FALSE),MATCH(M149,Measure_List!$J$2:$BA$2,1)-1))</f>
        <v/>
      </c>
      <c r="BF149" s="36" t="str">
        <f>IF(ISBLANK($W149),"",(-1)*PV('Drop Downs'!$F$2,CB149,$AE149))</f>
        <v/>
      </c>
      <c r="BG149" s="11" t="str">
        <f t="shared" si="32"/>
        <v/>
      </c>
      <c r="BH149" s="34" t="str">
        <f t="shared" si="42"/>
        <v/>
      </c>
      <c r="BI149" s="36" t="str">
        <f t="shared" si="33"/>
        <v/>
      </c>
      <c r="BJ149" s="34" t="str">
        <f>IF(ISBLANK($W149),"",AB149*'Drop Downs'!$F$1)</f>
        <v/>
      </c>
      <c r="BK149" s="36" t="str">
        <f t="shared" si="43"/>
        <v/>
      </c>
      <c r="BL149" s="36" t="str">
        <f>IF(ISBLANK($W149),"",(-1)*PV('Drop Downs'!$F$2,$CB149,$AD149))</f>
        <v/>
      </c>
      <c r="BM149" s="36" t="str">
        <f>IF(ISBLANK($W149),"",(-1)*PV('Drop Downs'!$F$2,CB149,$AF149))</f>
        <v/>
      </c>
      <c r="BN149" s="11" t="str">
        <f t="shared" si="44"/>
        <v/>
      </c>
      <c r="BO149" s="11" t="str">
        <f t="shared" si="34"/>
        <v/>
      </c>
      <c r="BP149" s="11" t="str">
        <f t="shared" si="35"/>
        <v/>
      </c>
      <c r="BQ149" s="36" t="str">
        <f ca="1">IF(ISBLANK($W149),"",OFFSET(Bkgd_AvoidedCosts!$A$1,BT149-1,BU149-1))</f>
        <v/>
      </c>
      <c r="BR149" s="38" t="str">
        <f t="shared" si="36"/>
        <v/>
      </c>
      <c r="BS149" s="38" t="str">
        <f t="shared" si="37"/>
        <v/>
      </c>
      <c r="BT149" s="10" t="str">
        <f>IF(ISBLANK($W149),"",MATCH($CA149,Bkgd_AvoidedCosts!$A$1:$A$405,FALSE))</f>
        <v/>
      </c>
      <c r="BU149" s="10" t="str">
        <f>IF(ISBLANK($W149),"",MATCH(CB149&amp;BZ149,Bkgd_AvoidedCosts!$2:$2,FALSE))</f>
        <v/>
      </c>
      <c r="BV149" s="42" t="str">
        <f ca="1">IF(ISBLANK($W149),"",OFFSET(Measure_List!$A$2,$CC149,BV$5))</f>
        <v/>
      </c>
      <c r="BW149" s="42" t="str">
        <f ca="1">IF(ISBLANK($W149),"",OFFSET(Measure_List!$A$2,$CC149,BW$5))</f>
        <v/>
      </c>
      <c r="BX149" s="42" t="str">
        <f ca="1">IF(ISBLANK($W149),"",OFFSET(Measure_List!$A$2,$CC149,BX$5))</f>
        <v/>
      </c>
      <c r="BY149" s="42" t="str">
        <f ca="1">IF(ISBLANK($W149),"",OFFSET(Measure_List!$A$2,$CC149,BY$5))</f>
        <v/>
      </c>
      <c r="BZ149" s="42" t="str">
        <f ca="1">IF(ISBLANK($W149),"",OFFSET(Measure_List!$A$2,$CC149,BZ$5))</f>
        <v/>
      </c>
      <c r="CA149" s="42" t="str">
        <f ca="1">IF(ISBLANK($W149),"",OFFSET(Measure_List!$A$2,$CC149,CA$5))</f>
        <v/>
      </c>
      <c r="CB149" s="42" t="str">
        <f ca="1">IF(ISBLANK($W149),"",OFFSET(Measure_List!$A$2,$CC149,CB$5))</f>
        <v/>
      </c>
      <c r="CC149" s="42" t="str">
        <f>IF(ISBLANK($W149),"",MATCH($W149,Measure_List!$A$2:$A$4929,FALSE)-1)</f>
        <v/>
      </c>
      <c r="CD149" s="54" t="str">
        <f t="shared" si="38"/>
        <v/>
      </c>
      <c r="CE149" s="55" t="str">
        <f t="shared" si="45"/>
        <v/>
      </c>
      <c r="CF149" s="55" t="str">
        <f>IF(ISBLANK(W149),"",MATCH(P149,'Funding Input and Summary'!$A$5:$A$254,0))</f>
        <v/>
      </c>
      <c r="CG149" s="202" t="str">
        <f>IF(W149="","",IF(ISERROR(VLOOKUP(W149,Measure_List!$A$3:$A$1000,1,FALSE)),1,""))</f>
        <v/>
      </c>
      <c r="CH149" s="46" t="str">
        <f ca="1">IF(BV149="","",IF(BV149&lt;&gt;OFFSET('Funding Input and Summary'!$AE$4,$CF149,0),1,""))</f>
        <v/>
      </c>
      <c r="CI149" s="46" t="str">
        <f ca="1">IF(ISBLANK(W149),"",IF(BZ149&lt;&gt;IF(OFFSET('Funding Input and Summary'!$AG$4,$CF149,0)="Retrofit","R","L"),1,""))</f>
        <v/>
      </c>
      <c r="CJ149" s="46" t="str">
        <f t="shared" si="39"/>
        <v/>
      </c>
      <c r="CK149" s="46" t="str">
        <f ca="1">IF(W149="","",IF(M149&lt;&gt;OFFSET('Funding Input and Summary'!$AF$4,$CF149,0),1,""))</f>
        <v/>
      </c>
      <c r="CL149" s="46" t="str">
        <f t="shared" ca="1" si="46"/>
        <v/>
      </c>
      <c r="CM149" s="46" t="str">
        <f t="shared" si="40"/>
        <v/>
      </c>
      <c r="CN149" s="63"/>
      <c r="CO149" s="63"/>
      <c r="CP149" s="63"/>
      <c r="CQ149" s="63"/>
      <c r="CR149" s="63"/>
    </row>
    <row r="150" spans="1:96" ht="15" x14ac:dyDescent="0.25">
      <c r="A150" s="244" t="str">
        <f t="shared" ca="1" si="41"/>
        <v/>
      </c>
      <c r="B150" s="59"/>
      <c r="C150" s="47"/>
      <c r="D150" s="47"/>
      <c r="E150" s="47"/>
      <c r="F150" s="47"/>
      <c r="G150" s="47"/>
      <c r="H150" s="48"/>
      <c r="I150" s="47"/>
      <c r="J150" s="49"/>
      <c r="K150" s="49"/>
      <c r="L150" s="49"/>
      <c r="M150" s="50"/>
      <c r="N150" s="50"/>
      <c r="O150" s="52"/>
      <c r="P150" s="32"/>
      <c r="Q150" s="32"/>
      <c r="R150" s="20"/>
      <c r="S150" s="51"/>
      <c r="T150" s="275"/>
      <c r="U150" s="51"/>
      <c r="V150" s="51"/>
      <c r="W150" s="62"/>
      <c r="X150" s="52"/>
      <c r="Y150" s="12"/>
      <c r="Z150" s="12"/>
      <c r="AA150" s="276"/>
      <c r="AB150" s="276"/>
      <c r="AC150" s="254"/>
      <c r="AD150" s="254"/>
      <c r="AE150" s="12"/>
      <c r="AF150" s="12"/>
      <c r="AG150" s="254"/>
      <c r="AH150" s="274"/>
      <c r="AI150" s="51"/>
      <c r="AJ150" s="51"/>
      <c r="AK150" s="248"/>
      <c r="AL150" s="248"/>
      <c r="AM150" s="248"/>
      <c r="AN150" s="254"/>
      <c r="AO150" s="254"/>
      <c r="AP150" s="254"/>
      <c r="AQ150" s="274"/>
      <c r="AR150" s="274"/>
      <c r="AS150" s="274"/>
      <c r="AT150" s="254"/>
      <c r="AU150" s="274"/>
      <c r="AV150" s="276"/>
      <c r="AW150" s="276"/>
      <c r="AX150" s="276"/>
      <c r="AY150" s="12"/>
      <c r="AZ150" s="12"/>
      <c r="BA150" s="12"/>
      <c r="BB150" s="12"/>
      <c r="BC150" s="12"/>
      <c r="BD150" s="53"/>
      <c r="BE150" s="11" t="str">
        <f ca="1">IF(OR(ISBLANK($W150),ISBLANK($M150)),"",OFFSET(Measure_List!$J$2,MATCH($W150,Measure_List!$A$3:$A$4922,FALSE),MATCH(M150,Measure_List!$J$2:$BA$2,1)-1))</f>
        <v/>
      </c>
      <c r="BF150" s="36" t="str">
        <f>IF(ISBLANK($W150),"",(-1)*PV('Drop Downs'!$F$2,CB150,$AE150))</f>
        <v/>
      </c>
      <c r="BG150" s="11" t="str">
        <f t="shared" si="32"/>
        <v/>
      </c>
      <c r="BH150" s="34" t="str">
        <f t="shared" si="42"/>
        <v/>
      </c>
      <c r="BI150" s="36" t="str">
        <f t="shared" si="33"/>
        <v/>
      </c>
      <c r="BJ150" s="34" t="str">
        <f>IF(ISBLANK($W150),"",AB150*'Drop Downs'!$F$1)</f>
        <v/>
      </c>
      <c r="BK150" s="36" t="str">
        <f t="shared" si="43"/>
        <v/>
      </c>
      <c r="BL150" s="36" t="str">
        <f>IF(ISBLANK($W150),"",(-1)*PV('Drop Downs'!$F$2,$CB150,$AD150))</f>
        <v/>
      </c>
      <c r="BM150" s="36" t="str">
        <f>IF(ISBLANK($W150),"",(-1)*PV('Drop Downs'!$F$2,CB150,$AF150))</f>
        <v/>
      </c>
      <c r="BN150" s="11" t="str">
        <f t="shared" si="44"/>
        <v/>
      </c>
      <c r="BO150" s="11" t="str">
        <f t="shared" si="34"/>
        <v/>
      </c>
      <c r="BP150" s="11" t="str">
        <f t="shared" si="35"/>
        <v/>
      </c>
      <c r="BQ150" s="36" t="str">
        <f ca="1">IF(ISBLANK($W150),"",OFFSET(Bkgd_AvoidedCosts!$A$1,BT150-1,BU150-1))</f>
        <v/>
      </c>
      <c r="BR150" s="38" t="str">
        <f t="shared" si="36"/>
        <v/>
      </c>
      <c r="BS150" s="38" t="str">
        <f t="shared" si="37"/>
        <v/>
      </c>
      <c r="BT150" s="10" t="str">
        <f>IF(ISBLANK($W150),"",MATCH($CA150,Bkgd_AvoidedCosts!$A$1:$A$405,FALSE))</f>
        <v/>
      </c>
      <c r="BU150" s="10" t="str">
        <f>IF(ISBLANK($W150),"",MATCH(CB150&amp;BZ150,Bkgd_AvoidedCosts!$2:$2,FALSE))</f>
        <v/>
      </c>
      <c r="BV150" s="42" t="str">
        <f ca="1">IF(ISBLANK($W150),"",OFFSET(Measure_List!$A$2,$CC150,BV$5))</f>
        <v/>
      </c>
      <c r="BW150" s="42" t="str">
        <f ca="1">IF(ISBLANK($W150),"",OFFSET(Measure_List!$A$2,$CC150,BW$5))</f>
        <v/>
      </c>
      <c r="BX150" s="42" t="str">
        <f ca="1">IF(ISBLANK($W150),"",OFFSET(Measure_List!$A$2,$CC150,BX$5))</f>
        <v/>
      </c>
      <c r="BY150" s="42" t="str">
        <f ca="1">IF(ISBLANK($W150),"",OFFSET(Measure_List!$A$2,$CC150,BY$5))</f>
        <v/>
      </c>
      <c r="BZ150" s="42" t="str">
        <f ca="1">IF(ISBLANK($W150),"",OFFSET(Measure_List!$A$2,$CC150,BZ$5))</f>
        <v/>
      </c>
      <c r="CA150" s="42" t="str">
        <f ca="1">IF(ISBLANK($W150),"",OFFSET(Measure_List!$A$2,$CC150,CA$5))</f>
        <v/>
      </c>
      <c r="CB150" s="42" t="str">
        <f ca="1">IF(ISBLANK($W150),"",OFFSET(Measure_List!$A$2,$CC150,CB$5))</f>
        <v/>
      </c>
      <c r="CC150" s="42" t="str">
        <f>IF(ISBLANK($W150),"",MATCH($W150,Measure_List!$A$2:$A$4929,FALSE)-1)</f>
        <v/>
      </c>
      <c r="CD150" s="54" t="str">
        <f t="shared" si="38"/>
        <v/>
      </c>
      <c r="CE150" s="55" t="str">
        <f t="shared" si="45"/>
        <v/>
      </c>
      <c r="CF150" s="55" t="str">
        <f>IF(ISBLANK(W150),"",MATCH(P150,'Funding Input and Summary'!$A$5:$A$254,0))</f>
        <v/>
      </c>
      <c r="CG150" s="202" t="str">
        <f>IF(W150="","",IF(ISERROR(VLOOKUP(W150,Measure_List!$A$3:$A$1000,1,FALSE)),1,""))</f>
        <v/>
      </c>
      <c r="CH150" s="46" t="str">
        <f ca="1">IF(BV150="","",IF(BV150&lt;&gt;OFFSET('Funding Input and Summary'!$AE$4,$CF150,0),1,""))</f>
        <v/>
      </c>
      <c r="CI150" s="46" t="str">
        <f ca="1">IF(ISBLANK(W150),"",IF(BZ150&lt;&gt;IF(OFFSET('Funding Input and Summary'!$AG$4,$CF150,0)="Retrofit","R","L"),1,""))</f>
        <v/>
      </c>
      <c r="CJ150" s="46" t="str">
        <f t="shared" si="39"/>
        <v/>
      </c>
      <c r="CK150" s="46" t="str">
        <f ca="1">IF(W150="","",IF(M150&lt;&gt;OFFSET('Funding Input and Summary'!$AF$4,$CF150,0),1,""))</f>
        <v/>
      </c>
      <c r="CL150" s="46" t="str">
        <f t="shared" ca="1" si="46"/>
        <v/>
      </c>
      <c r="CM150" s="46" t="str">
        <f t="shared" si="40"/>
        <v/>
      </c>
      <c r="CN150" s="63"/>
      <c r="CO150" s="63"/>
      <c r="CP150" s="63"/>
      <c r="CQ150" s="63"/>
      <c r="CR150" s="63"/>
    </row>
    <row r="151" spans="1:96" ht="15" x14ac:dyDescent="0.25">
      <c r="A151" s="244" t="str">
        <f t="shared" ca="1" si="41"/>
        <v/>
      </c>
      <c r="B151" s="59"/>
      <c r="C151" s="47"/>
      <c r="D151" s="47"/>
      <c r="E151" s="47"/>
      <c r="F151" s="47"/>
      <c r="G151" s="47"/>
      <c r="H151" s="48"/>
      <c r="I151" s="47"/>
      <c r="J151" s="49"/>
      <c r="K151" s="49"/>
      <c r="L151" s="49"/>
      <c r="M151" s="50"/>
      <c r="N151" s="50"/>
      <c r="O151" s="52"/>
      <c r="P151" s="32"/>
      <c r="Q151" s="32"/>
      <c r="R151" s="20"/>
      <c r="S151" s="51"/>
      <c r="T151" s="275"/>
      <c r="U151" s="51"/>
      <c r="V151" s="51"/>
      <c r="W151" s="62"/>
      <c r="X151" s="52"/>
      <c r="Y151" s="12"/>
      <c r="Z151" s="12"/>
      <c r="AA151" s="276"/>
      <c r="AB151" s="276"/>
      <c r="AC151" s="254"/>
      <c r="AD151" s="254"/>
      <c r="AE151" s="12"/>
      <c r="AF151" s="12"/>
      <c r="AG151" s="254"/>
      <c r="AH151" s="274"/>
      <c r="AI151" s="51"/>
      <c r="AJ151" s="51"/>
      <c r="AK151" s="248"/>
      <c r="AL151" s="248"/>
      <c r="AM151" s="248"/>
      <c r="AN151" s="254"/>
      <c r="AO151" s="254"/>
      <c r="AP151" s="254"/>
      <c r="AQ151" s="274"/>
      <c r="AR151" s="274"/>
      <c r="AS151" s="274"/>
      <c r="AT151" s="254"/>
      <c r="AU151" s="274"/>
      <c r="AV151" s="276"/>
      <c r="AW151" s="276"/>
      <c r="AX151" s="276"/>
      <c r="AY151" s="12"/>
      <c r="AZ151" s="12"/>
      <c r="BA151" s="12"/>
      <c r="BB151" s="12"/>
      <c r="BC151" s="12"/>
      <c r="BD151" s="53"/>
      <c r="BE151" s="11" t="str">
        <f ca="1">IF(OR(ISBLANK($W151),ISBLANK($M151)),"",OFFSET(Measure_List!$J$2,MATCH($W151,Measure_List!$A$3:$A$4922,FALSE),MATCH(M151,Measure_List!$J$2:$BA$2,1)-1))</f>
        <v/>
      </c>
      <c r="BF151" s="36" t="str">
        <f>IF(ISBLANK($W151),"",(-1)*PV('Drop Downs'!$F$2,CB151,$AE151))</f>
        <v/>
      </c>
      <c r="BG151" s="11" t="str">
        <f t="shared" si="32"/>
        <v/>
      </c>
      <c r="BH151" s="34" t="str">
        <f t="shared" si="42"/>
        <v/>
      </c>
      <c r="BI151" s="36" t="str">
        <f t="shared" si="33"/>
        <v/>
      </c>
      <c r="BJ151" s="34" t="str">
        <f>IF(ISBLANK($W151),"",AB151*'Drop Downs'!$F$1)</f>
        <v/>
      </c>
      <c r="BK151" s="36" t="str">
        <f t="shared" si="43"/>
        <v/>
      </c>
      <c r="BL151" s="36" t="str">
        <f>IF(ISBLANK($W151),"",(-1)*PV('Drop Downs'!$F$2,$CB151,$AD151))</f>
        <v/>
      </c>
      <c r="BM151" s="36" t="str">
        <f>IF(ISBLANK($W151),"",(-1)*PV('Drop Downs'!$F$2,CB151,$AF151))</f>
        <v/>
      </c>
      <c r="BN151" s="11" t="str">
        <f t="shared" si="44"/>
        <v/>
      </c>
      <c r="BO151" s="11" t="str">
        <f t="shared" si="34"/>
        <v/>
      </c>
      <c r="BP151" s="11" t="str">
        <f t="shared" si="35"/>
        <v/>
      </c>
      <c r="BQ151" s="36" t="str">
        <f ca="1">IF(ISBLANK($W151),"",OFFSET(Bkgd_AvoidedCosts!$A$1,BT151-1,BU151-1))</f>
        <v/>
      </c>
      <c r="BR151" s="38" t="str">
        <f t="shared" si="36"/>
        <v/>
      </c>
      <c r="BS151" s="38" t="str">
        <f t="shared" si="37"/>
        <v/>
      </c>
      <c r="BT151" s="10" t="str">
        <f>IF(ISBLANK($W151),"",MATCH($CA151,Bkgd_AvoidedCosts!$A$1:$A$405,FALSE))</f>
        <v/>
      </c>
      <c r="BU151" s="10" t="str">
        <f>IF(ISBLANK($W151),"",MATCH(CB151&amp;BZ151,Bkgd_AvoidedCosts!$2:$2,FALSE))</f>
        <v/>
      </c>
      <c r="BV151" s="42" t="str">
        <f ca="1">IF(ISBLANK($W151),"",OFFSET(Measure_List!$A$2,$CC151,BV$5))</f>
        <v/>
      </c>
      <c r="BW151" s="42" t="str">
        <f ca="1">IF(ISBLANK($W151),"",OFFSET(Measure_List!$A$2,$CC151,BW$5))</f>
        <v/>
      </c>
      <c r="BX151" s="42" t="str">
        <f ca="1">IF(ISBLANK($W151),"",OFFSET(Measure_List!$A$2,$CC151,BX$5))</f>
        <v/>
      </c>
      <c r="BY151" s="42" t="str">
        <f ca="1">IF(ISBLANK($W151),"",OFFSET(Measure_List!$A$2,$CC151,BY$5))</f>
        <v/>
      </c>
      <c r="BZ151" s="42" t="str">
        <f ca="1">IF(ISBLANK($W151),"",OFFSET(Measure_List!$A$2,$CC151,BZ$5))</f>
        <v/>
      </c>
      <c r="CA151" s="42" t="str">
        <f ca="1">IF(ISBLANK($W151),"",OFFSET(Measure_List!$A$2,$CC151,CA$5))</f>
        <v/>
      </c>
      <c r="CB151" s="42" t="str">
        <f ca="1">IF(ISBLANK($W151),"",OFFSET(Measure_List!$A$2,$CC151,CB$5))</f>
        <v/>
      </c>
      <c r="CC151" s="42" t="str">
        <f>IF(ISBLANK($W151),"",MATCH($W151,Measure_List!$A$2:$A$4929,FALSE)-1)</f>
        <v/>
      </c>
      <c r="CD151" s="54" t="str">
        <f t="shared" si="38"/>
        <v/>
      </c>
      <c r="CE151" s="55" t="str">
        <f t="shared" si="45"/>
        <v/>
      </c>
      <c r="CF151" s="55" t="str">
        <f>IF(ISBLANK(W151),"",MATCH(P151,'Funding Input and Summary'!$A$5:$A$254,0))</f>
        <v/>
      </c>
      <c r="CG151" s="202" t="str">
        <f>IF(W151="","",IF(ISERROR(VLOOKUP(W151,Measure_List!$A$3:$A$1000,1,FALSE)),1,""))</f>
        <v/>
      </c>
      <c r="CH151" s="46" t="str">
        <f ca="1">IF(BV151="","",IF(BV151&lt;&gt;OFFSET('Funding Input and Summary'!$AE$4,$CF151,0),1,""))</f>
        <v/>
      </c>
      <c r="CI151" s="46" t="str">
        <f ca="1">IF(ISBLANK(W151),"",IF(BZ151&lt;&gt;IF(OFFSET('Funding Input and Summary'!$AG$4,$CF151,0)="Retrofit","R","L"),1,""))</f>
        <v/>
      </c>
      <c r="CJ151" s="46" t="str">
        <f t="shared" si="39"/>
        <v/>
      </c>
      <c r="CK151" s="46" t="str">
        <f ca="1">IF(W151="","",IF(M151&lt;&gt;OFFSET('Funding Input and Summary'!$AF$4,$CF151,0),1,""))</f>
        <v/>
      </c>
      <c r="CL151" s="46" t="str">
        <f t="shared" ca="1" si="46"/>
        <v/>
      </c>
      <c r="CM151" s="46" t="str">
        <f t="shared" si="40"/>
        <v/>
      </c>
      <c r="CN151" s="63"/>
      <c r="CO151" s="63"/>
      <c r="CP151" s="63"/>
      <c r="CQ151" s="63"/>
      <c r="CR151" s="63"/>
    </row>
    <row r="152" spans="1:96" ht="15" x14ac:dyDescent="0.25">
      <c r="A152" s="244" t="str">
        <f t="shared" ca="1" si="41"/>
        <v/>
      </c>
      <c r="B152" s="59"/>
      <c r="C152" s="47"/>
      <c r="D152" s="47"/>
      <c r="E152" s="47"/>
      <c r="F152" s="47"/>
      <c r="G152" s="47"/>
      <c r="H152" s="48"/>
      <c r="I152" s="47"/>
      <c r="J152" s="49"/>
      <c r="K152" s="49"/>
      <c r="L152" s="49"/>
      <c r="M152" s="50"/>
      <c r="N152" s="50"/>
      <c r="O152" s="52"/>
      <c r="P152" s="32"/>
      <c r="Q152" s="32"/>
      <c r="R152" s="20"/>
      <c r="S152" s="51"/>
      <c r="T152" s="275"/>
      <c r="U152" s="51"/>
      <c r="V152" s="51"/>
      <c r="W152" s="62"/>
      <c r="X152" s="52"/>
      <c r="Y152" s="12"/>
      <c r="Z152" s="12"/>
      <c r="AA152" s="276"/>
      <c r="AB152" s="276"/>
      <c r="AC152" s="254"/>
      <c r="AD152" s="254"/>
      <c r="AE152" s="12"/>
      <c r="AF152" s="12"/>
      <c r="AG152" s="254"/>
      <c r="AH152" s="274"/>
      <c r="AI152" s="51"/>
      <c r="AJ152" s="51"/>
      <c r="AK152" s="248"/>
      <c r="AL152" s="248"/>
      <c r="AM152" s="248"/>
      <c r="AN152" s="254"/>
      <c r="AO152" s="254"/>
      <c r="AP152" s="254"/>
      <c r="AQ152" s="274"/>
      <c r="AR152" s="274"/>
      <c r="AS152" s="274"/>
      <c r="AT152" s="254"/>
      <c r="AU152" s="274"/>
      <c r="AV152" s="276"/>
      <c r="AW152" s="276"/>
      <c r="AX152" s="276"/>
      <c r="AY152" s="12"/>
      <c r="AZ152" s="12"/>
      <c r="BA152" s="12"/>
      <c r="BB152" s="12"/>
      <c r="BC152" s="12"/>
      <c r="BD152" s="53"/>
      <c r="BE152" s="11" t="str">
        <f ca="1">IF(OR(ISBLANK($W152),ISBLANK($M152)),"",OFFSET(Measure_List!$J$2,MATCH($W152,Measure_List!$A$3:$A$4922,FALSE),MATCH(M152,Measure_List!$J$2:$BA$2,1)-1))</f>
        <v/>
      </c>
      <c r="BF152" s="36" t="str">
        <f>IF(ISBLANK($W152),"",(-1)*PV('Drop Downs'!$F$2,CB152,$AE152))</f>
        <v/>
      </c>
      <c r="BG152" s="11" t="str">
        <f t="shared" si="32"/>
        <v/>
      </c>
      <c r="BH152" s="34" t="str">
        <f t="shared" si="42"/>
        <v/>
      </c>
      <c r="BI152" s="36" t="str">
        <f t="shared" si="33"/>
        <v/>
      </c>
      <c r="BJ152" s="34" t="str">
        <f>IF(ISBLANK($W152),"",AB152*'Drop Downs'!$F$1)</f>
        <v/>
      </c>
      <c r="BK152" s="36" t="str">
        <f t="shared" si="43"/>
        <v/>
      </c>
      <c r="BL152" s="36" t="str">
        <f>IF(ISBLANK($W152),"",(-1)*PV('Drop Downs'!$F$2,$CB152,$AD152))</f>
        <v/>
      </c>
      <c r="BM152" s="36" t="str">
        <f>IF(ISBLANK($W152),"",(-1)*PV('Drop Downs'!$F$2,CB152,$AF152))</f>
        <v/>
      </c>
      <c r="BN152" s="11" t="str">
        <f t="shared" si="44"/>
        <v/>
      </c>
      <c r="BO152" s="11" t="str">
        <f t="shared" si="34"/>
        <v/>
      </c>
      <c r="BP152" s="11" t="str">
        <f t="shared" si="35"/>
        <v/>
      </c>
      <c r="BQ152" s="36" t="str">
        <f ca="1">IF(ISBLANK($W152),"",OFFSET(Bkgd_AvoidedCosts!$A$1,BT152-1,BU152-1))</f>
        <v/>
      </c>
      <c r="BR152" s="38" t="str">
        <f t="shared" si="36"/>
        <v/>
      </c>
      <c r="BS152" s="38" t="str">
        <f t="shared" si="37"/>
        <v/>
      </c>
      <c r="BT152" s="10" t="str">
        <f>IF(ISBLANK($W152),"",MATCH($CA152,Bkgd_AvoidedCosts!$A$1:$A$405,FALSE))</f>
        <v/>
      </c>
      <c r="BU152" s="10" t="str">
        <f>IF(ISBLANK($W152),"",MATCH(CB152&amp;BZ152,Bkgd_AvoidedCosts!$2:$2,FALSE))</f>
        <v/>
      </c>
      <c r="BV152" s="42" t="str">
        <f ca="1">IF(ISBLANK($W152),"",OFFSET(Measure_List!$A$2,$CC152,BV$5))</f>
        <v/>
      </c>
      <c r="BW152" s="42" t="str">
        <f ca="1">IF(ISBLANK($W152),"",OFFSET(Measure_List!$A$2,$CC152,BW$5))</f>
        <v/>
      </c>
      <c r="BX152" s="42" t="str">
        <f ca="1">IF(ISBLANK($W152),"",OFFSET(Measure_List!$A$2,$CC152,BX$5))</f>
        <v/>
      </c>
      <c r="BY152" s="42" t="str">
        <f ca="1">IF(ISBLANK($W152),"",OFFSET(Measure_List!$A$2,$CC152,BY$5))</f>
        <v/>
      </c>
      <c r="BZ152" s="42" t="str">
        <f ca="1">IF(ISBLANK($W152),"",OFFSET(Measure_List!$A$2,$CC152,BZ$5))</f>
        <v/>
      </c>
      <c r="CA152" s="42" t="str">
        <f ca="1">IF(ISBLANK($W152),"",OFFSET(Measure_List!$A$2,$CC152,CA$5))</f>
        <v/>
      </c>
      <c r="CB152" s="42" t="str">
        <f ca="1">IF(ISBLANK($W152),"",OFFSET(Measure_List!$A$2,$CC152,CB$5))</f>
        <v/>
      </c>
      <c r="CC152" s="42" t="str">
        <f>IF(ISBLANK($W152),"",MATCH($W152,Measure_List!$A$2:$A$4929,FALSE)-1)</f>
        <v/>
      </c>
      <c r="CD152" s="54" t="str">
        <f t="shared" si="38"/>
        <v/>
      </c>
      <c r="CE152" s="55" t="str">
        <f t="shared" si="45"/>
        <v/>
      </c>
      <c r="CF152" s="55" t="str">
        <f>IF(ISBLANK(W152),"",MATCH(P152,'Funding Input and Summary'!$A$5:$A$254,0))</f>
        <v/>
      </c>
      <c r="CG152" s="202" t="str">
        <f>IF(W152="","",IF(ISERROR(VLOOKUP(W152,Measure_List!$A$3:$A$1000,1,FALSE)),1,""))</f>
        <v/>
      </c>
      <c r="CH152" s="46" t="str">
        <f ca="1">IF(BV152="","",IF(BV152&lt;&gt;OFFSET('Funding Input and Summary'!$AE$4,$CF152,0),1,""))</f>
        <v/>
      </c>
      <c r="CI152" s="46" t="str">
        <f ca="1">IF(ISBLANK(W152),"",IF(BZ152&lt;&gt;IF(OFFSET('Funding Input and Summary'!$AG$4,$CF152,0)="Retrofit","R","L"),1,""))</f>
        <v/>
      </c>
      <c r="CJ152" s="46" t="str">
        <f t="shared" si="39"/>
        <v/>
      </c>
      <c r="CK152" s="46" t="str">
        <f ca="1">IF(W152="","",IF(M152&lt;&gt;OFFSET('Funding Input and Summary'!$AF$4,$CF152,0),1,""))</f>
        <v/>
      </c>
      <c r="CL152" s="46" t="str">
        <f t="shared" ca="1" si="46"/>
        <v/>
      </c>
      <c r="CM152" s="46" t="str">
        <f t="shared" si="40"/>
        <v/>
      </c>
      <c r="CN152" s="63"/>
      <c r="CO152" s="63"/>
      <c r="CP152" s="63"/>
      <c r="CQ152" s="63"/>
      <c r="CR152" s="63"/>
    </row>
    <row r="153" spans="1:96" ht="15" x14ac:dyDescent="0.25">
      <c r="A153" s="244" t="str">
        <f t="shared" ca="1" si="41"/>
        <v/>
      </c>
      <c r="B153" s="59"/>
      <c r="C153" s="47"/>
      <c r="D153" s="47"/>
      <c r="E153" s="47"/>
      <c r="F153" s="47"/>
      <c r="G153" s="47"/>
      <c r="H153" s="48"/>
      <c r="I153" s="47"/>
      <c r="J153" s="49"/>
      <c r="K153" s="49"/>
      <c r="L153" s="49"/>
      <c r="M153" s="50"/>
      <c r="N153" s="50"/>
      <c r="O153" s="52"/>
      <c r="P153" s="32"/>
      <c r="Q153" s="32"/>
      <c r="R153" s="20"/>
      <c r="S153" s="51"/>
      <c r="T153" s="275"/>
      <c r="U153" s="51"/>
      <c r="V153" s="51"/>
      <c r="W153" s="62"/>
      <c r="X153" s="52"/>
      <c r="Y153" s="12"/>
      <c r="Z153" s="12"/>
      <c r="AA153" s="276"/>
      <c r="AB153" s="276"/>
      <c r="AC153" s="254"/>
      <c r="AD153" s="254"/>
      <c r="AE153" s="12"/>
      <c r="AF153" s="12"/>
      <c r="AG153" s="254"/>
      <c r="AH153" s="274"/>
      <c r="AI153" s="51"/>
      <c r="AJ153" s="51"/>
      <c r="AK153" s="248"/>
      <c r="AL153" s="248"/>
      <c r="AM153" s="248"/>
      <c r="AN153" s="254"/>
      <c r="AO153" s="254"/>
      <c r="AP153" s="254"/>
      <c r="AQ153" s="274"/>
      <c r="AR153" s="274"/>
      <c r="AS153" s="274"/>
      <c r="AT153" s="254"/>
      <c r="AU153" s="274"/>
      <c r="AV153" s="276"/>
      <c r="AW153" s="276"/>
      <c r="AX153" s="276"/>
      <c r="AY153" s="12"/>
      <c r="AZ153" s="12"/>
      <c r="BA153" s="12"/>
      <c r="BB153" s="12"/>
      <c r="BC153" s="12"/>
      <c r="BD153" s="53"/>
      <c r="BE153" s="11" t="str">
        <f ca="1">IF(OR(ISBLANK($W153),ISBLANK($M153)),"",OFFSET(Measure_List!$J$2,MATCH($W153,Measure_List!$A$3:$A$4922,FALSE),MATCH(M153,Measure_List!$J$2:$BA$2,1)-1))</f>
        <v/>
      </c>
      <c r="BF153" s="36" t="str">
        <f>IF(ISBLANK($W153),"",(-1)*PV('Drop Downs'!$F$2,CB153,$AE153))</f>
        <v/>
      </c>
      <c r="BG153" s="11" t="str">
        <f t="shared" si="32"/>
        <v/>
      </c>
      <c r="BH153" s="34" t="str">
        <f t="shared" si="42"/>
        <v/>
      </c>
      <c r="BI153" s="36" t="str">
        <f t="shared" si="33"/>
        <v/>
      </c>
      <c r="BJ153" s="34" t="str">
        <f>IF(ISBLANK($W153),"",AB153*'Drop Downs'!$F$1)</f>
        <v/>
      </c>
      <c r="BK153" s="36" t="str">
        <f t="shared" si="43"/>
        <v/>
      </c>
      <c r="BL153" s="36" t="str">
        <f>IF(ISBLANK($W153),"",(-1)*PV('Drop Downs'!$F$2,$CB153,$AD153))</f>
        <v/>
      </c>
      <c r="BM153" s="36" t="str">
        <f>IF(ISBLANK($W153),"",(-1)*PV('Drop Downs'!$F$2,CB153,$AF153))</f>
        <v/>
      </c>
      <c r="BN153" s="11" t="str">
        <f t="shared" si="44"/>
        <v/>
      </c>
      <c r="BO153" s="11" t="str">
        <f t="shared" si="34"/>
        <v/>
      </c>
      <c r="BP153" s="11" t="str">
        <f t="shared" si="35"/>
        <v/>
      </c>
      <c r="BQ153" s="36" t="str">
        <f ca="1">IF(ISBLANK($W153),"",OFFSET(Bkgd_AvoidedCosts!$A$1,BT153-1,BU153-1))</f>
        <v/>
      </c>
      <c r="BR153" s="38" t="str">
        <f t="shared" si="36"/>
        <v/>
      </c>
      <c r="BS153" s="38" t="str">
        <f t="shared" si="37"/>
        <v/>
      </c>
      <c r="BT153" s="10" t="str">
        <f>IF(ISBLANK($W153),"",MATCH($CA153,Bkgd_AvoidedCosts!$A$1:$A$405,FALSE))</f>
        <v/>
      </c>
      <c r="BU153" s="10" t="str">
        <f>IF(ISBLANK($W153),"",MATCH(CB153&amp;BZ153,Bkgd_AvoidedCosts!$2:$2,FALSE))</f>
        <v/>
      </c>
      <c r="BV153" s="42" t="str">
        <f ca="1">IF(ISBLANK($W153),"",OFFSET(Measure_List!$A$2,$CC153,BV$5))</f>
        <v/>
      </c>
      <c r="BW153" s="42" t="str">
        <f ca="1">IF(ISBLANK($W153),"",OFFSET(Measure_List!$A$2,$CC153,BW$5))</f>
        <v/>
      </c>
      <c r="BX153" s="42" t="str">
        <f ca="1">IF(ISBLANK($W153),"",OFFSET(Measure_List!$A$2,$CC153,BX$5))</f>
        <v/>
      </c>
      <c r="BY153" s="42" t="str">
        <f ca="1">IF(ISBLANK($W153),"",OFFSET(Measure_List!$A$2,$CC153,BY$5))</f>
        <v/>
      </c>
      <c r="BZ153" s="42" t="str">
        <f ca="1">IF(ISBLANK($W153),"",OFFSET(Measure_List!$A$2,$CC153,BZ$5))</f>
        <v/>
      </c>
      <c r="CA153" s="42" t="str">
        <f ca="1">IF(ISBLANK($W153),"",OFFSET(Measure_List!$A$2,$CC153,CA$5))</f>
        <v/>
      </c>
      <c r="CB153" s="42" t="str">
        <f ca="1">IF(ISBLANK($W153),"",OFFSET(Measure_List!$A$2,$CC153,CB$5))</f>
        <v/>
      </c>
      <c r="CC153" s="42" t="str">
        <f>IF(ISBLANK($W153),"",MATCH($W153,Measure_List!$A$2:$A$4929,FALSE)-1)</f>
        <v/>
      </c>
      <c r="CD153" s="54" t="str">
        <f t="shared" si="38"/>
        <v/>
      </c>
      <c r="CE153" s="55" t="str">
        <f t="shared" si="45"/>
        <v/>
      </c>
      <c r="CF153" s="55" t="str">
        <f>IF(ISBLANK(W153),"",MATCH(P153,'Funding Input and Summary'!$A$5:$A$254,0))</f>
        <v/>
      </c>
      <c r="CG153" s="202" t="str">
        <f>IF(W153="","",IF(ISERROR(VLOOKUP(W153,Measure_List!$A$3:$A$1000,1,FALSE)),1,""))</f>
        <v/>
      </c>
      <c r="CH153" s="46" t="str">
        <f ca="1">IF(BV153="","",IF(BV153&lt;&gt;OFFSET('Funding Input and Summary'!$AE$4,$CF153,0),1,""))</f>
        <v/>
      </c>
      <c r="CI153" s="46" t="str">
        <f ca="1">IF(ISBLANK(W153),"",IF(BZ153&lt;&gt;IF(OFFSET('Funding Input and Summary'!$AG$4,$CF153,0)="Retrofit","R","L"),1,""))</f>
        <v/>
      </c>
      <c r="CJ153" s="46" t="str">
        <f t="shared" si="39"/>
        <v/>
      </c>
      <c r="CK153" s="46" t="str">
        <f ca="1">IF(W153="","",IF(M153&lt;&gt;OFFSET('Funding Input and Summary'!$AF$4,$CF153,0),1,""))</f>
        <v/>
      </c>
      <c r="CL153" s="46" t="str">
        <f t="shared" ca="1" si="46"/>
        <v/>
      </c>
      <c r="CM153" s="46" t="str">
        <f t="shared" si="40"/>
        <v/>
      </c>
      <c r="CN153" s="63"/>
      <c r="CO153" s="63"/>
      <c r="CP153" s="63"/>
      <c r="CQ153" s="63"/>
      <c r="CR153" s="63"/>
    </row>
    <row r="154" spans="1:96" ht="15" x14ac:dyDescent="0.25">
      <c r="A154" s="244" t="str">
        <f t="shared" ca="1" si="41"/>
        <v/>
      </c>
      <c r="B154" s="59"/>
      <c r="C154" s="47"/>
      <c r="D154" s="47"/>
      <c r="E154" s="47"/>
      <c r="F154" s="47"/>
      <c r="G154" s="47"/>
      <c r="H154" s="48"/>
      <c r="I154" s="47"/>
      <c r="J154" s="49"/>
      <c r="K154" s="49"/>
      <c r="L154" s="49"/>
      <c r="M154" s="50"/>
      <c r="N154" s="50"/>
      <c r="O154" s="52"/>
      <c r="P154" s="32"/>
      <c r="Q154" s="32"/>
      <c r="R154" s="20"/>
      <c r="S154" s="51"/>
      <c r="T154" s="275"/>
      <c r="U154" s="51"/>
      <c r="V154" s="51"/>
      <c r="W154" s="62"/>
      <c r="X154" s="52"/>
      <c r="Y154" s="12"/>
      <c r="Z154" s="12"/>
      <c r="AA154" s="276"/>
      <c r="AB154" s="276"/>
      <c r="AC154" s="254"/>
      <c r="AD154" s="254"/>
      <c r="AE154" s="12"/>
      <c r="AF154" s="12"/>
      <c r="AG154" s="254"/>
      <c r="AH154" s="274"/>
      <c r="AI154" s="51"/>
      <c r="AJ154" s="51"/>
      <c r="AK154" s="248"/>
      <c r="AL154" s="248"/>
      <c r="AM154" s="248"/>
      <c r="AN154" s="254"/>
      <c r="AO154" s="254"/>
      <c r="AP154" s="254"/>
      <c r="AQ154" s="274"/>
      <c r="AR154" s="274"/>
      <c r="AS154" s="274"/>
      <c r="AT154" s="254"/>
      <c r="AU154" s="274"/>
      <c r="AV154" s="276"/>
      <c r="AW154" s="276"/>
      <c r="AX154" s="276"/>
      <c r="AY154" s="12"/>
      <c r="AZ154" s="12"/>
      <c r="BA154" s="12"/>
      <c r="BB154" s="12"/>
      <c r="BC154" s="12"/>
      <c r="BD154" s="53"/>
      <c r="BE154" s="11" t="str">
        <f ca="1">IF(OR(ISBLANK($W154),ISBLANK($M154)),"",OFFSET(Measure_List!$J$2,MATCH($W154,Measure_List!$A$3:$A$4922,FALSE),MATCH(M154,Measure_List!$J$2:$BA$2,1)-1))</f>
        <v/>
      </c>
      <c r="BF154" s="36" t="str">
        <f>IF(ISBLANK($W154),"",(-1)*PV('Drop Downs'!$F$2,CB154,$AE154))</f>
        <v/>
      </c>
      <c r="BG154" s="11" t="str">
        <f t="shared" si="32"/>
        <v/>
      </c>
      <c r="BH154" s="34" t="str">
        <f t="shared" si="42"/>
        <v/>
      </c>
      <c r="BI154" s="36" t="str">
        <f t="shared" si="33"/>
        <v/>
      </c>
      <c r="BJ154" s="34" t="str">
        <f>IF(ISBLANK($W154),"",AB154*'Drop Downs'!$F$1)</f>
        <v/>
      </c>
      <c r="BK154" s="36" t="str">
        <f t="shared" si="43"/>
        <v/>
      </c>
      <c r="BL154" s="36" t="str">
        <f>IF(ISBLANK($W154),"",(-1)*PV('Drop Downs'!$F$2,$CB154,$AD154))</f>
        <v/>
      </c>
      <c r="BM154" s="36" t="str">
        <f>IF(ISBLANK($W154),"",(-1)*PV('Drop Downs'!$F$2,CB154,$AF154))</f>
        <v/>
      </c>
      <c r="BN154" s="11" t="str">
        <f t="shared" si="44"/>
        <v/>
      </c>
      <c r="BO154" s="11" t="str">
        <f t="shared" si="34"/>
        <v/>
      </c>
      <c r="BP154" s="11" t="str">
        <f t="shared" si="35"/>
        <v/>
      </c>
      <c r="BQ154" s="36" t="str">
        <f ca="1">IF(ISBLANK($W154),"",OFFSET(Bkgd_AvoidedCosts!$A$1,BT154-1,BU154-1))</f>
        <v/>
      </c>
      <c r="BR154" s="38" t="str">
        <f t="shared" si="36"/>
        <v/>
      </c>
      <c r="BS154" s="38" t="str">
        <f t="shared" si="37"/>
        <v/>
      </c>
      <c r="BT154" s="10" t="str">
        <f>IF(ISBLANK($W154),"",MATCH($CA154,Bkgd_AvoidedCosts!$A$1:$A$405,FALSE))</f>
        <v/>
      </c>
      <c r="BU154" s="10" t="str">
        <f>IF(ISBLANK($W154),"",MATCH(CB154&amp;BZ154,Bkgd_AvoidedCosts!$2:$2,FALSE))</f>
        <v/>
      </c>
      <c r="BV154" s="42" t="str">
        <f ca="1">IF(ISBLANK($W154),"",OFFSET(Measure_List!$A$2,$CC154,BV$5))</f>
        <v/>
      </c>
      <c r="BW154" s="42" t="str">
        <f ca="1">IF(ISBLANK($W154),"",OFFSET(Measure_List!$A$2,$CC154,BW$5))</f>
        <v/>
      </c>
      <c r="BX154" s="42" t="str">
        <f ca="1">IF(ISBLANK($W154),"",OFFSET(Measure_List!$A$2,$CC154,BX$5))</f>
        <v/>
      </c>
      <c r="BY154" s="42" t="str">
        <f ca="1">IF(ISBLANK($W154),"",OFFSET(Measure_List!$A$2,$CC154,BY$5))</f>
        <v/>
      </c>
      <c r="BZ154" s="42" t="str">
        <f ca="1">IF(ISBLANK($W154),"",OFFSET(Measure_List!$A$2,$CC154,BZ$5))</f>
        <v/>
      </c>
      <c r="CA154" s="42" t="str">
        <f ca="1">IF(ISBLANK($W154),"",OFFSET(Measure_List!$A$2,$CC154,CA$5))</f>
        <v/>
      </c>
      <c r="CB154" s="42" t="str">
        <f ca="1">IF(ISBLANK($W154),"",OFFSET(Measure_List!$A$2,$CC154,CB$5))</f>
        <v/>
      </c>
      <c r="CC154" s="42" t="str">
        <f>IF(ISBLANK($W154),"",MATCH($W154,Measure_List!$A$2:$A$4929,FALSE)-1)</f>
        <v/>
      </c>
      <c r="CD154" s="54" t="str">
        <f t="shared" si="38"/>
        <v/>
      </c>
      <c r="CE154" s="55" t="str">
        <f t="shared" si="45"/>
        <v/>
      </c>
      <c r="CF154" s="55" t="str">
        <f>IF(ISBLANK(W154),"",MATCH(P154,'Funding Input and Summary'!$A$5:$A$254,0))</f>
        <v/>
      </c>
      <c r="CG154" s="202" t="str">
        <f>IF(W154="","",IF(ISERROR(VLOOKUP(W154,Measure_List!$A$3:$A$1000,1,FALSE)),1,""))</f>
        <v/>
      </c>
      <c r="CH154" s="46" t="str">
        <f ca="1">IF(BV154="","",IF(BV154&lt;&gt;OFFSET('Funding Input and Summary'!$AE$4,$CF154,0),1,""))</f>
        <v/>
      </c>
      <c r="CI154" s="46" t="str">
        <f ca="1">IF(ISBLANK(W154),"",IF(BZ154&lt;&gt;IF(OFFSET('Funding Input and Summary'!$AG$4,$CF154,0)="Retrofit","R","L"),1,""))</f>
        <v/>
      </c>
      <c r="CJ154" s="46" t="str">
        <f t="shared" si="39"/>
        <v/>
      </c>
      <c r="CK154" s="46" t="str">
        <f ca="1">IF(W154="","",IF(M154&lt;&gt;OFFSET('Funding Input and Summary'!$AF$4,$CF154,0),1,""))</f>
        <v/>
      </c>
      <c r="CL154" s="46" t="str">
        <f t="shared" ca="1" si="46"/>
        <v/>
      </c>
      <c r="CM154" s="46" t="str">
        <f t="shared" si="40"/>
        <v/>
      </c>
      <c r="CN154" s="63"/>
      <c r="CO154" s="63"/>
      <c r="CP154" s="63"/>
      <c r="CQ154" s="63"/>
      <c r="CR154" s="63"/>
    </row>
    <row r="155" spans="1:96" ht="15" x14ac:dyDescent="0.25">
      <c r="A155" s="244" t="str">
        <f t="shared" ca="1" si="41"/>
        <v/>
      </c>
      <c r="B155" s="59"/>
      <c r="C155" s="47"/>
      <c r="D155" s="47"/>
      <c r="E155" s="47"/>
      <c r="F155" s="47"/>
      <c r="G155" s="47"/>
      <c r="H155" s="48"/>
      <c r="I155" s="47"/>
      <c r="J155" s="49"/>
      <c r="K155" s="49"/>
      <c r="L155" s="49"/>
      <c r="M155" s="50"/>
      <c r="N155" s="50"/>
      <c r="O155" s="52"/>
      <c r="P155" s="32"/>
      <c r="Q155" s="32"/>
      <c r="R155" s="20"/>
      <c r="S155" s="51"/>
      <c r="T155" s="275"/>
      <c r="U155" s="51"/>
      <c r="V155" s="51"/>
      <c r="W155" s="62"/>
      <c r="X155" s="52"/>
      <c r="Y155" s="12"/>
      <c r="Z155" s="12"/>
      <c r="AA155" s="276"/>
      <c r="AB155" s="276"/>
      <c r="AC155" s="254"/>
      <c r="AD155" s="254"/>
      <c r="AE155" s="12"/>
      <c r="AF155" s="12"/>
      <c r="AG155" s="254"/>
      <c r="AH155" s="274"/>
      <c r="AI155" s="51"/>
      <c r="AJ155" s="51"/>
      <c r="AK155" s="248"/>
      <c r="AL155" s="248"/>
      <c r="AM155" s="248"/>
      <c r="AN155" s="254"/>
      <c r="AO155" s="254"/>
      <c r="AP155" s="254"/>
      <c r="AQ155" s="274"/>
      <c r="AR155" s="274"/>
      <c r="AS155" s="274"/>
      <c r="AT155" s="254"/>
      <c r="AU155" s="274"/>
      <c r="AV155" s="276"/>
      <c r="AW155" s="276"/>
      <c r="AX155" s="276"/>
      <c r="AY155" s="12"/>
      <c r="AZ155" s="12"/>
      <c r="BA155" s="12"/>
      <c r="BB155" s="12"/>
      <c r="BC155" s="12"/>
      <c r="BD155" s="53"/>
      <c r="BE155" s="11" t="str">
        <f ca="1">IF(OR(ISBLANK($W155),ISBLANK($M155)),"",OFFSET(Measure_List!$J$2,MATCH($W155,Measure_List!$A$3:$A$4922,FALSE),MATCH(M155,Measure_List!$J$2:$BA$2,1)-1))</f>
        <v/>
      </c>
      <c r="BF155" s="36" t="str">
        <f>IF(ISBLANK($W155),"",(-1)*PV('Drop Downs'!$F$2,CB155,$AE155))</f>
        <v/>
      </c>
      <c r="BG155" s="11" t="str">
        <f t="shared" si="32"/>
        <v/>
      </c>
      <c r="BH155" s="34" t="str">
        <f t="shared" si="42"/>
        <v/>
      </c>
      <c r="BI155" s="36" t="str">
        <f t="shared" si="33"/>
        <v/>
      </c>
      <c r="BJ155" s="34" t="str">
        <f>IF(ISBLANK($W155),"",AB155*'Drop Downs'!$F$1)</f>
        <v/>
      </c>
      <c r="BK155" s="36" t="str">
        <f t="shared" si="43"/>
        <v/>
      </c>
      <c r="BL155" s="36" t="str">
        <f>IF(ISBLANK($W155),"",(-1)*PV('Drop Downs'!$F$2,$CB155,$AD155))</f>
        <v/>
      </c>
      <c r="BM155" s="36" t="str">
        <f>IF(ISBLANK($W155),"",(-1)*PV('Drop Downs'!$F$2,CB155,$AF155))</f>
        <v/>
      </c>
      <c r="BN155" s="11" t="str">
        <f t="shared" si="44"/>
        <v/>
      </c>
      <c r="BO155" s="11" t="str">
        <f t="shared" si="34"/>
        <v/>
      </c>
      <c r="BP155" s="11" t="str">
        <f t="shared" si="35"/>
        <v/>
      </c>
      <c r="BQ155" s="36" t="str">
        <f ca="1">IF(ISBLANK($W155),"",OFFSET(Bkgd_AvoidedCosts!$A$1,BT155-1,BU155-1))</f>
        <v/>
      </c>
      <c r="BR155" s="38" t="str">
        <f t="shared" si="36"/>
        <v/>
      </c>
      <c r="BS155" s="38" t="str">
        <f t="shared" si="37"/>
        <v/>
      </c>
      <c r="BT155" s="10" t="str">
        <f>IF(ISBLANK($W155),"",MATCH($CA155,Bkgd_AvoidedCosts!$A$1:$A$405,FALSE))</f>
        <v/>
      </c>
      <c r="BU155" s="10" t="str">
        <f>IF(ISBLANK($W155),"",MATCH(CB155&amp;BZ155,Bkgd_AvoidedCosts!$2:$2,FALSE))</f>
        <v/>
      </c>
      <c r="BV155" s="42" t="str">
        <f ca="1">IF(ISBLANK($W155),"",OFFSET(Measure_List!$A$2,$CC155,BV$5))</f>
        <v/>
      </c>
      <c r="BW155" s="42" t="str">
        <f ca="1">IF(ISBLANK($W155),"",OFFSET(Measure_List!$A$2,$CC155,BW$5))</f>
        <v/>
      </c>
      <c r="BX155" s="42" t="str">
        <f ca="1">IF(ISBLANK($W155),"",OFFSET(Measure_List!$A$2,$CC155,BX$5))</f>
        <v/>
      </c>
      <c r="BY155" s="42" t="str">
        <f ca="1">IF(ISBLANK($W155),"",OFFSET(Measure_List!$A$2,$CC155,BY$5))</f>
        <v/>
      </c>
      <c r="BZ155" s="42" t="str">
        <f ca="1">IF(ISBLANK($W155),"",OFFSET(Measure_List!$A$2,$CC155,BZ$5))</f>
        <v/>
      </c>
      <c r="CA155" s="42" t="str">
        <f ca="1">IF(ISBLANK($W155),"",OFFSET(Measure_List!$A$2,$CC155,CA$5))</f>
        <v/>
      </c>
      <c r="CB155" s="42" t="str">
        <f ca="1">IF(ISBLANK($W155),"",OFFSET(Measure_List!$A$2,$CC155,CB$5))</f>
        <v/>
      </c>
      <c r="CC155" s="42" t="str">
        <f>IF(ISBLANK($W155),"",MATCH($W155,Measure_List!$A$2:$A$4929,FALSE)-1)</f>
        <v/>
      </c>
      <c r="CD155" s="54" t="str">
        <f t="shared" si="38"/>
        <v/>
      </c>
      <c r="CE155" s="55" t="str">
        <f t="shared" si="45"/>
        <v/>
      </c>
      <c r="CF155" s="55" t="str">
        <f>IF(ISBLANK(W155),"",MATCH(P155,'Funding Input and Summary'!$A$5:$A$254,0))</f>
        <v/>
      </c>
      <c r="CG155" s="202" t="str">
        <f>IF(W155="","",IF(ISERROR(VLOOKUP(W155,Measure_List!$A$3:$A$1000,1,FALSE)),1,""))</f>
        <v/>
      </c>
      <c r="CH155" s="46" t="str">
        <f ca="1">IF(BV155="","",IF(BV155&lt;&gt;OFFSET('Funding Input and Summary'!$AE$4,$CF155,0),1,""))</f>
        <v/>
      </c>
      <c r="CI155" s="46" t="str">
        <f ca="1">IF(ISBLANK(W155),"",IF(BZ155&lt;&gt;IF(OFFSET('Funding Input and Summary'!$AG$4,$CF155,0)="Retrofit","R","L"),1,""))</f>
        <v/>
      </c>
      <c r="CJ155" s="46" t="str">
        <f t="shared" si="39"/>
        <v/>
      </c>
      <c r="CK155" s="46" t="str">
        <f ca="1">IF(W155="","",IF(M155&lt;&gt;OFFSET('Funding Input and Summary'!$AF$4,$CF155,0),1,""))</f>
        <v/>
      </c>
      <c r="CL155" s="46" t="str">
        <f t="shared" ca="1" si="46"/>
        <v/>
      </c>
      <c r="CM155" s="46" t="str">
        <f t="shared" si="40"/>
        <v/>
      </c>
      <c r="CN155" s="63"/>
      <c r="CO155" s="63"/>
      <c r="CP155" s="63"/>
      <c r="CQ155" s="63"/>
      <c r="CR155" s="63"/>
    </row>
    <row r="156" spans="1:96" ht="15" x14ac:dyDescent="0.25">
      <c r="A156" s="244" t="str">
        <f t="shared" ca="1" si="41"/>
        <v/>
      </c>
      <c r="B156" s="59"/>
      <c r="C156" s="47"/>
      <c r="D156" s="47"/>
      <c r="E156" s="47"/>
      <c r="F156" s="47"/>
      <c r="G156" s="47"/>
      <c r="H156" s="48"/>
      <c r="I156" s="47"/>
      <c r="J156" s="49"/>
      <c r="K156" s="49"/>
      <c r="L156" s="49"/>
      <c r="M156" s="50"/>
      <c r="N156" s="50"/>
      <c r="O156" s="52"/>
      <c r="P156" s="32"/>
      <c r="Q156" s="32"/>
      <c r="R156" s="20"/>
      <c r="S156" s="51"/>
      <c r="T156" s="275"/>
      <c r="U156" s="51"/>
      <c r="V156" s="51"/>
      <c r="W156" s="62"/>
      <c r="X156" s="52"/>
      <c r="Y156" s="12"/>
      <c r="Z156" s="12"/>
      <c r="AA156" s="276"/>
      <c r="AB156" s="276"/>
      <c r="AC156" s="254"/>
      <c r="AD156" s="254"/>
      <c r="AE156" s="12"/>
      <c r="AF156" s="12"/>
      <c r="AG156" s="254"/>
      <c r="AH156" s="274"/>
      <c r="AI156" s="51"/>
      <c r="AJ156" s="51"/>
      <c r="AK156" s="248"/>
      <c r="AL156" s="248"/>
      <c r="AM156" s="248"/>
      <c r="AN156" s="254"/>
      <c r="AO156" s="254"/>
      <c r="AP156" s="254"/>
      <c r="AQ156" s="274"/>
      <c r="AR156" s="274"/>
      <c r="AS156" s="274"/>
      <c r="AT156" s="254"/>
      <c r="AU156" s="274"/>
      <c r="AV156" s="276"/>
      <c r="AW156" s="276"/>
      <c r="AX156" s="276"/>
      <c r="AY156" s="12"/>
      <c r="AZ156" s="12"/>
      <c r="BA156" s="12"/>
      <c r="BB156" s="12"/>
      <c r="BC156" s="12"/>
      <c r="BD156" s="53"/>
      <c r="BE156" s="11" t="str">
        <f ca="1">IF(OR(ISBLANK($W156),ISBLANK($M156)),"",OFFSET(Measure_List!$J$2,MATCH($W156,Measure_List!$A$3:$A$4922,FALSE),MATCH(M156,Measure_List!$J$2:$BA$2,1)-1))</f>
        <v/>
      </c>
      <c r="BF156" s="36" t="str">
        <f>IF(ISBLANK($W156),"",(-1)*PV('Drop Downs'!$F$2,CB156,$AE156))</f>
        <v/>
      </c>
      <c r="BG156" s="11" t="str">
        <f t="shared" si="32"/>
        <v/>
      </c>
      <c r="BH156" s="34" t="str">
        <f t="shared" si="42"/>
        <v/>
      </c>
      <c r="BI156" s="36" t="str">
        <f t="shared" si="33"/>
        <v/>
      </c>
      <c r="BJ156" s="34" t="str">
        <f>IF(ISBLANK($W156),"",AB156*'Drop Downs'!$F$1)</f>
        <v/>
      </c>
      <c r="BK156" s="36" t="str">
        <f t="shared" si="43"/>
        <v/>
      </c>
      <c r="BL156" s="36" t="str">
        <f>IF(ISBLANK($W156),"",(-1)*PV('Drop Downs'!$F$2,$CB156,$AD156))</f>
        <v/>
      </c>
      <c r="BM156" s="36" t="str">
        <f>IF(ISBLANK($W156),"",(-1)*PV('Drop Downs'!$F$2,CB156,$AF156))</f>
        <v/>
      </c>
      <c r="BN156" s="11" t="str">
        <f t="shared" si="44"/>
        <v/>
      </c>
      <c r="BO156" s="11" t="str">
        <f t="shared" si="34"/>
        <v/>
      </c>
      <c r="BP156" s="11" t="str">
        <f t="shared" si="35"/>
        <v/>
      </c>
      <c r="BQ156" s="36" t="str">
        <f ca="1">IF(ISBLANK($W156),"",OFFSET(Bkgd_AvoidedCosts!$A$1,BT156-1,BU156-1))</f>
        <v/>
      </c>
      <c r="BR156" s="38" t="str">
        <f t="shared" si="36"/>
        <v/>
      </c>
      <c r="BS156" s="38" t="str">
        <f t="shared" si="37"/>
        <v/>
      </c>
      <c r="BT156" s="10" t="str">
        <f>IF(ISBLANK($W156),"",MATCH($CA156,Bkgd_AvoidedCosts!$A$1:$A$405,FALSE))</f>
        <v/>
      </c>
      <c r="BU156" s="10" t="str">
        <f>IF(ISBLANK($W156),"",MATCH(CB156&amp;BZ156,Bkgd_AvoidedCosts!$2:$2,FALSE))</f>
        <v/>
      </c>
      <c r="BV156" s="42" t="str">
        <f ca="1">IF(ISBLANK($W156),"",OFFSET(Measure_List!$A$2,$CC156,BV$5))</f>
        <v/>
      </c>
      <c r="BW156" s="42" t="str">
        <f ca="1">IF(ISBLANK($W156),"",OFFSET(Measure_List!$A$2,$CC156,BW$5))</f>
        <v/>
      </c>
      <c r="BX156" s="42" t="str">
        <f ca="1">IF(ISBLANK($W156),"",OFFSET(Measure_List!$A$2,$CC156,BX$5))</f>
        <v/>
      </c>
      <c r="BY156" s="42" t="str">
        <f ca="1">IF(ISBLANK($W156),"",OFFSET(Measure_List!$A$2,$CC156,BY$5))</f>
        <v/>
      </c>
      <c r="BZ156" s="42" t="str">
        <f ca="1">IF(ISBLANK($W156),"",OFFSET(Measure_List!$A$2,$CC156,BZ$5))</f>
        <v/>
      </c>
      <c r="CA156" s="42" t="str">
        <f ca="1">IF(ISBLANK($W156),"",OFFSET(Measure_List!$A$2,$CC156,CA$5))</f>
        <v/>
      </c>
      <c r="CB156" s="42" t="str">
        <f ca="1">IF(ISBLANK($W156),"",OFFSET(Measure_List!$A$2,$CC156,CB$5))</f>
        <v/>
      </c>
      <c r="CC156" s="42" t="str">
        <f>IF(ISBLANK($W156),"",MATCH($W156,Measure_List!$A$2:$A$4929,FALSE)-1)</f>
        <v/>
      </c>
      <c r="CD156" s="54" t="str">
        <f t="shared" si="38"/>
        <v/>
      </c>
      <c r="CE156" s="55" t="str">
        <f t="shared" si="45"/>
        <v/>
      </c>
      <c r="CF156" s="55" t="str">
        <f>IF(ISBLANK(W156),"",MATCH(P156,'Funding Input and Summary'!$A$5:$A$254,0))</f>
        <v/>
      </c>
      <c r="CG156" s="202" t="str">
        <f>IF(W156="","",IF(ISERROR(VLOOKUP(W156,Measure_List!$A$3:$A$1000,1,FALSE)),1,""))</f>
        <v/>
      </c>
      <c r="CH156" s="46" t="str">
        <f ca="1">IF(BV156="","",IF(BV156&lt;&gt;OFFSET('Funding Input and Summary'!$AE$4,$CF156,0),1,""))</f>
        <v/>
      </c>
      <c r="CI156" s="46" t="str">
        <f ca="1">IF(ISBLANK(W156),"",IF(BZ156&lt;&gt;IF(OFFSET('Funding Input and Summary'!$AG$4,$CF156,0)="Retrofit","R","L"),1,""))</f>
        <v/>
      </c>
      <c r="CJ156" s="46" t="str">
        <f t="shared" si="39"/>
        <v/>
      </c>
      <c r="CK156" s="46" t="str">
        <f ca="1">IF(W156="","",IF(M156&lt;&gt;OFFSET('Funding Input and Summary'!$AF$4,$CF156,0),1,""))</f>
        <v/>
      </c>
      <c r="CL156" s="46" t="str">
        <f t="shared" ca="1" si="46"/>
        <v/>
      </c>
      <c r="CM156" s="46" t="str">
        <f t="shared" si="40"/>
        <v/>
      </c>
      <c r="CN156" s="63"/>
      <c r="CO156" s="63"/>
      <c r="CP156" s="63"/>
      <c r="CQ156" s="63"/>
      <c r="CR156" s="63"/>
    </row>
    <row r="157" spans="1:96" ht="15" x14ac:dyDescent="0.25">
      <c r="A157" s="244" t="str">
        <f t="shared" ca="1" si="41"/>
        <v/>
      </c>
      <c r="B157" s="59"/>
      <c r="C157" s="47"/>
      <c r="D157" s="47"/>
      <c r="E157" s="47"/>
      <c r="F157" s="47"/>
      <c r="G157" s="47"/>
      <c r="H157" s="48"/>
      <c r="I157" s="47"/>
      <c r="J157" s="49"/>
      <c r="K157" s="49"/>
      <c r="L157" s="49"/>
      <c r="M157" s="50"/>
      <c r="N157" s="50"/>
      <c r="O157" s="52"/>
      <c r="P157" s="32"/>
      <c r="Q157" s="32"/>
      <c r="R157" s="20"/>
      <c r="S157" s="51"/>
      <c r="T157" s="275"/>
      <c r="U157" s="51"/>
      <c r="V157" s="51"/>
      <c r="W157" s="62"/>
      <c r="X157" s="52"/>
      <c r="Y157" s="12"/>
      <c r="Z157" s="12"/>
      <c r="AA157" s="276"/>
      <c r="AB157" s="276"/>
      <c r="AC157" s="254"/>
      <c r="AD157" s="254"/>
      <c r="AE157" s="12"/>
      <c r="AF157" s="12"/>
      <c r="AG157" s="254"/>
      <c r="AH157" s="274"/>
      <c r="AI157" s="51"/>
      <c r="AJ157" s="51"/>
      <c r="AK157" s="248"/>
      <c r="AL157" s="248"/>
      <c r="AM157" s="248"/>
      <c r="AN157" s="254"/>
      <c r="AO157" s="254"/>
      <c r="AP157" s="254"/>
      <c r="AQ157" s="274"/>
      <c r="AR157" s="274"/>
      <c r="AS157" s="274"/>
      <c r="AT157" s="254"/>
      <c r="AU157" s="274"/>
      <c r="AV157" s="276"/>
      <c r="AW157" s="276"/>
      <c r="AX157" s="276"/>
      <c r="AY157" s="12"/>
      <c r="AZ157" s="12"/>
      <c r="BA157" s="12"/>
      <c r="BB157" s="12"/>
      <c r="BC157" s="12"/>
      <c r="BD157" s="53"/>
      <c r="BE157" s="11" t="str">
        <f ca="1">IF(OR(ISBLANK($W157),ISBLANK($M157)),"",OFFSET(Measure_List!$J$2,MATCH($W157,Measure_List!$A$3:$A$4922,FALSE),MATCH(M157,Measure_List!$J$2:$BA$2,1)-1))</f>
        <v/>
      </c>
      <c r="BF157" s="36" t="str">
        <f>IF(ISBLANK($W157),"",(-1)*PV('Drop Downs'!$F$2,CB157,$AE157))</f>
        <v/>
      </c>
      <c r="BG157" s="11" t="str">
        <f t="shared" si="32"/>
        <v/>
      </c>
      <c r="BH157" s="34" t="str">
        <f t="shared" si="42"/>
        <v/>
      </c>
      <c r="BI157" s="36" t="str">
        <f t="shared" si="33"/>
        <v/>
      </c>
      <c r="BJ157" s="34" t="str">
        <f>IF(ISBLANK($W157),"",AB157*'Drop Downs'!$F$1)</f>
        <v/>
      </c>
      <c r="BK157" s="36" t="str">
        <f t="shared" si="43"/>
        <v/>
      </c>
      <c r="BL157" s="36" t="str">
        <f>IF(ISBLANK($W157),"",(-1)*PV('Drop Downs'!$F$2,$CB157,$AD157))</f>
        <v/>
      </c>
      <c r="BM157" s="36" t="str">
        <f>IF(ISBLANK($W157),"",(-1)*PV('Drop Downs'!$F$2,CB157,$AF157))</f>
        <v/>
      </c>
      <c r="BN157" s="11" t="str">
        <f t="shared" si="44"/>
        <v/>
      </c>
      <c r="BO157" s="11" t="str">
        <f t="shared" si="34"/>
        <v/>
      </c>
      <c r="BP157" s="11" t="str">
        <f t="shared" si="35"/>
        <v/>
      </c>
      <c r="BQ157" s="36" t="str">
        <f ca="1">IF(ISBLANK($W157),"",OFFSET(Bkgd_AvoidedCosts!$A$1,BT157-1,BU157-1))</f>
        <v/>
      </c>
      <c r="BR157" s="38" t="str">
        <f t="shared" si="36"/>
        <v/>
      </c>
      <c r="BS157" s="38" t="str">
        <f t="shared" si="37"/>
        <v/>
      </c>
      <c r="BT157" s="10" t="str">
        <f>IF(ISBLANK($W157),"",MATCH($CA157,Bkgd_AvoidedCosts!$A$1:$A$405,FALSE))</f>
        <v/>
      </c>
      <c r="BU157" s="10" t="str">
        <f>IF(ISBLANK($W157),"",MATCH(CB157&amp;BZ157,Bkgd_AvoidedCosts!$2:$2,FALSE))</f>
        <v/>
      </c>
      <c r="BV157" s="42" t="str">
        <f ca="1">IF(ISBLANK($W157),"",OFFSET(Measure_List!$A$2,$CC157,BV$5))</f>
        <v/>
      </c>
      <c r="BW157" s="42" t="str">
        <f ca="1">IF(ISBLANK($W157),"",OFFSET(Measure_List!$A$2,$CC157,BW$5))</f>
        <v/>
      </c>
      <c r="BX157" s="42" t="str">
        <f ca="1">IF(ISBLANK($W157),"",OFFSET(Measure_List!$A$2,$CC157,BX$5))</f>
        <v/>
      </c>
      <c r="BY157" s="42" t="str">
        <f ca="1">IF(ISBLANK($W157),"",OFFSET(Measure_List!$A$2,$CC157,BY$5))</f>
        <v/>
      </c>
      <c r="BZ157" s="42" t="str">
        <f ca="1">IF(ISBLANK($W157),"",OFFSET(Measure_List!$A$2,$CC157,BZ$5))</f>
        <v/>
      </c>
      <c r="CA157" s="42" t="str">
        <f ca="1">IF(ISBLANK($W157),"",OFFSET(Measure_List!$A$2,$CC157,CA$5))</f>
        <v/>
      </c>
      <c r="CB157" s="42" t="str">
        <f ca="1">IF(ISBLANK($W157),"",OFFSET(Measure_List!$A$2,$CC157,CB$5))</f>
        <v/>
      </c>
      <c r="CC157" s="42" t="str">
        <f>IF(ISBLANK($W157),"",MATCH($W157,Measure_List!$A$2:$A$4929,FALSE)-1)</f>
        <v/>
      </c>
      <c r="CD157" s="54" t="str">
        <f t="shared" si="38"/>
        <v/>
      </c>
      <c r="CE157" s="55" t="str">
        <f t="shared" si="45"/>
        <v/>
      </c>
      <c r="CF157" s="55" t="str">
        <f>IF(ISBLANK(W157),"",MATCH(P157,'Funding Input and Summary'!$A$5:$A$254,0))</f>
        <v/>
      </c>
      <c r="CG157" s="202" t="str">
        <f>IF(W157="","",IF(ISERROR(VLOOKUP(W157,Measure_List!$A$3:$A$1000,1,FALSE)),1,""))</f>
        <v/>
      </c>
      <c r="CH157" s="46" t="str">
        <f ca="1">IF(BV157="","",IF(BV157&lt;&gt;OFFSET('Funding Input and Summary'!$AE$4,$CF157,0),1,""))</f>
        <v/>
      </c>
      <c r="CI157" s="46" t="str">
        <f ca="1">IF(ISBLANK(W157),"",IF(BZ157&lt;&gt;IF(OFFSET('Funding Input and Summary'!$AG$4,$CF157,0)="Retrofit","R","L"),1,""))</f>
        <v/>
      </c>
      <c r="CJ157" s="46" t="str">
        <f t="shared" si="39"/>
        <v/>
      </c>
      <c r="CK157" s="46" t="str">
        <f ca="1">IF(W157="","",IF(M157&lt;&gt;OFFSET('Funding Input and Summary'!$AF$4,$CF157,0),1,""))</f>
        <v/>
      </c>
      <c r="CL157" s="46" t="str">
        <f t="shared" ca="1" si="46"/>
        <v/>
      </c>
      <c r="CM157" s="46" t="str">
        <f t="shared" si="40"/>
        <v/>
      </c>
      <c r="CN157" s="63"/>
      <c r="CO157" s="63"/>
      <c r="CP157" s="63"/>
      <c r="CQ157" s="63"/>
      <c r="CR157" s="63"/>
    </row>
    <row r="158" spans="1:96" ht="15" x14ac:dyDescent="0.25">
      <c r="A158" s="244" t="str">
        <f t="shared" ca="1" si="41"/>
        <v/>
      </c>
      <c r="B158" s="59"/>
      <c r="C158" s="47"/>
      <c r="D158" s="47"/>
      <c r="E158" s="47"/>
      <c r="F158" s="47"/>
      <c r="G158" s="47"/>
      <c r="H158" s="48"/>
      <c r="I158" s="47"/>
      <c r="J158" s="49"/>
      <c r="K158" s="49"/>
      <c r="L158" s="49"/>
      <c r="M158" s="50"/>
      <c r="N158" s="50"/>
      <c r="O158" s="52"/>
      <c r="P158" s="32"/>
      <c r="Q158" s="32"/>
      <c r="R158" s="20"/>
      <c r="S158" s="51"/>
      <c r="T158" s="275"/>
      <c r="U158" s="51"/>
      <c r="V158" s="51"/>
      <c r="W158" s="62"/>
      <c r="X158" s="52"/>
      <c r="Y158" s="12"/>
      <c r="Z158" s="12"/>
      <c r="AA158" s="276"/>
      <c r="AB158" s="276"/>
      <c r="AC158" s="254"/>
      <c r="AD158" s="254"/>
      <c r="AE158" s="12"/>
      <c r="AF158" s="12"/>
      <c r="AG158" s="254"/>
      <c r="AH158" s="274"/>
      <c r="AI158" s="51"/>
      <c r="AJ158" s="51"/>
      <c r="AK158" s="248"/>
      <c r="AL158" s="248"/>
      <c r="AM158" s="248"/>
      <c r="AN158" s="254"/>
      <c r="AO158" s="254"/>
      <c r="AP158" s="254"/>
      <c r="AQ158" s="274"/>
      <c r="AR158" s="274"/>
      <c r="AS158" s="274"/>
      <c r="AT158" s="254"/>
      <c r="AU158" s="274"/>
      <c r="AV158" s="276"/>
      <c r="AW158" s="276"/>
      <c r="AX158" s="276"/>
      <c r="AY158" s="12"/>
      <c r="AZ158" s="12"/>
      <c r="BA158" s="12"/>
      <c r="BB158" s="12"/>
      <c r="BC158" s="12"/>
      <c r="BD158" s="53"/>
      <c r="BE158" s="11" t="str">
        <f ca="1">IF(OR(ISBLANK($W158),ISBLANK($M158)),"",OFFSET(Measure_List!$J$2,MATCH($W158,Measure_List!$A$3:$A$4922,FALSE),MATCH(M158,Measure_List!$J$2:$BA$2,1)-1))</f>
        <v/>
      </c>
      <c r="BF158" s="36" t="str">
        <f>IF(ISBLANK($W158),"",(-1)*PV('Drop Downs'!$F$2,CB158,$AE158))</f>
        <v/>
      </c>
      <c r="BG158" s="11" t="str">
        <f t="shared" si="32"/>
        <v/>
      </c>
      <c r="BH158" s="34" t="str">
        <f t="shared" si="42"/>
        <v/>
      </c>
      <c r="BI158" s="36" t="str">
        <f t="shared" si="33"/>
        <v/>
      </c>
      <c r="BJ158" s="34" t="str">
        <f>IF(ISBLANK($W158),"",AB158*'Drop Downs'!$F$1)</f>
        <v/>
      </c>
      <c r="BK158" s="36" t="str">
        <f t="shared" si="43"/>
        <v/>
      </c>
      <c r="BL158" s="36" t="str">
        <f>IF(ISBLANK($W158),"",(-1)*PV('Drop Downs'!$F$2,$CB158,$AD158))</f>
        <v/>
      </c>
      <c r="BM158" s="36" t="str">
        <f>IF(ISBLANK($W158),"",(-1)*PV('Drop Downs'!$F$2,CB158,$AF158))</f>
        <v/>
      </c>
      <c r="BN158" s="11" t="str">
        <f t="shared" si="44"/>
        <v/>
      </c>
      <c r="BO158" s="11" t="str">
        <f t="shared" si="34"/>
        <v/>
      </c>
      <c r="BP158" s="11" t="str">
        <f t="shared" si="35"/>
        <v/>
      </c>
      <c r="BQ158" s="36" t="str">
        <f ca="1">IF(ISBLANK($W158),"",OFFSET(Bkgd_AvoidedCosts!$A$1,BT158-1,BU158-1))</f>
        <v/>
      </c>
      <c r="BR158" s="38" t="str">
        <f t="shared" si="36"/>
        <v/>
      </c>
      <c r="BS158" s="38" t="str">
        <f t="shared" si="37"/>
        <v/>
      </c>
      <c r="BT158" s="10" t="str">
        <f>IF(ISBLANK($W158),"",MATCH($CA158,Bkgd_AvoidedCosts!$A$1:$A$405,FALSE))</f>
        <v/>
      </c>
      <c r="BU158" s="10" t="str">
        <f>IF(ISBLANK($W158),"",MATCH(CB158&amp;BZ158,Bkgd_AvoidedCosts!$2:$2,FALSE))</f>
        <v/>
      </c>
      <c r="BV158" s="42" t="str">
        <f ca="1">IF(ISBLANK($W158),"",OFFSET(Measure_List!$A$2,$CC158,BV$5))</f>
        <v/>
      </c>
      <c r="BW158" s="42" t="str">
        <f ca="1">IF(ISBLANK($W158),"",OFFSET(Measure_List!$A$2,$CC158,BW$5))</f>
        <v/>
      </c>
      <c r="BX158" s="42" t="str">
        <f ca="1">IF(ISBLANK($W158),"",OFFSET(Measure_List!$A$2,$CC158,BX$5))</f>
        <v/>
      </c>
      <c r="BY158" s="42" t="str">
        <f ca="1">IF(ISBLANK($W158),"",OFFSET(Measure_List!$A$2,$CC158,BY$5))</f>
        <v/>
      </c>
      <c r="BZ158" s="42" t="str">
        <f ca="1">IF(ISBLANK($W158),"",OFFSET(Measure_List!$A$2,$CC158,BZ$5))</f>
        <v/>
      </c>
      <c r="CA158" s="42" t="str">
        <f ca="1">IF(ISBLANK($W158),"",OFFSET(Measure_List!$A$2,$CC158,CA$5))</f>
        <v/>
      </c>
      <c r="CB158" s="42" t="str">
        <f ca="1">IF(ISBLANK($W158),"",OFFSET(Measure_List!$A$2,$CC158,CB$5))</f>
        <v/>
      </c>
      <c r="CC158" s="42" t="str">
        <f>IF(ISBLANK($W158),"",MATCH($W158,Measure_List!$A$2:$A$4929,FALSE)-1)</f>
        <v/>
      </c>
      <c r="CD158" s="54" t="str">
        <f t="shared" si="38"/>
        <v/>
      </c>
      <c r="CE158" s="55" t="str">
        <f t="shared" si="45"/>
        <v/>
      </c>
      <c r="CF158" s="55" t="str">
        <f>IF(ISBLANK(W158),"",MATCH(P158,'Funding Input and Summary'!$A$5:$A$254,0))</f>
        <v/>
      </c>
      <c r="CG158" s="202" t="str">
        <f>IF(W158="","",IF(ISERROR(VLOOKUP(W158,Measure_List!$A$3:$A$1000,1,FALSE)),1,""))</f>
        <v/>
      </c>
      <c r="CH158" s="46" t="str">
        <f ca="1">IF(BV158="","",IF(BV158&lt;&gt;OFFSET('Funding Input and Summary'!$AE$4,$CF158,0),1,""))</f>
        <v/>
      </c>
      <c r="CI158" s="46" t="str">
        <f ca="1">IF(ISBLANK(W158),"",IF(BZ158&lt;&gt;IF(OFFSET('Funding Input and Summary'!$AG$4,$CF158,0)="Retrofit","R","L"),1,""))</f>
        <v/>
      </c>
      <c r="CJ158" s="46" t="str">
        <f t="shared" si="39"/>
        <v/>
      </c>
      <c r="CK158" s="46" t="str">
        <f ca="1">IF(W158="","",IF(M158&lt;&gt;OFFSET('Funding Input and Summary'!$AF$4,$CF158,0),1,""))</f>
        <v/>
      </c>
      <c r="CL158" s="46" t="str">
        <f t="shared" ca="1" si="46"/>
        <v/>
      </c>
      <c r="CM158" s="46" t="str">
        <f t="shared" si="40"/>
        <v/>
      </c>
      <c r="CN158" s="63"/>
      <c r="CO158" s="63"/>
      <c r="CP158" s="63"/>
      <c r="CQ158" s="63"/>
      <c r="CR158" s="63"/>
    </row>
    <row r="159" spans="1:96" ht="15" x14ac:dyDescent="0.25">
      <c r="A159" s="244" t="str">
        <f t="shared" ca="1" si="41"/>
        <v/>
      </c>
      <c r="B159" s="59"/>
      <c r="C159" s="47"/>
      <c r="D159" s="47"/>
      <c r="E159" s="47"/>
      <c r="F159" s="47"/>
      <c r="G159" s="47"/>
      <c r="H159" s="48"/>
      <c r="I159" s="47"/>
      <c r="J159" s="49"/>
      <c r="K159" s="49"/>
      <c r="L159" s="49"/>
      <c r="M159" s="50"/>
      <c r="N159" s="50"/>
      <c r="O159" s="52"/>
      <c r="P159" s="32"/>
      <c r="Q159" s="32"/>
      <c r="R159" s="20"/>
      <c r="S159" s="51"/>
      <c r="T159" s="275"/>
      <c r="U159" s="51"/>
      <c r="V159" s="51"/>
      <c r="W159" s="62"/>
      <c r="X159" s="52"/>
      <c r="Y159" s="12"/>
      <c r="Z159" s="12"/>
      <c r="AA159" s="276"/>
      <c r="AB159" s="276"/>
      <c r="AC159" s="254"/>
      <c r="AD159" s="254"/>
      <c r="AE159" s="12"/>
      <c r="AF159" s="12"/>
      <c r="AG159" s="254"/>
      <c r="AH159" s="274"/>
      <c r="AI159" s="51"/>
      <c r="AJ159" s="51"/>
      <c r="AK159" s="248"/>
      <c r="AL159" s="248"/>
      <c r="AM159" s="248"/>
      <c r="AN159" s="254"/>
      <c r="AO159" s="254"/>
      <c r="AP159" s="254"/>
      <c r="AQ159" s="274"/>
      <c r="AR159" s="274"/>
      <c r="AS159" s="274"/>
      <c r="AT159" s="254"/>
      <c r="AU159" s="274"/>
      <c r="AV159" s="276"/>
      <c r="AW159" s="276"/>
      <c r="AX159" s="276"/>
      <c r="AY159" s="12"/>
      <c r="AZ159" s="12"/>
      <c r="BA159" s="12"/>
      <c r="BB159" s="12"/>
      <c r="BC159" s="12"/>
      <c r="BD159" s="53"/>
      <c r="BE159" s="11" t="str">
        <f ca="1">IF(OR(ISBLANK($W159),ISBLANK($M159)),"",OFFSET(Measure_List!$J$2,MATCH($W159,Measure_List!$A$3:$A$4922,FALSE),MATCH(M159,Measure_List!$J$2:$BA$2,1)-1))</f>
        <v/>
      </c>
      <c r="BF159" s="36" t="str">
        <f>IF(ISBLANK($W159),"",(-1)*PV('Drop Downs'!$F$2,CB159,$AE159))</f>
        <v/>
      </c>
      <c r="BG159" s="11" t="str">
        <f t="shared" si="32"/>
        <v/>
      </c>
      <c r="BH159" s="34" t="str">
        <f t="shared" si="42"/>
        <v/>
      </c>
      <c r="BI159" s="36" t="str">
        <f t="shared" si="33"/>
        <v/>
      </c>
      <c r="BJ159" s="34" t="str">
        <f>IF(ISBLANK($W159),"",AB159*'Drop Downs'!$F$1)</f>
        <v/>
      </c>
      <c r="BK159" s="36" t="str">
        <f t="shared" si="43"/>
        <v/>
      </c>
      <c r="BL159" s="36" t="str">
        <f>IF(ISBLANK($W159),"",(-1)*PV('Drop Downs'!$F$2,$CB159,$AD159))</f>
        <v/>
      </c>
      <c r="BM159" s="36" t="str">
        <f>IF(ISBLANK($W159),"",(-1)*PV('Drop Downs'!$F$2,CB159,$AF159))</f>
        <v/>
      </c>
      <c r="BN159" s="11" t="str">
        <f t="shared" si="44"/>
        <v/>
      </c>
      <c r="BO159" s="11" t="str">
        <f t="shared" si="34"/>
        <v/>
      </c>
      <c r="BP159" s="11" t="str">
        <f t="shared" si="35"/>
        <v/>
      </c>
      <c r="BQ159" s="36" t="str">
        <f ca="1">IF(ISBLANK($W159),"",OFFSET(Bkgd_AvoidedCosts!$A$1,BT159-1,BU159-1))</f>
        <v/>
      </c>
      <c r="BR159" s="38" t="str">
        <f t="shared" si="36"/>
        <v/>
      </c>
      <c r="BS159" s="38" t="str">
        <f t="shared" si="37"/>
        <v/>
      </c>
      <c r="BT159" s="10" t="str">
        <f>IF(ISBLANK($W159),"",MATCH($CA159,Bkgd_AvoidedCosts!$A$1:$A$405,FALSE))</f>
        <v/>
      </c>
      <c r="BU159" s="10" t="str">
        <f>IF(ISBLANK($W159),"",MATCH(CB159&amp;BZ159,Bkgd_AvoidedCosts!$2:$2,FALSE))</f>
        <v/>
      </c>
      <c r="BV159" s="42" t="str">
        <f ca="1">IF(ISBLANK($W159),"",OFFSET(Measure_List!$A$2,$CC159,BV$5))</f>
        <v/>
      </c>
      <c r="BW159" s="42" t="str">
        <f ca="1">IF(ISBLANK($W159),"",OFFSET(Measure_List!$A$2,$CC159,BW$5))</f>
        <v/>
      </c>
      <c r="BX159" s="42" t="str">
        <f ca="1">IF(ISBLANK($W159),"",OFFSET(Measure_List!$A$2,$CC159,BX$5))</f>
        <v/>
      </c>
      <c r="BY159" s="42" t="str">
        <f ca="1">IF(ISBLANK($W159),"",OFFSET(Measure_List!$A$2,$CC159,BY$5))</f>
        <v/>
      </c>
      <c r="BZ159" s="42" t="str">
        <f ca="1">IF(ISBLANK($W159),"",OFFSET(Measure_List!$A$2,$CC159,BZ$5))</f>
        <v/>
      </c>
      <c r="CA159" s="42" t="str">
        <f ca="1">IF(ISBLANK($W159),"",OFFSET(Measure_List!$A$2,$CC159,CA$5))</f>
        <v/>
      </c>
      <c r="CB159" s="42" t="str">
        <f ca="1">IF(ISBLANK($W159),"",OFFSET(Measure_List!$A$2,$CC159,CB$5))</f>
        <v/>
      </c>
      <c r="CC159" s="42" t="str">
        <f>IF(ISBLANK($W159),"",MATCH($W159,Measure_List!$A$2:$A$4929,FALSE)-1)</f>
        <v/>
      </c>
      <c r="CD159" s="54" t="str">
        <f t="shared" si="38"/>
        <v/>
      </c>
      <c r="CE159" s="55" t="str">
        <f t="shared" si="45"/>
        <v/>
      </c>
      <c r="CF159" s="55" t="str">
        <f>IF(ISBLANK(W159),"",MATCH(P159,'Funding Input and Summary'!$A$5:$A$254,0))</f>
        <v/>
      </c>
      <c r="CG159" s="202" t="str">
        <f>IF(W159="","",IF(ISERROR(VLOOKUP(W159,Measure_List!$A$3:$A$1000,1,FALSE)),1,""))</f>
        <v/>
      </c>
      <c r="CH159" s="46" t="str">
        <f ca="1">IF(BV159="","",IF(BV159&lt;&gt;OFFSET('Funding Input and Summary'!$AE$4,$CF159,0),1,""))</f>
        <v/>
      </c>
      <c r="CI159" s="46" t="str">
        <f ca="1">IF(ISBLANK(W159),"",IF(BZ159&lt;&gt;IF(OFFSET('Funding Input and Summary'!$AG$4,$CF159,0)="Retrofit","R","L"),1,""))</f>
        <v/>
      </c>
      <c r="CJ159" s="46" t="str">
        <f t="shared" si="39"/>
        <v/>
      </c>
      <c r="CK159" s="46" t="str">
        <f ca="1">IF(W159="","",IF(M159&lt;&gt;OFFSET('Funding Input and Summary'!$AF$4,$CF159,0),1,""))</f>
        <v/>
      </c>
      <c r="CL159" s="46" t="str">
        <f t="shared" ca="1" si="46"/>
        <v/>
      </c>
      <c r="CM159" s="46" t="str">
        <f t="shared" si="40"/>
        <v/>
      </c>
      <c r="CN159" s="63"/>
      <c r="CO159" s="63"/>
      <c r="CP159" s="63"/>
      <c r="CQ159" s="63"/>
      <c r="CR159" s="63"/>
    </row>
    <row r="160" spans="1:96" ht="15" x14ac:dyDescent="0.25">
      <c r="A160" s="244" t="str">
        <f t="shared" ca="1" si="41"/>
        <v/>
      </c>
      <c r="B160" s="59"/>
      <c r="C160" s="47"/>
      <c r="D160" s="47"/>
      <c r="E160" s="47"/>
      <c r="F160" s="47"/>
      <c r="G160" s="47"/>
      <c r="H160" s="48"/>
      <c r="I160" s="47"/>
      <c r="J160" s="49"/>
      <c r="K160" s="49"/>
      <c r="L160" s="49"/>
      <c r="M160" s="50"/>
      <c r="N160" s="50"/>
      <c r="O160" s="52"/>
      <c r="P160" s="32"/>
      <c r="Q160" s="32"/>
      <c r="R160" s="20"/>
      <c r="S160" s="51"/>
      <c r="T160" s="275"/>
      <c r="U160" s="51"/>
      <c r="V160" s="51"/>
      <c r="W160" s="62"/>
      <c r="X160" s="52"/>
      <c r="Y160" s="12"/>
      <c r="Z160" s="12"/>
      <c r="AA160" s="276"/>
      <c r="AB160" s="276"/>
      <c r="AC160" s="254"/>
      <c r="AD160" s="254"/>
      <c r="AE160" s="12"/>
      <c r="AF160" s="12"/>
      <c r="AG160" s="254"/>
      <c r="AH160" s="274"/>
      <c r="AI160" s="51"/>
      <c r="AJ160" s="51"/>
      <c r="AK160" s="248"/>
      <c r="AL160" s="248"/>
      <c r="AM160" s="248"/>
      <c r="AN160" s="254"/>
      <c r="AO160" s="254"/>
      <c r="AP160" s="254"/>
      <c r="AQ160" s="274"/>
      <c r="AR160" s="274"/>
      <c r="AS160" s="274"/>
      <c r="AT160" s="254"/>
      <c r="AU160" s="274"/>
      <c r="AV160" s="276"/>
      <c r="AW160" s="276"/>
      <c r="AX160" s="276"/>
      <c r="AY160" s="12"/>
      <c r="AZ160" s="12"/>
      <c r="BA160" s="12"/>
      <c r="BB160" s="12"/>
      <c r="BC160" s="12"/>
      <c r="BD160" s="53"/>
      <c r="BE160" s="11" t="str">
        <f ca="1">IF(OR(ISBLANK($W160),ISBLANK($M160)),"",OFFSET(Measure_List!$J$2,MATCH($W160,Measure_List!$A$3:$A$4922,FALSE),MATCH(M160,Measure_List!$J$2:$BA$2,1)-1))</f>
        <v/>
      </c>
      <c r="BF160" s="36" t="str">
        <f>IF(ISBLANK($W160),"",(-1)*PV('Drop Downs'!$F$2,CB160,$AE160))</f>
        <v/>
      </c>
      <c r="BG160" s="11" t="str">
        <f t="shared" si="32"/>
        <v/>
      </c>
      <c r="BH160" s="34" t="str">
        <f t="shared" si="42"/>
        <v/>
      </c>
      <c r="BI160" s="36" t="str">
        <f t="shared" si="33"/>
        <v/>
      </c>
      <c r="BJ160" s="34" t="str">
        <f>IF(ISBLANK($W160),"",AB160*'Drop Downs'!$F$1)</f>
        <v/>
      </c>
      <c r="BK160" s="36" t="str">
        <f t="shared" si="43"/>
        <v/>
      </c>
      <c r="BL160" s="36" t="str">
        <f>IF(ISBLANK($W160),"",(-1)*PV('Drop Downs'!$F$2,$CB160,$AD160))</f>
        <v/>
      </c>
      <c r="BM160" s="36" t="str">
        <f>IF(ISBLANK($W160),"",(-1)*PV('Drop Downs'!$F$2,CB160,$AF160))</f>
        <v/>
      </c>
      <c r="BN160" s="11" t="str">
        <f t="shared" si="44"/>
        <v/>
      </c>
      <c r="BO160" s="11" t="str">
        <f t="shared" si="34"/>
        <v/>
      </c>
      <c r="BP160" s="11" t="str">
        <f t="shared" si="35"/>
        <v/>
      </c>
      <c r="BQ160" s="36" t="str">
        <f ca="1">IF(ISBLANK($W160),"",OFFSET(Bkgd_AvoidedCosts!$A$1,BT160-1,BU160-1))</f>
        <v/>
      </c>
      <c r="BR160" s="38" t="str">
        <f t="shared" si="36"/>
        <v/>
      </c>
      <c r="BS160" s="38" t="str">
        <f t="shared" si="37"/>
        <v/>
      </c>
      <c r="BT160" s="10" t="str">
        <f>IF(ISBLANK($W160),"",MATCH($CA160,Bkgd_AvoidedCosts!$A$1:$A$405,FALSE))</f>
        <v/>
      </c>
      <c r="BU160" s="10" t="str">
        <f>IF(ISBLANK($W160),"",MATCH(CB160&amp;BZ160,Bkgd_AvoidedCosts!$2:$2,FALSE))</f>
        <v/>
      </c>
      <c r="BV160" s="42" t="str">
        <f ca="1">IF(ISBLANK($W160),"",OFFSET(Measure_List!$A$2,$CC160,BV$5))</f>
        <v/>
      </c>
      <c r="BW160" s="42" t="str">
        <f ca="1">IF(ISBLANK($W160),"",OFFSET(Measure_List!$A$2,$CC160,BW$5))</f>
        <v/>
      </c>
      <c r="BX160" s="42" t="str">
        <f ca="1">IF(ISBLANK($W160),"",OFFSET(Measure_List!$A$2,$CC160,BX$5))</f>
        <v/>
      </c>
      <c r="BY160" s="42" t="str">
        <f ca="1">IF(ISBLANK($W160),"",OFFSET(Measure_List!$A$2,$CC160,BY$5))</f>
        <v/>
      </c>
      <c r="BZ160" s="42" t="str">
        <f ca="1">IF(ISBLANK($W160),"",OFFSET(Measure_List!$A$2,$CC160,BZ$5))</f>
        <v/>
      </c>
      <c r="CA160" s="42" t="str">
        <f ca="1">IF(ISBLANK($W160),"",OFFSET(Measure_List!$A$2,$CC160,CA$5))</f>
        <v/>
      </c>
      <c r="CB160" s="42" t="str">
        <f ca="1">IF(ISBLANK($W160),"",OFFSET(Measure_List!$A$2,$CC160,CB$5))</f>
        <v/>
      </c>
      <c r="CC160" s="42" t="str">
        <f>IF(ISBLANK($W160),"",MATCH($W160,Measure_List!$A$2:$A$4929,FALSE)-1)</f>
        <v/>
      </c>
      <c r="CD160" s="54" t="str">
        <f t="shared" si="38"/>
        <v/>
      </c>
      <c r="CE160" s="55" t="str">
        <f t="shared" si="45"/>
        <v/>
      </c>
      <c r="CF160" s="55" t="str">
        <f>IF(ISBLANK(W160),"",MATCH(P160,'Funding Input and Summary'!$A$5:$A$254,0))</f>
        <v/>
      </c>
      <c r="CG160" s="202" t="str">
        <f>IF(W160="","",IF(ISERROR(VLOOKUP(W160,Measure_List!$A$3:$A$1000,1,FALSE)),1,""))</f>
        <v/>
      </c>
      <c r="CH160" s="46" t="str">
        <f ca="1">IF(BV160="","",IF(BV160&lt;&gt;OFFSET('Funding Input and Summary'!$AE$4,$CF160,0),1,""))</f>
        <v/>
      </c>
      <c r="CI160" s="46" t="str">
        <f ca="1">IF(ISBLANK(W160),"",IF(BZ160&lt;&gt;IF(OFFSET('Funding Input and Summary'!$AG$4,$CF160,0)="Retrofit","R","L"),1,""))</f>
        <v/>
      </c>
      <c r="CJ160" s="46" t="str">
        <f t="shared" si="39"/>
        <v/>
      </c>
      <c r="CK160" s="46" t="str">
        <f ca="1">IF(W160="","",IF(M160&lt;&gt;OFFSET('Funding Input and Summary'!$AF$4,$CF160,0),1,""))</f>
        <v/>
      </c>
      <c r="CL160" s="46" t="str">
        <f t="shared" ca="1" si="46"/>
        <v/>
      </c>
      <c r="CM160" s="46" t="str">
        <f t="shared" si="40"/>
        <v/>
      </c>
      <c r="CN160" s="63"/>
      <c r="CO160" s="63"/>
      <c r="CP160" s="63"/>
      <c r="CQ160" s="63"/>
      <c r="CR160" s="63"/>
    </row>
    <row r="161" spans="1:96" ht="15" x14ac:dyDescent="0.25">
      <c r="A161" s="244" t="str">
        <f t="shared" ca="1" si="41"/>
        <v/>
      </c>
      <c r="B161" s="59"/>
      <c r="C161" s="47"/>
      <c r="D161" s="47"/>
      <c r="E161" s="47"/>
      <c r="F161" s="47"/>
      <c r="G161" s="47"/>
      <c r="H161" s="48"/>
      <c r="I161" s="47"/>
      <c r="J161" s="49"/>
      <c r="K161" s="49"/>
      <c r="L161" s="49"/>
      <c r="M161" s="50"/>
      <c r="N161" s="50"/>
      <c r="O161" s="52"/>
      <c r="P161" s="32"/>
      <c r="Q161" s="32"/>
      <c r="R161" s="20"/>
      <c r="S161" s="51"/>
      <c r="T161" s="275"/>
      <c r="U161" s="51"/>
      <c r="V161" s="51"/>
      <c r="W161" s="62"/>
      <c r="X161" s="52"/>
      <c r="Y161" s="12"/>
      <c r="Z161" s="12"/>
      <c r="AA161" s="276"/>
      <c r="AB161" s="276"/>
      <c r="AC161" s="254"/>
      <c r="AD161" s="254"/>
      <c r="AE161" s="12"/>
      <c r="AF161" s="12"/>
      <c r="AG161" s="254"/>
      <c r="AH161" s="274"/>
      <c r="AI161" s="51"/>
      <c r="AJ161" s="51"/>
      <c r="AK161" s="248"/>
      <c r="AL161" s="248"/>
      <c r="AM161" s="248"/>
      <c r="AN161" s="254"/>
      <c r="AO161" s="254"/>
      <c r="AP161" s="254"/>
      <c r="AQ161" s="274"/>
      <c r="AR161" s="274"/>
      <c r="AS161" s="274"/>
      <c r="AT161" s="254"/>
      <c r="AU161" s="274"/>
      <c r="AV161" s="276"/>
      <c r="AW161" s="276"/>
      <c r="AX161" s="276"/>
      <c r="AY161" s="12"/>
      <c r="AZ161" s="12"/>
      <c r="BA161" s="12"/>
      <c r="BB161" s="12"/>
      <c r="BC161" s="12"/>
      <c r="BD161" s="53"/>
      <c r="BE161" s="11" t="str">
        <f ca="1">IF(OR(ISBLANK($W161),ISBLANK($M161)),"",OFFSET(Measure_List!$J$2,MATCH($W161,Measure_List!$A$3:$A$4922,FALSE),MATCH(M161,Measure_List!$J$2:$BA$2,1)-1))</f>
        <v/>
      </c>
      <c r="BF161" s="36" t="str">
        <f>IF(ISBLANK($W161),"",(-1)*PV('Drop Downs'!$F$2,CB161,$AE161))</f>
        <v/>
      </c>
      <c r="BG161" s="11" t="str">
        <f t="shared" si="32"/>
        <v/>
      </c>
      <c r="BH161" s="34" t="str">
        <f t="shared" si="42"/>
        <v/>
      </c>
      <c r="BI161" s="36" t="str">
        <f t="shared" si="33"/>
        <v/>
      </c>
      <c r="BJ161" s="34" t="str">
        <f>IF(ISBLANK($W161),"",AB161*'Drop Downs'!$F$1)</f>
        <v/>
      </c>
      <c r="BK161" s="36" t="str">
        <f t="shared" si="43"/>
        <v/>
      </c>
      <c r="BL161" s="36" t="str">
        <f>IF(ISBLANK($W161),"",(-1)*PV('Drop Downs'!$F$2,$CB161,$AD161))</f>
        <v/>
      </c>
      <c r="BM161" s="36" t="str">
        <f>IF(ISBLANK($W161),"",(-1)*PV('Drop Downs'!$F$2,CB161,$AF161))</f>
        <v/>
      </c>
      <c r="BN161" s="11" t="str">
        <f t="shared" si="44"/>
        <v/>
      </c>
      <c r="BO161" s="11" t="str">
        <f t="shared" si="34"/>
        <v/>
      </c>
      <c r="BP161" s="11" t="str">
        <f t="shared" si="35"/>
        <v/>
      </c>
      <c r="BQ161" s="36" t="str">
        <f ca="1">IF(ISBLANK($W161),"",OFFSET(Bkgd_AvoidedCosts!$A$1,BT161-1,BU161-1))</f>
        <v/>
      </c>
      <c r="BR161" s="38" t="str">
        <f t="shared" si="36"/>
        <v/>
      </c>
      <c r="BS161" s="38" t="str">
        <f t="shared" si="37"/>
        <v/>
      </c>
      <c r="BT161" s="10" t="str">
        <f>IF(ISBLANK($W161),"",MATCH($CA161,Bkgd_AvoidedCosts!$A$1:$A$405,FALSE))</f>
        <v/>
      </c>
      <c r="BU161" s="10" t="str">
        <f>IF(ISBLANK($W161),"",MATCH(CB161&amp;BZ161,Bkgd_AvoidedCosts!$2:$2,FALSE))</f>
        <v/>
      </c>
      <c r="BV161" s="42" t="str">
        <f ca="1">IF(ISBLANK($W161),"",OFFSET(Measure_List!$A$2,$CC161,BV$5))</f>
        <v/>
      </c>
      <c r="BW161" s="42" t="str">
        <f ca="1">IF(ISBLANK($W161),"",OFFSET(Measure_List!$A$2,$CC161,BW$5))</f>
        <v/>
      </c>
      <c r="BX161" s="42" t="str">
        <f ca="1">IF(ISBLANK($W161),"",OFFSET(Measure_List!$A$2,$CC161,BX$5))</f>
        <v/>
      </c>
      <c r="BY161" s="42" t="str">
        <f ca="1">IF(ISBLANK($W161),"",OFFSET(Measure_List!$A$2,$CC161,BY$5))</f>
        <v/>
      </c>
      <c r="BZ161" s="42" t="str">
        <f ca="1">IF(ISBLANK($W161),"",OFFSET(Measure_List!$A$2,$CC161,BZ$5))</f>
        <v/>
      </c>
      <c r="CA161" s="42" t="str">
        <f ca="1">IF(ISBLANK($W161),"",OFFSET(Measure_List!$A$2,$CC161,CA$5))</f>
        <v/>
      </c>
      <c r="CB161" s="42" t="str">
        <f ca="1">IF(ISBLANK($W161),"",OFFSET(Measure_List!$A$2,$CC161,CB$5))</f>
        <v/>
      </c>
      <c r="CC161" s="42" t="str">
        <f>IF(ISBLANK($W161),"",MATCH($W161,Measure_List!$A$2:$A$4929,FALSE)-1)</f>
        <v/>
      </c>
      <c r="CD161" s="54" t="str">
        <f t="shared" si="38"/>
        <v/>
      </c>
      <c r="CE161" s="55" t="str">
        <f t="shared" si="45"/>
        <v/>
      </c>
      <c r="CF161" s="55" t="str">
        <f>IF(ISBLANK(W161),"",MATCH(P161,'Funding Input and Summary'!$A$5:$A$254,0))</f>
        <v/>
      </c>
      <c r="CG161" s="202" t="str">
        <f>IF(W161="","",IF(ISERROR(VLOOKUP(W161,Measure_List!$A$3:$A$1000,1,FALSE)),1,""))</f>
        <v/>
      </c>
      <c r="CH161" s="46" t="str">
        <f ca="1">IF(BV161="","",IF(BV161&lt;&gt;OFFSET('Funding Input and Summary'!$AE$4,$CF161,0),1,""))</f>
        <v/>
      </c>
      <c r="CI161" s="46" t="str">
        <f ca="1">IF(ISBLANK(W161),"",IF(BZ161&lt;&gt;IF(OFFSET('Funding Input and Summary'!$AG$4,$CF161,0)="Retrofit","R","L"),1,""))</f>
        <v/>
      </c>
      <c r="CJ161" s="46" t="str">
        <f t="shared" si="39"/>
        <v/>
      </c>
      <c r="CK161" s="46" t="str">
        <f ca="1">IF(W161="","",IF(M161&lt;&gt;OFFSET('Funding Input and Summary'!$AF$4,$CF161,0),1,""))</f>
        <v/>
      </c>
      <c r="CL161" s="46" t="str">
        <f t="shared" ca="1" si="46"/>
        <v/>
      </c>
      <c r="CM161" s="46" t="str">
        <f t="shared" si="40"/>
        <v/>
      </c>
      <c r="CN161" s="63"/>
      <c r="CO161" s="63"/>
      <c r="CP161" s="63"/>
      <c r="CQ161" s="63"/>
      <c r="CR161" s="63"/>
    </row>
    <row r="162" spans="1:96" ht="15" x14ac:dyDescent="0.25">
      <c r="A162" s="244" t="str">
        <f t="shared" ca="1" si="41"/>
        <v/>
      </c>
      <c r="B162" s="59"/>
      <c r="C162" s="47"/>
      <c r="D162" s="47"/>
      <c r="E162" s="47"/>
      <c r="F162" s="47"/>
      <c r="G162" s="47"/>
      <c r="H162" s="48"/>
      <c r="I162" s="47"/>
      <c r="J162" s="49"/>
      <c r="K162" s="49"/>
      <c r="L162" s="49"/>
      <c r="M162" s="50"/>
      <c r="N162" s="50"/>
      <c r="O162" s="52"/>
      <c r="P162" s="32"/>
      <c r="Q162" s="32"/>
      <c r="R162" s="20"/>
      <c r="S162" s="51"/>
      <c r="T162" s="275"/>
      <c r="U162" s="51"/>
      <c r="V162" s="51"/>
      <c r="W162" s="62"/>
      <c r="X162" s="52"/>
      <c r="Y162" s="12"/>
      <c r="Z162" s="12"/>
      <c r="AA162" s="276"/>
      <c r="AB162" s="276"/>
      <c r="AC162" s="254"/>
      <c r="AD162" s="254"/>
      <c r="AE162" s="12"/>
      <c r="AF162" s="12"/>
      <c r="AG162" s="254"/>
      <c r="AH162" s="274"/>
      <c r="AI162" s="51"/>
      <c r="AJ162" s="51"/>
      <c r="AK162" s="248"/>
      <c r="AL162" s="248"/>
      <c r="AM162" s="248"/>
      <c r="AN162" s="254"/>
      <c r="AO162" s="254"/>
      <c r="AP162" s="254"/>
      <c r="AQ162" s="274"/>
      <c r="AR162" s="274"/>
      <c r="AS162" s="274"/>
      <c r="AT162" s="254"/>
      <c r="AU162" s="274"/>
      <c r="AV162" s="276"/>
      <c r="AW162" s="276"/>
      <c r="AX162" s="276"/>
      <c r="AY162" s="12"/>
      <c r="AZ162" s="12"/>
      <c r="BA162" s="12"/>
      <c r="BB162" s="12"/>
      <c r="BC162" s="12"/>
      <c r="BD162" s="53"/>
      <c r="BE162" s="11" t="str">
        <f ca="1">IF(OR(ISBLANK($W162),ISBLANK($M162)),"",OFFSET(Measure_List!$J$2,MATCH($W162,Measure_List!$A$3:$A$4922,FALSE),MATCH(M162,Measure_List!$J$2:$BA$2,1)-1))</f>
        <v/>
      </c>
      <c r="BF162" s="36" t="str">
        <f>IF(ISBLANK($W162),"",(-1)*PV('Drop Downs'!$F$2,CB162,$AE162))</f>
        <v/>
      </c>
      <c r="BG162" s="11" t="str">
        <f t="shared" si="32"/>
        <v/>
      </c>
      <c r="BH162" s="34" t="str">
        <f t="shared" si="42"/>
        <v/>
      </c>
      <c r="BI162" s="36" t="str">
        <f t="shared" si="33"/>
        <v/>
      </c>
      <c r="BJ162" s="34" t="str">
        <f>IF(ISBLANK($W162),"",AB162*'Drop Downs'!$F$1)</f>
        <v/>
      </c>
      <c r="BK162" s="36" t="str">
        <f t="shared" si="43"/>
        <v/>
      </c>
      <c r="BL162" s="36" t="str">
        <f>IF(ISBLANK($W162),"",(-1)*PV('Drop Downs'!$F$2,$CB162,$AD162))</f>
        <v/>
      </c>
      <c r="BM162" s="36" t="str">
        <f>IF(ISBLANK($W162),"",(-1)*PV('Drop Downs'!$F$2,CB162,$AF162))</f>
        <v/>
      </c>
      <c r="BN162" s="11" t="str">
        <f t="shared" si="44"/>
        <v/>
      </c>
      <c r="BO162" s="11" t="str">
        <f t="shared" si="34"/>
        <v/>
      </c>
      <c r="BP162" s="11" t="str">
        <f t="shared" si="35"/>
        <v/>
      </c>
      <c r="BQ162" s="36" t="str">
        <f ca="1">IF(ISBLANK($W162),"",OFFSET(Bkgd_AvoidedCosts!$A$1,BT162-1,BU162-1))</f>
        <v/>
      </c>
      <c r="BR162" s="38" t="str">
        <f t="shared" si="36"/>
        <v/>
      </c>
      <c r="BS162" s="38" t="str">
        <f t="shared" si="37"/>
        <v/>
      </c>
      <c r="BT162" s="10" t="str">
        <f>IF(ISBLANK($W162),"",MATCH($CA162,Bkgd_AvoidedCosts!$A$1:$A$405,FALSE))</f>
        <v/>
      </c>
      <c r="BU162" s="10" t="str">
        <f>IF(ISBLANK($W162),"",MATCH(CB162&amp;BZ162,Bkgd_AvoidedCosts!$2:$2,FALSE))</f>
        <v/>
      </c>
      <c r="BV162" s="42" t="str">
        <f ca="1">IF(ISBLANK($W162),"",OFFSET(Measure_List!$A$2,$CC162,BV$5))</f>
        <v/>
      </c>
      <c r="BW162" s="42" t="str">
        <f ca="1">IF(ISBLANK($W162),"",OFFSET(Measure_List!$A$2,$CC162,BW$5))</f>
        <v/>
      </c>
      <c r="BX162" s="42" t="str">
        <f ca="1">IF(ISBLANK($W162),"",OFFSET(Measure_List!$A$2,$CC162,BX$5))</f>
        <v/>
      </c>
      <c r="BY162" s="42" t="str">
        <f ca="1">IF(ISBLANK($W162),"",OFFSET(Measure_List!$A$2,$CC162,BY$5))</f>
        <v/>
      </c>
      <c r="BZ162" s="42" t="str">
        <f ca="1">IF(ISBLANK($W162),"",OFFSET(Measure_List!$A$2,$CC162,BZ$5))</f>
        <v/>
      </c>
      <c r="CA162" s="42" t="str">
        <f ca="1">IF(ISBLANK($W162),"",OFFSET(Measure_List!$A$2,$CC162,CA$5))</f>
        <v/>
      </c>
      <c r="CB162" s="42" t="str">
        <f ca="1">IF(ISBLANK($W162),"",OFFSET(Measure_List!$A$2,$CC162,CB$5))</f>
        <v/>
      </c>
      <c r="CC162" s="42" t="str">
        <f>IF(ISBLANK($W162),"",MATCH($W162,Measure_List!$A$2:$A$4929,FALSE)-1)</f>
        <v/>
      </c>
      <c r="CD162" s="54" t="str">
        <f t="shared" si="38"/>
        <v/>
      </c>
      <c r="CE162" s="55" t="str">
        <f t="shared" si="45"/>
        <v/>
      </c>
      <c r="CF162" s="55" t="str">
        <f>IF(ISBLANK(W162),"",MATCH(P162,'Funding Input and Summary'!$A$5:$A$254,0))</f>
        <v/>
      </c>
      <c r="CG162" s="202" t="str">
        <f>IF(W162="","",IF(ISERROR(VLOOKUP(W162,Measure_List!$A$3:$A$1000,1,FALSE)),1,""))</f>
        <v/>
      </c>
      <c r="CH162" s="46" t="str">
        <f ca="1">IF(BV162="","",IF(BV162&lt;&gt;OFFSET('Funding Input and Summary'!$AE$4,$CF162,0),1,""))</f>
        <v/>
      </c>
      <c r="CI162" s="46" t="str">
        <f ca="1">IF(ISBLANK(W162),"",IF(BZ162&lt;&gt;IF(OFFSET('Funding Input and Summary'!$AG$4,$CF162,0)="Retrofit","R","L"),1,""))</f>
        <v/>
      </c>
      <c r="CJ162" s="46" t="str">
        <f t="shared" si="39"/>
        <v/>
      </c>
      <c r="CK162" s="46" t="str">
        <f ca="1">IF(W162="","",IF(M162&lt;&gt;OFFSET('Funding Input and Summary'!$AF$4,$CF162,0),1,""))</f>
        <v/>
      </c>
      <c r="CL162" s="46" t="str">
        <f t="shared" ca="1" si="46"/>
        <v/>
      </c>
      <c r="CM162" s="46" t="str">
        <f t="shared" si="40"/>
        <v/>
      </c>
      <c r="CN162" s="63"/>
      <c r="CO162" s="63"/>
      <c r="CP162" s="63"/>
      <c r="CQ162" s="63"/>
      <c r="CR162" s="63"/>
    </row>
    <row r="163" spans="1:96" ht="15" x14ac:dyDescent="0.25">
      <c r="A163" s="244" t="str">
        <f t="shared" ca="1" si="41"/>
        <v/>
      </c>
      <c r="B163" s="59"/>
      <c r="C163" s="47"/>
      <c r="D163" s="47"/>
      <c r="E163" s="47"/>
      <c r="F163" s="47"/>
      <c r="G163" s="47"/>
      <c r="H163" s="48"/>
      <c r="I163" s="47"/>
      <c r="J163" s="49"/>
      <c r="K163" s="49"/>
      <c r="L163" s="49"/>
      <c r="M163" s="50"/>
      <c r="N163" s="50"/>
      <c r="O163" s="52"/>
      <c r="P163" s="32"/>
      <c r="Q163" s="32"/>
      <c r="R163" s="20"/>
      <c r="S163" s="51"/>
      <c r="T163" s="275"/>
      <c r="U163" s="51"/>
      <c r="V163" s="51"/>
      <c r="W163" s="62"/>
      <c r="X163" s="52"/>
      <c r="Y163" s="12"/>
      <c r="Z163" s="12"/>
      <c r="AA163" s="276"/>
      <c r="AB163" s="276"/>
      <c r="AC163" s="254"/>
      <c r="AD163" s="254"/>
      <c r="AE163" s="12"/>
      <c r="AF163" s="12"/>
      <c r="AG163" s="254"/>
      <c r="AH163" s="274"/>
      <c r="AI163" s="51"/>
      <c r="AJ163" s="51"/>
      <c r="AK163" s="248"/>
      <c r="AL163" s="248"/>
      <c r="AM163" s="248"/>
      <c r="AN163" s="254"/>
      <c r="AO163" s="254"/>
      <c r="AP163" s="254"/>
      <c r="AQ163" s="274"/>
      <c r="AR163" s="274"/>
      <c r="AS163" s="274"/>
      <c r="AT163" s="254"/>
      <c r="AU163" s="274"/>
      <c r="AV163" s="276"/>
      <c r="AW163" s="276"/>
      <c r="AX163" s="276"/>
      <c r="AY163" s="12"/>
      <c r="AZ163" s="12"/>
      <c r="BA163" s="12"/>
      <c r="BB163" s="12"/>
      <c r="BC163" s="12"/>
      <c r="BD163" s="53"/>
      <c r="BE163" s="11" t="str">
        <f ca="1">IF(OR(ISBLANK($W163),ISBLANK($M163)),"",OFFSET(Measure_List!$J$2,MATCH($W163,Measure_List!$A$3:$A$4922,FALSE),MATCH(M163,Measure_List!$J$2:$BA$2,1)-1))</f>
        <v/>
      </c>
      <c r="BF163" s="36" t="str">
        <f>IF(ISBLANK($W163),"",(-1)*PV('Drop Downs'!$F$2,CB163,$AE163))</f>
        <v/>
      </c>
      <c r="BG163" s="11" t="str">
        <f t="shared" si="32"/>
        <v/>
      </c>
      <c r="BH163" s="34" t="str">
        <f t="shared" si="42"/>
        <v/>
      </c>
      <c r="BI163" s="36" t="str">
        <f t="shared" si="33"/>
        <v/>
      </c>
      <c r="BJ163" s="34" t="str">
        <f>IF(ISBLANK($W163),"",AB163*'Drop Downs'!$F$1)</f>
        <v/>
      </c>
      <c r="BK163" s="36" t="str">
        <f t="shared" si="43"/>
        <v/>
      </c>
      <c r="BL163" s="36" t="str">
        <f>IF(ISBLANK($W163),"",(-1)*PV('Drop Downs'!$F$2,$CB163,$AD163))</f>
        <v/>
      </c>
      <c r="BM163" s="36" t="str">
        <f>IF(ISBLANK($W163),"",(-1)*PV('Drop Downs'!$F$2,CB163,$AF163))</f>
        <v/>
      </c>
      <c r="BN163" s="11" t="str">
        <f t="shared" si="44"/>
        <v/>
      </c>
      <c r="BO163" s="11" t="str">
        <f t="shared" si="34"/>
        <v/>
      </c>
      <c r="BP163" s="11" t="str">
        <f t="shared" si="35"/>
        <v/>
      </c>
      <c r="BQ163" s="36" t="str">
        <f ca="1">IF(ISBLANK($W163),"",OFFSET(Bkgd_AvoidedCosts!$A$1,BT163-1,BU163-1))</f>
        <v/>
      </c>
      <c r="BR163" s="38" t="str">
        <f t="shared" si="36"/>
        <v/>
      </c>
      <c r="BS163" s="38" t="str">
        <f t="shared" si="37"/>
        <v/>
      </c>
      <c r="BT163" s="10" t="str">
        <f>IF(ISBLANK($W163),"",MATCH($CA163,Bkgd_AvoidedCosts!$A$1:$A$405,FALSE))</f>
        <v/>
      </c>
      <c r="BU163" s="10" t="str">
        <f>IF(ISBLANK($W163),"",MATCH(CB163&amp;BZ163,Bkgd_AvoidedCosts!$2:$2,FALSE))</f>
        <v/>
      </c>
      <c r="BV163" s="42" t="str">
        <f ca="1">IF(ISBLANK($W163),"",OFFSET(Measure_List!$A$2,$CC163,BV$5))</f>
        <v/>
      </c>
      <c r="BW163" s="42" t="str">
        <f ca="1">IF(ISBLANK($W163),"",OFFSET(Measure_List!$A$2,$CC163,BW$5))</f>
        <v/>
      </c>
      <c r="BX163" s="42" t="str">
        <f ca="1">IF(ISBLANK($W163),"",OFFSET(Measure_List!$A$2,$CC163,BX$5))</f>
        <v/>
      </c>
      <c r="BY163" s="42" t="str">
        <f ca="1">IF(ISBLANK($W163),"",OFFSET(Measure_List!$A$2,$CC163,BY$5))</f>
        <v/>
      </c>
      <c r="BZ163" s="42" t="str">
        <f ca="1">IF(ISBLANK($W163),"",OFFSET(Measure_List!$A$2,$CC163,BZ$5))</f>
        <v/>
      </c>
      <c r="CA163" s="42" t="str">
        <f ca="1">IF(ISBLANK($W163),"",OFFSET(Measure_List!$A$2,$CC163,CA$5))</f>
        <v/>
      </c>
      <c r="CB163" s="42" t="str">
        <f ca="1">IF(ISBLANK($W163),"",OFFSET(Measure_List!$A$2,$CC163,CB$5))</f>
        <v/>
      </c>
      <c r="CC163" s="42" t="str">
        <f>IF(ISBLANK($W163),"",MATCH($W163,Measure_List!$A$2:$A$4929,FALSE)-1)</f>
        <v/>
      </c>
      <c r="CD163" s="54" t="str">
        <f t="shared" si="38"/>
        <v/>
      </c>
      <c r="CE163" s="55" t="str">
        <f t="shared" si="45"/>
        <v/>
      </c>
      <c r="CF163" s="55" t="str">
        <f>IF(ISBLANK(W163),"",MATCH(P163,'Funding Input and Summary'!$A$5:$A$254,0))</f>
        <v/>
      </c>
      <c r="CG163" s="202" t="str">
        <f>IF(W163="","",IF(ISERROR(VLOOKUP(W163,Measure_List!$A$3:$A$1000,1,FALSE)),1,""))</f>
        <v/>
      </c>
      <c r="CH163" s="46" t="str">
        <f ca="1">IF(BV163="","",IF(BV163&lt;&gt;OFFSET('Funding Input and Summary'!$AE$4,$CF163,0),1,""))</f>
        <v/>
      </c>
      <c r="CI163" s="46" t="str">
        <f ca="1">IF(ISBLANK(W163),"",IF(BZ163&lt;&gt;IF(OFFSET('Funding Input and Summary'!$AG$4,$CF163,0)="Retrofit","R","L"),1,""))</f>
        <v/>
      </c>
      <c r="CJ163" s="46" t="str">
        <f t="shared" si="39"/>
        <v/>
      </c>
      <c r="CK163" s="46" t="str">
        <f ca="1">IF(W163="","",IF(M163&lt;&gt;OFFSET('Funding Input and Summary'!$AF$4,$CF163,0),1,""))</f>
        <v/>
      </c>
      <c r="CL163" s="46" t="str">
        <f t="shared" ca="1" si="46"/>
        <v/>
      </c>
      <c r="CM163" s="46" t="str">
        <f t="shared" si="40"/>
        <v/>
      </c>
      <c r="CN163" s="63"/>
      <c r="CO163" s="63"/>
      <c r="CP163" s="63"/>
      <c r="CQ163" s="63"/>
      <c r="CR163" s="63"/>
    </row>
    <row r="164" spans="1:96" ht="15" x14ac:dyDescent="0.25">
      <c r="A164" s="244" t="str">
        <f t="shared" ca="1" si="41"/>
        <v/>
      </c>
      <c r="B164" s="59"/>
      <c r="C164" s="47"/>
      <c r="D164" s="47"/>
      <c r="E164" s="47"/>
      <c r="F164" s="47"/>
      <c r="G164" s="47"/>
      <c r="H164" s="48"/>
      <c r="I164" s="47"/>
      <c r="J164" s="49"/>
      <c r="K164" s="49"/>
      <c r="L164" s="49"/>
      <c r="M164" s="50"/>
      <c r="N164" s="50"/>
      <c r="O164" s="52"/>
      <c r="P164" s="32"/>
      <c r="Q164" s="32"/>
      <c r="R164" s="20"/>
      <c r="S164" s="51"/>
      <c r="T164" s="275"/>
      <c r="U164" s="51"/>
      <c r="V164" s="51"/>
      <c r="W164" s="62"/>
      <c r="X164" s="52"/>
      <c r="Y164" s="12"/>
      <c r="Z164" s="12"/>
      <c r="AA164" s="276"/>
      <c r="AB164" s="276"/>
      <c r="AC164" s="254"/>
      <c r="AD164" s="254"/>
      <c r="AE164" s="12"/>
      <c r="AF164" s="12"/>
      <c r="AG164" s="254"/>
      <c r="AH164" s="274"/>
      <c r="AI164" s="51"/>
      <c r="AJ164" s="51"/>
      <c r="AK164" s="248"/>
      <c r="AL164" s="248"/>
      <c r="AM164" s="248"/>
      <c r="AN164" s="254"/>
      <c r="AO164" s="254"/>
      <c r="AP164" s="254"/>
      <c r="AQ164" s="274"/>
      <c r="AR164" s="274"/>
      <c r="AS164" s="274"/>
      <c r="AT164" s="254"/>
      <c r="AU164" s="274"/>
      <c r="AV164" s="276"/>
      <c r="AW164" s="276"/>
      <c r="AX164" s="276"/>
      <c r="AY164" s="12"/>
      <c r="AZ164" s="12"/>
      <c r="BA164" s="12"/>
      <c r="BB164" s="12"/>
      <c r="BC164" s="12"/>
      <c r="BD164" s="53"/>
      <c r="BE164" s="11" t="str">
        <f ca="1">IF(OR(ISBLANK($W164),ISBLANK($M164)),"",OFFSET(Measure_List!$J$2,MATCH($W164,Measure_List!$A$3:$A$4922,FALSE),MATCH(M164,Measure_List!$J$2:$BA$2,1)-1))</f>
        <v/>
      </c>
      <c r="BF164" s="36" t="str">
        <f>IF(ISBLANK($W164),"",(-1)*PV('Drop Downs'!$F$2,CB164,$AE164))</f>
        <v/>
      </c>
      <c r="BG164" s="11" t="str">
        <f t="shared" si="32"/>
        <v/>
      </c>
      <c r="BH164" s="34" t="str">
        <f t="shared" si="42"/>
        <v/>
      </c>
      <c r="BI164" s="36" t="str">
        <f t="shared" si="33"/>
        <v/>
      </c>
      <c r="BJ164" s="34" t="str">
        <f>IF(ISBLANK($W164),"",AB164*'Drop Downs'!$F$1)</f>
        <v/>
      </c>
      <c r="BK164" s="36" t="str">
        <f t="shared" si="43"/>
        <v/>
      </c>
      <c r="BL164" s="36" t="str">
        <f>IF(ISBLANK($W164),"",(-1)*PV('Drop Downs'!$F$2,$CB164,$AD164))</f>
        <v/>
      </c>
      <c r="BM164" s="36" t="str">
        <f>IF(ISBLANK($W164),"",(-1)*PV('Drop Downs'!$F$2,CB164,$AF164))</f>
        <v/>
      </c>
      <c r="BN164" s="11" t="str">
        <f t="shared" si="44"/>
        <v/>
      </c>
      <c r="BO164" s="11" t="str">
        <f t="shared" si="34"/>
        <v/>
      </c>
      <c r="BP164" s="11" t="str">
        <f t="shared" si="35"/>
        <v/>
      </c>
      <c r="BQ164" s="36" t="str">
        <f ca="1">IF(ISBLANK($W164),"",OFFSET(Bkgd_AvoidedCosts!$A$1,BT164-1,BU164-1))</f>
        <v/>
      </c>
      <c r="BR164" s="38" t="str">
        <f t="shared" si="36"/>
        <v/>
      </c>
      <c r="BS164" s="38" t="str">
        <f t="shared" si="37"/>
        <v/>
      </c>
      <c r="BT164" s="10" t="str">
        <f>IF(ISBLANK($W164),"",MATCH($CA164,Bkgd_AvoidedCosts!$A$1:$A$405,FALSE))</f>
        <v/>
      </c>
      <c r="BU164" s="10" t="str">
        <f>IF(ISBLANK($W164),"",MATCH(CB164&amp;BZ164,Bkgd_AvoidedCosts!$2:$2,FALSE))</f>
        <v/>
      </c>
      <c r="BV164" s="42" t="str">
        <f ca="1">IF(ISBLANK($W164),"",OFFSET(Measure_List!$A$2,$CC164,BV$5))</f>
        <v/>
      </c>
      <c r="BW164" s="42" t="str">
        <f ca="1">IF(ISBLANK($W164),"",OFFSET(Measure_List!$A$2,$CC164,BW$5))</f>
        <v/>
      </c>
      <c r="BX164" s="42" t="str">
        <f ca="1">IF(ISBLANK($W164),"",OFFSET(Measure_List!$A$2,$CC164,BX$5))</f>
        <v/>
      </c>
      <c r="BY164" s="42" t="str">
        <f ca="1">IF(ISBLANK($W164),"",OFFSET(Measure_List!$A$2,$CC164,BY$5))</f>
        <v/>
      </c>
      <c r="BZ164" s="42" t="str">
        <f ca="1">IF(ISBLANK($W164),"",OFFSET(Measure_List!$A$2,$CC164,BZ$5))</f>
        <v/>
      </c>
      <c r="CA164" s="42" t="str">
        <f ca="1">IF(ISBLANK($W164),"",OFFSET(Measure_List!$A$2,$CC164,CA$5))</f>
        <v/>
      </c>
      <c r="CB164" s="42" t="str">
        <f ca="1">IF(ISBLANK($W164),"",OFFSET(Measure_List!$A$2,$CC164,CB$5))</f>
        <v/>
      </c>
      <c r="CC164" s="42" t="str">
        <f>IF(ISBLANK($W164),"",MATCH($W164,Measure_List!$A$2:$A$4929,FALSE)-1)</f>
        <v/>
      </c>
      <c r="CD164" s="54" t="str">
        <f t="shared" si="38"/>
        <v/>
      </c>
      <c r="CE164" s="55" t="str">
        <f t="shared" si="45"/>
        <v/>
      </c>
      <c r="CF164" s="55" t="str">
        <f>IF(ISBLANK(W164),"",MATCH(P164,'Funding Input and Summary'!$A$5:$A$254,0))</f>
        <v/>
      </c>
      <c r="CG164" s="202" t="str">
        <f>IF(W164="","",IF(ISERROR(VLOOKUP(W164,Measure_List!$A$3:$A$1000,1,FALSE)),1,""))</f>
        <v/>
      </c>
      <c r="CH164" s="46" t="str">
        <f ca="1">IF(BV164="","",IF(BV164&lt;&gt;OFFSET('Funding Input and Summary'!$AE$4,$CF164,0),1,""))</f>
        <v/>
      </c>
      <c r="CI164" s="46" t="str">
        <f ca="1">IF(ISBLANK(W164),"",IF(BZ164&lt;&gt;IF(OFFSET('Funding Input and Summary'!$AG$4,$CF164,0)="Retrofit","R","L"),1,""))</f>
        <v/>
      </c>
      <c r="CJ164" s="46" t="str">
        <f t="shared" si="39"/>
        <v/>
      </c>
      <c r="CK164" s="46" t="str">
        <f ca="1">IF(W164="","",IF(M164&lt;&gt;OFFSET('Funding Input and Summary'!$AF$4,$CF164,0),1,""))</f>
        <v/>
      </c>
      <c r="CL164" s="46" t="str">
        <f t="shared" ca="1" si="46"/>
        <v/>
      </c>
      <c r="CM164" s="46" t="str">
        <f t="shared" si="40"/>
        <v/>
      </c>
      <c r="CN164" s="63"/>
      <c r="CO164" s="63"/>
      <c r="CP164" s="63"/>
      <c r="CQ164" s="63"/>
      <c r="CR164" s="63"/>
    </row>
    <row r="165" spans="1:96" ht="15" x14ac:dyDescent="0.25">
      <c r="A165" s="244" t="str">
        <f t="shared" ca="1" si="41"/>
        <v/>
      </c>
      <c r="B165" s="59"/>
      <c r="C165" s="47"/>
      <c r="D165" s="47"/>
      <c r="E165" s="47"/>
      <c r="F165" s="47"/>
      <c r="G165" s="47"/>
      <c r="H165" s="48"/>
      <c r="I165" s="47"/>
      <c r="J165" s="49"/>
      <c r="K165" s="49"/>
      <c r="L165" s="49"/>
      <c r="M165" s="50"/>
      <c r="N165" s="50"/>
      <c r="O165" s="52"/>
      <c r="P165" s="32"/>
      <c r="Q165" s="32"/>
      <c r="R165" s="20"/>
      <c r="S165" s="51"/>
      <c r="T165" s="275"/>
      <c r="U165" s="51"/>
      <c r="V165" s="51"/>
      <c r="W165" s="62"/>
      <c r="X165" s="52"/>
      <c r="Y165" s="12"/>
      <c r="Z165" s="12"/>
      <c r="AA165" s="276"/>
      <c r="AB165" s="276"/>
      <c r="AC165" s="254"/>
      <c r="AD165" s="254"/>
      <c r="AE165" s="12"/>
      <c r="AF165" s="12"/>
      <c r="AG165" s="254"/>
      <c r="AH165" s="274"/>
      <c r="AI165" s="51"/>
      <c r="AJ165" s="51"/>
      <c r="AK165" s="248"/>
      <c r="AL165" s="248"/>
      <c r="AM165" s="248"/>
      <c r="AN165" s="254"/>
      <c r="AO165" s="254"/>
      <c r="AP165" s="254"/>
      <c r="AQ165" s="274"/>
      <c r="AR165" s="274"/>
      <c r="AS165" s="274"/>
      <c r="AT165" s="254"/>
      <c r="AU165" s="274"/>
      <c r="AV165" s="276"/>
      <c r="AW165" s="276"/>
      <c r="AX165" s="276"/>
      <c r="AY165" s="12"/>
      <c r="AZ165" s="12"/>
      <c r="BA165" s="12"/>
      <c r="BB165" s="12"/>
      <c r="BC165" s="12"/>
      <c r="BD165" s="53"/>
      <c r="BE165" s="11" t="str">
        <f ca="1">IF(OR(ISBLANK($W165),ISBLANK($M165)),"",OFFSET(Measure_List!$J$2,MATCH($W165,Measure_List!$A$3:$A$4922,FALSE),MATCH(M165,Measure_List!$J$2:$BA$2,1)-1))</f>
        <v/>
      </c>
      <c r="BF165" s="36" t="str">
        <f>IF(ISBLANK($W165),"",(-1)*PV('Drop Downs'!$F$2,CB165,$AE165))</f>
        <v/>
      </c>
      <c r="BG165" s="11" t="str">
        <f t="shared" si="32"/>
        <v/>
      </c>
      <c r="BH165" s="34" t="str">
        <f t="shared" si="42"/>
        <v/>
      </c>
      <c r="BI165" s="36" t="str">
        <f t="shared" si="33"/>
        <v/>
      </c>
      <c r="BJ165" s="34" t="str">
        <f>IF(ISBLANK($W165),"",AB165*'Drop Downs'!$F$1)</f>
        <v/>
      </c>
      <c r="BK165" s="36" t="str">
        <f t="shared" si="43"/>
        <v/>
      </c>
      <c r="BL165" s="36" t="str">
        <f>IF(ISBLANK($W165),"",(-1)*PV('Drop Downs'!$F$2,$CB165,$AD165))</f>
        <v/>
      </c>
      <c r="BM165" s="36" t="str">
        <f>IF(ISBLANK($W165),"",(-1)*PV('Drop Downs'!$F$2,CB165,$AF165))</f>
        <v/>
      </c>
      <c r="BN165" s="11" t="str">
        <f t="shared" si="44"/>
        <v/>
      </c>
      <c r="BO165" s="11" t="str">
        <f t="shared" si="34"/>
        <v/>
      </c>
      <c r="BP165" s="11" t="str">
        <f t="shared" si="35"/>
        <v/>
      </c>
      <c r="BQ165" s="36" t="str">
        <f ca="1">IF(ISBLANK($W165),"",OFFSET(Bkgd_AvoidedCosts!$A$1,BT165-1,BU165-1))</f>
        <v/>
      </c>
      <c r="BR165" s="38" t="str">
        <f t="shared" si="36"/>
        <v/>
      </c>
      <c r="BS165" s="38" t="str">
        <f t="shared" si="37"/>
        <v/>
      </c>
      <c r="BT165" s="10" t="str">
        <f>IF(ISBLANK($W165),"",MATCH($CA165,Bkgd_AvoidedCosts!$A$1:$A$405,FALSE))</f>
        <v/>
      </c>
      <c r="BU165" s="10" t="str">
        <f>IF(ISBLANK($W165),"",MATCH(CB165&amp;BZ165,Bkgd_AvoidedCosts!$2:$2,FALSE))</f>
        <v/>
      </c>
      <c r="BV165" s="42" t="str">
        <f ca="1">IF(ISBLANK($W165),"",OFFSET(Measure_List!$A$2,$CC165,BV$5))</f>
        <v/>
      </c>
      <c r="BW165" s="42" t="str">
        <f ca="1">IF(ISBLANK($W165),"",OFFSET(Measure_List!$A$2,$CC165,BW$5))</f>
        <v/>
      </c>
      <c r="BX165" s="42" t="str">
        <f ca="1">IF(ISBLANK($W165),"",OFFSET(Measure_List!$A$2,$CC165,BX$5))</f>
        <v/>
      </c>
      <c r="BY165" s="42" t="str">
        <f ca="1">IF(ISBLANK($W165),"",OFFSET(Measure_List!$A$2,$CC165,BY$5))</f>
        <v/>
      </c>
      <c r="BZ165" s="42" t="str">
        <f ca="1">IF(ISBLANK($W165),"",OFFSET(Measure_List!$A$2,$CC165,BZ$5))</f>
        <v/>
      </c>
      <c r="CA165" s="42" t="str">
        <f ca="1">IF(ISBLANK($W165),"",OFFSET(Measure_List!$A$2,$CC165,CA$5))</f>
        <v/>
      </c>
      <c r="CB165" s="42" t="str">
        <f ca="1">IF(ISBLANK($W165),"",OFFSET(Measure_List!$A$2,$CC165,CB$5))</f>
        <v/>
      </c>
      <c r="CC165" s="42" t="str">
        <f>IF(ISBLANK($W165),"",MATCH($W165,Measure_List!$A$2:$A$4929,FALSE)-1)</f>
        <v/>
      </c>
      <c r="CD165" s="54" t="str">
        <f t="shared" si="38"/>
        <v/>
      </c>
      <c r="CE165" s="55" t="str">
        <f t="shared" si="45"/>
        <v/>
      </c>
      <c r="CF165" s="55" t="str">
        <f>IF(ISBLANK(W165),"",MATCH(P165,'Funding Input and Summary'!$A$5:$A$254,0))</f>
        <v/>
      </c>
      <c r="CG165" s="202" t="str">
        <f>IF(W165="","",IF(ISERROR(VLOOKUP(W165,Measure_List!$A$3:$A$1000,1,FALSE)),1,""))</f>
        <v/>
      </c>
      <c r="CH165" s="46" t="str">
        <f ca="1">IF(BV165="","",IF(BV165&lt;&gt;OFFSET('Funding Input and Summary'!$AE$4,$CF165,0),1,""))</f>
        <v/>
      </c>
      <c r="CI165" s="46" t="str">
        <f ca="1">IF(ISBLANK(W165),"",IF(BZ165&lt;&gt;IF(OFFSET('Funding Input and Summary'!$AG$4,$CF165,0)="Retrofit","R","L"),1,""))</f>
        <v/>
      </c>
      <c r="CJ165" s="46" t="str">
        <f t="shared" si="39"/>
        <v/>
      </c>
      <c r="CK165" s="46" t="str">
        <f ca="1">IF(W165="","",IF(M165&lt;&gt;OFFSET('Funding Input and Summary'!$AF$4,$CF165,0),1,""))</f>
        <v/>
      </c>
      <c r="CL165" s="46" t="str">
        <f t="shared" ca="1" si="46"/>
        <v/>
      </c>
      <c r="CM165" s="46" t="str">
        <f t="shared" si="40"/>
        <v/>
      </c>
      <c r="CN165" s="63"/>
      <c r="CO165" s="63"/>
      <c r="CP165" s="63"/>
      <c r="CQ165" s="63"/>
      <c r="CR165" s="63"/>
    </row>
    <row r="166" spans="1:96" ht="15" x14ac:dyDescent="0.25">
      <c r="A166" s="244" t="str">
        <f t="shared" ca="1" si="41"/>
        <v/>
      </c>
      <c r="B166" s="59"/>
      <c r="C166" s="47"/>
      <c r="D166" s="47"/>
      <c r="E166" s="47"/>
      <c r="F166" s="47"/>
      <c r="G166" s="47"/>
      <c r="H166" s="48"/>
      <c r="I166" s="47"/>
      <c r="J166" s="49"/>
      <c r="K166" s="49"/>
      <c r="L166" s="49"/>
      <c r="M166" s="50"/>
      <c r="N166" s="50"/>
      <c r="O166" s="52"/>
      <c r="P166" s="32"/>
      <c r="Q166" s="32"/>
      <c r="R166" s="20"/>
      <c r="S166" s="51"/>
      <c r="T166" s="275"/>
      <c r="U166" s="51"/>
      <c r="V166" s="51"/>
      <c r="W166" s="62"/>
      <c r="X166" s="52"/>
      <c r="Y166" s="12"/>
      <c r="Z166" s="12"/>
      <c r="AA166" s="276"/>
      <c r="AB166" s="276"/>
      <c r="AC166" s="254"/>
      <c r="AD166" s="254"/>
      <c r="AE166" s="12"/>
      <c r="AF166" s="12"/>
      <c r="AG166" s="254"/>
      <c r="AH166" s="274"/>
      <c r="AI166" s="51"/>
      <c r="AJ166" s="51"/>
      <c r="AK166" s="248"/>
      <c r="AL166" s="248"/>
      <c r="AM166" s="248"/>
      <c r="AN166" s="254"/>
      <c r="AO166" s="254"/>
      <c r="AP166" s="254"/>
      <c r="AQ166" s="274"/>
      <c r="AR166" s="274"/>
      <c r="AS166" s="274"/>
      <c r="AT166" s="254"/>
      <c r="AU166" s="274"/>
      <c r="AV166" s="276"/>
      <c r="AW166" s="276"/>
      <c r="AX166" s="276"/>
      <c r="AY166" s="12"/>
      <c r="AZ166" s="12"/>
      <c r="BA166" s="12"/>
      <c r="BB166" s="12"/>
      <c r="BC166" s="12"/>
      <c r="BD166" s="53"/>
      <c r="BE166" s="11" t="str">
        <f ca="1">IF(OR(ISBLANK($W166),ISBLANK($M166)),"",OFFSET(Measure_List!$J$2,MATCH($W166,Measure_List!$A$3:$A$4922,FALSE),MATCH(M166,Measure_List!$J$2:$BA$2,1)-1))</f>
        <v/>
      </c>
      <c r="BF166" s="36" t="str">
        <f>IF(ISBLANK($W166),"",(-1)*PV('Drop Downs'!$F$2,CB166,$AE166))</f>
        <v/>
      </c>
      <c r="BG166" s="11" t="str">
        <f t="shared" si="32"/>
        <v/>
      </c>
      <c r="BH166" s="34" t="str">
        <f t="shared" si="42"/>
        <v/>
      </c>
      <c r="BI166" s="36" t="str">
        <f t="shared" si="33"/>
        <v/>
      </c>
      <c r="BJ166" s="34" t="str">
        <f>IF(ISBLANK($W166),"",AB166*'Drop Downs'!$F$1)</f>
        <v/>
      </c>
      <c r="BK166" s="36" t="str">
        <f t="shared" si="43"/>
        <v/>
      </c>
      <c r="BL166" s="36" t="str">
        <f>IF(ISBLANK($W166),"",(-1)*PV('Drop Downs'!$F$2,$CB166,$AD166))</f>
        <v/>
      </c>
      <c r="BM166" s="36" t="str">
        <f>IF(ISBLANK($W166),"",(-1)*PV('Drop Downs'!$F$2,CB166,$AF166))</f>
        <v/>
      </c>
      <c r="BN166" s="11" t="str">
        <f t="shared" si="44"/>
        <v/>
      </c>
      <c r="BO166" s="11" t="str">
        <f t="shared" si="34"/>
        <v/>
      </c>
      <c r="BP166" s="11" t="str">
        <f t="shared" si="35"/>
        <v/>
      </c>
      <c r="BQ166" s="36" t="str">
        <f ca="1">IF(ISBLANK($W166),"",OFFSET(Bkgd_AvoidedCosts!$A$1,BT166-1,BU166-1))</f>
        <v/>
      </c>
      <c r="BR166" s="38" t="str">
        <f t="shared" si="36"/>
        <v/>
      </c>
      <c r="BS166" s="38" t="str">
        <f t="shared" si="37"/>
        <v/>
      </c>
      <c r="BT166" s="10" t="str">
        <f>IF(ISBLANK($W166),"",MATCH($CA166,Bkgd_AvoidedCosts!$A$1:$A$405,FALSE))</f>
        <v/>
      </c>
      <c r="BU166" s="10" t="str">
        <f>IF(ISBLANK($W166),"",MATCH(CB166&amp;BZ166,Bkgd_AvoidedCosts!$2:$2,FALSE))</f>
        <v/>
      </c>
      <c r="BV166" s="42" t="str">
        <f ca="1">IF(ISBLANK($W166),"",OFFSET(Measure_List!$A$2,$CC166,BV$5))</f>
        <v/>
      </c>
      <c r="BW166" s="42" t="str">
        <f ca="1">IF(ISBLANK($W166),"",OFFSET(Measure_List!$A$2,$CC166,BW$5))</f>
        <v/>
      </c>
      <c r="BX166" s="42" t="str">
        <f ca="1">IF(ISBLANK($W166),"",OFFSET(Measure_List!$A$2,$CC166,BX$5))</f>
        <v/>
      </c>
      <c r="BY166" s="42" t="str">
        <f ca="1">IF(ISBLANK($W166),"",OFFSET(Measure_List!$A$2,$CC166,BY$5))</f>
        <v/>
      </c>
      <c r="BZ166" s="42" t="str">
        <f ca="1">IF(ISBLANK($W166),"",OFFSET(Measure_List!$A$2,$CC166,BZ$5))</f>
        <v/>
      </c>
      <c r="CA166" s="42" t="str">
        <f ca="1">IF(ISBLANK($W166),"",OFFSET(Measure_List!$A$2,$CC166,CA$5))</f>
        <v/>
      </c>
      <c r="CB166" s="42" t="str">
        <f ca="1">IF(ISBLANK($W166),"",OFFSET(Measure_List!$A$2,$CC166,CB$5))</f>
        <v/>
      </c>
      <c r="CC166" s="42" t="str">
        <f>IF(ISBLANK($W166),"",MATCH($W166,Measure_List!$A$2:$A$4929,FALSE)-1)</f>
        <v/>
      </c>
      <c r="CD166" s="54" t="str">
        <f t="shared" si="38"/>
        <v/>
      </c>
      <c r="CE166" s="55" t="str">
        <f t="shared" si="45"/>
        <v/>
      </c>
      <c r="CF166" s="55" t="str">
        <f>IF(ISBLANK(W166),"",MATCH(P166,'Funding Input and Summary'!$A$5:$A$254,0))</f>
        <v/>
      </c>
      <c r="CG166" s="202" t="str">
        <f>IF(W166="","",IF(ISERROR(VLOOKUP(W166,Measure_List!$A$3:$A$1000,1,FALSE)),1,""))</f>
        <v/>
      </c>
      <c r="CH166" s="46" t="str">
        <f ca="1">IF(BV166="","",IF(BV166&lt;&gt;OFFSET('Funding Input and Summary'!$AE$4,$CF166,0),1,""))</f>
        <v/>
      </c>
      <c r="CI166" s="46" t="str">
        <f ca="1">IF(ISBLANK(W166),"",IF(BZ166&lt;&gt;IF(OFFSET('Funding Input and Summary'!$AG$4,$CF166,0)="Retrofit","R","L"),1,""))</f>
        <v/>
      </c>
      <c r="CJ166" s="46" t="str">
        <f t="shared" si="39"/>
        <v/>
      </c>
      <c r="CK166" s="46" t="str">
        <f ca="1">IF(W166="","",IF(M166&lt;&gt;OFFSET('Funding Input and Summary'!$AF$4,$CF166,0),1,""))</f>
        <v/>
      </c>
      <c r="CL166" s="46" t="str">
        <f t="shared" ca="1" si="46"/>
        <v/>
      </c>
      <c r="CM166" s="46" t="str">
        <f t="shared" si="40"/>
        <v/>
      </c>
      <c r="CN166" s="63"/>
      <c r="CO166" s="63"/>
      <c r="CP166" s="63"/>
      <c r="CQ166" s="63"/>
      <c r="CR166" s="63"/>
    </row>
    <row r="167" spans="1:96" ht="15" x14ac:dyDescent="0.25">
      <c r="A167" s="244" t="str">
        <f t="shared" ca="1" si="41"/>
        <v/>
      </c>
      <c r="B167" s="59"/>
      <c r="C167" s="47"/>
      <c r="D167" s="47"/>
      <c r="E167" s="47"/>
      <c r="F167" s="47"/>
      <c r="G167" s="47"/>
      <c r="H167" s="48"/>
      <c r="I167" s="47"/>
      <c r="J167" s="49"/>
      <c r="K167" s="49"/>
      <c r="L167" s="49"/>
      <c r="M167" s="50"/>
      <c r="N167" s="50"/>
      <c r="O167" s="52"/>
      <c r="P167" s="32"/>
      <c r="Q167" s="32"/>
      <c r="R167" s="20"/>
      <c r="S167" s="51"/>
      <c r="T167" s="275"/>
      <c r="U167" s="51"/>
      <c r="V167" s="51"/>
      <c r="W167" s="62"/>
      <c r="X167" s="52"/>
      <c r="Y167" s="12"/>
      <c r="Z167" s="12"/>
      <c r="AA167" s="276"/>
      <c r="AB167" s="276"/>
      <c r="AC167" s="254"/>
      <c r="AD167" s="254"/>
      <c r="AE167" s="12"/>
      <c r="AF167" s="12"/>
      <c r="AG167" s="254"/>
      <c r="AH167" s="274"/>
      <c r="AI167" s="51"/>
      <c r="AJ167" s="51"/>
      <c r="AK167" s="248"/>
      <c r="AL167" s="248"/>
      <c r="AM167" s="248"/>
      <c r="AN167" s="254"/>
      <c r="AO167" s="254"/>
      <c r="AP167" s="254"/>
      <c r="AQ167" s="274"/>
      <c r="AR167" s="274"/>
      <c r="AS167" s="274"/>
      <c r="AT167" s="254"/>
      <c r="AU167" s="274"/>
      <c r="AV167" s="276"/>
      <c r="AW167" s="276"/>
      <c r="AX167" s="276"/>
      <c r="AY167" s="12"/>
      <c r="AZ167" s="12"/>
      <c r="BA167" s="12"/>
      <c r="BB167" s="12"/>
      <c r="BC167" s="12"/>
      <c r="BD167" s="53"/>
      <c r="BE167" s="11" t="str">
        <f ca="1">IF(OR(ISBLANK($W167),ISBLANK($M167)),"",OFFSET(Measure_List!$J$2,MATCH($W167,Measure_List!$A$3:$A$4922,FALSE),MATCH(M167,Measure_List!$J$2:$BA$2,1)-1))</f>
        <v/>
      </c>
      <c r="BF167" s="36" t="str">
        <f>IF(ISBLANK($W167),"",(-1)*PV('Drop Downs'!$F$2,CB167,$AE167))</f>
        <v/>
      </c>
      <c r="BG167" s="11" t="str">
        <f t="shared" si="32"/>
        <v/>
      </c>
      <c r="BH167" s="34" t="str">
        <f t="shared" si="42"/>
        <v/>
      </c>
      <c r="BI167" s="36" t="str">
        <f t="shared" si="33"/>
        <v/>
      </c>
      <c r="BJ167" s="34" t="str">
        <f>IF(ISBLANK($W167),"",AB167*'Drop Downs'!$F$1)</f>
        <v/>
      </c>
      <c r="BK167" s="36" t="str">
        <f t="shared" si="43"/>
        <v/>
      </c>
      <c r="BL167" s="36" t="str">
        <f>IF(ISBLANK($W167),"",(-1)*PV('Drop Downs'!$F$2,$CB167,$AD167))</f>
        <v/>
      </c>
      <c r="BM167" s="36" t="str">
        <f>IF(ISBLANK($W167),"",(-1)*PV('Drop Downs'!$F$2,CB167,$AF167))</f>
        <v/>
      </c>
      <c r="BN167" s="11" t="str">
        <f t="shared" si="44"/>
        <v/>
      </c>
      <c r="BO167" s="11" t="str">
        <f t="shared" si="34"/>
        <v/>
      </c>
      <c r="BP167" s="11" t="str">
        <f t="shared" si="35"/>
        <v/>
      </c>
      <c r="BQ167" s="36" t="str">
        <f ca="1">IF(ISBLANK($W167),"",OFFSET(Bkgd_AvoidedCosts!$A$1,BT167-1,BU167-1))</f>
        <v/>
      </c>
      <c r="BR167" s="38" t="str">
        <f t="shared" si="36"/>
        <v/>
      </c>
      <c r="BS167" s="38" t="str">
        <f t="shared" si="37"/>
        <v/>
      </c>
      <c r="BT167" s="10" t="str">
        <f>IF(ISBLANK($W167),"",MATCH($CA167,Bkgd_AvoidedCosts!$A$1:$A$405,FALSE))</f>
        <v/>
      </c>
      <c r="BU167" s="10" t="str">
        <f>IF(ISBLANK($W167),"",MATCH(CB167&amp;BZ167,Bkgd_AvoidedCosts!$2:$2,FALSE))</f>
        <v/>
      </c>
      <c r="BV167" s="42" t="str">
        <f ca="1">IF(ISBLANK($W167),"",OFFSET(Measure_List!$A$2,$CC167,BV$5))</f>
        <v/>
      </c>
      <c r="BW167" s="42" t="str">
        <f ca="1">IF(ISBLANK($W167),"",OFFSET(Measure_List!$A$2,$CC167,BW$5))</f>
        <v/>
      </c>
      <c r="BX167" s="42" t="str">
        <f ca="1">IF(ISBLANK($W167),"",OFFSET(Measure_List!$A$2,$CC167,BX$5))</f>
        <v/>
      </c>
      <c r="BY167" s="42" t="str">
        <f ca="1">IF(ISBLANK($W167),"",OFFSET(Measure_List!$A$2,$CC167,BY$5))</f>
        <v/>
      </c>
      <c r="BZ167" s="42" t="str">
        <f ca="1">IF(ISBLANK($W167),"",OFFSET(Measure_List!$A$2,$CC167,BZ$5))</f>
        <v/>
      </c>
      <c r="CA167" s="42" t="str">
        <f ca="1">IF(ISBLANK($W167),"",OFFSET(Measure_List!$A$2,$CC167,CA$5))</f>
        <v/>
      </c>
      <c r="CB167" s="42" t="str">
        <f ca="1">IF(ISBLANK($W167),"",OFFSET(Measure_List!$A$2,$CC167,CB$5))</f>
        <v/>
      </c>
      <c r="CC167" s="42" t="str">
        <f>IF(ISBLANK($W167),"",MATCH($W167,Measure_List!$A$2:$A$4929,FALSE)-1)</f>
        <v/>
      </c>
      <c r="CD167" s="54" t="str">
        <f t="shared" si="38"/>
        <v/>
      </c>
      <c r="CE167" s="55" t="str">
        <f t="shared" si="45"/>
        <v/>
      </c>
      <c r="CF167" s="55" t="str">
        <f>IF(ISBLANK(W167),"",MATCH(P167,'Funding Input and Summary'!$A$5:$A$254,0))</f>
        <v/>
      </c>
      <c r="CG167" s="202" t="str">
        <f>IF(W167="","",IF(ISERROR(VLOOKUP(W167,Measure_List!$A$3:$A$1000,1,FALSE)),1,""))</f>
        <v/>
      </c>
      <c r="CH167" s="46" t="str">
        <f ca="1">IF(BV167="","",IF(BV167&lt;&gt;OFFSET('Funding Input and Summary'!$AE$4,$CF167,0),1,""))</f>
        <v/>
      </c>
      <c r="CI167" s="46" t="str">
        <f ca="1">IF(ISBLANK(W167),"",IF(BZ167&lt;&gt;IF(OFFSET('Funding Input and Summary'!$AG$4,$CF167,0)="Retrofit","R","L"),1,""))</f>
        <v/>
      </c>
      <c r="CJ167" s="46" t="str">
        <f t="shared" si="39"/>
        <v/>
      </c>
      <c r="CK167" s="46" t="str">
        <f ca="1">IF(W167="","",IF(M167&lt;&gt;OFFSET('Funding Input and Summary'!$AF$4,$CF167,0),1,""))</f>
        <v/>
      </c>
      <c r="CL167" s="46" t="str">
        <f t="shared" ca="1" si="46"/>
        <v/>
      </c>
      <c r="CM167" s="46" t="str">
        <f t="shared" si="40"/>
        <v/>
      </c>
      <c r="CN167" s="63"/>
      <c r="CO167" s="63"/>
      <c r="CP167" s="63"/>
      <c r="CQ167" s="63"/>
      <c r="CR167" s="63"/>
    </row>
    <row r="168" spans="1:96" ht="15" x14ac:dyDescent="0.25">
      <c r="A168" s="244" t="str">
        <f t="shared" ca="1" si="41"/>
        <v/>
      </c>
      <c r="B168" s="59"/>
      <c r="C168" s="47"/>
      <c r="D168" s="47"/>
      <c r="E168" s="47"/>
      <c r="F168" s="47"/>
      <c r="G168" s="47"/>
      <c r="H168" s="48"/>
      <c r="I168" s="47"/>
      <c r="J168" s="49"/>
      <c r="K168" s="49"/>
      <c r="L168" s="49"/>
      <c r="M168" s="50"/>
      <c r="N168" s="50"/>
      <c r="O168" s="52"/>
      <c r="P168" s="32"/>
      <c r="Q168" s="32"/>
      <c r="R168" s="20"/>
      <c r="S168" s="51"/>
      <c r="T168" s="275"/>
      <c r="U168" s="51"/>
      <c r="V168" s="51"/>
      <c r="W168" s="62"/>
      <c r="X168" s="52"/>
      <c r="Y168" s="12"/>
      <c r="Z168" s="12"/>
      <c r="AA168" s="276"/>
      <c r="AB168" s="276"/>
      <c r="AC168" s="254"/>
      <c r="AD168" s="254"/>
      <c r="AE168" s="12"/>
      <c r="AF168" s="12"/>
      <c r="AG168" s="254"/>
      <c r="AH168" s="274"/>
      <c r="AI168" s="51"/>
      <c r="AJ168" s="51"/>
      <c r="AK168" s="248"/>
      <c r="AL168" s="248"/>
      <c r="AM168" s="248"/>
      <c r="AN168" s="254"/>
      <c r="AO168" s="254"/>
      <c r="AP168" s="254"/>
      <c r="AQ168" s="274"/>
      <c r="AR168" s="274"/>
      <c r="AS168" s="274"/>
      <c r="AT168" s="254"/>
      <c r="AU168" s="274"/>
      <c r="AV168" s="276"/>
      <c r="AW168" s="276"/>
      <c r="AX168" s="276"/>
      <c r="AY168" s="12"/>
      <c r="AZ168" s="12"/>
      <c r="BA168" s="12"/>
      <c r="BB168" s="12"/>
      <c r="BC168" s="12"/>
      <c r="BD168" s="53"/>
      <c r="BE168" s="11" t="str">
        <f ca="1">IF(OR(ISBLANK($W168),ISBLANK($M168)),"",OFFSET(Measure_List!$J$2,MATCH($W168,Measure_List!$A$3:$A$4922,FALSE),MATCH(M168,Measure_List!$J$2:$BA$2,1)-1))</f>
        <v/>
      </c>
      <c r="BF168" s="36" t="str">
        <f>IF(ISBLANK($W168),"",(-1)*PV('Drop Downs'!$F$2,CB168,$AE168))</f>
        <v/>
      </c>
      <c r="BG168" s="11" t="str">
        <f t="shared" si="32"/>
        <v/>
      </c>
      <c r="BH168" s="34" t="str">
        <f t="shared" si="42"/>
        <v/>
      </c>
      <c r="BI168" s="36" t="str">
        <f t="shared" si="33"/>
        <v/>
      </c>
      <c r="BJ168" s="34" t="str">
        <f>IF(ISBLANK($W168),"",AB168*'Drop Downs'!$F$1)</f>
        <v/>
      </c>
      <c r="BK168" s="36" t="str">
        <f t="shared" si="43"/>
        <v/>
      </c>
      <c r="BL168" s="36" t="str">
        <f>IF(ISBLANK($W168),"",(-1)*PV('Drop Downs'!$F$2,$CB168,$AD168))</f>
        <v/>
      </c>
      <c r="BM168" s="36" t="str">
        <f>IF(ISBLANK($W168),"",(-1)*PV('Drop Downs'!$F$2,CB168,$AF168))</f>
        <v/>
      </c>
      <c r="BN168" s="11" t="str">
        <f t="shared" si="44"/>
        <v/>
      </c>
      <c r="BO168" s="11" t="str">
        <f t="shared" si="34"/>
        <v/>
      </c>
      <c r="BP168" s="11" t="str">
        <f t="shared" si="35"/>
        <v/>
      </c>
      <c r="BQ168" s="36" t="str">
        <f ca="1">IF(ISBLANK($W168),"",OFFSET(Bkgd_AvoidedCosts!$A$1,BT168-1,BU168-1))</f>
        <v/>
      </c>
      <c r="BR168" s="38" t="str">
        <f t="shared" si="36"/>
        <v/>
      </c>
      <c r="BS168" s="38" t="str">
        <f t="shared" si="37"/>
        <v/>
      </c>
      <c r="BT168" s="10" t="str">
        <f>IF(ISBLANK($W168),"",MATCH($CA168,Bkgd_AvoidedCosts!$A$1:$A$405,FALSE))</f>
        <v/>
      </c>
      <c r="BU168" s="10" t="str">
        <f>IF(ISBLANK($W168),"",MATCH(CB168&amp;BZ168,Bkgd_AvoidedCosts!$2:$2,FALSE))</f>
        <v/>
      </c>
      <c r="BV168" s="42" t="str">
        <f ca="1">IF(ISBLANK($W168),"",OFFSET(Measure_List!$A$2,$CC168,BV$5))</f>
        <v/>
      </c>
      <c r="BW168" s="42" t="str">
        <f ca="1">IF(ISBLANK($W168),"",OFFSET(Measure_List!$A$2,$CC168,BW$5))</f>
        <v/>
      </c>
      <c r="BX168" s="42" t="str">
        <f ca="1">IF(ISBLANK($W168),"",OFFSET(Measure_List!$A$2,$CC168,BX$5))</f>
        <v/>
      </c>
      <c r="BY168" s="42" t="str">
        <f ca="1">IF(ISBLANK($W168),"",OFFSET(Measure_List!$A$2,$CC168,BY$5))</f>
        <v/>
      </c>
      <c r="BZ168" s="42" t="str">
        <f ca="1">IF(ISBLANK($W168),"",OFFSET(Measure_List!$A$2,$CC168,BZ$5))</f>
        <v/>
      </c>
      <c r="CA168" s="42" t="str">
        <f ca="1">IF(ISBLANK($W168),"",OFFSET(Measure_List!$A$2,$CC168,CA$5))</f>
        <v/>
      </c>
      <c r="CB168" s="42" t="str">
        <f ca="1">IF(ISBLANK($W168),"",OFFSET(Measure_List!$A$2,$CC168,CB$5))</f>
        <v/>
      </c>
      <c r="CC168" s="42" t="str">
        <f>IF(ISBLANK($W168),"",MATCH($W168,Measure_List!$A$2:$A$4929,FALSE)-1)</f>
        <v/>
      </c>
      <c r="CD168" s="54" t="str">
        <f t="shared" si="38"/>
        <v/>
      </c>
      <c r="CE168" s="55" t="str">
        <f t="shared" si="45"/>
        <v/>
      </c>
      <c r="CF168" s="55" t="str">
        <f>IF(ISBLANK(W168),"",MATCH(P168,'Funding Input and Summary'!$A$5:$A$254,0))</f>
        <v/>
      </c>
      <c r="CG168" s="202" t="str">
        <f>IF(W168="","",IF(ISERROR(VLOOKUP(W168,Measure_List!$A$3:$A$1000,1,FALSE)),1,""))</f>
        <v/>
      </c>
      <c r="CH168" s="46" t="str">
        <f ca="1">IF(BV168="","",IF(BV168&lt;&gt;OFFSET('Funding Input and Summary'!$AE$4,$CF168,0),1,""))</f>
        <v/>
      </c>
      <c r="CI168" s="46" t="str">
        <f ca="1">IF(ISBLANK(W168),"",IF(BZ168&lt;&gt;IF(OFFSET('Funding Input and Summary'!$AG$4,$CF168,0)="Retrofit","R","L"),1,""))</f>
        <v/>
      </c>
      <c r="CJ168" s="46" t="str">
        <f t="shared" si="39"/>
        <v/>
      </c>
      <c r="CK168" s="46" t="str">
        <f ca="1">IF(W168="","",IF(M168&lt;&gt;OFFSET('Funding Input and Summary'!$AF$4,$CF168,0),1,""))</f>
        <v/>
      </c>
      <c r="CL168" s="46" t="str">
        <f t="shared" ca="1" si="46"/>
        <v/>
      </c>
      <c r="CM168" s="46" t="str">
        <f t="shared" si="40"/>
        <v/>
      </c>
      <c r="CN168" s="63"/>
      <c r="CO168" s="63"/>
      <c r="CP168" s="63"/>
      <c r="CQ168" s="63"/>
      <c r="CR168" s="63"/>
    </row>
    <row r="169" spans="1:96" ht="15" x14ac:dyDescent="0.25">
      <c r="A169" s="244" t="str">
        <f t="shared" ca="1" si="41"/>
        <v/>
      </c>
      <c r="B169" s="59"/>
      <c r="C169" s="47"/>
      <c r="D169" s="47"/>
      <c r="E169" s="47"/>
      <c r="F169" s="47"/>
      <c r="G169" s="47"/>
      <c r="H169" s="48"/>
      <c r="I169" s="47"/>
      <c r="J169" s="49"/>
      <c r="K169" s="49"/>
      <c r="L169" s="49"/>
      <c r="M169" s="50"/>
      <c r="N169" s="50"/>
      <c r="O169" s="52"/>
      <c r="P169" s="32"/>
      <c r="Q169" s="32"/>
      <c r="R169" s="20"/>
      <c r="S169" s="51"/>
      <c r="T169" s="275"/>
      <c r="U169" s="51"/>
      <c r="V169" s="51"/>
      <c r="W169" s="62"/>
      <c r="X169" s="52"/>
      <c r="Y169" s="12"/>
      <c r="Z169" s="12"/>
      <c r="AA169" s="276"/>
      <c r="AB169" s="276"/>
      <c r="AC169" s="254"/>
      <c r="AD169" s="254"/>
      <c r="AE169" s="12"/>
      <c r="AF169" s="12"/>
      <c r="AG169" s="254"/>
      <c r="AH169" s="274"/>
      <c r="AI169" s="51"/>
      <c r="AJ169" s="51"/>
      <c r="AK169" s="248"/>
      <c r="AL169" s="248"/>
      <c r="AM169" s="248"/>
      <c r="AN169" s="254"/>
      <c r="AO169" s="254"/>
      <c r="AP169" s="254"/>
      <c r="AQ169" s="274"/>
      <c r="AR169" s="274"/>
      <c r="AS169" s="274"/>
      <c r="AT169" s="254"/>
      <c r="AU169" s="274"/>
      <c r="AV169" s="276"/>
      <c r="AW169" s="276"/>
      <c r="AX169" s="276"/>
      <c r="AY169" s="12"/>
      <c r="AZ169" s="12"/>
      <c r="BA169" s="12"/>
      <c r="BB169" s="12"/>
      <c r="BC169" s="12"/>
      <c r="BD169" s="53"/>
      <c r="BE169" s="11" t="str">
        <f ca="1">IF(OR(ISBLANK($W169),ISBLANK($M169)),"",OFFSET(Measure_List!$J$2,MATCH($W169,Measure_List!$A$3:$A$4922,FALSE),MATCH(M169,Measure_List!$J$2:$BA$2,1)-1))</f>
        <v/>
      </c>
      <c r="BF169" s="36" t="str">
        <f>IF(ISBLANK($W169),"",(-1)*PV('Drop Downs'!$F$2,CB169,$AE169))</f>
        <v/>
      </c>
      <c r="BG169" s="11" t="str">
        <f t="shared" si="32"/>
        <v/>
      </c>
      <c r="BH169" s="34" t="str">
        <f t="shared" si="42"/>
        <v/>
      </c>
      <c r="BI169" s="36" t="str">
        <f t="shared" si="33"/>
        <v/>
      </c>
      <c r="BJ169" s="34" t="str">
        <f>IF(ISBLANK($W169),"",AB169*'Drop Downs'!$F$1)</f>
        <v/>
      </c>
      <c r="BK169" s="36" t="str">
        <f t="shared" si="43"/>
        <v/>
      </c>
      <c r="BL169" s="36" t="str">
        <f>IF(ISBLANK($W169),"",(-1)*PV('Drop Downs'!$F$2,$CB169,$AD169))</f>
        <v/>
      </c>
      <c r="BM169" s="36" t="str">
        <f>IF(ISBLANK($W169),"",(-1)*PV('Drop Downs'!$F$2,CB169,$AF169))</f>
        <v/>
      </c>
      <c r="BN169" s="11" t="str">
        <f t="shared" si="44"/>
        <v/>
      </c>
      <c r="BO169" s="11" t="str">
        <f t="shared" si="34"/>
        <v/>
      </c>
      <c r="BP169" s="11" t="str">
        <f t="shared" si="35"/>
        <v/>
      </c>
      <c r="BQ169" s="36" t="str">
        <f ca="1">IF(ISBLANK($W169),"",OFFSET(Bkgd_AvoidedCosts!$A$1,BT169-1,BU169-1))</f>
        <v/>
      </c>
      <c r="BR169" s="38" t="str">
        <f t="shared" si="36"/>
        <v/>
      </c>
      <c r="BS169" s="38" t="str">
        <f t="shared" si="37"/>
        <v/>
      </c>
      <c r="BT169" s="10" t="str">
        <f>IF(ISBLANK($W169),"",MATCH($CA169,Bkgd_AvoidedCosts!$A$1:$A$405,FALSE))</f>
        <v/>
      </c>
      <c r="BU169" s="10" t="str">
        <f>IF(ISBLANK($W169),"",MATCH(CB169&amp;BZ169,Bkgd_AvoidedCosts!$2:$2,FALSE))</f>
        <v/>
      </c>
      <c r="BV169" s="42" t="str">
        <f ca="1">IF(ISBLANK($W169),"",OFFSET(Measure_List!$A$2,$CC169,BV$5))</f>
        <v/>
      </c>
      <c r="BW169" s="42" t="str">
        <f ca="1">IF(ISBLANK($W169),"",OFFSET(Measure_List!$A$2,$CC169,BW$5))</f>
        <v/>
      </c>
      <c r="BX169" s="42" t="str">
        <f ca="1">IF(ISBLANK($W169),"",OFFSET(Measure_List!$A$2,$CC169,BX$5))</f>
        <v/>
      </c>
      <c r="BY169" s="42" t="str">
        <f ca="1">IF(ISBLANK($W169),"",OFFSET(Measure_List!$A$2,$CC169,BY$5))</f>
        <v/>
      </c>
      <c r="BZ169" s="42" t="str">
        <f ca="1">IF(ISBLANK($W169),"",OFFSET(Measure_List!$A$2,$CC169,BZ$5))</f>
        <v/>
      </c>
      <c r="CA169" s="42" t="str">
        <f ca="1">IF(ISBLANK($W169),"",OFFSET(Measure_List!$A$2,$CC169,CA$5))</f>
        <v/>
      </c>
      <c r="CB169" s="42" t="str">
        <f ca="1">IF(ISBLANK($W169),"",OFFSET(Measure_List!$A$2,$CC169,CB$5))</f>
        <v/>
      </c>
      <c r="CC169" s="42" t="str">
        <f>IF(ISBLANK($W169),"",MATCH($W169,Measure_List!$A$2:$A$4929,FALSE)-1)</f>
        <v/>
      </c>
      <c r="CD169" s="54" t="str">
        <f t="shared" si="38"/>
        <v/>
      </c>
      <c r="CE169" s="55" t="str">
        <f t="shared" si="45"/>
        <v/>
      </c>
      <c r="CF169" s="55" t="str">
        <f>IF(ISBLANK(W169),"",MATCH(P169,'Funding Input and Summary'!$A$5:$A$254,0))</f>
        <v/>
      </c>
      <c r="CG169" s="202" t="str">
        <f>IF(W169="","",IF(ISERROR(VLOOKUP(W169,Measure_List!$A$3:$A$1000,1,FALSE)),1,""))</f>
        <v/>
      </c>
      <c r="CH169" s="46" t="str">
        <f ca="1">IF(BV169="","",IF(BV169&lt;&gt;OFFSET('Funding Input and Summary'!$AE$4,$CF169,0),1,""))</f>
        <v/>
      </c>
      <c r="CI169" s="46" t="str">
        <f ca="1">IF(ISBLANK(W169),"",IF(BZ169&lt;&gt;IF(OFFSET('Funding Input and Summary'!$AG$4,$CF169,0)="Retrofit","R","L"),1,""))</f>
        <v/>
      </c>
      <c r="CJ169" s="46" t="str">
        <f t="shared" si="39"/>
        <v/>
      </c>
      <c r="CK169" s="46" t="str">
        <f ca="1">IF(W169="","",IF(M169&lt;&gt;OFFSET('Funding Input and Summary'!$AF$4,$CF169,0),1,""))</f>
        <v/>
      </c>
      <c r="CL169" s="46" t="str">
        <f t="shared" ca="1" si="46"/>
        <v/>
      </c>
      <c r="CM169" s="46" t="str">
        <f t="shared" si="40"/>
        <v/>
      </c>
      <c r="CN169" s="63"/>
      <c r="CO169" s="63"/>
      <c r="CP169" s="63"/>
      <c r="CQ169" s="63"/>
      <c r="CR169" s="63"/>
    </row>
    <row r="170" spans="1:96" ht="15" x14ac:dyDescent="0.25">
      <c r="A170" s="244" t="str">
        <f t="shared" ca="1" si="41"/>
        <v/>
      </c>
      <c r="B170" s="59"/>
      <c r="C170" s="47"/>
      <c r="D170" s="47"/>
      <c r="E170" s="47"/>
      <c r="F170" s="47"/>
      <c r="G170" s="47"/>
      <c r="H170" s="48"/>
      <c r="I170" s="47"/>
      <c r="J170" s="49"/>
      <c r="K170" s="49"/>
      <c r="L170" s="49"/>
      <c r="M170" s="50"/>
      <c r="N170" s="50"/>
      <c r="O170" s="52"/>
      <c r="P170" s="32"/>
      <c r="Q170" s="32"/>
      <c r="R170" s="20"/>
      <c r="S170" s="51"/>
      <c r="T170" s="275"/>
      <c r="U170" s="51"/>
      <c r="V170" s="51"/>
      <c r="W170" s="62"/>
      <c r="X170" s="52"/>
      <c r="Y170" s="12"/>
      <c r="Z170" s="12"/>
      <c r="AA170" s="276"/>
      <c r="AB170" s="276"/>
      <c r="AC170" s="254"/>
      <c r="AD170" s="254"/>
      <c r="AE170" s="12"/>
      <c r="AF170" s="12"/>
      <c r="AG170" s="254"/>
      <c r="AH170" s="274"/>
      <c r="AI170" s="51"/>
      <c r="AJ170" s="51"/>
      <c r="AK170" s="248"/>
      <c r="AL170" s="248"/>
      <c r="AM170" s="248"/>
      <c r="AN170" s="254"/>
      <c r="AO170" s="254"/>
      <c r="AP170" s="254"/>
      <c r="AQ170" s="274"/>
      <c r="AR170" s="274"/>
      <c r="AS170" s="274"/>
      <c r="AT170" s="254"/>
      <c r="AU170" s="274"/>
      <c r="AV170" s="276"/>
      <c r="AW170" s="276"/>
      <c r="AX170" s="276"/>
      <c r="AY170" s="12"/>
      <c r="AZ170" s="12"/>
      <c r="BA170" s="12"/>
      <c r="BB170" s="12"/>
      <c r="BC170" s="12"/>
      <c r="BD170" s="53"/>
      <c r="BE170" s="11" t="str">
        <f ca="1">IF(OR(ISBLANK($W170),ISBLANK($M170)),"",OFFSET(Measure_List!$J$2,MATCH($W170,Measure_List!$A$3:$A$4922,FALSE),MATCH(M170,Measure_List!$J$2:$BA$2,1)-1))</f>
        <v/>
      </c>
      <c r="BF170" s="36" t="str">
        <f>IF(ISBLANK($W170),"",(-1)*PV('Drop Downs'!$F$2,CB170,$AE170))</f>
        <v/>
      </c>
      <c r="BG170" s="11" t="str">
        <f t="shared" si="32"/>
        <v/>
      </c>
      <c r="BH170" s="34" t="str">
        <f t="shared" si="42"/>
        <v/>
      </c>
      <c r="BI170" s="36" t="str">
        <f t="shared" si="33"/>
        <v/>
      </c>
      <c r="BJ170" s="34" t="str">
        <f>IF(ISBLANK($W170),"",AB170*'Drop Downs'!$F$1)</f>
        <v/>
      </c>
      <c r="BK170" s="36" t="str">
        <f t="shared" si="43"/>
        <v/>
      </c>
      <c r="BL170" s="36" t="str">
        <f>IF(ISBLANK($W170),"",(-1)*PV('Drop Downs'!$F$2,$CB170,$AD170))</f>
        <v/>
      </c>
      <c r="BM170" s="36" t="str">
        <f>IF(ISBLANK($W170),"",(-1)*PV('Drop Downs'!$F$2,CB170,$AF170))</f>
        <v/>
      </c>
      <c r="BN170" s="11" t="str">
        <f t="shared" si="44"/>
        <v/>
      </c>
      <c r="BO170" s="11" t="str">
        <f t="shared" si="34"/>
        <v/>
      </c>
      <c r="BP170" s="11" t="str">
        <f t="shared" si="35"/>
        <v/>
      </c>
      <c r="BQ170" s="36" t="str">
        <f ca="1">IF(ISBLANK($W170),"",OFFSET(Bkgd_AvoidedCosts!$A$1,BT170-1,BU170-1))</f>
        <v/>
      </c>
      <c r="BR170" s="38" t="str">
        <f t="shared" si="36"/>
        <v/>
      </c>
      <c r="BS170" s="38" t="str">
        <f t="shared" si="37"/>
        <v/>
      </c>
      <c r="BT170" s="10" t="str">
        <f>IF(ISBLANK($W170),"",MATCH($CA170,Bkgd_AvoidedCosts!$A$1:$A$405,FALSE))</f>
        <v/>
      </c>
      <c r="BU170" s="10" t="str">
        <f>IF(ISBLANK($W170),"",MATCH(CB170&amp;BZ170,Bkgd_AvoidedCosts!$2:$2,FALSE))</f>
        <v/>
      </c>
      <c r="BV170" s="42" t="str">
        <f ca="1">IF(ISBLANK($W170),"",OFFSET(Measure_List!$A$2,$CC170,BV$5))</f>
        <v/>
      </c>
      <c r="BW170" s="42" t="str">
        <f ca="1">IF(ISBLANK($W170),"",OFFSET(Measure_List!$A$2,$CC170,BW$5))</f>
        <v/>
      </c>
      <c r="BX170" s="42" t="str">
        <f ca="1">IF(ISBLANK($W170),"",OFFSET(Measure_List!$A$2,$CC170,BX$5))</f>
        <v/>
      </c>
      <c r="BY170" s="42" t="str">
        <f ca="1">IF(ISBLANK($W170),"",OFFSET(Measure_List!$A$2,$CC170,BY$5))</f>
        <v/>
      </c>
      <c r="BZ170" s="42" t="str">
        <f ca="1">IF(ISBLANK($W170),"",OFFSET(Measure_List!$A$2,$CC170,BZ$5))</f>
        <v/>
      </c>
      <c r="CA170" s="42" t="str">
        <f ca="1">IF(ISBLANK($W170),"",OFFSET(Measure_List!$A$2,$CC170,CA$5))</f>
        <v/>
      </c>
      <c r="CB170" s="42" t="str">
        <f ca="1">IF(ISBLANK($W170),"",OFFSET(Measure_List!$A$2,$CC170,CB$5))</f>
        <v/>
      </c>
      <c r="CC170" s="42" t="str">
        <f>IF(ISBLANK($W170),"",MATCH($W170,Measure_List!$A$2:$A$4929,FALSE)-1)</f>
        <v/>
      </c>
      <c r="CD170" s="54" t="str">
        <f t="shared" si="38"/>
        <v/>
      </c>
      <c r="CE170" s="55" t="str">
        <f t="shared" si="45"/>
        <v/>
      </c>
      <c r="CF170" s="55" t="str">
        <f>IF(ISBLANK(W170),"",MATCH(P170,'Funding Input and Summary'!$A$5:$A$254,0))</f>
        <v/>
      </c>
      <c r="CG170" s="202" t="str">
        <f>IF(W170="","",IF(ISERROR(VLOOKUP(W170,Measure_List!$A$3:$A$1000,1,FALSE)),1,""))</f>
        <v/>
      </c>
      <c r="CH170" s="46" t="str">
        <f ca="1">IF(BV170="","",IF(BV170&lt;&gt;OFFSET('Funding Input and Summary'!$AE$4,$CF170,0),1,""))</f>
        <v/>
      </c>
      <c r="CI170" s="46" t="str">
        <f ca="1">IF(ISBLANK(W170),"",IF(BZ170&lt;&gt;IF(OFFSET('Funding Input and Summary'!$AG$4,$CF170,0)="Retrofit","R","L"),1,""))</f>
        <v/>
      </c>
      <c r="CJ170" s="46" t="str">
        <f t="shared" si="39"/>
        <v/>
      </c>
      <c r="CK170" s="46" t="str">
        <f ca="1">IF(W170="","",IF(M170&lt;&gt;OFFSET('Funding Input and Summary'!$AF$4,$CF170,0),1,""))</f>
        <v/>
      </c>
      <c r="CL170" s="46" t="str">
        <f t="shared" ca="1" si="46"/>
        <v/>
      </c>
      <c r="CM170" s="46" t="str">
        <f t="shared" si="40"/>
        <v/>
      </c>
      <c r="CN170" s="63"/>
      <c r="CO170" s="63"/>
      <c r="CP170" s="63"/>
      <c r="CQ170" s="63"/>
      <c r="CR170" s="63"/>
    </row>
    <row r="171" spans="1:96" ht="15" x14ac:dyDescent="0.25">
      <c r="A171" s="244" t="str">
        <f t="shared" ca="1" si="41"/>
        <v/>
      </c>
      <c r="B171" s="59"/>
      <c r="C171" s="47"/>
      <c r="D171" s="47"/>
      <c r="E171" s="47"/>
      <c r="F171" s="47"/>
      <c r="G171" s="47"/>
      <c r="H171" s="48"/>
      <c r="I171" s="47"/>
      <c r="J171" s="49"/>
      <c r="K171" s="49"/>
      <c r="L171" s="49"/>
      <c r="M171" s="50"/>
      <c r="N171" s="50"/>
      <c r="O171" s="52"/>
      <c r="P171" s="32"/>
      <c r="Q171" s="32"/>
      <c r="R171" s="20"/>
      <c r="S171" s="51"/>
      <c r="T171" s="275"/>
      <c r="U171" s="51"/>
      <c r="V171" s="51"/>
      <c r="W171" s="62"/>
      <c r="X171" s="52"/>
      <c r="Y171" s="12"/>
      <c r="Z171" s="12"/>
      <c r="AA171" s="276"/>
      <c r="AB171" s="276"/>
      <c r="AC171" s="254"/>
      <c r="AD171" s="254"/>
      <c r="AE171" s="12"/>
      <c r="AF171" s="12"/>
      <c r="AG171" s="254"/>
      <c r="AH171" s="274"/>
      <c r="AI171" s="51"/>
      <c r="AJ171" s="51"/>
      <c r="AK171" s="248"/>
      <c r="AL171" s="248"/>
      <c r="AM171" s="248"/>
      <c r="AN171" s="254"/>
      <c r="AO171" s="254"/>
      <c r="AP171" s="254"/>
      <c r="AQ171" s="274"/>
      <c r="AR171" s="274"/>
      <c r="AS171" s="274"/>
      <c r="AT171" s="254"/>
      <c r="AU171" s="274"/>
      <c r="AV171" s="276"/>
      <c r="AW171" s="276"/>
      <c r="AX171" s="276"/>
      <c r="AY171" s="12"/>
      <c r="AZ171" s="12"/>
      <c r="BA171" s="12"/>
      <c r="BB171" s="12"/>
      <c r="BC171" s="12"/>
      <c r="BD171" s="53"/>
      <c r="BE171" s="11" t="str">
        <f ca="1">IF(OR(ISBLANK($W171),ISBLANK($M171)),"",OFFSET(Measure_List!$J$2,MATCH($W171,Measure_List!$A$3:$A$4922,FALSE),MATCH(M171,Measure_List!$J$2:$BA$2,1)-1))</f>
        <v/>
      </c>
      <c r="BF171" s="36" t="str">
        <f>IF(ISBLANK($W171),"",(-1)*PV('Drop Downs'!$F$2,CB171,$AE171))</f>
        <v/>
      </c>
      <c r="BG171" s="11" t="str">
        <f t="shared" si="32"/>
        <v/>
      </c>
      <c r="BH171" s="34" t="str">
        <f t="shared" si="42"/>
        <v/>
      </c>
      <c r="BI171" s="36" t="str">
        <f t="shared" si="33"/>
        <v/>
      </c>
      <c r="BJ171" s="34" t="str">
        <f>IF(ISBLANK($W171),"",AB171*'Drop Downs'!$F$1)</f>
        <v/>
      </c>
      <c r="BK171" s="36" t="str">
        <f t="shared" si="43"/>
        <v/>
      </c>
      <c r="BL171" s="36" t="str">
        <f>IF(ISBLANK($W171),"",(-1)*PV('Drop Downs'!$F$2,$CB171,$AD171))</f>
        <v/>
      </c>
      <c r="BM171" s="36" t="str">
        <f>IF(ISBLANK($W171),"",(-1)*PV('Drop Downs'!$F$2,CB171,$AF171))</f>
        <v/>
      </c>
      <c r="BN171" s="11" t="str">
        <f t="shared" si="44"/>
        <v/>
      </c>
      <c r="BO171" s="11" t="str">
        <f t="shared" si="34"/>
        <v/>
      </c>
      <c r="BP171" s="11" t="str">
        <f t="shared" si="35"/>
        <v/>
      </c>
      <c r="BQ171" s="36" t="str">
        <f ca="1">IF(ISBLANK($W171),"",OFFSET(Bkgd_AvoidedCosts!$A$1,BT171-1,BU171-1))</f>
        <v/>
      </c>
      <c r="BR171" s="38" t="str">
        <f t="shared" si="36"/>
        <v/>
      </c>
      <c r="BS171" s="38" t="str">
        <f t="shared" si="37"/>
        <v/>
      </c>
      <c r="BT171" s="10" t="str">
        <f>IF(ISBLANK($W171),"",MATCH($CA171,Bkgd_AvoidedCosts!$A$1:$A$405,FALSE))</f>
        <v/>
      </c>
      <c r="BU171" s="10" t="str">
        <f>IF(ISBLANK($W171),"",MATCH(CB171&amp;BZ171,Bkgd_AvoidedCosts!$2:$2,FALSE))</f>
        <v/>
      </c>
      <c r="BV171" s="42" t="str">
        <f ca="1">IF(ISBLANK($W171),"",OFFSET(Measure_List!$A$2,$CC171,BV$5))</f>
        <v/>
      </c>
      <c r="BW171" s="42" t="str">
        <f ca="1">IF(ISBLANK($W171),"",OFFSET(Measure_List!$A$2,$CC171,BW$5))</f>
        <v/>
      </c>
      <c r="BX171" s="42" t="str">
        <f ca="1">IF(ISBLANK($W171),"",OFFSET(Measure_List!$A$2,$CC171,BX$5))</f>
        <v/>
      </c>
      <c r="BY171" s="42" t="str">
        <f ca="1">IF(ISBLANK($W171),"",OFFSET(Measure_List!$A$2,$CC171,BY$5))</f>
        <v/>
      </c>
      <c r="BZ171" s="42" t="str">
        <f ca="1">IF(ISBLANK($W171),"",OFFSET(Measure_List!$A$2,$CC171,BZ$5))</f>
        <v/>
      </c>
      <c r="CA171" s="42" t="str">
        <f ca="1">IF(ISBLANK($W171),"",OFFSET(Measure_List!$A$2,$CC171,CA$5))</f>
        <v/>
      </c>
      <c r="CB171" s="42" t="str">
        <f ca="1">IF(ISBLANK($W171),"",OFFSET(Measure_List!$A$2,$CC171,CB$5))</f>
        <v/>
      </c>
      <c r="CC171" s="42" t="str">
        <f>IF(ISBLANK($W171),"",MATCH($W171,Measure_List!$A$2:$A$4929,FALSE)-1)</f>
        <v/>
      </c>
      <c r="CD171" s="54" t="str">
        <f t="shared" si="38"/>
        <v/>
      </c>
      <c r="CE171" s="55" t="str">
        <f t="shared" si="45"/>
        <v/>
      </c>
      <c r="CF171" s="55" t="str">
        <f>IF(ISBLANK(W171),"",MATCH(P171,'Funding Input and Summary'!$A$5:$A$254,0))</f>
        <v/>
      </c>
      <c r="CG171" s="202" t="str">
        <f>IF(W171="","",IF(ISERROR(VLOOKUP(W171,Measure_List!$A$3:$A$1000,1,FALSE)),1,""))</f>
        <v/>
      </c>
      <c r="CH171" s="46" t="str">
        <f ca="1">IF(BV171="","",IF(BV171&lt;&gt;OFFSET('Funding Input and Summary'!$AE$4,$CF171,0),1,""))</f>
        <v/>
      </c>
      <c r="CI171" s="46" t="str">
        <f ca="1">IF(ISBLANK(W171),"",IF(BZ171&lt;&gt;IF(OFFSET('Funding Input and Summary'!$AG$4,$CF171,0)="Retrofit","R","L"),1,""))</f>
        <v/>
      </c>
      <c r="CJ171" s="46" t="str">
        <f t="shared" si="39"/>
        <v/>
      </c>
      <c r="CK171" s="46" t="str">
        <f ca="1">IF(W171="","",IF(M171&lt;&gt;OFFSET('Funding Input and Summary'!$AF$4,$CF171,0),1,""))</f>
        <v/>
      </c>
      <c r="CL171" s="46" t="str">
        <f t="shared" ca="1" si="46"/>
        <v/>
      </c>
      <c r="CM171" s="46" t="str">
        <f t="shared" si="40"/>
        <v/>
      </c>
      <c r="CN171" s="63"/>
      <c r="CO171" s="63"/>
      <c r="CP171" s="63"/>
      <c r="CQ171" s="63"/>
      <c r="CR171" s="63"/>
    </row>
    <row r="172" spans="1:96" ht="15" x14ac:dyDescent="0.25">
      <c r="A172" s="244" t="str">
        <f t="shared" ca="1" si="41"/>
        <v/>
      </c>
      <c r="B172" s="59"/>
      <c r="C172" s="47"/>
      <c r="D172" s="47"/>
      <c r="E172" s="47"/>
      <c r="F172" s="47"/>
      <c r="G172" s="47"/>
      <c r="H172" s="48"/>
      <c r="I172" s="47"/>
      <c r="J172" s="49"/>
      <c r="K172" s="49"/>
      <c r="L172" s="49"/>
      <c r="M172" s="50"/>
      <c r="N172" s="50"/>
      <c r="O172" s="52"/>
      <c r="P172" s="32"/>
      <c r="Q172" s="32"/>
      <c r="R172" s="20"/>
      <c r="S172" s="51"/>
      <c r="T172" s="275"/>
      <c r="U172" s="51"/>
      <c r="V172" s="51"/>
      <c r="W172" s="62"/>
      <c r="X172" s="52"/>
      <c r="Y172" s="12"/>
      <c r="Z172" s="12"/>
      <c r="AA172" s="276"/>
      <c r="AB172" s="276"/>
      <c r="AC172" s="254"/>
      <c r="AD172" s="254"/>
      <c r="AE172" s="12"/>
      <c r="AF172" s="12"/>
      <c r="AG172" s="254"/>
      <c r="AH172" s="274"/>
      <c r="AI172" s="51"/>
      <c r="AJ172" s="51"/>
      <c r="AK172" s="248"/>
      <c r="AL172" s="248"/>
      <c r="AM172" s="248"/>
      <c r="AN172" s="254"/>
      <c r="AO172" s="254"/>
      <c r="AP172" s="254"/>
      <c r="AQ172" s="274"/>
      <c r="AR172" s="274"/>
      <c r="AS172" s="274"/>
      <c r="AT172" s="254"/>
      <c r="AU172" s="274"/>
      <c r="AV172" s="276"/>
      <c r="AW172" s="276"/>
      <c r="AX172" s="276"/>
      <c r="AY172" s="12"/>
      <c r="AZ172" s="12"/>
      <c r="BA172" s="12"/>
      <c r="BB172" s="12"/>
      <c r="BC172" s="12"/>
      <c r="BD172" s="53"/>
      <c r="BE172" s="11" t="str">
        <f ca="1">IF(OR(ISBLANK($W172),ISBLANK($M172)),"",OFFSET(Measure_List!$J$2,MATCH($W172,Measure_List!$A$3:$A$4922,FALSE),MATCH(M172,Measure_List!$J$2:$BA$2,1)-1))</f>
        <v/>
      </c>
      <c r="BF172" s="36" t="str">
        <f>IF(ISBLANK($W172),"",(-1)*PV('Drop Downs'!$F$2,CB172,$AE172))</f>
        <v/>
      </c>
      <c r="BG172" s="11" t="str">
        <f t="shared" si="32"/>
        <v/>
      </c>
      <c r="BH172" s="34" t="str">
        <f t="shared" si="42"/>
        <v/>
      </c>
      <c r="BI172" s="36" t="str">
        <f t="shared" si="33"/>
        <v/>
      </c>
      <c r="BJ172" s="34" t="str">
        <f>IF(ISBLANK($W172),"",AB172*'Drop Downs'!$F$1)</f>
        <v/>
      </c>
      <c r="BK172" s="36" t="str">
        <f t="shared" si="43"/>
        <v/>
      </c>
      <c r="BL172" s="36" t="str">
        <f>IF(ISBLANK($W172),"",(-1)*PV('Drop Downs'!$F$2,$CB172,$AD172))</f>
        <v/>
      </c>
      <c r="BM172" s="36" t="str">
        <f>IF(ISBLANK($W172),"",(-1)*PV('Drop Downs'!$F$2,CB172,$AF172))</f>
        <v/>
      </c>
      <c r="BN172" s="11" t="str">
        <f t="shared" si="44"/>
        <v/>
      </c>
      <c r="BO172" s="11" t="str">
        <f t="shared" si="34"/>
        <v/>
      </c>
      <c r="BP172" s="11" t="str">
        <f t="shared" si="35"/>
        <v/>
      </c>
      <c r="BQ172" s="36" t="str">
        <f ca="1">IF(ISBLANK($W172),"",OFFSET(Bkgd_AvoidedCosts!$A$1,BT172-1,BU172-1))</f>
        <v/>
      </c>
      <c r="BR172" s="38" t="str">
        <f t="shared" si="36"/>
        <v/>
      </c>
      <c r="BS172" s="38" t="str">
        <f t="shared" si="37"/>
        <v/>
      </c>
      <c r="BT172" s="10" t="str">
        <f>IF(ISBLANK($W172),"",MATCH($CA172,Bkgd_AvoidedCosts!$A$1:$A$405,FALSE))</f>
        <v/>
      </c>
      <c r="BU172" s="10" t="str">
        <f>IF(ISBLANK($W172),"",MATCH(CB172&amp;BZ172,Bkgd_AvoidedCosts!$2:$2,FALSE))</f>
        <v/>
      </c>
      <c r="BV172" s="42" t="str">
        <f ca="1">IF(ISBLANK($W172),"",OFFSET(Measure_List!$A$2,$CC172,BV$5))</f>
        <v/>
      </c>
      <c r="BW172" s="42" t="str">
        <f ca="1">IF(ISBLANK($W172),"",OFFSET(Measure_List!$A$2,$CC172,BW$5))</f>
        <v/>
      </c>
      <c r="BX172" s="42" t="str">
        <f ca="1">IF(ISBLANK($W172),"",OFFSET(Measure_List!$A$2,$CC172,BX$5))</f>
        <v/>
      </c>
      <c r="BY172" s="42" t="str">
        <f ca="1">IF(ISBLANK($W172),"",OFFSET(Measure_List!$A$2,$CC172,BY$5))</f>
        <v/>
      </c>
      <c r="BZ172" s="42" t="str">
        <f ca="1">IF(ISBLANK($W172),"",OFFSET(Measure_List!$A$2,$CC172,BZ$5))</f>
        <v/>
      </c>
      <c r="CA172" s="42" t="str">
        <f ca="1">IF(ISBLANK($W172),"",OFFSET(Measure_List!$A$2,$CC172,CA$5))</f>
        <v/>
      </c>
      <c r="CB172" s="42" t="str">
        <f ca="1">IF(ISBLANK($W172),"",OFFSET(Measure_List!$A$2,$CC172,CB$5))</f>
        <v/>
      </c>
      <c r="CC172" s="42" t="str">
        <f>IF(ISBLANK($W172),"",MATCH($W172,Measure_List!$A$2:$A$4929,FALSE)-1)</f>
        <v/>
      </c>
      <c r="CD172" s="54" t="str">
        <f t="shared" si="38"/>
        <v/>
      </c>
      <c r="CE172" s="55" t="str">
        <f t="shared" si="45"/>
        <v/>
      </c>
      <c r="CF172" s="55" t="str">
        <f>IF(ISBLANK(W172),"",MATCH(P172,'Funding Input and Summary'!$A$5:$A$254,0))</f>
        <v/>
      </c>
      <c r="CG172" s="202" t="str">
        <f>IF(W172="","",IF(ISERROR(VLOOKUP(W172,Measure_List!$A$3:$A$1000,1,FALSE)),1,""))</f>
        <v/>
      </c>
      <c r="CH172" s="46" t="str">
        <f ca="1">IF(BV172="","",IF(BV172&lt;&gt;OFFSET('Funding Input and Summary'!$AE$4,$CF172,0),1,""))</f>
        <v/>
      </c>
      <c r="CI172" s="46" t="str">
        <f ca="1">IF(ISBLANK(W172),"",IF(BZ172&lt;&gt;IF(OFFSET('Funding Input and Summary'!$AG$4,$CF172,0)="Retrofit","R","L"),1,""))</f>
        <v/>
      </c>
      <c r="CJ172" s="46" t="str">
        <f t="shared" si="39"/>
        <v/>
      </c>
      <c r="CK172" s="46" t="str">
        <f ca="1">IF(W172="","",IF(M172&lt;&gt;OFFSET('Funding Input and Summary'!$AF$4,$CF172,0),1,""))</f>
        <v/>
      </c>
      <c r="CL172" s="46" t="str">
        <f t="shared" ca="1" si="46"/>
        <v/>
      </c>
      <c r="CM172" s="46" t="str">
        <f t="shared" si="40"/>
        <v/>
      </c>
      <c r="CN172" s="63"/>
      <c r="CO172" s="63"/>
      <c r="CP172" s="63"/>
      <c r="CQ172" s="63"/>
      <c r="CR172" s="63"/>
    </row>
    <row r="173" spans="1:96" ht="15" x14ac:dyDescent="0.25">
      <c r="A173" s="244" t="str">
        <f t="shared" ca="1" si="41"/>
        <v/>
      </c>
      <c r="B173" s="59"/>
      <c r="C173" s="47"/>
      <c r="D173" s="47"/>
      <c r="E173" s="47"/>
      <c r="F173" s="47"/>
      <c r="G173" s="47"/>
      <c r="H173" s="48"/>
      <c r="I173" s="47"/>
      <c r="J173" s="49"/>
      <c r="K173" s="49"/>
      <c r="L173" s="49"/>
      <c r="M173" s="50"/>
      <c r="N173" s="50"/>
      <c r="O173" s="52"/>
      <c r="P173" s="32"/>
      <c r="Q173" s="32"/>
      <c r="R173" s="20"/>
      <c r="S173" s="51"/>
      <c r="T173" s="275"/>
      <c r="U173" s="51"/>
      <c r="V173" s="51"/>
      <c r="W173" s="62"/>
      <c r="X173" s="52"/>
      <c r="Y173" s="12"/>
      <c r="Z173" s="12"/>
      <c r="AA173" s="276"/>
      <c r="AB173" s="276"/>
      <c r="AC173" s="254"/>
      <c r="AD173" s="254"/>
      <c r="AE173" s="12"/>
      <c r="AF173" s="12"/>
      <c r="AG173" s="254"/>
      <c r="AH173" s="274"/>
      <c r="AI173" s="51"/>
      <c r="AJ173" s="51"/>
      <c r="AK173" s="248"/>
      <c r="AL173" s="248"/>
      <c r="AM173" s="248"/>
      <c r="AN173" s="254"/>
      <c r="AO173" s="254"/>
      <c r="AP173" s="254"/>
      <c r="AQ173" s="274"/>
      <c r="AR173" s="274"/>
      <c r="AS173" s="274"/>
      <c r="AT173" s="254"/>
      <c r="AU173" s="274"/>
      <c r="AV173" s="276"/>
      <c r="AW173" s="276"/>
      <c r="AX173" s="276"/>
      <c r="AY173" s="12"/>
      <c r="AZ173" s="12"/>
      <c r="BA173" s="12"/>
      <c r="BB173" s="12"/>
      <c r="BC173" s="12"/>
      <c r="BD173" s="53"/>
      <c r="BE173" s="11" t="str">
        <f ca="1">IF(OR(ISBLANK($W173),ISBLANK($M173)),"",OFFSET(Measure_List!$J$2,MATCH($W173,Measure_List!$A$3:$A$4922,FALSE),MATCH(M173,Measure_List!$J$2:$BA$2,1)-1))</f>
        <v/>
      </c>
      <c r="BF173" s="36" t="str">
        <f>IF(ISBLANK($W173),"",(-1)*PV('Drop Downs'!$F$2,CB173,$AE173))</f>
        <v/>
      </c>
      <c r="BG173" s="11" t="str">
        <f t="shared" si="32"/>
        <v/>
      </c>
      <c r="BH173" s="34" t="str">
        <f t="shared" si="42"/>
        <v/>
      </c>
      <c r="BI173" s="36" t="str">
        <f t="shared" si="33"/>
        <v/>
      </c>
      <c r="BJ173" s="34" t="str">
        <f>IF(ISBLANK($W173),"",AB173*'Drop Downs'!$F$1)</f>
        <v/>
      </c>
      <c r="BK173" s="36" t="str">
        <f t="shared" si="43"/>
        <v/>
      </c>
      <c r="BL173" s="36" t="str">
        <f>IF(ISBLANK($W173),"",(-1)*PV('Drop Downs'!$F$2,$CB173,$AD173))</f>
        <v/>
      </c>
      <c r="BM173" s="36" t="str">
        <f>IF(ISBLANK($W173),"",(-1)*PV('Drop Downs'!$F$2,CB173,$AF173))</f>
        <v/>
      </c>
      <c r="BN173" s="11" t="str">
        <f t="shared" si="44"/>
        <v/>
      </c>
      <c r="BO173" s="11" t="str">
        <f t="shared" si="34"/>
        <v/>
      </c>
      <c r="BP173" s="11" t="str">
        <f t="shared" si="35"/>
        <v/>
      </c>
      <c r="BQ173" s="36" t="str">
        <f ca="1">IF(ISBLANK($W173),"",OFFSET(Bkgd_AvoidedCosts!$A$1,BT173-1,BU173-1))</f>
        <v/>
      </c>
      <c r="BR173" s="38" t="str">
        <f t="shared" si="36"/>
        <v/>
      </c>
      <c r="BS173" s="38" t="str">
        <f t="shared" si="37"/>
        <v/>
      </c>
      <c r="BT173" s="10" t="str">
        <f>IF(ISBLANK($W173),"",MATCH($CA173,Bkgd_AvoidedCosts!$A$1:$A$405,FALSE))</f>
        <v/>
      </c>
      <c r="BU173" s="10" t="str">
        <f>IF(ISBLANK($W173),"",MATCH(CB173&amp;BZ173,Bkgd_AvoidedCosts!$2:$2,FALSE))</f>
        <v/>
      </c>
      <c r="BV173" s="42" t="str">
        <f ca="1">IF(ISBLANK($W173),"",OFFSET(Measure_List!$A$2,$CC173,BV$5))</f>
        <v/>
      </c>
      <c r="BW173" s="42" t="str">
        <f ca="1">IF(ISBLANK($W173),"",OFFSET(Measure_List!$A$2,$CC173,BW$5))</f>
        <v/>
      </c>
      <c r="BX173" s="42" t="str">
        <f ca="1">IF(ISBLANK($W173),"",OFFSET(Measure_List!$A$2,$CC173,BX$5))</f>
        <v/>
      </c>
      <c r="BY173" s="42" t="str">
        <f ca="1">IF(ISBLANK($W173),"",OFFSET(Measure_List!$A$2,$CC173,BY$5))</f>
        <v/>
      </c>
      <c r="BZ173" s="42" t="str">
        <f ca="1">IF(ISBLANK($W173),"",OFFSET(Measure_List!$A$2,$CC173,BZ$5))</f>
        <v/>
      </c>
      <c r="CA173" s="42" t="str">
        <f ca="1">IF(ISBLANK($W173),"",OFFSET(Measure_List!$A$2,$CC173,CA$5))</f>
        <v/>
      </c>
      <c r="CB173" s="42" t="str">
        <f ca="1">IF(ISBLANK($W173),"",OFFSET(Measure_List!$A$2,$CC173,CB$5))</f>
        <v/>
      </c>
      <c r="CC173" s="42" t="str">
        <f>IF(ISBLANK($W173),"",MATCH($W173,Measure_List!$A$2:$A$4929,FALSE)-1)</f>
        <v/>
      </c>
      <c r="CD173" s="54" t="str">
        <f t="shared" si="38"/>
        <v/>
      </c>
      <c r="CE173" s="55" t="str">
        <f t="shared" si="45"/>
        <v/>
      </c>
      <c r="CF173" s="55" t="str">
        <f>IF(ISBLANK(W173),"",MATCH(P173,'Funding Input and Summary'!$A$5:$A$254,0))</f>
        <v/>
      </c>
      <c r="CG173" s="202" t="str">
        <f>IF(W173="","",IF(ISERROR(VLOOKUP(W173,Measure_List!$A$3:$A$1000,1,FALSE)),1,""))</f>
        <v/>
      </c>
      <c r="CH173" s="46" t="str">
        <f ca="1">IF(BV173="","",IF(BV173&lt;&gt;OFFSET('Funding Input and Summary'!$AE$4,$CF173,0),1,""))</f>
        <v/>
      </c>
      <c r="CI173" s="46" t="str">
        <f ca="1">IF(ISBLANK(W173),"",IF(BZ173&lt;&gt;IF(OFFSET('Funding Input and Summary'!$AG$4,$CF173,0)="Retrofit","R","L"),1,""))</f>
        <v/>
      </c>
      <c r="CJ173" s="46" t="str">
        <f t="shared" si="39"/>
        <v/>
      </c>
      <c r="CK173" s="46" t="str">
        <f ca="1">IF(W173="","",IF(M173&lt;&gt;OFFSET('Funding Input and Summary'!$AF$4,$CF173,0),1,""))</f>
        <v/>
      </c>
      <c r="CL173" s="46" t="str">
        <f t="shared" ca="1" si="46"/>
        <v/>
      </c>
      <c r="CM173" s="46" t="str">
        <f t="shared" si="40"/>
        <v/>
      </c>
      <c r="CN173" s="63"/>
      <c r="CO173" s="63"/>
      <c r="CP173" s="63"/>
      <c r="CQ173" s="63"/>
      <c r="CR173" s="63"/>
    </row>
    <row r="174" spans="1:96" ht="15" x14ac:dyDescent="0.25">
      <c r="A174" s="244" t="str">
        <f t="shared" ca="1" si="41"/>
        <v/>
      </c>
      <c r="B174" s="59"/>
      <c r="C174" s="47"/>
      <c r="D174" s="47"/>
      <c r="E174" s="47"/>
      <c r="F174" s="47"/>
      <c r="G174" s="47"/>
      <c r="H174" s="48"/>
      <c r="I174" s="47"/>
      <c r="J174" s="49"/>
      <c r="K174" s="49"/>
      <c r="L174" s="49"/>
      <c r="M174" s="50"/>
      <c r="N174" s="50"/>
      <c r="O174" s="52"/>
      <c r="P174" s="32"/>
      <c r="Q174" s="32"/>
      <c r="R174" s="20"/>
      <c r="S174" s="51"/>
      <c r="T174" s="275"/>
      <c r="U174" s="51"/>
      <c r="V174" s="51"/>
      <c r="W174" s="62"/>
      <c r="X174" s="52"/>
      <c r="Y174" s="12"/>
      <c r="Z174" s="12"/>
      <c r="AA174" s="276"/>
      <c r="AB174" s="276"/>
      <c r="AC174" s="254"/>
      <c r="AD174" s="254"/>
      <c r="AE174" s="12"/>
      <c r="AF174" s="12"/>
      <c r="AG174" s="254"/>
      <c r="AH174" s="274"/>
      <c r="AI174" s="51"/>
      <c r="AJ174" s="51"/>
      <c r="AK174" s="248"/>
      <c r="AL174" s="248"/>
      <c r="AM174" s="248"/>
      <c r="AN174" s="254"/>
      <c r="AO174" s="254"/>
      <c r="AP174" s="254"/>
      <c r="AQ174" s="274"/>
      <c r="AR174" s="274"/>
      <c r="AS174" s="274"/>
      <c r="AT174" s="254"/>
      <c r="AU174" s="274"/>
      <c r="AV174" s="276"/>
      <c r="AW174" s="276"/>
      <c r="AX174" s="276"/>
      <c r="AY174" s="12"/>
      <c r="AZ174" s="12"/>
      <c r="BA174" s="12"/>
      <c r="BB174" s="12"/>
      <c r="BC174" s="12"/>
      <c r="BD174" s="53"/>
      <c r="BE174" s="11" t="str">
        <f ca="1">IF(OR(ISBLANK($W174),ISBLANK($M174)),"",OFFSET(Measure_List!$J$2,MATCH($W174,Measure_List!$A$3:$A$4922,FALSE),MATCH(M174,Measure_List!$J$2:$BA$2,1)-1))</f>
        <v/>
      </c>
      <c r="BF174" s="36" t="str">
        <f>IF(ISBLANK($W174),"",(-1)*PV('Drop Downs'!$F$2,CB174,$AE174))</f>
        <v/>
      </c>
      <c r="BG174" s="11" t="str">
        <f t="shared" si="32"/>
        <v/>
      </c>
      <c r="BH174" s="34" t="str">
        <f t="shared" si="42"/>
        <v/>
      </c>
      <c r="BI174" s="36" t="str">
        <f t="shared" si="33"/>
        <v/>
      </c>
      <c r="BJ174" s="34" t="str">
        <f>IF(ISBLANK($W174),"",AB174*'Drop Downs'!$F$1)</f>
        <v/>
      </c>
      <c r="BK174" s="36" t="str">
        <f t="shared" si="43"/>
        <v/>
      </c>
      <c r="BL174" s="36" t="str">
        <f>IF(ISBLANK($W174),"",(-1)*PV('Drop Downs'!$F$2,$CB174,$AD174))</f>
        <v/>
      </c>
      <c r="BM174" s="36" t="str">
        <f>IF(ISBLANK($W174),"",(-1)*PV('Drop Downs'!$F$2,CB174,$AF174))</f>
        <v/>
      </c>
      <c r="BN174" s="11" t="str">
        <f t="shared" si="44"/>
        <v/>
      </c>
      <c r="BO174" s="11" t="str">
        <f t="shared" si="34"/>
        <v/>
      </c>
      <c r="BP174" s="11" t="str">
        <f t="shared" si="35"/>
        <v/>
      </c>
      <c r="BQ174" s="36" t="str">
        <f ca="1">IF(ISBLANK($W174),"",OFFSET(Bkgd_AvoidedCosts!$A$1,BT174-1,BU174-1))</f>
        <v/>
      </c>
      <c r="BR174" s="38" t="str">
        <f t="shared" si="36"/>
        <v/>
      </c>
      <c r="BS174" s="38" t="str">
        <f t="shared" si="37"/>
        <v/>
      </c>
      <c r="BT174" s="10" t="str">
        <f>IF(ISBLANK($W174),"",MATCH($CA174,Bkgd_AvoidedCosts!$A$1:$A$405,FALSE))</f>
        <v/>
      </c>
      <c r="BU174" s="10" t="str">
        <f>IF(ISBLANK($W174),"",MATCH(CB174&amp;BZ174,Bkgd_AvoidedCosts!$2:$2,FALSE))</f>
        <v/>
      </c>
      <c r="BV174" s="42" t="str">
        <f ca="1">IF(ISBLANK($W174),"",OFFSET(Measure_List!$A$2,$CC174,BV$5))</f>
        <v/>
      </c>
      <c r="BW174" s="42" t="str">
        <f ca="1">IF(ISBLANK($W174),"",OFFSET(Measure_List!$A$2,$CC174,BW$5))</f>
        <v/>
      </c>
      <c r="BX174" s="42" t="str">
        <f ca="1">IF(ISBLANK($W174),"",OFFSET(Measure_List!$A$2,$CC174,BX$5))</f>
        <v/>
      </c>
      <c r="BY174" s="42" t="str">
        <f ca="1">IF(ISBLANK($W174),"",OFFSET(Measure_List!$A$2,$CC174,BY$5))</f>
        <v/>
      </c>
      <c r="BZ174" s="42" t="str">
        <f ca="1">IF(ISBLANK($W174),"",OFFSET(Measure_List!$A$2,$CC174,BZ$5))</f>
        <v/>
      </c>
      <c r="CA174" s="42" t="str">
        <f ca="1">IF(ISBLANK($W174),"",OFFSET(Measure_List!$A$2,$CC174,CA$5))</f>
        <v/>
      </c>
      <c r="CB174" s="42" t="str">
        <f ca="1">IF(ISBLANK($W174),"",OFFSET(Measure_List!$A$2,$CC174,CB$5))</f>
        <v/>
      </c>
      <c r="CC174" s="42" t="str">
        <f>IF(ISBLANK($W174),"",MATCH($W174,Measure_List!$A$2:$A$4929,FALSE)-1)</f>
        <v/>
      </c>
      <c r="CD174" s="54" t="str">
        <f t="shared" si="38"/>
        <v/>
      </c>
      <c r="CE174" s="55" t="str">
        <f t="shared" si="45"/>
        <v/>
      </c>
      <c r="CF174" s="55" t="str">
        <f>IF(ISBLANK(W174),"",MATCH(P174,'Funding Input and Summary'!$A$5:$A$254,0))</f>
        <v/>
      </c>
      <c r="CG174" s="202" t="str">
        <f>IF(W174="","",IF(ISERROR(VLOOKUP(W174,Measure_List!$A$3:$A$1000,1,FALSE)),1,""))</f>
        <v/>
      </c>
      <c r="CH174" s="46" t="str">
        <f ca="1">IF(BV174="","",IF(BV174&lt;&gt;OFFSET('Funding Input and Summary'!$AE$4,$CF174,0),1,""))</f>
        <v/>
      </c>
      <c r="CI174" s="46" t="str">
        <f ca="1">IF(ISBLANK(W174),"",IF(BZ174&lt;&gt;IF(OFFSET('Funding Input and Summary'!$AG$4,$CF174,0)="Retrofit","R","L"),1,""))</f>
        <v/>
      </c>
      <c r="CJ174" s="46" t="str">
        <f t="shared" si="39"/>
        <v/>
      </c>
      <c r="CK174" s="46" t="str">
        <f ca="1">IF(W174="","",IF(M174&lt;&gt;OFFSET('Funding Input and Summary'!$AF$4,$CF174,0),1,""))</f>
        <v/>
      </c>
      <c r="CL174" s="46" t="str">
        <f t="shared" ca="1" si="46"/>
        <v/>
      </c>
      <c r="CM174" s="46" t="str">
        <f t="shared" si="40"/>
        <v/>
      </c>
      <c r="CN174" s="63"/>
      <c r="CO174" s="63"/>
      <c r="CP174" s="63"/>
      <c r="CQ174" s="63"/>
      <c r="CR174" s="63"/>
    </row>
    <row r="175" spans="1:96" ht="15" x14ac:dyDescent="0.25">
      <c r="A175" s="244" t="str">
        <f t="shared" ca="1" si="41"/>
        <v/>
      </c>
      <c r="B175" s="59"/>
      <c r="C175" s="47"/>
      <c r="D175" s="47"/>
      <c r="E175" s="47"/>
      <c r="F175" s="47"/>
      <c r="G175" s="47"/>
      <c r="H175" s="48"/>
      <c r="I175" s="47"/>
      <c r="J175" s="49"/>
      <c r="K175" s="49"/>
      <c r="L175" s="49"/>
      <c r="M175" s="50"/>
      <c r="N175" s="50"/>
      <c r="O175" s="52"/>
      <c r="P175" s="32"/>
      <c r="Q175" s="32"/>
      <c r="R175" s="20"/>
      <c r="S175" s="51"/>
      <c r="T175" s="275"/>
      <c r="U175" s="51"/>
      <c r="V175" s="51"/>
      <c r="W175" s="62"/>
      <c r="X175" s="52"/>
      <c r="Y175" s="12"/>
      <c r="Z175" s="12"/>
      <c r="AA175" s="276"/>
      <c r="AB175" s="276"/>
      <c r="AC175" s="254"/>
      <c r="AD175" s="254"/>
      <c r="AE175" s="12"/>
      <c r="AF175" s="12"/>
      <c r="AG175" s="254"/>
      <c r="AH175" s="274"/>
      <c r="AI175" s="51"/>
      <c r="AJ175" s="51"/>
      <c r="AK175" s="248"/>
      <c r="AL175" s="248"/>
      <c r="AM175" s="248"/>
      <c r="AN175" s="254"/>
      <c r="AO175" s="254"/>
      <c r="AP175" s="254"/>
      <c r="AQ175" s="274"/>
      <c r="AR175" s="274"/>
      <c r="AS175" s="274"/>
      <c r="AT175" s="254"/>
      <c r="AU175" s="274"/>
      <c r="AV175" s="276"/>
      <c r="AW175" s="276"/>
      <c r="AX175" s="276"/>
      <c r="AY175" s="12"/>
      <c r="AZ175" s="12"/>
      <c r="BA175" s="12"/>
      <c r="BB175" s="12"/>
      <c r="BC175" s="12"/>
      <c r="BD175" s="53"/>
      <c r="BE175" s="11" t="str">
        <f ca="1">IF(OR(ISBLANK($W175),ISBLANK($M175)),"",OFFSET(Measure_List!$J$2,MATCH($W175,Measure_List!$A$3:$A$4922,FALSE),MATCH(M175,Measure_List!$J$2:$BA$2,1)-1))</f>
        <v/>
      </c>
      <c r="BF175" s="36" t="str">
        <f>IF(ISBLANK($W175),"",(-1)*PV('Drop Downs'!$F$2,CB175,$AE175))</f>
        <v/>
      </c>
      <c r="BG175" s="11" t="str">
        <f t="shared" si="32"/>
        <v/>
      </c>
      <c r="BH175" s="34" t="str">
        <f t="shared" si="42"/>
        <v/>
      </c>
      <c r="BI175" s="36" t="str">
        <f t="shared" si="33"/>
        <v/>
      </c>
      <c r="BJ175" s="34" t="str">
        <f>IF(ISBLANK($W175),"",AB175*'Drop Downs'!$F$1)</f>
        <v/>
      </c>
      <c r="BK175" s="36" t="str">
        <f t="shared" si="43"/>
        <v/>
      </c>
      <c r="BL175" s="36" t="str">
        <f>IF(ISBLANK($W175),"",(-1)*PV('Drop Downs'!$F$2,$CB175,$AD175))</f>
        <v/>
      </c>
      <c r="BM175" s="36" t="str">
        <f>IF(ISBLANK($W175),"",(-1)*PV('Drop Downs'!$F$2,CB175,$AF175))</f>
        <v/>
      </c>
      <c r="BN175" s="11" t="str">
        <f t="shared" si="44"/>
        <v/>
      </c>
      <c r="BO175" s="11" t="str">
        <f t="shared" si="34"/>
        <v/>
      </c>
      <c r="BP175" s="11" t="str">
        <f t="shared" si="35"/>
        <v/>
      </c>
      <c r="BQ175" s="36" t="str">
        <f ca="1">IF(ISBLANK($W175),"",OFFSET(Bkgd_AvoidedCosts!$A$1,BT175-1,BU175-1))</f>
        <v/>
      </c>
      <c r="BR175" s="38" t="str">
        <f t="shared" si="36"/>
        <v/>
      </c>
      <c r="BS175" s="38" t="str">
        <f t="shared" si="37"/>
        <v/>
      </c>
      <c r="BT175" s="10" t="str">
        <f>IF(ISBLANK($W175),"",MATCH($CA175,Bkgd_AvoidedCosts!$A$1:$A$405,FALSE))</f>
        <v/>
      </c>
      <c r="BU175" s="10" t="str">
        <f>IF(ISBLANK($W175),"",MATCH(CB175&amp;BZ175,Bkgd_AvoidedCosts!$2:$2,FALSE))</f>
        <v/>
      </c>
      <c r="BV175" s="42" t="str">
        <f ca="1">IF(ISBLANK($W175),"",OFFSET(Measure_List!$A$2,$CC175,BV$5))</f>
        <v/>
      </c>
      <c r="BW175" s="42" t="str">
        <f ca="1">IF(ISBLANK($W175),"",OFFSET(Measure_List!$A$2,$CC175,BW$5))</f>
        <v/>
      </c>
      <c r="BX175" s="42" t="str">
        <f ca="1">IF(ISBLANK($W175),"",OFFSET(Measure_List!$A$2,$CC175,BX$5))</f>
        <v/>
      </c>
      <c r="BY175" s="42" t="str">
        <f ca="1">IF(ISBLANK($W175),"",OFFSET(Measure_List!$A$2,$CC175,BY$5))</f>
        <v/>
      </c>
      <c r="BZ175" s="42" t="str">
        <f ca="1">IF(ISBLANK($W175),"",OFFSET(Measure_List!$A$2,$CC175,BZ$5))</f>
        <v/>
      </c>
      <c r="CA175" s="42" t="str">
        <f ca="1">IF(ISBLANK($W175),"",OFFSET(Measure_List!$A$2,$CC175,CA$5))</f>
        <v/>
      </c>
      <c r="CB175" s="42" t="str">
        <f ca="1">IF(ISBLANK($W175),"",OFFSET(Measure_List!$A$2,$CC175,CB$5))</f>
        <v/>
      </c>
      <c r="CC175" s="42" t="str">
        <f>IF(ISBLANK($W175),"",MATCH($W175,Measure_List!$A$2:$A$4929,FALSE)-1)</f>
        <v/>
      </c>
      <c r="CD175" s="54" t="str">
        <f t="shared" si="38"/>
        <v/>
      </c>
      <c r="CE175" s="55" t="str">
        <f t="shared" si="45"/>
        <v/>
      </c>
      <c r="CF175" s="55" t="str">
        <f>IF(ISBLANK(W175),"",MATCH(P175,'Funding Input and Summary'!$A$5:$A$254,0))</f>
        <v/>
      </c>
      <c r="CG175" s="202" t="str">
        <f>IF(W175="","",IF(ISERROR(VLOOKUP(W175,Measure_List!$A$3:$A$1000,1,FALSE)),1,""))</f>
        <v/>
      </c>
      <c r="CH175" s="46" t="str">
        <f ca="1">IF(BV175="","",IF(BV175&lt;&gt;OFFSET('Funding Input and Summary'!$AE$4,$CF175,0),1,""))</f>
        <v/>
      </c>
      <c r="CI175" s="46" t="str">
        <f ca="1">IF(ISBLANK(W175),"",IF(BZ175&lt;&gt;IF(OFFSET('Funding Input and Summary'!$AG$4,$CF175,0)="Retrofit","R","L"),1,""))</f>
        <v/>
      </c>
      <c r="CJ175" s="46" t="str">
        <f t="shared" si="39"/>
        <v/>
      </c>
      <c r="CK175" s="46" t="str">
        <f ca="1">IF(W175="","",IF(M175&lt;&gt;OFFSET('Funding Input and Summary'!$AF$4,$CF175,0),1,""))</f>
        <v/>
      </c>
      <c r="CL175" s="46" t="str">
        <f t="shared" ca="1" si="46"/>
        <v/>
      </c>
      <c r="CM175" s="46" t="str">
        <f t="shared" si="40"/>
        <v/>
      </c>
      <c r="CN175" s="63"/>
      <c r="CO175" s="63"/>
      <c r="CP175" s="63"/>
      <c r="CQ175" s="63"/>
      <c r="CR175" s="63"/>
    </row>
    <row r="176" spans="1:96" ht="15" x14ac:dyDescent="0.25">
      <c r="A176" s="244" t="str">
        <f t="shared" ca="1" si="41"/>
        <v/>
      </c>
      <c r="B176" s="59"/>
      <c r="C176" s="47"/>
      <c r="D176" s="47"/>
      <c r="E176" s="47"/>
      <c r="F176" s="47"/>
      <c r="G176" s="47"/>
      <c r="H176" s="48"/>
      <c r="I176" s="47"/>
      <c r="J176" s="49"/>
      <c r="K176" s="49"/>
      <c r="L176" s="49"/>
      <c r="M176" s="50"/>
      <c r="N176" s="50"/>
      <c r="O176" s="52"/>
      <c r="P176" s="32"/>
      <c r="Q176" s="32"/>
      <c r="R176" s="20"/>
      <c r="S176" s="51"/>
      <c r="T176" s="275"/>
      <c r="U176" s="51"/>
      <c r="V176" s="51"/>
      <c r="W176" s="62"/>
      <c r="X176" s="52"/>
      <c r="Y176" s="12"/>
      <c r="Z176" s="12"/>
      <c r="AA176" s="276"/>
      <c r="AB176" s="276"/>
      <c r="AC176" s="254"/>
      <c r="AD176" s="254"/>
      <c r="AE176" s="12"/>
      <c r="AF176" s="12"/>
      <c r="AG176" s="254"/>
      <c r="AH176" s="274"/>
      <c r="AI176" s="51"/>
      <c r="AJ176" s="51"/>
      <c r="AK176" s="248"/>
      <c r="AL176" s="248"/>
      <c r="AM176" s="248"/>
      <c r="AN176" s="254"/>
      <c r="AO176" s="254"/>
      <c r="AP176" s="254"/>
      <c r="AQ176" s="274"/>
      <c r="AR176" s="274"/>
      <c r="AS176" s="274"/>
      <c r="AT176" s="254"/>
      <c r="AU176" s="274"/>
      <c r="AV176" s="276"/>
      <c r="AW176" s="276"/>
      <c r="AX176" s="276"/>
      <c r="AY176" s="12"/>
      <c r="AZ176" s="12"/>
      <c r="BA176" s="12"/>
      <c r="BB176" s="12"/>
      <c r="BC176" s="12"/>
      <c r="BD176" s="53"/>
      <c r="BE176" s="11" t="str">
        <f ca="1">IF(OR(ISBLANK($W176),ISBLANK($M176)),"",OFFSET(Measure_List!$J$2,MATCH($W176,Measure_List!$A$3:$A$4922,FALSE),MATCH(M176,Measure_List!$J$2:$BA$2,1)-1))</f>
        <v/>
      </c>
      <c r="BF176" s="36" t="str">
        <f>IF(ISBLANK($W176),"",(-1)*PV('Drop Downs'!$F$2,CB176,$AE176))</f>
        <v/>
      </c>
      <c r="BG176" s="11" t="str">
        <f t="shared" si="32"/>
        <v/>
      </c>
      <c r="BH176" s="34" t="str">
        <f t="shared" si="42"/>
        <v/>
      </c>
      <c r="BI176" s="36" t="str">
        <f t="shared" si="33"/>
        <v/>
      </c>
      <c r="BJ176" s="34" t="str">
        <f>IF(ISBLANK($W176),"",AB176*'Drop Downs'!$F$1)</f>
        <v/>
      </c>
      <c r="BK176" s="36" t="str">
        <f t="shared" si="43"/>
        <v/>
      </c>
      <c r="BL176" s="36" t="str">
        <f>IF(ISBLANK($W176),"",(-1)*PV('Drop Downs'!$F$2,$CB176,$AD176))</f>
        <v/>
      </c>
      <c r="BM176" s="36" t="str">
        <f>IF(ISBLANK($W176),"",(-1)*PV('Drop Downs'!$F$2,CB176,$AF176))</f>
        <v/>
      </c>
      <c r="BN176" s="11" t="str">
        <f t="shared" si="44"/>
        <v/>
      </c>
      <c r="BO176" s="11" t="str">
        <f t="shared" si="34"/>
        <v/>
      </c>
      <c r="BP176" s="11" t="str">
        <f t="shared" si="35"/>
        <v/>
      </c>
      <c r="BQ176" s="36" t="str">
        <f ca="1">IF(ISBLANK($W176),"",OFFSET(Bkgd_AvoidedCosts!$A$1,BT176-1,BU176-1))</f>
        <v/>
      </c>
      <c r="BR176" s="38" t="str">
        <f t="shared" si="36"/>
        <v/>
      </c>
      <c r="BS176" s="38" t="str">
        <f t="shared" si="37"/>
        <v/>
      </c>
      <c r="BT176" s="10" t="str">
        <f>IF(ISBLANK($W176),"",MATCH($CA176,Bkgd_AvoidedCosts!$A$1:$A$405,FALSE))</f>
        <v/>
      </c>
      <c r="BU176" s="10" t="str">
        <f>IF(ISBLANK($W176),"",MATCH(CB176&amp;BZ176,Bkgd_AvoidedCosts!$2:$2,FALSE))</f>
        <v/>
      </c>
      <c r="BV176" s="42" t="str">
        <f ca="1">IF(ISBLANK($W176),"",OFFSET(Measure_List!$A$2,$CC176,BV$5))</f>
        <v/>
      </c>
      <c r="BW176" s="42" t="str">
        <f ca="1">IF(ISBLANK($W176),"",OFFSET(Measure_List!$A$2,$CC176,BW$5))</f>
        <v/>
      </c>
      <c r="BX176" s="42" t="str">
        <f ca="1">IF(ISBLANK($W176),"",OFFSET(Measure_List!$A$2,$CC176,BX$5))</f>
        <v/>
      </c>
      <c r="BY176" s="42" t="str">
        <f ca="1">IF(ISBLANK($W176),"",OFFSET(Measure_List!$A$2,$CC176,BY$5))</f>
        <v/>
      </c>
      <c r="BZ176" s="42" t="str">
        <f ca="1">IF(ISBLANK($W176),"",OFFSET(Measure_List!$A$2,$CC176,BZ$5))</f>
        <v/>
      </c>
      <c r="CA176" s="42" t="str">
        <f ca="1">IF(ISBLANK($W176),"",OFFSET(Measure_List!$A$2,$CC176,CA$5))</f>
        <v/>
      </c>
      <c r="CB176" s="42" t="str">
        <f ca="1">IF(ISBLANK($W176),"",OFFSET(Measure_List!$A$2,$CC176,CB$5))</f>
        <v/>
      </c>
      <c r="CC176" s="42" t="str">
        <f>IF(ISBLANK($W176),"",MATCH($W176,Measure_List!$A$2:$A$4929,FALSE)-1)</f>
        <v/>
      </c>
      <c r="CD176" s="54" t="str">
        <f t="shared" si="38"/>
        <v/>
      </c>
      <c r="CE176" s="55" t="str">
        <f t="shared" si="45"/>
        <v/>
      </c>
      <c r="CF176" s="55" t="str">
        <f>IF(ISBLANK(W176),"",MATCH(P176,'Funding Input and Summary'!$A$5:$A$254,0))</f>
        <v/>
      </c>
      <c r="CG176" s="202" t="str">
        <f>IF(W176="","",IF(ISERROR(VLOOKUP(W176,Measure_List!$A$3:$A$1000,1,FALSE)),1,""))</f>
        <v/>
      </c>
      <c r="CH176" s="46" t="str">
        <f ca="1">IF(BV176="","",IF(BV176&lt;&gt;OFFSET('Funding Input and Summary'!$AE$4,$CF176,0),1,""))</f>
        <v/>
      </c>
      <c r="CI176" s="46" t="str">
        <f ca="1">IF(ISBLANK(W176),"",IF(BZ176&lt;&gt;IF(OFFSET('Funding Input and Summary'!$AG$4,$CF176,0)="Retrofit","R","L"),1,""))</f>
        <v/>
      </c>
      <c r="CJ176" s="46" t="str">
        <f t="shared" si="39"/>
        <v/>
      </c>
      <c r="CK176" s="46" t="str">
        <f ca="1">IF(W176="","",IF(M176&lt;&gt;OFFSET('Funding Input and Summary'!$AF$4,$CF176,0),1,""))</f>
        <v/>
      </c>
      <c r="CL176" s="46" t="str">
        <f t="shared" ca="1" si="46"/>
        <v/>
      </c>
      <c r="CM176" s="46" t="str">
        <f t="shared" si="40"/>
        <v/>
      </c>
      <c r="CN176" s="63"/>
      <c r="CO176" s="63"/>
      <c r="CP176" s="63"/>
      <c r="CQ176" s="63"/>
      <c r="CR176" s="63"/>
    </row>
    <row r="177" spans="1:96" ht="15" x14ac:dyDescent="0.25">
      <c r="A177" s="244" t="str">
        <f t="shared" ca="1" si="41"/>
        <v/>
      </c>
      <c r="B177" s="59"/>
      <c r="C177" s="47"/>
      <c r="D177" s="47"/>
      <c r="E177" s="47"/>
      <c r="F177" s="47"/>
      <c r="G177" s="47"/>
      <c r="H177" s="48"/>
      <c r="I177" s="47"/>
      <c r="J177" s="49"/>
      <c r="K177" s="49"/>
      <c r="L177" s="49"/>
      <c r="M177" s="50"/>
      <c r="N177" s="50"/>
      <c r="O177" s="52"/>
      <c r="P177" s="32"/>
      <c r="Q177" s="32"/>
      <c r="R177" s="20"/>
      <c r="S177" s="51"/>
      <c r="T177" s="275"/>
      <c r="U177" s="51"/>
      <c r="V177" s="51"/>
      <c r="W177" s="62"/>
      <c r="X177" s="52"/>
      <c r="Y177" s="12"/>
      <c r="Z177" s="12"/>
      <c r="AA177" s="276"/>
      <c r="AB177" s="276"/>
      <c r="AC177" s="254"/>
      <c r="AD177" s="254"/>
      <c r="AE177" s="12"/>
      <c r="AF177" s="12"/>
      <c r="AG177" s="254"/>
      <c r="AH177" s="274"/>
      <c r="AI177" s="51"/>
      <c r="AJ177" s="51"/>
      <c r="AK177" s="248"/>
      <c r="AL177" s="248"/>
      <c r="AM177" s="248"/>
      <c r="AN177" s="254"/>
      <c r="AO177" s="254"/>
      <c r="AP177" s="254"/>
      <c r="AQ177" s="274"/>
      <c r="AR177" s="274"/>
      <c r="AS177" s="274"/>
      <c r="AT177" s="254"/>
      <c r="AU177" s="274"/>
      <c r="AV177" s="276"/>
      <c r="AW177" s="276"/>
      <c r="AX177" s="276"/>
      <c r="AY177" s="12"/>
      <c r="AZ177" s="12"/>
      <c r="BA177" s="12"/>
      <c r="BB177" s="12"/>
      <c r="BC177" s="12"/>
      <c r="BD177" s="53"/>
      <c r="BE177" s="11" t="str">
        <f ca="1">IF(OR(ISBLANK($W177),ISBLANK($M177)),"",OFFSET(Measure_List!$J$2,MATCH($W177,Measure_List!$A$3:$A$4922,FALSE),MATCH(M177,Measure_List!$J$2:$BA$2,1)-1))</f>
        <v/>
      </c>
      <c r="BF177" s="36" t="str">
        <f>IF(ISBLANK($W177),"",(-1)*PV('Drop Downs'!$F$2,CB177,$AE177))</f>
        <v/>
      </c>
      <c r="BG177" s="11" t="str">
        <f t="shared" si="32"/>
        <v/>
      </c>
      <c r="BH177" s="34" t="str">
        <f t="shared" si="42"/>
        <v/>
      </c>
      <c r="BI177" s="36" t="str">
        <f t="shared" si="33"/>
        <v/>
      </c>
      <c r="BJ177" s="34" t="str">
        <f>IF(ISBLANK($W177),"",AB177*'Drop Downs'!$F$1)</f>
        <v/>
      </c>
      <c r="BK177" s="36" t="str">
        <f t="shared" si="43"/>
        <v/>
      </c>
      <c r="BL177" s="36" t="str">
        <f>IF(ISBLANK($W177),"",(-1)*PV('Drop Downs'!$F$2,$CB177,$AD177))</f>
        <v/>
      </c>
      <c r="BM177" s="36" t="str">
        <f>IF(ISBLANK($W177),"",(-1)*PV('Drop Downs'!$F$2,CB177,$AF177))</f>
        <v/>
      </c>
      <c r="BN177" s="11" t="str">
        <f t="shared" si="44"/>
        <v/>
      </c>
      <c r="BO177" s="11" t="str">
        <f t="shared" si="34"/>
        <v/>
      </c>
      <c r="BP177" s="11" t="str">
        <f t="shared" si="35"/>
        <v/>
      </c>
      <c r="BQ177" s="36" t="str">
        <f ca="1">IF(ISBLANK($W177),"",OFFSET(Bkgd_AvoidedCosts!$A$1,BT177-1,BU177-1))</f>
        <v/>
      </c>
      <c r="BR177" s="38" t="str">
        <f t="shared" si="36"/>
        <v/>
      </c>
      <c r="BS177" s="38" t="str">
        <f t="shared" si="37"/>
        <v/>
      </c>
      <c r="BT177" s="10" t="str">
        <f>IF(ISBLANK($W177),"",MATCH($CA177,Bkgd_AvoidedCosts!$A$1:$A$405,FALSE))</f>
        <v/>
      </c>
      <c r="BU177" s="10" t="str">
        <f>IF(ISBLANK($W177),"",MATCH(CB177&amp;BZ177,Bkgd_AvoidedCosts!$2:$2,FALSE))</f>
        <v/>
      </c>
      <c r="BV177" s="42" t="str">
        <f ca="1">IF(ISBLANK($W177),"",OFFSET(Measure_List!$A$2,$CC177,BV$5))</f>
        <v/>
      </c>
      <c r="BW177" s="42" t="str">
        <f ca="1">IF(ISBLANK($W177),"",OFFSET(Measure_List!$A$2,$CC177,BW$5))</f>
        <v/>
      </c>
      <c r="BX177" s="42" t="str">
        <f ca="1">IF(ISBLANK($W177),"",OFFSET(Measure_List!$A$2,$CC177,BX$5))</f>
        <v/>
      </c>
      <c r="BY177" s="42" t="str">
        <f ca="1">IF(ISBLANK($W177),"",OFFSET(Measure_List!$A$2,$CC177,BY$5))</f>
        <v/>
      </c>
      <c r="BZ177" s="42" t="str">
        <f ca="1">IF(ISBLANK($W177),"",OFFSET(Measure_List!$A$2,$CC177,BZ$5))</f>
        <v/>
      </c>
      <c r="CA177" s="42" t="str">
        <f ca="1">IF(ISBLANK($W177),"",OFFSET(Measure_List!$A$2,$CC177,CA$5))</f>
        <v/>
      </c>
      <c r="CB177" s="42" t="str">
        <f ca="1">IF(ISBLANK($W177),"",OFFSET(Measure_List!$A$2,$CC177,CB$5))</f>
        <v/>
      </c>
      <c r="CC177" s="42" t="str">
        <f>IF(ISBLANK($W177),"",MATCH($W177,Measure_List!$A$2:$A$4929,FALSE)-1)</f>
        <v/>
      </c>
      <c r="CD177" s="54" t="str">
        <f t="shared" si="38"/>
        <v/>
      </c>
      <c r="CE177" s="55" t="str">
        <f t="shared" si="45"/>
        <v/>
      </c>
      <c r="CF177" s="55" t="str">
        <f>IF(ISBLANK(W177),"",MATCH(P177,'Funding Input and Summary'!$A$5:$A$254,0))</f>
        <v/>
      </c>
      <c r="CG177" s="202" t="str">
        <f>IF(W177="","",IF(ISERROR(VLOOKUP(W177,Measure_List!$A$3:$A$1000,1,FALSE)),1,""))</f>
        <v/>
      </c>
      <c r="CH177" s="46" t="str">
        <f ca="1">IF(BV177="","",IF(BV177&lt;&gt;OFFSET('Funding Input and Summary'!$AE$4,$CF177,0),1,""))</f>
        <v/>
      </c>
      <c r="CI177" s="46" t="str">
        <f ca="1">IF(ISBLANK(W177),"",IF(BZ177&lt;&gt;IF(OFFSET('Funding Input and Summary'!$AG$4,$CF177,0)="Retrofit","R","L"),1,""))</f>
        <v/>
      </c>
      <c r="CJ177" s="46" t="str">
        <f t="shared" si="39"/>
        <v/>
      </c>
      <c r="CK177" s="46" t="str">
        <f ca="1">IF(W177="","",IF(M177&lt;&gt;OFFSET('Funding Input and Summary'!$AF$4,$CF177,0),1,""))</f>
        <v/>
      </c>
      <c r="CL177" s="46" t="str">
        <f t="shared" ca="1" si="46"/>
        <v/>
      </c>
      <c r="CM177" s="46" t="str">
        <f t="shared" si="40"/>
        <v/>
      </c>
      <c r="CN177" s="63"/>
      <c r="CO177" s="63"/>
      <c r="CP177" s="63"/>
      <c r="CQ177" s="63"/>
      <c r="CR177" s="63"/>
    </row>
    <row r="178" spans="1:96" ht="15" x14ac:dyDescent="0.25">
      <c r="A178" s="244" t="str">
        <f t="shared" ca="1" si="41"/>
        <v/>
      </c>
      <c r="B178" s="59"/>
      <c r="C178" s="47"/>
      <c r="D178" s="47"/>
      <c r="E178" s="47"/>
      <c r="F178" s="47"/>
      <c r="G178" s="47"/>
      <c r="H178" s="48"/>
      <c r="I178" s="47"/>
      <c r="J178" s="49"/>
      <c r="K178" s="49"/>
      <c r="L178" s="49"/>
      <c r="M178" s="50"/>
      <c r="N178" s="50"/>
      <c r="O178" s="52"/>
      <c r="P178" s="32"/>
      <c r="Q178" s="32"/>
      <c r="R178" s="20"/>
      <c r="S178" s="51"/>
      <c r="T178" s="275"/>
      <c r="U178" s="51"/>
      <c r="V178" s="51"/>
      <c r="W178" s="62"/>
      <c r="X178" s="52"/>
      <c r="Y178" s="12"/>
      <c r="Z178" s="12"/>
      <c r="AA178" s="276"/>
      <c r="AB178" s="276"/>
      <c r="AC178" s="254"/>
      <c r="AD178" s="254"/>
      <c r="AE178" s="12"/>
      <c r="AF178" s="12"/>
      <c r="AG178" s="254"/>
      <c r="AH178" s="274"/>
      <c r="AI178" s="51"/>
      <c r="AJ178" s="51"/>
      <c r="AK178" s="248"/>
      <c r="AL178" s="248"/>
      <c r="AM178" s="248"/>
      <c r="AN178" s="254"/>
      <c r="AO178" s="254"/>
      <c r="AP178" s="254"/>
      <c r="AQ178" s="274"/>
      <c r="AR178" s="274"/>
      <c r="AS178" s="274"/>
      <c r="AT178" s="254"/>
      <c r="AU178" s="274"/>
      <c r="AV178" s="276"/>
      <c r="AW178" s="276"/>
      <c r="AX178" s="276"/>
      <c r="AY178" s="12"/>
      <c r="AZ178" s="12"/>
      <c r="BA178" s="12"/>
      <c r="BB178" s="12"/>
      <c r="BC178" s="12"/>
      <c r="BD178" s="53"/>
      <c r="BE178" s="11" t="str">
        <f ca="1">IF(OR(ISBLANK($W178),ISBLANK($M178)),"",OFFSET(Measure_List!$J$2,MATCH($W178,Measure_List!$A$3:$A$4922,FALSE),MATCH(M178,Measure_List!$J$2:$BA$2,1)-1))</f>
        <v/>
      </c>
      <c r="BF178" s="36" t="str">
        <f>IF(ISBLANK($W178),"",(-1)*PV('Drop Downs'!$F$2,CB178,$AE178))</f>
        <v/>
      </c>
      <c r="BG178" s="11" t="str">
        <f t="shared" si="32"/>
        <v/>
      </c>
      <c r="BH178" s="34" t="str">
        <f t="shared" si="42"/>
        <v/>
      </c>
      <c r="BI178" s="36" t="str">
        <f t="shared" si="33"/>
        <v/>
      </c>
      <c r="BJ178" s="34" t="str">
        <f>IF(ISBLANK($W178),"",AB178*'Drop Downs'!$F$1)</f>
        <v/>
      </c>
      <c r="BK178" s="36" t="str">
        <f t="shared" si="43"/>
        <v/>
      </c>
      <c r="BL178" s="36" t="str">
        <f>IF(ISBLANK($W178),"",(-1)*PV('Drop Downs'!$F$2,$CB178,$AD178))</f>
        <v/>
      </c>
      <c r="BM178" s="36" t="str">
        <f>IF(ISBLANK($W178),"",(-1)*PV('Drop Downs'!$F$2,CB178,$AF178))</f>
        <v/>
      </c>
      <c r="BN178" s="11" t="str">
        <f t="shared" si="44"/>
        <v/>
      </c>
      <c r="BO178" s="11" t="str">
        <f t="shared" si="34"/>
        <v/>
      </c>
      <c r="BP178" s="11" t="str">
        <f t="shared" si="35"/>
        <v/>
      </c>
      <c r="BQ178" s="36" t="str">
        <f ca="1">IF(ISBLANK($W178),"",OFFSET(Bkgd_AvoidedCosts!$A$1,BT178-1,BU178-1))</f>
        <v/>
      </c>
      <c r="BR178" s="38" t="str">
        <f t="shared" si="36"/>
        <v/>
      </c>
      <c r="BS178" s="38" t="str">
        <f t="shared" si="37"/>
        <v/>
      </c>
      <c r="BT178" s="10" t="str">
        <f>IF(ISBLANK($W178),"",MATCH($CA178,Bkgd_AvoidedCosts!$A$1:$A$405,FALSE))</f>
        <v/>
      </c>
      <c r="BU178" s="10" t="str">
        <f>IF(ISBLANK($W178),"",MATCH(CB178&amp;BZ178,Bkgd_AvoidedCosts!$2:$2,FALSE))</f>
        <v/>
      </c>
      <c r="BV178" s="42" t="str">
        <f ca="1">IF(ISBLANK($W178),"",OFFSET(Measure_List!$A$2,$CC178,BV$5))</f>
        <v/>
      </c>
      <c r="BW178" s="42" t="str">
        <f ca="1">IF(ISBLANK($W178),"",OFFSET(Measure_List!$A$2,$CC178,BW$5))</f>
        <v/>
      </c>
      <c r="BX178" s="42" t="str">
        <f ca="1">IF(ISBLANK($W178),"",OFFSET(Measure_List!$A$2,$CC178,BX$5))</f>
        <v/>
      </c>
      <c r="BY178" s="42" t="str">
        <f ca="1">IF(ISBLANK($W178),"",OFFSET(Measure_List!$A$2,$CC178,BY$5))</f>
        <v/>
      </c>
      <c r="BZ178" s="42" t="str">
        <f ca="1">IF(ISBLANK($W178),"",OFFSET(Measure_List!$A$2,$CC178,BZ$5))</f>
        <v/>
      </c>
      <c r="CA178" s="42" t="str">
        <f ca="1">IF(ISBLANK($W178),"",OFFSET(Measure_List!$A$2,$CC178,CA$5))</f>
        <v/>
      </c>
      <c r="CB178" s="42" t="str">
        <f ca="1">IF(ISBLANK($W178),"",OFFSET(Measure_List!$A$2,$CC178,CB$5))</f>
        <v/>
      </c>
      <c r="CC178" s="42" t="str">
        <f>IF(ISBLANK($W178),"",MATCH($W178,Measure_List!$A$2:$A$4929,FALSE)-1)</f>
        <v/>
      </c>
      <c r="CD178" s="54" t="str">
        <f t="shared" si="38"/>
        <v/>
      </c>
      <c r="CE178" s="55" t="str">
        <f t="shared" si="45"/>
        <v/>
      </c>
      <c r="CF178" s="55" t="str">
        <f>IF(ISBLANK(W178),"",MATCH(P178,'Funding Input and Summary'!$A$5:$A$254,0))</f>
        <v/>
      </c>
      <c r="CG178" s="202" t="str">
        <f>IF(W178="","",IF(ISERROR(VLOOKUP(W178,Measure_List!$A$3:$A$1000,1,FALSE)),1,""))</f>
        <v/>
      </c>
      <c r="CH178" s="46" t="str">
        <f ca="1">IF(BV178="","",IF(BV178&lt;&gt;OFFSET('Funding Input and Summary'!$AE$4,$CF178,0),1,""))</f>
        <v/>
      </c>
      <c r="CI178" s="46" t="str">
        <f ca="1">IF(ISBLANK(W178),"",IF(BZ178&lt;&gt;IF(OFFSET('Funding Input and Summary'!$AG$4,$CF178,0)="Retrofit","R","L"),1,""))</f>
        <v/>
      </c>
      <c r="CJ178" s="46" t="str">
        <f t="shared" si="39"/>
        <v/>
      </c>
      <c r="CK178" s="46" t="str">
        <f ca="1">IF(W178="","",IF(M178&lt;&gt;OFFSET('Funding Input and Summary'!$AF$4,$CF178,0),1,""))</f>
        <v/>
      </c>
      <c r="CL178" s="46" t="str">
        <f t="shared" ca="1" si="46"/>
        <v/>
      </c>
      <c r="CM178" s="46" t="str">
        <f t="shared" si="40"/>
        <v/>
      </c>
      <c r="CN178" s="63"/>
      <c r="CO178" s="63"/>
      <c r="CP178" s="63"/>
      <c r="CQ178" s="63"/>
      <c r="CR178" s="63"/>
    </row>
    <row r="179" spans="1:96" ht="15" x14ac:dyDescent="0.25">
      <c r="A179" s="244" t="str">
        <f t="shared" ca="1" si="41"/>
        <v/>
      </c>
      <c r="B179" s="59"/>
      <c r="C179" s="47"/>
      <c r="D179" s="47"/>
      <c r="E179" s="47"/>
      <c r="F179" s="47"/>
      <c r="G179" s="47"/>
      <c r="H179" s="48"/>
      <c r="I179" s="47"/>
      <c r="J179" s="49"/>
      <c r="K179" s="49"/>
      <c r="L179" s="49"/>
      <c r="M179" s="50"/>
      <c r="N179" s="50"/>
      <c r="O179" s="52"/>
      <c r="P179" s="32"/>
      <c r="Q179" s="32"/>
      <c r="R179" s="20"/>
      <c r="S179" s="51"/>
      <c r="T179" s="275"/>
      <c r="U179" s="51"/>
      <c r="V179" s="51"/>
      <c r="W179" s="62"/>
      <c r="X179" s="52"/>
      <c r="Y179" s="12"/>
      <c r="Z179" s="12"/>
      <c r="AA179" s="276"/>
      <c r="AB179" s="276"/>
      <c r="AC179" s="254"/>
      <c r="AD179" s="254"/>
      <c r="AE179" s="12"/>
      <c r="AF179" s="12"/>
      <c r="AG179" s="254"/>
      <c r="AH179" s="274"/>
      <c r="AI179" s="51"/>
      <c r="AJ179" s="51"/>
      <c r="AK179" s="248"/>
      <c r="AL179" s="248"/>
      <c r="AM179" s="248"/>
      <c r="AN179" s="254"/>
      <c r="AO179" s="254"/>
      <c r="AP179" s="254"/>
      <c r="AQ179" s="274"/>
      <c r="AR179" s="274"/>
      <c r="AS179" s="274"/>
      <c r="AT179" s="254"/>
      <c r="AU179" s="274"/>
      <c r="AV179" s="276"/>
      <c r="AW179" s="276"/>
      <c r="AX179" s="276"/>
      <c r="AY179" s="12"/>
      <c r="AZ179" s="12"/>
      <c r="BA179" s="12"/>
      <c r="BB179" s="12"/>
      <c r="BC179" s="12"/>
      <c r="BD179" s="53"/>
      <c r="BE179" s="11" t="str">
        <f ca="1">IF(OR(ISBLANK($W179),ISBLANK($M179)),"",OFFSET(Measure_List!$J$2,MATCH($W179,Measure_List!$A$3:$A$4922,FALSE),MATCH(M179,Measure_List!$J$2:$BA$2,1)-1))</f>
        <v/>
      </c>
      <c r="BF179" s="36" t="str">
        <f>IF(ISBLANK($W179),"",(-1)*PV('Drop Downs'!$F$2,CB179,$AE179))</f>
        <v/>
      </c>
      <c r="BG179" s="11" t="str">
        <f t="shared" si="32"/>
        <v/>
      </c>
      <c r="BH179" s="34" t="str">
        <f t="shared" si="42"/>
        <v/>
      </c>
      <c r="BI179" s="36" t="str">
        <f t="shared" si="33"/>
        <v/>
      </c>
      <c r="BJ179" s="34" t="str">
        <f>IF(ISBLANK($W179),"",AB179*'Drop Downs'!$F$1)</f>
        <v/>
      </c>
      <c r="BK179" s="36" t="str">
        <f t="shared" si="43"/>
        <v/>
      </c>
      <c r="BL179" s="36" t="str">
        <f>IF(ISBLANK($W179),"",(-1)*PV('Drop Downs'!$F$2,$CB179,$AD179))</f>
        <v/>
      </c>
      <c r="BM179" s="36" t="str">
        <f>IF(ISBLANK($W179),"",(-1)*PV('Drop Downs'!$F$2,CB179,$AF179))</f>
        <v/>
      </c>
      <c r="BN179" s="11" t="str">
        <f t="shared" si="44"/>
        <v/>
      </c>
      <c r="BO179" s="11" t="str">
        <f t="shared" si="34"/>
        <v/>
      </c>
      <c r="BP179" s="11" t="str">
        <f t="shared" si="35"/>
        <v/>
      </c>
      <c r="BQ179" s="36" t="str">
        <f ca="1">IF(ISBLANK($W179),"",OFFSET(Bkgd_AvoidedCosts!$A$1,BT179-1,BU179-1))</f>
        <v/>
      </c>
      <c r="BR179" s="38" t="str">
        <f t="shared" si="36"/>
        <v/>
      </c>
      <c r="BS179" s="38" t="str">
        <f t="shared" si="37"/>
        <v/>
      </c>
      <c r="BT179" s="10" t="str">
        <f>IF(ISBLANK($W179),"",MATCH($CA179,Bkgd_AvoidedCosts!$A$1:$A$405,FALSE))</f>
        <v/>
      </c>
      <c r="BU179" s="10" t="str">
        <f>IF(ISBLANK($W179),"",MATCH(CB179&amp;BZ179,Bkgd_AvoidedCosts!$2:$2,FALSE))</f>
        <v/>
      </c>
      <c r="BV179" s="42" t="str">
        <f ca="1">IF(ISBLANK($W179),"",OFFSET(Measure_List!$A$2,$CC179,BV$5))</f>
        <v/>
      </c>
      <c r="BW179" s="42" t="str">
        <f ca="1">IF(ISBLANK($W179),"",OFFSET(Measure_List!$A$2,$CC179,BW$5))</f>
        <v/>
      </c>
      <c r="BX179" s="42" t="str">
        <f ca="1">IF(ISBLANK($W179),"",OFFSET(Measure_List!$A$2,$CC179,BX$5))</f>
        <v/>
      </c>
      <c r="BY179" s="42" t="str">
        <f ca="1">IF(ISBLANK($W179),"",OFFSET(Measure_List!$A$2,$CC179,BY$5))</f>
        <v/>
      </c>
      <c r="BZ179" s="42" t="str">
        <f ca="1">IF(ISBLANK($W179),"",OFFSET(Measure_List!$A$2,$CC179,BZ$5))</f>
        <v/>
      </c>
      <c r="CA179" s="42" t="str">
        <f ca="1">IF(ISBLANK($W179),"",OFFSET(Measure_List!$A$2,$CC179,CA$5))</f>
        <v/>
      </c>
      <c r="CB179" s="42" t="str">
        <f ca="1">IF(ISBLANK($W179),"",OFFSET(Measure_List!$A$2,$CC179,CB$5))</f>
        <v/>
      </c>
      <c r="CC179" s="42" t="str">
        <f>IF(ISBLANK($W179),"",MATCH($W179,Measure_List!$A$2:$A$4929,FALSE)-1)</f>
        <v/>
      </c>
      <c r="CD179" s="54" t="str">
        <f t="shared" si="38"/>
        <v/>
      </c>
      <c r="CE179" s="55" t="str">
        <f t="shared" si="45"/>
        <v/>
      </c>
      <c r="CF179" s="55" t="str">
        <f>IF(ISBLANK(W179),"",MATCH(P179,'Funding Input and Summary'!$A$5:$A$254,0))</f>
        <v/>
      </c>
      <c r="CG179" s="202" t="str">
        <f>IF(W179="","",IF(ISERROR(VLOOKUP(W179,Measure_List!$A$3:$A$1000,1,FALSE)),1,""))</f>
        <v/>
      </c>
      <c r="CH179" s="46" t="str">
        <f ca="1">IF(BV179="","",IF(BV179&lt;&gt;OFFSET('Funding Input and Summary'!$AE$4,$CF179,0),1,""))</f>
        <v/>
      </c>
      <c r="CI179" s="46" t="str">
        <f ca="1">IF(ISBLANK(W179),"",IF(BZ179&lt;&gt;IF(OFFSET('Funding Input and Summary'!$AG$4,$CF179,0)="Retrofit","R","L"),1,""))</f>
        <v/>
      </c>
      <c r="CJ179" s="46" t="str">
        <f t="shared" si="39"/>
        <v/>
      </c>
      <c r="CK179" s="46" t="str">
        <f ca="1">IF(W179="","",IF(M179&lt;&gt;OFFSET('Funding Input and Summary'!$AF$4,$CF179,0),1,""))</f>
        <v/>
      </c>
      <c r="CL179" s="46" t="str">
        <f t="shared" ca="1" si="46"/>
        <v/>
      </c>
      <c r="CM179" s="46" t="str">
        <f t="shared" si="40"/>
        <v/>
      </c>
      <c r="CN179" s="63"/>
      <c r="CO179" s="63"/>
      <c r="CP179" s="63"/>
      <c r="CQ179" s="63"/>
      <c r="CR179" s="63"/>
    </row>
    <row r="180" spans="1:96" ht="15" x14ac:dyDescent="0.25">
      <c r="A180" s="244" t="str">
        <f t="shared" ca="1" si="41"/>
        <v/>
      </c>
      <c r="B180" s="59"/>
      <c r="C180" s="47"/>
      <c r="D180" s="47"/>
      <c r="E180" s="47"/>
      <c r="F180" s="47"/>
      <c r="G180" s="47"/>
      <c r="H180" s="48"/>
      <c r="I180" s="47"/>
      <c r="J180" s="49"/>
      <c r="K180" s="49"/>
      <c r="L180" s="49"/>
      <c r="M180" s="50"/>
      <c r="N180" s="50"/>
      <c r="O180" s="52"/>
      <c r="P180" s="32"/>
      <c r="Q180" s="32"/>
      <c r="R180" s="20"/>
      <c r="S180" s="51"/>
      <c r="T180" s="275"/>
      <c r="U180" s="51"/>
      <c r="V180" s="51"/>
      <c r="W180" s="62"/>
      <c r="X180" s="52"/>
      <c r="Y180" s="12"/>
      <c r="Z180" s="12"/>
      <c r="AA180" s="276"/>
      <c r="AB180" s="276"/>
      <c r="AC180" s="254"/>
      <c r="AD180" s="254"/>
      <c r="AE180" s="12"/>
      <c r="AF180" s="12"/>
      <c r="AG180" s="254"/>
      <c r="AH180" s="274"/>
      <c r="AI180" s="51"/>
      <c r="AJ180" s="51"/>
      <c r="AK180" s="248"/>
      <c r="AL180" s="248"/>
      <c r="AM180" s="248"/>
      <c r="AN180" s="254"/>
      <c r="AO180" s="254"/>
      <c r="AP180" s="254"/>
      <c r="AQ180" s="274"/>
      <c r="AR180" s="274"/>
      <c r="AS180" s="274"/>
      <c r="AT180" s="254"/>
      <c r="AU180" s="274"/>
      <c r="AV180" s="276"/>
      <c r="AW180" s="276"/>
      <c r="AX180" s="276"/>
      <c r="AY180" s="12"/>
      <c r="AZ180" s="12"/>
      <c r="BA180" s="12"/>
      <c r="BB180" s="12"/>
      <c r="BC180" s="12"/>
      <c r="BD180" s="53"/>
      <c r="BE180" s="11" t="str">
        <f ca="1">IF(OR(ISBLANK($W180),ISBLANK($M180)),"",OFFSET(Measure_List!$J$2,MATCH($W180,Measure_List!$A$3:$A$4922,FALSE),MATCH(M180,Measure_List!$J$2:$BA$2,1)-1))</f>
        <v/>
      </c>
      <c r="BF180" s="36" t="str">
        <f>IF(ISBLANK($W180),"",(-1)*PV('Drop Downs'!$F$2,CB180,$AE180))</f>
        <v/>
      </c>
      <c r="BG180" s="11" t="str">
        <f t="shared" si="32"/>
        <v/>
      </c>
      <c r="BH180" s="34" t="str">
        <f t="shared" si="42"/>
        <v/>
      </c>
      <c r="BI180" s="36" t="str">
        <f t="shared" si="33"/>
        <v/>
      </c>
      <c r="BJ180" s="34" t="str">
        <f>IF(ISBLANK($W180),"",AB180*'Drop Downs'!$F$1)</f>
        <v/>
      </c>
      <c r="BK180" s="36" t="str">
        <f t="shared" si="43"/>
        <v/>
      </c>
      <c r="BL180" s="36" t="str">
        <f>IF(ISBLANK($W180),"",(-1)*PV('Drop Downs'!$F$2,$CB180,$AD180))</f>
        <v/>
      </c>
      <c r="BM180" s="36" t="str">
        <f>IF(ISBLANK($W180),"",(-1)*PV('Drop Downs'!$F$2,CB180,$AF180))</f>
        <v/>
      </c>
      <c r="BN180" s="11" t="str">
        <f t="shared" si="44"/>
        <v/>
      </c>
      <c r="BO180" s="11" t="str">
        <f t="shared" si="34"/>
        <v/>
      </c>
      <c r="BP180" s="11" t="str">
        <f t="shared" si="35"/>
        <v/>
      </c>
      <c r="BQ180" s="36" t="str">
        <f ca="1">IF(ISBLANK($W180),"",OFFSET(Bkgd_AvoidedCosts!$A$1,BT180-1,BU180-1))</f>
        <v/>
      </c>
      <c r="BR180" s="38" t="str">
        <f t="shared" si="36"/>
        <v/>
      </c>
      <c r="BS180" s="38" t="str">
        <f t="shared" si="37"/>
        <v/>
      </c>
      <c r="BT180" s="10" t="str">
        <f>IF(ISBLANK($W180),"",MATCH($CA180,Bkgd_AvoidedCosts!$A$1:$A$405,FALSE))</f>
        <v/>
      </c>
      <c r="BU180" s="10" t="str">
        <f>IF(ISBLANK($W180),"",MATCH(CB180&amp;BZ180,Bkgd_AvoidedCosts!$2:$2,FALSE))</f>
        <v/>
      </c>
      <c r="BV180" s="42" t="str">
        <f ca="1">IF(ISBLANK($W180),"",OFFSET(Measure_List!$A$2,$CC180,BV$5))</f>
        <v/>
      </c>
      <c r="BW180" s="42" t="str">
        <f ca="1">IF(ISBLANK($W180),"",OFFSET(Measure_List!$A$2,$CC180,BW$5))</f>
        <v/>
      </c>
      <c r="BX180" s="42" t="str">
        <f ca="1">IF(ISBLANK($W180),"",OFFSET(Measure_List!$A$2,$CC180,BX$5))</f>
        <v/>
      </c>
      <c r="BY180" s="42" t="str">
        <f ca="1">IF(ISBLANK($W180),"",OFFSET(Measure_List!$A$2,$CC180,BY$5))</f>
        <v/>
      </c>
      <c r="BZ180" s="42" t="str">
        <f ca="1">IF(ISBLANK($W180),"",OFFSET(Measure_List!$A$2,$CC180,BZ$5))</f>
        <v/>
      </c>
      <c r="CA180" s="42" t="str">
        <f ca="1">IF(ISBLANK($W180),"",OFFSET(Measure_List!$A$2,$CC180,CA$5))</f>
        <v/>
      </c>
      <c r="CB180" s="42" t="str">
        <f ca="1">IF(ISBLANK($W180),"",OFFSET(Measure_List!$A$2,$CC180,CB$5))</f>
        <v/>
      </c>
      <c r="CC180" s="42" t="str">
        <f>IF(ISBLANK($W180),"",MATCH($W180,Measure_List!$A$2:$A$4929,FALSE)-1)</f>
        <v/>
      </c>
      <c r="CD180" s="54" t="str">
        <f t="shared" si="38"/>
        <v/>
      </c>
      <c r="CE180" s="55" t="str">
        <f t="shared" si="45"/>
        <v/>
      </c>
      <c r="CF180" s="55" t="str">
        <f>IF(ISBLANK(W180),"",MATCH(P180,'Funding Input and Summary'!$A$5:$A$254,0))</f>
        <v/>
      </c>
      <c r="CG180" s="202" t="str">
        <f>IF(W180="","",IF(ISERROR(VLOOKUP(W180,Measure_List!$A$3:$A$1000,1,FALSE)),1,""))</f>
        <v/>
      </c>
      <c r="CH180" s="46" t="str">
        <f ca="1">IF(BV180="","",IF(BV180&lt;&gt;OFFSET('Funding Input and Summary'!$AE$4,$CF180,0),1,""))</f>
        <v/>
      </c>
      <c r="CI180" s="46" t="str">
        <f ca="1">IF(ISBLANK(W180),"",IF(BZ180&lt;&gt;IF(OFFSET('Funding Input and Summary'!$AG$4,$CF180,0)="Retrofit","R","L"),1,""))</f>
        <v/>
      </c>
      <c r="CJ180" s="46" t="str">
        <f t="shared" si="39"/>
        <v/>
      </c>
      <c r="CK180" s="46" t="str">
        <f ca="1">IF(W180="","",IF(M180&lt;&gt;OFFSET('Funding Input and Summary'!$AF$4,$CF180,0),1,""))</f>
        <v/>
      </c>
      <c r="CL180" s="46" t="str">
        <f t="shared" ca="1" si="46"/>
        <v/>
      </c>
      <c r="CM180" s="46" t="str">
        <f t="shared" si="40"/>
        <v/>
      </c>
      <c r="CN180" s="63"/>
      <c r="CO180" s="63"/>
      <c r="CP180" s="63"/>
      <c r="CQ180" s="63"/>
      <c r="CR180" s="63"/>
    </row>
    <row r="181" spans="1:96" ht="15" x14ac:dyDescent="0.25">
      <c r="A181" s="244" t="str">
        <f t="shared" ca="1" si="41"/>
        <v/>
      </c>
      <c r="B181" s="59"/>
      <c r="C181" s="47"/>
      <c r="D181" s="47"/>
      <c r="E181" s="47"/>
      <c r="F181" s="47"/>
      <c r="G181" s="47"/>
      <c r="H181" s="48"/>
      <c r="I181" s="47"/>
      <c r="J181" s="49"/>
      <c r="K181" s="49"/>
      <c r="L181" s="49"/>
      <c r="M181" s="50"/>
      <c r="N181" s="50"/>
      <c r="O181" s="52"/>
      <c r="P181" s="32"/>
      <c r="Q181" s="32"/>
      <c r="R181" s="20"/>
      <c r="S181" s="51"/>
      <c r="T181" s="275"/>
      <c r="U181" s="51"/>
      <c r="V181" s="51"/>
      <c r="W181" s="62"/>
      <c r="X181" s="52"/>
      <c r="Y181" s="12"/>
      <c r="Z181" s="12"/>
      <c r="AA181" s="276"/>
      <c r="AB181" s="276"/>
      <c r="AC181" s="254"/>
      <c r="AD181" s="254"/>
      <c r="AE181" s="12"/>
      <c r="AF181" s="12"/>
      <c r="AG181" s="254"/>
      <c r="AH181" s="274"/>
      <c r="AI181" s="51"/>
      <c r="AJ181" s="51"/>
      <c r="AK181" s="248"/>
      <c r="AL181" s="248"/>
      <c r="AM181" s="248"/>
      <c r="AN181" s="254"/>
      <c r="AO181" s="254"/>
      <c r="AP181" s="254"/>
      <c r="AQ181" s="274"/>
      <c r="AR181" s="274"/>
      <c r="AS181" s="274"/>
      <c r="AT181" s="254"/>
      <c r="AU181" s="274"/>
      <c r="AV181" s="276"/>
      <c r="AW181" s="276"/>
      <c r="AX181" s="276"/>
      <c r="AY181" s="12"/>
      <c r="AZ181" s="12"/>
      <c r="BA181" s="12"/>
      <c r="BB181" s="12"/>
      <c r="BC181" s="12"/>
      <c r="BD181" s="53"/>
      <c r="BE181" s="11" t="str">
        <f ca="1">IF(OR(ISBLANK($W181),ISBLANK($M181)),"",OFFSET(Measure_List!$J$2,MATCH($W181,Measure_List!$A$3:$A$4922,FALSE),MATCH(M181,Measure_List!$J$2:$BA$2,1)-1))</f>
        <v/>
      </c>
      <c r="BF181" s="36" t="str">
        <f>IF(ISBLANK($W181),"",(-1)*PV('Drop Downs'!$F$2,CB181,$AE181))</f>
        <v/>
      </c>
      <c r="BG181" s="11" t="str">
        <f t="shared" si="32"/>
        <v/>
      </c>
      <c r="BH181" s="34" t="str">
        <f t="shared" si="42"/>
        <v/>
      </c>
      <c r="BI181" s="36" t="str">
        <f t="shared" si="33"/>
        <v/>
      </c>
      <c r="BJ181" s="34" t="str">
        <f>IF(ISBLANK($W181),"",AB181*'Drop Downs'!$F$1)</f>
        <v/>
      </c>
      <c r="BK181" s="36" t="str">
        <f t="shared" si="43"/>
        <v/>
      </c>
      <c r="BL181" s="36" t="str">
        <f>IF(ISBLANK($W181),"",(-1)*PV('Drop Downs'!$F$2,$CB181,$AD181))</f>
        <v/>
      </c>
      <c r="BM181" s="36" t="str">
        <f>IF(ISBLANK($W181),"",(-1)*PV('Drop Downs'!$F$2,CB181,$AF181))</f>
        <v/>
      </c>
      <c r="BN181" s="11" t="str">
        <f t="shared" si="44"/>
        <v/>
      </c>
      <c r="BO181" s="11" t="str">
        <f t="shared" si="34"/>
        <v/>
      </c>
      <c r="BP181" s="11" t="str">
        <f t="shared" si="35"/>
        <v/>
      </c>
      <c r="BQ181" s="36" t="str">
        <f ca="1">IF(ISBLANK($W181),"",OFFSET(Bkgd_AvoidedCosts!$A$1,BT181-1,BU181-1))</f>
        <v/>
      </c>
      <c r="BR181" s="38" t="str">
        <f t="shared" si="36"/>
        <v/>
      </c>
      <c r="BS181" s="38" t="str">
        <f t="shared" si="37"/>
        <v/>
      </c>
      <c r="BT181" s="10" t="str">
        <f>IF(ISBLANK($W181),"",MATCH($CA181,Bkgd_AvoidedCosts!$A$1:$A$405,FALSE))</f>
        <v/>
      </c>
      <c r="BU181" s="10" t="str">
        <f>IF(ISBLANK($W181),"",MATCH(CB181&amp;BZ181,Bkgd_AvoidedCosts!$2:$2,FALSE))</f>
        <v/>
      </c>
      <c r="BV181" s="42" t="str">
        <f ca="1">IF(ISBLANK($W181),"",OFFSET(Measure_List!$A$2,$CC181,BV$5))</f>
        <v/>
      </c>
      <c r="BW181" s="42" t="str">
        <f ca="1">IF(ISBLANK($W181),"",OFFSET(Measure_List!$A$2,$CC181,BW$5))</f>
        <v/>
      </c>
      <c r="BX181" s="42" t="str">
        <f ca="1">IF(ISBLANK($W181),"",OFFSET(Measure_List!$A$2,$CC181,BX$5))</f>
        <v/>
      </c>
      <c r="BY181" s="42" t="str">
        <f ca="1">IF(ISBLANK($W181),"",OFFSET(Measure_List!$A$2,$CC181,BY$5))</f>
        <v/>
      </c>
      <c r="BZ181" s="42" t="str">
        <f ca="1">IF(ISBLANK($W181),"",OFFSET(Measure_List!$A$2,$CC181,BZ$5))</f>
        <v/>
      </c>
      <c r="CA181" s="42" t="str">
        <f ca="1">IF(ISBLANK($W181),"",OFFSET(Measure_List!$A$2,$CC181,CA$5))</f>
        <v/>
      </c>
      <c r="CB181" s="42" t="str">
        <f ca="1">IF(ISBLANK($W181),"",OFFSET(Measure_List!$A$2,$CC181,CB$5))</f>
        <v/>
      </c>
      <c r="CC181" s="42" t="str">
        <f>IF(ISBLANK($W181),"",MATCH($W181,Measure_List!$A$2:$A$4929,FALSE)-1)</f>
        <v/>
      </c>
      <c r="CD181" s="54" t="str">
        <f t="shared" si="38"/>
        <v/>
      </c>
      <c r="CE181" s="55" t="str">
        <f t="shared" si="45"/>
        <v/>
      </c>
      <c r="CF181" s="55" t="str">
        <f>IF(ISBLANK(W181),"",MATCH(P181,'Funding Input and Summary'!$A$5:$A$254,0))</f>
        <v/>
      </c>
      <c r="CG181" s="202" t="str">
        <f>IF(W181="","",IF(ISERROR(VLOOKUP(W181,Measure_List!$A$3:$A$1000,1,FALSE)),1,""))</f>
        <v/>
      </c>
      <c r="CH181" s="46" t="str">
        <f ca="1">IF(BV181="","",IF(BV181&lt;&gt;OFFSET('Funding Input and Summary'!$AE$4,$CF181,0),1,""))</f>
        <v/>
      </c>
      <c r="CI181" s="46" t="str">
        <f ca="1">IF(ISBLANK(W181),"",IF(BZ181&lt;&gt;IF(OFFSET('Funding Input and Summary'!$AG$4,$CF181,0)="Retrofit","R","L"),1,""))</f>
        <v/>
      </c>
      <c r="CJ181" s="46" t="str">
        <f t="shared" si="39"/>
        <v/>
      </c>
      <c r="CK181" s="46" t="str">
        <f ca="1">IF(W181="","",IF(M181&lt;&gt;OFFSET('Funding Input and Summary'!$AF$4,$CF181,0),1,""))</f>
        <v/>
      </c>
      <c r="CL181" s="46" t="str">
        <f t="shared" ca="1" si="46"/>
        <v/>
      </c>
      <c r="CM181" s="46" t="str">
        <f t="shared" si="40"/>
        <v/>
      </c>
      <c r="CN181" s="63"/>
      <c r="CO181" s="63"/>
      <c r="CP181" s="63"/>
      <c r="CQ181" s="63"/>
      <c r="CR181" s="63"/>
    </row>
    <row r="182" spans="1:96" ht="15" x14ac:dyDescent="0.25">
      <c r="A182" s="244" t="str">
        <f t="shared" ca="1" si="41"/>
        <v/>
      </c>
      <c r="B182" s="59"/>
      <c r="C182" s="47"/>
      <c r="D182" s="47"/>
      <c r="E182" s="47"/>
      <c r="F182" s="47"/>
      <c r="G182" s="47"/>
      <c r="H182" s="48"/>
      <c r="I182" s="47"/>
      <c r="J182" s="49"/>
      <c r="K182" s="49"/>
      <c r="L182" s="49"/>
      <c r="M182" s="50"/>
      <c r="N182" s="50"/>
      <c r="O182" s="52"/>
      <c r="P182" s="32"/>
      <c r="Q182" s="32"/>
      <c r="R182" s="20"/>
      <c r="S182" s="51"/>
      <c r="T182" s="275"/>
      <c r="U182" s="51"/>
      <c r="V182" s="51"/>
      <c r="W182" s="62"/>
      <c r="X182" s="52"/>
      <c r="Y182" s="12"/>
      <c r="Z182" s="12"/>
      <c r="AA182" s="276"/>
      <c r="AB182" s="276"/>
      <c r="AC182" s="254"/>
      <c r="AD182" s="254"/>
      <c r="AE182" s="12"/>
      <c r="AF182" s="12"/>
      <c r="AG182" s="254"/>
      <c r="AH182" s="274"/>
      <c r="AI182" s="51"/>
      <c r="AJ182" s="51"/>
      <c r="AK182" s="248"/>
      <c r="AL182" s="248"/>
      <c r="AM182" s="248"/>
      <c r="AN182" s="254"/>
      <c r="AO182" s="254"/>
      <c r="AP182" s="254"/>
      <c r="AQ182" s="274"/>
      <c r="AR182" s="274"/>
      <c r="AS182" s="274"/>
      <c r="AT182" s="254"/>
      <c r="AU182" s="274"/>
      <c r="AV182" s="276"/>
      <c r="AW182" s="276"/>
      <c r="AX182" s="276"/>
      <c r="AY182" s="12"/>
      <c r="AZ182" s="12"/>
      <c r="BA182" s="12"/>
      <c r="BB182" s="12"/>
      <c r="BC182" s="12"/>
      <c r="BD182" s="53"/>
      <c r="BE182" s="11" t="str">
        <f ca="1">IF(OR(ISBLANK($W182),ISBLANK($M182)),"",OFFSET(Measure_List!$J$2,MATCH($W182,Measure_List!$A$3:$A$4922,FALSE),MATCH(M182,Measure_List!$J$2:$BA$2,1)-1))</f>
        <v/>
      </c>
      <c r="BF182" s="36" t="str">
        <f>IF(ISBLANK($W182),"",(-1)*PV('Drop Downs'!$F$2,CB182,$AE182))</f>
        <v/>
      </c>
      <c r="BG182" s="11" t="str">
        <f t="shared" si="32"/>
        <v/>
      </c>
      <c r="BH182" s="34" t="str">
        <f t="shared" si="42"/>
        <v/>
      </c>
      <c r="BI182" s="36" t="str">
        <f t="shared" si="33"/>
        <v/>
      </c>
      <c r="BJ182" s="34" t="str">
        <f>IF(ISBLANK($W182),"",AB182*'Drop Downs'!$F$1)</f>
        <v/>
      </c>
      <c r="BK182" s="36" t="str">
        <f t="shared" si="43"/>
        <v/>
      </c>
      <c r="BL182" s="36" t="str">
        <f>IF(ISBLANK($W182),"",(-1)*PV('Drop Downs'!$F$2,$CB182,$AD182))</f>
        <v/>
      </c>
      <c r="BM182" s="36" t="str">
        <f>IF(ISBLANK($W182),"",(-1)*PV('Drop Downs'!$F$2,CB182,$AF182))</f>
        <v/>
      </c>
      <c r="BN182" s="11" t="str">
        <f t="shared" si="44"/>
        <v/>
      </c>
      <c r="BO182" s="11" t="str">
        <f t="shared" si="34"/>
        <v/>
      </c>
      <c r="BP182" s="11" t="str">
        <f t="shared" si="35"/>
        <v/>
      </c>
      <c r="BQ182" s="36" t="str">
        <f ca="1">IF(ISBLANK($W182),"",OFFSET(Bkgd_AvoidedCosts!$A$1,BT182-1,BU182-1))</f>
        <v/>
      </c>
      <c r="BR182" s="38" t="str">
        <f t="shared" si="36"/>
        <v/>
      </c>
      <c r="BS182" s="38" t="str">
        <f t="shared" si="37"/>
        <v/>
      </c>
      <c r="BT182" s="10" t="str">
        <f>IF(ISBLANK($W182),"",MATCH($CA182,Bkgd_AvoidedCosts!$A$1:$A$405,FALSE))</f>
        <v/>
      </c>
      <c r="BU182" s="10" t="str">
        <f>IF(ISBLANK($W182),"",MATCH(CB182&amp;BZ182,Bkgd_AvoidedCosts!$2:$2,FALSE))</f>
        <v/>
      </c>
      <c r="BV182" s="42" t="str">
        <f ca="1">IF(ISBLANK($W182),"",OFFSET(Measure_List!$A$2,$CC182,BV$5))</f>
        <v/>
      </c>
      <c r="BW182" s="42" t="str">
        <f ca="1">IF(ISBLANK($W182),"",OFFSET(Measure_List!$A$2,$CC182,BW$5))</f>
        <v/>
      </c>
      <c r="BX182" s="42" t="str">
        <f ca="1">IF(ISBLANK($W182),"",OFFSET(Measure_List!$A$2,$CC182,BX$5))</f>
        <v/>
      </c>
      <c r="BY182" s="42" t="str">
        <f ca="1">IF(ISBLANK($W182),"",OFFSET(Measure_List!$A$2,$CC182,BY$5))</f>
        <v/>
      </c>
      <c r="BZ182" s="42" t="str">
        <f ca="1">IF(ISBLANK($W182),"",OFFSET(Measure_List!$A$2,$CC182,BZ$5))</f>
        <v/>
      </c>
      <c r="CA182" s="42" t="str">
        <f ca="1">IF(ISBLANK($W182),"",OFFSET(Measure_List!$A$2,$CC182,CA$5))</f>
        <v/>
      </c>
      <c r="CB182" s="42" t="str">
        <f ca="1">IF(ISBLANK($W182),"",OFFSET(Measure_List!$A$2,$CC182,CB$5))</f>
        <v/>
      </c>
      <c r="CC182" s="42" t="str">
        <f>IF(ISBLANK($W182),"",MATCH($W182,Measure_List!$A$2:$A$4929,FALSE)-1)</f>
        <v/>
      </c>
      <c r="CD182" s="54" t="str">
        <f t="shared" si="38"/>
        <v/>
      </c>
      <c r="CE182" s="55" t="str">
        <f t="shared" si="45"/>
        <v/>
      </c>
      <c r="CF182" s="55" t="str">
        <f>IF(ISBLANK(W182),"",MATCH(P182,'Funding Input and Summary'!$A$5:$A$254,0))</f>
        <v/>
      </c>
      <c r="CG182" s="202" t="str">
        <f>IF(W182="","",IF(ISERROR(VLOOKUP(W182,Measure_List!$A$3:$A$1000,1,FALSE)),1,""))</f>
        <v/>
      </c>
      <c r="CH182" s="46" t="str">
        <f ca="1">IF(BV182="","",IF(BV182&lt;&gt;OFFSET('Funding Input and Summary'!$AE$4,$CF182,0),1,""))</f>
        <v/>
      </c>
      <c r="CI182" s="46" t="str">
        <f ca="1">IF(ISBLANK(W182),"",IF(BZ182&lt;&gt;IF(OFFSET('Funding Input and Summary'!$AG$4,$CF182,0)="Retrofit","R","L"),1,""))</f>
        <v/>
      </c>
      <c r="CJ182" s="46" t="str">
        <f t="shared" si="39"/>
        <v/>
      </c>
      <c r="CK182" s="46" t="str">
        <f ca="1">IF(W182="","",IF(M182&lt;&gt;OFFSET('Funding Input and Summary'!$AF$4,$CF182,0),1,""))</f>
        <v/>
      </c>
      <c r="CL182" s="46" t="str">
        <f t="shared" ca="1" si="46"/>
        <v/>
      </c>
      <c r="CM182" s="46" t="str">
        <f t="shared" si="40"/>
        <v/>
      </c>
      <c r="CN182" s="63"/>
      <c r="CO182" s="63"/>
      <c r="CP182" s="63"/>
      <c r="CQ182" s="63"/>
      <c r="CR182" s="63"/>
    </row>
    <row r="183" spans="1:96" ht="15" x14ac:dyDescent="0.25">
      <c r="A183" s="244" t="str">
        <f t="shared" ca="1" si="41"/>
        <v/>
      </c>
      <c r="B183" s="59"/>
      <c r="C183" s="47"/>
      <c r="D183" s="47"/>
      <c r="E183" s="47"/>
      <c r="F183" s="47"/>
      <c r="G183" s="47"/>
      <c r="H183" s="48"/>
      <c r="I183" s="47"/>
      <c r="J183" s="49"/>
      <c r="K183" s="49"/>
      <c r="L183" s="49"/>
      <c r="M183" s="50"/>
      <c r="N183" s="50"/>
      <c r="O183" s="52"/>
      <c r="P183" s="32"/>
      <c r="Q183" s="32"/>
      <c r="R183" s="20"/>
      <c r="S183" s="51"/>
      <c r="T183" s="275"/>
      <c r="U183" s="51"/>
      <c r="V183" s="51"/>
      <c r="W183" s="62"/>
      <c r="X183" s="52"/>
      <c r="Y183" s="12"/>
      <c r="Z183" s="12"/>
      <c r="AA183" s="276"/>
      <c r="AB183" s="276"/>
      <c r="AC183" s="254"/>
      <c r="AD183" s="254"/>
      <c r="AE183" s="12"/>
      <c r="AF183" s="12"/>
      <c r="AG183" s="254"/>
      <c r="AH183" s="274"/>
      <c r="AI183" s="51"/>
      <c r="AJ183" s="51"/>
      <c r="AK183" s="248"/>
      <c r="AL183" s="248"/>
      <c r="AM183" s="248"/>
      <c r="AN183" s="254"/>
      <c r="AO183" s="254"/>
      <c r="AP183" s="254"/>
      <c r="AQ183" s="274"/>
      <c r="AR183" s="274"/>
      <c r="AS183" s="274"/>
      <c r="AT183" s="254"/>
      <c r="AU183" s="274"/>
      <c r="AV183" s="276"/>
      <c r="AW183" s="276"/>
      <c r="AX183" s="276"/>
      <c r="AY183" s="12"/>
      <c r="AZ183" s="12"/>
      <c r="BA183" s="12"/>
      <c r="BB183" s="12"/>
      <c r="BC183" s="12"/>
      <c r="BD183" s="53"/>
      <c r="BE183" s="11" t="str">
        <f ca="1">IF(OR(ISBLANK($W183),ISBLANK($M183)),"",OFFSET(Measure_List!$J$2,MATCH($W183,Measure_List!$A$3:$A$4922,FALSE),MATCH(M183,Measure_List!$J$2:$BA$2,1)-1))</f>
        <v/>
      </c>
      <c r="BF183" s="36" t="str">
        <f>IF(ISBLANK($W183),"",(-1)*PV('Drop Downs'!$F$2,CB183,$AE183))</f>
        <v/>
      </c>
      <c r="BG183" s="11" t="str">
        <f t="shared" si="32"/>
        <v/>
      </c>
      <c r="BH183" s="34" t="str">
        <f t="shared" si="42"/>
        <v/>
      </c>
      <c r="BI183" s="36" t="str">
        <f t="shared" si="33"/>
        <v/>
      </c>
      <c r="BJ183" s="34" t="str">
        <f>IF(ISBLANK($W183),"",AB183*'Drop Downs'!$F$1)</f>
        <v/>
      </c>
      <c r="BK183" s="36" t="str">
        <f t="shared" si="43"/>
        <v/>
      </c>
      <c r="BL183" s="36" t="str">
        <f>IF(ISBLANK($W183),"",(-1)*PV('Drop Downs'!$F$2,$CB183,$AD183))</f>
        <v/>
      </c>
      <c r="BM183" s="36" t="str">
        <f>IF(ISBLANK($W183),"",(-1)*PV('Drop Downs'!$F$2,CB183,$AF183))</f>
        <v/>
      </c>
      <c r="BN183" s="11" t="str">
        <f t="shared" si="44"/>
        <v/>
      </c>
      <c r="BO183" s="11" t="str">
        <f t="shared" si="34"/>
        <v/>
      </c>
      <c r="BP183" s="11" t="str">
        <f t="shared" si="35"/>
        <v/>
      </c>
      <c r="BQ183" s="36" t="str">
        <f ca="1">IF(ISBLANK($W183),"",OFFSET(Bkgd_AvoidedCosts!$A$1,BT183-1,BU183-1))</f>
        <v/>
      </c>
      <c r="BR183" s="38" t="str">
        <f t="shared" si="36"/>
        <v/>
      </c>
      <c r="BS183" s="38" t="str">
        <f t="shared" si="37"/>
        <v/>
      </c>
      <c r="BT183" s="10" t="str">
        <f>IF(ISBLANK($W183),"",MATCH($CA183,Bkgd_AvoidedCosts!$A$1:$A$405,FALSE))</f>
        <v/>
      </c>
      <c r="BU183" s="10" t="str">
        <f>IF(ISBLANK($W183),"",MATCH(CB183&amp;BZ183,Bkgd_AvoidedCosts!$2:$2,FALSE))</f>
        <v/>
      </c>
      <c r="BV183" s="42" t="str">
        <f ca="1">IF(ISBLANK($W183),"",OFFSET(Measure_List!$A$2,$CC183,BV$5))</f>
        <v/>
      </c>
      <c r="BW183" s="42" t="str">
        <f ca="1">IF(ISBLANK($W183),"",OFFSET(Measure_List!$A$2,$CC183,BW$5))</f>
        <v/>
      </c>
      <c r="BX183" s="42" t="str">
        <f ca="1">IF(ISBLANK($W183),"",OFFSET(Measure_List!$A$2,$CC183,BX$5))</f>
        <v/>
      </c>
      <c r="BY183" s="42" t="str">
        <f ca="1">IF(ISBLANK($W183),"",OFFSET(Measure_List!$A$2,$CC183,BY$5))</f>
        <v/>
      </c>
      <c r="BZ183" s="42" t="str">
        <f ca="1">IF(ISBLANK($W183),"",OFFSET(Measure_List!$A$2,$CC183,BZ$5))</f>
        <v/>
      </c>
      <c r="CA183" s="42" t="str">
        <f ca="1">IF(ISBLANK($W183),"",OFFSET(Measure_List!$A$2,$CC183,CA$5))</f>
        <v/>
      </c>
      <c r="CB183" s="42" t="str">
        <f ca="1">IF(ISBLANK($W183),"",OFFSET(Measure_List!$A$2,$CC183,CB$5))</f>
        <v/>
      </c>
      <c r="CC183" s="42" t="str">
        <f>IF(ISBLANK($W183),"",MATCH($W183,Measure_List!$A$2:$A$4929,FALSE)-1)</f>
        <v/>
      </c>
      <c r="CD183" s="54" t="str">
        <f t="shared" si="38"/>
        <v/>
      </c>
      <c r="CE183" s="55" t="str">
        <f t="shared" si="45"/>
        <v/>
      </c>
      <c r="CF183" s="55" t="str">
        <f>IF(ISBLANK(W183),"",MATCH(P183,'Funding Input and Summary'!$A$5:$A$254,0))</f>
        <v/>
      </c>
      <c r="CG183" s="202" t="str">
        <f>IF(W183="","",IF(ISERROR(VLOOKUP(W183,Measure_List!$A$3:$A$1000,1,FALSE)),1,""))</f>
        <v/>
      </c>
      <c r="CH183" s="46" t="str">
        <f ca="1">IF(BV183="","",IF(BV183&lt;&gt;OFFSET('Funding Input and Summary'!$AE$4,$CF183,0),1,""))</f>
        <v/>
      </c>
      <c r="CI183" s="46" t="str">
        <f ca="1">IF(ISBLANK(W183),"",IF(BZ183&lt;&gt;IF(OFFSET('Funding Input and Summary'!$AG$4,$CF183,0)="Retrofit","R","L"),1,""))</f>
        <v/>
      </c>
      <c r="CJ183" s="46" t="str">
        <f t="shared" si="39"/>
        <v/>
      </c>
      <c r="CK183" s="46" t="str">
        <f ca="1">IF(W183="","",IF(M183&lt;&gt;OFFSET('Funding Input and Summary'!$AF$4,$CF183,0),1,""))</f>
        <v/>
      </c>
      <c r="CL183" s="46" t="str">
        <f t="shared" ca="1" si="46"/>
        <v/>
      </c>
      <c r="CM183" s="46" t="str">
        <f t="shared" si="40"/>
        <v/>
      </c>
      <c r="CN183" s="63"/>
      <c r="CO183" s="63"/>
      <c r="CP183" s="63"/>
      <c r="CQ183" s="63"/>
      <c r="CR183" s="63"/>
    </row>
    <row r="184" spans="1:96" ht="15" x14ac:dyDescent="0.25">
      <c r="A184" s="244" t="str">
        <f t="shared" ca="1" si="41"/>
        <v/>
      </c>
      <c r="B184" s="59"/>
      <c r="C184" s="47"/>
      <c r="D184" s="47"/>
      <c r="E184" s="47"/>
      <c r="F184" s="47"/>
      <c r="G184" s="47"/>
      <c r="H184" s="48"/>
      <c r="I184" s="47"/>
      <c r="J184" s="49"/>
      <c r="K184" s="49"/>
      <c r="L184" s="49"/>
      <c r="M184" s="50"/>
      <c r="N184" s="50"/>
      <c r="O184" s="52"/>
      <c r="P184" s="32"/>
      <c r="Q184" s="32"/>
      <c r="R184" s="20"/>
      <c r="S184" s="51"/>
      <c r="T184" s="275"/>
      <c r="U184" s="51"/>
      <c r="V184" s="51"/>
      <c r="W184" s="62"/>
      <c r="X184" s="52"/>
      <c r="Y184" s="12"/>
      <c r="Z184" s="12"/>
      <c r="AA184" s="276"/>
      <c r="AB184" s="276"/>
      <c r="AC184" s="254"/>
      <c r="AD184" s="254"/>
      <c r="AE184" s="12"/>
      <c r="AF184" s="12"/>
      <c r="AG184" s="254"/>
      <c r="AH184" s="274"/>
      <c r="AI184" s="51"/>
      <c r="AJ184" s="51"/>
      <c r="AK184" s="248"/>
      <c r="AL184" s="248"/>
      <c r="AM184" s="248"/>
      <c r="AN184" s="254"/>
      <c r="AO184" s="254"/>
      <c r="AP184" s="254"/>
      <c r="AQ184" s="274"/>
      <c r="AR184" s="274"/>
      <c r="AS184" s="274"/>
      <c r="AT184" s="254"/>
      <c r="AU184" s="274"/>
      <c r="AV184" s="276"/>
      <c r="AW184" s="276"/>
      <c r="AX184" s="276"/>
      <c r="AY184" s="12"/>
      <c r="AZ184" s="12"/>
      <c r="BA184" s="12"/>
      <c r="BB184" s="12"/>
      <c r="BC184" s="12"/>
      <c r="BD184" s="53"/>
      <c r="BE184" s="11" t="str">
        <f ca="1">IF(OR(ISBLANK($W184),ISBLANK($M184)),"",OFFSET(Measure_List!$J$2,MATCH($W184,Measure_List!$A$3:$A$4922,FALSE),MATCH(M184,Measure_List!$J$2:$BA$2,1)-1))</f>
        <v/>
      </c>
      <c r="BF184" s="36" t="str">
        <f>IF(ISBLANK($W184),"",(-1)*PV('Drop Downs'!$F$2,CB184,$AE184))</f>
        <v/>
      </c>
      <c r="BG184" s="11" t="str">
        <f t="shared" si="32"/>
        <v/>
      </c>
      <c r="BH184" s="34" t="str">
        <f t="shared" si="42"/>
        <v/>
      </c>
      <c r="BI184" s="36" t="str">
        <f t="shared" si="33"/>
        <v/>
      </c>
      <c r="BJ184" s="34" t="str">
        <f>IF(ISBLANK($W184),"",AB184*'Drop Downs'!$F$1)</f>
        <v/>
      </c>
      <c r="BK184" s="36" t="str">
        <f t="shared" si="43"/>
        <v/>
      </c>
      <c r="BL184" s="36" t="str">
        <f>IF(ISBLANK($W184),"",(-1)*PV('Drop Downs'!$F$2,$CB184,$AD184))</f>
        <v/>
      </c>
      <c r="BM184" s="36" t="str">
        <f>IF(ISBLANK($W184),"",(-1)*PV('Drop Downs'!$F$2,CB184,$AF184))</f>
        <v/>
      </c>
      <c r="BN184" s="11" t="str">
        <f t="shared" si="44"/>
        <v/>
      </c>
      <c r="BO184" s="11" t="str">
        <f t="shared" si="34"/>
        <v/>
      </c>
      <c r="BP184" s="11" t="str">
        <f t="shared" si="35"/>
        <v/>
      </c>
      <c r="BQ184" s="36" t="str">
        <f ca="1">IF(ISBLANK($W184),"",OFFSET(Bkgd_AvoidedCosts!$A$1,BT184-1,BU184-1))</f>
        <v/>
      </c>
      <c r="BR184" s="38" t="str">
        <f t="shared" si="36"/>
        <v/>
      </c>
      <c r="BS184" s="38" t="str">
        <f t="shared" si="37"/>
        <v/>
      </c>
      <c r="BT184" s="10" t="str">
        <f>IF(ISBLANK($W184),"",MATCH($CA184,Bkgd_AvoidedCosts!$A$1:$A$405,FALSE))</f>
        <v/>
      </c>
      <c r="BU184" s="10" t="str">
        <f>IF(ISBLANK($W184),"",MATCH(CB184&amp;BZ184,Bkgd_AvoidedCosts!$2:$2,FALSE))</f>
        <v/>
      </c>
      <c r="BV184" s="42" t="str">
        <f ca="1">IF(ISBLANK($W184),"",OFFSET(Measure_List!$A$2,$CC184,BV$5))</f>
        <v/>
      </c>
      <c r="BW184" s="42" t="str">
        <f ca="1">IF(ISBLANK($W184),"",OFFSET(Measure_List!$A$2,$CC184,BW$5))</f>
        <v/>
      </c>
      <c r="BX184" s="42" t="str">
        <f ca="1">IF(ISBLANK($W184),"",OFFSET(Measure_List!$A$2,$CC184,BX$5))</f>
        <v/>
      </c>
      <c r="BY184" s="42" t="str">
        <f ca="1">IF(ISBLANK($W184),"",OFFSET(Measure_List!$A$2,$CC184,BY$5))</f>
        <v/>
      </c>
      <c r="BZ184" s="42" t="str">
        <f ca="1">IF(ISBLANK($W184),"",OFFSET(Measure_List!$A$2,$CC184,BZ$5))</f>
        <v/>
      </c>
      <c r="CA184" s="42" t="str">
        <f ca="1">IF(ISBLANK($W184),"",OFFSET(Measure_List!$A$2,$CC184,CA$5))</f>
        <v/>
      </c>
      <c r="CB184" s="42" t="str">
        <f ca="1">IF(ISBLANK($W184),"",OFFSET(Measure_List!$A$2,$CC184,CB$5))</f>
        <v/>
      </c>
      <c r="CC184" s="42" t="str">
        <f>IF(ISBLANK($W184),"",MATCH($W184,Measure_List!$A$2:$A$4929,FALSE)-1)</f>
        <v/>
      </c>
      <c r="CD184" s="54" t="str">
        <f t="shared" si="38"/>
        <v/>
      </c>
      <c r="CE184" s="55" t="str">
        <f t="shared" si="45"/>
        <v/>
      </c>
      <c r="CF184" s="55" t="str">
        <f>IF(ISBLANK(W184),"",MATCH(P184,'Funding Input and Summary'!$A$5:$A$254,0))</f>
        <v/>
      </c>
      <c r="CG184" s="202" t="str">
        <f>IF(W184="","",IF(ISERROR(VLOOKUP(W184,Measure_List!$A$3:$A$1000,1,FALSE)),1,""))</f>
        <v/>
      </c>
      <c r="CH184" s="46" t="str">
        <f ca="1">IF(BV184="","",IF(BV184&lt;&gt;OFFSET('Funding Input and Summary'!$AE$4,$CF184,0),1,""))</f>
        <v/>
      </c>
      <c r="CI184" s="46" t="str">
        <f ca="1">IF(ISBLANK(W184),"",IF(BZ184&lt;&gt;IF(OFFSET('Funding Input and Summary'!$AG$4,$CF184,0)="Retrofit","R","L"),1,""))</f>
        <v/>
      </c>
      <c r="CJ184" s="46" t="str">
        <f t="shared" si="39"/>
        <v/>
      </c>
      <c r="CK184" s="46" t="str">
        <f ca="1">IF(W184="","",IF(M184&lt;&gt;OFFSET('Funding Input and Summary'!$AF$4,$CF184,0),1,""))</f>
        <v/>
      </c>
      <c r="CL184" s="46" t="str">
        <f t="shared" ca="1" si="46"/>
        <v/>
      </c>
      <c r="CM184" s="46" t="str">
        <f t="shared" si="40"/>
        <v/>
      </c>
      <c r="CN184" s="63"/>
      <c r="CO184" s="63"/>
      <c r="CP184" s="63"/>
      <c r="CQ184" s="63"/>
      <c r="CR184" s="63"/>
    </row>
    <row r="185" spans="1:96" ht="15" x14ac:dyDescent="0.25">
      <c r="A185" s="244" t="str">
        <f t="shared" ca="1" si="41"/>
        <v/>
      </c>
      <c r="B185" s="59"/>
      <c r="C185" s="47"/>
      <c r="D185" s="47"/>
      <c r="E185" s="47"/>
      <c r="F185" s="47"/>
      <c r="G185" s="47"/>
      <c r="H185" s="48"/>
      <c r="I185" s="47"/>
      <c r="J185" s="49"/>
      <c r="K185" s="49"/>
      <c r="L185" s="49"/>
      <c r="M185" s="50"/>
      <c r="N185" s="50"/>
      <c r="O185" s="52"/>
      <c r="P185" s="32"/>
      <c r="Q185" s="32"/>
      <c r="R185" s="20"/>
      <c r="S185" s="51"/>
      <c r="T185" s="275"/>
      <c r="U185" s="51"/>
      <c r="V185" s="51"/>
      <c r="W185" s="62"/>
      <c r="X185" s="52"/>
      <c r="Y185" s="12"/>
      <c r="Z185" s="12"/>
      <c r="AA185" s="276"/>
      <c r="AB185" s="276"/>
      <c r="AC185" s="254"/>
      <c r="AD185" s="254"/>
      <c r="AE185" s="12"/>
      <c r="AF185" s="12"/>
      <c r="AG185" s="254"/>
      <c r="AH185" s="274"/>
      <c r="AI185" s="51"/>
      <c r="AJ185" s="51"/>
      <c r="AK185" s="248"/>
      <c r="AL185" s="248"/>
      <c r="AM185" s="248"/>
      <c r="AN185" s="254"/>
      <c r="AO185" s="254"/>
      <c r="AP185" s="254"/>
      <c r="AQ185" s="274"/>
      <c r="AR185" s="274"/>
      <c r="AS185" s="274"/>
      <c r="AT185" s="254"/>
      <c r="AU185" s="274"/>
      <c r="AV185" s="276"/>
      <c r="AW185" s="276"/>
      <c r="AX185" s="276"/>
      <c r="AY185" s="12"/>
      <c r="AZ185" s="12"/>
      <c r="BA185" s="12"/>
      <c r="BB185" s="12"/>
      <c r="BC185" s="12"/>
      <c r="BD185" s="53"/>
      <c r="BE185" s="11" t="str">
        <f ca="1">IF(OR(ISBLANK($W185),ISBLANK($M185)),"",OFFSET(Measure_List!$J$2,MATCH($W185,Measure_List!$A$3:$A$4922,FALSE),MATCH(M185,Measure_List!$J$2:$BA$2,1)-1))</f>
        <v/>
      </c>
      <c r="BF185" s="36" t="str">
        <f>IF(ISBLANK($W185),"",(-1)*PV('Drop Downs'!$F$2,CB185,$AE185))</f>
        <v/>
      </c>
      <c r="BG185" s="11" t="str">
        <f t="shared" si="32"/>
        <v/>
      </c>
      <c r="BH185" s="34" t="str">
        <f t="shared" si="42"/>
        <v/>
      </c>
      <c r="BI185" s="36" t="str">
        <f t="shared" si="33"/>
        <v/>
      </c>
      <c r="BJ185" s="34" t="str">
        <f>IF(ISBLANK($W185),"",AB185*'Drop Downs'!$F$1)</f>
        <v/>
      </c>
      <c r="BK185" s="36" t="str">
        <f t="shared" si="43"/>
        <v/>
      </c>
      <c r="BL185" s="36" t="str">
        <f>IF(ISBLANK($W185),"",(-1)*PV('Drop Downs'!$F$2,$CB185,$AD185))</f>
        <v/>
      </c>
      <c r="BM185" s="36" t="str">
        <f>IF(ISBLANK($W185),"",(-1)*PV('Drop Downs'!$F$2,CB185,$AF185))</f>
        <v/>
      </c>
      <c r="BN185" s="11" t="str">
        <f t="shared" si="44"/>
        <v/>
      </c>
      <c r="BO185" s="11" t="str">
        <f t="shared" si="34"/>
        <v/>
      </c>
      <c r="BP185" s="11" t="str">
        <f t="shared" si="35"/>
        <v/>
      </c>
      <c r="BQ185" s="36" t="str">
        <f ca="1">IF(ISBLANK($W185),"",OFFSET(Bkgd_AvoidedCosts!$A$1,BT185-1,BU185-1))</f>
        <v/>
      </c>
      <c r="BR185" s="38" t="str">
        <f t="shared" si="36"/>
        <v/>
      </c>
      <c r="BS185" s="38" t="str">
        <f t="shared" si="37"/>
        <v/>
      </c>
      <c r="BT185" s="10" t="str">
        <f>IF(ISBLANK($W185),"",MATCH($CA185,Bkgd_AvoidedCosts!$A$1:$A$405,FALSE))</f>
        <v/>
      </c>
      <c r="BU185" s="10" t="str">
        <f>IF(ISBLANK($W185),"",MATCH(CB185&amp;BZ185,Bkgd_AvoidedCosts!$2:$2,FALSE))</f>
        <v/>
      </c>
      <c r="BV185" s="42" t="str">
        <f ca="1">IF(ISBLANK($W185),"",OFFSET(Measure_List!$A$2,$CC185,BV$5))</f>
        <v/>
      </c>
      <c r="BW185" s="42" t="str">
        <f ca="1">IF(ISBLANK($W185),"",OFFSET(Measure_List!$A$2,$CC185,BW$5))</f>
        <v/>
      </c>
      <c r="BX185" s="42" t="str">
        <f ca="1">IF(ISBLANK($W185),"",OFFSET(Measure_List!$A$2,$CC185,BX$5))</f>
        <v/>
      </c>
      <c r="BY185" s="42" t="str">
        <f ca="1">IF(ISBLANK($W185),"",OFFSET(Measure_List!$A$2,$CC185,BY$5))</f>
        <v/>
      </c>
      <c r="BZ185" s="42" t="str">
        <f ca="1">IF(ISBLANK($W185),"",OFFSET(Measure_List!$A$2,$CC185,BZ$5))</f>
        <v/>
      </c>
      <c r="CA185" s="42" t="str">
        <f ca="1">IF(ISBLANK($W185),"",OFFSET(Measure_List!$A$2,$CC185,CA$5))</f>
        <v/>
      </c>
      <c r="CB185" s="42" t="str">
        <f ca="1">IF(ISBLANK($W185),"",OFFSET(Measure_List!$A$2,$CC185,CB$5))</f>
        <v/>
      </c>
      <c r="CC185" s="42" t="str">
        <f>IF(ISBLANK($W185),"",MATCH($W185,Measure_List!$A$2:$A$4929,FALSE)-1)</f>
        <v/>
      </c>
      <c r="CD185" s="54" t="str">
        <f t="shared" si="38"/>
        <v/>
      </c>
      <c r="CE185" s="55" t="str">
        <f t="shared" si="45"/>
        <v/>
      </c>
      <c r="CF185" s="55" t="str">
        <f>IF(ISBLANK(W185),"",MATCH(P185,'Funding Input and Summary'!$A$5:$A$254,0))</f>
        <v/>
      </c>
      <c r="CG185" s="202" t="str">
        <f>IF(W185="","",IF(ISERROR(VLOOKUP(W185,Measure_List!$A$3:$A$1000,1,FALSE)),1,""))</f>
        <v/>
      </c>
      <c r="CH185" s="46" t="str">
        <f ca="1">IF(BV185="","",IF(BV185&lt;&gt;OFFSET('Funding Input and Summary'!$AE$4,$CF185,0),1,""))</f>
        <v/>
      </c>
      <c r="CI185" s="46" t="str">
        <f ca="1">IF(ISBLANK(W185),"",IF(BZ185&lt;&gt;IF(OFFSET('Funding Input and Summary'!$AG$4,$CF185,0)="Retrofit","R","L"),1,""))</f>
        <v/>
      </c>
      <c r="CJ185" s="46" t="str">
        <f t="shared" si="39"/>
        <v/>
      </c>
      <c r="CK185" s="46" t="str">
        <f ca="1">IF(W185="","",IF(M185&lt;&gt;OFFSET('Funding Input and Summary'!$AF$4,$CF185,0),1,""))</f>
        <v/>
      </c>
      <c r="CL185" s="46" t="str">
        <f t="shared" ca="1" si="46"/>
        <v/>
      </c>
      <c r="CM185" s="46" t="str">
        <f t="shared" si="40"/>
        <v/>
      </c>
      <c r="CN185" s="63"/>
      <c r="CO185" s="63"/>
      <c r="CP185" s="63"/>
      <c r="CQ185" s="63"/>
      <c r="CR185" s="63"/>
    </row>
    <row r="186" spans="1:96" ht="15" x14ac:dyDescent="0.25">
      <c r="A186" s="244" t="str">
        <f t="shared" ca="1" si="41"/>
        <v/>
      </c>
      <c r="B186" s="59"/>
      <c r="C186" s="47"/>
      <c r="D186" s="47"/>
      <c r="E186" s="47"/>
      <c r="F186" s="47"/>
      <c r="G186" s="47"/>
      <c r="H186" s="48"/>
      <c r="I186" s="47"/>
      <c r="J186" s="49"/>
      <c r="K186" s="49"/>
      <c r="L186" s="49"/>
      <c r="M186" s="50"/>
      <c r="N186" s="50"/>
      <c r="O186" s="52"/>
      <c r="P186" s="32"/>
      <c r="Q186" s="32"/>
      <c r="R186" s="20"/>
      <c r="S186" s="51"/>
      <c r="T186" s="275"/>
      <c r="U186" s="51"/>
      <c r="V186" s="51"/>
      <c r="W186" s="62"/>
      <c r="X186" s="52"/>
      <c r="Y186" s="12"/>
      <c r="Z186" s="12"/>
      <c r="AA186" s="276"/>
      <c r="AB186" s="276"/>
      <c r="AC186" s="254"/>
      <c r="AD186" s="254"/>
      <c r="AE186" s="12"/>
      <c r="AF186" s="12"/>
      <c r="AG186" s="254"/>
      <c r="AH186" s="274"/>
      <c r="AI186" s="51"/>
      <c r="AJ186" s="51"/>
      <c r="AK186" s="248"/>
      <c r="AL186" s="248"/>
      <c r="AM186" s="248"/>
      <c r="AN186" s="254"/>
      <c r="AO186" s="254"/>
      <c r="AP186" s="254"/>
      <c r="AQ186" s="274"/>
      <c r="AR186" s="274"/>
      <c r="AS186" s="274"/>
      <c r="AT186" s="254"/>
      <c r="AU186" s="274"/>
      <c r="AV186" s="276"/>
      <c r="AW186" s="276"/>
      <c r="AX186" s="276"/>
      <c r="AY186" s="12"/>
      <c r="AZ186" s="12"/>
      <c r="BA186" s="12"/>
      <c r="BB186" s="12"/>
      <c r="BC186" s="12"/>
      <c r="BD186" s="53"/>
      <c r="BE186" s="11" t="str">
        <f ca="1">IF(OR(ISBLANK($W186),ISBLANK($M186)),"",OFFSET(Measure_List!$J$2,MATCH($W186,Measure_List!$A$3:$A$4922,FALSE),MATCH(M186,Measure_List!$J$2:$BA$2,1)-1))</f>
        <v/>
      </c>
      <c r="BF186" s="36" t="str">
        <f>IF(ISBLANK($W186),"",(-1)*PV('Drop Downs'!$F$2,CB186,$AE186))</f>
        <v/>
      </c>
      <c r="BG186" s="11" t="str">
        <f t="shared" si="32"/>
        <v/>
      </c>
      <c r="BH186" s="34" t="str">
        <f t="shared" si="42"/>
        <v/>
      </c>
      <c r="BI186" s="36" t="str">
        <f t="shared" si="33"/>
        <v/>
      </c>
      <c r="BJ186" s="34" t="str">
        <f>IF(ISBLANK($W186),"",AB186*'Drop Downs'!$F$1)</f>
        <v/>
      </c>
      <c r="BK186" s="36" t="str">
        <f t="shared" si="43"/>
        <v/>
      </c>
      <c r="BL186" s="36" t="str">
        <f>IF(ISBLANK($W186),"",(-1)*PV('Drop Downs'!$F$2,$CB186,$AD186))</f>
        <v/>
      </c>
      <c r="BM186" s="36" t="str">
        <f>IF(ISBLANK($W186),"",(-1)*PV('Drop Downs'!$F$2,CB186,$AF186))</f>
        <v/>
      </c>
      <c r="BN186" s="11" t="str">
        <f t="shared" si="44"/>
        <v/>
      </c>
      <c r="BO186" s="11" t="str">
        <f t="shared" si="34"/>
        <v/>
      </c>
      <c r="BP186" s="11" t="str">
        <f t="shared" si="35"/>
        <v/>
      </c>
      <c r="BQ186" s="36" t="str">
        <f ca="1">IF(ISBLANK($W186),"",OFFSET(Bkgd_AvoidedCosts!$A$1,BT186-1,BU186-1))</f>
        <v/>
      </c>
      <c r="BR186" s="38" t="str">
        <f t="shared" si="36"/>
        <v/>
      </c>
      <c r="BS186" s="38" t="str">
        <f t="shared" si="37"/>
        <v/>
      </c>
      <c r="BT186" s="10" t="str">
        <f>IF(ISBLANK($W186),"",MATCH($CA186,Bkgd_AvoidedCosts!$A$1:$A$405,FALSE))</f>
        <v/>
      </c>
      <c r="BU186" s="10" t="str">
        <f>IF(ISBLANK($W186),"",MATCH(CB186&amp;BZ186,Bkgd_AvoidedCosts!$2:$2,FALSE))</f>
        <v/>
      </c>
      <c r="BV186" s="42" t="str">
        <f ca="1">IF(ISBLANK($W186),"",OFFSET(Measure_List!$A$2,$CC186,BV$5))</f>
        <v/>
      </c>
      <c r="BW186" s="42" t="str">
        <f ca="1">IF(ISBLANK($W186),"",OFFSET(Measure_List!$A$2,$CC186,BW$5))</f>
        <v/>
      </c>
      <c r="BX186" s="42" t="str">
        <f ca="1">IF(ISBLANK($W186),"",OFFSET(Measure_List!$A$2,$CC186,BX$5))</f>
        <v/>
      </c>
      <c r="BY186" s="42" t="str">
        <f ca="1">IF(ISBLANK($W186),"",OFFSET(Measure_List!$A$2,$CC186,BY$5))</f>
        <v/>
      </c>
      <c r="BZ186" s="42" t="str">
        <f ca="1">IF(ISBLANK($W186),"",OFFSET(Measure_List!$A$2,$CC186,BZ$5))</f>
        <v/>
      </c>
      <c r="CA186" s="42" t="str">
        <f ca="1">IF(ISBLANK($W186),"",OFFSET(Measure_List!$A$2,$CC186,CA$5))</f>
        <v/>
      </c>
      <c r="CB186" s="42" t="str">
        <f ca="1">IF(ISBLANK($W186),"",OFFSET(Measure_List!$A$2,$CC186,CB$5))</f>
        <v/>
      </c>
      <c r="CC186" s="42" t="str">
        <f>IF(ISBLANK($W186),"",MATCH($W186,Measure_List!$A$2:$A$4929,FALSE)-1)</f>
        <v/>
      </c>
      <c r="CD186" s="54" t="str">
        <f t="shared" si="38"/>
        <v/>
      </c>
      <c r="CE186" s="55" t="str">
        <f t="shared" si="45"/>
        <v/>
      </c>
      <c r="CF186" s="55" t="str">
        <f>IF(ISBLANK(W186),"",MATCH(P186,'Funding Input and Summary'!$A$5:$A$254,0))</f>
        <v/>
      </c>
      <c r="CG186" s="202" t="str">
        <f>IF(W186="","",IF(ISERROR(VLOOKUP(W186,Measure_List!$A$3:$A$1000,1,FALSE)),1,""))</f>
        <v/>
      </c>
      <c r="CH186" s="46" t="str">
        <f ca="1">IF(BV186="","",IF(BV186&lt;&gt;OFFSET('Funding Input and Summary'!$AE$4,$CF186,0),1,""))</f>
        <v/>
      </c>
      <c r="CI186" s="46" t="str">
        <f ca="1">IF(ISBLANK(W186),"",IF(BZ186&lt;&gt;IF(OFFSET('Funding Input and Summary'!$AG$4,$CF186,0)="Retrofit","R","L"),1,""))</f>
        <v/>
      </c>
      <c r="CJ186" s="46" t="str">
        <f t="shared" si="39"/>
        <v/>
      </c>
      <c r="CK186" s="46" t="str">
        <f ca="1">IF(W186="","",IF(M186&lt;&gt;OFFSET('Funding Input and Summary'!$AF$4,$CF186,0),1,""))</f>
        <v/>
      </c>
      <c r="CL186" s="46" t="str">
        <f t="shared" ca="1" si="46"/>
        <v/>
      </c>
      <c r="CM186" s="46" t="str">
        <f t="shared" si="40"/>
        <v/>
      </c>
      <c r="CN186" s="63"/>
      <c r="CO186" s="63"/>
      <c r="CP186" s="63"/>
      <c r="CQ186" s="63"/>
      <c r="CR186" s="63"/>
    </row>
    <row r="187" spans="1:96" ht="15" x14ac:dyDescent="0.25">
      <c r="A187" s="244" t="str">
        <f t="shared" ca="1" si="41"/>
        <v/>
      </c>
      <c r="B187" s="59"/>
      <c r="C187" s="47"/>
      <c r="D187" s="47"/>
      <c r="E187" s="47"/>
      <c r="F187" s="47"/>
      <c r="G187" s="47"/>
      <c r="H187" s="48"/>
      <c r="I187" s="47"/>
      <c r="J187" s="49"/>
      <c r="K187" s="49"/>
      <c r="L187" s="49"/>
      <c r="M187" s="50"/>
      <c r="N187" s="50"/>
      <c r="O187" s="52"/>
      <c r="P187" s="32"/>
      <c r="Q187" s="32"/>
      <c r="R187" s="20"/>
      <c r="S187" s="51"/>
      <c r="T187" s="275"/>
      <c r="U187" s="51"/>
      <c r="V187" s="51"/>
      <c r="W187" s="62"/>
      <c r="X187" s="52"/>
      <c r="Y187" s="12"/>
      <c r="Z187" s="12"/>
      <c r="AA187" s="276"/>
      <c r="AB187" s="276"/>
      <c r="AC187" s="254"/>
      <c r="AD187" s="254"/>
      <c r="AE187" s="12"/>
      <c r="AF187" s="12"/>
      <c r="AG187" s="254"/>
      <c r="AH187" s="274"/>
      <c r="AI187" s="51"/>
      <c r="AJ187" s="51"/>
      <c r="AK187" s="248"/>
      <c r="AL187" s="248"/>
      <c r="AM187" s="248"/>
      <c r="AN187" s="254"/>
      <c r="AO187" s="254"/>
      <c r="AP187" s="254"/>
      <c r="AQ187" s="274"/>
      <c r="AR187" s="274"/>
      <c r="AS187" s="274"/>
      <c r="AT187" s="254"/>
      <c r="AU187" s="274"/>
      <c r="AV187" s="276"/>
      <c r="AW187" s="276"/>
      <c r="AX187" s="276"/>
      <c r="AY187" s="12"/>
      <c r="AZ187" s="12"/>
      <c r="BA187" s="12"/>
      <c r="BB187" s="12"/>
      <c r="BC187" s="12"/>
      <c r="BD187" s="53"/>
      <c r="BE187" s="11" t="str">
        <f ca="1">IF(OR(ISBLANK($W187),ISBLANK($M187)),"",OFFSET(Measure_List!$J$2,MATCH($W187,Measure_List!$A$3:$A$4922,FALSE),MATCH(M187,Measure_List!$J$2:$BA$2,1)-1))</f>
        <v/>
      </c>
      <c r="BF187" s="36" t="str">
        <f>IF(ISBLANK($W187),"",(-1)*PV('Drop Downs'!$F$2,CB187,$AE187))</f>
        <v/>
      </c>
      <c r="BG187" s="11" t="str">
        <f t="shared" si="32"/>
        <v/>
      </c>
      <c r="BH187" s="34" t="str">
        <f t="shared" si="42"/>
        <v/>
      </c>
      <c r="BI187" s="36" t="str">
        <f t="shared" si="33"/>
        <v/>
      </c>
      <c r="BJ187" s="34" t="str">
        <f>IF(ISBLANK($W187),"",AB187*'Drop Downs'!$F$1)</f>
        <v/>
      </c>
      <c r="BK187" s="36" t="str">
        <f t="shared" si="43"/>
        <v/>
      </c>
      <c r="BL187" s="36" t="str">
        <f>IF(ISBLANK($W187),"",(-1)*PV('Drop Downs'!$F$2,$CB187,$AD187))</f>
        <v/>
      </c>
      <c r="BM187" s="36" t="str">
        <f>IF(ISBLANK($W187),"",(-1)*PV('Drop Downs'!$F$2,CB187,$AF187))</f>
        <v/>
      </c>
      <c r="BN187" s="11" t="str">
        <f t="shared" si="44"/>
        <v/>
      </c>
      <c r="BO187" s="11" t="str">
        <f t="shared" si="34"/>
        <v/>
      </c>
      <c r="BP187" s="11" t="str">
        <f t="shared" si="35"/>
        <v/>
      </c>
      <c r="BQ187" s="36" t="str">
        <f ca="1">IF(ISBLANK($W187),"",OFFSET(Bkgd_AvoidedCosts!$A$1,BT187-1,BU187-1))</f>
        <v/>
      </c>
      <c r="BR187" s="38" t="str">
        <f t="shared" si="36"/>
        <v/>
      </c>
      <c r="BS187" s="38" t="str">
        <f t="shared" si="37"/>
        <v/>
      </c>
      <c r="BT187" s="10" t="str">
        <f>IF(ISBLANK($W187),"",MATCH($CA187,Bkgd_AvoidedCosts!$A$1:$A$405,FALSE))</f>
        <v/>
      </c>
      <c r="BU187" s="10" t="str">
        <f>IF(ISBLANK($W187),"",MATCH(CB187&amp;BZ187,Bkgd_AvoidedCosts!$2:$2,FALSE))</f>
        <v/>
      </c>
      <c r="BV187" s="42" t="str">
        <f ca="1">IF(ISBLANK($W187),"",OFFSET(Measure_List!$A$2,$CC187,BV$5))</f>
        <v/>
      </c>
      <c r="BW187" s="42" t="str">
        <f ca="1">IF(ISBLANK($W187),"",OFFSET(Measure_List!$A$2,$CC187,BW$5))</f>
        <v/>
      </c>
      <c r="BX187" s="42" t="str">
        <f ca="1">IF(ISBLANK($W187),"",OFFSET(Measure_List!$A$2,$CC187,BX$5))</f>
        <v/>
      </c>
      <c r="BY187" s="42" t="str">
        <f ca="1">IF(ISBLANK($W187),"",OFFSET(Measure_List!$A$2,$CC187,BY$5))</f>
        <v/>
      </c>
      <c r="BZ187" s="42" t="str">
        <f ca="1">IF(ISBLANK($W187),"",OFFSET(Measure_List!$A$2,$CC187,BZ$5))</f>
        <v/>
      </c>
      <c r="CA187" s="42" t="str">
        <f ca="1">IF(ISBLANK($W187),"",OFFSET(Measure_List!$A$2,$CC187,CA$5))</f>
        <v/>
      </c>
      <c r="CB187" s="42" t="str">
        <f ca="1">IF(ISBLANK($W187),"",OFFSET(Measure_List!$A$2,$CC187,CB$5))</f>
        <v/>
      </c>
      <c r="CC187" s="42" t="str">
        <f>IF(ISBLANK($W187),"",MATCH($W187,Measure_List!$A$2:$A$4929,FALSE)-1)</f>
        <v/>
      </c>
      <c r="CD187" s="54" t="str">
        <f t="shared" si="38"/>
        <v/>
      </c>
      <c r="CE187" s="55" t="str">
        <f t="shared" si="45"/>
        <v/>
      </c>
      <c r="CF187" s="55" t="str">
        <f>IF(ISBLANK(W187),"",MATCH(P187,'Funding Input and Summary'!$A$5:$A$254,0))</f>
        <v/>
      </c>
      <c r="CG187" s="202" t="str">
        <f>IF(W187="","",IF(ISERROR(VLOOKUP(W187,Measure_List!$A$3:$A$1000,1,FALSE)),1,""))</f>
        <v/>
      </c>
      <c r="CH187" s="46" t="str">
        <f ca="1">IF(BV187="","",IF(BV187&lt;&gt;OFFSET('Funding Input and Summary'!$AE$4,$CF187,0),1,""))</f>
        <v/>
      </c>
      <c r="CI187" s="46" t="str">
        <f ca="1">IF(ISBLANK(W187),"",IF(BZ187&lt;&gt;IF(OFFSET('Funding Input and Summary'!$AG$4,$CF187,0)="Retrofit","R","L"),1,""))</f>
        <v/>
      </c>
      <c r="CJ187" s="46" t="str">
        <f t="shared" si="39"/>
        <v/>
      </c>
      <c r="CK187" s="46" t="str">
        <f ca="1">IF(W187="","",IF(M187&lt;&gt;OFFSET('Funding Input and Summary'!$AF$4,$CF187,0),1,""))</f>
        <v/>
      </c>
      <c r="CL187" s="46" t="str">
        <f t="shared" ca="1" si="46"/>
        <v/>
      </c>
      <c r="CM187" s="46" t="str">
        <f t="shared" si="40"/>
        <v/>
      </c>
      <c r="CN187" s="63"/>
      <c r="CO187" s="63"/>
      <c r="CP187" s="63"/>
      <c r="CQ187" s="63"/>
      <c r="CR187" s="63"/>
    </row>
    <row r="188" spans="1:96" ht="15" x14ac:dyDescent="0.25">
      <c r="A188" s="244" t="str">
        <f t="shared" ca="1" si="41"/>
        <v/>
      </c>
      <c r="B188" s="59"/>
      <c r="C188" s="47"/>
      <c r="D188" s="47"/>
      <c r="E188" s="47"/>
      <c r="F188" s="47"/>
      <c r="G188" s="47"/>
      <c r="H188" s="48"/>
      <c r="I188" s="47"/>
      <c r="J188" s="49"/>
      <c r="K188" s="49"/>
      <c r="L188" s="49"/>
      <c r="M188" s="50"/>
      <c r="N188" s="50"/>
      <c r="O188" s="52"/>
      <c r="P188" s="32"/>
      <c r="Q188" s="32"/>
      <c r="R188" s="20"/>
      <c r="S188" s="51"/>
      <c r="T188" s="275"/>
      <c r="U188" s="51"/>
      <c r="V188" s="51"/>
      <c r="W188" s="62"/>
      <c r="X188" s="52"/>
      <c r="Y188" s="12"/>
      <c r="Z188" s="12"/>
      <c r="AA188" s="276"/>
      <c r="AB188" s="276"/>
      <c r="AC188" s="254"/>
      <c r="AD188" s="254"/>
      <c r="AE188" s="12"/>
      <c r="AF188" s="12"/>
      <c r="AG188" s="254"/>
      <c r="AH188" s="274"/>
      <c r="AI188" s="51"/>
      <c r="AJ188" s="51"/>
      <c r="AK188" s="248"/>
      <c r="AL188" s="248"/>
      <c r="AM188" s="248"/>
      <c r="AN188" s="254"/>
      <c r="AO188" s="254"/>
      <c r="AP188" s="254"/>
      <c r="AQ188" s="274"/>
      <c r="AR188" s="274"/>
      <c r="AS188" s="274"/>
      <c r="AT188" s="254"/>
      <c r="AU188" s="274"/>
      <c r="AV188" s="276"/>
      <c r="AW188" s="276"/>
      <c r="AX188" s="276"/>
      <c r="AY188" s="12"/>
      <c r="AZ188" s="12"/>
      <c r="BA188" s="12"/>
      <c r="BB188" s="12"/>
      <c r="BC188" s="12"/>
      <c r="BD188" s="53"/>
      <c r="BE188" s="11" t="str">
        <f ca="1">IF(OR(ISBLANK($W188),ISBLANK($M188)),"",OFFSET(Measure_List!$J$2,MATCH($W188,Measure_List!$A$3:$A$4922,FALSE),MATCH(M188,Measure_List!$J$2:$BA$2,1)-1))</f>
        <v/>
      </c>
      <c r="BF188" s="36" t="str">
        <f>IF(ISBLANK($W188),"",(-1)*PV('Drop Downs'!$F$2,CB188,$AE188))</f>
        <v/>
      </c>
      <c r="BG188" s="11" t="str">
        <f t="shared" si="32"/>
        <v/>
      </c>
      <c r="BH188" s="34" t="str">
        <f t="shared" si="42"/>
        <v/>
      </c>
      <c r="BI188" s="36" t="str">
        <f t="shared" si="33"/>
        <v/>
      </c>
      <c r="BJ188" s="34" t="str">
        <f>IF(ISBLANK($W188),"",AB188*'Drop Downs'!$F$1)</f>
        <v/>
      </c>
      <c r="BK188" s="36" t="str">
        <f t="shared" si="43"/>
        <v/>
      </c>
      <c r="BL188" s="36" t="str">
        <f>IF(ISBLANK($W188),"",(-1)*PV('Drop Downs'!$F$2,$CB188,$AD188))</f>
        <v/>
      </c>
      <c r="BM188" s="36" t="str">
        <f>IF(ISBLANK($W188),"",(-1)*PV('Drop Downs'!$F$2,CB188,$AF188))</f>
        <v/>
      </c>
      <c r="BN188" s="11" t="str">
        <f t="shared" si="44"/>
        <v/>
      </c>
      <c r="BO188" s="11" t="str">
        <f t="shared" si="34"/>
        <v/>
      </c>
      <c r="BP188" s="11" t="str">
        <f t="shared" si="35"/>
        <v/>
      </c>
      <c r="BQ188" s="36" t="str">
        <f ca="1">IF(ISBLANK($W188),"",OFFSET(Bkgd_AvoidedCosts!$A$1,BT188-1,BU188-1))</f>
        <v/>
      </c>
      <c r="BR188" s="38" t="str">
        <f t="shared" si="36"/>
        <v/>
      </c>
      <c r="BS188" s="38" t="str">
        <f t="shared" si="37"/>
        <v/>
      </c>
      <c r="BT188" s="10" t="str">
        <f>IF(ISBLANK($W188),"",MATCH($CA188,Bkgd_AvoidedCosts!$A$1:$A$405,FALSE))</f>
        <v/>
      </c>
      <c r="BU188" s="10" t="str">
        <f>IF(ISBLANK($W188),"",MATCH(CB188&amp;BZ188,Bkgd_AvoidedCosts!$2:$2,FALSE))</f>
        <v/>
      </c>
      <c r="BV188" s="42" t="str">
        <f ca="1">IF(ISBLANK($W188),"",OFFSET(Measure_List!$A$2,$CC188,BV$5))</f>
        <v/>
      </c>
      <c r="BW188" s="42" t="str">
        <f ca="1">IF(ISBLANK($W188),"",OFFSET(Measure_List!$A$2,$CC188,BW$5))</f>
        <v/>
      </c>
      <c r="BX188" s="42" t="str">
        <f ca="1">IF(ISBLANK($W188),"",OFFSET(Measure_List!$A$2,$CC188,BX$5))</f>
        <v/>
      </c>
      <c r="BY188" s="42" t="str">
        <f ca="1">IF(ISBLANK($W188),"",OFFSET(Measure_List!$A$2,$CC188,BY$5))</f>
        <v/>
      </c>
      <c r="BZ188" s="42" t="str">
        <f ca="1">IF(ISBLANK($W188),"",OFFSET(Measure_List!$A$2,$CC188,BZ$5))</f>
        <v/>
      </c>
      <c r="CA188" s="42" t="str">
        <f ca="1">IF(ISBLANK($W188),"",OFFSET(Measure_List!$A$2,$CC188,CA$5))</f>
        <v/>
      </c>
      <c r="CB188" s="42" t="str">
        <f ca="1">IF(ISBLANK($W188),"",OFFSET(Measure_List!$A$2,$CC188,CB$5))</f>
        <v/>
      </c>
      <c r="CC188" s="42" t="str">
        <f>IF(ISBLANK($W188),"",MATCH($W188,Measure_List!$A$2:$A$4929,FALSE)-1)</f>
        <v/>
      </c>
      <c r="CD188" s="54" t="str">
        <f t="shared" si="38"/>
        <v/>
      </c>
      <c r="CE188" s="55" t="str">
        <f t="shared" si="45"/>
        <v/>
      </c>
      <c r="CF188" s="55" t="str">
        <f>IF(ISBLANK(W188),"",MATCH(P188,'Funding Input and Summary'!$A$5:$A$254,0))</f>
        <v/>
      </c>
      <c r="CG188" s="202" t="str">
        <f>IF(W188="","",IF(ISERROR(VLOOKUP(W188,Measure_List!$A$3:$A$1000,1,FALSE)),1,""))</f>
        <v/>
      </c>
      <c r="CH188" s="46" t="str">
        <f ca="1">IF(BV188="","",IF(BV188&lt;&gt;OFFSET('Funding Input and Summary'!$AE$4,$CF188,0),1,""))</f>
        <v/>
      </c>
      <c r="CI188" s="46" t="str">
        <f ca="1">IF(ISBLANK(W188),"",IF(BZ188&lt;&gt;IF(OFFSET('Funding Input and Summary'!$AG$4,$CF188,0)="Retrofit","R","L"),1,""))</f>
        <v/>
      </c>
      <c r="CJ188" s="46" t="str">
        <f t="shared" si="39"/>
        <v/>
      </c>
      <c r="CK188" s="46" t="str">
        <f ca="1">IF(W188="","",IF(M188&lt;&gt;OFFSET('Funding Input and Summary'!$AF$4,$CF188,0),1,""))</f>
        <v/>
      </c>
      <c r="CL188" s="46" t="str">
        <f t="shared" ca="1" si="46"/>
        <v/>
      </c>
      <c r="CM188" s="46" t="str">
        <f t="shared" si="40"/>
        <v/>
      </c>
      <c r="CN188" s="63"/>
      <c r="CO188" s="63"/>
      <c r="CP188" s="63"/>
      <c r="CQ188" s="63"/>
      <c r="CR188" s="63"/>
    </row>
    <row r="189" spans="1:96" ht="15" x14ac:dyDescent="0.25">
      <c r="A189" s="244" t="str">
        <f t="shared" ca="1" si="41"/>
        <v/>
      </c>
      <c r="B189" s="59"/>
      <c r="C189" s="47"/>
      <c r="D189" s="47"/>
      <c r="E189" s="47"/>
      <c r="F189" s="47"/>
      <c r="G189" s="47"/>
      <c r="H189" s="48"/>
      <c r="I189" s="47"/>
      <c r="J189" s="49"/>
      <c r="K189" s="49"/>
      <c r="L189" s="49"/>
      <c r="M189" s="50"/>
      <c r="N189" s="50"/>
      <c r="O189" s="52"/>
      <c r="P189" s="32"/>
      <c r="Q189" s="32"/>
      <c r="R189" s="20"/>
      <c r="S189" s="51"/>
      <c r="T189" s="275"/>
      <c r="U189" s="51"/>
      <c r="V189" s="51"/>
      <c r="W189" s="62"/>
      <c r="X189" s="52"/>
      <c r="Y189" s="12"/>
      <c r="Z189" s="12"/>
      <c r="AA189" s="276"/>
      <c r="AB189" s="276"/>
      <c r="AC189" s="254"/>
      <c r="AD189" s="254"/>
      <c r="AE189" s="12"/>
      <c r="AF189" s="12"/>
      <c r="AG189" s="254"/>
      <c r="AH189" s="274"/>
      <c r="AI189" s="51"/>
      <c r="AJ189" s="51"/>
      <c r="AK189" s="248"/>
      <c r="AL189" s="248"/>
      <c r="AM189" s="248"/>
      <c r="AN189" s="254"/>
      <c r="AO189" s="254"/>
      <c r="AP189" s="254"/>
      <c r="AQ189" s="274"/>
      <c r="AR189" s="274"/>
      <c r="AS189" s="274"/>
      <c r="AT189" s="254"/>
      <c r="AU189" s="274"/>
      <c r="AV189" s="276"/>
      <c r="AW189" s="276"/>
      <c r="AX189" s="276"/>
      <c r="AY189" s="12"/>
      <c r="AZ189" s="12"/>
      <c r="BA189" s="12"/>
      <c r="BB189" s="12"/>
      <c r="BC189" s="12"/>
      <c r="BD189" s="53"/>
      <c r="BE189" s="11" t="str">
        <f ca="1">IF(OR(ISBLANK($W189),ISBLANK($M189)),"",OFFSET(Measure_List!$J$2,MATCH($W189,Measure_List!$A$3:$A$4922,FALSE),MATCH(M189,Measure_List!$J$2:$BA$2,1)-1))</f>
        <v/>
      </c>
      <c r="BF189" s="36" t="str">
        <f>IF(ISBLANK($W189),"",(-1)*PV('Drop Downs'!$F$2,CB189,$AE189))</f>
        <v/>
      </c>
      <c r="BG189" s="11" t="str">
        <f t="shared" si="32"/>
        <v/>
      </c>
      <c r="BH189" s="34" t="str">
        <f t="shared" si="42"/>
        <v/>
      </c>
      <c r="BI189" s="36" t="str">
        <f t="shared" si="33"/>
        <v/>
      </c>
      <c r="BJ189" s="34" t="str">
        <f>IF(ISBLANK($W189),"",AB189*'Drop Downs'!$F$1)</f>
        <v/>
      </c>
      <c r="BK189" s="36" t="str">
        <f t="shared" si="43"/>
        <v/>
      </c>
      <c r="BL189" s="36" t="str">
        <f>IF(ISBLANK($W189),"",(-1)*PV('Drop Downs'!$F$2,$CB189,$AD189))</f>
        <v/>
      </c>
      <c r="BM189" s="36" t="str">
        <f>IF(ISBLANK($W189),"",(-1)*PV('Drop Downs'!$F$2,CB189,$AF189))</f>
        <v/>
      </c>
      <c r="BN189" s="11" t="str">
        <f t="shared" si="44"/>
        <v/>
      </c>
      <c r="BO189" s="11" t="str">
        <f t="shared" si="34"/>
        <v/>
      </c>
      <c r="BP189" s="11" t="str">
        <f t="shared" si="35"/>
        <v/>
      </c>
      <c r="BQ189" s="36" t="str">
        <f ca="1">IF(ISBLANK($W189),"",OFFSET(Bkgd_AvoidedCosts!$A$1,BT189-1,BU189-1))</f>
        <v/>
      </c>
      <c r="BR189" s="38" t="str">
        <f t="shared" si="36"/>
        <v/>
      </c>
      <c r="BS189" s="38" t="str">
        <f t="shared" si="37"/>
        <v/>
      </c>
      <c r="BT189" s="10" t="str">
        <f>IF(ISBLANK($W189),"",MATCH($CA189,Bkgd_AvoidedCosts!$A$1:$A$405,FALSE))</f>
        <v/>
      </c>
      <c r="BU189" s="10" t="str">
        <f>IF(ISBLANK($W189),"",MATCH(CB189&amp;BZ189,Bkgd_AvoidedCosts!$2:$2,FALSE))</f>
        <v/>
      </c>
      <c r="BV189" s="42" t="str">
        <f ca="1">IF(ISBLANK($W189),"",OFFSET(Measure_List!$A$2,$CC189,BV$5))</f>
        <v/>
      </c>
      <c r="BW189" s="42" t="str">
        <f ca="1">IF(ISBLANK($W189),"",OFFSET(Measure_List!$A$2,$CC189,BW$5))</f>
        <v/>
      </c>
      <c r="BX189" s="42" t="str">
        <f ca="1">IF(ISBLANK($W189),"",OFFSET(Measure_List!$A$2,$CC189,BX$5))</f>
        <v/>
      </c>
      <c r="BY189" s="42" t="str">
        <f ca="1">IF(ISBLANK($W189),"",OFFSET(Measure_List!$A$2,$CC189,BY$5))</f>
        <v/>
      </c>
      <c r="BZ189" s="42" t="str">
        <f ca="1">IF(ISBLANK($W189),"",OFFSET(Measure_List!$A$2,$CC189,BZ$5))</f>
        <v/>
      </c>
      <c r="CA189" s="42" t="str">
        <f ca="1">IF(ISBLANK($W189),"",OFFSET(Measure_List!$A$2,$CC189,CA$5))</f>
        <v/>
      </c>
      <c r="CB189" s="42" t="str">
        <f ca="1">IF(ISBLANK($W189),"",OFFSET(Measure_List!$A$2,$CC189,CB$5))</f>
        <v/>
      </c>
      <c r="CC189" s="42" t="str">
        <f>IF(ISBLANK($W189),"",MATCH($W189,Measure_List!$A$2:$A$4929,FALSE)-1)</f>
        <v/>
      </c>
      <c r="CD189" s="54" t="str">
        <f t="shared" si="38"/>
        <v/>
      </c>
      <c r="CE189" s="55" t="str">
        <f t="shared" si="45"/>
        <v/>
      </c>
      <c r="CF189" s="55" t="str">
        <f>IF(ISBLANK(W189),"",MATCH(P189,'Funding Input and Summary'!$A$5:$A$254,0))</f>
        <v/>
      </c>
      <c r="CG189" s="202" t="str">
        <f>IF(W189="","",IF(ISERROR(VLOOKUP(W189,Measure_List!$A$3:$A$1000,1,FALSE)),1,""))</f>
        <v/>
      </c>
      <c r="CH189" s="46" t="str">
        <f ca="1">IF(BV189="","",IF(BV189&lt;&gt;OFFSET('Funding Input and Summary'!$AE$4,$CF189,0),1,""))</f>
        <v/>
      </c>
      <c r="CI189" s="46" t="str">
        <f ca="1">IF(ISBLANK(W189),"",IF(BZ189&lt;&gt;IF(OFFSET('Funding Input and Summary'!$AG$4,$CF189,0)="Retrofit","R","L"),1,""))</f>
        <v/>
      </c>
      <c r="CJ189" s="46" t="str">
        <f t="shared" si="39"/>
        <v/>
      </c>
      <c r="CK189" s="46" t="str">
        <f ca="1">IF(W189="","",IF(M189&lt;&gt;OFFSET('Funding Input and Summary'!$AF$4,$CF189,0),1,""))</f>
        <v/>
      </c>
      <c r="CL189" s="46" t="str">
        <f t="shared" ca="1" si="46"/>
        <v/>
      </c>
      <c r="CM189" s="46" t="str">
        <f t="shared" si="40"/>
        <v/>
      </c>
      <c r="CN189" s="63"/>
      <c r="CO189" s="63"/>
      <c r="CP189" s="63"/>
      <c r="CQ189" s="63"/>
      <c r="CR189" s="63"/>
    </row>
    <row r="190" spans="1:96" ht="15" x14ac:dyDescent="0.25">
      <c r="A190" s="244" t="str">
        <f t="shared" ca="1" si="41"/>
        <v/>
      </c>
      <c r="B190" s="59"/>
      <c r="C190" s="47"/>
      <c r="D190" s="47"/>
      <c r="E190" s="47"/>
      <c r="F190" s="47"/>
      <c r="G190" s="47"/>
      <c r="H190" s="48"/>
      <c r="I190" s="47"/>
      <c r="J190" s="49"/>
      <c r="K190" s="49"/>
      <c r="L190" s="49"/>
      <c r="M190" s="50"/>
      <c r="N190" s="50"/>
      <c r="O190" s="52"/>
      <c r="P190" s="32"/>
      <c r="Q190" s="32"/>
      <c r="R190" s="20"/>
      <c r="S190" s="51"/>
      <c r="T190" s="275"/>
      <c r="U190" s="51"/>
      <c r="V190" s="51"/>
      <c r="W190" s="62"/>
      <c r="X190" s="52"/>
      <c r="Y190" s="12"/>
      <c r="Z190" s="12"/>
      <c r="AA190" s="276"/>
      <c r="AB190" s="276"/>
      <c r="AC190" s="254"/>
      <c r="AD190" s="254"/>
      <c r="AE190" s="12"/>
      <c r="AF190" s="12"/>
      <c r="AG190" s="254"/>
      <c r="AH190" s="274"/>
      <c r="AI190" s="51"/>
      <c r="AJ190" s="51"/>
      <c r="AK190" s="248"/>
      <c r="AL190" s="248"/>
      <c r="AM190" s="248"/>
      <c r="AN190" s="254"/>
      <c r="AO190" s="254"/>
      <c r="AP190" s="254"/>
      <c r="AQ190" s="274"/>
      <c r="AR190" s="274"/>
      <c r="AS190" s="274"/>
      <c r="AT190" s="254"/>
      <c r="AU190" s="274"/>
      <c r="AV190" s="276"/>
      <c r="AW190" s="276"/>
      <c r="AX190" s="276"/>
      <c r="AY190" s="12"/>
      <c r="AZ190" s="12"/>
      <c r="BA190" s="12"/>
      <c r="BB190" s="12"/>
      <c r="BC190" s="12"/>
      <c r="BD190" s="53"/>
      <c r="BE190" s="11" t="str">
        <f ca="1">IF(OR(ISBLANK($W190),ISBLANK($M190)),"",OFFSET(Measure_List!$J$2,MATCH($W190,Measure_List!$A$3:$A$4922,FALSE),MATCH(M190,Measure_List!$J$2:$BA$2,1)-1))</f>
        <v/>
      </c>
      <c r="BF190" s="36" t="str">
        <f>IF(ISBLANK($W190),"",(-1)*PV('Drop Downs'!$F$2,CB190,$AE190))</f>
        <v/>
      </c>
      <c r="BG190" s="11" t="str">
        <f t="shared" si="32"/>
        <v/>
      </c>
      <c r="BH190" s="34" t="str">
        <f t="shared" si="42"/>
        <v/>
      </c>
      <c r="BI190" s="36" t="str">
        <f t="shared" si="33"/>
        <v/>
      </c>
      <c r="BJ190" s="34" t="str">
        <f>IF(ISBLANK($W190),"",AB190*'Drop Downs'!$F$1)</f>
        <v/>
      </c>
      <c r="BK190" s="36" t="str">
        <f t="shared" si="43"/>
        <v/>
      </c>
      <c r="BL190" s="36" t="str">
        <f>IF(ISBLANK($W190),"",(-1)*PV('Drop Downs'!$F$2,$CB190,$AD190))</f>
        <v/>
      </c>
      <c r="BM190" s="36" t="str">
        <f>IF(ISBLANK($W190),"",(-1)*PV('Drop Downs'!$F$2,CB190,$AF190))</f>
        <v/>
      </c>
      <c r="BN190" s="11" t="str">
        <f t="shared" si="44"/>
        <v/>
      </c>
      <c r="BO190" s="11" t="str">
        <f t="shared" si="34"/>
        <v/>
      </c>
      <c r="BP190" s="11" t="str">
        <f t="shared" si="35"/>
        <v/>
      </c>
      <c r="BQ190" s="36" t="str">
        <f ca="1">IF(ISBLANK($W190),"",OFFSET(Bkgd_AvoidedCosts!$A$1,BT190-1,BU190-1))</f>
        <v/>
      </c>
      <c r="BR190" s="38" t="str">
        <f t="shared" si="36"/>
        <v/>
      </c>
      <c r="BS190" s="38" t="str">
        <f t="shared" si="37"/>
        <v/>
      </c>
      <c r="BT190" s="10" t="str">
        <f>IF(ISBLANK($W190),"",MATCH($CA190,Bkgd_AvoidedCosts!$A$1:$A$405,FALSE))</f>
        <v/>
      </c>
      <c r="BU190" s="10" t="str">
        <f>IF(ISBLANK($W190),"",MATCH(CB190&amp;BZ190,Bkgd_AvoidedCosts!$2:$2,FALSE))</f>
        <v/>
      </c>
      <c r="BV190" s="42" t="str">
        <f ca="1">IF(ISBLANK($W190),"",OFFSET(Measure_List!$A$2,$CC190,BV$5))</f>
        <v/>
      </c>
      <c r="BW190" s="42" t="str">
        <f ca="1">IF(ISBLANK($W190),"",OFFSET(Measure_List!$A$2,$CC190,BW$5))</f>
        <v/>
      </c>
      <c r="BX190" s="42" t="str">
        <f ca="1">IF(ISBLANK($W190),"",OFFSET(Measure_List!$A$2,$CC190,BX$5))</f>
        <v/>
      </c>
      <c r="BY190" s="42" t="str">
        <f ca="1">IF(ISBLANK($W190),"",OFFSET(Measure_List!$A$2,$CC190,BY$5))</f>
        <v/>
      </c>
      <c r="BZ190" s="42" t="str">
        <f ca="1">IF(ISBLANK($W190),"",OFFSET(Measure_List!$A$2,$CC190,BZ$5))</f>
        <v/>
      </c>
      <c r="CA190" s="42" t="str">
        <f ca="1">IF(ISBLANK($W190),"",OFFSET(Measure_List!$A$2,$CC190,CA$5))</f>
        <v/>
      </c>
      <c r="CB190" s="42" t="str">
        <f ca="1">IF(ISBLANK($W190),"",OFFSET(Measure_List!$A$2,$CC190,CB$5))</f>
        <v/>
      </c>
      <c r="CC190" s="42" t="str">
        <f>IF(ISBLANK($W190),"",MATCH($W190,Measure_List!$A$2:$A$4929,FALSE)-1)</f>
        <v/>
      </c>
      <c r="CD190" s="54" t="str">
        <f t="shared" si="38"/>
        <v/>
      </c>
      <c r="CE190" s="55" t="str">
        <f t="shared" si="45"/>
        <v/>
      </c>
      <c r="CF190" s="55" t="str">
        <f>IF(ISBLANK(W190),"",MATCH(P190,'Funding Input and Summary'!$A$5:$A$254,0))</f>
        <v/>
      </c>
      <c r="CG190" s="202" t="str">
        <f>IF(W190="","",IF(ISERROR(VLOOKUP(W190,Measure_List!$A$3:$A$1000,1,FALSE)),1,""))</f>
        <v/>
      </c>
      <c r="CH190" s="46" t="str">
        <f ca="1">IF(BV190="","",IF(BV190&lt;&gt;OFFSET('Funding Input and Summary'!$AE$4,$CF190,0),1,""))</f>
        <v/>
      </c>
      <c r="CI190" s="46" t="str">
        <f ca="1">IF(ISBLANK(W190),"",IF(BZ190&lt;&gt;IF(OFFSET('Funding Input and Summary'!$AG$4,$CF190,0)="Retrofit","R","L"),1,""))</f>
        <v/>
      </c>
      <c r="CJ190" s="46" t="str">
        <f t="shared" si="39"/>
        <v/>
      </c>
      <c r="CK190" s="46" t="str">
        <f ca="1">IF(W190="","",IF(M190&lt;&gt;OFFSET('Funding Input and Summary'!$AF$4,$CF190,0),1,""))</f>
        <v/>
      </c>
      <c r="CL190" s="46" t="str">
        <f t="shared" ca="1" si="46"/>
        <v/>
      </c>
      <c r="CM190" s="46" t="str">
        <f t="shared" si="40"/>
        <v/>
      </c>
      <c r="CN190" s="63"/>
      <c r="CO190" s="63"/>
      <c r="CP190" s="63"/>
      <c r="CQ190" s="63"/>
      <c r="CR190" s="63"/>
    </row>
    <row r="191" spans="1:96" ht="15" x14ac:dyDescent="0.25">
      <c r="A191" s="244" t="str">
        <f t="shared" ca="1" si="41"/>
        <v/>
      </c>
      <c r="B191" s="59"/>
      <c r="C191" s="47"/>
      <c r="D191" s="47"/>
      <c r="E191" s="47"/>
      <c r="F191" s="47"/>
      <c r="G191" s="47"/>
      <c r="H191" s="48"/>
      <c r="I191" s="47"/>
      <c r="J191" s="49"/>
      <c r="K191" s="49"/>
      <c r="L191" s="49"/>
      <c r="M191" s="50"/>
      <c r="N191" s="50"/>
      <c r="O191" s="52"/>
      <c r="P191" s="32"/>
      <c r="Q191" s="32"/>
      <c r="R191" s="20"/>
      <c r="S191" s="51"/>
      <c r="T191" s="275"/>
      <c r="U191" s="51"/>
      <c r="V191" s="51"/>
      <c r="W191" s="62"/>
      <c r="X191" s="52"/>
      <c r="Y191" s="12"/>
      <c r="Z191" s="12"/>
      <c r="AA191" s="276"/>
      <c r="AB191" s="276"/>
      <c r="AC191" s="254"/>
      <c r="AD191" s="254"/>
      <c r="AE191" s="12"/>
      <c r="AF191" s="12"/>
      <c r="AG191" s="254"/>
      <c r="AH191" s="274"/>
      <c r="AI191" s="51"/>
      <c r="AJ191" s="51"/>
      <c r="AK191" s="248"/>
      <c r="AL191" s="248"/>
      <c r="AM191" s="248"/>
      <c r="AN191" s="254"/>
      <c r="AO191" s="254"/>
      <c r="AP191" s="254"/>
      <c r="AQ191" s="274"/>
      <c r="AR191" s="274"/>
      <c r="AS191" s="274"/>
      <c r="AT191" s="254"/>
      <c r="AU191" s="274"/>
      <c r="AV191" s="276"/>
      <c r="AW191" s="276"/>
      <c r="AX191" s="276"/>
      <c r="AY191" s="12"/>
      <c r="AZ191" s="12"/>
      <c r="BA191" s="12"/>
      <c r="BB191" s="12"/>
      <c r="BC191" s="12"/>
      <c r="BD191" s="53"/>
      <c r="BE191" s="11" t="str">
        <f ca="1">IF(OR(ISBLANK($W191),ISBLANK($M191)),"",OFFSET(Measure_List!$J$2,MATCH($W191,Measure_List!$A$3:$A$4922,FALSE),MATCH(M191,Measure_List!$J$2:$BA$2,1)-1))</f>
        <v/>
      </c>
      <c r="BF191" s="36" t="str">
        <f>IF(ISBLANK($W191),"",(-1)*PV('Drop Downs'!$F$2,CB191,$AE191))</f>
        <v/>
      </c>
      <c r="BG191" s="11" t="str">
        <f t="shared" si="32"/>
        <v/>
      </c>
      <c r="BH191" s="34" t="str">
        <f t="shared" si="42"/>
        <v/>
      </c>
      <c r="BI191" s="36" t="str">
        <f t="shared" si="33"/>
        <v/>
      </c>
      <c r="BJ191" s="34" t="str">
        <f>IF(ISBLANK($W191),"",AB191*'Drop Downs'!$F$1)</f>
        <v/>
      </c>
      <c r="BK191" s="36" t="str">
        <f t="shared" si="43"/>
        <v/>
      </c>
      <c r="BL191" s="36" t="str">
        <f>IF(ISBLANK($W191),"",(-1)*PV('Drop Downs'!$F$2,$CB191,$AD191))</f>
        <v/>
      </c>
      <c r="BM191" s="36" t="str">
        <f>IF(ISBLANK($W191),"",(-1)*PV('Drop Downs'!$F$2,CB191,$AF191))</f>
        <v/>
      </c>
      <c r="BN191" s="11" t="str">
        <f t="shared" si="44"/>
        <v/>
      </c>
      <c r="BO191" s="11" t="str">
        <f t="shared" si="34"/>
        <v/>
      </c>
      <c r="BP191" s="11" t="str">
        <f t="shared" si="35"/>
        <v/>
      </c>
      <c r="BQ191" s="36" t="str">
        <f ca="1">IF(ISBLANK($W191),"",OFFSET(Bkgd_AvoidedCosts!$A$1,BT191-1,BU191-1))</f>
        <v/>
      </c>
      <c r="BR191" s="38" t="str">
        <f t="shared" si="36"/>
        <v/>
      </c>
      <c r="BS191" s="38" t="str">
        <f t="shared" si="37"/>
        <v/>
      </c>
      <c r="BT191" s="10" t="str">
        <f>IF(ISBLANK($W191),"",MATCH($CA191,Bkgd_AvoidedCosts!$A$1:$A$405,FALSE))</f>
        <v/>
      </c>
      <c r="BU191" s="10" t="str">
        <f>IF(ISBLANK($W191),"",MATCH(CB191&amp;BZ191,Bkgd_AvoidedCosts!$2:$2,FALSE))</f>
        <v/>
      </c>
      <c r="BV191" s="42" t="str">
        <f ca="1">IF(ISBLANK($W191),"",OFFSET(Measure_List!$A$2,$CC191,BV$5))</f>
        <v/>
      </c>
      <c r="BW191" s="42" t="str">
        <f ca="1">IF(ISBLANK($W191),"",OFFSET(Measure_List!$A$2,$CC191,BW$5))</f>
        <v/>
      </c>
      <c r="BX191" s="42" t="str">
        <f ca="1">IF(ISBLANK($W191),"",OFFSET(Measure_List!$A$2,$CC191,BX$5))</f>
        <v/>
      </c>
      <c r="BY191" s="42" t="str">
        <f ca="1">IF(ISBLANK($W191),"",OFFSET(Measure_List!$A$2,$CC191,BY$5))</f>
        <v/>
      </c>
      <c r="BZ191" s="42" t="str">
        <f ca="1">IF(ISBLANK($W191),"",OFFSET(Measure_List!$A$2,$CC191,BZ$5))</f>
        <v/>
      </c>
      <c r="CA191" s="42" t="str">
        <f ca="1">IF(ISBLANK($W191),"",OFFSET(Measure_List!$A$2,$CC191,CA$5))</f>
        <v/>
      </c>
      <c r="CB191" s="42" t="str">
        <f ca="1">IF(ISBLANK($W191),"",OFFSET(Measure_List!$A$2,$CC191,CB$5))</f>
        <v/>
      </c>
      <c r="CC191" s="42" t="str">
        <f>IF(ISBLANK($W191),"",MATCH($W191,Measure_List!$A$2:$A$4929,FALSE)-1)</f>
        <v/>
      </c>
      <c r="CD191" s="54" t="str">
        <f t="shared" si="38"/>
        <v/>
      </c>
      <c r="CE191" s="55" t="str">
        <f t="shared" si="45"/>
        <v/>
      </c>
      <c r="CF191" s="55" t="str">
        <f>IF(ISBLANK(W191),"",MATCH(P191,'Funding Input and Summary'!$A$5:$A$254,0))</f>
        <v/>
      </c>
      <c r="CG191" s="202" t="str">
        <f>IF(W191="","",IF(ISERROR(VLOOKUP(W191,Measure_List!$A$3:$A$1000,1,FALSE)),1,""))</f>
        <v/>
      </c>
      <c r="CH191" s="46" t="str">
        <f ca="1">IF(BV191="","",IF(BV191&lt;&gt;OFFSET('Funding Input and Summary'!$AE$4,$CF191,0),1,""))</f>
        <v/>
      </c>
      <c r="CI191" s="46" t="str">
        <f ca="1">IF(ISBLANK(W191),"",IF(BZ191&lt;&gt;IF(OFFSET('Funding Input and Summary'!$AG$4,$CF191,0)="Retrofit","R","L"),1,""))</f>
        <v/>
      </c>
      <c r="CJ191" s="46" t="str">
        <f t="shared" si="39"/>
        <v/>
      </c>
      <c r="CK191" s="46" t="str">
        <f ca="1">IF(W191="","",IF(M191&lt;&gt;OFFSET('Funding Input and Summary'!$AF$4,$CF191,0),1,""))</f>
        <v/>
      </c>
      <c r="CL191" s="46" t="str">
        <f t="shared" ca="1" si="46"/>
        <v/>
      </c>
      <c r="CM191" s="46" t="str">
        <f t="shared" si="40"/>
        <v/>
      </c>
      <c r="CN191" s="63"/>
      <c r="CO191" s="63"/>
      <c r="CP191" s="63"/>
      <c r="CQ191" s="63"/>
      <c r="CR191" s="63"/>
    </row>
    <row r="192" spans="1:96" ht="15" x14ac:dyDescent="0.25">
      <c r="A192" s="244" t="str">
        <f t="shared" ca="1" si="41"/>
        <v/>
      </c>
      <c r="B192" s="59"/>
      <c r="C192" s="47"/>
      <c r="D192" s="47"/>
      <c r="E192" s="47"/>
      <c r="F192" s="47"/>
      <c r="G192" s="47"/>
      <c r="H192" s="48"/>
      <c r="I192" s="47"/>
      <c r="J192" s="49"/>
      <c r="K192" s="49"/>
      <c r="L192" s="49"/>
      <c r="M192" s="50"/>
      <c r="N192" s="50"/>
      <c r="O192" s="52"/>
      <c r="P192" s="32"/>
      <c r="Q192" s="32"/>
      <c r="R192" s="20"/>
      <c r="S192" s="51"/>
      <c r="T192" s="275"/>
      <c r="U192" s="51"/>
      <c r="V192" s="51"/>
      <c r="W192" s="62"/>
      <c r="X192" s="52"/>
      <c r="Y192" s="12"/>
      <c r="Z192" s="12"/>
      <c r="AA192" s="276"/>
      <c r="AB192" s="276"/>
      <c r="AC192" s="254"/>
      <c r="AD192" s="254"/>
      <c r="AE192" s="12"/>
      <c r="AF192" s="12"/>
      <c r="AG192" s="254"/>
      <c r="AH192" s="274"/>
      <c r="AI192" s="51"/>
      <c r="AJ192" s="51"/>
      <c r="AK192" s="248"/>
      <c r="AL192" s="248"/>
      <c r="AM192" s="248"/>
      <c r="AN192" s="254"/>
      <c r="AO192" s="254"/>
      <c r="AP192" s="254"/>
      <c r="AQ192" s="274"/>
      <c r="AR192" s="274"/>
      <c r="AS192" s="274"/>
      <c r="AT192" s="254"/>
      <c r="AU192" s="274"/>
      <c r="AV192" s="276"/>
      <c r="AW192" s="276"/>
      <c r="AX192" s="276"/>
      <c r="AY192" s="12"/>
      <c r="AZ192" s="12"/>
      <c r="BA192" s="12"/>
      <c r="BB192" s="12"/>
      <c r="BC192" s="12"/>
      <c r="BD192" s="53"/>
      <c r="BE192" s="11" t="str">
        <f ca="1">IF(OR(ISBLANK($W192),ISBLANK($M192)),"",OFFSET(Measure_List!$J$2,MATCH($W192,Measure_List!$A$3:$A$4922,FALSE),MATCH(M192,Measure_List!$J$2:$BA$2,1)-1))</f>
        <v/>
      </c>
      <c r="BF192" s="36" t="str">
        <f>IF(ISBLANK($W192),"",(-1)*PV('Drop Downs'!$F$2,CB192,$AE192))</f>
        <v/>
      </c>
      <c r="BG192" s="11" t="str">
        <f t="shared" si="32"/>
        <v/>
      </c>
      <c r="BH192" s="34" t="str">
        <f t="shared" si="42"/>
        <v/>
      </c>
      <c r="BI192" s="36" t="str">
        <f t="shared" si="33"/>
        <v/>
      </c>
      <c r="BJ192" s="34" t="str">
        <f>IF(ISBLANK($W192),"",AB192*'Drop Downs'!$F$1)</f>
        <v/>
      </c>
      <c r="BK192" s="36" t="str">
        <f t="shared" si="43"/>
        <v/>
      </c>
      <c r="BL192" s="36" t="str">
        <f>IF(ISBLANK($W192),"",(-1)*PV('Drop Downs'!$F$2,$CB192,$AD192))</f>
        <v/>
      </c>
      <c r="BM192" s="36" t="str">
        <f>IF(ISBLANK($W192),"",(-1)*PV('Drop Downs'!$F$2,CB192,$AF192))</f>
        <v/>
      </c>
      <c r="BN192" s="11" t="str">
        <f t="shared" si="44"/>
        <v/>
      </c>
      <c r="BO192" s="11" t="str">
        <f t="shared" si="34"/>
        <v/>
      </c>
      <c r="BP192" s="11" t="str">
        <f t="shared" si="35"/>
        <v/>
      </c>
      <c r="BQ192" s="36" t="str">
        <f ca="1">IF(ISBLANK($W192),"",OFFSET(Bkgd_AvoidedCosts!$A$1,BT192-1,BU192-1))</f>
        <v/>
      </c>
      <c r="BR192" s="38" t="str">
        <f t="shared" si="36"/>
        <v/>
      </c>
      <c r="BS192" s="38" t="str">
        <f t="shared" si="37"/>
        <v/>
      </c>
      <c r="BT192" s="10" t="str">
        <f>IF(ISBLANK($W192),"",MATCH($CA192,Bkgd_AvoidedCosts!$A$1:$A$405,FALSE))</f>
        <v/>
      </c>
      <c r="BU192" s="10" t="str">
        <f>IF(ISBLANK($W192),"",MATCH(CB192&amp;BZ192,Bkgd_AvoidedCosts!$2:$2,FALSE))</f>
        <v/>
      </c>
      <c r="BV192" s="42" t="str">
        <f ca="1">IF(ISBLANK($W192),"",OFFSET(Measure_List!$A$2,$CC192,BV$5))</f>
        <v/>
      </c>
      <c r="BW192" s="42" t="str">
        <f ca="1">IF(ISBLANK($W192),"",OFFSET(Measure_List!$A$2,$CC192,BW$5))</f>
        <v/>
      </c>
      <c r="BX192" s="42" t="str">
        <f ca="1">IF(ISBLANK($W192),"",OFFSET(Measure_List!$A$2,$CC192,BX$5))</f>
        <v/>
      </c>
      <c r="BY192" s="42" t="str">
        <f ca="1">IF(ISBLANK($W192),"",OFFSET(Measure_List!$A$2,$CC192,BY$5))</f>
        <v/>
      </c>
      <c r="BZ192" s="42" t="str">
        <f ca="1">IF(ISBLANK($W192),"",OFFSET(Measure_List!$A$2,$CC192,BZ$5))</f>
        <v/>
      </c>
      <c r="CA192" s="42" t="str">
        <f ca="1">IF(ISBLANK($W192),"",OFFSET(Measure_List!$A$2,$CC192,CA$5))</f>
        <v/>
      </c>
      <c r="CB192" s="42" t="str">
        <f ca="1">IF(ISBLANK($W192),"",OFFSET(Measure_List!$A$2,$CC192,CB$5))</f>
        <v/>
      </c>
      <c r="CC192" s="42" t="str">
        <f>IF(ISBLANK($W192),"",MATCH($W192,Measure_List!$A$2:$A$4929,FALSE)-1)</f>
        <v/>
      </c>
      <c r="CD192" s="54" t="str">
        <f t="shared" si="38"/>
        <v/>
      </c>
      <c r="CE192" s="55" t="str">
        <f t="shared" si="45"/>
        <v/>
      </c>
      <c r="CF192" s="55" t="str">
        <f>IF(ISBLANK(W192),"",MATCH(P192,'Funding Input and Summary'!$A$5:$A$254,0))</f>
        <v/>
      </c>
      <c r="CG192" s="202" t="str">
        <f>IF(W192="","",IF(ISERROR(VLOOKUP(W192,Measure_List!$A$3:$A$1000,1,FALSE)),1,""))</f>
        <v/>
      </c>
      <c r="CH192" s="46" t="str">
        <f ca="1">IF(BV192="","",IF(BV192&lt;&gt;OFFSET('Funding Input and Summary'!$AE$4,$CF192,0),1,""))</f>
        <v/>
      </c>
      <c r="CI192" s="46" t="str">
        <f ca="1">IF(ISBLANK(W192),"",IF(BZ192&lt;&gt;IF(OFFSET('Funding Input and Summary'!$AG$4,$CF192,0)="Retrofit","R","L"),1,""))</f>
        <v/>
      </c>
      <c r="CJ192" s="46" t="str">
        <f t="shared" si="39"/>
        <v/>
      </c>
      <c r="CK192" s="46" t="str">
        <f ca="1">IF(W192="","",IF(M192&lt;&gt;OFFSET('Funding Input and Summary'!$AF$4,$CF192,0),1,""))</f>
        <v/>
      </c>
      <c r="CL192" s="46" t="str">
        <f t="shared" ca="1" si="46"/>
        <v/>
      </c>
      <c r="CM192" s="46" t="str">
        <f t="shared" si="40"/>
        <v/>
      </c>
      <c r="CN192" s="63"/>
      <c r="CO192" s="63"/>
      <c r="CP192" s="63"/>
      <c r="CQ192" s="63"/>
      <c r="CR192" s="63"/>
    </row>
    <row r="193" spans="1:96" ht="15" x14ac:dyDescent="0.25">
      <c r="A193" s="244" t="str">
        <f t="shared" ca="1" si="41"/>
        <v/>
      </c>
      <c r="B193" s="59"/>
      <c r="C193" s="47"/>
      <c r="D193" s="47"/>
      <c r="E193" s="47"/>
      <c r="F193" s="47"/>
      <c r="G193" s="47"/>
      <c r="H193" s="48"/>
      <c r="I193" s="47"/>
      <c r="J193" s="49"/>
      <c r="K193" s="49"/>
      <c r="L193" s="49"/>
      <c r="M193" s="50"/>
      <c r="N193" s="50"/>
      <c r="O193" s="52"/>
      <c r="P193" s="32"/>
      <c r="Q193" s="32"/>
      <c r="R193" s="20"/>
      <c r="S193" s="51"/>
      <c r="T193" s="275"/>
      <c r="U193" s="51"/>
      <c r="V193" s="51"/>
      <c r="W193" s="62"/>
      <c r="X193" s="52"/>
      <c r="Y193" s="12"/>
      <c r="Z193" s="12"/>
      <c r="AA193" s="276"/>
      <c r="AB193" s="276"/>
      <c r="AC193" s="254"/>
      <c r="AD193" s="254"/>
      <c r="AE193" s="12"/>
      <c r="AF193" s="12"/>
      <c r="AG193" s="254"/>
      <c r="AH193" s="274"/>
      <c r="AI193" s="51"/>
      <c r="AJ193" s="51"/>
      <c r="AK193" s="248"/>
      <c r="AL193" s="248"/>
      <c r="AM193" s="248"/>
      <c r="AN193" s="254"/>
      <c r="AO193" s="254"/>
      <c r="AP193" s="254"/>
      <c r="AQ193" s="274"/>
      <c r="AR193" s="274"/>
      <c r="AS193" s="274"/>
      <c r="AT193" s="254"/>
      <c r="AU193" s="274"/>
      <c r="AV193" s="276"/>
      <c r="AW193" s="276"/>
      <c r="AX193" s="276"/>
      <c r="AY193" s="12"/>
      <c r="AZ193" s="12"/>
      <c r="BA193" s="12"/>
      <c r="BB193" s="12"/>
      <c r="BC193" s="12"/>
      <c r="BD193" s="53"/>
      <c r="BE193" s="11" t="str">
        <f ca="1">IF(OR(ISBLANK($W193),ISBLANK($M193)),"",OFFSET(Measure_List!$J$2,MATCH($W193,Measure_List!$A$3:$A$4922,FALSE),MATCH(M193,Measure_List!$J$2:$BA$2,1)-1))</f>
        <v/>
      </c>
      <c r="BF193" s="36" t="str">
        <f>IF(ISBLANK($W193),"",(-1)*PV('Drop Downs'!$F$2,CB193,$AE193))</f>
        <v/>
      </c>
      <c r="BG193" s="11" t="str">
        <f t="shared" si="32"/>
        <v/>
      </c>
      <c r="BH193" s="34" t="str">
        <f t="shared" si="42"/>
        <v/>
      </c>
      <c r="BI193" s="36" t="str">
        <f t="shared" si="33"/>
        <v/>
      </c>
      <c r="BJ193" s="34" t="str">
        <f>IF(ISBLANK($W193),"",AB193*'Drop Downs'!$F$1)</f>
        <v/>
      </c>
      <c r="BK193" s="36" t="str">
        <f t="shared" si="43"/>
        <v/>
      </c>
      <c r="BL193" s="36" t="str">
        <f>IF(ISBLANK($W193),"",(-1)*PV('Drop Downs'!$F$2,$CB193,$AD193))</f>
        <v/>
      </c>
      <c r="BM193" s="36" t="str">
        <f>IF(ISBLANK($W193),"",(-1)*PV('Drop Downs'!$F$2,CB193,$AF193))</f>
        <v/>
      </c>
      <c r="BN193" s="11" t="str">
        <f t="shared" si="44"/>
        <v/>
      </c>
      <c r="BO193" s="11" t="str">
        <f t="shared" si="34"/>
        <v/>
      </c>
      <c r="BP193" s="11" t="str">
        <f t="shared" si="35"/>
        <v/>
      </c>
      <c r="BQ193" s="36" t="str">
        <f ca="1">IF(ISBLANK($W193),"",OFFSET(Bkgd_AvoidedCosts!$A$1,BT193-1,BU193-1))</f>
        <v/>
      </c>
      <c r="BR193" s="38" t="str">
        <f t="shared" si="36"/>
        <v/>
      </c>
      <c r="BS193" s="38" t="str">
        <f t="shared" si="37"/>
        <v/>
      </c>
      <c r="BT193" s="10" t="str">
        <f>IF(ISBLANK($W193),"",MATCH($CA193,Bkgd_AvoidedCosts!$A$1:$A$405,FALSE))</f>
        <v/>
      </c>
      <c r="BU193" s="10" t="str">
        <f>IF(ISBLANK($W193),"",MATCH(CB193&amp;BZ193,Bkgd_AvoidedCosts!$2:$2,FALSE))</f>
        <v/>
      </c>
      <c r="BV193" s="42" t="str">
        <f ca="1">IF(ISBLANK($W193),"",OFFSET(Measure_List!$A$2,$CC193,BV$5))</f>
        <v/>
      </c>
      <c r="BW193" s="42" t="str">
        <f ca="1">IF(ISBLANK($W193),"",OFFSET(Measure_List!$A$2,$CC193,BW$5))</f>
        <v/>
      </c>
      <c r="BX193" s="42" t="str">
        <f ca="1">IF(ISBLANK($W193),"",OFFSET(Measure_List!$A$2,$CC193,BX$5))</f>
        <v/>
      </c>
      <c r="BY193" s="42" t="str">
        <f ca="1">IF(ISBLANK($W193),"",OFFSET(Measure_List!$A$2,$CC193,BY$5))</f>
        <v/>
      </c>
      <c r="BZ193" s="42" t="str">
        <f ca="1">IF(ISBLANK($W193),"",OFFSET(Measure_List!$A$2,$CC193,BZ$5))</f>
        <v/>
      </c>
      <c r="CA193" s="42" t="str">
        <f ca="1">IF(ISBLANK($W193),"",OFFSET(Measure_List!$A$2,$CC193,CA$5))</f>
        <v/>
      </c>
      <c r="CB193" s="42" t="str">
        <f ca="1">IF(ISBLANK($W193),"",OFFSET(Measure_List!$A$2,$CC193,CB$5))</f>
        <v/>
      </c>
      <c r="CC193" s="42" t="str">
        <f>IF(ISBLANK($W193),"",MATCH($W193,Measure_List!$A$2:$A$4929,FALSE)-1)</f>
        <v/>
      </c>
      <c r="CD193" s="54" t="str">
        <f t="shared" si="38"/>
        <v/>
      </c>
      <c r="CE193" s="55" t="str">
        <f t="shared" si="45"/>
        <v/>
      </c>
      <c r="CF193" s="55" t="str">
        <f>IF(ISBLANK(W193),"",MATCH(P193,'Funding Input and Summary'!$A$5:$A$254,0))</f>
        <v/>
      </c>
      <c r="CG193" s="202" t="str">
        <f>IF(W193="","",IF(ISERROR(VLOOKUP(W193,Measure_List!$A$3:$A$1000,1,FALSE)),1,""))</f>
        <v/>
      </c>
      <c r="CH193" s="46" t="str">
        <f ca="1">IF(BV193="","",IF(BV193&lt;&gt;OFFSET('Funding Input and Summary'!$AE$4,$CF193,0),1,""))</f>
        <v/>
      </c>
      <c r="CI193" s="46" t="str">
        <f ca="1">IF(ISBLANK(W193),"",IF(BZ193&lt;&gt;IF(OFFSET('Funding Input and Summary'!$AG$4,$CF193,0)="Retrofit","R","L"),1,""))</f>
        <v/>
      </c>
      <c r="CJ193" s="46" t="str">
        <f t="shared" si="39"/>
        <v/>
      </c>
      <c r="CK193" s="46" t="str">
        <f ca="1">IF(W193="","",IF(M193&lt;&gt;OFFSET('Funding Input and Summary'!$AF$4,$CF193,0),1,""))</f>
        <v/>
      </c>
      <c r="CL193" s="46" t="str">
        <f t="shared" ca="1" si="46"/>
        <v/>
      </c>
      <c r="CM193" s="46" t="str">
        <f t="shared" si="40"/>
        <v/>
      </c>
      <c r="CN193" s="63"/>
      <c r="CO193" s="63"/>
      <c r="CP193" s="63"/>
      <c r="CQ193" s="63"/>
      <c r="CR193" s="63"/>
    </row>
    <row r="194" spans="1:96" ht="15" x14ac:dyDescent="0.25">
      <c r="A194" s="244" t="str">
        <f t="shared" ca="1" si="41"/>
        <v/>
      </c>
      <c r="B194" s="59"/>
      <c r="C194" s="47"/>
      <c r="D194" s="47"/>
      <c r="E194" s="47"/>
      <c r="F194" s="47"/>
      <c r="G194" s="47"/>
      <c r="H194" s="48"/>
      <c r="I194" s="47"/>
      <c r="J194" s="49"/>
      <c r="K194" s="49"/>
      <c r="L194" s="49"/>
      <c r="M194" s="50"/>
      <c r="N194" s="50"/>
      <c r="O194" s="52"/>
      <c r="P194" s="32"/>
      <c r="Q194" s="32"/>
      <c r="R194" s="20"/>
      <c r="S194" s="51"/>
      <c r="T194" s="275"/>
      <c r="U194" s="51"/>
      <c r="V194" s="51"/>
      <c r="W194" s="62"/>
      <c r="X194" s="52"/>
      <c r="Y194" s="12"/>
      <c r="Z194" s="12"/>
      <c r="AA194" s="276"/>
      <c r="AB194" s="276"/>
      <c r="AC194" s="254"/>
      <c r="AD194" s="254"/>
      <c r="AE194" s="12"/>
      <c r="AF194" s="12"/>
      <c r="AG194" s="254"/>
      <c r="AH194" s="274"/>
      <c r="AI194" s="51"/>
      <c r="AJ194" s="51"/>
      <c r="AK194" s="248"/>
      <c r="AL194" s="248"/>
      <c r="AM194" s="248"/>
      <c r="AN194" s="254"/>
      <c r="AO194" s="254"/>
      <c r="AP194" s="254"/>
      <c r="AQ194" s="274"/>
      <c r="AR194" s="274"/>
      <c r="AS194" s="274"/>
      <c r="AT194" s="254"/>
      <c r="AU194" s="274"/>
      <c r="AV194" s="276"/>
      <c r="AW194" s="276"/>
      <c r="AX194" s="276"/>
      <c r="AY194" s="12"/>
      <c r="AZ194" s="12"/>
      <c r="BA194" s="12"/>
      <c r="BB194" s="12"/>
      <c r="BC194" s="12"/>
      <c r="BD194" s="53"/>
      <c r="BE194" s="11" t="str">
        <f ca="1">IF(OR(ISBLANK($W194),ISBLANK($M194)),"",OFFSET(Measure_List!$J$2,MATCH($W194,Measure_List!$A$3:$A$4922,FALSE),MATCH(M194,Measure_List!$J$2:$BA$2,1)-1))</f>
        <v/>
      </c>
      <c r="BF194" s="36" t="str">
        <f>IF(ISBLANK($W194),"",(-1)*PV('Drop Downs'!$F$2,CB194,$AE194))</f>
        <v/>
      </c>
      <c r="BG194" s="11" t="str">
        <f t="shared" si="32"/>
        <v/>
      </c>
      <c r="BH194" s="34" t="str">
        <f t="shared" si="42"/>
        <v/>
      </c>
      <c r="BI194" s="36" t="str">
        <f t="shared" si="33"/>
        <v/>
      </c>
      <c r="BJ194" s="34" t="str">
        <f>IF(ISBLANK($W194),"",AB194*'Drop Downs'!$F$1)</f>
        <v/>
      </c>
      <c r="BK194" s="36" t="str">
        <f t="shared" si="43"/>
        <v/>
      </c>
      <c r="BL194" s="36" t="str">
        <f>IF(ISBLANK($W194),"",(-1)*PV('Drop Downs'!$F$2,$CB194,$AD194))</f>
        <v/>
      </c>
      <c r="BM194" s="36" t="str">
        <f>IF(ISBLANK($W194),"",(-1)*PV('Drop Downs'!$F$2,CB194,$AF194))</f>
        <v/>
      </c>
      <c r="BN194" s="11" t="str">
        <f t="shared" si="44"/>
        <v/>
      </c>
      <c r="BO194" s="11" t="str">
        <f t="shared" si="34"/>
        <v/>
      </c>
      <c r="BP194" s="11" t="str">
        <f t="shared" si="35"/>
        <v/>
      </c>
      <c r="BQ194" s="36" t="str">
        <f ca="1">IF(ISBLANK($W194),"",OFFSET(Bkgd_AvoidedCosts!$A$1,BT194-1,BU194-1))</f>
        <v/>
      </c>
      <c r="BR194" s="38" t="str">
        <f t="shared" si="36"/>
        <v/>
      </c>
      <c r="BS194" s="38" t="str">
        <f t="shared" si="37"/>
        <v/>
      </c>
      <c r="BT194" s="10" t="str">
        <f>IF(ISBLANK($W194),"",MATCH($CA194,Bkgd_AvoidedCosts!$A$1:$A$405,FALSE))</f>
        <v/>
      </c>
      <c r="BU194" s="10" t="str">
        <f>IF(ISBLANK($W194),"",MATCH(CB194&amp;BZ194,Bkgd_AvoidedCosts!$2:$2,FALSE))</f>
        <v/>
      </c>
      <c r="BV194" s="42" t="str">
        <f ca="1">IF(ISBLANK($W194),"",OFFSET(Measure_List!$A$2,$CC194,BV$5))</f>
        <v/>
      </c>
      <c r="BW194" s="42" t="str">
        <f ca="1">IF(ISBLANK($W194),"",OFFSET(Measure_List!$A$2,$CC194,BW$5))</f>
        <v/>
      </c>
      <c r="BX194" s="42" t="str">
        <f ca="1">IF(ISBLANK($W194),"",OFFSET(Measure_List!$A$2,$CC194,BX$5))</f>
        <v/>
      </c>
      <c r="BY194" s="42" t="str">
        <f ca="1">IF(ISBLANK($W194),"",OFFSET(Measure_List!$A$2,$CC194,BY$5))</f>
        <v/>
      </c>
      <c r="BZ194" s="42" t="str">
        <f ca="1">IF(ISBLANK($W194),"",OFFSET(Measure_List!$A$2,$CC194,BZ$5))</f>
        <v/>
      </c>
      <c r="CA194" s="42" t="str">
        <f ca="1">IF(ISBLANK($W194),"",OFFSET(Measure_List!$A$2,$CC194,CA$5))</f>
        <v/>
      </c>
      <c r="CB194" s="42" t="str">
        <f ca="1">IF(ISBLANK($W194),"",OFFSET(Measure_List!$A$2,$CC194,CB$5))</f>
        <v/>
      </c>
      <c r="CC194" s="42" t="str">
        <f>IF(ISBLANK($W194),"",MATCH($W194,Measure_List!$A$2:$A$4929,FALSE)-1)</f>
        <v/>
      </c>
      <c r="CD194" s="54" t="str">
        <f t="shared" si="38"/>
        <v/>
      </c>
      <c r="CE194" s="55" t="str">
        <f t="shared" si="45"/>
        <v/>
      </c>
      <c r="CF194" s="55" t="str">
        <f>IF(ISBLANK(W194),"",MATCH(P194,'Funding Input and Summary'!$A$5:$A$254,0))</f>
        <v/>
      </c>
      <c r="CG194" s="202" t="str">
        <f>IF(W194="","",IF(ISERROR(VLOOKUP(W194,Measure_List!$A$3:$A$1000,1,FALSE)),1,""))</f>
        <v/>
      </c>
      <c r="CH194" s="46" t="str">
        <f ca="1">IF(BV194="","",IF(BV194&lt;&gt;OFFSET('Funding Input and Summary'!$AE$4,$CF194,0),1,""))</f>
        <v/>
      </c>
      <c r="CI194" s="46" t="str">
        <f ca="1">IF(ISBLANK(W194),"",IF(BZ194&lt;&gt;IF(OFFSET('Funding Input and Summary'!$AG$4,$CF194,0)="Retrofit","R","L"),1,""))</f>
        <v/>
      </c>
      <c r="CJ194" s="46" t="str">
        <f t="shared" si="39"/>
        <v/>
      </c>
      <c r="CK194" s="46" t="str">
        <f ca="1">IF(W194="","",IF(M194&lt;&gt;OFFSET('Funding Input and Summary'!$AF$4,$CF194,0),1,""))</f>
        <v/>
      </c>
      <c r="CL194" s="46" t="str">
        <f t="shared" ca="1" si="46"/>
        <v/>
      </c>
      <c r="CM194" s="46" t="str">
        <f t="shared" si="40"/>
        <v/>
      </c>
      <c r="CN194" s="63"/>
      <c r="CO194" s="63"/>
      <c r="CP194" s="63"/>
      <c r="CQ194" s="63"/>
      <c r="CR194" s="63"/>
    </row>
    <row r="195" spans="1:96" ht="15" x14ac:dyDescent="0.25">
      <c r="A195" s="244" t="str">
        <f t="shared" ca="1" si="41"/>
        <v/>
      </c>
      <c r="B195" s="59"/>
      <c r="C195" s="47"/>
      <c r="D195" s="47"/>
      <c r="E195" s="47"/>
      <c r="F195" s="47"/>
      <c r="G195" s="47"/>
      <c r="H195" s="48"/>
      <c r="I195" s="47"/>
      <c r="J195" s="49"/>
      <c r="K195" s="49"/>
      <c r="L195" s="49"/>
      <c r="M195" s="50"/>
      <c r="N195" s="50"/>
      <c r="O195" s="52"/>
      <c r="P195" s="32"/>
      <c r="Q195" s="32"/>
      <c r="R195" s="20"/>
      <c r="S195" s="51"/>
      <c r="T195" s="275"/>
      <c r="U195" s="51"/>
      <c r="V195" s="51"/>
      <c r="W195" s="62"/>
      <c r="X195" s="52"/>
      <c r="Y195" s="12"/>
      <c r="Z195" s="12"/>
      <c r="AA195" s="276"/>
      <c r="AB195" s="276"/>
      <c r="AC195" s="254"/>
      <c r="AD195" s="254"/>
      <c r="AE195" s="12"/>
      <c r="AF195" s="12"/>
      <c r="AG195" s="254"/>
      <c r="AH195" s="274"/>
      <c r="AI195" s="51"/>
      <c r="AJ195" s="51"/>
      <c r="AK195" s="248"/>
      <c r="AL195" s="248"/>
      <c r="AM195" s="248"/>
      <c r="AN195" s="254"/>
      <c r="AO195" s="254"/>
      <c r="AP195" s="254"/>
      <c r="AQ195" s="274"/>
      <c r="AR195" s="274"/>
      <c r="AS195" s="274"/>
      <c r="AT195" s="254"/>
      <c r="AU195" s="274"/>
      <c r="AV195" s="276"/>
      <c r="AW195" s="276"/>
      <c r="AX195" s="276"/>
      <c r="AY195" s="12"/>
      <c r="AZ195" s="12"/>
      <c r="BA195" s="12"/>
      <c r="BB195" s="12"/>
      <c r="BC195" s="12"/>
      <c r="BD195" s="53"/>
      <c r="BE195" s="11" t="str">
        <f ca="1">IF(OR(ISBLANK($W195),ISBLANK($M195)),"",OFFSET(Measure_List!$J$2,MATCH($W195,Measure_List!$A$3:$A$4922,FALSE),MATCH(M195,Measure_List!$J$2:$BA$2,1)-1))</f>
        <v/>
      </c>
      <c r="BF195" s="36" t="str">
        <f>IF(ISBLANK($W195),"",(-1)*PV('Drop Downs'!$F$2,CB195,$AE195))</f>
        <v/>
      </c>
      <c r="BG195" s="11" t="str">
        <f t="shared" si="32"/>
        <v/>
      </c>
      <c r="BH195" s="34" t="str">
        <f t="shared" si="42"/>
        <v/>
      </c>
      <c r="BI195" s="36" t="str">
        <f t="shared" si="33"/>
        <v/>
      </c>
      <c r="BJ195" s="34" t="str">
        <f>IF(ISBLANK($W195),"",AB195*'Drop Downs'!$F$1)</f>
        <v/>
      </c>
      <c r="BK195" s="36" t="str">
        <f t="shared" si="43"/>
        <v/>
      </c>
      <c r="BL195" s="36" t="str">
        <f>IF(ISBLANK($W195),"",(-1)*PV('Drop Downs'!$F$2,$CB195,$AD195))</f>
        <v/>
      </c>
      <c r="BM195" s="36" t="str">
        <f>IF(ISBLANK($W195),"",(-1)*PV('Drop Downs'!$F$2,CB195,$AF195))</f>
        <v/>
      </c>
      <c r="BN195" s="11" t="str">
        <f t="shared" si="44"/>
        <v/>
      </c>
      <c r="BO195" s="11" t="str">
        <f t="shared" si="34"/>
        <v/>
      </c>
      <c r="BP195" s="11" t="str">
        <f t="shared" si="35"/>
        <v/>
      </c>
      <c r="BQ195" s="36" t="str">
        <f ca="1">IF(ISBLANK($W195),"",OFFSET(Bkgd_AvoidedCosts!$A$1,BT195-1,BU195-1))</f>
        <v/>
      </c>
      <c r="BR195" s="38" t="str">
        <f t="shared" si="36"/>
        <v/>
      </c>
      <c r="BS195" s="38" t="str">
        <f t="shared" si="37"/>
        <v/>
      </c>
      <c r="BT195" s="10" t="str">
        <f>IF(ISBLANK($W195),"",MATCH($CA195,Bkgd_AvoidedCosts!$A$1:$A$405,FALSE))</f>
        <v/>
      </c>
      <c r="BU195" s="10" t="str">
        <f>IF(ISBLANK($W195),"",MATCH(CB195&amp;BZ195,Bkgd_AvoidedCosts!$2:$2,FALSE))</f>
        <v/>
      </c>
      <c r="BV195" s="42" t="str">
        <f ca="1">IF(ISBLANK($W195),"",OFFSET(Measure_List!$A$2,$CC195,BV$5))</f>
        <v/>
      </c>
      <c r="BW195" s="42" t="str">
        <f ca="1">IF(ISBLANK($W195),"",OFFSET(Measure_List!$A$2,$CC195,BW$5))</f>
        <v/>
      </c>
      <c r="BX195" s="42" t="str">
        <f ca="1">IF(ISBLANK($W195),"",OFFSET(Measure_List!$A$2,$CC195,BX$5))</f>
        <v/>
      </c>
      <c r="BY195" s="42" t="str">
        <f ca="1">IF(ISBLANK($W195),"",OFFSET(Measure_List!$A$2,$CC195,BY$5))</f>
        <v/>
      </c>
      <c r="BZ195" s="42" t="str">
        <f ca="1">IF(ISBLANK($W195),"",OFFSET(Measure_List!$A$2,$CC195,BZ$5))</f>
        <v/>
      </c>
      <c r="CA195" s="42" t="str">
        <f ca="1">IF(ISBLANK($W195),"",OFFSET(Measure_List!$A$2,$CC195,CA$5))</f>
        <v/>
      </c>
      <c r="CB195" s="42" t="str">
        <f ca="1">IF(ISBLANK($W195),"",OFFSET(Measure_List!$A$2,$CC195,CB$5))</f>
        <v/>
      </c>
      <c r="CC195" s="42" t="str">
        <f>IF(ISBLANK($W195),"",MATCH($W195,Measure_List!$A$2:$A$4929,FALSE)-1)</f>
        <v/>
      </c>
      <c r="CD195" s="54" t="str">
        <f t="shared" si="38"/>
        <v/>
      </c>
      <c r="CE195" s="55" t="str">
        <f t="shared" si="45"/>
        <v/>
      </c>
      <c r="CF195" s="55" t="str">
        <f>IF(ISBLANK(W195),"",MATCH(P195,'Funding Input and Summary'!$A$5:$A$254,0))</f>
        <v/>
      </c>
      <c r="CG195" s="202" t="str">
        <f>IF(W195="","",IF(ISERROR(VLOOKUP(W195,Measure_List!$A$3:$A$1000,1,FALSE)),1,""))</f>
        <v/>
      </c>
      <c r="CH195" s="46" t="str">
        <f ca="1">IF(BV195="","",IF(BV195&lt;&gt;OFFSET('Funding Input and Summary'!$AE$4,$CF195,0),1,""))</f>
        <v/>
      </c>
      <c r="CI195" s="46" t="str">
        <f ca="1">IF(ISBLANK(W195),"",IF(BZ195&lt;&gt;IF(OFFSET('Funding Input and Summary'!$AG$4,$CF195,0)="Retrofit","R","L"),1,""))</f>
        <v/>
      </c>
      <c r="CJ195" s="46" t="str">
        <f t="shared" si="39"/>
        <v/>
      </c>
      <c r="CK195" s="46" t="str">
        <f ca="1">IF(W195="","",IF(M195&lt;&gt;OFFSET('Funding Input and Summary'!$AF$4,$CF195,0),1,""))</f>
        <v/>
      </c>
      <c r="CL195" s="46" t="str">
        <f t="shared" ca="1" si="46"/>
        <v/>
      </c>
      <c r="CM195" s="46" t="str">
        <f t="shared" si="40"/>
        <v/>
      </c>
      <c r="CN195" s="63"/>
      <c r="CO195" s="63"/>
      <c r="CP195" s="63"/>
      <c r="CQ195" s="63"/>
      <c r="CR195" s="63"/>
    </row>
    <row r="196" spans="1:96" ht="15" x14ac:dyDescent="0.25">
      <c r="A196" s="244" t="str">
        <f t="shared" ca="1" si="41"/>
        <v/>
      </c>
      <c r="B196" s="59"/>
      <c r="C196" s="47"/>
      <c r="D196" s="47"/>
      <c r="E196" s="47"/>
      <c r="F196" s="47"/>
      <c r="G196" s="47"/>
      <c r="H196" s="48"/>
      <c r="I196" s="47"/>
      <c r="J196" s="49"/>
      <c r="K196" s="49"/>
      <c r="L196" s="49"/>
      <c r="M196" s="50"/>
      <c r="N196" s="50"/>
      <c r="O196" s="52"/>
      <c r="P196" s="32"/>
      <c r="Q196" s="32"/>
      <c r="R196" s="20"/>
      <c r="S196" s="51"/>
      <c r="T196" s="275"/>
      <c r="U196" s="51"/>
      <c r="V196" s="51"/>
      <c r="W196" s="62"/>
      <c r="X196" s="52"/>
      <c r="Y196" s="12"/>
      <c r="Z196" s="12"/>
      <c r="AA196" s="276"/>
      <c r="AB196" s="276"/>
      <c r="AC196" s="254"/>
      <c r="AD196" s="254"/>
      <c r="AE196" s="12"/>
      <c r="AF196" s="12"/>
      <c r="AG196" s="254"/>
      <c r="AH196" s="274"/>
      <c r="AI196" s="51"/>
      <c r="AJ196" s="51"/>
      <c r="AK196" s="248"/>
      <c r="AL196" s="248"/>
      <c r="AM196" s="248"/>
      <c r="AN196" s="254"/>
      <c r="AO196" s="254"/>
      <c r="AP196" s="254"/>
      <c r="AQ196" s="274"/>
      <c r="AR196" s="274"/>
      <c r="AS196" s="274"/>
      <c r="AT196" s="254"/>
      <c r="AU196" s="274"/>
      <c r="AV196" s="276"/>
      <c r="AW196" s="276"/>
      <c r="AX196" s="276"/>
      <c r="AY196" s="12"/>
      <c r="AZ196" s="12"/>
      <c r="BA196" s="12"/>
      <c r="BB196" s="12"/>
      <c r="BC196" s="12"/>
      <c r="BD196" s="53"/>
      <c r="BE196" s="11" t="str">
        <f ca="1">IF(OR(ISBLANK($W196),ISBLANK($M196)),"",OFFSET(Measure_List!$J$2,MATCH($W196,Measure_List!$A$3:$A$4922,FALSE),MATCH(M196,Measure_List!$J$2:$BA$2,1)-1))</f>
        <v/>
      </c>
      <c r="BF196" s="36" t="str">
        <f>IF(ISBLANK($W196),"",(-1)*PV('Drop Downs'!$F$2,CB196,$AE196))</f>
        <v/>
      </c>
      <c r="BG196" s="11" t="str">
        <f t="shared" si="32"/>
        <v/>
      </c>
      <c r="BH196" s="34" t="str">
        <f t="shared" si="42"/>
        <v/>
      </c>
      <c r="BI196" s="36" t="str">
        <f t="shared" si="33"/>
        <v/>
      </c>
      <c r="BJ196" s="34" t="str">
        <f>IF(ISBLANK($W196),"",AB196*'Drop Downs'!$F$1)</f>
        <v/>
      </c>
      <c r="BK196" s="36" t="str">
        <f t="shared" si="43"/>
        <v/>
      </c>
      <c r="BL196" s="36" t="str">
        <f>IF(ISBLANK($W196),"",(-1)*PV('Drop Downs'!$F$2,$CB196,$AD196))</f>
        <v/>
      </c>
      <c r="BM196" s="36" t="str">
        <f>IF(ISBLANK($W196),"",(-1)*PV('Drop Downs'!$F$2,CB196,$AF196))</f>
        <v/>
      </c>
      <c r="BN196" s="11" t="str">
        <f t="shared" si="44"/>
        <v/>
      </c>
      <c r="BO196" s="11" t="str">
        <f t="shared" si="34"/>
        <v/>
      </c>
      <c r="BP196" s="11" t="str">
        <f t="shared" si="35"/>
        <v/>
      </c>
      <c r="BQ196" s="36" t="str">
        <f ca="1">IF(ISBLANK($W196),"",OFFSET(Bkgd_AvoidedCosts!$A$1,BT196-1,BU196-1))</f>
        <v/>
      </c>
      <c r="BR196" s="38" t="str">
        <f t="shared" si="36"/>
        <v/>
      </c>
      <c r="BS196" s="38" t="str">
        <f t="shared" si="37"/>
        <v/>
      </c>
      <c r="BT196" s="10" t="str">
        <f>IF(ISBLANK($W196),"",MATCH($CA196,Bkgd_AvoidedCosts!$A$1:$A$405,FALSE))</f>
        <v/>
      </c>
      <c r="BU196" s="10" t="str">
        <f>IF(ISBLANK($W196),"",MATCH(CB196&amp;BZ196,Bkgd_AvoidedCosts!$2:$2,FALSE))</f>
        <v/>
      </c>
      <c r="BV196" s="42" t="str">
        <f ca="1">IF(ISBLANK($W196),"",OFFSET(Measure_List!$A$2,$CC196,BV$5))</f>
        <v/>
      </c>
      <c r="BW196" s="42" t="str">
        <f ca="1">IF(ISBLANK($W196),"",OFFSET(Measure_List!$A$2,$CC196,BW$5))</f>
        <v/>
      </c>
      <c r="BX196" s="42" t="str">
        <f ca="1">IF(ISBLANK($W196),"",OFFSET(Measure_List!$A$2,$CC196,BX$5))</f>
        <v/>
      </c>
      <c r="BY196" s="42" t="str">
        <f ca="1">IF(ISBLANK($W196),"",OFFSET(Measure_List!$A$2,$CC196,BY$5))</f>
        <v/>
      </c>
      <c r="BZ196" s="42" t="str">
        <f ca="1">IF(ISBLANK($W196),"",OFFSET(Measure_List!$A$2,$CC196,BZ$5))</f>
        <v/>
      </c>
      <c r="CA196" s="42" t="str">
        <f ca="1">IF(ISBLANK($W196),"",OFFSET(Measure_List!$A$2,$CC196,CA$5))</f>
        <v/>
      </c>
      <c r="CB196" s="42" t="str">
        <f ca="1">IF(ISBLANK($W196),"",OFFSET(Measure_List!$A$2,$CC196,CB$5))</f>
        <v/>
      </c>
      <c r="CC196" s="42" t="str">
        <f>IF(ISBLANK($W196),"",MATCH($W196,Measure_List!$A$2:$A$4929,FALSE)-1)</f>
        <v/>
      </c>
      <c r="CD196" s="54" t="str">
        <f t="shared" si="38"/>
        <v/>
      </c>
      <c r="CE196" s="55" t="str">
        <f t="shared" si="45"/>
        <v/>
      </c>
      <c r="CF196" s="55" t="str">
        <f>IF(ISBLANK(W196),"",MATCH(P196,'Funding Input and Summary'!$A$5:$A$254,0))</f>
        <v/>
      </c>
      <c r="CG196" s="202" t="str">
        <f>IF(W196="","",IF(ISERROR(VLOOKUP(W196,Measure_List!$A$3:$A$1000,1,FALSE)),1,""))</f>
        <v/>
      </c>
      <c r="CH196" s="46" t="str">
        <f ca="1">IF(BV196="","",IF(BV196&lt;&gt;OFFSET('Funding Input and Summary'!$AE$4,$CF196,0),1,""))</f>
        <v/>
      </c>
      <c r="CI196" s="46" t="str">
        <f ca="1">IF(ISBLANK(W196),"",IF(BZ196&lt;&gt;IF(OFFSET('Funding Input and Summary'!$AG$4,$CF196,0)="Retrofit","R","L"),1,""))</f>
        <v/>
      </c>
      <c r="CJ196" s="46" t="str">
        <f t="shared" si="39"/>
        <v/>
      </c>
      <c r="CK196" s="46" t="str">
        <f ca="1">IF(W196="","",IF(M196&lt;&gt;OFFSET('Funding Input and Summary'!$AF$4,$CF196,0),1,""))</f>
        <v/>
      </c>
      <c r="CL196" s="46" t="str">
        <f t="shared" ca="1" si="46"/>
        <v/>
      </c>
      <c r="CM196" s="46" t="str">
        <f t="shared" si="40"/>
        <v/>
      </c>
      <c r="CN196" s="63"/>
      <c r="CO196" s="63"/>
      <c r="CP196" s="63"/>
      <c r="CQ196" s="63"/>
      <c r="CR196" s="63"/>
    </row>
    <row r="197" spans="1:96" ht="15" x14ac:dyDescent="0.25">
      <c r="A197" s="244" t="str">
        <f t="shared" ca="1" si="41"/>
        <v/>
      </c>
      <c r="B197" s="59"/>
      <c r="C197" s="47"/>
      <c r="D197" s="47"/>
      <c r="E197" s="47"/>
      <c r="F197" s="47"/>
      <c r="G197" s="47"/>
      <c r="H197" s="48"/>
      <c r="I197" s="47"/>
      <c r="J197" s="49"/>
      <c r="K197" s="49"/>
      <c r="L197" s="49"/>
      <c r="M197" s="50"/>
      <c r="N197" s="50"/>
      <c r="O197" s="52"/>
      <c r="P197" s="32"/>
      <c r="Q197" s="32"/>
      <c r="R197" s="20"/>
      <c r="S197" s="51"/>
      <c r="T197" s="275"/>
      <c r="U197" s="51"/>
      <c r="V197" s="51"/>
      <c r="W197" s="62"/>
      <c r="X197" s="52"/>
      <c r="Y197" s="12"/>
      <c r="Z197" s="12"/>
      <c r="AA197" s="276"/>
      <c r="AB197" s="276"/>
      <c r="AC197" s="254"/>
      <c r="AD197" s="254"/>
      <c r="AE197" s="12"/>
      <c r="AF197" s="12"/>
      <c r="AG197" s="254"/>
      <c r="AH197" s="274"/>
      <c r="AI197" s="51"/>
      <c r="AJ197" s="51"/>
      <c r="AK197" s="248"/>
      <c r="AL197" s="248"/>
      <c r="AM197" s="248"/>
      <c r="AN197" s="254"/>
      <c r="AO197" s="254"/>
      <c r="AP197" s="254"/>
      <c r="AQ197" s="274"/>
      <c r="AR197" s="274"/>
      <c r="AS197" s="274"/>
      <c r="AT197" s="254"/>
      <c r="AU197" s="274"/>
      <c r="AV197" s="276"/>
      <c r="AW197" s="276"/>
      <c r="AX197" s="276"/>
      <c r="AY197" s="12"/>
      <c r="AZ197" s="12"/>
      <c r="BA197" s="12"/>
      <c r="BB197" s="12"/>
      <c r="BC197" s="12"/>
      <c r="BD197" s="53"/>
      <c r="BE197" s="11" t="str">
        <f ca="1">IF(OR(ISBLANK($W197),ISBLANK($M197)),"",OFFSET(Measure_List!$J$2,MATCH($W197,Measure_List!$A$3:$A$4922,FALSE),MATCH(M197,Measure_List!$J$2:$BA$2,1)-1))</f>
        <v/>
      </c>
      <c r="BF197" s="36" t="str">
        <f>IF(ISBLANK($W197),"",(-1)*PV('Drop Downs'!$F$2,CB197,$AE197))</f>
        <v/>
      </c>
      <c r="BG197" s="11" t="str">
        <f t="shared" si="32"/>
        <v/>
      </c>
      <c r="BH197" s="34" t="str">
        <f t="shared" si="42"/>
        <v/>
      </c>
      <c r="BI197" s="36" t="str">
        <f t="shared" si="33"/>
        <v/>
      </c>
      <c r="BJ197" s="34" t="str">
        <f>IF(ISBLANK($W197),"",AB197*'Drop Downs'!$F$1)</f>
        <v/>
      </c>
      <c r="BK197" s="36" t="str">
        <f t="shared" si="43"/>
        <v/>
      </c>
      <c r="BL197" s="36" t="str">
        <f>IF(ISBLANK($W197),"",(-1)*PV('Drop Downs'!$F$2,$CB197,$AD197))</f>
        <v/>
      </c>
      <c r="BM197" s="36" t="str">
        <f>IF(ISBLANK($W197),"",(-1)*PV('Drop Downs'!$F$2,CB197,$AF197))</f>
        <v/>
      </c>
      <c r="BN197" s="11" t="str">
        <f t="shared" si="44"/>
        <v/>
      </c>
      <c r="BO197" s="11" t="str">
        <f t="shared" si="34"/>
        <v/>
      </c>
      <c r="BP197" s="11" t="str">
        <f t="shared" si="35"/>
        <v/>
      </c>
      <c r="BQ197" s="36" t="str">
        <f ca="1">IF(ISBLANK($W197),"",OFFSET(Bkgd_AvoidedCosts!$A$1,BT197-1,BU197-1))</f>
        <v/>
      </c>
      <c r="BR197" s="38" t="str">
        <f t="shared" si="36"/>
        <v/>
      </c>
      <c r="BS197" s="38" t="str">
        <f t="shared" si="37"/>
        <v/>
      </c>
      <c r="BT197" s="10" t="str">
        <f>IF(ISBLANK($W197),"",MATCH($CA197,Bkgd_AvoidedCosts!$A$1:$A$405,FALSE))</f>
        <v/>
      </c>
      <c r="BU197" s="10" t="str">
        <f>IF(ISBLANK($W197),"",MATCH(CB197&amp;BZ197,Bkgd_AvoidedCosts!$2:$2,FALSE))</f>
        <v/>
      </c>
      <c r="BV197" s="42" t="str">
        <f ca="1">IF(ISBLANK($W197),"",OFFSET(Measure_List!$A$2,$CC197,BV$5))</f>
        <v/>
      </c>
      <c r="BW197" s="42" t="str">
        <f ca="1">IF(ISBLANK($W197),"",OFFSET(Measure_List!$A$2,$CC197,BW$5))</f>
        <v/>
      </c>
      <c r="BX197" s="42" t="str">
        <f ca="1">IF(ISBLANK($W197),"",OFFSET(Measure_List!$A$2,$CC197,BX$5))</f>
        <v/>
      </c>
      <c r="BY197" s="42" t="str">
        <f ca="1">IF(ISBLANK($W197),"",OFFSET(Measure_List!$A$2,$CC197,BY$5))</f>
        <v/>
      </c>
      <c r="BZ197" s="42" t="str">
        <f ca="1">IF(ISBLANK($W197),"",OFFSET(Measure_List!$A$2,$CC197,BZ$5))</f>
        <v/>
      </c>
      <c r="CA197" s="42" t="str">
        <f ca="1">IF(ISBLANK($W197),"",OFFSET(Measure_List!$A$2,$CC197,CA$5))</f>
        <v/>
      </c>
      <c r="CB197" s="42" t="str">
        <f ca="1">IF(ISBLANK($W197),"",OFFSET(Measure_List!$A$2,$CC197,CB$5))</f>
        <v/>
      </c>
      <c r="CC197" s="42" t="str">
        <f>IF(ISBLANK($W197),"",MATCH($W197,Measure_List!$A$2:$A$4929,FALSE)-1)</f>
        <v/>
      </c>
      <c r="CD197" s="54" t="str">
        <f t="shared" si="38"/>
        <v/>
      </c>
      <c r="CE197" s="55" t="str">
        <f t="shared" si="45"/>
        <v/>
      </c>
      <c r="CF197" s="55" t="str">
        <f>IF(ISBLANK(W197),"",MATCH(P197,'Funding Input and Summary'!$A$5:$A$254,0))</f>
        <v/>
      </c>
      <c r="CG197" s="202" t="str">
        <f>IF(W197="","",IF(ISERROR(VLOOKUP(W197,Measure_List!$A$3:$A$1000,1,FALSE)),1,""))</f>
        <v/>
      </c>
      <c r="CH197" s="46" t="str">
        <f ca="1">IF(BV197="","",IF(BV197&lt;&gt;OFFSET('Funding Input and Summary'!$AE$4,$CF197,0),1,""))</f>
        <v/>
      </c>
      <c r="CI197" s="46" t="str">
        <f ca="1">IF(ISBLANK(W197),"",IF(BZ197&lt;&gt;IF(OFFSET('Funding Input and Summary'!$AG$4,$CF197,0)="Retrofit","R","L"),1,""))</f>
        <v/>
      </c>
      <c r="CJ197" s="46" t="str">
        <f t="shared" si="39"/>
        <v/>
      </c>
      <c r="CK197" s="46" t="str">
        <f ca="1">IF(W197="","",IF(M197&lt;&gt;OFFSET('Funding Input and Summary'!$AF$4,$CF197,0),1,""))</f>
        <v/>
      </c>
      <c r="CL197" s="46" t="str">
        <f t="shared" ca="1" si="46"/>
        <v/>
      </c>
      <c r="CM197" s="46" t="str">
        <f t="shared" si="40"/>
        <v/>
      </c>
      <c r="CN197" s="63"/>
      <c r="CO197" s="63"/>
      <c r="CP197" s="63"/>
      <c r="CQ197" s="63"/>
      <c r="CR197" s="63"/>
    </row>
    <row r="198" spans="1:96" ht="15" x14ac:dyDescent="0.25">
      <c r="A198" s="244" t="str">
        <f t="shared" ca="1" si="41"/>
        <v/>
      </c>
      <c r="B198" s="59"/>
      <c r="C198" s="47"/>
      <c r="D198" s="47"/>
      <c r="E198" s="47"/>
      <c r="F198" s="47"/>
      <c r="G198" s="47"/>
      <c r="H198" s="48"/>
      <c r="I198" s="47"/>
      <c r="J198" s="49"/>
      <c r="K198" s="49"/>
      <c r="L198" s="49"/>
      <c r="M198" s="50"/>
      <c r="N198" s="50"/>
      <c r="O198" s="52"/>
      <c r="P198" s="32"/>
      <c r="Q198" s="32"/>
      <c r="R198" s="20"/>
      <c r="S198" s="51"/>
      <c r="T198" s="275"/>
      <c r="U198" s="51"/>
      <c r="V198" s="51"/>
      <c r="W198" s="62"/>
      <c r="X198" s="52"/>
      <c r="Y198" s="12"/>
      <c r="Z198" s="12"/>
      <c r="AA198" s="276"/>
      <c r="AB198" s="276"/>
      <c r="AC198" s="254"/>
      <c r="AD198" s="254"/>
      <c r="AE198" s="12"/>
      <c r="AF198" s="12"/>
      <c r="AG198" s="254"/>
      <c r="AH198" s="274"/>
      <c r="AI198" s="51"/>
      <c r="AJ198" s="51"/>
      <c r="AK198" s="248"/>
      <c r="AL198" s="248"/>
      <c r="AM198" s="248"/>
      <c r="AN198" s="254"/>
      <c r="AO198" s="254"/>
      <c r="AP198" s="254"/>
      <c r="AQ198" s="274"/>
      <c r="AR198" s="274"/>
      <c r="AS198" s="274"/>
      <c r="AT198" s="254"/>
      <c r="AU198" s="274"/>
      <c r="AV198" s="276"/>
      <c r="AW198" s="276"/>
      <c r="AX198" s="276"/>
      <c r="AY198" s="12"/>
      <c r="AZ198" s="12"/>
      <c r="BA198" s="12"/>
      <c r="BB198" s="12"/>
      <c r="BC198" s="12"/>
      <c r="BD198" s="53"/>
      <c r="BE198" s="11" t="str">
        <f ca="1">IF(OR(ISBLANK($W198),ISBLANK($M198)),"",OFFSET(Measure_List!$J$2,MATCH($W198,Measure_List!$A$3:$A$4922,FALSE),MATCH(M198,Measure_List!$J$2:$BA$2,1)-1))</f>
        <v/>
      </c>
      <c r="BF198" s="36" t="str">
        <f>IF(ISBLANK($W198),"",(-1)*PV('Drop Downs'!$F$2,CB198,$AE198))</f>
        <v/>
      </c>
      <c r="BG198" s="11" t="str">
        <f t="shared" si="32"/>
        <v/>
      </c>
      <c r="BH198" s="34" t="str">
        <f t="shared" si="42"/>
        <v/>
      </c>
      <c r="BI198" s="36" t="str">
        <f t="shared" si="33"/>
        <v/>
      </c>
      <c r="BJ198" s="34" t="str">
        <f>IF(ISBLANK($W198),"",AB198*'Drop Downs'!$F$1)</f>
        <v/>
      </c>
      <c r="BK198" s="36" t="str">
        <f t="shared" si="43"/>
        <v/>
      </c>
      <c r="BL198" s="36" t="str">
        <f>IF(ISBLANK($W198),"",(-1)*PV('Drop Downs'!$F$2,$CB198,$AD198))</f>
        <v/>
      </c>
      <c r="BM198" s="36" t="str">
        <f>IF(ISBLANK($W198),"",(-1)*PV('Drop Downs'!$F$2,CB198,$AF198))</f>
        <v/>
      </c>
      <c r="BN198" s="11" t="str">
        <f t="shared" si="44"/>
        <v/>
      </c>
      <c r="BO198" s="11" t="str">
        <f t="shared" si="34"/>
        <v/>
      </c>
      <c r="BP198" s="11" t="str">
        <f t="shared" si="35"/>
        <v/>
      </c>
      <c r="BQ198" s="36" t="str">
        <f ca="1">IF(ISBLANK($W198),"",OFFSET(Bkgd_AvoidedCosts!$A$1,BT198-1,BU198-1))</f>
        <v/>
      </c>
      <c r="BR198" s="38" t="str">
        <f t="shared" si="36"/>
        <v/>
      </c>
      <c r="BS198" s="38" t="str">
        <f t="shared" si="37"/>
        <v/>
      </c>
      <c r="BT198" s="10" t="str">
        <f>IF(ISBLANK($W198),"",MATCH($CA198,Bkgd_AvoidedCosts!$A$1:$A$405,FALSE))</f>
        <v/>
      </c>
      <c r="BU198" s="10" t="str">
        <f>IF(ISBLANK($W198),"",MATCH(CB198&amp;BZ198,Bkgd_AvoidedCosts!$2:$2,FALSE))</f>
        <v/>
      </c>
      <c r="BV198" s="42" t="str">
        <f ca="1">IF(ISBLANK($W198),"",OFFSET(Measure_List!$A$2,$CC198,BV$5))</f>
        <v/>
      </c>
      <c r="BW198" s="42" t="str">
        <f ca="1">IF(ISBLANK($W198),"",OFFSET(Measure_List!$A$2,$CC198,BW$5))</f>
        <v/>
      </c>
      <c r="BX198" s="42" t="str">
        <f ca="1">IF(ISBLANK($W198),"",OFFSET(Measure_List!$A$2,$CC198,BX$5))</f>
        <v/>
      </c>
      <c r="BY198" s="42" t="str">
        <f ca="1">IF(ISBLANK($W198),"",OFFSET(Measure_List!$A$2,$CC198,BY$5))</f>
        <v/>
      </c>
      <c r="BZ198" s="42" t="str">
        <f ca="1">IF(ISBLANK($W198),"",OFFSET(Measure_List!$A$2,$CC198,BZ$5))</f>
        <v/>
      </c>
      <c r="CA198" s="42" t="str">
        <f ca="1">IF(ISBLANK($W198),"",OFFSET(Measure_List!$A$2,$CC198,CA$5))</f>
        <v/>
      </c>
      <c r="CB198" s="42" t="str">
        <f ca="1">IF(ISBLANK($W198),"",OFFSET(Measure_List!$A$2,$CC198,CB$5))</f>
        <v/>
      </c>
      <c r="CC198" s="42" t="str">
        <f>IF(ISBLANK($W198),"",MATCH($W198,Measure_List!$A$2:$A$4929,FALSE)-1)</f>
        <v/>
      </c>
      <c r="CD198" s="54" t="str">
        <f t="shared" si="38"/>
        <v/>
      </c>
      <c r="CE198" s="55" t="str">
        <f t="shared" si="45"/>
        <v/>
      </c>
      <c r="CF198" s="55" t="str">
        <f>IF(ISBLANK(W198),"",MATCH(P198,'Funding Input and Summary'!$A$5:$A$254,0))</f>
        <v/>
      </c>
      <c r="CG198" s="202" t="str">
        <f>IF(W198="","",IF(ISERROR(VLOOKUP(W198,Measure_List!$A$3:$A$1000,1,FALSE)),1,""))</f>
        <v/>
      </c>
      <c r="CH198" s="46" t="str">
        <f ca="1">IF(BV198="","",IF(BV198&lt;&gt;OFFSET('Funding Input and Summary'!$AE$4,$CF198,0),1,""))</f>
        <v/>
      </c>
      <c r="CI198" s="46" t="str">
        <f ca="1">IF(ISBLANK(W198),"",IF(BZ198&lt;&gt;IF(OFFSET('Funding Input and Summary'!$AG$4,$CF198,0)="Retrofit","R","L"),1,""))</f>
        <v/>
      </c>
      <c r="CJ198" s="46" t="str">
        <f t="shared" si="39"/>
        <v/>
      </c>
      <c r="CK198" s="46" t="str">
        <f ca="1">IF(W198="","",IF(M198&lt;&gt;OFFSET('Funding Input and Summary'!$AF$4,$CF198,0),1,""))</f>
        <v/>
      </c>
      <c r="CL198" s="46" t="str">
        <f t="shared" ca="1" si="46"/>
        <v/>
      </c>
      <c r="CM198" s="46" t="str">
        <f t="shared" si="40"/>
        <v/>
      </c>
      <c r="CN198" s="63"/>
      <c r="CO198" s="63"/>
      <c r="CP198" s="63"/>
      <c r="CQ198" s="63"/>
      <c r="CR198" s="63"/>
    </row>
    <row r="199" spans="1:96" ht="15" x14ac:dyDescent="0.25">
      <c r="A199" s="244" t="str">
        <f t="shared" ca="1" si="41"/>
        <v/>
      </c>
      <c r="B199" s="59"/>
      <c r="C199" s="47"/>
      <c r="D199" s="47"/>
      <c r="E199" s="47"/>
      <c r="F199" s="47"/>
      <c r="G199" s="47"/>
      <c r="H199" s="48"/>
      <c r="I199" s="47"/>
      <c r="J199" s="49"/>
      <c r="K199" s="49"/>
      <c r="L199" s="49"/>
      <c r="M199" s="50"/>
      <c r="N199" s="50"/>
      <c r="O199" s="52"/>
      <c r="P199" s="32"/>
      <c r="Q199" s="32"/>
      <c r="R199" s="20"/>
      <c r="S199" s="51"/>
      <c r="T199" s="275"/>
      <c r="U199" s="51"/>
      <c r="V199" s="51"/>
      <c r="W199" s="62"/>
      <c r="X199" s="52"/>
      <c r="Y199" s="12"/>
      <c r="Z199" s="12"/>
      <c r="AA199" s="276"/>
      <c r="AB199" s="276"/>
      <c r="AC199" s="254"/>
      <c r="AD199" s="254"/>
      <c r="AE199" s="12"/>
      <c r="AF199" s="12"/>
      <c r="AG199" s="254"/>
      <c r="AH199" s="274"/>
      <c r="AI199" s="51"/>
      <c r="AJ199" s="51"/>
      <c r="AK199" s="248"/>
      <c r="AL199" s="248"/>
      <c r="AM199" s="248"/>
      <c r="AN199" s="254"/>
      <c r="AO199" s="254"/>
      <c r="AP199" s="254"/>
      <c r="AQ199" s="274"/>
      <c r="AR199" s="274"/>
      <c r="AS199" s="274"/>
      <c r="AT199" s="254"/>
      <c r="AU199" s="274"/>
      <c r="AV199" s="276"/>
      <c r="AW199" s="276"/>
      <c r="AX199" s="276"/>
      <c r="AY199" s="12"/>
      <c r="AZ199" s="12"/>
      <c r="BA199" s="12"/>
      <c r="BB199" s="12"/>
      <c r="BC199" s="12"/>
      <c r="BD199" s="53"/>
      <c r="BE199" s="11" t="str">
        <f ca="1">IF(OR(ISBLANK($W199),ISBLANK($M199)),"",OFFSET(Measure_List!$J$2,MATCH($W199,Measure_List!$A$3:$A$4922,FALSE),MATCH(M199,Measure_List!$J$2:$BA$2,1)-1))</f>
        <v/>
      </c>
      <c r="BF199" s="36" t="str">
        <f>IF(ISBLANK($W199),"",(-1)*PV('Drop Downs'!$F$2,CB199,$AE199))</f>
        <v/>
      </c>
      <c r="BG199" s="11" t="str">
        <f t="shared" si="32"/>
        <v/>
      </c>
      <c r="BH199" s="34" t="str">
        <f t="shared" si="42"/>
        <v/>
      </c>
      <c r="BI199" s="36" t="str">
        <f t="shared" si="33"/>
        <v/>
      </c>
      <c r="BJ199" s="34" t="str">
        <f>IF(ISBLANK($W199),"",AB199*'Drop Downs'!$F$1)</f>
        <v/>
      </c>
      <c r="BK199" s="36" t="str">
        <f t="shared" si="43"/>
        <v/>
      </c>
      <c r="BL199" s="36" t="str">
        <f>IF(ISBLANK($W199),"",(-1)*PV('Drop Downs'!$F$2,$CB199,$AD199))</f>
        <v/>
      </c>
      <c r="BM199" s="36" t="str">
        <f>IF(ISBLANK($W199),"",(-1)*PV('Drop Downs'!$F$2,CB199,$AF199))</f>
        <v/>
      </c>
      <c r="BN199" s="11" t="str">
        <f t="shared" si="44"/>
        <v/>
      </c>
      <c r="BO199" s="11" t="str">
        <f t="shared" si="34"/>
        <v/>
      </c>
      <c r="BP199" s="11" t="str">
        <f t="shared" si="35"/>
        <v/>
      </c>
      <c r="BQ199" s="36" t="str">
        <f ca="1">IF(ISBLANK($W199),"",OFFSET(Bkgd_AvoidedCosts!$A$1,BT199-1,BU199-1))</f>
        <v/>
      </c>
      <c r="BR199" s="38" t="str">
        <f t="shared" si="36"/>
        <v/>
      </c>
      <c r="BS199" s="38" t="str">
        <f t="shared" si="37"/>
        <v/>
      </c>
      <c r="BT199" s="10" t="str">
        <f>IF(ISBLANK($W199),"",MATCH($CA199,Bkgd_AvoidedCosts!$A$1:$A$405,FALSE))</f>
        <v/>
      </c>
      <c r="BU199" s="10" t="str">
        <f>IF(ISBLANK($W199),"",MATCH(CB199&amp;BZ199,Bkgd_AvoidedCosts!$2:$2,FALSE))</f>
        <v/>
      </c>
      <c r="BV199" s="42" t="str">
        <f ca="1">IF(ISBLANK($W199),"",OFFSET(Measure_List!$A$2,$CC199,BV$5))</f>
        <v/>
      </c>
      <c r="BW199" s="42" t="str">
        <f ca="1">IF(ISBLANK($W199),"",OFFSET(Measure_List!$A$2,$CC199,BW$5))</f>
        <v/>
      </c>
      <c r="BX199" s="42" t="str">
        <f ca="1">IF(ISBLANK($W199),"",OFFSET(Measure_List!$A$2,$CC199,BX$5))</f>
        <v/>
      </c>
      <c r="BY199" s="42" t="str">
        <f ca="1">IF(ISBLANK($W199),"",OFFSET(Measure_List!$A$2,$CC199,BY$5))</f>
        <v/>
      </c>
      <c r="BZ199" s="42" t="str">
        <f ca="1">IF(ISBLANK($W199),"",OFFSET(Measure_List!$A$2,$CC199,BZ$5))</f>
        <v/>
      </c>
      <c r="CA199" s="42" t="str">
        <f ca="1">IF(ISBLANK($W199),"",OFFSET(Measure_List!$A$2,$CC199,CA$5))</f>
        <v/>
      </c>
      <c r="CB199" s="42" t="str">
        <f ca="1">IF(ISBLANK($W199),"",OFFSET(Measure_List!$A$2,$CC199,CB$5))</f>
        <v/>
      </c>
      <c r="CC199" s="42" t="str">
        <f>IF(ISBLANK($W199),"",MATCH($W199,Measure_List!$A$2:$A$4929,FALSE)-1)</f>
        <v/>
      </c>
      <c r="CD199" s="54" t="str">
        <f t="shared" si="38"/>
        <v/>
      </c>
      <c r="CE199" s="55" t="str">
        <f t="shared" si="45"/>
        <v/>
      </c>
      <c r="CF199" s="55" t="str">
        <f>IF(ISBLANK(W199),"",MATCH(P199,'Funding Input and Summary'!$A$5:$A$254,0))</f>
        <v/>
      </c>
      <c r="CG199" s="202" t="str">
        <f>IF(W199="","",IF(ISERROR(VLOOKUP(W199,Measure_List!$A$3:$A$1000,1,FALSE)),1,""))</f>
        <v/>
      </c>
      <c r="CH199" s="46" t="str">
        <f ca="1">IF(BV199="","",IF(BV199&lt;&gt;OFFSET('Funding Input and Summary'!$AE$4,$CF199,0),1,""))</f>
        <v/>
      </c>
      <c r="CI199" s="46" t="str">
        <f ca="1">IF(ISBLANK(W199),"",IF(BZ199&lt;&gt;IF(OFFSET('Funding Input and Summary'!$AG$4,$CF199,0)="Retrofit","R","L"),1,""))</f>
        <v/>
      </c>
      <c r="CJ199" s="46" t="str">
        <f t="shared" si="39"/>
        <v/>
      </c>
      <c r="CK199" s="46" t="str">
        <f ca="1">IF(W199="","",IF(M199&lt;&gt;OFFSET('Funding Input and Summary'!$AF$4,$CF199,0),1,""))</f>
        <v/>
      </c>
      <c r="CL199" s="46" t="str">
        <f t="shared" ca="1" si="46"/>
        <v/>
      </c>
      <c r="CM199" s="46" t="str">
        <f t="shared" si="40"/>
        <v/>
      </c>
      <c r="CN199" s="63"/>
      <c r="CO199" s="63"/>
      <c r="CP199" s="63"/>
      <c r="CQ199" s="63"/>
      <c r="CR199" s="63"/>
    </row>
    <row r="200" spans="1:96" ht="15" x14ac:dyDescent="0.25">
      <c r="A200" s="244" t="str">
        <f t="shared" ca="1" si="41"/>
        <v/>
      </c>
      <c r="B200" s="59"/>
      <c r="C200" s="47"/>
      <c r="D200" s="47"/>
      <c r="E200" s="47"/>
      <c r="F200" s="47"/>
      <c r="G200" s="47"/>
      <c r="H200" s="48"/>
      <c r="I200" s="47"/>
      <c r="J200" s="49"/>
      <c r="K200" s="49"/>
      <c r="L200" s="49"/>
      <c r="M200" s="50"/>
      <c r="N200" s="50"/>
      <c r="O200" s="52"/>
      <c r="P200" s="32"/>
      <c r="Q200" s="32"/>
      <c r="R200" s="20"/>
      <c r="S200" s="51"/>
      <c r="T200" s="275"/>
      <c r="U200" s="51"/>
      <c r="V200" s="51"/>
      <c r="W200" s="62"/>
      <c r="X200" s="52"/>
      <c r="Y200" s="12"/>
      <c r="Z200" s="12"/>
      <c r="AA200" s="276"/>
      <c r="AB200" s="276"/>
      <c r="AC200" s="254"/>
      <c r="AD200" s="254"/>
      <c r="AE200" s="12"/>
      <c r="AF200" s="12"/>
      <c r="AG200" s="254"/>
      <c r="AH200" s="274"/>
      <c r="AI200" s="51"/>
      <c r="AJ200" s="51"/>
      <c r="AK200" s="248"/>
      <c r="AL200" s="248"/>
      <c r="AM200" s="248"/>
      <c r="AN200" s="254"/>
      <c r="AO200" s="254"/>
      <c r="AP200" s="254"/>
      <c r="AQ200" s="274"/>
      <c r="AR200" s="274"/>
      <c r="AS200" s="274"/>
      <c r="AT200" s="254"/>
      <c r="AU200" s="274"/>
      <c r="AV200" s="276"/>
      <c r="AW200" s="276"/>
      <c r="AX200" s="276"/>
      <c r="AY200" s="12"/>
      <c r="AZ200" s="12"/>
      <c r="BA200" s="12"/>
      <c r="BB200" s="12"/>
      <c r="BC200" s="12"/>
      <c r="BD200" s="53"/>
      <c r="BE200" s="11" t="str">
        <f ca="1">IF(OR(ISBLANK($W200),ISBLANK($M200)),"",OFFSET(Measure_List!$J$2,MATCH($W200,Measure_List!$A$3:$A$4922,FALSE),MATCH(M200,Measure_List!$J$2:$BA$2,1)-1))</f>
        <v/>
      </c>
      <c r="BF200" s="36" t="str">
        <f>IF(ISBLANK($W200),"",(-1)*PV('Drop Downs'!$F$2,CB200,$AE200))</f>
        <v/>
      </c>
      <c r="BG200" s="11" t="str">
        <f t="shared" si="32"/>
        <v/>
      </c>
      <c r="BH200" s="34" t="str">
        <f t="shared" si="42"/>
        <v/>
      </c>
      <c r="BI200" s="36" t="str">
        <f t="shared" si="33"/>
        <v/>
      </c>
      <c r="BJ200" s="34" t="str">
        <f>IF(ISBLANK($W200),"",AB200*'Drop Downs'!$F$1)</f>
        <v/>
      </c>
      <c r="BK200" s="36" t="str">
        <f t="shared" si="43"/>
        <v/>
      </c>
      <c r="BL200" s="36" t="str">
        <f>IF(ISBLANK($W200),"",(-1)*PV('Drop Downs'!$F$2,$CB200,$AD200))</f>
        <v/>
      </c>
      <c r="BM200" s="36" t="str">
        <f>IF(ISBLANK($W200),"",(-1)*PV('Drop Downs'!$F$2,CB200,$AF200))</f>
        <v/>
      </c>
      <c r="BN200" s="11" t="str">
        <f t="shared" si="44"/>
        <v/>
      </c>
      <c r="BO200" s="11" t="str">
        <f t="shared" si="34"/>
        <v/>
      </c>
      <c r="BP200" s="11" t="str">
        <f t="shared" si="35"/>
        <v/>
      </c>
      <c r="BQ200" s="36" t="str">
        <f ca="1">IF(ISBLANK($W200),"",OFFSET(Bkgd_AvoidedCosts!$A$1,BT200-1,BU200-1))</f>
        <v/>
      </c>
      <c r="BR200" s="38" t="str">
        <f t="shared" si="36"/>
        <v/>
      </c>
      <c r="BS200" s="38" t="str">
        <f t="shared" si="37"/>
        <v/>
      </c>
      <c r="BT200" s="10" t="str">
        <f>IF(ISBLANK($W200),"",MATCH($CA200,Bkgd_AvoidedCosts!$A$1:$A$405,FALSE))</f>
        <v/>
      </c>
      <c r="BU200" s="10" t="str">
        <f>IF(ISBLANK($W200),"",MATCH(CB200&amp;BZ200,Bkgd_AvoidedCosts!$2:$2,FALSE))</f>
        <v/>
      </c>
      <c r="BV200" s="42" t="str">
        <f ca="1">IF(ISBLANK($W200),"",OFFSET(Measure_List!$A$2,$CC200,BV$5))</f>
        <v/>
      </c>
      <c r="BW200" s="42" t="str">
        <f ca="1">IF(ISBLANK($W200),"",OFFSET(Measure_List!$A$2,$CC200,BW$5))</f>
        <v/>
      </c>
      <c r="BX200" s="42" t="str">
        <f ca="1">IF(ISBLANK($W200),"",OFFSET(Measure_List!$A$2,$CC200,BX$5))</f>
        <v/>
      </c>
      <c r="BY200" s="42" t="str">
        <f ca="1">IF(ISBLANK($W200),"",OFFSET(Measure_List!$A$2,$CC200,BY$5))</f>
        <v/>
      </c>
      <c r="BZ200" s="42" t="str">
        <f ca="1">IF(ISBLANK($W200),"",OFFSET(Measure_List!$A$2,$CC200,BZ$5))</f>
        <v/>
      </c>
      <c r="CA200" s="42" t="str">
        <f ca="1">IF(ISBLANK($W200),"",OFFSET(Measure_List!$A$2,$CC200,CA$5))</f>
        <v/>
      </c>
      <c r="CB200" s="42" t="str">
        <f ca="1">IF(ISBLANK($W200),"",OFFSET(Measure_List!$A$2,$CC200,CB$5))</f>
        <v/>
      </c>
      <c r="CC200" s="42" t="str">
        <f>IF(ISBLANK($W200),"",MATCH($W200,Measure_List!$A$2:$A$4929,FALSE)-1)</f>
        <v/>
      </c>
      <c r="CD200" s="54" t="str">
        <f t="shared" si="38"/>
        <v/>
      </c>
      <c r="CE200" s="55" t="str">
        <f t="shared" si="45"/>
        <v/>
      </c>
      <c r="CF200" s="55" t="str">
        <f>IF(ISBLANK(W200),"",MATCH(P200,'Funding Input and Summary'!$A$5:$A$254,0))</f>
        <v/>
      </c>
      <c r="CG200" s="202" t="str">
        <f>IF(W200="","",IF(ISERROR(VLOOKUP(W200,Measure_List!$A$3:$A$1000,1,FALSE)),1,""))</f>
        <v/>
      </c>
      <c r="CH200" s="46" t="str">
        <f ca="1">IF(BV200="","",IF(BV200&lt;&gt;OFFSET('Funding Input and Summary'!$AE$4,$CF200,0),1,""))</f>
        <v/>
      </c>
      <c r="CI200" s="46" t="str">
        <f ca="1">IF(ISBLANK(W200),"",IF(BZ200&lt;&gt;IF(OFFSET('Funding Input and Summary'!$AG$4,$CF200,0)="Retrofit","R","L"),1,""))</f>
        <v/>
      </c>
      <c r="CJ200" s="46" t="str">
        <f t="shared" si="39"/>
        <v/>
      </c>
      <c r="CK200" s="46" t="str">
        <f ca="1">IF(W200="","",IF(M200&lt;&gt;OFFSET('Funding Input and Summary'!$AF$4,$CF200,0),1,""))</f>
        <v/>
      </c>
      <c r="CL200" s="46" t="str">
        <f t="shared" ca="1" si="46"/>
        <v/>
      </c>
      <c r="CM200" s="46" t="str">
        <f t="shared" si="40"/>
        <v/>
      </c>
      <c r="CN200" s="63"/>
      <c r="CO200" s="63"/>
      <c r="CP200" s="63"/>
      <c r="CQ200" s="63"/>
      <c r="CR200" s="63"/>
    </row>
    <row r="201" spans="1:96" ht="15" x14ac:dyDescent="0.25">
      <c r="A201" s="244" t="str">
        <f t="shared" ca="1" si="41"/>
        <v/>
      </c>
      <c r="B201" s="59"/>
      <c r="C201" s="47"/>
      <c r="D201" s="47"/>
      <c r="E201" s="47"/>
      <c r="F201" s="47"/>
      <c r="G201" s="47"/>
      <c r="H201" s="48"/>
      <c r="I201" s="47"/>
      <c r="J201" s="49"/>
      <c r="K201" s="49"/>
      <c r="L201" s="49"/>
      <c r="M201" s="50"/>
      <c r="N201" s="50"/>
      <c r="O201" s="52"/>
      <c r="P201" s="32"/>
      <c r="Q201" s="32"/>
      <c r="R201" s="20"/>
      <c r="S201" s="51"/>
      <c r="T201" s="275"/>
      <c r="U201" s="51"/>
      <c r="V201" s="51"/>
      <c r="W201" s="62"/>
      <c r="X201" s="52"/>
      <c r="Y201" s="12"/>
      <c r="Z201" s="12"/>
      <c r="AA201" s="276"/>
      <c r="AB201" s="276"/>
      <c r="AC201" s="254"/>
      <c r="AD201" s="254"/>
      <c r="AE201" s="12"/>
      <c r="AF201" s="12"/>
      <c r="AG201" s="254"/>
      <c r="AH201" s="274"/>
      <c r="AI201" s="51"/>
      <c r="AJ201" s="51"/>
      <c r="AK201" s="248"/>
      <c r="AL201" s="248"/>
      <c r="AM201" s="248"/>
      <c r="AN201" s="254"/>
      <c r="AO201" s="254"/>
      <c r="AP201" s="254"/>
      <c r="AQ201" s="274"/>
      <c r="AR201" s="274"/>
      <c r="AS201" s="274"/>
      <c r="AT201" s="254"/>
      <c r="AU201" s="274"/>
      <c r="AV201" s="276"/>
      <c r="AW201" s="276"/>
      <c r="AX201" s="276"/>
      <c r="AY201" s="12"/>
      <c r="AZ201" s="12"/>
      <c r="BA201" s="12"/>
      <c r="BB201" s="12"/>
      <c r="BC201" s="12"/>
      <c r="BD201" s="53"/>
      <c r="BE201" s="11" t="str">
        <f ca="1">IF(OR(ISBLANK($W201),ISBLANK($M201)),"",OFFSET(Measure_List!$J$2,MATCH($W201,Measure_List!$A$3:$A$4922,FALSE),MATCH(M201,Measure_List!$J$2:$BA$2,1)-1))</f>
        <v/>
      </c>
      <c r="BF201" s="36" t="str">
        <f>IF(ISBLANK($W201),"",(-1)*PV('Drop Downs'!$F$2,CB201,$AE201))</f>
        <v/>
      </c>
      <c r="BG201" s="11" t="str">
        <f t="shared" si="32"/>
        <v/>
      </c>
      <c r="BH201" s="34" t="str">
        <f t="shared" si="42"/>
        <v/>
      </c>
      <c r="BI201" s="36" t="str">
        <f t="shared" si="33"/>
        <v/>
      </c>
      <c r="BJ201" s="34" t="str">
        <f>IF(ISBLANK($W201),"",AB201*'Drop Downs'!$F$1)</f>
        <v/>
      </c>
      <c r="BK201" s="36" t="str">
        <f t="shared" si="43"/>
        <v/>
      </c>
      <c r="BL201" s="36" t="str">
        <f>IF(ISBLANK($W201),"",(-1)*PV('Drop Downs'!$F$2,$CB201,$AD201))</f>
        <v/>
      </c>
      <c r="BM201" s="36" t="str">
        <f>IF(ISBLANK($W201),"",(-1)*PV('Drop Downs'!$F$2,CB201,$AF201))</f>
        <v/>
      </c>
      <c r="BN201" s="11" t="str">
        <f t="shared" si="44"/>
        <v/>
      </c>
      <c r="BO201" s="11" t="str">
        <f t="shared" si="34"/>
        <v/>
      </c>
      <c r="BP201" s="11" t="str">
        <f t="shared" si="35"/>
        <v/>
      </c>
      <c r="BQ201" s="36" t="str">
        <f ca="1">IF(ISBLANK($W201),"",OFFSET(Bkgd_AvoidedCosts!$A$1,BT201-1,BU201-1))</f>
        <v/>
      </c>
      <c r="BR201" s="38" t="str">
        <f t="shared" si="36"/>
        <v/>
      </c>
      <c r="BS201" s="38" t="str">
        <f t="shared" si="37"/>
        <v/>
      </c>
      <c r="BT201" s="10" t="str">
        <f>IF(ISBLANK($W201),"",MATCH($CA201,Bkgd_AvoidedCosts!$A$1:$A$405,FALSE))</f>
        <v/>
      </c>
      <c r="BU201" s="10" t="str">
        <f>IF(ISBLANK($W201),"",MATCH(CB201&amp;BZ201,Bkgd_AvoidedCosts!$2:$2,FALSE))</f>
        <v/>
      </c>
      <c r="BV201" s="42" t="str">
        <f ca="1">IF(ISBLANK($W201),"",OFFSET(Measure_List!$A$2,$CC201,BV$5))</f>
        <v/>
      </c>
      <c r="BW201" s="42" t="str">
        <f ca="1">IF(ISBLANK($W201),"",OFFSET(Measure_List!$A$2,$CC201,BW$5))</f>
        <v/>
      </c>
      <c r="BX201" s="42" t="str">
        <f ca="1">IF(ISBLANK($W201),"",OFFSET(Measure_List!$A$2,$CC201,BX$5))</f>
        <v/>
      </c>
      <c r="BY201" s="42" t="str">
        <f ca="1">IF(ISBLANK($W201),"",OFFSET(Measure_List!$A$2,$CC201,BY$5))</f>
        <v/>
      </c>
      <c r="BZ201" s="42" t="str">
        <f ca="1">IF(ISBLANK($W201),"",OFFSET(Measure_List!$A$2,$CC201,BZ$5))</f>
        <v/>
      </c>
      <c r="CA201" s="42" t="str">
        <f ca="1">IF(ISBLANK($W201),"",OFFSET(Measure_List!$A$2,$CC201,CA$5))</f>
        <v/>
      </c>
      <c r="CB201" s="42" t="str">
        <f ca="1">IF(ISBLANK($W201),"",OFFSET(Measure_List!$A$2,$CC201,CB$5))</f>
        <v/>
      </c>
      <c r="CC201" s="42" t="str">
        <f>IF(ISBLANK($W201),"",MATCH($W201,Measure_List!$A$2:$A$4929,FALSE)-1)</f>
        <v/>
      </c>
      <c r="CD201" s="54" t="str">
        <f t="shared" si="38"/>
        <v/>
      </c>
      <c r="CE201" s="55" t="str">
        <f t="shared" si="45"/>
        <v/>
      </c>
      <c r="CF201" s="55" t="str">
        <f>IF(ISBLANK(W201),"",MATCH(P201,'Funding Input and Summary'!$A$5:$A$254,0))</f>
        <v/>
      </c>
      <c r="CG201" s="202" t="str">
        <f>IF(W201="","",IF(ISERROR(VLOOKUP(W201,Measure_List!$A$3:$A$1000,1,FALSE)),1,""))</f>
        <v/>
      </c>
      <c r="CH201" s="46" t="str">
        <f ca="1">IF(BV201="","",IF(BV201&lt;&gt;OFFSET('Funding Input and Summary'!$AE$4,$CF201,0),1,""))</f>
        <v/>
      </c>
      <c r="CI201" s="46" t="str">
        <f ca="1">IF(ISBLANK(W201),"",IF(BZ201&lt;&gt;IF(OFFSET('Funding Input and Summary'!$AG$4,$CF201,0)="Retrofit","R","L"),1,""))</f>
        <v/>
      </c>
      <c r="CJ201" s="46" t="str">
        <f t="shared" si="39"/>
        <v/>
      </c>
      <c r="CK201" s="46" t="str">
        <f ca="1">IF(W201="","",IF(M201&lt;&gt;OFFSET('Funding Input and Summary'!$AF$4,$CF201,0),1,""))</f>
        <v/>
      </c>
      <c r="CL201" s="46" t="str">
        <f t="shared" ca="1" si="46"/>
        <v/>
      </c>
      <c r="CM201" s="46" t="str">
        <f t="shared" si="40"/>
        <v/>
      </c>
      <c r="CN201" s="63"/>
      <c r="CO201" s="63"/>
      <c r="CP201" s="63"/>
      <c r="CQ201" s="63"/>
      <c r="CR201" s="63"/>
    </row>
    <row r="202" spans="1:96" ht="15" x14ac:dyDescent="0.25">
      <c r="A202" s="244" t="str">
        <f t="shared" ca="1" si="41"/>
        <v/>
      </c>
      <c r="B202" s="59"/>
      <c r="C202" s="47"/>
      <c r="D202" s="47"/>
      <c r="E202" s="47"/>
      <c r="F202" s="47"/>
      <c r="G202" s="47"/>
      <c r="H202" s="48"/>
      <c r="I202" s="47"/>
      <c r="J202" s="49"/>
      <c r="K202" s="49"/>
      <c r="L202" s="49"/>
      <c r="M202" s="50"/>
      <c r="N202" s="50"/>
      <c r="O202" s="52"/>
      <c r="P202" s="32"/>
      <c r="Q202" s="32"/>
      <c r="R202" s="20"/>
      <c r="S202" s="51"/>
      <c r="T202" s="275"/>
      <c r="U202" s="51"/>
      <c r="V202" s="51"/>
      <c r="W202" s="62"/>
      <c r="X202" s="52"/>
      <c r="Y202" s="12"/>
      <c r="Z202" s="12"/>
      <c r="AA202" s="276"/>
      <c r="AB202" s="276"/>
      <c r="AC202" s="254"/>
      <c r="AD202" s="254"/>
      <c r="AE202" s="12"/>
      <c r="AF202" s="12"/>
      <c r="AG202" s="254"/>
      <c r="AH202" s="274"/>
      <c r="AI202" s="51"/>
      <c r="AJ202" s="51"/>
      <c r="AK202" s="248"/>
      <c r="AL202" s="248"/>
      <c r="AM202" s="248"/>
      <c r="AN202" s="254"/>
      <c r="AO202" s="254"/>
      <c r="AP202" s="254"/>
      <c r="AQ202" s="274"/>
      <c r="AR202" s="274"/>
      <c r="AS202" s="274"/>
      <c r="AT202" s="254"/>
      <c r="AU202" s="274"/>
      <c r="AV202" s="276"/>
      <c r="AW202" s="276"/>
      <c r="AX202" s="276"/>
      <c r="AY202" s="12"/>
      <c r="AZ202" s="12"/>
      <c r="BA202" s="12"/>
      <c r="BB202" s="12"/>
      <c r="BC202" s="12"/>
      <c r="BD202" s="53"/>
      <c r="BE202" s="11" t="str">
        <f ca="1">IF(OR(ISBLANK($W202),ISBLANK($M202)),"",OFFSET(Measure_List!$J$2,MATCH($W202,Measure_List!$A$3:$A$4922,FALSE),MATCH(M202,Measure_List!$J$2:$BA$2,1)-1))</f>
        <v/>
      </c>
      <c r="BF202" s="36" t="str">
        <f>IF(ISBLANK($W202),"",(-1)*PV('Drop Downs'!$F$2,CB202,$AE202))</f>
        <v/>
      </c>
      <c r="BG202" s="11" t="str">
        <f t="shared" ref="BG202:BG265" si="47">IF(ISBLANK($W202),"",IF($AE202&lt;0,Y202,SUM((Y202+BF202))))</f>
        <v/>
      </c>
      <c r="BH202" s="34" t="str">
        <f t="shared" si="42"/>
        <v/>
      </c>
      <c r="BI202" s="36" t="str">
        <f t="shared" ref="BI202:BI265" si="48">IF(OR(ISBLANK($W202),ISBLANK($M202)),"",BE202*BJ202)</f>
        <v/>
      </c>
      <c r="BJ202" s="34" t="str">
        <f>IF(ISBLANK($W202),"",AB202*'Drop Downs'!$F$1)</f>
        <v/>
      </c>
      <c r="BK202" s="36" t="str">
        <f t="shared" si="43"/>
        <v/>
      </c>
      <c r="BL202" s="36" t="str">
        <f>IF(ISBLANK($W202),"",(-1)*PV('Drop Downs'!$F$2,$CB202,$AD202))</f>
        <v/>
      </c>
      <c r="BM202" s="36" t="str">
        <f>IF(ISBLANK($W202),"",(-1)*PV('Drop Downs'!$F$2,CB202,$AF202))</f>
        <v/>
      </c>
      <c r="BN202" s="11" t="str">
        <f t="shared" si="44"/>
        <v/>
      </c>
      <c r="BO202" s="11" t="str">
        <f t="shared" ref="BO202:BO265" si="49">IF(ISBLANK($W202),"",IF($AF202&lt;0,Z202,SUM((Z202+BM202))))</f>
        <v/>
      </c>
      <c r="BP202" s="11" t="str">
        <f t="shared" ref="BP202:BP265" si="50">IF(ISBLANK($W202),"",AB202*BQ202)</f>
        <v/>
      </c>
      <c r="BQ202" s="36" t="str">
        <f ca="1">IF(ISBLANK($W202),"",OFFSET(Bkgd_AvoidedCosts!$A$1,BT202-1,BU202-1))</f>
        <v/>
      </c>
      <c r="BR202" s="38" t="str">
        <f t="shared" ref="BR202:BR265" si="51">IF(ISBLANK(W202),"",AA202*B202)</f>
        <v/>
      </c>
      <c r="BS202" s="38" t="str">
        <f t="shared" ref="BS202:BS265" si="52">IF(ISBLANK($W202),"",$AB202*$B202)</f>
        <v/>
      </c>
      <c r="BT202" s="10" t="str">
        <f>IF(ISBLANK($W202),"",MATCH($CA202,Bkgd_AvoidedCosts!$A$1:$A$405,FALSE))</f>
        <v/>
      </c>
      <c r="BU202" s="10" t="str">
        <f>IF(ISBLANK($W202),"",MATCH(CB202&amp;BZ202,Bkgd_AvoidedCosts!$2:$2,FALSE))</f>
        <v/>
      </c>
      <c r="BV202" s="42" t="str">
        <f ca="1">IF(ISBLANK($W202),"",OFFSET(Measure_List!$A$2,$CC202,BV$5))</f>
        <v/>
      </c>
      <c r="BW202" s="42" t="str">
        <f ca="1">IF(ISBLANK($W202),"",OFFSET(Measure_List!$A$2,$CC202,BW$5))</f>
        <v/>
      </c>
      <c r="BX202" s="42" t="str">
        <f ca="1">IF(ISBLANK($W202),"",OFFSET(Measure_List!$A$2,$CC202,BX$5))</f>
        <v/>
      </c>
      <c r="BY202" s="42" t="str">
        <f ca="1">IF(ISBLANK($W202),"",OFFSET(Measure_List!$A$2,$CC202,BY$5))</f>
        <v/>
      </c>
      <c r="BZ202" s="42" t="str">
        <f ca="1">IF(ISBLANK($W202),"",OFFSET(Measure_List!$A$2,$CC202,BZ$5))</f>
        <v/>
      </c>
      <c r="CA202" s="42" t="str">
        <f ca="1">IF(ISBLANK($W202),"",OFFSET(Measure_List!$A$2,$CC202,CA$5))</f>
        <v/>
      </c>
      <c r="CB202" s="42" t="str">
        <f ca="1">IF(ISBLANK($W202),"",OFFSET(Measure_List!$A$2,$CC202,CB$5))</f>
        <v/>
      </c>
      <c r="CC202" s="42" t="str">
        <f>IF(ISBLANK($W202),"",MATCH($W202,Measure_List!$A$2:$A$4929,FALSE)-1)</f>
        <v/>
      </c>
      <c r="CD202" s="54" t="str">
        <f t="shared" ref="CD202:CD265" si="53">IF(ISBLANK($W202),"",IF(P202="",0,IF(P202=P201,0,1)))</f>
        <v/>
      </c>
      <c r="CE202" s="55" t="str">
        <f t="shared" si="45"/>
        <v/>
      </c>
      <c r="CF202" s="55" t="str">
        <f>IF(ISBLANK(W202),"",MATCH(P202,'Funding Input and Summary'!$A$5:$A$254,0))</f>
        <v/>
      </c>
      <c r="CG202" s="202" t="str">
        <f>IF(W202="","",IF(ISERROR(VLOOKUP(W202,Measure_List!$A$3:$A$1000,1,FALSE)),1,""))</f>
        <v/>
      </c>
      <c r="CH202" s="46" t="str">
        <f ca="1">IF(BV202="","",IF(BV202&lt;&gt;OFFSET('Funding Input and Summary'!$AE$4,$CF202,0),1,""))</f>
        <v/>
      </c>
      <c r="CI202" s="46" t="str">
        <f ca="1">IF(ISBLANK(W202),"",IF(BZ202&lt;&gt;IF(OFFSET('Funding Input and Summary'!$AG$4,$CF202,0)="Retrofit","R","L"),1,""))</f>
        <v/>
      </c>
      <c r="CJ202" s="46" t="str">
        <f t="shared" ref="CJ202:CJ265" si="54">IF(W202="","",IF(M202="",1,""))</f>
        <v/>
      </c>
      <c r="CK202" s="46" t="str">
        <f ca="1">IF(W202="","",IF(M202&lt;&gt;OFFSET('Funding Input and Summary'!$AF$4,$CF202,0),1,""))</f>
        <v/>
      </c>
      <c r="CL202" s="46" t="str">
        <f t="shared" ca="1" si="46"/>
        <v/>
      </c>
      <c r="CM202" s="46" t="str">
        <f t="shared" ref="CM202:CM265" si="55">IF(ISBLANK(W202),"",IF(OR(Y202=0,Z202=0,AA202=0,AB202=0),"warning",""))</f>
        <v/>
      </c>
      <c r="CN202" s="63"/>
      <c r="CO202" s="63"/>
      <c r="CP202" s="63"/>
      <c r="CQ202" s="63"/>
      <c r="CR202" s="63"/>
    </row>
    <row r="203" spans="1:96" ht="15" x14ac:dyDescent="0.25">
      <c r="A203" s="244" t="str">
        <f t="shared" ref="A203:A266" ca="1" si="56">BY203</f>
        <v/>
      </c>
      <c r="B203" s="59"/>
      <c r="C203" s="47"/>
      <c r="D203" s="47"/>
      <c r="E203" s="47"/>
      <c r="F203" s="47"/>
      <c r="G203" s="47"/>
      <c r="H203" s="48"/>
      <c r="I203" s="47"/>
      <c r="J203" s="49"/>
      <c r="K203" s="49"/>
      <c r="L203" s="49"/>
      <c r="M203" s="50"/>
      <c r="N203" s="50"/>
      <c r="O203" s="52"/>
      <c r="P203" s="32"/>
      <c r="Q203" s="32"/>
      <c r="R203" s="20"/>
      <c r="S203" s="51"/>
      <c r="T203" s="275"/>
      <c r="U203" s="51"/>
      <c r="V203" s="51"/>
      <c r="W203" s="62"/>
      <c r="X203" s="52"/>
      <c r="Y203" s="12"/>
      <c r="Z203" s="12"/>
      <c r="AA203" s="276"/>
      <c r="AB203" s="276"/>
      <c r="AC203" s="254"/>
      <c r="AD203" s="254"/>
      <c r="AE203" s="12"/>
      <c r="AF203" s="12"/>
      <c r="AG203" s="254"/>
      <c r="AH203" s="274"/>
      <c r="AI203" s="51"/>
      <c r="AJ203" s="51"/>
      <c r="AK203" s="248"/>
      <c r="AL203" s="248"/>
      <c r="AM203" s="248"/>
      <c r="AN203" s="254"/>
      <c r="AO203" s="254"/>
      <c r="AP203" s="254"/>
      <c r="AQ203" s="274"/>
      <c r="AR203" s="274"/>
      <c r="AS203" s="274"/>
      <c r="AT203" s="254"/>
      <c r="AU203" s="274"/>
      <c r="AV203" s="276"/>
      <c r="AW203" s="276"/>
      <c r="AX203" s="276"/>
      <c r="AY203" s="12"/>
      <c r="AZ203" s="12"/>
      <c r="BA203" s="12"/>
      <c r="BB203" s="12"/>
      <c r="BC203" s="12"/>
      <c r="BD203" s="53"/>
      <c r="BE203" s="11" t="str">
        <f ca="1">IF(OR(ISBLANK($W203),ISBLANK($M203)),"",OFFSET(Measure_List!$J$2,MATCH($W203,Measure_List!$A$3:$A$4922,FALSE),MATCH(M203,Measure_List!$J$2:$BA$2,1)-1))</f>
        <v/>
      </c>
      <c r="BF203" s="36" t="str">
        <f>IF(ISBLANK($W203),"",(-1)*PV('Drop Downs'!$F$2,CB203,$AE203))</f>
        <v/>
      </c>
      <c r="BG203" s="11" t="str">
        <f t="shared" si="47"/>
        <v/>
      </c>
      <c r="BH203" s="34" t="str">
        <f t="shared" ref="BH203:BH266" si="57">IF(ISBLANK($W203),"",IF(ISERROR(BN203/BO203),0,BN203/BO203))</f>
        <v/>
      </c>
      <c r="BI203" s="36" t="str">
        <f t="shared" si="48"/>
        <v/>
      </c>
      <c r="BJ203" s="34" t="str">
        <f>IF(ISBLANK($W203),"",AB203*'Drop Downs'!$F$1)</f>
        <v/>
      </c>
      <c r="BK203" s="36" t="str">
        <f t="shared" ref="BK203:BK266" si="58">IF(ISBLANK($W203),"",BQ203*BJ203)</f>
        <v/>
      </c>
      <c r="BL203" s="36" t="str">
        <f>IF(ISBLANK($W203),"",(-1)*PV('Drop Downs'!$F$2,$CB203,$AD203))</f>
        <v/>
      </c>
      <c r="BM203" s="36" t="str">
        <f>IF(ISBLANK($W203),"",(-1)*PV('Drop Downs'!$F$2,CB203,$AF203))</f>
        <v/>
      </c>
      <c r="BN203" s="11" t="str">
        <f t="shared" ref="BN203:BN266" si="59">IF(ISBLANK($W203),"",IF($AF203&lt;0,((BK203+BL203+-1*BM203)),SUM(BK203:BL203)))</f>
        <v/>
      </c>
      <c r="BO203" s="11" t="str">
        <f t="shared" si="49"/>
        <v/>
      </c>
      <c r="BP203" s="11" t="str">
        <f t="shared" si="50"/>
        <v/>
      </c>
      <c r="BQ203" s="36" t="str">
        <f ca="1">IF(ISBLANK($W203),"",OFFSET(Bkgd_AvoidedCosts!$A$1,BT203-1,BU203-1))</f>
        <v/>
      </c>
      <c r="BR203" s="38" t="str">
        <f t="shared" si="51"/>
        <v/>
      </c>
      <c r="BS203" s="38" t="str">
        <f t="shared" si="52"/>
        <v/>
      </c>
      <c r="BT203" s="10" t="str">
        <f>IF(ISBLANK($W203),"",MATCH($CA203,Bkgd_AvoidedCosts!$A$1:$A$405,FALSE))</f>
        <v/>
      </c>
      <c r="BU203" s="10" t="str">
        <f>IF(ISBLANK($W203),"",MATCH(CB203&amp;BZ203,Bkgd_AvoidedCosts!$2:$2,FALSE))</f>
        <v/>
      </c>
      <c r="BV203" s="42" t="str">
        <f ca="1">IF(ISBLANK($W203),"",OFFSET(Measure_List!$A$2,$CC203,BV$5))</f>
        <v/>
      </c>
      <c r="BW203" s="42" t="str">
        <f ca="1">IF(ISBLANK($W203),"",OFFSET(Measure_List!$A$2,$CC203,BW$5))</f>
        <v/>
      </c>
      <c r="BX203" s="42" t="str">
        <f ca="1">IF(ISBLANK($W203),"",OFFSET(Measure_List!$A$2,$CC203,BX$5))</f>
        <v/>
      </c>
      <c r="BY203" s="42" t="str">
        <f ca="1">IF(ISBLANK($W203),"",OFFSET(Measure_List!$A$2,$CC203,BY$5))</f>
        <v/>
      </c>
      <c r="BZ203" s="42" t="str">
        <f ca="1">IF(ISBLANK($W203),"",OFFSET(Measure_List!$A$2,$CC203,BZ$5))</f>
        <v/>
      </c>
      <c r="CA203" s="42" t="str">
        <f ca="1">IF(ISBLANK($W203),"",OFFSET(Measure_List!$A$2,$CC203,CA$5))</f>
        <v/>
      </c>
      <c r="CB203" s="42" t="str">
        <f ca="1">IF(ISBLANK($W203),"",OFFSET(Measure_List!$A$2,$CC203,CB$5))</f>
        <v/>
      </c>
      <c r="CC203" s="42" t="str">
        <f>IF(ISBLANK($W203),"",MATCH($W203,Measure_List!$A$2:$A$4929,FALSE)-1)</f>
        <v/>
      </c>
      <c r="CD203" s="54" t="str">
        <f t="shared" si="53"/>
        <v/>
      </c>
      <c r="CE203" s="55" t="str">
        <f t="shared" ref="CE203:CE266" si="60">IF(ISBLANK($W203),"",CD203+IF(ISNUMBER(CE202),CE202,0))</f>
        <v/>
      </c>
      <c r="CF203" s="55" t="str">
        <f>IF(ISBLANK(W203),"",MATCH(P203,'Funding Input and Summary'!$A$5:$A$254,0))</f>
        <v/>
      </c>
      <c r="CG203" s="202" t="str">
        <f>IF(W203="","",IF(ISERROR(VLOOKUP(W203,Measure_List!$A$3:$A$1000,1,FALSE)),1,""))</f>
        <v/>
      </c>
      <c r="CH203" s="46" t="str">
        <f ca="1">IF(BV203="","",IF(BV203&lt;&gt;OFFSET('Funding Input and Summary'!$AE$4,$CF203,0),1,""))</f>
        <v/>
      </c>
      <c r="CI203" s="46" t="str">
        <f ca="1">IF(ISBLANK(W203),"",IF(BZ203&lt;&gt;IF(OFFSET('Funding Input and Summary'!$AG$4,$CF203,0)="Retrofit","R","L"),1,""))</f>
        <v/>
      </c>
      <c r="CJ203" s="46" t="str">
        <f t="shared" si="54"/>
        <v/>
      </c>
      <c r="CK203" s="46" t="str">
        <f ca="1">IF(W203="","",IF(M203&lt;&gt;OFFSET('Funding Input and Summary'!$AF$4,$CF203,0),1,""))</f>
        <v/>
      </c>
      <c r="CL203" s="46" t="str">
        <f t="shared" ref="CL203:CL266" ca="1" si="61">IF(BE203="NA",1,"")</f>
        <v/>
      </c>
      <c r="CM203" s="46" t="str">
        <f t="shared" si="55"/>
        <v/>
      </c>
      <c r="CN203" s="63"/>
      <c r="CO203" s="63"/>
      <c r="CP203" s="63"/>
      <c r="CQ203" s="63"/>
      <c r="CR203" s="63"/>
    </row>
    <row r="204" spans="1:96" ht="15" x14ac:dyDescent="0.25">
      <c r="A204" s="244" t="str">
        <f t="shared" ca="1" si="56"/>
        <v/>
      </c>
      <c r="B204" s="59"/>
      <c r="C204" s="47"/>
      <c r="D204" s="47"/>
      <c r="E204" s="47"/>
      <c r="F204" s="47"/>
      <c r="G204" s="47"/>
      <c r="H204" s="48"/>
      <c r="I204" s="47"/>
      <c r="J204" s="49"/>
      <c r="K204" s="49"/>
      <c r="L204" s="49"/>
      <c r="M204" s="50"/>
      <c r="N204" s="50"/>
      <c r="O204" s="52"/>
      <c r="P204" s="32"/>
      <c r="Q204" s="32"/>
      <c r="R204" s="20"/>
      <c r="S204" s="51"/>
      <c r="T204" s="275"/>
      <c r="U204" s="51"/>
      <c r="V204" s="51"/>
      <c r="W204" s="62"/>
      <c r="X204" s="52"/>
      <c r="Y204" s="12"/>
      <c r="Z204" s="12"/>
      <c r="AA204" s="276"/>
      <c r="AB204" s="276"/>
      <c r="AC204" s="254"/>
      <c r="AD204" s="254"/>
      <c r="AE204" s="12"/>
      <c r="AF204" s="12"/>
      <c r="AG204" s="254"/>
      <c r="AH204" s="274"/>
      <c r="AI204" s="51"/>
      <c r="AJ204" s="51"/>
      <c r="AK204" s="248"/>
      <c r="AL204" s="248"/>
      <c r="AM204" s="248"/>
      <c r="AN204" s="254"/>
      <c r="AO204" s="254"/>
      <c r="AP204" s="254"/>
      <c r="AQ204" s="274"/>
      <c r="AR204" s="274"/>
      <c r="AS204" s="274"/>
      <c r="AT204" s="254"/>
      <c r="AU204" s="274"/>
      <c r="AV204" s="276"/>
      <c r="AW204" s="276"/>
      <c r="AX204" s="276"/>
      <c r="AY204" s="12"/>
      <c r="AZ204" s="12"/>
      <c r="BA204" s="12"/>
      <c r="BB204" s="12"/>
      <c r="BC204" s="12"/>
      <c r="BD204" s="53"/>
      <c r="BE204" s="11" t="str">
        <f ca="1">IF(OR(ISBLANK($W204),ISBLANK($M204)),"",OFFSET(Measure_List!$J$2,MATCH($W204,Measure_List!$A$3:$A$4922,FALSE),MATCH(M204,Measure_List!$J$2:$BA$2,1)-1))</f>
        <v/>
      </c>
      <c r="BF204" s="36" t="str">
        <f>IF(ISBLANK($W204),"",(-1)*PV('Drop Downs'!$F$2,CB204,$AE204))</f>
        <v/>
      </c>
      <c r="BG204" s="11" t="str">
        <f t="shared" si="47"/>
        <v/>
      </c>
      <c r="BH204" s="34" t="str">
        <f t="shared" si="57"/>
        <v/>
      </c>
      <c r="BI204" s="36" t="str">
        <f t="shared" si="48"/>
        <v/>
      </c>
      <c r="BJ204" s="34" t="str">
        <f>IF(ISBLANK($W204),"",AB204*'Drop Downs'!$F$1)</f>
        <v/>
      </c>
      <c r="BK204" s="36" t="str">
        <f t="shared" si="58"/>
        <v/>
      </c>
      <c r="BL204" s="36" t="str">
        <f>IF(ISBLANK($W204),"",(-1)*PV('Drop Downs'!$F$2,$CB204,$AD204))</f>
        <v/>
      </c>
      <c r="BM204" s="36" t="str">
        <f>IF(ISBLANK($W204),"",(-1)*PV('Drop Downs'!$F$2,CB204,$AF204))</f>
        <v/>
      </c>
      <c r="BN204" s="11" t="str">
        <f t="shared" si="59"/>
        <v/>
      </c>
      <c r="BO204" s="11" t="str">
        <f t="shared" si="49"/>
        <v/>
      </c>
      <c r="BP204" s="11" t="str">
        <f t="shared" si="50"/>
        <v/>
      </c>
      <c r="BQ204" s="36" t="str">
        <f ca="1">IF(ISBLANK($W204),"",OFFSET(Bkgd_AvoidedCosts!$A$1,BT204-1,BU204-1))</f>
        <v/>
      </c>
      <c r="BR204" s="38" t="str">
        <f t="shared" si="51"/>
        <v/>
      </c>
      <c r="BS204" s="38" t="str">
        <f t="shared" si="52"/>
        <v/>
      </c>
      <c r="BT204" s="10" t="str">
        <f>IF(ISBLANK($W204),"",MATCH($CA204,Bkgd_AvoidedCosts!$A$1:$A$405,FALSE))</f>
        <v/>
      </c>
      <c r="BU204" s="10" t="str">
        <f>IF(ISBLANK($W204),"",MATCH(CB204&amp;BZ204,Bkgd_AvoidedCosts!$2:$2,FALSE))</f>
        <v/>
      </c>
      <c r="BV204" s="42" t="str">
        <f ca="1">IF(ISBLANK($W204),"",OFFSET(Measure_List!$A$2,$CC204,BV$5))</f>
        <v/>
      </c>
      <c r="BW204" s="42" t="str">
        <f ca="1">IF(ISBLANK($W204),"",OFFSET(Measure_List!$A$2,$CC204,BW$5))</f>
        <v/>
      </c>
      <c r="BX204" s="42" t="str">
        <f ca="1">IF(ISBLANK($W204),"",OFFSET(Measure_List!$A$2,$CC204,BX$5))</f>
        <v/>
      </c>
      <c r="BY204" s="42" t="str">
        <f ca="1">IF(ISBLANK($W204),"",OFFSET(Measure_List!$A$2,$CC204,BY$5))</f>
        <v/>
      </c>
      <c r="BZ204" s="42" t="str">
        <f ca="1">IF(ISBLANK($W204),"",OFFSET(Measure_List!$A$2,$CC204,BZ$5))</f>
        <v/>
      </c>
      <c r="CA204" s="42" t="str">
        <f ca="1">IF(ISBLANK($W204),"",OFFSET(Measure_List!$A$2,$CC204,CA$5))</f>
        <v/>
      </c>
      <c r="CB204" s="42" t="str">
        <f ca="1">IF(ISBLANK($W204),"",OFFSET(Measure_List!$A$2,$CC204,CB$5))</f>
        <v/>
      </c>
      <c r="CC204" s="42" t="str">
        <f>IF(ISBLANK($W204),"",MATCH($W204,Measure_List!$A$2:$A$4929,FALSE)-1)</f>
        <v/>
      </c>
      <c r="CD204" s="54" t="str">
        <f t="shared" si="53"/>
        <v/>
      </c>
      <c r="CE204" s="55" t="str">
        <f t="shared" si="60"/>
        <v/>
      </c>
      <c r="CF204" s="55" t="str">
        <f>IF(ISBLANK(W204),"",MATCH(P204,'Funding Input and Summary'!$A$5:$A$254,0))</f>
        <v/>
      </c>
      <c r="CG204" s="202" t="str">
        <f>IF(W204="","",IF(ISERROR(VLOOKUP(W204,Measure_List!$A$3:$A$1000,1,FALSE)),1,""))</f>
        <v/>
      </c>
      <c r="CH204" s="46" t="str">
        <f ca="1">IF(BV204="","",IF(BV204&lt;&gt;OFFSET('Funding Input and Summary'!$AE$4,$CF204,0),1,""))</f>
        <v/>
      </c>
      <c r="CI204" s="46" t="str">
        <f ca="1">IF(ISBLANK(W204),"",IF(BZ204&lt;&gt;IF(OFFSET('Funding Input and Summary'!$AG$4,$CF204,0)="Retrofit","R","L"),1,""))</f>
        <v/>
      </c>
      <c r="CJ204" s="46" t="str">
        <f t="shared" si="54"/>
        <v/>
      </c>
      <c r="CK204" s="46" t="str">
        <f ca="1">IF(W204="","",IF(M204&lt;&gt;OFFSET('Funding Input and Summary'!$AF$4,$CF204,0),1,""))</f>
        <v/>
      </c>
      <c r="CL204" s="46" t="str">
        <f t="shared" ca="1" si="61"/>
        <v/>
      </c>
      <c r="CM204" s="46" t="str">
        <f t="shared" si="55"/>
        <v/>
      </c>
      <c r="CN204" s="63"/>
      <c r="CO204" s="63"/>
      <c r="CP204" s="63"/>
      <c r="CQ204" s="63"/>
      <c r="CR204" s="63"/>
    </row>
    <row r="205" spans="1:96" ht="15" x14ac:dyDescent="0.25">
      <c r="A205" s="244" t="str">
        <f t="shared" ca="1" si="56"/>
        <v/>
      </c>
      <c r="B205" s="59"/>
      <c r="C205" s="47"/>
      <c r="D205" s="47"/>
      <c r="E205" s="47"/>
      <c r="F205" s="47"/>
      <c r="G205" s="47"/>
      <c r="H205" s="48"/>
      <c r="I205" s="47"/>
      <c r="J205" s="49"/>
      <c r="K205" s="49"/>
      <c r="L205" s="49"/>
      <c r="M205" s="50"/>
      <c r="N205" s="50"/>
      <c r="O205" s="52"/>
      <c r="P205" s="32"/>
      <c r="Q205" s="32"/>
      <c r="R205" s="20"/>
      <c r="S205" s="51"/>
      <c r="T205" s="275"/>
      <c r="U205" s="51"/>
      <c r="V205" s="51"/>
      <c r="W205" s="62"/>
      <c r="X205" s="52"/>
      <c r="Y205" s="12"/>
      <c r="Z205" s="12"/>
      <c r="AA205" s="276"/>
      <c r="AB205" s="276"/>
      <c r="AC205" s="254"/>
      <c r="AD205" s="254"/>
      <c r="AE205" s="12"/>
      <c r="AF205" s="12"/>
      <c r="AG205" s="254"/>
      <c r="AH205" s="274"/>
      <c r="AI205" s="51"/>
      <c r="AJ205" s="51"/>
      <c r="AK205" s="248"/>
      <c r="AL205" s="248"/>
      <c r="AM205" s="248"/>
      <c r="AN205" s="254"/>
      <c r="AO205" s="254"/>
      <c r="AP205" s="254"/>
      <c r="AQ205" s="274"/>
      <c r="AR205" s="274"/>
      <c r="AS205" s="274"/>
      <c r="AT205" s="254"/>
      <c r="AU205" s="274"/>
      <c r="AV205" s="276"/>
      <c r="AW205" s="276"/>
      <c r="AX205" s="276"/>
      <c r="AY205" s="12"/>
      <c r="AZ205" s="12"/>
      <c r="BA205" s="12"/>
      <c r="BB205" s="12"/>
      <c r="BC205" s="12"/>
      <c r="BD205" s="53"/>
      <c r="BE205" s="11" t="str">
        <f ca="1">IF(OR(ISBLANK($W205),ISBLANK($M205)),"",OFFSET(Measure_List!$J$2,MATCH($W205,Measure_List!$A$3:$A$4922,FALSE),MATCH(M205,Measure_List!$J$2:$BA$2,1)-1))</f>
        <v/>
      </c>
      <c r="BF205" s="36" t="str">
        <f>IF(ISBLANK($W205),"",(-1)*PV('Drop Downs'!$F$2,CB205,$AE205))</f>
        <v/>
      </c>
      <c r="BG205" s="11" t="str">
        <f t="shared" si="47"/>
        <v/>
      </c>
      <c r="BH205" s="34" t="str">
        <f t="shared" si="57"/>
        <v/>
      </c>
      <c r="BI205" s="36" t="str">
        <f t="shared" si="48"/>
        <v/>
      </c>
      <c r="BJ205" s="34" t="str">
        <f>IF(ISBLANK($W205),"",AB205*'Drop Downs'!$F$1)</f>
        <v/>
      </c>
      <c r="BK205" s="36" t="str">
        <f t="shared" si="58"/>
        <v/>
      </c>
      <c r="BL205" s="36" t="str">
        <f>IF(ISBLANK($W205),"",(-1)*PV('Drop Downs'!$F$2,$CB205,$AD205))</f>
        <v/>
      </c>
      <c r="BM205" s="36" t="str">
        <f>IF(ISBLANK($W205),"",(-1)*PV('Drop Downs'!$F$2,CB205,$AF205))</f>
        <v/>
      </c>
      <c r="BN205" s="11" t="str">
        <f t="shared" si="59"/>
        <v/>
      </c>
      <c r="BO205" s="11" t="str">
        <f t="shared" si="49"/>
        <v/>
      </c>
      <c r="BP205" s="11" t="str">
        <f t="shared" si="50"/>
        <v/>
      </c>
      <c r="BQ205" s="36" t="str">
        <f ca="1">IF(ISBLANK($W205),"",OFFSET(Bkgd_AvoidedCosts!$A$1,BT205-1,BU205-1))</f>
        <v/>
      </c>
      <c r="BR205" s="38" t="str">
        <f t="shared" si="51"/>
        <v/>
      </c>
      <c r="BS205" s="38" t="str">
        <f t="shared" si="52"/>
        <v/>
      </c>
      <c r="BT205" s="10" t="str">
        <f>IF(ISBLANK($W205),"",MATCH($CA205,Bkgd_AvoidedCosts!$A$1:$A$405,FALSE))</f>
        <v/>
      </c>
      <c r="BU205" s="10" t="str">
        <f>IF(ISBLANK($W205),"",MATCH(CB205&amp;BZ205,Bkgd_AvoidedCosts!$2:$2,FALSE))</f>
        <v/>
      </c>
      <c r="BV205" s="42" t="str">
        <f ca="1">IF(ISBLANK($W205),"",OFFSET(Measure_List!$A$2,$CC205,BV$5))</f>
        <v/>
      </c>
      <c r="BW205" s="42" t="str">
        <f ca="1">IF(ISBLANK($W205),"",OFFSET(Measure_List!$A$2,$CC205,BW$5))</f>
        <v/>
      </c>
      <c r="BX205" s="42" t="str">
        <f ca="1">IF(ISBLANK($W205),"",OFFSET(Measure_List!$A$2,$CC205,BX$5))</f>
        <v/>
      </c>
      <c r="BY205" s="42" t="str">
        <f ca="1">IF(ISBLANK($W205),"",OFFSET(Measure_List!$A$2,$CC205,BY$5))</f>
        <v/>
      </c>
      <c r="BZ205" s="42" t="str">
        <f ca="1">IF(ISBLANK($W205),"",OFFSET(Measure_List!$A$2,$CC205,BZ$5))</f>
        <v/>
      </c>
      <c r="CA205" s="42" t="str">
        <f ca="1">IF(ISBLANK($W205),"",OFFSET(Measure_List!$A$2,$CC205,CA$5))</f>
        <v/>
      </c>
      <c r="CB205" s="42" t="str">
        <f ca="1">IF(ISBLANK($W205),"",OFFSET(Measure_List!$A$2,$CC205,CB$5))</f>
        <v/>
      </c>
      <c r="CC205" s="42" t="str">
        <f>IF(ISBLANK($W205),"",MATCH($W205,Measure_List!$A$2:$A$4929,FALSE)-1)</f>
        <v/>
      </c>
      <c r="CD205" s="54" t="str">
        <f t="shared" si="53"/>
        <v/>
      </c>
      <c r="CE205" s="55" t="str">
        <f t="shared" si="60"/>
        <v/>
      </c>
      <c r="CF205" s="55" t="str">
        <f>IF(ISBLANK(W205),"",MATCH(P205,'Funding Input and Summary'!$A$5:$A$254,0))</f>
        <v/>
      </c>
      <c r="CG205" s="202" t="str">
        <f>IF(W205="","",IF(ISERROR(VLOOKUP(W205,Measure_List!$A$3:$A$1000,1,FALSE)),1,""))</f>
        <v/>
      </c>
      <c r="CH205" s="46" t="str">
        <f ca="1">IF(BV205="","",IF(BV205&lt;&gt;OFFSET('Funding Input and Summary'!$AE$4,$CF205,0),1,""))</f>
        <v/>
      </c>
      <c r="CI205" s="46" t="str">
        <f ca="1">IF(ISBLANK(W205),"",IF(BZ205&lt;&gt;IF(OFFSET('Funding Input and Summary'!$AG$4,$CF205,0)="Retrofit","R","L"),1,""))</f>
        <v/>
      </c>
      <c r="CJ205" s="46" t="str">
        <f t="shared" si="54"/>
        <v/>
      </c>
      <c r="CK205" s="46" t="str">
        <f ca="1">IF(W205="","",IF(M205&lt;&gt;OFFSET('Funding Input and Summary'!$AF$4,$CF205,0),1,""))</f>
        <v/>
      </c>
      <c r="CL205" s="46" t="str">
        <f t="shared" ca="1" si="61"/>
        <v/>
      </c>
      <c r="CM205" s="46" t="str">
        <f t="shared" si="55"/>
        <v/>
      </c>
      <c r="CN205" s="63"/>
      <c r="CO205" s="63"/>
      <c r="CP205" s="63"/>
      <c r="CQ205" s="63"/>
      <c r="CR205" s="63"/>
    </row>
    <row r="206" spans="1:96" ht="15" x14ac:dyDescent="0.25">
      <c r="A206" s="244" t="str">
        <f t="shared" ca="1" si="56"/>
        <v/>
      </c>
      <c r="B206" s="59"/>
      <c r="C206" s="47"/>
      <c r="D206" s="47"/>
      <c r="E206" s="47"/>
      <c r="F206" s="47"/>
      <c r="G206" s="47"/>
      <c r="H206" s="48"/>
      <c r="I206" s="47"/>
      <c r="J206" s="49"/>
      <c r="K206" s="49"/>
      <c r="L206" s="49"/>
      <c r="M206" s="50"/>
      <c r="N206" s="50"/>
      <c r="O206" s="52"/>
      <c r="P206" s="32"/>
      <c r="Q206" s="32"/>
      <c r="R206" s="20"/>
      <c r="S206" s="51"/>
      <c r="T206" s="275"/>
      <c r="U206" s="51"/>
      <c r="V206" s="51"/>
      <c r="W206" s="62"/>
      <c r="X206" s="52"/>
      <c r="Y206" s="12"/>
      <c r="Z206" s="12"/>
      <c r="AA206" s="276"/>
      <c r="AB206" s="276"/>
      <c r="AC206" s="254"/>
      <c r="AD206" s="254"/>
      <c r="AE206" s="12"/>
      <c r="AF206" s="12"/>
      <c r="AG206" s="254"/>
      <c r="AH206" s="274"/>
      <c r="AI206" s="51"/>
      <c r="AJ206" s="51"/>
      <c r="AK206" s="248"/>
      <c r="AL206" s="248"/>
      <c r="AM206" s="248"/>
      <c r="AN206" s="254"/>
      <c r="AO206" s="254"/>
      <c r="AP206" s="254"/>
      <c r="AQ206" s="274"/>
      <c r="AR206" s="274"/>
      <c r="AS206" s="274"/>
      <c r="AT206" s="254"/>
      <c r="AU206" s="274"/>
      <c r="AV206" s="276"/>
      <c r="AW206" s="276"/>
      <c r="AX206" s="276"/>
      <c r="AY206" s="12"/>
      <c r="AZ206" s="12"/>
      <c r="BA206" s="12"/>
      <c r="BB206" s="12"/>
      <c r="BC206" s="12"/>
      <c r="BD206" s="53"/>
      <c r="BE206" s="11" t="str">
        <f ca="1">IF(OR(ISBLANK($W206),ISBLANK($M206)),"",OFFSET(Measure_List!$J$2,MATCH($W206,Measure_List!$A$3:$A$4922,FALSE),MATCH(M206,Measure_List!$J$2:$BA$2,1)-1))</f>
        <v/>
      </c>
      <c r="BF206" s="36" t="str">
        <f>IF(ISBLANK($W206),"",(-1)*PV('Drop Downs'!$F$2,CB206,$AE206))</f>
        <v/>
      </c>
      <c r="BG206" s="11" t="str">
        <f t="shared" si="47"/>
        <v/>
      </c>
      <c r="BH206" s="34" t="str">
        <f t="shared" si="57"/>
        <v/>
      </c>
      <c r="BI206" s="36" t="str">
        <f t="shared" si="48"/>
        <v/>
      </c>
      <c r="BJ206" s="34" t="str">
        <f>IF(ISBLANK($W206),"",AB206*'Drop Downs'!$F$1)</f>
        <v/>
      </c>
      <c r="BK206" s="36" t="str">
        <f t="shared" si="58"/>
        <v/>
      </c>
      <c r="BL206" s="36" t="str">
        <f>IF(ISBLANK($W206),"",(-1)*PV('Drop Downs'!$F$2,$CB206,$AD206))</f>
        <v/>
      </c>
      <c r="BM206" s="36" t="str">
        <f>IF(ISBLANK($W206),"",(-1)*PV('Drop Downs'!$F$2,CB206,$AF206))</f>
        <v/>
      </c>
      <c r="BN206" s="11" t="str">
        <f t="shared" si="59"/>
        <v/>
      </c>
      <c r="BO206" s="11" t="str">
        <f t="shared" si="49"/>
        <v/>
      </c>
      <c r="BP206" s="11" t="str">
        <f t="shared" si="50"/>
        <v/>
      </c>
      <c r="BQ206" s="36" t="str">
        <f ca="1">IF(ISBLANK($W206),"",OFFSET(Bkgd_AvoidedCosts!$A$1,BT206-1,BU206-1))</f>
        <v/>
      </c>
      <c r="BR206" s="38" t="str">
        <f t="shared" si="51"/>
        <v/>
      </c>
      <c r="BS206" s="38" t="str">
        <f t="shared" si="52"/>
        <v/>
      </c>
      <c r="BT206" s="10" t="str">
        <f>IF(ISBLANK($W206),"",MATCH($CA206,Bkgd_AvoidedCosts!$A$1:$A$405,FALSE))</f>
        <v/>
      </c>
      <c r="BU206" s="10" t="str">
        <f>IF(ISBLANK($W206),"",MATCH(CB206&amp;BZ206,Bkgd_AvoidedCosts!$2:$2,FALSE))</f>
        <v/>
      </c>
      <c r="BV206" s="42" t="str">
        <f ca="1">IF(ISBLANK($W206),"",OFFSET(Measure_List!$A$2,$CC206,BV$5))</f>
        <v/>
      </c>
      <c r="BW206" s="42" t="str">
        <f ca="1">IF(ISBLANK($W206),"",OFFSET(Measure_List!$A$2,$CC206,BW$5))</f>
        <v/>
      </c>
      <c r="BX206" s="42" t="str">
        <f ca="1">IF(ISBLANK($W206),"",OFFSET(Measure_List!$A$2,$CC206,BX$5))</f>
        <v/>
      </c>
      <c r="BY206" s="42" t="str">
        <f ca="1">IF(ISBLANK($W206),"",OFFSET(Measure_List!$A$2,$CC206,BY$5))</f>
        <v/>
      </c>
      <c r="BZ206" s="42" t="str">
        <f ca="1">IF(ISBLANK($W206),"",OFFSET(Measure_List!$A$2,$CC206,BZ$5))</f>
        <v/>
      </c>
      <c r="CA206" s="42" t="str">
        <f ca="1">IF(ISBLANK($W206),"",OFFSET(Measure_List!$A$2,$CC206,CA$5))</f>
        <v/>
      </c>
      <c r="CB206" s="42" t="str">
        <f ca="1">IF(ISBLANK($W206),"",OFFSET(Measure_List!$A$2,$CC206,CB$5))</f>
        <v/>
      </c>
      <c r="CC206" s="42" t="str">
        <f>IF(ISBLANK($W206),"",MATCH($W206,Measure_List!$A$2:$A$4929,FALSE)-1)</f>
        <v/>
      </c>
      <c r="CD206" s="54" t="str">
        <f t="shared" si="53"/>
        <v/>
      </c>
      <c r="CE206" s="55" t="str">
        <f t="shared" si="60"/>
        <v/>
      </c>
      <c r="CF206" s="55" t="str">
        <f>IF(ISBLANK(W206),"",MATCH(P206,'Funding Input and Summary'!$A$5:$A$254,0))</f>
        <v/>
      </c>
      <c r="CG206" s="202" t="str">
        <f>IF(W206="","",IF(ISERROR(VLOOKUP(W206,Measure_List!$A$3:$A$1000,1,FALSE)),1,""))</f>
        <v/>
      </c>
      <c r="CH206" s="46" t="str">
        <f ca="1">IF(BV206="","",IF(BV206&lt;&gt;OFFSET('Funding Input and Summary'!$AE$4,$CF206,0),1,""))</f>
        <v/>
      </c>
      <c r="CI206" s="46" t="str">
        <f ca="1">IF(ISBLANK(W206),"",IF(BZ206&lt;&gt;IF(OFFSET('Funding Input and Summary'!$AG$4,$CF206,0)="Retrofit","R","L"),1,""))</f>
        <v/>
      </c>
      <c r="CJ206" s="46" t="str">
        <f t="shared" si="54"/>
        <v/>
      </c>
      <c r="CK206" s="46" t="str">
        <f ca="1">IF(W206="","",IF(M206&lt;&gt;OFFSET('Funding Input and Summary'!$AF$4,$CF206,0),1,""))</f>
        <v/>
      </c>
      <c r="CL206" s="46" t="str">
        <f t="shared" ca="1" si="61"/>
        <v/>
      </c>
      <c r="CM206" s="46" t="str">
        <f t="shared" si="55"/>
        <v/>
      </c>
      <c r="CN206" s="63"/>
      <c r="CO206" s="63"/>
      <c r="CP206" s="63"/>
      <c r="CQ206" s="63"/>
      <c r="CR206" s="63"/>
    </row>
    <row r="207" spans="1:96" ht="15" x14ac:dyDescent="0.25">
      <c r="A207" s="244" t="str">
        <f t="shared" ca="1" si="56"/>
        <v/>
      </c>
      <c r="B207" s="59"/>
      <c r="C207" s="47"/>
      <c r="D207" s="47"/>
      <c r="E207" s="47"/>
      <c r="F207" s="47"/>
      <c r="G207" s="47"/>
      <c r="H207" s="48"/>
      <c r="I207" s="47"/>
      <c r="J207" s="49"/>
      <c r="K207" s="49"/>
      <c r="L207" s="49"/>
      <c r="M207" s="50"/>
      <c r="N207" s="50"/>
      <c r="O207" s="52"/>
      <c r="P207" s="32"/>
      <c r="Q207" s="32"/>
      <c r="R207" s="20"/>
      <c r="S207" s="51"/>
      <c r="T207" s="275"/>
      <c r="U207" s="51"/>
      <c r="V207" s="51"/>
      <c r="W207" s="62"/>
      <c r="X207" s="52"/>
      <c r="Y207" s="12"/>
      <c r="Z207" s="12"/>
      <c r="AA207" s="276"/>
      <c r="AB207" s="276"/>
      <c r="AC207" s="254"/>
      <c r="AD207" s="254"/>
      <c r="AE207" s="12"/>
      <c r="AF207" s="12"/>
      <c r="AG207" s="254"/>
      <c r="AH207" s="274"/>
      <c r="AI207" s="51"/>
      <c r="AJ207" s="51"/>
      <c r="AK207" s="248"/>
      <c r="AL207" s="248"/>
      <c r="AM207" s="248"/>
      <c r="AN207" s="254"/>
      <c r="AO207" s="254"/>
      <c r="AP207" s="254"/>
      <c r="AQ207" s="274"/>
      <c r="AR207" s="274"/>
      <c r="AS207" s="274"/>
      <c r="AT207" s="254"/>
      <c r="AU207" s="274"/>
      <c r="AV207" s="276"/>
      <c r="AW207" s="276"/>
      <c r="AX207" s="276"/>
      <c r="AY207" s="12"/>
      <c r="AZ207" s="12"/>
      <c r="BA207" s="12"/>
      <c r="BB207" s="12"/>
      <c r="BC207" s="12"/>
      <c r="BD207" s="53"/>
      <c r="BE207" s="11" t="str">
        <f ca="1">IF(OR(ISBLANK($W207),ISBLANK($M207)),"",OFFSET(Measure_List!$J$2,MATCH($W207,Measure_List!$A$3:$A$4922,FALSE),MATCH(M207,Measure_List!$J$2:$BA$2,1)-1))</f>
        <v/>
      </c>
      <c r="BF207" s="36" t="str">
        <f>IF(ISBLANK($W207),"",(-1)*PV('Drop Downs'!$F$2,CB207,$AE207))</f>
        <v/>
      </c>
      <c r="BG207" s="11" t="str">
        <f t="shared" si="47"/>
        <v/>
      </c>
      <c r="BH207" s="34" t="str">
        <f t="shared" si="57"/>
        <v/>
      </c>
      <c r="BI207" s="36" t="str">
        <f t="shared" si="48"/>
        <v/>
      </c>
      <c r="BJ207" s="34" t="str">
        <f>IF(ISBLANK($W207),"",AB207*'Drop Downs'!$F$1)</f>
        <v/>
      </c>
      <c r="BK207" s="36" t="str">
        <f t="shared" si="58"/>
        <v/>
      </c>
      <c r="BL207" s="36" t="str">
        <f>IF(ISBLANK($W207),"",(-1)*PV('Drop Downs'!$F$2,$CB207,$AD207))</f>
        <v/>
      </c>
      <c r="BM207" s="36" t="str">
        <f>IF(ISBLANK($W207),"",(-1)*PV('Drop Downs'!$F$2,CB207,$AF207))</f>
        <v/>
      </c>
      <c r="BN207" s="11" t="str">
        <f t="shared" si="59"/>
        <v/>
      </c>
      <c r="BO207" s="11" t="str">
        <f t="shared" si="49"/>
        <v/>
      </c>
      <c r="BP207" s="11" t="str">
        <f t="shared" si="50"/>
        <v/>
      </c>
      <c r="BQ207" s="36" t="str">
        <f ca="1">IF(ISBLANK($W207),"",OFFSET(Bkgd_AvoidedCosts!$A$1,BT207-1,BU207-1))</f>
        <v/>
      </c>
      <c r="BR207" s="38" t="str">
        <f t="shared" si="51"/>
        <v/>
      </c>
      <c r="BS207" s="38" t="str">
        <f t="shared" si="52"/>
        <v/>
      </c>
      <c r="BT207" s="10" t="str">
        <f>IF(ISBLANK($W207),"",MATCH($CA207,Bkgd_AvoidedCosts!$A$1:$A$405,FALSE))</f>
        <v/>
      </c>
      <c r="BU207" s="10" t="str">
        <f>IF(ISBLANK($W207),"",MATCH(CB207&amp;BZ207,Bkgd_AvoidedCosts!$2:$2,FALSE))</f>
        <v/>
      </c>
      <c r="BV207" s="42" t="str">
        <f ca="1">IF(ISBLANK($W207),"",OFFSET(Measure_List!$A$2,$CC207,BV$5))</f>
        <v/>
      </c>
      <c r="BW207" s="42" t="str">
        <f ca="1">IF(ISBLANK($W207),"",OFFSET(Measure_List!$A$2,$CC207,BW$5))</f>
        <v/>
      </c>
      <c r="BX207" s="42" t="str">
        <f ca="1">IF(ISBLANK($W207),"",OFFSET(Measure_List!$A$2,$CC207,BX$5))</f>
        <v/>
      </c>
      <c r="BY207" s="42" t="str">
        <f ca="1">IF(ISBLANK($W207),"",OFFSET(Measure_List!$A$2,$CC207,BY$5))</f>
        <v/>
      </c>
      <c r="BZ207" s="42" t="str">
        <f ca="1">IF(ISBLANK($W207),"",OFFSET(Measure_List!$A$2,$CC207,BZ$5))</f>
        <v/>
      </c>
      <c r="CA207" s="42" t="str">
        <f ca="1">IF(ISBLANK($W207),"",OFFSET(Measure_List!$A$2,$CC207,CA$5))</f>
        <v/>
      </c>
      <c r="CB207" s="42" t="str">
        <f ca="1">IF(ISBLANK($W207),"",OFFSET(Measure_List!$A$2,$CC207,CB$5))</f>
        <v/>
      </c>
      <c r="CC207" s="42" t="str">
        <f>IF(ISBLANK($W207),"",MATCH($W207,Measure_List!$A$2:$A$4929,FALSE)-1)</f>
        <v/>
      </c>
      <c r="CD207" s="54" t="str">
        <f t="shared" si="53"/>
        <v/>
      </c>
      <c r="CE207" s="55" t="str">
        <f t="shared" si="60"/>
        <v/>
      </c>
      <c r="CF207" s="55" t="str">
        <f>IF(ISBLANK(W207),"",MATCH(P207,'Funding Input and Summary'!$A$5:$A$254,0))</f>
        <v/>
      </c>
      <c r="CG207" s="202" t="str">
        <f>IF(W207="","",IF(ISERROR(VLOOKUP(W207,Measure_List!$A$3:$A$1000,1,FALSE)),1,""))</f>
        <v/>
      </c>
      <c r="CH207" s="46" t="str">
        <f ca="1">IF(BV207="","",IF(BV207&lt;&gt;OFFSET('Funding Input and Summary'!$AE$4,$CF207,0),1,""))</f>
        <v/>
      </c>
      <c r="CI207" s="46" t="str">
        <f ca="1">IF(ISBLANK(W207),"",IF(BZ207&lt;&gt;IF(OFFSET('Funding Input and Summary'!$AG$4,$CF207,0)="Retrofit","R","L"),1,""))</f>
        <v/>
      </c>
      <c r="CJ207" s="46" t="str">
        <f t="shared" si="54"/>
        <v/>
      </c>
      <c r="CK207" s="46" t="str">
        <f ca="1">IF(W207="","",IF(M207&lt;&gt;OFFSET('Funding Input and Summary'!$AF$4,$CF207,0),1,""))</f>
        <v/>
      </c>
      <c r="CL207" s="46" t="str">
        <f t="shared" ca="1" si="61"/>
        <v/>
      </c>
      <c r="CM207" s="46" t="str">
        <f t="shared" si="55"/>
        <v/>
      </c>
      <c r="CN207" s="63"/>
      <c r="CO207" s="63"/>
      <c r="CP207" s="63"/>
      <c r="CQ207" s="63"/>
      <c r="CR207" s="63"/>
    </row>
    <row r="208" spans="1:96" ht="15" x14ac:dyDescent="0.25">
      <c r="A208" s="244" t="str">
        <f t="shared" ca="1" si="56"/>
        <v/>
      </c>
      <c r="B208" s="59"/>
      <c r="C208" s="47"/>
      <c r="D208" s="47"/>
      <c r="E208" s="47"/>
      <c r="F208" s="47"/>
      <c r="G208" s="47"/>
      <c r="H208" s="48"/>
      <c r="I208" s="47"/>
      <c r="J208" s="49"/>
      <c r="K208" s="49"/>
      <c r="L208" s="49"/>
      <c r="M208" s="50"/>
      <c r="N208" s="50"/>
      <c r="O208" s="52"/>
      <c r="P208" s="32"/>
      <c r="Q208" s="32"/>
      <c r="R208" s="20"/>
      <c r="S208" s="51"/>
      <c r="T208" s="275"/>
      <c r="U208" s="51"/>
      <c r="V208" s="51"/>
      <c r="W208" s="62"/>
      <c r="X208" s="52"/>
      <c r="Y208" s="12"/>
      <c r="Z208" s="12"/>
      <c r="AA208" s="276"/>
      <c r="AB208" s="276"/>
      <c r="AC208" s="254"/>
      <c r="AD208" s="254"/>
      <c r="AE208" s="12"/>
      <c r="AF208" s="12"/>
      <c r="AG208" s="254"/>
      <c r="AH208" s="274"/>
      <c r="AI208" s="51"/>
      <c r="AJ208" s="51"/>
      <c r="AK208" s="248"/>
      <c r="AL208" s="248"/>
      <c r="AM208" s="248"/>
      <c r="AN208" s="254"/>
      <c r="AO208" s="254"/>
      <c r="AP208" s="254"/>
      <c r="AQ208" s="274"/>
      <c r="AR208" s="274"/>
      <c r="AS208" s="274"/>
      <c r="AT208" s="254"/>
      <c r="AU208" s="274"/>
      <c r="AV208" s="276"/>
      <c r="AW208" s="276"/>
      <c r="AX208" s="276"/>
      <c r="AY208" s="12"/>
      <c r="AZ208" s="12"/>
      <c r="BA208" s="12"/>
      <c r="BB208" s="12"/>
      <c r="BC208" s="12"/>
      <c r="BD208" s="53"/>
      <c r="BE208" s="11" t="str">
        <f ca="1">IF(OR(ISBLANK($W208),ISBLANK($M208)),"",OFFSET(Measure_List!$J$2,MATCH($W208,Measure_List!$A$3:$A$4922,FALSE),MATCH(M208,Measure_List!$J$2:$BA$2,1)-1))</f>
        <v/>
      </c>
      <c r="BF208" s="36" t="str">
        <f>IF(ISBLANK($W208),"",(-1)*PV('Drop Downs'!$F$2,CB208,$AE208))</f>
        <v/>
      </c>
      <c r="BG208" s="11" t="str">
        <f t="shared" si="47"/>
        <v/>
      </c>
      <c r="BH208" s="34" t="str">
        <f t="shared" si="57"/>
        <v/>
      </c>
      <c r="BI208" s="36" t="str">
        <f t="shared" si="48"/>
        <v/>
      </c>
      <c r="BJ208" s="34" t="str">
        <f>IF(ISBLANK($W208),"",AB208*'Drop Downs'!$F$1)</f>
        <v/>
      </c>
      <c r="BK208" s="36" t="str">
        <f t="shared" si="58"/>
        <v/>
      </c>
      <c r="BL208" s="36" t="str">
        <f>IF(ISBLANK($W208),"",(-1)*PV('Drop Downs'!$F$2,$CB208,$AD208))</f>
        <v/>
      </c>
      <c r="BM208" s="36" t="str">
        <f>IF(ISBLANK($W208),"",(-1)*PV('Drop Downs'!$F$2,CB208,$AF208))</f>
        <v/>
      </c>
      <c r="BN208" s="11" t="str">
        <f t="shared" si="59"/>
        <v/>
      </c>
      <c r="BO208" s="11" t="str">
        <f t="shared" si="49"/>
        <v/>
      </c>
      <c r="BP208" s="11" t="str">
        <f t="shared" si="50"/>
        <v/>
      </c>
      <c r="BQ208" s="36" t="str">
        <f ca="1">IF(ISBLANK($W208),"",OFFSET(Bkgd_AvoidedCosts!$A$1,BT208-1,BU208-1))</f>
        <v/>
      </c>
      <c r="BR208" s="38" t="str">
        <f t="shared" si="51"/>
        <v/>
      </c>
      <c r="BS208" s="38" t="str">
        <f t="shared" si="52"/>
        <v/>
      </c>
      <c r="BT208" s="10" t="str">
        <f>IF(ISBLANK($W208),"",MATCH($CA208,Bkgd_AvoidedCosts!$A$1:$A$405,FALSE))</f>
        <v/>
      </c>
      <c r="BU208" s="10" t="str">
        <f>IF(ISBLANK($W208),"",MATCH(CB208&amp;BZ208,Bkgd_AvoidedCosts!$2:$2,FALSE))</f>
        <v/>
      </c>
      <c r="BV208" s="42" t="str">
        <f ca="1">IF(ISBLANK($W208),"",OFFSET(Measure_List!$A$2,$CC208,BV$5))</f>
        <v/>
      </c>
      <c r="BW208" s="42" t="str">
        <f ca="1">IF(ISBLANK($W208),"",OFFSET(Measure_List!$A$2,$CC208,BW$5))</f>
        <v/>
      </c>
      <c r="BX208" s="42" t="str">
        <f ca="1">IF(ISBLANK($W208),"",OFFSET(Measure_List!$A$2,$CC208,BX$5))</f>
        <v/>
      </c>
      <c r="BY208" s="42" t="str">
        <f ca="1">IF(ISBLANK($W208),"",OFFSET(Measure_List!$A$2,$CC208,BY$5))</f>
        <v/>
      </c>
      <c r="BZ208" s="42" t="str">
        <f ca="1">IF(ISBLANK($W208),"",OFFSET(Measure_List!$A$2,$CC208,BZ$5))</f>
        <v/>
      </c>
      <c r="CA208" s="42" t="str">
        <f ca="1">IF(ISBLANK($W208),"",OFFSET(Measure_List!$A$2,$CC208,CA$5))</f>
        <v/>
      </c>
      <c r="CB208" s="42" t="str">
        <f ca="1">IF(ISBLANK($W208),"",OFFSET(Measure_List!$A$2,$CC208,CB$5))</f>
        <v/>
      </c>
      <c r="CC208" s="42" t="str">
        <f>IF(ISBLANK($W208),"",MATCH($W208,Measure_List!$A$2:$A$4929,FALSE)-1)</f>
        <v/>
      </c>
      <c r="CD208" s="54" t="str">
        <f t="shared" si="53"/>
        <v/>
      </c>
      <c r="CE208" s="55" t="str">
        <f t="shared" si="60"/>
        <v/>
      </c>
      <c r="CF208" s="55" t="str">
        <f>IF(ISBLANK(W208),"",MATCH(P208,'Funding Input and Summary'!$A$5:$A$254,0))</f>
        <v/>
      </c>
      <c r="CG208" s="202" t="str">
        <f>IF(W208="","",IF(ISERROR(VLOOKUP(W208,Measure_List!$A$3:$A$1000,1,FALSE)),1,""))</f>
        <v/>
      </c>
      <c r="CH208" s="46" t="str">
        <f ca="1">IF(BV208="","",IF(BV208&lt;&gt;OFFSET('Funding Input and Summary'!$AE$4,$CF208,0),1,""))</f>
        <v/>
      </c>
      <c r="CI208" s="46" t="str">
        <f ca="1">IF(ISBLANK(W208),"",IF(BZ208&lt;&gt;IF(OFFSET('Funding Input and Summary'!$AG$4,$CF208,0)="Retrofit","R","L"),1,""))</f>
        <v/>
      </c>
      <c r="CJ208" s="46" t="str">
        <f t="shared" si="54"/>
        <v/>
      </c>
      <c r="CK208" s="46" t="str">
        <f ca="1">IF(W208="","",IF(M208&lt;&gt;OFFSET('Funding Input and Summary'!$AF$4,$CF208,0),1,""))</f>
        <v/>
      </c>
      <c r="CL208" s="46" t="str">
        <f t="shared" ca="1" si="61"/>
        <v/>
      </c>
      <c r="CM208" s="46" t="str">
        <f t="shared" si="55"/>
        <v/>
      </c>
      <c r="CN208" s="63"/>
      <c r="CO208" s="63"/>
      <c r="CP208" s="63"/>
      <c r="CQ208" s="63"/>
      <c r="CR208" s="63"/>
    </row>
    <row r="209" spans="1:96" ht="15" x14ac:dyDescent="0.25">
      <c r="A209" s="244" t="str">
        <f t="shared" ca="1" si="56"/>
        <v/>
      </c>
      <c r="B209" s="59"/>
      <c r="C209" s="47"/>
      <c r="D209" s="47"/>
      <c r="E209" s="47"/>
      <c r="F209" s="47"/>
      <c r="G209" s="47"/>
      <c r="H209" s="48"/>
      <c r="I209" s="47"/>
      <c r="J209" s="49"/>
      <c r="K209" s="49"/>
      <c r="L209" s="49"/>
      <c r="M209" s="50"/>
      <c r="N209" s="50"/>
      <c r="O209" s="52"/>
      <c r="P209" s="32"/>
      <c r="Q209" s="32"/>
      <c r="R209" s="20"/>
      <c r="S209" s="51"/>
      <c r="T209" s="275"/>
      <c r="U209" s="51"/>
      <c r="V209" s="51"/>
      <c r="W209" s="62"/>
      <c r="X209" s="52"/>
      <c r="Y209" s="12"/>
      <c r="Z209" s="12"/>
      <c r="AA209" s="276"/>
      <c r="AB209" s="276"/>
      <c r="AC209" s="254"/>
      <c r="AD209" s="254"/>
      <c r="AE209" s="12"/>
      <c r="AF209" s="12"/>
      <c r="AG209" s="254"/>
      <c r="AH209" s="274"/>
      <c r="AI209" s="51"/>
      <c r="AJ209" s="51"/>
      <c r="AK209" s="248"/>
      <c r="AL209" s="248"/>
      <c r="AM209" s="248"/>
      <c r="AN209" s="254"/>
      <c r="AO209" s="254"/>
      <c r="AP209" s="254"/>
      <c r="AQ209" s="274"/>
      <c r="AR209" s="274"/>
      <c r="AS209" s="274"/>
      <c r="AT209" s="254"/>
      <c r="AU209" s="274"/>
      <c r="AV209" s="276"/>
      <c r="AW209" s="276"/>
      <c r="AX209" s="276"/>
      <c r="AY209" s="12"/>
      <c r="AZ209" s="12"/>
      <c r="BA209" s="12"/>
      <c r="BB209" s="12"/>
      <c r="BC209" s="12"/>
      <c r="BD209" s="53"/>
      <c r="BE209" s="11" t="str">
        <f ca="1">IF(OR(ISBLANK($W209),ISBLANK($M209)),"",OFFSET(Measure_List!$J$2,MATCH($W209,Measure_List!$A$3:$A$4922,FALSE),MATCH(M209,Measure_List!$J$2:$BA$2,1)-1))</f>
        <v/>
      </c>
      <c r="BF209" s="36" t="str">
        <f>IF(ISBLANK($W209),"",(-1)*PV('Drop Downs'!$F$2,CB209,$AE209))</f>
        <v/>
      </c>
      <c r="BG209" s="11" t="str">
        <f t="shared" si="47"/>
        <v/>
      </c>
      <c r="BH209" s="34" t="str">
        <f t="shared" si="57"/>
        <v/>
      </c>
      <c r="BI209" s="36" t="str">
        <f t="shared" si="48"/>
        <v/>
      </c>
      <c r="BJ209" s="34" t="str">
        <f>IF(ISBLANK($W209),"",AB209*'Drop Downs'!$F$1)</f>
        <v/>
      </c>
      <c r="BK209" s="36" t="str">
        <f t="shared" si="58"/>
        <v/>
      </c>
      <c r="BL209" s="36" t="str">
        <f>IF(ISBLANK($W209),"",(-1)*PV('Drop Downs'!$F$2,$CB209,$AD209))</f>
        <v/>
      </c>
      <c r="BM209" s="36" t="str">
        <f>IF(ISBLANK($W209),"",(-1)*PV('Drop Downs'!$F$2,CB209,$AF209))</f>
        <v/>
      </c>
      <c r="BN209" s="11" t="str">
        <f t="shared" si="59"/>
        <v/>
      </c>
      <c r="BO209" s="11" t="str">
        <f t="shared" si="49"/>
        <v/>
      </c>
      <c r="BP209" s="11" t="str">
        <f t="shared" si="50"/>
        <v/>
      </c>
      <c r="BQ209" s="36" t="str">
        <f ca="1">IF(ISBLANK($W209),"",OFFSET(Bkgd_AvoidedCosts!$A$1,BT209-1,BU209-1))</f>
        <v/>
      </c>
      <c r="BR209" s="38" t="str">
        <f t="shared" si="51"/>
        <v/>
      </c>
      <c r="BS209" s="38" t="str">
        <f t="shared" si="52"/>
        <v/>
      </c>
      <c r="BT209" s="10" t="str">
        <f>IF(ISBLANK($W209),"",MATCH($CA209,Bkgd_AvoidedCosts!$A$1:$A$405,FALSE))</f>
        <v/>
      </c>
      <c r="BU209" s="10" t="str">
        <f>IF(ISBLANK($W209),"",MATCH(CB209&amp;BZ209,Bkgd_AvoidedCosts!$2:$2,FALSE))</f>
        <v/>
      </c>
      <c r="BV209" s="42" t="str">
        <f ca="1">IF(ISBLANK($W209),"",OFFSET(Measure_List!$A$2,$CC209,BV$5))</f>
        <v/>
      </c>
      <c r="BW209" s="42" t="str">
        <f ca="1">IF(ISBLANK($W209),"",OFFSET(Measure_List!$A$2,$CC209,BW$5))</f>
        <v/>
      </c>
      <c r="BX209" s="42" t="str">
        <f ca="1">IF(ISBLANK($W209),"",OFFSET(Measure_List!$A$2,$CC209,BX$5))</f>
        <v/>
      </c>
      <c r="BY209" s="42" t="str">
        <f ca="1">IF(ISBLANK($W209),"",OFFSET(Measure_List!$A$2,$CC209,BY$5))</f>
        <v/>
      </c>
      <c r="BZ209" s="42" t="str">
        <f ca="1">IF(ISBLANK($W209),"",OFFSET(Measure_List!$A$2,$CC209,BZ$5))</f>
        <v/>
      </c>
      <c r="CA209" s="42" t="str">
        <f ca="1">IF(ISBLANK($W209),"",OFFSET(Measure_List!$A$2,$CC209,CA$5))</f>
        <v/>
      </c>
      <c r="CB209" s="42" t="str">
        <f ca="1">IF(ISBLANK($W209),"",OFFSET(Measure_List!$A$2,$CC209,CB$5))</f>
        <v/>
      </c>
      <c r="CC209" s="42" t="str">
        <f>IF(ISBLANK($W209),"",MATCH($W209,Measure_List!$A$2:$A$4929,FALSE)-1)</f>
        <v/>
      </c>
      <c r="CD209" s="54" t="str">
        <f t="shared" si="53"/>
        <v/>
      </c>
      <c r="CE209" s="55" t="str">
        <f t="shared" si="60"/>
        <v/>
      </c>
      <c r="CF209" s="55" t="str">
        <f>IF(ISBLANK(W209),"",MATCH(P209,'Funding Input and Summary'!$A$5:$A$254,0))</f>
        <v/>
      </c>
      <c r="CG209" s="202" t="str">
        <f>IF(W209="","",IF(ISERROR(VLOOKUP(W209,Measure_List!$A$3:$A$1000,1,FALSE)),1,""))</f>
        <v/>
      </c>
      <c r="CH209" s="46" t="str">
        <f ca="1">IF(BV209="","",IF(BV209&lt;&gt;OFFSET('Funding Input and Summary'!$AE$4,$CF209,0),1,""))</f>
        <v/>
      </c>
      <c r="CI209" s="46" t="str">
        <f ca="1">IF(ISBLANK(W209),"",IF(BZ209&lt;&gt;IF(OFFSET('Funding Input and Summary'!$AG$4,$CF209,0)="Retrofit","R","L"),1,""))</f>
        <v/>
      </c>
      <c r="CJ209" s="46" t="str">
        <f t="shared" si="54"/>
        <v/>
      </c>
      <c r="CK209" s="46" t="str">
        <f ca="1">IF(W209="","",IF(M209&lt;&gt;OFFSET('Funding Input and Summary'!$AF$4,$CF209,0),1,""))</f>
        <v/>
      </c>
      <c r="CL209" s="46" t="str">
        <f t="shared" ca="1" si="61"/>
        <v/>
      </c>
      <c r="CM209" s="46" t="str">
        <f t="shared" si="55"/>
        <v/>
      </c>
      <c r="CN209" s="63"/>
      <c r="CO209" s="63"/>
      <c r="CP209" s="63"/>
      <c r="CQ209" s="63"/>
      <c r="CR209" s="63"/>
    </row>
    <row r="210" spans="1:96" ht="15" x14ac:dyDescent="0.25">
      <c r="A210" s="244" t="str">
        <f t="shared" ca="1" si="56"/>
        <v/>
      </c>
      <c r="B210" s="59"/>
      <c r="C210" s="47"/>
      <c r="D210" s="47"/>
      <c r="E210" s="47"/>
      <c r="F210" s="47"/>
      <c r="G210" s="47"/>
      <c r="H210" s="48"/>
      <c r="I210" s="47"/>
      <c r="J210" s="49"/>
      <c r="K210" s="49"/>
      <c r="L210" s="49"/>
      <c r="M210" s="50"/>
      <c r="N210" s="50"/>
      <c r="O210" s="52"/>
      <c r="P210" s="32"/>
      <c r="Q210" s="32"/>
      <c r="R210" s="20"/>
      <c r="S210" s="51"/>
      <c r="T210" s="275"/>
      <c r="U210" s="51"/>
      <c r="V210" s="51"/>
      <c r="W210" s="62"/>
      <c r="X210" s="52"/>
      <c r="Y210" s="12"/>
      <c r="Z210" s="12"/>
      <c r="AA210" s="276"/>
      <c r="AB210" s="276"/>
      <c r="AC210" s="254"/>
      <c r="AD210" s="254"/>
      <c r="AE210" s="12"/>
      <c r="AF210" s="12"/>
      <c r="AG210" s="254"/>
      <c r="AH210" s="274"/>
      <c r="AI210" s="51"/>
      <c r="AJ210" s="51"/>
      <c r="AK210" s="248"/>
      <c r="AL210" s="248"/>
      <c r="AM210" s="248"/>
      <c r="AN210" s="254"/>
      <c r="AO210" s="254"/>
      <c r="AP210" s="254"/>
      <c r="AQ210" s="274"/>
      <c r="AR210" s="274"/>
      <c r="AS210" s="274"/>
      <c r="AT210" s="254"/>
      <c r="AU210" s="274"/>
      <c r="AV210" s="276"/>
      <c r="AW210" s="276"/>
      <c r="AX210" s="276"/>
      <c r="AY210" s="12"/>
      <c r="AZ210" s="12"/>
      <c r="BA210" s="12"/>
      <c r="BB210" s="12"/>
      <c r="BC210" s="12"/>
      <c r="BD210" s="53"/>
      <c r="BE210" s="11" t="str">
        <f ca="1">IF(OR(ISBLANK($W210),ISBLANK($M210)),"",OFFSET(Measure_List!$J$2,MATCH($W210,Measure_List!$A$3:$A$4922,FALSE),MATCH(M210,Measure_List!$J$2:$BA$2,1)-1))</f>
        <v/>
      </c>
      <c r="BF210" s="36" t="str">
        <f>IF(ISBLANK($W210),"",(-1)*PV('Drop Downs'!$F$2,CB210,$AE210))</f>
        <v/>
      </c>
      <c r="BG210" s="11" t="str">
        <f t="shared" si="47"/>
        <v/>
      </c>
      <c r="BH210" s="34" t="str">
        <f t="shared" si="57"/>
        <v/>
      </c>
      <c r="BI210" s="36" t="str">
        <f t="shared" si="48"/>
        <v/>
      </c>
      <c r="BJ210" s="34" t="str">
        <f>IF(ISBLANK($W210),"",AB210*'Drop Downs'!$F$1)</f>
        <v/>
      </c>
      <c r="BK210" s="36" t="str">
        <f t="shared" si="58"/>
        <v/>
      </c>
      <c r="BL210" s="36" t="str">
        <f>IF(ISBLANK($W210),"",(-1)*PV('Drop Downs'!$F$2,$CB210,$AD210))</f>
        <v/>
      </c>
      <c r="BM210" s="36" t="str">
        <f>IF(ISBLANK($W210),"",(-1)*PV('Drop Downs'!$F$2,CB210,$AF210))</f>
        <v/>
      </c>
      <c r="BN210" s="11" t="str">
        <f t="shared" si="59"/>
        <v/>
      </c>
      <c r="BO210" s="11" t="str">
        <f t="shared" si="49"/>
        <v/>
      </c>
      <c r="BP210" s="11" t="str">
        <f t="shared" si="50"/>
        <v/>
      </c>
      <c r="BQ210" s="36" t="str">
        <f ca="1">IF(ISBLANK($W210),"",OFFSET(Bkgd_AvoidedCosts!$A$1,BT210-1,BU210-1))</f>
        <v/>
      </c>
      <c r="BR210" s="38" t="str">
        <f t="shared" si="51"/>
        <v/>
      </c>
      <c r="BS210" s="38" t="str">
        <f t="shared" si="52"/>
        <v/>
      </c>
      <c r="BT210" s="10" t="str">
        <f>IF(ISBLANK($W210),"",MATCH($CA210,Bkgd_AvoidedCosts!$A$1:$A$405,FALSE))</f>
        <v/>
      </c>
      <c r="BU210" s="10" t="str">
        <f>IF(ISBLANK($W210),"",MATCH(CB210&amp;BZ210,Bkgd_AvoidedCosts!$2:$2,FALSE))</f>
        <v/>
      </c>
      <c r="BV210" s="42" t="str">
        <f ca="1">IF(ISBLANK($W210),"",OFFSET(Measure_List!$A$2,$CC210,BV$5))</f>
        <v/>
      </c>
      <c r="BW210" s="42" t="str">
        <f ca="1">IF(ISBLANK($W210),"",OFFSET(Measure_List!$A$2,$CC210,BW$5))</f>
        <v/>
      </c>
      <c r="BX210" s="42" t="str">
        <f ca="1">IF(ISBLANK($W210),"",OFFSET(Measure_List!$A$2,$CC210,BX$5))</f>
        <v/>
      </c>
      <c r="BY210" s="42" t="str">
        <f ca="1">IF(ISBLANK($W210),"",OFFSET(Measure_List!$A$2,$CC210,BY$5))</f>
        <v/>
      </c>
      <c r="BZ210" s="42" t="str">
        <f ca="1">IF(ISBLANK($W210),"",OFFSET(Measure_List!$A$2,$CC210,BZ$5))</f>
        <v/>
      </c>
      <c r="CA210" s="42" t="str">
        <f ca="1">IF(ISBLANK($W210),"",OFFSET(Measure_List!$A$2,$CC210,CA$5))</f>
        <v/>
      </c>
      <c r="CB210" s="42" t="str">
        <f ca="1">IF(ISBLANK($W210),"",OFFSET(Measure_List!$A$2,$CC210,CB$5))</f>
        <v/>
      </c>
      <c r="CC210" s="42" t="str">
        <f>IF(ISBLANK($W210),"",MATCH($W210,Measure_List!$A$2:$A$4929,FALSE)-1)</f>
        <v/>
      </c>
      <c r="CD210" s="54" t="str">
        <f t="shared" si="53"/>
        <v/>
      </c>
      <c r="CE210" s="55" t="str">
        <f t="shared" si="60"/>
        <v/>
      </c>
      <c r="CF210" s="55" t="str">
        <f>IF(ISBLANK(W210),"",MATCH(P210,'Funding Input and Summary'!$A$5:$A$254,0))</f>
        <v/>
      </c>
      <c r="CG210" s="202" t="str">
        <f>IF(W210="","",IF(ISERROR(VLOOKUP(W210,Measure_List!$A$3:$A$1000,1,FALSE)),1,""))</f>
        <v/>
      </c>
      <c r="CH210" s="46" t="str">
        <f ca="1">IF(BV210="","",IF(BV210&lt;&gt;OFFSET('Funding Input and Summary'!$AE$4,$CF210,0),1,""))</f>
        <v/>
      </c>
      <c r="CI210" s="46" t="str">
        <f ca="1">IF(ISBLANK(W210),"",IF(BZ210&lt;&gt;IF(OFFSET('Funding Input and Summary'!$AG$4,$CF210,0)="Retrofit","R","L"),1,""))</f>
        <v/>
      </c>
      <c r="CJ210" s="46" t="str">
        <f t="shared" si="54"/>
        <v/>
      </c>
      <c r="CK210" s="46" t="str">
        <f ca="1">IF(W210="","",IF(M210&lt;&gt;OFFSET('Funding Input and Summary'!$AF$4,$CF210,0),1,""))</f>
        <v/>
      </c>
      <c r="CL210" s="46" t="str">
        <f t="shared" ca="1" si="61"/>
        <v/>
      </c>
      <c r="CM210" s="46" t="str">
        <f t="shared" si="55"/>
        <v/>
      </c>
      <c r="CN210" s="63"/>
      <c r="CO210" s="63"/>
      <c r="CP210" s="63"/>
      <c r="CQ210" s="63"/>
      <c r="CR210" s="63"/>
    </row>
    <row r="211" spans="1:96" ht="15" x14ac:dyDescent="0.25">
      <c r="A211" s="244" t="str">
        <f t="shared" ca="1" si="56"/>
        <v/>
      </c>
      <c r="B211" s="59"/>
      <c r="C211" s="47"/>
      <c r="D211" s="47"/>
      <c r="E211" s="47"/>
      <c r="F211" s="47"/>
      <c r="G211" s="47"/>
      <c r="H211" s="48"/>
      <c r="I211" s="47"/>
      <c r="J211" s="49"/>
      <c r="K211" s="49"/>
      <c r="L211" s="49"/>
      <c r="M211" s="50"/>
      <c r="N211" s="50"/>
      <c r="O211" s="52"/>
      <c r="P211" s="32"/>
      <c r="Q211" s="32"/>
      <c r="R211" s="20"/>
      <c r="S211" s="51"/>
      <c r="T211" s="275"/>
      <c r="U211" s="51"/>
      <c r="V211" s="51"/>
      <c r="W211" s="62"/>
      <c r="X211" s="52"/>
      <c r="Y211" s="12"/>
      <c r="Z211" s="12"/>
      <c r="AA211" s="276"/>
      <c r="AB211" s="276"/>
      <c r="AC211" s="254"/>
      <c r="AD211" s="254"/>
      <c r="AE211" s="12"/>
      <c r="AF211" s="12"/>
      <c r="AG211" s="254"/>
      <c r="AH211" s="274"/>
      <c r="AI211" s="51"/>
      <c r="AJ211" s="51"/>
      <c r="AK211" s="248"/>
      <c r="AL211" s="248"/>
      <c r="AM211" s="248"/>
      <c r="AN211" s="254"/>
      <c r="AO211" s="254"/>
      <c r="AP211" s="254"/>
      <c r="AQ211" s="274"/>
      <c r="AR211" s="274"/>
      <c r="AS211" s="274"/>
      <c r="AT211" s="254"/>
      <c r="AU211" s="274"/>
      <c r="AV211" s="276"/>
      <c r="AW211" s="276"/>
      <c r="AX211" s="276"/>
      <c r="AY211" s="12"/>
      <c r="AZ211" s="12"/>
      <c r="BA211" s="12"/>
      <c r="BB211" s="12"/>
      <c r="BC211" s="12"/>
      <c r="BD211" s="53"/>
      <c r="BE211" s="11" t="str">
        <f ca="1">IF(OR(ISBLANK($W211),ISBLANK($M211)),"",OFFSET(Measure_List!$J$2,MATCH($W211,Measure_List!$A$3:$A$4922,FALSE),MATCH(M211,Measure_List!$J$2:$BA$2,1)-1))</f>
        <v/>
      </c>
      <c r="BF211" s="36" t="str">
        <f>IF(ISBLANK($W211),"",(-1)*PV('Drop Downs'!$F$2,CB211,$AE211))</f>
        <v/>
      </c>
      <c r="BG211" s="11" t="str">
        <f t="shared" si="47"/>
        <v/>
      </c>
      <c r="BH211" s="34" t="str">
        <f t="shared" si="57"/>
        <v/>
      </c>
      <c r="BI211" s="36" t="str">
        <f t="shared" si="48"/>
        <v/>
      </c>
      <c r="BJ211" s="34" t="str">
        <f>IF(ISBLANK($W211),"",AB211*'Drop Downs'!$F$1)</f>
        <v/>
      </c>
      <c r="BK211" s="36" t="str">
        <f t="shared" si="58"/>
        <v/>
      </c>
      <c r="BL211" s="36" t="str">
        <f>IF(ISBLANK($W211),"",(-1)*PV('Drop Downs'!$F$2,$CB211,$AD211))</f>
        <v/>
      </c>
      <c r="BM211" s="36" t="str">
        <f>IF(ISBLANK($W211),"",(-1)*PV('Drop Downs'!$F$2,CB211,$AF211))</f>
        <v/>
      </c>
      <c r="BN211" s="11" t="str">
        <f t="shared" si="59"/>
        <v/>
      </c>
      <c r="BO211" s="11" t="str">
        <f t="shared" si="49"/>
        <v/>
      </c>
      <c r="BP211" s="11" t="str">
        <f t="shared" si="50"/>
        <v/>
      </c>
      <c r="BQ211" s="36" t="str">
        <f ca="1">IF(ISBLANK($W211),"",OFFSET(Bkgd_AvoidedCosts!$A$1,BT211-1,BU211-1))</f>
        <v/>
      </c>
      <c r="BR211" s="38" t="str">
        <f t="shared" si="51"/>
        <v/>
      </c>
      <c r="BS211" s="38" t="str">
        <f t="shared" si="52"/>
        <v/>
      </c>
      <c r="BT211" s="10" t="str">
        <f>IF(ISBLANK($W211),"",MATCH($CA211,Bkgd_AvoidedCosts!$A$1:$A$405,FALSE))</f>
        <v/>
      </c>
      <c r="BU211" s="10" t="str">
        <f>IF(ISBLANK($W211),"",MATCH(CB211&amp;BZ211,Bkgd_AvoidedCosts!$2:$2,FALSE))</f>
        <v/>
      </c>
      <c r="BV211" s="42" t="str">
        <f ca="1">IF(ISBLANK($W211),"",OFFSET(Measure_List!$A$2,$CC211,BV$5))</f>
        <v/>
      </c>
      <c r="BW211" s="42" t="str">
        <f ca="1">IF(ISBLANK($W211),"",OFFSET(Measure_List!$A$2,$CC211,BW$5))</f>
        <v/>
      </c>
      <c r="BX211" s="42" t="str">
        <f ca="1">IF(ISBLANK($W211),"",OFFSET(Measure_List!$A$2,$CC211,BX$5))</f>
        <v/>
      </c>
      <c r="BY211" s="42" t="str">
        <f ca="1">IF(ISBLANK($W211),"",OFFSET(Measure_List!$A$2,$CC211,BY$5))</f>
        <v/>
      </c>
      <c r="BZ211" s="42" t="str">
        <f ca="1">IF(ISBLANK($W211),"",OFFSET(Measure_List!$A$2,$CC211,BZ$5))</f>
        <v/>
      </c>
      <c r="CA211" s="42" t="str">
        <f ca="1">IF(ISBLANK($W211),"",OFFSET(Measure_List!$A$2,$CC211,CA$5))</f>
        <v/>
      </c>
      <c r="CB211" s="42" t="str">
        <f ca="1">IF(ISBLANK($W211),"",OFFSET(Measure_List!$A$2,$CC211,CB$5))</f>
        <v/>
      </c>
      <c r="CC211" s="42" t="str">
        <f>IF(ISBLANK($W211),"",MATCH($W211,Measure_List!$A$2:$A$4929,FALSE)-1)</f>
        <v/>
      </c>
      <c r="CD211" s="54" t="str">
        <f t="shared" si="53"/>
        <v/>
      </c>
      <c r="CE211" s="55" t="str">
        <f t="shared" si="60"/>
        <v/>
      </c>
      <c r="CF211" s="55" t="str">
        <f>IF(ISBLANK(W211),"",MATCH(P211,'Funding Input and Summary'!$A$5:$A$254,0))</f>
        <v/>
      </c>
      <c r="CG211" s="202" t="str">
        <f>IF(W211="","",IF(ISERROR(VLOOKUP(W211,Measure_List!$A$3:$A$1000,1,FALSE)),1,""))</f>
        <v/>
      </c>
      <c r="CH211" s="46" t="str">
        <f ca="1">IF(BV211="","",IF(BV211&lt;&gt;OFFSET('Funding Input and Summary'!$AE$4,$CF211,0),1,""))</f>
        <v/>
      </c>
      <c r="CI211" s="46" t="str">
        <f ca="1">IF(ISBLANK(W211),"",IF(BZ211&lt;&gt;IF(OFFSET('Funding Input and Summary'!$AG$4,$CF211,0)="Retrofit","R","L"),1,""))</f>
        <v/>
      </c>
      <c r="CJ211" s="46" t="str">
        <f t="shared" si="54"/>
        <v/>
      </c>
      <c r="CK211" s="46" t="str">
        <f ca="1">IF(W211="","",IF(M211&lt;&gt;OFFSET('Funding Input and Summary'!$AF$4,$CF211,0),1,""))</f>
        <v/>
      </c>
      <c r="CL211" s="46" t="str">
        <f t="shared" ca="1" si="61"/>
        <v/>
      </c>
      <c r="CM211" s="46" t="str">
        <f t="shared" si="55"/>
        <v/>
      </c>
      <c r="CN211" s="63"/>
      <c r="CO211" s="63"/>
      <c r="CP211" s="63"/>
      <c r="CQ211" s="63"/>
      <c r="CR211" s="63"/>
    </row>
    <row r="212" spans="1:96" ht="15" x14ac:dyDescent="0.25">
      <c r="A212" s="244" t="str">
        <f t="shared" ca="1" si="56"/>
        <v/>
      </c>
      <c r="B212" s="59"/>
      <c r="C212" s="47"/>
      <c r="D212" s="47"/>
      <c r="E212" s="47"/>
      <c r="F212" s="47"/>
      <c r="G212" s="47"/>
      <c r="H212" s="48"/>
      <c r="I212" s="47"/>
      <c r="J212" s="49"/>
      <c r="K212" s="49"/>
      <c r="L212" s="49"/>
      <c r="M212" s="50"/>
      <c r="N212" s="50"/>
      <c r="O212" s="52"/>
      <c r="P212" s="32"/>
      <c r="Q212" s="32"/>
      <c r="R212" s="20"/>
      <c r="S212" s="51"/>
      <c r="T212" s="275"/>
      <c r="U212" s="51"/>
      <c r="V212" s="51"/>
      <c r="W212" s="62"/>
      <c r="X212" s="52"/>
      <c r="Y212" s="12"/>
      <c r="Z212" s="12"/>
      <c r="AA212" s="276"/>
      <c r="AB212" s="276"/>
      <c r="AC212" s="254"/>
      <c r="AD212" s="254"/>
      <c r="AE212" s="12"/>
      <c r="AF212" s="12"/>
      <c r="AG212" s="254"/>
      <c r="AH212" s="274"/>
      <c r="AI212" s="51"/>
      <c r="AJ212" s="51"/>
      <c r="AK212" s="248"/>
      <c r="AL212" s="248"/>
      <c r="AM212" s="248"/>
      <c r="AN212" s="254"/>
      <c r="AO212" s="254"/>
      <c r="AP212" s="254"/>
      <c r="AQ212" s="274"/>
      <c r="AR212" s="274"/>
      <c r="AS212" s="274"/>
      <c r="AT212" s="254"/>
      <c r="AU212" s="274"/>
      <c r="AV212" s="276"/>
      <c r="AW212" s="276"/>
      <c r="AX212" s="276"/>
      <c r="AY212" s="12"/>
      <c r="AZ212" s="12"/>
      <c r="BA212" s="12"/>
      <c r="BB212" s="12"/>
      <c r="BC212" s="12"/>
      <c r="BD212" s="53"/>
      <c r="BE212" s="11" t="str">
        <f ca="1">IF(OR(ISBLANK($W212),ISBLANK($M212)),"",OFFSET(Measure_List!$J$2,MATCH($W212,Measure_List!$A$3:$A$4922,FALSE),MATCH(M212,Measure_List!$J$2:$BA$2,1)-1))</f>
        <v/>
      </c>
      <c r="BF212" s="36" t="str">
        <f>IF(ISBLANK($W212),"",(-1)*PV('Drop Downs'!$F$2,CB212,$AE212))</f>
        <v/>
      </c>
      <c r="BG212" s="11" t="str">
        <f t="shared" si="47"/>
        <v/>
      </c>
      <c r="BH212" s="34" t="str">
        <f t="shared" si="57"/>
        <v/>
      </c>
      <c r="BI212" s="36" t="str">
        <f t="shared" si="48"/>
        <v/>
      </c>
      <c r="BJ212" s="34" t="str">
        <f>IF(ISBLANK($W212),"",AB212*'Drop Downs'!$F$1)</f>
        <v/>
      </c>
      <c r="BK212" s="36" t="str">
        <f t="shared" si="58"/>
        <v/>
      </c>
      <c r="BL212" s="36" t="str">
        <f>IF(ISBLANK($W212),"",(-1)*PV('Drop Downs'!$F$2,$CB212,$AD212))</f>
        <v/>
      </c>
      <c r="BM212" s="36" t="str">
        <f>IF(ISBLANK($W212),"",(-1)*PV('Drop Downs'!$F$2,CB212,$AF212))</f>
        <v/>
      </c>
      <c r="BN212" s="11" t="str">
        <f t="shared" si="59"/>
        <v/>
      </c>
      <c r="BO212" s="11" t="str">
        <f t="shared" si="49"/>
        <v/>
      </c>
      <c r="BP212" s="11" t="str">
        <f t="shared" si="50"/>
        <v/>
      </c>
      <c r="BQ212" s="36" t="str">
        <f ca="1">IF(ISBLANK($W212),"",OFFSET(Bkgd_AvoidedCosts!$A$1,BT212-1,BU212-1))</f>
        <v/>
      </c>
      <c r="BR212" s="38" t="str">
        <f t="shared" si="51"/>
        <v/>
      </c>
      <c r="BS212" s="38" t="str">
        <f t="shared" si="52"/>
        <v/>
      </c>
      <c r="BT212" s="10" t="str">
        <f>IF(ISBLANK($W212),"",MATCH($CA212,Bkgd_AvoidedCosts!$A$1:$A$405,FALSE))</f>
        <v/>
      </c>
      <c r="BU212" s="10" t="str">
        <f>IF(ISBLANK($W212),"",MATCH(CB212&amp;BZ212,Bkgd_AvoidedCosts!$2:$2,FALSE))</f>
        <v/>
      </c>
      <c r="BV212" s="42" t="str">
        <f ca="1">IF(ISBLANK($W212),"",OFFSET(Measure_List!$A$2,$CC212,BV$5))</f>
        <v/>
      </c>
      <c r="BW212" s="42" t="str">
        <f ca="1">IF(ISBLANK($W212),"",OFFSET(Measure_List!$A$2,$CC212,BW$5))</f>
        <v/>
      </c>
      <c r="BX212" s="42" t="str">
        <f ca="1">IF(ISBLANK($W212),"",OFFSET(Measure_List!$A$2,$CC212,BX$5))</f>
        <v/>
      </c>
      <c r="BY212" s="42" t="str">
        <f ca="1">IF(ISBLANK($W212),"",OFFSET(Measure_List!$A$2,$CC212,BY$5))</f>
        <v/>
      </c>
      <c r="BZ212" s="42" t="str">
        <f ca="1">IF(ISBLANK($W212),"",OFFSET(Measure_List!$A$2,$CC212,BZ$5))</f>
        <v/>
      </c>
      <c r="CA212" s="42" t="str">
        <f ca="1">IF(ISBLANK($W212),"",OFFSET(Measure_List!$A$2,$CC212,CA$5))</f>
        <v/>
      </c>
      <c r="CB212" s="42" t="str">
        <f ca="1">IF(ISBLANK($W212),"",OFFSET(Measure_List!$A$2,$CC212,CB$5))</f>
        <v/>
      </c>
      <c r="CC212" s="42" t="str">
        <f>IF(ISBLANK($W212),"",MATCH($W212,Measure_List!$A$2:$A$4929,FALSE)-1)</f>
        <v/>
      </c>
      <c r="CD212" s="54" t="str">
        <f t="shared" si="53"/>
        <v/>
      </c>
      <c r="CE212" s="55" t="str">
        <f t="shared" si="60"/>
        <v/>
      </c>
      <c r="CF212" s="55" t="str">
        <f>IF(ISBLANK(W212),"",MATCH(P212,'Funding Input and Summary'!$A$5:$A$254,0))</f>
        <v/>
      </c>
      <c r="CG212" s="202" t="str">
        <f>IF(W212="","",IF(ISERROR(VLOOKUP(W212,Measure_List!$A$3:$A$1000,1,FALSE)),1,""))</f>
        <v/>
      </c>
      <c r="CH212" s="46" t="str">
        <f ca="1">IF(BV212="","",IF(BV212&lt;&gt;OFFSET('Funding Input and Summary'!$AE$4,$CF212,0),1,""))</f>
        <v/>
      </c>
      <c r="CI212" s="46" t="str">
        <f ca="1">IF(ISBLANK(W212),"",IF(BZ212&lt;&gt;IF(OFFSET('Funding Input and Summary'!$AG$4,$CF212,0)="Retrofit","R","L"),1,""))</f>
        <v/>
      </c>
      <c r="CJ212" s="46" t="str">
        <f t="shared" si="54"/>
        <v/>
      </c>
      <c r="CK212" s="46" t="str">
        <f ca="1">IF(W212="","",IF(M212&lt;&gt;OFFSET('Funding Input and Summary'!$AF$4,$CF212,0),1,""))</f>
        <v/>
      </c>
      <c r="CL212" s="46" t="str">
        <f t="shared" ca="1" si="61"/>
        <v/>
      </c>
      <c r="CM212" s="46" t="str">
        <f t="shared" si="55"/>
        <v/>
      </c>
      <c r="CN212" s="63"/>
      <c r="CO212" s="63"/>
      <c r="CP212" s="63"/>
      <c r="CQ212" s="63"/>
      <c r="CR212" s="63"/>
    </row>
    <row r="213" spans="1:96" ht="15" x14ac:dyDescent="0.25">
      <c r="A213" s="244" t="str">
        <f t="shared" ca="1" si="56"/>
        <v/>
      </c>
      <c r="B213" s="59"/>
      <c r="C213" s="47"/>
      <c r="D213" s="47"/>
      <c r="E213" s="47"/>
      <c r="F213" s="47"/>
      <c r="G213" s="47"/>
      <c r="H213" s="48"/>
      <c r="I213" s="47"/>
      <c r="J213" s="49"/>
      <c r="K213" s="49"/>
      <c r="L213" s="49"/>
      <c r="M213" s="50"/>
      <c r="N213" s="50"/>
      <c r="O213" s="52"/>
      <c r="P213" s="32"/>
      <c r="Q213" s="32"/>
      <c r="R213" s="20"/>
      <c r="S213" s="51"/>
      <c r="T213" s="275"/>
      <c r="U213" s="51"/>
      <c r="V213" s="51"/>
      <c r="W213" s="62"/>
      <c r="X213" s="52"/>
      <c r="Y213" s="12"/>
      <c r="Z213" s="12"/>
      <c r="AA213" s="276"/>
      <c r="AB213" s="276"/>
      <c r="AC213" s="254"/>
      <c r="AD213" s="254"/>
      <c r="AE213" s="12"/>
      <c r="AF213" s="12"/>
      <c r="AG213" s="254"/>
      <c r="AH213" s="274"/>
      <c r="AI213" s="51"/>
      <c r="AJ213" s="51"/>
      <c r="AK213" s="248"/>
      <c r="AL213" s="248"/>
      <c r="AM213" s="248"/>
      <c r="AN213" s="254"/>
      <c r="AO213" s="254"/>
      <c r="AP213" s="254"/>
      <c r="AQ213" s="274"/>
      <c r="AR213" s="274"/>
      <c r="AS213" s="274"/>
      <c r="AT213" s="254"/>
      <c r="AU213" s="274"/>
      <c r="AV213" s="276"/>
      <c r="AW213" s="276"/>
      <c r="AX213" s="276"/>
      <c r="AY213" s="12"/>
      <c r="AZ213" s="12"/>
      <c r="BA213" s="12"/>
      <c r="BB213" s="12"/>
      <c r="BC213" s="12"/>
      <c r="BD213" s="53"/>
      <c r="BE213" s="11" t="str">
        <f ca="1">IF(OR(ISBLANK($W213),ISBLANK($M213)),"",OFFSET(Measure_List!$J$2,MATCH($W213,Measure_List!$A$3:$A$4922,FALSE),MATCH(M213,Measure_List!$J$2:$BA$2,1)-1))</f>
        <v/>
      </c>
      <c r="BF213" s="36" t="str">
        <f>IF(ISBLANK($W213),"",(-1)*PV('Drop Downs'!$F$2,CB213,$AE213))</f>
        <v/>
      </c>
      <c r="BG213" s="11" t="str">
        <f t="shared" si="47"/>
        <v/>
      </c>
      <c r="BH213" s="34" t="str">
        <f t="shared" si="57"/>
        <v/>
      </c>
      <c r="BI213" s="36" t="str">
        <f t="shared" si="48"/>
        <v/>
      </c>
      <c r="BJ213" s="34" t="str">
        <f>IF(ISBLANK($W213),"",AB213*'Drop Downs'!$F$1)</f>
        <v/>
      </c>
      <c r="BK213" s="36" t="str">
        <f t="shared" si="58"/>
        <v/>
      </c>
      <c r="BL213" s="36" t="str">
        <f>IF(ISBLANK($W213),"",(-1)*PV('Drop Downs'!$F$2,$CB213,$AD213))</f>
        <v/>
      </c>
      <c r="BM213" s="36" t="str">
        <f>IF(ISBLANK($W213),"",(-1)*PV('Drop Downs'!$F$2,CB213,$AF213))</f>
        <v/>
      </c>
      <c r="BN213" s="11" t="str">
        <f t="shared" si="59"/>
        <v/>
      </c>
      <c r="BO213" s="11" t="str">
        <f t="shared" si="49"/>
        <v/>
      </c>
      <c r="BP213" s="11" t="str">
        <f t="shared" si="50"/>
        <v/>
      </c>
      <c r="BQ213" s="36" t="str">
        <f ca="1">IF(ISBLANK($W213),"",OFFSET(Bkgd_AvoidedCosts!$A$1,BT213-1,BU213-1))</f>
        <v/>
      </c>
      <c r="BR213" s="38" t="str">
        <f t="shared" si="51"/>
        <v/>
      </c>
      <c r="BS213" s="38" t="str">
        <f t="shared" si="52"/>
        <v/>
      </c>
      <c r="BT213" s="10" t="str">
        <f>IF(ISBLANK($W213),"",MATCH($CA213,Bkgd_AvoidedCosts!$A$1:$A$405,FALSE))</f>
        <v/>
      </c>
      <c r="BU213" s="10" t="str">
        <f>IF(ISBLANK($W213),"",MATCH(CB213&amp;BZ213,Bkgd_AvoidedCosts!$2:$2,FALSE))</f>
        <v/>
      </c>
      <c r="BV213" s="42" t="str">
        <f ca="1">IF(ISBLANK($W213),"",OFFSET(Measure_List!$A$2,$CC213,BV$5))</f>
        <v/>
      </c>
      <c r="BW213" s="42" t="str">
        <f ca="1">IF(ISBLANK($W213),"",OFFSET(Measure_List!$A$2,$CC213,BW$5))</f>
        <v/>
      </c>
      <c r="BX213" s="42" t="str">
        <f ca="1">IF(ISBLANK($W213),"",OFFSET(Measure_List!$A$2,$CC213,BX$5))</f>
        <v/>
      </c>
      <c r="BY213" s="42" t="str">
        <f ca="1">IF(ISBLANK($W213),"",OFFSET(Measure_List!$A$2,$CC213,BY$5))</f>
        <v/>
      </c>
      <c r="BZ213" s="42" t="str">
        <f ca="1">IF(ISBLANK($W213),"",OFFSET(Measure_List!$A$2,$CC213,BZ$5))</f>
        <v/>
      </c>
      <c r="CA213" s="42" t="str">
        <f ca="1">IF(ISBLANK($W213),"",OFFSET(Measure_List!$A$2,$CC213,CA$5))</f>
        <v/>
      </c>
      <c r="CB213" s="42" t="str">
        <f ca="1">IF(ISBLANK($W213),"",OFFSET(Measure_List!$A$2,$CC213,CB$5))</f>
        <v/>
      </c>
      <c r="CC213" s="42" t="str">
        <f>IF(ISBLANK($W213),"",MATCH($W213,Measure_List!$A$2:$A$4929,FALSE)-1)</f>
        <v/>
      </c>
      <c r="CD213" s="54" t="str">
        <f t="shared" si="53"/>
        <v/>
      </c>
      <c r="CE213" s="55" t="str">
        <f t="shared" si="60"/>
        <v/>
      </c>
      <c r="CF213" s="55" t="str">
        <f>IF(ISBLANK(W213),"",MATCH(P213,'Funding Input and Summary'!$A$5:$A$254,0))</f>
        <v/>
      </c>
      <c r="CG213" s="202" t="str">
        <f>IF(W213="","",IF(ISERROR(VLOOKUP(W213,Measure_List!$A$3:$A$1000,1,FALSE)),1,""))</f>
        <v/>
      </c>
      <c r="CH213" s="46" t="str">
        <f ca="1">IF(BV213="","",IF(BV213&lt;&gt;OFFSET('Funding Input and Summary'!$AE$4,$CF213,0),1,""))</f>
        <v/>
      </c>
      <c r="CI213" s="46" t="str">
        <f ca="1">IF(ISBLANK(W213),"",IF(BZ213&lt;&gt;IF(OFFSET('Funding Input and Summary'!$AG$4,$CF213,0)="Retrofit","R","L"),1,""))</f>
        <v/>
      </c>
      <c r="CJ213" s="46" t="str">
        <f t="shared" si="54"/>
        <v/>
      </c>
      <c r="CK213" s="46" t="str">
        <f ca="1">IF(W213="","",IF(M213&lt;&gt;OFFSET('Funding Input and Summary'!$AF$4,$CF213,0),1,""))</f>
        <v/>
      </c>
      <c r="CL213" s="46" t="str">
        <f t="shared" ca="1" si="61"/>
        <v/>
      </c>
      <c r="CM213" s="46" t="str">
        <f t="shared" si="55"/>
        <v/>
      </c>
      <c r="CN213" s="63"/>
      <c r="CO213" s="63"/>
      <c r="CP213" s="63"/>
      <c r="CQ213" s="63"/>
      <c r="CR213" s="63"/>
    </row>
    <row r="214" spans="1:96" ht="15" x14ac:dyDescent="0.25">
      <c r="A214" s="244" t="str">
        <f t="shared" ca="1" si="56"/>
        <v/>
      </c>
      <c r="B214" s="59"/>
      <c r="C214" s="47"/>
      <c r="D214" s="47"/>
      <c r="E214" s="47"/>
      <c r="F214" s="47"/>
      <c r="G214" s="47"/>
      <c r="H214" s="48"/>
      <c r="I214" s="47"/>
      <c r="J214" s="49"/>
      <c r="K214" s="49"/>
      <c r="L214" s="49"/>
      <c r="M214" s="50"/>
      <c r="N214" s="50"/>
      <c r="O214" s="52"/>
      <c r="P214" s="32"/>
      <c r="Q214" s="32"/>
      <c r="R214" s="20"/>
      <c r="S214" s="51"/>
      <c r="T214" s="275"/>
      <c r="U214" s="51"/>
      <c r="V214" s="51"/>
      <c r="W214" s="62"/>
      <c r="X214" s="52"/>
      <c r="Y214" s="12"/>
      <c r="Z214" s="12"/>
      <c r="AA214" s="276"/>
      <c r="AB214" s="276"/>
      <c r="AC214" s="254"/>
      <c r="AD214" s="254"/>
      <c r="AE214" s="12"/>
      <c r="AF214" s="12"/>
      <c r="AG214" s="254"/>
      <c r="AH214" s="274"/>
      <c r="AI214" s="51"/>
      <c r="AJ214" s="51"/>
      <c r="AK214" s="248"/>
      <c r="AL214" s="248"/>
      <c r="AM214" s="248"/>
      <c r="AN214" s="254"/>
      <c r="AO214" s="254"/>
      <c r="AP214" s="254"/>
      <c r="AQ214" s="274"/>
      <c r="AR214" s="274"/>
      <c r="AS214" s="274"/>
      <c r="AT214" s="254"/>
      <c r="AU214" s="274"/>
      <c r="AV214" s="276"/>
      <c r="AW214" s="276"/>
      <c r="AX214" s="276"/>
      <c r="AY214" s="12"/>
      <c r="AZ214" s="12"/>
      <c r="BA214" s="12"/>
      <c r="BB214" s="12"/>
      <c r="BC214" s="12"/>
      <c r="BD214" s="53"/>
      <c r="BE214" s="11" t="str">
        <f ca="1">IF(OR(ISBLANK($W214),ISBLANK($M214)),"",OFFSET(Measure_List!$J$2,MATCH($W214,Measure_List!$A$3:$A$4922,FALSE),MATCH(M214,Measure_List!$J$2:$BA$2,1)-1))</f>
        <v/>
      </c>
      <c r="BF214" s="36" t="str">
        <f>IF(ISBLANK($W214),"",(-1)*PV('Drop Downs'!$F$2,CB214,$AE214))</f>
        <v/>
      </c>
      <c r="BG214" s="11" t="str">
        <f t="shared" si="47"/>
        <v/>
      </c>
      <c r="BH214" s="34" t="str">
        <f t="shared" si="57"/>
        <v/>
      </c>
      <c r="BI214" s="36" t="str">
        <f t="shared" si="48"/>
        <v/>
      </c>
      <c r="BJ214" s="34" t="str">
        <f>IF(ISBLANK($W214),"",AB214*'Drop Downs'!$F$1)</f>
        <v/>
      </c>
      <c r="BK214" s="36" t="str">
        <f t="shared" si="58"/>
        <v/>
      </c>
      <c r="BL214" s="36" t="str">
        <f>IF(ISBLANK($W214),"",(-1)*PV('Drop Downs'!$F$2,$CB214,$AD214))</f>
        <v/>
      </c>
      <c r="BM214" s="36" t="str">
        <f>IF(ISBLANK($W214),"",(-1)*PV('Drop Downs'!$F$2,CB214,$AF214))</f>
        <v/>
      </c>
      <c r="BN214" s="11" t="str">
        <f t="shared" si="59"/>
        <v/>
      </c>
      <c r="BO214" s="11" t="str">
        <f t="shared" si="49"/>
        <v/>
      </c>
      <c r="BP214" s="11" t="str">
        <f t="shared" si="50"/>
        <v/>
      </c>
      <c r="BQ214" s="36" t="str">
        <f ca="1">IF(ISBLANK($W214),"",OFFSET(Bkgd_AvoidedCosts!$A$1,BT214-1,BU214-1))</f>
        <v/>
      </c>
      <c r="BR214" s="38" t="str">
        <f t="shared" si="51"/>
        <v/>
      </c>
      <c r="BS214" s="38" t="str">
        <f t="shared" si="52"/>
        <v/>
      </c>
      <c r="BT214" s="10" t="str">
        <f>IF(ISBLANK($W214),"",MATCH($CA214,Bkgd_AvoidedCosts!$A$1:$A$405,FALSE))</f>
        <v/>
      </c>
      <c r="BU214" s="10" t="str">
        <f>IF(ISBLANK($W214),"",MATCH(CB214&amp;BZ214,Bkgd_AvoidedCosts!$2:$2,FALSE))</f>
        <v/>
      </c>
      <c r="BV214" s="42" t="str">
        <f ca="1">IF(ISBLANK($W214),"",OFFSET(Measure_List!$A$2,$CC214,BV$5))</f>
        <v/>
      </c>
      <c r="BW214" s="42" t="str">
        <f ca="1">IF(ISBLANK($W214),"",OFFSET(Measure_List!$A$2,$CC214,BW$5))</f>
        <v/>
      </c>
      <c r="BX214" s="42" t="str">
        <f ca="1">IF(ISBLANK($W214),"",OFFSET(Measure_List!$A$2,$CC214,BX$5))</f>
        <v/>
      </c>
      <c r="BY214" s="42" t="str">
        <f ca="1">IF(ISBLANK($W214),"",OFFSET(Measure_List!$A$2,$CC214,BY$5))</f>
        <v/>
      </c>
      <c r="BZ214" s="42" t="str">
        <f ca="1">IF(ISBLANK($W214),"",OFFSET(Measure_List!$A$2,$CC214,BZ$5))</f>
        <v/>
      </c>
      <c r="CA214" s="42" t="str">
        <f ca="1">IF(ISBLANK($W214),"",OFFSET(Measure_List!$A$2,$CC214,CA$5))</f>
        <v/>
      </c>
      <c r="CB214" s="42" t="str">
        <f ca="1">IF(ISBLANK($W214),"",OFFSET(Measure_List!$A$2,$CC214,CB$5))</f>
        <v/>
      </c>
      <c r="CC214" s="42" t="str">
        <f>IF(ISBLANK($W214),"",MATCH($W214,Measure_List!$A$2:$A$4929,FALSE)-1)</f>
        <v/>
      </c>
      <c r="CD214" s="54" t="str">
        <f t="shared" si="53"/>
        <v/>
      </c>
      <c r="CE214" s="55" t="str">
        <f t="shared" si="60"/>
        <v/>
      </c>
      <c r="CF214" s="55" t="str">
        <f>IF(ISBLANK(W214),"",MATCH(P214,'Funding Input and Summary'!$A$5:$A$254,0))</f>
        <v/>
      </c>
      <c r="CG214" s="202" t="str">
        <f>IF(W214="","",IF(ISERROR(VLOOKUP(W214,Measure_List!$A$3:$A$1000,1,FALSE)),1,""))</f>
        <v/>
      </c>
      <c r="CH214" s="46" t="str">
        <f ca="1">IF(BV214="","",IF(BV214&lt;&gt;OFFSET('Funding Input and Summary'!$AE$4,$CF214,0),1,""))</f>
        <v/>
      </c>
      <c r="CI214" s="46" t="str">
        <f ca="1">IF(ISBLANK(W214),"",IF(BZ214&lt;&gt;IF(OFFSET('Funding Input and Summary'!$AG$4,$CF214,0)="Retrofit","R","L"),1,""))</f>
        <v/>
      </c>
      <c r="CJ214" s="46" t="str">
        <f t="shared" si="54"/>
        <v/>
      </c>
      <c r="CK214" s="46" t="str">
        <f ca="1">IF(W214="","",IF(M214&lt;&gt;OFFSET('Funding Input and Summary'!$AF$4,$CF214,0),1,""))</f>
        <v/>
      </c>
      <c r="CL214" s="46" t="str">
        <f t="shared" ca="1" si="61"/>
        <v/>
      </c>
      <c r="CM214" s="46" t="str">
        <f t="shared" si="55"/>
        <v/>
      </c>
      <c r="CN214" s="63"/>
      <c r="CO214" s="63"/>
      <c r="CP214" s="63"/>
      <c r="CQ214" s="63"/>
      <c r="CR214" s="63"/>
    </row>
    <row r="215" spans="1:96" ht="15" x14ac:dyDescent="0.25">
      <c r="A215" s="244" t="str">
        <f t="shared" ca="1" si="56"/>
        <v/>
      </c>
      <c r="B215" s="59"/>
      <c r="C215" s="47"/>
      <c r="D215" s="47"/>
      <c r="E215" s="47"/>
      <c r="F215" s="47"/>
      <c r="G215" s="47"/>
      <c r="H215" s="48"/>
      <c r="I215" s="47"/>
      <c r="J215" s="49"/>
      <c r="K215" s="49"/>
      <c r="L215" s="49"/>
      <c r="M215" s="50"/>
      <c r="N215" s="50"/>
      <c r="O215" s="52"/>
      <c r="P215" s="32"/>
      <c r="Q215" s="32"/>
      <c r="R215" s="20"/>
      <c r="S215" s="51"/>
      <c r="T215" s="275"/>
      <c r="U215" s="51"/>
      <c r="V215" s="51"/>
      <c r="W215" s="62"/>
      <c r="X215" s="52"/>
      <c r="Y215" s="12"/>
      <c r="Z215" s="12"/>
      <c r="AA215" s="276"/>
      <c r="AB215" s="276"/>
      <c r="AC215" s="254"/>
      <c r="AD215" s="254"/>
      <c r="AE215" s="12"/>
      <c r="AF215" s="12"/>
      <c r="AG215" s="254"/>
      <c r="AH215" s="274"/>
      <c r="AI215" s="51"/>
      <c r="AJ215" s="51"/>
      <c r="AK215" s="248"/>
      <c r="AL215" s="248"/>
      <c r="AM215" s="248"/>
      <c r="AN215" s="254"/>
      <c r="AO215" s="254"/>
      <c r="AP215" s="254"/>
      <c r="AQ215" s="274"/>
      <c r="AR215" s="274"/>
      <c r="AS215" s="274"/>
      <c r="AT215" s="254"/>
      <c r="AU215" s="274"/>
      <c r="AV215" s="276"/>
      <c r="AW215" s="276"/>
      <c r="AX215" s="276"/>
      <c r="AY215" s="12"/>
      <c r="AZ215" s="12"/>
      <c r="BA215" s="12"/>
      <c r="BB215" s="12"/>
      <c r="BC215" s="12"/>
      <c r="BD215" s="53"/>
      <c r="BE215" s="11" t="str">
        <f ca="1">IF(OR(ISBLANK($W215),ISBLANK($M215)),"",OFFSET(Measure_List!$J$2,MATCH($W215,Measure_List!$A$3:$A$4922,FALSE),MATCH(M215,Measure_List!$J$2:$BA$2,1)-1))</f>
        <v/>
      </c>
      <c r="BF215" s="36" t="str">
        <f>IF(ISBLANK($W215),"",(-1)*PV('Drop Downs'!$F$2,CB215,$AE215))</f>
        <v/>
      </c>
      <c r="BG215" s="11" t="str">
        <f t="shared" si="47"/>
        <v/>
      </c>
      <c r="BH215" s="34" t="str">
        <f t="shared" si="57"/>
        <v/>
      </c>
      <c r="BI215" s="36" t="str">
        <f t="shared" si="48"/>
        <v/>
      </c>
      <c r="BJ215" s="34" t="str">
        <f>IF(ISBLANK($W215),"",AB215*'Drop Downs'!$F$1)</f>
        <v/>
      </c>
      <c r="BK215" s="36" t="str">
        <f t="shared" si="58"/>
        <v/>
      </c>
      <c r="BL215" s="36" t="str">
        <f>IF(ISBLANK($W215),"",(-1)*PV('Drop Downs'!$F$2,$CB215,$AD215))</f>
        <v/>
      </c>
      <c r="BM215" s="36" t="str">
        <f>IF(ISBLANK($W215),"",(-1)*PV('Drop Downs'!$F$2,CB215,$AF215))</f>
        <v/>
      </c>
      <c r="BN215" s="11" t="str">
        <f t="shared" si="59"/>
        <v/>
      </c>
      <c r="BO215" s="11" t="str">
        <f t="shared" si="49"/>
        <v/>
      </c>
      <c r="BP215" s="11" t="str">
        <f t="shared" si="50"/>
        <v/>
      </c>
      <c r="BQ215" s="36" t="str">
        <f ca="1">IF(ISBLANK($W215),"",OFFSET(Bkgd_AvoidedCosts!$A$1,BT215-1,BU215-1))</f>
        <v/>
      </c>
      <c r="BR215" s="38" t="str">
        <f t="shared" si="51"/>
        <v/>
      </c>
      <c r="BS215" s="38" t="str">
        <f t="shared" si="52"/>
        <v/>
      </c>
      <c r="BT215" s="10" t="str">
        <f>IF(ISBLANK($W215),"",MATCH($CA215,Bkgd_AvoidedCosts!$A$1:$A$405,FALSE))</f>
        <v/>
      </c>
      <c r="BU215" s="10" t="str">
        <f>IF(ISBLANK($W215),"",MATCH(CB215&amp;BZ215,Bkgd_AvoidedCosts!$2:$2,FALSE))</f>
        <v/>
      </c>
      <c r="BV215" s="42" t="str">
        <f ca="1">IF(ISBLANK($W215),"",OFFSET(Measure_List!$A$2,$CC215,BV$5))</f>
        <v/>
      </c>
      <c r="BW215" s="42" t="str">
        <f ca="1">IF(ISBLANK($W215),"",OFFSET(Measure_List!$A$2,$CC215,BW$5))</f>
        <v/>
      </c>
      <c r="BX215" s="42" t="str">
        <f ca="1">IF(ISBLANK($W215),"",OFFSET(Measure_List!$A$2,$CC215,BX$5))</f>
        <v/>
      </c>
      <c r="BY215" s="42" t="str">
        <f ca="1">IF(ISBLANK($W215),"",OFFSET(Measure_List!$A$2,$CC215,BY$5))</f>
        <v/>
      </c>
      <c r="BZ215" s="42" t="str">
        <f ca="1">IF(ISBLANK($W215),"",OFFSET(Measure_List!$A$2,$CC215,BZ$5))</f>
        <v/>
      </c>
      <c r="CA215" s="42" t="str">
        <f ca="1">IF(ISBLANK($W215),"",OFFSET(Measure_List!$A$2,$CC215,CA$5))</f>
        <v/>
      </c>
      <c r="CB215" s="42" t="str">
        <f ca="1">IF(ISBLANK($W215),"",OFFSET(Measure_List!$A$2,$CC215,CB$5))</f>
        <v/>
      </c>
      <c r="CC215" s="42" t="str">
        <f>IF(ISBLANK($W215),"",MATCH($W215,Measure_List!$A$2:$A$4929,FALSE)-1)</f>
        <v/>
      </c>
      <c r="CD215" s="54" t="str">
        <f t="shared" si="53"/>
        <v/>
      </c>
      <c r="CE215" s="55" t="str">
        <f t="shared" si="60"/>
        <v/>
      </c>
      <c r="CF215" s="55" t="str">
        <f>IF(ISBLANK(W215),"",MATCH(P215,'Funding Input and Summary'!$A$5:$A$254,0))</f>
        <v/>
      </c>
      <c r="CG215" s="202" t="str">
        <f>IF(W215="","",IF(ISERROR(VLOOKUP(W215,Measure_List!$A$3:$A$1000,1,FALSE)),1,""))</f>
        <v/>
      </c>
      <c r="CH215" s="46" t="str">
        <f ca="1">IF(BV215="","",IF(BV215&lt;&gt;OFFSET('Funding Input and Summary'!$AE$4,$CF215,0),1,""))</f>
        <v/>
      </c>
      <c r="CI215" s="46" t="str">
        <f ca="1">IF(ISBLANK(W215),"",IF(BZ215&lt;&gt;IF(OFFSET('Funding Input and Summary'!$AG$4,$CF215,0)="Retrofit","R","L"),1,""))</f>
        <v/>
      </c>
      <c r="CJ215" s="46" t="str">
        <f t="shared" si="54"/>
        <v/>
      </c>
      <c r="CK215" s="46" t="str">
        <f ca="1">IF(W215="","",IF(M215&lt;&gt;OFFSET('Funding Input and Summary'!$AF$4,$CF215,0),1,""))</f>
        <v/>
      </c>
      <c r="CL215" s="46" t="str">
        <f t="shared" ca="1" si="61"/>
        <v/>
      </c>
      <c r="CM215" s="46" t="str">
        <f t="shared" si="55"/>
        <v/>
      </c>
      <c r="CN215" s="63"/>
      <c r="CO215" s="63"/>
      <c r="CP215" s="63"/>
      <c r="CQ215" s="63"/>
      <c r="CR215" s="63"/>
    </row>
    <row r="216" spans="1:96" ht="15" x14ac:dyDescent="0.25">
      <c r="A216" s="244" t="str">
        <f t="shared" ca="1" si="56"/>
        <v/>
      </c>
      <c r="B216" s="59"/>
      <c r="C216" s="47"/>
      <c r="D216" s="47"/>
      <c r="E216" s="47"/>
      <c r="F216" s="47"/>
      <c r="G216" s="47"/>
      <c r="H216" s="48"/>
      <c r="I216" s="47"/>
      <c r="J216" s="49"/>
      <c r="K216" s="49"/>
      <c r="L216" s="49"/>
      <c r="M216" s="50"/>
      <c r="N216" s="50"/>
      <c r="O216" s="52"/>
      <c r="P216" s="32"/>
      <c r="Q216" s="32"/>
      <c r="R216" s="20"/>
      <c r="S216" s="51"/>
      <c r="T216" s="275"/>
      <c r="U216" s="51"/>
      <c r="V216" s="51"/>
      <c r="W216" s="62"/>
      <c r="X216" s="52"/>
      <c r="Y216" s="12"/>
      <c r="Z216" s="12"/>
      <c r="AA216" s="276"/>
      <c r="AB216" s="276"/>
      <c r="AC216" s="254"/>
      <c r="AD216" s="254"/>
      <c r="AE216" s="12"/>
      <c r="AF216" s="12"/>
      <c r="AG216" s="254"/>
      <c r="AH216" s="274"/>
      <c r="AI216" s="51"/>
      <c r="AJ216" s="51"/>
      <c r="AK216" s="248"/>
      <c r="AL216" s="248"/>
      <c r="AM216" s="248"/>
      <c r="AN216" s="254"/>
      <c r="AO216" s="254"/>
      <c r="AP216" s="254"/>
      <c r="AQ216" s="274"/>
      <c r="AR216" s="274"/>
      <c r="AS216" s="274"/>
      <c r="AT216" s="254"/>
      <c r="AU216" s="274"/>
      <c r="AV216" s="276"/>
      <c r="AW216" s="276"/>
      <c r="AX216" s="276"/>
      <c r="AY216" s="12"/>
      <c r="AZ216" s="12"/>
      <c r="BA216" s="12"/>
      <c r="BB216" s="12"/>
      <c r="BC216" s="12"/>
      <c r="BD216" s="53"/>
      <c r="BE216" s="11" t="str">
        <f ca="1">IF(OR(ISBLANK($W216),ISBLANK($M216)),"",OFFSET(Measure_List!$J$2,MATCH($W216,Measure_List!$A$3:$A$4922,FALSE),MATCH(M216,Measure_List!$J$2:$BA$2,1)-1))</f>
        <v/>
      </c>
      <c r="BF216" s="36" t="str">
        <f>IF(ISBLANK($W216),"",(-1)*PV('Drop Downs'!$F$2,CB216,$AE216))</f>
        <v/>
      </c>
      <c r="BG216" s="11" t="str">
        <f t="shared" si="47"/>
        <v/>
      </c>
      <c r="BH216" s="34" t="str">
        <f t="shared" si="57"/>
        <v/>
      </c>
      <c r="BI216" s="36" t="str">
        <f t="shared" si="48"/>
        <v/>
      </c>
      <c r="BJ216" s="34" t="str">
        <f>IF(ISBLANK($W216),"",AB216*'Drop Downs'!$F$1)</f>
        <v/>
      </c>
      <c r="BK216" s="36" t="str">
        <f t="shared" si="58"/>
        <v/>
      </c>
      <c r="BL216" s="36" t="str">
        <f>IF(ISBLANK($W216),"",(-1)*PV('Drop Downs'!$F$2,$CB216,$AD216))</f>
        <v/>
      </c>
      <c r="BM216" s="36" t="str">
        <f>IF(ISBLANK($W216),"",(-1)*PV('Drop Downs'!$F$2,CB216,$AF216))</f>
        <v/>
      </c>
      <c r="BN216" s="11" t="str">
        <f t="shared" si="59"/>
        <v/>
      </c>
      <c r="BO216" s="11" t="str">
        <f t="shared" si="49"/>
        <v/>
      </c>
      <c r="BP216" s="11" t="str">
        <f t="shared" si="50"/>
        <v/>
      </c>
      <c r="BQ216" s="36" t="str">
        <f ca="1">IF(ISBLANK($W216),"",OFFSET(Bkgd_AvoidedCosts!$A$1,BT216-1,BU216-1))</f>
        <v/>
      </c>
      <c r="BR216" s="38" t="str">
        <f t="shared" si="51"/>
        <v/>
      </c>
      <c r="BS216" s="38" t="str">
        <f t="shared" si="52"/>
        <v/>
      </c>
      <c r="BT216" s="10" t="str">
        <f>IF(ISBLANK($W216),"",MATCH($CA216,Bkgd_AvoidedCosts!$A$1:$A$405,FALSE))</f>
        <v/>
      </c>
      <c r="BU216" s="10" t="str">
        <f>IF(ISBLANK($W216),"",MATCH(CB216&amp;BZ216,Bkgd_AvoidedCosts!$2:$2,FALSE))</f>
        <v/>
      </c>
      <c r="BV216" s="42" t="str">
        <f ca="1">IF(ISBLANK($W216),"",OFFSET(Measure_List!$A$2,$CC216,BV$5))</f>
        <v/>
      </c>
      <c r="BW216" s="42" t="str">
        <f ca="1">IF(ISBLANK($W216),"",OFFSET(Measure_List!$A$2,$CC216,BW$5))</f>
        <v/>
      </c>
      <c r="BX216" s="42" t="str">
        <f ca="1">IF(ISBLANK($W216),"",OFFSET(Measure_List!$A$2,$CC216,BX$5))</f>
        <v/>
      </c>
      <c r="BY216" s="42" t="str">
        <f ca="1">IF(ISBLANK($W216),"",OFFSET(Measure_List!$A$2,$CC216,BY$5))</f>
        <v/>
      </c>
      <c r="BZ216" s="42" t="str">
        <f ca="1">IF(ISBLANK($W216),"",OFFSET(Measure_List!$A$2,$CC216,BZ$5))</f>
        <v/>
      </c>
      <c r="CA216" s="42" t="str">
        <f ca="1">IF(ISBLANK($W216),"",OFFSET(Measure_List!$A$2,$CC216,CA$5))</f>
        <v/>
      </c>
      <c r="CB216" s="42" t="str">
        <f ca="1">IF(ISBLANK($W216),"",OFFSET(Measure_List!$A$2,$CC216,CB$5))</f>
        <v/>
      </c>
      <c r="CC216" s="42" t="str">
        <f>IF(ISBLANK($W216),"",MATCH($W216,Measure_List!$A$2:$A$4929,FALSE)-1)</f>
        <v/>
      </c>
      <c r="CD216" s="54" t="str">
        <f t="shared" si="53"/>
        <v/>
      </c>
      <c r="CE216" s="55" t="str">
        <f t="shared" si="60"/>
        <v/>
      </c>
      <c r="CF216" s="55" t="str">
        <f>IF(ISBLANK(W216),"",MATCH(P216,'Funding Input and Summary'!$A$5:$A$254,0))</f>
        <v/>
      </c>
      <c r="CG216" s="202" t="str">
        <f>IF(W216="","",IF(ISERROR(VLOOKUP(W216,Measure_List!$A$3:$A$1000,1,FALSE)),1,""))</f>
        <v/>
      </c>
      <c r="CH216" s="46" t="str">
        <f ca="1">IF(BV216="","",IF(BV216&lt;&gt;OFFSET('Funding Input and Summary'!$AE$4,$CF216,0),1,""))</f>
        <v/>
      </c>
      <c r="CI216" s="46" t="str">
        <f ca="1">IF(ISBLANK(W216),"",IF(BZ216&lt;&gt;IF(OFFSET('Funding Input and Summary'!$AG$4,$CF216,0)="Retrofit","R","L"),1,""))</f>
        <v/>
      </c>
      <c r="CJ216" s="46" t="str">
        <f t="shared" si="54"/>
        <v/>
      </c>
      <c r="CK216" s="46" t="str">
        <f ca="1">IF(W216="","",IF(M216&lt;&gt;OFFSET('Funding Input and Summary'!$AF$4,$CF216,0),1,""))</f>
        <v/>
      </c>
      <c r="CL216" s="46" t="str">
        <f t="shared" ca="1" si="61"/>
        <v/>
      </c>
      <c r="CM216" s="46" t="str">
        <f t="shared" si="55"/>
        <v/>
      </c>
      <c r="CN216" s="63"/>
      <c r="CO216" s="63"/>
      <c r="CP216" s="63"/>
      <c r="CQ216" s="63"/>
      <c r="CR216" s="63"/>
    </row>
    <row r="217" spans="1:96" ht="15" x14ac:dyDescent="0.25">
      <c r="A217" s="244" t="str">
        <f t="shared" ca="1" si="56"/>
        <v/>
      </c>
      <c r="B217" s="59"/>
      <c r="C217" s="47"/>
      <c r="D217" s="47"/>
      <c r="E217" s="47"/>
      <c r="F217" s="47"/>
      <c r="G217" s="47"/>
      <c r="H217" s="48"/>
      <c r="I217" s="47"/>
      <c r="J217" s="49"/>
      <c r="K217" s="49"/>
      <c r="L217" s="49"/>
      <c r="M217" s="50"/>
      <c r="N217" s="50"/>
      <c r="O217" s="52"/>
      <c r="P217" s="32"/>
      <c r="Q217" s="32"/>
      <c r="R217" s="20"/>
      <c r="S217" s="51"/>
      <c r="T217" s="275"/>
      <c r="U217" s="51"/>
      <c r="V217" s="51"/>
      <c r="W217" s="62"/>
      <c r="X217" s="52"/>
      <c r="Y217" s="12"/>
      <c r="Z217" s="12"/>
      <c r="AA217" s="276"/>
      <c r="AB217" s="276"/>
      <c r="AC217" s="254"/>
      <c r="AD217" s="254"/>
      <c r="AE217" s="12"/>
      <c r="AF217" s="12"/>
      <c r="AG217" s="254"/>
      <c r="AH217" s="274"/>
      <c r="AI217" s="51"/>
      <c r="AJ217" s="51"/>
      <c r="AK217" s="248"/>
      <c r="AL217" s="248"/>
      <c r="AM217" s="248"/>
      <c r="AN217" s="254"/>
      <c r="AO217" s="254"/>
      <c r="AP217" s="254"/>
      <c r="AQ217" s="274"/>
      <c r="AR217" s="274"/>
      <c r="AS217" s="274"/>
      <c r="AT217" s="254"/>
      <c r="AU217" s="274"/>
      <c r="AV217" s="276"/>
      <c r="AW217" s="276"/>
      <c r="AX217" s="276"/>
      <c r="AY217" s="12"/>
      <c r="AZ217" s="12"/>
      <c r="BA217" s="12"/>
      <c r="BB217" s="12"/>
      <c r="BC217" s="12"/>
      <c r="BD217" s="53"/>
      <c r="BE217" s="11" t="str">
        <f ca="1">IF(OR(ISBLANK($W217),ISBLANK($M217)),"",OFFSET(Measure_List!$J$2,MATCH($W217,Measure_List!$A$3:$A$4922,FALSE),MATCH(M217,Measure_List!$J$2:$BA$2,1)-1))</f>
        <v/>
      </c>
      <c r="BF217" s="36" t="str">
        <f>IF(ISBLANK($W217),"",(-1)*PV('Drop Downs'!$F$2,CB217,$AE217))</f>
        <v/>
      </c>
      <c r="BG217" s="11" t="str">
        <f t="shared" si="47"/>
        <v/>
      </c>
      <c r="BH217" s="34" t="str">
        <f t="shared" si="57"/>
        <v/>
      </c>
      <c r="BI217" s="36" t="str">
        <f t="shared" si="48"/>
        <v/>
      </c>
      <c r="BJ217" s="34" t="str">
        <f>IF(ISBLANK($W217),"",AB217*'Drop Downs'!$F$1)</f>
        <v/>
      </c>
      <c r="BK217" s="36" t="str">
        <f t="shared" si="58"/>
        <v/>
      </c>
      <c r="BL217" s="36" t="str">
        <f>IF(ISBLANK($W217),"",(-1)*PV('Drop Downs'!$F$2,$CB217,$AD217))</f>
        <v/>
      </c>
      <c r="BM217" s="36" t="str">
        <f>IF(ISBLANK($W217),"",(-1)*PV('Drop Downs'!$F$2,CB217,$AF217))</f>
        <v/>
      </c>
      <c r="BN217" s="11" t="str">
        <f t="shared" si="59"/>
        <v/>
      </c>
      <c r="BO217" s="11" t="str">
        <f t="shared" si="49"/>
        <v/>
      </c>
      <c r="BP217" s="11" t="str">
        <f t="shared" si="50"/>
        <v/>
      </c>
      <c r="BQ217" s="36" t="str">
        <f ca="1">IF(ISBLANK($W217),"",OFFSET(Bkgd_AvoidedCosts!$A$1,BT217-1,BU217-1))</f>
        <v/>
      </c>
      <c r="BR217" s="38" t="str">
        <f t="shared" si="51"/>
        <v/>
      </c>
      <c r="BS217" s="38" t="str">
        <f t="shared" si="52"/>
        <v/>
      </c>
      <c r="BT217" s="10" t="str">
        <f>IF(ISBLANK($W217),"",MATCH($CA217,Bkgd_AvoidedCosts!$A$1:$A$405,FALSE))</f>
        <v/>
      </c>
      <c r="BU217" s="10" t="str">
        <f>IF(ISBLANK($W217),"",MATCH(CB217&amp;BZ217,Bkgd_AvoidedCosts!$2:$2,FALSE))</f>
        <v/>
      </c>
      <c r="BV217" s="42" t="str">
        <f ca="1">IF(ISBLANK($W217),"",OFFSET(Measure_List!$A$2,$CC217,BV$5))</f>
        <v/>
      </c>
      <c r="BW217" s="42" t="str">
        <f ca="1">IF(ISBLANK($W217),"",OFFSET(Measure_List!$A$2,$CC217,BW$5))</f>
        <v/>
      </c>
      <c r="BX217" s="42" t="str">
        <f ca="1">IF(ISBLANK($W217),"",OFFSET(Measure_List!$A$2,$CC217,BX$5))</f>
        <v/>
      </c>
      <c r="BY217" s="42" t="str">
        <f ca="1">IF(ISBLANK($W217),"",OFFSET(Measure_List!$A$2,$CC217,BY$5))</f>
        <v/>
      </c>
      <c r="BZ217" s="42" t="str">
        <f ca="1">IF(ISBLANK($W217),"",OFFSET(Measure_List!$A$2,$CC217,BZ$5))</f>
        <v/>
      </c>
      <c r="CA217" s="42" t="str">
        <f ca="1">IF(ISBLANK($W217),"",OFFSET(Measure_List!$A$2,$CC217,CA$5))</f>
        <v/>
      </c>
      <c r="CB217" s="42" t="str">
        <f ca="1">IF(ISBLANK($W217),"",OFFSET(Measure_List!$A$2,$CC217,CB$5))</f>
        <v/>
      </c>
      <c r="CC217" s="42" t="str">
        <f>IF(ISBLANK($W217),"",MATCH($W217,Measure_List!$A$2:$A$4929,FALSE)-1)</f>
        <v/>
      </c>
      <c r="CD217" s="54" t="str">
        <f t="shared" si="53"/>
        <v/>
      </c>
      <c r="CE217" s="55" t="str">
        <f t="shared" si="60"/>
        <v/>
      </c>
      <c r="CF217" s="55" t="str">
        <f>IF(ISBLANK(W217),"",MATCH(P217,'Funding Input and Summary'!$A$5:$A$254,0))</f>
        <v/>
      </c>
      <c r="CG217" s="202" t="str">
        <f>IF(W217="","",IF(ISERROR(VLOOKUP(W217,Measure_List!$A$3:$A$1000,1,FALSE)),1,""))</f>
        <v/>
      </c>
      <c r="CH217" s="46" t="str">
        <f ca="1">IF(BV217="","",IF(BV217&lt;&gt;OFFSET('Funding Input and Summary'!$AE$4,$CF217,0),1,""))</f>
        <v/>
      </c>
      <c r="CI217" s="46" t="str">
        <f ca="1">IF(ISBLANK(W217),"",IF(BZ217&lt;&gt;IF(OFFSET('Funding Input and Summary'!$AG$4,$CF217,0)="Retrofit","R","L"),1,""))</f>
        <v/>
      </c>
      <c r="CJ217" s="46" t="str">
        <f t="shared" si="54"/>
        <v/>
      </c>
      <c r="CK217" s="46" t="str">
        <f ca="1">IF(W217="","",IF(M217&lt;&gt;OFFSET('Funding Input and Summary'!$AF$4,$CF217,0),1,""))</f>
        <v/>
      </c>
      <c r="CL217" s="46" t="str">
        <f t="shared" ca="1" si="61"/>
        <v/>
      </c>
      <c r="CM217" s="46" t="str">
        <f t="shared" si="55"/>
        <v/>
      </c>
      <c r="CN217" s="63"/>
      <c r="CO217" s="63"/>
      <c r="CP217" s="63"/>
      <c r="CQ217" s="63"/>
      <c r="CR217" s="63"/>
    </row>
    <row r="218" spans="1:96" ht="15" x14ac:dyDescent="0.25">
      <c r="A218" s="244" t="str">
        <f t="shared" ca="1" si="56"/>
        <v/>
      </c>
      <c r="B218" s="59"/>
      <c r="C218" s="47"/>
      <c r="D218" s="47"/>
      <c r="E218" s="47"/>
      <c r="F218" s="47"/>
      <c r="G218" s="47"/>
      <c r="H218" s="48"/>
      <c r="I218" s="47"/>
      <c r="J218" s="49"/>
      <c r="K218" s="49"/>
      <c r="L218" s="49"/>
      <c r="M218" s="50"/>
      <c r="N218" s="50"/>
      <c r="O218" s="52"/>
      <c r="P218" s="32"/>
      <c r="Q218" s="32"/>
      <c r="R218" s="20"/>
      <c r="S218" s="51"/>
      <c r="T218" s="275"/>
      <c r="U218" s="51"/>
      <c r="V218" s="51"/>
      <c r="W218" s="62"/>
      <c r="X218" s="52"/>
      <c r="Y218" s="12"/>
      <c r="Z218" s="12"/>
      <c r="AA218" s="276"/>
      <c r="AB218" s="276"/>
      <c r="AC218" s="254"/>
      <c r="AD218" s="254"/>
      <c r="AE218" s="12"/>
      <c r="AF218" s="12"/>
      <c r="AG218" s="254"/>
      <c r="AH218" s="274"/>
      <c r="AI218" s="51"/>
      <c r="AJ218" s="51"/>
      <c r="AK218" s="248"/>
      <c r="AL218" s="248"/>
      <c r="AM218" s="248"/>
      <c r="AN218" s="254"/>
      <c r="AO218" s="254"/>
      <c r="AP218" s="254"/>
      <c r="AQ218" s="274"/>
      <c r="AR218" s="274"/>
      <c r="AS218" s="274"/>
      <c r="AT218" s="254"/>
      <c r="AU218" s="274"/>
      <c r="AV218" s="276"/>
      <c r="AW218" s="276"/>
      <c r="AX218" s="276"/>
      <c r="AY218" s="12"/>
      <c r="AZ218" s="12"/>
      <c r="BA218" s="12"/>
      <c r="BB218" s="12"/>
      <c r="BC218" s="12"/>
      <c r="BD218" s="53"/>
      <c r="BE218" s="11" t="str">
        <f ca="1">IF(OR(ISBLANK($W218),ISBLANK($M218)),"",OFFSET(Measure_List!$J$2,MATCH($W218,Measure_List!$A$3:$A$4922,FALSE),MATCH(M218,Measure_List!$J$2:$BA$2,1)-1))</f>
        <v/>
      </c>
      <c r="BF218" s="36" t="str">
        <f>IF(ISBLANK($W218),"",(-1)*PV('Drop Downs'!$F$2,CB218,$AE218))</f>
        <v/>
      </c>
      <c r="BG218" s="11" t="str">
        <f t="shared" si="47"/>
        <v/>
      </c>
      <c r="BH218" s="34" t="str">
        <f t="shared" si="57"/>
        <v/>
      </c>
      <c r="BI218" s="36" t="str">
        <f t="shared" si="48"/>
        <v/>
      </c>
      <c r="BJ218" s="34" t="str">
        <f>IF(ISBLANK($W218),"",AB218*'Drop Downs'!$F$1)</f>
        <v/>
      </c>
      <c r="BK218" s="36" t="str">
        <f t="shared" si="58"/>
        <v/>
      </c>
      <c r="BL218" s="36" t="str">
        <f>IF(ISBLANK($W218),"",(-1)*PV('Drop Downs'!$F$2,$CB218,$AD218))</f>
        <v/>
      </c>
      <c r="BM218" s="36" t="str">
        <f>IF(ISBLANK($W218),"",(-1)*PV('Drop Downs'!$F$2,CB218,$AF218))</f>
        <v/>
      </c>
      <c r="BN218" s="11" t="str">
        <f t="shared" si="59"/>
        <v/>
      </c>
      <c r="BO218" s="11" t="str">
        <f t="shared" si="49"/>
        <v/>
      </c>
      <c r="BP218" s="11" t="str">
        <f t="shared" si="50"/>
        <v/>
      </c>
      <c r="BQ218" s="36" t="str">
        <f ca="1">IF(ISBLANK($W218),"",OFFSET(Bkgd_AvoidedCosts!$A$1,BT218-1,BU218-1))</f>
        <v/>
      </c>
      <c r="BR218" s="38" t="str">
        <f t="shared" si="51"/>
        <v/>
      </c>
      <c r="BS218" s="38" t="str">
        <f t="shared" si="52"/>
        <v/>
      </c>
      <c r="BT218" s="10" t="str">
        <f>IF(ISBLANK($W218),"",MATCH($CA218,Bkgd_AvoidedCosts!$A$1:$A$405,FALSE))</f>
        <v/>
      </c>
      <c r="BU218" s="10" t="str">
        <f>IF(ISBLANK($W218),"",MATCH(CB218&amp;BZ218,Bkgd_AvoidedCosts!$2:$2,FALSE))</f>
        <v/>
      </c>
      <c r="BV218" s="42" t="str">
        <f ca="1">IF(ISBLANK($W218),"",OFFSET(Measure_List!$A$2,$CC218,BV$5))</f>
        <v/>
      </c>
      <c r="BW218" s="42" t="str">
        <f ca="1">IF(ISBLANK($W218),"",OFFSET(Measure_List!$A$2,$CC218,BW$5))</f>
        <v/>
      </c>
      <c r="BX218" s="42" t="str">
        <f ca="1">IF(ISBLANK($W218),"",OFFSET(Measure_List!$A$2,$CC218,BX$5))</f>
        <v/>
      </c>
      <c r="BY218" s="42" t="str">
        <f ca="1">IF(ISBLANK($W218),"",OFFSET(Measure_List!$A$2,$CC218,BY$5))</f>
        <v/>
      </c>
      <c r="BZ218" s="42" t="str">
        <f ca="1">IF(ISBLANK($W218),"",OFFSET(Measure_List!$A$2,$CC218,BZ$5))</f>
        <v/>
      </c>
      <c r="CA218" s="42" t="str">
        <f ca="1">IF(ISBLANK($W218),"",OFFSET(Measure_List!$A$2,$CC218,CA$5))</f>
        <v/>
      </c>
      <c r="CB218" s="42" t="str">
        <f ca="1">IF(ISBLANK($W218),"",OFFSET(Measure_List!$A$2,$CC218,CB$5))</f>
        <v/>
      </c>
      <c r="CC218" s="42" t="str">
        <f>IF(ISBLANK($W218),"",MATCH($W218,Measure_List!$A$2:$A$4929,FALSE)-1)</f>
        <v/>
      </c>
      <c r="CD218" s="54" t="str">
        <f t="shared" si="53"/>
        <v/>
      </c>
      <c r="CE218" s="55" t="str">
        <f t="shared" si="60"/>
        <v/>
      </c>
      <c r="CF218" s="55" t="str">
        <f>IF(ISBLANK(W218),"",MATCH(P218,'Funding Input and Summary'!$A$5:$A$254,0))</f>
        <v/>
      </c>
      <c r="CG218" s="202" t="str">
        <f>IF(W218="","",IF(ISERROR(VLOOKUP(W218,Measure_List!$A$3:$A$1000,1,FALSE)),1,""))</f>
        <v/>
      </c>
      <c r="CH218" s="46" t="str">
        <f ca="1">IF(BV218="","",IF(BV218&lt;&gt;OFFSET('Funding Input and Summary'!$AE$4,$CF218,0),1,""))</f>
        <v/>
      </c>
      <c r="CI218" s="46" t="str">
        <f ca="1">IF(ISBLANK(W218),"",IF(BZ218&lt;&gt;IF(OFFSET('Funding Input and Summary'!$AG$4,$CF218,0)="Retrofit","R","L"),1,""))</f>
        <v/>
      </c>
      <c r="CJ218" s="46" t="str">
        <f t="shared" si="54"/>
        <v/>
      </c>
      <c r="CK218" s="46" t="str">
        <f ca="1">IF(W218="","",IF(M218&lt;&gt;OFFSET('Funding Input and Summary'!$AF$4,$CF218,0),1,""))</f>
        <v/>
      </c>
      <c r="CL218" s="46" t="str">
        <f t="shared" ca="1" si="61"/>
        <v/>
      </c>
      <c r="CM218" s="46" t="str">
        <f t="shared" si="55"/>
        <v/>
      </c>
      <c r="CN218" s="63"/>
      <c r="CO218" s="63"/>
      <c r="CP218" s="63"/>
      <c r="CQ218" s="63"/>
      <c r="CR218" s="63"/>
    </row>
    <row r="219" spans="1:96" ht="15" x14ac:dyDescent="0.25">
      <c r="A219" s="244" t="str">
        <f t="shared" ca="1" si="56"/>
        <v/>
      </c>
      <c r="B219" s="59"/>
      <c r="C219" s="47"/>
      <c r="D219" s="47"/>
      <c r="E219" s="47"/>
      <c r="F219" s="47"/>
      <c r="G219" s="47"/>
      <c r="H219" s="48"/>
      <c r="I219" s="47"/>
      <c r="J219" s="49"/>
      <c r="K219" s="49"/>
      <c r="L219" s="49"/>
      <c r="M219" s="50"/>
      <c r="N219" s="50"/>
      <c r="O219" s="52"/>
      <c r="P219" s="32"/>
      <c r="Q219" s="32"/>
      <c r="R219" s="20"/>
      <c r="S219" s="51"/>
      <c r="T219" s="275"/>
      <c r="U219" s="51"/>
      <c r="V219" s="51"/>
      <c r="W219" s="62"/>
      <c r="X219" s="52"/>
      <c r="Y219" s="12"/>
      <c r="Z219" s="12"/>
      <c r="AA219" s="276"/>
      <c r="AB219" s="276"/>
      <c r="AC219" s="254"/>
      <c r="AD219" s="254"/>
      <c r="AE219" s="12"/>
      <c r="AF219" s="12"/>
      <c r="AG219" s="254"/>
      <c r="AH219" s="274"/>
      <c r="AI219" s="51"/>
      <c r="AJ219" s="51"/>
      <c r="AK219" s="248"/>
      <c r="AL219" s="248"/>
      <c r="AM219" s="248"/>
      <c r="AN219" s="254"/>
      <c r="AO219" s="254"/>
      <c r="AP219" s="254"/>
      <c r="AQ219" s="274"/>
      <c r="AR219" s="274"/>
      <c r="AS219" s="274"/>
      <c r="AT219" s="254"/>
      <c r="AU219" s="274"/>
      <c r="AV219" s="276"/>
      <c r="AW219" s="276"/>
      <c r="AX219" s="276"/>
      <c r="AY219" s="12"/>
      <c r="AZ219" s="12"/>
      <c r="BA219" s="12"/>
      <c r="BB219" s="12"/>
      <c r="BC219" s="12"/>
      <c r="BD219" s="53"/>
      <c r="BE219" s="11" t="str">
        <f ca="1">IF(OR(ISBLANK($W219),ISBLANK($M219)),"",OFFSET(Measure_List!$J$2,MATCH($W219,Measure_List!$A$3:$A$4922,FALSE),MATCH(M219,Measure_List!$J$2:$BA$2,1)-1))</f>
        <v/>
      </c>
      <c r="BF219" s="36" t="str">
        <f>IF(ISBLANK($W219),"",(-1)*PV('Drop Downs'!$F$2,CB219,$AE219))</f>
        <v/>
      </c>
      <c r="BG219" s="11" t="str">
        <f t="shared" si="47"/>
        <v/>
      </c>
      <c r="BH219" s="34" t="str">
        <f t="shared" si="57"/>
        <v/>
      </c>
      <c r="BI219" s="36" t="str">
        <f t="shared" si="48"/>
        <v/>
      </c>
      <c r="BJ219" s="34" t="str">
        <f>IF(ISBLANK($W219),"",AB219*'Drop Downs'!$F$1)</f>
        <v/>
      </c>
      <c r="BK219" s="36" t="str">
        <f t="shared" si="58"/>
        <v/>
      </c>
      <c r="BL219" s="36" t="str">
        <f>IF(ISBLANK($W219),"",(-1)*PV('Drop Downs'!$F$2,$CB219,$AD219))</f>
        <v/>
      </c>
      <c r="BM219" s="36" t="str">
        <f>IF(ISBLANK($W219),"",(-1)*PV('Drop Downs'!$F$2,CB219,$AF219))</f>
        <v/>
      </c>
      <c r="BN219" s="11" t="str">
        <f t="shared" si="59"/>
        <v/>
      </c>
      <c r="BO219" s="11" t="str">
        <f t="shared" si="49"/>
        <v/>
      </c>
      <c r="BP219" s="11" t="str">
        <f t="shared" si="50"/>
        <v/>
      </c>
      <c r="BQ219" s="36" t="str">
        <f ca="1">IF(ISBLANK($W219),"",OFFSET(Bkgd_AvoidedCosts!$A$1,BT219-1,BU219-1))</f>
        <v/>
      </c>
      <c r="BR219" s="38" t="str">
        <f t="shared" si="51"/>
        <v/>
      </c>
      <c r="BS219" s="38" t="str">
        <f t="shared" si="52"/>
        <v/>
      </c>
      <c r="BT219" s="10" t="str">
        <f>IF(ISBLANK($W219),"",MATCH($CA219,Bkgd_AvoidedCosts!$A$1:$A$405,FALSE))</f>
        <v/>
      </c>
      <c r="BU219" s="10" t="str">
        <f>IF(ISBLANK($W219),"",MATCH(CB219&amp;BZ219,Bkgd_AvoidedCosts!$2:$2,FALSE))</f>
        <v/>
      </c>
      <c r="BV219" s="42" t="str">
        <f ca="1">IF(ISBLANK($W219),"",OFFSET(Measure_List!$A$2,$CC219,BV$5))</f>
        <v/>
      </c>
      <c r="BW219" s="42" t="str">
        <f ca="1">IF(ISBLANK($W219),"",OFFSET(Measure_List!$A$2,$CC219,BW$5))</f>
        <v/>
      </c>
      <c r="BX219" s="42" t="str">
        <f ca="1">IF(ISBLANK($W219),"",OFFSET(Measure_List!$A$2,$CC219,BX$5))</f>
        <v/>
      </c>
      <c r="BY219" s="42" t="str">
        <f ca="1">IF(ISBLANK($W219),"",OFFSET(Measure_List!$A$2,$CC219,BY$5))</f>
        <v/>
      </c>
      <c r="BZ219" s="42" t="str">
        <f ca="1">IF(ISBLANK($W219),"",OFFSET(Measure_List!$A$2,$CC219,BZ$5))</f>
        <v/>
      </c>
      <c r="CA219" s="42" t="str">
        <f ca="1">IF(ISBLANK($W219),"",OFFSET(Measure_List!$A$2,$CC219,CA$5))</f>
        <v/>
      </c>
      <c r="CB219" s="42" t="str">
        <f ca="1">IF(ISBLANK($W219),"",OFFSET(Measure_List!$A$2,$CC219,CB$5))</f>
        <v/>
      </c>
      <c r="CC219" s="42" t="str">
        <f>IF(ISBLANK($W219),"",MATCH($W219,Measure_List!$A$2:$A$4929,FALSE)-1)</f>
        <v/>
      </c>
      <c r="CD219" s="54" t="str">
        <f t="shared" si="53"/>
        <v/>
      </c>
      <c r="CE219" s="55" t="str">
        <f t="shared" si="60"/>
        <v/>
      </c>
      <c r="CF219" s="55" t="str">
        <f>IF(ISBLANK(W219),"",MATCH(P219,'Funding Input and Summary'!$A$5:$A$254,0))</f>
        <v/>
      </c>
      <c r="CG219" s="202" t="str">
        <f>IF(W219="","",IF(ISERROR(VLOOKUP(W219,Measure_List!$A$3:$A$1000,1,FALSE)),1,""))</f>
        <v/>
      </c>
      <c r="CH219" s="46" t="str">
        <f ca="1">IF(BV219="","",IF(BV219&lt;&gt;OFFSET('Funding Input and Summary'!$AE$4,$CF219,0),1,""))</f>
        <v/>
      </c>
      <c r="CI219" s="46" t="str">
        <f ca="1">IF(ISBLANK(W219),"",IF(BZ219&lt;&gt;IF(OFFSET('Funding Input and Summary'!$AG$4,$CF219,0)="Retrofit","R","L"),1,""))</f>
        <v/>
      </c>
      <c r="CJ219" s="46" t="str">
        <f t="shared" si="54"/>
        <v/>
      </c>
      <c r="CK219" s="46" t="str">
        <f ca="1">IF(W219="","",IF(M219&lt;&gt;OFFSET('Funding Input and Summary'!$AF$4,$CF219,0),1,""))</f>
        <v/>
      </c>
      <c r="CL219" s="46" t="str">
        <f t="shared" ca="1" si="61"/>
        <v/>
      </c>
      <c r="CM219" s="46" t="str">
        <f t="shared" si="55"/>
        <v/>
      </c>
      <c r="CN219" s="63"/>
      <c r="CO219" s="63"/>
      <c r="CP219" s="63"/>
      <c r="CQ219" s="63"/>
      <c r="CR219" s="63"/>
    </row>
    <row r="220" spans="1:96" ht="15" x14ac:dyDescent="0.25">
      <c r="A220" s="244" t="str">
        <f t="shared" ca="1" si="56"/>
        <v/>
      </c>
      <c r="B220" s="59"/>
      <c r="C220" s="47"/>
      <c r="D220" s="47"/>
      <c r="E220" s="47"/>
      <c r="F220" s="47"/>
      <c r="G220" s="47"/>
      <c r="H220" s="48"/>
      <c r="I220" s="47"/>
      <c r="J220" s="49"/>
      <c r="K220" s="49"/>
      <c r="L220" s="49"/>
      <c r="M220" s="50"/>
      <c r="N220" s="50"/>
      <c r="O220" s="52"/>
      <c r="P220" s="32"/>
      <c r="Q220" s="32"/>
      <c r="R220" s="20"/>
      <c r="S220" s="51"/>
      <c r="T220" s="275"/>
      <c r="U220" s="51"/>
      <c r="V220" s="51"/>
      <c r="W220" s="62"/>
      <c r="X220" s="52"/>
      <c r="Y220" s="12"/>
      <c r="Z220" s="12"/>
      <c r="AA220" s="276"/>
      <c r="AB220" s="276"/>
      <c r="AC220" s="254"/>
      <c r="AD220" s="254"/>
      <c r="AE220" s="12"/>
      <c r="AF220" s="12"/>
      <c r="AG220" s="254"/>
      <c r="AH220" s="274"/>
      <c r="AI220" s="51"/>
      <c r="AJ220" s="51"/>
      <c r="AK220" s="248"/>
      <c r="AL220" s="248"/>
      <c r="AM220" s="248"/>
      <c r="AN220" s="254"/>
      <c r="AO220" s="254"/>
      <c r="AP220" s="254"/>
      <c r="AQ220" s="274"/>
      <c r="AR220" s="274"/>
      <c r="AS220" s="274"/>
      <c r="AT220" s="254"/>
      <c r="AU220" s="274"/>
      <c r="AV220" s="276"/>
      <c r="AW220" s="276"/>
      <c r="AX220" s="276"/>
      <c r="AY220" s="12"/>
      <c r="AZ220" s="12"/>
      <c r="BA220" s="12"/>
      <c r="BB220" s="12"/>
      <c r="BC220" s="12"/>
      <c r="BD220" s="53"/>
      <c r="BE220" s="11" t="str">
        <f ca="1">IF(OR(ISBLANK($W220),ISBLANK($M220)),"",OFFSET(Measure_List!$J$2,MATCH($W220,Measure_List!$A$3:$A$4922,FALSE),MATCH(M220,Measure_List!$J$2:$BA$2,1)-1))</f>
        <v/>
      </c>
      <c r="BF220" s="36" t="str">
        <f>IF(ISBLANK($W220),"",(-1)*PV('Drop Downs'!$F$2,CB220,$AE220))</f>
        <v/>
      </c>
      <c r="BG220" s="11" t="str">
        <f t="shared" si="47"/>
        <v/>
      </c>
      <c r="BH220" s="34" t="str">
        <f t="shared" si="57"/>
        <v/>
      </c>
      <c r="BI220" s="36" t="str">
        <f t="shared" si="48"/>
        <v/>
      </c>
      <c r="BJ220" s="34" t="str">
        <f>IF(ISBLANK($W220),"",AB220*'Drop Downs'!$F$1)</f>
        <v/>
      </c>
      <c r="BK220" s="36" t="str">
        <f t="shared" si="58"/>
        <v/>
      </c>
      <c r="BL220" s="36" t="str">
        <f>IF(ISBLANK($W220),"",(-1)*PV('Drop Downs'!$F$2,$CB220,$AD220))</f>
        <v/>
      </c>
      <c r="BM220" s="36" t="str">
        <f>IF(ISBLANK($W220),"",(-1)*PV('Drop Downs'!$F$2,CB220,$AF220))</f>
        <v/>
      </c>
      <c r="BN220" s="11" t="str">
        <f t="shared" si="59"/>
        <v/>
      </c>
      <c r="BO220" s="11" t="str">
        <f t="shared" si="49"/>
        <v/>
      </c>
      <c r="BP220" s="11" t="str">
        <f t="shared" si="50"/>
        <v/>
      </c>
      <c r="BQ220" s="36" t="str">
        <f ca="1">IF(ISBLANK($W220),"",OFFSET(Bkgd_AvoidedCosts!$A$1,BT220-1,BU220-1))</f>
        <v/>
      </c>
      <c r="BR220" s="38" t="str">
        <f t="shared" si="51"/>
        <v/>
      </c>
      <c r="BS220" s="38" t="str">
        <f t="shared" si="52"/>
        <v/>
      </c>
      <c r="BT220" s="10" t="str">
        <f>IF(ISBLANK($W220),"",MATCH($CA220,Bkgd_AvoidedCosts!$A$1:$A$405,FALSE))</f>
        <v/>
      </c>
      <c r="BU220" s="10" t="str">
        <f>IF(ISBLANK($W220),"",MATCH(CB220&amp;BZ220,Bkgd_AvoidedCosts!$2:$2,FALSE))</f>
        <v/>
      </c>
      <c r="BV220" s="42" t="str">
        <f ca="1">IF(ISBLANK($W220),"",OFFSET(Measure_List!$A$2,$CC220,BV$5))</f>
        <v/>
      </c>
      <c r="BW220" s="42" t="str">
        <f ca="1">IF(ISBLANK($W220),"",OFFSET(Measure_List!$A$2,$CC220,BW$5))</f>
        <v/>
      </c>
      <c r="BX220" s="42" t="str">
        <f ca="1">IF(ISBLANK($W220),"",OFFSET(Measure_List!$A$2,$CC220,BX$5))</f>
        <v/>
      </c>
      <c r="BY220" s="42" t="str">
        <f ca="1">IF(ISBLANK($W220),"",OFFSET(Measure_List!$A$2,$CC220,BY$5))</f>
        <v/>
      </c>
      <c r="BZ220" s="42" t="str">
        <f ca="1">IF(ISBLANK($W220),"",OFFSET(Measure_List!$A$2,$CC220,BZ$5))</f>
        <v/>
      </c>
      <c r="CA220" s="42" t="str">
        <f ca="1">IF(ISBLANK($W220),"",OFFSET(Measure_List!$A$2,$CC220,CA$5))</f>
        <v/>
      </c>
      <c r="CB220" s="42" t="str">
        <f ca="1">IF(ISBLANK($W220),"",OFFSET(Measure_List!$A$2,$CC220,CB$5))</f>
        <v/>
      </c>
      <c r="CC220" s="42" t="str">
        <f>IF(ISBLANK($W220),"",MATCH($W220,Measure_List!$A$2:$A$4929,FALSE)-1)</f>
        <v/>
      </c>
      <c r="CD220" s="54" t="str">
        <f t="shared" si="53"/>
        <v/>
      </c>
      <c r="CE220" s="55" t="str">
        <f t="shared" si="60"/>
        <v/>
      </c>
      <c r="CF220" s="55" t="str">
        <f>IF(ISBLANK(W220),"",MATCH(P220,'Funding Input and Summary'!$A$5:$A$254,0))</f>
        <v/>
      </c>
      <c r="CG220" s="202" t="str">
        <f>IF(W220="","",IF(ISERROR(VLOOKUP(W220,Measure_List!$A$3:$A$1000,1,FALSE)),1,""))</f>
        <v/>
      </c>
      <c r="CH220" s="46" t="str">
        <f ca="1">IF(BV220="","",IF(BV220&lt;&gt;OFFSET('Funding Input and Summary'!$AE$4,$CF220,0),1,""))</f>
        <v/>
      </c>
      <c r="CI220" s="46" t="str">
        <f ca="1">IF(ISBLANK(W220),"",IF(BZ220&lt;&gt;IF(OFFSET('Funding Input and Summary'!$AG$4,$CF220,0)="Retrofit","R","L"),1,""))</f>
        <v/>
      </c>
      <c r="CJ220" s="46" t="str">
        <f t="shared" si="54"/>
        <v/>
      </c>
      <c r="CK220" s="46" t="str">
        <f ca="1">IF(W220="","",IF(M220&lt;&gt;OFFSET('Funding Input and Summary'!$AF$4,$CF220,0),1,""))</f>
        <v/>
      </c>
      <c r="CL220" s="46" t="str">
        <f t="shared" ca="1" si="61"/>
        <v/>
      </c>
      <c r="CM220" s="46" t="str">
        <f t="shared" si="55"/>
        <v/>
      </c>
      <c r="CN220" s="63"/>
      <c r="CO220" s="63"/>
      <c r="CP220" s="63"/>
      <c r="CQ220" s="63"/>
      <c r="CR220" s="63"/>
    </row>
    <row r="221" spans="1:96" ht="15" x14ac:dyDescent="0.25">
      <c r="A221" s="244" t="str">
        <f t="shared" ca="1" si="56"/>
        <v/>
      </c>
      <c r="B221" s="59"/>
      <c r="C221" s="47"/>
      <c r="D221" s="47"/>
      <c r="E221" s="47"/>
      <c r="F221" s="47"/>
      <c r="G221" s="47"/>
      <c r="H221" s="48"/>
      <c r="I221" s="47"/>
      <c r="J221" s="49"/>
      <c r="K221" s="49"/>
      <c r="L221" s="49"/>
      <c r="M221" s="50"/>
      <c r="N221" s="50"/>
      <c r="O221" s="52"/>
      <c r="P221" s="32"/>
      <c r="Q221" s="32"/>
      <c r="R221" s="20"/>
      <c r="S221" s="51"/>
      <c r="T221" s="275"/>
      <c r="U221" s="51"/>
      <c r="V221" s="51"/>
      <c r="W221" s="62"/>
      <c r="X221" s="52"/>
      <c r="Y221" s="12"/>
      <c r="Z221" s="12"/>
      <c r="AA221" s="276"/>
      <c r="AB221" s="276"/>
      <c r="AC221" s="254"/>
      <c r="AD221" s="254"/>
      <c r="AE221" s="12"/>
      <c r="AF221" s="12"/>
      <c r="AG221" s="254"/>
      <c r="AH221" s="274"/>
      <c r="AI221" s="51"/>
      <c r="AJ221" s="51"/>
      <c r="AK221" s="248"/>
      <c r="AL221" s="248"/>
      <c r="AM221" s="248"/>
      <c r="AN221" s="254"/>
      <c r="AO221" s="254"/>
      <c r="AP221" s="254"/>
      <c r="AQ221" s="274"/>
      <c r="AR221" s="274"/>
      <c r="AS221" s="274"/>
      <c r="AT221" s="254"/>
      <c r="AU221" s="274"/>
      <c r="AV221" s="276"/>
      <c r="AW221" s="276"/>
      <c r="AX221" s="276"/>
      <c r="AY221" s="12"/>
      <c r="AZ221" s="12"/>
      <c r="BA221" s="12"/>
      <c r="BB221" s="12"/>
      <c r="BC221" s="12"/>
      <c r="BD221" s="53"/>
      <c r="BE221" s="11" t="str">
        <f ca="1">IF(OR(ISBLANK($W221),ISBLANK($M221)),"",OFFSET(Measure_List!$J$2,MATCH($W221,Measure_List!$A$3:$A$4922,FALSE),MATCH(M221,Measure_List!$J$2:$BA$2,1)-1))</f>
        <v/>
      </c>
      <c r="BF221" s="36" t="str">
        <f>IF(ISBLANK($W221),"",(-1)*PV('Drop Downs'!$F$2,CB221,$AE221))</f>
        <v/>
      </c>
      <c r="BG221" s="11" t="str">
        <f t="shared" si="47"/>
        <v/>
      </c>
      <c r="BH221" s="34" t="str">
        <f t="shared" si="57"/>
        <v/>
      </c>
      <c r="BI221" s="36" t="str">
        <f t="shared" si="48"/>
        <v/>
      </c>
      <c r="BJ221" s="34" t="str">
        <f>IF(ISBLANK($W221),"",AB221*'Drop Downs'!$F$1)</f>
        <v/>
      </c>
      <c r="BK221" s="36" t="str">
        <f t="shared" si="58"/>
        <v/>
      </c>
      <c r="BL221" s="36" t="str">
        <f>IF(ISBLANK($W221),"",(-1)*PV('Drop Downs'!$F$2,$CB221,$AD221))</f>
        <v/>
      </c>
      <c r="BM221" s="36" t="str">
        <f>IF(ISBLANK($W221),"",(-1)*PV('Drop Downs'!$F$2,CB221,$AF221))</f>
        <v/>
      </c>
      <c r="BN221" s="11" t="str">
        <f t="shared" si="59"/>
        <v/>
      </c>
      <c r="BO221" s="11" t="str">
        <f t="shared" si="49"/>
        <v/>
      </c>
      <c r="BP221" s="11" t="str">
        <f t="shared" si="50"/>
        <v/>
      </c>
      <c r="BQ221" s="36" t="str">
        <f ca="1">IF(ISBLANK($W221),"",OFFSET(Bkgd_AvoidedCosts!$A$1,BT221-1,BU221-1))</f>
        <v/>
      </c>
      <c r="BR221" s="38" t="str">
        <f t="shared" si="51"/>
        <v/>
      </c>
      <c r="BS221" s="38" t="str">
        <f t="shared" si="52"/>
        <v/>
      </c>
      <c r="BT221" s="10" t="str">
        <f>IF(ISBLANK($W221),"",MATCH($CA221,Bkgd_AvoidedCosts!$A$1:$A$405,FALSE))</f>
        <v/>
      </c>
      <c r="BU221" s="10" t="str">
        <f>IF(ISBLANK($W221),"",MATCH(CB221&amp;BZ221,Bkgd_AvoidedCosts!$2:$2,FALSE))</f>
        <v/>
      </c>
      <c r="BV221" s="42" t="str">
        <f ca="1">IF(ISBLANK($W221),"",OFFSET(Measure_List!$A$2,$CC221,BV$5))</f>
        <v/>
      </c>
      <c r="BW221" s="42" t="str">
        <f ca="1">IF(ISBLANK($W221),"",OFFSET(Measure_List!$A$2,$CC221,BW$5))</f>
        <v/>
      </c>
      <c r="BX221" s="42" t="str">
        <f ca="1">IF(ISBLANK($W221),"",OFFSET(Measure_List!$A$2,$CC221,BX$5))</f>
        <v/>
      </c>
      <c r="BY221" s="42" t="str">
        <f ca="1">IF(ISBLANK($W221),"",OFFSET(Measure_List!$A$2,$CC221,BY$5))</f>
        <v/>
      </c>
      <c r="BZ221" s="42" t="str">
        <f ca="1">IF(ISBLANK($W221),"",OFFSET(Measure_List!$A$2,$CC221,BZ$5))</f>
        <v/>
      </c>
      <c r="CA221" s="42" t="str">
        <f ca="1">IF(ISBLANK($W221),"",OFFSET(Measure_List!$A$2,$CC221,CA$5))</f>
        <v/>
      </c>
      <c r="CB221" s="42" t="str">
        <f ca="1">IF(ISBLANK($W221),"",OFFSET(Measure_List!$A$2,$CC221,CB$5))</f>
        <v/>
      </c>
      <c r="CC221" s="42" t="str">
        <f>IF(ISBLANK($W221),"",MATCH($W221,Measure_List!$A$2:$A$4929,FALSE)-1)</f>
        <v/>
      </c>
      <c r="CD221" s="54" t="str">
        <f t="shared" si="53"/>
        <v/>
      </c>
      <c r="CE221" s="55" t="str">
        <f t="shared" si="60"/>
        <v/>
      </c>
      <c r="CF221" s="55" t="str">
        <f>IF(ISBLANK(W221),"",MATCH(P221,'Funding Input and Summary'!$A$5:$A$254,0))</f>
        <v/>
      </c>
      <c r="CG221" s="202" t="str">
        <f>IF(W221="","",IF(ISERROR(VLOOKUP(W221,Measure_List!$A$3:$A$1000,1,FALSE)),1,""))</f>
        <v/>
      </c>
      <c r="CH221" s="46" t="str">
        <f ca="1">IF(BV221="","",IF(BV221&lt;&gt;OFFSET('Funding Input and Summary'!$AE$4,$CF221,0),1,""))</f>
        <v/>
      </c>
      <c r="CI221" s="46" t="str">
        <f ca="1">IF(ISBLANK(W221),"",IF(BZ221&lt;&gt;IF(OFFSET('Funding Input and Summary'!$AG$4,$CF221,0)="Retrofit","R","L"),1,""))</f>
        <v/>
      </c>
      <c r="CJ221" s="46" t="str">
        <f t="shared" si="54"/>
        <v/>
      </c>
      <c r="CK221" s="46" t="str">
        <f ca="1">IF(W221="","",IF(M221&lt;&gt;OFFSET('Funding Input and Summary'!$AF$4,$CF221,0),1,""))</f>
        <v/>
      </c>
      <c r="CL221" s="46" t="str">
        <f t="shared" ca="1" si="61"/>
        <v/>
      </c>
      <c r="CM221" s="46" t="str">
        <f t="shared" si="55"/>
        <v/>
      </c>
      <c r="CN221" s="63"/>
      <c r="CO221" s="63"/>
      <c r="CP221" s="63"/>
      <c r="CQ221" s="63"/>
      <c r="CR221" s="63"/>
    </row>
    <row r="222" spans="1:96" ht="15" x14ac:dyDescent="0.25">
      <c r="A222" s="244" t="str">
        <f t="shared" ca="1" si="56"/>
        <v/>
      </c>
      <c r="B222" s="59"/>
      <c r="C222" s="47"/>
      <c r="D222" s="47"/>
      <c r="E222" s="47"/>
      <c r="F222" s="47"/>
      <c r="G222" s="47"/>
      <c r="H222" s="48"/>
      <c r="I222" s="47"/>
      <c r="J222" s="49"/>
      <c r="K222" s="49"/>
      <c r="L222" s="49"/>
      <c r="M222" s="50"/>
      <c r="N222" s="50"/>
      <c r="O222" s="52"/>
      <c r="P222" s="32"/>
      <c r="Q222" s="32"/>
      <c r="R222" s="20"/>
      <c r="S222" s="51"/>
      <c r="T222" s="275"/>
      <c r="U222" s="51"/>
      <c r="V222" s="51"/>
      <c r="W222" s="62"/>
      <c r="X222" s="52"/>
      <c r="Y222" s="12"/>
      <c r="Z222" s="12"/>
      <c r="AA222" s="276"/>
      <c r="AB222" s="276"/>
      <c r="AC222" s="254"/>
      <c r="AD222" s="254"/>
      <c r="AE222" s="12"/>
      <c r="AF222" s="12"/>
      <c r="AG222" s="254"/>
      <c r="AH222" s="274"/>
      <c r="AI222" s="51"/>
      <c r="AJ222" s="51"/>
      <c r="AK222" s="248"/>
      <c r="AL222" s="248"/>
      <c r="AM222" s="248"/>
      <c r="AN222" s="254"/>
      <c r="AO222" s="254"/>
      <c r="AP222" s="254"/>
      <c r="AQ222" s="274"/>
      <c r="AR222" s="274"/>
      <c r="AS222" s="274"/>
      <c r="AT222" s="254"/>
      <c r="AU222" s="274"/>
      <c r="AV222" s="276"/>
      <c r="AW222" s="276"/>
      <c r="AX222" s="276"/>
      <c r="AY222" s="12"/>
      <c r="AZ222" s="12"/>
      <c r="BA222" s="12"/>
      <c r="BB222" s="12"/>
      <c r="BC222" s="12"/>
      <c r="BD222" s="53"/>
      <c r="BE222" s="11" t="str">
        <f ca="1">IF(OR(ISBLANK($W222),ISBLANK($M222)),"",OFFSET(Measure_List!$J$2,MATCH($W222,Measure_List!$A$3:$A$4922,FALSE),MATCH(M222,Measure_List!$J$2:$BA$2,1)-1))</f>
        <v/>
      </c>
      <c r="BF222" s="36" t="str">
        <f>IF(ISBLANK($W222),"",(-1)*PV('Drop Downs'!$F$2,CB222,$AE222))</f>
        <v/>
      </c>
      <c r="BG222" s="11" t="str">
        <f t="shared" si="47"/>
        <v/>
      </c>
      <c r="BH222" s="34" t="str">
        <f t="shared" si="57"/>
        <v/>
      </c>
      <c r="BI222" s="36" t="str">
        <f t="shared" si="48"/>
        <v/>
      </c>
      <c r="BJ222" s="34" t="str">
        <f>IF(ISBLANK($W222),"",AB222*'Drop Downs'!$F$1)</f>
        <v/>
      </c>
      <c r="BK222" s="36" t="str">
        <f t="shared" si="58"/>
        <v/>
      </c>
      <c r="BL222" s="36" t="str">
        <f>IF(ISBLANK($W222),"",(-1)*PV('Drop Downs'!$F$2,$CB222,$AD222))</f>
        <v/>
      </c>
      <c r="BM222" s="36" t="str">
        <f>IF(ISBLANK($W222),"",(-1)*PV('Drop Downs'!$F$2,CB222,$AF222))</f>
        <v/>
      </c>
      <c r="BN222" s="11" t="str">
        <f t="shared" si="59"/>
        <v/>
      </c>
      <c r="BO222" s="11" t="str">
        <f t="shared" si="49"/>
        <v/>
      </c>
      <c r="BP222" s="11" t="str">
        <f t="shared" si="50"/>
        <v/>
      </c>
      <c r="BQ222" s="36" t="str">
        <f ca="1">IF(ISBLANK($W222),"",OFFSET(Bkgd_AvoidedCosts!$A$1,BT222-1,BU222-1))</f>
        <v/>
      </c>
      <c r="BR222" s="38" t="str">
        <f t="shared" si="51"/>
        <v/>
      </c>
      <c r="BS222" s="38" t="str">
        <f t="shared" si="52"/>
        <v/>
      </c>
      <c r="BT222" s="10" t="str">
        <f>IF(ISBLANK($W222),"",MATCH($CA222,Bkgd_AvoidedCosts!$A$1:$A$405,FALSE))</f>
        <v/>
      </c>
      <c r="BU222" s="10" t="str">
        <f>IF(ISBLANK($W222),"",MATCH(CB222&amp;BZ222,Bkgd_AvoidedCosts!$2:$2,FALSE))</f>
        <v/>
      </c>
      <c r="BV222" s="42" t="str">
        <f ca="1">IF(ISBLANK($W222),"",OFFSET(Measure_List!$A$2,$CC222,BV$5))</f>
        <v/>
      </c>
      <c r="BW222" s="42" t="str">
        <f ca="1">IF(ISBLANK($W222),"",OFFSET(Measure_List!$A$2,$CC222,BW$5))</f>
        <v/>
      </c>
      <c r="BX222" s="42" t="str">
        <f ca="1">IF(ISBLANK($W222),"",OFFSET(Measure_List!$A$2,$CC222,BX$5))</f>
        <v/>
      </c>
      <c r="BY222" s="42" t="str">
        <f ca="1">IF(ISBLANK($W222),"",OFFSET(Measure_List!$A$2,$CC222,BY$5))</f>
        <v/>
      </c>
      <c r="BZ222" s="42" t="str">
        <f ca="1">IF(ISBLANK($W222),"",OFFSET(Measure_List!$A$2,$CC222,BZ$5))</f>
        <v/>
      </c>
      <c r="CA222" s="42" t="str">
        <f ca="1">IF(ISBLANK($W222),"",OFFSET(Measure_List!$A$2,$CC222,CA$5))</f>
        <v/>
      </c>
      <c r="CB222" s="42" t="str">
        <f ca="1">IF(ISBLANK($W222),"",OFFSET(Measure_List!$A$2,$CC222,CB$5))</f>
        <v/>
      </c>
      <c r="CC222" s="42" t="str">
        <f>IF(ISBLANK($W222),"",MATCH($W222,Measure_List!$A$2:$A$4929,FALSE)-1)</f>
        <v/>
      </c>
      <c r="CD222" s="54" t="str">
        <f t="shared" si="53"/>
        <v/>
      </c>
      <c r="CE222" s="55" t="str">
        <f t="shared" si="60"/>
        <v/>
      </c>
      <c r="CF222" s="55" t="str">
        <f>IF(ISBLANK(W222),"",MATCH(P222,'Funding Input and Summary'!$A$5:$A$254,0))</f>
        <v/>
      </c>
      <c r="CG222" s="202" t="str">
        <f>IF(W222="","",IF(ISERROR(VLOOKUP(W222,Measure_List!$A$3:$A$1000,1,FALSE)),1,""))</f>
        <v/>
      </c>
      <c r="CH222" s="46" t="str">
        <f ca="1">IF(BV222="","",IF(BV222&lt;&gt;OFFSET('Funding Input and Summary'!$AE$4,$CF222,0),1,""))</f>
        <v/>
      </c>
      <c r="CI222" s="46" t="str">
        <f ca="1">IF(ISBLANK(W222),"",IF(BZ222&lt;&gt;IF(OFFSET('Funding Input and Summary'!$AG$4,$CF222,0)="Retrofit","R","L"),1,""))</f>
        <v/>
      </c>
      <c r="CJ222" s="46" t="str">
        <f t="shared" si="54"/>
        <v/>
      </c>
      <c r="CK222" s="46" t="str">
        <f ca="1">IF(W222="","",IF(M222&lt;&gt;OFFSET('Funding Input and Summary'!$AF$4,$CF222,0),1,""))</f>
        <v/>
      </c>
      <c r="CL222" s="46" t="str">
        <f t="shared" ca="1" si="61"/>
        <v/>
      </c>
      <c r="CM222" s="46" t="str">
        <f t="shared" si="55"/>
        <v/>
      </c>
      <c r="CN222" s="63"/>
      <c r="CO222" s="63"/>
      <c r="CP222" s="63"/>
      <c r="CQ222" s="63"/>
      <c r="CR222" s="63"/>
    </row>
    <row r="223" spans="1:96" ht="15" x14ac:dyDescent="0.25">
      <c r="A223" s="244" t="str">
        <f t="shared" ca="1" si="56"/>
        <v/>
      </c>
      <c r="B223" s="59"/>
      <c r="C223" s="47"/>
      <c r="D223" s="47"/>
      <c r="E223" s="47"/>
      <c r="F223" s="47"/>
      <c r="G223" s="47"/>
      <c r="H223" s="48"/>
      <c r="I223" s="47"/>
      <c r="J223" s="49"/>
      <c r="K223" s="49"/>
      <c r="L223" s="49"/>
      <c r="M223" s="50"/>
      <c r="N223" s="50"/>
      <c r="O223" s="52"/>
      <c r="P223" s="32"/>
      <c r="Q223" s="32"/>
      <c r="R223" s="20"/>
      <c r="S223" s="51"/>
      <c r="T223" s="275"/>
      <c r="U223" s="51"/>
      <c r="V223" s="51"/>
      <c r="W223" s="62"/>
      <c r="X223" s="52"/>
      <c r="Y223" s="12"/>
      <c r="Z223" s="12"/>
      <c r="AA223" s="276"/>
      <c r="AB223" s="276"/>
      <c r="AC223" s="254"/>
      <c r="AD223" s="254"/>
      <c r="AE223" s="12"/>
      <c r="AF223" s="12"/>
      <c r="AG223" s="254"/>
      <c r="AH223" s="274"/>
      <c r="AI223" s="51"/>
      <c r="AJ223" s="51"/>
      <c r="AK223" s="248"/>
      <c r="AL223" s="248"/>
      <c r="AM223" s="248"/>
      <c r="AN223" s="254"/>
      <c r="AO223" s="254"/>
      <c r="AP223" s="254"/>
      <c r="AQ223" s="274"/>
      <c r="AR223" s="274"/>
      <c r="AS223" s="274"/>
      <c r="AT223" s="254"/>
      <c r="AU223" s="274"/>
      <c r="AV223" s="276"/>
      <c r="AW223" s="276"/>
      <c r="AX223" s="276"/>
      <c r="AY223" s="12"/>
      <c r="AZ223" s="12"/>
      <c r="BA223" s="12"/>
      <c r="BB223" s="12"/>
      <c r="BC223" s="12"/>
      <c r="BD223" s="53"/>
      <c r="BE223" s="11" t="str">
        <f ca="1">IF(OR(ISBLANK($W223),ISBLANK($M223)),"",OFFSET(Measure_List!$J$2,MATCH($W223,Measure_List!$A$3:$A$4922,FALSE),MATCH(M223,Measure_List!$J$2:$BA$2,1)-1))</f>
        <v/>
      </c>
      <c r="BF223" s="36" t="str">
        <f>IF(ISBLANK($W223),"",(-1)*PV('Drop Downs'!$F$2,CB223,$AE223))</f>
        <v/>
      </c>
      <c r="BG223" s="11" t="str">
        <f t="shared" si="47"/>
        <v/>
      </c>
      <c r="BH223" s="34" t="str">
        <f t="shared" si="57"/>
        <v/>
      </c>
      <c r="BI223" s="36" t="str">
        <f t="shared" si="48"/>
        <v/>
      </c>
      <c r="BJ223" s="34" t="str">
        <f>IF(ISBLANK($W223),"",AB223*'Drop Downs'!$F$1)</f>
        <v/>
      </c>
      <c r="BK223" s="36" t="str">
        <f t="shared" si="58"/>
        <v/>
      </c>
      <c r="BL223" s="36" t="str">
        <f>IF(ISBLANK($W223),"",(-1)*PV('Drop Downs'!$F$2,$CB223,$AD223))</f>
        <v/>
      </c>
      <c r="BM223" s="36" t="str">
        <f>IF(ISBLANK($W223),"",(-1)*PV('Drop Downs'!$F$2,CB223,$AF223))</f>
        <v/>
      </c>
      <c r="BN223" s="11" t="str">
        <f t="shared" si="59"/>
        <v/>
      </c>
      <c r="BO223" s="11" t="str">
        <f t="shared" si="49"/>
        <v/>
      </c>
      <c r="BP223" s="11" t="str">
        <f t="shared" si="50"/>
        <v/>
      </c>
      <c r="BQ223" s="36" t="str">
        <f ca="1">IF(ISBLANK($W223),"",OFFSET(Bkgd_AvoidedCosts!$A$1,BT223-1,BU223-1))</f>
        <v/>
      </c>
      <c r="BR223" s="38" t="str">
        <f t="shared" si="51"/>
        <v/>
      </c>
      <c r="BS223" s="38" t="str">
        <f t="shared" si="52"/>
        <v/>
      </c>
      <c r="BT223" s="10" t="str">
        <f>IF(ISBLANK($W223),"",MATCH($CA223,Bkgd_AvoidedCosts!$A$1:$A$405,FALSE))</f>
        <v/>
      </c>
      <c r="BU223" s="10" t="str">
        <f>IF(ISBLANK($W223),"",MATCH(CB223&amp;BZ223,Bkgd_AvoidedCosts!$2:$2,FALSE))</f>
        <v/>
      </c>
      <c r="BV223" s="42" t="str">
        <f ca="1">IF(ISBLANK($W223),"",OFFSET(Measure_List!$A$2,$CC223,BV$5))</f>
        <v/>
      </c>
      <c r="BW223" s="42" t="str">
        <f ca="1">IF(ISBLANK($W223),"",OFFSET(Measure_List!$A$2,$CC223,BW$5))</f>
        <v/>
      </c>
      <c r="BX223" s="42" t="str">
        <f ca="1">IF(ISBLANK($W223),"",OFFSET(Measure_List!$A$2,$CC223,BX$5))</f>
        <v/>
      </c>
      <c r="BY223" s="42" t="str">
        <f ca="1">IF(ISBLANK($W223),"",OFFSET(Measure_List!$A$2,$CC223,BY$5))</f>
        <v/>
      </c>
      <c r="BZ223" s="42" t="str">
        <f ca="1">IF(ISBLANK($W223),"",OFFSET(Measure_List!$A$2,$CC223,BZ$5))</f>
        <v/>
      </c>
      <c r="CA223" s="42" t="str">
        <f ca="1">IF(ISBLANK($W223),"",OFFSET(Measure_List!$A$2,$CC223,CA$5))</f>
        <v/>
      </c>
      <c r="CB223" s="42" t="str">
        <f ca="1">IF(ISBLANK($W223),"",OFFSET(Measure_List!$A$2,$CC223,CB$5))</f>
        <v/>
      </c>
      <c r="CC223" s="42" t="str">
        <f>IF(ISBLANK($W223),"",MATCH($W223,Measure_List!$A$2:$A$4929,FALSE)-1)</f>
        <v/>
      </c>
      <c r="CD223" s="54" t="str">
        <f t="shared" si="53"/>
        <v/>
      </c>
      <c r="CE223" s="55" t="str">
        <f t="shared" si="60"/>
        <v/>
      </c>
      <c r="CF223" s="55" t="str">
        <f>IF(ISBLANK(W223),"",MATCH(P223,'Funding Input and Summary'!$A$5:$A$254,0))</f>
        <v/>
      </c>
      <c r="CG223" s="202" t="str">
        <f>IF(W223="","",IF(ISERROR(VLOOKUP(W223,Measure_List!$A$3:$A$1000,1,FALSE)),1,""))</f>
        <v/>
      </c>
      <c r="CH223" s="46" t="str">
        <f ca="1">IF(BV223="","",IF(BV223&lt;&gt;OFFSET('Funding Input and Summary'!$AE$4,$CF223,0),1,""))</f>
        <v/>
      </c>
      <c r="CI223" s="46" t="str">
        <f ca="1">IF(ISBLANK(W223),"",IF(BZ223&lt;&gt;IF(OFFSET('Funding Input and Summary'!$AG$4,$CF223,0)="Retrofit","R","L"),1,""))</f>
        <v/>
      </c>
      <c r="CJ223" s="46" t="str">
        <f t="shared" si="54"/>
        <v/>
      </c>
      <c r="CK223" s="46" t="str">
        <f ca="1">IF(W223="","",IF(M223&lt;&gt;OFFSET('Funding Input and Summary'!$AF$4,$CF223,0),1,""))</f>
        <v/>
      </c>
      <c r="CL223" s="46" t="str">
        <f t="shared" ca="1" si="61"/>
        <v/>
      </c>
      <c r="CM223" s="46" t="str">
        <f t="shared" si="55"/>
        <v/>
      </c>
      <c r="CN223" s="63"/>
      <c r="CO223" s="63"/>
      <c r="CP223" s="63"/>
      <c r="CQ223" s="63"/>
      <c r="CR223" s="63"/>
    </row>
    <row r="224" spans="1:96" ht="15" x14ac:dyDescent="0.25">
      <c r="A224" s="244" t="str">
        <f t="shared" ca="1" si="56"/>
        <v/>
      </c>
      <c r="B224" s="59"/>
      <c r="C224" s="47"/>
      <c r="D224" s="47"/>
      <c r="E224" s="47"/>
      <c r="F224" s="47"/>
      <c r="G224" s="47"/>
      <c r="H224" s="48"/>
      <c r="I224" s="47"/>
      <c r="J224" s="49"/>
      <c r="K224" s="49"/>
      <c r="L224" s="49"/>
      <c r="M224" s="50"/>
      <c r="N224" s="50"/>
      <c r="O224" s="52"/>
      <c r="P224" s="32"/>
      <c r="Q224" s="32"/>
      <c r="R224" s="20"/>
      <c r="S224" s="51"/>
      <c r="T224" s="275"/>
      <c r="U224" s="51"/>
      <c r="V224" s="51"/>
      <c r="W224" s="62"/>
      <c r="X224" s="52"/>
      <c r="Y224" s="12"/>
      <c r="Z224" s="12"/>
      <c r="AA224" s="276"/>
      <c r="AB224" s="276"/>
      <c r="AC224" s="254"/>
      <c r="AD224" s="254"/>
      <c r="AE224" s="12"/>
      <c r="AF224" s="12"/>
      <c r="AG224" s="254"/>
      <c r="AH224" s="274"/>
      <c r="AI224" s="51"/>
      <c r="AJ224" s="51"/>
      <c r="AK224" s="248"/>
      <c r="AL224" s="248"/>
      <c r="AM224" s="248"/>
      <c r="AN224" s="254"/>
      <c r="AO224" s="254"/>
      <c r="AP224" s="254"/>
      <c r="AQ224" s="274"/>
      <c r="AR224" s="274"/>
      <c r="AS224" s="274"/>
      <c r="AT224" s="254"/>
      <c r="AU224" s="274"/>
      <c r="AV224" s="276"/>
      <c r="AW224" s="276"/>
      <c r="AX224" s="276"/>
      <c r="AY224" s="12"/>
      <c r="AZ224" s="12"/>
      <c r="BA224" s="12"/>
      <c r="BB224" s="12"/>
      <c r="BC224" s="12"/>
      <c r="BD224" s="53"/>
      <c r="BE224" s="11" t="str">
        <f ca="1">IF(OR(ISBLANK($W224),ISBLANK($M224)),"",OFFSET(Measure_List!$J$2,MATCH($W224,Measure_List!$A$3:$A$4922,FALSE),MATCH(M224,Measure_List!$J$2:$BA$2,1)-1))</f>
        <v/>
      </c>
      <c r="BF224" s="36" t="str">
        <f>IF(ISBLANK($W224),"",(-1)*PV('Drop Downs'!$F$2,CB224,$AE224))</f>
        <v/>
      </c>
      <c r="BG224" s="11" t="str">
        <f t="shared" si="47"/>
        <v/>
      </c>
      <c r="BH224" s="34" t="str">
        <f t="shared" si="57"/>
        <v/>
      </c>
      <c r="BI224" s="36" t="str">
        <f t="shared" si="48"/>
        <v/>
      </c>
      <c r="BJ224" s="34" t="str">
        <f>IF(ISBLANK($W224),"",AB224*'Drop Downs'!$F$1)</f>
        <v/>
      </c>
      <c r="BK224" s="36" t="str">
        <f t="shared" si="58"/>
        <v/>
      </c>
      <c r="BL224" s="36" t="str">
        <f>IF(ISBLANK($W224),"",(-1)*PV('Drop Downs'!$F$2,$CB224,$AD224))</f>
        <v/>
      </c>
      <c r="BM224" s="36" t="str">
        <f>IF(ISBLANK($W224),"",(-1)*PV('Drop Downs'!$F$2,CB224,$AF224))</f>
        <v/>
      </c>
      <c r="BN224" s="11" t="str">
        <f t="shared" si="59"/>
        <v/>
      </c>
      <c r="BO224" s="11" t="str">
        <f t="shared" si="49"/>
        <v/>
      </c>
      <c r="BP224" s="11" t="str">
        <f t="shared" si="50"/>
        <v/>
      </c>
      <c r="BQ224" s="36" t="str">
        <f ca="1">IF(ISBLANK($W224),"",OFFSET(Bkgd_AvoidedCosts!$A$1,BT224-1,BU224-1))</f>
        <v/>
      </c>
      <c r="BR224" s="38" t="str">
        <f t="shared" si="51"/>
        <v/>
      </c>
      <c r="BS224" s="38" t="str">
        <f t="shared" si="52"/>
        <v/>
      </c>
      <c r="BT224" s="10" t="str">
        <f>IF(ISBLANK($W224),"",MATCH($CA224,Bkgd_AvoidedCosts!$A$1:$A$405,FALSE))</f>
        <v/>
      </c>
      <c r="BU224" s="10" t="str">
        <f>IF(ISBLANK($W224),"",MATCH(CB224&amp;BZ224,Bkgd_AvoidedCosts!$2:$2,FALSE))</f>
        <v/>
      </c>
      <c r="BV224" s="42" t="str">
        <f ca="1">IF(ISBLANK($W224),"",OFFSET(Measure_List!$A$2,$CC224,BV$5))</f>
        <v/>
      </c>
      <c r="BW224" s="42" t="str">
        <f ca="1">IF(ISBLANK($W224),"",OFFSET(Measure_List!$A$2,$CC224,BW$5))</f>
        <v/>
      </c>
      <c r="BX224" s="42" t="str">
        <f ca="1">IF(ISBLANK($W224),"",OFFSET(Measure_List!$A$2,$CC224,BX$5))</f>
        <v/>
      </c>
      <c r="BY224" s="42" t="str">
        <f ca="1">IF(ISBLANK($W224),"",OFFSET(Measure_List!$A$2,$CC224,BY$5))</f>
        <v/>
      </c>
      <c r="BZ224" s="42" t="str">
        <f ca="1">IF(ISBLANK($W224),"",OFFSET(Measure_List!$A$2,$CC224,BZ$5))</f>
        <v/>
      </c>
      <c r="CA224" s="42" t="str">
        <f ca="1">IF(ISBLANK($W224),"",OFFSET(Measure_List!$A$2,$CC224,CA$5))</f>
        <v/>
      </c>
      <c r="CB224" s="42" t="str">
        <f ca="1">IF(ISBLANK($W224),"",OFFSET(Measure_List!$A$2,$CC224,CB$5))</f>
        <v/>
      </c>
      <c r="CC224" s="42" t="str">
        <f>IF(ISBLANK($W224),"",MATCH($W224,Measure_List!$A$2:$A$4929,FALSE)-1)</f>
        <v/>
      </c>
      <c r="CD224" s="54" t="str">
        <f t="shared" si="53"/>
        <v/>
      </c>
      <c r="CE224" s="55" t="str">
        <f t="shared" si="60"/>
        <v/>
      </c>
      <c r="CF224" s="55" t="str">
        <f>IF(ISBLANK(W224),"",MATCH(P224,'Funding Input and Summary'!$A$5:$A$254,0))</f>
        <v/>
      </c>
      <c r="CG224" s="202" t="str">
        <f>IF(W224="","",IF(ISERROR(VLOOKUP(W224,Measure_List!$A$3:$A$1000,1,FALSE)),1,""))</f>
        <v/>
      </c>
      <c r="CH224" s="46" t="str">
        <f ca="1">IF(BV224="","",IF(BV224&lt;&gt;OFFSET('Funding Input and Summary'!$AE$4,$CF224,0),1,""))</f>
        <v/>
      </c>
      <c r="CI224" s="46" t="str">
        <f ca="1">IF(ISBLANK(W224),"",IF(BZ224&lt;&gt;IF(OFFSET('Funding Input and Summary'!$AG$4,$CF224,0)="Retrofit","R","L"),1,""))</f>
        <v/>
      </c>
      <c r="CJ224" s="46" t="str">
        <f t="shared" si="54"/>
        <v/>
      </c>
      <c r="CK224" s="46" t="str">
        <f ca="1">IF(W224="","",IF(M224&lt;&gt;OFFSET('Funding Input and Summary'!$AF$4,$CF224,0),1,""))</f>
        <v/>
      </c>
      <c r="CL224" s="46" t="str">
        <f t="shared" ca="1" si="61"/>
        <v/>
      </c>
      <c r="CM224" s="46" t="str">
        <f t="shared" si="55"/>
        <v/>
      </c>
      <c r="CN224" s="63"/>
      <c r="CO224" s="63"/>
      <c r="CP224" s="63"/>
      <c r="CQ224" s="63"/>
      <c r="CR224" s="63"/>
    </row>
    <row r="225" spans="1:96" ht="15" x14ac:dyDescent="0.25">
      <c r="A225" s="244" t="str">
        <f t="shared" ca="1" si="56"/>
        <v/>
      </c>
      <c r="B225" s="59"/>
      <c r="C225" s="47"/>
      <c r="D225" s="47"/>
      <c r="E225" s="47"/>
      <c r="F225" s="47"/>
      <c r="G225" s="47"/>
      <c r="H225" s="48"/>
      <c r="I225" s="47"/>
      <c r="J225" s="49"/>
      <c r="K225" s="49"/>
      <c r="L225" s="49"/>
      <c r="M225" s="50"/>
      <c r="N225" s="50"/>
      <c r="O225" s="52"/>
      <c r="P225" s="32"/>
      <c r="Q225" s="32"/>
      <c r="R225" s="20"/>
      <c r="S225" s="51"/>
      <c r="T225" s="275"/>
      <c r="U225" s="51"/>
      <c r="V225" s="51"/>
      <c r="W225" s="62"/>
      <c r="X225" s="52"/>
      <c r="Y225" s="12"/>
      <c r="Z225" s="12"/>
      <c r="AA225" s="276"/>
      <c r="AB225" s="276"/>
      <c r="AC225" s="254"/>
      <c r="AD225" s="254"/>
      <c r="AE225" s="12"/>
      <c r="AF225" s="12"/>
      <c r="AG225" s="254"/>
      <c r="AH225" s="274"/>
      <c r="AI225" s="51"/>
      <c r="AJ225" s="51"/>
      <c r="AK225" s="248"/>
      <c r="AL225" s="248"/>
      <c r="AM225" s="248"/>
      <c r="AN225" s="254"/>
      <c r="AO225" s="254"/>
      <c r="AP225" s="254"/>
      <c r="AQ225" s="274"/>
      <c r="AR225" s="274"/>
      <c r="AS225" s="274"/>
      <c r="AT225" s="254"/>
      <c r="AU225" s="274"/>
      <c r="AV225" s="276"/>
      <c r="AW225" s="276"/>
      <c r="AX225" s="276"/>
      <c r="AY225" s="12"/>
      <c r="AZ225" s="12"/>
      <c r="BA225" s="12"/>
      <c r="BB225" s="12"/>
      <c r="BC225" s="12"/>
      <c r="BD225" s="53"/>
      <c r="BE225" s="11" t="str">
        <f ca="1">IF(OR(ISBLANK($W225),ISBLANK($M225)),"",OFFSET(Measure_List!$J$2,MATCH($W225,Measure_List!$A$3:$A$4922,FALSE),MATCH(M225,Measure_List!$J$2:$BA$2,1)-1))</f>
        <v/>
      </c>
      <c r="BF225" s="36" t="str">
        <f>IF(ISBLANK($W225),"",(-1)*PV('Drop Downs'!$F$2,CB225,$AE225))</f>
        <v/>
      </c>
      <c r="BG225" s="11" t="str">
        <f t="shared" si="47"/>
        <v/>
      </c>
      <c r="BH225" s="34" t="str">
        <f t="shared" si="57"/>
        <v/>
      </c>
      <c r="BI225" s="36" t="str">
        <f t="shared" si="48"/>
        <v/>
      </c>
      <c r="BJ225" s="34" t="str">
        <f>IF(ISBLANK($W225),"",AB225*'Drop Downs'!$F$1)</f>
        <v/>
      </c>
      <c r="BK225" s="36" t="str">
        <f t="shared" si="58"/>
        <v/>
      </c>
      <c r="BL225" s="36" t="str">
        <f>IF(ISBLANK($W225),"",(-1)*PV('Drop Downs'!$F$2,$CB225,$AD225))</f>
        <v/>
      </c>
      <c r="BM225" s="36" t="str">
        <f>IF(ISBLANK($W225),"",(-1)*PV('Drop Downs'!$F$2,CB225,$AF225))</f>
        <v/>
      </c>
      <c r="BN225" s="11" t="str">
        <f t="shared" si="59"/>
        <v/>
      </c>
      <c r="BO225" s="11" t="str">
        <f t="shared" si="49"/>
        <v/>
      </c>
      <c r="BP225" s="11" t="str">
        <f t="shared" si="50"/>
        <v/>
      </c>
      <c r="BQ225" s="36" t="str">
        <f ca="1">IF(ISBLANK($W225),"",OFFSET(Bkgd_AvoidedCosts!$A$1,BT225-1,BU225-1))</f>
        <v/>
      </c>
      <c r="BR225" s="38" t="str">
        <f t="shared" si="51"/>
        <v/>
      </c>
      <c r="BS225" s="38" t="str">
        <f t="shared" si="52"/>
        <v/>
      </c>
      <c r="BT225" s="10" t="str">
        <f>IF(ISBLANK($W225),"",MATCH($CA225,Bkgd_AvoidedCosts!$A$1:$A$405,FALSE))</f>
        <v/>
      </c>
      <c r="BU225" s="10" t="str">
        <f>IF(ISBLANK($W225),"",MATCH(CB225&amp;BZ225,Bkgd_AvoidedCosts!$2:$2,FALSE))</f>
        <v/>
      </c>
      <c r="BV225" s="42" t="str">
        <f ca="1">IF(ISBLANK($W225),"",OFFSET(Measure_List!$A$2,$CC225,BV$5))</f>
        <v/>
      </c>
      <c r="BW225" s="42" t="str">
        <f ca="1">IF(ISBLANK($W225),"",OFFSET(Measure_List!$A$2,$CC225,BW$5))</f>
        <v/>
      </c>
      <c r="BX225" s="42" t="str">
        <f ca="1">IF(ISBLANK($W225),"",OFFSET(Measure_List!$A$2,$CC225,BX$5))</f>
        <v/>
      </c>
      <c r="BY225" s="42" t="str">
        <f ca="1">IF(ISBLANK($W225),"",OFFSET(Measure_List!$A$2,$CC225,BY$5))</f>
        <v/>
      </c>
      <c r="BZ225" s="42" t="str">
        <f ca="1">IF(ISBLANK($W225),"",OFFSET(Measure_List!$A$2,$CC225,BZ$5))</f>
        <v/>
      </c>
      <c r="CA225" s="42" t="str">
        <f ca="1">IF(ISBLANK($W225),"",OFFSET(Measure_List!$A$2,$CC225,CA$5))</f>
        <v/>
      </c>
      <c r="CB225" s="42" t="str">
        <f ca="1">IF(ISBLANK($W225),"",OFFSET(Measure_List!$A$2,$CC225,CB$5))</f>
        <v/>
      </c>
      <c r="CC225" s="42" t="str">
        <f>IF(ISBLANK($W225),"",MATCH($W225,Measure_List!$A$2:$A$4929,FALSE)-1)</f>
        <v/>
      </c>
      <c r="CD225" s="54" t="str">
        <f t="shared" si="53"/>
        <v/>
      </c>
      <c r="CE225" s="55" t="str">
        <f t="shared" si="60"/>
        <v/>
      </c>
      <c r="CF225" s="55" t="str">
        <f>IF(ISBLANK(W225),"",MATCH(P225,'Funding Input and Summary'!$A$5:$A$254,0))</f>
        <v/>
      </c>
      <c r="CG225" s="202" t="str">
        <f>IF(W225="","",IF(ISERROR(VLOOKUP(W225,Measure_List!$A$3:$A$1000,1,FALSE)),1,""))</f>
        <v/>
      </c>
      <c r="CH225" s="46" t="str">
        <f ca="1">IF(BV225="","",IF(BV225&lt;&gt;OFFSET('Funding Input and Summary'!$AE$4,$CF225,0),1,""))</f>
        <v/>
      </c>
      <c r="CI225" s="46" t="str">
        <f ca="1">IF(ISBLANK(W225),"",IF(BZ225&lt;&gt;IF(OFFSET('Funding Input and Summary'!$AG$4,$CF225,0)="Retrofit","R","L"),1,""))</f>
        <v/>
      </c>
      <c r="CJ225" s="46" t="str">
        <f t="shared" si="54"/>
        <v/>
      </c>
      <c r="CK225" s="46" t="str">
        <f ca="1">IF(W225="","",IF(M225&lt;&gt;OFFSET('Funding Input and Summary'!$AF$4,$CF225,0),1,""))</f>
        <v/>
      </c>
      <c r="CL225" s="46" t="str">
        <f t="shared" ca="1" si="61"/>
        <v/>
      </c>
      <c r="CM225" s="46" t="str">
        <f t="shared" si="55"/>
        <v/>
      </c>
      <c r="CN225" s="63"/>
      <c r="CO225" s="63"/>
      <c r="CP225" s="63"/>
      <c r="CQ225" s="63"/>
      <c r="CR225" s="63"/>
    </row>
    <row r="226" spans="1:96" ht="15" x14ac:dyDescent="0.25">
      <c r="A226" s="244" t="str">
        <f t="shared" ca="1" si="56"/>
        <v/>
      </c>
      <c r="B226" s="59"/>
      <c r="C226" s="47"/>
      <c r="D226" s="47"/>
      <c r="E226" s="47"/>
      <c r="F226" s="47"/>
      <c r="G226" s="47"/>
      <c r="H226" s="48"/>
      <c r="I226" s="47"/>
      <c r="J226" s="49"/>
      <c r="K226" s="49"/>
      <c r="L226" s="49"/>
      <c r="M226" s="50"/>
      <c r="N226" s="50"/>
      <c r="O226" s="52"/>
      <c r="P226" s="32"/>
      <c r="Q226" s="32"/>
      <c r="R226" s="20"/>
      <c r="S226" s="51"/>
      <c r="T226" s="275"/>
      <c r="U226" s="51"/>
      <c r="V226" s="51"/>
      <c r="W226" s="62"/>
      <c r="X226" s="52"/>
      <c r="Y226" s="12"/>
      <c r="Z226" s="12"/>
      <c r="AA226" s="276"/>
      <c r="AB226" s="276"/>
      <c r="AC226" s="254"/>
      <c r="AD226" s="254"/>
      <c r="AE226" s="12"/>
      <c r="AF226" s="12"/>
      <c r="AG226" s="254"/>
      <c r="AH226" s="274"/>
      <c r="AI226" s="51"/>
      <c r="AJ226" s="51"/>
      <c r="AK226" s="248"/>
      <c r="AL226" s="248"/>
      <c r="AM226" s="248"/>
      <c r="AN226" s="254"/>
      <c r="AO226" s="254"/>
      <c r="AP226" s="254"/>
      <c r="AQ226" s="274"/>
      <c r="AR226" s="274"/>
      <c r="AS226" s="274"/>
      <c r="AT226" s="254"/>
      <c r="AU226" s="274"/>
      <c r="AV226" s="276"/>
      <c r="AW226" s="276"/>
      <c r="AX226" s="276"/>
      <c r="AY226" s="12"/>
      <c r="AZ226" s="12"/>
      <c r="BA226" s="12"/>
      <c r="BB226" s="12"/>
      <c r="BC226" s="12"/>
      <c r="BD226" s="53"/>
      <c r="BE226" s="11" t="str">
        <f ca="1">IF(OR(ISBLANK($W226),ISBLANK($M226)),"",OFFSET(Measure_List!$J$2,MATCH($W226,Measure_List!$A$3:$A$4922,FALSE),MATCH(M226,Measure_List!$J$2:$BA$2,1)-1))</f>
        <v/>
      </c>
      <c r="BF226" s="36" t="str">
        <f>IF(ISBLANK($W226),"",(-1)*PV('Drop Downs'!$F$2,CB226,$AE226))</f>
        <v/>
      </c>
      <c r="BG226" s="11" t="str">
        <f t="shared" si="47"/>
        <v/>
      </c>
      <c r="BH226" s="34" t="str">
        <f t="shared" si="57"/>
        <v/>
      </c>
      <c r="BI226" s="36" t="str">
        <f t="shared" si="48"/>
        <v/>
      </c>
      <c r="BJ226" s="34" t="str">
        <f>IF(ISBLANK($W226),"",AB226*'Drop Downs'!$F$1)</f>
        <v/>
      </c>
      <c r="BK226" s="36" t="str">
        <f t="shared" si="58"/>
        <v/>
      </c>
      <c r="BL226" s="36" t="str">
        <f>IF(ISBLANK($W226),"",(-1)*PV('Drop Downs'!$F$2,$CB226,$AD226))</f>
        <v/>
      </c>
      <c r="BM226" s="36" t="str">
        <f>IF(ISBLANK($W226),"",(-1)*PV('Drop Downs'!$F$2,CB226,$AF226))</f>
        <v/>
      </c>
      <c r="BN226" s="11" t="str">
        <f t="shared" si="59"/>
        <v/>
      </c>
      <c r="BO226" s="11" t="str">
        <f t="shared" si="49"/>
        <v/>
      </c>
      <c r="BP226" s="11" t="str">
        <f t="shared" si="50"/>
        <v/>
      </c>
      <c r="BQ226" s="36" t="str">
        <f ca="1">IF(ISBLANK($W226),"",OFFSET(Bkgd_AvoidedCosts!$A$1,BT226-1,BU226-1))</f>
        <v/>
      </c>
      <c r="BR226" s="38" t="str">
        <f t="shared" si="51"/>
        <v/>
      </c>
      <c r="BS226" s="38" t="str">
        <f t="shared" si="52"/>
        <v/>
      </c>
      <c r="BT226" s="10" t="str">
        <f>IF(ISBLANK($W226),"",MATCH($CA226,Bkgd_AvoidedCosts!$A$1:$A$405,FALSE))</f>
        <v/>
      </c>
      <c r="BU226" s="10" t="str">
        <f>IF(ISBLANK($W226),"",MATCH(CB226&amp;BZ226,Bkgd_AvoidedCosts!$2:$2,FALSE))</f>
        <v/>
      </c>
      <c r="BV226" s="42" t="str">
        <f ca="1">IF(ISBLANK($W226),"",OFFSET(Measure_List!$A$2,$CC226,BV$5))</f>
        <v/>
      </c>
      <c r="BW226" s="42" t="str">
        <f ca="1">IF(ISBLANK($W226),"",OFFSET(Measure_List!$A$2,$CC226,BW$5))</f>
        <v/>
      </c>
      <c r="BX226" s="42" t="str">
        <f ca="1">IF(ISBLANK($W226),"",OFFSET(Measure_List!$A$2,$CC226,BX$5))</f>
        <v/>
      </c>
      <c r="BY226" s="42" t="str">
        <f ca="1">IF(ISBLANK($W226),"",OFFSET(Measure_List!$A$2,$CC226,BY$5))</f>
        <v/>
      </c>
      <c r="BZ226" s="42" t="str">
        <f ca="1">IF(ISBLANK($W226),"",OFFSET(Measure_List!$A$2,$CC226,BZ$5))</f>
        <v/>
      </c>
      <c r="CA226" s="42" t="str">
        <f ca="1">IF(ISBLANK($W226),"",OFFSET(Measure_List!$A$2,$CC226,CA$5))</f>
        <v/>
      </c>
      <c r="CB226" s="42" t="str">
        <f ca="1">IF(ISBLANK($W226),"",OFFSET(Measure_List!$A$2,$CC226,CB$5))</f>
        <v/>
      </c>
      <c r="CC226" s="42" t="str">
        <f>IF(ISBLANK($W226),"",MATCH($W226,Measure_List!$A$2:$A$4929,FALSE)-1)</f>
        <v/>
      </c>
      <c r="CD226" s="54" t="str">
        <f t="shared" si="53"/>
        <v/>
      </c>
      <c r="CE226" s="55" t="str">
        <f t="shared" si="60"/>
        <v/>
      </c>
      <c r="CF226" s="55" t="str">
        <f>IF(ISBLANK(W226),"",MATCH(P226,'Funding Input and Summary'!$A$5:$A$254,0))</f>
        <v/>
      </c>
      <c r="CG226" s="202" t="str">
        <f>IF(W226="","",IF(ISERROR(VLOOKUP(W226,Measure_List!$A$3:$A$1000,1,FALSE)),1,""))</f>
        <v/>
      </c>
      <c r="CH226" s="46" t="str">
        <f ca="1">IF(BV226="","",IF(BV226&lt;&gt;OFFSET('Funding Input and Summary'!$AE$4,$CF226,0),1,""))</f>
        <v/>
      </c>
      <c r="CI226" s="46" t="str">
        <f ca="1">IF(ISBLANK(W226),"",IF(BZ226&lt;&gt;IF(OFFSET('Funding Input and Summary'!$AG$4,$CF226,0)="Retrofit","R","L"),1,""))</f>
        <v/>
      </c>
      <c r="CJ226" s="46" t="str">
        <f t="shared" si="54"/>
        <v/>
      </c>
      <c r="CK226" s="46" t="str">
        <f ca="1">IF(W226="","",IF(M226&lt;&gt;OFFSET('Funding Input and Summary'!$AF$4,$CF226,0),1,""))</f>
        <v/>
      </c>
      <c r="CL226" s="46" t="str">
        <f t="shared" ca="1" si="61"/>
        <v/>
      </c>
      <c r="CM226" s="46" t="str">
        <f t="shared" si="55"/>
        <v/>
      </c>
      <c r="CN226" s="63"/>
      <c r="CO226" s="63"/>
      <c r="CP226" s="63"/>
      <c r="CQ226" s="63"/>
      <c r="CR226" s="63"/>
    </row>
    <row r="227" spans="1:96" ht="15" x14ac:dyDescent="0.25">
      <c r="A227" s="244" t="str">
        <f t="shared" ca="1" si="56"/>
        <v/>
      </c>
      <c r="B227" s="59"/>
      <c r="C227" s="47"/>
      <c r="D227" s="47"/>
      <c r="E227" s="47"/>
      <c r="F227" s="47"/>
      <c r="G227" s="47"/>
      <c r="H227" s="48"/>
      <c r="I227" s="47"/>
      <c r="J227" s="49"/>
      <c r="K227" s="49"/>
      <c r="L227" s="49"/>
      <c r="M227" s="50"/>
      <c r="N227" s="50"/>
      <c r="O227" s="52"/>
      <c r="P227" s="32"/>
      <c r="Q227" s="32"/>
      <c r="R227" s="20"/>
      <c r="S227" s="51"/>
      <c r="T227" s="275"/>
      <c r="U227" s="51"/>
      <c r="V227" s="51"/>
      <c r="W227" s="62"/>
      <c r="X227" s="52"/>
      <c r="Y227" s="12"/>
      <c r="Z227" s="12"/>
      <c r="AA227" s="276"/>
      <c r="AB227" s="276"/>
      <c r="AC227" s="254"/>
      <c r="AD227" s="254"/>
      <c r="AE227" s="12"/>
      <c r="AF227" s="12"/>
      <c r="AG227" s="254"/>
      <c r="AH227" s="274"/>
      <c r="AI227" s="51"/>
      <c r="AJ227" s="51"/>
      <c r="AK227" s="248"/>
      <c r="AL227" s="248"/>
      <c r="AM227" s="248"/>
      <c r="AN227" s="254"/>
      <c r="AO227" s="254"/>
      <c r="AP227" s="254"/>
      <c r="AQ227" s="274"/>
      <c r="AR227" s="274"/>
      <c r="AS227" s="274"/>
      <c r="AT227" s="254"/>
      <c r="AU227" s="274"/>
      <c r="AV227" s="276"/>
      <c r="AW227" s="276"/>
      <c r="AX227" s="276"/>
      <c r="AY227" s="12"/>
      <c r="AZ227" s="12"/>
      <c r="BA227" s="12"/>
      <c r="BB227" s="12"/>
      <c r="BC227" s="12"/>
      <c r="BD227" s="53"/>
      <c r="BE227" s="11" t="str">
        <f ca="1">IF(OR(ISBLANK($W227),ISBLANK($M227)),"",OFFSET(Measure_List!$J$2,MATCH($W227,Measure_List!$A$3:$A$4922,FALSE),MATCH(M227,Measure_List!$J$2:$BA$2,1)-1))</f>
        <v/>
      </c>
      <c r="BF227" s="36" t="str">
        <f>IF(ISBLANK($W227),"",(-1)*PV('Drop Downs'!$F$2,CB227,$AE227))</f>
        <v/>
      </c>
      <c r="BG227" s="11" t="str">
        <f t="shared" si="47"/>
        <v/>
      </c>
      <c r="BH227" s="34" t="str">
        <f t="shared" si="57"/>
        <v/>
      </c>
      <c r="BI227" s="36" t="str">
        <f t="shared" si="48"/>
        <v/>
      </c>
      <c r="BJ227" s="34" t="str">
        <f>IF(ISBLANK($W227),"",AB227*'Drop Downs'!$F$1)</f>
        <v/>
      </c>
      <c r="BK227" s="36" t="str">
        <f t="shared" si="58"/>
        <v/>
      </c>
      <c r="BL227" s="36" t="str">
        <f>IF(ISBLANK($W227),"",(-1)*PV('Drop Downs'!$F$2,$CB227,$AD227))</f>
        <v/>
      </c>
      <c r="BM227" s="36" t="str">
        <f>IF(ISBLANK($W227),"",(-1)*PV('Drop Downs'!$F$2,CB227,$AF227))</f>
        <v/>
      </c>
      <c r="BN227" s="11" t="str">
        <f t="shared" si="59"/>
        <v/>
      </c>
      <c r="BO227" s="11" t="str">
        <f t="shared" si="49"/>
        <v/>
      </c>
      <c r="BP227" s="11" t="str">
        <f t="shared" si="50"/>
        <v/>
      </c>
      <c r="BQ227" s="36" t="str">
        <f ca="1">IF(ISBLANK($W227),"",OFFSET(Bkgd_AvoidedCosts!$A$1,BT227-1,BU227-1))</f>
        <v/>
      </c>
      <c r="BR227" s="38" t="str">
        <f t="shared" si="51"/>
        <v/>
      </c>
      <c r="BS227" s="38" t="str">
        <f t="shared" si="52"/>
        <v/>
      </c>
      <c r="BT227" s="10" t="str">
        <f>IF(ISBLANK($W227),"",MATCH($CA227,Bkgd_AvoidedCosts!$A$1:$A$405,FALSE))</f>
        <v/>
      </c>
      <c r="BU227" s="10" t="str">
        <f>IF(ISBLANK($W227),"",MATCH(CB227&amp;BZ227,Bkgd_AvoidedCosts!$2:$2,FALSE))</f>
        <v/>
      </c>
      <c r="BV227" s="42" t="str">
        <f ca="1">IF(ISBLANK($W227),"",OFFSET(Measure_List!$A$2,$CC227,BV$5))</f>
        <v/>
      </c>
      <c r="BW227" s="42" t="str">
        <f ca="1">IF(ISBLANK($W227),"",OFFSET(Measure_List!$A$2,$CC227,BW$5))</f>
        <v/>
      </c>
      <c r="BX227" s="42" t="str">
        <f ca="1">IF(ISBLANK($W227),"",OFFSET(Measure_List!$A$2,$CC227,BX$5))</f>
        <v/>
      </c>
      <c r="BY227" s="42" t="str">
        <f ca="1">IF(ISBLANK($W227),"",OFFSET(Measure_List!$A$2,$CC227,BY$5))</f>
        <v/>
      </c>
      <c r="BZ227" s="42" t="str">
        <f ca="1">IF(ISBLANK($W227),"",OFFSET(Measure_List!$A$2,$CC227,BZ$5))</f>
        <v/>
      </c>
      <c r="CA227" s="42" t="str">
        <f ca="1">IF(ISBLANK($W227),"",OFFSET(Measure_List!$A$2,$CC227,CA$5))</f>
        <v/>
      </c>
      <c r="CB227" s="42" t="str">
        <f ca="1">IF(ISBLANK($W227),"",OFFSET(Measure_List!$A$2,$CC227,CB$5))</f>
        <v/>
      </c>
      <c r="CC227" s="42" t="str">
        <f>IF(ISBLANK($W227),"",MATCH($W227,Measure_List!$A$2:$A$4929,FALSE)-1)</f>
        <v/>
      </c>
      <c r="CD227" s="54" t="str">
        <f t="shared" si="53"/>
        <v/>
      </c>
      <c r="CE227" s="55" t="str">
        <f t="shared" si="60"/>
        <v/>
      </c>
      <c r="CF227" s="55" t="str">
        <f>IF(ISBLANK(W227),"",MATCH(P227,'Funding Input and Summary'!$A$5:$A$254,0))</f>
        <v/>
      </c>
      <c r="CG227" s="202" t="str">
        <f>IF(W227="","",IF(ISERROR(VLOOKUP(W227,Measure_List!$A$3:$A$1000,1,FALSE)),1,""))</f>
        <v/>
      </c>
      <c r="CH227" s="46" t="str">
        <f ca="1">IF(BV227="","",IF(BV227&lt;&gt;OFFSET('Funding Input and Summary'!$AE$4,$CF227,0),1,""))</f>
        <v/>
      </c>
      <c r="CI227" s="46" t="str">
        <f ca="1">IF(ISBLANK(W227),"",IF(BZ227&lt;&gt;IF(OFFSET('Funding Input and Summary'!$AG$4,$CF227,0)="Retrofit","R","L"),1,""))</f>
        <v/>
      </c>
      <c r="CJ227" s="46" t="str">
        <f t="shared" si="54"/>
        <v/>
      </c>
      <c r="CK227" s="46" t="str">
        <f ca="1">IF(W227="","",IF(M227&lt;&gt;OFFSET('Funding Input and Summary'!$AF$4,$CF227,0),1,""))</f>
        <v/>
      </c>
      <c r="CL227" s="46" t="str">
        <f t="shared" ca="1" si="61"/>
        <v/>
      </c>
      <c r="CM227" s="46" t="str">
        <f t="shared" si="55"/>
        <v/>
      </c>
      <c r="CN227" s="63"/>
      <c r="CO227" s="63"/>
      <c r="CP227" s="63"/>
      <c r="CQ227" s="63"/>
      <c r="CR227" s="63"/>
    </row>
    <row r="228" spans="1:96" ht="15" x14ac:dyDescent="0.25">
      <c r="A228" s="244" t="str">
        <f t="shared" ca="1" si="56"/>
        <v/>
      </c>
      <c r="B228" s="59"/>
      <c r="C228" s="47"/>
      <c r="D228" s="47"/>
      <c r="E228" s="47"/>
      <c r="F228" s="47"/>
      <c r="G228" s="47"/>
      <c r="H228" s="48"/>
      <c r="I228" s="47"/>
      <c r="J228" s="49"/>
      <c r="K228" s="49"/>
      <c r="L228" s="49"/>
      <c r="M228" s="50"/>
      <c r="N228" s="50"/>
      <c r="O228" s="52"/>
      <c r="P228" s="32"/>
      <c r="Q228" s="32"/>
      <c r="R228" s="20"/>
      <c r="S228" s="51"/>
      <c r="T228" s="275"/>
      <c r="U228" s="51"/>
      <c r="V228" s="51"/>
      <c r="W228" s="62"/>
      <c r="X228" s="52"/>
      <c r="Y228" s="12"/>
      <c r="Z228" s="12"/>
      <c r="AA228" s="276"/>
      <c r="AB228" s="276"/>
      <c r="AC228" s="254"/>
      <c r="AD228" s="254"/>
      <c r="AE228" s="12"/>
      <c r="AF228" s="12"/>
      <c r="AG228" s="254"/>
      <c r="AH228" s="274"/>
      <c r="AI228" s="51"/>
      <c r="AJ228" s="51"/>
      <c r="AK228" s="248"/>
      <c r="AL228" s="248"/>
      <c r="AM228" s="248"/>
      <c r="AN228" s="254"/>
      <c r="AO228" s="254"/>
      <c r="AP228" s="254"/>
      <c r="AQ228" s="274"/>
      <c r="AR228" s="274"/>
      <c r="AS228" s="274"/>
      <c r="AT228" s="254"/>
      <c r="AU228" s="274"/>
      <c r="AV228" s="276"/>
      <c r="AW228" s="276"/>
      <c r="AX228" s="276"/>
      <c r="AY228" s="12"/>
      <c r="AZ228" s="12"/>
      <c r="BA228" s="12"/>
      <c r="BB228" s="12"/>
      <c r="BC228" s="12"/>
      <c r="BD228" s="53"/>
      <c r="BE228" s="11" t="str">
        <f ca="1">IF(OR(ISBLANK($W228),ISBLANK($M228)),"",OFFSET(Measure_List!$J$2,MATCH($W228,Measure_List!$A$3:$A$4922,FALSE),MATCH(M228,Measure_List!$J$2:$BA$2,1)-1))</f>
        <v/>
      </c>
      <c r="BF228" s="36" t="str">
        <f>IF(ISBLANK($W228),"",(-1)*PV('Drop Downs'!$F$2,CB228,$AE228))</f>
        <v/>
      </c>
      <c r="BG228" s="11" t="str">
        <f t="shared" si="47"/>
        <v/>
      </c>
      <c r="BH228" s="34" t="str">
        <f t="shared" si="57"/>
        <v/>
      </c>
      <c r="BI228" s="36" t="str">
        <f t="shared" si="48"/>
        <v/>
      </c>
      <c r="BJ228" s="34" t="str">
        <f>IF(ISBLANK($W228),"",AB228*'Drop Downs'!$F$1)</f>
        <v/>
      </c>
      <c r="BK228" s="36" t="str">
        <f t="shared" si="58"/>
        <v/>
      </c>
      <c r="BL228" s="36" t="str">
        <f>IF(ISBLANK($W228),"",(-1)*PV('Drop Downs'!$F$2,$CB228,$AD228))</f>
        <v/>
      </c>
      <c r="BM228" s="36" t="str">
        <f>IF(ISBLANK($W228),"",(-1)*PV('Drop Downs'!$F$2,CB228,$AF228))</f>
        <v/>
      </c>
      <c r="BN228" s="11" t="str">
        <f t="shared" si="59"/>
        <v/>
      </c>
      <c r="BO228" s="11" t="str">
        <f t="shared" si="49"/>
        <v/>
      </c>
      <c r="BP228" s="11" t="str">
        <f t="shared" si="50"/>
        <v/>
      </c>
      <c r="BQ228" s="36" t="str">
        <f ca="1">IF(ISBLANK($W228),"",OFFSET(Bkgd_AvoidedCosts!$A$1,BT228-1,BU228-1))</f>
        <v/>
      </c>
      <c r="BR228" s="38" t="str">
        <f t="shared" si="51"/>
        <v/>
      </c>
      <c r="BS228" s="38" t="str">
        <f t="shared" si="52"/>
        <v/>
      </c>
      <c r="BT228" s="10" t="str">
        <f>IF(ISBLANK($W228),"",MATCH($CA228,Bkgd_AvoidedCosts!$A$1:$A$405,FALSE))</f>
        <v/>
      </c>
      <c r="BU228" s="10" t="str">
        <f>IF(ISBLANK($W228),"",MATCH(CB228&amp;BZ228,Bkgd_AvoidedCosts!$2:$2,FALSE))</f>
        <v/>
      </c>
      <c r="BV228" s="42" t="str">
        <f ca="1">IF(ISBLANK($W228),"",OFFSET(Measure_List!$A$2,$CC228,BV$5))</f>
        <v/>
      </c>
      <c r="BW228" s="42" t="str">
        <f ca="1">IF(ISBLANK($W228),"",OFFSET(Measure_List!$A$2,$CC228,BW$5))</f>
        <v/>
      </c>
      <c r="BX228" s="42" t="str">
        <f ca="1">IF(ISBLANK($W228),"",OFFSET(Measure_List!$A$2,$CC228,BX$5))</f>
        <v/>
      </c>
      <c r="BY228" s="42" t="str">
        <f ca="1">IF(ISBLANK($W228),"",OFFSET(Measure_List!$A$2,$CC228,BY$5))</f>
        <v/>
      </c>
      <c r="BZ228" s="42" t="str">
        <f ca="1">IF(ISBLANK($W228),"",OFFSET(Measure_List!$A$2,$CC228,BZ$5))</f>
        <v/>
      </c>
      <c r="CA228" s="42" t="str">
        <f ca="1">IF(ISBLANK($W228),"",OFFSET(Measure_List!$A$2,$CC228,CA$5))</f>
        <v/>
      </c>
      <c r="CB228" s="42" t="str">
        <f ca="1">IF(ISBLANK($W228),"",OFFSET(Measure_List!$A$2,$CC228,CB$5))</f>
        <v/>
      </c>
      <c r="CC228" s="42" t="str">
        <f>IF(ISBLANK($W228),"",MATCH($W228,Measure_List!$A$2:$A$4929,FALSE)-1)</f>
        <v/>
      </c>
      <c r="CD228" s="54" t="str">
        <f t="shared" si="53"/>
        <v/>
      </c>
      <c r="CE228" s="55" t="str">
        <f t="shared" si="60"/>
        <v/>
      </c>
      <c r="CF228" s="55" t="str">
        <f>IF(ISBLANK(W228),"",MATCH(P228,'Funding Input and Summary'!$A$5:$A$254,0))</f>
        <v/>
      </c>
      <c r="CG228" s="202" t="str">
        <f>IF(W228="","",IF(ISERROR(VLOOKUP(W228,Measure_List!$A$3:$A$1000,1,FALSE)),1,""))</f>
        <v/>
      </c>
      <c r="CH228" s="46" t="str">
        <f ca="1">IF(BV228="","",IF(BV228&lt;&gt;OFFSET('Funding Input and Summary'!$AE$4,$CF228,0),1,""))</f>
        <v/>
      </c>
      <c r="CI228" s="46" t="str">
        <f ca="1">IF(ISBLANK(W228),"",IF(BZ228&lt;&gt;IF(OFFSET('Funding Input and Summary'!$AG$4,$CF228,0)="Retrofit","R","L"),1,""))</f>
        <v/>
      </c>
      <c r="CJ228" s="46" t="str">
        <f t="shared" si="54"/>
        <v/>
      </c>
      <c r="CK228" s="46" t="str">
        <f ca="1">IF(W228="","",IF(M228&lt;&gt;OFFSET('Funding Input and Summary'!$AF$4,$CF228,0),1,""))</f>
        <v/>
      </c>
      <c r="CL228" s="46" t="str">
        <f t="shared" ca="1" si="61"/>
        <v/>
      </c>
      <c r="CM228" s="46" t="str">
        <f t="shared" si="55"/>
        <v/>
      </c>
      <c r="CN228" s="63"/>
      <c r="CO228" s="63"/>
      <c r="CP228" s="63"/>
      <c r="CQ228" s="63"/>
      <c r="CR228" s="63"/>
    </row>
    <row r="229" spans="1:96" ht="15" x14ac:dyDescent="0.25">
      <c r="A229" s="244" t="str">
        <f t="shared" ca="1" si="56"/>
        <v/>
      </c>
      <c r="B229" s="59"/>
      <c r="C229" s="47"/>
      <c r="D229" s="47"/>
      <c r="E229" s="47"/>
      <c r="F229" s="47"/>
      <c r="G229" s="47"/>
      <c r="H229" s="48"/>
      <c r="I229" s="47"/>
      <c r="J229" s="49"/>
      <c r="K229" s="49"/>
      <c r="L229" s="49"/>
      <c r="M229" s="50"/>
      <c r="N229" s="50"/>
      <c r="O229" s="52"/>
      <c r="P229" s="32"/>
      <c r="Q229" s="32"/>
      <c r="R229" s="20"/>
      <c r="S229" s="51"/>
      <c r="T229" s="275"/>
      <c r="U229" s="51"/>
      <c r="V229" s="51"/>
      <c r="W229" s="62"/>
      <c r="X229" s="52"/>
      <c r="Y229" s="12"/>
      <c r="Z229" s="12"/>
      <c r="AA229" s="276"/>
      <c r="AB229" s="276"/>
      <c r="AC229" s="254"/>
      <c r="AD229" s="254"/>
      <c r="AE229" s="12"/>
      <c r="AF229" s="12"/>
      <c r="AG229" s="254"/>
      <c r="AH229" s="274"/>
      <c r="AI229" s="51"/>
      <c r="AJ229" s="51"/>
      <c r="AK229" s="248"/>
      <c r="AL229" s="248"/>
      <c r="AM229" s="248"/>
      <c r="AN229" s="254"/>
      <c r="AO229" s="254"/>
      <c r="AP229" s="254"/>
      <c r="AQ229" s="274"/>
      <c r="AR229" s="274"/>
      <c r="AS229" s="274"/>
      <c r="AT229" s="254"/>
      <c r="AU229" s="274"/>
      <c r="AV229" s="276"/>
      <c r="AW229" s="276"/>
      <c r="AX229" s="276"/>
      <c r="AY229" s="12"/>
      <c r="AZ229" s="12"/>
      <c r="BA229" s="12"/>
      <c r="BB229" s="12"/>
      <c r="BC229" s="12"/>
      <c r="BD229" s="53"/>
      <c r="BE229" s="11" t="str">
        <f ca="1">IF(OR(ISBLANK($W229),ISBLANK($M229)),"",OFFSET(Measure_List!$J$2,MATCH($W229,Measure_List!$A$3:$A$4922,FALSE),MATCH(M229,Measure_List!$J$2:$BA$2,1)-1))</f>
        <v/>
      </c>
      <c r="BF229" s="36" t="str">
        <f>IF(ISBLANK($W229),"",(-1)*PV('Drop Downs'!$F$2,CB229,$AE229))</f>
        <v/>
      </c>
      <c r="BG229" s="11" t="str">
        <f t="shared" si="47"/>
        <v/>
      </c>
      <c r="BH229" s="34" t="str">
        <f t="shared" si="57"/>
        <v/>
      </c>
      <c r="BI229" s="36" t="str">
        <f t="shared" si="48"/>
        <v/>
      </c>
      <c r="BJ229" s="34" t="str">
        <f>IF(ISBLANK($W229),"",AB229*'Drop Downs'!$F$1)</f>
        <v/>
      </c>
      <c r="BK229" s="36" t="str">
        <f t="shared" si="58"/>
        <v/>
      </c>
      <c r="BL229" s="36" t="str">
        <f>IF(ISBLANK($W229),"",(-1)*PV('Drop Downs'!$F$2,$CB229,$AD229))</f>
        <v/>
      </c>
      <c r="BM229" s="36" t="str">
        <f>IF(ISBLANK($W229),"",(-1)*PV('Drop Downs'!$F$2,CB229,$AF229))</f>
        <v/>
      </c>
      <c r="BN229" s="11" t="str">
        <f t="shared" si="59"/>
        <v/>
      </c>
      <c r="BO229" s="11" t="str">
        <f t="shared" si="49"/>
        <v/>
      </c>
      <c r="BP229" s="11" t="str">
        <f t="shared" si="50"/>
        <v/>
      </c>
      <c r="BQ229" s="36" t="str">
        <f ca="1">IF(ISBLANK($W229),"",OFFSET(Bkgd_AvoidedCosts!$A$1,BT229-1,BU229-1))</f>
        <v/>
      </c>
      <c r="BR229" s="38" t="str">
        <f t="shared" si="51"/>
        <v/>
      </c>
      <c r="BS229" s="38" t="str">
        <f t="shared" si="52"/>
        <v/>
      </c>
      <c r="BT229" s="10" t="str">
        <f>IF(ISBLANK($W229),"",MATCH($CA229,Bkgd_AvoidedCosts!$A$1:$A$405,FALSE))</f>
        <v/>
      </c>
      <c r="BU229" s="10" t="str">
        <f>IF(ISBLANK($W229),"",MATCH(CB229&amp;BZ229,Bkgd_AvoidedCosts!$2:$2,FALSE))</f>
        <v/>
      </c>
      <c r="BV229" s="42" t="str">
        <f ca="1">IF(ISBLANK($W229),"",OFFSET(Measure_List!$A$2,$CC229,BV$5))</f>
        <v/>
      </c>
      <c r="BW229" s="42" t="str">
        <f ca="1">IF(ISBLANK($W229),"",OFFSET(Measure_List!$A$2,$CC229,BW$5))</f>
        <v/>
      </c>
      <c r="BX229" s="42" t="str">
        <f ca="1">IF(ISBLANK($W229),"",OFFSET(Measure_List!$A$2,$CC229,BX$5))</f>
        <v/>
      </c>
      <c r="BY229" s="42" t="str">
        <f ca="1">IF(ISBLANK($W229),"",OFFSET(Measure_List!$A$2,$CC229,BY$5))</f>
        <v/>
      </c>
      <c r="BZ229" s="42" t="str">
        <f ca="1">IF(ISBLANK($W229),"",OFFSET(Measure_List!$A$2,$CC229,BZ$5))</f>
        <v/>
      </c>
      <c r="CA229" s="42" t="str">
        <f ca="1">IF(ISBLANK($W229),"",OFFSET(Measure_List!$A$2,$CC229,CA$5))</f>
        <v/>
      </c>
      <c r="CB229" s="42" t="str">
        <f ca="1">IF(ISBLANK($W229),"",OFFSET(Measure_List!$A$2,$CC229,CB$5))</f>
        <v/>
      </c>
      <c r="CC229" s="42" t="str">
        <f>IF(ISBLANK($W229),"",MATCH($W229,Measure_List!$A$2:$A$4929,FALSE)-1)</f>
        <v/>
      </c>
      <c r="CD229" s="54" t="str">
        <f t="shared" si="53"/>
        <v/>
      </c>
      <c r="CE229" s="55" t="str">
        <f t="shared" si="60"/>
        <v/>
      </c>
      <c r="CF229" s="55" t="str">
        <f>IF(ISBLANK(W229),"",MATCH(P229,'Funding Input and Summary'!$A$5:$A$254,0))</f>
        <v/>
      </c>
      <c r="CG229" s="202" t="str">
        <f>IF(W229="","",IF(ISERROR(VLOOKUP(W229,Measure_List!$A$3:$A$1000,1,FALSE)),1,""))</f>
        <v/>
      </c>
      <c r="CH229" s="46" t="str">
        <f ca="1">IF(BV229="","",IF(BV229&lt;&gt;OFFSET('Funding Input and Summary'!$AE$4,$CF229,0),1,""))</f>
        <v/>
      </c>
      <c r="CI229" s="46" t="str">
        <f ca="1">IF(ISBLANK(W229),"",IF(BZ229&lt;&gt;IF(OFFSET('Funding Input and Summary'!$AG$4,$CF229,0)="Retrofit","R","L"),1,""))</f>
        <v/>
      </c>
      <c r="CJ229" s="46" t="str">
        <f t="shared" si="54"/>
        <v/>
      </c>
      <c r="CK229" s="46" t="str">
        <f ca="1">IF(W229="","",IF(M229&lt;&gt;OFFSET('Funding Input and Summary'!$AF$4,$CF229,0),1,""))</f>
        <v/>
      </c>
      <c r="CL229" s="46" t="str">
        <f t="shared" ca="1" si="61"/>
        <v/>
      </c>
      <c r="CM229" s="46" t="str">
        <f t="shared" si="55"/>
        <v/>
      </c>
      <c r="CN229" s="63"/>
      <c r="CO229" s="63"/>
      <c r="CP229" s="63"/>
      <c r="CQ229" s="63"/>
      <c r="CR229" s="63"/>
    </row>
    <row r="230" spans="1:96" ht="15" x14ac:dyDescent="0.25">
      <c r="A230" s="244" t="str">
        <f t="shared" ca="1" si="56"/>
        <v/>
      </c>
      <c r="B230" s="59"/>
      <c r="C230" s="47"/>
      <c r="D230" s="47"/>
      <c r="E230" s="47"/>
      <c r="F230" s="47"/>
      <c r="G230" s="47"/>
      <c r="H230" s="48"/>
      <c r="I230" s="47"/>
      <c r="J230" s="49"/>
      <c r="K230" s="49"/>
      <c r="L230" s="49"/>
      <c r="M230" s="50"/>
      <c r="N230" s="50"/>
      <c r="O230" s="52"/>
      <c r="P230" s="32"/>
      <c r="Q230" s="32"/>
      <c r="R230" s="20"/>
      <c r="S230" s="51"/>
      <c r="T230" s="275"/>
      <c r="U230" s="51"/>
      <c r="V230" s="51"/>
      <c r="W230" s="62"/>
      <c r="X230" s="52"/>
      <c r="Y230" s="12"/>
      <c r="Z230" s="12"/>
      <c r="AA230" s="276"/>
      <c r="AB230" s="276"/>
      <c r="AC230" s="254"/>
      <c r="AD230" s="254"/>
      <c r="AE230" s="12"/>
      <c r="AF230" s="12"/>
      <c r="AG230" s="254"/>
      <c r="AH230" s="274"/>
      <c r="AI230" s="51"/>
      <c r="AJ230" s="51"/>
      <c r="AK230" s="248"/>
      <c r="AL230" s="248"/>
      <c r="AM230" s="248"/>
      <c r="AN230" s="254"/>
      <c r="AO230" s="254"/>
      <c r="AP230" s="254"/>
      <c r="AQ230" s="274"/>
      <c r="AR230" s="274"/>
      <c r="AS230" s="274"/>
      <c r="AT230" s="254"/>
      <c r="AU230" s="274"/>
      <c r="AV230" s="276"/>
      <c r="AW230" s="276"/>
      <c r="AX230" s="276"/>
      <c r="AY230" s="12"/>
      <c r="AZ230" s="12"/>
      <c r="BA230" s="12"/>
      <c r="BB230" s="12"/>
      <c r="BC230" s="12"/>
      <c r="BD230" s="53"/>
      <c r="BE230" s="11" t="str">
        <f ca="1">IF(OR(ISBLANK($W230),ISBLANK($M230)),"",OFFSET(Measure_List!$J$2,MATCH($W230,Measure_List!$A$3:$A$4922,FALSE),MATCH(M230,Measure_List!$J$2:$BA$2,1)-1))</f>
        <v/>
      </c>
      <c r="BF230" s="36" t="str">
        <f>IF(ISBLANK($W230),"",(-1)*PV('Drop Downs'!$F$2,CB230,$AE230))</f>
        <v/>
      </c>
      <c r="BG230" s="11" t="str">
        <f t="shared" si="47"/>
        <v/>
      </c>
      <c r="BH230" s="34" t="str">
        <f t="shared" si="57"/>
        <v/>
      </c>
      <c r="BI230" s="36" t="str">
        <f t="shared" si="48"/>
        <v/>
      </c>
      <c r="BJ230" s="34" t="str">
        <f>IF(ISBLANK($W230),"",AB230*'Drop Downs'!$F$1)</f>
        <v/>
      </c>
      <c r="BK230" s="36" t="str">
        <f t="shared" si="58"/>
        <v/>
      </c>
      <c r="BL230" s="36" t="str">
        <f>IF(ISBLANK($W230),"",(-1)*PV('Drop Downs'!$F$2,$CB230,$AD230))</f>
        <v/>
      </c>
      <c r="BM230" s="36" t="str">
        <f>IF(ISBLANK($W230),"",(-1)*PV('Drop Downs'!$F$2,CB230,$AF230))</f>
        <v/>
      </c>
      <c r="BN230" s="11" t="str">
        <f t="shared" si="59"/>
        <v/>
      </c>
      <c r="BO230" s="11" t="str">
        <f t="shared" si="49"/>
        <v/>
      </c>
      <c r="BP230" s="11" t="str">
        <f t="shared" si="50"/>
        <v/>
      </c>
      <c r="BQ230" s="36" t="str">
        <f ca="1">IF(ISBLANK($W230),"",OFFSET(Bkgd_AvoidedCosts!$A$1,BT230-1,BU230-1))</f>
        <v/>
      </c>
      <c r="BR230" s="38" t="str">
        <f t="shared" si="51"/>
        <v/>
      </c>
      <c r="BS230" s="38" t="str">
        <f t="shared" si="52"/>
        <v/>
      </c>
      <c r="BT230" s="10" t="str">
        <f>IF(ISBLANK($W230),"",MATCH($CA230,Bkgd_AvoidedCosts!$A$1:$A$405,FALSE))</f>
        <v/>
      </c>
      <c r="BU230" s="10" t="str">
        <f>IF(ISBLANK($W230),"",MATCH(CB230&amp;BZ230,Bkgd_AvoidedCosts!$2:$2,FALSE))</f>
        <v/>
      </c>
      <c r="BV230" s="42" t="str">
        <f ca="1">IF(ISBLANK($W230),"",OFFSET(Measure_List!$A$2,$CC230,BV$5))</f>
        <v/>
      </c>
      <c r="BW230" s="42" t="str">
        <f ca="1">IF(ISBLANK($W230),"",OFFSET(Measure_List!$A$2,$CC230,BW$5))</f>
        <v/>
      </c>
      <c r="BX230" s="42" t="str">
        <f ca="1">IF(ISBLANK($W230),"",OFFSET(Measure_List!$A$2,$CC230,BX$5))</f>
        <v/>
      </c>
      <c r="BY230" s="42" t="str">
        <f ca="1">IF(ISBLANK($W230),"",OFFSET(Measure_List!$A$2,$CC230,BY$5))</f>
        <v/>
      </c>
      <c r="BZ230" s="42" t="str">
        <f ca="1">IF(ISBLANK($W230),"",OFFSET(Measure_List!$A$2,$CC230,BZ$5))</f>
        <v/>
      </c>
      <c r="CA230" s="42" t="str">
        <f ca="1">IF(ISBLANK($W230),"",OFFSET(Measure_List!$A$2,$CC230,CA$5))</f>
        <v/>
      </c>
      <c r="CB230" s="42" t="str">
        <f ca="1">IF(ISBLANK($W230),"",OFFSET(Measure_List!$A$2,$CC230,CB$5))</f>
        <v/>
      </c>
      <c r="CC230" s="42" t="str">
        <f>IF(ISBLANK($W230),"",MATCH($W230,Measure_List!$A$2:$A$4929,FALSE)-1)</f>
        <v/>
      </c>
      <c r="CD230" s="54" t="str">
        <f t="shared" si="53"/>
        <v/>
      </c>
      <c r="CE230" s="55" t="str">
        <f t="shared" si="60"/>
        <v/>
      </c>
      <c r="CF230" s="55" t="str">
        <f>IF(ISBLANK(W230),"",MATCH(P230,'Funding Input and Summary'!$A$5:$A$254,0))</f>
        <v/>
      </c>
      <c r="CG230" s="202" t="str">
        <f>IF(W230="","",IF(ISERROR(VLOOKUP(W230,Measure_List!$A$3:$A$1000,1,FALSE)),1,""))</f>
        <v/>
      </c>
      <c r="CH230" s="46" t="str">
        <f ca="1">IF(BV230="","",IF(BV230&lt;&gt;OFFSET('Funding Input and Summary'!$AE$4,$CF230,0),1,""))</f>
        <v/>
      </c>
      <c r="CI230" s="46" t="str">
        <f ca="1">IF(ISBLANK(W230),"",IF(BZ230&lt;&gt;IF(OFFSET('Funding Input and Summary'!$AG$4,$CF230,0)="Retrofit","R","L"),1,""))</f>
        <v/>
      </c>
      <c r="CJ230" s="46" t="str">
        <f t="shared" si="54"/>
        <v/>
      </c>
      <c r="CK230" s="46" t="str">
        <f ca="1">IF(W230="","",IF(M230&lt;&gt;OFFSET('Funding Input and Summary'!$AF$4,$CF230,0),1,""))</f>
        <v/>
      </c>
      <c r="CL230" s="46" t="str">
        <f t="shared" ca="1" si="61"/>
        <v/>
      </c>
      <c r="CM230" s="46" t="str">
        <f t="shared" si="55"/>
        <v/>
      </c>
      <c r="CN230" s="63"/>
      <c r="CO230" s="63"/>
      <c r="CP230" s="63"/>
      <c r="CQ230" s="63"/>
      <c r="CR230" s="63"/>
    </row>
    <row r="231" spans="1:96" ht="15" x14ac:dyDescent="0.25">
      <c r="A231" s="244" t="str">
        <f t="shared" ca="1" si="56"/>
        <v/>
      </c>
      <c r="B231" s="59"/>
      <c r="C231" s="47"/>
      <c r="D231" s="47"/>
      <c r="E231" s="47"/>
      <c r="F231" s="47"/>
      <c r="G231" s="47"/>
      <c r="H231" s="48"/>
      <c r="I231" s="47"/>
      <c r="J231" s="49"/>
      <c r="K231" s="49"/>
      <c r="L231" s="49"/>
      <c r="M231" s="50"/>
      <c r="N231" s="50"/>
      <c r="O231" s="52"/>
      <c r="P231" s="32"/>
      <c r="Q231" s="32"/>
      <c r="R231" s="20"/>
      <c r="S231" s="51"/>
      <c r="T231" s="275"/>
      <c r="U231" s="51"/>
      <c r="V231" s="51"/>
      <c r="W231" s="62"/>
      <c r="X231" s="52"/>
      <c r="Y231" s="12"/>
      <c r="Z231" s="12"/>
      <c r="AA231" s="276"/>
      <c r="AB231" s="276"/>
      <c r="AC231" s="254"/>
      <c r="AD231" s="254"/>
      <c r="AE231" s="12"/>
      <c r="AF231" s="12"/>
      <c r="AG231" s="254"/>
      <c r="AH231" s="274"/>
      <c r="AI231" s="51"/>
      <c r="AJ231" s="51"/>
      <c r="AK231" s="248"/>
      <c r="AL231" s="248"/>
      <c r="AM231" s="248"/>
      <c r="AN231" s="254"/>
      <c r="AO231" s="254"/>
      <c r="AP231" s="254"/>
      <c r="AQ231" s="274"/>
      <c r="AR231" s="274"/>
      <c r="AS231" s="274"/>
      <c r="AT231" s="254"/>
      <c r="AU231" s="274"/>
      <c r="AV231" s="276"/>
      <c r="AW231" s="276"/>
      <c r="AX231" s="276"/>
      <c r="AY231" s="12"/>
      <c r="AZ231" s="12"/>
      <c r="BA231" s="12"/>
      <c r="BB231" s="12"/>
      <c r="BC231" s="12"/>
      <c r="BD231" s="53"/>
      <c r="BE231" s="11" t="str">
        <f ca="1">IF(OR(ISBLANK($W231),ISBLANK($M231)),"",OFFSET(Measure_List!$J$2,MATCH($W231,Measure_List!$A$3:$A$4922,FALSE),MATCH(M231,Measure_List!$J$2:$BA$2,1)-1))</f>
        <v/>
      </c>
      <c r="BF231" s="36" t="str">
        <f>IF(ISBLANK($W231),"",(-1)*PV('Drop Downs'!$F$2,CB231,$AE231))</f>
        <v/>
      </c>
      <c r="BG231" s="11" t="str">
        <f t="shared" si="47"/>
        <v/>
      </c>
      <c r="BH231" s="34" t="str">
        <f t="shared" si="57"/>
        <v/>
      </c>
      <c r="BI231" s="36" t="str">
        <f t="shared" si="48"/>
        <v/>
      </c>
      <c r="BJ231" s="34" t="str">
        <f>IF(ISBLANK($W231),"",AB231*'Drop Downs'!$F$1)</f>
        <v/>
      </c>
      <c r="BK231" s="36" t="str">
        <f t="shared" si="58"/>
        <v/>
      </c>
      <c r="BL231" s="36" t="str">
        <f>IF(ISBLANK($W231),"",(-1)*PV('Drop Downs'!$F$2,$CB231,$AD231))</f>
        <v/>
      </c>
      <c r="BM231" s="36" t="str">
        <f>IF(ISBLANK($W231),"",(-1)*PV('Drop Downs'!$F$2,CB231,$AF231))</f>
        <v/>
      </c>
      <c r="BN231" s="11" t="str">
        <f t="shared" si="59"/>
        <v/>
      </c>
      <c r="BO231" s="11" t="str">
        <f t="shared" si="49"/>
        <v/>
      </c>
      <c r="BP231" s="11" t="str">
        <f t="shared" si="50"/>
        <v/>
      </c>
      <c r="BQ231" s="36" t="str">
        <f ca="1">IF(ISBLANK($W231),"",OFFSET(Bkgd_AvoidedCosts!$A$1,BT231-1,BU231-1))</f>
        <v/>
      </c>
      <c r="BR231" s="38" t="str">
        <f t="shared" si="51"/>
        <v/>
      </c>
      <c r="BS231" s="38" t="str">
        <f t="shared" si="52"/>
        <v/>
      </c>
      <c r="BT231" s="10" t="str">
        <f>IF(ISBLANK($W231),"",MATCH($CA231,Bkgd_AvoidedCosts!$A$1:$A$405,FALSE))</f>
        <v/>
      </c>
      <c r="BU231" s="10" t="str">
        <f>IF(ISBLANK($W231),"",MATCH(CB231&amp;BZ231,Bkgd_AvoidedCosts!$2:$2,FALSE))</f>
        <v/>
      </c>
      <c r="BV231" s="42" t="str">
        <f ca="1">IF(ISBLANK($W231),"",OFFSET(Measure_List!$A$2,$CC231,BV$5))</f>
        <v/>
      </c>
      <c r="BW231" s="42" t="str">
        <f ca="1">IF(ISBLANK($W231),"",OFFSET(Measure_List!$A$2,$CC231,BW$5))</f>
        <v/>
      </c>
      <c r="BX231" s="42" t="str">
        <f ca="1">IF(ISBLANK($W231),"",OFFSET(Measure_List!$A$2,$CC231,BX$5))</f>
        <v/>
      </c>
      <c r="BY231" s="42" t="str">
        <f ca="1">IF(ISBLANK($W231),"",OFFSET(Measure_List!$A$2,$CC231,BY$5))</f>
        <v/>
      </c>
      <c r="BZ231" s="42" t="str">
        <f ca="1">IF(ISBLANK($W231),"",OFFSET(Measure_List!$A$2,$CC231,BZ$5))</f>
        <v/>
      </c>
      <c r="CA231" s="42" t="str">
        <f ca="1">IF(ISBLANK($W231),"",OFFSET(Measure_List!$A$2,$CC231,CA$5))</f>
        <v/>
      </c>
      <c r="CB231" s="42" t="str">
        <f ca="1">IF(ISBLANK($W231),"",OFFSET(Measure_List!$A$2,$CC231,CB$5))</f>
        <v/>
      </c>
      <c r="CC231" s="42" t="str">
        <f>IF(ISBLANK($W231),"",MATCH($W231,Measure_List!$A$2:$A$4929,FALSE)-1)</f>
        <v/>
      </c>
      <c r="CD231" s="54" t="str">
        <f t="shared" si="53"/>
        <v/>
      </c>
      <c r="CE231" s="55" t="str">
        <f t="shared" si="60"/>
        <v/>
      </c>
      <c r="CF231" s="55" t="str">
        <f>IF(ISBLANK(W231),"",MATCH(P231,'Funding Input and Summary'!$A$5:$A$254,0))</f>
        <v/>
      </c>
      <c r="CG231" s="202" t="str">
        <f>IF(W231="","",IF(ISERROR(VLOOKUP(W231,Measure_List!$A$3:$A$1000,1,FALSE)),1,""))</f>
        <v/>
      </c>
      <c r="CH231" s="46" t="str">
        <f ca="1">IF(BV231="","",IF(BV231&lt;&gt;OFFSET('Funding Input and Summary'!$AE$4,$CF231,0),1,""))</f>
        <v/>
      </c>
      <c r="CI231" s="46" t="str">
        <f ca="1">IF(ISBLANK(W231),"",IF(BZ231&lt;&gt;IF(OFFSET('Funding Input and Summary'!$AG$4,$CF231,0)="Retrofit","R","L"),1,""))</f>
        <v/>
      </c>
      <c r="CJ231" s="46" t="str">
        <f t="shared" si="54"/>
        <v/>
      </c>
      <c r="CK231" s="46" t="str">
        <f ca="1">IF(W231="","",IF(M231&lt;&gt;OFFSET('Funding Input and Summary'!$AF$4,$CF231,0),1,""))</f>
        <v/>
      </c>
      <c r="CL231" s="46" t="str">
        <f t="shared" ca="1" si="61"/>
        <v/>
      </c>
      <c r="CM231" s="46" t="str">
        <f t="shared" si="55"/>
        <v/>
      </c>
      <c r="CN231" s="63"/>
      <c r="CO231" s="63"/>
      <c r="CP231" s="63"/>
      <c r="CQ231" s="63"/>
      <c r="CR231" s="63"/>
    </row>
    <row r="232" spans="1:96" ht="15" x14ac:dyDescent="0.25">
      <c r="A232" s="244" t="str">
        <f t="shared" ca="1" si="56"/>
        <v/>
      </c>
      <c r="B232" s="59"/>
      <c r="C232" s="47"/>
      <c r="D232" s="47"/>
      <c r="E232" s="47"/>
      <c r="F232" s="47"/>
      <c r="G232" s="47"/>
      <c r="H232" s="48"/>
      <c r="I232" s="47"/>
      <c r="J232" s="49"/>
      <c r="K232" s="49"/>
      <c r="L232" s="49"/>
      <c r="M232" s="50"/>
      <c r="N232" s="50"/>
      <c r="O232" s="52"/>
      <c r="P232" s="32"/>
      <c r="Q232" s="32"/>
      <c r="R232" s="20"/>
      <c r="S232" s="51"/>
      <c r="T232" s="275"/>
      <c r="U232" s="51"/>
      <c r="V232" s="51"/>
      <c r="W232" s="62"/>
      <c r="X232" s="52"/>
      <c r="Y232" s="12"/>
      <c r="Z232" s="12"/>
      <c r="AA232" s="276"/>
      <c r="AB232" s="276"/>
      <c r="AC232" s="254"/>
      <c r="AD232" s="254"/>
      <c r="AE232" s="12"/>
      <c r="AF232" s="12"/>
      <c r="AG232" s="254"/>
      <c r="AH232" s="274"/>
      <c r="AI232" s="51"/>
      <c r="AJ232" s="51"/>
      <c r="AK232" s="248"/>
      <c r="AL232" s="248"/>
      <c r="AM232" s="248"/>
      <c r="AN232" s="254"/>
      <c r="AO232" s="254"/>
      <c r="AP232" s="254"/>
      <c r="AQ232" s="274"/>
      <c r="AR232" s="274"/>
      <c r="AS232" s="274"/>
      <c r="AT232" s="254"/>
      <c r="AU232" s="274"/>
      <c r="AV232" s="276"/>
      <c r="AW232" s="276"/>
      <c r="AX232" s="276"/>
      <c r="AY232" s="12"/>
      <c r="AZ232" s="12"/>
      <c r="BA232" s="12"/>
      <c r="BB232" s="12"/>
      <c r="BC232" s="12"/>
      <c r="BD232" s="53"/>
      <c r="BE232" s="11" t="str">
        <f ca="1">IF(OR(ISBLANK($W232),ISBLANK($M232)),"",OFFSET(Measure_List!$J$2,MATCH($W232,Measure_List!$A$3:$A$4922,FALSE),MATCH(M232,Measure_List!$J$2:$BA$2,1)-1))</f>
        <v/>
      </c>
      <c r="BF232" s="36" t="str">
        <f>IF(ISBLANK($W232),"",(-1)*PV('Drop Downs'!$F$2,CB232,$AE232))</f>
        <v/>
      </c>
      <c r="BG232" s="11" t="str">
        <f t="shared" si="47"/>
        <v/>
      </c>
      <c r="BH232" s="34" t="str">
        <f t="shared" si="57"/>
        <v/>
      </c>
      <c r="BI232" s="36" t="str">
        <f t="shared" si="48"/>
        <v/>
      </c>
      <c r="BJ232" s="34" t="str">
        <f>IF(ISBLANK($W232),"",AB232*'Drop Downs'!$F$1)</f>
        <v/>
      </c>
      <c r="BK232" s="36" t="str">
        <f t="shared" si="58"/>
        <v/>
      </c>
      <c r="BL232" s="36" t="str">
        <f>IF(ISBLANK($W232),"",(-1)*PV('Drop Downs'!$F$2,$CB232,$AD232))</f>
        <v/>
      </c>
      <c r="BM232" s="36" t="str">
        <f>IF(ISBLANK($W232),"",(-1)*PV('Drop Downs'!$F$2,CB232,$AF232))</f>
        <v/>
      </c>
      <c r="BN232" s="11" t="str">
        <f t="shared" si="59"/>
        <v/>
      </c>
      <c r="BO232" s="11" t="str">
        <f t="shared" si="49"/>
        <v/>
      </c>
      <c r="BP232" s="11" t="str">
        <f t="shared" si="50"/>
        <v/>
      </c>
      <c r="BQ232" s="36" t="str">
        <f ca="1">IF(ISBLANK($W232),"",OFFSET(Bkgd_AvoidedCosts!$A$1,BT232-1,BU232-1))</f>
        <v/>
      </c>
      <c r="BR232" s="38" t="str">
        <f t="shared" si="51"/>
        <v/>
      </c>
      <c r="BS232" s="38" t="str">
        <f t="shared" si="52"/>
        <v/>
      </c>
      <c r="BT232" s="10" t="str">
        <f>IF(ISBLANK($W232),"",MATCH($CA232,Bkgd_AvoidedCosts!$A$1:$A$405,FALSE))</f>
        <v/>
      </c>
      <c r="BU232" s="10" t="str">
        <f>IF(ISBLANK($W232),"",MATCH(CB232&amp;BZ232,Bkgd_AvoidedCosts!$2:$2,FALSE))</f>
        <v/>
      </c>
      <c r="BV232" s="42" t="str">
        <f ca="1">IF(ISBLANK($W232),"",OFFSET(Measure_List!$A$2,$CC232,BV$5))</f>
        <v/>
      </c>
      <c r="BW232" s="42" t="str">
        <f ca="1">IF(ISBLANK($W232),"",OFFSET(Measure_List!$A$2,$CC232,BW$5))</f>
        <v/>
      </c>
      <c r="BX232" s="42" t="str">
        <f ca="1">IF(ISBLANK($W232),"",OFFSET(Measure_List!$A$2,$CC232,BX$5))</f>
        <v/>
      </c>
      <c r="BY232" s="42" t="str">
        <f ca="1">IF(ISBLANK($W232),"",OFFSET(Measure_List!$A$2,$CC232,BY$5))</f>
        <v/>
      </c>
      <c r="BZ232" s="42" t="str">
        <f ca="1">IF(ISBLANK($W232),"",OFFSET(Measure_List!$A$2,$CC232,BZ$5))</f>
        <v/>
      </c>
      <c r="CA232" s="42" t="str">
        <f ca="1">IF(ISBLANK($W232),"",OFFSET(Measure_List!$A$2,$CC232,CA$5))</f>
        <v/>
      </c>
      <c r="CB232" s="42" t="str">
        <f ca="1">IF(ISBLANK($W232),"",OFFSET(Measure_List!$A$2,$CC232,CB$5))</f>
        <v/>
      </c>
      <c r="CC232" s="42" t="str">
        <f>IF(ISBLANK($W232),"",MATCH($W232,Measure_List!$A$2:$A$4929,FALSE)-1)</f>
        <v/>
      </c>
      <c r="CD232" s="54" t="str">
        <f t="shared" si="53"/>
        <v/>
      </c>
      <c r="CE232" s="55" t="str">
        <f t="shared" si="60"/>
        <v/>
      </c>
      <c r="CF232" s="55" t="str">
        <f>IF(ISBLANK(W232),"",MATCH(P232,'Funding Input and Summary'!$A$5:$A$254,0))</f>
        <v/>
      </c>
      <c r="CG232" s="202" t="str">
        <f>IF(W232="","",IF(ISERROR(VLOOKUP(W232,Measure_List!$A$3:$A$1000,1,FALSE)),1,""))</f>
        <v/>
      </c>
      <c r="CH232" s="46" t="str">
        <f ca="1">IF(BV232="","",IF(BV232&lt;&gt;OFFSET('Funding Input and Summary'!$AE$4,$CF232,0),1,""))</f>
        <v/>
      </c>
      <c r="CI232" s="46" t="str">
        <f ca="1">IF(ISBLANK(W232),"",IF(BZ232&lt;&gt;IF(OFFSET('Funding Input and Summary'!$AG$4,$CF232,0)="Retrofit","R","L"),1,""))</f>
        <v/>
      </c>
      <c r="CJ232" s="46" t="str">
        <f t="shared" si="54"/>
        <v/>
      </c>
      <c r="CK232" s="46" t="str">
        <f ca="1">IF(W232="","",IF(M232&lt;&gt;OFFSET('Funding Input and Summary'!$AF$4,$CF232,0),1,""))</f>
        <v/>
      </c>
      <c r="CL232" s="46" t="str">
        <f t="shared" ca="1" si="61"/>
        <v/>
      </c>
      <c r="CM232" s="46" t="str">
        <f t="shared" si="55"/>
        <v/>
      </c>
      <c r="CN232" s="63"/>
      <c r="CO232" s="63"/>
      <c r="CP232" s="63"/>
      <c r="CQ232" s="63"/>
      <c r="CR232" s="63"/>
    </row>
    <row r="233" spans="1:96" ht="15" x14ac:dyDescent="0.25">
      <c r="A233" s="244" t="str">
        <f t="shared" ca="1" si="56"/>
        <v/>
      </c>
      <c r="B233" s="59"/>
      <c r="C233" s="47"/>
      <c r="D233" s="47"/>
      <c r="E233" s="47"/>
      <c r="F233" s="47"/>
      <c r="G233" s="47"/>
      <c r="H233" s="48"/>
      <c r="I233" s="47"/>
      <c r="J233" s="49"/>
      <c r="K233" s="49"/>
      <c r="L233" s="49"/>
      <c r="M233" s="50"/>
      <c r="N233" s="50"/>
      <c r="O233" s="52"/>
      <c r="P233" s="32"/>
      <c r="Q233" s="32"/>
      <c r="R233" s="20"/>
      <c r="S233" s="51"/>
      <c r="T233" s="275"/>
      <c r="U233" s="51"/>
      <c r="V233" s="51"/>
      <c r="W233" s="62"/>
      <c r="X233" s="52"/>
      <c r="Y233" s="12"/>
      <c r="Z233" s="12"/>
      <c r="AA233" s="276"/>
      <c r="AB233" s="276"/>
      <c r="AC233" s="254"/>
      <c r="AD233" s="254"/>
      <c r="AE233" s="12"/>
      <c r="AF233" s="12"/>
      <c r="AG233" s="254"/>
      <c r="AH233" s="274"/>
      <c r="AI233" s="51"/>
      <c r="AJ233" s="51"/>
      <c r="AK233" s="248"/>
      <c r="AL233" s="248"/>
      <c r="AM233" s="248"/>
      <c r="AN233" s="254"/>
      <c r="AO233" s="254"/>
      <c r="AP233" s="254"/>
      <c r="AQ233" s="274"/>
      <c r="AR233" s="274"/>
      <c r="AS233" s="274"/>
      <c r="AT233" s="254"/>
      <c r="AU233" s="274"/>
      <c r="AV233" s="276"/>
      <c r="AW233" s="276"/>
      <c r="AX233" s="276"/>
      <c r="AY233" s="12"/>
      <c r="AZ233" s="12"/>
      <c r="BA233" s="12"/>
      <c r="BB233" s="12"/>
      <c r="BC233" s="12"/>
      <c r="BD233" s="53"/>
      <c r="BE233" s="11" t="str">
        <f ca="1">IF(OR(ISBLANK($W233),ISBLANK($M233)),"",OFFSET(Measure_List!$J$2,MATCH($W233,Measure_List!$A$3:$A$4922,FALSE),MATCH(M233,Measure_List!$J$2:$BA$2,1)-1))</f>
        <v/>
      </c>
      <c r="BF233" s="36" t="str">
        <f>IF(ISBLANK($W233),"",(-1)*PV('Drop Downs'!$F$2,CB233,$AE233))</f>
        <v/>
      </c>
      <c r="BG233" s="11" t="str">
        <f t="shared" si="47"/>
        <v/>
      </c>
      <c r="BH233" s="34" t="str">
        <f t="shared" si="57"/>
        <v/>
      </c>
      <c r="BI233" s="36" t="str">
        <f t="shared" si="48"/>
        <v/>
      </c>
      <c r="BJ233" s="34" t="str">
        <f>IF(ISBLANK($W233),"",AB233*'Drop Downs'!$F$1)</f>
        <v/>
      </c>
      <c r="BK233" s="36" t="str">
        <f t="shared" si="58"/>
        <v/>
      </c>
      <c r="BL233" s="36" t="str">
        <f>IF(ISBLANK($W233),"",(-1)*PV('Drop Downs'!$F$2,$CB233,$AD233))</f>
        <v/>
      </c>
      <c r="BM233" s="36" t="str">
        <f>IF(ISBLANK($W233),"",(-1)*PV('Drop Downs'!$F$2,CB233,$AF233))</f>
        <v/>
      </c>
      <c r="BN233" s="11" t="str">
        <f t="shared" si="59"/>
        <v/>
      </c>
      <c r="BO233" s="11" t="str">
        <f t="shared" si="49"/>
        <v/>
      </c>
      <c r="BP233" s="11" t="str">
        <f t="shared" si="50"/>
        <v/>
      </c>
      <c r="BQ233" s="36" t="str">
        <f ca="1">IF(ISBLANK($W233),"",OFFSET(Bkgd_AvoidedCosts!$A$1,BT233-1,BU233-1))</f>
        <v/>
      </c>
      <c r="BR233" s="38" t="str">
        <f t="shared" si="51"/>
        <v/>
      </c>
      <c r="BS233" s="38" t="str">
        <f t="shared" si="52"/>
        <v/>
      </c>
      <c r="BT233" s="10" t="str">
        <f>IF(ISBLANK($W233),"",MATCH($CA233,Bkgd_AvoidedCosts!$A$1:$A$405,FALSE))</f>
        <v/>
      </c>
      <c r="BU233" s="10" t="str">
        <f>IF(ISBLANK($W233),"",MATCH(CB233&amp;BZ233,Bkgd_AvoidedCosts!$2:$2,FALSE))</f>
        <v/>
      </c>
      <c r="BV233" s="42" t="str">
        <f ca="1">IF(ISBLANK($W233),"",OFFSET(Measure_List!$A$2,$CC233,BV$5))</f>
        <v/>
      </c>
      <c r="BW233" s="42" t="str">
        <f ca="1">IF(ISBLANK($W233),"",OFFSET(Measure_List!$A$2,$CC233,BW$5))</f>
        <v/>
      </c>
      <c r="BX233" s="42" t="str">
        <f ca="1">IF(ISBLANK($W233),"",OFFSET(Measure_List!$A$2,$CC233,BX$5))</f>
        <v/>
      </c>
      <c r="BY233" s="42" t="str">
        <f ca="1">IF(ISBLANK($W233),"",OFFSET(Measure_List!$A$2,$CC233,BY$5))</f>
        <v/>
      </c>
      <c r="BZ233" s="42" t="str">
        <f ca="1">IF(ISBLANK($W233),"",OFFSET(Measure_List!$A$2,$CC233,BZ$5))</f>
        <v/>
      </c>
      <c r="CA233" s="42" t="str">
        <f ca="1">IF(ISBLANK($W233),"",OFFSET(Measure_List!$A$2,$CC233,CA$5))</f>
        <v/>
      </c>
      <c r="CB233" s="42" t="str">
        <f ca="1">IF(ISBLANK($W233),"",OFFSET(Measure_List!$A$2,$CC233,CB$5))</f>
        <v/>
      </c>
      <c r="CC233" s="42" t="str">
        <f>IF(ISBLANK($W233),"",MATCH($W233,Measure_List!$A$2:$A$4929,FALSE)-1)</f>
        <v/>
      </c>
      <c r="CD233" s="54" t="str">
        <f t="shared" si="53"/>
        <v/>
      </c>
      <c r="CE233" s="55" t="str">
        <f t="shared" si="60"/>
        <v/>
      </c>
      <c r="CF233" s="55" t="str">
        <f>IF(ISBLANK(W233),"",MATCH(P233,'Funding Input and Summary'!$A$5:$A$254,0))</f>
        <v/>
      </c>
      <c r="CG233" s="202" t="str">
        <f>IF(W233="","",IF(ISERROR(VLOOKUP(W233,Measure_List!$A$3:$A$1000,1,FALSE)),1,""))</f>
        <v/>
      </c>
      <c r="CH233" s="46" t="str">
        <f ca="1">IF(BV233="","",IF(BV233&lt;&gt;OFFSET('Funding Input and Summary'!$AE$4,$CF233,0),1,""))</f>
        <v/>
      </c>
      <c r="CI233" s="46" t="str">
        <f ca="1">IF(ISBLANK(W233),"",IF(BZ233&lt;&gt;IF(OFFSET('Funding Input and Summary'!$AG$4,$CF233,0)="Retrofit","R","L"),1,""))</f>
        <v/>
      </c>
      <c r="CJ233" s="46" t="str">
        <f t="shared" si="54"/>
        <v/>
      </c>
      <c r="CK233" s="46" t="str">
        <f ca="1">IF(W233="","",IF(M233&lt;&gt;OFFSET('Funding Input and Summary'!$AF$4,$CF233,0),1,""))</f>
        <v/>
      </c>
      <c r="CL233" s="46" t="str">
        <f t="shared" ca="1" si="61"/>
        <v/>
      </c>
      <c r="CM233" s="46" t="str">
        <f t="shared" si="55"/>
        <v/>
      </c>
      <c r="CN233" s="63"/>
      <c r="CO233" s="63"/>
      <c r="CP233" s="63"/>
      <c r="CQ233" s="63"/>
      <c r="CR233" s="63"/>
    </row>
    <row r="234" spans="1:96" ht="15" x14ac:dyDescent="0.25">
      <c r="A234" s="244" t="str">
        <f t="shared" ca="1" si="56"/>
        <v/>
      </c>
      <c r="B234" s="59"/>
      <c r="C234" s="47"/>
      <c r="D234" s="47"/>
      <c r="E234" s="47"/>
      <c r="F234" s="47"/>
      <c r="G234" s="47"/>
      <c r="H234" s="48"/>
      <c r="I234" s="47"/>
      <c r="J234" s="49"/>
      <c r="K234" s="49"/>
      <c r="L234" s="49"/>
      <c r="M234" s="50"/>
      <c r="N234" s="50"/>
      <c r="O234" s="52"/>
      <c r="P234" s="32"/>
      <c r="Q234" s="32"/>
      <c r="R234" s="20"/>
      <c r="S234" s="51"/>
      <c r="T234" s="275"/>
      <c r="U234" s="51"/>
      <c r="V234" s="51"/>
      <c r="W234" s="62"/>
      <c r="X234" s="52"/>
      <c r="Y234" s="12"/>
      <c r="Z234" s="12"/>
      <c r="AA234" s="276"/>
      <c r="AB234" s="276"/>
      <c r="AC234" s="254"/>
      <c r="AD234" s="254"/>
      <c r="AE234" s="12"/>
      <c r="AF234" s="12"/>
      <c r="AG234" s="254"/>
      <c r="AH234" s="274"/>
      <c r="AI234" s="51"/>
      <c r="AJ234" s="51"/>
      <c r="AK234" s="248"/>
      <c r="AL234" s="248"/>
      <c r="AM234" s="248"/>
      <c r="AN234" s="254"/>
      <c r="AO234" s="254"/>
      <c r="AP234" s="254"/>
      <c r="AQ234" s="274"/>
      <c r="AR234" s="274"/>
      <c r="AS234" s="274"/>
      <c r="AT234" s="254"/>
      <c r="AU234" s="274"/>
      <c r="AV234" s="276"/>
      <c r="AW234" s="276"/>
      <c r="AX234" s="276"/>
      <c r="AY234" s="12"/>
      <c r="AZ234" s="12"/>
      <c r="BA234" s="12"/>
      <c r="BB234" s="12"/>
      <c r="BC234" s="12"/>
      <c r="BD234" s="53"/>
      <c r="BE234" s="11" t="str">
        <f ca="1">IF(OR(ISBLANK($W234),ISBLANK($M234)),"",OFFSET(Measure_List!$J$2,MATCH($W234,Measure_List!$A$3:$A$4922,FALSE),MATCH(M234,Measure_List!$J$2:$BA$2,1)-1))</f>
        <v/>
      </c>
      <c r="BF234" s="36" t="str">
        <f>IF(ISBLANK($W234),"",(-1)*PV('Drop Downs'!$F$2,CB234,$AE234))</f>
        <v/>
      </c>
      <c r="BG234" s="11" t="str">
        <f t="shared" si="47"/>
        <v/>
      </c>
      <c r="BH234" s="34" t="str">
        <f t="shared" si="57"/>
        <v/>
      </c>
      <c r="BI234" s="36" t="str">
        <f t="shared" si="48"/>
        <v/>
      </c>
      <c r="BJ234" s="34" t="str">
        <f>IF(ISBLANK($W234),"",AB234*'Drop Downs'!$F$1)</f>
        <v/>
      </c>
      <c r="BK234" s="36" t="str">
        <f t="shared" si="58"/>
        <v/>
      </c>
      <c r="BL234" s="36" t="str">
        <f>IF(ISBLANK($W234),"",(-1)*PV('Drop Downs'!$F$2,$CB234,$AD234))</f>
        <v/>
      </c>
      <c r="BM234" s="36" t="str">
        <f>IF(ISBLANK($W234),"",(-1)*PV('Drop Downs'!$F$2,CB234,$AF234))</f>
        <v/>
      </c>
      <c r="BN234" s="11" t="str">
        <f t="shared" si="59"/>
        <v/>
      </c>
      <c r="BO234" s="11" t="str">
        <f t="shared" si="49"/>
        <v/>
      </c>
      <c r="BP234" s="11" t="str">
        <f t="shared" si="50"/>
        <v/>
      </c>
      <c r="BQ234" s="36" t="str">
        <f ca="1">IF(ISBLANK($W234),"",OFFSET(Bkgd_AvoidedCosts!$A$1,BT234-1,BU234-1))</f>
        <v/>
      </c>
      <c r="BR234" s="38" t="str">
        <f t="shared" si="51"/>
        <v/>
      </c>
      <c r="BS234" s="38" t="str">
        <f t="shared" si="52"/>
        <v/>
      </c>
      <c r="BT234" s="10" t="str">
        <f>IF(ISBLANK($W234),"",MATCH($CA234,Bkgd_AvoidedCosts!$A$1:$A$405,FALSE))</f>
        <v/>
      </c>
      <c r="BU234" s="10" t="str">
        <f>IF(ISBLANK($W234),"",MATCH(CB234&amp;BZ234,Bkgd_AvoidedCosts!$2:$2,FALSE))</f>
        <v/>
      </c>
      <c r="BV234" s="42" t="str">
        <f ca="1">IF(ISBLANK($W234),"",OFFSET(Measure_List!$A$2,$CC234,BV$5))</f>
        <v/>
      </c>
      <c r="BW234" s="42" t="str">
        <f ca="1">IF(ISBLANK($W234),"",OFFSET(Measure_List!$A$2,$CC234,BW$5))</f>
        <v/>
      </c>
      <c r="BX234" s="42" t="str">
        <f ca="1">IF(ISBLANK($W234),"",OFFSET(Measure_List!$A$2,$CC234,BX$5))</f>
        <v/>
      </c>
      <c r="BY234" s="42" t="str">
        <f ca="1">IF(ISBLANK($W234),"",OFFSET(Measure_List!$A$2,$CC234,BY$5))</f>
        <v/>
      </c>
      <c r="BZ234" s="42" t="str">
        <f ca="1">IF(ISBLANK($W234),"",OFFSET(Measure_List!$A$2,$CC234,BZ$5))</f>
        <v/>
      </c>
      <c r="CA234" s="42" t="str">
        <f ca="1">IF(ISBLANK($W234),"",OFFSET(Measure_List!$A$2,$CC234,CA$5))</f>
        <v/>
      </c>
      <c r="CB234" s="42" t="str">
        <f ca="1">IF(ISBLANK($W234),"",OFFSET(Measure_List!$A$2,$CC234,CB$5))</f>
        <v/>
      </c>
      <c r="CC234" s="42" t="str">
        <f>IF(ISBLANK($W234),"",MATCH($W234,Measure_List!$A$2:$A$4929,FALSE)-1)</f>
        <v/>
      </c>
      <c r="CD234" s="54" t="str">
        <f t="shared" si="53"/>
        <v/>
      </c>
      <c r="CE234" s="55" t="str">
        <f t="shared" si="60"/>
        <v/>
      </c>
      <c r="CF234" s="55" t="str">
        <f>IF(ISBLANK(W234),"",MATCH(P234,'Funding Input and Summary'!$A$5:$A$254,0))</f>
        <v/>
      </c>
      <c r="CG234" s="202" t="str">
        <f>IF(W234="","",IF(ISERROR(VLOOKUP(W234,Measure_List!$A$3:$A$1000,1,FALSE)),1,""))</f>
        <v/>
      </c>
      <c r="CH234" s="46" t="str">
        <f ca="1">IF(BV234="","",IF(BV234&lt;&gt;OFFSET('Funding Input and Summary'!$AE$4,$CF234,0),1,""))</f>
        <v/>
      </c>
      <c r="CI234" s="46" t="str">
        <f ca="1">IF(ISBLANK(W234),"",IF(BZ234&lt;&gt;IF(OFFSET('Funding Input and Summary'!$AG$4,$CF234,0)="Retrofit","R","L"),1,""))</f>
        <v/>
      </c>
      <c r="CJ234" s="46" t="str">
        <f t="shared" si="54"/>
        <v/>
      </c>
      <c r="CK234" s="46" t="str">
        <f ca="1">IF(W234="","",IF(M234&lt;&gt;OFFSET('Funding Input and Summary'!$AF$4,$CF234,0),1,""))</f>
        <v/>
      </c>
      <c r="CL234" s="46" t="str">
        <f t="shared" ca="1" si="61"/>
        <v/>
      </c>
      <c r="CM234" s="46" t="str">
        <f t="shared" si="55"/>
        <v/>
      </c>
      <c r="CN234" s="63"/>
      <c r="CO234" s="63"/>
      <c r="CP234" s="63"/>
      <c r="CQ234" s="63"/>
      <c r="CR234" s="63"/>
    </row>
    <row r="235" spans="1:96" ht="15" x14ac:dyDescent="0.25">
      <c r="A235" s="244" t="str">
        <f t="shared" ca="1" si="56"/>
        <v/>
      </c>
      <c r="B235" s="59"/>
      <c r="C235" s="47"/>
      <c r="D235" s="47"/>
      <c r="E235" s="47"/>
      <c r="F235" s="47"/>
      <c r="G235" s="47"/>
      <c r="H235" s="48"/>
      <c r="I235" s="47"/>
      <c r="J235" s="49"/>
      <c r="K235" s="49"/>
      <c r="L235" s="49"/>
      <c r="M235" s="50"/>
      <c r="N235" s="50"/>
      <c r="O235" s="52"/>
      <c r="P235" s="32"/>
      <c r="Q235" s="32"/>
      <c r="R235" s="20"/>
      <c r="S235" s="51"/>
      <c r="T235" s="275"/>
      <c r="U235" s="51"/>
      <c r="V235" s="51"/>
      <c r="W235" s="62"/>
      <c r="X235" s="52"/>
      <c r="Y235" s="12"/>
      <c r="Z235" s="12"/>
      <c r="AA235" s="276"/>
      <c r="AB235" s="276"/>
      <c r="AC235" s="254"/>
      <c r="AD235" s="254"/>
      <c r="AE235" s="12"/>
      <c r="AF235" s="12"/>
      <c r="AG235" s="254"/>
      <c r="AH235" s="274"/>
      <c r="AI235" s="51"/>
      <c r="AJ235" s="51"/>
      <c r="AK235" s="248"/>
      <c r="AL235" s="248"/>
      <c r="AM235" s="248"/>
      <c r="AN235" s="254"/>
      <c r="AO235" s="254"/>
      <c r="AP235" s="254"/>
      <c r="AQ235" s="274"/>
      <c r="AR235" s="274"/>
      <c r="AS235" s="274"/>
      <c r="AT235" s="254"/>
      <c r="AU235" s="274"/>
      <c r="AV235" s="276"/>
      <c r="AW235" s="276"/>
      <c r="AX235" s="276"/>
      <c r="AY235" s="12"/>
      <c r="AZ235" s="12"/>
      <c r="BA235" s="12"/>
      <c r="BB235" s="12"/>
      <c r="BC235" s="12"/>
      <c r="BD235" s="53"/>
      <c r="BE235" s="11" t="str">
        <f ca="1">IF(OR(ISBLANK($W235),ISBLANK($M235)),"",OFFSET(Measure_List!$J$2,MATCH($W235,Measure_List!$A$3:$A$4922,FALSE),MATCH(M235,Measure_List!$J$2:$BA$2,1)-1))</f>
        <v/>
      </c>
      <c r="BF235" s="36" t="str">
        <f>IF(ISBLANK($W235),"",(-1)*PV('Drop Downs'!$F$2,CB235,$AE235))</f>
        <v/>
      </c>
      <c r="BG235" s="11" t="str">
        <f t="shared" si="47"/>
        <v/>
      </c>
      <c r="BH235" s="34" t="str">
        <f t="shared" si="57"/>
        <v/>
      </c>
      <c r="BI235" s="36" t="str">
        <f t="shared" si="48"/>
        <v/>
      </c>
      <c r="BJ235" s="34" t="str">
        <f>IF(ISBLANK($W235),"",AB235*'Drop Downs'!$F$1)</f>
        <v/>
      </c>
      <c r="BK235" s="36" t="str">
        <f t="shared" si="58"/>
        <v/>
      </c>
      <c r="BL235" s="36" t="str">
        <f>IF(ISBLANK($W235),"",(-1)*PV('Drop Downs'!$F$2,$CB235,$AD235))</f>
        <v/>
      </c>
      <c r="BM235" s="36" t="str">
        <f>IF(ISBLANK($W235),"",(-1)*PV('Drop Downs'!$F$2,CB235,$AF235))</f>
        <v/>
      </c>
      <c r="BN235" s="11" t="str">
        <f t="shared" si="59"/>
        <v/>
      </c>
      <c r="BO235" s="11" t="str">
        <f t="shared" si="49"/>
        <v/>
      </c>
      <c r="BP235" s="11" t="str">
        <f t="shared" si="50"/>
        <v/>
      </c>
      <c r="BQ235" s="36" t="str">
        <f ca="1">IF(ISBLANK($W235),"",OFFSET(Bkgd_AvoidedCosts!$A$1,BT235-1,BU235-1))</f>
        <v/>
      </c>
      <c r="BR235" s="38" t="str">
        <f t="shared" si="51"/>
        <v/>
      </c>
      <c r="BS235" s="38" t="str">
        <f t="shared" si="52"/>
        <v/>
      </c>
      <c r="BT235" s="10" t="str">
        <f>IF(ISBLANK($W235),"",MATCH($CA235,Bkgd_AvoidedCosts!$A$1:$A$405,FALSE))</f>
        <v/>
      </c>
      <c r="BU235" s="10" t="str">
        <f>IF(ISBLANK($W235),"",MATCH(CB235&amp;BZ235,Bkgd_AvoidedCosts!$2:$2,FALSE))</f>
        <v/>
      </c>
      <c r="BV235" s="42" t="str">
        <f ca="1">IF(ISBLANK($W235),"",OFFSET(Measure_List!$A$2,$CC235,BV$5))</f>
        <v/>
      </c>
      <c r="BW235" s="42" t="str">
        <f ca="1">IF(ISBLANK($W235),"",OFFSET(Measure_List!$A$2,$CC235,BW$5))</f>
        <v/>
      </c>
      <c r="BX235" s="42" t="str">
        <f ca="1">IF(ISBLANK($W235),"",OFFSET(Measure_List!$A$2,$CC235,BX$5))</f>
        <v/>
      </c>
      <c r="BY235" s="42" t="str">
        <f ca="1">IF(ISBLANK($W235),"",OFFSET(Measure_List!$A$2,$CC235,BY$5))</f>
        <v/>
      </c>
      <c r="BZ235" s="42" t="str">
        <f ca="1">IF(ISBLANK($W235),"",OFFSET(Measure_List!$A$2,$CC235,BZ$5))</f>
        <v/>
      </c>
      <c r="CA235" s="42" t="str">
        <f ca="1">IF(ISBLANK($W235),"",OFFSET(Measure_List!$A$2,$CC235,CA$5))</f>
        <v/>
      </c>
      <c r="CB235" s="42" t="str">
        <f ca="1">IF(ISBLANK($W235),"",OFFSET(Measure_List!$A$2,$CC235,CB$5))</f>
        <v/>
      </c>
      <c r="CC235" s="42" t="str">
        <f>IF(ISBLANK($W235),"",MATCH($W235,Measure_List!$A$2:$A$4929,FALSE)-1)</f>
        <v/>
      </c>
      <c r="CD235" s="54" t="str">
        <f t="shared" si="53"/>
        <v/>
      </c>
      <c r="CE235" s="55" t="str">
        <f t="shared" si="60"/>
        <v/>
      </c>
      <c r="CF235" s="55" t="str">
        <f>IF(ISBLANK(W235),"",MATCH(P235,'Funding Input and Summary'!$A$5:$A$254,0))</f>
        <v/>
      </c>
      <c r="CG235" s="202" t="str">
        <f>IF(W235="","",IF(ISERROR(VLOOKUP(W235,Measure_List!$A$3:$A$1000,1,FALSE)),1,""))</f>
        <v/>
      </c>
      <c r="CH235" s="46" t="str">
        <f ca="1">IF(BV235="","",IF(BV235&lt;&gt;OFFSET('Funding Input and Summary'!$AE$4,$CF235,0),1,""))</f>
        <v/>
      </c>
      <c r="CI235" s="46" t="str">
        <f ca="1">IF(ISBLANK(W235),"",IF(BZ235&lt;&gt;IF(OFFSET('Funding Input and Summary'!$AG$4,$CF235,0)="Retrofit","R","L"),1,""))</f>
        <v/>
      </c>
      <c r="CJ235" s="46" t="str">
        <f t="shared" si="54"/>
        <v/>
      </c>
      <c r="CK235" s="46" t="str">
        <f ca="1">IF(W235="","",IF(M235&lt;&gt;OFFSET('Funding Input and Summary'!$AF$4,$CF235,0),1,""))</f>
        <v/>
      </c>
      <c r="CL235" s="46" t="str">
        <f t="shared" ca="1" si="61"/>
        <v/>
      </c>
      <c r="CM235" s="46" t="str">
        <f t="shared" si="55"/>
        <v/>
      </c>
      <c r="CN235" s="63"/>
      <c r="CO235" s="63"/>
      <c r="CP235" s="63"/>
      <c r="CQ235" s="63"/>
      <c r="CR235" s="63"/>
    </row>
    <row r="236" spans="1:96" ht="15" x14ac:dyDescent="0.25">
      <c r="A236" s="244" t="str">
        <f t="shared" ca="1" si="56"/>
        <v/>
      </c>
      <c r="B236" s="59"/>
      <c r="C236" s="47"/>
      <c r="D236" s="47"/>
      <c r="E236" s="47"/>
      <c r="F236" s="47"/>
      <c r="G236" s="47"/>
      <c r="H236" s="48"/>
      <c r="I236" s="47"/>
      <c r="J236" s="49"/>
      <c r="K236" s="49"/>
      <c r="L236" s="49"/>
      <c r="M236" s="50"/>
      <c r="N236" s="50"/>
      <c r="O236" s="52"/>
      <c r="P236" s="32"/>
      <c r="Q236" s="32"/>
      <c r="R236" s="20"/>
      <c r="S236" s="51"/>
      <c r="T236" s="275"/>
      <c r="U236" s="51"/>
      <c r="V236" s="51"/>
      <c r="W236" s="62"/>
      <c r="X236" s="52"/>
      <c r="Y236" s="12"/>
      <c r="Z236" s="12"/>
      <c r="AA236" s="276"/>
      <c r="AB236" s="276"/>
      <c r="AC236" s="254"/>
      <c r="AD236" s="254"/>
      <c r="AE236" s="12"/>
      <c r="AF236" s="12"/>
      <c r="AG236" s="254"/>
      <c r="AH236" s="274"/>
      <c r="AI236" s="51"/>
      <c r="AJ236" s="51"/>
      <c r="AK236" s="248"/>
      <c r="AL236" s="248"/>
      <c r="AM236" s="248"/>
      <c r="AN236" s="254"/>
      <c r="AO236" s="254"/>
      <c r="AP236" s="254"/>
      <c r="AQ236" s="274"/>
      <c r="AR236" s="274"/>
      <c r="AS236" s="274"/>
      <c r="AT236" s="254"/>
      <c r="AU236" s="274"/>
      <c r="AV236" s="276"/>
      <c r="AW236" s="276"/>
      <c r="AX236" s="276"/>
      <c r="AY236" s="12"/>
      <c r="AZ236" s="12"/>
      <c r="BA236" s="12"/>
      <c r="BB236" s="12"/>
      <c r="BC236" s="12"/>
      <c r="BD236" s="53"/>
      <c r="BE236" s="11" t="str">
        <f ca="1">IF(OR(ISBLANK($W236),ISBLANK($M236)),"",OFFSET(Measure_List!$J$2,MATCH($W236,Measure_List!$A$3:$A$4922,FALSE),MATCH(M236,Measure_List!$J$2:$BA$2,1)-1))</f>
        <v/>
      </c>
      <c r="BF236" s="36" t="str">
        <f>IF(ISBLANK($W236),"",(-1)*PV('Drop Downs'!$F$2,CB236,$AE236))</f>
        <v/>
      </c>
      <c r="BG236" s="11" t="str">
        <f t="shared" si="47"/>
        <v/>
      </c>
      <c r="BH236" s="34" t="str">
        <f t="shared" si="57"/>
        <v/>
      </c>
      <c r="BI236" s="36" t="str">
        <f t="shared" si="48"/>
        <v/>
      </c>
      <c r="BJ236" s="34" t="str">
        <f>IF(ISBLANK($W236),"",AB236*'Drop Downs'!$F$1)</f>
        <v/>
      </c>
      <c r="BK236" s="36" t="str">
        <f t="shared" si="58"/>
        <v/>
      </c>
      <c r="BL236" s="36" t="str">
        <f>IF(ISBLANK($W236),"",(-1)*PV('Drop Downs'!$F$2,$CB236,$AD236))</f>
        <v/>
      </c>
      <c r="BM236" s="36" t="str">
        <f>IF(ISBLANK($W236),"",(-1)*PV('Drop Downs'!$F$2,CB236,$AF236))</f>
        <v/>
      </c>
      <c r="BN236" s="11" t="str">
        <f t="shared" si="59"/>
        <v/>
      </c>
      <c r="BO236" s="11" t="str">
        <f t="shared" si="49"/>
        <v/>
      </c>
      <c r="BP236" s="11" t="str">
        <f t="shared" si="50"/>
        <v/>
      </c>
      <c r="BQ236" s="36" t="str">
        <f ca="1">IF(ISBLANK($W236),"",OFFSET(Bkgd_AvoidedCosts!$A$1,BT236-1,BU236-1))</f>
        <v/>
      </c>
      <c r="BR236" s="38" t="str">
        <f t="shared" si="51"/>
        <v/>
      </c>
      <c r="BS236" s="38" t="str">
        <f t="shared" si="52"/>
        <v/>
      </c>
      <c r="BT236" s="10" t="str">
        <f>IF(ISBLANK($W236),"",MATCH($CA236,Bkgd_AvoidedCosts!$A$1:$A$405,FALSE))</f>
        <v/>
      </c>
      <c r="BU236" s="10" t="str">
        <f>IF(ISBLANK($W236),"",MATCH(CB236&amp;BZ236,Bkgd_AvoidedCosts!$2:$2,FALSE))</f>
        <v/>
      </c>
      <c r="BV236" s="42" t="str">
        <f ca="1">IF(ISBLANK($W236),"",OFFSET(Measure_List!$A$2,$CC236,BV$5))</f>
        <v/>
      </c>
      <c r="BW236" s="42" t="str">
        <f ca="1">IF(ISBLANK($W236),"",OFFSET(Measure_List!$A$2,$CC236,BW$5))</f>
        <v/>
      </c>
      <c r="BX236" s="42" t="str">
        <f ca="1">IF(ISBLANK($W236),"",OFFSET(Measure_List!$A$2,$CC236,BX$5))</f>
        <v/>
      </c>
      <c r="BY236" s="42" t="str">
        <f ca="1">IF(ISBLANK($W236),"",OFFSET(Measure_List!$A$2,$CC236,BY$5))</f>
        <v/>
      </c>
      <c r="BZ236" s="42" t="str">
        <f ca="1">IF(ISBLANK($W236),"",OFFSET(Measure_List!$A$2,$CC236,BZ$5))</f>
        <v/>
      </c>
      <c r="CA236" s="42" t="str">
        <f ca="1">IF(ISBLANK($W236),"",OFFSET(Measure_List!$A$2,$CC236,CA$5))</f>
        <v/>
      </c>
      <c r="CB236" s="42" t="str">
        <f ca="1">IF(ISBLANK($W236),"",OFFSET(Measure_List!$A$2,$CC236,CB$5))</f>
        <v/>
      </c>
      <c r="CC236" s="42" t="str">
        <f>IF(ISBLANK($W236),"",MATCH($W236,Measure_List!$A$2:$A$4929,FALSE)-1)</f>
        <v/>
      </c>
      <c r="CD236" s="54" t="str">
        <f t="shared" si="53"/>
        <v/>
      </c>
      <c r="CE236" s="55" t="str">
        <f t="shared" si="60"/>
        <v/>
      </c>
      <c r="CF236" s="55" t="str">
        <f>IF(ISBLANK(W236),"",MATCH(P236,'Funding Input and Summary'!$A$5:$A$254,0))</f>
        <v/>
      </c>
      <c r="CG236" s="202" t="str">
        <f>IF(W236="","",IF(ISERROR(VLOOKUP(W236,Measure_List!$A$3:$A$1000,1,FALSE)),1,""))</f>
        <v/>
      </c>
      <c r="CH236" s="46" t="str">
        <f ca="1">IF(BV236="","",IF(BV236&lt;&gt;OFFSET('Funding Input and Summary'!$AE$4,$CF236,0),1,""))</f>
        <v/>
      </c>
      <c r="CI236" s="46" t="str">
        <f ca="1">IF(ISBLANK(W236),"",IF(BZ236&lt;&gt;IF(OFFSET('Funding Input and Summary'!$AG$4,$CF236,0)="Retrofit","R","L"),1,""))</f>
        <v/>
      </c>
      <c r="CJ236" s="46" t="str">
        <f t="shared" si="54"/>
        <v/>
      </c>
      <c r="CK236" s="46" t="str">
        <f ca="1">IF(W236="","",IF(M236&lt;&gt;OFFSET('Funding Input and Summary'!$AF$4,$CF236,0),1,""))</f>
        <v/>
      </c>
      <c r="CL236" s="46" t="str">
        <f t="shared" ca="1" si="61"/>
        <v/>
      </c>
      <c r="CM236" s="46" t="str">
        <f t="shared" si="55"/>
        <v/>
      </c>
      <c r="CN236" s="63"/>
      <c r="CO236" s="63"/>
      <c r="CP236" s="63"/>
      <c r="CQ236" s="63"/>
      <c r="CR236" s="63"/>
    </row>
    <row r="237" spans="1:96" ht="15" x14ac:dyDescent="0.25">
      <c r="A237" s="244" t="str">
        <f t="shared" ca="1" si="56"/>
        <v/>
      </c>
      <c r="B237" s="59"/>
      <c r="C237" s="47"/>
      <c r="D237" s="47"/>
      <c r="E237" s="47"/>
      <c r="F237" s="47"/>
      <c r="G237" s="47"/>
      <c r="H237" s="48"/>
      <c r="I237" s="47"/>
      <c r="J237" s="49"/>
      <c r="K237" s="49"/>
      <c r="L237" s="49"/>
      <c r="M237" s="50"/>
      <c r="N237" s="50"/>
      <c r="O237" s="52"/>
      <c r="P237" s="32"/>
      <c r="Q237" s="32"/>
      <c r="R237" s="20"/>
      <c r="S237" s="51"/>
      <c r="T237" s="275"/>
      <c r="U237" s="51"/>
      <c r="V237" s="51"/>
      <c r="W237" s="62"/>
      <c r="X237" s="52"/>
      <c r="Y237" s="12"/>
      <c r="Z237" s="12"/>
      <c r="AA237" s="276"/>
      <c r="AB237" s="276"/>
      <c r="AC237" s="254"/>
      <c r="AD237" s="254"/>
      <c r="AE237" s="12"/>
      <c r="AF237" s="12"/>
      <c r="AG237" s="254"/>
      <c r="AH237" s="274"/>
      <c r="AI237" s="51"/>
      <c r="AJ237" s="51"/>
      <c r="AK237" s="248"/>
      <c r="AL237" s="248"/>
      <c r="AM237" s="248"/>
      <c r="AN237" s="254"/>
      <c r="AO237" s="254"/>
      <c r="AP237" s="254"/>
      <c r="AQ237" s="274"/>
      <c r="AR237" s="274"/>
      <c r="AS237" s="274"/>
      <c r="AT237" s="254"/>
      <c r="AU237" s="274"/>
      <c r="AV237" s="276"/>
      <c r="AW237" s="276"/>
      <c r="AX237" s="276"/>
      <c r="AY237" s="12"/>
      <c r="AZ237" s="12"/>
      <c r="BA237" s="12"/>
      <c r="BB237" s="12"/>
      <c r="BC237" s="12"/>
      <c r="BD237" s="53"/>
      <c r="BE237" s="11" t="str">
        <f ca="1">IF(OR(ISBLANK($W237),ISBLANK($M237)),"",OFFSET(Measure_List!$J$2,MATCH($W237,Measure_List!$A$3:$A$4922,FALSE),MATCH(M237,Measure_List!$J$2:$BA$2,1)-1))</f>
        <v/>
      </c>
      <c r="BF237" s="36" t="str">
        <f>IF(ISBLANK($W237),"",(-1)*PV('Drop Downs'!$F$2,CB237,$AE237))</f>
        <v/>
      </c>
      <c r="BG237" s="11" t="str">
        <f t="shared" si="47"/>
        <v/>
      </c>
      <c r="BH237" s="34" t="str">
        <f t="shared" si="57"/>
        <v/>
      </c>
      <c r="BI237" s="36" t="str">
        <f t="shared" si="48"/>
        <v/>
      </c>
      <c r="BJ237" s="34" t="str">
        <f>IF(ISBLANK($W237),"",AB237*'Drop Downs'!$F$1)</f>
        <v/>
      </c>
      <c r="BK237" s="36" t="str">
        <f t="shared" si="58"/>
        <v/>
      </c>
      <c r="BL237" s="36" t="str">
        <f>IF(ISBLANK($W237),"",(-1)*PV('Drop Downs'!$F$2,$CB237,$AD237))</f>
        <v/>
      </c>
      <c r="BM237" s="36" t="str">
        <f>IF(ISBLANK($W237),"",(-1)*PV('Drop Downs'!$F$2,CB237,$AF237))</f>
        <v/>
      </c>
      <c r="BN237" s="11" t="str">
        <f t="shared" si="59"/>
        <v/>
      </c>
      <c r="BO237" s="11" t="str">
        <f t="shared" si="49"/>
        <v/>
      </c>
      <c r="BP237" s="11" t="str">
        <f t="shared" si="50"/>
        <v/>
      </c>
      <c r="BQ237" s="36" t="str">
        <f ca="1">IF(ISBLANK($W237),"",OFFSET(Bkgd_AvoidedCosts!$A$1,BT237-1,BU237-1))</f>
        <v/>
      </c>
      <c r="BR237" s="38" t="str">
        <f t="shared" si="51"/>
        <v/>
      </c>
      <c r="BS237" s="38" t="str">
        <f t="shared" si="52"/>
        <v/>
      </c>
      <c r="BT237" s="10" t="str">
        <f>IF(ISBLANK($W237),"",MATCH($CA237,Bkgd_AvoidedCosts!$A$1:$A$405,FALSE))</f>
        <v/>
      </c>
      <c r="BU237" s="10" t="str">
        <f>IF(ISBLANK($W237),"",MATCH(CB237&amp;BZ237,Bkgd_AvoidedCosts!$2:$2,FALSE))</f>
        <v/>
      </c>
      <c r="BV237" s="42" t="str">
        <f ca="1">IF(ISBLANK($W237),"",OFFSET(Measure_List!$A$2,$CC237,BV$5))</f>
        <v/>
      </c>
      <c r="BW237" s="42" t="str">
        <f ca="1">IF(ISBLANK($W237),"",OFFSET(Measure_List!$A$2,$CC237,BW$5))</f>
        <v/>
      </c>
      <c r="BX237" s="42" t="str">
        <f ca="1">IF(ISBLANK($W237),"",OFFSET(Measure_List!$A$2,$CC237,BX$5))</f>
        <v/>
      </c>
      <c r="BY237" s="42" t="str">
        <f ca="1">IF(ISBLANK($W237),"",OFFSET(Measure_List!$A$2,$CC237,BY$5))</f>
        <v/>
      </c>
      <c r="BZ237" s="42" t="str">
        <f ca="1">IF(ISBLANK($W237),"",OFFSET(Measure_List!$A$2,$CC237,BZ$5))</f>
        <v/>
      </c>
      <c r="CA237" s="42" t="str">
        <f ca="1">IF(ISBLANK($W237),"",OFFSET(Measure_List!$A$2,$CC237,CA$5))</f>
        <v/>
      </c>
      <c r="CB237" s="42" t="str">
        <f ca="1">IF(ISBLANK($W237),"",OFFSET(Measure_List!$A$2,$CC237,CB$5))</f>
        <v/>
      </c>
      <c r="CC237" s="42" t="str">
        <f>IF(ISBLANK($W237),"",MATCH($W237,Measure_List!$A$2:$A$4929,FALSE)-1)</f>
        <v/>
      </c>
      <c r="CD237" s="54" t="str">
        <f t="shared" si="53"/>
        <v/>
      </c>
      <c r="CE237" s="55" t="str">
        <f t="shared" si="60"/>
        <v/>
      </c>
      <c r="CF237" s="55" t="str">
        <f>IF(ISBLANK(W237),"",MATCH(P237,'Funding Input and Summary'!$A$5:$A$254,0))</f>
        <v/>
      </c>
      <c r="CG237" s="202" t="str">
        <f>IF(W237="","",IF(ISERROR(VLOOKUP(W237,Measure_List!$A$3:$A$1000,1,FALSE)),1,""))</f>
        <v/>
      </c>
      <c r="CH237" s="46" t="str">
        <f ca="1">IF(BV237="","",IF(BV237&lt;&gt;OFFSET('Funding Input and Summary'!$AE$4,$CF237,0),1,""))</f>
        <v/>
      </c>
      <c r="CI237" s="46" t="str">
        <f ca="1">IF(ISBLANK(W237),"",IF(BZ237&lt;&gt;IF(OFFSET('Funding Input and Summary'!$AG$4,$CF237,0)="Retrofit","R","L"),1,""))</f>
        <v/>
      </c>
      <c r="CJ237" s="46" t="str">
        <f t="shared" si="54"/>
        <v/>
      </c>
      <c r="CK237" s="46" t="str">
        <f ca="1">IF(W237="","",IF(M237&lt;&gt;OFFSET('Funding Input and Summary'!$AF$4,$CF237,0),1,""))</f>
        <v/>
      </c>
      <c r="CL237" s="46" t="str">
        <f t="shared" ca="1" si="61"/>
        <v/>
      </c>
      <c r="CM237" s="46" t="str">
        <f t="shared" si="55"/>
        <v/>
      </c>
      <c r="CN237" s="63"/>
      <c r="CO237" s="63"/>
      <c r="CP237" s="63"/>
      <c r="CQ237" s="63"/>
      <c r="CR237" s="63"/>
    </row>
    <row r="238" spans="1:96" ht="15" x14ac:dyDescent="0.25">
      <c r="A238" s="244" t="str">
        <f t="shared" ca="1" si="56"/>
        <v/>
      </c>
      <c r="B238" s="59"/>
      <c r="C238" s="47"/>
      <c r="D238" s="47"/>
      <c r="E238" s="47"/>
      <c r="F238" s="47"/>
      <c r="G238" s="47"/>
      <c r="H238" s="48"/>
      <c r="I238" s="47"/>
      <c r="J238" s="49"/>
      <c r="K238" s="49"/>
      <c r="L238" s="49"/>
      <c r="M238" s="50"/>
      <c r="N238" s="50"/>
      <c r="O238" s="52"/>
      <c r="P238" s="32"/>
      <c r="Q238" s="32"/>
      <c r="R238" s="20"/>
      <c r="S238" s="51"/>
      <c r="T238" s="275"/>
      <c r="U238" s="51"/>
      <c r="V238" s="51"/>
      <c r="W238" s="62"/>
      <c r="X238" s="52"/>
      <c r="Y238" s="12"/>
      <c r="Z238" s="12"/>
      <c r="AA238" s="276"/>
      <c r="AB238" s="276"/>
      <c r="AC238" s="254"/>
      <c r="AD238" s="254"/>
      <c r="AE238" s="12"/>
      <c r="AF238" s="12"/>
      <c r="AG238" s="254"/>
      <c r="AH238" s="274"/>
      <c r="AI238" s="51"/>
      <c r="AJ238" s="51"/>
      <c r="AK238" s="248"/>
      <c r="AL238" s="248"/>
      <c r="AM238" s="248"/>
      <c r="AN238" s="254"/>
      <c r="AO238" s="254"/>
      <c r="AP238" s="254"/>
      <c r="AQ238" s="274"/>
      <c r="AR238" s="274"/>
      <c r="AS238" s="274"/>
      <c r="AT238" s="254"/>
      <c r="AU238" s="274"/>
      <c r="AV238" s="276"/>
      <c r="AW238" s="276"/>
      <c r="AX238" s="276"/>
      <c r="AY238" s="12"/>
      <c r="AZ238" s="12"/>
      <c r="BA238" s="12"/>
      <c r="BB238" s="12"/>
      <c r="BC238" s="12"/>
      <c r="BD238" s="53"/>
      <c r="BE238" s="11" t="str">
        <f ca="1">IF(OR(ISBLANK($W238),ISBLANK($M238)),"",OFFSET(Measure_List!$J$2,MATCH($W238,Measure_List!$A$3:$A$4922,FALSE),MATCH(M238,Measure_List!$J$2:$BA$2,1)-1))</f>
        <v/>
      </c>
      <c r="BF238" s="36" t="str">
        <f>IF(ISBLANK($W238),"",(-1)*PV('Drop Downs'!$F$2,CB238,$AE238))</f>
        <v/>
      </c>
      <c r="BG238" s="11" t="str">
        <f t="shared" si="47"/>
        <v/>
      </c>
      <c r="BH238" s="34" t="str">
        <f t="shared" si="57"/>
        <v/>
      </c>
      <c r="BI238" s="36" t="str">
        <f t="shared" si="48"/>
        <v/>
      </c>
      <c r="BJ238" s="34" t="str">
        <f>IF(ISBLANK($W238),"",AB238*'Drop Downs'!$F$1)</f>
        <v/>
      </c>
      <c r="BK238" s="36" t="str">
        <f t="shared" si="58"/>
        <v/>
      </c>
      <c r="BL238" s="36" t="str">
        <f>IF(ISBLANK($W238),"",(-1)*PV('Drop Downs'!$F$2,$CB238,$AD238))</f>
        <v/>
      </c>
      <c r="BM238" s="36" t="str">
        <f>IF(ISBLANK($W238),"",(-1)*PV('Drop Downs'!$F$2,CB238,$AF238))</f>
        <v/>
      </c>
      <c r="BN238" s="11" t="str">
        <f t="shared" si="59"/>
        <v/>
      </c>
      <c r="BO238" s="11" t="str">
        <f t="shared" si="49"/>
        <v/>
      </c>
      <c r="BP238" s="11" t="str">
        <f t="shared" si="50"/>
        <v/>
      </c>
      <c r="BQ238" s="36" t="str">
        <f ca="1">IF(ISBLANK($W238),"",OFFSET(Bkgd_AvoidedCosts!$A$1,BT238-1,BU238-1))</f>
        <v/>
      </c>
      <c r="BR238" s="38" t="str">
        <f t="shared" si="51"/>
        <v/>
      </c>
      <c r="BS238" s="38" t="str">
        <f t="shared" si="52"/>
        <v/>
      </c>
      <c r="BT238" s="10" t="str">
        <f>IF(ISBLANK($W238),"",MATCH($CA238,Bkgd_AvoidedCosts!$A$1:$A$405,FALSE))</f>
        <v/>
      </c>
      <c r="BU238" s="10" t="str">
        <f>IF(ISBLANK($W238),"",MATCH(CB238&amp;BZ238,Bkgd_AvoidedCosts!$2:$2,FALSE))</f>
        <v/>
      </c>
      <c r="BV238" s="42" t="str">
        <f ca="1">IF(ISBLANK($W238),"",OFFSET(Measure_List!$A$2,$CC238,BV$5))</f>
        <v/>
      </c>
      <c r="BW238" s="42" t="str">
        <f ca="1">IF(ISBLANK($W238),"",OFFSET(Measure_List!$A$2,$CC238,BW$5))</f>
        <v/>
      </c>
      <c r="BX238" s="42" t="str">
        <f ca="1">IF(ISBLANK($W238),"",OFFSET(Measure_List!$A$2,$CC238,BX$5))</f>
        <v/>
      </c>
      <c r="BY238" s="42" t="str">
        <f ca="1">IF(ISBLANK($W238),"",OFFSET(Measure_List!$A$2,$CC238,BY$5))</f>
        <v/>
      </c>
      <c r="BZ238" s="42" t="str">
        <f ca="1">IF(ISBLANK($W238),"",OFFSET(Measure_List!$A$2,$CC238,BZ$5))</f>
        <v/>
      </c>
      <c r="CA238" s="42" t="str">
        <f ca="1">IF(ISBLANK($W238),"",OFFSET(Measure_List!$A$2,$CC238,CA$5))</f>
        <v/>
      </c>
      <c r="CB238" s="42" t="str">
        <f ca="1">IF(ISBLANK($W238),"",OFFSET(Measure_List!$A$2,$CC238,CB$5))</f>
        <v/>
      </c>
      <c r="CC238" s="42" t="str">
        <f>IF(ISBLANK($W238),"",MATCH($W238,Measure_List!$A$2:$A$4929,FALSE)-1)</f>
        <v/>
      </c>
      <c r="CD238" s="54" t="str">
        <f t="shared" si="53"/>
        <v/>
      </c>
      <c r="CE238" s="55" t="str">
        <f t="shared" si="60"/>
        <v/>
      </c>
      <c r="CF238" s="55" t="str">
        <f>IF(ISBLANK(W238),"",MATCH(P238,'Funding Input and Summary'!$A$5:$A$254,0))</f>
        <v/>
      </c>
      <c r="CG238" s="202" t="str">
        <f>IF(W238="","",IF(ISERROR(VLOOKUP(W238,Measure_List!$A$3:$A$1000,1,FALSE)),1,""))</f>
        <v/>
      </c>
      <c r="CH238" s="46" t="str">
        <f ca="1">IF(BV238="","",IF(BV238&lt;&gt;OFFSET('Funding Input and Summary'!$AE$4,$CF238,0),1,""))</f>
        <v/>
      </c>
      <c r="CI238" s="46" t="str">
        <f ca="1">IF(ISBLANK(W238),"",IF(BZ238&lt;&gt;IF(OFFSET('Funding Input and Summary'!$AG$4,$CF238,0)="Retrofit","R","L"),1,""))</f>
        <v/>
      </c>
      <c r="CJ238" s="46" t="str">
        <f t="shared" si="54"/>
        <v/>
      </c>
      <c r="CK238" s="46" t="str">
        <f ca="1">IF(W238="","",IF(M238&lt;&gt;OFFSET('Funding Input and Summary'!$AF$4,$CF238,0),1,""))</f>
        <v/>
      </c>
      <c r="CL238" s="46" t="str">
        <f t="shared" ca="1" si="61"/>
        <v/>
      </c>
      <c r="CM238" s="46" t="str">
        <f t="shared" si="55"/>
        <v/>
      </c>
      <c r="CN238" s="63"/>
      <c r="CO238" s="63"/>
      <c r="CP238" s="63"/>
      <c r="CQ238" s="63"/>
      <c r="CR238" s="63"/>
    </row>
    <row r="239" spans="1:96" ht="15" x14ac:dyDescent="0.25">
      <c r="A239" s="244" t="str">
        <f t="shared" ca="1" si="56"/>
        <v/>
      </c>
      <c r="B239" s="59"/>
      <c r="C239" s="47"/>
      <c r="D239" s="47"/>
      <c r="E239" s="47"/>
      <c r="F239" s="47"/>
      <c r="G239" s="47"/>
      <c r="H239" s="48"/>
      <c r="I239" s="47"/>
      <c r="J239" s="49"/>
      <c r="K239" s="49"/>
      <c r="L239" s="49"/>
      <c r="M239" s="50"/>
      <c r="N239" s="50"/>
      <c r="O239" s="52"/>
      <c r="P239" s="32"/>
      <c r="Q239" s="32"/>
      <c r="R239" s="20"/>
      <c r="S239" s="51"/>
      <c r="T239" s="275"/>
      <c r="U239" s="51"/>
      <c r="V239" s="51"/>
      <c r="W239" s="62"/>
      <c r="X239" s="52"/>
      <c r="Y239" s="12"/>
      <c r="Z239" s="12"/>
      <c r="AA239" s="276"/>
      <c r="AB239" s="276"/>
      <c r="AC239" s="254"/>
      <c r="AD239" s="254"/>
      <c r="AE239" s="12"/>
      <c r="AF239" s="12"/>
      <c r="AG239" s="254"/>
      <c r="AH239" s="274"/>
      <c r="AI239" s="51"/>
      <c r="AJ239" s="51"/>
      <c r="AK239" s="248"/>
      <c r="AL239" s="248"/>
      <c r="AM239" s="248"/>
      <c r="AN239" s="254"/>
      <c r="AO239" s="254"/>
      <c r="AP239" s="254"/>
      <c r="AQ239" s="274"/>
      <c r="AR239" s="274"/>
      <c r="AS239" s="274"/>
      <c r="AT239" s="254"/>
      <c r="AU239" s="274"/>
      <c r="AV239" s="276"/>
      <c r="AW239" s="276"/>
      <c r="AX239" s="276"/>
      <c r="AY239" s="12"/>
      <c r="AZ239" s="12"/>
      <c r="BA239" s="12"/>
      <c r="BB239" s="12"/>
      <c r="BC239" s="12"/>
      <c r="BD239" s="53"/>
      <c r="BE239" s="11" t="str">
        <f ca="1">IF(OR(ISBLANK($W239),ISBLANK($M239)),"",OFFSET(Measure_List!$J$2,MATCH($W239,Measure_List!$A$3:$A$4922,FALSE),MATCH(M239,Measure_List!$J$2:$BA$2,1)-1))</f>
        <v/>
      </c>
      <c r="BF239" s="36" t="str">
        <f>IF(ISBLANK($W239),"",(-1)*PV('Drop Downs'!$F$2,CB239,$AE239))</f>
        <v/>
      </c>
      <c r="BG239" s="11" t="str">
        <f t="shared" si="47"/>
        <v/>
      </c>
      <c r="BH239" s="34" t="str">
        <f t="shared" si="57"/>
        <v/>
      </c>
      <c r="BI239" s="36" t="str">
        <f t="shared" si="48"/>
        <v/>
      </c>
      <c r="BJ239" s="34" t="str">
        <f>IF(ISBLANK($W239),"",AB239*'Drop Downs'!$F$1)</f>
        <v/>
      </c>
      <c r="BK239" s="36" t="str">
        <f t="shared" si="58"/>
        <v/>
      </c>
      <c r="BL239" s="36" t="str">
        <f>IF(ISBLANK($W239),"",(-1)*PV('Drop Downs'!$F$2,$CB239,$AD239))</f>
        <v/>
      </c>
      <c r="BM239" s="36" t="str">
        <f>IF(ISBLANK($W239),"",(-1)*PV('Drop Downs'!$F$2,CB239,$AF239))</f>
        <v/>
      </c>
      <c r="BN239" s="11" t="str">
        <f t="shared" si="59"/>
        <v/>
      </c>
      <c r="BO239" s="11" t="str">
        <f t="shared" si="49"/>
        <v/>
      </c>
      <c r="BP239" s="11" t="str">
        <f t="shared" si="50"/>
        <v/>
      </c>
      <c r="BQ239" s="36" t="str">
        <f ca="1">IF(ISBLANK($W239),"",OFFSET(Bkgd_AvoidedCosts!$A$1,BT239-1,BU239-1))</f>
        <v/>
      </c>
      <c r="BR239" s="38" t="str">
        <f t="shared" si="51"/>
        <v/>
      </c>
      <c r="BS239" s="38" t="str">
        <f t="shared" si="52"/>
        <v/>
      </c>
      <c r="BT239" s="10" t="str">
        <f>IF(ISBLANK($W239),"",MATCH($CA239,Bkgd_AvoidedCosts!$A$1:$A$405,FALSE))</f>
        <v/>
      </c>
      <c r="BU239" s="10" t="str">
        <f>IF(ISBLANK($W239),"",MATCH(CB239&amp;BZ239,Bkgd_AvoidedCosts!$2:$2,FALSE))</f>
        <v/>
      </c>
      <c r="BV239" s="42" t="str">
        <f ca="1">IF(ISBLANK($W239),"",OFFSET(Measure_List!$A$2,$CC239,BV$5))</f>
        <v/>
      </c>
      <c r="BW239" s="42" t="str">
        <f ca="1">IF(ISBLANK($W239),"",OFFSET(Measure_List!$A$2,$CC239,BW$5))</f>
        <v/>
      </c>
      <c r="BX239" s="42" t="str">
        <f ca="1">IF(ISBLANK($W239),"",OFFSET(Measure_List!$A$2,$CC239,BX$5))</f>
        <v/>
      </c>
      <c r="BY239" s="42" t="str">
        <f ca="1">IF(ISBLANK($W239),"",OFFSET(Measure_List!$A$2,$CC239,BY$5))</f>
        <v/>
      </c>
      <c r="BZ239" s="42" t="str">
        <f ca="1">IF(ISBLANK($W239),"",OFFSET(Measure_List!$A$2,$CC239,BZ$5))</f>
        <v/>
      </c>
      <c r="CA239" s="42" t="str">
        <f ca="1">IF(ISBLANK($W239),"",OFFSET(Measure_List!$A$2,$CC239,CA$5))</f>
        <v/>
      </c>
      <c r="CB239" s="42" t="str">
        <f ca="1">IF(ISBLANK($W239),"",OFFSET(Measure_List!$A$2,$CC239,CB$5))</f>
        <v/>
      </c>
      <c r="CC239" s="42" t="str">
        <f>IF(ISBLANK($W239),"",MATCH($W239,Measure_List!$A$2:$A$4929,FALSE)-1)</f>
        <v/>
      </c>
      <c r="CD239" s="54" t="str">
        <f t="shared" si="53"/>
        <v/>
      </c>
      <c r="CE239" s="55" t="str">
        <f t="shared" si="60"/>
        <v/>
      </c>
      <c r="CF239" s="55" t="str">
        <f>IF(ISBLANK(W239),"",MATCH(P239,'Funding Input and Summary'!$A$5:$A$254,0))</f>
        <v/>
      </c>
      <c r="CG239" s="202" t="str">
        <f>IF(W239="","",IF(ISERROR(VLOOKUP(W239,Measure_List!$A$3:$A$1000,1,FALSE)),1,""))</f>
        <v/>
      </c>
      <c r="CH239" s="46" t="str">
        <f ca="1">IF(BV239="","",IF(BV239&lt;&gt;OFFSET('Funding Input and Summary'!$AE$4,$CF239,0),1,""))</f>
        <v/>
      </c>
      <c r="CI239" s="46" t="str">
        <f ca="1">IF(ISBLANK(W239),"",IF(BZ239&lt;&gt;IF(OFFSET('Funding Input and Summary'!$AG$4,$CF239,0)="Retrofit","R","L"),1,""))</f>
        <v/>
      </c>
      <c r="CJ239" s="46" t="str">
        <f t="shared" si="54"/>
        <v/>
      </c>
      <c r="CK239" s="46" t="str">
        <f ca="1">IF(W239="","",IF(M239&lt;&gt;OFFSET('Funding Input and Summary'!$AF$4,$CF239,0),1,""))</f>
        <v/>
      </c>
      <c r="CL239" s="46" t="str">
        <f t="shared" ca="1" si="61"/>
        <v/>
      </c>
      <c r="CM239" s="46" t="str">
        <f t="shared" si="55"/>
        <v/>
      </c>
      <c r="CN239" s="63"/>
      <c r="CO239" s="63"/>
      <c r="CP239" s="63"/>
      <c r="CQ239" s="63"/>
      <c r="CR239" s="63"/>
    </row>
    <row r="240" spans="1:96" ht="15" x14ac:dyDescent="0.25">
      <c r="A240" s="244" t="str">
        <f t="shared" ca="1" si="56"/>
        <v/>
      </c>
      <c r="B240" s="59"/>
      <c r="C240" s="47"/>
      <c r="D240" s="47"/>
      <c r="E240" s="47"/>
      <c r="F240" s="47"/>
      <c r="G240" s="47"/>
      <c r="H240" s="48"/>
      <c r="I240" s="47"/>
      <c r="J240" s="49"/>
      <c r="K240" s="49"/>
      <c r="L240" s="49"/>
      <c r="M240" s="50"/>
      <c r="N240" s="50"/>
      <c r="O240" s="52"/>
      <c r="P240" s="32"/>
      <c r="Q240" s="32"/>
      <c r="R240" s="20"/>
      <c r="S240" s="51"/>
      <c r="T240" s="275"/>
      <c r="U240" s="51"/>
      <c r="V240" s="51"/>
      <c r="W240" s="62"/>
      <c r="X240" s="52"/>
      <c r="Y240" s="12"/>
      <c r="Z240" s="12"/>
      <c r="AA240" s="276"/>
      <c r="AB240" s="276"/>
      <c r="AC240" s="254"/>
      <c r="AD240" s="254"/>
      <c r="AE240" s="12"/>
      <c r="AF240" s="12"/>
      <c r="AG240" s="254"/>
      <c r="AH240" s="274"/>
      <c r="AI240" s="51"/>
      <c r="AJ240" s="51"/>
      <c r="AK240" s="248"/>
      <c r="AL240" s="248"/>
      <c r="AM240" s="248"/>
      <c r="AN240" s="254"/>
      <c r="AO240" s="254"/>
      <c r="AP240" s="254"/>
      <c r="AQ240" s="274"/>
      <c r="AR240" s="274"/>
      <c r="AS240" s="274"/>
      <c r="AT240" s="254"/>
      <c r="AU240" s="274"/>
      <c r="AV240" s="276"/>
      <c r="AW240" s="276"/>
      <c r="AX240" s="276"/>
      <c r="AY240" s="12"/>
      <c r="AZ240" s="12"/>
      <c r="BA240" s="12"/>
      <c r="BB240" s="12"/>
      <c r="BC240" s="12"/>
      <c r="BD240" s="53"/>
      <c r="BE240" s="11" t="str">
        <f ca="1">IF(OR(ISBLANK($W240),ISBLANK($M240)),"",OFFSET(Measure_List!$J$2,MATCH($W240,Measure_List!$A$3:$A$4922,FALSE),MATCH(M240,Measure_List!$J$2:$BA$2,1)-1))</f>
        <v/>
      </c>
      <c r="BF240" s="36" t="str">
        <f>IF(ISBLANK($W240),"",(-1)*PV('Drop Downs'!$F$2,CB240,$AE240))</f>
        <v/>
      </c>
      <c r="BG240" s="11" t="str">
        <f t="shared" si="47"/>
        <v/>
      </c>
      <c r="BH240" s="34" t="str">
        <f t="shared" si="57"/>
        <v/>
      </c>
      <c r="BI240" s="36" t="str">
        <f t="shared" si="48"/>
        <v/>
      </c>
      <c r="BJ240" s="34" t="str">
        <f>IF(ISBLANK($W240),"",AB240*'Drop Downs'!$F$1)</f>
        <v/>
      </c>
      <c r="BK240" s="36" t="str">
        <f t="shared" si="58"/>
        <v/>
      </c>
      <c r="BL240" s="36" t="str">
        <f>IF(ISBLANK($W240),"",(-1)*PV('Drop Downs'!$F$2,$CB240,$AD240))</f>
        <v/>
      </c>
      <c r="BM240" s="36" t="str">
        <f>IF(ISBLANK($W240),"",(-1)*PV('Drop Downs'!$F$2,CB240,$AF240))</f>
        <v/>
      </c>
      <c r="BN240" s="11" t="str">
        <f t="shared" si="59"/>
        <v/>
      </c>
      <c r="BO240" s="11" t="str">
        <f t="shared" si="49"/>
        <v/>
      </c>
      <c r="BP240" s="11" t="str">
        <f t="shared" si="50"/>
        <v/>
      </c>
      <c r="BQ240" s="36" t="str">
        <f ca="1">IF(ISBLANK($W240),"",OFFSET(Bkgd_AvoidedCosts!$A$1,BT240-1,BU240-1))</f>
        <v/>
      </c>
      <c r="BR240" s="38" t="str">
        <f t="shared" si="51"/>
        <v/>
      </c>
      <c r="BS240" s="38" t="str">
        <f t="shared" si="52"/>
        <v/>
      </c>
      <c r="BT240" s="10" t="str">
        <f>IF(ISBLANK($W240),"",MATCH($CA240,Bkgd_AvoidedCosts!$A$1:$A$405,FALSE))</f>
        <v/>
      </c>
      <c r="BU240" s="10" t="str">
        <f>IF(ISBLANK($W240),"",MATCH(CB240&amp;BZ240,Bkgd_AvoidedCosts!$2:$2,FALSE))</f>
        <v/>
      </c>
      <c r="BV240" s="42" t="str">
        <f ca="1">IF(ISBLANK($W240),"",OFFSET(Measure_List!$A$2,$CC240,BV$5))</f>
        <v/>
      </c>
      <c r="BW240" s="42" t="str">
        <f ca="1">IF(ISBLANK($W240),"",OFFSET(Measure_List!$A$2,$CC240,BW$5))</f>
        <v/>
      </c>
      <c r="BX240" s="42" t="str">
        <f ca="1">IF(ISBLANK($W240),"",OFFSET(Measure_List!$A$2,$CC240,BX$5))</f>
        <v/>
      </c>
      <c r="BY240" s="42" t="str">
        <f ca="1">IF(ISBLANK($W240),"",OFFSET(Measure_List!$A$2,$CC240,BY$5))</f>
        <v/>
      </c>
      <c r="BZ240" s="42" t="str">
        <f ca="1">IF(ISBLANK($W240),"",OFFSET(Measure_List!$A$2,$CC240,BZ$5))</f>
        <v/>
      </c>
      <c r="CA240" s="42" t="str">
        <f ca="1">IF(ISBLANK($W240),"",OFFSET(Measure_List!$A$2,$CC240,CA$5))</f>
        <v/>
      </c>
      <c r="CB240" s="42" t="str">
        <f ca="1">IF(ISBLANK($W240),"",OFFSET(Measure_List!$A$2,$CC240,CB$5))</f>
        <v/>
      </c>
      <c r="CC240" s="42" t="str">
        <f>IF(ISBLANK($W240),"",MATCH($W240,Measure_List!$A$2:$A$4929,FALSE)-1)</f>
        <v/>
      </c>
      <c r="CD240" s="54" t="str">
        <f t="shared" si="53"/>
        <v/>
      </c>
      <c r="CE240" s="55" t="str">
        <f t="shared" si="60"/>
        <v/>
      </c>
      <c r="CF240" s="55" t="str">
        <f>IF(ISBLANK(W240),"",MATCH(P240,'Funding Input and Summary'!$A$5:$A$254,0))</f>
        <v/>
      </c>
      <c r="CG240" s="202" t="str">
        <f>IF(W240="","",IF(ISERROR(VLOOKUP(W240,Measure_List!$A$3:$A$1000,1,FALSE)),1,""))</f>
        <v/>
      </c>
      <c r="CH240" s="46" t="str">
        <f ca="1">IF(BV240="","",IF(BV240&lt;&gt;OFFSET('Funding Input and Summary'!$AE$4,$CF240,0),1,""))</f>
        <v/>
      </c>
      <c r="CI240" s="46" t="str">
        <f ca="1">IF(ISBLANK(W240),"",IF(BZ240&lt;&gt;IF(OFFSET('Funding Input and Summary'!$AG$4,$CF240,0)="Retrofit","R","L"),1,""))</f>
        <v/>
      </c>
      <c r="CJ240" s="46" t="str">
        <f t="shared" si="54"/>
        <v/>
      </c>
      <c r="CK240" s="46" t="str">
        <f ca="1">IF(W240="","",IF(M240&lt;&gt;OFFSET('Funding Input and Summary'!$AF$4,$CF240,0),1,""))</f>
        <v/>
      </c>
      <c r="CL240" s="46" t="str">
        <f t="shared" ca="1" si="61"/>
        <v/>
      </c>
      <c r="CM240" s="46" t="str">
        <f t="shared" si="55"/>
        <v/>
      </c>
      <c r="CN240" s="63"/>
      <c r="CO240" s="63"/>
      <c r="CP240" s="63"/>
      <c r="CQ240" s="63"/>
      <c r="CR240" s="63"/>
    </row>
    <row r="241" spans="1:96" ht="15" x14ac:dyDescent="0.25">
      <c r="A241" s="244" t="str">
        <f t="shared" ca="1" si="56"/>
        <v/>
      </c>
      <c r="B241" s="59"/>
      <c r="C241" s="47"/>
      <c r="D241" s="47"/>
      <c r="E241" s="47"/>
      <c r="F241" s="47"/>
      <c r="G241" s="47"/>
      <c r="H241" s="48"/>
      <c r="I241" s="47"/>
      <c r="J241" s="49"/>
      <c r="K241" s="49"/>
      <c r="L241" s="49"/>
      <c r="M241" s="50"/>
      <c r="N241" s="50"/>
      <c r="O241" s="52"/>
      <c r="P241" s="32"/>
      <c r="Q241" s="32"/>
      <c r="R241" s="20"/>
      <c r="S241" s="51"/>
      <c r="T241" s="275"/>
      <c r="U241" s="51"/>
      <c r="V241" s="51"/>
      <c r="W241" s="62"/>
      <c r="X241" s="52"/>
      <c r="Y241" s="12"/>
      <c r="Z241" s="12"/>
      <c r="AA241" s="276"/>
      <c r="AB241" s="276"/>
      <c r="AC241" s="254"/>
      <c r="AD241" s="254"/>
      <c r="AE241" s="12"/>
      <c r="AF241" s="12"/>
      <c r="AG241" s="254"/>
      <c r="AH241" s="274"/>
      <c r="AI241" s="51"/>
      <c r="AJ241" s="51"/>
      <c r="AK241" s="248"/>
      <c r="AL241" s="248"/>
      <c r="AM241" s="248"/>
      <c r="AN241" s="254"/>
      <c r="AO241" s="254"/>
      <c r="AP241" s="254"/>
      <c r="AQ241" s="274"/>
      <c r="AR241" s="274"/>
      <c r="AS241" s="274"/>
      <c r="AT241" s="254"/>
      <c r="AU241" s="274"/>
      <c r="AV241" s="276"/>
      <c r="AW241" s="276"/>
      <c r="AX241" s="276"/>
      <c r="AY241" s="12"/>
      <c r="AZ241" s="12"/>
      <c r="BA241" s="12"/>
      <c r="BB241" s="12"/>
      <c r="BC241" s="12"/>
      <c r="BD241" s="53"/>
      <c r="BE241" s="11" t="str">
        <f ca="1">IF(OR(ISBLANK($W241),ISBLANK($M241)),"",OFFSET(Measure_List!$J$2,MATCH($W241,Measure_List!$A$3:$A$4922,FALSE),MATCH(M241,Measure_List!$J$2:$BA$2,1)-1))</f>
        <v/>
      </c>
      <c r="BF241" s="36" t="str">
        <f>IF(ISBLANK($W241),"",(-1)*PV('Drop Downs'!$F$2,CB241,$AE241))</f>
        <v/>
      </c>
      <c r="BG241" s="11" t="str">
        <f t="shared" si="47"/>
        <v/>
      </c>
      <c r="BH241" s="34" t="str">
        <f t="shared" si="57"/>
        <v/>
      </c>
      <c r="BI241" s="36" t="str">
        <f t="shared" si="48"/>
        <v/>
      </c>
      <c r="BJ241" s="34" t="str">
        <f>IF(ISBLANK($W241),"",AB241*'Drop Downs'!$F$1)</f>
        <v/>
      </c>
      <c r="BK241" s="36" t="str">
        <f t="shared" si="58"/>
        <v/>
      </c>
      <c r="BL241" s="36" t="str">
        <f>IF(ISBLANK($W241),"",(-1)*PV('Drop Downs'!$F$2,$CB241,$AD241))</f>
        <v/>
      </c>
      <c r="BM241" s="36" t="str">
        <f>IF(ISBLANK($W241),"",(-1)*PV('Drop Downs'!$F$2,CB241,$AF241))</f>
        <v/>
      </c>
      <c r="BN241" s="11" t="str">
        <f t="shared" si="59"/>
        <v/>
      </c>
      <c r="BO241" s="11" t="str">
        <f t="shared" si="49"/>
        <v/>
      </c>
      <c r="BP241" s="11" t="str">
        <f t="shared" si="50"/>
        <v/>
      </c>
      <c r="BQ241" s="36" t="str">
        <f ca="1">IF(ISBLANK($W241),"",OFFSET(Bkgd_AvoidedCosts!$A$1,BT241-1,BU241-1))</f>
        <v/>
      </c>
      <c r="BR241" s="38" t="str">
        <f t="shared" si="51"/>
        <v/>
      </c>
      <c r="BS241" s="38" t="str">
        <f t="shared" si="52"/>
        <v/>
      </c>
      <c r="BT241" s="10" t="str">
        <f>IF(ISBLANK($W241),"",MATCH($CA241,Bkgd_AvoidedCosts!$A$1:$A$405,FALSE))</f>
        <v/>
      </c>
      <c r="BU241" s="10" t="str">
        <f>IF(ISBLANK($W241),"",MATCH(CB241&amp;BZ241,Bkgd_AvoidedCosts!$2:$2,FALSE))</f>
        <v/>
      </c>
      <c r="BV241" s="42" t="str">
        <f ca="1">IF(ISBLANK($W241),"",OFFSET(Measure_List!$A$2,$CC241,BV$5))</f>
        <v/>
      </c>
      <c r="BW241" s="42" t="str">
        <f ca="1">IF(ISBLANK($W241),"",OFFSET(Measure_List!$A$2,$CC241,BW$5))</f>
        <v/>
      </c>
      <c r="BX241" s="42" t="str">
        <f ca="1">IF(ISBLANK($W241),"",OFFSET(Measure_List!$A$2,$CC241,BX$5))</f>
        <v/>
      </c>
      <c r="BY241" s="42" t="str">
        <f ca="1">IF(ISBLANK($W241),"",OFFSET(Measure_List!$A$2,$CC241,BY$5))</f>
        <v/>
      </c>
      <c r="BZ241" s="42" t="str">
        <f ca="1">IF(ISBLANK($W241),"",OFFSET(Measure_List!$A$2,$CC241,BZ$5))</f>
        <v/>
      </c>
      <c r="CA241" s="42" t="str">
        <f ca="1">IF(ISBLANK($W241),"",OFFSET(Measure_List!$A$2,$CC241,CA$5))</f>
        <v/>
      </c>
      <c r="CB241" s="42" t="str">
        <f ca="1">IF(ISBLANK($W241),"",OFFSET(Measure_List!$A$2,$CC241,CB$5))</f>
        <v/>
      </c>
      <c r="CC241" s="42" t="str">
        <f>IF(ISBLANK($W241),"",MATCH($W241,Measure_List!$A$2:$A$4929,FALSE)-1)</f>
        <v/>
      </c>
      <c r="CD241" s="54" t="str">
        <f t="shared" si="53"/>
        <v/>
      </c>
      <c r="CE241" s="55" t="str">
        <f t="shared" si="60"/>
        <v/>
      </c>
      <c r="CF241" s="55" t="str">
        <f>IF(ISBLANK(W241),"",MATCH(P241,'Funding Input and Summary'!$A$5:$A$254,0))</f>
        <v/>
      </c>
      <c r="CG241" s="202" t="str">
        <f>IF(W241="","",IF(ISERROR(VLOOKUP(W241,Measure_List!$A$3:$A$1000,1,FALSE)),1,""))</f>
        <v/>
      </c>
      <c r="CH241" s="46" t="str">
        <f ca="1">IF(BV241="","",IF(BV241&lt;&gt;OFFSET('Funding Input and Summary'!$AE$4,$CF241,0),1,""))</f>
        <v/>
      </c>
      <c r="CI241" s="46" t="str">
        <f ca="1">IF(ISBLANK(W241),"",IF(BZ241&lt;&gt;IF(OFFSET('Funding Input and Summary'!$AG$4,$CF241,0)="Retrofit","R","L"),1,""))</f>
        <v/>
      </c>
      <c r="CJ241" s="46" t="str">
        <f t="shared" si="54"/>
        <v/>
      </c>
      <c r="CK241" s="46" t="str">
        <f ca="1">IF(W241="","",IF(M241&lt;&gt;OFFSET('Funding Input and Summary'!$AF$4,$CF241,0),1,""))</f>
        <v/>
      </c>
      <c r="CL241" s="46" t="str">
        <f t="shared" ca="1" si="61"/>
        <v/>
      </c>
      <c r="CM241" s="46" t="str">
        <f t="shared" si="55"/>
        <v/>
      </c>
      <c r="CN241" s="63"/>
      <c r="CO241" s="63"/>
      <c r="CP241" s="63"/>
      <c r="CQ241" s="63"/>
      <c r="CR241" s="63"/>
    </row>
    <row r="242" spans="1:96" ht="15" x14ac:dyDescent="0.25">
      <c r="A242" s="244" t="str">
        <f t="shared" ca="1" si="56"/>
        <v/>
      </c>
      <c r="B242" s="59"/>
      <c r="C242" s="47"/>
      <c r="D242" s="47"/>
      <c r="E242" s="47"/>
      <c r="F242" s="47"/>
      <c r="G242" s="47"/>
      <c r="H242" s="48"/>
      <c r="I242" s="47"/>
      <c r="J242" s="49"/>
      <c r="K242" s="49"/>
      <c r="L242" s="49"/>
      <c r="M242" s="50"/>
      <c r="N242" s="50"/>
      <c r="O242" s="52"/>
      <c r="P242" s="32"/>
      <c r="Q242" s="32"/>
      <c r="R242" s="20"/>
      <c r="S242" s="51"/>
      <c r="T242" s="275"/>
      <c r="U242" s="51"/>
      <c r="V242" s="51"/>
      <c r="W242" s="62"/>
      <c r="X242" s="52"/>
      <c r="Y242" s="12"/>
      <c r="Z242" s="12"/>
      <c r="AA242" s="276"/>
      <c r="AB242" s="276"/>
      <c r="AC242" s="254"/>
      <c r="AD242" s="254"/>
      <c r="AE242" s="12"/>
      <c r="AF242" s="12"/>
      <c r="AG242" s="254"/>
      <c r="AH242" s="274"/>
      <c r="AI242" s="51"/>
      <c r="AJ242" s="51"/>
      <c r="AK242" s="248"/>
      <c r="AL242" s="248"/>
      <c r="AM242" s="248"/>
      <c r="AN242" s="254"/>
      <c r="AO242" s="254"/>
      <c r="AP242" s="254"/>
      <c r="AQ242" s="274"/>
      <c r="AR242" s="274"/>
      <c r="AS242" s="274"/>
      <c r="AT242" s="254"/>
      <c r="AU242" s="274"/>
      <c r="AV242" s="276"/>
      <c r="AW242" s="276"/>
      <c r="AX242" s="276"/>
      <c r="AY242" s="12"/>
      <c r="AZ242" s="12"/>
      <c r="BA242" s="12"/>
      <c r="BB242" s="12"/>
      <c r="BC242" s="12"/>
      <c r="BD242" s="53"/>
      <c r="BE242" s="11" t="str">
        <f ca="1">IF(OR(ISBLANK($W242),ISBLANK($M242)),"",OFFSET(Measure_List!$J$2,MATCH($W242,Measure_List!$A$3:$A$4922,FALSE),MATCH(M242,Measure_List!$J$2:$BA$2,1)-1))</f>
        <v/>
      </c>
      <c r="BF242" s="36" t="str">
        <f>IF(ISBLANK($W242),"",(-1)*PV('Drop Downs'!$F$2,CB242,$AE242))</f>
        <v/>
      </c>
      <c r="BG242" s="11" t="str">
        <f t="shared" si="47"/>
        <v/>
      </c>
      <c r="BH242" s="34" t="str">
        <f t="shared" si="57"/>
        <v/>
      </c>
      <c r="BI242" s="36" t="str">
        <f t="shared" si="48"/>
        <v/>
      </c>
      <c r="BJ242" s="34" t="str">
        <f>IF(ISBLANK($W242),"",AB242*'Drop Downs'!$F$1)</f>
        <v/>
      </c>
      <c r="BK242" s="36" t="str">
        <f t="shared" si="58"/>
        <v/>
      </c>
      <c r="BL242" s="36" t="str">
        <f>IF(ISBLANK($W242),"",(-1)*PV('Drop Downs'!$F$2,$CB242,$AD242))</f>
        <v/>
      </c>
      <c r="BM242" s="36" t="str">
        <f>IF(ISBLANK($W242),"",(-1)*PV('Drop Downs'!$F$2,CB242,$AF242))</f>
        <v/>
      </c>
      <c r="BN242" s="11" t="str">
        <f t="shared" si="59"/>
        <v/>
      </c>
      <c r="BO242" s="11" t="str">
        <f t="shared" si="49"/>
        <v/>
      </c>
      <c r="BP242" s="11" t="str">
        <f t="shared" si="50"/>
        <v/>
      </c>
      <c r="BQ242" s="36" t="str">
        <f ca="1">IF(ISBLANK($W242),"",OFFSET(Bkgd_AvoidedCosts!$A$1,BT242-1,BU242-1))</f>
        <v/>
      </c>
      <c r="BR242" s="38" t="str">
        <f t="shared" si="51"/>
        <v/>
      </c>
      <c r="BS242" s="38" t="str">
        <f t="shared" si="52"/>
        <v/>
      </c>
      <c r="BT242" s="10" t="str">
        <f>IF(ISBLANK($W242),"",MATCH($CA242,Bkgd_AvoidedCosts!$A$1:$A$405,FALSE))</f>
        <v/>
      </c>
      <c r="BU242" s="10" t="str">
        <f>IF(ISBLANK($W242),"",MATCH(CB242&amp;BZ242,Bkgd_AvoidedCosts!$2:$2,FALSE))</f>
        <v/>
      </c>
      <c r="BV242" s="42" t="str">
        <f ca="1">IF(ISBLANK($W242),"",OFFSET(Measure_List!$A$2,$CC242,BV$5))</f>
        <v/>
      </c>
      <c r="BW242" s="42" t="str">
        <f ca="1">IF(ISBLANK($W242),"",OFFSET(Measure_List!$A$2,$CC242,BW$5))</f>
        <v/>
      </c>
      <c r="BX242" s="42" t="str">
        <f ca="1">IF(ISBLANK($W242),"",OFFSET(Measure_List!$A$2,$CC242,BX$5))</f>
        <v/>
      </c>
      <c r="BY242" s="42" t="str">
        <f ca="1">IF(ISBLANK($W242),"",OFFSET(Measure_List!$A$2,$CC242,BY$5))</f>
        <v/>
      </c>
      <c r="BZ242" s="42" t="str">
        <f ca="1">IF(ISBLANK($W242),"",OFFSET(Measure_List!$A$2,$CC242,BZ$5))</f>
        <v/>
      </c>
      <c r="CA242" s="42" t="str">
        <f ca="1">IF(ISBLANK($W242),"",OFFSET(Measure_List!$A$2,$CC242,CA$5))</f>
        <v/>
      </c>
      <c r="CB242" s="42" t="str">
        <f ca="1">IF(ISBLANK($W242),"",OFFSET(Measure_List!$A$2,$CC242,CB$5))</f>
        <v/>
      </c>
      <c r="CC242" s="42" t="str">
        <f>IF(ISBLANK($W242),"",MATCH($W242,Measure_List!$A$2:$A$4929,FALSE)-1)</f>
        <v/>
      </c>
      <c r="CD242" s="54" t="str">
        <f t="shared" si="53"/>
        <v/>
      </c>
      <c r="CE242" s="55" t="str">
        <f t="shared" si="60"/>
        <v/>
      </c>
      <c r="CF242" s="55" t="str">
        <f>IF(ISBLANK(W242),"",MATCH(P242,'Funding Input and Summary'!$A$5:$A$254,0))</f>
        <v/>
      </c>
      <c r="CG242" s="202" t="str">
        <f>IF(W242="","",IF(ISERROR(VLOOKUP(W242,Measure_List!$A$3:$A$1000,1,FALSE)),1,""))</f>
        <v/>
      </c>
      <c r="CH242" s="46" t="str">
        <f ca="1">IF(BV242="","",IF(BV242&lt;&gt;OFFSET('Funding Input and Summary'!$AE$4,$CF242,0),1,""))</f>
        <v/>
      </c>
      <c r="CI242" s="46" t="str">
        <f ca="1">IF(ISBLANK(W242),"",IF(BZ242&lt;&gt;IF(OFFSET('Funding Input and Summary'!$AG$4,$CF242,0)="Retrofit","R","L"),1,""))</f>
        <v/>
      </c>
      <c r="CJ242" s="46" t="str">
        <f t="shared" si="54"/>
        <v/>
      </c>
      <c r="CK242" s="46" t="str">
        <f ca="1">IF(W242="","",IF(M242&lt;&gt;OFFSET('Funding Input and Summary'!$AF$4,$CF242,0),1,""))</f>
        <v/>
      </c>
      <c r="CL242" s="46" t="str">
        <f t="shared" ca="1" si="61"/>
        <v/>
      </c>
      <c r="CM242" s="46" t="str">
        <f t="shared" si="55"/>
        <v/>
      </c>
      <c r="CN242" s="63"/>
      <c r="CO242" s="63"/>
      <c r="CP242" s="63"/>
      <c r="CQ242" s="63"/>
      <c r="CR242" s="63"/>
    </row>
    <row r="243" spans="1:96" ht="15" x14ac:dyDescent="0.25">
      <c r="A243" s="244" t="str">
        <f t="shared" ca="1" si="56"/>
        <v/>
      </c>
      <c r="B243" s="59"/>
      <c r="C243" s="47"/>
      <c r="D243" s="47"/>
      <c r="E243" s="47"/>
      <c r="F243" s="47"/>
      <c r="G243" s="47"/>
      <c r="H243" s="48"/>
      <c r="I243" s="47"/>
      <c r="J243" s="49"/>
      <c r="K243" s="49"/>
      <c r="L243" s="49"/>
      <c r="M243" s="50"/>
      <c r="N243" s="50"/>
      <c r="O243" s="52"/>
      <c r="P243" s="32"/>
      <c r="Q243" s="32"/>
      <c r="R243" s="20"/>
      <c r="S243" s="51"/>
      <c r="T243" s="275"/>
      <c r="U243" s="51"/>
      <c r="V243" s="51"/>
      <c r="W243" s="62"/>
      <c r="X243" s="52"/>
      <c r="Y243" s="12"/>
      <c r="Z243" s="12"/>
      <c r="AA243" s="276"/>
      <c r="AB243" s="276"/>
      <c r="AC243" s="254"/>
      <c r="AD243" s="254"/>
      <c r="AE243" s="12"/>
      <c r="AF243" s="12"/>
      <c r="AG243" s="254"/>
      <c r="AH243" s="274"/>
      <c r="AI243" s="51"/>
      <c r="AJ243" s="51"/>
      <c r="AK243" s="248"/>
      <c r="AL243" s="248"/>
      <c r="AM243" s="248"/>
      <c r="AN243" s="254"/>
      <c r="AO243" s="254"/>
      <c r="AP243" s="254"/>
      <c r="AQ243" s="274"/>
      <c r="AR243" s="274"/>
      <c r="AS243" s="274"/>
      <c r="AT243" s="254"/>
      <c r="AU243" s="274"/>
      <c r="AV243" s="276"/>
      <c r="AW243" s="276"/>
      <c r="AX243" s="276"/>
      <c r="AY243" s="12"/>
      <c r="AZ243" s="12"/>
      <c r="BA243" s="12"/>
      <c r="BB243" s="12"/>
      <c r="BC243" s="12"/>
      <c r="BD243" s="53"/>
      <c r="BE243" s="11" t="str">
        <f ca="1">IF(OR(ISBLANK($W243),ISBLANK($M243)),"",OFFSET(Measure_List!$J$2,MATCH($W243,Measure_List!$A$3:$A$4922,FALSE),MATCH(M243,Measure_List!$J$2:$BA$2,1)-1))</f>
        <v/>
      </c>
      <c r="BF243" s="36" t="str">
        <f>IF(ISBLANK($W243),"",(-1)*PV('Drop Downs'!$F$2,CB243,$AE243))</f>
        <v/>
      </c>
      <c r="BG243" s="11" t="str">
        <f t="shared" si="47"/>
        <v/>
      </c>
      <c r="BH243" s="34" t="str">
        <f t="shared" si="57"/>
        <v/>
      </c>
      <c r="BI243" s="36" t="str">
        <f t="shared" si="48"/>
        <v/>
      </c>
      <c r="BJ243" s="34" t="str">
        <f>IF(ISBLANK($W243),"",AB243*'Drop Downs'!$F$1)</f>
        <v/>
      </c>
      <c r="BK243" s="36" t="str">
        <f t="shared" si="58"/>
        <v/>
      </c>
      <c r="BL243" s="36" t="str">
        <f>IF(ISBLANK($W243),"",(-1)*PV('Drop Downs'!$F$2,$CB243,$AD243))</f>
        <v/>
      </c>
      <c r="BM243" s="36" t="str">
        <f>IF(ISBLANK($W243),"",(-1)*PV('Drop Downs'!$F$2,CB243,$AF243))</f>
        <v/>
      </c>
      <c r="BN243" s="11" t="str">
        <f t="shared" si="59"/>
        <v/>
      </c>
      <c r="BO243" s="11" t="str">
        <f t="shared" si="49"/>
        <v/>
      </c>
      <c r="BP243" s="11" t="str">
        <f t="shared" si="50"/>
        <v/>
      </c>
      <c r="BQ243" s="36" t="str">
        <f ca="1">IF(ISBLANK($W243),"",OFFSET(Bkgd_AvoidedCosts!$A$1,BT243-1,BU243-1))</f>
        <v/>
      </c>
      <c r="BR243" s="38" t="str">
        <f t="shared" si="51"/>
        <v/>
      </c>
      <c r="BS243" s="38" t="str">
        <f t="shared" si="52"/>
        <v/>
      </c>
      <c r="BT243" s="10" t="str">
        <f>IF(ISBLANK($W243),"",MATCH($CA243,Bkgd_AvoidedCosts!$A$1:$A$405,FALSE))</f>
        <v/>
      </c>
      <c r="BU243" s="10" t="str">
        <f>IF(ISBLANK($W243),"",MATCH(CB243&amp;BZ243,Bkgd_AvoidedCosts!$2:$2,FALSE))</f>
        <v/>
      </c>
      <c r="BV243" s="42" t="str">
        <f ca="1">IF(ISBLANK($W243),"",OFFSET(Measure_List!$A$2,$CC243,BV$5))</f>
        <v/>
      </c>
      <c r="BW243" s="42" t="str">
        <f ca="1">IF(ISBLANK($W243),"",OFFSET(Measure_List!$A$2,$CC243,BW$5))</f>
        <v/>
      </c>
      <c r="BX243" s="42" t="str">
        <f ca="1">IF(ISBLANK($W243),"",OFFSET(Measure_List!$A$2,$CC243,BX$5))</f>
        <v/>
      </c>
      <c r="BY243" s="42" t="str">
        <f ca="1">IF(ISBLANK($W243),"",OFFSET(Measure_List!$A$2,$CC243,BY$5))</f>
        <v/>
      </c>
      <c r="BZ243" s="42" t="str">
        <f ca="1">IF(ISBLANK($W243),"",OFFSET(Measure_List!$A$2,$CC243,BZ$5))</f>
        <v/>
      </c>
      <c r="CA243" s="42" t="str">
        <f ca="1">IF(ISBLANK($W243),"",OFFSET(Measure_List!$A$2,$CC243,CA$5))</f>
        <v/>
      </c>
      <c r="CB243" s="42" t="str">
        <f ca="1">IF(ISBLANK($W243),"",OFFSET(Measure_List!$A$2,$CC243,CB$5))</f>
        <v/>
      </c>
      <c r="CC243" s="42" t="str">
        <f>IF(ISBLANK($W243),"",MATCH($W243,Measure_List!$A$2:$A$4929,FALSE)-1)</f>
        <v/>
      </c>
      <c r="CD243" s="54" t="str">
        <f t="shared" si="53"/>
        <v/>
      </c>
      <c r="CE243" s="55" t="str">
        <f t="shared" si="60"/>
        <v/>
      </c>
      <c r="CF243" s="55" t="str">
        <f>IF(ISBLANK(W243),"",MATCH(P243,'Funding Input and Summary'!$A$5:$A$254,0))</f>
        <v/>
      </c>
      <c r="CG243" s="202" t="str">
        <f>IF(W243="","",IF(ISERROR(VLOOKUP(W243,Measure_List!$A$3:$A$1000,1,FALSE)),1,""))</f>
        <v/>
      </c>
      <c r="CH243" s="46" t="str">
        <f ca="1">IF(BV243="","",IF(BV243&lt;&gt;OFFSET('Funding Input and Summary'!$AE$4,$CF243,0),1,""))</f>
        <v/>
      </c>
      <c r="CI243" s="46" t="str">
        <f ca="1">IF(ISBLANK(W243),"",IF(BZ243&lt;&gt;IF(OFFSET('Funding Input and Summary'!$AG$4,$CF243,0)="Retrofit","R","L"),1,""))</f>
        <v/>
      </c>
      <c r="CJ243" s="46" t="str">
        <f t="shared" si="54"/>
        <v/>
      </c>
      <c r="CK243" s="46" t="str">
        <f ca="1">IF(W243="","",IF(M243&lt;&gt;OFFSET('Funding Input and Summary'!$AF$4,$CF243,0),1,""))</f>
        <v/>
      </c>
      <c r="CL243" s="46" t="str">
        <f t="shared" ca="1" si="61"/>
        <v/>
      </c>
      <c r="CM243" s="46" t="str">
        <f t="shared" si="55"/>
        <v/>
      </c>
      <c r="CN243" s="63"/>
      <c r="CO243" s="63"/>
      <c r="CP243" s="63"/>
      <c r="CQ243" s="63"/>
      <c r="CR243" s="63"/>
    </row>
    <row r="244" spans="1:96" ht="15" x14ac:dyDescent="0.25">
      <c r="A244" s="244" t="str">
        <f t="shared" ca="1" si="56"/>
        <v/>
      </c>
      <c r="B244" s="59"/>
      <c r="C244" s="47"/>
      <c r="D244" s="47"/>
      <c r="E244" s="47"/>
      <c r="F244" s="47"/>
      <c r="G244" s="47"/>
      <c r="H244" s="48"/>
      <c r="I244" s="47"/>
      <c r="J244" s="49"/>
      <c r="K244" s="49"/>
      <c r="L244" s="49"/>
      <c r="M244" s="50"/>
      <c r="N244" s="50"/>
      <c r="O244" s="52"/>
      <c r="P244" s="32"/>
      <c r="Q244" s="32"/>
      <c r="R244" s="20"/>
      <c r="S244" s="51"/>
      <c r="T244" s="275"/>
      <c r="U244" s="51"/>
      <c r="V244" s="51"/>
      <c r="W244" s="62"/>
      <c r="X244" s="52"/>
      <c r="Y244" s="12"/>
      <c r="Z244" s="12"/>
      <c r="AA244" s="276"/>
      <c r="AB244" s="276"/>
      <c r="AC244" s="254"/>
      <c r="AD244" s="254"/>
      <c r="AE244" s="12"/>
      <c r="AF244" s="12"/>
      <c r="AG244" s="254"/>
      <c r="AH244" s="274"/>
      <c r="AI244" s="51"/>
      <c r="AJ244" s="51"/>
      <c r="AK244" s="248"/>
      <c r="AL244" s="248"/>
      <c r="AM244" s="248"/>
      <c r="AN244" s="254"/>
      <c r="AO244" s="254"/>
      <c r="AP244" s="254"/>
      <c r="AQ244" s="274"/>
      <c r="AR244" s="274"/>
      <c r="AS244" s="274"/>
      <c r="AT244" s="254"/>
      <c r="AU244" s="274"/>
      <c r="AV244" s="276"/>
      <c r="AW244" s="276"/>
      <c r="AX244" s="276"/>
      <c r="AY244" s="12"/>
      <c r="AZ244" s="12"/>
      <c r="BA244" s="12"/>
      <c r="BB244" s="12"/>
      <c r="BC244" s="12"/>
      <c r="BD244" s="53"/>
      <c r="BE244" s="11" t="str">
        <f ca="1">IF(OR(ISBLANK($W244),ISBLANK($M244)),"",OFFSET(Measure_List!$J$2,MATCH($W244,Measure_List!$A$3:$A$4922,FALSE),MATCH(M244,Measure_List!$J$2:$BA$2,1)-1))</f>
        <v/>
      </c>
      <c r="BF244" s="36" t="str">
        <f>IF(ISBLANK($W244),"",(-1)*PV('Drop Downs'!$F$2,CB244,$AE244))</f>
        <v/>
      </c>
      <c r="BG244" s="11" t="str">
        <f t="shared" si="47"/>
        <v/>
      </c>
      <c r="BH244" s="34" t="str">
        <f t="shared" si="57"/>
        <v/>
      </c>
      <c r="BI244" s="36" t="str">
        <f t="shared" si="48"/>
        <v/>
      </c>
      <c r="BJ244" s="34" t="str">
        <f>IF(ISBLANK($W244),"",AB244*'Drop Downs'!$F$1)</f>
        <v/>
      </c>
      <c r="BK244" s="36" t="str">
        <f t="shared" si="58"/>
        <v/>
      </c>
      <c r="BL244" s="36" t="str">
        <f>IF(ISBLANK($W244),"",(-1)*PV('Drop Downs'!$F$2,$CB244,$AD244))</f>
        <v/>
      </c>
      <c r="BM244" s="36" t="str">
        <f>IF(ISBLANK($W244),"",(-1)*PV('Drop Downs'!$F$2,CB244,$AF244))</f>
        <v/>
      </c>
      <c r="BN244" s="11" t="str">
        <f t="shared" si="59"/>
        <v/>
      </c>
      <c r="BO244" s="11" t="str">
        <f t="shared" si="49"/>
        <v/>
      </c>
      <c r="BP244" s="11" t="str">
        <f t="shared" si="50"/>
        <v/>
      </c>
      <c r="BQ244" s="36" t="str">
        <f ca="1">IF(ISBLANK($W244),"",OFFSET(Bkgd_AvoidedCosts!$A$1,BT244-1,BU244-1))</f>
        <v/>
      </c>
      <c r="BR244" s="38" t="str">
        <f t="shared" si="51"/>
        <v/>
      </c>
      <c r="BS244" s="38" t="str">
        <f t="shared" si="52"/>
        <v/>
      </c>
      <c r="BT244" s="10" t="str">
        <f>IF(ISBLANK($W244),"",MATCH($CA244,Bkgd_AvoidedCosts!$A$1:$A$405,FALSE))</f>
        <v/>
      </c>
      <c r="BU244" s="10" t="str">
        <f>IF(ISBLANK($W244),"",MATCH(CB244&amp;BZ244,Bkgd_AvoidedCosts!$2:$2,FALSE))</f>
        <v/>
      </c>
      <c r="BV244" s="42" t="str">
        <f ca="1">IF(ISBLANK($W244),"",OFFSET(Measure_List!$A$2,$CC244,BV$5))</f>
        <v/>
      </c>
      <c r="BW244" s="42" t="str">
        <f ca="1">IF(ISBLANK($W244),"",OFFSET(Measure_List!$A$2,$CC244,BW$5))</f>
        <v/>
      </c>
      <c r="BX244" s="42" t="str">
        <f ca="1">IF(ISBLANK($W244),"",OFFSET(Measure_List!$A$2,$CC244,BX$5))</f>
        <v/>
      </c>
      <c r="BY244" s="42" t="str">
        <f ca="1">IF(ISBLANK($W244),"",OFFSET(Measure_List!$A$2,$CC244,BY$5))</f>
        <v/>
      </c>
      <c r="BZ244" s="42" t="str">
        <f ca="1">IF(ISBLANK($W244),"",OFFSET(Measure_List!$A$2,$CC244,BZ$5))</f>
        <v/>
      </c>
      <c r="CA244" s="42" t="str">
        <f ca="1">IF(ISBLANK($W244),"",OFFSET(Measure_List!$A$2,$CC244,CA$5))</f>
        <v/>
      </c>
      <c r="CB244" s="42" t="str">
        <f ca="1">IF(ISBLANK($W244),"",OFFSET(Measure_List!$A$2,$CC244,CB$5))</f>
        <v/>
      </c>
      <c r="CC244" s="42" t="str">
        <f>IF(ISBLANK($W244),"",MATCH($W244,Measure_List!$A$2:$A$4929,FALSE)-1)</f>
        <v/>
      </c>
      <c r="CD244" s="54" t="str">
        <f t="shared" si="53"/>
        <v/>
      </c>
      <c r="CE244" s="55" t="str">
        <f t="shared" si="60"/>
        <v/>
      </c>
      <c r="CF244" s="55" t="str">
        <f>IF(ISBLANK(W244),"",MATCH(P244,'Funding Input and Summary'!$A$5:$A$254,0))</f>
        <v/>
      </c>
      <c r="CG244" s="202" t="str">
        <f>IF(W244="","",IF(ISERROR(VLOOKUP(W244,Measure_List!$A$3:$A$1000,1,FALSE)),1,""))</f>
        <v/>
      </c>
      <c r="CH244" s="46" t="str">
        <f ca="1">IF(BV244="","",IF(BV244&lt;&gt;OFFSET('Funding Input and Summary'!$AE$4,$CF244,0),1,""))</f>
        <v/>
      </c>
      <c r="CI244" s="46" t="str">
        <f ca="1">IF(ISBLANK(W244),"",IF(BZ244&lt;&gt;IF(OFFSET('Funding Input and Summary'!$AG$4,$CF244,0)="Retrofit","R","L"),1,""))</f>
        <v/>
      </c>
      <c r="CJ244" s="46" t="str">
        <f t="shared" si="54"/>
        <v/>
      </c>
      <c r="CK244" s="46" t="str">
        <f ca="1">IF(W244="","",IF(M244&lt;&gt;OFFSET('Funding Input and Summary'!$AF$4,$CF244,0),1,""))</f>
        <v/>
      </c>
      <c r="CL244" s="46" t="str">
        <f t="shared" ca="1" si="61"/>
        <v/>
      </c>
      <c r="CM244" s="46" t="str">
        <f t="shared" si="55"/>
        <v/>
      </c>
      <c r="CN244" s="63"/>
      <c r="CO244" s="63"/>
      <c r="CP244" s="63"/>
      <c r="CQ244" s="63"/>
      <c r="CR244" s="63"/>
    </row>
    <row r="245" spans="1:96" ht="15" x14ac:dyDescent="0.25">
      <c r="A245" s="244" t="str">
        <f t="shared" ca="1" si="56"/>
        <v/>
      </c>
      <c r="B245" s="59"/>
      <c r="C245" s="47"/>
      <c r="D245" s="47"/>
      <c r="E245" s="47"/>
      <c r="F245" s="47"/>
      <c r="G245" s="47"/>
      <c r="H245" s="48"/>
      <c r="I245" s="47"/>
      <c r="J245" s="49"/>
      <c r="K245" s="49"/>
      <c r="L245" s="49"/>
      <c r="M245" s="50"/>
      <c r="N245" s="50"/>
      <c r="O245" s="52"/>
      <c r="P245" s="32"/>
      <c r="Q245" s="32"/>
      <c r="R245" s="20"/>
      <c r="S245" s="51"/>
      <c r="T245" s="275"/>
      <c r="U245" s="51"/>
      <c r="V245" s="51"/>
      <c r="W245" s="62"/>
      <c r="X245" s="52"/>
      <c r="Y245" s="12"/>
      <c r="Z245" s="12"/>
      <c r="AA245" s="276"/>
      <c r="AB245" s="276"/>
      <c r="AC245" s="254"/>
      <c r="AD245" s="254"/>
      <c r="AE245" s="12"/>
      <c r="AF245" s="12"/>
      <c r="AG245" s="254"/>
      <c r="AH245" s="274"/>
      <c r="AI245" s="51"/>
      <c r="AJ245" s="51"/>
      <c r="AK245" s="248"/>
      <c r="AL245" s="248"/>
      <c r="AM245" s="248"/>
      <c r="AN245" s="254"/>
      <c r="AO245" s="254"/>
      <c r="AP245" s="254"/>
      <c r="AQ245" s="274"/>
      <c r="AR245" s="274"/>
      <c r="AS245" s="274"/>
      <c r="AT245" s="254"/>
      <c r="AU245" s="274"/>
      <c r="AV245" s="276"/>
      <c r="AW245" s="276"/>
      <c r="AX245" s="276"/>
      <c r="AY245" s="12"/>
      <c r="AZ245" s="12"/>
      <c r="BA245" s="12"/>
      <c r="BB245" s="12"/>
      <c r="BC245" s="12"/>
      <c r="BD245" s="53"/>
      <c r="BE245" s="11" t="str">
        <f ca="1">IF(OR(ISBLANK($W245),ISBLANK($M245)),"",OFFSET(Measure_List!$J$2,MATCH($W245,Measure_List!$A$3:$A$4922,FALSE),MATCH(M245,Measure_List!$J$2:$BA$2,1)-1))</f>
        <v/>
      </c>
      <c r="BF245" s="36" t="str">
        <f>IF(ISBLANK($W245),"",(-1)*PV('Drop Downs'!$F$2,CB245,$AE245))</f>
        <v/>
      </c>
      <c r="BG245" s="11" t="str">
        <f t="shared" si="47"/>
        <v/>
      </c>
      <c r="BH245" s="34" t="str">
        <f t="shared" si="57"/>
        <v/>
      </c>
      <c r="BI245" s="36" t="str">
        <f t="shared" si="48"/>
        <v/>
      </c>
      <c r="BJ245" s="34" t="str">
        <f>IF(ISBLANK($W245),"",AB245*'Drop Downs'!$F$1)</f>
        <v/>
      </c>
      <c r="BK245" s="36" t="str">
        <f t="shared" si="58"/>
        <v/>
      </c>
      <c r="BL245" s="36" t="str">
        <f>IF(ISBLANK($W245),"",(-1)*PV('Drop Downs'!$F$2,$CB245,$AD245))</f>
        <v/>
      </c>
      <c r="BM245" s="36" t="str">
        <f>IF(ISBLANK($W245),"",(-1)*PV('Drop Downs'!$F$2,CB245,$AF245))</f>
        <v/>
      </c>
      <c r="BN245" s="11" t="str">
        <f t="shared" si="59"/>
        <v/>
      </c>
      <c r="BO245" s="11" t="str">
        <f t="shared" si="49"/>
        <v/>
      </c>
      <c r="BP245" s="11" t="str">
        <f t="shared" si="50"/>
        <v/>
      </c>
      <c r="BQ245" s="36" t="str">
        <f ca="1">IF(ISBLANK($W245),"",OFFSET(Bkgd_AvoidedCosts!$A$1,BT245-1,BU245-1))</f>
        <v/>
      </c>
      <c r="BR245" s="38" t="str">
        <f t="shared" si="51"/>
        <v/>
      </c>
      <c r="BS245" s="38" t="str">
        <f t="shared" si="52"/>
        <v/>
      </c>
      <c r="BT245" s="10" t="str">
        <f>IF(ISBLANK($W245),"",MATCH($CA245,Bkgd_AvoidedCosts!$A$1:$A$405,FALSE))</f>
        <v/>
      </c>
      <c r="BU245" s="10" t="str">
        <f>IF(ISBLANK($W245),"",MATCH(CB245&amp;BZ245,Bkgd_AvoidedCosts!$2:$2,FALSE))</f>
        <v/>
      </c>
      <c r="BV245" s="42" t="str">
        <f ca="1">IF(ISBLANK($W245),"",OFFSET(Measure_List!$A$2,$CC245,BV$5))</f>
        <v/>
      </c>
      <c r="BW245" s="42" t="str">
        <f ca="1">IF(ISBLANK($W245),"",OFFSET(Measure_List!$A$2,$CC245,BW$5))</f>
        <v/>
      </c>
      <c r="BX245" s="42" t="str">
        <f ca="1">IF(ISBLANK($W245),"",OFFSET(Measure_List!$A$2,$CC245,BX$5))</f>
        <v/>
      </c>
      <c r="BY245" s="42" t="str">
        <f ca="1">IF(ISBLANK($W245),"",OFFSET(Measure_List!$A$2,$CC245,BY$5))</f>
        <v/>
      </c>
      <c r="BZ245" s="42" t="str">
        <f ca="1">IF(ISBLANK($W245),"",OFFSET(Measure_List!$A$2,$CC245,BZ$5))</f>
        <v/>
      </c>
      <c r="CA245" s="42" t="str">
        <f ca="1">IF(ISBLANK($W245),"",OFFSET(Measure_List!$A$2,$CC245,CA$5))</f>
        <v/>
      </c>
      <c r="CB245" s="42" t="str">
        <f ca="1">IF(ISBLANK($W245),"",OFFSET(Measure_List!$A$2,$CC245,CB$5))</f>
        <v/>
      </c>
      <c r="CC245" s="42" t="str">
        <f>IF(ISBLANK($W245),"",MATCH($W245,Measure_List!$A$2:$A$4929,FALSE)-1)</f>
        <v/>
      </c>
      <c r="CD245" s="54" t="str">
        <f t="shared" si="53"/>
        <v/>
      </c>
      <c r="CE245" s="55" t="str">
        <f t="shared" si="60"/>
        <v/>
      </c>
      <c r="CF245" s="55" t="str">
        <f>IF(ISBLANK(W245),"",MATCH(P245,'Funding Input and Summary'!$A$5:$A$254,0))</f>
        <v/>
      </c>
      <c r="CG245" s="202" t="str">
        <f>IF(W245="","",IF(ISERROR(VLOOKUP(W245,Measure_List!$A$3:$A$1000,1,FALSE)),1,""))</f>
        <v/>
      </c>
      <c r="CH245" s="46" t="str">
        <f ca="1">IF(BV245="","",IF(BV245&lt;&gt;OFFSET('Funding Input and Summary'!$AE$4,$CF245,0),1,""))</f>
        <v/>
      </c>
      <c r="CI245" s="46" t="str">
        <f ca="1">IF(ISBLANK(W245),"",IF(BZ245&lt;&gt;IF(OFFSET('Funding Input and Summary'!$AG$4,$CF245,0)="Retrofit","R","L"),1,""))</f>
        <v/>
      </c>
      <c r="CJ245" s="46" t="str">
        <f t="shared" si="54"/>
        <v/>
      </c>
      <c r="CK245" s="46" t="str">
        <f ca="1">IF(W245="","",IF(M245&lt;&gt;OFFSET('Funding Input and Summary'!$AF$4,$CF245,0),1,""))</f>
        <v/>
      </c>
      <c r="CL245" s="46" t="str">
        <f t="shared" ca="1" si="61"/>
        <v/>
      </c>
      <c r="CM245" s="46" t="str">
        <f t="shared" si="55"/>
        <v/>
      </c>
      <c r="CN245" s="63"/>
      <c r="CO245" s="63"/>
      <c r="CP245" s="63"/>
      <c r="CQ245" s="63"/>
      <c r="CR245" s="63"/>
    </row>
    <row r="246" spans="1:96" ht="15" x14ac:dyDescent="0.25">
      <c r="A246" s="244" t="str">
        <f t="shared" ca="1" si="56"/>
        <v/>
      </c>
      <c r="B246" s="59"/>
      <c r="C246" s="47"/>
      <c r="D246" s="47"/>
      <c r="E246" s="47"/>
      <c r="F246" s="47"/>
      <c r="G246" s="47"/>
      <c r="H246" s="48"/>
      <c r="I246" s="47"/>
      <c r="J246" s="49"/>
      <c r="K246" s="49"/>
      <c r="L246" s="49"/>
      <c r="M246" s="50"/>
      <c r="N246" s="50"/>
      <c r="O246" s="52"/>
      <c r="P246" s="32"/>
      <c r="Q246" s="32"/>
      <c r="R246" s="20"/>
      <c r="S246" s="51"/>
      <c r="T246" s="275"/>
      <c r="U246" s="51"/>
      <c r="V246" s="51"/>
      <c r="W246" s="62"/>
      <c r="X246" s="52"/>
      <c r="Y246" s="12"/>
      <c r="Z246" s="12"/>
      <c r="AA246" s="276"/>
      <c r="AB246" s="276"/>
      <c r="AC246" s="254"/>
      <c r="AD246" s="254"/>
      <c r="AE246" s="12"/>
      <c r="AF246" s="12"/>
      <c r="AG246" s="254"/>
      <c r="AH246" s="274"/>
      <c r="AI246" s="51"/>
      <c r="AJ246" s="51"/>
      <c r="AK246" s="248"/>
      <c r="AL246" s="248"/>
      <c r="AM246" s="248"/>
      <c r="AN246" s="254"/>
      <c r="AO246" s="254"/>
      <c r="AP246" s="254"/>
      <c r="AQ246" s="274"/>
      <c r="AR246" s="274"/>
      <c r="AS246" s="274"/>
      <c r="AT246" s="254"/>
      <c r="AU246" s="274"/>
      <c r="AV246" s="276"/>
      <c r="AW246" s="276"/>
      <c r="AX246" s="276"/>
      <c r="AY246" s="12"/>
      <c r="AZ246" s="12"/>
      <c r="BA246" s="12"/>
      <c r="BB246" s="12"/>
      <c r="BC246" s="12"/>
      <c r="BD246" s="53"/>
      <c r="BE246" s="11" t="str">
        <f ca="1">IF(OR(ISBLANK($W246),ISBLANK($M246)),"",OFFSET(Measure_List!$J$2,MATCH($W246,Measure_List!$A$3:$A$4922,FALSE),MATCH(M246,Measure_List!$J$2:$BA$2,1)-1))</f>
        <v/>
      </c>
      <c r="BF246" s="36" t="str">
        <f>IF(ISBLANK($W246),"",(-1)*PV('Drop Downs'!$F$2,CB246,$AE246))</f>
        <v/>
      </c>
      <c r="BG246" s="11" t="str">
        <f t="shared" si="47"/>
        <v/>
      </c>
      <c r="BH246" s="34" t="str">
        <f t="shared" si="57"/>
        <v/>
      </c>
      <c r="BI246" s="36" t="str">
        <f t="shared" si="48"/>
        <v/>
      </c>
      <c r="BJ246" s="34" t="str">
        <f>IF(ISBLANK($W246),"",AB246*'Drop Downs'!$F$1)</f>
        <v/>
      </c>
      <c r="BK246" s="36" t="str">
        <f t="shared" si="58"/>
        <v/>
      </c>
      <c r="BL246" s="36" t="str">
        <f>IF(ISBLANK($W246),"",(-1)*PV('Drop Downs'!$F$2,$CB246,$AD246))</f>
        <v/>
      </c>
      <c r="BM246" s="36" t="str">
        <f>IF(ISBLANK($W246),"",(-1)*PV('Drop Downs'!$F$2,CB246,$AF246))</f>
        <v/>
      </c>
      <c r="BN246" s="11" t="str">
        <f t="shared" si="59"/>
        <v/>
      </c>
      <c r="BO246" s="11" t="str">
        <f t="shared" si="49"/>
        <v/>
      </c>
      <c r="BP246" s="11" t="str">
        <f t="shared" si="50"/>
        <v/>
      </c>
      <c r="BQ246" s="36" t="str">
        <f ca="1">IF(ISBLANK($W246),"",OFFSET(Bkgd_AvoidedCosts!$A$1,BT246-1,BU246-1))</f>
        <v/>
      </c>
      <c r="BR246" s="38" t="str">
        <f t="shared" si="51"/>
        <v/>
      </c>
      <c r="BS246" s="38" t="str">
        <f t="shared" si="52"/>
        <v/>
      </c>
      <c r="BT246" s="10" t="str">
        <f>IF(ISBLANK($W246),"",MATCH($CA246,Bkgd_AvoidedCosts!$A$1:$A$405,FALSE))</f>
        <v/>
      </c>
      <c r="BU246" s="10" t="str">
        <f>IF(ISBLANK($W246),"",MATCH(CB246&amp;BZ246,Bkgd_AvoidedCosts!$2:$2,FALSE))</f>
        <v/>
      </c>
      <c r="BV246" s="42" t="str">
        <f ca="1">IF(ISBLANK($W246),"",OFFSET(Measure_List!$A$2,$CC246,BV$5))</f>
        <v/>
      </c>
      <c r="BW246" s="42" t="str">
        <f ca="1">IF(ISBLANK($W246),"",OFFSET(Measure_List!$A$2,$CC246,BW$5))</f>
        <v/>
      </c>
      <c r="BX246" s="42" t="str">
        <f ca="1">IF(ISBLANK($W246),"",OFFSET(Measure_List!$A$2,$CC246,BX$5))</f>
        <v/>
      </c>
      <c r="BY246" s="42" t="str">
        <f ca="1">IF(ISBLANK($W246),"",OFFSET(Measure_List!$A$2,$CC246,BY$5))</f>
        <v/>
      </c>
      <c r="BZ246" s="42" t="str">
        <f ca="1">IF(ISBLANK($W246),"",OFFSET(Measure_List!$A$2,$CC246,BZ$5))</f>
        <v/>
      </c>
      <c r="CA246" s="42" t="str">
        <f ca="1">IF(ISBLANK($W246),"",OFFSET(Measure_List!$A$2,$CC246,CA$5))</f>
        <v/>
      </c>
      <c r="CB246" s="42" t="str">
        <f ca="1">IF(ISBLANK($W246),"",OFFSET(Measure_List!$A$2,$CC246,CB$5))</f>
        <v/>
      </c>
      <c r="CC246" s="42" t="str">
        <f>IF(ISBLANK($W246),"",MATCH($W246,Measure_List!$A$2:$A$4929,FALSE)-1)</f>
        <v/>
      </c>
      <c r="CD246" s="54" t="str">
        <f t="shared" si="53"/>
        <v/>
      </c>
      <c r="CE246" s="55" t="str">
        <f t="shared" si="60"/>
        <v/>
      </c>
      <c r="CF246" s="55" t="str">
        <f>IF(ISBLANK(W246),"",MATCH(P246,'Funding Input and Summary'!$A$5:$A$254,0))</f>
        <v/>
      </c>
      <c r="CG246" s="202" t="str">
        <f>IF(W246="","",IF(ISERROR(VLOOKUP(W246,Measure_List!$A$3:$A$1000,1,FALSE)),1,""))</f>
        <v/>
      </c>
      <c r="CH246" s="46" t="str">
        <f ca="1">IF(BV246="","",IF(BV246&lt;&gt;OFFSET('Funding Input and Summary'!$AE$4,$CF246,0),1,""))</f>
        <v/>
      </c>
      <c r="CI246" s="46" t="str">
        <f ca="1">IF(ISBLANK(W246),"",IF(BZ246&lt;&gt;IF(OFFSET('Funding Input and Summary'!$AG$4,$CF246,0)="Retrofit","R","L"),1,""))</f>
        <v/>
      </c>
      <c r="CJ246" s="46" t="str">
        <f t="shared" si="54"/>
        <v/>
      </c>
      <c r="CK246" s="46" t="str">
        <f ca="1">IF(W246="","",IF(M246&lt;&gt;OFFSET('Funding Input and Summary'!$AF$4,$CF246,0),1,""))</f>
        <v/>
      </c>
      <c r="CL246" s="46" t="str">
        <f t="shared" ca="1" si="61"/>
        <v/>
      </c>
      <c r="CM246" s="46" t="str">
        <f t="shared" si="55"/>
        <v/>
      </c>
      <c r="CN246" s="63"/>
      <c r="CO246" s="63"/>
      <c r="CP246" s="63"/>
      <c r="CQ246" s="63"/>
      <c r="CR246" s="63"/>
    </row>
    <row r="247" spans="1:96" ht="15" x14ac:dyDescent="0.25">
      <c r="A247" s="244" t="str">
        <f t="shared" ca="1" si="56"/>
        <v/>
      </c>
      <c r="B247" s="59"/>
      <c r="C247" s="47"/>
      <c r="D247" s="47"/>
      <c r="E247" s="47"/>
      <c r="F247" s="47"/>
      <c r="G247" s="47"/>
      <c r="H247" s="48"/>
      <c r="I247" s="47"/>
      <c r="J247" s="49"/>
      <c r="K247" s="49"/>
      <c r="L247" s="49"/>
      <c r="M247" s="50"/>
      <c r="N247" s="50"/>
      <c r="O247" s="52"/>
      <c r="P247" s="32"/>
      <c r="Q247" s="32"/>
      <c r="R247" s="20"/>
      <c r="S247" s="51"/>
      <c r="T247" s="275"/>
      <c r="U247" s="51"/>
      <c r="V247" s="51"/>
      <c r="W247" s="62"/>
      <c r="X247" s="52"/>
      <c r="Y247" s="12"/>
      <c r="Z247" s="12"/>
      <c r="AA247" s="276"/>
      <c r="AB247" s="276"/>
      <c r="AC247" s="254"/>
      <c r="AD247" s="254"/>
      <c r="AE247" s="12"/>
      <c r="AF247" s="12"/>
      <c r="AG247" s="254"/>
      <c r="AH247" s="274"/>
      <c r="AI247" s="51"/>
      <c r="AJ247" s="51"/>
      <c r="AK247" s="248"/>
      <c r="AL247" s="248"/>
      <c r="AM247" s="248"/>
      <c r="AN247" s="254"/>
      <c r="AO247" s="254"/>
      <c r="AP247" s="254"/>
      <c r="AQ247" s="274"/>
      <c r="AR247" s="274"/>
      <c r="AS247" s="274"/>
      <c r="AT247" s="254"/>
      <c r="AU247" s="274"/>
      <c r="AV247" s="276"/>
      <c r="AW247" s="276"/>
      <c r="AX247" s="276"/>
      <c r="AY247" s="12"/>
      <c r="AZ247" s="12"/>
      <c r="BA247" s="12"/>
      <c r="BB247" s="12"/>
      <c r="BC247" s="12"/>
      <c r="BD247" s="53"/>
      <c r="BE247" s="11" t="str">
        <f ca="1">IF(OR(ISBLANK($W247),ISBLANK($M247)),"",OFFSET(Measure_List!$J$2,MATCH($W247,Measure_List!$A$3:$A$4922,FALSE),MATCH(M247,Measure_List!$J$2:$BA$2,1)-1))</f>
        <v/>
      </c>
      <c r="BF247" s="36" t="str">
        <f>IF(ISBLANK($W247),"",(-1)*PV('Drop Downs'!$F$2,CB247,$AE247))</f>
        <v/>
      </c>
      <c r="BG247" s="11" t="str">
        <f t="shared" si="47"/>
        <v/>
      </c>
      <c r="BH247" s="34" t="str">
        <f t="shared" si="57"/>
        <v/>
      </c>
      <c r="BI247" s="36" t="str">
        <f t="shared" si="48"/>
        <v/>
      </c>
      <c r="BJ247" s="34" t="str">
        <f>IF(ISBLANK($W247),"",AB247*'Drop Downs'!$F$1)</f>
        <v/>
      </c>
      <c r="BK247" s="36" t="str">
        <f t="shared" si="58"/>
        <v/>
      </c>
      <c r="BL247" s="36" t="str">
        <f>IF(ISBLANK($W247),"",(-1)*PV('Drop Downs'!$F$2,$CB247,$AD247))</f>
        <v/>
      </c>
      <c r="BM247" s="36" t="str">
        <f>IF(ISBLANK($W247),"",(-1)*PV('Drop Downs'!$F$2,CB247,$AF247))</f>
        <v/>
      </c>
      <c r="BN247" s="11" t="str">
        <f t="shared" si="59"/>
        <v/>
      </c>
      <c r="BO247" s="11" t="str">
        <f t="shared" si="49"/>
        <v/>
      </c>
      <c r="BP247" s="11" t="str">
        <f t="shared" si="50"/>
        <v/>
      </c>
      <c r="BQ247" s="36" t="str">
        <f ca="1">IF(ISBLANK($W247),"",OFFSET(Bkgd_AvoidedCosts!$A$1,BT247-1,BU247-1))</f>
        <v/>
      </c>
      <c r="BR247" s="38" t="str">
        <f t="shared" si="51"/>
        <v/>
      </c>
      <c r="BS247" s="38" t="str">
        <f t="shared" si="52"/>
        <v/>
      </c>
      <c r="BT247" s="10" t="str">
        <f>IF(ISBLANK($W247),"",MATCH($CA247,Bkgd_AvoidedCosts!$A$1:$A$405,FALSE))</f>
        <v/>
      </c>
      <c r="BU247" s="10" t="str">
        <f>IF(ISBLANK($W247),"",MATCH(CB247&amp;BZ247,Bkgd_AvoidedCosts!$2:$2,FALSE))</f>
        <v/>
      </c>
      <c r="BV247" s="42" t="str">
        <f ca="1">IF(ISBLANK($W247),"",OFFSET(Measure_List!$A$2,$CC247,BV$5))</f>
        <v/>
      </c>
      <c r="BW247" s="42" t="str">
        <f ca="1">IF(ISBLANK($W247),"",OFFSET(Measure_List!$A$2,$CC247,BW$5))</f>
        <v/>
      </c>
      <c r="BX247" s="42" t="str">
        <f ca="1">IF(ISBLANK($W247),"",OFFSET(Measure_List!$A$2,$CC247,BX$5))</f>
        <v/>
      </c>
      <c r="BY247" s="42" t="str">
        <f ca="1">IF(ISBLANK($W247),"",OFFSET(Measure_List!$A$2,$CC247,BY$5))</f>
        <v/>
      </c>
      <c r="BZ247" s="42" t="str">
        <f ca="1">IF(ISBLANK($W247),"",OFFSET(Measure_List!$A$2,$CC247,BZ$5))</f>
        <v/>
      </c>
      <c r="CA247" s="42" t="str">
        <f ca="1">IF(ISBLANK($W247),"",OFFSET(Measure_List!$A$2,$CC247,CA$5))</f>
        <v/>
      </c>
      <c r="CB247" s="42" t="str">
        <f ca="1">IF(ISBLANK($W247),"",OFFSET(Measure_List!$A$2,$CC247,CB$5))</f>
        <v/>
      </c>
      <c r="CC247" s="42" t="str">
        <f>IF(ISBLANK($W247),"",MATCH($W247,Measure_List!$A$2:$A$4929,FALSE)-1)</f>
        <v/>
      </c>
      <c r="CD247" s="54" t="str">
        <f t="shared" si="53"/>
        <v/>
      </c>
      <c r="CE247" s="55" t="str">
        <f t="shared" si="60"/>
        <v/>
      </c>
      <c r="CF247" s="55" t="str">
        <f>IF(ISBLANK(W247),"",MATCH(P247,'Funding Input and Summary'!$A$5:$A$254,0))</f>
        <v/>
      </c>
      <c r="CG247" s="202" t="str">
        <f>IF(W247="","",IF(ISERROR(VLOOKUP(W247,Measure_List!$A$3:$A$1000,1,FALSE)),1,""))</f>
        <v/>
      </c>
      <c r="CH247" s="46" t="str">
        <f ca="1">IF(BV247="","",IF(BV247&lt;&gt;OFFSET('Funding Input and Summary'!$AE$4,$CF247,0),1,""))</f>
        <v/>
      </c>
      <c r="CI247" s="46" t="str">
        <f ca="1">IF(ISBLANK(W247),"",IF(BZ247&lt;&gt;IF(OFFSET('Funding Input and Summary'!$AG$4,$CF247,0)="Retrofit","R","L"),1,""))</f>
        <v/>
      </c>
      <c r="CJ247" s="46" t="str">
        <f t="shared" si="54"/>
        <v/>
      </c>
      <c r="CK247" s="46" t="str">
        <f ca="1">IF(W247="","",IF(M247&lt;&gt;OFFSET('Funding Input and Summary'!$AF$4,$CF247,0),1,""))</f>
        <v/>
      </c>
      <c r="CL247" s="46" t="str">
        <f t="shared" ca="1" si="61"/>
        <v/>
      </c>
      <c r="CM247" s="46" t="str">
        <f t="shared" si="55"/>
        <v/>
      </c>
      <c r="CN247" s="63"/>
      <c r="CO247" s="63"/>
      <c r="CP247" s="63"/>
      <c r="CQ247" s="63"/>
      <c r="CR247" s="63"/>
    </row>
    <row r="248" spans="1:96" ht="15" x14ac:dyDescent="0.25">
      <c r="A248" s="244" t="str">
        <f t="shared" ca="1" si="56"/>
        <v/>
      </c>
      <c r="B248" s="59"/>
      <c r="C248" s="47"/>
      <c r="D248" s="47"/>
      <c r="E248" s="47"/>
      <c r="F248" s="47"/>
      <c r="G248" s="47"/>
      <c r="H248" s="48"/>
      <c r="I248" s="47"/>
      <c r="J248" s="49"/>
      <c r="K248" s="49"/>
      <c r="L248" s="49"/>
      <c r="M248" s="50"/>
      <c r="N248" s="50"/>
      <c r="O248" s="52"/>
      <c r="P248" s="32"/>
      <c r="Q248" s="32"/>
      <c r="R248" s="20"/>
      <c r="S248" s="51"/>
      <c r="T248" s="275"/>
      <c r="U248" s="51"/>
      <c r="V248" s="51"/>
      <c r="W248" s="62"/>
      <c r="X248" s="52"/>
      <c r="Y248" s="12"/>
      <c r="Z248" s="12"/>
      <c r="AA248" s="276"/>
      <c r="AB248" s="276"/>
      <c r="AC248" s="254"/>
      <c r="AD248" s="254"/>
      <c r="AE248" s="12"/>
      <c r="AF248" s="12"/>
      <c r="AG248" s="254"/>
      <c r="AH248" s="274"/>
      <c r="AI248" s="51"/>
      <c r="AJ248" s="51"/>
      <c r="AK248" s="248"/>
      <c r="AL248" s="248"/>
      <c r="AM248" s="248"/>
      <c r="AN248" s="254"/>
      <c r="AO248" s="254"/>
      <c r="AP248" s="254"/>
      <c r="AQ248" s="274"/>
      <c r="AR248" s="274"/>
      <c r="AS248" s="274"/>
      <c r="AT248" s="254"/>
      <c r="AU248" s="274"/>
      <c r="AV248" s="276"/>
      <c r="AW248" s="276"/>
      <c r="AX248" s="276"/>
      <c r="AY248" s="12"/>
      <c r="AZ248" s="12"/>
      <c r="BA248" s="12"/>
      <c r="BB248" s="12"/>
      <c r="BC248" s="12"/>
      <c r="BD248" s="53"/>
      <c r="BE248" s="11" t="str">
        <f ca="1">IF(OR(ISBLANK($W248),ISBLANK($M248)),"",OFFSET(Measure_List!$J$2,MATCH($W248,Measure_List!$A$3:$A$4922,FALSE),MATCH(M248,Measure_List!$J$2:$BA$2,1)-1))</f>
        <v/>
      </c>
      <c r="BF248" s="36" t="str">
        <f>IF(ISBLANK($W248),"",(-1)*PV('Drop Downs'!$F$2,CB248,$AE248))</f>
        <v/>
      </c>
      <c r="BG248" s="11" t="str">
        <f t="shared" si="47"/>
        <v/>
      </c>
      <c r="BH248" s="34" t="str">
        <f t="shared" si="57"/>
        <v/>
      </c>
      <c r="BI248" s="36" t="str">
        <f t="shared" si="48"/>
        <v/>
      </c>
      <c r="BJ248" s="34" t="str">
        <f>IF(ISBLANK($W248),"",AB248*'Drop Downs'!$F$1)</f>
        <v/>
      </c>
      <c r="BK248" s="36" t="str">
        <f t="shared" si="58"/>
        <v/>
      </c>
      <c r="BL248" s="36" t="str">
        <f>IF(ISBLANK($W248),"",(-1)*PV('Drop Downs'!$F$2,$CB248,$AD248))</f>
        <v/>
      </c>
      <c r="BM248" s="36" t="str">
        <f>IF(ISBLANK($W248),"",(-1)*PV('Drop Downs'!$F$2,CB248,$AF248))</f>
        <v/>
      </c>
      <c r="BN248" s="11" t="str">
        <f t="shared" si="59"/>
        <v/>
      </c>
      <c r="BO248" s="11" t="str">
        <f t="shared" si="49"/>
        <v/>
      </c>
      <c r="BP248" s="11" t="str">
        <f t="shared" si="50"/>
        <v/>
      </c>
      <c r="BQ248" s="36" t="str">
        <f ca="1">IF(ISBLANK($W248),"",OFFSET(Bkgd_AvoidedCosts!$A$1,BT248-1,BU248-1))</f>
        <v/>
      </c>
      <c r="BR248" s="38" t="str">
        <f t="shared" si="51"/>
        <v/>
      </c>
      <c r="BS248" s="38" t="str">
        <f t="shared" si="52"/>
        <v/>
      </c>
      <c r="BT248" s="10" t="str">
        <f>IF(ISBLANK($W248),"",MATCH($CA248,Bkgd_AvoidedCosts!$A$1:$A$405,FALSE))</f>
        <v/>
      </c>
      <c r="BU248" s="10" t="str">
        <f>IF(ISBLANK($W248),"",MATCH(CB248&amp;BZ248,Bkgd_AvoidedCosts!$2:$2,FALSE))</f>
        <v/>
      </c>
      <c r="BV248" s="42" t="str">
        <f ca="1">IF(ISBLANK($W248),"",OFFSET(Measure_List!$A$2,$CC248,BV$5))</f>
        <v/>
      </c>
      <c r="BW248" s="42" t="str">
        <f ca="1">IF(ISBLANK($W248),"",OFFSET(Measure_List!$A$2,$CC248,BW$5))</f>
        <v/>
      </c>
      <c r="BX248" s="42" t="str">
        <f ca="1">IF(ISBLANK($W248),"",OFFSET(Measure_List!$A$2,$CC248,BX$5))</f>
        <v/>
      </c>
      <c r="BY248" s="42" t="str">
        <f ca="1">IF(ISBLANK($W248),"",OFFSET(Measure_List!$A$2,$CC248,BY$5))</f>
        <v/>
      </c>
      <c r="BZ248" s="42" t="str">
        <f ca="1">IF(ISBLANK($W248),"",OFFSET(Measure_List!$A$2,$CC248,BZ$5))</f>
        <v/>
      </c>
      <c r="CA248" s="42" t="str">
        <f ca="1">IF(ISBLANK($W248),"",OFFSET(Measure_List!$A$2,$CC248,CA$5))</f>
        <v/>
      </c>
      <c r="CB248" s="42" t="str">
        <f ca="1">IF(ISBLANK($W248),"",OFFSET(Measure_List!$A$2,$CC248,CB$5))</f>
        <v/>
      </c>
      <c r="CC248" s="42" t="str">
        <f>IF(ISBLANK($W248),"",MATCH($W248,Measure_List!$A$2:$A$4929,FALSE)-1)</f>
        <v/>
      </c>
      <c r="CD248" s="54" t="str">
        <f t="shared" si="53"/>
        <v/>
      </c>
      <c r="CE248" s="55" t="str">
        <f t="shared" si="60"/>
        <v/>
      </c>
      <c r="CF248" s="55" t="str">
        <f>IF(ISBLANK(W248),"",MATCH(P248,'Funding Input and Summary'!$A$5:$A$254,0))</f>
        <v/>
      </c>
      <c r="CG248" s="202" t="str">
        <f>IF(W248="","",IF(ISERROR(VLOOKUP(W248,Measure_List!$A$3:$A$1000,1,FALSE)),1,""))</f>
        <v/>
      </c>
      <c r="CH248" s="46" t="str">
        <f ca="1">IF(BV248="","",IF(BV248&lt;&gt;OFFSET('Funding Input and Summary'!$AE$4,$CF248,0),1,""))</f>
        <v/>
      </c>
      <c r="CI248" s="46" t="str">
        <f ca="1">IF(ISBLANK(W248),"",IF(BZ248&lt;&gt;IF(OFFSET('Funding Input and Summary'!$AG$4,$CF248,0)="Retrofit","R","L"),1,""))</f>
        <v/>
      </c>
      <c r="CJ248" s="46" t="str">
        <f t="shared" si="54"/>
        <v/>
      </c>
      <c r="CK248" s="46" t="str">
        <f ca="1">IF(W248="","",IF(M248&lt;&gt;OFFSET('Funding Input and Summary'!$AF$4,$CF248,0),1,""))</f>
        <v/>
      </c>
      <c r="CL248" s="46" t="str">
        <f t="shared" ca="1" si="61"/>
        <v/>
      </c>
      <c r="CM248" s="46" t="str">
        <f t="shared" si="55"/>
        <v/>
      </c>
      <c r="CN248" s="63"/>
      <c r="CO248" s="63"/>
      <c r="CP248" s="63"/>
      <c r="CQ248" s="63"/>
      <c r="CR248" s="63"/>
    </row>
    <row r="249" spans="1:96" ht="15" x14ac:dyDescent="0.25">
      <c r="A249" s="244" t="str">
        <f t="shared" ca="1" si="56"/>
        <v/>
      </c>
      <c r="B249" s="59"/>
      <c r="C249" s="47"/>
      <c r="D249" s="47"/>
      <c r="E249" s="47"/>
      <c r="F249" s="47"/>
      <c r="G249" s="47"/>
      <c r="H249" s="48"/>
      <c r="I249" s="47"/>
      <c r="J249" s="49"/>
      <c r="K249" s="49"/>
      <c r="L249" s="49"/>
      <c r="M249" s="50"/>
      <c r="N249" s="50"/>
      <c r="O249" s="52"/>
      <c r="P249" s="32"/>
      <c r="Q249" s="32"/>
      <c r="R249" s="20"/>
      <c r="S249" s="51"/>
      <c r="T249" s="275"/>
      <c r="U249" s="51"/>
      <c r="V249" s="51"/>
      <c r="W249" s="62"/>
      <c r="X249" s="52"/>
      <c r="Y249" s="12"/>
      <c r="Z249" s="12"/>
      <c r="AA249" s="276"/>
      <c r="AB249" s="276"/>
      <c r="AC249" s="254"/>
      <c r="AD249" s="254"/>
      <c r="AE249" s="12"/>
      <c r="AF249" s="12"/>
      <c r="AG249" s="254"/>
      <c r="AH249" s="274"/>
      <c r="AI249" s="51"/>
      <c r="AJ249" s="51"/>
      <c r="AK249" s="248"/>
      <c r="AL249" s="248"/>
      <c r="AM249" s="248"/>
      <c r="AN249" s="254"/>
      <c r="AO249" s="254"/>
      <c r="AP249" s="254"/>
      <c r="AQ249" s="274"/>
      <c r="AR249" s="274"/>
      <c r="AS249" s="274"/>
      <c r="AT249" s="254"/>
      <c r="AU249" s="274"/>
      <c r="AV249" s="276"/>
      <c r="AW249" s="276"/>
      <c r="AX249" s="276"/>
      <c r="AY249" s="12"/>
      <c r="AZ249" s="12"/>
      <c r="BA249" s="12"/>
      <c r="BB249" s="12"/>
      <c r="BC249" s="12"/>
      <c r="BD249" s="53"/>
      <c r="BE249" s="11" t="str">
        <f ca="1">IF(OR(ISBLANK($W249),ISBLANK($M249)),"",OFFSET(Measure_List!$J$2,MATCH($W249,Measure_List!$A$3:$A$4922,FALSE),MATCH(M249,Measure_List!$J$2:$BA$2,1)-1))</f>
        <v/>
      </c>
      <c r="BF249" s="36" t="str">
        <f>IF(ISBLANK($W249),"",(-1)*PV('Drop Downs'!$F$2,CB249,$AE249))</f>
        <v/>
      </c>
      <c r="BG249" s="11" t="str">
        <f t="shared" si="47"/>
        <v/>
      </c>
      <c r="BH249" s="34" t="str">
        <f t="shared" si="57"/>
        <v/>
      </c>
      <c r="BI249" s="36" t="str">
        <f t="shared" si="48"/>
        <v/>
      </c>
      <c r="BJ249" s="34" t="str">
        <f>IF(ISBLANK($W249),"",AB249*'Drop Downs'!$F$1)</f>
        <v/>
      </c>
      <c r="BK249" s="36" t="str">
        <f t="shared" si="58"/>
        <v/>
      </c>
      <c r="BL249" s="36" t="str">
        <f>IF(ISBLANK($W249),"",(-1)*PV('Drop Downs'!$F$2,$CB249,$AD249))</f>
        <v/>
      </c>
      <c r="BM249" s="36" t="str">
        <f>IF(ISBLANK($W249),"",(-1)*PV('Drop Downs'!$F$2,CB249,$AF249))</f>
        <v/>
      </c>
      <c r="BN249" s="11" t="str">
        <f t="shared" si="59"/>
        <v/>
      </c>
      <c r="BO249" s="11" t="str">
        <f t="shared" si="49"/>
        <v/>
      </c>
      <c r="BP249" s="11" t="str">
        <f t="shared" si="50"/>
        <v/>
      </c>
      <c r="BQ249" s="36" t="str">
        <f ca="1">IF(ISBLANK($W249),"",OFFSET(Bkgd_AvoidedCosts!$A$1,BT249-1,BU249-1))</f>
        <v/>
      </c>
      <c r="BR249" s="38" t="str">
        <f t="shared" si="51"/>
        <v/>
      </c>
      <c r="BS249" s="38" t="str">
        <f t="shared" si="52"/>
        <v/>
      </c>
      <c r="BT249" s="10" t="str">
        <f>IF(ISBLANK($W249),"",MATCH($CA249,Bkgd_AvoidedCosts!$A$1:$A$405,FALSE))</f>
        <v/>
      </c>
      <c r="BU249" s="10" t="str">
        <f>IF(ISBLANK($W249),"",MATCH(CB249&amp;BZ249,Bkgd_AvoidedCosts!$2:$2,FALSE))</f>
        <v/>
      </c>
      <c r="BV249" s="42" t="str">
        <f ca="1">IF(ISBLANK($W249),"",OFFSET(Measure_List!$A$2,$CC249,BV$5))</f>
        <v/>
      </c>
      <c r="BW249" s="42" t="str">
        <f ca="1">IF(ISBLANK($W249),"",OFFSET(Measure_List!$A$2,$CC249,BW$5))</f>
        <v/>
      </c>
      <c r="BX249" s="42" t="str">
        <f ca="1">IF(ISBLANK($W249),"",OFFSET(Measure_List!$A$2,$CC249,BX$5))</f>
        <v/>
      </c>
      <c r="BY249" s="42" t="str">
        <f ca="1">IF(ISBLANK($W249),"",OFFSET(Measure_List!$A$2,$CC249,BY$5))</f>
        <v/>
      </c>
      <c r="BZ249" s="42" t="str">
        <f ca="1">IF(ISBLANK($W249),"",OFFSET(Measure_List!$A$2,$CC249,BZ$5))</f>
        <v/>
      </c>
      <c r="CA249" s="42" t="str">
        <f ca="1">IF(ISBLANK($W249),"",OFFSET(Measure_List!$A$2,$CC249,CA$5))</f>
        <v/>
      </c>
      <c r="CB249" s="42" t="str">
        <f ca="1">IF(ISBLANK($W249),"",OFFSET(Measure_List!$A$2,$CC249,CB$5))</f>
        <v/>
      </c>
      <c r="CC249" s="42" t="str">
        <f>IF(ISBLANK($W249),"",MATCH($W249,Measure_List!$A$2:$A$4929,FALSE)-1)</f>
        <v/>
      </c>
      <c r="CD249" s="54" t="str">
        <f t="shared" si="53"/>
        <v/>
      </c>
      <c r="CE249" s="55" t="str">
        <f t="shared" si="60"/>
        <v/>
      </c>
      <c r="CF249" s="55" t="str">
        <f>IF(ISBLANK(W249),"",MATCH(P249,'Funding Input and Summary'!$A$5:$A$254,0))</f>
        <v/>
      </c>
      <c r="CG249" s="202" t="str">
        <f>IF(W249="","",IF(ISERROR(VLOOKUP(W249,Measure_List!$A$3:$A$1000,1,FALSE)),1,""))</f>
        <v/>
      </c>
      <c r="CH249" s="46" t="str">
        <f ca="1">IF(BV249="","",IF(BV249&lt;&gt;OFFSET('Funding Input and Summary'!$AE$4,$CF249,0),1,""))</f>
        <v/>
      </c>
      <c r="CI249" s="46" t="str">
        <f ca="1">IF(ISBLANK(W249),"",IF(BZ249&lt;&gt;IF(OFFSET('Funding Input and Summary'!$AG$4,$CF249,0)="Retrofit","R","L"),1,""))</f>
        <v/>
      </c>
      <c r="CJ249" s="46" t="str">
        <f t="shared" si="54"/>
        <v/>
      </c>
      <c r="CK249" s="46" t="str">
        <f ca="1">IF(W249="","",IF(M249&lt;&gt;OFFSET('Funding Input and Summary'!$AF$4,$CF249,0),1,""))</f>
        <v/>
      </c>
      <c r="CL249" s="46" t="str">
        <f t="shared" ca="1" si="61"/>
        <v/>
      </c>
      <c r="CM249" s="46" t="str">
        <f t="shared" si="55"/>
        <v/>
      </c>
      <c r="CN249" s="63"/>
      <c r="CO249" s="63"/>
      <c r="CP249" s="63"/>
      <c r="CQ249" s="63"/>
      <c r="CR249" s="63"/>
    </row>
    <row r="250" spans="1:96" ht="15" x14ac:dyDescent="0.25">
      <c r="A250" s="244" t="str">
        <f t="shared" ca="1" si="56"/>
        <v/>
      </c>
      <c r="B250" s="59"/>
      <c r="C250" s="47"/>
      <c r="D250" s="47"/>
      <c r="E250" s="47"/>
      <c r="F250" s="47"/>
      <c r="G250" s="47"/>
      <c r="H250" s="48"/>
      <c r="I250" s="47"/>
      <c r="J250" s="49"/>
      <c r="K250" s="49"/>
      <c r="L250" s="49"/>
      <c r="M250" s="50"/>
      <c r="N250" s="50"/>
      <c r="O250" s="52"/>
      <c r="P250" s="32"/>
      <c r="Q250" s="32"/>
      <c r="R250" s="20"/>
      <c r="S250" s="51"/>
      <c r="T250" s="275"/>
      <c r="U250" s="51"/>
      <c r="V250" s="51"/>
      <c r="W250" s="62"/>
      <c r="X250" s="52"/>
      <c r="Y250" s="12"/>
      <c r="Z250" s="12"/>
      <c r="AA250" s="276"/>
      <c r="AB250" s="276"/>
      <c r="AC250" s="254"/>
      <c r="AD250" s="254"/>
      <c r="AE250" s="12"/>
      <c r="AF250" s="12"/>
      <c r="AG250" s="254"/>
      <c r="AH250" s="274"/>
      <c r="AI250" s="51"/>
      <c r="AJ250" s="51"/>
      <c r="AK250" s="248"/>
      <c r="AL250" s="248"/>
      <c r="AM250" s="248"/>
      <c r="AN250" s="254"/>
      <c r="AO250" s="254"/>
      <c r="AP250" s="254"/>
      <c r="AQ250" s="274"/>
      <c r="AR250" s="274"/>
      <c r="AS250" s="274"/>
      <c r="AT250" s="254"/>
      <c r="AU250" s="274"/>
      <c r="AV250" s="276"/>
      <c r="AW250" s="276"/>
      <c r="AX250" s="276"/>
      <c r="AY250" s="12"/>
      <c r="AZ250" s="12"/>
      <c r="BA250" s="12"/>
      <c r="BB250" s="12"/>
      <c r="BC250" s="12"/>
      <c r="BD250" s="53"/>
      <c r="BE250" s="11" t="str">
        <f ca="1">IF(OR(ISBLANK($W250),ISBLANK($M250)),"",OFFSET(Measure_List!$J$2,MATCH($W250,Measure_List!$A$3:$A$4922,FALSE),MATCH(M250,Measure_List!$J$2:$BA$2,1)-1))</f>
        <v/>
      </c>
      <c r="BF250" s="36" t="str">
        <f>IF(ISBLANK($W250),"",(-1)*PV('Drop Downs'!$F$2,CB250,$AE250))</f>
        <v/>
      </c>
      <c r="BG250" s="11" t="str">
        <f t="shared" si="47"/>
        <v/>
      </c>
      <c r="BH250" s="34" t="str">
        <f t="shared" si="57"/>
        <v/>
      </c>
      <c r="BI250" s="36" t="str">
        <f t="shared" si="48"/>
        <v/>
      </c>
      <c r="BJ250" s="34" t="str">
        <f>IF(ISBLANK($W250),"",AB250*'Drop Downs'!$F$1)</f>
        <v/>
      </c>
      <c r="BK250" s="36" t="str">
        <f t="shared" si="58"/>
        <v/>
      </c>
      <c r="BL250" s="36" t="str">
        <f>IF(ISBLANK($W250),"",(-1)*PV('Drop Downs'!$F$2,$CB250,$AD250))</f>
        <v/>
      </c>
      <c r="BM250" s="36" t="str">
        <f>IF(ISBLANK($W250),"",(-1)*PV('Drop Downs'!$F$2,CB250,$AF250))</f>
        <v/>
      </c>
      <c r="BN250" s="11" t="str">
        <f t="shared" si="59"/>
        <v/>
      </c>
      <c r="BO250" s="11" t="str">
        <f t="shared" si="49"/>
        <v/>
      </c>
      <c r="BP250" s="11" t="str">
        <f t="shared" si="50"/>
        <v/>
      </c>
      <c r="BQ250" s="36" t="str">
        <f ca="1">IF(ISBLANK($W250),"",OFFSET(Bkgd_AvoidedCosts!$A$1,BT250-1,BU250-1))</f>
        <v/>
      </c>
      <c r="BR250" s="38" t="str">
        <f t="shared" si="51"/>
        <v/>
      </c>
      <c r="BS250" s="38" t="str">
        <f t="shared" si="52"/>
        <v/>
      </c>
      <c r="BT250" s="10" t="str">
        <f>IF(ISBLANK($W250),"",MATCH($CA250,Bkgd_AvoidedCosts!$A$1:$A$405,FALSE))</f>
        <v/>
      </c>
      <c r="BU250" s="10" t="str">
        <f>IF(ISBLANK($W250),"",MATCH(CB250&amp;BZ250,Bkgd_AvoidedCosts!$2:$2,FALSE))</f>
        <v/>
      </c>
      <c r="BV250" s="42" t="str">
        <f ca="1">IF(ISBLANK($W250),"",OFFSET(Measure_List!$A$2,$CC250,BV$5))</f>
        <v/>
      </c>
      <c r="BW250" s="42" t="str">
        <f ca="1">IF(ISBLANK($W250),"",OFFSET(Measure_List!$A$2,$CC250,BW$5))</f>
        <v/>
      </c>
      <c r="BX250" s="42" t="str">
        <f ca="1">IF(ISBLANK($W250),"",OFFSET(Measure_List!$A$2,$CC250,BX$5))</f>
        <v/>
      </c>
      <c r="BY250" s="42" t="str">
        <f ca="1">IF(ISBLANK($W250),"",OFFSET(Measure_List!$A$2,$CC250,BY$5))</f>
        <v/>
      </c>
      <c r="BZ250" s="42" t="str">
        <f ca="1">IF(ISBLANK($W250),"",OFFSET(Measure_List!$A$2,$CC250,BZ$5))</f>
        <v/>
      </c>
      <c r="CA250" s="42" t="str">
        <f ca="1">IF(ISBLANK($W250),"",OFFSET(Measure_List!$A$2,$CC250,CA$5))</f>
        <v/>
      </c>
      <c r="CB250" s="42" t="str">
        <f ca="1">IF(ISBLANK($W250),"",OFFSET(Measure_List!$A$2,$CC250,CB$5))</f>
        <v/>
      </c>
      <c r="CC250" s="42" t="str">
        <f>IF(ISBLANK($W250),"",MATCH($W250,Measure_List!$A$2:$A$4929,FALSE)-1)</f>
        <v/>
      </c>
      <c r="CD250" s="54" t="str">
        <f t="shared" si="53"/>
        <v/>
      </c>
      <c r="CE250" s="55" t="str">
        <f t="shared" si="60"/>
        <v/>
      </c>
      <c r="CF250" s="55" t="str">
        <f>IF(ISBLANK(W250),"",MATCH(P250,'Funding Input and Summary'!$A$5:$A$254,0))</f>
        <v/>
      </c>
      <c r="CG250" s="202" t="str">
        <f>IF(W250="","",IF(ISERROR(VLOOKUP(W250,Measure_List!$A$3:$A$1000,1,FALSE)),1,""))</f>
        <v/>
      </c>
      <c r="CH250" s="46" t="str">
        <f ca="1">IF(BV250="","",IF(BV250&lt;&gt;OFFSET('Funding Input and Summary'!$AE$4,$CF250,0),1,""))</f>
        <v/>
      </c>
      <c r="CI250" s="46" t="str">
        <f ca="1">IF(ISBLANK(W250),"",IF(BZ250&lt;&gt;IF(OFFSET('Funding Input and Summary'!$AG$4,$CF250,0)="Retrofit","R","L"),1,""))</f>
        <v/>
      </c>
      <c r="CJ250" s="46" t="str">
        <f t="shared" si="54"/>
        <v/>
      </c>
      <c r="CK250" s="46" t="str">
        <f ca="1">IF(W250="","",IF(M250&lt;&gt;OFFSET('Funding Input and Summary'!$AF$4,$CF250,0),1,""))</f>
        <v/>
      </c>
      <c r="CL250" s="46" t="str">
        <f t="shared" ca="1" si="61"/>
        <v/>
      </c>
      <c r="CM250" s="46" t="str">
        <f t="shared" si="55"/>
        <v/>
      </c>
      <c r="CN250" s="63"/>
      <c r="CO250" s="63"/>
      <c r="CP250" s="63"/>
      <c r="CQ250" s="63"/>
      <c r="CR250" s="63"/>
    </row>
    <row r="251" spans="1:96" ht="15" x14ac:dyDescent="0.25">
      <c r="A251" s="244" t="str">
        <f t="shared" ca="1" si="56"/>
        <v/>
      </c>
      <c r="B251" s="59"/>
      <c r="C251" s="47"/>
      <c r="D251" s="47"/>
      <c r="E251" s="47"/>
      <c r="F251" s="47"/>
      <c r="G251" s="47"/>
      <c r="H251" s="48"/>
      <c r="I251" s="47"/>
      <c r="J251" s="49"/>
      <c r="K251" s="49"/>
      <c r="L251" s="49"/>
      <c r="M251" s="50"/>
      <c r="N251" s="50"/>
      <c r="O251" s="52"/>
      <c r="P251" s="32"/>
      <c r="Q251" s="32"/>
      <c r="R251" s="20"/>
      <c r="S251" s="51"/>
      <c r="T251" s="275"/>
      <c r="U251" s="51"/>
      <c r="V251" s="51"/>
      <c r="W251" s="62"/>
      <c r="X251" s="52"/>
      <c r="Y251" s="12"/>
      <c r="Z251" s="12"/>
      <c r="AA251" s="276"/>
      <c r="AB251" s="276"/>
      <c r="AC251" s="254"/>
      <c r="AD251" s="254"/>
      <c r="AE251" s="12"/>
      <c r="AF251" s="12"/>
      <c r="AG251" s="254"/>
      <c r="AH251" s="274"/>
      <c r="AI251" s="51"/>
      <c r="AJ251" s="51"/>
      <c r="AK251" s="248"/>
      <c r="AL251" s="248"/>
      <c r="AM251" s="248"/>
      <c r="AN251" s="254"/>
      <c r="AO251" s="254"/>
      <c r="AP251" s="254"/>
      <c r="AQ251" s="274"/>
      <c r="AR251" s="274"/>
      <c r="AS251" s="274"/>
      <c r="AT251" s="254"/>
      <c r="AU251" s="274"/>
      <c r="AV251" s="276"/>
      <c r="AW251" s="276"/>
      <c r="AX251" s="276"/>
      <c r="AY251" s="12"/>
      <c r="AZ251" s="12"/>
      <c r="BA251" s="12"/>
      <c r="BB251" s="12"/>
      <c r="BC251" s="12"/>
      <c r="BD251" s="53"/>
      <c r="BE251" s="11" t="str">
        <f ca="1">IF(OR(ISBLANK($W251),ISBLANK($M251)),"",OFFSET(Measure_List!$J$2,MATCH($W251,Measure_List!$A$3:$A$4922,FALSE),MATCH(M251,Measure_List!$J$2:$BA$2,1)-1))</f>
        <v/>
      </c>
      <c r="BF251" s="36" t="str">
        <f>IF(ISBLANK($W251),"",(-1)*PV('Drop Downs'!$F$2,CB251,$AE251))</f>
        <v/>
      </c>
      <c r="BG251" s="11" t="str">
        <f t="shared" si="47"/>
        <v/>
      </c>
      <c r="BH251" s="34" t="str">
        <f t="shared" si="57"/>
        <v/>
      </c>
      <c r="BI251" s="36" t="str">
        <f t="shared" si="48"/>
        <v/>
      </c>
      <c r="BJ251" s="34" t="str">
        <f>IF(ISBLANK($W251),"",AB251*'Drop Downs'!$F$1)</f>
        <v/>
      </c>
      <c r="BK251" s="36" t="str">
        <f t="shared" si="58"/>
        <v/>
      </c>
      <c r="BL251" s="36" t="str">
        <f>IF(ISBLANK($W251),"",(-1)*PV('Drop Downs'!$F$2,$CB251,$AD251))</f>
        <v/>
      </c>
      <c r="BM251" s="36" t="str">
        <f>IF(ISBLANK($W251),"",(-1)*PV('Drop Downs'!$F$2,CB251,$AF251))</f>
        <v/>
      </c>
      <c r="BN251" s="11" t="str">
        <f t="shared" si="59"/>
        <v/>
      </c>
      <c r="BO251" s="11" t="str">
        <f t="shared" si="49"/>
        <v/>
      </c>
      <c r="BP251" s="11" t="str">
        <f t="shared" si="50"/>
        <v/>
      </c>
      <c r="BQ251" s="36" t="str">
        <f ca="1">IF(ISBLANK($W251),"",OFFSET(Bkgd_AvoidedCosts!$A$1,BT251-1,BU251-1))</f>
        <v/>
      </c>
      <c r="BR251" s="38" t="str">
        <f t="shared" si="51"/>
        <v/>
      </c>
      <c r="BS251" s="38" t="str">
        <f t="shared" si="52"/>
        <v/>
      </c>
      <c r="BT251" s="10" t="str">
        <f>IF(ISBLANK($W251),"",MATCH($CA251,Bkgd_AvoidedCosts!$A$1:$A$405,FALSE))</f>
        <v/>
      </c>
      <c r="BU251" s="10" t="str">
        <f>IF(ISBLANK($W251),"",MATCH(CB251&amp;BZ251,Bkgd_AvoidedCosts!$2:$2,FALSE))</f>
        <v/>
      </c>
      <c r="BV251" s="42" t="str">
        <f ca="1">IF(ISBLANK($W251),"",OFFSET(Measure_List!$A$2,$CC251,BV$5))</f>
        <v/>
      </c>
      <c r="BW251" s="42" t="str">
        <f ca="1">IF(ISBLANK($W251),"",OFFSET(Measure_List!$A$2,$CC251,BW$5))</f>
        <v/>
      </c>
      <c r="BX251" s="42" t="str">
        <f ca="1">IF(ISBLANK($W251),"",OFFSET(Measure_List!$A$2,$CC251,BX$5))</f>
        <v/>
      </c>
      <c r="BY251" s="42" t="str">
        <f ca="1">IF(ISBLANK($W251),"",OFFSET(Measure_List!$A$2,$CC251,BY$5))</f>
        <v/>
      </c>
      <c r="BZ251" s="42" t="str">
        <f ca="1">IF(ISBLANK($W251),"",OFFSET(Measure_List!$A$2,$CC251,BZ$5))</f>
        <v/>
      </c>
      <c r="CA251" s="42" t="str">
        <f ca="1">IF(ISBLANK($W251),"",OFFSET(Measure_List!$A$2,$CC251,CA$5))</f>
        <v/>
      </c>
      <c r="CB251" s="42" t="str">
        <f ca="1">IF(ISBLANK($W251),"",OFFSET(Measure_List!$A$2,$CC251,CB$5))</f>
        <v/>
      </c>
      <c r="CC251" s="42" t="str">
        <f>IF(ISBLANK($W251),"",MATCH($W251,Measure_List!$A$2:$A$4929,FALSE)-1)</f>
        <v/>
      </c>
      <c r="CD251" s="54" t="str">
        <f t="shared" si="53"/>
        <v/>
      </c>
      <c r="CE251" s="55" t="str">
        <f t="shared" si="60"/>
        <v/>
      </c>
      <c r="CF251" s="55" t="str">
        <f>IF(ISBLANK(W251),"",MATCH(P251,'Funding Input and Summary'!$A$5:$A$254,0))</f>
        <v/>
      </c>
      <c r="CG251" s="202" t="str">
        <f>IF(W251="","",IF(ISERROR(VLOOKUP(W251,Measure_List!$A$3:$A$1000,1,FALSE)),1,""))</f>
        <v/>
      </c>
      <c r="CH251" s="46" t="str">
        <f ca="1">IF(BV251="","",IF(BV251&lt;&gt;OFFSET('Funding Input and Summary'!$AE$4,$CF251,0),1,""))</f>
        <v/>
      </c>
      <c r="CI251" s="46" t="str">
        <f ca="1">IF(ISBLANK(W251),"",IF(BZ251&lt;&gt;IF(OFFSET('Funding Input and Summary'!$AG$4,$CF251,0)="Retrofit","R","L"),1,""))</f>
        <v/>
      </c>
      <c r="CJ251" s="46" t="str">
        <f t="shared" si="54"/>
        <v/>
      </c>
      <c r="CK251" s="46" t="str">
        <f ca="1">IF(W251="","",IF(M251&lt;&gt;OFFSET('Funding Input and Summary'!$AF$4,$CF251,0),1,""))</f>
        <v/>
      </c>
      <c r="CL251" s="46" t="str">
        <f t="shared" ca="1" si="61"/>
        <v/>
      </c>
      <c r="CM251" s="46" t="str">
        <f t="shared" si="55"/>
        <v/>
      </c>
      <c r="CN251" s="63"/>
      <c r="CO251" s="63"/>
      <c r="CP251" s="63"/>
      <c r="CQ251" s="63"/>
      <c r="CR251" s="63"/>
    </row>
    <row r="252" spans="1:96" ht="15" x14ac:dyDescent="0.25">
      <c r="A252" s="244" t="str">
        <f t="shared" ca="1" si="56"/>
        <v/>
      </c>
      <c r="B252" s="59"/>
      <c r="C252" s="47"/>
      <c r="D252" s="47"/>
      <c r="E252" s="47"/>
      <c r="F252" s="47"/>
      <c r="G252" s="47"/>
      <c r="H252" s="48"/>
      <c r="I252" s="47"/>
      <c r="J252" s="49"/>
      <c r="K252" s="49"/>
      <c r="L252" s="49"/>
      <c r="M252" s="50"/>
      <c r="N252" s="50"/>
      <c r="O252" s="52"/>
      <c r="P252" s="32"/>
      <c r="Q252" s="32"/>
      <c r="R252" s="20"/>
      <c r="S252" s="51"/>
      <c r="T252" s="275"/>
      <c r="U252" s="51"/>
      <c r="V252" s="51"/>
      <c r="W252" s="62"/>
      <c r="X252" s="52"/>
      <c r="Y252" s="12"/>
      <c r="Z252" s="12"/>
      <c r="AA252" s="276"/>
      <c r="AB252" s="276"/>
      <c r="AC252" s="254"/>
      <c r="AD252" s="254"/>
      <c r="AE252" s="12"/>
      <c r="AF252" s="12"/>
      <c r="AG252" s="254"/>
      <c r="AH252" s="274"/>
      <c r="AI252" s="51"/>
      <c r="AJ252" s="51"/>
      <c r="AK252" s="248"/>
      <c r="AL252" s="248"/>
      <c r="AM252" s="248"/>
      <c r="AN252" s="254"/>
      <c r="AO252" s="254"/>
      <c r="AP252" s="254"/>
      <c r="AQ252" s="274"/>
      <c r="AR252" s="274"/>
      <c r="AS252" s="274"/>
      <c r="AT252" s="254"/>
      <c r="AU252" s="274"/>
      <c r="AV252" s="276"/>
      <c r="AW252" s="276"/>
      <c r="AX252" s="276"/>
      <c r="AY252" s="12"/>
      <c r="AZ252" s="12"/>
      <c r="BA252" s="12"/>
      <c r="BB252" s="12"/>
      <c r="BC252" s="12"/>
      <c r="BD252" s="53"/>
      <c r="BE252" s="11" t="str">
        <f ca="1">IF(OR(ISBLANK($W252),ISBLANK($M252)),"",OFFSET(Measure_List!$J$2,MATCH($W252,Measure_List!$A$3:$A$4922,FALSE),MATCH(M252,Measure_List!$J$2:$BA$2,1)-1))</f>
        <v/>
      </c>
      <c r="BF252" s="36" t="str">
        <f>IF(ISBLANK($W252),"",(-1)*PV('Drop Downs'!$F$2,CB252,$AE252))</f>
        <v/>
      </c>
      <c r="BG252" s="11" t="str">
        <f t="shared" si="47"/>
        <v/>
      </c>
      <c r="BH252" s="34" t="str">
        <f t="shared" si="57"/>
        <v/>
      </c>
      <c r="BI252" s="36" t="str">
        <f t="shared" si="48"/>
        <v/>
      </c>
      <c r="BJ252" s="34" t="str">
        <f>IF(ISBLANK($W252),"",AB252*'Drop Downs'!$F$1)</f>
        <v/>
      </c>
      <c r="BK252" s="36" t="str">
        <f t="shared" si="58"/>
        <v/>
      </c>
      <c r="BL252" s="36" t="str">
        <f>IF(ISBLANK($W252),"",(-1)*PV('Drop Downs'!$F$2,$CB252,$AD252))</f>
        <v/>
      </c>
      <c r="BM252" s="36" t="str">
        <f>IF(ISBLANK($W252),"",(-1)*PV('Drop Downs'!$F$2,CB252,$AF252))</f>
        <v/>
      </c>
      <c r="BN252" s="11" t="str">
        <f t="shared" si="59"/>
        <v/>
      </c>
      <c r="BO252" s="11" t="str">
        <f t="shared" si="49"/>
        <v/>
      </c>
      <c r="BP252" s="11" t="str">
        <f t="shared" si="50"/>
        <v/>
      </c>
      <c r="BQ252" s="36" t="str">
        <f ca="1">IF(ISBLANK($W252),"",OFFSET(Bkgd_AvoidedCosts!$A$1,BT252-1,BU252-1))</f>
        <v/>
      </c>
      <c r="BR252" s="38" t="str">
        <f t="shared" si="51"/>
        <v/>
      </c>
      <c r="BS252" s="38" t="str">
        <f t="shared" si="52"/>
        <v/>
      </c>
      <c r="BT252" s="10" t="str">
        <f>IF(ISBLANK($W252),"",MATCH($CA252,Bkgd_AvoidedCosts!$A$1:$A$405,FALSE))</f>
        <v/>
      </c>
      <c r="BU252" s="10" t="str">
        <f>IF(ISBLANK($W252),"",MATCH(CB252&amp;BZ252,Bkgd_AvoidedCosts!$2:$2,FALSE))</f>
        <v/>
      </c>
      <c r="BV252" s="42" t="str">
        <f ca="1">IF(ISBLANK($W252),"",OFFSET(Measure_List!$A$2,$CC252,BV$5))</f>
        <v/>
      </c>
      <c r="BW252" s="42" t="str">
        <f ca="1">IF(ISBLANK($W252),"",OFFSET(Measure_List!$A$2,$CC252,BW$5))</f>
        <v/>
      </c>
      <c r="BX252" s="42" t="str">
        <f ca="1">IF(ISBLANK($W252),"",OFFSET(Measure_List!$A$2,$CC252,BX$5))</f>
        <v/>
      </c>
      <c r="BY252" s="42" t="str">
        <f ca="1">IF(ISBLANK($W252),"",OFFSET(Measure_List!$A$2,$CC252,BY$5))</f>
        <v/>
      </c>
      <c r="BZ252" s="42" t="str">
        <f ca="1">IF(ISBLANK($W252),"",OFFSET(Measure_List!$A$2,$CC252,BZ$5))</f>
        <v/>
      </c>
      <c r="CA252" s="42" t="str">
        <f ca="1">IF(ISBLANK($W252),"",OFFSET(Measure_List!$A$2,$CC252,CA$5))</f>
        <v/>
      </c>
      <c r="CB252" s="42" t="str">
        <f ca="1">IF(ISBLANK($W252),"",OFFSET(Measure_List!$A$2,$CC252,CB$5))</f>
        <v/>
      </c>
      <c r="CC252" s="42" t="str">
        <f>IF(ISBLANK($W252),"",MATCH($W252,Measure_List!$A$2:$A$4929,FALSE)-1)</f>
        <v/>
      </c>
      <c r="CD252" s="54" t="str">
        <f t="shared" si="53"/>
        <v/>
      </c>
      <c r="CE252" s="55" t="str">
        <f t="shared" si="60"/>
        <v/>
      </c>
      <c r="CF252" s="55" t="str">
        <f>IF(ISBLANK(W252),"",MATCH(P252,'Funding Input and Summary'!$A$5:$A$254,0))</f>
        <v/>
      </c>
      <c r="CG252" s="202" t="str">
        <f>IF(W252="","",IF(ISERROR(VLOOKUP(W252,Measure_List!$A$3:$A$1000,1,FALSE)),1,""))</f>
        <v/>
      </c>
      <c r="CH252" s="46" t="str">
        <f ca="1">IF(BV252="","",IF(BV252&lt;&gt;OFFSET('Funding Input and Summary'!$AE$4,$CF252,0),1,""))</f>
        <v/>
      </c>
      <c r="CI252" s="46" t="str">
        <f ca="1">IF(ISBLANK(W252),"",IF(BZ252&lt;&gt;IF(OFFSET('Funding Input and Summary'!$AG$4,$CF252,0)="Retrofit","R","L"),1,""))</f>
        <v/>
      </c>
      <c r="CJ252" s="46" t="str">
        <f t="shared" si="54"/>
        <v/>
      </c>
      <c r="CK252" s="46" t="str">
        <f ca="1">IF(W252="","",IF(M252&lt;&gt;OFFSET('Funding Input and Summary'!$AF$4,$CF252,0),1,""))</f>
        <v/>
      </c>
      <c r="CL252" s="46" t="str">
        <f t="shared" ca="1" si="61"/>
        <v/>
      </c>
      <c r="CM252" s="46" t="str">
        <f t="shared" si="55"/>
        <v/>
      </c>
      <c r="CN252" s="63"/>
      <c r="CO252" s="63"/>
      <c r="CP252" s="63"/>
      <c r="CQ252" s="63"/>
      <c r="CR252" s="63"/>
    </row>
    <row r="253" spans="1:96" ht="15" x14ac:dyDescent="0.25">
      <c r="A253" s="244" t="str">
        <f t="shared" ca="1" si="56"/>
        <v/>
      </c>
      <c r="B253" s="59"/>
      <c r="C253" s="47"/>
      <c r="D253" s="47"/>
      <c r="E253" s="47"/>
      <c r="F253" s="47"/>
      <c r="G253" s="47"/>
      <c r="H253" s="48"/>
      <c r="I253" s="47"/>
      <c r="J253" s="49"/>
      <c r="K253" s="49"/>
      <c r="L253" s="49"/>
      <c r="M253" s="50"/>
      <c r="N253" s="50"/>
      <c r="O253" s="52"/>
      <c r="P253" s="32"/>
      <c r="Q253" s="32"/>
      <c r="R253" s="20"/>
      <c r="S253" s="51"/>
      <c r="T253" s="275"/>
      <c r="U253" s="51"/>
      <c r="V253" s="51"/>
      <c r="W253" s="62"/>
      <c r="X253" s="52"/>
      <c r="Y253" s="12"/>
      <c r="Z253" s="12"/>
      <c r="AA253" s="276"/>
      <c r="AB253" s="276"/>
      <c r="AC253" s="254"/>
      <c r="AD253" s="254"/>
      <c r="AE253" s="12"/>
      <c r="AF253" s="12"/>
      <c r="AG253" s="254"/>
      <c r="AH253" s="274"/>
      <c r="AI253" s="51"/>
      <c r="AJ253" s="51"/>
      <c r="AK253" s="248"/>
      <c r="AL253" s="248"/>
      <c r="AM253" s="248"/>
      <c r="AN253" s="254"/>
      <c r="AO253" s="254"/>
      <c r="AP253" s="254"/>
      <c r="AQ253" s="274"/>
      <c r="AR253" s="274"/>
      <c r="AS253" s="274"/>
      <c r="AT253" s="254"/>
      <c r="AU253" s="274"/>
      <c r="AV253" s="276"/>
      <c r="AW253" s="276"/>
      <c r="AX253" s="276"/>
      <c r="AY253" s="12"/>
      <c r="AZ253" s="12"/>
      <c r="BA253" s="12"/>
      <c r="BB253" s="12"/>
      <c r="BC253" s="12"/>
      <c r="BD253" s="53"/>
      <c r="BE253" s="11" t="str">
        <f ca="1">IF(OR(ISBLANK($W253),ISBLANK($M253)),"",OFFSET(Measure_List!$J$2,MATCH($W253,Measure_List!$A$3:$A$4922,FALSE),MATCH(M253,Measure_List!$J$2:$BA$2,1)-1))</f>
        <v/>
      </c>
      <c r="BF253" s="36" t="str">
        <f>IF(ISBLANK($W253),"",(-1)*PV('Drop Downs'!$F$2,CB253,$AE253))</f>
        <v/>
      </c>
      <c r="BG253" s="11" t="str">
        <f t="shared" si="47"/>
        <v/>
      </c>
      <c r="BH253" s="34" t="str">
        <f t="shared" si="57"/>
        <v/>
      </c>
      <c r="BI253" s="36" t="str">
        <f t="shared" si="48"/>
        <v/>
      </c>
      <c r="BJ253" s="34" t="str">
        <f>IF(ISBLANK($W253),"",AB253*'Drop Downs'!$F$1)</f>
        <v/>
      </c>
      <c r="BK253" s="36" t="str">
        <f t="shared" si="58"/>
        <v/>
      </c>
      <c r="BL253" s="36" t="str">
        <f>IF(ISBLANK($W253),"",(-1)*PV('Drop Downs'!$F$2,$CB253,$AD253))</f>
        <v/>
      </c>
      <c r="BM253" s="36" t="str">
        <f>IF(ISBLANK($W253),"",(-1)*PV('Drop Downs'!$F$2,CB253,$AF253))</f>
        <v/>
      </c>
      <c r="BN253" s="11" t="str">
        <f t="shared" si="59"/>
        <v/>
      </c>
      <c r="BO253" s="11" t="str">
        <f t="shared" si="49"/>
        <v/>
      </c>
      <c r="BP253" s="11" t="str">
        <f t="shared" si="50"/>
        <v/>
      </c>
      <c r="BQ253" s="36" t="str">
        <f ca="1">IF(ISBLANK($W253),"",OFFSET(Bkgd_AvoidedCosts!$A$1,BT253-1,BU253-1))</f>
        <v/>
      </c>
      <c r="BR253" s="38" t="str">
        <f t="shared" si="51"/>
        <v/>
      </c>
      <c r="BS253" s="38" t="str">
        <f t="shared" si="52"/>
        <v/>
      </c>
      <c r="BT253" s="10" t="str">
        <f>IF(ISBLANK($W253),"",MATCH($CA253,Bkgd_AvoidedCosts!$A$1:$A$405,FALSE))</f>
        <v/>
      </c>
      <c r="BU253" s="10" t="str">
        <f>IF(ISBLANK($W253),"",MATCH(CB253&amp;BZ253,Bkgd_AvoidedCosts!$2:$2,FALSE))</f>
        <v/>
      </c>
      <c r="BV253" s="42" t="str">
        <f ca="1">IF(ISBLANK($W253),"",OFFSET(Measure_List!$A$2,$CC253,BV$5))</f>
        <v/>
      </c>
      <c r="BW253" s="42" t="str">
        <f ca="1">IF(ISBLANK($W253),"",OFFSET(Measure_List!$A$2,$CC253,BW$5))</f>
        <v/>
      </c>
      <c r="BX253" s="42" t="str">
        <f ca="1">IF(ISBLANK($W253),"",OFFSET(Measure_List!$A$2,$CC253,BX$5))</f>
        <v/>
      </c>
      <c r="BY253" s="42" t="str">
        <f ca="1">IF(ISBLANK($W253),"",OFFSET(Measure_List!$A$2,$CC253,BY$5))</f>
        <v/>
      </c>
      <c r="BZ253" s="42" t="str">
        <f ca="1">IF(ISBLANK($W253),"",OFFSET(Measure_List!$A$2,$CC253,BZ$5))</f>
        <v/>
      </c>
      <c r="CA253" s="42" t="str">
        <f ca="1">IF(ISBLANK($W253),"",OFFSET(Measure_List!$A$2,$CC253,CA$5))</f>
        <v/>
      </c>
      <c r="CB253" s="42" t="str">
        <f ca="1">IF(ISBLANK($W253),"",OFFSET(Measure_List!$A$2,$CC253,CB$5))</f>
        <v/>
      </c>
      <c r="CC253" s="42" t="str">
        <f>IF(ISBLANK($W253),"",MATCH($W253,Measure_List!$A$2:$A$4929,FALSE)-1)</f>
        <v/>
      </c>
      <c r="CD253" s="54" t="str">
        <f t="shared" si="53"/>
        <v/>
      </c>
      <c r="CE253" s="55" t="str">
        <f t="shared" si="60"/>
        <v/>
      </c>
      <c r="CF253" s="55" t="str">
        <f>IF(ISBLANK(W253),"",MATCH(P253,'Funding Input and Summary'!$A$5:$A$254,0))</f>
        <v/>
      </c>
      <c r="CG253" s="202" t="str">
        <f>IF(W253="","",IF(ISERROR(VLOOKUP(W253,Measure_List!$A$3:$A$1000,1,FALSE)),1,""))</f>
        <v/>
      </c>
      <c r="CH253" s="46" t="str">
        <f ca="1">IF(BV253="","",IF(BV253&lt;&gt;OFFSET('Funding Input and Summary'!$AE$4,$CF253,0),1,""))</f>
        <v/>
      </c>
      <c r="CI253" s="46" t="str">
        <f ca="1">IF(ISBLANK(W253),"",IF(BZ253&lt;&gt;IF(OFFSET('Funding Input and Summary'!$AG$4,$CF253,0)="Retrofit","R","L"),1,""))</f>
        <v/>
      </c>
      <c r="CJ253" s="46" t="str">
        <f t="shared" si="54"/>
        <v/>
      </c>
      <c r="CK253" s="46" t="str">
        <f ca="1">IF(W253="","",IF(M253&lt;&gt;OFFSET('Funding Input and Summary'!$AF$4,$CF253,0),1,""))</f>
        <v/>
      </c>
      <c r="CL253" s="46" t="str">
        <f t="shared" ca="1" si="61"/>
        <v/>
      </c>
      <c r="CM253" s="46" t="str">
        <f t="shared" si="55"/>
        <v/>
      </c>
      <c r="CN253" s="63"/>
      <c r="CO253" s="63"/>
      <c r="CP253" s="63"/>
      <c r="CQ253" s="63"/>
      <c r="CR253" s="63"/>
    </row>
    <row r="254" spans="1:96" ht="15" x14ac:dyDescent="0.25">
      <c r="A254" s="244" t="str">
        <f t="shared" ca="1" si="56"/>
        <v/>
      </c>
      <c r="B254" s="59"/>
      <c r="C254" s="47"/>
      <c r="D254" s="47"/>
      <c r="E254" s="47"/>
      <c r="F254" s="47"/>
      <c r="G254" s="47"/>
      <c r="H254" s="48"/>
      <c r="I254" s="47"/>
      <c r="J254" s="49"/>
      <c r="K254" s="49"/>
      <c r="L254" s="49"/>
      <c r="M254" s="50"/>
      <c r="N254" s="50"/>
      <c r="O254" s="52"/>
      <c r="P254" s="32"/>
      <c r="Q254" s="32"/>
      <c r="R254" s="20"/>
      <c r="S254" s="51"/>
      <c r="T254" s="275"/>
      <c r="U254" s="51"/>
      <c r="V254" s="51"/>
      <c r="W254" s="62"/>
      <c r="X254" s="52"/>
      <c r="Y254" s="12"/>
      <c r="Z254" s="12"/>
      <c r="AA254" s="276"/>
      <c r="AB254" s="276"/>
      <c r="AC254" s="254"/>
      <c r="AD254" s="254"/>
      <c r="AE254" s="12"/>
      <c r="AF254" s="12"/>
      <c r="AG254" s="254"/>
      <c r="AH254" s="274"/>
      <c r="AI254" s="51"/>
      <c r="AJ254" s="51"/>
      <c r="AK254" s="248"/>
      <c r="AL254" s="248"/>
      <c r="AM254" s="248"/>
      <c r="AN254" s="254"/>
      <c r="AO254" s="254"/>
      <c r="AP254" s="254"/>
      <c r="AQ254" s="274"/>
      <c r="AR254" s="274"/>
      <c r="AS254" s="274"/>
      <c r="AT254" s="254"/>
      <c r="AU254" s="274"/>
      <c r="AV254" s="276"/>
      <c r="AW254" s="276"/>
      <c r="AX254" s="276"/>
      <c r="AY254" s="12"/>
      <c r="AZ254" s="12"/>
      <c r="BA254" s="12"/>
      <c r="BB254" s="12"/>
      <c r="BC254" s="12"/>
      <c r="BD254" s="53"/>
      <c r="BE254" s="11" t="str">
        <f ca="1">IF(OR(ISBLANK($W254),ISBLANK($M254)),"",OFFSET(Measure_List!$J$2,MATCH($W254,Measure_List!$A$3:$A$4922,FALSE),MATCH(M254,Measure_List!$J$2:$BA$2,1)-1))</f>
        <v/>
      </c>
      <c r="BF254" s="36" t="str">
        <f>IF(ISBLANK($W254),"",(-1)*PV('Drop Downs'!$F$2,CB254,$AE254))</f>
        <v/>
      </c>
      <c r="BG254" s="11" t="str">
        <f t="shared" si="47"/>
        <v/>
      </c>
      <c r="BH254" s="34" t="str">
        <f t="shared" si="57"/>
        <v/>
      </c>
      <c r="BI254" s="36" t="str">
        <f t="shared" si="48"/>
        <v/>
      </c>
      <c r="BJ254" s="34" t="str">
        <f>IF(ISBLANK($W254),"",AB254*'Drop Downs'!$F$1)</f>
        <v/>
      </c>
      <c r="BK254" s="36" t="str">
        <f t="shared" si="58"/>
        <v/>
      </c>
      <c r="BL254" s="36" t="str">
        <f>IF(ISBLANK($W254),"",(-1)*PV('Drop Downs'!$F$2,$CB254,$AD254))</f>
        <v/>
      </c>
      <c r="BM254" s="36" t="str">
        <f>IF(ISBLANK($W254),"",(-1)*PV('Drop Downs'!$F$2,CB254,$AF254))</f>
        <v/>
      </c>
      <c r="BN254" s="11" t="str">
        <f t="shared" si="59"/>
        <v/>
      </c>
      <c r="BO254" s="11" t="str">
        <f t="shared" si="49"/>
        <v/>
      </c>
      <c r="BP254" s="11" t="str">
        <f t="shared" si="50"/>
        <v/>
      </c>
      <c r="BQ254" s="36" t="str">
        <f ca="1">IF(ISBLANK($W254),"",OFFSET(Bkgd_AvoidedCosts!$A$1,BT254-1,BU254-1))</f>
        <v/>
      </c>
      <c r="BR254" s="38" t="str">
        <f t="shared" si="51"/>
        <v/>
      </c>
      <c r="BS254" s="38" t="str">
        <f t="shared" si="52"/>
        <v/>
      </c>
      <c r="BT254" s="10" t="str">
        <f>IF(ISBLANK($W254),"",MATCH($CA254,Bkgd_AvoidedCosts!$A$1:$A$405,FALSE))</f>
        <v/>
      </c>
      <c r="BU254" s="10" t="str">
        <f>IF(ISBLANK($W254),"",MATCH(CB254&amp;BZ254,Bkgd_AvoidedCosts!$2:$2,FALSE))</f>
        <v/>
      </c>
      <c r="BV254" s="42" t="str">
        <f ca="1">IF(ISBLANK($W254),"",OFFSET(Measure_List!$A$2,$CC254,BV$5))</f>
        <v/>
      </c>
      <c r="BW254" s="42" t="str">
        <f ca="1">IF(ISBLANK($W254),"",OFFSET(Measure_List!$A$2,$CC254,BW$5))</f>
        <v/>
      </c>
      <c r="BX254" s="42" t="str">
        <f ca="1">IF(ISBLANK($W254),"",OFFSET(Measure_List!$A$2,$CC254,BX$5))</f>
        <v/>
      </c>
      <c r="BY254" s="42" t="str">
        <f ca="1">IF(ISBLANK($W254),"",OFFSET(Measure_List!$A$2,$CC254,BY$5))</f>
        <v/>
      </c>
      <c r="BZ254" s="42" t="str">
        <f ca="1">IF(ISBLANK($W254),"",OFFSET(Measure_List!$A$2,$CC254,BZ$5))</f>
        <v/>
      </c>
      <c r="CA254" s="42" t="str">
        <f ca="1">IF(ISBLANK($W254),"",OFFSET(Measure_List!$A$2,$CC254,CA$5))</f>
        <v/>
      </c>
      <c r="CB254" s="42" t="str">
        <f ca="1">IF(ISBLANK($W254),"",OFFSET(Measure_List!$A$2,$CC254,CB$5))</f>
        <v/>
      </c>
      <c r="CC254" s="42" t="str">
        <f>IF(ISBLANK($W254),"",MATCH($W254,Measure_List!$A$2:$A$4929,FALSE)-1)</f>
        <v/>
      </c>
      <c r="CD254" s="54" t="str">
        <f t="shared" si="53"/>
        <v/>
      </c>
      <c r="CE254" s="55" t="str">
        <f t="shared" si="60"/>
        <v/>
      </c>
      <c r="CF254" s="55" t="str">
        <f>IF(ISBLANK(W254),"",MATCH(P254,'Funding Input and Summary'!$A$5:$A$254,0))</f>
        <v/>
      </c>
      <c r="CG254" s="202" t="str">
        <f>IF(W254="","",IF(ISERROR(VLOOKUP(W254,Measure_List!$A$3:$A$1000,1,FALSE)),1,""))</f>
        <v/>
      </c>
      <c r="CH254" s="46" t="str">
        <f ca="1">IF(BV254="","",IF(BV254&lt;&gt;OFFSET('Funding Input and Summary'!$AE$4,$CF254,0),1,""))</f>
        <v/>
      </c>
      <c r="CI254" s="46" t="str">
        <f ca="1">IF(ISBLANK(W254),"",IF(BZ254&lt;&gt;IF(OFFSET('Funding Input and Summary'!$AG$4,$CF254,0)="Retrofit","R","L"),1,""))</f>
        <v/>
      </c>
      <c r="CJ254" s="46" t="str">
        <f t="shared" si="54"/>
        <v/>
      </c>
      <c r="CK254" s="46" t="str">
        <f ca="1">IF(W254="","",IF(M254&lt;&gt;OFFSET('Funding Input and Summary'!$AF$4,$CF254,0),1,""))</f>
        <v/>
      </c>
      <c r="CL254" s="46" t="str">
        <f t="shared" ca="1" si="61"/>
        <v/>
      </c>
      <c r="CM254" s="46" t="str">
        <f t="shared" si="55"/>
        <v/>
      </c>
      <c r="CN254" s="63"/>
      <c r="CO254" s="63"/>
      <c r="CP254" s="63"/>
      <c r="CQ254" s="63"/>
      <c r="CR254" s="63"/>
    </row>
    <row r="255" spans="1:96" ht="15" x14ac:dyDescent="0.25">
      <c r="A255" s="244" t="str">
        <f t="shared" ca="1" si="56"/>
        <v/>
      </c>
      <c r="B255" s="59"/>
      <c r="C255" s="47"/>
      <c r="D255" s="47"/>
      <c r="E255" s="47"/>
      <c r="F255" s="47"/>
      <c r="G255" s="47"/>
      <c r="H255" s="48"/>
      <c r="I255" s="47"/>
      <c r="J255" s="49"/>
      <c r="K255" s="49"/>
      <c r="L255" s="49"/>
      <c r="M255" s="50"/>
      <c r="N255" s="50"/>
      <c r="O255" s="52"/>
      <c r="P255" s="32"/>
      <c r="Q255" s="32"/>
      <c r="R255" s="20"/>
      <c r="S255" s="51"/>
      <c r="T255" s="275"/>
      <c r="U255" s="51"/>
      <c r="V255" s="51"/>
      <c r="W255" s="62"/>
      <c r="X255" s="52"/>
      <c r="Y255" s="12"/>
      <c r="Z255" s="12"/>
      <c r="AA255" s="276"/>
      <c r="AB255" s="276"/>
      <c r="AC255" s="254"/>
      <c r="AD255" s="254"/>
      <c r="AE255" s="12"/>
      <c r="AF255" s="12"/>
      <c r="AG255" s="254"/>
      <c r="AH255" s="274"/>
      <c r="AI255" s="51"/>
      <c r="AJ255" s="51"/>
      <c r="AK255" s="248"/>
      <c r="AL255" s="248"/>
      <c r="AM255" s="248"/>
      <c r="AN255" s="254"/>
      <c r="AO255" s="254"/>
      <c r="AP255" s="254"/>
      <c r="AQ255" s="274"/>
      <c r="AR255" s="274"/>
      <c r="AS255" s="274"/>
      <c r="AT255" s="254"/>
      <c r="AU255" s="274"/>
      <c r="AV255" s="276"/>
      <c r="AW255" s="276"/>
      <c r="AX255" s="276"/>
      <c r="AY255" s="12"/>
      <c r="AZ255" s="12"/>
      <c r="BA255" s="12"/>
      <c r="BB255" s="12"/>
      <c r="BC255" s="12"/>
      <c r="BD255" s="53"/>
      <c r="BE255" s="11" t="str">
        <f ca="1">IF(OR(ISBLANK($W255),ISBLANK($M255)),"",OFFSET(Measure_List!$J$2,MATCH($W255,Measure_List!$A$3:$A$4922,FALSE),MATCH(M255,Measure_List!$J$2:$BA$2,1)-1))</f>
        <v/>
      </c>
      <c r="BF255" s="36" t="str">
        <f>IF(ISBLANK($W255),"",(-1)*PV('Drop Downs'!$F$2,CB255,$AE255))</f>
        <v/>
      </c>
      <c r="BG255" s="11" t="str">
        <f t="shared" si="47"/>
        <v/>
      </c>
      <c r="BH255" s="34" t="str">
        <f t="shared" si="57"/>
        <v/>
      </c>
      <c r="BI255" s="36" t="str">
        <f t="shared" si="48"/>
        <v/>
      </c>
      <c r="BJ255" s="34" t="str">
        <f>IF(ISBLANK($W255),"",AB255*'Drop Downs'!$F$1)</f>
        <v/>
      </c>
      <c r="BK255" s="36" t="str">
        <f t="shared" si="58"/>
        <v/>
      </c>
      <c r="BL255" s="36" t="str">
        <f>IF(ISBLANK($W255),"",(-1)*PV('Drop Downs'!$F$2,$CB255,$AD255))</f>
        <v/>
      </c>
      <c r="BM255" s="36" t="str">
        <f>IF(ISBLANK($W255),"",(-1)*PV('Drop Downs'!$F$2,CB255,$AF255))</f>
        <v/>
      </c>
      <c r="BN255" s="11" t="str">
        <f t="shared" si="59"/>
        <v/>
      </c>
      <c r="BO255" s="11" t="str">
        <f t="shared" si="49"/>
        <v/>
      </c>
      <c r="BP255" s="11" t="str">
        <f t="shared" si="50"/>
        <v/>
      </c>
      <c r="BQ255" s="36" t="str">
        <f ca="1">IF(ISBLANK($W255),"",OFFSET(Bkgd_AvoidedCosts!$A$1,BT255-1,BU255-1))</f>
        <v/>
      </c>
      <c r="BR255" s="38" t="str">
        <f t="shared" si="51"/>
        <v/>
      </c>
      <c r="BS255" s="38" t="str">
        <f t="shared" si="52"/>
        <v/>
      </c>
      <c r="BT255" s="10" t="str">
        <f>IF(ISBLANK($W255),"",MATCH($CA255,Bkgd_AvoidedCosts!$A$1:$A$405,FALSE))</f>
        <v/>
      </c>
      <c r="BU255" s="10" t="str">
        <f>IF(ISBLANK($W255),"",MATCH(CB255&amp;BZ255,Bkgd_AvoidedCosts!$2:$2,FALSE))</f>
        <v/>
      </c>
      <c r="BV255" s="42" t="str">
        <f ca="1">IF(ISBLANK($W255),"",OFFSET(Measure_List!$A$2,$CC255,BV$5))</f>
        <v/>
      </c>
      <c r="BW255" s="42" t="str">
        <f ca="1">IF(ISBLANK($W255),"",OFFSET(Measure_List!$A$2,$CC255,BW$5))</f>
        <v/>
      </c>
      <c r="BX255" s="42" t="str">
        <f ca="1">IF(ISBLANK($W255),"",OFFSET(Measure_List!$A$2,$CC255,BX$5))</f>
        <v/>
      </c>
      <c r="BY255" s="42" t="str">
        <f ca="1">IF(ISBLANK($W255),"",OFFSET(Measure_List!$A$2,$CC255,BY$5))</f>
        <v/>
      </c>
      <c r="BZ255" s="42" t="str">
        <f ca="1">IF(ISBLANK($W255),"",OFFSET(Measure_List!$A$2,$CC255,BZ$5))</f>
        <v/>
      </c>
      <c r="CA255" s="42" t="str">
        <f ca="1">IF(ISBLANK($W255),"",OFFSET(Measure_List!$A$2,$CC255,CA$5))</f>
        <v/>
      </c>
      <c r="CB255" s="42" t="str">
        <f ca="1">IF(ISBLANK($W255),"",OFFSET(Measure_List!$A$2,$CC255,CB$5))</f>
        <v/>
      </c>
      <c r="CC255" s="42" t="str">
        <f>IF(ISBLANK($W255),"",MATCH($W255,Measure_List!$A$2:$A$4929,FALSE)-1)</f>
        <v/>
      </c>
      <c r="CD255" s="54" t="str">
        <f t="shared" si="53"/>
        <v/>
      </c>
      <c r="CE255" s="55" t="str">
        <f t="shared" si="60"/>
        <v/>
      </c>
      <c r="CF255" s="55" t="str">
        <f>IF(ISBLANK(W255),"",MATCH(P255,'Funding Input and Summary'!$A$5:$A$254,0))</f>
        <v/>
      </c>
      <c r="CG255" s="202" t="str">
        <f>IF(W255="","",IF(ISERROR(VLOOKUP(W255,Measure_List!$A$3:$A$1000,1,FALSE)),1,""))</f>
        <v/>
      </c>
      <c r="CH255" s="46" t="str">
        <f ca="1">IF(BV255="","",IF(BV255&lt;&gt;OFFSET('Funding Input and Summary'!$AE$4,$CF255,0),1,""))</f>
        <v/>
      </c>
      <c r="CI255" s="46" t="str">
        <f ca="1">IF(ISBLANK(W255),"",IF(BZ255&lt;&gt;IF(OFFSET('Funding Input and Summary'!$AG$4,$CF255,0)="Retrofit","R","L"),1,""))</f>
        <v/>
      </c>
      <c r="CJ255" s="46" t="str">
        <f t="shared" si="54"/>
        <v/>
      </c>
      <c r="CK255" s="46" t="str">
        <f ca="1">IF(W255="","",IF(M255&lt;&gt;OFFSET('Funding Input and Summary'!$AF$4,$CF255,0),1,""))</f>
        <v/>
      </c>
      <c r="CL255" s="46" t="str">
        <f t="shared" ca="1" si="61"/>
        <v/>
      </c>
      <c r="CM255" s="46" t="str">
        <f t="shared" si="55"/>
        <v/>
      </c>
      <c r="CN255" s="63"/>
      <c r="CO255" s="63"/>
      <c r="CP255" s="63"/>
      <c r="CQ255" s="63"/>
      <c r="CR255" s="63"/>
    </row>
    <row r="256" spans="1:96" ht="15" x14ac:dyDescent="0.25">
      <c r="A256" s="244" t="str">
        <f t="shared" ca="1" si="56"/>
        <v/>
      </c>
      <c r="B256" s="59"/>
      <c r="C256" s="47"/>
      <c r="D256" s="47"/>
      <c r="E256" s="47"/>
      <c r="F256" s="47"/>
      <c r="G256" s="47"/>
      <c r="H256" s="48"/>
      <c r="I256" s="47"/>
      <c r="J256" s="49"/>
      <c r="K256" s="49"/>
      <c r="L256" s="49"/>
      <c r="M256" s="50"/>
      <c r="N256" s="50"/>
      <c r="O256" s="52"/>
      <c r="P256" s="32"/>
      <c r="Q256" s="32"/>
      <c r="R256" s="20"/>
      <c r="S256" s="51"/>
      <c r="T256" s="275"/>
      <c r="U256" s="51"/>
      <c r="V256" s="51"/>
      <c r="W256" s="62"/>
      <c r="X256" s="52"/>
      <c r="Y256" s="12"/>
      <c r="Z256" s="12"/>
      <c r="AA256" s="276"/>
      <c r="AB256" s="276"/>
      <c r="AC256" s="254"/>
      <c r="AD256" s="254"/>
      <c r="AE256" s="12"/>
      <c r="AF256" s="12"/>
      <c r="AG256" s="254"/>
      <c r="AH256" s="274"/>
      <c r="AI256" s="51"/>
      <c r="AJ256" s="51"/>
      <c r="AK256" s="248"/>
      <c r="AL256" s="248"/>
      <c r="AM256" s="248"/>
      <c r="AN256" s="254"/>
      <c r="AO256" s="254"/>
      <c r="AP256" s="254"/>
      <c r="AQ256" s="274"/>
      <c r="AR256" s="274"/>
      <c r="AS256" s="274"/>
      <c r="AT256" s="254"/>
      <c r="AU256" s="274"/>
      <c r="AV256" s="276"/>
      <c r="AW256" s="276"/>
      <c r="AX256" s="276"/>
      <c r="AY256" s="12"/>
      <c r="AZ256" s="12"/>
      <c r="BA256" s="12"/>
      <c r="BB256" s="12"/>
      <c r="BC256" s="12"/>
      <c r="BD256" s="53"/>
      <c r="BE256" s="11" t="str">
        <f ca="1">IF(OR(ISBLANK($W256),ISBLANK($M256)),"",OFFSET(Measure_List!$J$2,MATCH($W256,Measure_List!$A$3:$A$4922,FALSE),MATCH(M256,Measure_List!$J$2:$BA$2,1)-1))</f>
        <v/>
      </c>
      <c r="BF256" s="36" t="str">
        <f>IF(ISBLANK($W256),"",(-1)*PV('Drop Downs'!$F$2,CB256,$AE256))</f>
        <v/>
      </c>
      <c r="BG256" s="11" t="str">
        <f t="shared" si="47"/>
        <v/>
      </c>
      <c r="BH256" s="34" t="str">
        <f t="shared" si="57"/>
        <v/>
      </c>
      <c r="BI256" s="36" t="str">
        <f t="shared" si="48"/>
        <v/>
      </c>
      <c r="BJ256" s="34" t="str">
        <f>IF(ISBLANK($W256),"",AB256*'Drop Downs'!$F$1)</f>
        <v/>
      </c>
      <c r="BK256" s="36" t="str">
        <f t="shared" si="58"/>
        <v/>
      </c>
      <c r="BL256" s="36" t="str">
        <f>IF(ISBLANK($W256),"",(-1)*PV('Drop Downs'!$F$2,$CB256,$AD256))</f>
        <v/>
      </c>
      <c r="BM256" s="36" t="str">
        <f>IF(ISBLANK($W256),"",(-1)*PV('Drop Downs'!$F$2,CB256,$AF256))</f>
        <v/>
      </c>
      <c r="BN256" s="11" t="str">
        <f t="shared" si="59"/>
        <v/>
      </c>
      <c r="BO256" s="11" t="str">
        <f t="shared" si="49"/>
        <v/>
      </c>
      <c r="BP256" s="11" t="str">
        <f t="shared" si="50"/>
        <v/>
      </c>
      <c r="BQ256" s="36" t="str">
        <f ca="1">IF(ISBLANK($W256),"",OFFSET(Bkgd_AvoidedCosts!$A$1,BT256-1,BU256-1))</f>
        <v/>
      </c>
      <c r="BR256" s="38" t="str">
        <f t="shared" si="51"/>
        <v/>
      </c>
      <c r="BS256" s="38" t="str">
        <f t="shared" si="52"/>
        <v/>
      </c>
      <c r="BT256" s="10" t="str">
        <f>IF(ISBLANK($W256),"",MATCH($CA256,Bkgd_AvoidedCosts!$A$1:$A$405,FALSE))</f>
        <v/>
      </c>
      <c r="BU256" s="10" t="str">
        <f>IF(ISBLANK($W256),"",MATCH(CB256&amp;BZ256,Bkgd_AvoidedCosts!$2:$2,FALSE))</f>
        <v/>
      </c>
      <c r="BV256" s="42" t="str">
        <f ca="1">IF(ISBLANK($W256),"",OFFSET(Measure_List!$A$2,$CC256,BV$5))</f>
        <v/>
      </c>
      <c r="BW256" s="42" t="str">
        <f ca="1">IF(ISBLANK($W256),"",OFFSET(Measure_List!$A$2,$CC256,BW$5))</f>
        <v/>
      </c>
      <c r="BX256" s="42" t="str">
        <f ca="1">IF(ISBLANK($W256),"",OFFSET(Measure_List!$A$2,$CC256,BX$5))</f>
        <v/>
      </c>
      <c r="BY256" s="42" t="str">
        <f ca="1">IF(ISBLANK($W256),"",OFFSET(Measure_List!$A$2,$CC256,BY$5))</f>
        <v/>
      </c>
      <c r="BZ256" s="42" t="str">
        <f ca="1">IF(ISBLANK($W256),"",OFFSET(Measure_List!$A$2,$CC256,BZ$5))</f>
        <v/>
      </c>
      <c r="CA256" s="42" t="str">
        <f ca="1">IF(ISBLANK($W256),"",OFFSET(Measure_List!$A$2,$CC256,CA$5))</f>
        <v/>
      </c>
      <c r="CB256" s="42" t="str">
        <f ca="1">IF(ISBLANK($W256),"",OFFSET(Measure_List!$A$2,$CC256,CB$5))</f>
        <v/>
      </c>
      <c r="CC256" s="42" t="str">
        <f>IF(ISBLANK($W256),"",MATCH($W256,Measure_List!$A$2:$A$4929,FALSE)-1)</f>
        <v/>
      </c>
      <c r="CD256" s="54" t="str">
        <f t="shared" si="53"/>
        <v/>
      </c>
      <c r="CE256" s="55" t="str">
        <f t="shared" si="60"/>
        <v/>
      </c>
      <c r="CF256" s="55" t="str">
        <f>IF(ISBLANK(W256),"",MATCH(P256,'Funding Input and Summary'!$A$5:$A$254,0))</f>
        <v/>
      </c>
      <c r="CG256" s="202" t="str">
        <f>IF(W256="","",IF(ISERROR(VLOOKUP(W256,Measure_List!$A$3:$A$1000,1,FALSE)),1,""))</f>
        <v/>
      </c>
      <c r="CH256" s="46" t="str">
        <f ca="1">IF(BV256="","",IF(BV256&lt;&gt;OFFSET('Funding Input and Summary'!$AE$4,$CF256,0),1,""))</f>
        <v/>
      </c>
      <c r="CI256" s="46" t="str">
        <f ca="1">IF(ISBLANK(W256),"",IF(BZ256&lt;&gt;IF(OFFSET('Funding Input and Summary'!$AG$4,$CF256,0)="Retrofit","R","L"),1,""))</f>
        <v/>
      </c>
      <c r="CJ256" s="46" t="str">
        <f t="shared" si="54"/>
        <v/>
      </c>
      <c r="CK256" s="46" t="str">
        <f ca="1">IF(W256="","",IF(M256&lt;&gt;OFFSET('Funding Input and Summary'!$AF$4,$CF256,0),1,""))</f>
        <v/>
      </c>
      <c r="CL256" s="46" t="str">
        <f t="shared" ca="1" si="61"/>
        <v/>
      </c>
      <c r="CM256" s="46" t="str">
        <f t="shared" si="55"/>
        <v/>
      </c>
      <c r="CN256" s="63"/>
      <c r="CO256" s="63"/>
      <c r="CP256" s="63"/>
      <c r="CQ256" s="63"/>
      <c r="CR256" s="63"/>
    </row>
    <row r="257" spans="1:96" ht="15" x14ac:dyDescent="0.25">
      <c r="A257" s="244" t="str">
        <f t="shared" ca="1" si="56"/>
        <v/>
      </c>
      <c r="B257" s="59"/>
      <c r="C257" s="47"/>
      <c r="D257" s="47"/>
      <c r="E257" s="47"/>
      <c r="F257" s="47"/>
      <c r="G257" s="47"/>
      <c r="H257" s="48"/>
      <c r="I257" s="47"/>
      <c r="J257" s="49"/>
      <c r="K257" s="49"/>
      <c r="L257" s="49"/>
      <c r="M257" s="50"/>
      <c r="N257" s="50"/>
      <c r="O257" s="52"/>
      <c r="P257" s="32"/>
      <c r="Q257" s="32"/>
      <c r="R257" s="20"/>
      <c r="S257" s="51"/>
      <c r="T257" s="275"/>
      <c r="U257" s="51"/>
      <c r="V257" s="51"/>
      <c r="W257" s="62"/>
      <c r="X257" s="52"/>
      <c r="Y257" s="12"/>
      <c r="Z257" s="12"/>
      <c r="AA257" s="276"/>
      <c r="AB257" s="276"/>
      <c r="AC257" s="254"/>
      <c r="AD257" s="254"/>
      <c r="AE257" s="12"/>
      <c r="AF257" s="12"/>
      <c r="AG257" s="254"/>
      <c r="AH257" s="274"/>
      <c r="AI257" s="51"/>
      <c r="AJ257" s="51"/>
      <c r="AK257" s="248"/>
      <c r="AL257" s="248"/>
      <c r="AM257" s="248"/>
      <c r="AN257" s="254"/>
      <c r="AO257" s="254"/>
      <c r="AP257" s="254"/>
      <c r="AQ257" s="274"/>
      <c r="AR257" s="274"/>
      <c r="AS257" s="274"/>
      <c r="AT257" s="254"/>
      <c r="AU257" s="274"/>
      <c r="AV257" s="276"/>
      <c r="AW257" s="276"/>
      <c r="AX257" s="276"/>
      <c r="AY257" s="12"/>
      <c r="AZ257" s="12"/>
      <c r="BA257" s="12"/>
      <c r="BB257" s="12"/>
      <c r="BC257" s="12"/>
      <c r="BD257" s="53"/>
      <c r="BE257" s="11" t="str">
        <f ca="1">IF(OR(ISBLANK($W257),ISBLANK($M257)),"",OFFSET(Measure_List!$J$2,MATCH($W257,Measure_List!$A$3:$A$4922,FALSE),MATCH(M257,Measure_List!$J$2:$BA$2,1)-1))</f>
        <v/>
      </c>
      <c r="BF257" s="36" t="str">
        <f>IF(ISBLANK($W257),"",(-1)*PV('Drop Downs'!$F$2,CB257,$AE257))</f>
        <v/>
      </c>
      <c r="BG257" s="11" t="str">
        <f t="shared" si="47"/>
        <v/>
      </c>
      <c r="BH257" s="34" t="str">
        <f t="shared" si="57"/>
        <v/>
      </c>
      <c r="BI257" s="36" t="str">
        <f t="shared" si="48"/>
        <v/>
      </c>
      <c r="BJ257" s="34" t="str">
        <f>IF(ISBLANK($W257),"",AB257*'Drop Downs'!$F$1)</f>
        <v/>
      </c>
      <c r="BK257" s="36" t="str">
        <f t="shared" si="58"/>
        <v/>
      </c>
      <c r="BL257" s="36" t="str">
        <f>IF(ISBLANK($W257),"",(-1)*PV('Drop Downs'!$F$2,$CB257,$AD257))</f>
        <v/>
      </c>
      <c r="BM257" s="36" t="str">
        <f>IF(ISBLANK($W257),"",(-1)*PV('Drop Downs'!$F$2,CB257,$AF257))</f>
        <v/>
      </c>
      <c r="BN257" s="11" t="str">
        <f t="shared" si="59"/>
        <v/>
      </c>
      <c r="BO257" s="11" t="str">
        <f t="shared" si="49"/>
        <v/>
      </c>
      <c r="BP257" s="11" t="str">
        <f t="shared" si="50"/>
        <v/>
      </c>
      <c r="BQ257" s="36" t="str">
        <f ca="1">IF(ISBLANK($W257),"",OFFSET(Bkgd_AvoidedCosts!$A$1,BT257-1,BU257-1))</f>
        <v/>
      </c>
      <c r="BR257" s="38" t="str">
        <f t="shared" si="51"/>
        <v/>
      </c>
      <c r="BS257" s="38" t="str">
        <f t="shared" si="52"/>
        <v/>
      </c>
      <c r="BT257" s="10" t="str">
        <f>IF(ISBLANK($W257),"",MATCH($CA257,Bkgd_AvoidedCosts!$A$1:$A$405,FALSE))</f>
        <v/>
      </c>
      <c r="BU257" s="10" t="str">
        <f>IF(ISBLANK($W257),"",MATCH(CB257&amp;BZ257,Bkgd_AvoidedCosts!$2:$2,FALSE))</f>
        <v/>
      </c>
      <c r="BV257" s="42" t="str">
        <f ca="1">IF(ISBLANK($W257),"",OFFSET(Measure_List!$A$2,$CC257,BV$5))</f>
        <v/>
      </c>
      <c r="BW257" s="42" t="str">
        <f ca="1">IF(ISBLANK($W257),"",OFFSET(Measure_List!$A$2,$CC257,BW$5))</f>
        <v/>
      </c>
      <c r="BX257" s="42" t="str">
        <f ca="1">IF(ISBLANK($W257),"",OFFSET(Measure_List!$A$2,$CC257,BX$5))</f>
        <v/>
      </c>
      <c r="BY257" s="42" t="str">
        <f ca="1">IF(ISBLANK($W257),"",OFFSET(Measure_List!$A$2,$CC257,BY$5))</f>
        <v/>
      </c>
      <c r="BZ257" s="42" t="str">
        <f ca="1">IF(ISBLANK($W257),"",OFFSET(Measure_List!$A$2,$CC257,BZ$5))</f>
        <v/>
      </c>
      <c r="CA257" s="42" t="str">
        <f ca="1">IF(ISBLANK($W257),"",OFFSET(Measure_List!$A$2,$CC257,CA$5))</f>
        <v/>
      </c>
      <c r="CB257" s="42" t="str">
        <f ca="1">IF(ISBLANK($W257),"",OFFSET(Measure_List!$A$2,$CC257,CB$5))</f>
        <v/>
      </c>
      <c r="CC257" s="42" t="str">
        <f>IF(ISBLANK($W257),"",MATCH($W257,Measure_List!$A$2:$A$4929,FALSE)-1)</f>
        <v/>
      </c>
      <c r="CD257" s="54" t="str">
        <f t="shared" si="53"/>
        <v/>
      </c>
      <c r="CE257" s="55" t="str">
        <f t="shared" si="60"/>
        <v/>
      </c>
      <c r="CF257" s="55" t="str">
        <f>IF(ISBLANK(W257),"",MATCH(P257,'Funding Input and Summary'!$A$5:$A$254,0))</f>
        <v/>
      </c>
      <c r="CG257" s="202" t="str">
        <f>IF(W257="","",IF(ISERROR(VLOOKUP(W257,Measure_List!$A$3:$A$1000,1,FALSE)),1,""))</f>
        <v/>
      </c>
      <c r="CH257" s="46" t="str">
        <f ca="1">IF(BV257="","",IF(BV257&lt;&gt;OFFSET('Funding Input and Summary'!$AE$4,$CF257,0),1,""))</f>
        <v/>
      </c>
      <c r="CI257" s="46" t="str">
        <f ca="1">IF(ISBLANK(W257),"",IF(BZ257&lt;&gt;IF(OFFSET('Funding Input and Summary'!$AG$4,$CF257,0)="Retrofit","R","L"),1,""))</f>
        <v/>
      </c>
      <c r="CJ257" s="46" t="str">
        <f t="shared" si="54"/>
        <v/>
      </c>
      <c r="CK257" s="46" t="str">
        <f ca="1">IF(W257="","",IF(M257&lt;&gt;OFFSET('Funding Input and Summary'!$AF$4,$CF257,0),1,""))</f>
        <v/>
      </c>
      <c r="CL257" s="46" t="str">
        <f t="shared" ca="1" si="61"/>
        <v/>
      </c>
      <c r="CM257" s="46" t="str">
        <f t="shared" si="55"/>
        <v/>
      </c>
      <c r="CN257" s="63"/>
      <c r="CO257" s="63"/>
      <c r="CP257" s="63"/>
      <c r="CQ257" s="63"/>
      <c r="CR257" s="63"/>
    </row>
    <row r="258" spans="1:96" ht="15" x14ac:dyDescent="0.25">
      <c r="A258" s="244" t="str">
        <f t="shared" ca="1" si="56"/>
        <v/>
      </c>
      <c r="B258" s="59"/>
      <c r="C258" s="47"/>
      <c r="D258" s="47"/>
      <c r="E258" s="47"/>
      <c r="F258" s="47"/>
      <c r="G258" s="47"/>
      <c r="H258" s="48"/>
      <c r="I258" s="47"/>
      <c r="J258" s="49"/>
      <c r="K258" s="49"/>
      <c r="L258" s="49"/>
      <c r="M258" s="50"/>
      <c r="N258" s="50"/>
      <c r="O258" s="52"/>
      <c r="P258" s="32"/>
      <c r="Q258" s="32"/>
      <c r="R258" s="20"/>
      <c r="S258" s="51"/>
      <c r="T258" s="275"/>
      <c r="U258" s="51"/>
      <c r="V258" s="51"/>
      <c r="W258" s="62"/>
      <c r="X258" s="52"/>
      <c r="Y258" s="12"/>
      <c r="Z258" s="12"/>
      <c r="AA258" s="276"/>
      <c r="AB258" s="276"/>
      <c r="AC258" s="254"/>
      <c r="AD258" s="254"/>
      <c r="AE258" s="12"/>
      <c r="AF258" s="12"/>
      <c r="AG258" s="254"/>
      <c r="AH258" s="274"/>
      <c r="AI258" s="51"/>
      <c r="AJ258" s="51"/>
      <c r="AK258" s="248"/>
      <c r="AL258" s="248"/>
      <c r="AM258" s="248"/>
      <c r="AN258" s="254"/>
      <c r="AO258" s="254"/>
      <c r="AP258" s="254"/>
      <c r="AQ258" s="274"/>
      <c r="AR258" s="274"/>
      <c r="AS258" s="274"/>
      <c r="AT258" s="254"/>
      <c r="AU258" s="274"/>
      <c r="AV258" s="276"/>
      <c r="AW258" s="276"/>
      <c r="AX258" s="276"/>
      <c r="AY258" s="12"/>
      <c r="AZ258" s="12"/>
      <c r="BA258" s="12"/>
      <c r="BB258" s="12"/>
      <c r="BC258" s="12"/>
      <c r="BD258" s="53"/>
      <c r="BE258" s="11" t="str">
        <f ca="1">IF(OR(ISBLANK($W258),ISBLANK($M258)),"",OFFSET(Measure_List!$J$2,MATCH($W258,Measure_List!$A$3:$A$4922,FALSE),MATCH(M258,Measure_List!$J$2:$BA$2,1)-1))</f>
        <v/>
      </c>
      <c r="BF258" s="36" t="str">
        <f>IF(ISBLANK($W258),"",(-1)*PV('Drop Downs'!$F$2,CB258,$AE258))</f>
        <v/>
      </c>
      <c r="BG258" s="11" t="str">
        <f t="shared" si="47"/>
        <v/>
      </c>
      <c r="BH258" s="34" t="str">
        <f t="shared" si="57"/>
        <v/>
      </c>
      <c r="BI258" s="36" t="str">
        <f t="shared" si="48"/>
        <v/>
      </c>
      <c r="BJ258" s="34" t="str">
        <f>IF(ISBLANK($W258),"",AB258*'Drop Downs'!$F$1)</f>
        <v/>
      </c>
      <c r="BK258" s="36" t="str">
        <f t="shared" si="58"/>
        <v/>
      </c>
      <c r="BL258" s="36" t="str">
        <f>IF(ISBLANK($W258),"",(-1)*PV('Drop Downs'!$F$2,$CB258,$AD258))</f>
        <v/>
      </c>
      <c r="BM258" s="36" t="str">
        <f>IF(ISBLANK($W258),"",(-1)*PV('Drop Downs'!$F$2,CB258,$AF258))</f>
        <v/>
      </c>
      <c r="BN258" s="11" t="str">
        <f t="shared" si="59"/>
        <v/>
      </c>
      <c r="BO258" s="11" t="str">
        <f t="shared" si="49"/>
        <v/>
      </c>
      <c r="BP258" s="11" t="str">
        <f t="shared" si="50"/>
        <v/>
      </c>
      <c r="BQ258" s="36" t="str">
        <f ca="1">IF(ISBLANK($W258),"",OFFSET(Bkgd_AvoidedCosts!$A$1,BT258-1,BU258-1))</f>
        <v/>
      </c>
      <c r="BR258" s="38" t="str">
        <f t="shared" si="51"/>
        <v/>
      </c>
      <c r="BS258" s="38" t="str">
        <f t="shared" si="52"/>
        <v/>
      </c>
      <c r="BT258" s="10" t="str">
        <f>IF(ISBLANK($W258),"",MATCH($CA258,Bkgd_AvoidedCosts!$A$1:$A$405,FALSE))</f>
        <v/>
      </c>
      <c r="BU258" s="10" t="str">
        <f>IF(ISBLANK($W258),"",MATCH(CB258&amp;BZ258,Bkgd_AvoidedCosts!$2:$2,FALSE))</f>
        <v/>
      </c>
      <c r="BV258" s="42" t="str">
        <f ca="1">IF(ISBLANK($W258),"",OFFSET(Measure_List!$A$2,$CC258,BV$5))</f>
        <v/>
      </c>
      <c r="BW258" s="42" t="str">
        <f ca="1">IF(ISBLANK($W258),"",OFFSET(Measure_List!$A$2,$CC258,BW$5))</f>
        <v/>
      </c>
      <c r="BX258" s="42" t="str">
        <f ca="1">IF(ISBLANK($W258),"",OFFSET(Measure_List!$A$2,$CC258,BX$5))</f>
        <v/>
      </c>
      <c r="BY258" s="42" t="str">
        <f ca="1">IF(ISBLANK($W258),"",OFFSET(Measure_List!$A$2,$CC258,BY$5))</f>
        <v/>
      </c>
      <c r="BZ258" s="42" t="str">
        <f ca="1">IF(ISBLANK($W258),"",OFFSET(Measure_List!$A$2,$CC258,BZ$5))</f>
        <v/>
      </c>
      <c r="CA258" s="42" t="str">
        <f ca="1">IF(ISBLANK($W258),"",OFFSET(Measure_List!$A$2,$CC258,CA$5))</f>
        <v/>
      </c>
      <c r="CB258" s="42" t="str">
        <f ca="1">IF(ISBLANK($W258),"",OFFSET(Measure_List!$A$2,$CC258,CB$5))</f>
        <v/>
      </c>
      <c r="CC258" s="42" t="str">
        <f>IF(ISBLANK($W258),"",MATCH($W258,Measure_List!$A$2:$A$4929,FALSE)-1)</f>
        <v/>
      </c>
      <c r="CD258" s="54" t="str">
        <f t="shared" si="53"/>
        <v/>
      </c>
      <c r="CE258" s="55" t="str">
        <f t="shared" si="60"/>
        <v/>
      </c>
      <c r="CF258" s="55" t="str">
        <f>IF(ISBLANK(W258),"",MATCH(P258,'Funding Input and Summary'!$A$5:$A$254,0))</f>
        <v/>
      </c>
      <c r="CG258" s="202" t="str">
        <f>IF(W258="","",IF(ISERROR(VLOOKUP(W258,Measure_List!$A$3:$A$1000,1,FALSE)),1,""))</f>
        <v/>
      </c>
      <c r="CH258" s="46" t="str">
        <f ca="1">IF(BV258="","",IF(BV258&lt;&gt;OFFSET('Funding Input and Summary'!$AE$4,$CF258,0),1,""))</f>
        <v/>
      </c>
      <c r="CI258" s="46" t="str">
        <f ca="1">IF(ISBLANK(W258),"",IF(BZ258&lt;&gt;IF(OFFSET('Funding Input and Summary'!$AG$4,$CF258,0)="Retrofit","R","L"),1,""))</f>
        <v/>
      </c>
      <c r="CJ258" s="46" t="str">
        <f t="shared" si="54"/>
        <v/>
      </c>
      <c r="CK258" s="46" t="str">
        <f ca="1">IF(W258="","",IF(M258&lt;&gt;OFFSET('Funding Input and Summary'!$AF$4,$CF258,0),1,""))</f>
        <v/>
      </c>
      <c r="CL258" s="46" t="str">
        <f t="shared" ca="1" si="61"/>
        <v/>
      </c>
      <c r="CM258" s="46" t="str">
        <f t="shared" si="55"/>
        <v/>
      </c>
      <c r="CN258" s="63"/>
      <c r="CO258" s="63"/>
      <c r="CP258" s="63"/>
      <c r="CQ258" s="63"/>
      <c r="CR258" s="63"/>
    </row>
    <row r="259" spans="1:96" ht="15" x14ac:dyDescent="0.25">
      <c r="A259" s="244" t="str">
        <f t="shared" ca="1" si="56"/>
        <v/>
      </c>
      <c r="B259" s="59"/>
      <c r="C259" s="47"/>
      <c r="D259" s="47"/>
      <c r="E259" s="47"/>
      <c r="F259" s="47"/>
      <c r="G259" s="47"/>
      <c r="H259" s="48"/>
      <c r="I259" s="47"/>
      <c r="J259" s="49"/>
      <c r="K259" s="49"/>
      <c r="L259" s="49"/>
      <c r="M259" s="50"/>
      <c r="N259" s="50"/>
      <c r="O259" s="52"/>
      <c r="P259" s="32"/>
      <c r="Q259" s="32"/>
      <c r="R259" s="20"/>
      <c r="S259" s="51"/>
      <c r="T259" s="275"/>
      <c r="U259" s="51"/>
      <c r="V259" s="51"/>
      <c r="W259" s="62"/>
      <c r="X259" s="52"/>
      <c r="Y259" s="12"/>
      <c r="Z259" s="12"/>
      <c r="AA259" s="276"/>
      <c r="AB259" s="276"/>
      <c r="AC259" s="254"/>
      <c r="AD259" s="254"/>
      <c r="AE259" s="12"/>
      <c r="AF259" s="12"/>
      <c r="AG259" s="254"/>
      <c r="AH259" s="274"/>
      <c r="AI259" s="51"/>
      <c r="AJ259" s="51"/>
      <c r="AK259" s="248"/>
      <c r="AL259" s="248"/>
      <c r="AM259" s="248"/>
      <c r="AN259" s="254"/>
      <c r="AO259" s="254"/>
      <c r="AP259" s="254"/>
      <c r="AQ259" s="274"/>
      <c r="AR259" s="274"/>
      <c r="AS259" s="274"/>
      <c r="AT259" s="254"/>
      <c r="AU259" s="274"/>
      <c r="AV259" s="276"/>
      <c r="AW259" s="276"/>
      <c r="AX259" s="276"/>
      <c r="AY259" s="12"/>
      <c r="AZ259" s="12"/>
      <c r="BA259" s="12"/>
      <c r="BB259" s="12"/>
      <c r="BC259" s="12"/>
      <c r="BD259" s="53"/>
      <c r="BE259" s="11" t="str">
        <f ca="1">IF(OR(ISBLANK($W259),ISBLANK($M259)),"",OFFSET(Measure_List!$J$2,MATCH($W259,Measure_List!$A$3:$A$4922,FALSE),MATCH(M259,Measure_List!$J$2:$BA$2,1)-1))</f>
        <v/>
      </c>
      <c r="BF259" s="36" t="str">
        <f>IF(ISBLANK($W259),"",(-1)*PV('Drop Downs'!$F$2,CB259,$AE259))</f>
        <v/>
      </c>
      <c r="BG259" s="11" t="str">
        <f t="shared" si="47"/>
        <v/>
      </c>
      <c r="BH259" s="34" t="str">
        <f t="shared" si="57"/>
        <v/>
      </c>
      <c r="BI259" s="36" t="str">
        <f t="shared" si="48"/>
        <v/>
      </c>
      <c r="BJ259" s="34" t="str">
        <f>IF(ISBLANK($W259),"",AB259*'Drop Downs'!$F$1)</f>
        <v/>
      </c>
      <c r="BK259" s="36" t="str">
        <f t="shared" si="58"/>
        <v/>
      </c>
      <c r="BL259" s="36" t="str">
        <f>IF(ISBLANK($W259),"",(-1)*PV('Drop Downs'!$F$2,$CB259,$AD259))</f>
        <v/>
      </c>
      <c r="BM259" s="36" t="str">
        <f>IF(ISBLANK($W259),"",(-1)*PV('Drop Downs'!$F$2,CB259,$AF259))</f>
        <v/>
      </c>
      <c r="BN259" s="11" t="str">
        <f t="shared" si="59"/>
        <v/>
      </c>
      <c r="BO259" s="11" t="str">
        <f t="shared" si="49"/>
        <v/>
      </c>
      <c r="BP259" s="11" t="str">
        <f t="shared" si="50"/>
        <v/>
      </c>
      <c r="BQ259" s="36" t="str">
        <f ca="1">IF(ISBLANK($W259),"",OFFSET(Bkgd_AvoidedCosts!$A$1,BT259-1,BU259-1))</f>
        <v/>
      </c>
      <c r="BR259" s="38" t="str">
        <f t="shared" si="51"/>
        <v/>
      </c>
      <c r="BS259" s="38" t="str">
        <f t="shared" si="52"/>
        <v/>
      </c>
      <c r="BT259" s="10" t="str">
        <f>IF(ISBLANK($W259),"",MATCH($CA259,Bkgd_AvoidedCosts!$A$1:$A$405,FALSE))</f>
        <v/>
      </c>
      <c r="BU259" s="10" t="str">
        <f>IF(ISBLANK($W259),"",MATCH(CB259&amp;BZ259,Bkgd_AvoidedCosts!$2:$2,FALSE))</f>
        <v/>
      </c>
      <c r="BV259" s="42" t="str">
        <f ca="1">IF(ISBLANK($W259),"",OFFSET(Measure_List!$A$2,$CC259,BV$5))</f>
        <v/>
      </c>
      <c r="BW259" s="42" t="str">
        <f ca="1">IF(ISBLANK($W259),"",OFFSET(Measure_List!$A$2,$CC259,BW$5))</f>
        <v/>
      </c>
      <c r="BX259" s="42" t="str">
        <f ca="1">IF(ISBLANK($W259),"",OFFSET(Measure_List!$A$2,$CC259,BX$5))</f>
        <v/>
      </c>
      <c r="BY259" s="42" t="str">
        <f ca="1">IF(ISBLANK($W259),"",OFFSET(Measure_List!$A$2,$CC259,BY$5))</f>
        <v/>
      </c>
      <c r="BZ259" s="42" t="str">
        <f ca="1">IF(ISBLANK($W259),"",OFFSET(Measure_List!$A$2,$CC259,BZ$5))</f>
        <v/>
      </c>
      <c r="CA259" s="42" t="str">
        <f ca="1">IF(ISBLANK($W259),"",OFFSET(Measure_List!$A$2,$CC259,CA$5))</f>
        <v/>
      </c>
      <c r="CB259" s="42" t="str">
        <f ca="1">IF(ISBLANK($W259),"",OFFSET(Measure_List!$A$2,$CC259,CB$5))</f>
        <v/>
      </c>
      <c r="CC259" s="42" t="str">
        <f>IF(ISBLANK($W259),"",MATCH($W259,Measure_List!$A$2:$A$4929,FALSE)-1)</f>
        <v/>
      </c>
      <c r="CD259" s="54" t="str">
        <f t="shared" si="53"/>
        <v/>
      </c>
      <c r="CE259" s="55" t="str">
        <f t="shared" si="60"/>
        <v/>
      </c>
      <c r="CF259" s="55" t="str">
        <f>IF(ISBLANK(W259),"",MATCH(P259,'Funding Input and Summary'!$A$5:$A$254,0))</f>
        <v/>
      </c>
      <c r="CG259" s="202" t="str">
        <f>IF(W259="","",IF(ISERROR(VLOOKUP(W259,Measure_List!$A$3:$A$1000,1,FALSE)),1,""))</f>
        <v/>
      </c>
      <c r="CH259" s="46" t="str">
        <f ca="1">IF(BV259="","",IF(BV259&lt;&gt;OFFSET('Funding Input and Summary'!$AE$4,$CF259,0),1,""))</f>
        <v/>
      </c>
      <c r="CI259" s="46" t="str">
        <f ca="1">IF(ISBLANK(W259),"",IF(BZ259&lt;&gt;IF(OFFSET('Funding Input and Summary'!$AG$4,$CF259,0)="Retrofit","R","L"),1,""))</f>
        <v/>
      </c>
      <c r="CJ259" s="46" t="str">
        <f t="shared" si="54"/>
        <v/>
      </c>
      <c r="CK259" s="46" t="str">
        <f ca="1">IF(W259="","",IF(M259&lt;&gt;OFFSET('Funding Input and Summary'!$AF$4,$CF259,0),1,""))</f>
        <v/>
      </c>
      <c r="CL259" s="46" t="str">
        <f t="shared" ca="1" si="61"/>
        <v/>
      </c>
      <c r="CM259" s="46" t="str">
        <f t="shared" si="55"/>
        <v/>
      </c>
      <c r="CN259" s="63"/>
      <c r="CO259" s="63"/>
      <c r="CP259" s="63"/>
      <c r="CQ259" s="63"/>
      <c r="CR259" s="63"/>
    </row>
    <row r="260" spans="1:96" ht="15" x14ac:dyDescent="0.25">
      <c r="A260" s="244" t="str">
        <f t="shared" ca="1" si="56"/>
        <v/>
      </c>
      <c r="B260" s="59"/>
      <c r="C260" s="47"/>
      <c r="D260" s="47"/>
      <c r="E260" s="47"/>
      <c r="F260" s="47"/>
      <c r="G260" s="47"/>
      <c r="H260" s="48"/>
      <c r="I260" s="47"/>
      <c r="J260" s="49"/>
      <c r="K260" s="49"/>
      <c r="L260" s="49"/>
      <c r="M260" s="50"/>
      <c r="N260" s="50"/>
      <c r="O260" s="52"/>
      <c r="P260" s="32"/>
      <c r="Q260" s="32"/>
      <c r="R260" s="20"/>
      <c r="S260" s="51"/>
      <c r="T260" s="275"/>
      <c r="U260" s="51"/>
      <c r="V260" s="51"/>
      <c r="W260" s="62"/>
      <c r="X260" s="52"/>
      <c r="Y260" s="12"/>
      <c r="Z260" s="12"/>
      <c r="AA260" s="276"/>
      <c r="AB260" s="276"/>
      <c r="AC260" s="254"/>
      <c r="AD260" s="254"/>
      <c r="AE260" s="12"/>
      <c r="AF260" s="12"/>
      <c r="AG260" s="254"/>
      <c r="AH260" s="274"/>
      <c r="AI260" s="51"/>
      <c r="AJ260" s="51"/>
      <c r="AK260" s="248"/>
      <c r="AL260" s="248"/>
      <c r="AM260" s="248"/>
      <c r="AN260" s="254"/>
      <c r="AO260" s="254"/>
      <c r="AP260" s="254"/>
      <c r="AQ260" s="274"/>
      <c r="AR260" s="274"/>
      <c r="AS260" s="274"/>
      <c r="AT260" s="254"/>
      <c r="AU260" s="274"/>
      <c r="AV260" s="276"/>
      <c r="AW260" s="276"/>
      <c r="AX260" s="276"/>
      <c r="AY260" s="12"/>
      <c r="AZ260" s="12"/>
      <c r="BA260" s="12"/>
      <c r="BB260" s="12"/>
      <c r="BC260" s="12"/>
      <c r="BD260" s="53"/>
      <c r="BE260" s="11" t="str">
        <f ca="1">IF(OR(ISBLANK($W260),ISBLANK($M260)),"",OFFSET(Measure_List!$J$2,MATCH($W260,Measure_List!$A$3:$A$4922,FALSE),MATCH(M260,Measure_List!$J$2:$BA$2,1)-1))</f>
        <v/>
      </c>
      <c r="BF260" s="36" t="str">
        <f>IF(ISBLANK($W260),"",(-1)*PV('Drop Downs'!$F$2,CB260,$AE260))</f>
        <v/>
      </c>
      <c r="BG260" s="11" t="str">
        <f t="shared" si="47"/>
        <v/>
      </c>
      <c r="BH260" s="34" t="str">
        <f t="shared" si="57"/>
        <v/>
      </c>
      <c r="BI260" s="36" t="str">
        <f t="shared" si="48"/>
        <v/>
      </c>
      <c r="BJ260" s="34" t="str">
        <f>IF(ISBLANK($W260),"",AB260*'Drop Downs'!$F$1)</f>
        <v/>
      </c>
      <c r="BK260" s="36" t="str">
        <f t="shared" si="58"/>
        <v/>
      </c>
      <c r="BL260" s="36" t="str">
        <f>IF(ISBLANK($W260),"",(-1)*PV('Drop Downs'!$F$2,$CB260,$AD260))</f>
        <v/>
      </c>
      <c r="BM260" s="36" t="str">
        <f>IF(ISBLANK($W260),"",(-1)*PV('Drop Downs'!$F$2,CB260,$AF260))</f>
        <v/>
      </c>
      <c r="BN260" s="11" t="str">
        <f t="shared" si="59"/>
        <v/>
      </c>
      <c r="BO260" s="11" t="str">
        <f t="shared" si="49"/>
        <v/>
      </c>
      <c r="BP260" s="11" t="str">
        <f t="shared" si="50"/>
        <v/>
      </c>
      <c r="BQ260" s="36" t="str">
        <f ca="1">IF(ISBLANK($W260),"",OFFSET(Bkgd_AvoidedCosts!$A$1,BT260-1,BU260-1))</f>
        <v/>
      </c>
      <c r="BR260" s="38" t="str">
        <f t="shared" si="51"/>
        <v/>
      </c>
      <c r="BS260" s="38" t="str">
        <f t="shared" si="52"/>
        <v/>
      </c>
      <c r="BT260" s="10" t="str">
        <f>IF(ISBLANK($W260),"",MATCH($CA260,Bkgd_AvoidedCosts!$A$1:$A$405,FALSE))</f>
        <v/>
      </c>
      <c r="BU260" s="10" t="str">
        <f>IF(ISBLANK($W260),"",MATCH(CB260&amp;BZ260,Bkgd_AvoidedCosts!$2:$2,FALSE))</f>
        <v/>
      </c>
      <c r="BV260" s="42" t="str">
        <f ca="1">IF(ISBLANK($W260),"",OFFSET(Measure_List!$A$2,$CC260,BV$5))</f>
        <v/>
      </c>
      <c r="BW260" s="42" t="str">
        <f ca="1">IF(ISBLANK($W260),"",OFFSET(Measure_List!$A$2,$CC260,BW$5))</f>
        <v/>
      </c>
      <c r="BX260" s="42" t="str">
        <f ca="1">IF(ISBLANK($W260),"",OFFSET(Measure_List!$A$2,$CC260,BX$5))</f>
        <v/>
      </c>
      <c r="BY260" s="42" t="str">
        <f ca="1">IF(ISBLANK($W260),"",OFFSET(Measure_List!$A$2,$CC260,BY$5))</f>
        <v/>
      </c>
      <c r="BZ260" s="42" t="str">
        <f ca="1">IF(ISBLANK($W260),"",OFFSET(Measure_List!$A$2,$CC260,BZ$5))</f>
        <v/>
      </c>
      <c r="CA260" s="42" t="str">
        <f ca="1">IF(ISBLANK($W260),"",OFFSET(Measure_List!$A$2,$CC260,CA$5))</f>
        <v/>
      </c>
      <c r="CB260" s="42" t="str">
        <f ca="1">IF(ISBLANK($W260),"",OFFSET(Measure_List!$A$2,$CC260,CB$5))</f>
        <v/>
      </c>
      <c r="CC260" s="42" t="str">
        <f>IF(ISBLANK($W260),"",MATCH($W260,Measure_List!$A$2:$A$4929,FALSE)-1)</f>
        <v/>
      </c>
      <c r="CD260" s="54" t="str">
        <f t="shared" si="53"/>
        <v/>
      </c>
      <c r="CE260" s="55" t="str">
        <f t="shared" si="60"/>
        <v/>
      </c>
      <c r="CF260" s="55" t="str">
        <f>IF(ISBLANK(W260),"",MATCH(P260,'Funding Input and Summary'!$A$5:$A$254,0))</f>
        <v/>
      </c>
      <c r="CG260" s="202" t="str">
        <f>IF(W260="","",IF(ISERROR(VLOOKUP(W260,Measure_List!$A$3:$A$1000,1,FALSE)),1,""))</f>
        <v/>
      </c>
      <c r="CH260" s="46" t="str">
        <f ca="1">IF(BV260="","",IF(BV260&lt;&gt;OFFSET('Funding Input and Summary'!$AE$4,$CF260,0),1,""))</f>
        <v/>
      </c>
      <c r="CI260" s="46" t="str">
        <f ca="1">IF(ISBLANK(W260),"",IF(BZ260&lt;&gt;IF(OFFSET('Funding Input and Summary'!$AG$4,$CF260,0)="Retrofit","R","L"),1,""))</f>
        <v/>
      </c>
      <c r="CJ260" s="46" t="str">
        <f t="shared" si="54"/>
        <v/>
      </c>
      <c r="CK260" s="46" t="str">
        <f ca="1">IF(W260="","",IF(M260&lt;&gt;OFFSET('Funding Input and Summary'!$AF$4,$CF260,0),1,""))</f>
        <v/>
      </c>
      <c r="CL260" s="46" t="str">
        <f t="shared" ca="1" si="61"/>
        <v/>
      </c>
      <c r="CM260" s="46" t="str">
        <f t="shared" si="55"/>
        <v/>
      </c>
      <c r="CN260" s="63"/>
      <c r="CO260" s="63"/>
      <c r="CP260" s="63"/>
      <c r="CQ260" s="63"/>
      <c r="CR260" s="63"/>
    </row>
    <row r="261" spans="1:96" ht="15" x14ac:dyDescent="0.25">
      <c r="A261" s="244" t="str">
        <f t="shared" ca="1" si="56"/>
        <v/>
      </c>
      <c r="B261" s="59"/>
      <c r="C261" s="47"/>
      <c r="D261" s="47"/>
      <c r="E261" s="47"/>
      <c r="F261" s="47"/>
      <c r="G261" s="47"/>
      <c r="H261" s="48"/>
      <c r="I261" s="47"/>
      <c r="J261" s="49"/>
      <c r="K261" s="49"/>
      <c r="L261" s="49"/>
      <c r="M261" s="50"/>
      <c r="N261" s="50"/>
      <c r="O261" s="52"/>
      <c r="P261" s="32"/>
      <c r="Q261" s="32"/>
      <c r="R261" s="20"/>
      <c r="S261" s="51"/>
      <c r="T261" s="275"/>
      <c r="U261" s="51"/>
      <c r="V261" s="51"/>
      <c r="W261" s="62"/>
      <c r="X261" s="52"/>
      <c r="Y261" s="12"/>
      <c r="Z261" s="12"/>
      <c r="AA261" s="276"/>
      <c r="AB261" s="276"/>
      <c r="AC261" s="254"/>
      <c r="AD261" s="254"/>
      <c r="AE261" s="12"/>
      <c r="AF261" s="12"/>
      <c r="AG261" s="254"/>
      <c r="AH261" s="274"/>
      <c r="AI261" s="51"/>
      <c r="AJ261" s="51"/>
      <c r="AK261" s="248"/>
      <c r="AL261" s="248"/>
      <c r="AM261" s="248"/>
      <c r="AN261" s="254"/>
      <c r="AO261" s="254"/>
      <c r="AP261" s="254"/>
      <c r="AQ261" s="274"/>
      <c r="AR261" s="274"/>
      <c r="AS261" s="274"/>
      <c r="AT261" s="254"/>
      <c r="AU261" s="274"/>
      <c r="AV261" s="276"/>
      <c r="AW261" s="276"/>
      <c r="AX261" s="276"/>
      <c r="AY261" s="12"/>
      <c r="AZ261" s="12"/>
      <c r="BA261" s="12"/>
      <c r="BB261" s="12"/>
      <c r="BC261" s="12"/>
      <c r="BD261" s="53"/>
      <c r="BE261" s="11" t="str">
        <f ca="1">IF(OR(ISBLANK($W261),ISBLANK($M261)),"",OFFSET(Measure_List!$J$2,MATCH($W261,Measure_List!$A$3:$A$4922,FALSE),MATCH(M261,Measure_List!$J$2:$BA$2,1)-1))</f>
        <v/>
      </c>
      <c r="BF261" s="36" t="str">
        <f>IF(ISBLANK($W261),"",(-1)*PV('Drop Downs'!$F$2,CB261,$AE261))</f>
        <v/>
      </c>
      <c r="BG261" s="11" t="str">
        <f t="shared" si="47"/>
        <v/>
      </c>
      <c r="BH261" s="34" t="str">
        <f t="shared" si="57"/>
        <v/>
      </c>
      <c r="BI261" s="36" t="str">
        <f t="shared" si="48"/>
        <v/>
      </c>
      <c r="BJ261" s="34" t="str">
        <f>IF(ISBLANK($W261),"",AB261*'Drop Downs'!$F$1)</f>
        <v/>
      </c>
      <c r="BK261" s="36" t="str">
        <f t="shared" si="58"/>
        <v/>
      </c>
      <c r="BL261" s="36" t="str">
        <f>IF(ISBLANK($W261),"",(-1)*PV('Drop Downs'!$F$2,$CB261,$AD261))</f>
        <v/>
      </c>
      <c r="BM261" s="36" t="str">
        <f>IF(ISBLANK($W261),"",(-1)*PV('Drop Downs'!$F$2,CB261,$AF261))</f>
        <v/>
      </c>
      <c r="BN261" s="11" t="str">
        <f t="shared" si="59"/>
        <v/>
      </c>
      <c r="BO261" s="11" t="str">
        <f t="shared" si="49"/>
        <v/>
      </c>
      <c r="BP261" s="11" t="str">
        <f t="shared" si="50"/>
        <v/>
      </c>
      <c r="BQ261" s="36" t="str">
        <f ca="1">IF(ISBLANK($W261),"",OFFSET(Bkgd_AvoidedCosts!$A$1,BT261-1,BU261-1))</f>
        <v/>
      </c>
      <c r="BR261" s="38" t="str">
        <f t="shared" si="51"/>
        <v/>
      </c>
      <c r="BS261" s="38" t="str">
        <f t="shared" si="52"/>
        <v/>
      </c>
      <c r="BT261" s="10" t="str">
        <f>IF(ISBLANK($W261),"",MATCH($CA261,Bkgd_AvoidedCosts!$A$1:$A$405,FALSE))</f>
        <v/>
      </c>
      <c r="BU261" s="10" t="str">
        <f>IF(ISBLANK($W261),"",MATCH(CB261&amp;BZ261,Bkgd_AvoidedCosts!$2:$2,FALSE))</f>
        <v/>
      </c>
      <c r="BV261" s="42" t="str">
        <f ca="1">IF(ISBLANK($W261),"",OFFSET(Measure_List!$A$2,$CC261,BV$5))</f>
        <v/>
      </c>
      <c r="BW261" s="42" t="str">
        <f ca="1">IF(ISBLANK($W261),"",OFFSET(Measure_List!$A$2,$CC261,BW$5))</f>
        <v/>
      </c>
      <c r="BX261" s="42" t="str">
        <f ca="1">IF(ISBLANK($W261),"",OFFSET(Measure_List!$A$2,$CC261,BX$5))</f>
        <v/>
      </c>
      <c r="BY261" s="42" t="str">
        <f ca="1">IF(ISBLANK($W261),"",OFFSET(Measure_List!$A$2,$CC261,BY$5))</f>
        <v/>
      </c>
      <c r="BZ261" s="42" t="str">
        <f ca="1">IF(ISBLANK($W261),"",OFFSET(Measure_List!$A$2,$CC261,BZ$5))</f>
        <v/>
      </c>
      <c r="CA261" s="42" t="str">
        <f ca="1">IF(ISBLANK($W261),"",OFFSET(Measure_List!$A$2,$CC261,CA$5))</f>
        <v/>
      </c>
      <c r="CB261" s="42" t="str">
        <f ca="1">IF(ISBLANK($W261),"",OFFSET(Measure_List!$A$2,$CC261,CB$5))</f>
        <v/>
      </c>
      <c r="CC261" s="42" t="str">
        <f>IF(ISBLANK($W261),"",MATCH($W261,Measure_List!$A$2:$A$4929,FALSE)-1)</f>
        <v/>
      </c>
      <c r="CD261" s="54" t="str">
        <f t="shared" si="53"/>
        <v/>
      </c>
      <c r="CE261" s="55" t="str">
        <f t="shared" si="60"/>
        <v/>
      </c>
      <c r="CF261" s="55" t="str">
        <f>IF(ISBLANK(W261),"",MATCH(P261,'Funding Input and Summary'!$A$5:$A$254,0))</f>
        <v/>
      </c>
      <c r="CG261" s="202" t="str">
        <f>IF(W261="","",IF(ISERROR(VLOOKUP(W261,Measure_List!$A$3:$A$1000,1,FALSE)),1,""))</f>
        <v/>
      </c>
      <c r="CH261" s="46" t="str">
        <f ca="1">IF(BV261="","",IF(BV261&lt;&gt;OFFSET('Funding Input and Summary'!$AE$4,$CF261,0),1,""))</f>
        <v/>
      </c>
      <c r="CI261" s="46" t="str">
        <f ca="1">IF(ISBLANK(W261),"",IF(BZ261&lt;&gt;IF(OFFSET('Funding Input and Summary'!$AG$4,$CF261,0)="Retrofit","R","L"),1,""))</f>
        <v/>
      </c>
      <c r="CJ261" s="46" t="str">
        <f t="shared" si="54"/>
        <v/>
      </c>
      <c r="CK261" s="46" t="str">
        <f ca="1">IF(W261="","",IF(M261&lt;&gt;OFFSET('Funding Input and Summary'!$AF$4,$CF261,0),1,""))</f>
        <v/>
      </c>
      <c r="CL261" s="46" t="str">
        <f t="shared" ca="1" si="61"/>
        <v/>
      </c>
      <c r="CM261" s="46" t="str">
        <f t="shared" si="55"/>
        <v/>
      </c>
      <c r="CN261" s="63"/>
      <c r="CO261" s="63"/>
      <c r="CP261" s="63"/>
      <c r="CQ261" s="63"/>
      <c r="CR261" s="63"/>
    </row>
    <row r="262" spans="1:96" ht="15" x14ac:dyDescent="0.25">
      <c r="A262" s="244" t="str">
        <f t="shared" ca="1" si="56"/>
        <v/>
      </c>
      <c r="B262" s="59"/>
      <c r="C262" s="47"/>
      <c r="D262" s="47"/>
      <c r="E262" s="47"/>
      <c r="F262" s="47"/>
      <c r="G262" s="47"/>
      <c r="H262" s="48"/>
      <c r="I262" s="47"/>
      <c r="J262" s="49"/>
      <c r="K262" s="49"/>
      <c r="L262" s="49"/>
      <c r="M262" s="50"/>
      <c r="N262" s="50"/>
      <c r="O262" s="52"/>
      <c r="P262" s="32"/>
      <c r="Q262" s="32"/>
      <c r="R262" s="20"/>
      <c r="S262" s="51"/>
      <c r="T262" s="275"/>
      <c r="U262" s="51"/>
      <c r="V262" s="51"/>
      <c r="W262" s="62"/>
      <c r="X262" s="52"/>
      <c r="Y262" s="12"/>
      <c r="Z262" s="12"/>
      <c r="AA262" s="276"/>
      <c r="AB262" s="276"/>
      <c r="AC262" s="254"/>
      <c r="AD262" s="254"/>
      <c r="AE262" s="12"/>
      <c r="AF262" s="12"/>
      <c r="AG262" s="254"/>
      <c r="AH262" s="274"/>
      <c r="AI262" s="51"/>
      <c r="AJ262" s="51"/>
      <c r="AK262" s="248"/>
      <c r="AL262" s="248"/>
      <c r="AM262" s="248"/>
      <c r="AN262" s="254"/>
      <c r="AO262" s="254"/>
      <c r="AP262" s="254"/>
      <c r="AQ262" s="274"/>
      <c r="AR262" s="274"/>
      <c r="AS262" s="274"/>
      <c r="AT262" s="254"/>
      <c r="AU262" s="274"/>
      <c r="AV262" s="276"/>
      <c r="AW262" s="276"/>
      <c r="AX262" s="276"/>
      <c r="AY262" s="12"/>
      <c r="AZ262" s="12"/>
      <c r="BA262" s="12"/>
      <c r="BB262" s="12"/>
      <c r="BC262" s="12"/>
      <c r="BD262" s="53"/>
      <c r="BE262" s="11" t="str">
        <f ca="1">IF(OR(ISBLANK($W262),ISBLANK($M262)),"",OFFSET(Measure_List!$J$2,MATCH($W262,Measure_List!$A$3:$A$4922,FALSE),MATCH(M262,Measure_List!$J$2:$BA$2,1)-1))</f>
        <v/>
      </c>
      <c r="BF262" s="36" t="str">
        <f>IF(ISBLANK($W262),"",(-1)*PV('Drop Downs'!$F$2,CB262,$AE262))</f>
        <v/>
      </c>
      <c r="BG262" s="11" t="str">
        <f t="shared" si="47"/>
        <v/>
      </c>
      <c r="BH262" s="34" t="str">
        <f t="shared" si="57"/>
        <v/>
      </c>
      <c r="BI262" s="36" t="str">
        <f t="shared" si="48"/>
        <v/>
      </c>
      <c r="BJ262" s="34" t="str">
        <f>IF(ISBLANK($W262),"",AB262*'Drop Downs'!$F$1)</f>
        <v/>
      </c>
      <c r="BK262" s="36" t="str">
        <f t="shared" si="58"/>
        <v/>
      </c>
      <c r="BL262" s="36" t="str">
        <f>IF(ISBLANK($W262),"",(-1)*PV('Drop Downs'!$F$2,$CB262,$AD262))</f>
        <v/>
      </c>
      <c r="BM262" s="36" t="str">
        <f>IF(ISBLANK($W262),"",(-1)*PV('Drop Downs'!$F$2,CB262,$AF262))</f>
        <v/>
      </c>
      <c r="BN262" s="11" t="str">
        <f t="shared" si="59"/>
        <v/>
      </c>
      <c r="BO262" s="11" t="str">
        <f t="shared" si="49"/>
        <v/>
      </c>
      <c r="BP262" s="11" t="str">
        <f t="shared" si="50"/>
        <v/>
      </c>
      <c r="BQ262" s="36" t="str">
        <f ca="1">IF(ISBLANK($W262),"",OFFSET(Bkgd_AvoidedCosts!$A$1,BT262-1,BU262-1))</f>
        <v/>
      </c>
      <c r="BR262" s="38" t="str">
        <f t="shared" si="51"/>
        <v/>
      </c>
      <c r="BS262" s="38" t="str">
        <f t="shared" si="52"/>
        <v/>
      </c>
      <c r="BT262" s="10" t="str">
        <f>IF(ISBLANK($W262),"",MATCH($CA262,Bkgd_AvoidedCosts!$A$1:$A$405,FALSE))</f>
        <v/>
      </c>
      <c r="BU262" s="10" t="str">
        <f>IF(ISBLANK($W262),"",MATCH(CB262&amp;BZ262,Bkgd_AvoidedCosts!$2:$2,FALSE))</f>
        <v/>
      </c>
      <c r="BV262" s="42" t="str">
        <f ca="1">IF(ISBLANK($W262),"",OFFSET(Measure_List!$A$2,$CC262,BV$5))</f>
        <v/>
      </c>
      <c r="BW262" s="42" t="str">
        <f ca="1">IF(ISBLANK($W262),"",OFFSET(Measure_List!$A$2,$CC262,BW$5))</f>
        <v/>
      </c>
      <c r="BX262" s="42" t="str">
        <f ca="1">IF(ISBLANK($W262),"",OFFSET(Measure_List!$A$2,$CC262,BX$5))</f>
        <v/>
      </c>
      <c r="BY262" s="42" t="str">
        <f ca="1">IF(ISBLANK($W262),"",OFFSET(Measure_List!$A$2,$CC262,BY$5))</f>
        <v/>
      </c>
      <c r="BZ262" s="42" t="str">
        <f ca="1">IF(ISBLANK($W262),"",OFFSET(Measure_List!$A$2,$CC262,BZ$5))</f>
        <v/>
      </c>
      <c r="CA262" s="42" t="str">
        <f ca="1">IF(ISBLANK($W262),"",OFFSET(Measure_List!$A$2,$CC262,CA$5))</f>
        <v/>
      </c>
      <c r="CB262" s="42" t="str">
        <f ca="1">IF(ISBLANK($W262),"",OFFSET(Measure_List!$A$2,$CC262,CB$5))</f>
        <v/>
      </c>
      <c r="CC262" s="42" t="str">
        <f>IF(ISBLANK($W262),"",MATCH($W262,Measure_List!$A$2:$A$4929,FALSE)-1)</f>
        <v/>
      </c>
      <c r="CD262" s="54" t="str">
        <f t="shared" si="53"/>
        <v/>
      </c>
      <c r="CE262" s="55" t="str">
        <f t="shared" si="60"/>
        <v/>
      </c>
      <c r="CF262" s="55" t="str">
        <f>IF(ISBLANK(W262),"",MATCH(P262,'Funding Input and Summary'!$A$5:$A$254,0))</f>
        <v/>
      </c>
      <c r="CG262" s="202" t="str">
        <f>IF(W262="","",IF(ISERROR(VLOOKUP(W262,Measure_List!$A$3:$A$1000,1,FALSE)),1,""))</f>
        <v/>
      </c>
      <c r="CH262" s="46" t="str">
        <f ca="1">IF(BV262="","",IF(BV262&lt;&gt;OFFSET('Funding Input and Summary'!$AE$4,$CF262,0),1,""))</f>
        <v/>
      </c>
      <c r="CI262" s="46" t="str">
        <f ca="1">IF(ISBLANK(W262),"",IF(BZ262&lt;&gt;IF(OFFSET('Funding Input and Summary'!$AG$4,$CF262,0)="Retrofit","R","L"),1,""))</f>
        <v/>
      </c>
      <c r="CJ262" s="46" t="str">
        <f t="shared" si="54"/>
        <v/>
      </c>
      <c r="CK262" s="46" t="str">
        <f ca="1">IF(W262="","",IF(M262&lt;&gt;OFFSET('Funding Input and Summary'!$AF$4,$CF262,0),1,""))</f>
        <v/>
      </c>
      <c r="CL262" s="46" t="str">
        <f t="shared" ca="1" si="61"/>
        <v/>
      </c>
      <c r="CM262" s="46" t="str">
        <f t="shared" si="55"/>
        <v/>
      </c>
      <c r="CN262" s="63"/>
      <c r="CO262" s="63"/>
      <c r="CP262" s="63"/>
      <c r="CQ262" s="63"/>
      <c r="CR262" s="63"/>
    </row>
    <row r="263" spans="1:96" ht="15" x14ac:dyDescent="0.25">
      <c r="A263" s="244" t="str">
        <f t="shared" ca="1" si="56"/>
        <v/>
      </c>
      <c r="B263" s="59"/>
      <c r="C263" s="47"/>
      <c r="D263" s="47"/>
      <c r="E263" s="47"/>
      <c r="F263" s="47"/>
      <c r="G263" s="47"/>
      <c r="H263" s="48"/>
      <c r="I263" s="47"/>
      <c r="J263" s="49"/>
      <c r="K263" s="49"/>
      <c r="L263" s="49"/>
      <c r="M263" s="50"/>
      <c r="N263" s="50"/>
      <c r="O263" s="52"/>
      <c r="P263" s="32"/>
      <c r="Q263" s="32"/>
      <c r="R263" s="20"/>
      <c r="S263" s="51"/>
      <c r="T263" s="275"/>
      <c r="U263" s="51"/>
      <c r="V263" s="51"/>
      <c r="W263" s="62"/>
      <c r="X263" s="52"/>
      <c r="Y263" s="12"/>
      <c r="Z263" s="12"/>
      <c r="AA263" s="276"/>
      <c r="AB263" s="276"/>
      <c r="AC263" s="254"/>
      <c r="AD263" s="254"/>
      <c r="AE263" s="12"/>
      <c r="AF263" s="12"/>
      <c r="AG263" s="254"/>
      <c r="AH263" s="274"/>
      <c r="AI263" s="51"/>
      <c r="AJ263" s="51"/>
      <c r="AK263" s="248"/>
      <c r="AL263" s="248"/>
      <c r="AM263" s="248"/>
      <c r="AN263" s="254"/>
      <c r="AO263" s="254"/>
      <c r="AP263" s="254"/>
      <c r="AQ263" s="274"/>
      <c r="AR263" s="274"/>
      <c r="AS263" s="274"/>
      <c r="AT263" s="254"/>
      <c r="AU263" s="274"/>
      <c r="AV263" s="276"/>
      <c r="AW263" s="276"/>
      <c r="AX263" s="276"/>
      <c r="AY263" s="12"/>
      <c r="AZ263" s="12"/>
      <c r="BA263" s="12"/>
      <c r="BB263" s="12"/>
      <c r="BC263" s="12"/>
      <c r="BD263" s="53"/>
      <c r="BE263" s="11" t="str">
        <f ca="1">IF(OR(ISBLANK($W263),ISBLANK($M263)),"",OFFSET(Measure_List!$J$2,MATCH($W263,Measure_List!$A$3:$A$4922,FALSE),MATCH(M263,Measure_List!$J$2:$BA$2,1)-1))</f>
        <v/>
      </c>
      <c r="BF263" s="36" t="str">
        <f>IF(ISBLANK($W263),"",(-1)*PV('Drop Downs'!$F$2,CB263,$AE263))</f>
        <v/>
      </c>
      <c r="BG263" s="11" t="str">
        <f t="shared" si="47"/>
        <v/>
      </c>
      <c r="BH263" s="34" t="str">
        <f t="shared" si="57"/>
        <v/>
      </c>
      <c r="BI263" s="36" t="str">
        <f t="shared" si="48"/>
        <v/>
      </c>
      <c r="BJ263" s="34" t="str">
        <f>IF(ISBLANK($W263),"",AB263*'Drop Downs'!$F$1)</f>
        <v/>
      </c>
      <c r="BK263" s="36" t="str">
        <f t="shared" si="58"/>
        <v/>
      </c>
      <c r="BL263" s="36" t="str">
        <f>IF(ISBLANK($W263),"",(-1)*PV('Drop Downs'!$F$2,$CB263,$AD263))</f>
        <v/>
      </c>
      <c r="BM263" s="36" t="str">
        <f>IF(ISBLANK($W263),"",(-1)*PV('Drop Downs'!$F$2,CB263,$AF263))</f>
        <v/>
      </c>
      <c r="BN263" s="11" t="str">
        <f t="shared" si="59"/>
        <v/>
      </c>
      <c r="BO263" s="11" t="str">
        <f t="shared" si="49"/>
        <v/>
      </c>
      <c r="BP263" s="11" t="str">
        <f t="shared" si="50"/>
        <v/>
      </c>
      <c r="BQ263" s="36" t="str">
        <f ca="1">IF(ISBLANK($W263),"",OFFSET(Bkgd_AvoidedCosts!$A$1,BT263-1,BU263-1))</f>
        <v/>
      </c>
      <c r="BR263" s="38" t="str">
        <f t="shared" si="51"/>
        <v/>
      </c>
      <c r="BS263" s="38" t="str">
        <f t="shared" si="52"/>
        <v/>
      </c>
      <c r="BT263" s="10" t="str">
        <f>IF(ISBLANK($W263),"",MATCH($CA263,Bkgd_AvoidedCosts!$A$1:$A$405,FALSE))</f>
        <v/>
      </c>
      <c r="BU263" s="10" t="str">
        <f>IF(ISBLANK($W263),"",MATCH(CB263&amp;BZ263,Bkgd_AvoidedCosts!$2:$2,FALSE))</f>
        <v/>
      </c>
      <c r="BV263" s="42" t="str">
        <f ca="1">IF(ISBLANK($W263),"",OFFSET(Measure_List!$A$2,$CC263,BV$5))</f>
        <v/>
      </c>
      <c r="BW263" s="42" t="str">
        <f ca="1">IF(ISBLANK($W263),"",OFFSET(Measure_List!$A$2,$CC263,BW$5))</f>
        <v/>
      </c>
      <c r="BX263" s="42" t="str">
        <f ca="1">IF(ISBLANK($W263),"",OFFSET(Measure_List!$A$2,$CC263,BX$5))</f>
        <v/>
      </c>
      <c r="BY263" s="42" t="str">
        <f ca="1">IF(ISBLANK($W263),"",OFFSET(Measure_List!$A$2,$CC263,BY$5))</f>
        <v/>
      </c>
      <c r="BZ263" s="42" t="str">
        <f ca="1">IF(ISBLANK($W263),"",OFFSET(Measure_List!$A$2,$CC263,BZ$5))</f>
        <v/>
      </c>
      <c r="CA263" s="42" t="str">
        <f ca="1">IF(ISBLANK($W263),"",OFFSET(Measure_List!$A$2,$CC263,CA$5))</f>
        <v/>
      </c>
      <c r="CB263" s="42" t="str">
        <f ca="1">IF(ISBLANK($W263),"",OFFSET(Measure_List!$A$2,$CC263,CB$5))</f>
        <v/>
      </c>
      <c r="CC263" s="42" t="str">
        <f>IF(ISBLANK($W263),"",MATCH($W263,Measure_List!$A$2:$A$4929,FALSE)-1)</f>
        <v/>
      </c>
      <c r="CD263" s="54" t="str">
        <f t="shared" si="53"/>
        <v/>
      </c>
      <c r="CE263" s="55" t="str">
        <f t="shared" si="60"/>
        <v/>
      </c>
      <c r="CF263" s="55" t="str">
        <f>IF(ISBLANK(W263),"",MATCH(P263,'Funding Input and Summary'!$A$5:$A$254,0))</f>
        <v/>
      </c>
      <c r="CG263" s="202" t="str">
        <f>IF(W263="","",IF(ISERROR(VLOOKUP(W263,Measure_List!$A$3:$A$1000,1,FALSE)),1,""))</f>
        <v/>
      </c>
      <c r="CH263" s="46" t="str">
        <f ca="1">IF(BV263="","",IF(BV263&lt;&gt;OFFSET('Funding Input and Summary'!$AE$4,$CF263,0),1,""))</f>
        <v/>
      </c>
      <c r="CI263" s="46" t="str">
        <f ca="1">IF(ISBLANK(W263),"",IF(BZ263&lt;&gt;IF(OFFSET('Funding Input and Summary'!$AG$4,$CF263,0)="Retrofit","R","L"),1,""))</f>
        <v/>
      </c>
      <c r="CJ263" s="46" t="str">
        <f t="shared" si="54"/>
        <v/>
      </c>
      <c r="CK263" s="46" t="str">
        <f ca="1">IF(W263="","",IF(M263&lt;&gt;OFFSET('Funding Input and Summary'!$AF$4,$CF263,0),1,""))</f>
        <v/>
      </c>
      <c r="CL263" s="46" t="str">
        <f t="shared" ca="1" si="61"/>
        <v/>
      </c>
      <c r="CM263" s="46" t="str">
        <f t="shared" si="55"/>
        <v/>
      </c>
      <c r="CN263" s="63"/>
      <c r="CO263" s="63"/>
      <c r="CP263" s="63"/>
      <c r="CQ263" s="63"/>
      <c r="CR263" s="63"/>
    </row>
    <row r="264" spans="1:96" ht="15" x14ac:dyDescent="0.25">
      <c r="A264" s="244" t="str">
        <f t="shared" ca="1" si="56"/>
        <v/>
      </c>
      <c r="B264" s="59"/>
      <c r="C264" s="47"/>
      <c r="D264" s="47"/>
      <c r="E264" s="47"/>
      <c r="F264" s="47"/>
      <c r="G264" s="47"/>
      <c r="H264" s="48"/>
      <c r="I264" s="47"/>
      <c r="J264" s="49"/>
      <c r="K264" s="49"/>
      <c r="L264" s="49"/>
      <c r="M264" s="50"/>
      <c r="N264" s="50"/>
      <c r="O264" s="52"/>
      <c r="P264" s="32"/>
      <c r="Q264" s="32"/>
      <c r="R264" s="20"/>
      <c r="S264" s="51"/>
      <c r="T264" s="275"/>
      <c r="U264" s="51"/>
      <c r="V264" s="51"/>
      <c r="W264" s="62"/>
      <c r="X264" s="52"/>
      <c r="Y264" s="12"/>
      <c r="Z264" s="12"/>
      <c r="AA264" s="276"/>
      <c r="AB264" s="276"/>
      <c r="AC264" s="254"/>
      <c r="AD264" s="254"/>
      <c r="AE264" s="12"/>
      <c r="AF264" s="12"/>
      <c r="AG264" s="254"/>
      <c r="AH264" s="274"/>
      <c r="AI264" s="51"/>
      <c r="AJ264" s="51"/>
      <c r="AK264" s="248"/>
      <c r="AL264" s="248"/>
      <c r="AM264" s="248"/>
      <c r="AN264" s="254"/>
      <c r="AO264" s="254"/>
      <c r="AP264" s="254"/>
      <c r="AQ264" s="274"/>
      <c r="AR264" s="274"/>
      <c r="AS264" s="274"/>
      <c r="AT264" s="254"/>
      <c r="AU264" s="274"/>
      <c r="AV264" s="276"/>
      <c r="AW264" s="276"/>
      <c r="AX264" s="276"/>
      <c r="AY264" s="12"/>
      <c r="AZ264" s="12"/>
      <c r="BA264" s="12"/>
      <c r="BB264" s="12"/>
      <c r="BC264" s="12"/>
      <c r="BD264" s="53"/>
      <c r="BE264" s="11" t="str">
        <f ca="1">IF(OR(ISBLANK($W264),ISBLANK($M264)),"",OFFSET(Measure_List!$J$2,MATCH($W264,Measure_List!$A$3:$A$4922,FALSE),MATCH(M264,Measure_List!$J$2:$BA$2,1)-1))</f>
        <v/>
      </c>
      <c r="BF264" s="36" t="str">
        <f>IF(ISBLANK($W264),"",(-1)*PV('Drop Downs'!$F$2,CB264,$AE264))</f>
        <v/>
      </c>
      <c r="BG264" s="11" t="str">
        <f t="shared" si="47"/>
        <v/>
      </c>
      <c r="BH264" s="34" t="str">
        <f t="shared" si="57"/>
        <v/>
      </c>
      <c r="BI264" s="36" t="str">
        <f t="shared" si="48"/>
        <v/>
      </c>
      <c r="BJ264" s="34" t="str">
        <f>IF(ISBLANK($W264),"",AB264*'Drop Downs'!$F$1)</f>
        <v/>
      </c>
      <c r="BK264" s="36" t="str">
        <f t="shared" si="58"/>
        <v/>
      </c>
      <c r="BL264" s="36" t="str">
        <f>IF(ISBLANK($W264),"",(-1)*PV('Drop Downs'!$F$2,$CB264,$AD264))</f>
        <v/>
      </c>
      <c r="BM264" s="36" t="str">
        <f>IF(ISBLANK($W264),"",(-1)*PV('Drop Downs'!$F$2,CB264,$AF264))</f>
        <v/>
      </c>
      <c r="BN264" s="11" t="str">
        <f t="shared" si="59"/>
        <v/>
      </c>
      <c r="BO264" s="11" t="str">
        <f t="shared" si="49"/>
        <v/>
      </c>
      <c r="BP264" s="11" t="str">
        <f t="shared" si="50"/>
        <v/>
      </c>
      <c r="BQ264" s="36" t="str">
        <f ca="1">IF(ISBLANK($W264),"",OFFSET(Bkgd_AvoidedCosts!$A$1,BT264-1,BU264-1))</f>
        <v/>
      </c>
      <c r="BR264" s="38" t="str">
        <f t="shared" si="51"/>
        <v/>
      </c>
      <c r="BS264" s="38" t="str">
        <f t="shared" si="52"/>
        <v/>
      </c>
      <c r="BT264" s="10" t="str">
        <f>IF(ISBLANK($W264),"",MATCH($CA264,Bkgd_AvoidedCosts!$A$1:$A$405,FALSE))</f>
        <v/>
      </c>
      <c r="BU264" s="10" t="str">
        <f>IF(ISBLANK($W264),"",MATCH(CB264&amp;BZ264,Bkgd_AvoidedCosts!$2:$2,FALSE))</f>
        <v/>
      </c>
      <c r="BV264" s="42" t="str">
        <f ca="1">IF(ISBLANK($W264),"",OFFSET(Measure_List!$A$2,$CC264,BV$5))</f>
        <v/>
      </c>
      <c r="BW264" s="42" t="str">
        <f ca="1">IF(ISBLANK($W264),"",OFFSET(Measure_List!$A$2,$CC264,BW$5))</f>
        <v/>
      </c>
      <c r="BX264" s="42" t="str">
        <f ca="1">IF(ISBLANK($W264),"",OFFSET(Measure_List!$A$2,$CC264,BX$5))</f>
        <v/>
      </c>
      <c r="BY264" s="42" t="str">
        <f ca="1">IF(ISBLANK($W264),"",OFFSET(Measure_List!$A$2,$CC264,BY$5))</f>
        <v/>
      </c>
      <c r="BZ264" s="42" t="str">
        <f ca="1">IF(ISBLANK($W264),"",OFFSET(Measure_List!$A$2,$CC264,BZ$5))</f>
        <v/>
      </c>
      <c r="CA264" s="42" t="str">
        <f ca="1">IF(ISBLANK($W264),"",OFFSET(Measure_List!$A$2,$CC264,CA$5))</f>
        <v/>
      </c>
      <c r="CB264" s="42" t="str">
        <f ca="1">IF(ISBLANK($W264),"",OFFSET(Measure_List!$A$2,$CC264,CB$5))</f>
        <v/>
      </c>
      <c r="CC264" s="42" t="str">
        <f>IF(ISBLANK($W264),"",MATCH($W264,Measure_List!$A$2:$A$4929,FALSE)-1)</f>
        <v/>
      </c>
      <c r="CD264" s="54" t="str">
        <f t="shared" si="53"/>
        <v/>
      </c>
      <c r="CE264" s="55" t="str">
        <f t="shared" si="60"/>
        <v/>
      </c>
      <c r="CF264" s="55" t="str">
        <f>IF(ISBLANK(W264),"",MATCH(P264,'Funding Input and Summary'!$A$5:$A$254,0))</f>
        <v/>
      </c>
      <c r="CG264" s="202" t="str">
        <f>IF(W264="","",IF(ISERROR(VLOOKUP(W264,Measure_List!$A$3:$A$1000,1,FALSE)),1,""))</f>
        <v/>
      </c>
      <c r="CH264" s="46" t="str">
        <f ca="1">IF(BV264="","",IF(BV264&lt;&gt;OFFSET('Funding Input and Summary'!$AE$4,$CF264,0),1,""))</f>
        <v/>
      </c>
      <c r="CI264" s="46" t="str">
        <f ca="1">IF(ISBLANK(W264),"",IF(BZ264&lt;&gt;IF(OFFSET('Funding Input and Summary'!$AG$4,$CF264,0)="Retrofit","R","L"),1,""))</f>
        <v/>
      </c>
      <c r="CJ264" s="46" t="str">
        <f t="shared" si="54"/>
        <v/>
      </c>
      <c r="CK264" s="46" t="str">
        <f ca="1">IF(W264="","",IF(M264&lt;&gt;OFFSET('Funding Input and Summary'!$AF$4,$CF264,0),1,""))</f>
        <v/>
      </c>
      <c r="CL264" s="46" t="str">
        <f t="shared" ca="1" si="61"/>
        <v/>
      </c>
      <c r="CM264" s="46" t="str">
        <f t="shared" si="55"/>
        <v/>
      </c>
      <c r="CN264" s="63"/>
      <c r="CO264" s="63"/>
      <c r="CP264" s="63"/>
      <c r="CQ264" s="63"/>
      <c r="CR264" s="63"/>
    </row>
    <row r="265" spans="1:96" ht="15" x14ac:dyDescent="0.25">
      <c r="A265" s="244" t="str">
        <f t="shared" ca="1" si="56"/>
        <v/>
      </c>
      <c r="B265" s="59"/>
      <c r="C265" s="47"/>
      <c r="D265" s="47"/>
      <c r="E265" s="47"/>
      <c r="F265" s="47"/>
      <c r="G265" s="47"/>
      <c r="H265" s="48"/>
      <c r="I265" s="47"/>
      <c r="J265" s="49"/>
      <c r="K265" s="49"/>
      <c r="L265" s="49"/>
      <c r="M265" s="50"/>
      <c r="N265" s="50"/>
      <c r="O265" s="52"/>
      <c r="P265" s="32"/>
      <c r="Q265" s="32"/>
      <c r="R265" s="20"/>
      <c r="S265" s="51"/>
      <c r="T265" s="275"/>
      <c r="U265" s="51"/>
      <c r="V265" s="51"/>
      <c r="W265" s="62"/>
      <c r="X265" s="52"/>
      <c r="Y265" s="12"/>
      <c r="Z265" s="12"/>
      <c r="AA265" s="276"/>
      <c r="AB265" s="276"/>
      <c r="AC265" s="254"/>
      <c r="AD265" s="254"/>
      <c r="AE265" s="12"/>
      <c r="AF265" s="12"/>
      <c r="AG265" s="254"/>
      <c r="AH265" s="274"/>
      <c r="AI265" s="51"/>
      <c r="AJ265" s="51"/>
      <c r="AK265" s="248"/>
      <c r="AL265" s="248"/>
      <c r="AM265" s="248"/>
      <c r="AN265" s="254"/>
      <c r="AO265" s="254"/>
      <c r="AP265" s="254"/>
      <c r="AQ265" s="274"/>
      <c r="AR265" s="274"/>
      <c r="AS265" s="274"/>
      <c r="AT265" s="254"/>
      <c r="AU265" s="274"/>
      <c r="AV265" s="276"/>
      <c r="AW265" s="276"/>
      <c r="AX265" s="276"/>
      <c r="AY265" s="12"/>
      <c r="AZ265" s="12"/>
      <c r="BA265" s="12"/>
      <c r="BB265" s="12"/>
      <c r="BC265" s="12"/>
      <c r="BD265" s="53"/>
      <c r="BE265" s="11" t="str">
        <f ca="1">IF(OR(ISBLANK($W265),ISBLANK($M265)),"",OFFSET(Measure_List!$J$2,MATCH($W265,Measure_List!$A$3:$A$4922,FALSE),MATCH(M265,Measure_List!$J$2:$BA$2,1)-1))</f>
        <v/>
      </c>
      <c r="BF265" s="36" t="str">
        <f>IF(ISBLANK($W265),"",(-1)*PV('Drop Downs'!$F$2,CB265,$AE265))</f>
        <v/>
      </c>
      <c r="BG265" s="11" t="str">
        <f t="shared" si="47"/>
        <v/>
      </c>
      <c r="BH265" s="34" t="str">
        <f t="shared" si="57"/>
        <v/>
      </c>
      <c r="BI265" s="36" t="str">
        <f t="shared" si="48"/>
        <v/>
      </c>
      <c r="BJ265" s="34" t="str">
        <f>IF(ISBLANK($W265),"",AB265*'Drop Downs'!$F$1)</f>
        <v/>
      </c>
      <c r="BK265" s="36" t="str">
        <f t="shared" si="58"/>
        <v/>
      </c>
      <c r="BL265" s="36" t="str">
        <f>IF(ISBLANK($W265),"",(-1)*PV('Drop Downs'!$F$2,$CB265,$AD265))</f>
        <v/>
      </c>
      <c r="BM265" s="36" t="str">
        <f>IF(ISBLANK($W265),"",(-1)*PV('Drop Downs'!$F$2,CB265,$AF265))</f>
        <v/>
      </c>
      <c r="BN265" s="11" t="str">
        <f t="shared" si="59"/>
        <v/>
      </c>
      <c r="BO265" s="11" t="str">
        <f t="shared" si="49"/>
        <v/>
      </c>
      <c r="BP265" s="11" t="str">
        <f t="shared" si="50"/>
        <v/>
      </c>
      <c r="BQ265" s="36" t="str">
        <f ca="1">IF(ISBLANK($W265),"",OFFSET(Bkgd_AvoidedCosts!$A$1,BT265-1,BU265-1))</f>
        <v/>
      </c>
      <c r="BR265" s="38" t="str">
        <f t="shared" si="51"/>
        <v/>
      </c>
      <c r="BS265" s="38" t="str">
        <f t="shared" si="52"/>
        <v/>
      </c>
      <c r="BT265" s="10" t="str">
        <f>IF(ISBLANK($W265),"",MATCH($CA265,Bkgd_AvoidedCosts!$A$1:$A$405,FALSE))</f>
        <v/>
      </c>
      <c r="BU265" s="10" t="str">
        <f>IF(ISBLANK($W265),"",MATCH(CB265&amp;BZ265,Bkgd_AvoidedCosts!$2:$2,FALSE))</f>
        <v/>
      </c>
      <c r="BV265" s="42" t="str">
        <f ca="1">IF(ISBLANK($W265),"",OFFSET(Measure_List!$A$2,$CC265,BV$5))</f>
        <v/>
      </c>
      <c r="BW265" s="42" t="str">
        <f ca="1">IF(ISBLANK($W265),"",OFFSET(Measure_List!$A$2,$CC265,BW$5))</f>
        <v/>
      </c>
      <c r="BX265" s="42" t="str">
        <f ca="1">IF(ISBLANK($W265),"",OFFSET(Measure_List!$A$2,$CC265,BX$5))</f>
        <v/>
      </c>
      <c r="BY265" s="42" t="str">
        <f ca="1">IF(ISBLANK($W265),"",OFFSET(Measure_List!$A$2,$CC265,BY$5))</f>
        <v/>
      </c>
      <c r="BZ265" s="42" t="str">
        <f ca="1">IF(ISBLANK($W265),"",OFFSET(Measure_List!$A$2,$CC265,BZ$5))</f>
        <v/>
      </c>
      <c r="CA265" s="42" t="str">
        <f ca="1">IF(ISBLANK($W265),"",OFFSET(Measure_List!$A$2,$CC265,CA$5))</f>
        <v/>
      </c>
      <c r="CB265" s="42" t="str">
        <f ca="1">IF(ISBLANK($W265),"",OFFSET(Measure_List!$A$2,$CC265,CB$5))</f>
        <v/>
      </c>
      <c r="CC265" s="42" t="str">
        <f>IF(ISBLANK($W265),"",MATCH($W265,Measure_List!$A$2:$A$4929,FALSE)-1)</f>
        <v/>
      </c>
      <c r="CD265" s="54" t="str">
        <f t="shared" si="53"/>
        <v/>
      </c>
      <c r="CE265" s="55" t="str">
        <f t="shared" si="60"/>
        <v/>
      </c>
      <c r="CF265" s="55" t="str">
        <f>IF(ISBLANK(W265),"",MATCH(P265,'Funding Input and Summary'!$A$5:$A$254,0))</f>
        <v/>
      </c>
      <c r="CG265" s="202" t="str">
        <f>IF(W265="","",IF(ISERROR(VLOOKUP(W265,Measure_List!$A$3:$A$1000,1,FALSE)),1,""))</f>
        <v/>
      </c>
      <c r="CH265" s="46" t="str">
        <f ca="1">IF(BV265="","",IF(BV265&lt;&gt;OFFSET('Funding Input and Summary'!$AE$4,$CF265,0),1,""))</f>
        <v/>
      </c>
      <c r="CI265" s="46" t="str">
        <f ca="1">IF(ISBLANK(W265),"",IF(BZ265&lt;&gt;IF(OFFSET('Funding Input and Summary'!$AG$4,$CF265,0)="Retrofit","R","L"),1,""))</f>
        <v/>
      </c>
      <c r="CJ265" s="46" t="str">
        <f t="shared" si="54"/>
        <v/>
      </c>
      <c r="CK265" s="46" t="str">
        <f ca="1">IF(W265="","",IF(M265&lt;&gt;OFFSET('Funding Input and Summary'!$AF$4,$CF265,0),1,""))</f>
        <v/>
      </c>
      <c r="CL265" s="46" t="str">
        <f t="shared" ca="1" si="61"/>
        <v/>
      </c>
      <c r="CM265" s="46" t="str">
        <f t="shared" si="55"/>
        <v/>
      </c>
      <c r="CN265" s="63"/>
      <c r="CO265" s="63"/>
      <c r="CP265" s="63"/>
      <c r="CQ265" s="63"/>
      <c r="CR265" s="63"/>
    </row>
    <row r="266" spans="1:96" ht="15" x14ac:dyDescent="0.25">
      <c r="A266" s="244" t="str">
        <f t="shared" ca="1" si="56"/>
        <v/>
      </c>
      <c r="B266" s="59"/>
      <c r="C266" s="47"/>
      <c r="D266" s="47"/>
      <c r="E266" s="47"/>
      <c r="F266" s="47"/>
      <c r="G266" s="47"/>
      <c r="H266" s="48"/>
      <c r="I266" s="47"/>
      <c r="J266" s="49"/>
      <c r="K266" s="49"/>
      <c r="L266" s="49"/>
      <c r="M266" s="50"/>
      <c r="N266" s="50"/>
      <c r="O266" s="52"/>
      <c r="P266" s="32"/>
      <c r="Q266" s="32"/>
      <c r="R266" s="20"/>
      <c r="S266" s="51"/>
      <c r="T266" s="275"/>
      <c r="U266" s="51"/>
      <c r="V266" s="51"/>
      <c r="W266" s="62"/>
      <c r="X266" s="52"/>
      <c r="Y266" s="12"/>
      <c r="Z266" s="12"/>
      <c r="AA266" s="276"/>
      <c r="AB266" s="276"/>
      <c r="AC266" s="254"/>
      <c r="AD266" s="254"/>
      <c r="AE266" s="12"/>
      <c r="AF266" s="12"/>
      <c r="AG266" s="254"/>
      <c r="AH266" s="274"/>
      <c r="AI266" s="51"/>
      <c r="AJ266" s="51"/>
      <c r="AK266" s="248"/>
      <c r="AL266" s="248"/>
      <c r="AM266" s="248"/>
      <c r="AN266" s="254"/>
      <c r="AO266" s="254"/>
      <c r="AP266" s="254"/>
      <c r="AQ266" s="274"/>
      <c r="AR266" s="274"/>
      <c r="AS266" s="274"/>
      <c r="AT266" s="254"/>
      <c r="AU266" s="274"/>
      <c r="AV266" s="276"/>
      <c r="AW266" s="276"/>
      <c r="AX266" s="276"/>
      <c r="AY266" s="12"/>
      <c r="AZ266" s="12"/>
      <c r="BA266" s="12"/>
      <c r="BB266" s="12"/>
      <c r="BC266" s="12"/>
      <c r="BD266" s="53"/>
      <c r="BE266" s="11" t="str">
        <f ca="1">IF(OR(ISBLANK($W266),ISBLANK($M266)),"",OFFSET(Measure_List!$J$2,MATCH($W266,Measure_List!$A$3:$A$4922,FALSE),MATCH(M266,Measure_List!$J$2:$BA$2,1)-1))</f>
        <v/>
      </c>
      <c r="BF266" s="36" t="str">
        <f>IF(ISBLANK($W266),"",(-1)*PV('Drop Downs'!$F$2,CB266,$AE266))</f>
        <v/>
      </c>
      <c r="BG266" s="11" t="str">
        <f t="shared" ref="BG266:BG329" si="62">IF(ISBLANK($W266),"",IF($AE266&lt;0,Y266,SUM((Y266+BF266))))</f>
        <v/>
      </c>
      <c r="BH266" s="34" t="str">
        <f t="shared" si="57"/>
        <v/>
      </c>
      <c r="BI266" s="36" t="str">
        <f t="shared" ref="BI266:BI329" si="63">IF(OR(ISBLANK($W266),ISBLANK($M266)),"",BE266*BJ266)</f>
        <v/>
      </c>
      <c r="BJ266" s="34" t="str">
        <f>IF(ISBLANK($W266),"",AB266*'Drop Downs'!$F$1)</f>
        <v/>
      </c>
      <c r="BK266" s="36" t="str">
        <f t="shared" si="58"/>
        <v/>
      </c>
      <c r="BL266" s="36" t="str">
        <f>IF(ISBLANK($W266),"",(-1)*PV('Drop Downs'!$F$2,$CB266,$AD266))</f>
        <v/>
      </c>
      <c r="BM266" s="36" t="str">
        <f>IF(ISBLANK($W266),"",(-1)*PV('Drop Downs'!$F$2,CB266,$AF266))</f>
        <v/>
      </c>
      <c r="BN266" s="11" t="str">
        <f t="shared" si="59"/>
        <v/>
      </c>
      <c r="BO266" s="11" t="str">
        <f t="shared" ref="BO266:BO329" si="64">IF(ISBLANK($W266),"",IF($AF266&lt;0,Z266,SUM((Z266+BM266))))</f>
        <v/>
      </c>
      <c r="BP266" s="11" t="str">
        <f t="shared" ref="BP266:BP329" si="65">IF(ISBLANK($W266),"",AB266*BQ266)</f>
        <v/>
      </c>
      <c r="BQ266" s="36" t="str">
        <f ca="1">IF(ISBLANK($W266),"",OFFSET(Bkgd_AvoidedCosts!$A$1,BT266-1,BU266-1))</f>
        <v/>
      </c>
      <c r="BR266" s="38" t="str">
        <f t="shared" ref="BR266:BR329" si="66">IF(ISBLANK(W266),"",AA266*B266)</f>
        <v/>
      </c>
      <c r="BS266" s="38" t="str">
        <f t="shared" ref="BS266:BS329" si="67">IF(ISBLANK($W266),"",$AB266*$B266)</f>
        <v/>
      </c>
      <c r="BT266" s="10" t="str">
        <f>IF(ISBLANK($W266),"",MATCH($CA266,Bkgd_AvoidedCosts!$A$1:$A$405,FALSE))</f>
        <v/>
      </c>
      <c r="BU266" s="10" t="str">
        <f>IF(ISBLANK($W266),"",MATCH(CB266&amp;BZ266,Bkgd_AvoidedCosts!$2:$2,FALSE))</f>
        <v/>
      </c>
      <c r="BV266" s="42" t="str">
        <f ca="1">IF(ISBLANK($W266),"",OFFSET(Measure_List!$A$2,$CC266,BV$5))</f>
        <v/>
      </c>
      <c r="BW266" s="42" t="str">
        <f ca="1">IF(ISBLANK($W266),"",OFFSET(Measure_List!$A$2,$CC266,BW$5))</f>
        <v/>
      </c>
      <c r="BX266" s="42" t="str">
        <f ca="1">IF(ISBLANK($W266),"",OFFSET(Measure_List!$A$2,$CC266,BX$5))</f>
        <v/>
      </c>
      <c r="BY266" s="42" t="str">
        <f ca="1">IF(ISBLANK($W266),"",OFFSET(Measure_List!$A$2,$CC266,BY$5))</f>
        <v/>
      </c>
      <c r="BZ266" s="42" t="str">
        <f ca="1">IF(ISBLANK($W266),"",OFFSET(Measure_List!$A$2,$CC266,BZ$5))</f>
        <v/>
      </c>
      <c r="CA266" s="42" t="str">
        <f ca="1">IF(ISBLANK($W266),"",OFFSET(Measure_List!$A$2,$CC266,CA$5))</f>
        <v/>
      </c>
      <c r="CB266" s="42" t="str">
        <f ca="1">IF(ISBLANK($W266),"",OFFSET(Measure_List!$A$2,$CC266,CB$5))</f>
        <v/>
      </c>
      <c r="CC266" s="42" t="str">
        <f>IF(ISBLANK($W266),"",MATCH($W266,Measure_List!$A$2:$A$4929,FALSE)-1)</f>
        <v/>
      </c>
      <c r="CD266" s="54" t="str">
        <f t="shared" ref="CD266:CD329" si="68">IF(ISBLANK($W266),"",IF(P266="",0,IF(P266=P265,0,1)))</f>
        <v/>
      </c>
      <c r="CE266" s="55" t="str">
        <f t="shared" si="60"/>
        <v/>
      </c>
      <c r="CF266" s="55" t="str">
        <f>IF(ISBLANK(W266),"",MATCH(P266,'Funding Input and Summary'!$A$5:$A$254,0))</f>
        <v/>
      </c>
      <c r="CG266" s="202" t="str">
        <f>IF(W266="","",IF(ISERROR(VLOOKUP(W266,Measure_List!$A$3:$A$1000,1,FALSE)),1,""))</f>
        <v/>
      </c>
      <c r="CH266" s="46" t="str">
        <f ca="1">IF(BV266="","",IF(BV266&lt;&gt;OFFSET('Funding Input and Summary'!$AE$4,$CF266,0),1,""))</f>
        <v/>
      </c>
      <c r="CI266" s="46" t="str">
        <f ca="1">IF(ISBLANK(W266),"",IF(BZ266&lt;&gt;IF(OFFSET('Funding Input and Summary'!$AG$4,$CF266,0)="Retrofit","R","L"),1,""))</f>
        <v/>
      </c>
      <c r="CJ266" s="46" t="str">
        <f t="shared" ref="CJ266:CJ329" si="69">IF(W266="","",IF(M266="",1,""))</f>
        <v/>
      </c>
      <c r="CK266" s="46" t="str">
        <f ca="1">IF(W266="","",IF(M266&lt;&gt;OFFSET('Funding Input and Summary'!$AF$4,$CF266,0),1,""))</f>
        <v/>
      </c>
      <c r="CL266" s="46" t="str">
        <f t="shared" ca="1" si="61"/>
        <v/>
      </c>
      <c r="CM266" s="46" t="str">
        <f t="shared" ref="CM266:CM329" si="70">IF(ISBLANK(W266),"",IF(OR(Y266=0,Z266=0,AA266=0,AB266=0),"warning",""))</f>
        <v/>
      </c>
      <c r="CN266" s="63"/>
      <c r="CO266" s="63"/>
      <c r="CP266" s="63"/>
      <c r="CQ266" s="63"/>
      <c r="CR266" s="63"/>
    </row>
    <row r="267" spans="1:96" ht="15" x14ac:dyDescent="0.25">
      <c r="A267" s="244" t="str">
        <f t="shared" ref="A267:A330" ca="1" si="71">BY267</f>
        <v/>
      </c>
      <c r="B267" s="59"/>
      <c r="C267" s="47"/>
      <c r="D267" s="47"/>
      <c r="E267" s="47"/>
      <c r="F267" s="47"/>
      <c r="G267" s="47"/>
      <c r="H267" s="48"/>
      <c r="I267" s="47"/>
      <c r="J267" s="49"/>
      <c r="K267" s="49"/>
      <c r="L267" s="49"/>
      <c r="M267" s="50"/>
      <c r="N267" s="50"/>
      <c r="O267" s="52"/>
      <c r="P267" s="32"/>
      <c r="Q267" s="32"/>
      <c r="R267" s="20"/>
      <c r="S267" s="51"/>
      <c r="T267" s="275"/>
      <c r="U267" s="51"/>
      <c r="V267" s="51"/>
      <c r="W267" s="62"/>
      <c r="X267" s="52"/>
      <c r="Y267" s="12"/>
      <c r="Z267" s="12"/>
      <c r="AA267" s="276"/>
      <c r="AB267" s="276"/>
      <c r="AC267" s="254"/>
      <c r="AD267" s="254"/>
      <c r="AE267" s="12"/>
      <c r="AF267" s="12"/>
      <c r="AG267" s="254"/>
      <c r="AH267" s="274"/>
      <c r="AI267" s="51"/>
      <c r="AJ267" s="51"/>
      <c r="AK267" s="248"/>
      <c r="AL267" s="248"/>
      <c r="AM267" s="248"/>
      <c r="AN267" s="254"/>
      <c r="AO267" s="254"/>
      <c r="AP267" s="254"/>
      <c r="AQ267" s="274"/>
      <c r="AR267" s="274"/>
      <c r="AS267" s="274"/>
      <c r="AT267" s="254"/>
      <c r="AU267" s="274"/>
      <c r="AV267" s="276"/>
      <c r="AW267" s="276"/>
      <c r="AX267" s="276"/>
      <c r="AY267" s="12"/>
      <c r="AZ267" s="12"/>
      <c r="BA267" s="12"/>
      <c r="BB267" s="12"/>
      <c r="BC267" s="12"/>
      <c r="BD267" s="53"/>
      <c r="BE267" s="11" t="str">
        <f ca="1">IF(OR(ISBLANK($W267),ISBLANK($M267)),"",OFFSET(Measure_List!$J$2,MATCH($W267,Measure_List!$A$3:$A$4922,FALSE),MATCH(M267,Measure_List!$J$2:$BA$2,1)-1))</f>
        <v/>
      </c>
      <c r="BF267" s="36" t="str">
        <f>IF(ISBLANK($W267),"",(-1)*PV('Drop Downs'!$F$2,CB267,$AE267))</f>
        <v/>
      </c>
      <c r="BG267" s="11" t="str">
        <f t="shared" si="62"/>
        <v/>
      </c>
      <c r="BH267" s="34" t="str">
        <f t="shared" ref="BH267:BH330" si="72">IF(ISBLANK($W267),"",IF(ISERROR(BN267/BO267),0,BN267/BO267))</f>
        <v/>
      </c>
      <c r="BI267" s="36" t="str">
        <f t="shared" si="63"/>
        <v/>
      </c>
      <c r="BJ267" s="34" t="str">
        <f>IF(ISBLANK($W267),"",AB267*'Drop Downs'!$F$1)</f>
        <v/>
      </c>
      <c r="BK267" s="36" t="str">
        <f t="shared" ref="BK267:BK330" si="73">IF(ISBLANK($W267),"",BQ267*BJ267)</f>
        <v/>
      </c>
      <c r="BL267" s="36" t="str">
        <f>IF(ISBLANK($W267),"",(-1)*PV('Drop Downs'!$F$2,$CB267,$AD267))</f>
        <v/>
      </c>
      <c r="BM267" s="36" t="str">
        <f>IF(ISBLANK($W267),"",(-1)*PV('Drop Downs'!$F$2,CB267,$AF267))</f>
        <v/>
      </c>
      <c r="BN267" s="11" t="str">
        <f t="shared" ref="BN267:BN330" si="74">IF(ISBLANK($W267),"",IF($AF267&lt;0,((BK267+BL267+-1*BM267)),SUM(BK267:BL267)))</f>
        <v/>
      </c>
      <c r="BO267" s="11" t="str">
        <f t="shared" si="64"/>
        <v/>
      </c>
      <c r="BP267" s="11" t="str">
        <f t="shared" si="65"/>
        <v/>
      </c>
      <c r="BQ267" s="36" t="str">
        <f ca="1">IF(ISBLANK($W267),"",OFFSET(Bkgd_AvoidedCosts!$A$1,BT267-1,BU267-1))</f>
        <v/>
      </c>
      <c r="BR267" s="38" t="str">
        <f t="shared" si="66"/>
        <v/>
      </c>
      <c r="BS267" s="38" t="str">
        <f t="shared" si="67"/>
        <v/>
      </c>
      <c r="BT267" s="10" t="str">
        <f>IF(ISBLANK($W267),"",MATCH($CA267,Bkgd_AvoidedCosts!$A$1:$A$405,FALSE))</f>
        <v/>
      </c>
      <c r="BU267" s="10" t="str">
        <f>IF(ISBLANK($W267),"",MATCH(CB267&amp;BZ267,Bkgd_AvoidedCosts!$2:$2,FALSE))</f>
        <v/>
      </c>
      <c r="BV267" s="42" t="str">
        <f ca="1">IF(ISBLANK($W267),"",OFFSET(Measure_List!$A$2,$CC267,BV$5))</f>
        <v/>
      </c>
      <c r="BW267" s="42" t="str">
        <f ca="1">IF(ISBLANK($W267),"",OFFSET(Measure_List!$A$2,$CC267,BW$5))</f>
        <v/>
      </c>
      <c r="BX267" s="42" t="str">
        <f ca="1">IF(ISBLANK($W267),"",OFFSET(Measure_List!$A$2,$CC267,BX$5))</f>
        <v/>
      </c>
      <c r="BY267" s="42" t="str">
        <f ca="1">IF(ISBLANK($W267),"",OFFSET(Measure_List!$A$2,$CC267,BY$5))</f>
        <v/>
      </c>
      <c r="BZ267" s="42" t="str">
        <f ca="1">IF(ISBLANK($W267),"",OFFSET(Measure_List!$A$2,$CC267,BZ$5))</f>
        <v/>
      </c>
      <c r="CA267" s="42" t="str">
        <f ca="1">IF(ISBLANK($W267),"",OFFSET(Measure_List!$A$2,$CC267,CA$5))</f>
        <v/>
      </c>
      <c r="CB267" s="42" t="str">
        <f ca="1">IF(ISBLANK($W267),"",OFFSET(Measure_List!$A$2,$CC267,CB$5))</f>
        <v/>
      </c>
      <c r="CC267" s="42" t="str">
        <f>IF(ISBLANK($W267),"",MATCH($W267,Measure_List!$A$2:$A$4929,FALSE)-1)</f>
        <v/>
      </c>
      <c r="CD267" s="54" t="str">
        <f t="shared" si="68"/>
        <v/>
      </c>
      <c r="CE267" s="55" t="str">
        <f t="shared" ref="CE267:CE330" si="75">IF(ISBLANK($W267),"",CD267+IF(ISNUMBER(CE266),CE266,0))</f>
        <v/>
      </c>
      <c r="CF267" s="55" t="str">
        <f>IF(ISBLANK(W267),"",MATCH(P267,'Funding Input and Summary'!$A$5:$A$254,0))</f>
        <v/>
      </c>
      <c r="CG267" s="202" t="str">
        <f>IF(W267="","",IF(ISERROR(VLOOKUP(W267,Measure_List!$A$3:$A$1000,1,FALSE)),1,""))</f>
        <v/>
      </c>
      <c r="CH267" s="46" t="str">
        <f ca="1">IF(BV267="","",IF(BV267&lt;&gt;OFFSET('Funding Input and Summary'!$AE$4,$CF267,0),1,""))</f>
        <v/>
      </c>
      <c r="CI267" s="46" t="str">
        <f ca="1">IF(ISBLANK(W267),"",IF(BZ267&lt;&gt;IF(OFFSET('Funding Input and Summary'!$AG$4,$CF267,0)="Retrofit","R","L"),1,""))</f>
        <v/>
      </c>
      <c r="CJ267" s="46" t="str">
        <f t="shared" si="69"/>
        <v/>
      </c>
      <c r="CK267" s="46" t="str">
        <f ca="1">IF(W267="","",IF(M267&lt;&gt;OFFSET('Funding Input and Summary'!$AF$4,$CF267,0),1,""))</f>
        <v/>
      </c>
      <c r="CL267" s="46" t="str">
        <f t="shared" ref="CL267:CL330" ca="1" si="76">IF(BE267="NA",1,"")</f>
        <v/>
      </c>
      <c r="CM267" s="46" t="str">
        <f t="shared" si="70"/>
        <v/>
      </c>
      <c r="CN267" s="63"/>
      <c r="CO267" s="63"/>
      <c r="CP267" s="63"/>
      <c r="CQ267" s="63"/>
      <c r="CR267" s="63"/>
    </row>
    <row r="268" spans="1:96" ht="15" x14ac:dyDescent="0.25">
      <c r="A268" s="244" t="str">
        <f t="shared" ca="1" si="71"/>
        <v/>
      </c>
      <c r="B268" s="59"/>
      <c r="C268" s="47"/>
      <c r="D268" s="47"/>
      <c r="E268" s="47"/>
      <c r="F268" s="47"/>
      <c r="G268" s="47"/>
      <c r="H268" s="48"/>
      <c r="I268" s="47"/>
      <c r="J268" s="49"/>
      <c r="K268" s="49"/>
      <c r="L268" s="49"/>
      <c r="M268" s="50"/>
      <c r="N268" s="50"/>
      <c r="O268" s="52"/>
      <c r="P268" s="32"/>
      <c r="Q268" s="32"/>
      <c r="R268" s="20"/>
      <c r="S268" s="51"/>
      <c r="T268" s="275"/>
      <c r="U268" s="51"/>
      <c r="V268" s="51"/>
      <c r="W268" s="62"/>
      <c r="X268" s="52"/>
      <c r="Y268" s="12"/>
      <c r="Z268" s="12"/>
      <c r="AA268" s="276"/>
      <c r="AB268" s="276"/>
      <c r="AC268" s="254"/>
      <c r="AD268" s="254"/>
      <c r="AE268" s="12"/>
      <c r="AF268" s="12"/>
      <c r="AG268" s="254"/>
      <c r="AH268" s="274"/>
      <c r="AI268" s="51"/>
      <c r="AJ268" s="51"/>
      <c r="AK268" s="248"/>
      <c r="AL268" s="248"/>
      <c r="AM268" s="248"/>
      <c r="AN268" s="254"/>
      <c r="AO268" s="254"/>
      <c r="AP268" s="254"/>
      <c r="AQ268" s="274"/>
      <c r="AR268" s="274"/>
      <c r="AS268" s="274"/>
      <c r="AT268" s="254"/>
      <c r="AU268" s="274"/>
      <c r="AV268" s="276"/>
      <c r="AW268" s="276"/>
      <c r="AX268" s="276"/>
      <c r="AY268" s="12"/>
      <c r="AZ268" s="12"/>
      <c r="BA268" s="12"/>
      <c r="BB268" s="12"/>
      <c r="BC268" s="12"/>
      <c r="BD268" s="53"/>
      <c r="BE268" s="11" t="str">
        <f ca="1">IF(OR(ISBLANK($W268),ISBLANK($M268)),"",OFFSET(Measure_List!$J$2,MATCH($W268,Measure_List!$A$3:$A$4922,FALSE),MATCH(M268,Measure_List!$J$2:$BA$2,1)-1))</f>
        <v/>
      </c>
      <c r="BF268" s="36" t="str">
        <f>IF(ISBLANK($W268),"",(-1)*PV('Drop Downs'!$F$2,CB268,$AE268))</f>
        <v/>
      </c>
      <c r="BG268" s="11" t="str">
        <f t="shared" si="62"/>
        <v/>
      </c>
      <c r="BH268" s="34" t="str">
        <f t="shared" si="72"/>
        <v/>
      </c>
      <c r="BI268" s="36" t="str">
        <f t="shared" si="63"/>
        <v/>
      </c>
      <c r="BJ268" s="34" t="str">
        <f>IF(ISBLANK($W268),"",AB268*'Drop Downs'!$F$1)</f>
        <v/>
      </c>
      <c r="BK268" s="36" t="str">
        <f t="shared" si="73"/>
        <v/>
      </c>
      <c r="BL268" s="36" t="str">
        <f>IF(ISBLANK($W268),"",(-1)*PV('Drop Downs'!$F$2,$CB268,$AD268))</f>
        <v/>
      </c>
      <c r="BM268" s="36" t="str">
        <f>IF(ISBLANK($W268),"",(-1)*PV('Drop Downs'!$F$2,CB268,$AF268))</f>
        <v/>
      </c>
      <c r="BN268" s="11" t="str">
        <f t="shared" si="74"/>
        <v/>
      </c>
      <c r="BO268" s="11" t="str">
        <f t="shared" si="64"/>
        <v/>
      </c>
      <c r="BP268" s="11" t="str">
        <f t="shared" si="65"/>
        <v/>
      </c>
      <c r="BQ268" s="36" t="str">
        <f ca="1">IF(ISBLANK($W268),"",OFFSET(Bkgd_AvoidedCosts!$A$1,BT268-1,BU268-1))</f>
        <v/>
      </c>
      <c r="BR268" s="38" t="str">
        <f t="shared" si="66"/>
        <v/>
      </c>
      <c r="BS268" s="38" t="str">
        <f t="shared" si="67"/>
        <v/>
      </c>
      <c r="BT268" s="10" t="str">
        <f>IF(ISBLANK($W268),"",MATCH($CA268,Bkgd_AvoidedCosts!$A$1:$A$405,FALSE))</f>
        <v/>
      </c>
      <c r="BU268" s="10" t="str">
        <f>IF(ISBLANK($W268),"",MATCH(CB268&amp;BZ268,Bkgd_AvoidedCosts!$2:$2,FALSE))</f>
        <v/>
      </c>
      <c r="BV268" s="42" t="str">
        <f ca="1">IF(ISBLANK($W268),"",OFFSET(Measure_List!$A$2,$CC268,BV$5))</f>
        <v/>
      </c>
      <c r="BW268" s="42" t="str">
        <f ca="1">IF(ISBLANK($W268),"",OFFSET(Measure_List!$A$2,$CC268,BW$5))</f>
        <v/>
      </c>
      <c r="BX268" s="42" t="str">
        <f ca="1">IF(ISBLANK($W268),"",OFFSET(Measure_List!$A$2,$CC268,BX$5))</f>
        <v/>
      </c>
      <c r="BY268" s="42" t="str">
        <f ca="1">IF(ISBLANK($W268),"",OFFSET(Measure_List!$A$2,$CC268,BY$5))</f>
        <v/>
      </c>
      <c r="BZ268" s="42" t="str">
        <f ca="1">IF(ISBLANK($W268),"",OFFSET(Measure_List!$A$2,$CC268,BZ$5))</f>
        <v/>
      </c>
      <c r="CA268" s="42" t="str">
        <f ca="1">IF(ISBLANK($W268),"",OFFSET(Measure_List!$A$2,$CC268,CA$5))</f>
        <v/>
      </c>
      <c r="CB268" s="42" t="str">
        <f ca="1">IF(ISBLANK($W268),"",OFFSET(Measure_List!$A$2,$CC268,CB$5))</f>
        <v/>
      </c>
      <c r="CC268" s="42" t="str">
        <f>IF(ISBLANK($W268),"",MATCH($W268,Measure_List!$A$2:$A$4929,FALSE)-1)</f>
        <v/>
      </c>
      <c r="CD268" s="54" t="str">
        <f t="shared" si="68"/>
        <v/>
      </c>
      <c r="CE268" s="55" t="str">
        <f t="shared" si="75"/>
        <v/>
      </c>
      <c r="CF268" s="55" t="str">
        <f>IF(ISBLANK(W268),"",MATCH(P268,'Funding Input and Summary'!$A$5:$A$254,0))</f>
        <v/>
      </c>
      <c r="CG268" s="202" t="str">
        <f>IF(W268="","",IF(ISERROR(VLOOKUP(W268,Measure_List!$A$3:$A$1000,1,FALSE)),1,""))</f>
        <v/>
      </c>
      <c r="CH268" s="46" t="str">
        <f ca="1">IF(BV268="","",IF(BV268&lt;&gt;OFFSET('Funding Input and Summary'!$AE$4,$CF268,0),1,""))</f>
        <v/>
      </c>
      <c r="CI268" s="46" t="str">
        <f ca="1">IF(ISBLANK(W268),"",IF(BZ268&lt;&gt;IF(OFFSET('Funding Input and Summary'!$AG$4,$CF268,0)="Retrofit","R","L"),1,""))</f>
        <v/>
      </c>
      <c r="CJ268" s="46" t="str">
        <f t="shared" si="69"/>
        <v/>
      </c>
      <c r="CK268" s="46" t="str">
        <f ca="1">IF(W268="","",IF(M268&lt;&gt;OFFSET('Funding Input and Summary'!$AF$4,$CF268,0),1,""))</f>
        <v/>
      </c>
      <c r="CL268" s="46" t="str">
        <f t="shared" ca="1" si="76"/>
        <v/>
      </c>
      <c r="CM268" s="46" t="str">
        <f t="shared" si="70"/>
        <v/>
      </c>
      <c r="CN268" s="63"/>
      <c r="CO268" s="63"/>
      <c r="CP268" s="63"/>
      <c r="CQ268" s="63"/>
      <c r="CR268" s="63"/>
    </row>
    <row r="269" spans="1:96" ht="15" x14ac:dyDescent="0.25">
      <c r="A269" s="244" t="str">
        <f t="shared" ca="1" si="71"/>
        <v/>
      </c>
      <c r="B269" s="59"/>
      <c r="C269" s="47"/>
      <c r="D269" s="47"/>
      <c r="E269" s="47"/>
      <c r="F269" s="47"/>
      <c r="G269" s="47"/>
      <c r="H269" s="48"/>
      <c r="I269" s="47"/>
      <c r="J269" s="49"/>
      <c r="K269" s="49"/>
      <c r="L269" s="49"/>
      <c r="M269" s="50"/>
      <c r="N269" s="50"/>
      <c r="O269" s="52"/>
      <c r="P269" s="32"/>
      <c r="Q269" s="32"/>
      <c r="R269" s="20"/>
      <c r="S269" s="51"/>
      <c r="T269" s="275"/>
      <c r="U269" s="51"/>
      <c r="V269" s="51"/>
      <c r="W269" s="62"/>
      <c r="X269" s="52"/>
      <c r="Y269" s="12"/>
      <c r="Z269" s="12"/>
      <c r="AA269" s="276"/>
      <c r="AB269" s="276"/>
      <c r="AC269" s="254"/>
      <c r="AD269" s="254"/>
      <c r="AE269" s="12"/>
      <c r="AF269" s="12"/>
      <c r="AG269" s="254"/>
      <c r="AH269" s="274"/>
      <c r="AI269" s="51"/>
      <c r="AJ269" s="51"/>
      <c r="AK269" s="248"/>
      <c r="AL269" s="248"/>
      <c r="AM269" s="248"/>
      <c r="AN269" s="254"/>
      <c r="AO269" s="254"/>
      <c r="AP269" s="254"/>
      <c r="AQ269" s="274"/>
      <c r="AR269" s="274"/>
      <c r="AS269" s="274"/>
      <c r="AT269" s="254"/>
      <c r="AU269" s="274"/>
      <c r="AV269" s="276"/>
      <c r="AW269" s="276"/>
      <c r="AX269" s="276"/>
      <c r="AY269" s="12"/>
      <c r="AZ269" s="12"/>
      <c r="BA269" s="12"/>
      <c r="BB269" s="12"/>
      <c r="BC269" s="12"/>
      <c r="BD269" s="53"/>
      <c r="BE269" s="11" t="str">
        <f ca="1">IF(OR(ISBLANK($W269),ISBLANK($M269)),"",OFFSET(Measure_List!$J$2,MATCH($W269,Measure_List!$A$3:$A$4922,FALSE),MATCH(M269,Measure_List!$J$2:$BA$2,1)-1))</f>
        <v/>
      </c>
      <c r="BF269" s="36" t="str">
        <f>IF(ISBLANK($W269),"",(-1)*PV('Drop Downs'!$F$2,CB269,$AE269))</f>
        <v/>
      </c>
      <c r="BG269" s="11" t="str">
        <f t="shared" si="62"/>
        <v/>
      </c>
      <c r="BH269" s="34" t="str">
        <f t="shared" si="72"/>
        <v/>
      </c>
      <c r="BI269" s="36" t="str">
        <f t="shared" si="63"/>
        <v/>
      </c>
      <c r="BJ269" s="34" t="str">
        <f>IF(ISBLANK($W269),"",AB269*'Drop Downs'!$F$1)</f>
        <v/>
      </c>
      <c r="BK269" s="36" t="str">
        <f t="shared" si="73"/>
        <v/>
      </c>
      <c r="BL269" s="36" t="str">
        <f>IF(ISBLANK($W269),"",(-1)*PV('Drop Downs'!$F$2,$CB269,$AD269))</f>
        <v/>
      </c>
      <c r="BM269" s="36" t="str">
        <f>IF(ISBLANK($W269),"",(-1)*PV('Drop Downs'!$F$2,CB269,$AF269))</f>
        <v/>
      </c>
      <c r="BN269" s="11" t="str">
        <f t="shared" si="74"/>
        <v/>
      </c>
      <c r="BO269" s="11" t="str">
        <f t="shared" si="64"/>
        <v/>
      </c>
      <c r="BP269" s="11" t="str">
        <f t="shared" si="65"/>
        <v/>
      </c>
      <c r="BQ269" s="36" t="str">
        <f ca="1">IF(ISBLANK($W269),"",OFFSET(Bkgd_AvoidedCosts!$A$1,BT269-1,BU269-1))</f>
        <v/>
      </c>
      <c r="BR269" s="38" t="str">
        <f t="shared" si="66"/>
        <v/>
      </c>
      <c r="BS269" s="38" t="str">
        <f t="shared" si="67"/>
        <v/>
      </c>
      <c r="BT269" s="10" t="str">
        <f>IF(ISBLANK($W269),"",MATCH($CA269,Bkgd_AvoidedCosts!$A$1:$A$405,FALSE))</f>
        <v/>
      </c>
      <c r="BU269" s="10" t="str">
        <f>IF(ISBLANK($W269),"",MATCH(CB269&amp;BZ269,Bkgd_AvoidedCosts!$2:$2,FALSE))</f>
        <v/>
      </c>
      <c r="BV269" s="42" t="str">
        <f ca="1">IF(ISBLANK($W269),"",OFFSET(Measure_List!$A$2,$CC269,BV$5))</f>
        <v/>
      </c>
      <c r="BW269" s="42" t="str">
        <f ca="1">IF(ISBLANK($W269),"",OFFSET(Measure_List!$A$2,$CC269,BW$5))</f>
        <v/>
      </c>
      <c r="BX269" s="42" t="str">
        <f ca="1">IF(ISBLANK($W269),"",OFFSET(Measure_List!$A$2,$CC269,BX$5))</f>
        <v/>
      </c>
      <c r="BY269" s="42" t="str">
        <f ca="1">IF(ISBLANK($W269),"",OFFSET(Measure_List!$A$2,$CC269,BY$5))</f>
        <v/>
      </c>
      <c r="BZ269" s="42" t="str">
        <f ca="1">IF(ISBLANK($W269),"",OFFSET(Measure_List!$A$2,$CC269,BZ$5))</f>
        <v/>
      </c>
      <c r="CA269" s="42" t="str">
        <f ca="1">IF(ISBLANK($W269),"",OFFSET(Measure_List!$A$2,$CC269,CA$5))</f>
        <v/>
      </c>
      <c r="CB269" s="42" t="str">
        <f ca="1">IF(ISBLANK($W269),"",OFFSET(Measure_List!$A$2,$CC269,CB$5))</f>
        <v/>
      </c>
      <c r="CC269" s="42" t="str">
        <f>IF(ISBLANK($W269),"",MATCH($W269,Measure_List!$A$2:$A$4929,FALSE)-1)</f>
        <v/>
      </c>
      <c r="CD269" s="54" t="str">
        <f t="shared" si="68"/>
        <v/>
      </c>
      <c r="CE269" s="55" t="str">
        <f t="shared" si="75"/>
        <v/>
      </c>
      <c r="CF269" s="55" t="str">
        <f>IF(ISBLANK(W269),"",MATCH(P269,'Funding Input and Summary'!$A$5:$A$254,0))</f>
        <v/>
      </c>
      <c r="CG269" s="202" t="str">
        <f>IF(W269="","",IF(ISERROR(VLOOKUP(W269,Measure_List!$A$3:$A$1000,1,FALSE)),1,""))</f>
        <v/>
      </c>
      <c r="CH269" s="46" t="str">
        <f ca="1">IF(BV269="","",IF(BV269&lt;&gt;OFFSET('Funding Input and Summary'!$AE$4,$CF269,0),1,""))</f>
        <v/>
      </c>
      <c r="CI269" s="46" t="str">
        <f ca="1">IF(ISBLANK(W269),"",IF(BZ269&lt;&gt;IF(OFFSET('Funding Input and Summary'!$AG$4,$CF269,0)="Retrofit","R","L"),1,""))</f>
        <v/>
      </c>
      <c r="CJ269" s="46" t="str">
        <f t="shared" si="69"/>
        <v/>
      </c>
      <c r="CK269" s="46" t="str">
        <f ca="1">IF(W269="","",IF(M269&lt;&gt;OFFSET('Funding Input and Summary'!$AF$4,$CF269,0),1,""))</f>
        <v/>
      </c>
      <c r="CL269" s="46" t="str">
        <f t="shared" ca="1" si="76"/>
        <v/>
      </c>
      <c r="CM269" s="46" t="str">
        <f t="shared" si="70"/>
        <v/>
      </c>
      <c r="CN269" s="63"/>
      <c r="CO269" s="63"/>
      <c r="CP269" s="63"/>
      <c r="CQ269" s="63"/>
      <c r="CR269" s="63"/>
    </row>
    <row r="270" spans="1:96" ht="15" x14ac:dyDescent="0.25">
      <c r="A270" s="244" t="str">
        <f t="shared" ca="1" si="71"/>
        <v/>
      </c>
      <c r="B270" s="59"/>
      <c r="C270" s="47"/>
      <c r="D270" s="47"/>
      <c r="E270" s="47"/>
      <c r="F270" s="47"/>
      <c r="G270" s="47"/>
      <c r="H270" s="48"/>
      <c r="I270" s="47"/>
      <c r="J270" s="49"/>
      <c r="K270" s="49"/>
      <c r="L270" s="49"/>
      <c r="M270" s="50"/>
      <c r="N270" s="50"/>
      <c r="O270" s="52"/>
      <c r="P270" s="32"/>
      <c r="Q270" s="32"/>
      <c r="R270" s="20"/>
      <c r="S270" s="51"/>
      <c r="T270" s="275"/>
      <c r="U270" s="51"/>
      <c r="V270" s="51"/>
      <c r="W270" s="62"/>
      <c r="X270" s="52"/>
      <c r="Y270" s="12"/>
      <c r="Z270" s="12"/>
      <c r="AA270" s="276"/>
      <c r="AB270" s="276"/>
      <c r="AC270" s="254"/>
      <c r="AD270" s="254"/>
      <c r="AE270" s="12"/>
      <c r="AF270" s="12"/>
      <c r="AG270" s="254"/>
      <c r="AH270" s="274"/>
      <c r="AI270" s="51"/>
      <c r="AJ270" s="51"/>
      <c r="AK270" s="248"/>
      <c r="AL270" s="248"/>
      <c r="AM270" s="248"/>
      <c r="AN270" s="254"/>
      <c r="AO270" s="254"/>
      <c r="AP270" s="254"/>
      <c r="AQ270" s="274"/>
      <c r="AR270" s="274"/>
      <c r="AS270" s="274"/>
      <c r="AT270" s="254"/>
      <c r="AU270" s="274"/>
      <c r="AV270" s="276"/>
      <c r="AW270" s="276"/>
      <c r="AX270" s="276"/>
      <c r="AY270" s="12"/>
      <c r="AZ270" s="12"/>
      <c r="BA270" s="12"/>
      <c r="BB270" s="12"/>
      <c r="BC270" s="12"/>
      <c r="BD270" s="53"/>
      <c r="BE270" s="11" t="str">
        <f ca="1">IF(OR(ISBLANK($W270),ISBLANK($M270)),"",OFFSET(Measure_List!$J$2,MATCH($W270,Measure_List!$A$3:$A$4922,FALSE),MATCH(M270,Measure_List!$J$2:$BA$2,1)-1))</f>
        <v/>
      </c>
      <c r="BF270" s="36" t="str">
        <f>IF(ISBLANK($W270),"",(-1)*PV('Drop Downs'!$F$2,CB270,$AE270))</f>
        <v/>
      </c>
      <c r="BG270" s="11" t="str">
        <f t="shared" si="62"/>
        <v/>
      </c>
      <c r="BH270" s="34" t="str">
        <f t="shared" si="72"/>
        <v/>
      </c>
      <c r="BI270" s="36" t="str">
        <f t="shared" si="63"/>
        <v/>
      </c>
      <c r="BJ270" s="34" t="str">
        <f>IF(ISBLANK($W270),"",AB270*'Drop Downs'!$F$1)</f>
        <v/>
      </c>
      <c r="BK270" s="36" t="str">
        <f t="shared" si="73"/>
        <v/>
      </c>
      <c r="BL270" s="36" t="str">
        <f>IF(ISBLANK($W270),"",(-1)*PV('Drop Downs'!$F$2,$CB270,$AD270))</f>
        <v/>
      </c>
      <c r="BM270" s="36" t="str">
        <f>IF(ISBLANK($W270),"",(-1)*PV('Drop Downs'!$F$2,CB270,$AF270))</f>
        <v/>
      </c>
      <c r="BN270" s="11" t="str">
        <f t="shared" si="74"/>
        <v/>
      </c>
      <c r="BO270" s="11" t="str">
        <f t="shared" si="64"/>
        <v/>
      </c>
      <c r="BP270" s="11" t="str">
        <f t="shared" si="65"/>
        <v/>
      </c>
      <c r="BQ270" s="36" t="str">
        <f ca="1">IF(ISBLANK($W270),"",OFFSET(Bkgd_AvoidedCosts!$A$1,BT270-1,BU270-1))</f>
        <v/>
      </c>
      <c r="BR270" s="38" t="str">
        <f t="shared" si="66"/>
        <v/>
      </c>
      <c r="BS270" s="38" t="str">
        <f t="shared" si="67"/>
        <v/>
      </c>
      <c r="BT270" s="10" t="str">
        <f>IF(ISBLANK($W270),"",MATCH($CA270,Bkgd_AvoidedCosts!$A$1:$A$405,FALSE))</f>
        <v/>
      </c>
      <c r="BU270" s="10" t="str">
        <f>IF(ISBLANK($W270),"",MATCH(CB270&amp;BZ270,Bkgd_AvoidedCosts!$2:$2,FALSE))</f>
        <v/>
      </c>
      <c r="BV270" s="42" t="str">
        <f ca="1">IF(ISBLANK($W270),"",OFFSET(Measure_List!$A$2,$CC270,BV$5))</f>
        <v/>
      </c>
      <c r="BW270" s="42" t="str">
        <f ca="1">IF(ISBLANK($W270),"",OFFSET(Measure_List!$A$2,$CC270,BW$5))</f>
        <v/>
      </c>
      <c r="BX270" s="42" t="str">
        <f ca="1">IF(ISBLANK($W270),"",OFFSET(Measure_List!$A$2,$CC270,BX$5))</f>
        <v/>
      </c>
      <c r="BY270" s="42" t="str">
        <f ca="1">IF(ISBLANK($W270),"",OFFSET(Measure_List!$A$2,$CC270,BY$5))</f>
        <v/>
      </c>
      <c r="BZ270" s="42" t="str">
        <f ca="1">IF(ISBLANK($W270),"",OFFSET(Measure_List!$A$2,$CC270,BZ$5))</f>
        <v/>
      </c>
      <c r="CA270" s="42" t="str">
        <f ca="1">IF(ISBLANK($W270),"",OFFSET(Measure_List!$A$2,$CC270,CA$5))</f>
        <v/>
      </c>
      <c r="CB270" s="42" t="str">
        <f ca="1">IF(ISBLANK($W270),"",OFFSET(Measure_List!$A$2,$CC270,CB$5))</f>
        <v/>
      </c>
      <c r="CC270" s="42" t="str">
        <f>IF(ISBLANK($W270),"",MATCH($W270,Measure_List!$A$2:$A$4929,FALSE)-1)</f>
        <v/>
      </c>
      <c r="CD270" s="54" t="str">
        <f t="shared" si="68"/>
        <v/>
      </c>
      <c r="CE270" s="55" t="str">
        <f t="shared" si="75"/>
        <v/>
      </c>
      <c r="CF270" s="55" t="str">
        <f>IF(ISBLANK(W270),"",MATCH(P270,'Funding Input and Summary'!$A$5:$A$254,0))</f>
        <v/>
      </c>
      <c r="CG270" s="202" t="str">
        <f>IF(W270="","",IF(ISERROR(VLOOKUP(W270,Measure_List!$A$3:$A$1000,1,FALSE)),1,""))</f>
        <v/>
      </c>
      <c r="CH270" s="46" t="str">
        <f ca="1">IF(BV270="","",IF(BV270&lt;&gt;OFFSET('Funding Input and Summary'!$AE$4,$CF270,0),1,""))</f>
        <v/>
      </c>
      <c r="CI270" s="46" t="str">
        <f ca="1">IF(ISBLANK(W270),"",IF(BZ270&lt;&gt;IF(OFFSET('Funding Input and Summary'!$AG$4,$CF270,0)="Retrofit","R","L"),1,""))</f>
        <v/>
      </c>
      <c r="CJ270" s="46" t="str">
        <f t="shared" si="69"/>
        <v/>
      </c>
      <c r="CK270" s="46" t="str">
        <f ca="1">IF(W270="","",IF(M270&lt;&gt;OFFSET('Funding Input and Summary'!$AF$4,$CF270,0),1,""))</f>
        <v/>
      </c>
      <c r="CL270" s="46" t="str">
        <f t="shared" ca="1" si="76"/>
        <v/>
      </c>
      <c r="CM270" s="46" t="str">
        <f t="shared" si="70"/>
        <v/>
      </c>
      <c r="CN270" s="63"/>
      <c r="CO270" s="63"/>
      <c r="CP270" s="63"/>
      <c r="CQ270" s="63"/>
      <c r="CR270" s="63"/>
    </row>
    <row r="271" spans="1:96" ht="15" x14ac:dyDescent="0.25">
      <c r="A271" s="244" t="str">
        <f t="shared" ca="1" si="71"/>
        <v/>
      </c>
      <c r="B271" s="59"/>
      <c r="C271" s="47"/>
      <c r="D271" s="47"/>
      <c r="E271" s="47"/>
      <c r="F271" s="47"/>
      <c r="G271" s="47"/>
      <c r="H271" s="48"/>
      <c r="I271" s="47"/>
      <c r="J271" s="49"/>
      <c r="K271" s="49"/>
      <c r="L271" s="49"/>
      <c r="M271" s="50"/>
      <c r="N271" s="50"/>
      <c r="O271" s="52"/>
      <c r="P271" s="32"/>
      <c r="Q271" s="32"/>
      <c r="R271" s="20"/>
      <c r="S271" s="51"/>
      <c r="T271" s="275"/>
      <c r="U271" s="51"/>
      <c r="V271" s="51"/>
      <c r="W271" s="62"/>
      <c r="X271" s="52"/>
      <c r="Y271" s="12"/>
      <c r="Z271" s="12"/>
      <c r="AA271" s="276"/>
      <c r="AB271" s="276"/>
      <c r="AC271" s="254"/>
      <c r="AD271" s="254"/>
      <c r="AE271" s="12"/>
      <c r="AF271" s="12"/>
      <c r="AG271" s="254"/>
      <c r="AH271" s="274"/>
      <c r="AI271" s="51"/>
      <c r="AJ271" s="51"/>
      <c r="AK271" s="248"/>
      <c r="AL271" s="248"/>
      <c r="AM271" s="248"/>
      <c r="AN271" s="254"/>
      <c r="AO271" s="254"/>
      <c r="AP271" s="254"/>
      <c r="AQ271" s="274"/>
      <c r="AR271" s="274"/>
      <c r="AS271" s="274"/>
      <c r="AT271" s="254"/>
      <c r="AU271" s="274"/>
      <c r="AV271" s="276"/>
      <c r="AW271" s="276"/>
      <c r="AX271" s="276"/>
      <c r="AY271" s="12"/>
      <c r="AZ271" s="12"/>
      <c r="BA271" s="12"/>
      <c r="BB271" s="12"/>
      <c r="BC271" s="12"/>
      <c r="BD271" s="53"/>
      <c r="BE271" s="11" t="str">
        <f ca="1">IF(OR(ISBLANK($W271),ISBLANK($M271)),"",OFFSET(Measure_List!$J$2,MATCH($W271,Measure_List!$A$3:$A$4922,FALSE),MATCH(M271,Measure_List!$J$2:$BA$2,1)-1))</f>
        <v/>
      </c>
      <c r="BF271" s="36" t="str">
        <f>IF(ISBLANK($W271),"",(-1)*PV('Drop Downs'!$F$2,CB271,$AE271))</f>
        <v/>
      </c>
      <c r="BG271" s="11" t="str">
        <f t="shared" si="62"/>
        <v/>
      </c>
      <c r="BH271" s="34" t="str">
        <f t="shared" si="72"/>
        <v/>
      </c>
      <c r="BI271" s="36" t="str">
        <f t="shared" si="63"/>
        <v/>
      </c>
      <c r="BJ271" s="34" t="str">
        <f>IF(ISBLANK($W271),"",AB271*'Drop Downs'!$F$1)</f>
        <v/>
      </c>
      <c r="BK271" s="36" t="str">
        <f t="shared" si="73"/>
        <v/>
      </c>
      <c r="BL271" s="36" t="str">
        <f>IF(ISBLANK($W271),"",(-1)*PV('Drop Downs'!$F$2,$CB271,$AD271))</f>
        <v/>
      </c>
      <c r="BM271" s="36" t="str">
        <f>IF(ISBLANK($W271),"",(-1)*PV('Drop Downs'!$F$2,CB271,$AF271))</f>
        <v/>
      </c>
      <c r="BN271" s="11" t="str">
        <f t="shared" si="74"/>
        <v/>
      </c>
      <c r="BO271" s="11" t="str">
        <f t="shared" si="64"/>
        <v/>
      </c>
      <c r="BP271" s="11" t="str">
        <f t="shared" si="65"/>
        <v/>
      </c>
      <c r="BQ271" s="36" t="str">
        <f ca="1">IF(ISBLANK($W271),"",OFFSET(Bkgd_AvoidedCosts!$A$1,BT271-1,BU271-1))</f>
        <v/>
      </c>
      <c r="BR271" s="38" t="str">
        <f t="shared" si="66"/>
        <v/>
      </c>
      <c r="BS271" s="38" t="str">
        <f t="shared" si="67"/>
        <v/>
      </c>
      <c r="BT271" s="10" t="str">
        <f>IF(ISBLANK($W271),"",MATCH($CA271,Bkgd_AvoidedCosts!$A$1:$A$405,FALSE))</f>
        <v/>
      </c>
      <c r="BU271" s="10" t="str">
        <f>IF(ISBLANK($W271),"",MATCH(CB271&amp;BZ271,Bkgd_AvoidedCosts!$2:$2,FALSE))</f>
        <v/>
      </c>
      <c r="BV271" s="42" t="str">
        <f ca="1">IF(ISBLANK($W271),"",OFFSET(Measure_List!$A$2,$CC271,BV$5))</f>
        <v/>
      </c>
      <c r="BW271" s="42" t="str">
        <f ca="1">IF(ISBLANK($W271),"",OFFSET(Measure_List!$A$2,$CC271,BW$5))</f>
        <v/>
      </c>
      <c r="BX271" s="42" t="str">
        <f ca="1">IF(ISBLANK($W271),"",OFFSET(Measure_List!$A$2,$CC271,BX$5))</f>
        <v/>
      </c>
      <c r="BY271" s="42" t="str">
        <f ca="1">IF(ISBLANK($W271),"",OFFSET(Measure_List!$A$2,$CC271,BY$5))</f>
        <v/>
      </c>
      <c r="BZ271" s="42" t="str">
        <f ca="1">IF(ISBLANK($W271),"",OFFSET(Measure_List!$A$2,$CC271,BZ$5))</f>
        <v/>
      </c>
      <c r="CA271" s="42" t="str">
        <f ca="1">IF(ISBLANK($W271),"",OFFSET(Measure_List!$A$2,$CC271,CA$5))</f>
        <v/>
      </c>
      <c r="CB271" s="42" t="str">
        <f ca="1">IF(ISBLANK($W271),"",OFFSET(Measure_List!$A$2,$CC271,CB$5))</f>
        <v/>
      </c>
      <c r="CC271" s="42" t="str">
        <f>IF(ISBLANK($W271),"",MATCH($W271,Measure_List!$A$2:$A$4929,FALSE)-1)</f>
        <v/>
      </c>
      <c r="CD271" s="54" t="str">
        <f t="shared" si="68"/>
        <v/>
      </c>
      <c r="CE271" s="55" t="str">
        <f t="shared" si="75"/>
        <v/>
      </c>
      <c r="CF271" s="55" t="str">
        <f>IF(ISBLANK(W271),"",MATCH(P271,'Funding Input and Summary'!$A$5:$A$254,0))</f>
        <v/>
      </c>
      <c r="CG271" s="202" t="str">
        <f>IF(W271="","",IF(ISERROR(VLOOKUP(W271,Measure_List!$A$3:$A$1000,1,FALSE)),1,""))</f>
        <v/>
      </c>
      <c r="CH271" s="46" t="str">
        <f ca="1">IF(BV271="","",IF(BV271&lt;&gt;OFFSET('Funding Input and Summary'!$AE$4,$CF271,0),1,""))</f>
        <v/>
      </c>
      <c r="CI271" s="46" t="str">
        <f ca="1">IF(ISBLANK(W271),"",IF(BZ271&lt;&gt;IF(OFFSET('Funding Input and Summary'!$AG$4,$CF271,0)="Retrofit","R","L"),1,""))</f>
        <v/>
      </c>
      <c r="CJ271" s="46" t="str">
        <f t="shared" si="69"/>
        <v/>
      </c>
      <c r="CK271" s="46" t="str">
        <f ca="1">IF(W271="","",IF(M271&lt;&gt;OFFSET('Funding Input and Summary'!$AF$4,$CF271,0),1,""))</f>
        <v/>
      </c>
      <c r="CL271" s="46" t="str">
        <f t="shared" ca="1" si="76"/>
        <v/>
      </c>
      <c r="CM271" s="46" t="str">
        <f t="shared" si="70"/>
        <v/>
      </c>
      <c r="CN271" s="63"/>
      <c r="CO271" s="63"/>
      <c r="CP271" s="63"/>
      <c r="CQ271" s="63"/>
      <c r="CR271" s="63"/>
    </row>
    <row r="272" spans="1:96" ht="15" x14ac:dyDescent="0.25">
      <c r="A272" s="244" t="str">
        <f t="shared" ca="1" si="71"/>
        <v/>
      </c>
      <c r="B272" s="59"/>
      <c r="C272" s="47"/>
      <c r="D272" s="47"/>
      <c r="E272" s="47"/>
      <c r="F272" s="47"/>
      <c r="G272" s="47"/>
      <c r="H272" s="48"/>
      <c r="I272" s="47"/>
      <c r="J272" s="49"/>
      <c r="K272" s="49"/>
      <c r="L272" s="49"/>
      <c r="M272" s="50"/>
      <c r="N272" s="50"/>
      <c r="O272" s="52"/>
      <c r="P272" s="32"/>
      <c r="Q272" s="32"/>
      <c r="R272" s="20"/>
      <c r="S272" s="51"/>
      <c r="T272" s="275"/>
      <c r="U272" s="51"/>
      <c r="V272" s="51"/>
      <c r="W272" s="62"/>
      <c r="X272" s="52"/>
      <c r="Y272" s="12"/>
      <c r="Z272" s="12"/>
      <c r="AA272" s="276"/>
      <c r="AB272" s="276"/>
      <c r="AC272" s="254"/>
      <c r="AD272" s="254"/>
      <c r="AE272" s="12"/>
      <c r="AF272" s="12"/>
      <c r="AG272" s="254"/>
      <c r="AH272" s="274"/>
      <c r="AI272" s="51"/>
      <c r="AJ272" s="51"/>
      <c r="AK272" s="248"/>
      <c r="AL272" s="248"/>
      <c r="AM272" s="248"/>
      <c r="AN272" s="254"/>
      <c r="AO272" s="254"/>
      <c r="AP272" s="254"/>
      <c r="AQ272" s="274"/>
      <c r="AR272" s="274"/>
      <c r="AS272" s="274"/>
      <c r="AT272" s="254"/>
      <c r="AU272" s="274"/>
      <c r="AV272" s="276"/>
      <c r="AW272" s="276"/>
      <c r="AX272" s="276"/>
      <c r="AY272" s="12"/>
      <c r="AZ272" s="12"/>
      <c r="BA272" s="12"/>
      <c r="BB272" s="12"/>
      <c r="BC272" s="12"/>
      <c r="BD272" s="53"/>
      <c r="BE272" s="11" t="str">
        <f ca="1">IF(OR(ISBLANK($W272),ISBLANK($M272)),"",OFFSET(Measure_List!$J$2,MATCH($W272,Measure_List!$A$3:$A$4922,FALSE),MATCH(M272,Measure_List!$J$2:$BA$2,1)-1))</f>
        <v/>
      </c>
      <c r="BF272" s="36" t="str">
        <f>IF(ISBLANK($W272),"",(-1)*PV('Drop Downs'!$F$2,CB272,$AE272))</f>
        <v/>
      </c>
      <c r="BG272" s="11" t="str">
        <f t="shared" si="62"/>
        <v/>
      </c>
      <c r="BH272" s="34" t="str">
        <f t="shared" si="72"/>
        <v/>
      </c>
      <c r="BI272" s="36" t="str">
        <f t="shared" si="63"/>
        <v/>
      </c>
      <c r="BJ272" s="34" t="str">
        <f>IF(ISBLANK($W272),"",AB272*'Drop Downs'!$F$1)</f>
        <v/>
      </c>
      <c r="BK272" s="36" t="str">
        <f t="shared" si="73"/>
        <v/>
      </c>
      <c r="BL272" s="36" t="str">
        <f>IF(ISBLANK($W272),"",(-1)*PV('Drop Downs'!$F$2,$CB272,$AD272))</f>
        <v/>
      </c>
      <c r="BM272" s="36" t="str">
        <f>IF(ISBLANK($W272),"",(-1)*PV('Drop Downs'!$F$2,CB272,$AF272))</f>
        <v/>
      </c>
      <c r="BN272" s="11" t="str">
        <f t="shared" si="74"/>
        <v/>
      </c>
      <c r="BO272" s="11" t="str">
        <f t="shared" si="64"/>
        <v/>
      </c>
      <c r="BP272" s="11" t="str">
        <f t="shared" si="65"/>
        <v/>
      </c>
      <c r="BQ272" s="36" t="str">
        <f ca="1">IF(ISBLANK($W272),"",OFFSET(Bkgd_AvoidedCosts!$A$1,BT272-1,BU272-1))</f>
        <v/>
      </c>
      <c r="BR272" s="38" t="str">
        <f t="shared" si="66"/>
        <v/>
      </c>
      <c r="BS272" s="38" t="str">
        <f t="shared" si="67"/>
        <v/>
      </c>
      <c r="BT272" s="10" t="str">
        <f>IF(ISBLANK($W272),"",MATCH($CA272,Bkgd_AvoidedCosts!$A$1:$A$405,FALSE))</f>
        <v/>
      </c>
      <c r="BU272" s="10" t="str">
        <f>IF(ISBLANK($W272),"",MATCH(CB272&amp;BZ272,Bkgd_AvoidedCosts!$2:$2,FALSE))</f>
        <v/>
      </c>
      <c r="BV272" s="42" t="str">
        <f ca="1">IF(ISBLANK($W272),"",OFFSET(Measure_List!$A$2,$CC272,BV$5))</f>
        <v/>
      </c>
      <c r="BW272" s="42" t="str">
        <f ca="1">IF(ISBLANK($W272),"",OFFSET(Measure_List!$A$2,$CC272,BW$5))</f>
        <v/>
      </c>
      <c r="BX272" s="42" t="str">
        <f ca="1">IF(ISBLANK($W272),"",OFFSET(Measure_List!$A$2,$CC272,BX$5))</f>
        <v/>
      </c>
      <c r="BY272" s="42" t="str">
        <f ca="1">IF(ISBLANK($W272),"",OFFSET(Measure_List!$A$2,$CC272,BY$5))</f>
        <v/>
      </c>
      <c r="BZ272" s="42" t="str">
        <f ca="1">IF(ISBLANK($W272),"",OFFSET(Measure_List!$A$2,$CC272,BZ$5))</f>
        <v/>
      </c>
      <c r="CA272" s="42" t="str">
        <f ca="1">IF(ISBLANK($W272),"",OFFSET(Measure_List!$A$2,$CC272,CA$5))</f>
        <v/>
      </c>
      <c r="CB272" s="42" t="str">
        <f ca="1">IF(ISBLANK($W272),"",OFFSET(Measure_List!$A$2,$CC272,CB$5))</f>
        <v/>
      </c>
      <c r="CC272" s="42" t="str">
        <f>IF(ISBLANK($W272),"",MATCH($W272,Measure_List!$A$2:$A$4929,FALSE)-1)</f>
        <v/>
      </c>
      <c r="CD272" s="54" t="str">
        <f t="shared" si="68"/>
        <v/>
      </c>
      <c r="CE272" s="55" t="str">
        <f t="shared" si="75"/>
        <v/>
      </c>
      <c r="CF272" s="55" t="str">
        <f>IF(ISBLANK(W272),"",MATCH(P272,'Funding Input and Summary'!$A$5:$A$254,0))</f>
        <v/>
      </c>
      <c r="CG272" s="202" t="str">
        <f>IF(W272="","",IF(ISERROR(VLOOKUP(W272,Measure_List!$A$3:$A$1000,1,FALSE)),1,""))</f>
        <v/>
      </c>
      <c r="CH272" s="46" t="str">
        <f ca="1">IF(BV272="","",IF(BV272&lt;&gt;OFFSET('Funding Input and Summary'!$AE$4,$CF272,0),1,""))</f>
        <v/>
      </c>
      <c r="CI272" s="46" t="str">
        <f ca="1">IF(ISBLANK(W272),"",IF(BZ272&lt;&gt;IF(OFFSET('Funding Input and Summary'!$AG$4,$CF272,0)="Retrofit","R","L"),1,""))</f>
        <v/>
      </c>
      <c r="CJ272" s="46" t="str">
        <f t="shared" si="69"/>
        <v/>
      </c>
      <c r="CK272" s="46" t="str">
        <f ca="1">IF(W272="","",IF(M272&lt;&gt;OFFSET('Funding Input and Summary'!$AF$4,$CF272,0),1,""))</f>
        <v/>
      </c>
      <c r="CL272" s="46" t="str">
        <f t="shared" ca="1" si="76"/>
        <v/>
      </c>
      <c r="CM272" s="46" t="str">
        <f t="shared" si="70"/>
        <v/>
      </c>
      <c r="CN272" s="63"/>
      <c r="CO272" s="63"/>
      <c r="CP272" s="63"/>
      <c r="CQ272" s="63"/>
      <c r="CR272" s="63"/>
    </row>
    <row r="273" spans="1:96" ht="15" x14ac:dyDescent="0.25">
      <c r="A273" s="244" t="str">
        <f t="shared" ca="1" si="71"/>
        <v/>
      </c>
      <c r="B273" s="59"/>
      <c r="C273" s="47"/>
      <c r="D273" s="47"/>
      <c r="E273" s="47"/>
      <c r="F273" s="47"/>
      <c r="G273" s="47"/>
      <c r="H273" s="48"/>
      <c r="I273" s="47"/>
      <c r="J273" s="49"/>
      <c r="K273" s="49"/>
      <c r="L273" s="49"/>
      <c r="M273" s="50"/>
      <c r="N273" s="50"/>
      <c r="O273" s="52"/>
      <c r="P273" s="32"/>
      <c r="Q273" s="32"/>
      <c r="R273" s="20"/>
      <c r="S273" s="51"/>
      <c r="T273" s="275"/>
      <c r="U273" s="51"/>
      <c r="V273" s="51"/>
      <c r="W273" s="62"/>
      <c r="X273" s="52"/>
      <c r="Y273" s="12"/>
      <c r="Z273" s="12"/>
      <c r="AA273" s="276"/>
      <c r="AB273" s="276"/>
      <c r="AC273" s="254"/>
      <c r="AD273" s="254"/>
      <c r="AE273" s="12"/>
      <c r="AF273" s="12"/>
      <c r="AG273" s="254"/>
      <c r="AH273" s="274"/>
      <c r="AI273" s="51"/>
      <c r="AJ273" s="51"/>
      <c r="AK273" s="248"/>
      <c r="AL273" s="248"/>
      <c r="AM273" s="248"/>
      <c r="AN273" s="254"/>
      <c r="AO273" s="254"/>
      <c r="AP273" s="254"/>
      <c r="AQ273" s="274"/>
      <c r="AR273" s="274"/>
      <c r="AS273" s="274"/>
      <c r="AT273" s="254"/>
      <c r="AU273" s="274"/>
      <c r="AV273" s="276"/>
      <c r="AW273" s="276"/>
      <c r="AX273" s="276"/>
      <c r="AY273" s="12"/>
      <c r="AZ273" s="12"/>
      <c r="BA273" s="12"/>
      <c r="BB273" s="12"/>
      <c r="BC273" s="12"/>
      <c r="BD273" s="53"/>
      <c r="BE273" s="11" t="str">
        <f ca="1">IF(OR(ISBLANK($W273),ISBLANK($M273)),"",OFFSET(Measure_List!$J$2,MATCH($W273,Measure_List!$A$3:$A$4922,FALSE),MATCH(M273,Measure_List!$J$2:$BA$2,1)-1))</f>
        <v/>
      </c>
      <c r="BF273" s="36" t="str">
        <f>IF(ISBLANK($W273),"",(-1)*PV('Drop Downs'!$F$2,CB273,$AE273))</f>
        <v/>
      </c>
      <c r="BG273" s="11" t="str">
        <f t="shared" si="62"/>
        <v/>
      </c>
      <c r="BH273" s="34" t="str">
        <f t="shared" si="72"/>
        <v/>
      </c>
      <c r="BI273" s="36" t="str">
        <f t="shared" si="63"/>
        <v/>
      </c>
      <c r="BJ273" s="34" t="str">
        <f>IF(ISBLANK($W273),"",AB273*'Drop Downs'!$F$1)</f>
        <v/>
      </c>
      <c r="BK273" s="36" t="str">
        <f t="shared" si="73"/>
        <v/>
      </c>
      <c r="BL273" s="36" t="str">
        <f>IF(ISBLANK($W273),"",(-1)*PV('Drop Downs'!$F$2,$CB273,$AD273))</f>
        <v/>
      </c>
      <c r="BM273" s="36" t="str">
        <f>IF(ISBLANK($W273),"",(-1)*PV('Drop Downs'!$F$2,CB273,$AF273))</f>
        <v/>
      </c>
      <c r="BN273" s="11" t="str">
        <f t="shared" si="74"/>
        <v/>
      </c>
      <c r="BO273" s="11" t="str">
        <f t="shared" si="64"/>
        <v/>
      </c>
      <c r="BP273" s="11" t="str">
        <f t="shared" si="65"/>
        <v/>
      </c>
      <c r="BQ273" s="36" t="str">
        <f ca="1">IF(ISBLANK($W273),"",OFFSET(Bkgd_AvoidedCosts!$A$1,BT273-1,BU273-1))</f>
        <v/>
      </c>
      <c r="BR273" s="38" t="str">
        <f t="shared" si="66"/>
        <v/>
      </c>
      <c r="BS273" s="38" t="str">
        <f t="shared" si="67"/>
        <v/>
      </c>
      <c r="BT273" s="10" t="str">
        <f>IF(ISBLANK($W273),"",MATCH($CA273,Bkgd_AvoidedCosts!$A$1:$A$405,FALSE))</f>
        <v/>
      </c>
      <c r="BU273" s="10" t="str">
        <f>IF(ISBLANK($W273),"",MATCH(CB273&amp;BZ273,Bkgd_AvoidedCosts!$2:$2,FALSE))</f>
        <v/>
      </c>
      <c r="BV273" s="42" t="str">
        <f ca="1">IF(ISBLANK($W273),"",OFFSET(Measure_List!$A$2,$CC273,BV$5))</f>
        <v/>
      </c>
      <c r="BW273" s="42" t="str">
        <f ca="1">IF(ISBLANK($W273),"",OFFSET(Measure_List!$A$2,$CC273,BW$5))</f>
        <v/>
      </c>
      <c r="BX273" s="42" t="str">
        <f ca="1">IF(ISBLANK($W273),"",OFFSET(Measure_List!$A$2,$CC273,BX$5))</f>
        <v/>
      </c>
      <c r="BY273" s="42" t="str">
        <f ca="1">IF(ISBLANK($W273),"",OFFSET(Measure_List!$A$2,$CC273,BY$5))</f>
        <v/>
      </c>
      <c r="BZ273" s="42" t="str">
        <f ca="1">IF(ISBLANK($W273),"",OFFSET(Measure_List!$A$2,$CC273,BZ$5))</f>
        <v/>
      </c>
      <c r="CA273" s="42" t="str">
        <f ca="1">IF(ISBLANK($W273),"",OFFSET(Measure_List!$A$2,$CC273,CA$5))</f>
        <v/>
      </c>
      <c r="CB273" s="42" t="str">
        <f ca="1">IF(ISBLANK($W273),"",OFFSET(Measure_List!$A$2,$CC273,CB$5))</f>
        <v/>
      </c>
      <c r="CC273" s="42" t="str">
        <f>IF(ISBLANK($W273),"",MATCH($W273,Measure_List!$A$2:$A$4929,FALSE)-1)</f>
        <v/>
      </c>
      <c r="CD273" s="54" t="str">
        <f t="shared" si="68"/>
        <v/>
      </c>
      <c r="CE273" s="55" t="str">
        <f t="shared" si="75"/>
        <v/>
      </c>
      <c r="CF273" s="55" t="str">
        <f>IF(ISBLANK(W273),"",MATCH(P273,'Funding Input and Summary'!$A$5:$A$254,0))</f>
        <v/>
      </c>
      <c r="CG273" s="202" t="str">
        <f>IF(W273="","",IF(ISERROR(VLOOKUP(W273,Measure_List!$A$3:$A$1000,1,FALSE)),1,""))</f>
        <v/>
      </c>
      <c r="CH273" s="46" t="str">
        <f ca="1">IF(BV273="","",IF(BV273&lt;&gt;OFFSET('Funding Input and Summary'!$AE$4,$CF273,0),1,""))</f>
        <v/>
      </c>
      <c r="CI273" s="46" t="str">
        <f ca="1">IF(ISBLANK(W273),"",IF(BZ273&lt;&gt;IF(OFFSET('Funding Input and Summary'!$AG$4,$CF273,0)="Retrofit","R","L"),1,""))</f>
        <v/>
      </c>
      <c r="CJ273" s="46" t="str">
        <f t="shared" si="69"/>
        <v/>
      </c>
      <c r="CK273" s="46" t="str">
        <f ca="1">IF(W273="","",IF(M273&lt;&gt;OFFSET('Funding Input and Summary'!$AF$4,$CF273,0),1,""))</f>
        <v/>
      </c>
      <c r="CL273" s="46" t="str">
        <f t="shared" ca="1" si="76"/>
        <v/>
      </c>
      <c r="CM273" s="46" t="str">
        <f t="shared" si="70"/>
        <v/>
      </c>
      <c r="CN273" s="63"/>
      <c r="CO273" s="63"/>
      <c r="CP273" s="63"/>
      <c r="CQ273" s="63"/>
      <c r="CR273" s="63"/>
    </row>
    <row r="274" spans="1:96" ht="15" x14ac:dyDescent="0.25">
      <c r="A274" s="244" t="str">
        <f t="shared" ca="1" si="71"/>
        <v/>
      </c>
      <c r="B274" s="59"/>
      <c r="C274" s="47"/>
      <c r="D274" s="47"/>
      <c r="E274" s="47"/>
      <c r="F274" s="47"/>
      <c r="G274" s="47"/>
      <c r="H274" s="48"/>
      <c r="I274" s="47"/>
      <c r="J274" s="49"/>
      <c r="K274" s="49"/>
      <c r="L274" s="49"/>
      <c r="M274" s="50"/>
      <c r="N274" s="50"/>
      <c r="O274" s="52"/>
      <c r="P274" s="32"/>
      <c r="Q274" s="32"/>
      <c r="R274" s="20"/>
      <c r="S274" s="51"/>
      <c r="T274" s="275"/>
      <c r="U274" s="51"/>
      <c r="V274" s="51"/>
      <c r="W274" s="62"/>
      <c r="X274" s="52"/>
      <c r="Y274" s="12"/>
      <c r="Z274" s="12"/>
      <c r="AA274" s="276"/>
      <c r="AB274" s="276"/>
      <c r="AC274" s="254"/>
      <c r="AD274" s="254"/>
      <c r="AE274" s="12"/>
      <c r="AF274" s="12"/>
      <c r="AG274" s="254"/>
      <c r="AH274" s="274"/>
      <c r="AI274" s="51"/>
      <c r="AJ274" s="51"/>
      <c r="AK274" s="248"/>
      <c r="AL274" s="248"/>
      <c r="AM274" s="248"/>
      <c r="AN274" s="254"/>
      <c r="AO274" s="254"/>
      <c r="AP274" s="254"/>
      <c r="AQ274" s="274"/>
      <c r="AR274" s="274"/>
      <c r="AS274" s="274"/>
      <c r="AT274" s="254"/>
      <c r="AU274" s="274"/>
      <c r="AV274" s="276"/>
      <c r="AW274" s="276"/>
      <c r="AX274" s="276"/>
      <c r="AY274" s="12"/>
      <c r="AZ274" s="12"/>
      <c r="BA274" s="12"/>
      <c r="BB274" s="12"/>
      <c r="BC274" s="12"/>
      <c r="BD274" s="53"/>
      <c r="BE274" s="11" t="str">
        <f ca="1">IF(OR(ISBLANK($W274),ISBLANK($M274)),"",OFFSET(Measure_List!$J$2,MATCH($W274,Measure_List!$A$3:$A$4922,FALSE),MATCH(M274,Measure_List!$J$2:$BA$2,1)-1))</f>
        <v/>
      </c>
      <c r="BF274" s="36" t="str">
        <f>IF(ISBLANK($W274),"",(-1)*PV('Drop Downs'!$F$2,CB274,$AE274))</f>
        <v/>
      </c>
      <c r="BG274" s="11" t="str">
        <f t="shared" si="62"/>
        <v/>
      </c>
      <c r="BH274" s="34" t="str">
        <f t="shared" si="72"/>
        <v/>
      </c>
      <c r="BI274" s="36" t="str">
        <f t="shared" si="63"/>
        <v/>
      </c>
      <c r="BJ274" s="34" t="str">
        <f>IF(ISBLANK($W274),"",AB274*'Drop Downs'!$F$1)</f>
        <v/>
      </c>
      <c r="BK274" s="36" t="str">
        <f t="shared" si="73"/>
        <v/>
      </c>
      <c r="BL274" s="36" t="str">
        <f>IF(ISBLANK($W274),"",(-1)*PV('Drop Downs'!$F$2,$CB274,$AD274))</f>
        <v/>
      </c>
      <c r="BM274" s="36" t="str">
        <f>IF(ISBLANK($W274),"",(-1)*PV('Drop Downs'!$F$2,CB274,$AF274))</f>
        <v/>
      </c>
      <c r="BN274" s="11" t="str">
        <f t="shared" si="74"/>
        <v/>
      </c>
      <c r="BO274" s="11" t="str">
        <f t="shared" si="64"/>
        <v/>
      </c>
      <c r="BP274" s="11" t="str">
        <f t="shared" si="65"/>
        <v/>
      </c>
      <c r="BQ274" s="36" t="str">
        <f ca="1">IF(ISBLANK($W274),"",OFFSET(Bkgd_AvoidedCosts!$A$1,BT274-1,BU274-1))</f>
        <v/>
      </c>
      <c r="BR274" s="38" t="str">
        <f t="shared" si="66"/>
        <v/>
      </c>
      <c r="BS274" s="38" t="str">
        <f t="shared" si="67"/>
        <v/>
      </c>
      <c r="BT274" s="10" t="str">
        <f>IF(ISBLANK($W274),"",MATCH($CA274,Bkgd_AvoidedCosts!$A$1:$A$405,FALSE))</f>
        <v/>
      </c>
      <c r="BU274" s="10" t="str">
        <f>IF(ISBLANK($W274),"",MATCH(CB274&amp;BZ274,Bkgd_AvoidedCosts!$2:$2,FALSE))</f>
        <v/>
      </c>
      <c r="BV274" s="42" t="str">
        <f ca="1">IF(ISBLANK($W274),"",OFFSET(Measure_List!$A$2,$CC274,BV$5))</f>
        <v/>
      </c>
      <c r="BW274" s="42" t="str">
        <f ca="1">IF(ISBLANK($W274),"",OFFSET(Measure_List!$A$2,$CC274,BW$5))</f>
        <v/>
      </c>
      <c r="BX274" s="42" t="str">
        <f ca="1">IF(ISBLANK($W274),"",OFFSET(Measure_List!$A$2,$CC274,BX$5))</f>
        <v/>
      </c>
      <c r="BY274" s="42" t="str">
        <f ca="1">IF(ISBLANK($W274),"",OFFSET(Measure_List!$A$2,$CC274,BY$5))</f>
        <v/>
      </c>
      <c r="BZ274" s="42" t="str">
        <f ca="1">IF(ISBLANK($W274),"",OFFSET(Measure_List!$A$2,$CC274,BZ$5))</f>
        <v/>
      </c>
      <c r="CA274" s="42" t="str">
        <f ca="1">IF(ISBLANK($W274),"",OFFSET(Measure_List!$A$2,$CC274,CA$5))</f>
        <v/>
      </c>
      <c r="CB274" s="42" t="str">
        <f ca="1">IF(ISBLANK($W274),"",OFFSET(Measure_List!$A$2,$CC274,CB$5))</f>
        <v/>
      </c>
      <c r="CC274" s="42" t="str">
        <f>IF(ISBLANK($W274),"",MATCH($W274,Measure_List!$A$2:$A$4929,FALSE)-1)</f>
        <v/>
      </c>
      <c r="CD274" s="54" t="str">
        <f t="shared" si="68"/>
        <v/>
      </c>
      <c r="CE274" s="55" t="str">
        <f t="shared" si="75"/>
        <v/>
      </c>
      <c r="CF274" s="55" t="str">
        <f>IF(ISBLANK(W274),"",MATCH(P274,'Funding Input and Summary'!$A$5:$A$254,0))</f>
        <v/>
      </c>
      <c r="CG274" s="202" t="str">
        <f>IF(W274="","",IF(ISERROR(VLOOKUP(W274,Measure_List!$A$3:$A$1000,1,FALSE)),1,""))</f>
        <v/>
      </c>
      <c r="CH274" s="46" t="str">
        <f ca="1">IF(BV274="","",IF(BV274&lt;&gt;OFFSET('Funding Input and Summary'!$AE$4,$CF274,0),1,""))</f>
        <v/>
      </c>
      <c r="CI274" s="46" t="str">
        <f ca="1">IF(ISBLANK(W274),"",IF(BZ274&lt;&gt;IF(OFFSET('Funding Input and Summary'!$AG$4,$CF274,0)="Retrofit","R","L"),1,""))</f>
        <v/>
      </c>
      <c r="CJ274" s="46" t="str">
        <f t="shared" si="69"/>
        <v/>
      </c>
      <c r="CK274" s="46" t="str">
        <f ca="1">IF(W274="","",IF(M274&lt;&gt;OFFSET('Funding Input and Summary'!$AF$4,$CF274,0),1,""))</f>
        <v/>
      </c>
      <c r="CL274" s="46" t="str">
        <f t="shared" ca="1" si="76"/>
        <v/>
      </c>
      <c r="CM274" s="46" t="str">
        <f t="shared" si="70"/>
        <v/>
      </c>
      <c r="CN274" s="63"/>
      <c r="CO274" s="63"/>
      <c r="CP274" s="63"/>
      <c r="CQ274" s="63"/>
      <c r="CR274" s="63"/>
    </row>
    <row r="275" spans="1:96" ht="15" x14ac:dyDescent="0.25">
      <c r="A275" s="244" t="str">
        <f t="shared" ca="1" si="71"/>
        <v/>
      </c>
      <c r="B275" s="59"/>
      <c r="C275" s="47"/>
      <c r="D275" s="47"/>
      <c r="E275" s="47"/>
      <c r="F275" s="47"/>
      <c r="G275" s="47"/>
      <c r="H275" s="48"/>
      <c r="I275" s="47"/>
      <c r="J275" s="49"/>
      <c r="K275" s="49"/>
      <c r="L275" s="49"/>
      <c r="M275" s="50"/>
      <c r="N275" s="50"/>
      <c r="O275" s="52"/>
      <c r="P275" s="32"/>
      <c r="Q275" s="32"/>
      <c r="R275" s="20"/>
      <c r="S275" s="51"/>
      <c r="T275" s="275"/>
      <c r="U275" s="51"/>
      <c r="V275" s="51"/>
      <c r="W275" s="62"/>
      <c r="X275" s="52"/>
      <c r="Y275" s="12"/>
      <c r="Z275" s="12"/>
      <c r="AA275" s="276"/>
      <c r="AB275" s="276"/>
      <c r="AC275" s="254"/>
      <c r="AD275" s="254"/>
      <c r="AE275" s="12"/>
      <c r="AF275" s="12"/>
      <c r="AG275" s="254"/>
      <c r="AH275" s="274"/>
      <c r="AI275" s="51"/>
      <c r="AJ275" s="51"/>
      <c r="AK275" s="248"/>
      <c r="AL275" s="248"/>
      <c r="AM275" s="248"/>
      <c r="AN275" s="254"/>
      <c r="AO275" s="254"/>
      <c r="AP275" s="254"/>
      <c r="AQ275" s="274"/>
      <c r="AR275" s="274"/>
      <c r="AS275" s="274"/>
      <c r="AT275" s="254"/>
      <c r="AU275" s="274"/>
      <c r="AV275" s="276"/>
      <c r="AW275" s="276"/>
      <c r="AX275" s="276"/>
      <c r="AY275" s="12"/>
      <c r="AZ275" s="12"/>
      <c r="BA275" s="12"/>
      <c r="BB275" s="12"/>
      <c r="BC275" s="12"/>
      <c r="BD275" s="53"/>
      <c r="BE275" s="11" t="str">
        <f ca="1">IF(OR(ISBLANK($W275),ISBLANK($M275)),"",OFFSET(Measure_List!$J$2,MATCH($W275,Measure_List!$A$3:$A$4922,FALSE),MATCH(M275,Measure_List!$J$2:$BA$2,1)-1))</f>
        <v/>
      </c>
      <c r="BF275" s="36" t="str">
        <f>IF(ISBLANK($W275),"",(-1)*PV('Drop Downs'!$F$2,CB275,$AE275))</f>
        <v/>
      </c>
      <c r="BG275" s="11" t="str">
        <f t="shared" si="62"/>
        <v/>
      </c>
      <c r="BH275" s="34" t="str">
        <f t="shared" si="72"/>
        <v/>
      </c>
      <c r="BI275" s="36" t="str">
        <f t="shared" si="63"/>
        <v/>
      </c>
      <c r="BJ275" s="34" t="str">
        <f>IF(ISBLANK($W275),"",AB275*'Drop Downs'!$F$1)</f>
        <v/>
      </c>
      <c r="BK275" s="36" t="str">
        <f t="shared" si="73"/>
        <v/>
      </c>
      <c r="BL275" s="36" t="str">
        <f>IF(ISBLANK($W275),"",(-1)*PV('Drop Downs'!$F$2,$CB275,$AD275))</f>
        <v/>
      </c>
      <c r="BM275" s="36" t="str">
        <f>IF(ISBLANK($W275),"",(-1)*PV('Drop Downs'!$F$2,CB275,$AF275))</f>
        <v/>
      </c>
      <c r="BN275" s="11" t="str">
        <f t="shared" si="74"/>
        <v/>
      </c>
      <c r="BO275" s="11" t="str">
        <f t="shared" si="64"/>
        <v/>
      </c>
      <c r="BP275" s="11" t="str">
        <f t="shared" si="65"/>
        <v/>
      </c>
      <c r="BQ275" s="36" t="str">
        <f ca="1">IF(ISBLANK($W275),"",OFFSET(Bkgd_AvoidedCosts!$A$1,BT275-1,BU275-1))</f>
        <v/>
      </c>
      <c r="BR275" s="38" t="str">
        <f t="shared" si="66"/>
        <v/>
      </c>
      <c r="BS275" s="38" t="str">
        <f t="shared" si="67"/>
        <v/>
      </c>
      <c r="BT275" s="10" t="str">
        <f>IF(ISBLANK($W275),"",MATCH($CA275,Bkgd_AvoidedCosts!$A$1:$A$405,FALSE))</f>
        <v/>
      </c>
      <c r="BU275" s="10" t="str">
        <f>IF(ISBLANK($W275),"",MATCH(CB275&amp;BZ275,Bkgd_AvoidedCosts!$2:$2,FALSE))</f>
        <v/>
      </c>
      <c r="BV275" s="42" t="str">
        <f ca="1">IF(ISBLANK($W275),"",OFFSET(Measure_List!$A$2,$CC275,BV$5))</f>
        <v/>
      </c>
      <c r="BW275" s="42" t="str">
        <f ca="1">IF(ISBLANK($W275),"",OFFSET(Measure_List!$A$2,$CC275,BW$5))</f>
        <v/>
      </c>
      <c r="BX275" s="42" t="str">
        <f ca="1">IF(ISBLANK($W275),"",OFFSET(Measure_List!$A$2,$CC275,BX$5))</f>
        <v/>
      </c>
      <c r="BY275" s="42" t="str">
        <f ca="1">IF(ISBLANK($W275),"",OFFSET(Measure_List!$A$2,$CC275,BY$5))</f>
        <v/>
      </c>
      <c r="BZ275" s="42" t="str">
        <f ca="1">IF(ISBLANK($W275),"",OFFSET(Measure_List!$A$2,$CC275,BZ$5))</f>
        <v/>
      </c>
      <c r="CA275" s="42" t="str">
        <f ca="1">IF(ISBLANK($W275),"",OFFSET(Measure_List!$A$2,$CC275,CA$5))</f>
        <v/>
      </c>
      <c r="CB275" s="42" t="str">
        <f ca="1">IF(ISBLANK($W275),"",OFFSET(Measure_List!$A$2,$CC275,CB$5))</f>
        <v/>
      </c>
      <c r="CC275" s="42" t="str">
        <f>IF(ISBLANK($W275),"",MATCH($W275,Measure_List!$A$2:$A$4929,FALSE)-1)</f>
        <v/>
      </c>
      <c r="CD275" s="54" t="str">
        <f t="shared" si="68"/>
        <v/>
      </c>
      <c r="CE275" s="55" t="str">
        <f t="shared" si="75"/>
        <v/>
      </c>
      <c r="CF275" s="55" t="str">
        <f>IF(ISBLANK(W275),"",MATCH(P275,'Funding Input and Summary'!$A$5:$A$254,0))</f>
        <v/>
      </c>
      <c r="CG275" s="202" t="str">
        <f>IF(W275="","",IF(ISERROR(VLOOKUP(W275,Measure_List!$A$3:$A$1000,1,FALSE)),1,""))</f>
        <v/>
      </c>
      <c r="CH275" s="46" t="str">
        <f ca="1">IF(BV275="","",IF(BV275&lt;&gt;OFFSET('Funding Input and Summary'!$AE$4,$CF275,0),1,""))</f>
        <v/>
      </c>
      <c r="CI275" s="46" t="str">
        <f ca="1">IF(ISBLANK(W275),"",IF(BZ275&lt;&gt;IF(OFFSET('Funding Input and Summary'!$AG$4,$CF275,0)="Retrofit","R","L"),1,""))</f>
        <v/>
      </c>
      <c r="CJ275" s="46" t="str">
        <f t="shared" si="69"/>
        <v/>
      </c>
      <c r="CK275" s="46" t="str">
        <f ca="1">IF(W275="","",IF(M275&lt;&gt;OFFSET('Funding Input and Summary'!$AF$4,$CF275,0),1,""))</f>
        <v/>
      </c>
      <c r="CL275" s="46" t="str">
        <f t="shared" ca="1" si="76"/>
        <v/>
      </c>
      <c r="CM275" s="46" t="str">
        <f t="shared" si="70"/>
        <v/>
      </c>
      <c r="CN275" s="63"/>
      <c r="CO275" s="63"/>
      <c r="CP275" s="63"/>
      <c r="CQ275" s="63"/>
      <c r="CR275" s="63"/>
    </row>
    <row r="276" spans="1:96" ht="15" x14ac:dyDescent="0.25">
      <c r="A276" s="244" t="str">
        <f t="shared" ca="1" si="71"/>
        <v/>
      </c>
      <c r="B276" s="59"/>
      <c r="C276" s="47"/>
      <c r="D276" s="47"/>
      <c r="E276" s="47"/>
      <c r="F276" s="47"/>
      <c r="G276" s="47"/>
      <c r="H276" s="48"/>
      <c r="I276" s="47"/>
      <c r="J276" s="49"/>
      <c r="K276" s="49"/>
      <c r="L276" s="49"/>
      <c r="M276" s="50"/>
      <c r="N276" s="50"/>
      <c r="O276" s="52"/>
      <c r="P276" s="32"/>
      <c r="Q276" s="32"/>
      <c r="R276" s="20"/>
      <c r="S276" s="51"/>
      <c r="T276" s="275"/>
      <c r="U276" s="51"/>
      <c r="V276" s="51"/>
      <c r="W276" s="62"/>
      <c r="X276" s="52"/>
      <c r="Y276" s="12"/>
      <c r="Z276" s="12"/>
      <c r="AA276" s="276"/>
      <c r="AB276" s="276"/>
      <c r="AC276" s="254"/>
      <c r="AD276" s="254"/>
      <c r="AE276" s="12"/>
      <c r="AF276" s="12"/>
      <c r="AG276" s="254"/>
      <c r="AH276" s="274"/>
      <c r="AI276" s="51"/>
      <c r="AJ276" s="51"/>
      <c r="AK276" s="248"/>
      <c r="AL276" s="248"/>
      <c r="AM276" s="248"/>
      <c r="AN276" s="254"/>
      <c r="AO276" s="254"/>
      <c r="AP276" s="254"/>
      <c r="AQ276" s="274"/>
      <c r="AR276" s="274"/>
      <c r="AS276" s="274"/>
      <c r="AT276" s="254"/>
      <c r="AU276" s="274"/>
      <c r="AV276" s="276"/>
      <c r="AW276" s="276"/>
      <c r="AX276" s="276"/>
      <c r="AY276" s="12"/>
      <c r="AZ276" s="12"/>
      <c r="BA276" s="12"/>
      <c r="BB276" s="12"/>
      <c r="BC276" s="12"/>
      <c r="BD276" s="53"/>
      <c r="BE276" s="11" t="str">
        <f ca="1">IF(OR(ISBLANK($W276),ISBLANK($M276)),"",OFFSET(Measure_List!$J$2,MATCH($W276,Measure_List!$A$3:$A$4922,FALSE),MATCH(M276,Measure_List!$J$2:$BA$2,1)-1))</f>
        <v/>
      </c>
      <c r="BF276" s="36" t="str">
        <f>IF(ISBLANK($W276),"",(-1)*PV('Drop Downs'!$F$2,CB276,$AE276))</f>
        <v/>
      </c>
      <c r="BG276" s="11" t="str">
        <f t="shared" si="62"/>
        <v/>
      </c>
      <c r="BH276" s="34" t="str">
        <f t="shared" si="72"/>
        <v/>
      </c>
      <c r="BI276" s="36" t="str">
        <f t="shared" si="63"/>
        <v/>
      </c>
      <c r="BJ276" s="34" t="str">
        <f>IF(ISBLANK($W276),"",AB276*'Drop Downs'!$F$1)</f>
        <v/>
      </c>
      <c r="BK276" s="36" t="str">
        <f t="shared" si="73"/>
        <v/>
      </c>
      <c r="BL276" s="36" t="str">
        <f>IF(ISBLANK($W276),"",(-1)*PV('Drop Downs'!$F$2,$CB276,$AD276))</f>
        <v/>
      </c>
      <c r="BM276" s="36" t="str">
        <f>IF(ISBLANK($W276),"",(-1)*PV('Drop Downs'!$F$2,CB276,$AF276))</f>
        <v/>
      </c>
      <c r="BN276" s="11" t="str">
        <f t="shared" si="74"/>
        <v/>
      </c>
      <c r="BO276" s="11" t="str">
        <f t="shared" si="64"/>
        <v/>
      </c>
      <c r="BP276" s="11" t="str">
        <f t="shared" si="65"/>
        <v/>
      </c>
      <c r="BQ276" s="36" t="str">
        <f ca="1">IF(ISBLANK($W276),"",OFFSET(Bkgd_AvoidedCosts!$A$1,BT276-1,BU276-1))</f>
        <v/>
      </c>
      <c r="BR276" s="38" t="str">
        <f t="shared" si="66"/>
        <v/>
      </c>
      <c r="BS276" s="38" t="str">
        <f t="shared" si="67"/>
        <v/>
      </c>
      <c r="BT276" s="10" t="str">
        <f>IF(ISBLANK($W276),"",MATCH($CA276,Bkgd_AvoidedCosts!$A$1:$A$405,FALSE))</f>
        <v/>
      </c>
      <c r="BU276" s="10" t="str">
        <f>IF(ISBLANK($W276),"",MATCH(CB276&amp;BZ276,Bkgd_AvoidedCosts!$2:$2,FALSE))</f>
        <v/>
      </c>
      <c r="BV276" s="42" t="str">
        <f ca="1">IF(ISBLANK($W276),"",OFFSET(Measure_List!$A$2,$CC276,BV$5))</f>
        <v/>
      </c>
      <c r="BW276" s="42" t="str">
        <f ca="1">IF(ISBLANK($W276),"",OFFSET(Measure_List!$A$2,$CC276,BW$5))</f>
        <v/>
      </c>
      <c r="BX276" s="42" t="str">
        <f ca="1">IF(ISBLANK($W276),"",OFFSET(Measure_List!$A$2,$CC276,BX$5))</f>
        <v/>
      </c>
      <c r="BY276" s="42" t="str">
        <f ca="1">IF(ISBLANK($W276),"",OFFSET(Measure_List!$A$2,$CC276,BY$5))</f>
        <v/>
      </c>
      <c r="BZ276" s="42" t="str">
        <f ca="1">IF(ISBLANK($W276),"",OFFSET(Measure_List!$A$2,$CC276,BZ$5))</f>
        <v/>
      </c>
      <c r="CA276" s="42" t="str">
        <f ca="1">IF(ISBLANK($W276),"",OFFSET(Measure_List!$A$2,$CC276,CA$5))</f>
        <v/>
      </c>
      <c r="CB276" s="42" t="str">
        <f ca="1">IF(ISBLANK($W276),"",OFFSET(Measure_List!$A$2,$CC276,CB$5))</f>
        <v/>
      </c>
      <c r="CC276" s="42" t="str">
        <f>IF(ISBLANK($W276),"",MATCH($W276,Measure_List!$A$2:$A$4929,FALSE)-1)</f>
        <v/>
      </c>
      <c r="CD276" s="54" t="str">
        <f t="shared" si="68"/>
        <v/>
      </c>
      <c r="CE276" s="55" t="str">
        <f t="shared" si="75"/>
        <v/>
      </c>
      <c r="CF276" s="55" t="str">
        <f>IF(ISBLANK(W276),"",MATCH(P276,'Funding Input and Summary'!$A$5:$A$254,0))</f>
        <v/>
      </c>
      <c r="CG276" s="202" t="str">
        <f>IF(W276="","",IF(ISERROR(VLOOKUP(W276,Measure_List!$A$3:$A$1000,1,FALSE)),1,""))</f>
        <v/>
      </c>
      <c r="CH276" s="46" t="str">
        <f ca="1">IF(BV276="","",IF(BV276&lt;&gt;OFFSET('Funding Input and Summary'!$AE$4,$CF276,0),1,""))</f>
        <v/>
      </c>
      <c r="CI276" s="46" t="str">
        <f ca="1">IF(ISBLANK(W276),"",IF(BZ276&lt;&gt;IF(OFFSET('Funding Input and Summary'!$AG$4,$CF276,0)="Retrofit","R","L"),1,""))</f>
        <v/>
      </c>
      <c r="CJ276" s="46" t="str">
        <f t="shared" si="69"/>
        <v/>
      </c>
      <c r="CK276" s="46" t="str">
        <f ca="1">IF(W276="","",IF(M276&lt;&gt;OFFSET('Funding Input and Summary'!$AF$4,$CF276,0),1,""))</f>
        <v/>
      </c>
      <c r="CL276" s="46" t="str">
        <f t="shared" ca="1" si="76"/>
        <v/>
      </c>
      <c r="CM276" s="46" t="str">
        <f t="shared" si="70"/>
        <v/>
      </c>
      <c r="CN276" s="63"/>
      <c r="CO276" s="63"/>
      <c r="CP276" s="63"/>
      <c r="CQ276" s="63"/>
      <c r="CR276" s="63"/>
    </row>
    <row r="277" spans="1:96" ht="15" x14ac:dyDescent="0.25">
      <c r="A277" s="244" t="str">
        <f t="shared" ca="1" si="71"/>
        <v/>
      </c>
      <c r="B277" s="59"/>
      <c r="C277" s="47"/>
      <c r="D277" s="47"/>
      <c r="E277" s="47"/>
      <c r="F277" s="47"/>
      <c r="G277" s="47"/>
      <c r="H277" s="48"/>
      <c r="I277" s="47"/>
      <c r="J277" s="49"/>
      <c r="K277" s="49"/>
      <c r="L277" s="49"/>
      <c r="M277" s="50"/>
      <c r="N277" s="50"/>
      <c r="O277" s="52"/>
      <c r="P277" s="32"/>
      <c r="Q277" s="32"/>
      <c r="R277" s="20"/>
      <c r="S277" s="51"/>
      <c r="T277" s="275"/>
      <c r="U277" s="51"/>
      <c r="V277" s="51"/>
      <c r="W277" s="62"/>
      <c r="X277" s="52"/>
      <c r="Y277" s="12"/>
      <c r="Z277" s="12"/>
      <c r="AA277" s="276"/>
      <c r="AB277" s="276"/>
      <c r="AC277" s="254"/>
      <c r="AD277" s="254"/>
      <c r="AE277" s="12"/>
      <c r="AF277" s="12"/>
      <c r="AG277" s="254"/>
      <c r="AH277" s="274"/>
      <c r="AI277" s="51"/>
      <c r="AJ277" s="51"/>
      <c r="AK277" s="248"/>
      <c r="AL277" s="248"/>
      <c r="AM277" s="248"/>
      <c r="AN277" s="254"/>
      <c r="AO277" s="254"/>
      <c r="AP277" s="254"/>
      <c r="AQ277" s="274"/>
      <c r="AR277" s="274"/>
      <c r="AS277" s="274"/>
      <c r="AT277" s="254"/>
      <c r="AU277" s="274"/>
      <c r="AV277" s="276"/>
      <c r="AW277" s="276"/>
      <c r="AX277" s="276"/>
      <c r="AY277" s="12"/>
      <c r="AZ277" s="12"/>
      <c r="BA277" s="12"/>
      <c r="BB277" s="12"/>
      <c r="BC277" s="12"/>
      <c r="BD277" s="53"/>
      <c r="BE277" s="11" t="str">
        <f ca="1">IF(OR(ISBLANK($W277),ISBLANK($M277)),"",OFFSET(Measure_List!$J$2,MATCH($W277,Measure_List!$A$3:$A$4922,FALSE),MATCH(M277,Measure_List!$J$2:$BA$2,1)-1))</f>
        <v/>
      </c>
      <c r="BF277" s="36" t="str">
        <f>IF(ISBLANK($W277),"",(-1)*PV('Drop Downs'!$F$2,CB277,$AE277))</f>
        <v/>
      </c>
      <c r="BG277" s="11" t="str">
        <f t="shared" si="62"/>
        <v/>
      </c>
      <c r="BH277" s="34" t="str">
        <f t="shared" si="72"/>
        <v/>
      </c>
      <c r="BI277" s="36" t="str">
        <f t="shared" si="63"/>
        <v/>
      </c>
      <c r="BJ277" s="34" t="str">
        <f>IF(ISBLANK($W277),"",AB277*'Drop Downs'!$F$1)</f>
        <v/>
      </c>
      <c r="BK277" s="36" t="str">
        <f t="shared" si="73"/>
        <v/>
      </c>
      <c r="BL277" s="36" t="str">
        <f>IF(ISBLANK($W277),"",(-1)*PV('Drop Downs'!$F$2,$CB277,$AD277))</f>
        <v/>
      </c>
      <c r="BM277" s="36" t="str">
        <f>IF(ISBLANK($W277),"",(-1)*PV('Drop Downs'!$F$2,CB277,$AF277))</f>
        <v/>
      </c>
      <c r="BN277" s="11" t="str">
        <f t="shared" si="74"/>
        <v/>
      </c>
      <c r="BO277" s="11" t="str">
        <f t="shared" si="64"/>
        <v/>
      </c>
      <c r="BP277" s="11" t="str">
        <f t="shared" si="65"/>
        <v/>
      </c>
      <c r="BQ277" s="36" t="str">
        <f ca="1">IF(ISBLANK($W277),"",OFFSET(Bkgd_AvoidedCosts!$A$1,BT277-1,BU277-1))</f>
        <v/>
      </c>
      <c r="BR277" s="38" t="str">
        <f t="shared" si="66"/>
        <v/>
      </c>
      <c r="BS277" s="38" t="str">
        <f t="shared" si="67"/>
        <v/>
      </c>
      <c r="BT277" s="10" t="str">
        <f>IF(ISBLANK($W277),"",MATCH($CA277,Bkgd_AvoidedCosts!$A$1:$A$405,FALSE))</f>
        <v/>
      </c>
      <c r="BU277" s="10" t="str">
        <f>IF(ISBLANK($W277),"",MATCH(CB277&amp;BZ277,Bkgd_AvoidedCosts!$2:$2,FALSE))</f>
        <v/>
      </c>
      <c r="BV277" s="42" t="str">
        <f ca="1">IF(ISBLANK($W277),"",OFFSET(Measure_List!$A$2,$CC277,BV$5))</f>
        <v/>
      </c>
      <c r="BW277" s="42" t="str">
        <f ca="1">IF(ISBLANK($W277),"",OFFSET(Measure_List!$A$2,$CC277,BW$5))</f>
        <v/>
      </c>
      <c r="BX277" s="42" t="str">
        <f ca="1">IF(ISBLANK($W277),"",OFFSET(Measure_List!$A$2,$CC277,BX$5))</f>
        <v/>
      </c>
      <c r="BY277" s="42" t="str">
        <f ca="1">IF(ISBLANK($W277),"",OFFSET(Measure_List!$A$2,$CC277,BY$5))</f>
        <v/>
      </c>
      <c r="BZ277" s="42" t="str">
        <f ca="1">IF(ISBLANK($W277),"",OFFSET(Measure_List!$A$2,$CC277,BZ$5))</f>
        <v/>
      </c>
      <c r="CA277" s="42" t="str">
        <f ca="1">IF(ISBLANK($W277),"",OFFSET(Measure_List!$A$2,$CC277,CA$5))</f>
        <v/>
      </c>
      <c r="CB277" s="42" t="str">
        <f ca="1">IF(ISBLANK($W277),"",OFFSET(Measure_List!$A$2,$CC277,CB$5))</f>
        <v/>
      </c>
      <c r="CC277" s="42" t="str">
        <f>IF(ISBLANK($W277),"",MATCH($W277,Measure_List!$A$2:$A$4929,FALSE)-1)</f>
        <v/>
      </c>
      <c r="CD277" s="54" t="str">
        <f t="shared" si="68"/>
        <v/>
      </c>
      <c r="CE277" s="55" t="str">
        <f t="shared" si="75"/>
        <v/>
      </c>
      <c r="CF277" s="55" t="str">
        <f>IF(ISBLANK(W277),"",MATCH(P277,'Funding Input and Summary'!$A$5:$A$254,0))</f>
        <v/>
      </c>
      <c r="CG277" s="202" t="str">
        <f>IF(W277="","",IF(ISERROR(VLOOKUP(W277,Measure_List!$A$3:$A$1000,1,FALSE)),1,""))</f>
        <v/>
      </c>
      <c r="CH277" s="46" t="str">
        <f ca="1">IF(BV277="","",IF(BV277&lt;&gt;OFFSET('Funding Input and Summary'!$AE$4,$CF277,0),1,""))</f>
        <v/>
      </c>
      <c r="CI277" s="46" t="str">
        <f ca="1">IF(ISBLANK(W277),"",IF(BZ277&lt;&gt;IF(OFFSET('Funding Input and Summary'!$AG$4,$CF277,0)="Retrofit","R","L"),1,""))</f>
        <v/>
      </c>
      <c r="CJ277" s="46" t="str">
        <f t="shared" si="69"/>
        <v/>
      </c>
      <c r="CK277" s="46" t="str">
        <f ca="1">IF(W277="","",IF(M277&lt;&gt;OFFSET('Funding Input and Summary'!$AF$4,$CF277,0),1,""))</f>
        <v/>
      </c>
      <c r="CL277" s="46" t="str">
        <f t="shared" ca="1" si="76"/>
        <v/>
      </c>
      <c r="CM277" s="46" t="str">
        <f t="shared" si="70"/>
        <v/>
      </c>
      <c r="CN277" s="63"/>
      <c r="CO277" s="63"/>
      <c r="CP277" s="63"/>
      <c r="CQ277" s="63"/>
      <c r="CR277" s="63"/>
    </row>
    <row r="278" spans="1:96" ht="15" x14ac:dyDescent="0.25">
      <c r="A278" s="244" t="str">
        <f t="shared" ca="1" si="71"/>
        <v/>
      </c>
      <c r="B278" s="59"/>
      <c r="C278" s="47"/>
      <c r="D278" s="47"/>
      <c r="E278" s="47"/>
      <c r="F278" s="47"/>
      <c r="G278" s="47"/>
      <c r="H278" s="48"/>
      <c r="I278" s="47"/>
      <c r="J278" s="49"/>
      <c r="K278" s="49"/>
      <c r="L278" s="49"/>
      <c r="M278" s="50"/>
      <c r="N278" s="50"/>
      <c r="O278" s="52"/>
      <c r="P278" s="32"/>
      <c r="Q278" s="32"/>
      <c r="R278" s="20"/>
      <c r="S278" s="51"/>
      <c r="T278" s="275"/>
      <c r="U278" s="51"/>
      <c r="V278" s="51"/>
      <c r="W278" s="62"/>
      <c r="X278" s="52"/>
      <c r="Y278" s="12"/>
      <c r="Z278" s="12"/>
      <c r="AA278" s="276"/>
      <c r="AB278" s="276"/>
      <c r="AC278" s="254"/>
      <c r="AD278" s="254"/>
      <c r="AE278" s="12"/>
      <c r="AF278" s="12"/>
      <c r="AG278" s="254"/>
      <c r="AH278" s="274"/>
      <c r="AI278" s="51"/>
      <c r="AJ278" s="51"/>
      <c r="AK278" s="248"/>
      <c r="AL278" s="248"/>
      <c r="AM278" s="248"/>
      <c r="AN278" s="254"/>
      <c r="AO278" s="254"/>
      <c r="AP278" s="254"/>
      <c r="AQ278" s="274"/>
      <c r="AR278" s="274"/>
      <c r="AS278" s="274"/>
      <c r="AT278" s="254"/>
      <c r="AU278" s="274"/>
      <c r="AV278" s="276"/>
      <c r="AW278" s="276"/>
      <c r="AX278" s="276"/>
      <c r="AY278" s="12"/>
      <c r="AZ278" s="12"/>
      <c r="BA278" s="12"/>
      <c r="BB278" s="12"/>
      <c r="BC278" s="12"/>
      <c r="BD278" s="53"/>
      <c r="BE278" s="11" t="str">
        <f ca="1">IF(OR(ISBLANK($W278),ISBLANK($M278)),"",OFFSET(Measure_List!$J$2,MATCH($W278,Measure_List!$A$3:$A$4922,FALSE),MATCH(M278,Measure_List!$J$2:$BA$2,1)-1))</f>
        <v/>
      </c>
      <c r="BF278" s="36" t="str">
        <f>IF(ISBLANK($W278),"",(-1)*PV('Drop Downs'!$F$2,CB278,$AE278))</f>
        <v/>
      </c>
      <c r="BG278" s="11" t="str">
        <f t="shared" si="62"/>
        <v/>
      </c>
      <c r="BH278" s="34" t="str">
        <f t="shared" si="72"/>
        <v/>
      </c>
      <c r="BI278" s="36" t="str">
        <f t="shared" si="63"/>
        <v/>
      </c>
      <c r="BJ278" s="34" t="str">
        <f>IF(ISBLANK($W278),"",AB278*'Drop Downs'!$F$1)</f>
        <v/>
      </c>
      <c r="BK278" s="36" t="str">
        <f t="shared" si="73"/>
        <v/>
      </c>
      <c r="BL278" s="36" t="str">
        <f>IF(ISBLANK($W278),"",(-1)*PV('Drop Downs'!$F$2,$CB278,$AD278))</f>
        <v/>
      </c>
      <c r="BM278" s="36" t="str">
        <f>IF(ISBLANK($W278),"",(-1)*PV('Drop Downs'!$F$2,CB278,$AF278))</f>
        <v/>
      </c>
      <c r="BN278" s="11" t="str">
        <f t="shared" si="74"/>
        <v/>
      </c>
      <c r="BO278" s="11" t="str">
        <f t="shared" si="64"/>
        <v/>
      </c>
      <c r="BP278" s="11" t="str">
        <f t="shared" si="65"/>
        <v/>
      </c>
      <c r="BQ278" s="36" t="str">
        <f ca="1">IF(ISBLANK($W278),"",OFFSET(Bkgd_AvoidedCosts!$A$1,BT278-1,BU278-1))</f>
        <v/>
      </c>
      <c r="BR278" s="38" t="str">
        <f t="shared" si="66"/>
        <v/>
      </c>
      <c r="BS278" s="38" t="str">
        <f t="shared" si="67"/>
        <v/>
      </c>
      <c r="BT278" s="10" t="str">
        <f>IF(ISBLANK($W278),"",MATCH($CA278,Bkgd_AvoidedCosts!$A$1:$A$405,FALSE))</f>
        <v/>
      </c>
      <c r="BU278" s="10" t="str">
        <f>IF(ISBLANK($W278),"",MATCH(CB278&amp;BZ278,Bkgd_AvoidedCosts!$2:$2,FALSE))</f>
        <v/>
      </c>
      <c r="BV278" s="42" t="str">
        <f ca="1">IF(ISBLANK($W278),"",OFFSET(Measure_List!$A$2,$CC278,BV$5))</f>
        <v/>
      </c>
      <c r="BW278" s="42" t="str">
        <f ca="1">IF(ISBLANK($W278),"",OFFSET(Measure_List!$A$2,$CC278,BW$5))</f>
        <v/>
      </c>
      <c r="BX278" s="42" t="str">
        <f ca="1">IF(ISBLANK($W278),"",OFFSET(Measure_List!$A$2,$CC278,BX$5))</f>
        <v/>
      </c>
      <c r="BY278" s="42" t="str">
        <f ca="1">IF(ISBLANK($W278),"",OFFSET(Measure_List!$A$2,$CC278,BY$5))</f>
        <v/>
      </c>
      <c r="BZ278" s="42" t="str">
        <f ca="1">IF(ISBLANK($W278),"",OFFSET(Measure_List!$A$2,$CC278,BZ$5))</f>
        <v/>
      </c>
      <c r="CA278" s="42" t="str">
        <f ca="1">IF(ISBLANK($W278),"",OFFSET(Measure_List!$A$2,$CC278,CA$5))</f>
        <v/>
      </c>
      <c r="CB278" s="42" t="str">
        <f ca="1">IF(ISBLANK($W278),"",OFFSET(Measure_List!$A$2,$CC278,CB$5))</f>
        <v/>
      </c>
      <c r="CC278" s="42" t="str">
        <f>IF(ISBLANK($W278),"",MATCH($W278,Measure_List!$A$2:$A$4929,FALSE)-1)</f>
        <v/>
      </c>
      <c r="CD278" s="54" t="str">
        <f t="shared" si="68"/>
        <v/>
      </c>
      <c r="CE278" s="55" t="str">
        <f t="shared" si="75"/>
        <v/>
      </c>
      <c r="CF278" s="55" t="str">
        <f>IF(ISBLANK(W278),"",MATCH(P278,'Funding Input and Summary'!$A$5:$A$254,0))</f>
        <v/>
      </c>
      <c r="CG278" s="202" t="str">
        <f>IF(W278="","",IF(ISERROR(VLOOKUP(W278,Measure_List!$A$3:$A$1000,1,FALSE)),1,""))</f>
        <v/>
      </c>
      <c r="CH278" s="46" t="str">
        <f ca="1">IF(BV278="","",IF(BV278&lt;&gt;OFFSET('Funding Input and Summary'!$AE$4,$CF278,0),1,""))</f>
        <v/>
      </c>
      <c r="CI278" s="46" t="str">
        <f ca="1">IF(ISBLANK(W278),"",IF(BZ278&lt;&gt;IF(OFFSET('Funding Input and Summary'!$AG$4,$CF278,0)="Retrofit","R","L"),1,""))</f>
        <v/>
      </c>
      <c r="CJ278" s="46" t="str">
        <f t="shared" si="69"/>
        <v/>
      </c>
      <c r="CK278" s="46" t="str">
        <f ca="1">IF(W278="","",IF(M278&lt;&gt;OFFSET('Funding Input and Summary'!$AF$4,$CF278,0),1,""))</f>
        <v/>
      </c>
      <c r="CL278" s="46" t="str">
        <f t="shared" ca="1" si="76"/>
        <v/>
      </c>
      <c r="CM278" s="46" t="str">
        <f t="shared" si="70"/>
        <v/>
      </c>
      <c r="CN278" s="63"/>
      <c r="CO278" s="63"/>
      <c r="CP278" s="63"/>
      <c r="CQ278" s="63"/>
      <c r="CR278" s="63"/>
    </row>
    <row r="279" spans="1:96" ht="15" x14ac:dyDescent="0.25">
      <c r="A279" s="244" t="str">
        <f t="shared" ca="1" si="71"/>
        <v/>
      </c>
      <c r="B279" s="59"/>
      <c r="C279" s="47"/>
      <c r="D279" s="47"/>
      <c r="E279" s="47"/>
      <c r="F279" s="47"/>
      <c r="G279" s="47"/>
      <c r="H279" s="48"/>
      <c r="I279" s="47"/>
      <c r="J279" s="49"/>
      <c r="K279" s="49"/>
      <c r="L279" s="49"/>
      <c r="M279" s="50"/>
      <c r="N279" s="50"/>
      <c r="O279" s="52"/>
      <c r="P279" s="32"/>
      <c r="Q279" s="32"/>
      <c r="R279" s="20"/>
      <c r="S279" s="51"/>
      <c r="T279" s="275"/>
      <c r="U279" s="51"/>
      <c r="V279" s="51"/>
      <c r="W279" s="62"/>
      <c r="X279" s="52"/>
      <c r="Y279" s="12"/>
      <c r="Z279" s="12"/>
      <c r="AA279" s="276"/>
      <c r="AB279" s="276"/>
      <c r="AC279" s="254"/>
      <c r="AD279" s="254"/>
      <c r="AE279" s="12"/>
      <c r="AF279" s="12"/>
      <c r="AG279" s="254"/>
      <c r="AH279" s="274"/>
      <c r="AI279" s="51"/>
      <c r="AJ279" s="51"/>
      <c r="AK279" s="248"/>
      <c r="AL279" s="248"/>
      <c r="AM279" s="248"/>
      <c r="AN279" s="254"/>
      <c r="AO279" s="254"/>
      <c r="AP279" s="254"/>
      <c r="AQ279" s="274"/>
      <c r="AR279" s="274"/>
      <c r="AS279" s="274"/>
      <c r="AT279" s="254"/>
      <c r="AU279" s="274"/>
      <c r="AV279" s="276"/>
      <c r="AW279" s="276"/>
      <c r="AX279" s="276"/>
      <c r="AY279" s="12"/>
      <c r="AZ279" s="12"/>
      <c r="BA279" s="12"/>
      <c r="BB279" s="12"/>
      <c r="BC279" s="12"/>
      <c r="BD279" s="53"/>
      <c r="BE279" s="11" t="str">
        <f ca="1">IF(OR(ISBLANK($W279),ISBLANK($M279)),"",OFFSET(Measure_List!$J$2,MATCH($W279,Measure_List!$A$3:$A$4922,FALSE),MATCH(M279,Measure_List!$J$2:$BA$2,1)-1))</f>
        <v/>
      </c>
      <c r="BF279" s="36" t="str">
        <f>IF(ISBLANK($W279),"",(-1)*PV('Drop Downs'!$F$2,CB279,$AE279))</f>
        <v/>
      </c>
      <c r="BG279" s="11" t="str">
        <f t="shared" si="62"/>
        <v/>
      </c>
      <c r="BH279" s="34" t="str">
        <f t="shared" si="72"/>
        <v/>
      </c>
      <c r="BI279" s="36" t="str">
        <f t="shared" si="63"/>
        <v/>
      </c>
      <c r="BJ279" s="34" t="str">
        <f>IF(ISBLANK($W279),"",AB279*'Drop Downs'!$F$1)</f>
        <v/>
      </c>
      <c r="BK279" s="36" t="str">
        <f t="shared" si="73"/>
        <v/>
      </c>
      <c r="BL279" s="36" t="str">
        <f>IF(ISBLANK($W279),"",(-1)*PV('Drop Downs'!$F$2,$CB279,$AD279))</f>
        <v/>
      </c>
      <c r="BM279" s="36" t="str">
        <f>IF(ISBLANK($W279),"",(-1)*PV('Drop Downs'!$F$2,CB279,$AF279))</f>
        <v/>
      </c>
      <c r="BN279" s="11" t="str">
        <f t="shared" si="74"/>
        <v/>
      </c>
      <c r="BO279" s="11" t="str">
        <f t="shared" si="64"/>
        <v/>
      </c>
      <c r="BP279" s="11" t="str">
        <f t="shared" si="65"/>
        <v/>
      </c>
      <c r="BQ279" s="36" t="str">
        <f ca="1">IF(ISBLANK($W279),"",OFFSET(Bkgd_AvoidedCosts!$A$1,BT279-1,BU279-1))</f>
        <v/>
      </c>
      <c r="BR279" s="38" t="str">
        <f t="shared" si="66"/>
        <v/>
      </c>
      <c r="BS279" s="38" t="str">
        <f t="shared" si="67"/>
        <v/>
      </c>
      <c r="BT279" s="10" t="str">
        <f>IF(ISBLANK($W279),"",MATCH($CA279,Bkgd_AvoidedCosts!$A$1:$A$405,FALSE))</f>
        <v/>
      </c>
      <c r="BU279" s="10" t="str">
        <f>IF(ISBLANK($W279),"",MATCH(CB279&amp;BZ279,Bkgd_AvoidedCosts!$2:$2,FALSE))</f>
        <v/>
      </c>
      <c r="BV279" s="42" t="str">
        <f ca="1">IF(ISBLANK($W279),"",OFFSET(Measure_List!$A$2,$CC279,BV$5))</f>
        <v/>
      </c>
      <c r="BW279" s="42" t="str">
        <f ca="1">IF(ISBLANK($W279),"",OFFSET(Measure_List!$A$2,$CC279,BW$5))</f>
        <v/>
      </c>
      <c r="BX279" s="42" t="str">
        <f ca="1">IF(ISBLANK($W279),"",OFFSET(Measure_List!$A$2,$CC279,BX$5))</f>
        <v/>
      </c>
      <c r="BY279" s="42" t="str">
        <f ca="1">IF(ISBLANK($W279),"",OFFSET(Measure_List!$A$2,$CC279,BY$5))</f>
        <v/>
      </c>
      <c r="BZ279" s="42" t="str">
        <f ca="1">IF(ISBLANK($W279),"",OFFSET(Measure_List!$A$2,$CC279,BZ$5))</f>
        <v/>
      </c>
      <c r="CA279" s="42" t="str">
        <f ca="1">IF(ISBLANK($W279),"",OFFSET(Measure_List!$A$2,$CC279,CA$5))</f>
        <v/>
      </c>
      <c r="CB279" s="42" t="str">
        <f ca="1">IF(ISBLANK($W279),"",OFFSET(Measure_List!$A$2,$CC279,CB$5))</f>
        <v/>
      </c>
      <c r="CC279" s="42" t="str">
        <f>IF(ISBLANK($W279),"",MATCH($W279,Measure_List!$A$2:$A$4929,FALSE)-1)</f>
        <v/>
      </c>
      <c r="CD279" s="54" t="str">
        <f t="shared" si="68"/>
        <v/>
      </c>
      <c r="CE279" s="55" t="str">
        <f t="shared" si="75"/>
        <v/>
      </c>
      <c r="CF279" s="55" t="str">
        <f>IF(ISBLANK(W279),"",MATCH(P279,'Funding Input and Summary'!$A$5:$A$254,0))</f>
        <v/>
      </c>
      <c r="CG279" s="202" t="str">
        <f>IF(W279="","",IF(ISERROR(VLOOKUP(W279,Measure_List!$A$3:$A$1000,1,FALSE)),1,""))</f>
        <v/>
      </c>
      <c r="CH279" s="46" t="str">
        <f ca="1">IF(BV279="","",IF(BV279&lt;&gt;OFFSET('Funding Input and Summary'!$AE$4,$CF279,0),1,""))</f>
        <v/>
      </c>
      <c r="CI279" s="46" t="str">
        <f ca="1">IF(ISBLANK(W279),"",IF(BZ279&lt;&gt;IF(OFFSET('Funding Input and Summary'!$AG$4,$CF279,0)="Retrofit","R","L"),1,""))</f>
        <v/>
      </c>
      <c r="CJ279" s="46" t="str">
        <f t="shared" si="69"/>
        <v/>
      </c>
      <c r="CK279" s="46" t="str">
        <f ca="1">IF(W279="","",IF(M279&lt;&gt;OFFSET('Funding Input and Summary'!$AF$4,$CF279,0),1,""))</f>
        <v/>
      </c>
      <c r="CL279" s="46" t="str">
        <f t="shared" ca="1" si="76"/>
        <v/>
      </c>
      <c r="CM279" s="46" t="str">
        <f t="shared" si="70"/>
        <v/>
      </c>
      <c r="CN279" s="63"/>
      <c r="CO279" s="63"/>
      <c r="CP279" s="63"/>
      <c r="CQ279" s="63"/>
      <c r="CR279" s="63"/>
    </row>
    <row r="280" spans="1:96" ht="15" x14ac:dyDescent="0.25">
      <c r="A280" s="244" t="str">
        <f t="shared" ca="1" si="71"/>
        <v/>
      </c>
      <c r="B280" s="59"/>
      <c r="C280" s="47"/>
      <c r="D280" s="47"/>
      <c r="E280" s="47"/>
      <c r="F280" s="47"/>
      <c r="G280" s="47"/>
      <c r="H280" s="48"/>
      <c r="I280" s="47"/>
      <c r="J280" s="49"/>
      <c r="K280" s="49"/>
      <c r="L280" s="49"/>
      <c r="M280" s="50"/>
      <c r="N280" s="50"/>
      <c r="O280" s="52"/>
      <c r="P280" s="32"/>
      <c r="Q280" s="32"/>
      <c r="R280" s="20"/>
      <c r="S280" s="51"/>
      <c r="T280" s="275"/>
      <c r="U280" s="51"/>
      <c r="V280" s="51"/>
      <c r="W280" s="62"/>
      <c r="X280" s="52"/>
      <c r="Y280" s="12"/>
      <c r="Z280" s="12"/>
      <c r="AA280" s="276"/>
      <c r="AB280" s="276"/>
      <c r="AC280" s="254"/>
      <c r="AD280" s="254"/>
      <c r="AE280" s="12"/>
      <c r="AF280" s="12"/>
      <c r="AG280" s="254"/>
      <c r="AH280" s="274"/>
      <c r="AI280" s="51"/>
      <c r="AJ280" s="51"/>
      <c r="AK280" s="248"/>
      <c r="AL280" s="248"/>
      <c r="AM280" s="248"/>
      <c r="AN280" s="254"/>
      <c r="AO280" s="254"/>
      <c r="AP280" s="254"/>
      <c r="AQ280" s="274"/>
      <c r="AR280" s="274"/>
      <c r="AS280" s="274"/>
      <c r="AT280" s="254"/>
      <c r="AU280" s="274"/>
      <c r="AV280" s="276"/>
      <c r="AW280" s="276"/>
      <c r="AX280" s="276"/>
      <c r="AY280" s="12"/>
      <c r="AZ280" s="12"/>
      <c r="BA280" s="12"/>
      <c r="BB280" s="12"/>
      <c r="BC280" s="12"/>
      <c r="BD280" s="53"/>
      <c r="BE280" s="11" t="str">
        <f ca="1">IF(OR(ISBLANK($W280),ISBLANK($M280)),"",OFFSET(Measure_List!$J$2,MATCH($W280,Measure_List!$A$3:$A$4922,FALSE),MATCH(M280,Measure_List!$J$2:$BA$2,1)-1))</f>
        <v/>
      </c>
      <c r="BF280" s="36" t="str">
        <f>IF(ISBLANK($W280),"",(-1)*PV('Drop Downs'!$F$2,CB280,$AE280))</f>
        <v/>
      </c>
      <c r="BG280" s="11" t="str">
        <f t="shared" si="62"/>
        <v/>
      </c>
      <c r="BH280" s="34" t="str">
        <f t="shared" si="72"/>
        <v/>
      </c>
      <c r="BI280" s="36" t="str">
        <f t="shared" si="63"/>
        <v/>
      </c>
      <c r="BJ280" s="34" t="str">
        <f>IF(ISBLANK($W280),"",AB280*'Drop Downs'!$F$1)</f>
        <v/>
      </c>
      <c r="BK280" s="36" t="str">
        <f t="shared" si="73"/>
        <v/>
      </c>
      <c r="BL280" s="36" t="str">
        <f>IF(ISBLANK($W280),"",(-1)*PV('Drop Downs'!$F$2,$CB280,$AD280))</f>
        <v/>
      </c>
      <c r="BM280" s="36" t="str">
        <f>IF(ISBLANK($W280),"",(-1)*PV('Drop Downs'!$F$2,CB280,$AF280))</f>
        <v/>
      </c>
      <c r="BN280" s="11" t="str">
        <f t="shared" si="74"/>
        <v/>
      </c>
      <c r="BO280" s="11" t="str">
        <f t="shared" si="64"/>
        <v/>
      </c>
      <c r="BP280" s="11" t="str">
        <f t="shared" si="65"/>
        <v/>
      </c>
      <c r="BQ280" s="36" t="str">
        <f ca="1">IF(ISBLANK($W280),"",OFFSET(Bkgd_AvoidedCosts!$A$1,BT280-1,BU280-1))</f>
        <v/>
      </c>
      <c r="BR280" s="38" t="str">
        <f t="shared" si="66"/>
        <v/>
      </c>
      <c r="BS280" s="38" t="str">
        <f t="shared" si="67"/>
        <v/>
      </c>
      <c r="BT280" s="10" t="str">
        <f>IF(ISBLANK($W280),"",MATCH($CA280,Bkgd_AvoidedCosts!$A$1:$A$405,FALSE))</f>
        <v/>
      </c>
      <c r="BU280" s="10" t="str">
        <f>IF(ISBLANK($W280),"",MATCH(CB280&amp;BZ280,Bkgd_AvoidedCosts!$2:$2,FALSE))</f>
        <v/>
      </c>
      <c r="BV280" s="42" t="str">
        <f ca="1">IF(ISBLANK($W280),"",OFFSET(Measure_List!$A$2,$CC280,BV$5))</f>
        <v/>
      </c>
      <c r="BW280" s="42" t="str">
        <f ca="1">IF(ISBLANK($W280),"",OFFSET(Measure_List!$A$2,$CC280,BW$5))</f>
        <v/>
      </c>
      <c r="BX280" s="42" t="str">
        <f ca="1">IF(ISBLANK($W280),"",OFFSET(Measure_List!$A$2,$CC280,BX$5))</f>
        <v/>
      </c>
      <c r="BY280" s="42" t="str">
        <f ca="1">IF(ISBLANK($W280),"",OFFSET(Measure_List!$A$2,$CC280,BY$5))</f>
        <v/>
      </c>
      <c r="BZ280" s="42" t="str">
        <f ca="1">IF(ISBLANK($W280),"",OFFSET(Measure_List!$A$2,$CC280,BZ$5))</f>
        <v/>
      </c>
      <c r="CA280" s="42" t="str">
        <f ca="1">IF(ISBLANK($W280),"",OFFSET(Measure_List!$A$2,$CC280,CA$5))</f>
        <v/>
      </c>
      <c r="CB280" s="42" t="str">
        <f ca="1">IF(ISBLANK($W280),"",OFFSET(Measure_List!$A$2,$CC280,CB$5))</f>
        <v/>
      </c>
      <c r="CC280" s="42" t="str">
        <f>IF(ISBLANK($W280),"",MATCH($W280,Measure_List!$A$2:$A$4929,FALSE)-1)</f>
        <v/>
      </c>
      <c r="CD280" s="54" t="str">
        <f t="shared" si="68"/>
        <v/>
      </c>
      <c r="CE280" s="55" t="str">
        <f t="shared" si="75"/>
        <v/>
      </c>
      <c r="CF280" s="55" t="str">
        <f>IF(ISBLANK(W280),"",MATCH(P280,'Funding Input and Summary'!$A$5:$A$254,0))</f>
        <v/>
      </c>
      <c r="CG280" s="202" t="str">
        <f>IF(W280="","",IF(ISERROR(VLOOKUP(W280,Measure_List!$A$3:$A$1000,1,FALSE)),1,""))</f>
        <v/>
      </c>
      <c r="CH280" s="46" t="str">
        <f ca="1">IF(BV280="","",IF(BV280&lt;&gt;OFFSET('Funding Input and Summary'!$AE$4,$CF280,0),1,""))</f>
        <v/>
      </c>
      <c r="CI280" s="46" t="str">
        <f ca="1">IF(ISBLANK(W280),"",IF(BZ280&lt;&gt;IF(OFFSET('Funding Input and Summary'!$AG$4,$CF280,0)="Retrofit","R","L"),1,""))</f>
        <v/>
      </c>
      <c r="CJ280" s="46" t="str">
        <f t="shared" si="69"/>
        <v/>
      </c>
      <c r="CK280" s="46" t="str">
        <f ca="1">IF(W280="","",IF(M280&lt;&gt;OFFSET('Funding Input and Summary'!$AF$4,$CF280,0),1,""))</f>
        <v/>
      </c>
      <c r="CL280" s="46" t="str">
        <f t="shared" ca="1" si="76"/>
        <v/>
      </c>
      <c r="CM280" s="46" t="str">
        <f t="shared" si="70"/>
        <v/>
      </c>
      <c r="CN280" s="63"/>
      <c r="CO280" s="63"/>
      <c r="CP280" s="63"/>
      <c r="CQ280" s="63"/>
      <c r="CR280" s="63"/>
    </row>
    <row r="281" spans="1:96" ht="15" x14ac:dyDescent="0.25">
      <c r="A281" s="244" t="str">
        <f t="shared" ca="1" si="71"/>
        <v/>
      </c>
      <c r="B281" s="59"/>
      <c r="C281" s="47"/>
      <c r="D281" s="47"/>
      <c r="E281" s="47"/>
      <c r="F281" s="47"/>
      <c r="G281" s="47"/>
      <c r="H281" s="48"/>
      <c r="I281" s="47"/>
      <c r="J281" s="49"/>
      <c r="K281" s="49"/>
      <c r="L281" s="49"/>
      <c r="M281" s="50"/>
      <c r="N281" s="50"/>
      <c r="O281" s="52"/>
      <c r="P281" s="32"/>
      <c r="Q281" s="32"/>
      <c r="R281" s="20"/>
      <c r="S281" s="51"/>
      <c r="T281" s="275"/>
      <c r="U281" s="51"/>
      <c r="V281" s="51"/>
      <c r="W281" s="62"/>
      <c r="X281" s="52"/>
      <c r="Y281" s="12"/>
      <c r="Z281" s="12"/>
      <c r="AA281" s="276"/>
      <c r="AB281" s="276"/>
      <c r="AC281" s="254"/>
      <c r="AD281" s="254"/>
      <c r="AE281" s="12"/>
      <c r="AF281" s="12"/>
      <c r="AG281" s="254"/>
      <c r="AH281" s="274"/>
      <c r="AI281" s="51"/>
      <c r="AJ281" s="51"/>
      <c r="AK281" s="248"/>
      <c r="AL281" s="248"/>
      <c r="AM281" s="248"/>
      <c r="AN281" s="254"/>
      <c r="AO281" s="254"/>
      <c r="AP281" s="254"/>
      <c r="AQ281" s="274"/>
      <c r="AR281" s="274"/>
      <c r="AS281" s="274"/>
      <c r="AT281" s="254"/>
      <c r="AU281" s="274"/>
      <c r="AV281" s="276"/>
      <c r="AW281" s="276"/>
      <c r="AX281" s="276"/>
      <c r="AY281" s="12"/>
      <c r="AZ281" s="12"/>
      <c r="BA281" s="12"/>
      <c r="BB281" s="12"/>
      <c r="BC281" s="12"/>
      <c r="BD281" s="53"/>
      <c r="BE281" s="11" t="str">
        <f ca="1">IF(OR(ISBLANK($W281),ISBLANK($M281)),"",OFFSET(Measure_List!$J$2,MATCH($W281,Measure_List!$A$3:$A$4922,FALSE),MATCH(M281,Measure_List!$J$2:$BA$2,1)-1))</f>
        <v/>
      </c>
      <c r="BF281" s="36" t="str">
        <f>IF(ISBLANK($W281),"",(-1)*PV('Drop Downs'!$F$2,CB281,$AE281))</f>
        <v/>
      </c>
      <c r="BG281" s="11" t="str">
        <f t="shared" si="62"/>
        <v/>
      </c>
      <c r="BH281" s="34" t="str">
        <f t="shared" si="72"/>
        <v/>
      </c>
      <c r="BI281" s="36" t="str">
        <f t="shared" si="63"/>
        <v/>
      </c>
      <c r="BJ281" s="34" t="str">
        <f>IF(ISBLANK($W281),"",AB281*'Drop Downs'!$F$1)</f>
        <v/>
      </c>
      <c r="BK281" s="36" t="str">
        <f t="shared" si="73"/>
        <v/>
      </c>
      <c r="BL281" s="36" t="str">
        <f>IF(ISBLANK($W281),"",(-1)*PV('Drop Downs'!$F$2,$CB281,$AD281))</f>
        <v/>
      </c>
      <c r="BM281" s="36" t="str">
        <f>IF(ISBLANK($W281),"",(-1)*PV('Drop Downs'!$F$2,CB281,$AF281))</f>
        <v/>
      </c>
      <c r="BN281" s="11" t="str">
        <f t="shared" si="74"/>
        <v/>
      </c>
      <c r="BO281" s="11" t="str">
        <f t="shared" si="64"/>
        <v/>
      </c>
      <c r="BP281" s="11" t="str">
        <f t="shared" si="65"/>
        <v/>
      </c>
      <c r="BQ281" s="36" t="str">
        <f ca="1">IF(ISBLANK($W281),"",OFFSET(Bkgd_AvoidedCosts!$A$1,BT281-1,BU281-1))</f>
        <v/>
      </c>
      <c r="BR281" s="38" t="str">
        <f t="shared" si="66"/>
        <v/>
      </c>
      <c r="BS281" s="38" t="str">
        <f t="shared" si="67"/>
        <v/>
      </c>
      <c r="BT281" s="10" t="str">
        <f>IF(ISBLANK($W281),"",MATCH($CA281,Bkgd_AvoidedCosts!$A$1:$A$405,FALSE))</f>
        <v/>
      </c>
      <c r="BU281" s="10" t="str">
        <f>IF(ISBLANK($W281),"",MATCH(CB281&amp;BZ281,Bkgd_AvoidedCosts!$2:$2,FALSE))</f>
        <v/>
      </c>
      <c r="BV281" s="42" t="str">
        <f ca="1">IF(ISBLANK($W281),"",OFFSET(Measure_List!$A$2,$CC281,BV$5))</f>
        <v/>
      </c>
      <c r="BW281" s="42" t="str">
        <f ca="1">IF(ISBLANK($W281),"",OFFSET(Measure_List!$A$2,$CC281,BW$5))</f>
        <v/>
      </c>
      <c r="BX281" s="42" t="str">
        <f ca="1">IF(ISBLANK($W281),"",OFFSET(Measure_List!$A$2,$CC281,BX$5))</f>
        <v/>
      </c>
      <c r="BY281" s="42" t="str">
        <f ca="1">IF(ISBLANK($W281),"",OFFSET(Measure_List!$A$2,$CC281,BY$5))</f>
        <v/>
      </c>
      <c r="BZ281" s="42" t="str">
        <f ca="1">IF(ISBLANK($W281),"",OFFSET(Measure_List!$A$2,$CC281,BZ$5))</f>
        <v/>
      </c>
      <c r="CA281" s="42" t="str">
        <f ca="1">IF(ISBLANK($W281),"",OFFSET(Measure_List!$A$2,$CC281,CA$5))</f>
        <v/>
      </c>
      <c r="CB281" s="42" t="str">
        <f ca="1">IF(ISBLANK($W281),"",OFFSET(Measure_List!$A$2,$CC281,CB$5))</f>
        <v/>
      </c>
      <c r="CC281" s="42" t="str">
        <f>IF(ISBLANK($W281),"",MATCH($W281,Measure_List!$A$2:$A$4929,FALSE)-1)</f>
        <v/>
      </c>
      <c r="CD281" s="54" t="str">
        <f t="shared" si="68"/>
        <v/>
      </c>
      <c r="CE281" s="55" t="str">
        <f t="shared" si="75"/>
        <v/>
      </c>
      <c r="CF281" s="55" t="str">
        <f>IF(ISBLANK(W281),"",MATCH(P281,'Funding Input and Summary'!$A$5:$A$254,0))</f>
        <v/>
      </c>
      <c r="CG281" s="202" t="str">
        <f>IF(W281="","",IF(ISERROR(VLOOKUP(W281,Measure_List!$A$3:$A$1000,1,FALSE)),1,""))</f>
        <v/>
      </c>
      <c r="CH281" s="46" t="str">
        <f ca="1">IF(BV281="","",IF(BV281&lt;&gt;OFFSET('Funding Input and Summary'!$AE$4,$CF281,0),1,""))</f>
        <v/>
      </c>
      <c r="CI281" s="46" t="str">
        <f ca="1">IF(ISBLANK(W281),"",IF(BZ281&lt;&gt;IF(OFFSET('Funding Input and Summary'!$AG$4,$CF281,0)="Retrofit","R","L"),1,""))</f>
        <v/>
      </c>
      <c r="CJ281" s="46" t="str">
        <f t="shared" si="69"/>
        <v/>
      </c>
      <c r="CK281" s="46" t="str">
        <f ca="1">IF(W281="","",IF(M281&lt;&gt;OFFSET('Funding Input and Summary'!$AF$4,$CF281,0),1,""))</f>
        <v/>
      </c>
      <c r="CL281" s="46" t="str">
        <f t="shared" ca="1" si="76"/>
        <v/>
      </c>
      <c r="CM281" s="46" t="str">
        <f t="shared" si="70"/>
        <v/>
      </c>
      <c r="CN281" s="63"/>
      <c r="CO281" s="63"/>
      <c r="CP281" s="63"/>
      <c r="CQ281" s="63"/>
      <c r="CR281" s="63"/>
    </row>
    <row r="282" spans="1:96" ht="15" x14ac:dyDescent="0.25">
      <c r="A282" s="244" t="str">
        <f t="shared" ca="1" si="71"/>
        <v/>
      </c>
      <c r="B282" s="59"/>
      <c r="C282" s="47"/>
      <c r="D282" s="47"/>
      <c r="E282" s="47"/>
      <c r="F282" s="47"/>
      <c r="G282" s="47"/>
      <c r="H282" s="48"/>
      <c r="I282" s="47"/>
      <c r="J282" s="49"/>
      <c r="K282" s="49"/>
      <c r="L282" s="49"/>
      <c r="M282" s="50"/>
      <c r="N282" s="50"/>
      <c r="O282" s="52"/>
      <c r="P282" s="32"/>
      <c r="Q282" s="32"/>
      <c r="R282" s="20"/>
      <c r="S282" s="51"/>
      <c r="T282" s="275"/>
      <c r="U282" s="51"/>
      <c r="V282" s="51"/>
      <c r="W282" s="62"/>
      <c r="X282" s="52"/>
      <c r="Y282" s="12"/>
      <c r="Z282" s="12"/>
      <c r="AA282" s="276"/>
      <c r="AB282" s="276"/>
      <c r="AC282" s="254"/>
      <c r="AD282" s="254"/>
      <c r="AE282" s="12"/>
      <c r="AF282" s="12"/>
      <c r="AG282" s="254"/>
      <c r="AH282" s="274"/>
      <c r="AI282" s="51"/>
      <c r="AJ282" s="51"/>
      <c r="AK282" s="248"/>
      <c r="AL282" s="248"/>
      <c r="AM282" s="248"/>
      <c r="AN282" s="254"/>
      <c r="AO282" s="254"/>
      <c r="AP282" s="254"/>
      <c r="AQ282" s="274"/>
      <c r="AR282" s="274"/>
      <c r="AS282" s="274"/>
      <c r="AT282" s="254"/>
      <c r="AU282" s="274"/>
      <c r="AV282" s="276"/>
      <c r="AW282" s="276"/>
      <c r="AX282" s="276"/>
      <c r="AY282" s="12"/>
      <c r="AZ282" s="12"/>
      <c r="BA282" s="12"/>
      <c r="BB282" s="12"/>
      <c r="BC282" s="12"/>
      <c r="BD282" s="53"/>
      <c r="BE282" s="11" t="str">
        <f ca="1">IF(OR(ISBLANK($W282),ISBLANK($M282)),"",OFFSET(Measure_List!$J$2,MATCH($W282,Measure_List!$A$3:$A$4922,FALSE),MATCH(M282,Measure_List!$J$2:$BA$2,1)-1))</f>
        <v/>
      </c>
      <c r="BF282" s="36" t="str">
        <f>IF(ISBLANK($W282),"",(-1)*PV('Drop Downs'!$F$2,CB282,$AE282))</f>
        <v/>
      </c>
      <c r="BG282" s="11" t="str">
        <f t="shared" si="62"/>
        <v/>
      </c>
      <c r="BH282" s="34" t="str">
        <f t="shared" si="72"/>
        <v/>
      </c>
      <c r="BI282" s="36" t="str">
        <f t="shared" si="63"/>
        <v/>
      </c>
      <c r="BJ282" s="34" t="str">
        <f>IF(ISBLANK($W282),"",AB282*'Drop Downs'!$F$1)</f>
        <v/>
      </c>
      <c r="BK282" s="36" t="str">
        <f t="shared" si="73"/>
        <v/>
      </c>
      <c r="BL282" s="36" t="str">
        <f>IF(ISBLANK($W282),"",(-1)*PV('Drop Downs'!$F$2,$CB282,$AD282))</f>
        <v/>
      </c>
      <c r="BM282" s="36" t="str">
        <f>IF(ISBLANK($W282),"",(-1)*PV('Drop Downs'!$F$2,CB282,$AF282))</f>
        <v/>
      </c>
      <c r="BN282" s="11" t="str">
        <f t="shared" si="74"/>
        <v/>
      </c>
      <c r="BO282" s="11" t="str">
        <f t="shared" si="64"/>
        <v/>
      </c>
      <c r="BP282" s="11" t="str">
        <f t="shared" si="65"/>
        <v/>
      </c>
      <c r="BQ282" s="36" t="str">
        <f ca="1">IF(ISBLANK($W282),"",OFFSET(Bkgd_AvoidedCosts!$A$1,BT282-1,BU282-1))</f>
        <v/>
      </c>
      <c r="BR282" s="38" t="str">
        <f t="shared" si="66"/>
        <v/>
      </c>
      <c r="BS282" s="38" t="str">
        <f t="shared" si="67"/>
        <v/>
      </c>
      <c r="BT282" s="10" t="str">
        <f>IF(ISBLANK($W282),"",MATCH($CA282,Bkgd_AvoidedCosts!$A$1:$A$405,FALSE))</f>
        <v/>
      </c>
      <c r="BU282" s="10" t="str">
        <f>IF(ISBLANK($W282),"",MATCH(CB282&amp;BZ282,Bkgd_AvoidedCosts!$2:$2,FALSE))</f>
        <v/>
      </c>
      <c r="BV282" s="42" t="str">
        <f ca="1">IF(ISBLANK($W282),"",OFFSET(Measure_List!$A$2,$CC282,BV$5))</f>
        <v/>
      </c>
      <c r="BW282" s="42" t="str">
        <f ca="1">IF(ISBLANK($W282),"",OFFSET(Measure_List!$A$2,$CC282,BW$5))</f>
        <v/>
      </c>
      <c r="BX282" s="42" t="str">
        <f ca="1">IF(ISBLANK($W282),"",OFFSET(Measure_List!$A$2,$CC282,BX$5))</f>
        <v/>
      </c>
      <c r="BY282" s="42" t="str">
        <f ca="1">IF(ISBLANK($W282),"",OFFSET(Measure_List!$A$2,$CC282,BY$5))</f>
        <v/>
      </c>
      <c r="BZ282" s="42" t="str">
        <f ca="1">IF(ISBLANK($W282),"",OFFSET(Measure_List!$A$2,$CC282,BZ$5))</f>
        <v/>
      </c>
      <c r="CA282" s="42" t="str">
        <f ca="1">IF(ISBLANK($W282),"",OFFSET(Measure_List!$A$2,$CC282,CA$5))</f>
        <v/>
      </c>
      <c r="CB282" s="42" t="str">
        <f ca="1">IF(ISBLANK($W282),"",OFFSET(Measure_List!$A$2,$CC282,CB$5))</f>
        <v/>
      </c>
      <c r="CC282" s="42" t="str">
        <f>IF(ISBLANK($W282),"",MATCH($W282,Measure_List!$A$2:$A$4929,FALSE)-1)</f>
        <v/>
      </c>
      <c r="CD282" s="54" t="str">
        <f t="shared" si="68"/>
        <v/>
      </c>
      <c r="CE282" s="55" t="str">
        <f t="shared" si="75"/>
        <v/>
      </c>
      <c r="CF282" s="55" t="str">
        <f>IF(ISBLANK(W282),"",MATCH(P282,'Funding Input and Summary'!$A$5:$A$254,0))</f>
        <v/>
      </c>
      <c r="CG282" s="202" t="str">
        <f>IF(W282="","",IF(ISERROR(VLOOKUP(W282,Measure_List!$A$3:$A$1000,1,FALSE)),1,""))</f>
        <v/>
      </c>
      <c r="CH282" s="46" t="str">
        <f ca="1">IF(BV282="","",IF(BV282&lt;&gt;OFFSET('Funding Input and Summary'!$AE$4,$CF282,0),1,""))</f>
        <v/>
      </c>
      <c r="CI282" s="46" t="str">
        <f ca="1">IF(ISBLANK(W282),"",IF(BZ282&lt;&gt;IF(OFFSET('Funding Input and Summary'!$AG$4,$CF282,0)="Retrofit","R","L"),1,""))</f>
        <v/>
      </c>
      <c r="CJ282" s="46" t="str">
        <f t="shared" si="69"/>
        <v/>
      </c>
      <c r="CK282" s="46" t="str">
        <f ca="1">IF(W282="","",IF(M282&lt;&gt;OFFSET('Funding Input and Summary'!$AF$4,$CF282,0),1,""))</f>
        <v/>
      </c>
      <c r="CL282" s="46" t="str">
        <f t="shared" ca="1" si="76"/>
        <v/>
      </c>
      <c r="CM282" s="46" t="str">
        <f t="shared" si="70"/>
        <v/>
      </c>
      <c r="CN282" s="63"/>
      <c r="CO282" s="63"/>
      <c r="CP282" s="63"/>
      <c r="CQ282" s="63"/>
      <c r="CR282" s="63"/>
    </row>
    <row r="283" spans="1:96" ht="15" x14ac:dyDescent="0.25">
      <c r="A283" s="244" t="str">
        <f t="shared" ca="1" si="71"/>
        <v/>
      </c>
      <c r="B283" s="59"/>
      <c r="C283" s="47"/>
      <c r="D283" s="47"/>
      <c r="E283" s="47"/>
      <c r="F283" s="47"/>
      <c r="G283" s="47"/>
      <c r="H283" s="48"/>
      <c r="I283" s="47"/>
      <c r="J283" s="49"/>
      <c r="K283" s="49"/>
      <c r="L283" s="49"/>
      <c r="M283" s="50"/>
      <c r="N283" s="50"/>
      <c r="O283" s="52"/>
      <c r="P283" s="32"/>
      <c r="Q283" s="32"/>
      <c r="R283" s="20"/>
      <c r="S283" s="51"/>
      <c r="T283" s="275"/>
      <c r="U283" s="51"/>
      <c r="V283" s="51"/>
      <c r="W283" s="62"/>
      <c r="X283" s="52"/>
      <c r="Y283" s="12"/>
      <c r="Z283" s="12"/>
      <c r="AA283" s="276"/>
      <c r="AB283" s="276"/>
      <c r="AC283" s="254"/>
      <c r="AD283" s="254"/>
      <c r="AE283" s="12"/>
      <c r="AF283" s="12"/>
      <c r="AG283" s="254"/>
      <c r="AH283" s="274"/>
      <c r="AI283" s="51"/>
      <c r="AJ283" s="51"/>
      <c r="AK283" s="248"/>
      <c r="AL283" s="248"/>
      <c r="AM283" s="248"/>
      <c r="AN283" s="254"/>
      <c r="AO283" s="254"/>
      <c r="AP283" s="254"/>
      <c r="AQ283" s="274"/>
      <c r="AR283" s="274"/>
      <c r="AS283" s="274"/>
      <c r="AT283" s="254"/>
      <c r="AU283" s="274"/>
      <c r="AV283" s="276"/>
      <c r="AW283" s="276"/>
      <c r="AX283" s="276"/>
      <c r="AY283" s="12"/>
      <c r="AZ283" s="12"/>
      <c r="BA283" s="12"/>
      <c r="BB283" s="12"/>
      <c r="BC283" s="12"/>
      <c r="BD283" s="53"/>
      <c r="BE283" s="11" t="str">
        <f ca="1">IF(OR(ISBLANK($W283),ISBLANK($M283)),"",OFFSET(Measure_List!$J$2,MATCH($W283,Measure_List!$A$3:$A$4922,FALSE),MATCH(M283,Measure_List!$J$2:$BA$2,1)-1))</f>
        <v/>
      </c>
      <c r="BF283" s="36" t="str">
        <f>IF(ISBLANK($W283),"",(-1)*PV('Drop Downs'!$F$2,CB283,$AE283))</f>
        <v/>
      </c>
      <c r="BG283" s="11" t="str">
        <f t="shared" si="62"/>
        <v/>
      </c>
      <c r="BH283" s="34" t="str">
        <f t="shared" si="72"/>
        <v/>
      </c>
      <c r="BI283" s="36" t="str">
        <f t="shared" si="63"/>
        <v/>
      </c>
      <c r="BJ283" s="34" t="str">
        <f>IF(ISBLANK($W283),"",AB283*'Drop Downs'!$F$1)</f>
        <v/>
      </c>
      <c r="BK283" s="36" t="str">
        <f t="shared" si="73"/>
        <v/>
      </c>
      <c r="BL283" s="36" t="str">
        <f>IF(ISBLANK($W283),"",(-1)*PV('Drop Downs'!$F$2,$CB283,$AD283))</f>
        <v/>
      </c>
      <c r="BM283" s="36" t="str">
        <f>IF(ISBLANK($W283),"",(-1)*PV('Drop Downs'!$F$2,CB283,$AF283))</f>
        <v/>
      </c>
      <c r="BN283" s="11" t="str">
        <f t="shared" si="74"/>
        <v/>
      </c>
      <c r="BO283" s="11" t="str">
        <f t="shared" si="64"/>
        <v/>
      </c>
      <c r="BP283" s="11" t="str">
        <f t="shared" si="65"/>
        <v/>
      </c>
      <c r="BQ283" s="36" t="str">
        <f ca="1">IF(ISBLANK($W283),"",OFFSET(Bkgd_AvoidedCosts!$A$1,BT283-1,BU283-1))</f>
        <v/>
      </c>
      <c r="BR283" s="38" t="str">
        <f t="shared" si="66"/>
        <v/>
      </c>
      <c r="BS283" s="38" t="str">
        <f t="shared" si="67"/>
        <v/>
      </c>
      <c r="BT283" s="10" t="str">
        <f>IF(ISBLANK($W283),"",MATCH($CA283,Bkgd_AvoidedCosts!$A$1:$A$405,FALSE))</f>
        <v/>
      </c>
      <c r="BU283" s="10" t="str">
        <f>IF(ISBLANK($W283),"",MATCH(CB283&amp;BZ283,Bkgd_AvoidedCosts!$2:$2,FALSE))</f>
        <v/>
      </c>
      <c r="BV283" s="42" t="str">
        <f ca="1">IF(ISBLANK($W283),"",OFFSET(Measure_List!$A$2,$CC283,BV$5))</f>
        <v/>
      </c>
      <c r="BW283" s="42" t="str">
        <f ca="1">IF(ISBLANK($W283),"",OFFSET(Measure_List!$A$2,$CC283,BW$5))</f>
        <v/>
      </c>
      <c r="BX283" s="42" t="str">
        <f ca="1">IF(ISBLANK($W283),"",OFFSET(Measure_List!$A$2,$CC283,BX$5))</f>
        <v/>
      </c>
      <c r="BY283" s="42" t="str">
        <f ca="1">IF(ISBLANK($W283),"",OFFSET(Measure_List!$A$2,$CC283,BY$5))</f>
        <v/>
      </c>
      <c r="BZ283" s="42" t="str">
        <f ca="1">IF(ISBLANK($W283),"",OFFSET(Measure_List!$A$2,$CC283,BZ$5))</f>
        <v/>
      </c>
      <c r="CA283" s="42" t="str">
        <f ca="1">IF(ISBLANK($W283),"",OFFSET(Measure_List!$A$2,$CC283,CA$5))</f>
        <v/>
      </c>
      <c r="CB283" s="42" t="str">
        <f ca="1">IF(ISBLANK($W283),"",OFFSET(Measure_List!$A$2,$CC283,CB$5))</f>
        <v/>
      </c>
      <c r="CC283" s="42" t="str">
        <f>IF(ISBLANK($W283),"",MATCH($W283,Measure_List!$A$2:$A$4929,FALSE)-1)</f>
        <v/>
      </c>
      <c r="CD283" s="54" t="str">
        <f t="shared" si="68"/>
        <v/>
      </c>
      <c r="CE283" s="55" t="str">
        <f t="shared" si="75"/>
        <v/>
      </c>
      <c r="CF283" s="55" t="str">
        <f>IF(ISBLANK(W283),"",MATCH(P283,'Funding Input and Summary'!$A$5:$A$254,0))</f>
        <v/>
      </c>
      <c r="CG283" s="202" t="str">
        <f>IF(W283="","",IF(ISERROR(VLOOKUP(W283,Measure_List!$A$3:$A$1000,1,FALSE)),1,""))</f>
        <v/>
      </c>
      <c r="CH283" s="46" t="str">
        <f ca="1">IF(BV283="","",IF(BV283&lt;&gt;OFFSET('Funding Input and Summary'!$AE$4,$CF283,0),1,""))</f>
        <v/>
      </c>
      <c r="CI283" s="46" t="str">
        <f ca="1">IF(ISBLANK(W283),"",IF(BZ283&lt;&gt;IF(OFFSET('Funding Input and Summary'!$AG$4,$CF283,0)="Retrofit","R","L"),1,""))</f>
        <v/>
      </c>
      <c r="CJ283" s="46" t="str">
        <f t="shared" si="69"/>
        <v/>
      </c>
      <c r="CK283" s="46" t="str">
        <f ca="1">IF(W283="","",IF(M283&lt;&gt;OFFSET('Funding Input and Summary'!$AF$4,$CF283,0),1,""))</f>
        <v/>
      </c>
      <c r="CL283" s="46" t="str">
        <f t="shared" ca="1" si="76"/>
        <v/>
      </c>
      <c r="CM283" s="46" t="str">
        <f t="shared" si="70"/>
        <v/>
      </c>
      <c r="CN283" s="63"/>
      <c r="CO283" s="63"/>
      <c r="CP283" s="63"/>
      <c r="CQ283" s="63"/>
      <c r="CR283" s="63"/>
    </row>
    <row r="284" spans="1:96" ht="15" x14ac:dyDescent="0.25">
      <c r="A284" s="244" t="str">
        <f t="shared" ca="1" si="71"/>
        <v/>
      </c>
      <c r="B284" s="59"/>
      <c r="C284" s="47"/>
      <c r="D284" s="47"/>
      <c r="E284" s="47"/>
      <c r="F284" s="47"/>
      <c r="G284" s="47"/>
      <c r="H284" s="48"/>
      <c r="I284" s="47"/>
      <c r="J284" s="49"/>
      <c r="K284" s="49"/>
      <c r="L284" s="49"/>
      <c r="M284" s="50"/>
      <c r="N284" s="50"/>
      <c r="O284" s="52"/>
      <c r="P284" s="32"/>
      <c r="Q284" s="32"/>
      <c r="R284" s="20"/>
      <c r="S284" s="51"/>
      <c r="T284" s="275"/>
      <c r="U284" s="51"/>
      <c r="V284" s="51"/>
      <c r="W284" s="62"/>
      <c r="X284" s="52"/>
      <c r="Y284" s="12"/>
      <c r="Z284" s="12"/>
      <c r="AA284" s="276"/>
      <c r="AB284" s="276"/>
      <c r="AC284" s="254"/>
      <c r="AD284" s="254"/>
      <c r="AE284" s="12"/>
      <c r="AF284" s="12"/>
      <c r="AG284" s="254"/>
      <c r="AH284" s="274"/>
      <c r="AI284" s="51"/>
      <c r="AJ284" s="51"/>
      <c r="AK284" s="248"/>
      <c r="AL284" s="248"/>
      <c r="AM284" s="248"/>
      <c r="AN284" s="254"/>
      <c r="AO284" s="254"/>
      <c r="AP284" s="254"/>
      <c r="AQ284" s="274"/>
      <c r="AR284" s="274"/>
      <c r="AS284" s="274"/>
      <c r="AT284" s="254"/>
      <c r="AU284" s="274"/>
      <c r="AV284" s="276"/>
      <c r="AW284" s="276"/>
      <c r="AX284" s="276"/>
      <c r="AY284" s="12"/>
      <c r="AZ284" s="12"/>
      <c r="BA284" s="12"/>
      <c r="BB284" s="12"/>
      <c r="BC284" s="12"/>
      <c r="BD284" s="53"/>
      <c r="BE284" s="11" t="str">
        <f ca="1">IF(OR(ISBLANK($W284),ISBLANK($M284)),"",OFFSET(Measure_List!$J$2,MATCH($W284,Measure_List!$A$3:$A$4922,FALSE),MATCH(M284,Measure_List!$J$2:$BA$2,1)-1))</f>
        <v/>
      </c>
      <c r="BF284" s="36" t="str">
        <f>IF(ISBLANK($W284),"",(-1)*PV('Drop Downs'!$F$2,CB284,$AE284))</f>
        <v/>
      </c>
      <c r="BG284" s="11" t="str">
        <f t="shared" si="62"/>
        <v/>
      </c>
      <c r="BH284" s="34" t="str">
        <f t="shared" si="72"/>
        <v/>
      </c>
      <c r="BI284" s="36" t="str">
        <f t="shared" si="63"/>
        <v/>
      </c>
      <c r="BJ284" s="34" t="str">
        <f>IF(ISBLANK($W284),"",AB284*'Drop Downs'!$F$1)</f>
        <v/>
      </c>
      <c r="BK284" s="36" t="str">
        <f t="shared" si="73"/>
        <v/>
      </c>
      <c r="BL284" s="36" t="str">
        <f>IF(ISBLANK($W284),"",(-1)*PV('Drop Downs'!$F$2,$CB284,$AD284))</f>
        <v/>
      </c>
      <c r="BM284" s="36" t="str">
        <f>IF(ISBLANK($W284),"",(-1)*PV('Drop Downs'!$F$2,CB284,$AF284))</f>
        <v/>
      </c>
      <c r="BN284" s="11" t="str">
        <f t="shared" si="74"/>
        <v/>
      </c>
      <c r="BO284" s="11" t="str">
        <f t="shared" si="64"/>
        <v/>
      </c>
      <c r="BP284" s="11" t="str">
        <f t="shared" si="65"/>
        <v/>
      </c>
      <c r="BQ284" s="36" t="str">
        <f ca="1">IF(ISBLANK($W284),"",OFFSET(Bkgd_AvoidedCosts!$A$1,BT284-1,BU284-1))</f>
        <v/>
      </c>
      <c r="BR284" s="38" t="str">
        <f t="shared" si="66"/>
        <v/>
      </c>
      <c r="BS284" s="38" t="str">
        <f t="shared" si="67"/>
        <v/>
      </c>
      <c r="BT284" s="10" t="str">
        <f>IF(ISBLANK($W284),"",MATCH($CA284,Bkgd_AvoidedCosts!$A$1:$A$405,FALSE))</f>
        <v/>
      </c>
      <c r="BU284" s="10" t="str">
        <f>IF(ISBLANK($W284),"",MATCH(CB284&amp;BZ284,Bkgd_AvoidedCosts!$2:$2,FALSE))</f>
        <v/>
      </c>
      <c r="BV284" s="42" t="str">
        <f ca="1">IF(ISBLANK($W284),"",OFFSET(Measure_List!$A$2,$CC284,BV$5))</f>
        <v/>
      </c>
      <c r="BW284" s="42" t="str">
        <f ca="1">IF(ISBLANK($W284),"",OFFSET(Measure_List!$A$2,$CC284,BW$5))</f>
        <v/>
      </c>
      <c r="BX284" s="42" t="str">
        <f ca="1">IF(ISBLANK($W284),"",OFFSET(Measure_List!$A$2,$CC284,BX$5))</f>
        <v/>
      </c>
      <c r="BY284" s="42" t="str">
        <f ca="1">IF(ISBLANK($W284),"",OFFSET(Measure_List!$A$2,$CC284,BY$5))</f>
        <v/>
      </c>
      <c r="BZ284" s="42" t="str">
        <f ca="1">IF(ISBLANK($W284),"",OFFSET(Measure_List!$A$2,$CC284,BZ$5))</f>
        <v/>
      </c>
      <c r="CA284" s="42" t="str">
        <f ca="1">IF(ISBLANK($W284),"",OFFSET(Measure_List!$A$2,$CC284,CA$5))</f>
        <v/>
      </c>
      <c r="CB284" s="42" t="str">
        <f ca="1">IF(ISBLANK($W284),"",OFFSET(Measure_List!$A$2,$CC284,CB$5))</f>
        <v/>
      </c>
      <c r="CC284" s="42" t="str">
        <f>IF(ISBLANK($W284),"",MATCH($W284,Measure_List!$A$2:$A$4929,FALSE)-1)</f>
        <v/>
      </c>
      <c r="CD284" s="54" t="str">
        <f t="shared" si="68"/>
        <v/>
      </c>
      <c r="CE284" s="55" t="str">
        <f t="shared" si="75"/>
        <v/>
      </c>
      <c r="CF284" s="55" t="str">
        <f>IF(ISBLANK(W284),"",MATCH(P284,'Funding Input and Summary'!$A$5:$A$254,0))</f>
        <v/>
      </c>
      <c r="CG284" s="202" t="str">
        <f>IF(W284="","",IF(ISERROR(VLOOKUP(W284,Measure_List!$A$3:$A$1000,1,FALSE)),1,""))</f>
        <v/>
      </c>
      <c r="CH284" s="46" t="str">
        <f ca="1">IF(BV284="","",IF(BV284&lt;&gt;OFFSET('Funding Input and Summary'!$AE$4,$CF284,0),1,""))</f>
        <v/>
      </c>
      <c r="CI284" s="46" t="str">
        <f ca="1">IF(ISBLANK(W284),"",IF(BZ284&lt;&gt;IF(OFFSET('Funding Input and Summary'!$AG$4,$CF284,0)="Retrofit","R","L"),1,""))</f>
        <v/>
      </c>
      <c r="CJ284" s="46" t="str">
        <f t="shared" si="69"/>
        <v/>
      </c>
      <c r="CK284" s="46" t="str">
        <f ca="1">IF(W284="","",IF(M284&lt;&gt;OFFSET('Funding Input and Summary'!$AF$4,$CF284,0),1,""))</f>
        <v/>
      </c>
      <c r="CL284" s="46" t="str">
        <f t="shared" ca="1" si="76"/>
        <v/>
      </c>
      <c r="CM284" s="46" t="str">
        <f t="shared" si="70"/>
        <v/>
      </c>
      <c r="CN284" s="63"/>
      <c r="CO284" s="63"/>
      <c r="CP284" s="63"/>
      <c r="CQ284" s="63"/>
      <c r="CR284" s="63"/>
    </row>
    <row r="285" spans="1:96" ht="15" x14ac:dyDescent="0.25">
      <c r="A285" s="244" t="str">
        <f t="shared" ca="1" si="71"/>
        <v/>
      </c>
      <c r="B285" s="59"/>
      <c r="C285" s="47"/>
      <c r="D285" s="47"/>
      <c r="E285" s="47"/>
      <c r="F285" s="47"/>
      <c r="G285" s="47"/>
      <c r="H285" s="48"/>
      <c r="I285" s="47"/>
      <c r="J285" s="49"/>
      <c r="K285" s="49"/>
      <c r="L285" s="49"/>
      <c r="M285" s="50"/>
      <c r="N285" s="50"/>
      <c r="O285" s="52"/>
      <c r="P285" s="32"/>
      <c r="Q285" s="32"/>
      <c r="R285" s="20"/>
      <c r="S285" s="51"/>
      <c r="T285" s="275"/>
      <c r="U285" s="51"/>
      <c r="V285" s="51"/>
      <c r="W285" s="62"/>
      <c r="X285" s="52"/>
      <c r="Y285" s="12"/>
      <c r="Z285" s="12"/>
      <c r="AA285" s="276"/>
      <c r="AB285" s="276"/>
      <c r="AC285" s="254"/>
      <c r="AD285" s="254"/>
      <c r="AE285" s="12"/>
      <c r="AF285" s="12"/>
      <c r="AG285" s="254"/>
      <c r="AH285" s="274"/>
      <c r="AI285" s="51"/>
      <c r="AJ285" s="51"/>
      <c r="AK285" s="248"/>
      <c r="AL285" s="248"/>
      <c r="AM285" s="248"/>
      <c r="AN285" s="254"/>
      <c r="AO285" s="254"/>
      <c r="AP285" s="254"/>
      <c r="AQ285" s="274"/>
      <c r="AR285" s="274"/>
      <c r="AS285" s="274"/>
      <c r="AT285" s="254"/>
      <c r="AU285" s="274"/>
      <c r="AV285" s="276"/>
      <c r="AW285" s="276"/>
      <c r="AX285" s="276"/>
      <c r="AY285" s="12"/>
      <c r="AZ285" s="12"/>
      <c r="BA285" s="12"/>
      <c r="BB285" s="12"/>
      <c r="BC285" s="12"/>
      <c r="BD285" s="53"/>
      <c r="BE285" s="11" t="str">
        <f ca="1">IF(OR(ISBLANK($W285),ISBLANK($M285)),"",OFFSET(Measure_List!$J$2,MATCH($W285,Measure_List!$A$3:$A$4922,FALSE),MATCH(M285,Measure_List!$J$2:$BA$2,1)-1))</f>
        <v/>
      </c>
      <c r="BF285" s="36" t="str">
        <f>IF(ISBLANK($W285),"",(-1)*PV('Drop Downs'!$F$2,CB285,$AE285))</f>
        <v/>
      </c>
      <c r="BG285" s="11" t="str">
        <f t="shared" si="62"/>
        <v/>
      </c>
      <c r="BH285" s="34" t="str">
        <f t="shared" si="72"/>
        <v/>
      </c>
      <c r="BI285" s="36" t="str">
        <f t="shared" si="63"/>
        <v/>
      </c>
      <c r="BJ285" s="34" t="str">
        <f>IF(ISBLANK($W285),"",AB285*'Drop Downs'!$F$1)</f>
        <v/>
      </c>
      <c r="BK285" s="36" t="str">
        <f t="shared" si="73"/>
        <v/>
      </c>
      <c r="BL285" s="36" t="str">
        <f>IF(ISBLANK($W285),"",(-1)*PV('Drop Downs'!$F$2,$CB285,$AD285))</f>
        <v/>
      </c>
      <c r="BM285" s="36" t="str">
        <f>IF(ISBLANK($W285),"",(-1)*PV('Drop Downs'!$F$2,CB285,$AF285))</f>
        <v/>
      </c>
      <c r="BN285" s="11" t="str">
        <f t="shared" si="74"/>
        <v/>
      </c>
      <c r="BO285" s="11" t="str">
        <f t="shared" si="64"/>
        <v/>
      </c>
      <c r="BP285" s="11" t="str">
        <f t="shared" si="65"/>
        <v/>
      </c>
      <c r="BQ285" s="36" t="str">
        <f ca="1">IF(ISBLANK($W285),"",OFFSET(Bkgd_AvoidedCosts!$A$1,BT285-1,BU285-1))</f>
        <v/>
      </c>
      <c r="BR285" s="38" t="str">
        <f t="shared" si="66"/>
        <v/>
      </c>
      <c r="BS285" s="38" t="str">
        <f t="shared" si="67"/>
        <v/>
      </c>
      <c r="BT285" s="10" t="str">
        <f>IF(ISBLANK($W285),"",MATCH($CA285,Bkgd_AvoidedCosts!$A$1:$A$405,FALSE))</f>
        <v/>
      </c>
      <c r="BU285" s="10" t="str">
        <f>IF(ISBLANK($W285),"",MATCH(CB285&amp;BZ285,Bkgd_AvoidedCosts!$2:$2,FALSE))</f>
        <v/>
      </c>
      <c r="BV285" s="42" t="str">
        <f ca="1">IF(ISBLANK($W285),"",OFFSET(Measure_List!$A$2,$CC285,BV$5))</f>
        <v/>
      </c>
      <c r="BW285" s="42" t="str">
        <f ca="1">IF(ISBLANK($W285),"",OFFSET(Measure_List!$A$2,$CC285,BW$5))</f>
        <v/>
      </c>
      <c r="BX285" s="42" t="str">
        <f ca="1">IF(ISBLANK($W285),"",OFFSET(Measure_List!$A$2,$CC285,BX$5))</f>
        <v/>
      </c>
      <c r="BY285" s="42" t="str">
        <f ca="1">IF(ISBLANK($W285),"",OFFSET(Measure_List!$A$2,$CC285,BY$5))</f>
        <v/>
      </c>
      <c r="BZ285" s="42" t="str">
        <f ca="1">IF(ISBLANK($W285),"",OFFSET(Measure_List!$A$2,$CC285,BZ$5))</f>
        <v/>
      </c>
      <c r="CA285" s="42" t="str">
        <f ca="1">IF(ISBLANK($W285),"",OFFSET(Measure_List!$A$2,$CC285,CA$5))</f>
        <v/>
      </c>
      <c r="CB285" s="42" t="str">
        <f ca="1">IF(ISBLANK($W285),"",OFFSET(Measure_List!$A$2,$CC285,CB$5))</f>
        <v/>
      </c>
      <c r="CC285" s="42" t="str">
        <f>IF(ISBLANK($W285),"",MATCH($W285,Measure_List!$A$2:$A$4929,FALSE)-1)</f>
        <v/>
      </c>
      <c r="CD285" s="54" t="str">
        <f t="shared" si="68"/>
        <v/>
      </c>
      <c r="CE285" s="55" t="str">
        <f t="shared" si="75"/>
        <v/>
      </c>
      <c r="CF285" s="55" t="str">
        <f>IF(ISBLANK(W285),"",MATCH(P285,'Funding Input and Summary'!$A$5:$A$254,0))</f>
        <v/>
      </c>
      <c r="CG285" s="202" t="str">
        <f>IF(W285="","",IF(ISERROR(VLOOKUP(W285,Measure_List!$A$3:$A$1000,1,FALSE)),1,""))</f>
        <v/>
      </c>
      <c r="CH285" s="46" t="str">
        <f ca="1">IF(BV285="","",IF(BV285&lt;&gt;OFFSET('Funding Input and Summary'!$AE$4,$CF285,0),1,""))</f>
        <v/>
      </c>
      <c r="CI285" s="46" t="str">
        <f ca="1">IF(ISBLANK(W285),"",IF(BZ285&lt;&gt;IF(OFFSET('Funding Input and Summary'!$AG$4,$CF285,0)="Retrofit","R","L"),1,""))</f>
        <v/>
      </c>
      <c r="CJ285" s="46" t="str">
        <f t="shared" si="69"/>
        <v/>
      </c>
      <c r="CK285" s="46" t="str">
        <f ca="1">IF(W285="","",IF(M285&lt;&gt;OFFSET('Funding Input and Summary'!$AF$4,$CF285,0),1,""))</f>
        <v/>
      </c>
      <c r="CL285" s="46" t="str">
        <f t="shared" ca="1" si="76"/>
        <v/>
      </c>
      <c r="CM285" s="46" t="str">
        <f t="shared" si="70"/>
        <v/>
      </c>
      <c r="CN285" s="63"/>
      <c r="CO285" s="63"/>
      <c r="CP285" s="63"/>
      <c r="CQ285" s="63"/>
      <c r="CR285" s="63"/>
    </row>
    <row r="286" spans="1:96" ht="15" x14ac:dyDescent="0.25">
      <c r="A286" s="244" t="str">
        <f t="shared" ca="1" si="71"/>
        <v/>
      </c>
      <c r="B286" s="59"/>
      <c r="C286" s="47"/>
      <c r="D286" s="47"/>
      <c r="E286" s="47"/>
      <c r="F286" s="47"/>
      <c r="G286" s="47"/>
      <c r="H286" s="48"/>
      <c r="I286" s="47"/>
      <c r="J286" s="49"/>
      <c r="K286" s="49"/>
      <c r="L286" s="49"/>
      <c r="M286" s="50"/>
      <c r="N286" s="50"/>
      <c r="O286" s="52"/>
      <c r="P286" s="32"/>
      <c r="Q286" s="32"/>
      <c r="R286" s="20"/>
      <c r="S286" s="51"/>
      <c r="T286" s="275"/>
      <c r="U286" s="51"/>
      <c r="V286" s="51"/>
      <c r="W286" s="62"/>
      <c r="X286" s="52"/>
      <c r="Y286" s="12"/>
      <c r="Z286" s="12"/>
      <c r="AA286" s="276"/>
      <c r="AB286" s="276"/>
      <c r="AC286" s="254"/>
      <c r="AD286" s="254"/>
      <c r="AE286" s="12"/>
      <c r="AF286" s="12"/>
      <c r="AG286" s="254"/>
      <c r="AH286" s="274"/>
      <c r="AI286" s="51"/>
      <c r="AJ286" s="51"/>
      <c r="AK286" s="248"/>
      <c r="AL286" s="248"/>
      <c r="AM286" s="248"/>
      <c r="AN286" s="254"/>
      <c r="AO286" s="254"/>
      <c r="AP286" s="254"/>
      <c r="AQ286" s="274"/>
      <c r="AR286" s="274"/>
      <c r="AS286" s="274"/>
      <c r="AT286" s="254"/>
      <c r="AU286" s="274"/>
      <c r="AV286" s="276"/>
      <c r="AW286" s="276"/>
      <c r="AX286" s="276"/>
      <c r="AY286" s="12"/>
      <c r="AZ286" s="12"/>
      <c r="BA286" s="12"/>
      <c r="BB286" s="12"/>
      <c r="BC286" s="12"/>
      <c r="BD286" s="53"/>
      <c r="BE286" s="11" t="str">
        <f ca="1">IF(OR(ISBLANK($W286),ISBLANK($M286)),"",OFFSET(Measure_List!$J$2,MATCH($W286,Measure_List!$A$3:$A$4922,FALSE),MATCH(M286,Measure_List!$J$2:$BA$2,1)-1))</f>
        <v/>
      </c>
      <c r="BF286" s="36" t="str">
        <f>IF(ISBLANK($W286),"",(-1)*PV('Drop Downs'!$F$2,CB286,$AE286))</f>
        <v/>
      </c>
      <c r="BG286" s="11" t="str">
        <f t="shared" si="62"/>
        <v/>
      </c>
      <c r="BH286" s="34" t="str">
        <f t="shared" si="72"/>
        <v/>
      </c>
      <c r="BI286" s="36" t="str">
        <f t="shared" si="63"/>
        <v/>
      </c>
      <c r="BJ286" s="34" t="str">
        <f>IF(ISBLANK($W286),"",AB286*'Drop Downs'!$F$1)</f>
        <v/>
      </c>
      <c r="BK286" s="36" t="str">
        <f t="shared" si="73"/>
        <v/>
      </c>
      <c r="BL286" s="36" t="str">
        <f>IF(ISBLANK($W286),"",(-1)*PV('Drop Downs'!$F$2,$CB286,$AD286))</f>
        <v/>
      </c>
      <c r="BM286" s="36" t="str">
        <f>IF(ISBLANK($W286),"",(-1)*PV('Drop Downs'!$F$2,CB286,$AF286))</f>
        <v/>
      </c>
      <c r="BN286" s="11" t="str">
        <f t="shared" si="74"/>
        <v/>
      </c>
      <c r="BO286" s="11" t="str">
        <f t="shared" si="64"/>
        <v/>
      </c>
      <c r="BP286" s="11" t="str">
        <f t="shared" si="65"/>
        <v/>
      </c>
      <c r="BQ286" s="36" t="str">
        <f ca="1">IF(ISBLANK($W286),"",OFFSET(Bkgd_AvoidedCosts!$A$1,BT286-1,BU286-1))</f>
        <v/>
      </c>
      <c r="BR286" s="38" t="str">
        <f t="shared" si="66"/>
        <v/>
      </c>
      <c r="BS286" s="38" t="str">
        <f t="shared" si="67"/>
        <v/>
      </c>
      <c r="BT286" s="10" t="str">
        <f>IF(ISBLANK($W286),"",MATCH($CA286,Bkgd_AvoidedCosts!$A$1:$A$405,FALSE))</f>
        <v/>
      </c>
      <c r="BU286" s="10" t="str">
        <f>IF(ISBLANK($W286),"",MATCH(CB286&amp;BZ286,Bkgd_AvoidedCosts!$2:$2,FALSE))</f>
        <v/>
      </c>
      <c r="BV286" s="42" t="str">
        <f ca="1">IF(ISBLANK($W286),"",OFFSET(Measure_List!$A$2,$CC286,BV$5))</f>
        <v/>
      </c>
      <c r="BW286" s="42" t="str">
        <f ca="1">IF(ISBLANK($W286),"",OFFSET(Measure_List!$A$2,$CC286,BW$5))</f>
        <v/>
      </c>
      <c r="BX286" s="42" t="str">
        <f ca="1">IF(ISBLANK($W286),"",OFFSET(Measure_List!$A$2,$CC286,BX$5))</f>
        <v/>
      </c>
      <c r="BY286" s="42" t="str">
        <f ca="1">IF(ISBLANK($W286),"",OFFSET(Measure_List!$A$2,$CC286,BY$5))</f>
        <v/>
      </c>
      <c r="BZ286" s="42" t="str">
        <f ca="1">IF(ISBLANK($W286),"",OFFSET(Measure_List!$A$2,$CC286,BZ$5))</f>
        <v/>
      </c>
      <c r="CA286" s="42" t="str">
        <f ca="1">IF(ISBLANK($W286),"",OFFSET(Measure_List!$A$2,$CC286,CA$5))</f>
        <v/>
      </c>
      <c r="CB286" s="42" t="str">
        <f ca="1">IF(ISBLANK($W286),"",OFFSET(Measure_List!$A$2,$CC286,CB$5))</f>
        <v/>
      </c>
      <c r="CC286" s="42" t="str">
        <f>IF(ISBLANK($W286),"",MATCH($W286,Measure_List!$A$2:$A$4929,FALSE)-1)</f>
        <v/>
      </c>
      <c r="CD286" s="54" t="str">
        <f t="shared" si="68"/>
        <v/>
      </c>
      <c r="CE286" s="55" t="str">
        <f t="shared" si="75"/>
        <v/>
      </c>
      <c r="CF286" s="55" t="str">
        <f>IF(ISBLANK(W286),"",MATCH(P286,'Funding Input and Summary'!$A$5:$A$254,0))</f>
        <v/>
      </c>
      <c r="CG286" s="202" t="str">
        <f>IF(W286="","",IF(ISERROR(VLOOKUP(W286,Measure_List!$A$3:$A$1000,1,FALSE)),1,""))</f>
        <v/>
      </c>
      <c r="CH286" s="46" t="str">
        <f ca="1">IF(BV286="","",IF(BV286&lt;&gt;OFFSET('Funding Input and Summary'!$AE$4,$CF286,0),1,""))</f>
        <v/>
      </c>
      <c r="CI286" s="46" t="str">
        <f ca="1">IF(ISBLANK(W286),"",IF(BZ286&lt;&gt;IF(OFFSET('Funding Input and Summary'!$AG$4,$CF286,0)="Retrofit","R","L"),1,""))</f>
        <v/>
      </c>
      <c r="CJ286" s="46" t="str">
        <f t="shared" si="69"/>
        <v/>
      </c>
      <c r="CK286" s="46" t="str">
        <f ca="1">IF(W286="","",IF(M286&lt;&gt;OFFSET('Funding Input and Summary'!$AF$4,$CF286,0),1,""))</f>
        <v/>
      </c>
      <c r="CL286" s="46" t="str">
        <f t="shared" ca="1" si="76"/>
        <v/>
      </c>
      <c r="CM286" s="46" t="str">
        <f t="shared" si="70"/>
        <v/>
      </c>
      <c r="CN286" s="63"/>
      <c r="CO286" s="63"/>
      <c r="CP286" s="63"/>
      <c r="CQ286" s="63"/>
      <c r="CR286" s="63"/>
    </row>
    <row r="287" spans="1:96" ht="15" x14ac:dyDescent="0.25">
      <c r="A287" s="244" t="str">
        <f t="shared" ca="1" si="71"/>
        <v/>
      </c>
      <c r="B287" s="59"/>
      <c r="C287" s="47"/>
      <c r="D287" s="47"/>
      <c r="E287" s="47"/>
      <c r="F287" s="47"/>
      <c r="G287" s="47"/>
      <c r="H287" s="48"/>
      <c r="I287" s="47"/>
      <c r="J287" s="49"/>
      <c r="K287" s="49"/>
      <c r="L287" s="49"/>
      <c r="M287" s="50"/>
      <c r="N287" s="50"/>
      <c r="O287" s="52"/>
      <c r="P287" s="32"/>
      <c r="Q287" s="32"/>
      <c r="R287" s="20"/>
      <c r="S287" s="51"/>
      <c r="T287" s="275"/>
      <c r="U287" s="51"/>
      <c r="V287" s="51"/>
      <c r="W287" s="62"/>
      <c r="X287" s="52"/>
      <c r="Y287" s="12"/>
      <c r="Z287" s="12"/>
      <c r="AA287" s="276"/>
      <c r="AB287" s="276"/>
      <c r="AC287" s="254"/>
      <c r="AD287" s="254"/>
      <c r="AE287" s="12"/>
      <c r="AF287" s="12"/>
      <c r="AG287" s="254"/>
      <c r="AH287" s="274"/>
      <c r="AI287" s="51"/>
      <c r="AJ287" s="51"/>
      <c r="AK287" s="248"/>
      <c r="AL287" s="248"/>
      <c r="AM287" s="248"/>
      <c r="AN287" s="254"/>
      <c r="AO287" s="254"/>
      <c r="AP287" s="254"/>
      <c r="AQ287" s="274"/>
      <c r="AR287" s="274"/>
      <c r="AS287" s="274"/>
      <c r="AT287" s="254"/>
      <c r="AU287" s="274"/>
      <c r="AV287" s="276"/>
      <c r="AW287" s="276"/>
      <c r="AX287" s="276"/>
      <c r="AY287" s="12"/>
      <c r="AZ287" s="12"/>
      <c r="BA287" s="12"/>
      <c r="BB287" s="12"/>
      <c r="BC287" s="12"/>
      <c r="BD287" s="53"/>
      <c r="BE287" s="11" t="str">
        <f ca="1">IF(OR(ISBLANK($W287),ISBLANK($M287)),"",OFFSET(Measure_List!$J$2,MATCH($W287,Measure_List!$A$3:$A$4922,FALSE),MATCH(M287,Measure_List!$J$2:$BA$2,1)-1))</f>
        <v/>
      </c>
      <c r="BF287" s="36" t="str">
        <f>IF(ISBLANK($W287),"",(-1)*PV('Drop Downs'!$F$2,CB287,$AE287))</f>
        <v/>
      </c>
      <c r="BG287" s="11" t="str">
        <f t="shared" si="62"/>
        <v/>
      </c>
      <c r="BH287" s="34" t="str">
        <f t="shared" si="72"/>
        <v/>
      </c>
      <c r="BI287" s="36" t="str">
        <f t="shared" si="63"/>
        <v/>
      </c>
      <c r="BJ287" s="34" t="str">
        <f>IF(ISBLANK($W287),"",AB287*'Drop Downs'!$F$1)</f>
        <v/>
      </c>
      <c r="BK287" s="36" t="str">
        <f t="shared" si="73"/>
        <v/>
      </c>
      <c r="BL287" s="36" t="str">
        <f>IF(ISBLANK($W287),"",(-1)*PV('Drop Downs'!$F$2,$CB287,$AD287))</f>
        <v/>
      </c>
      <c r="BM287" s="36" t="str">
        <f>IF(ISBLANK($W287),"",(-1)*PV('Drop Downs'!$F$2,CB287,$AF287))</f>
        <v/>
      </c>
      <c r="BN287" s="11" t="str">
        <f t="shared" si="74"/>
        <v/>
      </c>
      <c r="BO287" s="11" t="str">
        <f t="shared" si="64"/>
        <v/>
      </c>
      <c r="BP287" s="11" t="str">
        <f t="shared" si="65"/>
        <v/>
      </c>
      <c r="BQ287" s="36" t="str">
        <f ca="1">IF(ISBLANK($W287),"",OFFSET(Bkgd_AvoidedCosts!$A$1,BT287-1,BU287-1))</f>
        <v/>
      </c>
      <c r="BR287" s="38" t="str">
        <f t="shared" si="66"/>
        <v/>
      </c>
      <c r="BS287" s="38" t="str">
        <f t="shared" si="67"/>
        <v/>
      </c>
      <c r="BT287" s="10" t="str">
        <f>IF(ISBLANK($W287),"",MATCH($CA287,Bkgd_AvoidedCosts!$A$1:$A$405,FALSE))</f>
        <v/>
      </c>
      <c r="BU287" s="10" t="str">
        <f>IF(ISBLANK($W287),"",MATCH(CB287&amp;BZ287,Bkgd_AvoidedCosts!$2:$2,FALSE))</f>
        <v/>
      </c>
      <c r="BV287" s="42" t="str">
        <f ca="1">IF(ISBLANK($W287),"",OFFSET(Measure_List!$A$2,$CC287,BV$5))</f>
        <v/>
      </c>
      <c r="BW287" s="42" t="str">
        <f ca="1">IF(ISBLANK($W287),"",OFFSET(Measure_List!$A$2,$CC287,BW$5))</f>
        <v/>
      </c>
      <c r="BX287" s="42" t="str">
        <f ca="1">IF(ISBLANK($W287),"",OFFSET(Measure_List!$A$2,$CC287,BX$5))</f>
        <v/>
      </c>
      <c r="BY287" s="42" t="str">
        <f ca="1">IF(ISBLANK($W287),"",OFFSET(Measure_List!$A$2,$CC287,BY$5))</f>
        <v/>
      </c>
      <c r="BZ287" s="42" t="str">
        <f ca="1">IF(ISBLANK($W287),"",OFFSET(Measure_List!$A$2,$CC287,BZ$5))</f>
        <v/>
      </c>
      <c r="CA287" s="42" t="str">
        <f ca="1">IF(ISBLANK($W287),"",OFFSET(Measure_List!$A$2,$CC287,CA$5))</f>
        <v/>
      </c>
      <c r="CB287" s="42" t="str">
        <f ca="1">IF(ISBLANK($W287),"",OFFSET(Measure_List!$A$2,$CC287,CB$5))</f>
        <v/>
      </c>
      <c r="CC287" s="42" t="str">
        <f>IF(ISBLANK($W287),"",MATCH($W287,Measure_List!$A$2:$A$4929,FALSE)-1)</f>
        <v/>
      </c>
      <c r="CD287" s="54" t="str">
        <f t="shared" si="68"/>
        <v/>
      </c>
      <c r="CE287" s="55" t="str">
        <f t="shared" si="75"/>
        <v/>
      </c>
      <c r="CF287" s="55" t="str">
        <f>IF(ISBLANK(W287),"",MATCH(P287,'Funding Input and Summary'!$A$5:$A$254,0))</f>
        <v/>
      </c>
      <c r="CG287" s="202" t="str">
        <f>IF(W287="","",IF(ISERROR(VLOOKUP(W287,Measure_List!$A$3:$A$1000,1,FALSE)),1,""))</f>
        <v/>
      </c>
      <c r="CH287" s="46" t="str">
        <f ca="1">IF(BV287="","",IF(BV287&lt;&gt;OFFSET('Funding Input and Summary'!$AE$4,$CF287,0),1,""))</f>
        <v/>
      </c>
      <c r="CI287" s="46" t="str">
        <f ca="1">IF(ISBLANK(W287),"",IF(BZ287&lt;&gt;IF(OFFSET('Funding Input and Summary'!$AG$4,$CF287,0)="Retrofit","R","L"),1,""))</f>
        <v/>
      </c>
      <c r="CJ287" s="46" t="str">
        <f t="shared" si="69"/>
        <v/>
      </c>
      <c r="CK287" s="46" t="str">
        <f ca="1">IF(W287="","",IF(M287&lt;&gt;OFFSET('Funding Input and Summary'!$AF$4,$CF287,0),1,""))</f>
        <v/>
      </c>
      <c r="CL287" s="46" t="str">
        <f t="shared" ca="1" si="76"/>
        <v/>
      </c>
      <c r="CM287" s="46" t="str">
        <f t="shared" si="70"/>
        <v/>
      </c>
      <c r="CN287" s="63"/>
      <c r="CO287" s="63"/>
      <c r="CP287" s="63"/>
      <c r="CQ287" s="63"/>
      <c r="CR287" s="63"/>
    </row>
    <row r="288" spans="1:96" ht="15" x14ac:dyDescent="0.25">
      <c r="A288" s="244" t="str">
        <f t="shared" ca="1" si="71"/>
        <v/>
      </c>
      <c r="B288" s="59"/>
      <c r="C288" s="47"/>
      <c r="D288" s="47"/>
      <c r="E288" s="47"/>
      <c r="F288" s="47"/>
      <c r="G288" s="47"/>
      <c r="H288" s="48"/>
      <c r="I288" s="47"/>
      <c r="J288" s="49"/>
      <c r="K288" s="49"/>
      <c r="L288" s="49"/>
      <c r="M288" s="50"/>
      <c r="N288" s="50"/>
      <c r="O288" s="52"/>
      <c r="P288" s="32"/>
      <c r="Q288" s="32"/>
      <c r="R288" s="20"/>
      <c r="S288" s="51"/>
      <c r="T288" s="275"/>
      <c r="U288" s="51"/>
      <c r="V288" s="51"/>
      <c r="W288" s="62"/>
      <c r="X288" s="52"/>
      <c r="Y288" s="12"/>
      <c r="Z288" s="12"/>
      <c r="AA288" s="276"/>
      <c r="AB288" s="276"/>
      <c r="AC288" s="254"/>
      <c r="AD288" s="254"/>
      <c r="AE288" s="12"/>
      <c r="AF288" s="12"/>
      <c r="AG288" s="254"/>
      <c r="AH288" s="274"/>
      <c r="AI288" s="51"/>
      <c r="AJ288" s="51"/>
      <c r="AK288" s="248"/>
      <c r="AL288" s="248"/>
      <c r="AM288" s="248"/>
      <c r="AN288" s="254"/>
      <c r="AO288" s="254"/>
      <c r="AP288" s="254"/>
      <c r="AQ288" s="274"/>
      <c r="AR288" s="274"/>
      <c r="AS288" s="274"/>
      <c r="AT288" s="254"/>
      <c r="AU288" s="274"/>
      <c r="AV288" s="276"/>
      <c r="AW288" s="276"/>
      <c r="AX288" s="276"/>
      <c r="AY288" s="12"/>
      <c r="AZ288" s="12"/>
      <c r="BA288" s="12"/>
      <c r="BB288" s="12"/>
      <c r="BC288" s="12"/>
      <c r="BD288" s="53"/>
      <c r="BE288" s="11" t="str">
        <f ca="1">IF(OR(ISBLANK($W288),ISBLANK($M288)),"",OFFSET(Measure_List!$J$2,MATCH($W288,Measure_List!$A$3:$A$4922,FALSE),MATCH(M288,Measure_List!$J$2:$BA$2,1)-1))</f>
        <v/>
      </c>
      <c r="BF288" s="36" t="str">
        <f>IF(ISBLANK($W288),"",(-1)*PV('Drop Downs'!$F$2,CB288,$AE288))</f>
        <v/>
      </c>
      <c r="BG288" s="11" t="str">
        <f t="shared" si="62"/>
        <v/>
      </c>
      <c r="BH288" s="34" t="str">
        <f t="shared" si="72"/>
        <v/>
      </c>
      <c r="BI288" s="36" t="str">
        <f t="shared" si="63"/>
        <v/>
      </c>
      <c r="BJ288" s="34" t="str">
        <f>IF(ISBLANK($W288),"",AB288*'Drop Downs'!$F$1)</f>
        <v/>
      </c>
      <c r="BK288" s="36" t="str">
        <f t="shared" si="73"/>
        <v/>
      </c>
      <c r="BL288" s="36" t="str">
        <f>IF(ISBLANK($W288),"",(-1)*PV('Drop Downs'!$F$2,$CB288,$AD288))</f>
        <v/>
      </c>
      <c r="BM288" s="36" t="str">
        <f>IF(ISBLANK($W288),"",(-1)*PV('Drop Downs'!$F$2,CB288,$AF288))</f>
        <v/>
      </c>
      <c r="BN288" s="11" t="str">
        <f t="shared" si="74"/>
        <v/>
      </c>
      <c r="BO288" s="11" t="str">
        <f t="shared" si="64"/>
        <v/>
      </c>
      <c r="BP288" s="11" t="str">
        <f t="shared" si="65"/>
        <v/>
      </c>
      <c r="BQ288" s="36" t="str">
        <f ca="1">IF(ISBLANK($W288),"",OFFSET(Bkgd_AvoidedCosts!$A$1,BT288-1,BU288-1))</f>
        <v/>
      </c>
      <c r="BR288" s="38" t="str">
        <f t="shared" si="66"/>
        <v/>
      </c>
      <c r="BS288" s="38" t="str">
        <f t="shared" si="67"/>
        <v/>
      </c>
      <c r="BT288" s="10" t="str">
        <f>IF(ISBLANK($W288),"",MATCH($CA288,Bkgd_AvoidedCosts!$A$1:$A$405,FALSE))</f>
        <v/>
      </c>
      <c r="BU288" s="10" t="str">
        <f>IF(ISBLANK($W288),"",MATCH(CB288&amp;BZ288,Bkgd_AvoidedCosts!$2:$2,FALSE))</f>
        <v/>
      </c>
      <c r="BV288" s="42" t="str">
        <f ca="1">IF(ISBLANK($W288),"",OFFSET(Measure_List!$A$2,$CC288,BV$5))</f>
        <v/>
      </c>
      <c r="BW288" s="42" t="str">
        <f ca="1">IF(ISBLANK($W288),"",OFFSET(Measure_List!$A$2,$CC288,BW$5))</f>
        <v/>
      </c>
      <c r="BX288" s="42" t="str">
        <f ca="1">IF(ISBLANK($W288),"",OFFSET(Measure_List!$A$2,$CC288,BX$5))</f>
        <v/>
      </c>
      <c r="BY288" s="42" t="str">
        <f ca="1">IF(ISBLANK($W288),"",OFFSET(Measure_List!$A$2,$CC288,BY$5))</f>
        <v/>
      </c>
      <c r="BZ288" s="42" t="str">
        <f ca="1">IF(ISBLANK($W288),"",OFFSET(Measure_List!$A$2,$CC288,BZ$5))</f>
        <v/>
      </c>
      <c r="CA288" s="42" t="str">
        <f ca="1">IF(ISBLANK($W288),"",OFFSET(Measure_List!$A$2,$CC288,CA$5))</f>
        <v/>
      </c>
      <c r="CB288" s="42" t="str">
        <f ca="1">IF(ISBLANK($W288),"",OFFSET(Measure_List!$A$2,$CC288,CB$5))</f>
        <v/>
      </c>
      <c r="CC288" s="42" t="str">
        <f>IF(ISBLANK($W288),"",MATCH($W288,Measure_List!$A$2:$A$4929,FALSE)-1)</f>
        <v/>
      </c>
      <c r="CD288" s="54" t="str">
        <f t="shared" si="68"/>
        <v/>
      </c>
      <c r="CE288" s="55" t="str">
        <f t="shared" si="75"/>
        <v/>
      </c>
      <c r="CF288" s="55" t="str">
        <f>IF(ISBLANK(W288),"",MATCH(P288,'Funding Input and Summary'!$A$5:$A$254,0))</f>
        <v/>
      </c>
      <c r="CG288" s="202" t="str">
        <f>IF(W288="","",IF(ISERROR(VLOOKUP(W288,Measure_List!$A$3:$A$1000,1,FALSE)),1,""))</f>
        <v/>
      </c>
      <c r="CH288" s="46" t="str">
        <f ca="1">IF(BV288="","",IF(BV288&lt;&gt;OFFSET('Funding Input and Summary'!$AE$4,$CF288,0),1,""))</f>
        <v/>
      </c>
      <c r="CI288" s="46" t="str">
        <f ca="1">IF(ISBLANK(W288),"",IF(BZ288&lt;&gt;IF(OFFSET('Funding Input and Summary'!$AG$4,$CF288,0)="Retrofit","R","L"),1,""))</f>
        <v/>
      </c>
      <c r="CJ288" s="46" t="str">
        <f t="shared" si="69"/>
        <v/>
      </c>
      <c r="CK288" s="46" t="str">
        <f ca="1">IF(W288="","",IF(M288&lt;&gt;OFFSET('Funding Input and Summary'!$AF$4,$CF288,0),1,""))</f>
        <v/>
      </c>
      <c r="CL288" s="46" t="str">
        <f t="shared" ca="1" si="76"/>
        <v/>
      </c>
      <c r="CM288" s="46" t="str">
        <f t="shared" si="70"/>
        <v/>
      </c>
      <c r="CN288" s="63"/>
      <c r="CO288" s="63"/>
      <c r="CP288" s="63"/>
      <c r="CQ288" s="63"/>
      <c r="CR288" s="63"/>
    </row>
    <row r="289" spans="1:96" ht="15" x14ac:dyDescent="0.25">
      <c r="A289" s="244" t="str">
        <f t="shared" ca="1" si="71"/>
        <v/>
      </c>
      <c r="B289" s="59"/>
      <c r="C289" s="47"/>
      <c r="D289" s="47"/>
      <c r="E289" s="47"/>
      <c r="F289" s="47"/>
      <c r="G289" s="47"/>
      <c r="H289" s="48"/>
      <c r="I289" s="47"/>
      <c r="J289" s="49"/>
      <c r="K289" s="49"/>
      <c r="L289" s="49"/>
      <c r="M289" s="50"/>
      <c r="N289" s="50"/>
      <c r="O289" s="52"/>
      <c r="P289" s="32"/>
      <c r="Q289" s="32"/>
      <c r="R289" s="20"/>
      <c r="S289" s="51"/>
      <c r="T289" s="275"/>
      <c r="U289" s="51"/>
      <c r="V289" s="51"/>
      <c r="W289" s="62"/>
      <c r="X289" s="52"/>
      <c r="Y289" s="12"/>
      <c r="Z289" s="12"/>
      <c r="AA289" s="276"/>
      <c r="AB289" s="276"/>
      <c r="AC289" s="254"/>
      <c r="AD289" s="254"/>
      <c r="AE289" s="12"/>
      <c r="AF289" s="12"/>
      <c r="AG289" s="254"/>
      <c r="AH289" s="274"/>
      <c r="AI289" s="51"/>
      <c r="AJ289" s="51"/>
      <c r="AK289" s="248"/>
      <c r="AL289" s="248"/>
      <c r="AM289" s="248"/>
      <c r="AN289" s="254"/>
      <c r="AO289" s="254"/>
      <c r="AP289" s="254"/>
      <c r="AQ289" s="274"/>
      <c r="AR289" s="274"/>
      <c r="AS289" s="274"/>
      <c r="AT289" s="254"/>
      <c r="AU289" s="274"/>
      <c r="AV289" s="276"/>
      <c r="AW289" s="276"/>
      <c r="AX289" s="276"/>
      <c r="AY289" s="12"/>
      <c r="AZ289" s="12"/>
      <c r="BA289" s="12"/>
      <c r="BB289" s="12"/>
      <c r="BC289" s="12"/>
      <c r="BD289" s="53"/>
      <c r="BE289" s="11" t="str">
        <f ca="1">IF(OR(ISBLANK($W289),ISBLANK($M289)),"",OFFSET(Measure_List!$J$2,MATCH($W289,Measure_List!$A$3:$A$4922,FALSE),MATCH(M289,Measure_List!$J$2:$BA$2,1)-1))</f>
        <v/>
      </c>
      <c r="BF289" s="36" t="str">
        <f>IF(ISBLANK($W289),"",(-1)*PV('Drop Downs'!$F$2,CB289,$AE289))</f>
        <v/>
      </c>
      <c r="BG289" s="11" t="str">
        <f t="shared" si="62"/>
        <v/>
      </c>
      <c r="BH289" s="34" t="str">
        <f t="shared" si="72"/>
        <v/>
      </c>
      <c r="BI289" s="36" t="str">
        <f t="shared" si="63"/>
        <v/>
      </c>
      <c r="BJ289" s="34" t="str">
        <f>IF(ISBLANK($W289),"",AB289*'Drop Downs'!$F$1)</f>
        <v/>
      </c>
      <c r="BK289" s="36" t="str">
        <f t="shared" si="73"/>
        <v/>
      </c>
      <c r="BL289" s="36" t="str">
        <f>IF(ISBLANK($W289),"",(-1)*PV('Drop Downs'!$F$2,$CB289,$AD289))</f>
        <v/>
      </c>
      <c r="BM289" s="36" t="str">
        <f>IF(ISBLANK($W289),"",(-1)*PV('Drop Downs'!$F$2,CB289,$AF289))</f>
        <v/>
      </c>
      <c r="BN289" s="11" t="str">
        <f t="shared" si="74"/>
        <v/>
      </c>
      <c r="BO289" s="11" t="str">
        <f t="shared" si="64"/>
        <v/>
      </c>
      <c r="BP289" s="11" t="str">
        <f t="shared" si="65"/>
        <v/>
      </c>
      <c r="BQ289" s="36" t="str">
        <f ca="1">IF(ISBLANK($W289),"",OFFSET(Bkgd_AvoidedCosts!$A$1,BT289-1,BU289-1))</f>
        <v/>
      </c>
      <c r="BR289" s="38" t="str">
        <f t="shared" si="66"/>
        <v/>
      </c>
      <c r="BS289" s="38" t="str">
        <f t="shared" si="67"/>
        <v/>
      </c>
      <c r="BT289" s="10" t="str">
        <f>IF(ISBLANK($W289),"",MATCH($CA289,Bkgd_AvoidedCosts!$A$1:$A$405,FALSE))</f>
        <v/>
      </c>
      <c r="BU289" s="10" t="str">
        <f>IF(ISBLANK($W289),"",MATCH(CB289&amp;BZ289,Bkgd_AvoidedCosts!$2:$2,FALSE))</f>
        <v/>
      </c>
      <c r="BV289" s="42" t="str">
        <f ca="1">IF(ISBLANK($W289),"",OFFSET(Measure_List!$A$2,$CC289,BV$5))</f>
        <v/>
      </c>
      <c r="BW289" s="42" t="str">
        <f ca="1">IF(ISBLANK($W289),"",OFFSET(Measure_List!$A$2,$CC289,BW$5))</f>
        <v/>
      </c>
      <c r="BX289" s="42" t="str">
        <f ca="1">IF(ISBLANK($W289),"",OFFSET(Measure_List!$A$2,$CC289,BX$5))</f>
        <v/>
      </c>
      <c r="BY289" s="42" t="str">
        <f ca="1">IF(ISBLANK($W289),"",OFFSET(Measure_List!$A$2,$CC289,BY$5))</f>
        <v/>
      </c>
      <c r="BZ289" s="42" t="str">
        <f ca="1">IF(ISBLANK($W289),"",OFFSET(Measure_List!$A$2,$CC289,BZ$5))</f>
        <v/>
      </c>
      <c r="CA289" s="42" t="str">
        <f ca="1">IF(ISBLANK($W289),"",OFFSET(Measure_List!$A$2,$CC289,CA$5))</f>
        <v/>
      </c>
      <c r="CB289" s="42" t="str">
        <f ca="1">IF(ISBLANK($W289),"",OFFSET(Measure_List!$A$2,$CC289,CB$5))</f>
        <v/>
      </c>
      <c r="CC289" s="42" t="str">
        <f>IF(ISBLANK($W289),"",MATCH($W289,Measure_List!$A$2:$A$4929,FALSE)-1)</f>
        <v/>
      </c>
      <c r="CD289" s="54" t="str">
        <f t="shared" si="68"/>
        <v/>
      </c>
      <c r="CE289" s="55" t="str">
        <f t="shared" si="75"/>
        <v/>
      </c>
      <c r="CF289" s="55" t="str">
        <f>IF(ISBLANK(W289),"",MATCH(P289,'Funding Input and Summary'!$A$5:$A$254,0))</f>
        <v/>
      </c>
      <c r="CG289" s="202" t="str">
        <f>IF(W289="","",IF(ISERROR(VLOOKUP(W289,Measure_List!$A$3:$A$1000,1,FALSE)),1,""))</f>
        <v/>
      </c>
      <c r="CH289" s="46" t="str">
        <f ca="1">IF(BV289="","",IF(BV289&lt;&gt;OFFSET('Funding Input and Summary'!$AE$4,$CF289,0),1,""))</f>
        <v/>
      </c>
      <c r="CI289" s="46" t="str">
        <f ca="1">IF(ISBLANK(W289),"",IF(BZ289&lt;&gt;IF(OFFSET('Funding Input and Summary'!$AG$4,$CF289,0)="Retrofit","R","L"),1,""))</f>
        <v/>
      </c>
      <c r="CJ289" s="46" t="str">
        <f t="shared" si="69"/>
        <v/>
      </c>
      <c r="CK289" s="46" t="str">
        <f ca="1">IF(W289="","",IF(M289&lt;&gt;OFFSET('Funding Input and Summary'!$AF$4,$CF289,0),1,""))</f>
        <v/>
      </c>
      <c r="CL289" s="46" t="str">
        <f t="shared" ca="1" si="76"/>
        <v/>
      </c>
      <c r="CM289" s="46" t="str">
        <f t="shared" si="70"/>
        <v/>
      </c>
      <c r="CN289" s="63"/>
      <c r="CO289" s="63"/>
      <c r="CP289" s="63"/>
      <c r="CQ289" s="63"/>
      <c r="CR289" s="63"/>
    </row>
    <row r="290" spans="1:96" ht="15" x14ac:dyDescent="0.25">
      <c r="A290" s="244" t="str">
        <f t="shared" ca="1" si="71"/>
        <v/>
      </c>
      <c r="B290" s="59"/>
      <c r="C290" s="47"/>
      <c r="D290" s="47"/>
      <c r="E290" s="47"/>
      <c r="F290" s="47"/>
      <c r="G290" s="47"/>
      <c r="H290" s="48"/>
      <c r="I290" s="47"/>
      <c r="J290" s="49"/>
      <c r="K290" s="49"/>
      <c r="L290" s="49"/>
      <c r="M290" s="50"/>
      <c r="N290" s="50"/>
      <c r="O290" s="52"/>
      <c r="P290" s="32"/>
      <c r="Q290" s="32"/>
      <c r="R290" s="20"/>
      <c r="S290" s="51"/>
      <c r="T290" s="275"/>
      <c r="U290" s="51"/>
      <c r="V290" s="51"/>
      <c r="W290" s="62"/>
      <c r="X290" s="52"/>
      <c r="Y290" s="12"/>
      <c r="Z290" s="12"/>
      <c r="AA290" s="276"/>
      <c r="AB290" s="276"/>
      <c r="AC290" s="254"/>
      <c r="AD290" s="254"/>
      <c r="AE290" s="12"/>
      <c r="AF290" s="12"/>
      <c r="AG290" s="254"/>
      <c r="AH290" s="274"/>
      <c r="AI290" s="51"/>
      <c r="AJ290" s="51"/>
      <c r="AK290" s="248"/>
      <c r="AL290" s="248"/>
      <c r="AM290" s="248"/>
      <c r="AN290" s="254"/>
      <c r="AO290" s="254"/>
      <c r="AP290" s="254"/>
      <c r="AQ290" s="274"/>
      <c r="AR290" s="274"/>
      <c r="AS290" s="274"/>
      <c r="AT290" s="254"/>
      <c r="AU290" s="274"/>
      <c r="AV290" s="276"/>
      <c r="AW290" s="276"/>
      <c r="AX290" s="276"/>
      <c r="AY290" s="12"/>
      <c r="AZ290" s="12"/>
      <c r="BA290" s="12"/>
      <c r="BB290" s="12"/>
      <c r="BC290" s="12"/>
      <c r="BD290" s="53"/>
      <c r="BE290" s="11" t="str">
        <f ca="1">IF(OR(ISBLANK($W290),ISBLANK($M290)),"",OFFSET(Measure_List!$J$2,MATCH($W290,Measure_List!$A$3:$A$4922,FALSE),MATCH(M290,Measure_List!$J$2:$BA$2,1)-1))</f>
        <v/>
      </c>
      <c r="BF290" s="36" t="str">
        <f>IF(ISBLANK($W290),"",(-1)*PV('Drop Downs'!$F$2,CB290,$AE290))</f>
        <v/>
      </c>
      <c r="BG290" s="11" t="str">
        <f t="shared" si="62"/>
        <v/>
      </c>
      <c r="BH290" s="34" t="str">
        <f t="shared" si="72"/>
        <v/>
      </c>
      <c r="BI290" s="36" t="str">
        <f t="shared" si="63"/>
        <v/>
      </c>
      <c r="BJ290" s="34" t="str">
        <f>IF(ISBLANK($W290),"",AB290*'Drop Downs'!$F$1)</f>
        <v/>
      </c>
      <c r="BK290" s="36" t="str">
        <f t="shared" si="73"/>
        <v/>
      </c>
      <c r="BL290" s="36" t="str">
        <f>IF(ISBLANK($W290),"",(-1)*PV('Drop Downs'!$F$2,$CB290,$AD290))</f>
        <v/>
      </c>
      <c r="BM290" s="36" t="str">
        <f>IF(ISBLANK($W290),"",(-1)*PV('Drop Downs'!$F$2,CB290,$AF290))</f>
        <v/>
      </c>
      <c r="BN290" s="11" t="str">
        <f t="shared" si="74"/>
        <v/>
      </c>
      <c r="BO290" s="11" t="str">
        <f t="shared" si="64"/>
        <v/>
      </c>
      <c r="BP290" s="11" t="str">
        <f t="shared" si="65"/>
        <v/>
      </c>
      <c r="BQ290" s="36" t="str">
        <f ca="1">IF(ISBLANK($W290),"",OFFSET(Bkgd_AvoidedCosts!$A$1,BT290-1,BU290-1))</f>
        <v/>
      </c>
      <c r="BR290" s="38" t="str">
        <f t="shared" si="66"/>
        <v/>
      </c>
      <c r="BS290" s="38" t="str">
        <f t="shared" si="67"/>
        <v/>
      </c>
      <c r="BT290" s="10" t="str">
        <f>IF(ISBLANK($W290),"",MATCH($CA290,Bkgd_AvoidedCosts!$A$1:$A$405,FALSE))</f>
        <v/>
      </c>
      <c r="BU290" s="10" t="str">
        <f>IF(ISBLANK($W290),"",MATCH(CB290&amp;BZ290,Bkgd_AvoidedCosts!$2:$2,FALSE))</f>
        <v/>
      </c>
      <c r="BV290" s="42" t="str">
        <f ca="1">IF(ISBLANK($W290),"",OFFSET(Measure_List!$A$2,$CC290,BV$5))</f>
        <v/>
      </c>
      <c r="BW290" s="42" t="str">
        <f ca="1">IF(ISBLANK($W290),"",OFFSET(Measure_List!$A$2,$CC290,BW$5))</f>
        <v/>
      </c>
      <c r="BX290" s="42" t="str">
        <f ca="1">IF(ISBLANK($W290),"",OFFSET(Measure_List!$A$2,$CC290,BX$5))</f>
        <v/>
      </c>
      <c r="BY290" s="42" t="str">
        <f ca="1">IF(ISBLANK($W290),"",OFFSET(Measure_List!$A$2,$CC290,BY$5))</f>
        <v/>
      </c>
      <c r="BZ290" s="42" t="str">
        <f ca="1">IF(ISBLANK($W290),"",OFFSET(Measure_List!$A$2,$CC290,BZ$5))</f>
        <v/>
      </c>
      <c r="CA290" s="42" t="str">
        <f ca="1">IF(ISBLANK($W290),"",OFFSET(Measure_List!$A$2,$CC290,CA$5))</f>
        <v/>
      </c>
      <c r="CB290" s="42" t="str">
        <f ca="1">IF(ISBLANK($W290),"",OFFSET(Measure_List!$A$2,$CC290,CB$5))</f>
        <v/>
      </c>
      <c r="CC290" s="42" t="str">
        <f>IF(ISBLANK($W290),"",MATCH($W290,Measure_List!$A$2:$A$4929,FALSE)-1)</f>
        <v/>
      </c>
      <c r="CD290" s="54" t="str">
        <f t="shared" si="68"/>
        <v/>
      </c>
      <c r="CE290" s="55" t="str">
        <f t="shared" si="75"/>
        <v/>
      </c>
      <c r="CF290" s="55" t="str">
        <f>IF(ISBLANK(W290),"",MATCH(P290,'Funding Input and Summary'!$A$5:$A$254,0))</f>
        <v/>
      </c>
      <c r="CG290" s="202" t="str">
        <f>IF(W290="","",IF(ISERROR(VLOOKUP(W290,Measure_List!$A$3:$A$1000,1,FALSE)),1,""))</f>
        <v/>
      </c>
      <c r="CH290" s="46" t="str">
        <f ca="1">IF(BV290="","",IF(BV290&lt;&gt;OFFSET('Funding Input and Summary'!$AE$4,$CF290,0),1,""))</f>
        <v/>
      </c>
      <c r="CI290" s="46" t="str">
        <f ca="1">IF(ISBLANK(W290),"",IF(BZ290&lt;&gt;IF(OFFSET('Funding Input and Summary'!$AG$4,$CF290,0)="Retrofit","R","L"),1,""))</f>
        <v/>
      </c>
      <c r="CJ290" s="46" t="str">
        <f t="shared" si="69"/>
        <v/>
      </c>
      <c r="CK290" s="46" t="str">
        <f ca="1">IF(W290="","",IF(M290&lt;&gt;OFFSET('Funding Input and Summary'!$AF$4,$CF290,0),1,""))</f>
        <v/>
      </c>
      <c r="CL290" s="46" t="str">
        <f t="shared" ca="1" si="76"/>
        <v/>
      </c>
      <c r="CM290" s="46" t="str">
        <f t="shared" si="70"/>
        <v/>
      </c>
      <c r="CN290" s="63"/>
      <c r="CO290" s="63"/>
      <c r="CP290" s="63"/>
      <c r="CQ290" s="63"/>
      <c r="CR290" s="63"/>
    </row>
    <row r="291" spans="1:96" ht="15" x14ac:dyDescent="0.25">
      <c r="A291" s="244" t="str">
        <f t="shared" ca="1" si="71"/>
        <v/>
      </c>
      <c r="B291" s="59"/>
      <c r="C291" s="47"/>
      <c r="D291" s="47"/>
      <c r="E291" s="47"/>
      <c r="F291" s="47"/>
      <c r="G291" s="47"/>
      <c r="H291" s="48"/>
      <c r="I291" s="47"/>
      <c r="J291" s="49"/>
      <c r="K291" s="49"/>
      <c r="L291" s="49"/>
      <c r="M291" s="50"/>
      <c r="N291" s="50"/>
      <c r="O291" s="52"/>
      <c r="P291" s="32"/>
      <c r="Q291" s="32"/>
      <c r="R291" s="20"/>
      <c r="S291" s="51"/>
      <c r="T291" s="275"/>
      <c r="U291" s="51"/>
      <c r="V291" s="51"/>
      <c r="W291" s="62"/>
      <c r="X291" s="52"/>
      <c r="Y291" s="12"/>
      <c r="Z291" s="12"/>
      <c r="AA291" s="276"/>
      <c r="AB291" s="276"/>
      <c r="AC291" s="254"/>
      <c r="AD291" s="254"/>
      <c r="AE291" s="12"/>
      <c r="AF291" s="12"/>
      <c r="AG291" s="254"/>
      <c r="AH291" s="274"/>
      <c r="AI291" s="51"/>
      <c r="AJ291" s="51"/>
      <c r="AK291" s="248"/>
      <c r="AL291" s="248"/>
      <c r="AM291" s="248"/>
      <c r="AN291" s="254"/>
      <c r="AO291" s="254"/>
      <c r="AP291" s="254"/>
      <c r="AQ291" s="274"/>
      <c r="AR291" s="274"/>
      <c r="AS291" s="274"/>
      <c r="AT291" s="254"/>
      <c r="AU291" s="274"/>
      <c r="AV291" s="276"/>
      <c r="AW291" s="276"/>
      <c r="AX291" s="276"/>
      <c r="AY291" s="12"/>
      <c r="AZ291" s="12"/>
      <c r="BA291" s="12"/>
      <c r="BB291" s="12"/>
      <c r="BC291" s="12"/>
      <c r="BD291" s="53"/>
      <c r="BE291" s="11" t="str">
        <f ca="1">IF(OR(ISBLANK($W291),ISBLANK($M291)),"",OFFSET(Measure_List!$J$2,MATCH($W291,Measure_List!$A$3:$A$4922,FALSE),MATCH(M291,Measure_List!$J$2:$BA$2,1)-1))</f>
        <v/>
      </c>
      <c r="BF291" s="36" t="str">
        <f>IF(ISBLANK($W291),"",(-1)*PV('Drop Downs'!$F$2,CB291,$AE291))</f>
        <v/>
      </c>
      <c r="BG291" s="11" t="str">
        <f t="shared" si="62"/>
        <v/>
      </c>
      <c r="BH291" s="34" t="str">
        <f t="shared" si="72"/>
        <v/>
      </c>
      <c r="BI291" s="36" t="str">
        <f t="shared" si="63"/>
        <v/>
      </c>
      <c r="BJ291" s="34" t="str">
        <f>IF(ISBLANK($W291),"",AB291*'Drop Downs'!$F$1)</f>
        <v/>
      </c>
      <c r="BK291" s="36" t="str">
        <f t="shared" si="73"/>
        <v/>
      </c>
      <c r="BL291" s="36" t="str">
        <f>IF(ISBLANK($W291),"",(-1)*PV('Drop Downs'!$F$2,$CB291,$AD291))</f>
        <v/>
      </c>
      <c r="BM291" s="36" t="str">
        <f>IF(ISBLANK($W291),"",(-1)*PV('Drop Downs'!$F$2,CB291,$AF291))</f>
        <v/>
      </c>
      <c r="BN291" s="11" t="str">
        <f t="shared" si="74"/>
        <v/>
      </c>
      <c r="BO291" s="11" t="str">
        <f t="shared" si="64"/>
        <v/>
      </c>
      <c r="BP291" s="11" t="str">
        <f t="shared" si="65"/>
        <v/>
      </c>
      <c r="BQ291" s="36" t="str">
        <f ca="1">IF(ISBLANK($W291),"",OFFSET(Bkgd_AvoidedCosts!$A$1,BT291-1,BU291-1))</f>
        <v/>
      </c>
      <c r="BR291" s="38" t="str">
        <f t="shared" si="66"/>
        <v/>
      </c>
      <c r="BS291" s="38" t="str">
        <f t="shared" si="67"/>
        <v/>
      </c>
      <c r="BT291" s="10" t="str">
        <f>IF(ISBLANK($W291),"",MATCH($CA291,Bkgd_AvoidedCosts!$A$1:$A$405,FALSE))</f>
        <v/>
      </c>
      <c r="BU291" s="10" t="str">
        <f>IF(ISBLANK($W291),"",MATCH(CB291&amp;BZ291,Bkgd_AvoidedCosts!$2:$2,FALSE))</f>
        <v/>
      </c>
      <c r="BV291" s="42" t="str">
        <f ca="1">IF(ISBLANK($W291),"",OFFSET(Measure_List!$A$2,$CC291,BV$5))</f>
        <v/>
      </c>
      <c r="BW291" s="42" t="str">
        <f ca="1">IF(ISBLANK($W291),"",OFFSET(Measure_List!$A$2,$CC291,BW$5))</f>
        <v/>
      </c>
      <c r="BX291" s="42" t="str">
        <f ca="1">IF(ISBLANK($W291),"",OFFSET(Measure_List!$A$2,$CC291,BX$5))</f>
        <v/>
      </c>
      <c r="BY291" s="42" t="str">
        <f ca="1">IF(ISBLANK($W291),"",OFFSET(Measure_List!$A$2,$CC291,BY$5))</f>
        <v/>
      </c>
      <c r="BZ291" s="42" t="str">
        <f ca="1">IF(ISBLANK($W291),"",OFFSET(Measure_List!$A$2,$CC291,BZ$5))</f>
        <v/>
      </c>
      <c r="CA291" s="42" t="str">
        <f ca="1">IF(ISBLANK($W291),"",OFFSET(Measure_List!$A$2,$CC291,CA$5))</f>
        <v/>
      </c>
      <c r="CB291" s="42" t="str">
        <f ca="1">IF(ISBLANK($W291),"",OFFSET(Measure_List!$A$2,$CC291,CB$5))</f>
        <v/>
      </c>
      <c r="CC291" s="42" t="str">
        <f>IF(ISBLANK($W291),"",MATCH($W291,Measure_List!$A$2:$A$4929,FALSE)-1)</f>
        <v/>
      </c>
      <c r="CD291" s="54" t="str">
        <f t="shared" si="68"/>
        <v/>
      </c>
      <c r="CE291" s="55" t="str">
        <f t="shared" si="75"/>
        <v/>
      </c>
      <c r="CF291" s="55" t="str">
        <f>IF(ISBLANK(W291),"",MATCH(P291,'Funding Input and Summary'!$A$5:$A$254,0))</f>
        <v/>
      </c>
      <c r="CG291" s="202" t="str">
        <f>IF(W291="","",IF(ISERROR(VLOOKUP(W291,Measure_List!$A$3:$A$1000,1,FALSE)),1,""))</f>
        <v/>
      </c>
      <c r="CH291" s="46" t="str">
        <f ca="1">IF(BV291="","",IF(BV291&lt;&gt;OFFSET('Funding Input and Summary'!$AE$4,$CF291,0),1,""))</f>
        <v/>
      </c>
      <c r="CI291" s="46" t="str">
        <f ca="1">IF(ISBLANK(W291),"",IF(BZ291&lt;&gt;IF(OFFSET('Funding Input and Summary'!$AG$4,$CF291,0)="Retrofit","R","L"),1,""))</f>
        <v/>
      </c>
      <c r="CJ291" s="46" t="str">
        <f t="shared" si="69"/>
        <v/>
      </c>
      <c r="CK291" s="46" t="str">
        <f ca="1">IF(W291="","",IF(M291&lt;&gt;OFFSET('Funding Input and Summary'!$AF$4,$CF291,0),1,""))</f>
        <v/>
      </c>
      <c r="CL291" s="46" t="str">
        <f t="shared" ca="1" si="76"/>
        <v/>
      </c>
      <c r="CM291" s="46" t="str">
        <f t="shared" si="70"/>
        <v/>
      </c>
      <c r="CN291" s="63"/>
      <c r="CO291" s="63"/>
      <c r="CP291" s="63"/>
      <c r="CQ291" s="63"/>
      <c r="CR291" s="63"/>
    </row>
    <row r="292" spans="1:96" ht="15" x14ac:dyDescent="0.25">
      <c r="A292" s="244" t="str">
        <f t="shared" ca="1" si="71"/>
        <v/>
      </c>
      <c r="B292" s="59"/>
      <c r="C292" s="47"/>
      <c r="D292" s="47"/>
      <c r="E292" s="47"/>
      <c r="F292" s="47"/>
      <c r="G292" s="47"/>
      <c r="H292" s="48"/>
      <c r="I292" s="47"/>
      <c r="J292" s="49"/>
      <c r="K292" s="49"/>
      <c r="L292" s="49"/>
      <c r="M292" s="50"/>
      <c r="N292" s="50"/>
      <c r="O292" s="52"/>
      <c r="P292" s="32"/>
      <c r="Q292" s="32"/>
      <c r="R292" s="20"/>
      <c r="S292" s="51"/>
      <c r="T292" s="275"/>
      <c r="U292" s="51"/>
      <c r="V292" s="51"/>
      <c r="W292" s="62"/>
      <c r="X292" s="52"/>
      <c r="Y292" s="12"/>
      <c r="Z292" s="12"/>
      <c r="AA292" s="276"/>
      <c r="AB292" s="276"/>
      <c r="AC292" s="254"/>
      <c r="AD292" s="254"/>
      <c r="AE292" s="12"/>
      <c r="AF292" s="12"/>
      <c r="AG292" s="254"/>
      <c r="AH292" s="274"/>
      <c r="AI292" s="51"/>
      <c r="AJ292" s="51"/>
      <c r="AK292" s="248"/>
      <c r="AL292" s="248"/>
      <c r="AM292" s="248"/>
      <c r="AN292" s="254"/>
      <c r="AO292" s="254"/>
      <c r="AP292" s="254"/>
      <c r="AQ292" s="274"/>
      <c r="AR292" s="274"/>
      <c r="AS292" s="274"/>
      <c r="AT292" s="254"/>
      <c r="AU292" s="274"/>
      <c r="AV292" s="276"/>
      <c r="AW292" s="276"/>
      <c r="AX292" s="276"/>
      <c r="AY292" s="12"/>
      <c r="AZ292" s="12"/>
      <c r="BA292" s="12"/>
      <c r="BB292" s="12"/>
      <c r="BC292" s="12"/>
      <c r="BD292" s="53"/>
      <c r="BE292" s="11" t="str">
        <f ca="1">IF(OR(ISBLANK($W292),ISBLANK($M292)),"",OFFSET(Measure_List!$J$2,MATCH($W292,Measure_List!$A$3:$A$4922,FALSE),MATCH(M292,Measure_List!$J$2:$BA$2,1)-1))</f>
        <v/>
      </c>
      <c r="BF292" s="36" t="str">
        <f>IF(ISBLANK($W292),"",(-1)*PV('Drop Downs'!$F$2,CB292,$AE292))</f>
        <v/>
      </c>
      <c r="BG292" s="11" t="str">
        <f t="shared" si="62"/>
        <v/>
      </c>
      <c r="BH292" s="34" t="str">
        <f t="shared" si="72"/>
        <v/>
      </c>
      <c r="BI292" s="36" t="str">
        <f t="shared" si="63"/>
        <v/>
      </c>
      <c r="BJ292" s="34" t="str">
        <f>IF(ISBLANK($W292),"",AB292*'Drop Downs'!$F$1)</f>
        <v/>
      </c>
      <c r="BK292" s="36" t="str">
        <f t="shared" si="73"/>
        <v/>
      </c>
      <c r="BL292" s="36" t="str">
        <f>IF(ISBLANK($W292),"",(-1)*PV('Drop Downs'!$F$2,$CB292,$AD292))</f>
        <v/>
      </c>
      <c r="BM292" s="36" t="str">
        <f>IF(ISBLANK($W292),"",(-1)*PV('Drop Downs'!$F$2,CB292,$AF292))</f>
        <v/>
      </c>
      <c r="BN292" s="11" t="str">
        <f t="shared" si="74"/>
        <v/>
      </c>
      <c r="BO292" s="11" t="str">
        <f t="shared" si="64"/>
        <v/>
      </c>
      <c r="BP292" s="11" t="str">
        <f t="shared" si="65"/>
        <v/>
      </c>
      <c r="BQ292" s="36" t="str">
        <f ca="1">IF(ISBLANK($W292),"",OFFSET(Bkgd_AvoidedCosts!$A$1,BT292-1,BU292-1))</f>
        <v/>
      </c>
      <c r="BR292" s="38" t="str">
        <f t="shared" si="66"/>
        <v/>
      </c>
      <c r="BS292" s="38" t="str">
        <f t="shared" si="67"/>
        <v/>
      </c>
      <c r="BT292" s="10" t="str">
        <f>IF(ISBLANK($W292),"",MATCH($CA292,Bkgd_AvoidedCosts!$A$1:$A$405,FALSE))</f>
        <v/>
      </c>
      <c r="BU292" s="10" t="str">
        <f>IF(ISBLANK($W292),"",MATCH(CB292&amp;BZ292,Bkgd_AvoidedCosts!$2:$2,FALSE))</f>
        <v/>
      </c>
      <c r="BV292" s="42" t="str">
        <f ca="1">IF(ISBLANK($W292),"",OFFSET(Measure_List!$A$2,$CC292,BV$5))</f>
        <v/>
      </c>
      <c r="BW292" s="42" t="str">
        <f ca="1">IF(ISBLANK($W292),"",OFFSET(Measure_List!$A$2,$CC292,BW$5))</f>
        <v/>
      </c>
      <c r="BX292" s="42" t="str">
        <f ca="1">IF(ISBLANK($W292),"",OFFSET(Measure_List!$A$2,$CC292,BX$5))</f>
        <v/>
      </c>
      <c r="BY292" s="42" t="str">
        <f ca="1">IF(ISBLANK($W292),"",OFFSET(Measure_List!$A$2,$CC292,BY$5))</f>
        <v/>
      </c>
      <c r="BZ292" s="42" t="str">
        <f ca="1">IF(ISBLANK($W292),"",OFFSET(Measure_List!$A$2,$CC292,BZ$5))</f>
        <v/>
      </c>
      <c r="CA292" s="42" t="str">
        <f ca="1">IF(ISBLANK($W292),"",OFFSET(Measure_List!$A$2,$CC292,CA$5))</f>
        <v/>
      </c>
      <c r="CB292" s="42" t="str">
        <f ca="1">IF(ISBLANK($W292),"",OFFSET(Measure_List!$A$2,$CC292,CB$5))</f>
        <v/>
      </c>
      <c r="CC292" s="42" t="str">
        <f>IF(ISBLANK($W292),"",MATCH($W292,Measure_List!$A$2:$A$4929,FALSE)-1)</f>
        <v/>
      </c>
      <c r="CD292" s="54" t="str">
        <f t="shared" si="68"/>
        <v/>
      </c>
      <c r="CE292" s="55" t="str">
        <f t="shared" si="75"/>
        <v/>
      </c>
      <c r="CF292" s="55" t="str">
        <f>IF(ISBLANK(W292),"",MATCH(P292,'Funding Input and Summary'!$A$5:$A$254,0))</f>
        <v/>
      </c>
      <c r="CG292" s="202" t="str">
        <f>IF(W292="","",IF(ISERROR(VLOOKUP(W292,Measure_List!$A$3:$A$1000,1,FALSE)),1,""))</f>
        <v/>
      </c>
      <c r="CH292" s="46" t="str">
        <f ca="1">IF(BV292="","",IF(BV292&lt;&gt;OFFSET('Funding Input and Summary'!$AE$4,$CF292,0),1,""))</f>
        <v/>
      </c>
      <c r="CI292" s="46" t="str">
        <f ca="1">IF(ISBLANK(W292),"",IF(BZ292&lt;&gt;IF(OFFSET('Funding Input and Summary'!$AG$4,$CF292,0)="Retrofit","R","L"),1,""))</f>
        <v/>
      </c>
      <c r="CJ292" s="46" t="str">
        <f t="shared" si="69"/>
        <v/>
      </c>
      <c r="CK292" s="46" t="str">
        <f ca="1">IF(W292="","",IF(M292&lt;&gt;OFFSET('Funding Input and Summary'!$AF$4,$CF292,0),1,""))</f>
        <v/>
      </c>
      <c r="CL292" s="46" t="str">
        <f t="shared" ca="1" si="76"/>
        <v/>
      </c>
      <c r="CM292" s="46" t="str">
        <f t="shared" si="70"/>
        <v/>
      </c>
      <c r="CN292" s="63"/>
      <c r="CO292" s="63"/>
      <c r="CP292" s="63"/>
      <c r="CQ292" s="63"/>
      <c r="CR292" s="63"/>
    </row>
    <row r="293" spans="1:96" ht="15" x14ac:dyDescent="0.25">
      <c r="A293" s="244" t="str">
        <f t="shared" ca="1" si="71"/>
        <v/>
      </c>
      <c r="B293" s="59"/>
      <c r="C293" s="47"/>
      <c r="D293" s="47"/>
      <c r="E293" s="47"/>
      <c r="F293" s="47"/>
      <c r="G293" s="47"/>
      <c r="H293" s="48"/>
      <c r="I293" s="47"/>
      <c r="J293" s="49"/>
      <c r="K293" s="49"/>
      <c r="L293" s="49"/>
      <c r="M293" s="50"/>
      <c r="N293" s="50"/>
      <c r="O293" s="52"/>
      <c r="P293" s="32"/>
      <c r="Q293" s="32"/>
      <c r="R293" s="20"/>
      <c r="S293" s="51"/>
      <c r="T293" s="275"/>
      <c r="U293" s="51"/>
      <c r="V293" s="51"/>
      <c r="W293" s="62"/>
      <c r="X293" s="52"/>
      <c r="Y293" s="12"/>
      <c r="Z293" s="12"/>
      <c r="AA293" s="276"/>
      <c r="AB293" s="276"/>
      <c r="AC293" s="254"/>
      <c r="AD293" s="254"/>
      <c r="AE293" s="12"/>
      <c r="AF293" s="12"/>
      <c r="AG293" s="254"/>
      <c r="AH293" s="274"/>
      <c r="AI293" s="51"/>
      <c r="AJ293" s="51"/>
      <c r="AK293" s="248"/>
      <c r="AL293" s="248"/>
      <c r="AM293" s="248"/>
      <c r="AN293" s="254"/>
      <c r="AO293" s="254"/>
      <c r="AP293" s="254"/>
      <c r="AQ293" s="274"/>
      <c r="AR293" s="274"/>
      <c r="AS293" s="274"/>
      <c r="AT293" s="254"/>
      <c r="AU293" s="274"/>
      <c r="AV293" s="276"/>
      <c r="AW293" s="276"/>
      <c r="AX293" s="276"/>
      <c r="AY293" s="12"/>
      <c r="AZ293" s="12"/>
      <c r="BA293" s="12"/>
      <c r="BB293" s="12"/>
      <c r="BC293" s="12"/>
      <c r="BD293" s="53"/>
      <c r="BE293" s="11" t="str">
        <f ca="1">IF(OR(ISBLANK($W293),ISBLANK($M293)),"",OFFSET(Measure_List!$J$2,MATCH($W293,Measure_List!$A$3:$A$4922,FALSE),MATCH(M293,Measure_List!$J$2:$BA$2,1)-1))</f>
        <v/>
      </c>
      <c r="BF293" s="36" t="str">
        <f>IF(ISBLANK($W293),"",(-1)*PV('Drop Downs'!$F$2,CB293,$AE293))</f>
        <v/>
      </c>
      <c r="BG293" s="11" t="str">
        <f t="shared" si="62"/>
        <v/>
      </c>
      <c r="BH293" s="34" t="str">
        <f t="shared" si="72"/>
        <v/>
      </c>
      <c r="BI293" s="36" t="str">
        <f t="shared" si="63"/>
        <v/>
      </c>
      <c r="BJ293" s="34" t="str">
        <f>IF(ISBLANK($W293),"",AB293*'Drop Downs'!$F$1)</f>
        <v/>
      </c>
      <c r="BK293" s="36" t="str">
        <f t="shared" si="73"/>
        <v/>
      </c>
      <c r="BL293" s="36" t="str">
        <f>IF(ISBLANK($W293),"",(-1)*PV('Drop Downs'!$F$2,$CB293,$AD293))</f>
        <v/>
      </c>
      <c r="BM293" s="36" t="str">
        <f>IF(ISBLANK($W293),"",(-1)*PV('Drop Downs'!$F$2,CB293,$AF293))</f>
        <v/>
      </c>
      <c r="BN293" s="11" t="str">
        <f t="shared" si="74"/>
        <v/>
      </c>
      <c r="BO293" s="11" t="str">
        <f t="shared" si="64"/>
        <v/>
      </c>
      <c r="BP293" s="11" t="str">
        <f t="shared" si="65"/>
        <v/>
      </c>
      <c r="BQ293" s="36" t="str">
        <f ca="1">IF(ISBLANK($W293),"",OFFSET(Bkgd_AvoidedCosts!$A$1,BT293-1,BU293-1))</f>
        <v/>
      </c>
      <c r="BR293" s="38" t="str">
        <f t="shared" si="66"/>
        <v/>
      </c>
      <c r="BS293" s="38" t="str">
        <f t="shared" si="67"/>
        <v/>
      </c>
      <c r="BT293" s="10" t="str">
        <f>IF(ISBLANK($W293),"",MATCH($CA293,Bkgd_AvoidedCosts!$A$1:$A$405,FALSE))</f>
        <v/>
      </c>
      <c r="BU293" s="10" t="str">
        <f>IF(ISBLANK($W293),"",MATCH(CB293&amp;BZ293,Bkgd_AvoidedCosts!$2:$2,FALSE))</f>
        <v/>
      </c>
      <c r="BV293" s="42" t="str">
        <f ca="1">IF(ISBLANK($W293),"",OFFSET(Measure_List!$A$2,$CC293,BV$5))</f>
        <v/>
      </c>
      <c r="BW293" s="42" t="str">
        <f ca="1">IF(ISBLANK($W293),"",OFFSET(Measure_List!$A$2,$CC293,BW$5))</f>
        <v/>
      </c>
      <c r="BX293" s="42" t="str">
        <f ca="1">IF(ISBLANK($W293),"",OFFSET(Measure_List!$A$2,$CC293,BX$5))</f>
        <v/>
      </c>
      <c r="BY293" s="42" t="str">
        <f ca="1">IF(ISBLANK($W293),"",OFFSET(Measure_List!$A$2,$CC293,BY$5))</f>
        <v/>
      </c>
      <c r="BZ293" s="42" t="str">
        <f ca="1">IF(ISBLANK($W293),"",OFFSET(Measure_List!$A$2,$CC293,BZ$5))</f>
        <v/>
      </c>
      <c r="CA293" s="42" t="str">
        <f ca="1">IF(ISBLANK($W293),"",OFFSET(Measure_List!$A$2,$CC293,CA$5))</f>
        <v/>
      </c>
      <c r="CB293" s="42" t="str">
        <f ca="1">IF(ISBLANK($W293),"",OFFSET(Measure_List!$A$2,$CC293,CB$5))</f>
        <v/>
      </c>
      <c r="CC293" s="42" t="str">
        <f>IF(ISBLANK($W293),"",MATCH($W293,Measure_List!$A$2:$A$4929,FALSE)-1)</f>
        <v/>
      </c>
      <c r="CD293" s="54" t="str">
        <f t="shared" si="68"/>
        <v/>
      </c>
      <c r="CE293" s="55" t="str">
        <f t="shared" si="75"/>
        <v/>
      </c>
      <c r="CF293" s="55" t="str">
        <f>IF(ISBLANK(W293),"",MATCH(P293,'Funding Input and Summary'!$A$5:$A$254,0))</f>
        <v/>
      </c>
      <c r="CG293" s="202" t="str">
        <f>IF(W293="","",IF(ISERROR(VLOOKUP(W293,Measure_List!$A$3:$A$1000,1,FALSE)),1,""))</f>
        <v/>
      </c>
      <c r="CH293" s="46" t="str">
        <f ca="1">IF(BV293="","",IF(BV293&lt;&gt;OFFSET('Funding Input and Summary'!$AE$4,$CF293,0),1,""))</f>
        <v/>
      </c>
      <c r="CI293" s="46" t="str">
        <f ca="1">IF(ISBLANK(W293),"",IF(BZ293&lt;&gt;IF(OFFSET('Funding Input and Summary'!$AG$4,$CF293,0)="Retrofit","R","L"),1,""))</f>
        <v/>
      </c>
      <c r="CJ293" s="46" t="str">
        <f t="shared" si="69"/>
        <v/>
      </c>
      <c r="CK293" s="46" t="str">
        <f ca="1">IF(W293="","",IF(M293&lt;&gt;OFFSET('Funding Input and Summary'!$AF$4,$CF293,0),1,""))</f>
        <v/>
      </c>
      <c r="CL293" s="46" t="str">
        <f t="shared" ca="1" si="76"/>
        <v/>
      </c>
      <c r="CM293" s="46" t="str">
        <f t="shared" si="70"/>
        <v/>
      </c>
      <c r="CN293" s="63"/>
      <c r="CO293" s="63"/>
      <c r="CP293" s="63"/>
      <c r="CQ293" s="63"/>
      <c r="CR293" s="63"/>
    </row>
    <row r="294" spans="1:96" ht="15" x14ac:dyDescent="0.25">
      <c r="A294" s="244" t="str">
        <f t="shared" ca="1" si="71"/>
        <v/>
      </c>
      <c r="B294" s="59"/>
      <c r="C294" s="47"/>
      <c r="D294" s="47"/>
      <c r="E294" s="47"/>
      <c r="F294" s="47"/>
      <c r="G294" s="47"/>
      <c r="H294" s="48"/>
      <c r="I294" s="47"/>
      <c r="J294" s="49"/>
      <c r="K294" s="49"/>
      <c r="L294" s="49"/>
      <c r="M294" s="50"/>
      <c r="N294" s="50"/>
      <c r="O294" s="52"/>
      <c r="P294" s="32"/>
      <c r="Q294" s="32"/>
      <c r="R294" s="20"/>
      <c r="S294" s="51"/>
      <c r="T294" s="275"/>
      <c r="U294" s="51"/>
      <c r="V294" s="51"/>
      <c r="W294" s="62"/>
      <c r="X294" s="52"/>
      <c r="Y294" s="12"/>
      <c r="Z294" s="12"/>
      <c r="AA294" s="276"/>
      <c r="AB294" s="276"/>
      <c r="AC294" s="254"/>
      <c r="AD294" s="254"/>
      <c r="AE294" s="12"/>
      <c r="AF294" s="12"/>
      <c r="AG294" s="254"/>
      <c r="AH294" s="274"/>
      <c r="AI294" s="51"/>
      <c r="AJ294" s="51"/>
      <c r="AK294" s="248"/>
      <c r="AL294" s="248"/>
      <c r="AM294" s="248"/>
      <c r="AN294" s="254"/>
      <c r="AO294" s="254"/>
      <c r="AP294" s="254"/>
      <c r="AQ294" s="274"/>
      <c r="AR294" s="274"/>
      <c r="AS294" s="274"/>
      <c r="AT294" s="254"/>
      <c r="AU294" s="274"/>
      <c r="AV294" s="276"/>
      <c r="AW294" s="276"/>
      <c r="AX294" s="276"/>
      <c r="AY294" s="12"/>
      <c r="AZ294" s="12"/>
      <c r="BA294" s="12"/>
      <c r="BB294" s="12"/>
      <c r="BC294" s="12"/>
      <c r="BD294" s="53"/>
      <c r="BE294" s="11" t="str">
        <f ca="1">IF(OR(ISBLANK($W294),ISBLANK($M294)),"",OFFSET(Measure_List!$J$2,MATCH($W294,Measure_List!$A$3:$A$4922,FALSE),MATCH(M294,Measure_List!$J$2:$BA$2,1)-1))</f>
        <v/>
      </c>
      <c r="BF294" s="36" t="str">
        <f>IF(ISBLANK($W294),"",(-1)*PV('Drop Downs'!$F$2,CB294,$AE294))</f>
        <v/>
      </c>
      <c r="BG294" s="11" t="str">
        <f t="shared" si="62"/>
        <v/>
      </c>
      <c r="BH294" s="34" t="str">
        <f t="shared" si="72"/>
        <v/>
      </c>
      <c r="BI294" s="36" t="str">
        <f t="shared" si="63"/>
        <v/>
      </c>
      <c r="BJ294" s="34" t="str">
        <f>IF(ISBLANK($W294),"",AB294*'Drop Downs'!$F$1)</f>
        <v/>
      </c>
      <c r="BK294" s="36" t="str">
        <f t="shared" si="73"/>
        <v/>
      </c>
      <c r="BL294" s="36" t="str">
        <f>IF(ISBLANK($W294),"",(-1)*PV('Drop Downs'!$F$2,$CB294,$AD294))</f>
        <v/>
      </c>
      <c r="BM294" s="36" t="str">
        <f>IF(ISBLANK($W294),"",(-1)*PV('Drop Downs'!$F$2,CB294,$AF294))</f>
        <v/>
      </c>
      <c r="BN294" s="11" t="str">
        <f t="shared" si="74"/>
        <v/>
      </c>
      <c r="BO294" s="11" t="str">
        <f t="shared" si="64"/>
        <v/>
      </c>
      <c r="BP294" s="11" t="str">
        <f t="shared" si="65"/>
        <v/>
      </c>
      <c r="BQ294" s="36" t="str">
        <f ca="1">IF(ISBLANK($W294),"",OFFSET(Bkgd_AvoidedCosts!$A$1,BT294-1,BU294-1))</f>
        <v/>
      </c>
      <c r="BR294" s="38" t="str">
        <f t="shared" si="66"/>
        <v/>
      </c>
      <c r="BS294" s="38" t="str">
        <f t="shared" si="67"/>
        <v/>
      </c>
      <c r="BT294" s="10" t="str">
        <f>IF(ISBLANK($W294),"",MATCH($CA294,Bkgd_AvoidedCosts!$A$1:$A$405,FALSE))</f>
        <v/>
      </c>
      <c r="BU294" s="10" t="str">
        <f>IF(ISBLANK($W294),"",MATCH(CB294&amp;BZ294,Bkgd_AvoidedCosts!$2:$2,FALSE))</f>
        <v/>
      </c>
      <c r="BV294" s="42" t="str">
        <f ca="1">IF(ISBLANK($W294),"",OFFSET(Measure_List!$A$2,$CC294,BV$5))</f>
        <v/>
      </c>
      <c r="BW294" s="42" t="str">
        <f ca="1">IF(ISBLANK($W294),"",OFFSET(Measure_List!$A$2,$CC294,BW$5))</f>
        <v/>
      </c>
      <c r="BX294" s="42" t="str">
        <f ca="1">IF(ISBLANK($W294),"",OFFSET(Measure_List!$A$2,$CC294,BX$5))</f>
        <v/>
      </c>
      <c r="BY294" s="42" t="str">
        <f ca="1">IF(ISBLANK($W294),"",OFFSET(Measure_List!$A$2,$CC294,BY$5))</f>
        <v/>
      </c>
      <c r="BZ294" s="42" t="str">
        <f ca="1">IF(ISBLANK($W294),"",OFFSET(Measure_List!$A$2,$CC294,BZ$5))</f>
        <v/>
      </c>
      <c r="CA294" s="42" t="str">
        <f ca="1">IF(ISBLANK($W294),"",OFFSET(Measure_List!$A$2,$CC294,CA$5))</f>
        <v/>
      </c>
      <c r="CB294" s="42" t="str">
        <f ca="1">IF(ISBLANK($W294),"",OFFSET(Measure_List!$A$2,$CC294,CB$5))</f>
        <v/>
      </c>
      <c r="CC294" s="42" t="str">
        <f>IF(ISBLANK($W294),"",MATCH($W294,Measure_List!$A$2:$A$4929,FALSE)-1)</f>
        <v/>
      </c>
      <c r="CD294" s="54" t="str">
        <f t="shared" si="68"/>
        <v/>
      </c>
      <c r="CE294" s="55" t="str">
        <f t="shared" si="75"/>
        <v/>
      </c>
      <c r="CF294" s="55" t="str">
        <f>IF(ISBLANK(W294),"",MATCH(P294,'Funding Input and Summary'!$A$5:$A$254,0))</f>
        <v/>
      </c>
      <c r="CG294" s="202" t="str">
        <f>IF(W294="","",IF(ISERROR(VLOOKUP(W294,Measure_List!$A$3:$A$1000,1,FALSE)),1,""))</f>
        <v/>
      </c>
      <c r="CH294" s="46" t="str">
        <f ca="1">IF(BV294="","",IF(BV294&lt;&gt;OFFSET('Funding Input and Summary'!$AE$4,$CF294,0),1,""))</f>
        <v/>
      </c>
      <c r="CI294" s="46" t="str">
        <f ca="1">IF(ISBLANK(W294),"",IF(BZ294&lt;&gt;IF(OFFSET('Funding Input and Summary'!$AG$4,$CF294,0)="Retrofit","R","L"),1,""))</f>
        <v/>
      </c>
      <c r="CJ294" s="46" t="str">
        <f t="shared" si="69"/>
        <v/>
      </c>
      <c r="CK294" s="46" t="str">
        <f ca="1">IF(W294="","",IF(M294&lt;&gt;OFFSET('Funding Input and Summary'!$AF$4,$CF294,0),1,""))</f>
        <v/>
      </c>
      <c r="CL294" s="46" t="str">
        <f t="shared" ca="1" si="76"/>
        <v/>
      </c>
      <c r="CM294" s="46" t="str">
        <f t="shared" si="70"/>
        <v/>
      </c>
      <c r="CN294" s="63"/>
      <c r="CO294" s="63"/>
      <c r="CP294" s="63"/>
      <c r="CQ294" s="63"/>
      <c r="CR294" s="63"/>
    </row>
    <row r="295" spans="1:96" ht="15" x14ac:dyDescent="0.25">
      <c r="A295" s="244" t="str">
        <f t="shared" ca="1" si="71"/>
        <v/>
      </c>
      <c r="B295" s="59"/>
      <c r="C295" s="47"/>
      <c r="D295" s="47"/>
      <c r="E295" s="47"/>
      <c r="F295" s="47"/>
      <c r="G295" s="47"/>
      <c r="H295" s="48"/>
      <c r="I295" s="47"/>
      <c r="J295" s="49"/>
      <c r="K295" s="49"/>
      <c r="L295" s="49"/>
      <c r="M295" s="50"/>
      <c r="N295" s="50"/>
      <c r="O295" s="52"/>
      <c r="P295" s="32"/>
      <c r="Q295" s="32"/>
      <c r="R295" s="20"/>
      <c r="S295" s="51"/>
      <c r="T295" s="275"/>
      <c r="U295" s="51"/>
      <c r="V295" s="51"/>
      <c r="W295" s="62"/>
      <c r="X295" s="52"/>
      <c r="Y295" s="12"/>
      <c r="Z295" s="12"/>
      <c r="AA295" s="276"/>
      <c r="AB295" s="276"/>
      <c r="AC295" s="254"/>
      <c r="AD295" s="254"/>
      <c r="AE295" s="12"/>
      <c r="AF295" s="12"/>
      <c r="AG295" s="254"/>
      <c r="AH295" s="274"/>
      <c r="AI295" s="51"/>
      <c r="AJ295" s="51"/>
      <c r="AK295" s="248"/>
      <c r="AL295" s="248"/>
      <c r="AM295" s="248"/>
      <c r="AN295" s="254"/>
      <c r="AO295" s="254"/>
      <c r="AP295" s="254"/>
      <c r="AQ295" s="274"/>
      <c r="AR295" s="274"/>
      <c r="AS295" s="274"/>
      <c r="AT295" s="254"/>
      <c r="AU295" s="274"/>
      <c r="AV295" s="276"/>
      <c r="AW295" s="276"/>
      <c r="AX295" s="276"/>
      <c r="AY295" s="12"/>
      <c r="AZ295" s="12"/>
      <c r="BA295" s="12"/>
      <c r="BB295" s="12"/>
      <c r="BC295" s="12"/>
      <c r="BD295" s="53"/>
      <c r="BE295" s="11" t="str">
        <f ca="1">IF(OR(ISBLANK($W295),ISBLANK($M295)),"",OFFSET(Measure_List!$J$2,MATCH($W295,Measure_List!$A$3:$A$4922,FALSE),MATCH(M295,Measure_List!$J$2:$BA$2,1)-1))</f>
        <v/>
      </c>
      <c r="BF295" s="36" t="str">
        <f>IF(ISBLANK($W295),"",(-1)*PV('Drop Downs'!$F$2,CB295,$AE295))</f>
        <v/>
      </c>
      <c r="BG295" s="11" t="str">
        <f t="shared" si="62"/>
        <v/>
      </c>
      <c r="BH295" s="34" t="str">
        <f t="shared" si="72"/>
        <v/>
      </c>
      <c r="BI295" s="36" t="str">
        <f t="shared" si="63"/>
        <v/>
      </c>
      <c r="BJ295" s="34" t="str">
        <f>IF(ISBLANK($W295),"",AB295*'Drop Downs'!$F$1)</f>
        <v/>
      </c>
      <c r="BK295" s="36" t="str">
        <f t="shared" si="73"/>
        <v/>
      </c>
      <c r="BL295" s="36" t="str">
        <f>IF(ISBLANK($W295),"",(-1)*PV('Drop Downs'!$F$2,$CB295,$AD295))</f>
        <v/>
      </c>
      <c r="BM295" s="36" t="str">
        <f>IF(ISBLANK($W295),"",(-1)*PV('Drop Downs'!$F$2,CB295,$AF295))</f>
        <v/>
      </c>
      <c r="BN295" s="11" t="str">
        <f t="shared" si="74"/>
        <v/>
      </c>
      <c r="BO295" s="11" t="str">
        <f t="shared" si="64"/>
        <v/>
      </c>
      <c r="BP295" s="11" t="str">
        <f t="shared" si="65"/>
        <v/>
      </c>
      <c r="BQ295" s="36" t="str">
        <f ca="1">IF(ISBLANK($W295),"",OFFSET(Bkgd_AvoidedCosts!$A$1,BT295-1,BU295-1))</f>
        <v/>
      </c>
      <c r="BR295" s="38" t="str">
        <f t="shared" si="66"/>
        <v/>
      </c>
      <c r="BS295" s="38" t="str">
        <f t="shared" si="67"/>
        <v/>
      </c>
      <c r="BT295" s="10" t="str">
        <f>IF(ISBLANK($W295),"",MATCH($CA295,Bkgd_AvoidedCosts!$A$1:$A$405,FALSE))</f>
        <v/>
      </c>
      <c r="BU295" s="10" t="str">
        <f>IF(ISBLANK($W295),"",MATCH(CB295&amp;BZ295,Bkgd_AvoidedCosts!$2:$2,FALSE))</f>
        <v/>
      </c>
      <c r="BV295" s="42" t="str">
        <f ca="1">IF(ISBLANK($W295),"",OFFSET(Measure_List!$A$2,$CC295,BV$5))</f>
        <v/>
      </c>
      <c r="BW295" s="42" t="str">
        <f ca="1">IF(ISBLANK($W295),"",OFFSET(Measure_List!$A$2,$CC295,BW$5))</f>
        <v/>
      </c>
      <c r="BX295" s="42" t="str">
        <f ca="1">IF(ISBLANK($W295),"",OFFSET(Measure_List!$A$2,$CC295,BX$5))</f>
        <v/>
      </c>
      <c r="BY295" s="42" t="str">
        <f ca="1">IF(ISBLANK($W295),"",OFFSET(Measure_List!$A$2,$CC295,BY$5))</f>
        <v/>
      </c>
      <c r="BZ295" s="42" t="str">
        <f ca="1">IF(ISBLANK($W295),"",OFFSET(Measure_List!$A$2,$CC295,BZ$5))</f>
        <v/>
      </c>
      <c r="CA295" s="42" t="str">
        <f ca="1">IF(ISBLANK($W295),"",OFFSET(Measure_List!$A$2,$CC295,CA$5))</f>
        <v/>
      </c>
      <c r="CB295" s="42" t="str">
        <f ca="1">IF(ISBLANK($W295),"",OFFSET(Measure_List!$A$2,$CC295,CB$5))</f>
        <v/>
      </c>
      <c r="CC295" s="42" t="str">
        <f>IF(ISBLANK($W295),"",MATCH($W295,Measure_List!$A$2:$A$4929,FALSE)-1)</f>
        <v/>
      </c>
      <c r="CD295" s="54" t="str">
        <f t="shared" si="68"/>
        <v/>
      </c>
      <c r="CE295" s="55" t="str">
        <f t="shared" si="75"/>
        <v/>
      </c>
      <c r="CF295" s="55" t="str">
        <f>IF(ISBLANK(W295),"",MATCH(P295,'Funding Input and Summary'!$A$5:$A$254,0))</f>
        <v/>
      </c>
      <c r="CG295" s="202" t="str">
        <f>IF(W295="","",IF(ISERROR(VLOOKUP(W295,Measure_List!$A$3:$A$1000,1,FALSE)),1,""))</f>
        <v/>
      </c>
      <c r="CH295" s="46" t="str">
        <f ca="1">IF(BV295="","",IF(BV295&lt;&gt;OFFSET('Funding Input and Summary'!$AE$4,$CF295,0),1,""))</f>
        <v/>
      </c>
      <c r="CI295" s="46" t="str">
        <f ca="1">IF(ISBLANK(W295),"",IF(BZ295&lt;&gt;IF(OFFSET('Funding Input and Summary'!$AG$4,$CF295,0)="Retrofit","R","L"),1,""))</f>
        <v/>
      </c>
      <c r="CJ295" s="46" t="str">
        <f t="shared" si="69"/>
        <v/>
      </c>
      <c r="CK295" s="46" t="str">
        <f ca="1">IF(W295="","",IF(M295&lt;&gt;OFFSET('Funding Input and Summary'!$AF$4,$CF295,0),1,""))</f>
        <v/>
      </c>
      <c r="CL295" s="46" t="str">
        <f t="shared" ca="1" si="76"/>
        <v/>
      </c>
      <c r="CM295" s="46" t="str">
        <f t="shared" si="70"/>
        <v/>
      </c>
      <c r="CN295" s="63"/>
      <c r="CO295" s="63"/>
      <c r="CP295" s="63"/>
      <c r="CQ295" s="63"/>
      <c r="CR295" s="63"/>
    </row>
    <row r="296" spans="1:96" ht="15" x14ac:dyDescent="0.25">
      <c r="A296" s="244" t="str">
        <f t="shared" ca="1" si="71"/>
        <v/>
      </c>
      <c r="B296" s="59"/>
      <c r="C296" s="47"/>
      <c r="D296" s="47"/>
      <c r="E296" s="47"/>
      <c r="F296" s="47"/>
      <c r="G296" s="47"/>
      <c r="H296" s="48"/>
      <c r="I296" s="47"/>
      <c r="J296" s="49"/>
      <c r="K296" s="49"/>
      <c r="L296" s="49"/>
      <c r="M296" s="50"/>
      <c r="N296" s="50"/>
      <c r="O296" s="52"/>
      <c r="P296" s="32"/>
      <c r="Q296" s="32"/>
      <c r="R296" s="20"/>
      <c r="S296" s="51"/>
      <c r="T296" s="275"/>
      <c r="U296" s="51"/>
      <c r="V296" s="51"/>
      <c r="W296" s="62"/>
      <c r="X296" s="52"/>
      <c r="Y296" s="12"/>
      <c r="Z296" s="12"/>
      <c r="AA296" s="276"/>
      <c r="AB296" s="276"/>
      <c r="AC296" s="254"/>
      <c r="AD296" s="254"/>
      <c r="AE296" s="12"/>
      <c r="AF296" s="12"/>
      <c r="AG296" s="254"/>
      <c r="AH296" s="274"/>
      <c r="AI296" s="51"/>
      <c r="AJ296" s="51"/>
      <c r="AK296" s="248"/>
      <c r="AL296" s="248"/>
      <c r="AM296" s="248"/>
      <c r="AN296" s="254"/>
      <c r="AO296" s="254"/>
      <c r="AP296" s="254"/>
      <c r="AQ296" s="274"/>
      <c r="AR296" s="274"/>
      <c r="AS296" s="274"/>
      <c r="AT296" s="254"/>
      <c r="AU296" s="274"/>
      <c r="AV296" s="276"/>
      <c r="AW296" s="276"/>
      <c r="AX296" s="276"/>
      <c r="AY296" s="12"/>
      <c r="AZ296" s="12"/>
      <c r="BA296" s="12"/>
      <c r="BB296" s="12"/>
      <c r="BC296" s="12"/>
      <c r="BD296" s="53"/>
      <c r="BE296" s="11" t="str">
        <f ca="1">IF(OR(ISBLANK($W296),ISBLANK($M296)),"",OFFSET(Measure_List!$J$2,MATCH($W296,Measure_List!$A$3:$A$4922,FALSE),MATCH(M296,Measure_List!$J$2:$BA$2,1)-1))</f>
        <v/>
      </c>
      <c r="BF296" s="36" t="str">
        <f>IF(ISBLANK($W296),"",(-1)*PV('Drop Downs'!$F$2,CB296,$AE296))</f>
        <v/>
      </c>
      <c r="BG296" s="11" t="str">
        <f t="shared" si="62"/>
        <v/>
      </c>
      <c r="BH296" s="34" t="str">
        <f t="shared" si="72"/>
        <v/>
      </c>
      <c r="BI296" s="36" t="str">
        <f t="shared" si="63"/>
        <v/>
      </c>
      <c r="BJ296" s="34" t="str">
        <f>IF(ISBLANK($W296),"",AB296*'Drop Downs'!$F$1)</f>
        <v/>
      </c>
      <c r="BK296" s="36" t="str">
        <f t="shared" si="73"/>
        <v/>
      </c>
      <c r="BL296" s="36" t="str">
        <f>IF(ISBLANK($W296),"",(-1)*PV('Drop Downs'!$F$2,$CB296,$AD296))</f>
        <v/>
      </c>
      <c r="BM296" s="36" t="str">
        <f>IF(ISBLANK($W296),"",(-1)*PV('Drop Downs'!$F$2,CB296,$AF296))</f>
        <v/>
      </c>
      <c r="BN296" s="11" t="str">
        <f t="shared" si="74"/>
        <v/>
      </c>
      <c r="BO296" s="11" t="str">
        <f t="shared" si="64"/>
        <v/>
      </c>
      <c r="BP296" s="11" t="str">
        <f t="shared" si="65"/>
        <v/>
      </c>
      <c r="BQ296" s="36" t="str">
        <f ca="1">IF(ISBLANK($W296),"",OFFSET(Bkgd_AvoidedCosts!$A$1,BT296-1,BU296-1))</f>
        <v/>
      </c>
      <c r="BR296" s="38" t="str">
        <f t="shared" si="66"/>
        <v/>
      </c>
      <c r="BS296" s="38" t="str">
        <f t="shared" si="67"/>
        <v/>
      </c>
      <c r="BT296" s="10" t="str">
        <f>IF(ISBLANK($W296),"",MATCH($CA296,Bkgd_AvoidedCosts!$A$1:$A$405,FALSE))</f>
        <v/>
      </c>
      <c r="BU296" s="10" t="str">
        <f>IF(ISBLANK($W296),"",MATCH(CB296&amp;BZ296,Bkgd_AvoidedCosts!$2:$2,FALSE))</f>
        <v/>
      </c>
      <c r="BV296" s="42" t="str">
        <f ca="1">IF(ISBLANK($W296),"",OFFSET(Measure_List!$A$2,$CC296,BV$5))</f>
        <v/>
      </c>
      <c r="BW296" s="42" t="str">
        <f ca="1">IF(ISBLANK($W296),"",OFFSET(Measure_List!$A$2,$CC296,BW$5))</f>
        <v/>
      </c>
      <c r="BX296" s="42" t="str">
        <f ca="1">IF(ISBLANK($W296),"",OFFSET(Measure_List!$A$2,$CC296,BX$5))</f>
        <v/>
      </c>
      <c r="BY296" s="42" t="str">
        <f ca="1">IF(ISBLANK($W296),"",OFFSET(Measure_List!$A$2,$CC296,BY$5))</f>
        <v/>
      </c>
      <c r="BZ296" s="42" t="str">
        <f ca="1">IF(ISBLANK($W296),"",OFFSET(Measure_List!$A$2,$CC296,BZ$5))</f>
        <v/>
      </c>
      <c r="CA296" s="42" t="str">
        <f ca="1">IF(ISBLANK($W296),"",OFFSET(Measure_List!$A$2,$CC296,CA$5))</f>
        <v/>
      </c>
      <c r="CB296" s="42" t="str">
        <f ca="1">IF(ISBLANK($W296),"",OFFSET(Measure_List!$A$2,$CC296,CB$5))</f>
        <v/>
      </c>
      <c r="CC296" s="42" t="str">
        <f>IF(ISBLANK($W296),"",MATCH($W296,Measure_List!$A$2:$A$4929,FALSE)-1)</f>
        <v/>
      </c>
      <c r="CD296" s="54" t="str">
        <f t="shared" si="68"/>
        <v/>
      </c>
      <c r="CE296" s="55" t="str">
        <f t="shared" si="75"/>
        <v/>
      </c>
      <c r="CF296" s="55" t="str">
        <f>IF(ISBLANK(W296),"",MATCH(P296,'Funding Input and Summary'!$A$5:$A$254,0))</f>
        <v/>
      </c>
      <c r="CG296" s="202" t="str">
        <f>IF(W296="","",IF(ISERROR(VLOOKUP(W296,Measure_List!$A$3:$A$1000,1,FALSE)),1,""))</f>
        <v/>
      </c>
      <c r="CH296" s="46" t="str">
        <f ca="1">IF(BV296="","",IF(BV296&lt;&gt;OFFSET('Funding Input and Summary'!$AE$4,$CF296,0),1,""))</f>
        <v/>
      </c>
      <c r="CI296" s="46" t="str">
        <f ca="1">IF(ISBLANK(W296),"",IF(BZ296&lt;&gt;IF(OFFSET('Funding Input and Summary'!$AG$4,$CF296,0)="Retrofit","R","L"),1,""))</f>
        <v/>
      </c>
      <c r="CJ296" s="46" t="str">
        <f t="shared" si="69"/>
        <v/>
      </c>
      <c r="CK296" s="46" t="str">
        <f ca="1">IF(W296="","",IF(M296&lt;&gt;OFFSET('Funding Input and Summary'!$AF$4,$CF296,0),1,""))</f>
        <v/>
      </c>
      <c r="CL296" s="46" t="str">
        <f t="shared" ca="1" si="76"/>
        <v/>
      </c>
      <c r="CM296" s="46" t="str">
        <f t="shared" si="70"/>
        <v/>
      </c>
      <c r="CN296" s="63"/>
      <c r="CO296" s="63"/>
      <c r="CP296" s="63"/>
      <c r="CQ296" s="63"/>
      <c r="CR296" s="63"/>
    </row>
    <row r="297" spans="1:96" ht="15" x14ac:dyDescent="0.25">
      <c r="A297" s="244" t="str">
        <f t="shared" ca="1" si="71"/>
        <v/>
      </c>
      <c r="B297" s="59"/>
      <c r="C297" s="47"/>
      <c r="D297" s="47"/>
      <c r="E297" s="47"/>
      <c r="F297" s="47"/>
      <c r="G297" s="47"/>
      <c r="H297" s="48"/>
      <c r="I297" s="47"/>
      <c r="J297" s="49"/>
      <c r="K297" s="49"/>
      <c r="L297" s="49"/>
      <c r="M297" s="50"/>
      <c r="N297" s="50"/>
      <c r="O297" s="52"/>
      <c r="P297" s="32"/>
      <c r="Q297" s="32"/>
      <c r="R297" s="20"/>
      <c r="S297" s="51"/>
      <c r="T297" s="275"/>
      <c r="U297" s="51"/>
      <c r="V297" s="51"/>
      <c r="W297" s="62"/>
      <c r="X297" s="52"/>
      <c r="Y297" s="12"/>
      <c r="Z297" s="12"/>
      <c r="AA297" s="276"/>
      <c r="AB297" s="276"/>
      <c r="AC297" s="254"/>
      <c r="AD297" s="254"/>
      <c r="AE297" s="12"/>
      <c r="AF297" s="12"/>
      <c r="AG297" s="254"/>
      <c r="AH297" s="274"/>
      <c r="AI297" s="51"/>
      <c r="AJ297" s="51"/>
      <c r="AK297" s="248"/>
      <c r="AL297" s="248"/>
      <c r="AM297" s="248"/>
      <c r="AN297" s="254"/>
      <c r="AO297" s="254"/>
      <c r="AP297" s="254"/>
      <c r="AQ297" s="274"/>
      <c r="AR297" s="274"/>
      <c r="AS297" s="274"/>
      <c r="AT297" s="254"/>
      <c r="AU297" s="274"/>
      <c r="AV297" s="276"/>
      <c r="AW297" s="276"/>
      <c r="AX297" s="276"/>
      <c r="AY297" s="12"/>
      <c r="AZ297" s="12"/>
      <c r="BA297" s="12"/>
      <c r="BB297" s="12"/>
      <c r="BC297" s="12"/>
      <c r="BD297" s="53"/>
      <c r="BE297" s="11" t="str">
        <f ca="1">IF(OR(ISBLANK($W297),ISBLANK($M297)),"",OFFSET(Measure_List!$J$2,MATCH($W297,Measure_List!$A$3:$A$4922,FALSE),MATCH(M297,Measure_List!$J$2:$BA$2,1)-1))</f>
        <v/>
      </c>
      <c r="BF297" s="36" t="str">
        <f>IF(ISBLANK($W297),"",(-1)*PV('Drop Downs'!$F$2,CB297,$AE297))</f>
        <v/>
      </c>
      <c r="BG297" s="11" t="str">
        <f t="shared" si="62"/>
        <v/>
      </c>
      <c r="BH297" s="34" t="str">
        <f t="shared" si="72"/>
        <v/>
      </c>
      <c r="BI297" s="36" t="str">
        <f t="shared" si="63"/>
        <v/>
      </c>
      <c r="BJ297" s="34" t="str">
        <f>IF(ISBLANK($W297),"",AB297*'Drop Downs'!$F$1)</f>
        <v/>
      </c>
      <c r="BK297" s="36" t="str">
        <f t="shared" si="73"/>
        <v/>
      </c>
      <c r="BL297" s="36" t="str">
        <f>IF(ISBLANK($W297),"",(-1)*PV('Drop Downs'!$F$2,$CB297,$AD297))</f>
        <v/>
      </c>
      <c r="BM297" s="36" t="str">
        <f>IF(ISBLANK($W297),"",(-1)*PV('Drop Downs'!$F$2,CB297,$AF297))</f>
        <v/>
      </c>
      <c r="BN297" s="11" t="str">
        <f t="shared" si="74"/>
        <v/>
      </c>
      <c r="BO297" s="11" t="str">
        <f t="shared" si="64"/>
        <v/>
      </c>
      <c r="BP297" s="11" t="str">
        <f t="shared" si="65"/>
        <v/>
      </c>
      <c r="BQ297" s="36" t="str">
        <f ca="1">IF(ISBLANK($W297),"",OFFSET(Bkgd_AvoidedCosts!$A$1,BT297-1,BU297-1))</f>
        <v/>
      </c>
      <c r="BR297" s="38" t="str">
        <f t="shared" si="66"/>
        <v/>
      </c>
      <c r="BS297" s="38" t="str">
        <f t="shared" si="67"/>
        <v/>
      </c>
      <c r="BT297" s="10" t="str">
        <f>IF(ISBLANK($W297),"",MATCH($CA297,Bkgd_AvoidedCosts!$A$1:$A$405,FALSE))</f>
        <v/>
      </c>
      <c r="BU297" s="10" t="str">
        <f>IF(ISBLANK($W297),"",MATCH(CB297&amp;BZ297,Bkgd_AvoidedCosts!$2:$2,FALSE))</f>
        <v/>
      </c>
      <c r="BV297" s="42" t="str">
        <f ca="1">IF(ISBLANK($W297),"",OFFSET(Measure_List!$A$2,$CC297,BV$5))</f>
        <v/>
      </c>
      <c r="BW297" s="42" t="str">
        <f ca="1">IF(ISBLANK($W297),"",OFFSET(Measure_List!$A$2,$CC297,BW$5))</f>
        <v/>
      </c>
      <c r="BX297" s="42" t="str">
        <f ca="1">IF(ISBLANK($W297),"",OFFSET(Measure_List!$A$2,$CC297,BX$5))</f>
        <v/>
      </c>
      <c r="BY297" s="42" t="str">
        <f ca="1">IF(ISBLANK($W297),"",OFFSET(Measure_List!$A$2,$CC297,BY$5))</f>
        <v/>
      </c>
      <c r="BZ297" s="42" t="str">
        <f ca="1">IF(ISBLANK($W297),"",OFFSET(Measure_List!$A$2,$CC297,BZ$5))</f>
        <v/>
      </c>
      <c r="CA297" s="42" t="str">
        <f ca="1">IF(ISBLANK($W297),"",OFFSET(Measure_List!$A$2,$CC297,CA$5))</f>
        <v/>
      </c>
      <c r="CB297" s="42" t="str">
        <f ca="1">IF(ISBLANK($W297),"",OFFSET(Measure_List!$A$2,$CC297,CB$5))</f>
        <v/>
      </c>
      <c r="CC297" s="42" t="str">
        <f>IF(ISBLANK($W297),"",MATCH($W297,Measure_List!$A$2:$A$4929,FALSE)-1)</f>
        <v/>
      </c>
      <c r="CD297" s="54" t="str">
        <f t="shared" si="68"/>
        <v/>
      </c>
      <c r="CE297" s="55" t="str">
        <f t="shared" si="75"/>
        <v/>
      </c>
      <c r="CF297" s="55" t="str">
        <f>IF(ISBLANK(W297),"",MATCH(P297,'Funding Input and Summary'!$A$5:$A$254,0))</f>
        <v/>
      </c>
      <c r="CG297" s="202" t="str">
        <f>IF(W297="","",IF(ISERROR(VLOOKUP(W297,Measure_List!$A$3:$A$1000,1,FALSE)),1,""))</f>
        <v/>
      </c>
      <c r="CH297" s="46" t="str">
        <f ca="1">IF(BV297="","",IF(BV297&lt;&gt;OFFSET('Funding Input and Summary'!$AE$4,$CF297,0),1,""))</f>
        <v/>
      </c>
      <c r="CI297" s="46" t="str">
        <f ca="1">IF(ISBLANK(W297),"",IF(BZ297&lt;&gt;IF(OFFSET('Funding Input and Summary'!$AG$4,$CF297,0)="Retrofit","R","L"),1,""))</f>
        <v/>
      </c>
      <c r="CJ297" s="46" t="str">
        <f t="shared" si="69"/>
        <v/>
      </c>
      <c r="CK297" s="46" t="str">
        <f ca="1">IF(W297="","",IF(M297&lt;&gt;OFFSET('Funding Input and Summary'!$AF$4,$CF297,0),1,""))</f>
        <v/>
      </c>
      <c r="CL297" s="46" t="str">
        <f t="shared" ca="1" si="76"/>
        <v/>
      </c>
      <c r="CM297" s="46" t="str">
        <f t="shared" si="70"/>
        <v/>
      </c>
      <c r="CN297" s="63"/>
      <c r="CO297" s="63"/>
      <c r="CP297" s="63"/>
      <c r="CQ297" s="63"/>
      <c r="CR297" s="63"/>
    </row>
    <row r="298" spans="1:96" ht="15" x14ac:dyDescent="0.25">
      <c r="A298" s="244" t="str">
        <f t="shared" ca="1" si="71"/>
        <v/>
      </c>
      <c r="B298" s="59"/>
      <c r="C298" s="47"/>
      <c r="D298" s="47"/>
      <c r="E298" s="47"/>
      <c r="F298" s="47"/>
      <c r="G298" s="47"/>
      <c r="H298" s="48"/>
      <c r="I298" s="47"/>
      <c r="J298" s="49"/>
      <c r="K298" s="49"/>
      <c r="L298" s="49"/>
      <c r="M298" s="50"/>
      <c r="N298" s="50"/>
      <c r="O298" s="52"/>
      <c r="P298" s="32"/>
      <c r="Q298" s="32"/>
      <c r="R298" s="20"/>
      <c r="S298" s="51"/>
      <c r="T298" s="275"/>
      <c r="U298" s="51"/>
      <c r="V298" s="51"/>
      <c r="W298" s="62"/>
      <c r="X298" s="52"/>
      <c r="Y298" s="12"/>
      <c r="Z298" s="12"/>
      <c r="AA298" s="276"/>
      <c r="AB298" s="276"/>
      <c r="AC298" s="254"/>
      <c r="AD298" s="254"/>
      <c r="AE298" s="12"/>
      <c r="AF298" s="12"/>
      <c r="AG298" s="254"/>
      <c r="AH298" s="274"/>
      <c r="AI298" s="51"/>
      <c r="AJ298" s="51"/>
      <c r="AK298" s="248"/>
      <c r="AL298" s="248"/>
      <c r="AM298" s="248"/>
      <c r="AN298" s="254"/>
      <c r="AO298" s="254"/>
      <c r="AP298" s="254"/>
      <c r="AQ298" s="274"/>
      <c r="AR298" s="274"/>
      <c r="AS298" s="274"/>
      <c r="AT298" s="254"/>
      <c r="AU298" s="274"/>
      <c r="AV298" s="276"/>
      <c r="AW298" s="276"/>
      <c r="AX298" s="276"/>
      <c r="AY298" s="12"/>
      <c r="AZ298" s="12"/>
      <c r="BA298" s="12"/>
      <c r="BB298" s="12"/>
      <c r="BC298" s="12"/>
      <c r="BD298" s="53"/>
      <c r="BE298" s="11" t="str">
        <f ca="1">IF(OR(ISBLANK($W298),ISBLANK($M298)),"",OFFSET(Measure_List!$J$2,MATCH($W298,Measure_List!$A$3:$A$4922,FALSE),MATCH(M298,Measure_List!$J$2:$BA$2,1)-1))</f>
        <v/>
      </c>
      <c r="BF298" s="36" t="str">
        <f>IF(ISBLANK($W298),"",(-1)*PV('Drop Downs'!$F$2,CB298,$AE298))</f>
        <v/>
      </c>
      <c r="BG298" s="11" t="str">
        <f t="shared" si="62"/>
        <v/>
      </c>
      <c r="BH298" s="34" t="str">
        <f t="shared" si="72"/>
        <v/>
      </c>
      <c r="BI298" s="36" t="str">
        <f t="shared" si="63"/>
        <v/>
      </c>
      <c r="BJ298" s="34" t="str">
        <f>IF(ISBLANK($W298),"",AB298*'Drop Downs'!$F$1)</f>
        <v/>
      </c>
      <c r="BK298" s="36" t="str">
        <f t="shared" si="73"/>
        <v/>
      </c>
      <c r="BL298" s="36" t="str">
        <f>IF(ISBLANK($W298),"",(-1)*PV('Drop Downs'!$F$2,$CB298,$AD298))</f>
        <v/>
      </c>
      <c r="BM298" s="36" t="str">
        <f>IF(ISBLANK($W298),"",(-1)*PV('Drop Downs'!$F$2,CB298,$AF298))</f>
        <v/>
      </c>
      <c r="BN298" s="11" t="str">
        <f t="shared" si="74"/>
        <v/>
      </c>
      <c r="BO298" s="11" t="str">
        <f t="shared" si="64"/>
        <v/>
      </c>
      <c r="BP298" s="11" t="str">
        <f t="shared" si="65"/>
        <v/>
      </c>
      <c r="BQ298" s="36" t="str">
        <f ca="1">IF(ISBLANK($W298),"",OFFSET(Bkgd_AvoidedCosts!$A$1,BT298-1,BU298-1))</f>
        <v/>
      </c>
      <c r="BR298" s="38" t="str">
        <f t="shared" si="66"/>
        <v/>
      </c>
      <c r="BS298" s="38" t="str">
        <f t="shared" si="67"/>
        <v/>
      </c>
      <c r="BT298" s="10" t="str">
        <f>IF(ISBLANK($W298),"",MATCH($CA298,Bkgd_AvoidedCosts!$A$1:$A$405,FALSE))</f>
        <v/>
      </c>
      <c r="BU298" s="10" t="str">
        <f>IF(ISBLANK($W298),"",MATCH(CB298&amp;BZ298,Bkgd_AvoidedCosts!$2:$2,FALSE))</f>
        <v/>
      </c>
      <c r="BV298" s="42" t="str">
        <f ca="1">IF(ISBLANK($W298),"",OFFSET(Measure_List!$A$2,$CC298,BV$5))</f>
        <v/>
      </c>
      <c r="BW298" s="42" t="str">
        <f ca="1">IF(ISBLANK($W298),"",OFFSET(Measure_List!$A$2,$CC298,BW$5))</f>
        <v/>
      </c>
      <c r="BX298" s="42" t="str">
        <f ca="1">IF(ISBLANK($W298),"",OFFSET(Measure_List!$A$2,$CC298,BX$5))</f>
        <v/>
      </c>
      <c r="BY298" s="42" t="str">
        <f ca="1">IF(ISBLANK($W298),"",OFFSET(Measure_List!$A$2,$CC298,BY$5))</f>
        <v/>
      </c>
      <c r="BZ298" s="42" t="str">
        <f ca="1">IF(ISBLANK($W298),"",OFFSET(Measure_List!$A$2,$CC298,BZ$5))</f>
        <v/>
      </c>
      <c r="CA298" s="42" t="str">
        <f ca="1">IF(ISBLANK($W298),"",OFFSET(Measure_List!$A$2,$CC298,CA$5))</f>
        <v/>
      </c>
      <c r="CB298" s="42" t="str">
        <f ca="1">IF(ISBLANK($W298),"",OFFSET(Measure_List!$A$2,$CC298,CB$5))</f>
        <v/>
      </c>
      <c r="CC298" s="42" t="str">
        <f>IF(ISBLANK($W298),"",MATCH($W298,Measure_List!$A$2:$A$4929,FALSE)-1)</f>
        <v/>
      </c>
      <c r="CD298" s="54" t="str">
        <f t="shared" si="68"/>
        <v/>
      </c>
      <c r="CE298" s="55" t="str">
        <f t="shared" si="75"/>
        <v/>
      </c>
      <c r="CF298" s="55" t="str">
        <f>IF(ISBLANK(W298),"",MATCH(P298,'Funding Input and Summary'!$A$5:$A$254,0))</f>
        <v/>
      </c>
      <c r="CG298" s="202" t="str">
        <f>IF(W298="","",IF(ISERROR(VLOOKUP(W298,Measure_List!$A$3:$A$1000,1,FALSE)),1,""))</f>
        <v/>
      </c>
      <c r="CH298" s="46" t="str">
        <f ca="1">IF(BV298="","",IF(BV298&lt;&gt;OFFSET('Funding Input and Summary'!$AE$4,$CF298,0),1,""))</f>
        <v/>
      </c>
      <c r="CI298" s="46" t="str">
        <f ca="1">IF(ISBLANK(W298),"",IF(BZ298&lt;&gt;IF(OFFSET('Funding Input and Summary'!$AG$4,$CF298,0)="Retrofit","R","L"),1,""))</f>
        <v/>
      </c>
      <c r="CJ298" s="46" t="str">
        <f t="shared" si="69"/>
        <v/>
      </c>
      <c r="CK298" s="46" t="str">
        <f ca="1">IF(W298="","",IF(M298&lt;&gt;OFFSET('Funding Input and Summary'!$AF$4,$CF298,0),1,""))</f>
        <v/>
      </c>
      <c r="CL298" s="46" t="str">
        <f t="shared" ca="1" si="76"/>
        <v/>
      </c>
      <c r="CM298" s="46" t="str">
        <f t="shared" si="70"/>
        <v/>
      </c>
      <c r="CN298" s="63"/>
      <c r="CO298" s="63"/>
      <c r="CP298" s="63"/>
      <c r="CQ298" s="63"/>
      <c r="CR298" s="63"/>
    </row>
    <row r="299" spans="1:96" ht="15" x14ac:dyDescent="0.25">
      <c r="A299" s="244" t="str">
        <f t="shared" ca="1" si="71"/>
        <v/>
      </c>
      <c r="B299" s="59"/>
      <c r="C299" s="47"/>
      <c r="D299" s="47"/>
      <c r="E299" s="47"/>
      <c r="F299" s="47"/>
      <c r="G299" s="47"/>
      <c r="H299" s="48"/>
      <c r="I299" s="47"/>
      <c r="J299" s="49"/>
      <c r="K299" s="49"/>
      <c r="L299" s="49"/>
      <c r="M299" s="50"/>
      <c r="N299" s="50"/>
      <c r="O299" s="52"/>
      <c r="P299" s="32"/>
      <c r="Q299" s="32"/>
      <c r="R299" s="20"/>
      <c r="S299" s="51"/>
      <c r="T299" s="275"/>
      <c r="U299" s="51"/>
      <c r="V299" s="51"/>
      <c r="W299" s="62"/>
      <c r="X299" s="52"/>
      <c r="Y299" s="12"/>
      <c r="Z299" s="12"/>
      <c r="AA299" s="276"/>
      <c r="AB299" s="276"/>
      <c r="AC299" s="254"/>
      <c r="AD299" s="254"/>
      <c r="AE299" s="12"/>
      <c r="AF299" s="12"/>
      <c r="AG299" s="254"/>
      <c r="AH299" s="274"/>
      <c r="AI299" s="51"/>
      <c r="AJ299" s="51"/>
      <c r="AK299" s="248"/>
      <c r="AL299" s="248"/>
      <c r="AM299" s="248"/>
      <c r="AN299" s="254"/>
      <c r="AO299" s="254"/>
      <c r="AP299" s="254"/>
      <c r="AQ299" s="274"/>
      <c r="AR299" s="274"/>
      <c r="AS299" s="274"/>
      <c r="AT299" s="254"/>
      <c r="AU299" s="274"/>
      <c r="AV299" s="276"/>
      <c r="AW299" s="276"/>
      <c r="AX299" s="276"/>
      <c r="AY299" s="12"/>
      <c r="AZ299" s="12"/>
      <c r="BA299" s="12"/>
      <c r="BB299" s="12"/>
      <c r="BC299" s="12"/>
      <c r="BD299" s="53"/>
      <c r="BE299" s="11" t="str">
        <f ca="1">IF(OR(ISBLANK($W299),ISBLANK($M299)),"",OFFSET(Measure_List!$J$2,MATCH($W299,Measure_List!$A$3:$A$4922,FALSE),MATCH(M299,Measure_List!$J$2:$BA$2,1)-1))</f>
        <v/>
      </c>
      <c r="BF299" s="36" t="str">
        <f>IF(ISBLANK($W299),"",(-1)*PV('Drop Downs'!$F$2,CB299,$AE299))</f>
        <v/>
      </c>
      <c r="BG299" s="11" t="str">
        <f t="shared" si="62"/>
        <v/>
      </c>
      <c r="BH299" s="34" t="str">
        <f t="shared" si="72"/>
        <v/>
      </c>
      <c r="BI299" s="36" t="str">
        <f t="shared" si="63"/>
        <v/>
      </c>
      <c r="BJ299" s="34" t="str">
        <f>IF(ISBLANK($W299),"",AB299*'Drop Downs'!$F$1)</f>
        <v/>
      </c>
      <c r="BK299" s="36" t="str">
        <f t="shared" si="73"/>
        <v/>
      </c>
      <c r="BL299" s="36" t="str">
        <f>IF(ISBLANK($W299),"",(-1)*PV('Drop Downs'!$F$2,$CB299,$AD299))</f>
        <v/>
      </c>
      <c r="BM299" s="36" t="str">
        <f>IF(ISBLANK($W299),"",(-1)*PV('Drop Downs'!$F$2,CB299,$AF299))</f>
        <v/>
      </c>
      <c r="BN299" s="11" t="str">
        <f t="shared" si="74"/>
        <v/>
      </c>
      <c r="BO299" s="11" t="str">
        <f t="shared" si="64"/>
        <v/>
      </c>
      <c r="BP299" s="11" t="str">
        <f t="shared" si="65"/>
        <v/>
      </c>
      <c r="BQ299" s="36" t="str">
        <f ca="1">IF(ISBLANK($W299),"",OFFSET(Bkgd_AvoidedCosts!$A$1,BT299-1,BU299-1))</f>
        <v/>
      </c>
      <c r="BR299" s="38" t="str">
        <f t="shared" si="66"/>
        <v/>
      </c>
      <c r="BS299" s="38" t="str">
        <f t="shared" si="67"/>
        <v/>
      </c>
      <c r="BT299" s="10" t="str">
        <f>IF(ISBLANK($W299),"",MATCH($CA299,Bkgd_AvoidedCosts!$A$1:$A$405,FALSE))</f>
        <v/>
      </c>
      <c r="BU299" s="10" t="str">
        <f>IF(ISBLANK($W299),"",MATCH(CB299&amp;BZ299,Bkgd_AvoidedCosts!$2:$2,FALSE))</f>
        <v/>
      </c>
      <c r="BV299" s="42" t="str">
        <f ca="1">IF(ISBLANK($W299),"",OFFSET(Measure_List!$A$2,$CC299,BV$5))</f>
        <v/>
      </c>
      <c r="BW299" s="42" t="str">
        <f ca="1">IF(ISBLANK($W299),"",OFFSET(Measure_List!$A$2,$CC299,BW$5))</f>
        <v/>
      </c>
      <c r="BX299" s="42" t="str">
        <f ca="1">IF(ISBLANK($W299),"",OFFSET(Measure_List!$A$2,$CC299,BX$5))</f>
        <v/>
      </c>
      <c r="BY299" s="42" t="str">
        <f ca="1">IF(ISBLANK($W299),"",OFFSET(Measure_List!$A$2,$CC299,BY$5))</f>
        <v/>
      </c>
      <c r="BZ299" s="42" t="str">
        <f ca="1">IF(ISBLANK($W299),"",OFFSET(Measure_List!$A$2,$CC299,BZ$5))</f>
        <v/>
      </c>
      <c r="CA299" s="42" t="str">
        <f ca="1">IF(ISBLANK($W299),"",OFFSET(Measure_List!$A$2,$CC299,CA$5))</f>
        <v/>
      </c>
      <c r="CB299" s="42" t="str">
        <f ca="1">IF(ISBLANK($W299),"",OFFSET(Measure_List!$A$2,$CC299,CB$5))</f>
        <v/>
      </c>
      <c r="CC299" s="42" t="str">
        <f>IF(ISBLANK($W299),"",MATCH($W299,Measure_List!$A$2:$A$4929,FALSE)-1)</f>
        <v/>
      </c>
      <c r="CD299" s="54" t="str">
        <f t="shared" si="68"/>
        <v/>
      </c>
      <c r="CE299" s="55" t="str">
        <f t="shared" si="75"/>
        <v/>
      </c>
      <c r="CF299" s="55" t="str">
        <f>IF(ISBLANK(W299),"",MATCH(P299,'Funding Input and Summary'!$A$5:$A$254,0))</f>
        <v/>
      </c>
      <c r="CG299" s="202" t="str">
        <f>IF(W299="","",IF(ISERROR(VLOOKUP(W299,Measure_List!$A$3:$A$1000,1,FALSE)),1,""))</f>
        <v/>
      </c>
      <c r="CH299" s="46" t="str">
        <f ca="1">IF(BV299="","",IF(BV299&lt;&gt;OFFSET('Funding Input and Summary'!$AE$4,$CF299,0),1,""))</f>
        <v/>
      </c>
      <c r="CI299" s="46" t="str">
        <f ca="1">IF(ISBLANK(W299),"",IF(BZ299&lt;&gt;IF(OFFSET('Funding Input and Summary'!$AG$4,$CF299,0)="Retrofit","R","L"),1,""))</f>
        <v/>
      </c>
      <c r="CJ299" s="46" t="str">
        <f t="shared" si="69"/>
        <v/>
      </c>
      <c r="CK299" s="46" t="str">
        <f ca="1">IF(W299="","",IF(M299&lt;&gt;OFFSET('Funding Input and Summary'!$AF$4,$CF299,0),1,""))</f>
        <v/>
      </c>
      <c r="CL299" s="46" t="str">
        <f t="shared" ca="1" si="76"/>
        <v/>
      </c>
      <c r="CM299" s="46" t="str">
        <f t="shared" si="70"/>
        <v/>
      </c>
      <c r="CN299" s="63"/>
      <c r="CO299" s="63"/>
      <c r="CP299" s="63"/>
      <c r="CQ299" s="63"/>
      <c r="CR299" s="63"/>
    </row>
    <row r="300" spans="1:96" ht="15" x14ac:dyDescent="0.25">
      <c r="A300" s="244" t="str">
        <f t="shared" ca="1" si="71"/>
        <v/>
      </c>
      <c r="B300" s="59"/>
      <c r="C300" s="47"/>
      <c r="D300" s="47"/>
      <c r="E300" s="47"/>
      <c r="F300" s="47"/>
      <c r="G300" s="47"/>
      <c r="H300" s="48"/>
      <c r="I300" s="47"/>
      <c r="J300" s="49"/>
      <c r="K300" s="49"/>
      <c r="L300" s="49"/>
      <c r="M300" s="50"/>
      <c r="N300" s="50"/>
      <c r="O300" s="52"/>
      <c r="P300" s="32"/>
      <c r="Q300" s="32"/>
      <c r="R300" s="20"/>
      <c r="S300" s="51"/>
      <c r="T300" s="275"/>
      <c r="U300" s="51"/>
      <c r="V300" s="51"/>
      <c r="W300" s="62"/>
      <c r="X300" s="52"/>
      <c r="Y300" s="12"/>
      <c r="Z300" s="12"/>
      <c r="AA300" s="276"/>
      <c r="AB300" s="276"/>
      <c r="AC300" s="254"/>
      <c r="AD300" s="254"/>
      <c r="AE300" s="12"/>
      <c r="AF300" s="12"/>
      <c r="AG300" s="254"/>
      <c r="AH300" s="274"/>
      <c r="AI300" s="51"/>
      <c r="AJ300" s="51"/>
      <c r="AK300" s="248"/>
      <c r="AL300" s="248"/>
      <c r="AM300" s="248"/>
      <c r="AN300" s="254"/>
      <c r="AO300" s="254"/>
      <c r="AP300" s="254"/>
      <c r="AQ300" s="274"/>
      <c r="AR300" s="274"/>
      <c r="AS300" s="274"/>
      <c r="AT300" s="254"/>
      <c r="AU300" s="274"/>
      <c r="AV300" s="276"/>
      <c r="AW300" s="276"/>
      <c r="AX300" s="276"/>
      <c r="AY300" s="12"/>
      <c r="AZ300" s="12"/>
      <c r="BA300" s="12"/>
      <c r="BB300" s="12"/>
      <c r="BC300" s="12"/>
      <c r="BD300" s="53"/>
      <c r="BE300" s="11" t="str">
        <f ca="1">IF(OR(ISBLANK($W300),ISBLANK($M300)),"",OFFSET(Measure_List!$J$2,MATCH($W300,Measure_List!$A$3:$A$4922,FALSE),MATCH(M300,Measure_List!$J$2:$BA$2,1)-1))</f>
        <v/>
      </c>
      <c r="BF300" s="36" t="str">
        <f>IF(ISBLANK($W300),"",(-1)*PV('Drop Downs'!$F$2,CB300,$AE300))</f>
        <v/>
      </c>
      <c r="BG300" s="11" t="str">
        <f t="shared" si="62"/>
        <v/>
      </c>
      <c r="BH300" s="34" t="str">
        <f t="shared" si="72"/>
        <v/>
      </c>
      <c r="BI300" s="36" t="str">
        <f t="shared" si="63"/>
        <v/>
      </c>
      <c r="BJ300" s="34" t="str">
        <f>IF(ISBLANK($W300),"",AB300*'Drop Downs'!$F$1)</f>
        <v/>
      </c>
      <c r="BK300" s="36" t="str">
        <f t="shared" si="73"/>
        <v/>
      </c>
      <c r="BL300" s="36" t="str">
        <f>IF(ISBLANK($W300),"",(-1)*PV('Drop Downs'!$F$2,$CB300,$AD300))</f>
        <v/>
      </c>
      <c r="BM300" s="36" t="str">
        <f>IF(ISBLANK($W300),"",(-1)*PV('Drop Downs'!$F$2,CB300,$AF300))</f>
        <v/>
      </c>
      <c r="BN300" s="11" t="str">
        <f t="shared" si="74"/>
        <v/>
      </c>
      <c r="BO300" s="11" t="str">
        <f t="shared" si="64"/>
        <v/>
      </c>
      <c r="BP300" s="11" t="str">
        <f t="shared" si="65"/>
        <v/>
      </c>
      <c r="BQ300" s="36" t="str">
        <f ca="1">IF(ISBLANK($W300),"",OFFSET(Bkgd_AvoidedCosts!$A$1,BT300-1,BU300-1))</f>
        <v/>
      </c>
      <c r="BR300" s="38" t="str">
        <f t="shared" si="66"/>
        <v/>
      </c>
      <c r="BS300" s="38" t="str">
        <f t="shared" si="67"/>
        <v/>
      </c>
      <c r="BT300" s="10" t="str">
        <f>IF(ISBLANK($W300),"",MATCH($CA300,Bkgd_AvoidedCosts!$A$1:$A$405,FALSE))</f>
        <v/>
      </c>
      <c r="BU300" s="10" t="str">
        <f>IF(ISBLANK($W300),"",MATCH(CB300&amp;BZ300,Bkgd_AvoidedCosts!$2:$2,FALSE))</f>
        <v/>
      </c>
      <c r="BV300" s="42" t="str">
        <f ca="1">IF(ISBLANK($W300),"",OFFSET(Measure_List!$A$2,$CC300,BV$5))</f>
        <v/>
      </c>
      <c r="BW300" s="42" t="str">
        <f ca="1">IF(ISBLANK($W300),"",OFFSET(Measure_List!$A$2,$CC300,BW$5))</f>
        <v/>
      </c>
      <c r="BX300" s="42" t="str">
        <f ca="1">IF(ISBLANK($W300),"",OFFSET(Measure_List!$A$2,$CC300,BX$5))</f>
        <v/>
      </c>
      <c r="BY300" s="42" t="str">
        <f ca="1">IF(ISBLANK($W300),"",OFFSET(Measure_List!$A$2,$CC300,BY$5))</f>
        <v/>
      </c>
      <c r="BZ300" s="42" t="str">
        <f ca="1">IF(ISBLANK($W300),"",OFFSET(Measure_List!$A$2,$CC300,BZ$5))</f>
        <v/>
      </c>
      <c r="CA300" s="42" t="str">
        <f ca="1">IF(ISBLANK($W300),"",OFFSET(Measure_List!$A$2,$CC300,CA$5))</f>
        <v/>
      </c>
      <c r="CB300" s="42" t="str">
        <f ca="1">IF(ISBLANK($W300),"",OFFSET(Measure_List!$A$2,$CC300,CB$5))</f>
        <v/>
      </c>
      <c r="CC300" s="42" t="str">
        <f>IF(ISBLANK($W300),"",MATCH($W300,Measure_List!$A$2:$A$4929,FALSE)-1)</f>
        <v/>
      </c>
      <c r="CD300" s="54" t="str">
        <f t="shared" si="68"/>
        <v/>
      </c>
      <c r="CE300" s="55" t="str">
        <f t="shared" si="75"/>
        <v/>
      </c>
      <c r="CF300" s="55" t="str">
        <f>IF(ISBLANK(W300),"",MATCH(P300,'Funding Input and Summary'!$A$5:$A$254,0))</f>
        <v/>
      </c>
      <c r="CG300" s="202" t="str">
        <f>IF(W300="","",IF(ISERROR(VLOOKUP(W300,Measure_List!$A$3:$A$1000,1,FALSE)),1,""))</f>
        <v/>
      </c>
      <c r="CH300" s="46" t="str">
        <f ca="1">IF(BV300="","",IF(BV300&lt;&gt;OFFSET('Funding Input and Summary'!$AE$4,$CF300,0),1,""))</f>
        <v/>
      </c>
      <c r="CI300" s="46" t="str">
        <f ca="1">IF(ISBLANK(W300),"",IF(BZ300&lt;&gt;IF(OFFSET('Funding Input and Summary'!$AG$4,$CF300,0)="Retrofit","R","L"),1,""))</f>
        <v/>
      </c>
      <c r="CJ300" s="46" t="str">
        <f t="shared" si="69"/>
        <v/>
      </c>
      <c r="CK300" s="46" t="str">
        <f ca="1">IF(W300="","",IF(M300&lt;&gt;OFFSET('Funding Input and Summary'!$AF$4,$CF300,0),1,""))</f>
        <v/>
      </c>
      <c r="CL300" s="46" t="str">
        <f t="shared" ca="1" si="76"/>
        <v/>
      </c>
      <c r="CM300" s="46" t="str">
        <f t="shared" si="70"/>
        <v/>
      </c>
      <c r="CN300" s="63"/>
      <c r="CO300" s="63"/>
      <c r="CP300" s="63"/>
      <c r="CQ300" s="63"/>
      <c r="CR300" s="63"/>
    </row>
    <row r="301" spans="1:96" ht="15" x14ac:dyDescent="0.25">
      <c r="A301" s="244" t="str">
        <f t="shared" ca="1" si="71"/>
        <v/>
      </c>
      <c r="B301" s="59"/>
      <c r="C301" s="47"/>
      <c r="D301" s="47"/>
      <c r="E301" s="47"/>
      <c r="F301" s="47"/>
      <c r="G301" s="47"/>
      <c r="H301" s="48"/>
      <c r="I301" s="47"/>
      <c r="J301" s="49"/>
      <c r="K301" s="49"/>
      <c r="L301" s="49"/>
      <c r="M301" s="50"/>
      <c r="N301" s="50"/>
      <c r="O301" s="52"/>
      <c r="P301" s="32"/>
      <c r="Q301" s="32"/>
      <c r="R301" s="20"/>
      <c r="S301" s="51"/>
      <c r="T301" s="275"/>
      <c r="U301" s="51"/>
      <c r="V301" s="51"/>
      <c r="W301" s="62"/>
      <c r="X301" s="52"/>
      <c r="Y301" s="12"/>
      <c r="Z301" s="12"/>
      <c r="AA301" s="276"/>
      <c r="AB301" s="276"/>
      <c r="AC301" s="254"/>
      <c r="AD301" s="254"/>
      <c r="AE301" s="12"/>
      <c r="AF301" s="12"/>
      <c r="AG301" s="254"/>
      <c r="AH301" s="274"/>
      <c r="AI301" s="51"/>
      <c r="AJ301" s="51"/>
      <c r="AK301" s="248"/>
      <c r="AL301" s="248"/>
      <c r="AM301" s="248"/>
      <c r="AN301" s="254"/>
      <c r="AO301" s="254"/>
      <c r="AP301" s="254"/>
      <c r="AQ301" s="274"/>
      <c r="AR301" s="274"/>
      <c r="AS301" s="274"/>
      <c r="AT301" s="254"/>
      <c r="AU301" s="274"/>
      <c r="AV301" s="276"/>
      <c r="AW301" s="276"/>
      <c r="AX301" s="276"/>
      <c r="AY301" s="12"/>
      <c r="AZ301" s="12"/>
      <c r="BA301" s="12"/>
      <c r="BB301" s="12"/>
      <c r="BC301" s="12"/>
      <c r="BD301" s="53"/>
      <c r="BE301" s="11" t="str">
        <f ca="1">IF(OR(ISBLANK($W301),ISBLANK($M301)),"",OFFSET(Measure_List!$J$2,MATCH($W301,Measure_List!$A$3:$A$4922,FALSE),MATCH(M301,Measure_List!$J$2:$BA$2,1)-1))</f>
        <v/>
      </c>
      <c r="BF301" s="36" t="str">
        <f>IF(ISBLANK($W301),"",(-1)*PV('Drop Downs'!$F$2,CB301,$AE301))</f>
        <v/>
      </c>
      <c r="BG301" s="11" t="str">
        <f t="shared" si="62"/>
        <v/>
      </c>
      <c r="BH301" s="34" t="str">
        <f t="shared" si="72"/>
        <v/>
      </c>
      <c r="BI301" s="36" t="str">
        <f t="shared" si="63"/>
        <v/>
      </c>
      <c r="BJ301" s="34" t="str">
        <f>IF(ISBLANK($W301),"",AB301*'Drop Downs'!$F$1)</f>
        <v/>
      </c>
      <c r="BK301" s="36" t="str">
        <f t="shared" si="73"/>
        <v/>
      </c>
      <c r="BL301" s="36" t="str">
        <f>IF(ISBLANK($W301),"",(-1)*PV('Drop Downs'!$F$2,$CB301,$AD301))</f>
        <v/>
      </c>
      <c r="BM301" s="36" t="str">
        <f>IF(ISBLANK($W301),"",(-1)*PV('Drop Downs'!$F$2,CB301,$AF301))</f>
        <v/>
      </c>
      <c r="BN301" s="11" t="str">
        <f t="shared" si="74"/>
        <v/>
      </c>
      <c r="BO301" s="11" t="str">
        <f t="shared" si="64"/>
        <v/>
      </c>
      <c r="BP301" s="11" t="str">
        <f t="shared" si="65"/>
        <v/>
      </c>
      <c r="BQ301" s="36" t="str">
        <f ca="1">IF(ISBLANK($W301),"",OFFSET(Bkgd_AvoidedCosts!$A$1,BT301-1,BU301-1))</f>
        <v/>
      </c>
      <c r="BR301" s="38" t="str">
        <f t="shared" si="66"/>
        <v/>
      </c>
      <c r="BS301" s="38" t="str">
        <f t="shared" si="67"/>
        <v/>
      </c>
      <c r="BT301" s="10" t="str">
        <f>IF(ISBLANK($W301),"",MATCH($CA301,Bkgd_AvoidedCosts!$A$1:$A$405,FALSE))</f>
        <v/>
      </c>
      <c r="BU301" s="10" t="str">
        <f>IF(ISBLANK($W301),"",MATCH(CB301&amp;BZ301,Bkgd_AvoidedCosts!$2:$2,FALSE))</f>
        <v/>
      </c>
      <c r="BV301" s="42" t="str">
        <f ca="1">IF(ISBLANK($W301),"",OFFSET(Measure_List!$A$2,$CC301,BV$5))</f>
        <v/>
      </c>
      <c r="BW301" s="42" t="str">
        <f ca="1">IF(ISBLANK($W301),"",OFFSET(Measure_List!$A$2,$CC301,BW$5))</f>
        <v/>
      </c>
      <c r="BX301" s="42" t="str">
        <f ca="1">IF(ISBLANK($W301),"",OFFSET(Measure_List!$A$2,$CC301,BX$5))</f>
        <v/>
      </c>
      <c r="BY301" s="42" t="str">
        <f ca="1">IF(ISBLANK($W301),"",OFFSET(Measure_List!$A$2,$CC301,BY$5))</f>
        <v/>
      </c>
      <c r="BZ301" s="42" t="str">
        <f ca="1">IF(ISBLANK($W301),"",OFFSET(Measure_List!$A$2,$CC301,BZ$5))</f>
        <v/>
      </c>
      <c r="CA301" s="42" t="str">
        <f ca="1">IF(ISBLANK($W301),"",OFFSET(Measure_List!$A$2,$CC301,CA$5))</f>
        <v/>
      </c>
      <c r="CB301" s="42" t="str">
        <f ca="1">IF(ISBLANK($W301),"",OFFSET(Measure_List!$A$2,$CC301,CB$5))</f>
        <v/>
      </c>
      <c r="CC301" s="42" t="str">
        <f>IF(ISBLANK($W301),"",MATCH($W301,Measure_List!$A$2:$A$4929,FALSE)-1)</f>
        <v/>
      </c>
      <c r="CD301" s="54" t="str">
        <f t="shared" si="68"/>
        <v/>
      </c>
      <c r="CE301" s="55" t="str">
        <f t="shared" si="75"/>
        <v/>
      </c>
      <c r="CF301" s="55" t="str">
        <f>IF(ISBLANK(W301),"",MATCH(P301,'Funding Input and Summary'!$A$5:$A$254,0))</f>
        <v/>
      </c>
      <c r="CG301" s="202" t="str">
        <f>IF(W301="","",IF(ISERROR(VLOOKUP(W301,Measure_List!$A$3:$A$1000,1,FALSE)),1,""))</f>
        <v/>
      </c>
      <c r="CH301" s="46" t="str">
        <f ca="1">IF(BV301="","",IF(BV301&lt;&gt;OFFSET('Funding Input and Summary'!$AE$4,$CF301,0),1,""))</f>
        <v/>
      </c>
      <c r="CI301" s="46" t="str">
        <f ca="1">IF(ISBLANK(W301),"",IF(BZ301&lt;&gt;IF(OFFSET('Funding Input and Summary'!$AG$4,$CF301,0)="Retrofit","R","L"),1,""))</f>
        <v/>
      </c>
      <c r="CJ301" s="46" t="str">
        <f t="shared" si="69"/>
        <v/>
      </c>
      <c r="CK301" s="46" t="str">
        <f ca="1">IF(W301="","",IF(M301&lt;&gt;OFFSET('Funding Input and Summary'!$AF$4,$CF301,0),1,""))</f>
        <v/>
      </c>
      <c r="CL301" s="46" t="str">
        <f t="shared" ca="1" si="76"/>
        <v/>
      </c>
      <c r="CM301" s="46" t="str">
        <f t="shared" si="70"/>
        <v/>
      </c>
      <c r="CN301" s="63"/>
      <c r="CO301" s="63"/>
      <c r="CP301" s="63"/>
      <c r="CQ301" s="63"/>
      <c r="CR301" s="63"/>
    </row>
    <row r="302" spans="1:96" ht="15" x14ac:dyDescent="0.25">
      <c r="A302" s="244" t="str">
        <f t="shared" ca="1" si="71"/>
        <v/>
      </c>
      <c r="B302" s="59"/>
      <c r="C302" s="47"/>
      <c r="D302" s="47"/>
      <c r="E302" s="47"/>
      <c r="F302" s="47"/>
      <c r="G302" s="47"/>
      <c r="H302" s="48"/>
      <c r="I302" s="47"/>
      <c r="J302" s="49"/>
      <c r="K302" s="49"/>
      <c r="L302" s="49"/>
      <c r="M302" s="50"/>
      <c r="N302" s="50"/>
      <c r="O302" s="52"/>
      <c r="P302" s="32"/>
      <c r="Q302" s="32"/>
      <c r="R302" s="20"/>
      <c r="S302" s="51"/>
      <c r="T302" s="275"/>
      <c r="U302" s="51"/>
      <c r="V302" s="51"/>
      <c r="W302" s="62"/>
      <c r="X302" s="52"/>
      <c r="Y302" s="12"/>
      <c r="Z302" s="12"/>
      <c r="AA302" s="276"/>
      <c r="AB302" s="276"/>
      <c r="AC302" s="254"/>
      <c r="AD302" s="254"/>
      <c r="AE302" s="12"/>
      <c r="AF302" s="12"/>
      <c r="AG302" s="254"/>
      <c r="AH302" s="274"/>
      <c r="AI302" s="51"/>
      <c r="AJ302" s="51"/>
      <c r="AK302" s="248"/>
      <c r="AL302" s="248"/>
      <c r="AM302" s="248"/>
      <c r="AN302" s="254"/>
      <c r="AO302" s="254"/>
      <c r="AP302" s="254"/>
      <c r="AQ302" s="274"/>
      <c r="AR302" s="274"/>
      <c r="AS302" s="274"/>
      <c r="AT302" s="254"/>
      <c r="AU302" s="274"/>
      <c r="AV302" s="276"/>
      <c r="AW302" s="276"/>
      <c r="AX302" s="276"/>
      <c r="AY302" s="12"/>
      <c r="AZ302" s="12"/>
      <c r="BA302" s="12"/>
      <c r="BB302" s="12"/>
      <c r="BC302" s="12"/>
      <c r="BD302" s="53"/>
      <c r="BE302" s="11" t="str">
        <f ca="1">IF(OR(ISBLANK($W302),ISBLANK($M302)),"",OFFSET(Measure_List!$J$2,MATCH($W302,Measure_List!$A$3:$A$4922,FALSE),MATCH(M302,Measure_List!$J$2:$BA$2,1)-1))</f>
        <v/>
      </c>
      <c r="BF302" s="36" t="str">
        <f>IF(ISBLANK($W302),"",(-1)*PV('Drop Downs'!$F$2,CB302,$AE302))</f>
        <v/>
      </c>
      <c r="BG302" s="11" t="str">
        <f t="shared" si="62"/>
        <v/>
      </c>
      <c r="BH302" s="34" t="str">
        <f t="shared" si="72"/>
        <v/>
      </c>
      <c r="BI302" s="36" t="str">
        <f t="shared" si="63"/>
        <v/>
      </c>
      <c r="BJ302" s="34" t="str">
        <f>IF(ISBLANK($W302),"",AB302*'Drop Downs'!$F$1)</f>
        <v/>
      </c>
      <c r="BK302" s="36" t="str">
        <f t="shared" si="73"/>
        <v/>
      </c>
      <c r="BL302" s="36" t="str">
        <f>IF(ISBLANK($W302),"",(-1)*PV('Drop Downs'!$F$2,$CB302,$AD302))</f>
        <v/>
      </c>
      <c r="BM302" s="36" t="str">
        <f>IF(ISBLANK($W302),"",(-1)*PV('Drop Downs'!$F$2,CB302,$AF302))</f>
        <v/>
      </c>
      <c r="BN302" s="11" t="str">
        <f t="shared" si="74"/>
        <v/>
      </c>
      <c r="BO302" s="11" t="str">
        <f t="shared" si="64"/>
        <v/>
      </c>
      <c r="BP302" s="11" t="str">
        <f t="shared" si="65"/>
        <v/>
      </c>
      <c r="BQ302" s="36" t="str">
        <f ca="1">IF(ISBLANK($W302),"",OFFSET(Bkgd_AvoidedCosts!$A$1,BT302-1,BU302-1))</f>
        <v/>
      </c>
      <c r="BR302" s="38" t="str">
        <f t="shared" si="66"/>
        <v/>
      </c>
      <c r="BS302" s="38" t="str">
        <f t="shared" si="67"/>
        <v/>
      </c>
      <c r="BT302" s="10" t="str">
        <f>IF(ISBLANK($W302),"",MATCH($CA302,Bkgd_AvoidedCosts!$A$1:$A$405,FALSE))</f>
        <v/>
      </c>
      <c r="BU302" s="10" t="str">
        <f>IF(ISBLANK($W302),"",MATCH(CB302&amp;BZ302,Bkgd_AvoidedCosts!$2:$2,FALSE))</f>
        <v/>
      </c>
      <c r="BV302" s="42" t="str">
        <f ca="1">IF(ISBLANK($W302),"",OFFSET(Measure_List!$A$2,$CC302,BV$5))</f>
        <v/>
      </c>
      <c r="BW302" s="42" t="str">
        <f ca="1">IF(ISBLANK($W302),"",OFFSET(Measure_List!$A$2,$CC302,BW$5))</f>
        <v/>
      </c>
      <c r="BX302" s="42" t="str">
        <f ca="1">IF(ISBLANK($W302),"",OFFSET(Measure_List!$A$2,$CC302,BX$5))</f>
        <v/>
      </c>
      <c r="BY302" s="42" t="str">
        <f ca="1">IF(ISBLANK($W302),"",OFFSET(Measure_List!$A$2,$CC302,BY$5))</f>
        <v/>
      </c>
      <c r="BZ302" s="42" t="str">
        <f ca="1">IF(ISBLANK($W302),"",OFFSET(Measure_List!$A$2,$CC302,BZ$5))</f>
        <v/>
      </c>
      <c r="CA302" s="42" t="str">
        <f ca="1">IF(ISBLANK($W302),"",OFFSET(Measure_List!$A$2,$CC302,CA$5))</f>
        <v/>
      </c>
      <c r="CB302" s="42" t="str">
        <f ca="1">IF(ISBLANK($W302),"",OFFSET(Measure_List!$A$2,$CC302,CB$5))</f>
        <v/>
      </c>
      <c r="CC302" s="42" t="str">
        <f>IF(ISBLANK($W302),"",MATCH($W302,Measure_List!$A$2:$A$4929,FALSE)-1)</f>
        <v/>
      </c>
      <c r="CD302" s="54" t="str">
        <f t="shared" si="68"/>
        <v/>
      </c>
      <c r="CE302" s="55" t="str">
        <f t="shared" si="75"/>
        <v/>
      </c>
      <c r="CF302" s="55" t="str">
        <f>IF(ISBLANK(W302),"",MATCH(P302,'Funding Input and Summary'!$A$5:$A$254,0))</f>
        <v/>
      </c>
      <c r="CG302" s="202" t="str">
        <f>IF(W302="","",IF(ISERROR(VLOOKUP(W302,Measure_List!$A$3:$A$1000,1,FALSE)),1,""))</f>
        <v/>
      </c>
      <c r="CH302" s="46" t="str">
        <f ca="1">IF(BV302="","",IF(BV302&lt;&gt;OFFSET('Funding Input and Summary'!$AE$4,$CF302,0),1,""))</f>
        <v/>
      </c>
      <c r="CI302" s="46" t="str">
        <f ca="1">IF(ISBLANK(W302),"",IF(BZ302&lt;&gt;IF(OFFSET('Funding Input and Summary'!$AG$4,$CF302,0)="Retrofit","R","L"),1,""))</f>
        <v/>
      </c>
      <c r="CJ302" s="46" t="str">
        <f t="shared" si="69"/>
        <v/>
      </c>
      <c r="CK302" s="46" t="str">
        <f ca="1">IF(W302="","",IF(M302&lt;&gt;OFFSET('Funding Input and Summary'!$AF$4,$CF302,0),1,""))</f>
        <v/>
      </c>
      <c r="CL302" s="46" t="str">
        <f t="shared" ca="1" si="76"/>
        <v/>
      </c>
      <c r="CM302" s="46" t="str">
        <f t="shared" si="70"/>
        <v/>
      </c>
      <c r="CN302" s="63"/>
      <c r="CO302" s="63"/>
      <c r="CP302" s="63"/>
      <c r="CQ302" s="63"/>
      <c r="CR302" s="63"/>
    </row>
    <row r="303" spans="1:96" ht="15" x14ac:dyDescent="0.25">
      <c r="A303" s="244" t="str">
        <f t="shared" ca="1" si="71"/>
        <v/>
      </c>
      <c r="B303" s="59"/>
      <c r="C303" s="47"/>
      <c r="D303" s="47"/>
      <c r="E303" s="47"/>
      <c r="F303" s="47"/>
      <c r="G303" s="47"/>
      <c r="H303" s="48"/>
      <c r="I303" s="47"/>
      <c r="J303" s="49"/>
      <c r="K303" s="49"/>
      <c r="L303" s="49"/>
      <c r="M303" s="50"/>
      <c r="N303" s="50"/>
      <c r="O303" s="52"/>
      <c r="P303" s="32"/>
      <c r="Q303" s="32"/>
      <c r="R303" s="20"/>
      <c r="S303" s="51"/>
      <c r="T303" s="275"/>
      <c r="U303" s="51"/>
      <c r="V303" s="51"/>
      <c r="W303" s="62"/>
      <c r="X303" s="52"/>
      <c r="Y303" s="12"/>
      <c r="Z303" s="12"/>
      <c r="AA303" s="276"/>
      <c r="AB303" s="276"/>
      <c r="AC303" s="254"/>
      <c r="AD303" s="254"/>
      <c r="AE303" s="12"/>
      <c r="AF303" s="12"/>
      <c r="AG303" s="254"/>
      <c r="AH303" s="274"/>
      <c r="AI303" s="51"/>
      <c r="AJ303" s="51"/>
      <c r="AK303" s="248"/>
      <c r="AL303" s="248"/>
      <c r="AM303" s="248"/>
      <c r="AN303" s="254"/>
      <c r="AO303" s="254"/>
      <c r="AP303" s="254"/>
      <c r="AQ303" s="274"/>
      <c r="AR303" s="274"/>
      <c r="AS303" s="274"/>
      <c r="AT303" s="254"/>
      <c r="AU303" s="274"/>
      <c r="AV303" s="276"/>
      <c r="AW303" s="276"/>
      <c r="AX303" s="276"/>
      <c r="AY303" s="12"/>
      <c r="AZ303" s="12"/>
      <c r="BA303" s="12"/>
      <c r="BB303" s="12"/>
      <c r="BC303" s="12"/>
      <c r="BD303" s="53"/>
      <c r="BE303" s="11" t="str">
        <f ca="1">IF(OR(ISBLANK($W303),ISBLANK($M303)),"",OFFSET(Measure_List!$J$2,MATCH($W303,Measure_List!$A$3:$A$4922,FALSE),MATCH(M303,Measure_List!$J$2:$BA$2,1)-1))</f>
        <v/>
      </c>
      <c r="BF303" s="36" t="str">
        <f>IF(ISBLANK($W303),"",(-1)*PV('Drop Downs'!$F$2,CB303,$AE303))</f>
        <v/>
      </c>
      <c r="BG303" s="11" t="str">
        <f t="shared" si="62"/>
        <v/>
      </c>
      <c r="BH303" s="34" t="str">
        <f t="shared" si="72"/>
        <v/>
      </c>
      <c r="BI303" s="36" t="str">
        <f t="shared" si="63"/>
        <v/>
      </c>
      <c r="BJ303" s="34" t="str">
        <f>IF(ISBLANK($W303),"",AB303*'Drop Downs'!$F$1)</f>
        <v/>
      </c>
      <c r="BK303" s="36" t="str">
        <f t="shared" si="73"/>
        <v/>
      </c>
      <c r="BL303" s="36" t="str">
        <f>IF(ISBLANK($W303),"",(-1)*PV('Drop Downs'!$F$2,$CB303,$AD303))</f>
        <v/>
      </c>
      <c r="BM303" s="36" t="str">
        <f>IF(ISBLANK($W303),"",(-1)*PV('Drop Downs'!$F$2,CB303,$AF303))</f>
        <v/>
      </c>
      <c r="BN303" s="11" t="str">
        <f t="shared" si="74"/>
        <v/>
      </c>
      <c r="BO303" s="11" t="str">
        <f t="shared" si="64"/>
        <v/>
      </c>
      <c r="BP303" s="11" t="str">
        <f t="shared" si="65"/>
        <v/>
      </c>
      <c r="BQ303" s="36" t="str">
        <f ca="1">IF(ISBLANK($W303),"",OFFSET(Bkgd_AvoidedCosts!$A$1,BT303-1,BU303-1))</f>
        <v/>
      </c>
      <c r="BR303" s="38" t="str">
        <f t="shared" si="66"/>
        <v/>
      </c>
      <c r="BS303" s="38" t="str">
        <f t="shared" si="67"/>
        <v/>
      </c>
      <c r="BT303" s="10" t="str">
        <f>IF(ISBLANK($W303),"",MATCH($CA303,Bkgd_AvoidedCosts!$A$1:$A$405,FALSE))</f>
        <v/>
      </c>
      <c r="BU303" s="10" t="str">
        <f>IF(ISBLANK($W303),"",MATCH(CB303&amp;BZ303,Bkgd_AvoidedCosts!$2:$2,FALSE))</f>
        <v/>
      </c>
      <c r="BV303" s="42" t="str">
        <f ca="1">IF(ISBLANK($W303),"",OFFSET(Measure_List!$A$2,$CC303,BV$5))</f>
        <v/>
      </c>
      <c r="BW303" s="42" t="str">
        <f ca="1">IF(ISBLANK($W303),"",OFFSET(Measure_List!$A$2,$CC303,BW$5))</f>
        <v/>
      </c>
      <c r="BX303" s="42" t="str">
        <f ca="1">IF(ISBLANK($W303),"",OFFSET(Measure_List!$A$2,$CC303,BX$5))</f>
        <v/>
      </c>
      <c r="BY303" s="42" t="str">
        <f ca="1">IF(ISBLANK($W303),"",OFFSET(Measure_List!$A$2,$CC303,BY$5))</f>
        <v/>
      </c>
      <c r="BZ303" s="42" t="str">
        <f ca="1">IF(ISBLANK($W303),"",OFFSET(Measure_List!$A$2,$CC303,BZ$5))</f>
        <v/>
      </c>
      <c r="CA303" s="42" t="str">
        <f ca="1">IF(ISBLANK($W303),"",OFFSET(Measure_List!$A$2,$CC303,CA$5))</f>
        <v/>
      </c>
      <c r="CB303" s="42" t="str">
        <f ca="1">IF(ISBLANK($W303),"",OFFSET(Measure_List!$A$2,$CC303,CB$5))</f>
        <v/>
      </c>
      <c r="CC303" s="42" t="str">
        <f>IF(ISBLANK($W303),"",MATCH($W303,Measure_List!$A$2:$A$4929,FALSE)-1)</f>
        <v/>
      </c>
      <c r="CD303" s="54" t="str">
        <f t="shared" si="68"/>
        <v/>
      </c>
      <c r="CE303" s="55" t="str">
        <f t="shared" si="75"/>
        <v/>
      </c>
      <c r="CF303" s="55" t="str">
        <f>IF(ISBLANK(W303),"",MATCH(P303,'Funding Input and Summary'!$A$5:$A$254,0))</f>
        <v/>
      </c>
      <c r="CG303" s="202" t="str">
        <f>IF(W303="","",IF(ISERROR(VLOOKUP(W303,Measure_List!$A$3:$A$1000,1,FALSE)),1,""))</f>
        <v/>
      </c>
      <c r="CH303" s="46" t="str">
        <f ca="1">IF(BV303="","",IF(BV303&lt;&gt;OFFSET('Funding Input and Summary'!$AE$4,$CF303,0),1,""))</f>
        <v/>
      </c>
      <c r="CI303" s="46" t="str">
        <f ca="1">IF(ISBLANK(W303),"",IF(BZ303&lt;&gt;IF(OFFSET('Funding Input and Summary'!$AG$4,$CF303,0)="Retrofit","R","L"),1,""))</f>
        <v/>
      </c>
      <c r="CJ303" s="46" t="str">
        <f t="shared" si="69"/>
        <v/>
      </c>
      <c r="CK303" s="46" t="str">
        <f ca="1">IF(W303="","",IF(M303&lt;&gt;OFFSET('Funding Input and Summary'!$AF$4,$CF303,0),1,""))</f>
        <v/>
      </c>
      <c r="CL303" s="46" t="str">
        <f t="shared" ca="1" si="76"/>
        <v/>
      </c>
      <c r="CM303" s="46" t="str">
        <f t="shared" si="70"/>
        <v/>
      </c>
      <c r="CN303" s="63"/>
      <c r="CO303" s="63"/>
      <c r="CP303" s="63"/>
      <c r="CQ303" s="63"/>
      <c r="CR303" s="63"/>
    </row>
    <row r="304" spans="1:96" ht="15" x14ac:dyDescent="0.25">
      <c r="A304" s="244" t="str">
        <f t="shared" ca="1" si="71"/>
        <v/>
      </c>
      <c r="B304" s="59"/>
      <c r="C304" s="47"/>
      <c r="D304" s="47"/>
      <c r="E304" s="47"/>
      <c r="F304" s="47"/>
      <c r="G304" s="47"/>
      <c r="H304" s="48"/>
      <c r="I304" s="47"/>
      <c r="J304" s="49"/>
      <c r="K304" s="49"/>
      <c r="L304" s="49"/>
      <c r="M304" s="50"/>
      <c r="N304" s="50"/>
      <c r="O304" s="52"/>
      <c r="P304" s="32"/>
      <c r="Q304" s="32"/>
      <c r="R304" s="20"/>
      <c r="S304" s="51"/>
      <c r="T304" s="275"/>
      <c r="U304" s="51"/>
      <c r="V304" s="51"/>
      <c r="W304" s="62"/>
      <c r="X304" s="52"/>
      <c r="Y304" s="12"/>
      <c r="Z304" s="12"/>
      <c r="AA304" s="276"/>
      <c r="AB304" s="276"/>
      <c r="AC304" s="254"/>
      <c r="AD304" s="254"/>
      <c r="AE304" s="12"/>
      <c r="AF304" s="12"/>
      <c r="AG304" s="254"/>
      <c r="AH304" s="274"/>
      <c r="AI304" s="51"/>
      <c r="AJ304" s="51"/>
      <c r="AK304" s="248"/>
      <c r="AL304" s="248"/>
      <c r="AM304" s="248"/>
      <c r="AN304" s="254"/>
      <c r="AO304" s="254"/>
      <c r="AP304" s="254"/>
      <c r="AQ304" s="274"/>
      <c r="AR304" s="274"/>
      <c r="AS304" s="274"/>
      <c r="AT304" s="254"/>
      <c r="AU304" s="274"/>
      <c r="AV304" s="276"/>
      <c r="AW304" s="276"/>
      <c r="AX304" s="276"/>
      <c r="AY304" s="12"/>
      <c r="AZ304" s="12"/>
      <c r="BA304" s="12"/>
      <c r="BB304" s="12"/>
      <c r="BC304" s="12"/>
      <c r="BD304" s="53"/>
      <c r="BE304" s="11" t="str">
        <f ca="1">IF(OR(ISBLANK($W304),ISBLANK($M304)),"",OFFSET(Measure_List!$J$2,MATCH($W304,Measure_List!$A$3:$A$4922,FALSE),MATCH(M304,Measure_List!$J$2:$BA$2,1)-1))</f>
        <v/>
      </c>
      <c r="BF304" s="36" t="str">
        <f>IF(ISBLANK($W304),"",(-1)*PV('Drop Downs'!$F$2,CB304,$AE304))</f>
        <v/>
      </c>
      <c r="BG304" s="11" t="str">
        <f t="shared" si="62"/>
        <v/>
      </c>
      <c r="BH304" s="34" t="str">
        <f t="shared" si="72"/>
        <v/>
      </c>
      <c r="BI304" s="36" t="str">
        <f t="shared" si="63"/>
        <v/>
      </c>
      <c r="BJ304" s="34" t="str">
        <f>IF(ISBLANK($W304),"",AB304*'Drop Downs'!$F$1)</f>
        <v/>
      </c>
      <c r="BK304" s="36" t="str">
        <f t="shared" si="73"/>
        <v/>
      </c>
      <c r="BL304" s="36" t="str">
        <f>IF(ISBLANK($W304),"",(-1)*PV('Drop Downs'!$F$2,$CB304,$AD304))</f>
        <v/>
      </c>
      <c r="BM304" s="36" t="str">
        <f>IF(ISBLANK($W304),"",(-1)*PV('Drop Downs'!$F$2,CB304,$AF304))</f>
        <v/>
      </c>
      <c r="BN304" s="11" t="str">
        <f t="shared" si="74"/>
        <v/>
      </c>
      <c r="BO304" s="11" t="str">
        <f t="shared" si="64"/>
        <v/>
      </c>
      <c r="BP304" s="11" t="str">
        <f t="shared" si="65"/>
        <v/>
      </c>
      <c r="BQ304" s="36" t="str">
        <f ca="1">IF(ISBLANK($W304),"",OFFSET(Bkgd_AvoidedCosts!$A$1,BT304-1,BU304-1))</f>
        <v/>
      </c>
      <c r="BR304" s="38" t="str">
        <f t="shared" si="66"/>
        <v/>
      </c>
      <c r="BS304" s="38" t="str">
        <f t="shared" si="67"/>
        <v/>
      </c>
      <c r="BT304" s="10" t="str">
        <f>IF(ISBLANK($W304),"",MATCH($CA304,Bkgd_AvoidedCosts!$A$1:$A$405,FALSE))</f>
        <v/>
      </c>
      <c r="BU304" s="10" t="str">
        <f>IF(ISBLANK($W304),"",MATCH(CB304&amp;BZ304,Bkgd_AvoidedCosts!$2:$2,FALSE))</f>
        <v/>
      </c>
      <c r="BV304" s="42" t="str">
        <f ca="1">IF(ISBLANK($W304),"",OFFSET(Measure_List!$A$2,$CC304,BV$5))</f>
        <v/>
      </c>
      <c r="BW304" s="42" t="str">
        <f ca="1">IF(ISBLANK($W304),"",OFFSET(Measure_List!$A$2,$CC304,BW$5))</f>
        <v/>
      </c>
      <c r="BX304" s="42" t="str">
        <f ca="1">IF(ISBLANK($W304),"",OFFSET(Measure_List!$A$2,$CC304,BX$5))</f>
        <v/>
      </c>
      <c r="BY304" s="42" t="str">
        <f ca="1">IF(ISBLANK($W304),"",OFFSET(Measure_List!$A$2,$CC304,BY$5))</f>
        <v/>
      </c>
      <c r="BZ304" s="42" t="str">
        <f ca="1">IF(ISBLANK($W304),"",OFFSET(Measure_List!$A$2,$CC304,BZ$5))</f>
        <v/>
      </c>
      <c r="CA304" s="42" t="str">
        <f ca="1">IF(ISBLANK($W304),"",OFFSET(Measure_List!$A$2,$CC304,CA$5))</f>
        <v/>
      </c>
      <c r="CB304" s="42" t="str">
        <f ca="1">IF(ISBLANK($W304),"",OFFSET(Measure_List!$A$2,$CC304,CB$5))</f>
        <v/>
      </c>
      <c r="CC304" s="42" t="str">
        <f>IF(ISBLANK($W304),"",MATCH($W304,Measure_List!$A$2:$A$4929,FALSE)-1)</f>
        <v/>
      </c>
      <c r="CD304" s="54" t="str">
        <f t="shared" si="68"/>
        <v/>
      </c>
      <c r="CE304" s="55" t="str">
        <f t="shared" si="75"/>
        <v/>
      </c>
      <c r="CF304" s="55" t="str">
        <f>IF(ISBLANK(W304),"",MATCH(P304,'Funding Input and Summary'!$A$5:$A$254,0))</f>
        <v/>
      </c>
      <c r="CG304" s="202" t="str">
        <f>IF(W304="","",IF(ISERROR(VLOOKUP(W304,Measure_List!$A$3:$A$1000,1,FALSE)),1,""))</f>
        <v/>
      </c>
      <c r="CH304" s="46" t="str">
        <f ca="1">IF(BV304="","",IF(BV304&lt;&gt;OFFSET('Funding Input and Summary'!$AE$4,$CF304,0),1,""))</f>
        <v/>
      </c>
      <c r="CI304" s="46" t="str">
        <f ca="1">IF(ISBLANK(W304),"",IF(BZ304&lt;&gt;IF(OFFSET('Funding Input and Summary'!$AG$4,$CF304,0)="Retrofit","R","L"),1,""))</f>
        <v/>
      </c>
      <c r="CJ304" s="46" t="str">
        <f t="shared" si="69"/>
        <v/>
      </c>
      <c r="CK304" s="46" t="str">
        <f ca="1">IF(W304="","",IF(M304&lt;&gt;OFFSET('Funding Input and Summary'!$AF$4,$CF304,0),1,""))</f>
        <v/>
      </c>
      <c r="CL304" s="46" t="str">
        <f t="shared" ca="1" si="76"/>
        <v/>
      </c>
      <c r="CM304" s="46" t="str">
        <f t="shared" si="70"/>
        <v/>
      </c>
      <c r="CN304" s="63"/>
      <c r="CO304" s="63"/>
      <c r="CP304" s="63"/>
      <c r="CQ304" s="63"/>
      <c r="CR304" s="63"/>
    </row>
    <row r="305" spans="1:96" ht="15" x14ac:dyDescent="0.25">
      <c r="A305" s="244" t="str">
        <f t="shared" ca="1" si="71"/>
        <v/>
      </c>
      <c r="B305" s="59"/>
      <c r="C305" s="47"/>
      <c r="D305" s="47"/>
      <c r="E305" s="47"/>
      <c r="F305" s="47"/>
      <c r="G305" s="47"/>
      <c r="H305" s="48"/>
      <c r="I305" s="47"/>
      <c r="J305" s="49"/>
      <c r="K305" s="49"/>
      <c r="L305" s="49"/>
      <c r="M305" s="50"/>
      <c r="N305" s="50"/>
      <c r="O305" s="52"/>
      <c r="P305" s="32"/>
      <c r="Q305" s="32"/>
      <c r="R305" s="20"/>
      <c r="S305" s="51"/>
      <c r="T305" s="275"/>
      <c r="U305" s="51"/>
      <c r="V305" s="51"/>
      <c r="W305" s="62"/>
      <c r="X305" s="52"/>
      <c r="Y305" s="12"/>
      <c r="Z305" s="12"/>
      <c r="AA305" s="276"/>
      <c r="AB305" s="276"/>
      <c r="AC305" s="254"/>
      <c r="AD305" s="254"/>
      <c r="AE305" s="12"/>
      <c r="AF305" s="12"/>
      <c r="AG305" s="254"/>
      <c r="AH305" s="274"/>
      <c r="AI305" s="51"/>
      <c r="AJ305" s="51"/>
      <c r="AK305" s="248"/>
      <c r="AL305" s="248"/>
      <c r="AM305" s="248"/>
      <c r="AN305" s="254"/>
      <c r="AO305" s="254"/>
      <c r="AP305" s="254"/>
      <c r="AQ305" s="274"/>
      <c r="AR305" s="274"/>
      <c r="AS305" s="274"/>
      <c r="AT305" s="254"/>
      <c r="AU305" s="274"/>
      <c r="AV305" s="276"/>
      <c r="AW305" s="276"/>
      <c r="AX305" s="276"/>
      <c r="AY305" s="12"/>
      <c r="AZ305" s="12"/>
      <c r="BA305" s="12"/>
      <c r="BB305" s="12"/>
      <c r="BC305" s="12"/>
      <c r="BD305" s="53"/>
      <c r="BE305" s="11" t="str">
        <f ca="1">IF(OR(ISBLANK($W305),ISBLANK($M305)),"",OFFSET(Measure_List!$J$2,MATCH($W305,Measure_List!$A$3:$A$4922,FALSE),MATCH(M305,Measure_List!$J$2:$BA$2,1)-1))</f>
        <v/>
      </c>
      <c r="BF305" s="36" t="str">
        <f>IF(ISBLANK($W305),"",(-1)*PV('Drop Downs'!$F$2,CB305,$AE305))</f>
        <v/>
      </c>
      <c r="BG305" s="11" t="str">
        <f t="shared" si="62"/>
        <v/>
      </c>
      <c r="BH305" s="34" t="str">
        <f t="shared" si="72"/>
        <v/>
      </c>
      <c r="BI305" s="36" t="str">
        <f t="shared" si="63"/>
        <v/>
      </c>
      <c r="BJ305" s="34" t="str">
        <f>IF(ISBLANK($W305),"",AB305*'Drop Downs'!$F$1)</f>
        <v/>
      </c>
      <c r="BK305" s="36" t="str">
        <f t="shared" si="73"/>
        <v/>
      </c>
      <c r="BL305" s="36" t="str">
        <f>IF(ISBLANK($W305),"",(-1)*PV('Drop Downs'!$F$2,$CB305,$AD305))</f>
        <v/>
      </c>
      <c r="BM305" s="36" t="str">
        <f>IF(ISBLANK($W305),"",(-1)*PV('Drop Downs'!$F$2,CB305,$AF305))</f>
        <v/>
      </c>
      <c r="BN305" s="11" t="str">
        <f t="shared" si="74"/>
        <v/>
      </c>
      <c r="BO305" s="11" t="str">
        <f t="shared" si="64"/>
        <v/>
      </c>
      <c r="BP305" s="11" t="str">
        <f t="shared" si="65"/>
        <v/>
      </c>
      <c r="BQ305" s="36" t="str">
        <f ca="1">IF(ISBLANK($W305),"",OFFSET(Bkgd_AvoidedCosts!$A$1,BT305-1,BU305-1))</f>
        <v/>
      </c>
      <c r="BR305" s="38" t="str">
        <f t="shared" si="66"/>
        <v/>
      </c>
      <c r="BS305" s="38" t="str">
        <f t="shared" si="67"/>
        <v/>
      </c>
      <c r="BT305" s="10" t="str">
        <f>IF(ISBLANK($W305),"",MATCH($CA305,Bkgd_AvoidedCosts!$A$1:$A$405,FALSE))</f>
        <v/>
      </c>
      <c r="BU305" s="10" t="str">
        <f>IF(ISBLANK($W305),"",MATCH(CB305&amp;BZ305,Bkgd_AvoidedCosts!$2:$2,FALSE))</f>
        <v/>
      </c>
      <c r="BV305" s="42" t="str">
        <f ca="1">IF(ISBLANK($W305),"",OFFSET(Measure_List!$A$2,$CC305,BV$5))</f>
        <v/>
      </c>
      <c r="BW305" s="42" t="str">
        <f ca="1">IF(ISBLANK($W305),"",OFFSET(Measure_List!$A$2,$CC305,BW$5))</f>
        <v/>
      </c>
      <c r="BX305" s="42" t="str">
        <f ca="1">IF(ISBLANK($W305),"",OFFSET(Measure_List!$A$2,$CC305,BX$5))</f>
        <v/>
      </c>
      <c r="BY305" s="42" t="str">
        <f ca="1">IF(ISBLANK($W305),"",OFFSET(Measure_List!$A$2,$CC305,BY$5))</f>
        <v/>
      </c>
      <c r="BZ305" s="42" t="str">
        <f ca="1">IF(ISBLANK($W305),"",OFFSET(Measure_List!$A$2,$CC305,BZ$5))</f>
        <v/>
      </c>
      <c r="CA305" s="42" t="str">
        <f ca="1">IF(ISBLANK($W305),"",OFFSET(Measure_List!$A$2,$CC305,CA$5))</f>
        <v/>
      </c>
      <c r="CB305" s="42" t="str">
        <f ca="1">IF(ISBLANK($W305),"",OFFSET(Measure_List!$A$2,$CC305,CB$5))</f>
        <v/>
      </c>
      <c r="CC305" s="42" t="str">
        <f>IF(ISBLANK($W305),"",MATCH($W305,Measure_List!$A$2:$A$4929,FALSE)-1)</f>
        <v/>
      </c>
      <c r="CD305" s="54" t="str">
        <f t="shared" si="68"/>
        <v/>
      </c>
      <c r="CE305" s="55" t="str">
        <f t="shared" si="75"/>
        <v/>
      </c>
      <c r="CF305" s="55" t="str">
        <f>IF(ISBLANK(W305),"",MATCH(P305,'Funding Input and Summary'!$A$5:$A$254,0))</f>
        <v/>
      </c>
      <c r="CG305" s="202" t="str">
        <f>IF(W305="","",IF(ISERROR(VLOOKUP(W305,Measure_List!$A$3:$A$1000,1,FALSE)),1,""))</f>
        <v/>
      </c>
      <c r="CH305" s="46" t="str">
        <f ca="1">IF(BV305="","",IF(BV305&lt;&gt;OFFSET('Funding Input and Summary'!$AE$4,$CF305,0),1,""))</f>
        <v/>
      </c>
      <c r="CI305" s="46" t="str">
        <f ca="1">IF(ISBLANK(W305),"",IF(BZ305&lt;&gt;IF(OFFSET('Funding Input and Summary'!$AG$4,$CF305,0)="Retrofit","R","L"),1,""))</f>
        <v/>
      </c>
      <c r="CJ305" s="46" t="str">
        <f t="shared" si="69"/>
        <v/>
      </c>
      <c r="CK305" s="46" t="str">
        <f ca="1">IF(W305="","",IF(M305&lt;&gt;OFFSET('Funding Input and Summary'!$AF$4,$CF305,0),1,""))</f>
        <v/>
      </c>
      <c r="CL305" s="46" t="str">
        <f t="shared" ca="1" si="76"/>
        <v/>
      </c>
      <c r="CM305" s="46" t="str">
        <f t="shared" si="70"/>
        <v/>
      </c>
      <c r="CN305" s="63"/>
      <c r="CO305" s="63"/>
      <c r="CP305" s="63"/>
      <c r="CQ305" s="63"/>
      <c r="CR305" s="63"/>
    </row>
    <row r="306" spans="1:96" ht="15" x14ac:dyDescent="0.25">
      <c r="A306" s="244" t="str">
        <f t="shared" ca="1" si="71"/>
        <v/>
      </c>
      <c r="B306" s="59"/>
      <c r="C306" s="47"/>
      <c r="D306" s="47"/>
      <c r="E306" s="47"/>
      <c r="F306" s="47"/>
      <c r="G306" s="47"/>
      <c r="H306" s="48"/>
      <c r="I306" s="47"/>
      <c r="J306" s="49"/>
      <c r="K306" s="49"/>
      <c r="L306" s="49"/>
      <c r="M306" s="50"/>
      <c r="N306" s="50"/>
      <c r="O306" s="52"/>
      <c r="P306" s="32"/>
      <c r="Q306" s="32"/>
      <c r="R306" s="20"/>
      <c r="S306" s="51"/>
      <c r="T306" s="275"/>
      <c r="U306" s="51"/>
      <c r="V306" s="51"/>
      <c r="W306" s="62"/>
      <c r="X306" s="52"/>
      <c r="Y306" s="12"/>
      <c r="Z306" s="12"/>
      <c r="AA306" s="276"/>
      <c r="AB306" s="276"/>
      <c r="AC306" s="254"/>
      <c r="AD306" s="254"/>
      <c r="AE306" s="12"/>
      <c r="AF306" s="12"/>
      <c r="AG306" s="254"/>
      <c r="AH306" s="274"/>
      <c r="AI306" s="51"/>
      <c r="AJ306" s="51"/>
      <c r="AK306" s="248"/>
      <c r="AL306" s="248"/>
      <c r="AM306" s="248"/>
      <c r="AN306" s="254"/>
      <c r="AO306" s="254"/>
      <c r="AP306" s="254"/>
      <c r="AQ306" s="274"/>
      <c r="AR306" s="274"/>
      <c r="AS306" s="274"/>
      <c r="AT306" s="254"/>
      <c r="AU306" s="274"/>
      <c r="AV306" s="276"/>
      <c r="AW306" s="276"/>
      <c r="AX306" s="276"/>
      <c r="AY306" s="12"/>
      <c r="AZ306" s="12"/>
      <c r="BA306" s="12"/>
      <c r="BB306" s="12"/>
      <c r="BC306" s="12"/>
      <c r="BD306" s="53"/>
      <c r="BE306" s="11" t="str">
        <f ca="1">IF(OR(ISBLANK($W306),ISBLANK($M306)),"",OFFSET(Measure_List!$J$2,MATCH($W306,Measure_List!$A$3:$A$4922,FALSE),MATCH(M306,Measure_List!$J$2:$BA$2,1)-1))</f>
        <v/>
      </c>
      <c r="BF306" s="36" t="str">
        <f>IF(ISBLANK($W306),"",(-1)*PV('Drop Downs'!$F$2,CB306,$AE306))</f>
        <v/>
      </c>
      <c r="BG306" s="11" t="str">
        <f t="shared" si="62"/>
        <v/>
      </c>
      <c r="BH306" s="34" t="str">
        <f t="shared" si="72"/>
        <v/>
      </c>
      <c r="BI306" s="36" t="str">
        <f t="shared" si="63"/>
        <v/>
      </c>
      <c r="BJ306" s="34" t="str">
        <f>IF(ISBLANK($W306),"",AB306*'Drop Downs'!$F$1)</f>
        <v/>
      </c>
      <c r="BK306" s="36" t="str">
        <f t="shared" si="73"/>
        <v/>
      </c>
      <c r="BL306" s="36" t="str">
        <f>IF(ISBLANK($W306),"",(-1)*PV('Drop Downs'!$F$2,$CB306,$AD306))</f>
        <v/>
      </c>
      <c r="BM306" s="36" t="str">
        <f>IF(ISBLANK($W306),"",(-1)*PV('Drop Downs'!$F$2,CB306,$AF306))</f>
        <v/>
      </c>
      <c r="BN306" s="11" t="str">
        <f t="shared" si="74"/>
        <v/>
      </c>
      <c r="BO306" s="11" t="str">
        <f t="shared" si="64"/>
        <v/>
      </c>
      <c r="BP306" s="11" t="str">
        <f t="shared" si="65"/>
        <v/>
      </c>
      <c r="BQ306" s="36" t="str">
        <f ca="1">IF(ISBLANK($W306),"",OFFSET(Bkgd_AvoidedCosts!$A$1,BT306-1,BU306-1))</f>
        <v/>
      </c>
      <c r="BR306" s="38" t="str">
        <f t="shared" si="66"/>
        <v/>
      </c>
      <c r="BS306" s="38" t="str">
        <f t="shared" si="67"/>
        <v/>
      </c>
      <c r="BT306" s="10" t="str">
        <f>IF(ISBLANK($W306),"",MATCH($CA306,Bkgd_AvoidedCosts!$A$1:$A$405,FALSE))</f>
        <v/>
      </c>
      <c r="BU306" s="10" t="str">
        <f>IF(ISBLANK($W306),"",MATCH(CB306&amp;BZ306,Bkgd_AvoidedCosts!$2:$2,FALSE))</f>
        <v/>
      </c>
      <c r="BV306" s="42" t="str">
        <f ca="1">IF(ISBLANK($W306),"",OFFSET(Measure_List!$A$2,$CC306,BV$5))</f>
        <v/>
      </c>
      <c r="BW306" s="42" t="str">
        <f ca="1">IF(ISBLANK($W306),"",OFFSET(Measure_List!$A$2,$CC306,BW$5))</f>
        <v/>
      </c>
      <c r="BX306" s="42" t="str">
        <f ca="1">IF(ISBLANK($W306),"",OFFSET(Measure_List!$A$2,$CC306,BX$5))</f>
        <v/>
      </c>
      <c r="BY306" s="42" t="str">
        <f ca="1">IF(ISBLANK($W306),"",OFFSET(Measure_List!$A$2,$CC306,BY$5))</f>
        <v/>
      </c>
      <c r="BZ306" s="42" t="str">
        <f ca="1">IF(ISBLANK($W306),"",OFFSET(Measure_List!$A$2,$CC306,BZ$5))</f>
        <v/>
      </c>
      <c r="CA306" s="42" t="str">
        <f ca="1">IF(ISBLANK($W306),"",OFFSET(Measure_List!$A$2,$CC306,CA$5))</f>
        <v/>
      </c>
      <c r="CB306" s="42" t="str">
        <f ca="1">IF(ISBLANK($W306),"",OFFSET(Measure_List!$A$2,$CC306,CB$5))</f>
        <v/>
      </c>
      <c r="CC306" s="42" t="str">
        <f>IF(ISBLANK($W306),"",MATCH($W306,Measure_List!$A$2:$A$4929,FALSE)-1)</f>
        <v/>
      </c>
      <c r="CD306" s="54" t="str">
        <f t="shared" si="68"/>
        <v/>
      </c>
      <c r="CE306" s="55" t="str">
        <f t="shared" si="75"/>
        <v/>
      </c>
      <c r="CF306" s="55" t="str">
        <f>IF(ISBLANK(W306),"",MATCH(P306,'Funding Input and Summary'!$A$5:$A$254,0))</f>
        <v/>
      </c>
      <c r="CG306" s="202" t="str">
        <f>IF(W306="","",IF(ISERROR(VLOOKUP(W306,Measure_List!$A$3:$A$1000,1,FALSE)),1,""))</f>
        <v/>
      </c>
      <c r="CH306" s="46" t="str">
        <f ca="1">IF(BV306="","",IF(BV306&lt;&gt;OFFSET('Funding Input and Summary'!$AE$4,$CF306,0),1,""))</f>
        <v/>
      </c>
      <c r="CI306" s="46" t="str">
        <f ca="1">IF(ISBLANK(W306),"",IF(BZ306&lt;&gt;IF(OFFSET('Funding Input and Summary'!$AG$4,$CF306,0)="Retrofit","R","L"),1,""))</f>
        <v/>
      </c>
      <c r="CJ306" s="46" t="str">
        <f t="shared" si="69"/>
        <v/>
      </c>
      <c r="CK306" s="46" t="str">
        <f ca="1">IF(W306="","",IF(M306&lt;&gt;OFFSET('Funding Input and Summary'!$AF$4,$CF306,0),1,""))</f>
        <v/>
      </c>
      <c r="CL306" s="46" t="str">
        <f t="shared" ca="1" si="76"/>
        <v/>
      </c>
      <c r="CM306" s="46" t="str">
        <f t="shared" si="70"/>
        <v/>
      </c>
      <c r="CN306" s="63"/>
      <c r="CO306" s="63"/>
      <c r="CP306" s="63"/>
      <c r="CQ306" s="63"/>
      <c r="CR306" s="63"/>
    </row>
    <row r="307" spans="1:96" ht="15" x14ac:dyDescent="0.25">
      <c r="A307" s="244" t="str">
        <f t="shared" ca="1" si="71"/>
        <v/>
      </c>
      <c r="B307" s="59"/>
      <c r="C307" s="47"/>
      <c r="D307" s="47"/>
      <c r="E307" s="47"/>
      <c r="F307" s="47"/>
      <c r="G307" s="47"/>
      <c r="H307" s="48"/>
      <c r="I307" s="47"/>
      <c r="J307" s="49"/>
      <c r="K307" s="49"/>
      <c r="L307" s="49"/>
      <c r="M307" s="50"/>
      <c r="N307" s="50"/>
      <c r="O307" s="52"/>
      <c r="P307" s="32"/>
      <c r="Q307" s="32"/>
      <c r="R307" s="20"/>
      <c r="S307" s="51"/>
      <c r="T307" s="275"/>
      <c r="U307" s="51"/>
      <c r="V307" s="51"/>
      <c r="W307" s="62"/>
      <c r="X307" s="52"/>
      <c r="Y307" s="12"/>
      <c r="Z307" s="12"/>
      <c r="AA307" s="276"/>
      <c r="AB307" s="276"/>
      <c r="AC307" s="254"/>
      <c r="AD307" s="254"/>
      <c r="AE307" s="12"/>
      <c r="AF307" s="12"/>
      <c r="AG307" s="254"/>
      <c r="AH307" s="274"/>
      <c r="AI307" s="51"/>
      <c r="AJ307" s="51"/>
      <c r="AK307" s="248"/>
      <c r="AL307" s="248"/>
      <c r="AM307" s="248"/>
      <c r="AN307" s="254"/>
      <c r="AO307" s="254"/>
      <c r="AP307" s="254"/>
      <c r="AQ307" s="274"/>
      <c r="AR307" s="274"/>
      <c r="AS307" s="274"/>
      <c r="AT307" s="254"/>
      <c r="AU307" s="274"/>
      <c r="AV307" s="276"/>
      <c r="AW307" s="276"/>
      <c r="AX307" s="276"/>
      <c r="AY307" s="12"/>
      <c r="AZ307" s="12"/>
      <c r="BA307" s="12"/>
      <c r="BB307" s="12"/>
      <c r="BC307" s="12"/>
      <c r="BD307" s="53"/>
      <c r="BE307" s="11" t="str">
        <f ca="1">IF(OR(ISBLANK($W307),ISBLANK($M307)),"",OFFSET(Measure_List!$J$2,MATCH($W307,Measure_List!$A$3:$A$4922,FALSE),MATCH(M307,Measure_List!$J$2:$BA$2,1)-1))</f>
        <v/>
      </c>
      <c r="BF307" s="36" t="str">
        <f>IF(ISBLANK($W307),"",(-1)*PV('Drop Downs'!$F$2,CB307,$AE307))</f>
        <v/>
      </c>
      <c r="BG307" s="11" t="str">
        <f t="shared" si="62"/>
        <v/>
      </c>
      <c r="BH307" s="34" t="str">
        <f t="shared" si="72"/>
        <v/>
      </c>
      <c r="BI307" s="36" t="str">
        <f t="shared" si="63"/>
        <v/>
      </c>
      <c r="BJ307" s="34" t="str">
        <f>IF(ISBLANK($W307),"",AB307*'Drop Downs'!$F$1)</f>
        <v/>
      </c>
      <c r="BK307" s="36" t="str">
        <f t="shared" si="73"/>
        <v/>
      </c>
      <c r="BL307" s="36" t="str">
        <f>IF(ISBLANK($W307),"",(-1)*PV('Drop Downs'!$F$2,$CB307,$AD307))</f>
        <v/>
      </c>
      <c r="BM307" s="36" t="str">
        <f>IF(ISBLANK($W307),"",(-1)*PV('Drop Downs'!$F$2,CB307,$AF307))</f>
        <v/>
      </c>
      <c r="BN307" s="11" t="str">
        <f t="shared" si="74"/>
        <v/>
      </c>
      <c r="BO307" s="11" t="str">
        <f t="shared" si="64"/>
        <v/>
      </c>
      <c r="BP307" s="11" t="str">
        <f t="shared" si="65"/>
        <v/>
      </c>
      <c r="BQ307" s="36" t="str">
        <f ca="1">IF(ISBLANK($W307),"",OFFSET(Bkgd_AvoidedCosts!$A$1,BT307-1,BU307-1))</f>
        <v/>
      </c>
      <c r="BR307" s="38" t="str">
        <f t="shared" si="66"/>
        <v/>
      </c>
      <c r="BS307" s="38" t="str">
        <f t="shared" si="67"/>
        <v/>
      </c>
      <c r="BT307" s="10" t="str">
        <f>IF(ISBLANK($W307),"",MATCH($CA307,Bkgd_AvoidedCosts!$A$1:$A$405,FALSE))</f>
        <v/>
      </c>
      <c r="BU307" s="10" t="str">
        <f>IF(ISBLANK($W307),"",MATCH(CB307&amp;BZ307,Bkgd_AvoidedCosts!$2:$2,FALSE))</f>
        <v/>
      </c>
      <c r="BV307" s="42" t="str">
        <f ca="1">IF(ISBLANK($W307),"",OFFSET(Measure_List!$A$2,$CC307,BV$5))</f>
        <v/>
      </c>
      <c r="BW307" s="42" t="str">
        <f ca="1">IF(ISBLANK($W307),"",OFFSET(Measure_List!$A$2,$CC307,BW$5))</f>
        <v/>
      </c>
      <c r="BX307" s="42" t="str">
        <f ca="1">IF(ISBLANK($W307),"",OFFSET(Measure_List!$A$2,$CC307,BX$5))</f>
        <v/>
      </c>
      <c r="BY307" s="42" t="str">
        <f ca="1">IF(ISBLANK($W307),"",OFFSET(Measure_List!$A$2,$CC307,BY$5))</f>
        <v/>
      </c>
      <c r="BZ307" s="42" t="str">
        <f ca="1">IF(ISBLANK($W307),"",OFFSET(Measure_List!$A$2,$CC307,BZ$5))</f>
        <v/>
      </c>
      <c r="CA307" s="42" t="str">
        <f ca="1">IF(ISBLANK($W307),"",OFFSET(Measure_List!$A$2,$CC307,CA$5))</f>
        <v/>
      </c>
      <c r="CB307" s="42" t="str">
        <f ca="1">IF(ISBLANK($W307),"",OFFSET(Measure_List!$A$2,$CC307,CB$5))</f>
        <v/>
      </c>
      <c r="CC307" s="42" t="str">
        <f>IF(ISBLANK($W307),"",MATCH($W307,Measure_List!$A$2:$A$4929,FALSE)-1)</f>
        <v/>
      </c>
      <c r="CD307" s="54" t="str">
        <f t="shared" si="68"/>
        <v/>
      </c>
      <c r="CE307" s="55" t="str">
        <f t="shared" si="75"/>
        <v/>
      </c>
      <c r="CF307" s="55" t="str">
        <f>IF(ISBLANK(W307),"",MATCH(P307,'Funding Input and Summary'!$A$5:$A$254,0))</f>
        <v/>
      </c>
      <c r="CG307" s="202" t="str">
        <f>IF(W307="","",IF(ISERROR(VLOOKUP(W307,Measure_List!$A$3:$A$1000,1,FALSE)),1,""))</f>
        <v/>
      </c>
      <c r="CH307" s="46" t="str">
        <f ca="1">IF(BV307="","",IF(BV307&lt;&gt;OFFSET('Funding Input and Summary'!$AE$4,$CF307,0),1,""))</f>
        <v/>
      </c>
      <c r="CI307" s="46" t="str">
        <f ca="1">IF(ISBLANK(W307),"",IF(BZ307&lt;&gt;IF(OFFSET('Funding Input and Summary'!$AG$4,$CF307,0)="Retrofit","R","L"),1,""))</f>
        <v/>
      </c>
      <c r="CJ307" s="46" t="str">
        <f t="shared" si="69"/>
        <v/>
      </c>
      <c r="CK307" s="46" t="str">
        <f ca="1">IF(W307="","",IF(M307&lt;&gt;OFFSET('Funding Input and Summary'!$AF$4,$CF307,0),1,""))</f>
        <v/>
      </c>
      <c r="CL307" s="46" t="str">
        <f t="shared" ca="1" si="76"/>
        <v/>
      </c>
      <c r="CM307" s="46" t="str">
        <f t="shared" si="70"/>
        <v/>
      </c>
      <c r="CN307" s="63"/>
      <c r="CO307" s="63"/>
      <c r="CP307" s="63"/>
      <c r="CQ307" s="63"/>
      <c r="CR307" s="63"/>
    </row>
    <row r="308" spans="1:96" ht="15" x14ac:dyDescent="0.25">
      <c r="A308" s="244" t="str">
        <f t="shared" ca="1" si="71"/>
        <v/>
      </c>
      <c r="B308" s="59"/>
      <c r="C308" s="47"/>
      <c r="D308" s="47"/>
      <c r="E308" s="47"/>
      <c r="F308" s="47"/>
      <c r="G308" s="47"/>
      <c r="H308" s="48"/>
      <c r="I308" s="47"/>
      <c r="J308" s="49"/>
      <c r="K308" s="49"/>
      <c r="L308" s="49"/>
      <c r="M308" s="50"/>
      <c r="N308" s="50"/>
      <c r="O308" s="52"/>
      <c r="P308" s="32"/>
      <c r="Q308" s="32"/>
      <c r="R308" s="20"/>
      <c r="S308" s="51"/>
      <c r="T308" s="275"/>
      <c r="U308" s="51"/>
      <c r="V308" s="51"/>
      <c r="W308" s="62"/>
      <c r="X308" s="52"/>
      <c r="Y308" s="12"/>
      <c r="Z308" s="12"/>
      <c r="AA308" s="276"/>
      <c r="AB308" s="276"/>
      <c r="AC308" s="254"/>
      <c r="AD308" s="254"/>
      <c r="AE308" s="12"/>
      <c r="AF308" s="12"/>
      <c r="AG308" s="254"/>
      <c r="AH308" s="274"/>
      <c r="AI308" s="51"/>
      <c r="AJ308" s="51"/>
      <c r="AK308" s="248"/>
      <c r="AL308" s="248"/>
      <c r="AM308" s="248"/>
      <c r="AN308" s="254"/>
      <c r="AO308" s="254"/>
      <c r="AP308" s="254"/>
      <c r="AQ308" s="274"/>
      <c r="AR308" s="274"/>
      <c r="AS308" s="274"/>
      <c r="AT308" s="254"/>
      <c r="AU308" s="274"/>
      <c r="AV308" s="276"/>
      <c r="AW308" s="276"/>
      <c r="AX308" s="276"/>
      <c r="AY308" s="12"/>
      <c r="AZ308" s="12"/>
      <c r="BA308" s="12"/>
      <c r="BB308" s="12"/>
      <c r="BC308" s="12"/>
      <c r="BD308" s="53"/>
      <c r="BE308" s="11" t="str">
        <f ca="1">IF(OR(ISBLANK($W308),ISBLANK($M308)),"",OFFSET(Measure_List!$J$2,MATCH($W308,Measure_List!$A$3:$A$4922,FALSE),MATCH(M308,Measure_List!$J$2:$BA$2,1)-1))</f>
        <v/>
      </c>
      <c r="BF308" s="36" t="str">
        <f>IF(ISBLANK($W308),"",(-1)*PV('Drop Downs'!$F$2,CB308,$AE308))</f>
        <v/>
      </c>
      <c r="BG308" s="11" t="str">
        <f t="shared" si="62"/>
        <v/>
      </c>
      <c r="BH308" s="34" t="str">
        <f t="shared" si="72"/>
        <v/>
      </c>
      <c r="BI308" s="36" t="str">
        <f t="shared" si="63"/>
        <v/>
      </c>
      <c r="BJ308" s="34" t="str">
        <f>IF(ISBLANK($W308),"",AB308*'Drop Downs'!$F$1)</f>
        <v/>
      </c>
      <c r="BK308" s="36" t="str">
        <f t="shared" si="73"/>
        <v/>
      </c>
      <c r="BL308" s="36" t="str">
        <f>IF(ISBLANK($W308),"",(-1)*PV('Drop Downs'!$F$2,$CB308,$AD308))</f>
        <v/>
      </c>
      <c r="BM308" s="36" t="str">
        <f>IF(ISBLANK($W308),"",(-1)*PV('Drop Downs'!$F$2,CB308,$AF308))</f>
        <v/>
      </c>
      <c r="BN308" s="11" t="str">
        <f t="shared" si="74"/>
        <v/>
      </c>
      <c r="BO308" s="11" t="str">
        <f t="shared" si="64"/>
        <v/>
      </c>
      <c r="BP308" s="11" t="str">
        <f t="shared" si="65"/>
        <v/>
      </c>
      <c r="BQ308" s="36" t="str">
        <f ca="1">IF(ISBLANK($W308),"",OFFSET(Bkgd_AvoidedCosts!$A$1,BT308-1,BU308-1))</f>
        <v/>
      </c>
      <c r="BR308" s="38" t="str">
        <f t="shared" si="66"/>
        <v/>
      </c>
      <c r="BS308" s="38" t="str">
        <f t="shared" si="67"/>
        <v/>
      </c>
      <c r="BT308" s="10" t="str">
        <f>IF(ISBLANK($W308),"",MATCH($CA308,Bkgd_AvoidedCosts!$A$1:$A$405,FALSE))</f>
        <v/>
      </c>
      <c r="BU308" s="10" t="str">
        <f>IF(ISBLANK($W308),"",MATCH(CB308&amp;BZ308,Bkgd_AvoidedCosts!$2:$2,FALSE))</f>
        <v/>
      </c>
      <c r="BV308" s="42" t="str">
        <f ca="1">IF(ISBLANK($W308),"",OFFSET(Measure_List!$A$2,$CC308,BV$5))</f>
        <v/>
      </c>
      <c r="BW308" s="42" t="str">
        <f ca="1">IF(ISBLANK($W308),"",OFFSET(Measure_List!$A$2,$CC308,BW$5))</f>
        <v/>
      </c>
      <c r="BX308" s="42" t="str">
        <f ca="1">IF(ISBLANK($W308),"",OFFSET(Measure_List!$A$2,$CC308,BX$5))</f>
        <v/>
      </c>
      <c r="BY308" s="42" t="str">
        <f ca="1">IF(ISBLANK($W308),"",OFFSET(Measure_List!$A$2,$CC308,BY$5))</f>
        <v/>
      </c>
      <c r="BZ308" s="42" t="str">
        <f ca="1">IF(ISBLANK($W308),"",OFFSET(Measure_List!$A$2,$CC308,BZ$5))</f>
        <v/>
      </c>
      <c r="CA308" s="42" t="str">
        <f ca="1">IF(ISBLANK($W308),"",OFFSET(Measure_List!$A$2,$CC308,CA$5))</f>
        <v/>
      </c>
      <c r="CB308" s="42" t="str">
        <f ca="1">IF(ISBLANK($W308),"",OFFSET(Measure_List!$A$2,$CC308,CB$5))</f>
        <v/>
      </c>
      <c r="CC308" s="42" t="str">
        <f>IF(ISBLANK($W308),"",MATCH($W308,Measure_List!$A$2:$A$4929,FALSE)-1)</f>
        <v/>
      </c>
      <c r="CD308" s="54" t="str">
        <f t="shared" si="68"/>
        <v/>
      </c>
      <c r="CE308" s="55" t="str">
        <f t="shared" si="75"/>
        <v/>
      </c>
      <c r="CF308" s="55" t="str">
        <f>IF(ISBLANK(W308),"",MATCH(P308,'Funding Input and Summary'!$A$5:$A$254,0))</f>
        <v/>
      </c>
      <c r="CG308" s="202" t="str">
        <f>IF(W308="","",IF(ISERROR(VLOOKUP(W308,Measure_List!$A$3:$A$1000,1,FALSE)),1,""))</f>
        <v/>
      </c>
      <c r="CH308" s="46" t="str">
        <f ca="1">IF(BV308="","",IF(BV308&lt;&gt;OFFSET('Funding Input and Summary'!$AE$4,$CF308,0),1,""))</f>
        <v/>
      </c>
      <c r="CI308" s="46" t="str">
        <f ca="1">IF(ISBLANK(W308),"",IF(BZ308&lt;&gt;IF(OFFSET('Funding Input and Summary'!$AG$4,$CF308,0)="Retrofit","R","L"),1,""))</f>
        <v/>
      </c>
      <c r="CJ308" s="46" t="str">
        <f t="shared" si="69"/>
        <v/>
      </c>
      <c r="CK308" s="46" t="str">
        <f ca="1">IF(W308="","",IF(M308&lt;&gt;OFFSET('Funding Input and Summary'!$AF$4,$CF308,0),1,""))</f>
        <v/>
      </c>
      <c r="CL308" s="46" t="str">
        <f t="shared" ca="1" si="76"/>
        <v/>
      </c>
      <c r="CM308" s="46" t="str">
        <f t="shared" si="70"/>
        <v/>
      </c>
      <c r="CN308" s="63"/>
      <c r="CO308" s="63"/>
      <c r="CP308" s="63"/>
      <c r="CQ308" s="63"/>
      <c r="CR308" s="63"/>
    </row>
    <row r="309" spans="1:96" ht="15" x14ac:dyDescent="0.25">
      <c r="A309" s="244" t="str">
        <f t="shared" ca="1" si="71"/>
        <v/>
      </c>
      <c r="B309" s="59"/>
      <c r="C309" s="47"/>
      <c r="D309" s="47"/>
      <c r="E309" s="47"/>
      <c r="F309" s="47"/>
      <c r="G309" s="47"/>
      <c r="H309" s="48"/>
      <c r="I309" s="47"/>
      <c r="J309" s="49"/>
      <c r="K309" s="49"/>
      <c r="L309" s="49"/>
      <c r="M309" s="50"/>
      <c r="N309" s="50"/>
      <c r="O309" s="52"/>
      <c r="P309" s="32"/>
      <c r="Q309" s="32"/>
      <c r="R309" s="20"/>
      <c r="S309" s="51"/>
      <c r="T309" s="275"/>
      <c r="U309" s="51"/>
      <c r="V309" s="51"/>
      <c r="W309" s="62"/>
      <c r="X309" s="52"/>
      <c r="Y309" s="12"/>
      <c r="Z309" s="12"/>
      <c r="AA309" s="276"/>
      <c r="AB309" s="276"/>
      <c r="AC309" s="254"/>
      <c r="AD309" s="254"/>
      <c r="AE309" s="12"/>
      <c r="AF309" s="12"/>
      <c r="AG309" s="254"/>
      <c r="AH309" s="274"/>
      <c r="AI309" s="51"/>
      <c r="AJ309" s="51"/>
      <c r="AK309" s="248"/>
      <c r="AL309" s="248"/>
      <c r="AM309" s="248"/>
      <c r="AN309" s="254"/>
      <c r="AO309" s="254"/>
      <c r="AP309" s="254"/>
      <c r="AQ309" s="274"/>
      <c r="AR309" s="274"/>
      <c r="AS309" s="274"/>
      <c r="AT309" s="254"/>
      <c r="AU309" s="274"/>
      <c r="AV309" s="276"/>
      <c r="AW309" s="276"/>
      <c r="AX309" s="276"/>
      <c r="AY309" s="12"/>
      <c r="AZ309" s="12"/>
      <c r="BA309" s="12"/>
      <c r="BB309" s="12"/>
      <c r="BC309" s="12"/>
      <c r="BD309" s="53"/>
      <c r="BE309" s="11" t="str">
        <f ca="1">IF(OR(ISBLANK($W309),ISBLANK($M309)),"",OFFSET(Measure_List!$J$2,MATCH($W309,Measure_List!$A$3:$A$4922,FALSE),MATCH(M309,Measure_List!$J$2:$BA$2,1)-1))</f>
        <v/>
      </c>
      <c r="BF309" s="36" t="str">
        <f>IF(ISBLANK($W309),"",(-1)*PV('Drop Downs'!$F$2,CB309,$AE309))</f>
        <v/>
      </c>
      <c r="BG309" s="11" t="str">
        <f t="shared" si="62"/>
        <v/>
      </c>
      <c r="BH309" s="34" t="str">
        <f t="shared" si="72"/>
        <v/>
      </c>
      <c r="BI309" s="36" t="str">
        <f t="shared" si="63"/>
        <v/>
      </c>
      <c r="BJ309" s="34" t="str">
        <f>IF(ISBLANK($W309),"",AB309*'Drop Downs'!$F$1)</f>
        <v/>
      </c>
      <c r="BK309" s="36" t="str">
        <f t="shared" si="73"/>
        <v/>
      </c>
      <c r="BL309" s="36" t="str">
        <f>IF(ISBLANK($W309),"",(-1)*PV('Drop Downs'!$F$2,$CB309,$AD309))</f>
        <v/>
      </c>
      <c r="BM309" s="36" t="str">
        <f>IF(ISBLANK($W309),"",(-1)*PV('Drop Downs'!$F$2,CB309,$AF309))</f>
        <v/>
      </c>
      <c r="BN309" s="11" t="str">
        <f t="shared" si="74"/>
        <v/>
      </c>
      <c r="BO309" s="11" t="str">
        <f t="shared" si="64"/>
        <v/>
      </c>
      <c r="BP309" s="11" t="str">
        <f t="shared" si="65"/>
        <v/>
      </c>
      <c r="BQ309" s="36" t="str">
        <f ca="1">IF(ISBLANK($W309),"",OFFSET(Bkgd_AvoidedCosts!$A$1,BT309-1,BU309-1))</f>
        <v/>
      </c>
      <c r="BR309" s="38" t="str">
        <f t="shared" si="66"/>
        <v/>
      </c>
      <c r="BS309" s="38" t="str">
        <f t="shared" si="67"/>
        <v/>
      </c>
      <c r="BT309" s="10" t="str">
        <f>IF(ISBLANK($W309),"",MATCH($CA309,Bkgd_AvoidedCosts!$A$1:$A$405,FALSE))</f>
        <v/>
      </c>
      <c r="BU309" s="10" t="str">
        <f>IF(ISBLANK($W309),"",MATCH(CB309&amp;BZ309,Bkgd_AvoidedCosts!$2:$2,FALSE))</f>
        <v/>
      </c>
      <c r="BV309" s="42" t="str">
        <f ca="1">IF(ISBLANK($W309),"",OFFSET(Measure_List!$A$2,$CC309,BV$5))</f>
        <v/>
      </c>
      <c r="BW309" s="42" t="str">
        <f ca="1">IF(ISBLANK($W309),"",OFFSET(Measure_List!$A$2,$CC309,BW$5))</f>
        <v/>
      </c>
      <c r="BX309" s="42" t="str">
        <f ca="1">IF(ISBLANK($W309),"",OFFSET(Measure_List!$A$2,$CC309,BX$5))</f>
        <v/>
      </c>
      <c r="BY309" s="42" t="str">
        <f ca="1">IF(ISBLANK($W309),"",OFFSET(Measure_List!$A$2,$CC309,BY$5))</f>
        <v/>
      </c>
      <c r="BZ309" s="42" t="str">
        <f ca="1">IF(ISBLANK($W309),"",OFFSET(Measure_List!$A$2,$CC309,BZ$5))</f>
        <v/>
      </c>
      <c r="CA309" s="42" t="str">
        <f ca="1">IF(ISBLANK($W309),"",OFFSET(Measure_List!$A$2,$CC309,CA$5))</f>
        <v/>
      </c>
      <c r="CB309" s="42" t="str">
        <f ca="1">IF(ISBLANK($W309),"",OFFSET(Measure_List!$A$2,$CC309,CB$5))</f>
        <v/>
      </c>
      <c r="CC309" s="42" t="str">
        <f>IF(ISBLANK($W309),"",MATCH($W309,Measure_List!$A$2:$A$4929,FALSE)-1)</f>
        <v/>
      </c>
      <c r="CD309" s="54" t="str">
        <f t="shared" si="68"/>
        <v/>
      </c>
      <c r="CE309" s="55" t="str">
        <f t="shared" si="75"/>
        <v/>
      </c>
      <c r="CF309" s="55" t="str">
        <f>IF(ISBLANK(W309),"",MATCH(P309,'Funding Input and Summary'!$A$5:$A$254,0))</f>
        <v/>
      </c>
      <c r="CG309" s="202" t="str">
        <f>IF(W309="","",IF(ISERROR(VLOOKUP(W309,Measure_List!$A$3:$A$1000,1,FALSE)),1,""))</f>
        <v/>
      </c>
      <c r="CH309" s="46" t="str">
        <f ca="1">IF(BV309="","",IF(BV309&lt;&gt;OFFSET('Funding Input and Summary'!$AE$4,$CF309,0),1,""))</f>
        <v/>
      </c>
      <c r="CI309" s="46" t="str">
        <f ca="1">IF(ISBLANK(W309),"",IF(BZ309&lt;&gt;IF(OFFSET('Funding Input and Summary'!$AG$4,$CF309,0)="Retrofit","R","L"),1,""))</f>
        <v/>
      </c>
      <c r="CJ309" s="46" t="str">
        <f t="shared" si="69"/>
        <v/>
      </c>
      <c r="CK309" s="46" t="str">
        <f ca="1">IF(W309="","",IF(M309&lt;&gt;OFFSET('Funding Input and Summary'!$AF$4,$CF309,0),1,""))</f>
        <v/>
      </c>
      <c r="CL309" s="46" t="str">
        <f t="shared" ca="1" si="76"/>
        <v/>
      </c>
      <c r="CM309" s="46" t="str">
        <f t="shared" si="70"/>
        <v/>
      </c>
      <c r="CN309" s="63"/>
      <c r="CO309" s="63"/>
      <c r="CP309" s="63"/>
      <c r="CQ309" s="63"/>
      <c r="CR309" s="63"/>
    </row>
    <row r="310" spans="1:96" ht="15" x14ac:dyDescent="0.25">
      <c r="A310" s="244" t="str">
        <f t="shared" ca="1" si="71"/>
        <v/>
      </c>
      <c r="B310" s="59"/>
      <c r="C310" s="47"/>
      <c r="D310" s="47"/>
      <c r="E310" s="47"/>
      <c r="F310" s="47"/>
      <c r="G310" s="47"/>
      <c r="H310" s="48"/>
      <c r="I310" s="47"/>
      <c r="J310" s="49"/>
      <c r="K310" s="49"/>
      <c r="L310" s="49"/>
      <c r="M310" s="50"/>
      <c r="N310" s="50"/>
      <c r="O310" s="52"/>
      <c r="P310" s="32"/>
      <c r="Q310" s="32"/>
      <c r="R310" s="20"/>
      <c r="S310" s="51"/>
      <c r="T310" s="275"/>
      <c r="U310" s="51"/>
      <c r="V310" s="51"/>
      <c r="W310" s="62"/>
      <c r="X310" s="52"/>
      <c r="Y310" s="12"/>
      <c r="Z310" s="12"/>
      <c r="AA310" s="276"/>
      <c r="AB310" s="276"/>
      <c r="AC310" s="254"/>
      <c r="AD310" s="254"/>
      <c r="AE310" s="12"/>
      <c r="AF310" s="12"/>
      <c r="AG310" s="254"/>
      <c r="AH310" s="274"/>
      <c r="AI310" s="51"/>
      <c r="AJ310" s="51"/>
      <c r="AK310" s="248"/>
      <c r="AL310" s="248"/>
      <c r="AM310" s="248"/>
      <c r="AN310" s="254"/>
      <c r="AO310" s="254"/>
      <c r="AP310" s="254"/>
      <c r="AQ310" s="274"/>
      <c r="AR310" s="274"/>
      <c r="AS310" s="274"/>
      <c r="AT310" s="254"/>
      <c r="AU310" s="274"/>
      <c r="AV310" s="276"/>
      <c r="AW310" s="276"/>
      <c r="AX310" s="276"/>
      <c r="AY310" s="12"/>
      <c r="AZ310" s="12"/>
      <c r="BA310" s="12"/>
      <c r="BB310" s="12"/>
      <c r="BC310" s="12"/>
      <c r="BD310" s="53"/>
      <c r="BE310" s="11" t="str">
        <f ca="1">IF(OR(ISBLANK($W310),ISBLANK($M310)),"",OFFSET(Measure_List!$J$2,MATCH($W310,Measure_List!$A$3:$A$4922,FALSE),MATCH(M310,Measure_List!$J$2:$BA$2,1)-1))</f>
        <v/>
      </c>
      <c r="BF310" s="36" t="str">
        <f>IF(ISBLANK($W310),"",(-1)*PV('Drop Downs'!$F$2,CB310,$AE310))</f>
        <v/>
      </c>
      <c r="BG310" s="11" t="str">
        <f t="shared" si="62"/>
        <v/>
      </c>
      <c r="BH310" s="34" t="str">
        <f t="shared" si="72"/>
        <v/>
      </c>
      <c r="BI310" s="36" t="str">
        <f t="shared" si="63"/>
        <v/>
      </c>
      <c r="BJ310" s="34" t="str">
        <f>IF(ISBLANK($W310),"",AB310*'Drop Downs'!$F$1)</f>
        <v/>
      </c>
      <c r="BK310" s="36" t="str">
        <f t="shared" si="73"/>
        <v/>
      </c>
      <c r="BL310" s="36" t="str">
        <f>IF(ISBLANK($W310),"",(-1)*PV('Drop Downs'!$F$2,$CB310,$AD310))</f>
        <v/>
      </c>
      <c r="BM310" s="36" t="str">
        <f>IF(ISBLANK($W310),"",(-1)*PV('Drop Downs'!$F$2,CB310,$AF310))</f>
        <v/>
      </c>
      <c r="BN310" s="11" t="str">
        <f t="shared" si="74"/>
        <v/>
      </c>
      <c r="BO310" s="11" t="str">
        <f t="shared" si="64"/>
        <v/>
      </c>
      <c r="BP310" s="11" t="str">
        <f t="shared" si="65"/>
        <v/>
      </c>
      <c r="BQ310" s="36" t="str">
        <f ca="1">IF(ISBLANK($W310),"",OFFSET(Bkgd_AvoidedCosts!$A$1,BT310-1,BU310-1))</f>
        <v/>
      </c>
      <c r="BR310" s="38" t="str">
        <f t="shared" si="66"/>
        <v/>
      </c>
      <c r="BS310" s="38" t="str">
        <f t="shared" si="67"/>
        <v/>
      </c>
      <c r="BT310" s="10" t="str">
        <f>IF(ISBLANK($W310),"",MATCH($CA310,Bkgd_AvoidedCosts!$A$1:$A$405,FALSE))</f>
        <v/>
      </c>
      <c r="BU310" s="10" t="str">
        <f>IF(ISBLANK($W310),"",MATCH(CB310&amp;BZ310,Bkgd_AvoidedCosts!$2:$2,FALSE))</f>
        <v/>
      </c>
      <c r="BV310" s="42" t="str">
        <f ca="1">IF(ISBLANK($W310),"",OFFSET(Measure_List!$A$2,$CC310,BV$5))</f>
        <v/>
      </c>
      <c r="BW310" s="42" t="str">
        <f ca="1">IF(ISBLANK($W310),"",OFFSET(Measure_List!$A$2,$CC310,BW$5))</f>
        <v/>
      </c>
      <c r="BX310" s="42" t="str">
        <f ca="1">IF(ISBLANK($W310),"",OFFSET(Measure_List!$A$2,$CC310,BX$5))</f>
        <v/>
      </c>
      <c r="BY310" s="42" t="str">
        <f ca="1">IF(ISBLANK($W310),"",OFFSET(Measure_List!$A$2,$CC310,BY$5))</f>
        <v/>
      </c>
      <c r="BZ310" s="42" t="str">
        <f ca="1">IF(ISBLANK($W310),"",OFFSET(Measure_List!$A$2,$CC310,BZ$5))</f>
        <v/>
      </c>
      <c r="CA310" s="42" t="str">
        <f ca="1">IF(ISBLANK($W310),"",OFFSET(Measure_List!$A$2,$CC310,CA$5))</f>
        <v/>
      </c>
      <c r="CB310" s="42" t="str">
        <f ca="1">IF(ISBLANK($W310),"",OFFSET(Measure_List!$A$2,$CC310,CB$5))</f>
        <v/>
      </c>
      <c r="CC310" s="42" t="str">
        <f>IF(ISBLANK($W310),"",MATCH($W310,Measure_List!$A$2:$A$4929,FALSE)-1)</f>
        <v/>
      </c>
      <c r="CD310" s="54" t="str">
        <f t="shared" si="68"/>
        <v/>
      </c>
      <c r="CE310" s="55" t="str">
        <f t="shared" si="75"/>
        <v/>
      </c>
      <c r="CF310" s="55" t="str">
        <f>IF(ISBLANK(W310),"",MATCH(P310,'Funding Input and Summary'!$A$5:$A$254,0))</f>
        <v/>
      </c>
      <c r="CG310" s="202" t="str">
        <f>IF(W310="","",IF(ISERROR(VLOOKUP(W310,Measure_List!$A$3:$A$1000,1,FALSE)),1,""))</f>
        <v/>
      </c>
      <c r="CH310" s="46" t="str">
        <f ca="1">IF(BV310="","",IF(BV310&lt;&gt;OFFSET('Funding Input and Summary'!$AE$4,$CF310,0),1,""))</f>
        <v/>
      </c>
      <c r="CI310" s="46" t="str">
        <f ca="1">IF(ISBLANK(W310),"",IF(BZ310&lt;&gt;IF(OFFSET('Funding Input and Summary'!$AG$4,$CF310,0)="Retrofit","R","L"),1,""))</f>
        <v/>
      </c>
      <c r="CJ310" s="46" t="str">
        <f t="shared" si="69"/>
        <v/>
      </c>
      <c r="CK310" s="46" t="str">
        <f ca="1">IF(W310="","",IF(M310&lt;&gt;OFFSET('Funding Input and Summary'!$AF$4,$CF310,0),1,""))</f>
        <v/>
      </c>
      <c r="CL310" s="46" t="str">
        <f t="shared" ca="1" si="76"/>
        <v/>
      </c>
      <c r="CM310" s="46" t="str">
        <f t="shared" si="70"/>
        <v/>
      </c>
      <c r="CN310" s="63"/>
      <c r="CO310" s="63"/>
      <c r="CP310" s="63"/>
      <c r="CQ310" s="63"/>
      <c r="CR310" s="63"/>
    </row>
    <row r="311" spans="1:96" ht="15" x14ac:dyDescent="0.25">
      <c r="A311" s="244" t="str">
        <f t="shared" ca="1" si="71"/>
        <v/>
      </c>
      <c r="B311" s="59"/>
      <c r="C311" s="47"/>
      <c r="D311" s="47"/>
      <c r="E311" s="47"/>
      <c r="F311" s="47"/>
      <c r="G311" s="47"/>
      <c r="H311" s="48"/>
      <c r="I311" s="47"/>
      <c r="J311" s="49"/>
      <c r="K311" s="49"/>
      <c r="L311" s="49"/>
      <c r="M311" s="50"/>
      <c r="N311" s="50"/>
      <c r="O311" s="52"/>
      <c r="P311" s="32"/>
      <c r="Q311" s="32"/>
      <c r="R311" s="20"/>
      <c r="S311" s="51"/>
      <c r="T311" s="275"/>
      <c r="U311" s="51"/>
      <c r="V311" s="51"/>
      <c r="W311" s="62"/>
      <c r="X311" s="52"/>
      <c r="Y311" s="12"/>
      <c r="Z311" s="12"/>
      <c r="AA311" s="276"/>
      <c r="AB311" s="276"/>
      <c r="AC311" s="254"/>
      <c r="AD311" s="254"/>
      <c r="AE311" s="12"/>
      <c r="AF311" s="12"/>
      <c r="AG311" s="254"/>
      <c r="AH311" s="274"/>
      <c r="AI311" s="51"/>
      <c r="AJ311" s="51"/>
      <c r="AK311" s="248"/>
      <c r="AL311" s="248"/>
      <c r="AM311" s="248"/>
      <c r="AN311" s="254"/>
      <c r="AO311" s="254"/>
      <c r="AP311" s="254"/>
      <c r="AQ311" s="274"/>
      <c r="AR311" s="274"/>
      <c r="AS311" s="274"/>
      <c r="AT311" s="254"/>
      <c r="AU311" s="274"/>
      <c r="AV311" s="276"/>
      <c r="AW311" s="276"/>
      <c r="AX311" s="276"/>
      <c r="AY311" s="12"/>
      <c r="AZ311" s="12"/>
      <c r="BA311" s="12"/>
      <c r="BB311" s="12"/>
      <c r="BC311" s="12"/>
      <c r="BD311" s="53"/>
      <c r="BE311" s="11" t="str">
        <f ca="1">IF(OR(ISBLANK($W311),ISBLANK($M311)),"",OFFSET(Measure_List!$J$2,MATCH($W311,Measure_List!$A$3:$A$4922,FALSE),MATCH(M311,Measure_List!$J$2:$BA$2,1)-1))</f>
        <v/>
      </c>
      <c r="BF311" s="36" t="str">
        <f>IF(ISBLANK($W311),"",(-1)*PV('Drop Downs'!$F$2,CB311,$AE311))</f>
        <v/>
      </c>
      <c r="BG311" s="11" t="str">
        <f t="shared" si="62"/>
        <v/>
      </c>
      <c r="BH311" s="34" t="str">
        <f t="shared" si="72"/>
        <v/>
      </c>
      <c r="BI311" s="36" t="str">
        <f t="shared" si="63"/>
        <v/>
      </c>
      <c r="BJ311" s="34" t="str">
        <f>IF(ISBLANK($W311),"",AB311*'Drop Downs'!$F$1)</f>
        <v/>
      </c>
      <c r="BK311" s="36" t="str">
        <f t="shared" si="73"/>
        <v/>
      </c>
      <c r="BL311" s="36" t="str">
        <f>IF(ISBLANK($W311),"",(-1)*PV('Drop Downs'!$F$2,$CB311,$AD311))</f>
        <v/>
      </c>
      <c r="BM311" s="36" t="str">
        <f>IF(ISBLANK($W311),"",(-1)*PV('Drop Downs'!$F$2,CB311,$AF311))</f>
        <v/>
      </c>
      <c r="BN311" s="11" t="str">
        <f t="shared" si="74"/>
        <v/>
      </c>
      <c r="BO311" s="11" t="str">
        <f t="shared" si="64"/>
        <v/>
      </c>
      <c r="BP311" s="11" t="str">
        <f t="shared" si="65"/>
        <v/>
      </c>
      <c r="BQ311" s="36" t="str">
        <f ca="1">IF(ISBLANK($W311),"",OFFSET(Bkgd_AvoidedCosts!$A$1,BT311-1,BU311-1))</f>
        <v/>
      </c>
      <c r="BR311" s="38" t="str">
        <f t="shared" si="66"/>
        <v/>
      </c>
      <c r="BS311" s="38" t="str">
        <f t="shared" si="67"/>
        <v/>
      </c>
      <c r="BT311" s="10" t="str">
        <f>IF(ISBLANK($W311),"",MATCH($CA311,Bkgd_AvoidedCosts!$A$1:$A$405,FALSE))</f>
        <v/>
      </c>
      <c r="BU311" s="10" t="str">
        <f>IF(ISBLANK($W311),"",MATCH(CB311&amp;BZ311,Bkgd_AvoidedCosts!$2:$2,FALSE))</f>
        <v/>
      </c>
      <c r="BV311" s="42" t="str">
        <f ca="1">IF(ISBLANK($W311),"",OFFSET(Measure_List!$A$2,$CC311,BV$5))</f>
        <v/>
      </c>
      <c r="BW311" s="42" t="str">
        <f ca="1">IF(ISBLANK($W311),"",OFFSET(Measure_List!$A$2,$CC311,BW$5))</f>
        <v/>
      </c>
      <c r="BX311" s="42" t="str">
        <f ca="1">IF(ISBLANK($W311),"",OFFSET(Measure_List!$A$2,$CC311,BX$5))</f>
        <v/>
      </c>
      <c r="BY311" s="42" t="str">
        <f ca="1">IF(ISBLANK($W311),"",OFFSET(Measure_List!$A$2,$CC311,BY$5))</f>
        <v/>
      </c>
      <c r="BZ311" s="42" t="str">
        <f ca="1">IF(ISBLANK($W311),"",OFFSET(Measure_List!$A$2,$CC311,BZ$5))</f>
        <v/>
      </c>
      <c r="CA311" s="42" t="str">
        <f ca="1">IF(ISBLANK($W311),"",OFFSET(Measure_List!$A$2,$CC311,CA$5))</f>
        <v/>
      </c>
      <c r="CB311" s="42" t="str">
        <f ca="1">IF(ISBLANK($W311),"",OFFSET(Measure_List!$A$2,$CC311,CB$5))</f>
        <v/>
      </c>
      <c r="CC311" s="42" t="str">
        <f>IF(ISBLANK($W311),"",MATCH($W311,Measure_List!$A$2:$A$4929,FALSE)-1)</f>
        <v/>
      </c>
      <c r="CD311" s="54" t="str">
        <f t="shared" si="68"/>
        <v/>
      </c>
      <c r="CE311" s="55" t="str">
        <f t="shared" si="75"/>
        <v/>
      </c>
      <c r="CF311" s="55" t="str">
        <f>IF(ISBLANK(W311),"",MATCH(P311,'Funding Input and Summary'!$A$5:$A$254,0))</f>
        <v/>
      </c>
      <c r="CG311" s="202" t="str">
        <f>IF(W311="","",IF(ISERROR(VLOOKUP(W311,Measure_List!$A$3:$A$1000,1,FALSE)),1,""))</f>
        <v/>
      </c>
      <c r="CH311" s="46" t="str">
        <f ca="1">IF(BV311="","",IF(BV311&lt;&gt;OFFSET('Funding Input and Summary'!$AE$4,$CF311,0),1,""))</f>
        <v/>
      </c>
      <c r="CI311" s="46" t="str">
        <f ca="1">IF(ISBLANK(W311),"",IF(BZ311&lt;&gt;IF(OFFSET('Funding Input and Summary'!$AG$4,$CF311,0)="Retrofit","R","L"),1,""))</f>
        <v/>
      </c>
      <c r="CJ311" s="46" t="str">
        <f t="shared" si="69"/>
        <v/>
      </c>
      <c r="CK311" s="46" t="str">
        <f ca="1">IF(W311="","",IF(M311&lt;&gt;OFFSET('Funding Input and Summary'!$AF$4,$CF311,0),1,""))</f>
        <v/>
      </c>
      <c r="CL311" s="46" t="str">
        <f t="shared" ca="1" si="76"/>
        <v/>
      </c>
      <c r="CM311" s="46" t="str">
        <f t="shared" si="70"/>
        <v/>
      </c>
      <c r="CN311" s="63"/>
      <c r="CO311" s="63"/>
      <c r="CP311" s="63"/>
      <c r="CQ311" s="63"/>
      <c r="CR311" s="63"/>
    </row>
    <row r="312" spans="1:96" ht="15" x14ac:dyDescent="0.25">
      <c r="A312" s="244" t="str">
        <f t="shared" ca="1" si="71"/>
        <v/>
      </c>
      <c r="B312" s="59"/>
      <c r="C312" s="47"/>
      <c r="D312" s="47"/>
      <c r="E312" s="47"/>
      <c r="F312" s="47"/>
      <c r="G312" s="47"/>
      <c r="H312" s="48"/>
      <c r="I312" s="47"/>
      <c r="J312" s="49"/>
      <c r="K312" s="49"/>
      <c r="L312" s="49"/>
      <c r="M312" s="50"/>
      <c r="N312" s="50"/>
      <c r="O312" s="52"/>
      <c r="P312" s="32"/>
      <c r="Q312" s="32"/>
      <c r="R312" s="20"/>
      <c r="S312" s="51"/>
      <c r="T312" s="275"/>
      <c r="U312" s="51"/>
      <c r="V312" s="51"/>
      <c r="W312" s="62"/>
      <c r="X312" s="52"/>
      <c r="Y312" s="12"/>
      <c r="Z312" s="12"/>
      <c r="AA312" s="276"/>
      <c r="AB312" s="276"/>
      <c r="AC312" s="254"/>
      <c r="AD312" s="254"/>
      <c r="AE312" s="12"/>
      <c r="AF312" s="12"/>
      <c r="AG312" s="254"/>
      <c r="AH312" s="274"/>
      <c r="AI312" s="51"/>
      <c r="AJ312" s="51"/>
      <c r="AK312" s="248"/>
      <c r="AL312" s="248"/>
      <c r="AM312" s="248"/>
      <c r="AN312" s="254"/>
      <c r="AO312" s="254"/>
      <c r="AP312" s="254"/>
      <c r="AQ312" s="274"/>
      <c r="AR312" s="274"/>
      <c r="AS312" s="274"/>
      <c r="AT312" s="254"/>
      <c r="AU312" s="274"/>
      <c r="AV312" s="276"/>
      <c r="AW312" s="276"/>
      <c r="AX312" s="276"/>
      <c r="AY312" s="12"/>
      <c r="AZ312" s="12"/>
      <c r="BA312" s="12"/>
      <c r="BB312" s="12"/>
      <c r="BC312" s="12"/>
      <c r="BD312" s="53"/>
      <c r="BE312" s="11" t="str">
        <f ca="1">IF(OR(ISBLANK($W312),ISBLANK($M312)),"",OFFSET(Measure_List!$J$2,MATCH($W312,Measure_List!$A$3:$A$4922,FALSE),MATCH(M312,Measure_List!$J$2:$BA$2,1)-1))</f>
        <v/>
      </c>
      <c r="BF312" s="36" t="str">
        <f>IF(ISBLANK($W312),"",(-1)*PV('Drop Downs'!$F$2,CB312,$AE312))</f>
        <v/>
      </c>
      <c r="BG312" s="11" t="str">
        <f t="shared" si="62"/>
        <v/>
      </c>
      <c r="BH312" s="34" t="str">
        <f t="shared" si="72"/>
        <v/>
      </c>
      <c r="BI312" s="36" t="str">
        <f t="shared" si="63"/>
        <v/>
      </c>
      <c r="BJ312" s="34" t="str">
        <f>IF(ISBLANK($W312),"",AB312*'Drop Downs'!$F$1)</f>
        <v/>
      </c>
      <c r="BK312" s="36" t="str">
        <f t="shared" si="73"/>
        <v/>
      </c>
      <c r="BL312" s="36" t="str">
        <f>IF(ISBLANK($W312),"",(-1)*PV('Drop Downs'!$F$2,$CB312,$AD312))</f>
        <v/>
      </c>
      <c r="BM312" s="36" t="str">
        <f>IF(ISBLANK($W312),"",(-1)*PV('Drop Downs'!$F$2,CB312,$AF312))</f>
        <v/>
      </c>
      <c r="BN312" s="11" t="str">
        <f t="shared" si="74"/>
        <v/>
      </c>
      <c r="BO312" s="11" t="str">
        <f t="shared" si="64"/>
        <v/>
      </c>
      <c r="BP312" s="11" t="str">
        <f t="shared" si="65"/>
        <v/>
      </c>
      <c r="BQ312" s="36" t="str">
        <f ca="1">IF(ISBLANK($W312),"",OFFSET(Bkgd_AvoidedCosts!$A$1,BT312-1,BU312-1))</f>
        <v/>
      </c>
      <c r="BR312" s="38" t="str">
        <f t="shared" si="66"/>
        <v/>
      </c>
      <c r="BS312" s="38" t="str">
        <f t="shared" si="67"/>
        <v/>
      </c>
      <c r="BT312" s="10" t="str">
        <f>IF(ISBLANK($W312),"",MATCH($CA312,Bkgd_AvoidedCosts!$A$1:$A$405,FALSE))</f>
        <v/>
      </c>
      <c r="BU312" s="10" t="str">
        <f>IF(ISBLANK($W312),"",MATCH(CB312&amp;BZ312,Bkgd_AvoidedCosts!$2:$2,FALSE))</f>
        <v/>
      </c>
      <c r="BV312" s="42" t="str">
        <f ca="1">IF(ISBLANK($W312),"",OFFSET(Measure_List!$A$2,$CC312,BV$5))</f>
        <v/>
      </c>
      <c r="BW312" s="42" t="str">
        <f ca="1">IF(ISBLANK($W312),"",OFFSET(Measure_List!$A$2,$CC312,BW$5))</f>
        <v/>
      </c>
      <c r="BX312" s="42" t="str">
        <f ca="1">IF(ISBLANK($W312),"",OFFSET(Measure_List!$A$2,$CC312,BX$5))</f>
        <v/>
      </c>
      <c r="BY312" s="42" t="str">
        <f ca="1">IF(ISBLANK($W312),"",OFFSET(Measure_List!$A$2,$CC312,BY$5))</f>
        <v/>
      </c>
      <c r="BZ312" s="42" t="str">
        <f ca="1">IF(ISBLANK($W312),"",OFFSET(Measure_List!$A$2,$CC312,BZ$5))</f>
        <v/>
      </c>
      <c r="CA312" s="42" t="str">
        <f ca="1">IF(ISBLANK($W312),"",OFFSET(Measure_List!$A$2,$CC312,CA$5))</f>
        <v/>
      </c>
      <c r="CB312" s="42" t="str">
        <f ca="1">IF(ISBLANK($W312),"",OFFSET(Measure_List!$A$2,$CC312,CB$5))</f>
        <v/>
      </c>
      <c r="CC312" s="42" t="str">
        <f>IF(ISBLANK($W312),"",MATCH($W312,Measure_List!$A$2:$A$4929,FALSE)-1)</f>
        <v/>
      </c>
      <c r="CD312" s="54" t="str">
        <f t="shared" si="68"/>
        <v/>
      </c>
      <c r="CE312" s="55" t="str">
        <f t="shared" si="75"/>
        <v/>
      </c>
      <c r="CF312" s="55" t="str">
        <f>IF(ISBLANK(W312),"",MATCH(P312,'Funding Input and Summary'!$A$5:$A$254,0))</f>
        <v/>
      </c>
      <c r="CG312" s="202" t="str">
        <f>IF(W312="","",IF(ISERROR(VLOOKUP(W312,Measure_List!$A$3:$A$1000,1,FALSE)),1,""))</f>
        <v/>
      </c>
      <c r="CH312" s="46" t="str">
        <f ca="1">IF(BV312="","",IF(BV312&lt;&gt;OFFSET('Funding Input and Summary'!$AE$4,$CF312,0),1,""))</f>
        <v/>
      </c>
      <c r="CI312" s="46" t="str">
        <f ca="1">IF(ISBLANK(W312),"",IF(BZ312&lt;&gt;IF(OFFSET('Funding Input and Summary'!$AG$4,$CF312,0)="Retrofit","R","L"),1,""))</f>
        <v/>
      </c>
      <c r="CJ312" s="46" t="str">
        <f t="shared" si="69"/>
        <v/>
      </c>
      <c r="CK312" s="46" t="str">
        <f ca="1">IF(W312="","",IF(M312&lt;&gt;OFFSET('Funding Input and Summary'!$AF$4,$CF312,0),1,""))</f>
        <v/>
      </c>
      <c r="CL312" s="46" t="str">
        <f t="shared" ca="1" si="76"/>
        <v/>
      </c>
      <c r="CM312" s="46" t="str">
        <f t="shared" si="70"/>
        <v/>
      </c>
      <c r="CN312" s="63"/>
      <c r="CO312" s="63"/>
      <c r="CP312" s="63"/>
      <c r="CQ312" s="63"/>
      <c r="CR312" s="63"/>
    </row>
    <row r="313" spans="1:96" ht="15" x14ac:dyDescent="0.25">
      <c r="A313" s="244" t="str">
        <f t="shared" ca="1" si="71"/>
        <v/>
      </c>
      <c r="B313" s="59"/>
      <c r="C313" s="47"/>
      <c r="D313" s="47"/>
      <c r="E313" s="47"/>
      <c r="F313" s="47"/>
      <c r="G313" s="47"/>
      <c r="H313" s="48"/>
      <c r="I313" s="47"/>
      <c r="J313" s="49"/>
      <c r="K313" s="49"/>
      <c r="L313" s="49"/>
      <c r="M313" s="50"/>
      <c r="N313" s="50"/>
      <c r="O313" s="52"/>
      <c r="P313" s="32"/>
      <c r="Q313" s="32"/>
      <c r="R313" s="20"/>
      <c r="S313" s="51"/>
      <c r="T313" s="275"/>
      <c r="U313" s="51"/>
      <c r="V313" s="51"/>
      <c r="W313" s="62"/>
      <c r="X313" s="52"/>
      <c r="Y313" s="12"/>
      <c r="Z313" s="12"/>
      <c r="AA313" s="276"/>
      <c r="AB313" s="276"/>
      <c r="AC313" s="254"/>
      <c r="AD313" s="254"/>
      <c r="AE313" s="12"/>
      <c r="AF313" s="12"/>
      <c r="AG313" s="254"/>
      <c r="AH313" s="274"/>
      <c r="AI313" s="51"/>
      <c r="AJ313" s="51"/>
      <c r="AK313" s="248"/>
      <c r="AL313" s="248"/>
      <c r="AM313" s="248"/>
      <c r="AN313" s="254"/>
      <c r="AO313" s="254"/>
      <c r="AP313" s="254"/>
      <c r="AQ313" s="274"/>
      <c r="AR313" s="274"/>
      <c r="AS313" s="274"/>
      <c r="AT313" s="254"/>
      <c r="AU313" s="274"/>
      <c r="AV313" s="276"/>
      <c r="AW313" s="276"/>
      <c r="AX313" s="276"/>
      <c r="AY313" s="12"/>
      <c r="AZ313" s="12"/>
      <c r="BA313" s="12"/>
      <c r="BB313" s="12"/>
      <c r="BC313" s="12"/>
      <c r="BD313" s="53"/>
      <c r="BE313" s="11" t="str">
        <f ca="1">IF(OR(ISBLANK($W313),ISBLANK($M313)),"",OFFSET(Measure_List!$J$2,MATCH($W313,Measure_List!$A$3:$A$4922,FALSE),MATCH(M313,Measure_List!$J$2:$BA$2,1)-1))</f>
        <v/>
      </c>
      <c r="BF313" s="36" t="str">
        <f>IF(ISBLANK($W313),"",(-1)*PV('Drop Downs'!$F$2,CB313,$AE313))</f>
        <v/>
      </c>
      <c r="BG313" s="11" t="str">
        <f t="shared" si="62"/>
        <v/>
      </c>
      <c r="BH313" s="34" t="str">
        <f t="shared" si="72"/>
        <v/>
      </c>
      <c r="BI313" s="36" t="str">
        <f t="shared" si="63"/>
        <v/>
      </c>
      <c r="BJ313" s="34" t="str">
        <f>IF(ISBLANK($W313),"",AB313*'Drop Downs'!$F$1)</f>
        <v/>
      </c>
      <c r="BK313" s="36" t="str">
        <f t="shared" si="73"/>
        <v/>
      </c>
      <c r="BL313" s="36" t="str">
        <f>IF(ISBLANK($W313),"",(-1)*PV('Drop Downs'!$F$2,$CB313,$AD313))</f>
        <v/>
      </c>
      <c r="BM313" s="36" t="str">
        <f>IF(ISBLANK($W313),"",(-1)*PV('Drop Downs'!$F$2,CB313,$AF313))</f>
        <v/>
      </c>
      <c r="BN313" s="11" t="str">
        <f t="shared" si="74"/>
        <v/>
      </c>
      <c r="BO313" s="11" t="str">
        <f t="shared" si="64"/>
        <v/>
      </c>
      <c r="BP313" s="11" t="str">
        <f t="shared" si="65"/>
        <v/>
      </c>
      <c r="BQ313" s="36" t="str">
        <f ca="1">IF(ISBLANK($W313),"",OFFSET(Bkgd_AvoidedCosts!$A$1,BT313-1,BU313-1))</f>
        <v/>
      </c>
      <c r="BR313" s="38" t="str">
        <f t="shared" si="66"/>
        <v/>
      </c>
      <c r="BS313" s="38" t="str">
        <f t="shared" si="67"/>
        <v/>
      </c>
      <c r="BT313" s="10" t="str">
        <f>IF(ISBLANK($W313),"",MATCH($CA313,Bkgd_AvoidedCosts!$A$1:$A$405,FALSE))</f>
        <v/>
      </c>
      <c r="BU313" s="10" t="str">
        <f>IF(ISBLANK($W313),"",MATCH(CB313&amp;BZ313,Bkgd_AvoidedCosts!$2:$2,FALSE))</f>
        <v/>
      </c>
      <c r="BV313" s="42" t="str">
        <f ca="1">IF(ISBLANK($W313),"",OFFSET(Measure_List!$A$2,$CC313,BV$5))</f>
        <v/>
      </c>
      <c r="BW313" s="42" t="str">
        <f ca="1">IF(ISBLANK($W313),"",OFFSET(Measure_List!$A$2,$CC313,BW$5))</f>
        <v/>
      </c>
      <c r="BX313" s="42" t="str">
        <f ca="1">IF(ISBLANK($W313),"",OFFSET(Measure_List!$A$2,$CC313,BX$5))</f>
        <v/>
      </c>
      <c r="BY313" s="42" t="str">
        <f ca="1">IF(ISBLANK($W313),"",OFFSET(Measure_List!$A$2,$CC313,BY$5))</f>
        <v/>
      </c>
      <c r="BZ313" s="42" t="str">
        <f ca="1">IF(ISBLANK($W313),"",OFFSET(Measure_List!$A$2,$CC313,BZ$5))</f>
        <v/>
      </c>
      <c r="CA313" s="42" t="str">
        <f ca="1">IF(ISBLANK($W313),"",OFFSET(Measure_List!$A$2,$CC313,CA$5))</f>
        <v/>
      </c>
      <c r="CB313" s="42" t="str">
        <f ca="1">IF(ISBLANK($W313),"",OFFSET(Measure_List!$A$2,$CC313,CB$5))</f>
        <v/>
      </c>
      <c r="CC313" s="42" t="str">
        <f>IF(ISBLANK($W313),"",MATCH($W313,Measure_List!$A$2:$A$4929,FALSE)-1)</f>
        <v/>
      </c>
      <c r="CD313" s="54" t="str">
        <f t="shared" si="68"/>
        <v/>
      </c>
      <c r="CE313" s="55" t="str">
        <f t="shared" si="75"/>
        <v/>
      </c>
      <c r="CF313" s="55" t="str">
        <f>IF(ISBLANK(W313),"",MATCH(P313,'Funding Input and Summary'!$A$5:$A$254,0))</f>
        <v/>
      </c>
      <c r="CG313" s="202" t="str">
        <f>IF(W313="","",IF(ISERROR(VLOOKUP(W313,Measure_List!$A$3:$A$1000,1,FALSE)),1,""))</f>
        <v/>
      </c>
      <c r="CH313" s="46" t="str">
        <f ca="1">IF(BV313="","",IF(BV313&lt;&gt;OFFSET('Funding Input and Summary'!$AE$4,$CF313,0),1,""))</f>
        <v/>
      </c>
      <c r="CI313" s="46" t="str">
        <f ca="1">IF(ISBLANK(W313),"",IF(BZ313&lt;&gt;IF(OFFSET('Funding Input and Summary'!$AG$4,$CF313,0)="Retrofit","R","L"),1,""))</f>
        <v/>
      </c>
      <c r="CJ313" s="46" t="str">
        <f t="shared" si="69"/>
        <v/>
      </c>
      <c r="CK313" s="46" t="str">
        <f ca="1">IF(W313="","",IF(M313&lt;&gt;OFFSET('Funding Input and Summary'!$AF$4,$CF313,0),1,""))</f>
        <v/>
      </c>
      <c r="CL313" s="46" t="str">
        <f t="shared" ca="1" si="76"/>
        <v/>
      </c>
      <c r="CM313" s="46" t="str">
        <f t="shared" si="70"/>
        <v/>
      </c>
      <c r="CN313" s="63"/>
      <c r="CO313" s="63"/>
      <c r="CP313" s="63"/>
      <c r="CQ313" s="63"/>
      <c r="CR313" s="63"/>
    </row>
    <row r="314" spans="1:96" ht="15" x14ac:dyDescent="0.25">
      <c r="A314" s="244" t="str">
        <f t="shared" ca="1" si="71"/>
        <v/>
      </c>
      <c r="B314" s="59"/>
      <c r="C314" s="47"/>
      <c r="D314" s="47"/>
      <c r="E314" s="47"/>
      <c r="F314" s="47"/>
      <c r="G314" s="47"/>
      <c r="H314" s="48"/>
      <c r="I314" s="47"/>
      <c r="J314" s="49"/>
      <c r="K314" s="49"/>
      <c r="L314" s="49"/>
      <c r="M314" s="50"/>
      <c r="N314" s="50"/>
      <c r="O314" s="52"/>
      <c r="P314" s="32"/>
      <c r="Q314" s="32"/>
      <c r="R314" s="20"/>
      <c r="S314" s="51"/>
      <c r="T314" s="275"/>
      <c r="U314" s="51"/>
      <c r="V314" s="51"/>
      <c r="W314" s="62"/>
      <c r="X314" s="52"/>
      <c r="Y314" s="12"/>
      <c r="Z314" s="12"/>
      <c r="AA314" s="276"/>
      <c r="AB314" s="276"/>
      <c r="AC314" s="254"/>
      <c r="AD314" s="254"/>
      <c r="AE314" s="12"/>
      <c r="AF314" s="12"/>
      <c r="AG314" s="254"/>
      <c r="AH314" s="274"/>
      <c r="AI314" s="51"/>
      <c r="AJ314" s="51"/>
      <c r="AK314" s="248"/>
      <c r="AL314" s="248"/>
      <c r="AM314" s="248"/>
      <c r="AN314" s="254"/>
      <c r="AO314" s="254"/>
      <c r="AP314" s="254"/>
      <c r="AQ314" s="274"/>
      <c r="AR314" s="274"/>
      <c r="AS314" s="274"/>
      <c r="AT314" s="254"/>
      <c r="AU314" s="274"/>
      <c r="AV314" s="276"/>
      <c r="AW314" s="276"/>
      <c r="AX314" s="276"/>
      <c r="AY314" s="12"/>
      <c r="AZ314" s="12"/>
      <c r="BA314" s="12"/>
      <c r="BB314" s="12"/>
      <c r="BC314" s="12"/>
      <c r="BD314" s="53"/>
      <c r="BE314" s="11" t="str">
        <f ca="1">IF(OR(ISBLANK($W314),ISBLANK($M314)),"",OFFSET(Measure_List!$J$2,MATCH($W314,Measure_List!$A$3:$A$4922,FALSE),MATCH(M314,Measure_List!$J$2:$BA$2,1)-1))</f>
        <v/>
      </c>
      <c r="BF314" s="36" t="str">
        <f>IF(ISBLANK($W314),"",(-1)*PV('Drop Downs'!$F$2,CB314,$AE314))</f>
        <v/>
      </c>
      <c r="BG314" s="11" t="str">
        <f t="shared" si="62"/>
        <v/>
      </c>
      <c r="BH314" s="34" t="str">
        <f t="shared" si="72"/>
        <v/>
      </c>
      <c r="BI314" s="36" t="str">
        <f t="shared" si="63"/>
        <v/>
      </c>
      <c r="BJ314" s="34" t="str">
        <f>IF(ISBLANK($W314),"",AB314*'Drop Downs'!$F$1)</f>
        <v/>
      </c>
      <c r="BK314" s="36" t="str">
        <f t="shared" si="73"/>
        <v/>
      </c>
      <c r="BL314" s="36" t="str">
        <f>IF(ISBLANK($W314),"",(-1)*PV('Drop Downs'!$F$2,$CB314,$AD314))</f>
        <v/>
      </c>
      <c r="BM314" s="36" t="str">
        <f>IF(ISBLANK($W314),"",(-1)*PV('Drop Downs'!$F$2,CB314,$AF314))</f>
        <v/>
      </c>
      <c r="BN314" s="11" t="str">
        <f t="shared" si="74"/>
        <v/>
      </c>
      <c r="BO314" s="11" t="str">
        <f t="shared" si="64"/>
        <v/>
      </c>
      <c r="BP314" s="11" t="str">
        <f t="shared" si="65"/>
        <v/>
      </c>
      <c r="BQ314" s="36" t="str">
        <f ca="1">IF(ISBLANK($W314),"",OFFSET(Bkgd_AvoidedCosts!$A$1,BT314-1,BU314-1))</f>
        <v/>
      </c>
      <c r="BR314" s="38" t="str">
        <f t="shared" si="66"/>
        <v/>
      </c>
      <c r="BS314" s="38" t="str">
        <f t="shared" si="67"/>
        <v/>
      </c>
      <c r="BT314" s="10" t="str">
        <f>IF(ISBLANK($W314),"",MATCH($CA314,Bkgd_AvoidedCosts!$A$1:$A$405,FALSE))</f>
        <v/>
      </c>
      <c r="BU314" s="10" t="str">
        <f>IF(ISBLANK($W314),"",MATCH(CB314&amp;BZ314,Bkgd_AvoidedCosts!$2:$2,FALSE))</f>
        <v/>
      </c>
      <c r="BV314" s="42" t="str">
        <f ca="1">IF(ISBLANK($W314),"",OFFSET(Measure_List!$A$2,$CC314,BV$5))</f>
        <v/>
      </c>
      <c r="BW314" s="42" t="str">
        <f ca="1">IF(ISBLANK($W314),"",OFFSET(Measure_List!$A$2,$CC314,BW$5))</f>
        <v/>
      </c>
      <c r="BX314" s="42" t="str">
        <f ca="1">IF(ISBLANK($W314),"",OFFSET(Measure_List!$A$2,$CC314,BX$5))</f>
        <v/>
      </c>
      <c r="BY314" s="42" t="str">
        <f ca="1">IF(ISBLANK($W314),"",OFFSET(Measure_List!$A$2,$CC314,BY$5))</f>
        <v/>
      </c>
      <c r="BZ314" s="42" t="str">
        <f ca="1">IF(ISBLANK($W314),"",OFFSET(Measure_List!$A$2,$CC314,BZ$5))</f>
        <v/>
      </c>
      <c r="CA314" s="42" t="str">
        <f ca="1">IF(ISBLANK($W314),"",OFFSET(Measure_List!$A$2,$CC314,CA$5))</f>
        <v/>
      </c>
      <c r="CB314" s="42" t="str">
        <f ca="1">IF(ISBLANK($W314),"",OFFSET(Measure_List!$A$2,$CC314,CB$5))</f>
        <v/>
      </c>
      <c r="CC314" s="42" t="str">
        <f>IF(ISBLANK($W314),"",MATCH($W314,Measure_List!$A$2:$A$4929,FALSE)-1)</f>
        <v/>
      </c>
      <c r="CD314" s="54" t="str">
        <f t="shared" si="68"/>
        <v/>
      </c>
      <c r="CE314" s="55" t="str">
        <f t="shared" si="75"/>
        <v/>
      </c>
      <c r="CF314" s="55" t="str">
        <f>IF(ISBLANK(W314),"",MATCH(P314,'Funding Input and Summary'!$A$5:$A$254,0))</f>
        <v/>
      </c>
      <c r="CG314" s="202" t="str">
        <f>IF(W314="","",IF(ISERROR(VLOOKUP(W314,Measure_List!$A$3:$A$1000,1,FALSE)),1,""))</f>
        <v/>
      </c>
      <c r="CH314" s="46" t="str">
        <f ca="1">IF(BV314="","",IF(BV314&lt;&gt;OFFSET('Funding Input and Summary'!$AE$4,$CF314,0),1,""))</f>
        <v/>
      </c>
      <c r="CI314" s="46" t="str">
        <f ca="1">IF(ISBLANK(W314),"",IF(BZ314&lt;&gt;IF(OFFSET('Funding Input and Summary'!$AG$4,$CF314,0)="Retrofit","R","L"),1,""))</f>
        <v/>
      </c>
      <c r="CJ314" s="46" t="str">
        <f t="shared" si="69"/>
        <v/>
      </c>
      <c r="CK314" s="46" t="str">
        <f ca="1">IF(W314="","",IF(M314&lt;&gt;OFFSET('Funding Input and Summary'!$AF$4,$CF314,0),1,""))</f>
        <v/>
      </c>
      <c r="CL314" s="46" t="str">
        <f t="shared" ca="1" si="76"/>
        <v/>
      </c>
      <c r="CM314" s="46" t="str">
        <f t="shared" si="70"/>
        <v/>
      </c>
      <c r="CN314" s="63"/>
      <c r="CO314" s="63"/>
      <c r="CP314" s="63"/>
      <c r="CQ314" s="63"/>
      <c r="CR314" s="63"/>
    </row>
    <row r="315" spans="1:96" ht="15" x14ac:dyDescent="0.25">
      <c r="A315" s="244" t="str">
        <f t="shared" ca="1" si="71"/>
        <v/>
      </c>
      <c r="B315" s="59"/>
      <c r="C315" s="47"/>
      <c r="D315" s="47"/>
      <c r="E315" s="47"/>
      <c r="F315" s="47"/>
      <c r="G315" s="47"/>
      <c r="H315" s="48"/>
      <c r="I315" s="47"/>
      <c r="J315" s="49"/>
      <c r="K315" s="49"/>
      <c r="L315" s="49"/>
      <c r="M315" s="50"/>
      <c r="N315" s="50"/>
      <c r="O315" s="52"/>
      <c r="P315" s="32"/>
      <c r="Q315" s="32"/>
      <c r="R315" s="20"/>
      <c r="S315" s="51"/>
      <c r="T315" s="275"/>
      <c r="U315" s="51"/>
      <c r="V315" s="51"/>
      <c r="W315" s="62"/>
      <c r="X315" s="52"/>
      <c r="Y315" s="12"/>
      <c r="Z315" s="12"/>
      <c r="AA315" s="276"/>
      <c r="AB315" s="276"/>
      <c r="AC315" s="254"/>
      <c r="AD315" s="254"/>
      <c r="AE315" s="12"/>
      <c r="AF315" s="12"/>
      <c r="AG315" s="254"/>
      <c r="AH315" s="274"/>
      <c r="AI315" s="51"/>
      <c r="AJ315" s="51"/>
      <c r="AK315" s="248"/>
      <c r="AL315" s="248"/>
      <c r="AM315" s="248"/>
      <c r="AN315" s="254"/>
      <c r="AO315" s="254"/>
      <c r="AP315" s="254"/>
      <c r="AQ315" s="274"/>
      <c r="AR315" s="274"/>
      <c r="AS315" s="274"/>
      <c r="AT315" s="254"/>
      <c r="AU315" s="274"/>
      <c r="AV315" s="276"/>
      <c r="AW315" s="276"/>
      <c r="AX315" s="276"/>
      <c r="AY315" s="12"/>
      <c r="AZ315" s="12"/>
      <c r="BA315" s="12"/>
      <c r="BB315" s="12"/>
      <c r="BC315" s="12"/>
      <c r="BD315" s="53"/>
      <c r="BE315" s="11" t="str">
        <f ca="1">IF(OR(ISBLANK($W315),ISBLANK($M315)),"",OFFSET(Measure_List!$J$2,MATCH($W315,Measure_List!$A$3:$A$4922,FALSE),MATCH(M315,Measure_List!$J$2:$BA$2,1)-1))</f>
        <v/>
      </c>
      <c r="BF315" s="36" t="str">
        <f>IF(ISBLANK($W315),"",(-1)*PV('Drop Downs'!$F$2,CB315,$AE315))</f>
        <v/>
      </c>
      <c r="BG315" s="11" t="str">
        <f t="shared" si="62"/>
        <v/>
      </c>
      <c r="BH315" s="34" t="str">
        <f t="shared" si="72"/>
        <v/>
      </c>
      <c r="BI315" s="36" t="str">
        <f t="shared" si="63"/>
        <v/>
      </c>
      <c r="BJ315" s="34" t="str">
        <f>IF(ISBLANK($W315),"",AB315*'Drop Downs'!$F$1)</f>
        <v/>
      </c>
      <c r="BK315" s="36" t="str">
        <f t="shared" si="73"/>
        <v/>
      </c>
      <c r="BL315" s="36" t="str">
        <f>IF(ISBLANK($W315),"",(-1)*PV('Drop Downs'!$F$2,$CB315,$AD315))</f>
        <v/>
      </c>
      <c r="BM315" s="36" t="str">
        <f>IF(ISBLANK($W315),"",(-1)*PV('Drop Downs'!$F$2,CB315,$AF315))</f>
        <v/>
      </c>
      <c r="BN315" s="11" t="str">
        <f t="shared" si="74"/>
        <v/>
      </c>
      <c r="BO315" s="11" t="str">
        <f t="shared" si="64"/>
        <v/>
      </c>
      <c r="BP315" s="11" t="str">
        <f t="shared" si="65"/>
        <v/>
      </c>
      <c r="BQ315" s="36" t="str">
        <f ca="1">IF(ISBLANK($W315),"",OFFSET(Bkgd_AvoidedCosts!$A$1,BT315-1,BU315-1))</f>
        <v/>
      </c>
      <c r="BR315" s="38" t="str">
        <f t="shared" si="66"/>
        <v/>
      </c>
      <c r="BS315" s="38" t="str">
        <f t="shared" si="67"/>
        <v/>
      </c>
      <c r="BT315" s="10" t="str">
        <f>IF(ISBLANK($W315),"",MATCH($CA315,Bkgd_AvoidedCosts!$A$1:$A$405,FALSE))</f>
        <v/>
      </c>
      <c r="BU315" s="10" t="str">
        <f>IF(ISBLANK($W315),"",MATCH(CB315&amp;BZ315,Bkgd_AvoidedCosts!$2:$2,FALSE))</f>
        <v/>
      </c>
      <c r="BV315" s="42" t="str">
        <f ca="1">IF(ISBLANK($W315),"",OFFSET(Measure_List!$A$2,$CC315,BV$5))</f>
        <v/>
      </c>
      <c r="BW315" s="42" t="str">
        <f ca="1">IF(ISBLANK($W315),"",OFFSET(Measure_List!$A$2,$CC315,BW$5))</f>
        <v/>
      </c>
      <c r="BX315" s="42" t="str">
        <f ca="1">IF(ISBLANK($W315),"",OFFSET(Measure_List!$A$2,$CC315,BX$5))</f>
        <v/>
      </c>
      <c r="BY315" s="42" t="str">
        <f ca="1">IF(ISBLANK($W315),"",OFFSET(Measure_List!$A$2,$CC315,BY$5))</f>
        <v/>
      </c>
      <c r="BZ315" s="42" t="str">
        <f ca="1">IF(ISBLANK($W315),"",OFFSET(Measure_List!$A$2,$CC315,BZ$5))</f>
        <v/>
      </c>
      <c r="CA315" s="42" t="str">
        <f ca="1">IF(ISBLANK($W315),"",OFFSET(Measure_List!$A$2,$CC315,CA$5))</f>
        <v/>
      </c>
      <c r="CB315" s="42" t="str">
        <f ca="1">IF(ISBLANK($W315),"",OFFSET(Measure_List!$A$2,$CC315,CB$5))</f>
        <v/>
      </c>
      <c r="CC315" s="42" t="str">
        <f>IF(ISBLANK($W315),"",MATCH($W315,Measure_List!$A$2:$A$4929,FALSE)-1)</f>
        <v/>
      </c>
      <c r="CD315" s="54" t="str">
        <f t="shared" si="68"/>
        <v/>
      </c>
      <c r="CE315" s="55" t="str">
        <f t="shared" si="75"/>
        <v/>
      </c>
      <c r="CF315" s="55" t="str">
        <f>IF(ISBLANK(W315),"",MATCH(P315,'Funding Input and Summary'!$A$5:$A$254,0))</f>
        <v/>
      </c>
      <c r="CG315" s="202" t="str">
        <f>IF(W315="","",IF(ISERROR(VLOOKUP(W315,Measure_List!$A$3:$A$1000,1,FALSE)),1,""))</f>
        <v/>
      </c>
      <c r="CH315" s="46" t="str">
        <f ca="1">IF(BV315="","",IF(BV315&lt;&gt;OFFSET('Funding Input and Summary'!$AE$4,$CF315,0),1,""))</f>
        <v/>
      </c>
      <c r="CI315" s="46" t="str">
        <f ca="1">IF(ISBLANK(W315),"",IF(BZ315&lt;&gt;IF(OFFSET('Funding Input and Summary'!$AG$4,$CF315,0)="Retrofit","R","L"),1,""))</f>
        <v/>
      </c>
      <c r="CJ315" s="46" t="str">
        <f t="shared" si="69"/>
        <v/>
      </c>
      <c r="CK315" s="46" t="str">
        <f ca="1">IF(W315="","",IF(M315&lt;&gt;OFFSET('Funding Input and Summary'!$AF$4,$CF315,0),1,""))</f>
        <v/>
      </c>
      <c r="CL315" s="46" t="str">
        <f t="shared" ca="1" si="76"/>
        <v/>
      </c>
      <c r="CM315" s="46" t="str">
        <f t="shared" si="70"/>
        <v/>
      </c>
      <c r="CN315" s="63"/>
      <c r="CO315" s="63"/>
      <c r="CP315" s="63"/>
      <c r="CQ315" s="63"/>
      <c r="CR315" s="63"/>
    </row>
    <row r="316" spans="1:96" ht="15" x14ac:dyDescent="0.25">
      <c r="A316" s="244" t="str">
        <f t="shared" ca="1" si="71"/>
        <v/>
      </c>
      <c r="B316" s="59"/>
      <c r="C316" s="47"/>
      <c r="D316" s="47"/>
      <c r="E316" s="47"/>
      <c r="F316" s="47"/>
      <c r="G316" s="47"/>
      <c r="H316" s="48"/>
      <c r="I316" s="47"/>
      <c r="J316" s="49"/>
      <c r="K316" s="49"/>
      <c r="L316" s="49"/>
      <c r="M316" s="50"/>
      <c r="N316" s="50"/>
      <c r="O316" s="52"/>
      <c r="P316" s="32"/>
      <c r="Q316" s="32"/>
      <c r="R316" s="20"/>
      <c r="S316" s="51"/>
      <c r="T316" s="275"/>
      <c r="U316" s="51"/>
      <c r="V316" s="51"/>
      <c r="W316" s="62"/>
      <c r="X316" s="52"/>
      <c r="Y316" s="12"/>
      <c r="Z316" s="12"/>
      <c r="AA316" s="276"/>
      <c r="AB316" s="276"/>
      <c r="AC316" s="254"/>
      <c r="AD316" s="254"/>
      <c r="AE316" s="12"/>
      <c r="AF316" s="12"/>
      <c r="AG316" s="254"/>
      <c r="AH316" s="274"/>
      <c r="AI316" s="51"/>
      <c r="AJ316" s="51"/>
      <c r="AK316" s="248"/>
      <c r="AL316" s="248"/>
      <c r="AM316" s="248"/>
      <c r="AN316" s="254"/>
      <c r="AO316" s="254"/>
      <c r="AP316" s="254"/>
      <c r="AQ316" s="274"/>
      <c r="AR316" s="274"/>
      <c r="AS316" s="274"/>
      <c r="AT316" s="254"/>
      <c r="AU316" s="274"/>
      <c r="AV316" s="276"/>
      <c r="AW316" s="276"/>
      <c r="AX316" s="276"/>
      <c r="AY316" s="12"/>
      <c r="AZ316" s="12"/>
      <c r="BA316" s="12"/>
      <c r="BB316" s="12"/>
      <c r="BC316" s="12"/>
      <c r="BD316" s="53"/>
      <c r="BE316" s="11" t="str">
        <f ca="1">IF(OR(ISBLANK($W316),ISBLANK($M316)),"",OFFSET(Measure_List!$J$2,MATCH($W316,Measure_List!$A$3:$A$4922,FALSE),MATCH(M316,Measure_List!$J$2:$BA$2,1)-1))</f>
        <v/>
      </c>
      <c r="BF316" s="36" t="str">
        <f>IF(ISBLANK($W316),"",(-1)*PV('Drop Downs'!$F$2,CB316,$AE316))</f>
        <v/>
      </c>
      <c r="BG316" s="11" t="str">
        <f t="shared" si="62"/>
        <v/>
      </c>
      <c r="BH316" s="34" t="str">
        <f t="shared" si="72"/>
        <v/>
      </c>
      <c r="BI316" s="36" t="str">
        <f t="shared" si="63"/>
        <v/>
      </c>
      <c r="BJ316" s="34" t="str">
        <f>IF(ISBLANK($W316),"",AB316*'Drop Downs'!$F$1)</f>
        <v/>
      </c>
      <c r="BK316" s="36" t="str">
        <f t="shared" si="73"/>
        <v/>
      </c>
      <c r="BL316" s="36" t="str">
        <f>IF(ISBLANK($W316),"",(-1)*PV('Drop Downs'!$F$2,$CB316,$AD316))</f>
        <v/>
      </c>
      <c r="BM316" s="36" t="str">
        <f>IF(ISBLANK($W316),"",(-1)*PV('Drop Downs'!$F$2,CB316,$AF316))</f>
        <v/>
      </c>
      <c r="BN316" s="11" t="str">
        <f t="shared" si="74"/>
        <v/>
      </c>
      <c r="BO316" s="11" t="str">
        <f t="shared" si="64"/>
        <v/>
      </c>
      <c r="BP316" s="11" t="str">
        <f t="shared" si="65"/>
        <v/>
      </c>
      <c r="BQ316" s="36" t="str">
        <f ca="1">IF(ISBLANK($W316),"",OFFSET(Bkgd_AvoidedCosts!$A$1,BT316-1,BU316-1))</f>
        <v/>
      </c>
      <c r="BR316" s="38" t="str">
        <f t="shared" si="66"/>
        <v/>
      </c>
      <c r="BS316" s="38" t="str">
        <f t="shared" si="67"/>
        <v/>
      </c>
      <c r="BT316" s="10" t="str">
        <f>IF(ISBLANK($W316),"",MATCH($CA316,Bkgd_AvoidedCosts!$A$1:$A$405,FALSE))</f>
        <v/>
      </c>
      <c r="BU316" s="10" t="str">
        <f>IF(ISBLANK($W316),"",MATCH(CB316&amp;BZ316,Bkgd_AvoidedCosts!$2:$2,FALSE))</f>
        <v/>
      </c>
      <c r="BV316" s="42" t="str">
        <f ca="1">IF(ISBLANK($W316),"",OFFSET(Measure_List!$A$2,$CC316,BV$5))</f>
        <v/>
      </c>
      <c r="BW316" s="42" t="str">
        <f ca="1">IF(ISBLANK($W316),"",OFFSET(Measure_List!$A$2,$CC316,BW$5))</f>
        <v/>
      </c>
      <c r="BX316" s="42" t="str">
        <f ca="1">IF(ISBLANK($W316),"",OFFSET(Measure_List!$A$2,$CC316,BX$5))</f>
        <v/>
      </c>
      <c r="BY316" s="42" t="str">
        <f ca="1">IF(ISBLANK($W316),"",OFFSET(Measure_List!$A$2,$CC316,BY$5))</f>
        <v/>
      </c>
      <c r="BZ316" s="42" t="str">
        <f ca="1">IF(ISBLANK($W316),"",OFFSET(Measure_List!$A$2,$CC316,BZ$5))</f>
        <v/>
      </c>
      <c r="CA316" s="42" t="str">
        <f ca="1">IF(ISBLANK($W316),"",OFFSET(Measure_List!$A$2,$CC316,CA$5))</f>
        <v/>
      </c>
      <c r="CB316" s="42" t="str">
        <f ca="1">IF(ISBLANK($W316),"",OFFSET(Measure_List!$A$2,$CC316,CB$5))</f>
        <v/>
      </c>
      <c r="CC316" s="42" t="str">
        <f>IF(ISBLANK($W316),"",MATCH($W316,Measure_List!$A$2:$A$4929,FALSE)-1)</f>
        <v/>
      </c>
      <c r="CD316" s="54" t="str">
        <f t="shared" si="68"/>
        <v/>
      </c>
      <c r="CE316" s="55" t="str">
        <f t="shared" si="75"/>
        <v/>
      </c>
      <c r="CF316" s="55" t="str">
        <f>IF(ISBLANK(W316),"",MATCH(P316,'Funding Input and Summary'!$A$5:$A$254,0))</f>
        <v/>
      </c>
      <c r="CG316" s="202" t="str">
        <f>IF(W316="","",IF(ISERROR(VLOOKUP(W316,Measure_List!$A$3:$A$1000,1,FALSE)),1,""))</f>
        <v/>
      </c>
      <c r="CH316" s="46" t="str">
        <f ca="1">IF(BV316="","",IF(BV316&lt;&gt;OFFSET('Funding Input and Summary'!$AE$4,$CF316,0),1,""))</f>
        <v/>
      </c>
      <c r="CI316" s="46" t="str">
        <f ca="1">IF(ISBLANK(W316),"",IF(BZ316&lt;&gt;IF(OFFSET('Funding Input and Summary'!$AG$4,$CF316,0)="Retrofit","R","L"),1,""))</f>
        <v/>
      </c>
      <c r="CJ316" s="46" t="str">
        <f t="shared" si="69"/>
        <v/>
      </c>
      <c r="CK316" s="46" t="str">
        <f ca="1">IF(W316="","",IF(M316&lt;&gt;OFFSET('Funding Input and Summary'!$AF$4,$CF316,0),1,""))</f>
        <v/>
      </c>
      <c r="CL316" s="46" t="str">
        <f t="shared" ca="1" si="76"/>
        <v/>
      </c>
      <c r="CM316" s="46" t="str">
        <f t="shared" si="70"/>
        <v/>
      </c>
      <c r="CN316" s="63"/>
      <c r="CO316" s="63"/>
      <c r="CP316" s="63"/>
      <c r="CQ316" s="63"/>
      <c r="CR316" s="63"/>
    </row>
    <row r="317" spans="1:96" ht="15" x14ac:dyDescent="0.25">
      <c r="A317" s="244" t="str">
        <f t="shared" ca="1" si="71"/>
        <v/>
      </c>
      <c r="B317" s="59"/>
      <c r="C317" s="47"/>
      <c r="D317" s="47"/>
      <c r="E317" s="47"/>
      <c r="F317" s="47"/>
      <c r="G317" s="47"/>
      <c r="H317" s="48"/>
      <c r="I317" s="47"/>
      <c r="J317" s="49"/>
      <c r="K317" s="49"/>
      <c r="L317" s="49"/>
      <c r="M317" s="50"/>
      <c r="N317" s="50"/>
      <c r="O317" s="52"/>
      <c r="P317" s="32"/>
      <c r="Q317" s="32"/>
      <c r="R317" s="20"/>
      <c r="S317" s="51"/>
      <c r="T317" s="275"/>
      <c r="U317" s="51"/>
      <c r="V317" s="51"/>
      <c r="W317" s="62"/>
      <c r="X317" s="52"/>
      <c r="Y317" s="12"/>
      <c r="Z317" s="12"/>
      <c r="AA317" s="276"/>
      <c r="AB317" s="276"/>
      <c r="AC317" s="254"/>
      <c r="AD317" s="254"/>
      <c r="AE317" s="12"/>
      <c r="AF317" s="12"/>
      <c r="AG317" s="254"/>
      <c r="AH317" s="274"/>
      <c r="AI317" s="51"/>
      <c r="AJ317" s="51"/>
      <c r="AK317" s="248"/>
      <c r="AL317" s="248"/>
      <c r="AM317" s="248"/>
      <c r="AN317" s="254"/>
      <c r="AO317" s="254"/>
      <c r="AP317" s="254"/>
      <c r="AQ317" s="274"/>
      <c r="AR317" s="274"/>
      <c r="AS317" s="274"/>
      <c r="AT317" s="254"/>
      <c r="AU317" s="274"/>
      <c r="AV317" s="276"/>
      <c r="AW317" s="276"/>
      <c r="AX317" s="276"/>
      <c r="AY317" s="12"/>
      <c r="AZ317" s="12"/>
      <c r="BA317" s="12"/>
      <c r="BB317" s="12"/>
      <c r="BC317" s="12"/>
      <c r="BD317" s="53"/>
      <c r="BE317" s="11" t="str">
        <f ca="1">IF(OR(ISBLANK($W317),ISBLANK($M317)),"",OFFSET(Measure_List!$J$2,MATCH($W317,Measure_List!$A$3:$A$4922,FALSE),MATCH(M317,Measure_List!$J$2:$BA$2,1)-1))</f>
        <v/>
      </c>
      <c r="BF317" s="36" t="str">
        <f>IF(ISBLANK($W317),"",(-1)*PV('Drop Downs'!$F$2,CB317,$AE317))</f>
        <v/>
      </c>
      <c r="BG317" s="11" t="str">
        <f t="shared" si="62"/>
        <v/>
      </c>
      <c r="BH317" s="34" t="str">
        <f t="shared" si="72"/>
        <v/>
      </c>
      <c r="BI317" s="36" t="str">
        <f t="shared" si="63"/>
        <v/>
      </c>
      <c r="BJ317" s="34" t="str">
        <f>IF(ISBLANK($W317),"",AB317*'Drop Downs'!$F$1)</f>
        <v/>
      </c>
      <c r="BK317" s="36" t="str">
        <f t="shared" si="73"/>
        <v/>
      </c>
      <c r="BL317" s="36" t="str">
        <f>IF(ISBLANK($W317),"",(-1)*PV('Drop Downs'!$F$2,$CB317,$AD317))</f>
        <v/>
      </c>
      <c r="BM317" s="36" t="str">
        <f>IF(ISBLANK($W317),"",(-1)*PV('Drop Downs'!$F$2,CB317,$AF317))</f>
        <v/>
      </c>
      <c r="BN317" s="11" t="str">
        <f t="shared" si="74"/>
        <v/>
      </c>
      <c r="BO317" s="11" t="str">
        <f t="shared" si="64"/>
        <v/>
      </c>
      <c r="BP317" s="11" t="str">
        <f t="shared" si="65"/>
        <v/>
      </c>
      <c r="BQ317" s="36" t="str">
        <f ca="1">IF(ISBLANK($W317),"",OFFSET(Bkgd_AvoidedCosts!$A$1,BT317-1,BU317-1))</f>
        <v/>
      </c>
      <c r="BR317" s="38" t="str">
        <f t="shared" si="66"/>
        <v/>
      </c>
      <c r="BS317" s="38" t="str">
        <f t="shared" si="67"/>
        <v/>
      </c>
      <c r="BT317" s="10" t="str">
        <f>IF(ISBLANK($W317),"",MATCH($CA317,Bkgd_AvoidedCosts!$A$1:$A$405,FALSE))</f>
        <v/>
      </c>
      <c r="BU317" s="10" t="str">
        <f>IF(ISBLANK($W317),"",MATCH(CB317&amp;BZ317,Bkgd_AvoidedCosts!$2:$2,FALSE))</f>
        <v/>
      </c>
      <c r="BV317" s="42" t="str">
        <f ca="1">IF(ISBLANK($W317),"",OFFSET(Measure_List!$A$2,$CC317,BV$5))</f>
        <v/>
      </c>
      <c r="BW317" s="42" t="str">
        <f ca="1">IF(ISBLANK($W317),"",OFFSET(Measure_List!$A$2,$CC317,BW$5))</f>
        <v/>
      </c>
      <c r="BX317" s="42" t="str">
        <f ca="1">IF(ISBLANK($W317),"",OFFSET(Measure_List!$A$2,$CC317,BX$5))</f>
        <v/>
      </c>
      <c r="BY317" s="42" t="str">
        <f ca="1">IF(ISBLANK($W317),"",OFFSET(Measure_List!$A$2,$CC317,BY$5))</f>
        <v/>
      </c>
      <c r="BZ317" s="42" t="str">
        <f ca="1">IF(ISBLANK($W317),"",OFFSET(Measure_List!$A$2,$CC317,BZ$5))</f>
        <v/>
      </c>
      <c r="CA317" s="42" t="str">
        <f ca="1">IF(ISBLANK($W317),"",OFFSET(Measure_List!$A$2,$CC317,CA$5))</f>
        <v/>
      </c>
      <c r="CB317" s="42" t="str">
        <f ca="1">IF(ISBLANK($W317),"",OFFSET(Measure_List!$A$2,$CC317,CB$5))</f>
        <v/>
      </c>
      <c r="CC317" s="42" t="str">
        <f>IF(ISBLANK($W317),"",MATCH($W317,Measure_List!$A$2:$A$4929,FALSE)-1)</f>
        <v/>
      </c>
      <c r="CD317" s="54" t="str">
        <f t="shared" si="68"/>
        <v/>
      </c>
      <c r="CE317" s="55" t="str">
        <f t="shared" si="75"/>
        <v/>
      </c>
      <c r="CF317" s="55" t="str">
        <f>IF(ISBLANK(W317),"",MATCH(P317,'Funding Input and Summary'!$A$5:$A$254,0))</f>
        <v/>
      </c>
      <c r="CG317" s="202" t="str">
        <f>IF(W317="","",IF(ISERROR(VLOOKUP(W317,Measure_List!$A$3:$A$1000,1,FALSE)),1,""))</f>
        <v/>
      </c>
      <c r="CH317" s="46" t="str">
        <f ca="1">IF(BV317="","",IF(BV317&lt;&gt;OFFSET('Funding Input and Summary'!$AE$4,$CF317,0),1,""))</f>
        <v/>
      </c>
      <c r="CI317" s="46" t="str">
        <f ca="1">IF(ISBLANK(W317),"",IF(BZ317&lt;&gt;IF(OFFSET('Funding Input and Summary'!$AG$4,$CF317,0)="Retrofit","R","L"),1,""))</f>
        <v/>
      </c>
      <c r="CJ317" s="46" t="str">
        <f t="shared" si="69"/>
        <v/>
      </c>
      <c r="CK317" s="46" t="str">
        <f ca="1">IF(W317="","",IF(M317&lt;&gt;OFFSET('Funding Input and Summary'!$AF$4,$CF317,0),1,""))</f>
        <v/>
      </c>
      <c r="CL317" s="46" t="str">
        <f t="shared" ca="1" si="76"/>
        <v/>
      </c>
      <c r="CM317" s="46" t="str">
        <f t="shared" si="70"/>
        <v/>
      </c>
      <c r="CN317" s="63"/>
      <c r="CO317" s="63"/>
      <c r="CP317" s="63"/>
      <c r="CQ317" s="63"/>
      <c r="CR317" s="63"/>
    </row>
    <row r="318" spans="1:96" ht="15" x14ac:dyDescent="0.25">
      <c r="A318" s="244" t="str">
        <f t="shared" ca="1" si="71"/>
        <v/>
      </c>
      <c r="B318" s="59"/>
      <c r="C318" s="47"/>
      <c r="D318" s="47"/>
      <c r="E318" s="47"/>
      <c r="F318" s="47"/>
      <c r="G318" s="47"/>
      <c r="H318" s="48"/>
      <c r="I318" s="47"/>
      <c r="J318" s="49"/>
      <c r="K318" s="49"/>
      <c r="L318" s="49"/>
      <c r="M318" s="50"/>
      <c r="N318" s="50"/>
      <c r="O318" s="52"/>
      <c r="P318" s="32"/>
      <c r="Q318" s="32"/>
      <c r="R318" s="20"/>
      <c r="S318" s="51"/>
      <c r="T318" s="275"/>
      <c r="U318" s="51"/>
      <c r="V318" s="51"/>
      <c r="W318" s="62"/>
      <c r="X318" s="52"/>
      <c r="Y318" s="12"/>
      <c r="Z318" s="12"/>
      <c r="AA318" s="276"/>
      <c r="AB318" s="276"/>
      <c r="AC318" s="254"/>
      <c r="AD318" s="254"/>
      <c r="AE318" s="12"/>
      <c r="AF318" s="12"/>
      <c r="AG318" s="254"/>
      <c r="AH318" s="274"/>
      <c r="AI318" s="51"/>
      <c r="AJ318" s="51"/>
      <c r="AK318" s="248"/>
      <c r="AL318" s="248"/>
      <c r="AM318" s="248"/>
      <c r="AN318" s="254"/>
      <c r="AO318" s="254"/>
      <c r="AP318" s="254"/>
      <c r="AQ318" s="274"/>
      <c r="AR318" s="274"/>
      <c r="AS318" s="274"/>
      <c r="AT318" s="254"/>
      <c r="AU318" s="274"/>
      <c r="AV318" s="276"/>
      <c r="AW318" s="276"/>
      <c r="AX318" s="276"/>
      <c r="AY318" s="12"/>
      <c r="AZ318" s="12"/>
      <c r="BA318" s="12"/>
      <c r="BB318" s="12"/>
      <c r="BC318" s="12"/>
      <c r="BD318" s="53"/>
      <c r="BE318" s="11" t="str">
        <f ca="1">IF(OR(ISBLANK($W318),ISBLANK($M318)),"",OFFSET(Measure_List!$J$2,MATCH($W318,Measure_List!$A$3:$A$4922,FALSE),MATCH(M318,Measure_List!$J$2:$BA$2,1)-1))</f>
        <v/>
      </c>
      <c r="BF318" s="36" t="str">
        <f>IF(ISBLANK($W318),"",(-1)*PV('Drop Downs'!$F$2,CB318,$AE318))</f>
        <v/>
      </c>
      <c r="BG318" s="11" t="str">
        <f t="shared" si="62"/>
        <v/>
      </c>
      <c r="BH318" s="34" t="str">
        <f t="shared" si="72"/>
        <v/>
      </c>
      <c r="BI318" s="36" t="str">
        <f t="shared" si="63"/>
        <v/>
      </c>
      <c r="BJ318" s="34" t="str">
        <f>IF(ISBLANK($W318),"",AB318*'Drop Downs'!$F$1)</f>
        <v/>
      </c>
      <c r="BK318" s="36" t="str">
        <f t="shared" si="73"/>
        <v/>
      </c>
      <c r="BL318" s="36" t="str">
        <f>IF(ISBLANK($W318),"",(-1)*PV('Drop Downs'!$F$2,$CB318,$AD318))</f>
        <v/>
      </c>
      <c r="BM318" s="36" t="str">
        <f>IF(ISBLANK($W318),"",(-1)*PV('Drop Downs'!$F$2,CB318,$AF318))</f>
        <v/>
      </c>
      <c r="BN318" s="11" t="str">
        <f t="shared" si="74"/>
        <v/>
      </c>
      <c r="BO318" s="11" t="str">
        <f t="shared" si="64"/>
        <v/>
      </c>
      <c r="BP318" s="11" t="str">
        <f t="shared" si="65"/>
        <v/>
      </c>
      <c r="BQ318" s="36" t="str">
        <f ca="1">IF(ISBLANK($W318),"",OFFSET(Bkgd_AvoidedCosts!$A$1,BT318-1,BU318-1))</f>
        <v/>
      </c>
      <c r="BR318" s="38" t="str">
        <f t="shared" si="66"/>
        <v/>
      </c>
      <c r="BS318" s="38" t="str">
        <f t="shared" si="67"/>
        <v/>
      </c>
      <c r="BT318" s="10" t="str">
        <f>IF(ISBLANK($W318),"",MATCH($CA318,Bkgd_AvoidedCosts!$A$1:$A$405,FALSE))</f>
        <v/>
      </c>
      <c r="BU318" s="10" t="str">
        <f>IF(ISBLANK($W318),"",MATCH(CB318&amp;BZ318,Bkgd_AvoidedCosts!$2:$2,FALSE))</f>
        <v/>
      </c>
      <c r="BV318" s="42" t="str">
        <f ca="1">IF(ISBLANK($W318),"",OFFSET(Measure_List!$A$2,$CC318,BV$5))</f>
        <v/>
      </c>
      <c r="BW318" s="42" t="str">
        <f ca="1">IF(ISBLANK($W318),"",OFFSET(Measure_List!$A$2,$CC318,BW$5))</f>
        <v/>
      </c>
      <c r="BX318" s="42" t="str">
        <f ca="1">IF(ISBLANK($W318),"",OFFSET(Measure_List!$A$2,$CC318,BX$5))</f>
        <v/>
      </c>
      <c r="BY318" s="42" t="str">
        <f ca="1">IF(ISBLANK($W318),"",OFFSET(Measure_List!$A$2,$CC318,BY$5))</f>
        <v/>
      </c>
      <c r="BZ318" s="42" t="str">
        <f ca="1">IF(ISBLANK($W318),"",OFFSET(Measure_List!$A$2,$CC318,BZ$5))</f>
        <v/>
      </c>
      <c r="CA318" s="42" t="str">
        <f ca="1">IF(ISBLANK($W318),"",OFFSET(Measure_List!$A$2,$CC318,CA$5))</f>
        <v/>
      </c>
      <c r="CB318" s="42" t="str">
        <f ca="1">IF(ISBLANK($W318),"",OFFSET(Measure_List!$A$2,$CC318,CB$5))</f>
        <v/>
      </c>
      <c r="CC318" s="42" t="str">
        <f>IF(ISBLANK($W318),"",MATCH($W318,Measure_List!$A$2:$A$4929,FALSE)-1)</f>
        <v/>
      </c>
      <c r="CD318" s="54" t="str">
        <f t="shared" si="68"/>
        <v/>
      </c>
      <c r="CE318" s="55" t="str">
        <f t="shared" si="75"/>
        <v/>
      </c>
      <c r="CF318" s="55" t="str">
        <f>IF(ISBLANK(W318),"",MATCH(P318,'Funding Input and Summary'!$A$5:$A$254,0))</f>
        <v/>
      </c>
      <c r="CG318" s="202" t="str">
        <f>IF(W318="","",IF(ISERROR(VLOOKUP(W318,Measure_List!$A$3:$A$1000,1,FALSE)),1,""))</f>
        <v/>
      </c>
      <c r="CH318" s="46" t="str">
        <f ca="1">IF(BV318="","",IF(BV318&lt;&gt;OFFSET('Funding Input and Summary'!$AE$4,$CF318,0),1,""))</f>
        <v/>
      </c>
      <c r="CI318" s="46" t="str">
        <f ca="1">IF(ISBLANK(W318),"",IF(BZ318&lt;&gt;IF(OFFSET('Funding Input and Summary'!$AG$4,$CF318,0)="Retrofit","R","L"),1,""))</f>
        <v/>
      </c>
      <c r="CJ318" s="46" t="str">
        <f t="shared" si="69"/>
        <v/>
      </c>
      <c r="CK318" s="46" t="str">
        <f ca="1">IF(W318="","",IF(M318&lt;&gt;OFFSET('Funding Input and Summary'!$AF$4,$CF318,0),1,""))</f>
        <v/>
      </c>
      <c r="CL318" s="46" t="str">
        <f t="shared" ca="1" si="76"/>
        <v/>
      </c>
      <c r="CM318" s="46" t="str">
        <f t="shared" si="70"/>
        <v/>
      </c>
      <c r="CN318" s="63"/>
      <c r="CO318" s="63"/>
      <c r="CP318" s="63"/>
      <c r="CQ318" s="63"/>
      <c r="CR318" s="63"/>
    </row>
    <row r="319" spans="1:96" ht="15" x14ac:dyDescent="0.25">
      <c r="A319" s="244" t="str">
        <f t="shared" ca="1" si="71"/>
        <v/>
      </c>
      <c r="B319" s="59"/>
      <c r="C319" s="47"/>
      <c r="D319" s="47"/>
      <c r="E319" s="47"/>
      <c r="F319" s="47"/>
      <c r="G319" s="47"/>
      <c r="H319" s="48"/>
      <c r="I319" s="47"/>
      <c r="J319" s="49"/>
      <c r="K319" s="49"/>
      <c r="L319" s="49"/>
      <c r="M319" s="50"/>
      <c r="N319" s="50"/>
      <c r="O319" s="52"/>
      <c r="P319" s="32"/>
      <c r="Q319" s="32"/>
      <c r="R319" s="20"/>
      <c r="S319" s="51"/>
      <c r="T319" s="275"/>
      <c r="U319" s="51"/>
      <c r="V319" s="51"/>
      <c r="W319" s="62"/>
      <c r="X319" s="52"/>
      <c r="Y319" s="12"/>
      <c r="Z319" s="12"/>
      <c r="AA319" s="276"/>
      <c r="AB319" s="276"/>
      <c r="AC319" s="254"/>
      <c r="AD319" s="254"/>
      <c r="AE319" s="12"/>
      <c r="AF319" s="12"/>
      <c r="AG319" s="254"/>
      <c r="AH319" s="274"/>
      <c r="AI319" s="51"/>
      <c r="AJ319" s="51"/>
      <c r="AK319" s="248"/>
      <c r="AL319" s="248"/>
      <c r="AM319" s="248"/>
      <c r="AN319" s="254"/>
      <c r="AO319" s="254"/>
      <c r="AP319" s="254"/>
      <c r="AQ319" s="274"/>
      <c r="AR319" s="274"/>
      <c r="AS319" s="274"/>
      <c r="AT319" s="254"/>
      <c r="AU319" s="274"/>
      <c r="AV319" s="276"/>
      <c r="AW319" s="276"/>
      <c r="AX319" s="276"/>
      <c r="AY319" s="12"/>
      <c r="AZ319" s="12"/>
      <c r="BA319" s="12"/>
      <c r="BB319" s="12"/>
      <c r="BC319" s="12"/>
      <c r="BD319" s="53"/>
      <c r="BE319" s="11" t="str">
        <f ca="1">IF(OR(ISBLANK($W319),ISBLANK($M319)),"",OFFSET(Measure_List!$J$2,MATCH($W319,Measure_List!$A$3:$A$4922,FALSE),MATCH(M319,Measure_List!$J$2:$BA$2,1)-1))</f>
        <v/>
      </c>
      <c r="BF319" s="36" t="str">
        <f>IF(ISBLANK($W319),"",(-1)*PV('Drop Downs'!$F$2,CB319,$AE319))</f>
        <v/>
      </c>
      <c r="BG319" s="11" t="str">
        <f t="shared" si="62"/>
        <v/>
      </c>
      <c r="BH319" s="34" t="str">
        <f t="shared" si="72"/>
        <v/>
      </c>
      <c r="BI319" s="36" t="str">
        <f t="shared" si="63"/>
        <v/>
      </c>
      <c r="BJ319" s="34" t="str">
        <f>IF(ISBLANK($W319),"",AB319*'Drop Downs'!$F$1)</f>
        <v/>
      </c>
      <c r="BK319" s="36" t="str">
        <f t="shared" si="73"/>
        <v/>
      </c>
      <c r="BL319" s="36" t="str">
        <f>IF(ISBLANK($W319),"",(-1)*PV('Drop Downs'!$F$2,$CB319,$AD319))</f>
        <v/>
      </c>
      <c r="BM319" s="36" t="str">
        <f>IF(ISBLANK($W319),"",(-1)*PV('Drop Downs'!$F$2,CB319,$AF319))</f>
        <v/>
      </c>
      <c r="BN319" s="11" t="str">
        <f t="shared" si="74"/>
        <v/>
      </c>
      <c r="BO319" s="11" t="str">
        <f t="shared" si="64"/>
        <v/>
      </c>
      <c r="BP319" s="11" t="str">
        <f t="shared" si="65"/>
        <v/>
      </c>
      <c r="BQ319" s="36" t="str">
        <f ca="1">IF(ISBLANK($W319),"",OFFSET(Bkgd_AvoidedCosts!$A$1,BT319-1,BU319-1))</f>
        <v/>
      </c>
      <c r="BR319" s="38" t="str">
        <f t="shared" si="66"/>
        <v/>
      </c>
      <c r="BS319" s="38" t="str">
        <f t="shared" si="67"/>
        <v/>
      </c>
      <c r="BT319" s="10" t="str">
        <f>IF(ISBLANK($W319),"",MATCH($CA319,Bkgd_AvoidedCosts!$A$1:$A$405,FALSE))</f>
        <v/>
      </c>
      <c r="BU319" s="10" t="str">
        <f>IF(ISBLANK($W319),"",MATCH(CB319&amp;BZ319,Bkgd_AvoidedCosts!$2:$2,FALSE))</f>
        <v/>
      </c>
      <c r="BV319" s="42" t="str">
        <f ca="1">IF(ISBLANK($W319),"",OFFSET(Measure_List!$A$2,$CC319,BV$5))</f>
        <v/>
      </c>
      <c r="BW319" s="42" t="str">
        <f ca="1">IF(ISBLANK($W319),"",OFFSET(Measure_List!$A$2,$CC319,BW$5))</f>
        <v/>
      </c>
      <c r="BX319" s="42" t="str">
        <f ca="1">IF(ISBLANK($W319),"",OFFSET(Measure_List!$A$2,$CC319,BX$5))</f>
        <v/>
      </c>
      <c r="BY319" s="42" t="str">
        <f ca="1">IF(ISBLANK($W319),"",OFFSET(Measure_List!$A$2,$CC319,BY$5))</f>
        <v/>
      </c>
      <c r="BZ319" s="42" t="str">
        <f ca="1">IF(ISBLANK($W319),"",OFFSET(Measure_List!$A$2,$CC319,BZ$5))</f>
        <v/>
      </c>
      <c r="CA319" s="42" t="str">
        <f ca="1">IF(ISBLANK($W319),"",OFFSET(Measure_List!$A$2,$CC319,CA$5))</f>
        <v/>
      </c>
      <c r="CB319" s="42" t="str">
        <f ca="1">IF(ISBLANK($W319),"",OFFSET(Measure_List!$A$2,$CC319,CB$5))</f>
        <v/>
      </c>
      <c r="CC319" s="42" t="str">
        <f>IF(ISBLANK($W319),"",MATCH($W319,Measure_List!$A$2:$A$4929,FALSE)-1)</f>
        <v/>
      </c>
      <c r="CD319" s="54" t="str">
        <f t="shared" si="68"/>
        <v/>
      </c>
      <c r="CE319" s="55" t="str">
        <f t="shared" si="75"/>
        <v/>
      </c>
      <c r="CF319" s="55" t="str">
        <f>IF(ISBLANK(W319),"",MATCH(P319,'Funding Input and Summary'!$A$5:$A$254,0))</f>
        <v/>
      </c>
      <c r="CG319" s="202" t="str">
        <f>IF(W319="","",IF(ISERROR(VLOOKUP(W319,Measure_List!$A$3:$A$1000,1,FALSE)),1,""))</f>
        <v/>
      </c>
      <c r="CH319" s="46" t="str">
        <f ca="1">IF(BV319="","",IF(BV319&lt;&gt;OFFSET('Funding Input and Summary'!$AE$4,$CF319,0),1,""))</f>
        <v/>
      </c>
      <c r="CI319" s="46" t="str">
        <f ca="1">IF(ISBLANK(W319),"",IF(BZ319&lt;&gt;IF(OFFSET('Funding Input and Summary'!$AG$4,$CF319,0)="Retrofit","R","L"),1,""))</f>
        <v/>
      </c>
      <c r="CJ319" s="46" t="str">
        <f t="shared" si="69"/>
        <v/>
      </c>
      <c r="CK319" s="46" t="str">
        <f ca="1">IF(W319="","",IF(M319&lt;&gt;OFFSET('Funding Input and Summary'!$AF$4,$CF319,0),1,""))</f>
        <v/>
      </c>
      <c r="CL319" s="46" t="str">
        <f t="shared" ca="1" si="76"/>
        <v/>
      </c>
      <c r="CM319" s="46" t="str">
        <f t="shared" si="70"/>
        <v/>
      </c>
      <c r="CN319" s="63"/>
      <c r="CO319" s="63"/>
      <c r="CP319" s="63"/>
      <c r="CQ319" s="63"/>
      <c r="CR319" s="63"/>
    </row>
    <row r="320" spans="1:96" ht="15" x14ac:dyDescent="0.25">
      <c r="A320" s="244" t="str">
        <f t="shared" ca="1" si="71"/>
        <v/>
      </c>
      <c r="B320" s="59"/>
      <c r="C320" s="47"/>
      <c r="D320" s="47"/>
      <c r="E320" s="47"/>
      <c r="F320" s="47"/>
      <c r="G320" s="47"/>
      <c r="H320" s="48"/>
      <c r="I320" s="47"/>
      <c r="J320" s="49"/>
      <c r="K320" s="49"/>
      <c r="L320" s="49"/>
      <c r="M320" s="50"/>
      <c r="N320" s="50"/>
      <c r="O320" s="52"/>
      <c r="P320" s="32"/>
      <c r="Q320" s="32"/>
      <c r="R320" s="20"/>
      <c r="S320" s="51"/>
      <c r="T320" s="275"/>
      <c r="U320" s="51"/>
      <c r="V320" s="51"/>
      <c r="W320" s="62"/>
      <c r="X320" s="52"/>
      <c r="Y320" s="12"/>
      <c r="Z320" s="12"/>
      <c r="AA320" s="276"/>
      <c r="AB320" s="276"/>
      <c r="AC320" s="254"/>
      <c r="AD320" s="254"/>
      <c r="AE320" s="12"/>
      <c r="AF320" s="12"/>
      <c r="AG320" s="254"/>
      <c r="AH320" s="274"/>
      <c r="AI320" s="51"/>
      <c r="AJ320" s="51"/>
      <c r="AK320" s="248"/>
      <c r="AL320" s="248"/>
      <c r="AM320" s="248"/>
      <c r="AN320" s="254"/>
      <c r="AO320" s="254"/>
      <c r="AP320" s="254"/>
      <c r="AQ320" s="274"/>
      <c r="AR320" s="274"/>
      <c r="AS320" s="274"/>
      <c r="AT320" s="254"/>
      <c r="AU320" s="274"/>
      <c r="AV320" s="276"/>
      <c r="AW320" s="276"/>
      <c r="AX320" s="276"/>
      <c r="AY320" s="12"/>
      <c r="AZ320" s="12"/>
      <c r="BA320" s="12"/>
      <c r="BB320" s="12"/>
      <c r="BC320" s="12"/>
      <c r="BD320" s="53"/>
      <c r="BE320" s="11" t="str">
        <f ca="1">IF(OR(ISBLANK($W320),ISBLANK($M320)),"",OFFSET(Measure_List!$J$2,MATCH($W320,Measure_List!$A$3:$A$4922,FALSE),MATCH(M320,Measure_List!$J$2:$BA$2,1)-1))</f>
        <v/>
      </c>
      <c r="BF320" s="36" t="str">
        <f>IF(ISBLANK($W320),"",(-1)*PV('Drop Downs'!$F$2,CB320,$AE320))</f>
        <v/>
      </c>
      <c r="BG320" s="11" t="str">
        <f t="shared" si="62"/>
        <v/>
      </c>
      <c r="BH320" s="34" t="str">
        <f t="shared" si="72"/>
        <v/>
      </c>
      <c r="BI320" s="36" t="str">
        <f t="shared" si="63"/>
        <v/>
      </c>
      <c r="BJ320" s="34" t="str">
        <f>IF(ISBLANK($W320),"",AB320*'Drop Downs'!$F$1)</f>
        <v/>
      </c>
      <c r="BK320" s="36" t="str">
        <f t="shared" si="73"/>
        <v/>
      </c>
      <c r="BL320" s="36" t="str">
        <f>IF(ISBLANK($W320),"",(-1)*PV('Drop Downs'!$F$2,$CB320,$AD320))</f>
        <v/>
      </c>
      <c r="BM320" s="36" t="str">
        <f>IF(ISBLANK($W320),"",(-1)*PV('Drop Downs'!$F$2,CB320,$AF320))</f>
        <v/>
      </c>
      <c r="BN320" s="11" t="str">
        <f t="shared" si="74"/>
        <v/>
      </c>
      <c r="BO320" s="11" t="str">
        <f t="shared" si="64"/>
        <v/>
      </c>
      <c r="BP320" s="11" t="str">
        <f t="shared" si="65"/>
        <v/>
      </c>
      <c r="BQ320" s="36" t="str">
        <f ca="1">IF(ISBLANK($W320),"",OFFSET(Bkgd_AvoidedCosts!$A$1,BT320-1,BU320-1))</f>
        <v/>
      </c>
      <c r="BR320" s="38" t="str">
        <f t="shared" si="66"/>
        <v/>
      </c>
      <c r="BS320" s="38" t="str">
        <f t="shared" si="67"/>
        <v/>
      </c>
      <c r="BT320" s="10" t="str">
        <f>IF(ISBLANK($W320),"",MATCH($CA320,Bkgd_AvoidedCosts!$A$1:$A$405,FALSE))</f>
        <v/>
      </c>
      <c r="BU320" s="10" t="str">
        <f>IF(ISBLANK($W320),"",MATCH(CB320&amp;BZ320,Bkgd_AvoidedCosts!$2:$2,FALSE))</f>
        <v/>
      </c>
      <c r="BV320" s="42" t="str">
        <f ca="1">IF(ISBLANK($W320),"",OFFSET(Measure_List!$A$2,$CC320,BV$5))</f>
        <v/>
      </c>
      <c r="BW320" s="42" t="str">
        <f ca="1">IF(ISBLANK($W320),"",OFFSET(Measure_List!$A$2,$CC320,BW$5))</f>
        <v/>
      </c>
      <c r="BX320" s="42" t="str">
        <f ca="1">IF(ISBLANK($W320),"",OFFSET(Measure_List!$A$2,$CC320,BX$5))</f>
        <v/>
      </c>
      <c r="BY320" s="42" t="str">
        <f ca="1">IF(ISBLANK($W320),"",OFFSET(Measure_List!$A$2,$CC320,BY$5))</f>
        <v/>
      </c>
      <c r="BZ320" s="42" t="str">
        <f ca="1">IF(ISBLANK($W320),"",OFFSET(Measure_List!$A$2,$CC320,BZ$5))</f>
        <v/>
      </c>
      <c r="CA320" s="42" t="str">
        <f ca="1">IF(ISBLANK($W320),"",OFFSET(Measure_List!$A$2,$CC320,CA$5))</f>
        <v/>
      </c>
      <c r="CB320" s="42" t="str">
        <f ca="1">IF(ISBLANK($W320),"",OFFSET(Measure_List!$A$2,$CC320,CB$5))</f>
        <v/>
      </c>
      <c r="CC320" s="42" t="str">
        <f>IF(ISBLANK($W320),"",MATCH($W320,Measure_List!$A$2:$A$4929,FALSE)-1)</f>
        <v/>
      </c>
      <c r="CD320" s="54" t="str">
        <f t="shared" si="68"/>
        <v/>
      </c>
      <c r="CE320" s="55" t="str">
        <f t="shared" si="75"/>
        <v/>
      </c>
      <c r="CF320" s="55" t="str">
        <f>IF(ISBLANK(W320),"",MATCH(P320,'Funding Input and Summary'!$A$5:$A$254,0))</f>
        <v/>
      </c>
      <c r="CG320" s="202" t="str">
        <f>IF(W320="","",IF(ISERROR(VLOOKUP(W320,Measure_List!$A$3:$A$1000,1,FALSE)),1,""))</f>
        <v/>
      </c>
      <c r="CH320" s="46" t="str">
        <f ca="1">IF(BV320="","",IF(BV320&lt;&gt;OFFSET('Funding Input and Summary'!$AE$4,$CF320,0),1,""))</f>
        <v/>
      </c>
      <c r="CI320" s="46" t="str">
        <f ca="1">IF(ISBLANK(W320),"",IF(BZ320&lt;&gt;IF(OFFSET('Funding Input and Summary'!$AG$4,$CF320,0)="Retrofit","R","L"),1,""))</f>
        <v/>
      </c>
      <c r="CJ320" s="46" t="str">
        <f t="shared" si="69"/>
        <v/>
      </c>
      <c r="CK320" s="46" t="str">
        <f ca="1">IF(W320="","",IF(M320&lt;&gt;OFFSET('Funding Input and Summary'!$AF$4,$CF320,0),1,""))</f>
        <v/>
      </c>
      <c r="CL320" s="46" t="str">
        <f t="shared" ca="1" si="76"/>
        <v/>
      </c>
      <c r="CM320" s="46" t="str">
        <f t="shared" si="70"/>
        <v/>
      </c>
      <c r="CN320" s="63"/>
      <c r="CO320" s="63"/>
      <c r="CP320" s="63"/>
      <c r="CQ320" s="63"/>
      <c r="CR320" s="63"/>
    </row>
    <row r="321" spans="1:96" ht="15" x14ac:dyDescent="0.25">
      <c r="A321" s="244" t="str">
        <f t="shared" ca="1" si="71"/>
        <v/>
      </c>
      <c r="B321" s="59"/>
      <c r="C321" s="47"/>
      <c r="D321" s="47"/>
      <c r="E321" s="47"/>
      <c r="F321" s="47"/>
      <c r="G321" s="47"/>
      <c r="H321" s="48"/>
      <c r="I321" s="47"/>
      <c r="J321" s="49"/>
      <c r="K321" s="49"/>
      <c r="L321" s="49"/>
      <c r="M321" s="50"/>
      <c r="N321" s="50"/>
      <c r="O321" s="52"/>
      <c r="P321" s="32"/>
      <c r="Q321" s="32"/>
      <c r="R321" s="20"/>
      <c r="S321" s="51"/>
      <c r="T321" s="275"/>
      <c r="U321" s="51"/>
      <c r="V321" s="51"/>
      <c r="W321" s="62"/>
      <c r="X321" s="52"/>
      <c r="Y321" s="12"/>
      <c r="Z321" s="12"/>
      <c r="AA321" s="276"/>
      <c r="AB321" s="276"/>
      <c r="AC321" s="254"/>
      <c r="AD321" s="254"/>
      <c r="AE321" s="12"/>
      <c r="AF321" s="12"/>
      <c r="AG321" s="254"/>
      <c r="AH321" s="274"/>
      <c r="AI321" s="51"/>
      <c r="AJ321" s="51"/>
      <c r="AK321" s="248"/>
      <c r="AL321" s="248"/>
      <c r="AM321" s="248"/>
      <c r="AN321" s="254"/>
      <c r="AO321" s="254"/>
      <c r="AP321" s="254"/>
      <c r="AQ321" s="274"/>
      <c r="AR321" s="274"/>
      <c r="AS321" s="274"/>
      <c r="AT321" s="254"/>
      <c r="AU321" s="274"/>
      <c r="AV321" s="276"/>
      <c r="AW321" s="276"/>
      <c r="AX321" s="276"/>
      <c r="AY321" s="12"/>
      <c r="AZ321" s="12"/>
      <c r="BA321" s="12"/>
      <c r="BB321" s="12"/>
      <c r="BC321" s="12"/>
      <c r="BD321" s="53"/>
      <c r="BE321" s="11" t="str">
        <f ca="1">IF(OR(ISBLANK($W321),ISBLANK($M321)),"",OFFSET(Measure_List!$J$2,MATCH($W321,Measure_List!$A$3:$A$4922,FALSE),MATCH(M321,Measure_List!$J$2:$BA$2,1)-1))</f>
        <v/>
      </c>
      <c r="BF321" s="36" t="str">
        <f>IF(ISBLANK($W321),"",(-1)*PV('Drop Downs'!$F$2,CB321,$AE321))</f>
        <v/>
      </c>
      <c r="BG321" s="11" t="str">
        <f t="shared" si="62"/>
        <v/>
      </c>
      <c r="BH321" s="34" t="str">
        <f t="shared" si="72"/>
        <v/>
      </c>
      <c r="BI321" s="36" t="str">
        <f t="shared" si="63"/>
        <v/>
      </c>
      <c r="BJ321" s="34" t="str">
        <f>IF(ISBLANK($W321),"",AB321*'Drop Downs'!$F$1)</f>
        <v/>
      </c>
      <c r="BK321" s="36" t="str">
        <f t="shared" si="73"/>
        <v/>
      </c>
      <c r="BL321" s="36" t="str">
        <f>IF(ISBLANK($W321),"",(-1)*PV('Drop Downs'!$F$2,$CB321,$AD321))</f>
        <v/>
      </c>
      <c r="BM321" s="36" t="str">
        <f>IF(ISBLANK($W321),"",(-1)*PV('Drop Downs'!$F$2,CB321,$AF321))</f>
        <v/>
      </c>
      <c r="BN321" s="11" t="str">
        <f t="shared" si="74"/>
        <v/>
      </c>
      <c r="BO321" s="11" t="str">
        <f t="shared" si="64"/>
        <v/>
      </c>
      <c r="BP321" s="11" t="str">
        <f t="shared" si="65"/>
        <v/>
      </c>
      <c r="BQ321" s="36" t="str">
        <f ca="1">IF(ISBLANK($W321),"",OFFSET(Bkgd_AvoidedCosts!$A$1,BT321-1,BU321-1))</f>
        <v/>
      </c>
      <c r="BR321" s="38" t="str">
        <f t="shared" si="66"/>
        <v/>
      </c>
      <c r="BS321" s="38" t="str">
        <f t="shared" si="67"/>
        <v/>
      </c>
      <c r="BT321" s="10" t="str">
        <f>IF(ISBLANK($W321),"",MATCH($CA321,Bkgd_AvoidedCosts!$A$1:$A$405,FALSE))</f>
        <v/>
      </c>
      <c r="BU321" s="10" t="str">
        <f>IF(ISBLANK($W321),"",MATCH(CB321&amp;BZ321,Bkgd_AvoidedCosts!$2:$2,FALSE))</f>
        <v/>
      </c>
      <c r="BV321" s="42" t="str">
        <f ca="1">IF(ISBLANK($W321),"",OFFSET(Measure_List!$A$2,$CC321,BV$5))</f>
        <v/>
      </c>
      <c r="BW321" s="42" t="str">
        <f ca="1">IF(ISBLANK($W321),"",OFFSET(Measure_List!$A$2,$CC321,BW$5))</f>
        <v/>
      </c>
      <c r="BX321" s="42" t="str">
        <f ca="1">IF(ISBLANK($W321),"",OFFSET(Measure_List!$A$2,$CC321,BX$5))</f>
        <v/>
      </c>
      <c r="BY321" s="42" t="str">
        <f ca="1">IF(ISBLANK($W321),"",OFFSET(Measure_List!$A$2,$CC321,BY$5))</f>
        <v/>
      </c>
      <c r="BZ321" s="42" t="str">
        <f ca="1">IF(ISBLANK($W321),"",OFFSET(Measure_List!$A$2,$CC321,BZ$5))</f>
        <v/>
      </c>
      <c r="CA321" s="42" t="str">
        <f ca="1">IF(ISBLANK($W321),"",OFFSET(Measure_List!$A$2,$CC321,CA$5))</f>
        <v/>
      </c>
      <c r="CB321" s="42" t="str">
        <f ca="1">IF(ISBLANK($W321),"",OFFSET(Measure_List!$A$2,$CC321,CB$5))</f>
        <v/>
      </c>
      <c r="CC321" s="42" t="str">
        <f>IF(ISBLANK($W321),"",MATCH($W321,Measure_List!$A$2:$A$4929,FALSE)-1)</f>
        <v/>
      </c>
      <c r="CD321" s="54" t="str">
        <f t="shared" si="68"/>
        <v/>
      </c>
      <c r="CE321" s="55" t="str">
        <f t="shared" si="75"/>
        <v/>
      </c>
      <c r="CF321" s="55" t="str">
        <f>IF(ISBLANK(W321),"",MATCH(P321,'Funding Input and Summary'!$A$5:$A$254,0))</f>
        <v/>
      </c>
      <c r="CG321" s="202" t="str">
        <f>IF(W321="","",IF(ISERROR(VLOOKUP(W321,Measure_List!$A$3:$A$1000,1,FALSE)),1,""))</f>
        <v/>
      </c>
      <c r="CH321" s="46" t="str">
        <f ca="1">IF(BV321="","",IF(BV321&lt;&gt;OFFSET('Funding Input and Summary'!$AE$4,$CF321,0),1,""))</f>
        <v/>
      </c>
      <c r="CI321" s="46" t="str">
        <f ca="1">IF(ISBLANK(W321),"",IF(BZ321&lt;&gt;IF(OFFSET('Funding Input and Summary'!$AG$4,$CF321,0)="Retrofit","R","L"),1,""))</f>
        <v/>
      </c>
      <c r="CJ321" s="46" t="str">
        <f t="shared" si="69"/>
        <v/>
      </c>
      <c r="CK321" s="46" t="str">
        <f ca="1">IF(W321="","",IF(M321&lt;&gt;OFFSET('Funding Input and Summary'!$AF$4,$CF321,0),1,""))</f>
        <v/>
      </c>
      <c r="CL321" s="46" t="str">
        <f t="shared" ca="1" si="76"/>
        <v/>
      </c>
      <c r="CM321" s="46" t="str">
        <f t="shared" si="70"/>
        <v/>
      </c>
      <c r="CN321" s="63"/>
      <c r="CO321" s="63"/>
      <c r="CP321" s="63"/>
      <c r="CQ321" s="63"/>
      <c r="CR321" s="63"/>
    </row>
    <row r="322" spans="1:96" ht="15" x14ac:dyDescent="0.25">
      <c r="A322" s="244" t="str">
        <f t="shared" ca="1" si="71"/>
        <v/>
      </c>
      <c r="B322" s="59"/>
      <c r="C322" s="47"/>
      <c r="D322" s="47"/>
      <c r="E322" s="47"/>
      <c r="F322" s="47"/>
      <c r="G322" s="47"/>
      <c r="H322" s="48"/>
      <c r="I322" s="47"/>
      <c r="J322" s="49"/>
      <c r="K322" s="49"/>
      <c r="L322" s="49"/>
      <c r="M322" s="50"/>
      <c r="N322" s="50"/>
      <c r="O322" s="52"/>
      <c r="P322" s="32"/>
      <c r="Q322" s="32"/>
      <c r="R322" s="20"/>
      <c r="S322" s="51"/>
      <c r="T322" s="275"/>
      <c r="U322" s="51"/>
      <c r="V322" s="51"/>
      <c r="W322" s="62"/>
      <c r="X322" s="52"/>
      <c r="Y322" s="12"/>
      <c r="Z322" s="12"/>
      <c r="AA322" s="276"/>
      <c r="AB322" s="276"/>
      <c r="AC322" s="254"/>
      <c r="AD322" s="254"/>
      <c r="AE322" s="12"/>
      <c r="AF322" s="12"/>
      <c r="AG322" s="254"/>
      <c r="AH322" s="274"/>
      <c r="AI322" s="51"/>
      <c r="AJ322" s="51"/>
      <c r="AK322" s="248"/>
      <c r="AL322" s="248"/>
      <c r="AM322" s="248"/>
      <c r="AN322" s="254"/>
      <c r="AO322" s="254"/>
      <c r="AP322" s="254"/>
      <c r="AQ322" s="274"/>
      <c r="AR322" s="274"/>
      <c r="AS322" s="274"/>
      <c r="AT322" s="254"/>
      <c r="AU322" s="274"/>
      <c r="AV322" s="276"/>
      <c r="AW322" s="276"/>
      <c r="AX322" s="276"/>
      <c r="AY322" s="12"/>
      <c r="AZ322" s="12"/>
      <c r="BA322" s="12"/>
      <c r="BB322" s="12"/>
      <c r="BC322" s="12"/>
      <c r="BD322" s="53"/>
      <c r="BE322" s="11" t="str">
        <f ca="1">IF(OR(ISBLANK($W322),ISBLANK($M322)),"",OFFSET(Measure_List!$J$2,MATCH($W322,Measure_List!$A$3:$A$4922,FALSE),MATCH(M322,Measure_List!$J$2:$BA$2,1)-1))</f>
        <v/>
      </c>
      <c r="BF322" s="36" t="str">
        <f>IF(ISBLANK($W322),"",(-1)*PV('Drop Downs'!$F$2,CB322,$AE322))</f>
        <v/>
      </c>
      <c r="BG322" s="11" t="str">
        <f t="shared" si="62"/>
        <v/>
      </c>
      <c r="BH322" s="34" t="str">
        <f t="shared" si="72"/>
        <v/>
      </c>
      <c r="BI322" s="36" t="str">
        <f t="shared" si="63"/>
        <v/>
      </c>
      <c r="BJ322" s="34" t="str">
        <f>IF(ISBLANK($W322),"",AB322*'Drop Downs'!$F$1)</f>
        <v/>
      </c>
      <c r="BK322" s="36" t="str">
        <f t="shared" si="73"/>
        <v/>
      </c>
      <c r="BL322" s="36" t="str">
        <f>IF(ISBLANK($W322),"",(-1)*PV('Drop Downs'!$F$2,$CB322,$AD322))</f>
        <v/>
      </c>
      <c r="BM322" s="36" t="str">
        <f>IF(ISBLANK($W322),"",(-1)*PV('Drop Downs'!$F$2,CB322,$AF322))</f>
        <v/>
      </c>
      <c r="BN322" s="11" t="str">
        <f t="shared" si="74"/>
        <v/>
      </c>
      <c r="BO322" s="11" t="str">
        <f t="shared" si="64"/>
        <v/>
      </c>
      <c r="BP322" s="11" t="str">
        <f t="shared" si="65"/>
        <v/>
      </c>
      <c r="BQ322" s="36" t="str">
        <f ca="1">IF(ISBLANK($W322),"",OFFSET(Bkgd_AvoidedCosts!$A$1,BT322-1,BU322-1))</f>
        <v/>
      </c>
      <c r="BR322" s="38" t="str">
        <f t="shared" si="66"/>
        <v/>
      </c>
      <c r="BS322" s="38" t="str">
        <f t="shared" si="67"/>
        <v/>
      </c>
      <c r="BT322" s="10" t="str">
        <f>IF(ISBLANK($W322),"",MATCH($CA322,Bkgd_AvoidedCosts!$A$1:$A$405,FALSE))</f>
        <v/>
      </c>
      <c r="BU322" s="10" t="str">
        <f>IF(ISBLANK($W322),"",MATCH(CB322&amp;BZ322,Bkgd_AvoidedCosts!$2:$2,FALSE))</f>
        <v/>
      </c>
      <c r="BV322" s="42" t="str">
        <f ca="1">IF(ISBLANK($W322),"",OFFSET(Measure_List!$A$2,$CC322,BV$5))</f>
        <v/>
      </c>
      <c r="BW322" s="42" t="str">
        <f ca="1">IF(ISBLANK($W322),"",OFFSET(Measure_List!$A$2,$CC322,BW$5))</f>
        <v/>
      </c>
      <c r="BX322" s="42" t="str">
        <f ca="1">IF(ISBLANK($W322),"",OFFSET(Measure_List!$A$2,$CC322,BX$5))</f>
        <v/>
      </c>
      <c r="BY322" s="42" t="str">
        <f ca="1">IF(ISBLANK($W322),"",OFFSET(Measure_List!$A$2,$CC322,BY$5))</f>
        <v/>
      </c>
      <c r="BZ322" s="42" t="str">
        <f ca="1">IF(ISBLANK($W322),"",OFFSET(Measure_List!$A$2,$CC322,BZ$5))</f>
        <v/>
      </c>
      <c r="CA322" s="42" t="str">
        <f ca="1">IF(ISBLANK($W322),"",OFFSET(Measure_List!$A$2,$CC322,CA$5))</f>
        <v/>
      </c>
      <c r="CB322" s="42" t="str">
        <f ca="1">IF(ISBLANK($W322),"",OFFSET(Measure_List!$A$2,$CC322,CB$5))</f>
        <v/>
      </c>
      <c r="CC322" s="42" t="str">
        <f>IF(ISBLANK($W322),"",MATCH($W322,Measure_List!$A$2:$A$4929,FALSE)-1)</f>
        <v/>
      </c>
      <c r="CD322" s="54" t="str">
        <f t="shared" si="68"/>
        <v/>
      </c>
      <c r="CE322" s="55" t="str">
        <f t="shared" si="75"/>
        <v/>
      </c>
      <c r="CF322" s="55" t="str">
        <f>IF(ISBLANK(W322),"",MATCH(P322,'Funding Input and Summary'!$A$5:$A$254,0))</f>
        <v/>
      </c>
      <c r="CG322" s="202" t="str">
        <f>IF(W322="","",IF(ISERROR(VLOOKUP(W322,Measure_List!$A$3:$A$1000,1,FALSE)),1,""))</f>
        <v/>
      </c>
      <c r="CH322" s="46" t="str">
        <f ca="1">IF(BV322="","",IF(BV322&lt;&gt;OFFSET('Funding Input and Summary'!$AE$4,$CF322,0),1,""))</f>
        <v/>
      </c>
      <c r="CI322" s="46" t="str">
        <f ca="1">IF(ISBLANK(W322),"",IF(BZ322&lt;&gt;IF(OFFSET('Funding Input and Summary'!$AG$4,$CF322,0)="Retrofit","R","L"),1,""))</f>
        <v/>
      </c>
      <c r="CJ322" s="46" t="str">
        <f t="shared" si="69"/>
        <v/>
      </c>
      <c r="CK322" s="46" t="str">
        <f ca="1">IF(W322="","",IF(M322&lt;&gt;OFFSET('Funding Input and Summary'!$AF$4,$CF322,0),1,""))</f>
        <v/>
      </c>
      <c r="CL322" s="46" t="str">
        <f t="shared" ca="1" si="76"/>
        <v/>
      </c>
      <c r="CM322" s="46" t="str">
        <f t="shared" si="70"/>
        <v/>
      </c>
      <c r="CN322" s="63"/>
      <c r="CO322" s="63"/>
      <c r="CP322" s="63"/>
      <c r="CQ322" s="63"/>
      <c r="CR322" s="63"/>
    </row>
    <row r="323" spans="1:96" ht="15" x14ac:dyDescent="0.25">
      <c r="A323" s="244" t="str">
        <f t="shared" ca="1" si="71"/>
        <v/>
      </c>
      <c r="B323" s="59"/>
      <c r="C323" s="47"/>
      <c r="D323" s="47"/>
      <c r="E323" s="47"/>
      <c r="F323" s="47"/>
      <c r="G323" s="47"/>
      <c r="H323" s="48"/>
      <c r="I323" s="47"/>
      <c r="J323" s="49"/>
      <c r="K323" s="49"/>
      <c r="L323" s="49"/>
      <c r="M323" s="50"/>
      <c r="N323" s="50"/>
      <c r="O323" s="52"/>
      <c r="P323" s="32"/>
      <c r="Q323" s="32"/>
      <c r="R323" s="20"/>
      <c r="S323" s="51"/>
      <c r="T323" s="275"/>
      <c r="U323" s="51"/>
      <c r="V323" s="51"/>
      <c r="W323" s="62"/>
      <c r="X323" s="52"/>
      <c r="Y323" s="12"/>
      <c r="Z323" s="12"/>
      <c r="AA323" s="276"/>
      <c r="AB323" s="276"/>
      <c r="AC323" s="254"/>
      <c r="AD323" s="254"/>
      <c r="AE323" s="12"/>
      <c r="AF323" s="12"/>
      <c r="AG323" s="254"/>
      <c r="AH323" s="274"/>
      <c r="AI323" s="51"/>
      <c r="AJ323" s="51"/>
      <c r="AK323" s="248"/>
      <c r="AL323" s="248"/>
      <c r="AM323" s="248"/>
      <c r="AN323" s="254"/>
      <c r="AO323" s="254"/>
      <c r="AP323" s="254"/>
      <c r="AQ323" s="274"/>
      <c r="AR323" s="274"/>
      <c r="AS323" s="274"/>
      <c r="AT323" s="254"/>
      <c r="AU323" s="274"/>
      <c r="AV323" s="276"/>
      <c r="AW323" s="276"/>
      <c r="AX323" s="276"/>
      <c r="AY323" s="12"/>
      <c r="AZ323" s="12"/>
      <c r="BA323" s="12"/>
      <c r="BB323" s="12"/>
      <c r="BC323" s="12"/>
      <c r="BD323" s="53"/>
      <c r="BE323" s="11" t="str">
        <f ca="1">IF(OR(ISBLANK($W323),ISBLANK($M323)),"",OFFSET(Measure_List!$J$2,MATCH($W323,Measure_List!$A$3:$A$4922,FALSE),MATCH(M323,Measure_List!$J$2:$BA$2,1)-1))</f>
        <v/>
      </c>
      <c r="BF323" s="36" t="str">
        <f>IF(ISBLANK($W323),"",(-1)*PV('Drop Downs'!$F$2,CB323,$AE323))</f>
        <v/>
      </c>
      <c r="BG323" s="11" t="str">
        <f t="shared" si="62"/>
        <v/>
      </c>
      <c r="BH323" s="34" t="str">
        <f t="shared" si="72"/>
        <v/>
      </c>
      <c r="BI323" s="36" t="str">
        <f t="shared" si="63"/>
        <v/>
      </c>
      <c r="BJ323" s="34" t="str">
        <f>IF(ISBLANK($W323),"",AB323*'Drop Downs'!$F$1)</f>
        <v/>
      </c>
      <c r="BK323" s="36" t="str">
        <f t="shared" si="73"/>
        <v/>
      </c>
      <c r="BL323" s="36" t="str">
        <f>IF(ISBLANK($W323),"",(-1)*PV('Drop Downs'!$F$2,$CB323,$AD323))</f>
        <v/>
      </c>
      <c r="BM323" s="36" t="str">
        <f>IF(ISBLANK($W323),"",(-1)*PV('Drop Downs'!$F$2,CB323,$AF323))</f>
        <v/>
      </c>
      <c r="BN323" s="11" t="str">
        <f t="shared" si="74"/>
        <v/>
      </c>
      <c r="BO323" s="11" t="str">
        <f t="shared" si="64"/>
        <v/>
      </c>
      <c r="BP323" s="11" t="str">
        <f t="shared" si="65"/>
        <v/>
      </c>
      <c r="BQ323" s="36" t="str">
        <f ca="1">IF(ISBLANK($W323),"",OFFSET(Bkgd_AvoidedCosts!$A$1,BT323-1,BU323-1))</f>
        <v/>
      </c>
      <c r="BR323" s="38" t="str">
        <f t="shared" si="66"/>
        <v/>
      </c>
      <c r="BS323" s="38" t="str">
        <f t="shared" si="67"/>
        <v/>
      </c>
      <c r="BT323" s="10" t="str">
        <f>IF(ISBLANK($W323),"",MATCH($CA323,Bkgd_AvoidedCosts!$A$1:$A$405,FALSE))</f>
        <v/>
      </c>
      <c r="BU323" s="10" t="str">
        <f>IF(ISBLANK($W323),"",MATCH(CB323&amp;BZ323,Bkgd_AvoidedCosts!$2:$2,FALSE))</f>
        <v/>
      </c>
      <c r="BV323" s="42" t="str">
        <f ca="1">IF(ISBLANK($W323),"",OFFSET(Measure_List!$A$2,$CC323,BV$5))</f>
        <v/>
      </c>
      <c r="BW323" s="42" t="str">
        <f ca="1">IF(ISBLANK($W323),"",OFFSET(Measure_List!$A$2,$CC323,BW$5))</f>
        <v/>
      </c>
      <c r="BX323" s="42" t="str">
        <f ca="1">IF(ISBLANK($W323),"",OFFSET(Measure_List!$A$2,$CC323,BX$5))</f>
        <v/>
      </c>
      <c r="BY323" s="42" t="str">
        <f ca="1">IF(ISBLANK($W323),"",OFFSET(Measure_List!$A$2,$CC323,BY$5))</f>
        <v/>
      </c>
      <c r="BZ323" s="42" t="str">
        <f ca="1">IF(ISBLANK($W323),"",OFFSET(Measure_List!$A$2,$CC323,BZ$5))</f>
        <v/>
      </c>
      <c r="CA323" s="42" t="str">
        <f ca="1">IF(ISBLANK($W323),"",OFFSET(Measure_List!$A$2,$CC323,CA$5))</f>
        <v/>
      </c>
      <c r="CB323" s="42" t="str">
        <f ca="1">IF(ISBLANK($W323),"",OFFSET(Measure_List!$A$2,$CC323,CB$5))</f>
        <v/>
      </c>
      <c r="CC323" s="42" t="str">
        <f>IF(ISBLANK($W323),"",MATCH($W323,Measure_List!$A$2:$A$4929,FALSE)-1)</f>
        <v/>
      </c>
      <c r="CD323" s="54" t="str">
        <f t="shared" si="68"/>
        <v/>
      </c>
      <c r="CE323" s="55" t="str">
        <f t="shared" si="75"/>
        <v/>
      </c>
      <c r="CF323" s="55" t="str">
        <f>IF(ISBLANK(W323),"",MATCH(P323,'Funding Input and Summary'!$A$5:$A$254,0))</f>
        <v/>
      </c>
      <c r="CG323" s="202" t="str">
        <f>IF(W323="","",IF(ISERROR(VLOOKUP(W323,Measure_List!$A$3:$A$1000,1,FALSE)),1,""))</f>
        <v/>
      </c>
      <c r="CH323" s="46" t="str">
        <f ca="1">IF(BV323="","",IF(BV323&lt;&gt;OFFSET('Funding Input and Summary'!$AE$4,$CF323,0),1,""))</f>
        <v/>
      </c>
      <c r="CI323" s="46" t="str">
        <f ca="1">IF(ISBLANK(W323),"",IF(BZ323&lt;&gt;IF(OFFSET('Funding Input and Summary'!$AG$4,$CF323,0)="Retrofit","R","L"),1,""))</f>
        <v/>
      </c>
      <c r="CJ323" s="46" t="str">
        <f t="shared" si="69"/>
        <v/>
      </c>
      <c r="CK323" s="46" t="str">
        <f ca="1">IF(W323="","",IF(M323&lt;&gt;OFFSET('Funding Input and Summary'!$AF$4,$CF323,0),1,""))</f>
        <v/>
      </c>
      <c r="CL323" s="46" t="str">
        <f t="shared" ca="1" si="76"/>
        <v/>
      </c>
      <c r="CM323" s="46" t="str">
        <f t="shared" si="70"/>
        <v/>
      </c>
      <c r="CN323" s="63"/>
      <c r="CO323" s="63"/>
      <c r="CP323" s="63"/>
      <c r="CQ323" s="63"/>
      <c r="CR323" s="63"/>
    </row>
    <row r="324" spans="1:96" ht="15" x14ac:dyDescent="0.25">
      <c r="A324" s="244" t="str">
        <f t="shared" ca="1" si="71"/>
        <v/>
      </c>
      <c r="B324" s="59"/>
      <c r="C324" s="47"/>
      <c r="D324" s="47"/>
      <c r="E324" s="47"/>
      <c r="F324" s="47"/>
      <c r="G324" s="47"/>
      <c r="H324" s="48"/>
      <c r="I324" s="47"/>
      <c r="J324" s="49"/>
      <c r="K324" s="49"/>
      <c r="L324" s="49"/>
      <c r="M324" s="50"/>
      <c r="N324" s="50"/>
      <c r="O324" s="52"/>
      <c r="P324" s="32"/>
      <c r="Q324" s="32"/>
      <c r="R324" s="20"/>
      <c r="S324" s="51"/>
      <c r="T324" s="275"/>
      <c r="U324" s="51"/>
      <c r="V324" s="51"/>
      <c r="W324" s="62"/>
      <c r="X324" s="52"/>
      <c r="Y324" s="12"/>
      <c r="Z324" s="12"/>
      <c r="AA324" s="276"/>
      <c r="AB324" s="276"/>
      <c r="AC324" s="254"/>
      <c r="AD324" s="254"/>
      <c r="AE324" s="12"/>
      <c r="AF324" s="12"/>
      <c r="AG324" s="254"/>
      <c r="AH324" s="274"/>
      <c r="AI324" s="51"/>
      <c r="AJ324" s="51"/>
      <c r="AK324" s="248"/>
      <c r="AL324" s="248"/>
      <c r="AM324" s="248"/>
      <c r="AN324" s="254"/>
      <c r="AO324" s="254"/>
      <c r="AP324" s="254"/>
      <c r="AQ324" s="274"/>
      <c r="AR324" s="274"/>
      <c r="AS324" s="274"/>
      <c r="AT324" s="254"/>
      <c r="AU324" s="274"/>
      <c r="AV324" s="276"/>
      <c r="AW324" s="276"/>
      <c r="AX324" s="276"/>
      <c r="AY324" s="12"/>
      <c r="AZ324" s="12"/>
      <c r="BA324" s="12"/>
      <c r="BB324" s="12"/>
      <c r="BC324" s="12"/>
      <c r="BD324" s="53"/>
      <c r="BE324" s="11" t="str">
        <f ca="1">IF(OR(ISBLANK($W324),ISBLANK($M324)),"",OFFSET(Measure_List!$J$2,MATCH($W324,Measure_List!$A$3:$A$4922,FALSE),MATCH(M324,Measure_List!$J$2:$BA$2,1)-1))</f>
        <v/>
      </c>
      <c r="BF324" s="36" t="str">
        <f>IF(ISBLANK($W324),"",(-1)*PV('Drop Downs'!$F$2,CB324,$AE324))</f>
        <v/>
      </c>
      <c r="BG324" s="11" t="str">
        <f t="shared" si="62"/>
        <v/>
      </c>
      <c r="BH324" s="34" t="str">
        <f t="shared" si="72"/>
        <v/>
      </c>
      <c r="BI324" s="36" t="str">
        <f t="shared" si="63"/>
        <v/>
      </c>
      <c r="BJ324" s="34" t="str">
        <f>IF(ISBLANK($W324),"",AB324*'Drop Downs'!$F$1)</f>
        <v/>
      </c>
      <c r="BK324" s="36" t="str">
        <f t="shared" si="73"/>
        <v/>
      </c>
      <c r="BL324" s="36" t="str">
        <f>IF(ISBLANK($W324),"",(-1)*PV('Drop Downs'!$F$2,$CB324,$AD324))</f>
        <v/>
      </c>
      <c r="BM324" s="36" t="str">
        <f>IF(ISBLANK($W324),"",(-1)*PV('Drop Downs'!$F$2,CB324,$AF324))</f>
        <v/>
      </c>
      <c r="BN324" s="11" t="str">
        <f t="shared" si="74"/>
        <v/>
      </c>
      <c r="BO324" s="11" t="str">
        <f t="shared" si="64"/>
        <v/>
      </c>
      <c r="BP324" s="11" t="str">
        <f t="shared" si="65"/>
        <v/>
      </c>
      <c r="BQ324" s="36" t="str">
        <f ca="1">IF(ISBLANK($W324),"",OFFSET(Bkgd_AvoidedCosts!$A$1,BT324-1,BU324-1))</f>
        <v/>
      </c>
      <c r="BR324" s="38" t="str">
        <f t="shared" si="66"/>
        <v/>
      </c>
      <c r="BS324" s="38" t="str">
        <f t="shared" si="67"/>
        <v/>
      </c>
      <c r="BT324" s="10" t="str">
        <f>IF(ISBLANK($W324),"",MATCH($CA324,Bkgd_AvoidedCosts!$A$1:$A$405,FALSE))</f>
        <v/>
      </c>
      <c r="BU324" s="10" t="str">
        <f>IF(ISBLANK($W324),"",MATCH(CB324&amp;BZ324,Bkgd_AvoidedCosts!$2:$2,FALSE))</f>
        <v/>
      </c>
      <c r="BV324" s="42" t="str">
        <f ca="1">IF(ISBLANK($W324),"",OFFSET(Measure_List!$A$2,$CC324,BV$5))</f>
        <v/>
      </c>
      <c r="BW324" s="42" t="str">
        <f ca="1">IF(ISBLANK($W324),"",OFFSET(Measure_List!$A$2,$CC324,BW$5))</f>
        <v/>
      </c>
      <c r="BX324" s="42" t="str">
        <f ca="1">IF(ISBLANK($W324),"",OFFSET(Measure_List!$A$2,$CC324,BX$5))</f>
        <v/>
      </c>
      <c r="BY324" s="42" t="str">
        <f ca="1">IF(ISBLANK($W324),"",OFFSET(Measure_List!$A$2,$CC324,BY$5))</f>
        <v/>
      </c>
      <c r="BZ324" s="42" t="str">
        <f ca="1">IF(ISBLANK($W324),"",OFFSET(Measure_List!$A$2,$CC324,BZ$5))</f>
        <v/>
      </c>
      <c r="CA324" s="42" t="str">
        <f ca="1">IF(ISBLANK($W324),"",OFFSET(Measure_List!$A$2,$CC324,CA$5))</f>
        <v/>
      </c>
      <c r="CB324" s="42" t="str">
        <f ca="1">IF(ISBLANK($W324),"",OFFSET(Measure_List!$A$2,$CC324,CB$5))</f>
        <v/>
      </c>
      <c r="CC324" s="42" t="str">
        <f>IF(ISBLANK($W324),"",MATCH($W324,Measure_List!$A$2:$A$4929,FALSE)-1)</f>
        <v/>
      </c>
      <c r="CD324" s="54" t="str">
        <f t="shared" si="68"/>
        <v/>
      </c>
      <c r="CE324" s="55" t="str">
        <f t="shared" si="75"/>
        <v/>
      </c>
      <c r="CF324" s="55" t="str">
        <f>IF(ISBLANK(W324),"",MATCH(P324,'Funding Input and Summary'!$A$5:$A$254,0))</f>
        <v/>
      </c>
      <c r="CG324" s="202" t="str">
        <f>IF(W324="","",IF(ISERROR(VLOOKUP(W324,Measure_List!$A$3:$A$1000,1,FALSE)),1,""))</f>
        <v/>
      </c>
      <c r="CH324" s="46" t="str">
        <f ca="1">IF(BV324="","",IF(BV324&lt;&gt;OFFSET('Funding Input and Summary'!$AE$4,$CF324,0),1,""))</f>
        <v/>
      </c>
      <c r="CI324" s="46" t="str">
        <f ca="1">IF(ISBLANK(W324),"",IF(BZ324&lt;&gt;IF(OFFSET('Funding Input and Summary'!$AG$4,$CF324,0)="Retrofit","R","L"),1,""))</f>
        <v/>
      </c>
      <c r="CJ324" s="46" t="str">
        <f t="shared" si="69"/>
        <v/>
      </c>
      <c r="CK324" s="46" t="str">
        <f ca="1">IF(W324="","",IF(M324&lt;&gt;OFFSET('Funding Input and Summary'!$AF$4,$CF324,0),1,""))</f>
        <v/>
      </c>
      <c r="CL324" s="46" t="str">
        <f t="shared" ca="1" si="76"/>
        <v/>
      </c>
      <c r="CM324" s="46" t="str">
        <f t="shared" si="70"/>
        <v/>
      </c>
      <c r="CN324" s="63"/>
      <c r="CO324" s="63"/>
      <c r="CP324" s="63"/>
      <c r="CQ324" s="63"/>
      <c r="CR324" s="63"/>
    </row>
    <row r="325" spans="1:96" ht="15" x14ac:dyDescent="0.25">
      <c r="A325" s="244" t="str">
        <f t="shared" ca="1" si="71"/>
        <v/>
      </c>
      <c r="B325" s="59"/>
      <c r="C325" s="47"/>
      <c r="D325" s="47"/>
      <c r="E325" s="47"/>
      <c r="F325" s="47"/>
      <c r="G325" s="47"/>
      <c r="H325" s="48"/>
      <c r="I325" s="47"/>
      <c r="J325" s="49"/>
      <c r="K325" s="49"/>
      <c r="L325" s="49"/>
      <c r="M325" s="50"/>
      <c r="N325" s="50"/>
      <c r="O325" s="52"/>
      <c r="P325" s="32"/>
      <c r="Q325" s="32"/>
      <c r="R325" s="20"/>
      <c r="S325" s="51"/>
      <c r="T325" s="275"/>
      <c r="U325" s="51"/>
      <c r="V325" s="51"/>
      <c r="W325" s="62"/>
      <c r="X325" s="52"/>
      <c r="Y325" s="12"/>
      <c r="Z325" s="12"/>
      <c r="AA325" s="276"/>
      <c r="AB325" s="276"/>
      <c r="AC325" s="254"/>
      <c r="AD325" s="254"/>
      <c r="AE325" s="12"/>
      <c r="AF325" s="12"/>
      <c r="AG325" s="254"/>
      <c r="AH325" s="274"/>
      <c r="AI325" s="51"/>
      <c r="AJ325" s="51"/>
      <c r="AK325" s="248"/>
      <c r="AL325" s="248"/>
      <c r="AM325" s="248"/>
      <c r="AN325" s="254"/>
      <c r="AO325" s="254"/>
      <c r="AP325" s="254"/>
      <c r="AQ325" s="274"/>
      <c r="AR325" s="274"/>
      <c r="AS325" s="274"/>
      <c r="AT325" s="254"/>
      <c r="AU325" s="274"/>
      <c r="AV325" s="276"/>
      <c r="AW325" s="276"/>
      <c r="AX325" s="276"/>
      <c r="AY325" s="12"/>
      <c r="AZ325" s="12"/>
      <c r="BA325" s="12"/>
      <c r="BB325" s="12"/>
      <c r="BC325" s="12"/>
      <c r="BD325" s="53"/>
      <c r="BE325" s="11" t="str">
        <f ca="1">IF(OR(ISBLANK($W325),ISBLANK($M325)),"",OFFSET(Measure_List!$J$2,MATCH($W325,Measure_List!$A$3:$A$4922,FALSE),MATCH(M325,Measure_List!$J$2:$BA$2,1)-1))</f>
        <v/>
      </c>
      <c r="BF325" s="36" t="str">
        <f>IF(ISBLANK($W325),"",(-1)*PV('Drop Downs'!$F$2,CB325,$AE325))</f>
        <v/>
      </c>
      <c r="BG325" s="11" t="str">
        <f t="shared" si="62"/>
        <v/>
      </c>
      <c r="BH325" s="34" t="str">
        <f t="shared" si="72"/>
        <v/>
      </c>
      <c r="BI325" s="36" t="str">
        <f t="shared" si="63"/>
        <v/>
      </c>
      <c r="BJ325" s="34" t="str">
        <f>IF(ISBLANK($W325),"",AB325*'Drop Downs'!$F$1)</f>
        <v/>
      </c>
      <c r="BK325" s="36" t="str">
        <f t="shared" si="73"/>
        <v/>
      </c>
      <c r="BL325" s="36" t="str">
        <f>IF(ISBLANK($W325),"",(-1)*PV('Drop Downs'!$F$2,$CB325,$AD325))</f>
        <v/>
      </c>
      <c r="BM325" s="36" t="str">
        <f>IF(ISBLANK($W325),"",(-1)*PV('Drop Downs'!$F$2,CB325,$AF325))</f>
        <v/>
      </c>
      <c r="BN325" s="11" t="str">
        <f t="shared" si="74"/>
        <v/>
      </c>
      <c r="BO325" s="11" t="str">
        <f t="shared" si="64"/>
        <v/>
      </c>
      <c r="BP325" s="11" t="str">
        <f t="shared" si="65"/>
        <v/>
      </c>
      <c r="BQ325" s="36" t="str">
        <f ca="1">IF(ISBLANK($W325),"",OFFSET(Bkgd_AvoidedCosts!$A$1,BT325-1,BU325-1))</f>
        <v/>
      </c>
      <c r="BR325" s="38" t="str">
        <f t="shared" si="66"/>
        <v/>
      </c>
      <c r="BS325" s="38" t="str">
        <f t="shared" si="67"/>
        <v/>
      </c>
      <c r="BT325" s="10" t="str">
        <f>IF(ISBLANK($W325),"",MATCH($CA325,Bkgd_AvoidedCosts!$A$1:$A$405,FALSE))</f>
        <v/>
      </c>
      <c r="BU325" s="10" t="str">
        <f>IF(ISBLANK($W325),"",MATCH(CB325&amp;BZ325,Bkgd_AvoidedCosts!$2:$2,FALSE))</f>
        <v/>
      </c>
      <c r="BV325" s="42" t="str">
        <f ca="1">IF(ISBLANK($W325),"",OFFSET(Measure_List!$A$2,$CC325,BV$5))</f>
        <v/>
      </c>
      <c r="BW325" s="42" t="str">
        <f ca="1">IF(ISBLANK($W325),"",OFFSET(Measure_List!$A$2,$CC325,BW$5))</f>
        <v/>
      </c>
      <c r="BX325" s="42" t="str">
        <f ca="1">IF(ISBLANK($W325),"",OFFSET(Measure_List!$A$2,$CC325,BX$5))</f>
        <v/>
      </c>
      <c r="BY325" s="42" t="str">
        <f ca="1">IF(ISBLANK($W325),"",OFFSET(Measure_List!$A$2,$CC325,BY$5))</f>
        <v/>
      </c>
      <c r="BZ325" s="42" t="str">
        <f ca="1">IF(ISBLANK($W325),"",OFFSET(Measure_List!$A$2,$CC325,BZ$5))</f>
        <v/>
      </c>
      <c r="CA325" s="42" t="str">
        <f ca="1">IF(ISBLANK($W325),"",OFFSET(Measure_List!$A$2,$CC325,CA$5))</f>
        <v/>
      </c>
      <c r="CB325" s="42" t="str">
        <f ca="1">IF(ISBLANK($W325),"",OFFSET(Measure_List!$A$2,$CC325,CB$5))</f>
        <v/>
      </c>
      <c r="CC325" s="42" t="str">
        <f>IF(ISBLANK($W325),"",MATCH($W325,Measure_List!$A$2:$A$4929,FALSE)-1)</f>
        <v/>
      </c>
      <c r="CD325" s="54" t="str">
        <f t="shared" si="68"/>
        <v/>
      </c>
      <c r="CE325" s="55" t="str">
        <f t="shared" si="75"/>
        <v/>
      </c>
      <c r="CF325" s="55" t="str">
        <f>IF(ISBLANK(W325),"",MATCH(P325,'Funding Input and Summary'!$A$5:$A$254,0))</f>
        <v/>
      </c>
      <c r="CG325" s="202" t="str">
        <f>IF(W325="","",IF(ISERROR(VLOOKUP(W325,Measure_List!$A$3:$A$1000,1,FALSE)),1,""))</f>
        <v/>
      </c>
      <c r="CH325" s="46" t="str">
        <f ca="1">IF(BV325="","",IF(BV325&lt;&gt;OFFSET('Funding Input and Summary'!$AE$4,$CF325,0),1,""))</f>
        <v/>
      </c>
      <c r="CI325" s="46" t="str">
        <f ca="1">IF(ISBLANK(W325),"",IF(BZ325&lt;&gt;IF(OFFSET('Funding Input and Summary'!$AG$4,$CF325,0)="Retrofit","R","L"),1,""))</f>
        <v/>
      </c>
      <c r="CJ325" s="46" t="str">
        <f t="shared" si="69"/>
        <v/>
      </c>
      <c r="CK325" s="46" t="str">
        <f ca="1">IF(W325="","",IF(M325&lt;&gt;OFFSET('Funding Input and Summary'!$AF$4,$CF325,0),1,""))</f>
        <v/>
      </c>
      <c r="CL325" s="46" t="str">
        <f t="shared" ca="1" si="76"/>
        <v/>
      </c>
      <c r="CM325" s="46" t="str">
        <f t="shared" si="70"/>
        <v/>
      </c>
      <c r="CN325" s="63"/>
      <c r="CO325" s="63"/>
      <c r="CP325" s="63"/>
      <c r="CQ325" s="63"/>
      <c r="CR325" s="63"/>
    </row>
    <row r="326" spans="1:96" ht="15" x14ac:dyDescent="0.25">
      <c r="A326" s="244" t="str">
        <f t="shared" ca="1" si="71"/>
        <v/>
      </c>
      <c r="B326" s="59"/>
      <c r="C326" s="47"/>
      <c r="D326" s="47"/>
      <c r="E326" s="47"/>
      <c r="F326" s="47"/>
      <c r="G326" s="47"/>
      <c r="H326" s="48"/>
      <c r="I326" s="47"/>
      <c r="J326" s="49"/>
      <c r="K326" s="49"/>
      <c r="L326" s="49"/>
      <c r="M326" s="50"/>
      <c r="N326" s="50"/>
      <c r="O326" s="52"/>
      <c r="P326" s="32"/>
      <c r="Q326" s="32"/>
      <c r="R326" s="20"/>
      <c r="S326" s="51"/>
      <c r="T326" s="275"/>
      <c r="U326" s="51"/>
      <c r="V326" s="51"/>
      <c r="W326" s="62"/>
      <c r="X326" s="52"/>
      <c r="Y326" s="12"/>
      <c r="Z326" s="12"/>
      <c r="AA326" s="276"/>
      <c r="AB326" s="276"/>
      <c r="AC326" s="254"/>
      <c r="AD326" s="254"/>
      <c r="AE326" s="12"/>
      <c r="AF326" s="12"/>
      <c r="AG326" s="254"/>
      <c r="AH326" s="274"/>
      <c r="AI326" s="51"/>
      <c r="AJ326" s="51"/>
      <c r="AK326" s="248"/>
      <c r="AL326" s="248"/>
      <c r="AM326" s="248"/>
      <c r="AN326" s="254"/>
      <c r="AO326" s="254"/>
      <c r="AP326" s="254"/>
      <c r="AQ326" s="274"/>
      <c r="AR326" s="274"/>
      <c r="AS326" s="274"/>
      <c r="AT326" s="254"/>
      <c r="AU326" s="274"/>
      <c r="AV326" s="276"/>
      <c r="AW326" s="276"/>
      <c r="AX326" s="276"/>
      <c r="AY326" s="12"/>
      <c r="AZ326" s="12"/>
      <c r="BA326" s="12"/>
      <c r="BB326" s="12"/>
      <c r="BC326" s="12"/>
      <c r="BD326" s="53"/>
      <c r="BE326" s="11" t="str">
        <f ca="1">IF(OR(ISBLANK($W326),ISBLANK($M326)),"",OFFSET(Measure_List!$J$2,MATCH($W326,Measure_List!$A$3:$A$4922,FALSE),MATCH(M326,Measure_List!$J$2:$BA$2,1)-1))</f>
        <v/>
      </c>
      <c r="BF326" s="36" t="str">
        <f>IF(ISBLANK($W326),"",(-1)*PV('Drop Downs'!$F$2,CB326,$AE326))</f>
        <v/>
      </c>
      <c r="BG326" s="11" t="str">
        <f t="shared" si="62"/>
        <v/>
      </c>
      <c r="BH326" s="34" t="str">
        <f t="shared" si="72"/>
        <v/>
      </c>
      <c r="BI326" s="36" t="str">
        <f t="shared" si="63"/>
        <v/>
      </c>
      <c r="BJ326" s="34" t="str">
        <f>IF(ISBLANK($W326),"",AB326*'Drop Downs'!$F$1)</f>
        <v/>
      </c>
      <c r="BK326" s="36" t="str">
        <f t="shared" si="73"/>
        <v/>
      </c>
      <c r="BL326" s="36" t="str">
        <f>IF(ISBLANK($W326),"",(-1)*PV('Drop Downs'!$F$2,$CB326,$AD326))</f>
        <v/>
      </c>
      <c r="BM326" s="36" t="str">
        <f>IF(ISBLANK($W326),"",(-1)*PV('Drop Downs'!$F$2,CB326,$AF326))</f>
        <v/>
      </c>
      <c r="BN326" s="11" t="str">
        <f t="shared" si="74"/>
        <v/>
      </c>
      <c r="BO326" s="11" t="str">
        <f t="shared" si="64"/>
        <v/>
      </c>
      <c r="BP326" s="11" t="str">
        <f t="shared" si="65"/>
        <v/>
      </c>
      <c r="BQ326" s="36" t="str">
        <f ca="1">IF(ISBLANK($W326),"",OFFSET(Bkgd_AvoidedCosts!$A$1,BT326-1,BU326-1))</f>
        <v/>
      </c>
      <c r="BR326" s="38" t="str">
        <f t="shared" si="66"/>
        <v/>
      </c>
      <c r="BS326" s="38" t="str">
        <f t="shared" si="67"/>
        <v/>
      </c>
      <c r="BT326" s="10" t="str">
        <f>IF(ISBLANK($W326),"",MATCH($CA326,Bkgd_AvoidedCosts!$A$1:$A$405,FALSE))</f>
        <v/>
      </c>
      <c r="BU326" s="10" t="str">
        <f>IF(ISBLANK($W326),"",MATCH(CB326&amp;BZ326,Bkgd_AvoidedCosts!$2:$2,FALSE))</f>
        <v/>
      </c>
      <c r="BV326" s="42" t="str">
        <f ca="1">IF(ISBLANK($W326),"",OFFSET(Measure_List!$A$2,$CC326,BV$5))</f>
        <v/>
      </c>
      <c r="BW326" s="42" t="str">
        <f ca="1">IF(ISBLANK($W326),"",OFFSET(Measure_List!$A$2,$CC326,BW$5))</f>
        <v/>
      </c>
      <c r="BX326" s="42" t="str">
        <f ca="1">IF(ISBLANK($W326),"",OFFSET(Measure_List!$A$2,$CC326,BX$5))</f>
        <v/>
      </c>
      <c r="BY326" s="42" t="str">
        <f ca="1">IF(ISBLANK($W326),"",OFFSET(Measure_List!$A$2,$CC326,BY$5))</f>
        <v/>
      </c>
      <c r="BZ326" s="42" t="str">
        <f ca="1">IF(ISBLANK($W326),"",OFFSET(Measure_List!$A$2,$CC326,BZ$5))</f>
        <v/>
      </c>
      <c r="CA326" s="42" t="str">
        <f ca="1">IF(ISBLANK($W326),"",OFFSET(Measure_List!$A$2,$CC326,CA$5))</f>
        <v/>
      </c>
      <c r="CB326" s="42" t="str">
        <f ca="1">IF(ISBLANK($W326),"",OFFSET(Measure_List!$A$2,$CC326,CB$5))</f>
        <v/>
      </c>
      <c r="CC326" s="42" t="str">
        <f>IF(ISBLANK($W326),"",MATCH($W326,Measure_List!$A$2:$A$4929,FALSE)-1)</f>
        <v/>
      </c>
      <c r="CD326" s="54" t="str">
        <f t="shared" si="68"/>
        <v/>
      </c>
      <c r="CE326" s="55" t="str">
        <f t="shared" si="75"/>
        <v/>
      </c>
      <c r="CF326" s="55" t="str">
        <f>IF(ISBLANK(W326),"",MATCH(P326,'Funding Input and Summary'!$A$5:$A$254,0))</f>
        <v/>
      </c>
      <c r="CG326" s="202" t="str">
        <f>IF(W326="","",IF(ISERROR(VLOOKUP(W326,Measure_List!$A$3:$A$1000,1,FALSE)),1,""))</f>
        <v/>
      </c>
      <c r="CH326" s="46" t="str">
        <f ca="1">IF(BV326="","",IF(BV326&lt;&gt;OFFSET('Funding Input and Summary'!$AE$4,$CF326,0),1,""))</f>
        <v/>
      </c>
      <c r="CI326" s="46" t="str">
        <f ca="1">IF(ISBLANK(W326),"",IF(BZ326&lt;&gt;IF(OFFSET('Funding Input and Summary'!$AG$4,$CF326,0)="Retrofit","R","L"),1,""))</f>
        <v/>
      </c>
      <c r="CJ326" s="46" t="str">
        <f t="shared" si="69"/>
        <v/>
      </c>
      <c r="CK326" s="46" t="str">
        <f ca="1">IF(W326="","",IF(M326&lt;&gt;OFFSET('Funding Input and Summary'!$AF$4,$CF326,0),1,""))</f>
        <v/>
      </c>
      <c r="CL326" s="46" t="str">
        <f t="shared" ca="1" si="76"/>
        <v/>
      </c>
      <c r="CM326" s="46" t="str">
        <f t="shared" si="70"/>
        <v/>
      </c>
      <c r="CN326" s="63"/>
      <c r="CO326" s="63"/>
      <c r="CP326" s="63"/>
      <c r="CQ326" s="63"/>
      <c r="CR326" s="63"/>
    </row>
    <row r="327" spans="1:96" ht="15" x14ac:dyDescent="0.25">
      <c r="A327" s="244" t="str">
        <f t="shared" ca="1" si="71"/>
        <v/>
      </c>
      <c r="B327" s="59"/>
      <c r="C327" s="47"/>
      <c r="D327" s="47"/>
      <c r="E327" s="47"/>
      <c r="F327" s="47"/>
      <c r="G327" s="47"/>
      <c r="H327" s="48"/>
      <c r="I327" s="47"/>
      <c r="J327" s="49"/>
      <c r="K327" s="49"/>
      <c r="L327" s="49"/>
      <c r="M327" s="50"/>
      <c r="N327" s="50"/>
      <c r="O327" s="52"/>
      <c r="P327" s="32"/>
      <c r="Q327" s="32"/>
      <c r="R327" s="20"/>
      <c r="S327" s="51"/>
      <c r="T327" s="275"/>
      <c r="U327" s="51"/>
      <c r="V327" s="51"/>
      <c r="W327" s="62"/>
      <c r="X327" s="52"/>
      <c r="Y327" s="12"/>
      <c r="Z327" s="12"/>
      <c r="AA327" s="276"/>
      <c r="AB327" s="276"/>
      <c r="AC327" s="254"/>
      <c r="AD327" s="254"/>
      <c r="AE327" s="12"/>
      <c r="AF327" s="12"/>
      <c r="AG327" s="254"/>
      <c r="AH327" s="274"/>
      <c r="AI327" s="51"/>
      <c r="AJ327" s="51"/>
      <c r="AK327" s="248"/>
      <c r="AL327" s="248"/>
      <c r="AM327" s="248"/>
      <c r="AN327" s="254"/>
      <c r="AO327" s="254"/>
      <c r="AP327" s="254"/>
      <c r="AQ327" s="274"/>
      <c r="AR327" s="274"/>
      <c r="AS327" s="274"/>
      <c r="AT327" s="254"/>
      <c r="AU327" s="274"/>
      <c r="AV327" s="276"/>
      <c r="AW327" s="276"/>
      <c r="AX327" s="276"/>
      <c r="AY327" s="12"/>
      <c r="AZ327" s="12"/>
      <c r="BA327" s="12"/>
      <c r="BB327" s="12"/>
      <c r="BC327" s="12"/>
      <c r="BD327" s="53"/>
      <c r="BE327" s="11" t="str">
        <f ca="1">IF(OR(ISBLANK($W327),ISBLANK($M327)),"",OFFSET(Measure_List!$J$2,MATCH($W327,Measure_List!$A$3:$A$4922,FALSE),MATCH(M327,Measure_List!$J$2:$BA$2,1)-1))</f>
        <v/>
      </c>
      <c r="BF327" s="36" t="str">
        <f>IF(ISBLANK($W327),"",(-1)*PV('Drop Downs'!$F$2,CB327,$AE327))</f>
        <v/>
      </c>
      <c r="BG327" s="11" t="str">
        <f t="shared" si="62"/>
        <v/>
      </c>
      <c r="BH327" s="34" t="str">
        <f t="shared" si="72"/>
        <v/>
      </c>
      <c r="BI327" s="36" t="str">
        <f t="shared" si="63"/>
        <v/>
      </c>
      <c r="BJ327" s="34" t="str">
        <f>IF(ISBLANK($W327),"",AB327*'Drop Downs'!$F$1)</f>
        <v/>
      </c>
      <c r="BK327" s="36" t="str">
        <f t="shared" si="73"/>
        <v/>
      </c>
      <c r="BL327" s="36" t="str">
        <f>IF(ISBLANK($W327),"",(-1)*PV('Drop Downs'!$F$2,$CB327,$AD327))</f>
        <v/>
      </c>
      <c r="BM327" s="36" t="str">
        <f>IF(ISBLANK($W327),"",(-1)*PV('Drop Downs'!$F$2,CB327,$AF327))</f>
        <v/>
      </c>
      <c r="BN327" s="11" t="str">
        <f t="shared" si="74"/>
        <v/>
      </c>
      <c r="BO327" s="11" t="str">
        <f t="shared" si="64"/>
        <v/>
      </c>
      <c r="BP327" s="11" t="str">
        <f t="shared" si="65"/>
        <v/>
      </c>
      <c r="BQ327" s="36" t="str">
        <f ca="1">IF(ISBLANK($W327),"",OFFSET(Bkgd_AvoidedCosts!$A$1,BT327-1,BU327-1))</f>
        <v/>
      </c>
      <c r="BR327" s="38" t="str">
        <f t="shared" si="66"/>
        <v/>
      </c>
      <c r="BS327" s="38" t="str">
        <f t="shared" si="67"/>
        <v/>
      </c>
      <c r="BT327" s="10" t="str">
        <f>IF(ISBLANK($W327),"",MATCH($CA327,Bkgd_AvoidedCosts!$A$1:$A$405,FALSE))</f>
        <v/>
      </c>
      <c r="BU327" s="10" t="str">
        <f>IF(ISBLANK($W327),"",MATCH(CB327&amp;BZ327,Bkgd_AvoidedCosts!$2:$2,FALSE))</f>
        <v/>
      </c>
      <c r="BV327" s="42" t="str">
        <f ca="1">IF(ISBLANK($W327),"",OFFSET(Measure_List!$A$2,$CC327,BV$5))</f>
        <v/>
      </c>
      <c r="BW327" s="42" t="str">
        <f ca="1">IF(ISBLANK($W327),"",OFFSET(Measure_List!$A$2,$CC327,BW$5))</f>
        <v/>
      </c>
      <c r="BX327" s="42" t="str">
        <f ca="1">IF(ISBLANK($W327),"",OFFSET(Measure_List!$A$2,$CC327,BX$5))</f>
        <v/>
      </c>
      <c r="BY327" s="42" t="str">
        <f ca="1">IF(ISBLANK($W327),"",OFFSET(Measure_List!$A$2,$CC327,BY$5))</f>
        <v/>
      </c>
      <c r="BZ327" s="42" t="str">
        <f ca="1">IF(ISBLANK($W327),"",OFFSET(Measure_List!$A$2,$CC327,BZ$5))</f>
        <v/>
      </c>
      <c r="CA327" s="42" t="str">
        <f ca="1">IF(ISBLANK($W327),"",OFFSET(Measure_List!$A$2,$CC327,CA$5))</f>
        <v/>
      </c>
      <c r="CB327" s="42" t="str">
        <f ca="1">IF(ISBLANK($W327),"",OFFSET(Measure_List!$A$2,$CC327,CB$5))</f>
        <v/>
      </c>
      <c r="CC327" s="42" t="str">
        <f>IF(ISBLANK($W327),"",MATCH($W327,Measure_List!$A$2:$A$4929,FALSE)-1)</f>
        <v/>
      </c>
      <c r="CD327" s="54" t="str">
        <f t="shared" si="68"/>
        <v/>
      </c>
      <c r="CE327" s="55" t="str">
        <f t="shared" si="75"/>
        <v/>
      </c>
      <c r="CF327" s="55" t="str">
        <f>IF(ISBLANK(W327),"",MATCH(P327,'Funding Input and Summary'!$A$5:$A$254,0))</f>
        <v/>
      </c>
      <c r="CG327" s="202" t="str">
        <f>IF(W327="","",IF(ISERROR(VLOOKUP(W327,Measure_List!$A$3:$A$1000,1,FALSE)),1,""))</f>
        <v/>
      </c>
      <c r="CH327" s="46" t="str">
        <f ca="1">IF(BV327="","",IF(BV327&lt;&gt;OFFSET('Funding Input and Summary'!$AE$4,$CF327,0),1,""))</f>
        <v/>
      </c>
      <c r="CI327" s="46" t="str">
        <f ca="1">IF(ISBLANK(W327),"",IF(BZ327&lt;&gt;IF(OFFSET('Funding Input and Summary'!$AG$4,$CF327,0)="Retrofit","R","L"),1,""))</f>
        <v/>
      </c>
      <c r="CJ327" s="46" t="str">
        <f t="shared" si="69"/>
        <v/>
      </c>
      <c r="CK327" s="46" t="str">
        <f ca="1">IF(W327="","",IF(M327&lt;&gt;OFFSET('Funding Input and Summary'!$AF$4,$CF327,0),1,""))</f>
        <v/>
      </c>
      <c r="CL327" s="46" t="str">
        <f t="shared" ca="1" si="76"/>
        <v/>
      </c>
      <c r="CM327" s="46" t="str">
        <f t="shared" si="70"/>
        <v/>
      </c>
      <c r="CN327" s="63"/>
      <c r="CO327" s="63"/>
      <c r="CP327" s="63"/>
      <c r="CQ327" s="63"/>
      <c r="CR327" s="63"/>
    </row>
    <row r="328" spans="1:96" ht="15" x14ac:dyDescent="0.25">
      <c r="A328" s="244" t="str">
        <f t="shared" ca="1" si="71"/>
        <v/>
      </c>
      <c r="B328" s="59"/>
      <c r="C328" s="47"/>
      <c r="D328" s="47"/>
      <c r="E328" s="47"/>
      <c r="F328" s="47"/>
      <c r="G328" s="47"/>
      <c r="H328" s="48"/>
      <c r="I328" s="47"/>
      <c r="J328" s="49"/>
      <c r="K328" s="49"/>
      <c r="L328" s="49"/>
      <c r="M328" s="50"/>
      <c r="N328" s="50"/>
      <c r="O328" s="52"/>
      <c r="P328" s="32"/>
      <c r="Q328" s="32"/>
      <c r="R328" s="20"/>
      <c r="S328" s="51"/>
      <c r="T328" s="275"/>
      <c r="U328" s="51"/>
      <c r="V328" s="51"/>
      <c r="W328" s="62"/>
      <c r="X328" s="52"/>
      <c r="Y328" s="12"/>
      <c r="Z328" s="12"/>
      <c r="AA328" s="276"/>
      <c r="AB328" s="276"/>
      <c r="AC328" s="254"/>
      <c r="AD328" s="254"/>
      <c r="AE328" s="12"/>
      <c r="AF328" s="12"/>
      <c r="AG328" s="254"/>
      <c r="AH328" s="274"/>
      <c r="AI328" s="51"/>
      <c r="AJ328" s="51"/>
      <c r="AK328" s="248"/>
      <c r="AL328" s="248"/>
      <c r="AM328" s="248"/>
      <c r="AN328" s="254"/>
      <c r="AO328" s="254"/>
      <c r="AP328" s="254"/>
      <c r="AQ328" s="274"/>
      <c r="AR328" s="274"/>
      <c r="AS328" s="274"/>
      <c r="AT328" s="254"/>
      <c r="AU328" s="274"/>
      <c r="AV328" s="276"/>
      <c r="AW328" s="276"/>
      <c r="AX328" s="276"/>
      <c r="AY328" s="12"/>
      <c r="AZ328" s="12"/>
      <c r="BA328" s="12"/>
      <c r="BB328" s="12"/>
      <c r="BC328" s="12"/>
      <c r="BD328" s="53"/>
      <c r="BE328" s="11" t="str">
        <f ca="1">IF(OR(ISBLANK($W328),ISBLANK($M328)),"",OFFSET(Measure_List!$J$2,MATCH($W328,Measure_List!$A$3:$A$4922,FALSE),MATCH(M328,Measure_List!$J$2:$BA$2,1)-1))</f>
        <v/>
      </c>
      <c r="BF328" s="36" t="str">
        <f>IF(ISBLANK($W328),"",(-1)*PV('Drop Downs'!$F$2,CB328,$AE328))</f>
        <v/>
      </c>
      <c r="BG328" s="11" t="str">
        <f t="shared" si="62"/>
        <v/>
      </c>
      <c r="BH328" s="34" t="str">
        <f t="shared" si="72"/>
        <v/>
      </c>
      <c r="BI328" s="36" t="str">
        <f t="shared" si="63"/>
        <v/>
      </c>
      <c r="BJ328" s="34" t="str">
        <f>IF(ISBLANK($W328),"",AB328*'Drop Downs'!$F$1)</f>
        <v/>
      </c>
      <c r="BK328" s="36" t="str">
        <f t="shared" si="73"/>
        <v/>
      </c>
      <c r="BL328" s="36" t="str">
        <f>IF(ISBLANK($W328),"",(-1)*PV('Drop Downs'!$F$2,$CB328,$AD328))</f>
        <v/>
      </c>
      <c r="BM328" s="36" t="str">
        <f>IF(ISBLANK($W328),"",(-1)*PV('Drop Downs'!$F$2,CB328,$AF328))</f>
        <v/>
      </c>
      <c r="BN328" s="11" t="str">
        <f t="shared" si="74"/>
        <v/>
      </c>
      <c r="BO328" s="11" t="str">
        <f t="shared" si="64"/>
        <v/>
      </c>
      <c r="BP328" s="11" t="str">
        <f t="shared" si="65"/>
        <v/>
      </c>
      <c r="BQ328" s="36" t="str">
        <f ca="1">IF(ISBLANK($W328),"",OFFSET(Bkgd_AvoidedCosts!$A$1,BT328-1,BU328-1))</f>
        <v/>
      </c>
      <c r="BR328" s="38" t="str">
        <f t="shared" si="66"/>
        <v/>
      </c>
      <c r="BS328" s="38" t="str">
        <f t="shared" si="67"/>
        <v/>
      </c>
      <c r="BT328" s="10" t="str">
        <f>IF(ISBLANK($W328),"",MATCH($CA328,Bkgd_AvoidedCosts!$A$1:$A$405,FALSE))</f>
        <v/>
      </c>
      <c r="BU328" s="10" t="str">
        <f>IF(ISBLANK($W328),"",MATCH(CB328&amp;BZ328,Bkgd_AvoidedCosts!$2:$2,FALSE))</f>
        <v/>
      </c>
      <c r="BV328" s="42" t="str">
        <f ca="1">IF(ISBLANK($W328),"",OFFSET(Measure_List!$A$2,$CC328,BV$5))</f>
        <v/>
      </c>
      <c r="BW328" s="42" t="str">
        <f ca="1">IF(ISBLANK($W328),"",OFFSET(Measure_List!$A$2,$CC328,BW$5))</f>
        <v/>
      </c>
      <c r="BX328" s="42" t="str">
        <f ca="1">IF(ISBLANK($W328),"",OFFSET(Measure_List!$A$2,$CC328,BX$5))</f>
        <v/>
      </c>
      <c r="BY328" s="42" t="str">
        <f ca="1">IF(ISBLANK($W328),"",OFFSET(Measure_List!$A$2,$CC328,BY$5))</f>
        <v/>
      </c>
      <c r="BZ328" s="42" t="str">
        <f ca="1">IF(ISBLANK($W328),"",OFFSET(Measure_List!$A$2,$CC328,BZ$5))</f>
        <v/>
      </c>
      <c r="CA328" s="42" t="str">
        <f ca="1">IF(ISBLANK($W328),"",OFFSET(Measure_List!$A$2,$CC328,CA$5))</f>
        <v/>
      </c>
      <c r="CB328" s="42" t="str">
        <f ca="1">IF(ISBLANK($W328),"",OFFSET(Measure_List!$A$2,$CC328,CB$5))</f>
        <v/>
      </c>
      <c r="CC328" s="42" t="str">
        <f>IF(ISBLANK($W328),"",MATCH($W328,Measure_List!$A$2:$A$4929,FALSE)-1)</f>
        <v/>
      </c>
      <c r="CD328" s="54" t="str">
        <f t="shared" si="68"/>
        <v/>
      </c>
      <c r="CE328" s="55" t="str">
        <f t="shared" si="75"/>
        <v/>
      </c>
      <c r="CF328" s="55" t="str">
        <f>IF(ISBLANK(W328),"",MATCH(P328,'Funding Input and Summary'!$A$5:$A$254,0))</f>
        <v/>
      </c>
      <c r="CG328" s="202" t="str">
        <f>IF(W328="","",IF(ISERROR(VLOOKUP(W328,Measure_List!$A$3:$A$1000,1,FALSE)),1,""))</f>
        <v/>
      </c>
      <c r="CH328" s="46" t="str">
        <f ca="1">IF(BV328="","",IF(BV328&lt;&gt;OFFSET('Funding Input and Summary'!$AE$4,$CF328,0),1,""))</f>
        <v/>
      </c>
      <c r="CI328" s="46" t="str">
        <f ca="1">IF(ISBLANK(W328),"",IF(BZ328&lt;&gt;IF(OFFSET('Funding Input and Summary'!$AG$4,$CF328,0)="Retrofit","R","L"),1,""))</f>
        <v/>
      </c>
      <c r="CJ328" s="46" t="str">
        <f t="shared" si="69"/>
        <v/>
      </c>
      <c r="CK328" s="46" t="str">
        <f ca="1">IF(W328="","",IF(M328&lt;&gt;OFFSET('Funding Input and Summary'!$AF$4,$CF328,0),1,""))</f>
        <v/>
      </c>
      <c r="CL328" s="46" t="str">
        <f t="shared" ca="1" si="76"/>
        <v/>
      </c>
      <c r="CM328" s="46" t="str">
        <f t="shared" si="70"/>
        <v/>
      </c>
      <c r="CN328" s="63"/>
      <c r="CO328" s="63"/>
      <c r="CP328" s="63"/>
      <c r="CQ328" s="63"/>
      <c r="CR328" s="63"/>
    </row>
    <row r="329" spans="1:96" ht="15" x14ac:dyDescent="0.25">
      <c r="A329" s="244" t="str">
        <f t="shared" ca="1" si="71"/>
        <v/>
      </c>
      <c r="B329" s="59"/>
      <c r="C329" s="47"/>
      <c r="D329" s="47"/>
      <c r="E329" s="47"/>
      <c r="F329" s="47"/>
      <c r="G329" s="47"/>
      <c r="H329" s="48"/>
      <c r="I329" s="47"/>
      <c r="J329" s="49"/>
      <c r="K329" s="49"/>
      <c r="L329" s="49"/>
      <c r="M329" s="50"/>
      <c r="N329" s="50"/>
      <c r="O329" s="52"/>
      <c r="P329" s="32"/>
      <c r="Q329" s="32"/>
      <c r="R329" s="20"/>
      <c r="S329" s="51"/>
      <c r="T329" s="275"/>
      <c r="U329" s="51"/>
      <c r="V329" s="51"/>
      <c r="W329" s="62"/>
      <c r="X329" s="52"/>
      <c r="Y329" s="12"/>
      <c r="Z329" s="12"/>
      <c r="AA329" s="276"/>
      <c r="AB329" s="276"/>
      <c r="AC329" s="254"/>
      <c r="AD329" s="254"/>
      <c r="AE329" s="12"/>
      <c r="AF329" s="12"/>
      <c r="AG329" s="254"/>
      <c r="AH329" s="274"/>
      <c r="AI329" s="51"/>
      <c r="AJ329" s="51"/>
      <c r="AK329" s="248"/>
      <c r="AL329" s="248"/>
      <c r="AM329" s="248"/>
      <c r="AN329" s="254"/>
      <c r="AO329" s="254"/>
      <c r="AP329" s="254"/>
      <c r="AQ329" s="274"/>
      <c r="AR329" s="274"/>
      <c r="AS329" s="274"/>
      <c r="AT329" s="254"/>
      <c r="AU329" s="274"/>
      <c r="AV329" s="276"/>
      <c r="AW329" s="276"/>
      <c r="AX329" s="276"/>
      <c r="AY329" s="12"/>
      <c r="AZ329" s="12"/>
      <c r="BA329" s="12"/>
      <c r="BB329" s="12"/>
      <c r="BC329" s="12"/>
      <c r="BD329" s="53"/>
      <c r="BE329" s="11" t="str">
        <f ca="1">IF(OR(ISBLANK($W329),ISBLANK($M329)),"",OFFSET(Measure_List!$J$2,MATCH($W329,Measure_List!$A$3:$A$4922,FALSE),MATCH(M329,Measure_List!$J$2:$BA$2,1)-1))</f>
        <v/>
      </c>
      <c r="BF329" s="36" t="str">
        <f>IF(ISBLANK($W329),"",(-1)*PV('Drop Downs'!$F$2,CB329,$AE329))</f>
        <v/>
      </c>
      <c r="BG329" s="11" t="str">
        <f t="shared" si="62"/>
        <v/>
      </c>
      <c r="BH329" s="34" t="str">
        <f t="shared" si="72"/>
        <v/>
      </c>
      <c r="BI329" s="36" t="str">
        <f t="shared" si="63"/>
        <v/>
      </c>
      <c r="BJ329" s="34" t="str">
        <f>IF(ISBLANK($W329),"",AB329*'Drop Downs'!$F$1)</f>
        <v/>
      </c>
      <c r="BK329" s="36" t="str">
        <f t="shared" si="73"/>
        <v/>
      </c>
      <c r="BL329" s="36" t="str">
        <f>IF(ISBLANK($W329),"",(-1)*PV('Drop Downs'!$F$2,$CB329,$AD329))</f>
        <v/>
      </c>
      <c r="BM329" s="36" t="str">
        <f>IF(ISBLANK($W329),"",(-1)*PV('Drop Downs'!$F$2,CB329,$AF329))</f>
        <v/>
      </c>
      <c r="BN329" s="11" t="str">
        <f t="shared" si="74"/>
        <v/>
      </c>
      <c r="BO329" s="11" t="str">
        <f t="shared" si="64"/>
        <v/>
      </c>
      <c r="BP329" s="11" t="str">
        <f t="shared" si="65"/>
        <v/>
      </c>
      <c r="BQ329" s="36" t="str">
        <f ca="1">IF(ISBLANK($W329),"",OFFSET(Bkgd_AvoidedCosts!$A$1,BT329-1,BU329-1))</f>
        <v/>
      </c>
      <c r="BR329" s="38" t="str">
        <f t="shared" si="66"/>
        <v/>
      </c>
      <c r="BS329" s="38" t="str">
        <f t="shared" si="67"/>
        <v/>
      </c>
      <c r="BT329" s="10" t="str">
        <f>IF(ISBLANK($W329),"",MATCH($CA329,Bkgd_AvoidedCosts!$A$1:$A$405,FALSE))</f>
        <v/>
      </c>
      <c r="BU329" s="10" t="str">
        <f>IF(ISBLANK($W329),"",MATCH(CB329&amp;BZ329,Bkgd_AvoidedCosts!$2:$2,FALSE))</f>
        <v/>
      </c>
      <c r="BV329" s="42" t="str">
        <f ca="1">IF(ISBLANK($W329),"",OFFSET(Measure_List!$A$2,$CC329,BV$5))</f>
        <v/>
      </c>
      <c r="BW329" s="42" t="str">
        <f ca="1">IF(ISBLANK($W329),"",OFFSET(Measure_List!$A$2,$CC329,BW$5))</f>
        <v/>
      </c>
      <c r="BX329" s="42" t="str">
        <f ca="1">IF(ISBLANK($W329),"",OFFSET(Measure_List!$A$2,$CC329,BX$5))</f>
        <v/>
      </c>
      <c r="BY329" s="42" t="str">
        <f ca="1">IF(ISBLANK($W329),"",OFFSET(Measure_List!$A$2,$CC329,BY$5))</f>
        <v/>
      </c>
      <c r="BZ329" s="42" t="str">
        <f ca="1">IF(ISBLANK($W329),"",OFFSET(Measure_List!$A$2,$CC329,BZ$5))</f>
        <v/>
      </c>
      <c r="CA329" s="42" t="str">
        <f ca="1">IF(ISBLANK($W329),"",OFFSET(Measure_List!$A$2,$CC329,CA$5))</f>
        <v/>
      </c>
      <c r="CB329" s="42" t="str">
        <f ca="1">IF(ISBLANK($W329),"",OFFSET(Measure_List!$A$2,$CC329,CB$5))</f>
        <v/>
      </c>
      <c r="CC329" s="42" t="str">
        <f>IF(ISBLANK($W329),"",MATCH($W329,Measure_List!$A$2:$A$4929,FALSE)-1)</f>
        <v/>
      </c>
      <c r="CD329" s="54" t="str">
        <f t="shared" si="68"/>
        <v/>
      </c>
      <c r="CE329" s="55" t="str">
        <f t="shared" si="75"/>
        <v/>
      </c>
      <c r="CF329" s="55" t="str">
        <f>IF(ISBLANK(W329),"",MATCH(P329,'Funding Input and Summary'!$A$5:$A$254,0))</f>
        <v/>
      </c>
      <c r="CG329" s="202" t="str">
        <f>IF(W329="","",IF(ISERROR(VLOOKUP(W329,Measure_List!$A$3:$A$1000,1,FALSE)),1,""))</f>
        <v/>
      </c>
      <c r="CH329" s="46" t="str">
        <f ca="1">IF(BV329="","",IF(BV329&lt;&gt;OFFSET('Funding Input and Summary'!$AE$4,$CF329,0),1,""))</f>
        <v/>
      </c>
      <c r="CI329" s="46" t="str">
        <f ca="1">IF(ISBLANK(W329),"",IF(BZ329&lt;&gt;IF(OFFSET('Funding Input and Summary'!$AG$4,$CF329,0)="Retrofit","R","L"),1,""))</f>
        <v/>
      </c>
      <c r="CJ329" s="46" t="str">
        <f t="shared" si="69"/>
        <v/>
      </c>
      <c r="CK329" s="46" t="str">
        <f ca="1">IF(W329="","",IF(M329&lt;&gt;OFFSET('Funding Input and Summary'!$AF$4,$CF329,0),1,""))</f>
        <v/>
      </c>
      <c r="CL329" s="46" t="str">
        <f t="shared" ca="1" si="76"/>
        <v/>
      </c>
      <c r="CM329" s="46" t="str">
        <f t="shared" si="70"/>
        <v/>
      </c>
      <c r="CN329" s="63"/>
      <c r="CO329" s="63"/>
      <c r="CP329" s="63"/>
      <c r="CQ329" s="63"/>
      <c r="CR329" s="63"/>
    </row>
    <row r="330" spans="1:96" ht="15" x14ac:dyDescent="0.25">
      <c r="A330" s="244" t="str">
        <f t="shared" ca="1" si="71"/>
        <v/>
      </c>
      <c r="B330" s="59"/>
      <c r="C330" s="47"/>
      <c r="D330" s="47"/>
      <c r="E330" s="47"/>
      <c r="F330" s="47"/>
      <c r="G330" s="47"/>
      <c r="H330" s="48"/>
      <c r="I330" s="47"/>
      <c r="J330" s="49"/>
      <c r="K330" s="49"/>
      <c r="L330" s="49"/>
      <c r="M330" s="50"/>
      <c r="N330" s="50"/>
      <c r="O330" s="52"/>
      <c r="P330" s="32"/>
      <c r="Q330" s="32"/>
      <c r="R330" s="20"/>
      <c r="S330" s="51"/>
      <c r="T330" s="275"/>
      <c r="U330" s="51"/>
      <c r="V330" s="51"/>
      <c r="W330" s="62"/>
      <c r="X330" s="52"/>
      <c r="Y330" s="12"/>
      <c r="Z330" s="12"/>
      <c r="AA330" s="276"/>
      <c r="AB330" s="276"/>
      <c r="AC330" s="254"/>
      <c r="AD330" s="254"/>
      <c r="AE330" s="12"/>
      <c r="AF330" s="12"/>
      <c r="AG330" s="254"/>
      <c r="AH330" s="274"/>
      <c r="AI330" s="51"/>
      <c r="AJ330" s="51"/>
      <c r="AK330" s="248"/>
      <c r="AL330" s="248"/>
      <c r="AM330" s="248"/>
      <c r="AN330" s="254"/>
      <c r="AO330" s="254"/>
      <c r="AP330" s="254"/>
      <c r="AQ330" s="274"/>
      <c r="AR330" s="274"/>
      <c r="AS330" s="274"/>
      <c r="AT330" s="254"/>
      <c r="AU330" s="274"/>
      <c r="AV330" s="276"/>
      <c r="AW330" s="276"/>
      <c r="AX330" s="276"/>
      <c r="AY330" s="12"/>
      <c r="AZ330" s="12"/>
      <c r="BA330" s="12"/>
      <c r="BB330" s="12"/>
      <c r="BC330" s="12"/>
      <c r="BD330" s="53"/>
      <c r="BE330" s="11" t="str">
        <f ca="1">IF(OR(ISBLANK($W330),ISBLANK($M330)),"",OFFSET(Measure_List!$J$2,MATCH($W330,Measure_List!$A$3:$A$4922,FALSE),MATCH(M330,Measure_List!$J$2:$BA$2,1)-1))</f>
        <v/>
      </c>
      <c r="BF330" s="36" t="str">
        <f>IF(ISBLANK($W330),"",(-1)*PV('Drop Downs'!$F$2,CB330,$AE330))</f>
        <v/>
      </c>
      <c r="BG330" s="11" t="str">
        <f t="shared" ref="BG330:BG393" si="77">IF(ISBLANK($W330),"",IF($AE330&lt;0,Y330,SUM((Y330+BF330))))</f>
        <v/>
      </c>
      <c r="BH330" s="34" t="str">
        <f t="shared" si="72"/>
        <v/>
      </c>
      <c r="BI330" s="36" t="str">
        <f t="shared" ref="BI330:BI393" si="78">IF(OR(ISBLANK($W330),ISBLANK($M330)),"",BE330*BJ330)</f>
        <v/>
      </c>
      <c r="BJ330" s="34" t="str">
        <f>IF(ISBLANK($W330),"",AB330*'Drop Downs'!$F$1)</f>
        <v/>
      </c>
      <c r="BK330" s="36" t="str">
        <f t="shared" si="73"/>
        <v/>
      </c>
      <c r="BL330" s="36" t="str">
        <f>IF(ISBLANK($W330),"",(-1)*PV('Drop Downs'!$F$2,$CB330,$AD330))</f>
        <v/>
      </c>
      <c r="BM330" s="36" t="str">
        <f>IF(ISBLANK($W330),"",(-1)*PV('Drop Downs'!$F$2,CB330,$AF330))</f>
        <v/>
      </c>
      <c r="BN330" s="11" t="str">
        <f t="shared" si="74"/>
        <v/>
      </c>
      <c r="BO330" s="11" t="str">
        <f t="shared" ref="BO330:BO393" si="79">IF(ISBLANK($W330),"",IF($AF330&lt;0,Z330,SUM((Z330+BM330))))</f>
        <v/>
      </c>
      <c r="BP330" s="11" t="str">
        <f t="shared" ref="BP330:BP393" si="80">IF(ISBLANK($W330),"",AB330*BQ330)</f>
        <v/>
      </c>
      <c r="BQ330" s="36" t="str">
        <f ca="1">IF(ISBLANK($W330),"",OFFSET(Bkgd_AvoidedCosts!$A$1,BT330-1,BU330-1))</f>
        <v/>
      </c>
      <c r="BR330" s="38" t="str">
        <f t="shared" ref="BR330:BR393" si="81">IF(ISBLANK(W330),"",AA330*B330)</f>
        <v/>
      </c>
      <c r="BS330" s="38" t="str">
        <f t="shared" ref="BS330:BS393" si="82">IF(ISBLANK($W330),"",$AB330*$B330)</f>
        <v/>
      </c>
      <c r="BT330" s="10" t="str">
        <f>IF(ISBLANK($W330),"",MATCH($CA330,Bkgd_AvoidedCosts!$A$1:$A$405,FALSE))</f>
        <v/>
      </c>
      <c r="BU330" s="10" t="str">
        <f>IF(ISBLANK($W330),"",MATCH(CB330&amp;BZ330,Bkgd_AvoidedCosts!$2:$2,FALSE))</f>
        <v/>
      </c>
      <c r="BV330" s="42" t="str">
        <f ca="1">IF(ISBLANK($W330),"",OFFSET(Measure_List!$A$2,$CC330,BV$5))</f>
        <v/>
      </c>
      <c r="BW330" s="42" t="str">
        <f ca="1">IF(ISBLANK($W330),"",OFFSET(Measure_List!$A$2,$CC330,BW$5))</f>
        <v/>
      </c>
      <c r="BX330" s="42" t="str">
        <f ca="1">IF(ISBLANK($W330),"",OFFSET(Measure_List!$A$2,$CC330,BX$5))</f>
        <v/>
      </c>
      <c r="BY330" s="42" t="str">
        <f ca="1">IF(ISBLANK($W330),"",OFFSET(Measure_List!$A$2,$CC330,BY$5))</f>
        <v/>
      </c>
      <c r="BZ330" s="42" t="str">
        <f ca="1">IF(ISBLANK($W330),"",OFFSET(Measure_List!$A$2,$CC330,BZ$5))</f>
        <v/>
      </c>
      <c r="CA330" s="42" t="str">
        <f ca="1">IF(ISBLANK($W330),"",OFFSET(Measure_List!$A$2,$CC330,CA$5))</f>
        <v/>
      </c>
      <c r="CB330" s="42" t="str">
        <f ca="1">IF(ISBLANK($W330),"",OFFSET(Measure_List!$A$2,$CC330,CB$5))</f>
        <v/>
      </c>
      <c r="CC330" s="42" t="str">
        <f>IF(ISBLANK($W330),"",MATCH($W330,Measure_List!$A$2:$A$4929,FALSE)-1)</f>
        <v/>
      </c>
      <c r="CD330" s="54" t="str">
        <f t="shared" ref="CD330:CD393" si="83">IF(ISBLANK($W330),"",IF(P330="",0,IF(P330=P329,0,1)))</f>
        <v/>
      </c>
      <c r="CE330" s="55" t="str">
        <f t="shared" si="75"/>
        <v/>
      </c>
      <c r="CF330" s="55" t="str">
        <f>IF(ISBLANK(W330),"",MATCH(P330,'Funding Input and Summary'!$A$5:$A$254,0))</f>
        <v/>
      </c>
      <c r="CG330" s="202" t="str">
        <f>IF(W330="","",IF(ISERROR(VLOOKUP(W330,Measure_List!$A$3:$A$1000,1,FALSE)),1,""))</f>
        <v/>
      </c>
      <c r="CH330" s="46" t="str">
        <f ca="1">IF(BV330="","",IF(BV330&lt;&gt;OFFSET('Funding Input and Summary'!$AE$4,$CF330,0),1,""))</f>
        <v/>
      </c>
      <c r="CI330" s="46" t="str">
        <f ca="1">IF(ISBLANK(W330),"",IF(BZ330&lt;&gt;IF(OFFSET('Funding Input and Summary'!$AG$4,$CF330,0)="Retrofit","R","L"),1,""))</f>
        <v/>
      </c>
      <c r="CJ330" s="46" t="str">
        <f t="shared" ref="CJ330:CJ393" si="84">IF(W330="","",IF(M330="",1,""))</f>
        <v/>
      </c>
      <c r="CK330" s="46" t="str">
        <f ca="1">IF(W330="","",IF(M330&lt;&gt;OFFSET('Funding Input and Summary'!$AF$4,$CF330,0),1,""))</f>
        <v/>
      </c>
      <c r="CL330" s="46" t="str">
        <f t="shared" ca="1" si="76"/>
        <v/>
      </c>
      <c r="CM330" s="46" t="str">
        <f t="shared" ref="CM330:CM393" si="85">IF(ISBLANK(W330),"",IF(OR(Y330=0,Z330=0,AA330=0,AB330=0),"warning",""))</f>
        <v/>
      </c>
      <c r="CN330" s="63"/>
      <c r="CO330" s="63"/>
      <c r="CP330" s="63"/>
      <c r="CQ330" s="63"/>
      <c r="CR330" s="63"/>
    </row>
    <row r="331" spans="1:96" ht="15" x14ac:dyDescent="0.25">
      <c r="A331" s="244" t="str">
        <f t="shared" ref="A331:A394" ca="1" si="86">BY331</f>
        <v/>
      </c>
      <c r="B331" s="59"/>
      <c r="C331" s="47"/>
      <c r="D331" s="47"/>
      <c r="E331" s="47"/>
      <c r="F331" s="47"/>
      <c r="G331" s="47"/>
      <c r="H331" s="48"/>
      <c r="I331" s="47"/>
      <c r="J331" s="49"/>
      <c r="K331" s="49"/>
      <c r="L331" s="49"/>
      <c r="M331" s="50"/>
      <c r="N331" s="50"/>
      <c r="O331" s="52"/>
      <c r="P331" s="32"/>
      <c r="Q331" s="32"/>
      <c r="R331" s="20"/>
      <c r="S331" s="51"/>
      <c r="T331" s="275"/>
      <c r="U331" s="51"/>
      <c r="V331" s="51"/>
      <c r="W331" s="62"/>
      <c r="X331" s="52"/>
      <c r="Y331" s="12"/>
      <c r="Z331" s="12"/>
      <c r="AA331" s="276"/>
      <c r="AB331" s="276"/>
      <c r="AC331" s="254"/>
      <c r="AD331" s="254"/>
      <c r="AE331" s="12"/>
      <c r="AF331" s="12"/>
      <c r="AG331" s="254"/>
      <c r="AH331" s="274"/>
      <c r="AI331" s="51"/>
      <c r="AJ331" s="51"/>
      <c r="AK331" s="248"/>
      <c r="AL331" s="248"/>
      <c r="AM331" s="248"/>
      <c r="AN331" s="254"/>
      <c r="AO331" s="254"/>
      <c r="AP331" s="254"/>
      <c r="AQ331" s="274"/>
      <c r="AR331" s="274"/>
      <c r="AS331" s="274"/>
      <c r="AT331" s="254"/>
      <c r="AU331" s="274"/>
      <c r="AV331" s="276"/>
      <c r="AW331" s="276"/>
      <c r="AX331" s="276"/>
      <c r="AY331" s="12"/>
      <c r="AZ331" s="12"/>
      <c r="BA331" s="12"/>
      <c r="BB331" s="12"/>
      <c r="BC331" s="12"/>
      <c r="BD331" s="53"/>
      <c r="BE331" s="11" t="str">
        <f ca="1">IF(OR(ISBLANK($W331),ISBLANK($M331)),"",OFFSET(Measure_List!$J$2,MATCH($W331,Measure_List!$A$3:$A$4922,FALSE),MATCH(M331,Measure_List!$J$2:$BA$2,1)-1))</f>
        <v/>
      </c>
      <c r="BF331" s="36" t="str">
        <f>IF(ISBLANK($W331),"",(-1)*PV('Drop Downs'!$F$2,CB331,$AE331))</f>
        <v/>
      </c>
      <c r="BG331" s="11" t="str">
        <f t="shared" si="77"/>
        <v/>
      </c>
      <c r="BH331" s="34" t="str">
        <f t="shared" ref="BH331:BH394" si="87">IF(ISBLANK($W331),"",IF(ISERROR(BN331/BO331),0,BN331/BO331))</f>
        <v/>
      </c>
      <c r="BI331" s="36" t="str">
        <f t="shared" si="78"/>
        <v/>
      </c>
      <c r="BJ331" s="34" t="str">
        <f>IF(ISBLANK($W331),"",AB331*'Drop Downs'!$F$1)</f>
        <v/>
      </c>
      <c r="BK331" s="36" t="str">
        <f t="shared" ref="BK331:BK394" si="88">IF(ISBLANK($W331),"",BQ331*BJ331)</f>
        <v/>
      </c>
      <c r="BL331" s="36" t="str">
        <f>IF(ISBLANK($W331),"",(-1)*PV('Drop Downs'!$F$2,$CB331,$AD331))</f>
        <v/>
      </c>
      <c r="BM331" s="36" t="str">
        <f>IF(ISBLANK($W331),"",(-1)*PV('Drop Downs'!$F$2,CB331,$AF331))</f>
        <v/>
      </c>
      <c r="BN331" s="11" t="str">
        <f t="shared" ref="BN331:BN394" si="89">IF(ISBLANK($W331),"",IF($AF331&lt;0,((BK331+BL331+-1*BM331)),SUM(BK331:BL331)))</f>
        <v/>
      </c>
      <c r="BO331" s="11" t="str">
        <f t="shared" si="79"/>
        <v/>
      </c>
      <c r="BP331" s="11" t="str">
        <f t="shared" si="80"/>
        <v/>
      </c>
      <c r="BQ331" s="36" t="str">
        <f ca="1">IF(ISBLANK($W331),"",OFFSET(Bkgd_AvoidedCosts!$A$1,BT331-1,BU331-1))</f>
        <v/>
      </c>
      <c r="BR331" s="38" t="str">
        <f t="shared" si="81"/>
        <v/>
      </c>
      <c r="BS331" s="38" t="str">
        <f t="shared" si="82"/>
        <v/>
      </c>
      <c r="BT331" s="10" t="str">
        <f>IF(ISBLANK($W331),"",MATCH($CA331,Bkgd_AvoidedCosts!$A$1:$A$405,FALSE))</f>
        <v/>
      </c>
      <c r="BU331" s="10" t="str">
        <f>IF(ISBLANK($W331),"",MATCH(CB331&amp;BZ331,Bkgd_AvoidedCosts!$2:$2,FALSE))</f>
        <v/>
      </c>
      <c r="BV331" s="42" t="str">
        <f ca="1">IF(ISBLANK($W331),"",OFFSET(Measure_List!$A$2,$CC331,BV$5))</f>
        <v/>
      </c>
      <c r="BW331" s="42" t="str">
        <f ca="1">IF(ISBLANK($W331),"",OFFSET(Measure_List!$A$2,$CC331,BW$5))</f>
        <v/>
      </c>
      <c r="BX331" s="42" t="str">
        <f ca="1">IF(ISBLANK($W331),"",OFFSET(Measure_List!$A$2,$CC331,BX$5))</f>
        <v/>
      </c>
      <c r="BY331" s="42" t="str">
        <f ca="1">IF(ISBLANK($W331),"",OFFSET(Measure_List!$A$2,$CC331,BY$5))</f>
        <v/>
      </c>
      <c r="BZ331" s="42" t="str">
        <f ca="1">IF(ISBLANK($W331),"",OFFSET(Measure_List!$A$2,$CC331,BZ$5))</f>
        <v/>
      </c>
      <c r="CA331" s="42" t="str">
        <f ca="1">IF(ISBLANK($W331),"",OFFSET(Measure_List!$A$2,$CC331,CA$5))</f>
        <v/>
      </c>
      <c r="CB331" s="42" t="str">
        <f ca="1">IF(ISBLANK($W331),"",OFFSET(Measure_List!$A$2,$CC331,CB$5))</f>
        <v/>
      </c>
      <c r="CC331" s="42" t="str">
        <f>IF(ISBLANK($W331),"",MATCH($W331,Measure_List!$A$2:$A$4929,FALSE)-1)</f>
        <v/>
      </c>
      <c r="CD331" s="54" t="str">
        <f t="shared" si="83"/>
        <v/>
      </c>
      <c r="CE331" s="55" t="str">
        <f t="shared" ref="CE331:CE394" si="90">IF(ISBLANK($W331),"",CD331+IF(ISNUMBER(CE330),CE330,0))</f>
        <v/>
      </c>
      <c r="CF331" s="55" t="str">
        <f>IF(ISBLANK(W331),"",MATCH(P331,'Funding Input and Summary'!$A$5:$A$254,0))</f>
        <v/>
      </c>
      <c r="CG331" s="202" t="str">
        <f>IF(W331="","",IF(ISERROR(VLOOKUP(W331,Measure_List!$A$3:$A$1000,1,FALSE)),1,""))</f>
        <v/>
      </c>
      <c r="CH331" s="46" t="str">
        <f ca="1">IF(BV331="","",IF(BV331&lt;&gt;OFFSET('Funding Input and Summary'!$AE$4,$CF331,0),1,""))</f>
        <v/>
      </c>
      <c r="CI331" s="46" t="str">
        <f ca="1">IF(ISBLANK(W331),"",IF(BZ331&lt;&gt;IF(OFFSET('Funding Input and Summary'!$AG$4,$CF331,0)="Retrofit","R","L"),1,""))</f>
        <v/>
      </c>
      <c r="CJ331" s="46" t="str">
        <f t="shared" si="84"/>
        <v/>
      </c>
      <c r="CK331" s="46" t="str">
        <f ca="1">IF(W331="","",IF(M331&lt;&gt;OFFSET('Funding Input and Summary'!$AF$4,$CF331,0),1,""))</f>
        <v/>
      </c>
      <c r="CL331" s="46" t="str">
        <f t="shared" ref="CL331:CL394" ca="1" si="91">IF(BE331="NA",1,"")</f>
        <v/>
      </c>
      <c r="CM331" s="46" t="str">
        <f t="shared" si="85"/>
        <v/>
      </c>
      <c r="CN331" s="63"/>
      <c r="CO331" s="63"/>
      <c r="CP331" s="63"/>
      <c r="CQ331" s="63"/>
      <c r="CR331" s="63"/>
    </row>
    <row r="332" spans="1:96" ht="15" x14ac:dyDescent="0.25">
      <c r="A332" s="244" t="str">
        <f t="shared" ca="1" si="86"/>
        <v/>
      </c>
      <c r="B332" s="59"/>
      <c r="C332" s="47"/>
      <c r="D332" s="47"/>
      <c r="E332" s="47"/>
      <c r="F332" s="47"/>
      <c r="G332" s="47"/>
      <c r="H332" s="48"/>
      <c r="I332" s="47"/>
      <c r="J332" s="49"/>
      <c r="K332" s="49"/>
      <c r="L332" s="49"/>
      <c r="M332" s="50"/>
      <c r="N332" s="50"/>
      <c r="O332" s="52"/>
      <c r="P332" s="32"/>
      <c r="Q332" s="32"/>
      <c r="R332" s="20"/>
      <c r="S332" s="51"/>
      <c r="T332" s="275"/>
      <c r="U332" s="51"/>
      <c r="V332" s="51"/>
      <c r="W332" s="62"/>
      <c r="X332" s="52"/>
      <c r="Y332" s="12"/>
      <c r="Z332" s="12"/>
      <c r="AA332" s="276"/>
      <c r="AB332" s="276"/>
      <c r="AC332" s="254"/>
      <c r="AD332" s="254"/>
      <c r="AE332" s="12"/>
      <c r="AF332" s="12"/>
      <c r="AG332" s="254"/>
      <c r="AH332" s="274"/>
      <c r="AI332" s="51"/>
      <c r="AJ332" s="51"/>
      <c r="AK332" s="248"/>
      <c r="AL332" s="248"/>
      <c r="AM332" s="248"/>
      <c r="AN332" s="254"/>
      <c r="AO332" s="254"/>
      <c r="AP332" s="254"/>
      <c r="AQ332" s="274"/>
      <c r="AR332" s="274"/>
      <c r="AS332" s="274"/>
      <c r="AT332" s="254"/>
      <c r="AU332" s="274"/>
      <c r="AV332" s="276"/>
      <c r="AW332" s="276"/>
      <c r="AX332" s="276"/>
      <c r="AY332" s="12"/>
      <c r="AZ332" s="12"/>
      <c r="BA332" s="12"/>
      <c r="BB332" s="12"/>
      <c r="BC332" s="12"/>
      <c r="BD332" s="53"/>
      <c r="BE332" s="11" t="str">
        <f ca="1">IF(OR(ISBLANK($W332),ISBLANK($M332)),"",OFFSET(Measure_List!$J$2,MATCH($W332,Measure_List!$A$3:$A$4922,FALSE),MATCH(M332,Measure_List!$J$2:$BA$2,1)-1))</f>
        <v/>
      </c>
      <c r="BF332" s="36" t="str">
        <f>IF(ISBLANK($W332),"",(-1)*PV('Drop Downs'!$F$2,CB332,$AE332))</f>
        <v/>
      </c>
      <c r="BG332" s="11" t="str">
        <f t="shared" si="77"/>
        <v/>
      </c>
      <c r="BH332" s="34" t="str">
        <f t="shared" si="87"/>
        <v/>
      </c>
      <c r="BI332" s="36" t="str">
        <f t="shared" si="78"/>
        <v/>
      </c>
      <c r="BJ332" s="34" t="str">
        <f>IF(ISBLANK($W332),"",AB332*'Drop Downs'!$F$1)</f>
        <v/>
      </c>
      <c r="BK332" s="36" t="str">
        <f t="shared" si="88"/>
        <v/>
      </c>
      <c r="BL332" s="36" t="str">
        <f>IF(ISBLANK($W332),"",(-1)*PV('Drop Downs'!$F$2,$CB332,$AD332))</f>
        <v/>
      </c>
      <c r="BM332" s="36" t="str">
        <f>IF(ISBLANK($W332),"",(-1)*PV('Drop Downs'!$F$2,CB332,$AF332))</f>
        <v/>
      </c>
      <c r="BN332" s="11" t="str">
        <f t="shared" si="89"/>
        <v/>
      </c>
      <c r="BO332" s="11" t="str">
        <f t="shared" si="79"/>
        <v/>
      </c>
      <c r="BP332" s="11" t="str">
        <f t="shared" si="80"/>
        <v/>
      </c>
      <c r="BQ332" s="36" t="str">
        <f ca="1">IF(ISBLANK($W332),"",OFFSET(Bkgd_AvoidedCosts!$A$1,BT332-1,BU332-1))</f>
        <v/>
      </c>
      <c r="BR332" s="38" t="str">
        <f t="shared" si="81"/>
        <v/>
      </c>
      <c r="BS332" s="38" t="str">
        <f t="shared" si="82"/>
        <v/>
      </c>
      <c r="BT332" s="10" t="str">
        <f>IF(ISBLANK($W332),"",MATCH($CA332,Bkgd_AvoidedCosts!$A$1:$A$405,FALSE))</f>
        <v/>
      </c>
      <c r="BU332" s="10" t="str">
        <f>IF(ISBLANK($W332),"",MATCH(CB332&amp;BZ332,Bkgd_AvoidedCosts!$2:$2,FALSE))</f>
        <v/>
      </c>
      <c r="BV332" s="42" t="str">
        <f ca="1">IF(ISBLANK($W332),"",OFFSET(Measure_List!$A$2,$CC332,BV$5))</f>
        <v/>
      </c>
      <c r="BW332" s="42" t="str">
        <f ca="1">IF(ISBLANK($W332),"",OFFSET(Measure_List!$A$2,$CC332,BW$5))</f>
        <v/>
      </c>
      <c r="BX332" s="42" t="str">
        <f ca="1">IF(ISBLANK($W332),"",OFFSET(Measure_List!$A$2,$CC332,BX$5))</f>
        <v/>
      </c>
      <c r="BY332" s="42" t="str">
        <f ca="1">IF(ISBLANK($W332),"",OFFSET(Measure_List!$A$2,$CC332,BY$5))</f>
        <v/>
      </c>
      <c r="BZ332" s="42" t="str">
        <f ca="1">IF(ISBLANK($W332),"",OFFSET(Measure_List!$A$2,$CC332,BZ$5))</f>
        <v/>
      </c>
      <c r="CA332" s="42" t="str">
        <f ca="1">IF(ISBLANK($W332),"",OFFSET(Measure_List!$A$2,$CC332,CA$5))</f>
        <v/>
      </c>
      <c r="CB332" s="42" t="str">
        <f ca="1">IF(ISBLANK($W332),"",OFFSET(Measure_List!$A$2,$CC332,CB$5))</f>
        <v/>
      </c>
      <c r="CC332" s="42" t="str">
        <f>IF(ISBLANK($W332),"",MATCH($W332,Measure_List!$A$2:$A$4929,FALSE)-1)</f>
        <v/>
      </c>
      <c r="CD332" s="54" t="str">
        <f t="shared" si="83"/>
        <v/>
      </c>
      <c r="CE332" s="55" t="str">
        <f t="shared" si="90"/>
        <v/>
      </c>
      <c r="CF332" s="55" t="str">
        <f>IF(ISBLANK(W332),"",MATCH(P332,'Funding Input and Summary'!$A$5:$A$254,0))</f>
        <v/>
      </c>
      <c r="CG332" s="202" t="str">
        <f>IF(W332="","",IF(ISERROR(VLOOKUP(W332,Measure_List!$A$3:$A$1000,1,FALSE)),1,""))</f>
        <v/>
      </c>
      <c r="CH332" s="46" t="str">
        <f ca="1">IF(BV332="","",IF(BV332&lt;&gt;OFFSET('Funding Input and Summary'!$AE$4,$CF332,0),1,""))</f>
        <v/>
      </c>
      <c r="CI332" s="46" t="str">
        <f ca="1">IF(ISBLANK(W332),"",IF(BZ332&lt;&gt;IF(OFFSET('Funding Input and Summary'!$AG$4,$CF332,0)="Retrofit","R","L"),1,""))</f>
        <v/>
      </c>
      <c r="CJ332" s="46" t="str">
        <f t="shared" si="84"/>
        <v/>
      </c>
      <c r="CK332" s="46" t="str">
        <f ca="1">IF(W332="","",IF(M332&lt;&gt;OFFSET('Funding Input and Summary'!$AF$4,$CF332,0),1,""))</f>
        <v/>
      </c>
      <c r="CL332" s="46" t="str">
        <f t="shared" ca="1" si="91"/>
        <v/>
      </c>
      <c r="CM332" s="46" t="str">
        <f t="shared" si="85"/>
        <v/>
      </c>
      <c r="CN332" s="63"/>
      <c r="CO332" s="63"/>
      <c r="CP332" s="63"/>
      <c r="CQ332" s="63"/>
      <c r="CR332" s="63"/>
    </row>
    <row r="333" spans="1:96" ht="15" x14ac:dyDescent="0.25">
      <c r="A333" s="244" t="str">
        <f t="shared" ca="1" si="86"/>
        <v/>
      </c>
      <c r="B333" s="59"/>
      <c r="C333" s="47"/>
      <c r="D333" s="47"/>
      <c r="E333" s="47"/>
      <c r="F333" s="47"/>
      <c r="G333" s="47"/>
      <c r="H333" s="48"/>
      <c r="I333" s="47"/>
      <c r="J333" s="49"/>
      <c r="K333" s="49"/>
      <c r="L333" s="49"/>
      <c r="M333" s="50"/>
      <c r="N333" s="50"/>
      <c r="O333" s="52"/>
      <c r="P333" s="32"/>
      <c r="Q333" s="32"/>
      <c r="R333" s="20"/>
      <c r="S333" s="51"/>
      <c r="T333" s="275"/>
      <c r="U333" s="51"/>
      <c r="V333" s="51"/>
      <c r="W333" s="62"/>
      <c r="X333" s="52"/>
      <c r="Y333" s="12"/>
      <c r="Z333" s="12"/>
      <c r="AA333" s="276"/>
      <c r="AB333" s="276"/>
      <c r="AC333" s="254"/>
      <c r="AD333" s="254"/>
      <c r="AE333" s="12"/>
      <c r="AF333" s="12"/>
      <c r="AG333" s="254"/>
      <c r="AH333" s="274"/>
      <c r="AI333" s="51"/>
      <c r="AJ333" s="51"/>
      <c r="AK333" s="248"/>
      <c r="AL333" s="248"/>
      <c r="AM333" s="248"/>
      <c r="AN333" s="254"/>
      <c r="AO333" s="254"/>
      <c r="AP333" s="254"/>
      <c r="AQ333" s="274"/>
      <c r="AR333" s="274"/>
      <c r="AS333" s="274"/>
      <c r="AT333" s="254"/>
      <c r="AU333" s="274"/>
      <c r="AV333" s="276"/>
      <c r="AW333" s="276"/>
      <c r="AX333" s="276"/>
      <c r="AY333" s="12"/>
      <c r="AZ333" s="12"/>
      <c r="BA333" s="12"/>
      <c r="BB333" s="12"/>
      <c r="BC333" s="12"/>
      <c r="BD333" s="53"/>
      <c r="BE333" s="11" t="str">
        <f ca="1">IF(OR(ISBLANK($W333),ISBLANK($M333)),"",OFFSET(Measure_List!$J$2,MATCH($W333,Measure_List!$A$3:$A$4922,FALSE),MATCH(M333,Measure_List!$J$2:$BA$2,1)-1))</f>
        <v/>
      </c>
      <c r="BF333" s="36" t="str">
        <f>IF(ISBLANK($W333),"",(-1)*PV('Drop Downs'!$F$2,CB333,$AE333))</f>
        <v/>
      </c>
      <c r="BG333" s="11" t="str">
        <f t="shared" si="77"/>
        <v/>
      </c>
      <c r="BH333" s="34" t="str">
        <f t="shared" si="87"/>
        <v/>
      </c>
      <c r="BI333" s="36" t="str">
        <f t="shared" si="78"/>
        <v/>
      </c>
      <c r="BJ333" s="34" t="str">
        <f>IF(ISBLANK($W333),"",AB333*'Drop Downs'!$F$1)</f>
        <v/>
      </c>
      <c r="BK333" s="36" t="str">
        <f t="shared" si="88"/>
        <v/>
      </c>
      <c r="BL333" s="36" t="str">
        <f>IF(ISBLANK($W333),"",(-1)*PV('Drop Downs'!$F$2,$CB333,$AD333))</f>
        <v/>
      </c>
      <c r="BM333" s="36" t="str">
        <f>IF(ISBLANK($W333),"",(-1)*PV('Drop Downs'!$F$2,CB333,$AF333))</f>
        <v/>
      </c>
      <c r="BN333" s="11" t="str">
        <f t="shared" si="89"/>
        <v/>
      </c>
      <c r="BO333" s="11" t="str">
        <f t="shared" si="79"/>
        <v/>
      </c>
      <c r="BP333" s="11" t="str">
        <f t="shared" si="80"/>
        <v/>
      </c>
      <c r="BQ333" s="36" t="str">
        <f ca="1">IF(ISBLANK($W333),"",OFFSET(Bkgd_AvoidedCosts!$A$1,BT333-1,BU333-1))</f>
        <v/>
      </c>
      <c r="BR333" s="38" t="str">
        <f t="shared" si="81"/>
        <v/>
      </c>
      <c r="BS333" s="38" t="str">
        <f t="shared" si="82"/>
        <v/>
      </c>
      <c r="BT333" s="10" t="str">
        <f>IF(ISBLANK($W333),"",MATCH($CA333,Bkgd_AvoidedCosts!$A$1:$A$405,FALSE))</f>
        <v/>
      </c>
      <c r="BU333" s="10" t="str">
        <f>IF(ISBLANK($W333),"",MATCH(CB333&amp;BZ333,Bkgd_AvoidedCosts!$2:$2,FALSE))</f>
        <v/>
      </c>
      <c r="BV333" s="42" t="str">
        <f ca="1">IF(ISBLANK($W333),"",OFFSET(Measure_List!$A$2,$CC333,BV$5))</f>
        <v/>
      </c>
      <c r="BW333" s="42" t="str">
        <f ca="1">IF(ISBLANK($W333),"",OFFSET(Measure_List!$A$2,$CC333,BW$5))</f>
        <v/>
      </c>
      <c r="BX333" s="42" t="str">
        <f ca="1">IF(ISBLANK($W333),"",OFFSET(Measure_List!$A$2,$CC333,BX$5))</f>
        <v/>
      </c>
      <c r="BY333" s="42" t="str">
        <f ca="1">IF(ISBLANK($W333),"",OFFSET(Measure_List!$A$2,$CC333,BY$5))</f>
        <v/>
      </c>
      <c r="BZ333" s="42" t="str">
        <f ca="1">IF(ISBLANK($W333),"",OFFSET(Measure_List!$A$2,$CC333,BZ$5))</f>
        <v/>
      </c>
      <c r="CA333" s="42" t="str">
        <f ca="1">IF(ISBLANK($W333),"",OFFSET(Measure_List!$A$2,$CC333,CA$5))</f>
        <v/>
      </c>
      <c r="CB333" s="42" t="str">
        <f ca="1">IF(ISBLANK($W333),"",OFFSET(Measure_List!$A$2,$CC333,CB$5))</f>
        <v/>
      </c>
      <c r="CC333" s="42" t="str">
        <f>IF(ISBLANK($W333),"",MATCH($W333,Measure_List!$A$2:$A$4929,FALSE)-1)</f>
        <v/>
      </c>
      <c r="CD333" s="54" t="str">
        <f t="shared" si="83"/>
        <v/>
      </c>
      <c r="CE333" s="55" t="str">
        <f t="shared" si="90"/>
        <v/>
      </c>
      <c r="CF333" s="55" t="str">
        <f>IF(ISBLANK(W333),"",MATCH(P333,'Funding Input and Summary'!$A$5:$A$254,0))</f>
        <v/>
      </c>
      <c r="CG333" s="202" t="str">
        <f>IF(W333="","",IF(ISERROR(VLOOKUP(W333,Measure_List!$A$3:$A$1000,1,FALSE)),1,""))</f>
        <v/>
      </c>
      <c r="CH333" s="46" t="str">
        <f ca="1">IF(BV333="","",IF(BV333&lt;&gt;OFFSET('Funding Input and Summary'!$AE$4,$CF333,0),1,""))</f>
        <v/>
      </c>
      <c r="CI333" s="46" t="str">
        <f ca="1">IF(ISBLANK(W333),"",IF(BZ333&lt;&gt;IF(OFFSET('Funding Input and Summary'!$AG$4,$CF333,0)="Retrofit","R","L"),1,""))</f>
        <v/>
      </c>
      <c r="CJ333" s="46" t="str">
        <f t="shared" si="84"/>
        <v/>
      </c>
      <c r="CK333" s="46" t="str">
        <f ca="1">IF(W333="","",IF(M333&lt;&gt;OFFSET('Funding Input and Summary'!$AF$4,$CF333,0),1,""))</f>
        <v/>
      </c>
      <c r="CL333" s="46" t="str">
        <f t="shared" ca="1" si="91"/>
        <v/>
      </c>
      <c r="CM333" s="46" t="str">
        <f t="shared" si="85"/>
        <v/>
      </c>
      <c r="CN333" s="63"/>
      <c r="CO333" s="63"/>
      <c r="CP333" s="63"/>
      <c r="CQ333" s="63"/>
      <c r="CR333" s="63"/>
    </row>
    <row r="334" spans="1:96" ht="15" x14ac:dyDescent="0.25">
      <c r="A334" s="244" t="str">
        <f t="shared" ca="1" si="86"/>
        <v/>
      </c>
      <c r="B334" s="59"/>
      <c r="C334" s="47"/>
      <c r="D334" s="47"/>
      <c r="E334" s="47"/>
      <c r="F334" s="47"/>
      <c r="G334" s="47"/>
      <c r="H334" s="48"/>
      <c r="I334" s="47"/>
      <c r="J334" s="49"/>
      <c r="K334" s="49"/>
      <c r="L334" s="49"/>
      <c r="M334" s="50"/>
      <c r="N334" s="50"/>
      <c r="O334" s="52"/>
      <c r="P334" s="32"/>
      <c r="Q334" s="32"/>
      <c r="R334" s="20"/>
      <c r="S334" s="51"/>
      <c r="T334" s="275"/>
      <c r="U334" s="51"/>
      <c r="V334" s="51"/>
      <c r="W334" s="62"/>
      <c r="X334" s="52"/>
      <c r="Y334" s="12"/>
      <c r="Z334" s="12"/>
      <c r="AA334" s="276"/>
      <c r="AB334" s="276"/>
      <c r="AC334" s="254"/>
      <c r="AD334" s="254"/>
      <c r="AE334" s="12"/>
      <c r="AF334" s="12"/>
      <c r="AG334" s="254"/>
      <c r="AH334" s="274"/>
      <c r="AI334" s="51"/>
      <c r="AJ334" s="51"/>
      <c r="AK334" s="248"/>
      <c r="AL334" s="248"/>
      <c r="AM334" s="248"/>
      <c r="AN334" s="254"/>
      <c r="AO334" s="254"/>
      <c r="AP334" s="254"/>
      <c r="AQ334" s="274"/>
      <c r="AR334" s="274"/>
      <c r="AS334" s="274"/>
      <c r="AT334" s="254"/>
      <c r="AU334" s="274"/>
      <c r="AV334" s="276"/>
      <c r="AW334" s="276"/>
      <c r="AX334" s="276"/>
      <c r="AY334" s="12"/>
      <c r="AZ334" s="12"/>
      <c r="BA334" s="12"/>
      <c r="BB334" s="12"/>
      <c r="BC334" s="12"/>
      <c r="BD334" s="53"/>
      <c r="BE334" s="11" t="str">
        <f ca="1">IF(OR(ISBLANK($W334),ISBLANK($M334)),"",OFFSET(Measure_List!$J$2,MATCH($W334,Measure_List!$A$3:$A$4922,FALSE),MATCH(M334,Measure_List!$J$2:$BA$2,1)-1))</f>
        <v/>
      </c>
      <c r="BF334" s="36" t="str">
        <f>IF(ISBLANK($W334),"",(-1)*PV('Drop Downs'!$F$2,CB334,$AE334))</f>
        <v/>
      </c>
      <c r="BG334" s="11" t="str">
        <f t="shared" si="77"/>
        <v/>
      </c>
      <c r="BH334" s="34" t="str">
        <f t="shared" si="87"/>
        <v/>
      </c>
      <c r="BI334" s="36" t="str">
        <f t="shared" si="78"/>
        <v/>
      </c>
      <c r="BJ334" s="34" t="str">
        <f>IF(ISBLANK($W334),"",AB334*'Drop Downs'!$F$1)</f>
        <v/>
      </c>
      <c r="BK334" s="36" t="str">
        <f t="shared" si="88"/>
        <v/>
      </c>
      <c r="BL334" s="36" t="str">
        <f>IF(ISBLANK($W334),"",(-1)*PV('Drop Downs'!$F$2,$CB334,$AD334))</f>
        <v/>
      </c>
      <c r="BM334" s="36" t="str">
        <f>IF(ISBLANK($W334),"",(-1)*PV('Drop Downs'!$F$2,CB334,$AF334))</f>
        <v/>
      </c>
      <c r="BN334" s="11" t="str">
        <f t="shared" si="89"/>
        <v/>
      </c>
      <c r="BO334" s="11" t="str">
        <f t="shared" si="79"/>
        <v/>
      </c>
      <c r="BP334" s="11" t="str">
        <f t="shared" si="80"/>
        <v/>
      </c>
      <c r="BQ334" s="36" t="str">
        <f ca="1">IF(ISBLANK($W334),"",OFFSET(Bkgd_AvoidedCosts!$A$1,BT334-1,BU334-1))</f>
        <v/>
      </c>
      <c r="BR334" s="38" t="str">
        <f t="shared" si="81"/>
        <v/>
      </c>
      <c r="BS334" s="38" t="str">
        <f t="shared" si="82"/>
        <v/>
      </c>
      <c r="BT334" s="10" t="str">
        <f>IF(ISBLANK($W334),"",MATCH($CA334,Bkgd_AvoidedCosts!$A$1:$A$405,FALSE))</f>
        <v/>
      </c>
      <c r="BU334" s="10" t="str">
        <f>IF(ISBLANK($W334),"",MATCH(CB334&amp;BZ334,Bkgd_AvoidedCosts!$2:$2,FALSE))</f>
        <v/>
      </c>
      <c r="BV334" s="42" t="str">
        <f ca="1">IF(ISBLANK($W334),"",OFFSET(Measure_List!$A$2,$CC334,BV$5))</f>
        <v/>
      </c>
      <c r="BW334" s="42" t="str">
        <f ca="1">IF(ISBLANK($W334),"",OFFSET(Measure_List!$A$2,$CC334,BW$5))</f>
        <v/>
      </c>
      <c r="BX334" s="42" t="str">
        <f ca="1">IF(ISBLANK($W334),"",OFFSET(Measure_List!$A$2,$CC334,BX$5))</f>
        <v/>
      </c>
      <c r="BY334" s="42" t="str">
        <f ca="1">IF(ISBLANK($W334),"",OFFSET(Measure_List!$A$2,$CC334,BY$5))</f>
        <v/>
      </c>
      <c r="BZ334" s="42" t="str">
        <f ca="1">IF(ISBLANK($W334),"",OFFSET(Measure_List!$A$2,$CC334,BZ$5))</f>
        <v/>
      </c>
      <c r="CA334" s="42" t="str">
        <f ca="1">IF(ISBLANK($W334),"",OFFSET(Measure_List!$A$2,$CC334,CA$5))</f>
        <v/>
      </c>
      <c r="CB334" s="42" t="str">
        <f ca="1">IF(ISBLANK($W334),"",OFFSET(Measure_List!$A$2,$CC334,CB$5))</f>
        <v/>
      </c>
      <c r="CC334" s="42" t="str">
        <f>IF(ISBLANK($W334),"",MATCH($W334,Measure_List!$A$2:$A$4929,FALSE)-1)</f>
        <v/>
      </c>
      <c r="CD334" s="54" t="str">
        <f t="shared" si="83"/>
        <v/>
      </c>
      <c r="CE334" s="55" t="str">
        <f t="shared" si="90"/>
        <v/>
      </c>
      <c r="CF334" s="55" t="str">
        <f>IF(ISBLANK(W334),"",MATCH(P334,'Funding Input and Summary'!$A$5:$A$254,0))</f>
        <v/>
      </c>
      <c r="CG334" s="202" t="str">
        <f>IF(W334="","",IF(ISERROR(VLOOKUP(W334,Measure_List!$A$3:$A$1000,1,FALSE)),1,""))</f>
        <v/>
      </c>
      <c r="CH334" s="46" t="str">
        <f ca="1">IF(BV334="","",IF(BV334&lt;&gt;OFFSET('Funding Input and Summary'!$AE$4,$CF334,0),1,""))</f>
        <v/>
      </c>
      <c r="CI334" s="46" t="str">
        <f ca="1">IF(ISBLANK(W334),"",IF(BZ334&lt;&gt;IF(OFFSET('Funding Input and Summary'!$AG$4,$CF334,0)="Retrofit","R","L"),1,""))</f>
        <v/>
      </c>
      <c r="CJ334" s="46" t="str">
        <f t="shared" si="84"/>
        <v/>
      </c>
      <c r="CK334" s="46" t="str">
        <f ca="1">IF(W334="","",IF(M334&lt;&gt;OFFSET('Funding Input and Summary'!$AF$4,$CF334,0),1,""))</f>
        <v/>
      </c>
      <c r="CL334" s="46" t="str">
        <f t="shared" ca="1" si="91"/>
        <v/>
      </c>
      <c r="CM334" s="46" t="str">
        <f t="shared" si="85"/>
        <v/>
      </c>
      <c r="CN334" s="63"/>
      <c r="CO334" s="63"/>
      <c r="CP334" s="63"/>
      <c r="CQ334" s="63"/>
      <c r="CR334" s="63"/>
    </row>
    <row r="335" spans="1:96" ht="15" x14ac:dyDescent="0.25">
      <c r="A335" s="244" t="str">
        <f t="shared" ca="1" si="86"/>
        <v/>
      </c>
      <c r="B335" s="59"/>
      <c r="C335" s="47"/>
      <c r="D335" s="47"/>
      <c r="E335" s="47"/>
      <c r="F335" s="47"/>
      <c r="G335" s="47"/>
      <c r="H335" s="48"/>
      <c r="I335" s="47"/>
      <c r="J335" s="49"/>
      <c r="K335" s="49"/>
      <c r="L335" s="49"/>
      <c r="M335" s="50"/>
      <c r="N335" s="50"/>
      <c r="O335" s="52"/>
      <c r="P335" s="32"/>
      <c r="Q335" s="32"/>
      <c r="R335" s="20"/>
      <c r="S335" s="51"/>
      <c r="T335" s="275"/>
      <c r="U335" s="51"/>
      <c r="V335" s="51"/>
      <c r="W335" s="62"/>
      <c r="X335" s="52"/>
      <c r="Y335" s="12"/>
      <c r="Z335" s="12"/>
      <c r="AA335" s="276"/>
      <c r="AB335" s="276"/>
      <c r="AC335" s="254"/>
      <c r="AD335" s="254"/>
      <c r="AE335" s="12"/>
      <c r="AF335" s="12"/>
      <c r="AG335" s="254"/>
      <c r="AH335" s="274"/>
      <c r="AI335" s="51"/>
      <c r="AJ335" s="51"/>
      <c r="AK335" s="248"/>
      <c r="AL335" s="248"/>
      <c r="AM335" s="248"/>
      <c r="AN335" s="254"/>
      <c r="AO335" s="254"/>
      <c r="AP335" s="254"/>
      <c r="AQ335" s="274"/>
      <c r="AR335" s="274"/>
      <c r="AS335" s="274"/>
      <c r="AT335" s="254"/>
      <c r="AU335" s="274"/>
      <c r="AV335" s="276"/>
      <c r="AW335" s="276"/>
      <c r="AX335" s="276"/>
      <c r="AY335" s="12"/>
      <c r="AZ335" s="12"/>
      <c r="BA335" s="12"/>
      <c r="BB335" s="12"/>
      <c r="BC335" s="12"/>
      <c r="BD335" s="53"/>
      <c r="BE335" s="11" t="str">
        <f ca="1">IF(OR(ISBLANK($W335),ISBLANK($M335)),"",OFFSET(Measure_List!$J$2,MATCH($W335,Measure_List!$A$3:$A$4922,FALSE),MATCH(M335,Measure_List!$J$2:$BA$2,1)-1))</f>
        <v/>
      </c>
      <c r="BF335" s="36" t="str">
        <f>IF(ISBLANK($W335),"",(-1)*PV('Drop Downs'!$F$2,CB335,$AE335))</f>
        <v/>
      </c>
      <c r="BG335" s="11" t="str">
        <f t="shared" si="77"/>
        <v/>
      </c>
      <c r="BH335" s="34" t="str">
        <f t="shared" si="87"/>
        <v/>
      </c>
      <c r="BI335" s="36" t="str">
        <f t="shared" si="78"/>
        <v/>
      </c>
      <c r="BJ335" s="34" t="str">
        <f>IF(ISBLANK($W335),"",AB335*'Drop Downs'!$F$1)</f>
        <v/>
      </c>
      <c r="BK335" s="36" t="str">
        <f t="shared" si="88"/>
        <v/>
      </c>
      <c r="BL335" s="36" t="str">
        <f>IF(ISBLANK($W335),"",(-1)*PV('Drop Downs'!$F$2,$CB335,$AD335))</f>
        <v/>
      </c>
      <c r="BM335" s="36" t="str">
        <f>IF(ISBLANK($W335),"",(-1)*PV('Drop Downs'!$F$2,CB335,$AF335))</f>
        <v/>
      </c>
      <c r="BN335" s="11" t="str">
        <f t="shared" si="89"/>
        <v/>
      </c>
      <c r="BO335" s="11" t="str">
        <f t="shared" si="79"/>
        <v/>
      </c>
      <c r="BP335" s="11" t="str">
        <f t="shared" si="80"/>
        <v/>
      </c>
      <c r="BQ335" s="36" t="str">
        <f ca="1">IF(ISBLANK($W335),"",OFFSET(Bkgd_AvoidedCosts!$A$1,BT335-1,BU335-1))</f>
        <v/>
      </c>
      <c r="BR335" s="38" t="str">
        <f t="shared" si="81"/>
        <v/>
      </c>
      <c r="BS335" s="38" t="str">
        <f t="shared" si="82"/>
        <v/>
      </c>
      <c r="BT335" s="10" t="str">
        <f>IF(ISBLANK($W335),"",MATCH($CA335,Bkgd_AvoidedCosts!$A$1:$A$405,FALSE))</f>
        <v/>
      </c>
      <c r="BU335" s="10" t="str">
        <f>IF(ISBLANK($W335),"",MATCH(CB335&amp;BZ335,Bkgd_AvoidedCosts!$2:$2,FALSE))</f>
        <v/>
      </c>
      <c r="BV335" s="42" t="str">
        <f ca="1">IF(ISBLANK($W335),"",OFFSET(Measure_List!$A$2,$CC335,BV$5))</f>
        <v/>
      </c>
      <c r="BW335" s="42" t="str">
        <f ca="1">IF(ISBLANK($W335),"",OFFSET(Measure_List!$A$2,$CC335,BW$5))</f>
        <v/>
      </c>
      <c r="BX335" s="42" t="str">
        <f ca="1">IF(ISBLANK($W335),"",OFFSET(Measure_List!$A$2,$CC335,BX$5))</f>
        <v/>
      </c>
      <c r="BY335" s="42" t="str">
        <f ca="1">IF(ISBLANK($W335),"",OFFSET(Measure_List!$A$2,$CC335,BY$5))</f>
        <v/>
      </c>
      <c r="BZ335" s="42" t="str">
        <f ca="1">IF(ISBLANK($W335),"",OFFSET(Measure_List!$A$2,$CC335,BZ$5))</f>
        <v/>
      </c>
      <c r="CA335" s="42" t="str">
        <f ca="1">IF(ISBLANK($W335),"",OFFSET(Measure_List!$A$2,$CC335,CA$5))</f>
        <v/>
      </c>
      <c r="CB335" s="42" t="str">
        <f ca="1">IF(ISBLANK($W335),"",OFFSET(Measure_List!$A$2,$CC335,CB$5))</f>
        <v/>
      </c>
      <c r="CC335" s="42" t="str">
        <f>IF(ISBLANK($W335),"",MATCH($W335,Measure_List!$A$2:$A$4929,FALSE)-1)</f>
        <v/>
      </c>
      <c r="CD335" s="54" t="str">
        <f t="shared" si="83"/>
        <v/>
      </c>
      <c r="CE335" s="55" t="str">
        <f t="shared" si="90"/>
        <v/>
      </c>
      <c r="CF335" s="55" t="str">
        <f>IF(ISBLANK(W335),"",MATCH(P335,'Funding Input and Summary'!$A$5:$A$254,0))</f>
        <v/>
      </c>
      <c r="CG335" s="202" t="str">
        <f>IF(W335="","",IF(ISERROR(VLOOKUP(W335,Measure_List!$A$3:$A$1000,1,FALSE)),1,""))</f>
        <v/>
      </c>
      <c r="CH335" s="46" t="str">
        <f ca="1">IF(BV335="","",IF(BV335&lt;&gt;OFFSET('Funding Input and Summary'!$AE$4,$CF335,0),1,""))</f>
        <v/>
      </c>
      <c r="CI335" s="46" t="str">
        <f ca="1">IF(ISBLANK(W335),"",IF(BZ335&lt;&gt;IF(OFFSET('Funding Input and Summary'!$AG$4,$CF335,0)="Retrofit","R","L"),1,""))</f>
        <v/>
      </c>
      <c r="CJ335" s="46" t="str">
        <f t="shared" si="84"/>
        <v/>
      </c>
      <c r="CK335" s="46" t="str">
        <f ca="1">IF(W335="","",IF(M335&lt;&gt;OFFSET('Funding Input and Summary'!$AF$4,$CF335,0),1,""))</f>
        <v/>
      </c>
      <c r="CL335" s="46" t="str">
        <f t="shared" ca="1" si="91"/>
        <v/>
      </c>
      <c r="CM335" s="46" t="str">
        <f t="shared" si="85"/>
        <v/>
      </c>
      <c r="CN335" s="63"/>
      <c r="CO335" s="63"/>
      <c r="CP335" s="63"/>
      <c r="CQ335" s="63"/>
      <c r="CR335" s="63"/>
    </row>
    <row r="336" spans="1:96" ht="15" x14ac:dyDescent="0.25">
      <c r="A336" s="244" t="str">
        <f t="shared" ca="1" si="86"/>
        <v/>
      </c>
      <c r="B336" s="59"/>
      <c r="C336" s="47"/>
      <c r="D336" s="47"/>
      <c r="E336" s="47"/>
      <c r="F336" s="47"/>
      <c r="G336" s="47"/>
      <c r="H336" s="48"/>
      <c r="I336" s="47"/>
      <c r="J336" s="49"/>
      <c r="K336" s="49"/>
      <c r="L336" s="49"/>
      <c r="M336" s="50"/>
      <c r="N336" s="50"/>
      <c r="O336" s="52"/>
      <c r="P336" s="32"/>
      <c r="Q336" s="32"/>
      <c r="R336" s="20"/>
      <c r="S336" s="51"/>
      <c r="T336" s="275"/>
      <c r="U336" s="51"/>
      <c r="V336" s="51"/>
      <c r="W336" s="62"/>
      <c r="X336" s="52"/>
      <c r="Y336" s="12"/>
      <c r="Z336" s="12"/>
      <c r="AA336" s="276"/>
      <c r="AB336" s="276"/>
      <c r="AC336" s="254"/>
      <c r="AD336" s="254"/>
      <c r="AE336" s="12"/>
      <c r="AF336" s="12"/>
      <c r="AG336" s="254"/>
      <c r="AH336" s="274"/>
      <c r="AI336" s="51"/>
      <c r="AJ336" s="51"/>
      <c r="AK336" s="248"/>
      <c r="AL336" s="248"/>
      <c r="AM336" s="248"/>
      <c r="AN336" s="254"/>
      <c r="AO336" s="254"/>
      <c r="AP336" s="254"/>
      <c r="AQ336" s="274"/>
      <c r="AR336" s="274"/>
      <c r="AS336" s="274"/>
      <c r="AT336" s="254"/>
      <c r="AU336" s="274"/>
      <c r="AV336" s="276"/>
      <c r="AW336" s="276"/>
      <c r="AX336" s="276"/>
      <c r="AY336" s="12"/>
      <c r="AZ336" s="12"/>
      <c r="BA336" s="12"/>
      <c r="BB336" s="12"/>
      <c r="BC336" s="12"/>
      <c r="BD336" s="53"/>
      <c r="BE336" s="11" t="str">
        <f ca="1">IF(OR(ISBLANK($W336),ISBLANK($M336)),"",OFFSET(Measure_List!$J$2,MATCH($W336,Measure_List!$A$3:$A$4922,FALSE),MATCH(M336,Measure_List!$J$2:$BA$2,1)-1))</f>
        <v/>
      </c>
      <c r="BF336" s="36" t="str">
        <f>IF(ISBLANK($W336),"",(-1)*PV('Drop Downs'!$F$2,CB336,$AE336))</f>
        <v/>
      </c>
      <c r="BG336" s="11" t="str">
        <f t="shared" si="77"/>
        <v/>
      </c>
      <c r="BH336" s="34" t="str">
        <f t="shared" si="87"/>
        <v/>
      </c>
      <c r="BI336" s="36" t="str">
        <f t="shared" si="78"/>
        <v/>
      </c>
      <c r="BJ336" s="34" t="str">
        <f>IF(ISBLANK($W336),"",AB336*'Drop Downs'!$F$1)</f>
        <v/>
      </c>
      <c r="BK336" s="36" t="str">
        <f t="shared" si="88"/>
        <v/>
      </c>
      <c r="BL336" s="36" t="str">
        <f>IF(ISBLANK($W336),"",(-1)*PV('Drop Downs'!$F$2,$CB336,$AD336))</f>
        <v/>
      </c>
      <c r="BM336" s="36" t="str">
        <f>IF(ISBLANK($W336),"",(-1)*PV('Drop Downs'!$F$2,CB336,$AF336))</f>
        <v/>
      </c>
      <c r="BN336" s="11" t="str">
        <f t="shared" si="89"/>
        <v/>
      </c>
      <c r="BO336" s="11" t="str">
        <f t="shared" si="79"/>
        <v/>
      </c>
      <c r="BP336" s="11" t="str">
        <f t="shared" si="80"/>
        <v/>
      </c>
      <c r="BQ336" s="36" t="str">
        <f ca="1">IF(ISBLANK($W336),"",OFFSET(Bkgd_AvoidedCosts!$A$1,BT336-1,BU336-1))</f>
        <v/>
      </c>
      <c r="BR336" s="38" t="str">
        <f t="shared" si="81"/>
        <v/>
      </c>
      <c r="BS336" s="38" t="str">
        <f t="shared" si="82"/>
        <v/>
      </c>
      <c r="BT336" s="10" t="str">
        <f>IF(ISBLANK($W336),"",MATCH($CA336,Bkgd_AvoidedCosts!$A$1:$A$405,FALSE))</f>
        <v/>
      </c>
      <c r="BU336" s="10" t="str">
        <f>IF(ISBLANK($W336),"",MATCH(CB336&amp;BZ336,Bkgd_AvoidedCosts!$2:$2,FALSE))</f>
        <v/>
      </c>
      <c r="BV336" s="42" t="str">
        <f ca="1">IF(ISBLANK($W336),"",OFFSET(Measure_List!$A$2,$CC336,BV$5))</f>
        <v/>
      </c>
      <c r="BW336" s="42" t="str">
        <f ca="1">IF(ISBLANK($W336),"",OFFSET(Measure_List!$A$2,$CC336,BW$5))</f>
        <v/>
      </c>
      <c r="BX336" s="42" t="str">
        <f ca="1">IF(ISBLANK($W336),"",OFFSET(Measure_List!$A$2,$CC336,BX$5))</f>
        <v/>
      </c>
      <c r="BY336" s="42" t="str">
        <f ca="1">IF(ISBLANK($W336),"",OFFSET(Measure_List!$A$2,$CC336,BY$5))</f>
        <v/>
      </c>
      <c r="BZ336" s="42" t="str">
        <f ca="1">IF(ISBLANK($W336),"",OFFSET(Measure_List!$A$2,$CC336,BZ$5))</f>
        <v/>
      </c>
      <c r="CA336" s="42" t="str">
        <f ca="1">IF(ISBLANK($W336),"",OFFSET(Measure_List!$A$2,$CC336,CA$5))</f>
        <v/>
      </c>
      <c r="CB336" s="42" t="str">
        <f ca="1">IF(ISBLANK($W336),"",OFFSET(Measure_List!$A$2,$CC336,CB$5))</f>
        <v/>
      </c>
      <c r="CC336" s="42" t="str">
        <f>IF(ISBLANK($W336),"",MATCH($W336,Measure_List!$A$2:$A$4929,FALSE)-1)</f>
        <v/>
      </c>
      <c r="CD336" s="54" t="str">
        <f t="shared" si="83"/>
        <v/>
      </c>
      <c r="CE336" s="55" t="str">
        <f t="shared" si="90"/>
        <v/>
      </c>
      <c r="CF336" s="55" t="str">
        <f>IF(ISBLANK(W336),"",MATCH(P336,'Funding Input and Summary'!$A$5:$A$254,0))</f>
        <v/>
      </c>
      <c r="CG336" s="202" t="str">
        <f>IF(W336="","",IF(ISERROR(VLOOKUP(W336,Measure_List!$A$3:$A$1000,1,FALSE)),1,""))</f>
        <v/>
      </c>
      <c r="CH336" s="46" t="str">
        <f ca="1">IF(BV336="","",IF(BV336&lt;&gt;OFFSET('Funding Input and Summary'!$AE$4,$CF336,0),1,""))</f>
        <v/>
      </c>
      <c r="CI336" s="46" t="str">
        <f ca="1">IF(ISBLANK(W336),"",IF(BZ336&lt;&gt;IF(OFFSET('Funding Input and Summary'!$AG$4,$CF336,0)="Retrofit","R","L"),1,""))</f>
        <v/>
      </c>
      <c r="CJ336" s="46" t="str">
        <f t="shared" si="84"/>
        <v/>
      </c>
      <c r="CK336" s="46" t="str">
        <f ca="1">IF(W336="","",IF(M336&lt;&gt;OFFSET('Funding Input and Summary'!$AF$4,$CF336,0),1,""))</f>
        <v/>
      </c>
      <c r="CL336" s="46" t="str">
        <f t="shared" ca="1" si="91"/>
        <v/>
      </c>
      <c r="CM336" s="46" t="str">
        <f t="shared" si="85"/>
        <v/>
      </c>
      <c r="CN336" s="63"/>
      <c r="CO336" s="63"/>
      <c r="CP336" s="63"/>
      <c r="CQ336" s="63"/>
      <c r="CR336" s="63"/>
    </row>
    <row r="337" spans="1:96" ht="15" x14ac:dyDescent="0.25">
      <c r="A337" s="244" t="str">
        <f t="shared" ca="1" si="86"/>
        <v/>
      </c>
      <c r="B337" s="59"/>
      <c r="C337" s="47"/>
      <c r="D337" s="47"/>
      <c r="E337" s="47"/>
      <c r="F337" s="47"/>
      <c r="G337" s="47"/>
      <c r="H337" s="48"/>
      <c r="I337" s="47"/>
      <c r="J337" s="49"/>
      <c r="K337" s="49"/>
      <c r="L337" s="49"/>
      <c r="M337" s="50"/>
      <c r="N337" s="50"/>
      <c r="O337" s="52"/>
      <c r="P337" s="32"/>
      <c r="Q337" s="32"/>
      <c r="R337" s="20"/>
      <c r="S337" s="51"/>
      <c r="T337" s="275"/>
      <c r="U337" s="51"/>
      <c r="V337" s="51"/>
      <c r="W337" s="62"/>
      <c r="X337" s="52"/>
      <c r="Y337" s="12"/>
      <c r="Z337" s="12"/>
      <c r="AA337" s="276"/>
      <c r="AB337" s="276"/>
      <c r="AC337" s="254"/>
      <c r="AD337" s="254"/>
      <c r="AE337" s="12"/>
      <c r="AF337" s="12"/>
      <c r="AG337" s="254"/>
      <c r="AH337" s="274"/>
      <c r="AI337" s="51"/>
      <c r="AJ337" s="51"/>
      <c r="AK337" s="248"/>
      <c r="AL337" s="248"/>
      <c r="AM337" s="248"/>
      <c r="AN337" s="254"/>
      <c r="AO337" s="254"/>
      <c r="AP337" s="254"/>
      <c r="AQ337" s="274"/>
      <c r="AR337" s="274"/>
      <c r="AS337" s="274"/>
      <c r="AT337" s="254"/>
      <c r="AU337" s="274"/>
      <c r="AV337" s="276"/>
      <c r="AW337" s="276"/>
      <c r="AX337" s="276"/>
      <c r="AY337" s="12"/>
      <c r="AZ337" s="12"/>
      <c r="BA337" s="12"/>
      <c r="BB337" s="12"/>
      <c r="BC337" s="12"/>
      <c r="BD337" s="53"/>
      <c r="BE337" s="11" t="str">
        <f ca="1">IF(OR(ISBLANK($W337),ISBLANK($M337)),"",OFFSET(Measure_List!$J$2,MATCH($W337,Measure_List!$A$3:$A$4922,FALSE),MATCH(M337,Measure_List!$J$2:$BA$2,1)-1))</f>
        <v/>
      </c>
      <c r="BF337" s="36" t="str">
        <f>IF(ISBLANK($W337),"",(-1)*PV('Drop Downs'!$F$2,CB337,$AE337))</f>
        <v/>
      </c>
      <c r="BG337" s="11" t="str">
        <f t="shared" si="77"/>
        <v/>
      </c>
      <c r="BH337" s="34" t="str">
        <f t="shared" si="87"/>
        <v/>
      </c>
      <c r="BI337" s="36" t="str">
        <f t="shared" si="78"/>
        <v/>
      </c>
      <c r="BJ337" s="34" t="str">
        <f>IF(ISBLANK($W337),"",AB337*'Drop Downs'!$F$1)</f>
        <v/>
      </c>
      <c r="BK337" s="36" t="str">
        <f t="shared" si="88"/>
        <v/>
      </c>
      <c r="BL337" s="36" t="str">
        <f>IF(ISBLANK($W337),"",(-1)*PV('Drop Downs'!$F$2,$CB337,$AD337))</f>
        <v/>
      </c>
      <c r="BM337" s="36" t="str">
        <f>IF(ISBLANK($W337),"",(-1)*PV('Drop Downs'!$F$2,CB337,$AF337))</f>
        <v/>
      </c>
      <c r="BN337" s="11" t="str">
        <f t="shared" si="89"/>
        <v/>
      </c>
      <c r="BO337" s="11" t="str">
        <f t="shared" si="79"/>
        <v/>
      </c>
      <c r="BP337" s="11" t="str">
        <f t="shared" si="80"/>
        <v/>
      </c>
      <c r="BQ337" s="36" t="str">
        <f ca="1">IF(ISBLANK($W337),"",OFFSET(Bkgd_AvoidedCosts!$A$1,BT337-1,BU337-1))</f>
        <v/>
      </c>
      <c r="BR337" s="38" t="str">
        <f t="shared" si="81"/>
        <v/>
      </c>
      <c r="BS337" s="38" t="str">
        <f t="shared" si="82"/>
        <v/>
      </c>
      <c r="BT337" s="10" t="str">
        <f>IF(ISBLANK($W337),"",MATCH($CA337,Bkgd_AvoidedCosts!$A$1:$A$405,FALSE))</f>
        <v/>
      </c>
      <c r="BU337" s="10" t="str">
        <f>IF(ISBLANK($W337),"",MATCH(CB337&amp;BZ337,Bkgd_AvoidedCosts!$2:$2,FALSE))</f>
        <v/>
      </c>
      <c r="BV337" s="42" t="str">
        <f ca="1">IF(ISBLANK($W337),"",OFFSET(Measure_List!$A$2,$CC337,BV$5))</f>
        <v/>
      </c>
      <c r="BW337" s="42" t="str">
        <f ca="1">IF(ISBLANK($W337),"",OFFSET(Measure_List!$A$2,$CC337,BW$5))</f>
        <v/>
      </c>
      <c r="BX337" s="42" t="str">
        <f ca="1">IF(ISBLANK($W337),"",OFFSET(Measure_List!$A$2,$CC337,BX$5))</f>
        <v/>
      </c>
      <c r="BY337" s="42" t="str">
        <f ca="1">IF(ISBLANK($W337),"",OFFSET(Measure_List!$A$2,$CC337,BY$5))</f>
        <v/>
      </c>
      <c r="BZ337" s="42" t="str">
        <f ca="1">IF(ISBLANK($W337),"",OFFSET(Measure_List!$A$2,$CC337,BZ$5))</f>
        <v/>
      </c>
      <c r="CA337" s="42" t="str">
        <f ca="1">IF(ISBLANK($W337),"",OFFSET(Measure_List!$A$2,$CC337,CA$5))</f>
        <v/>
      </c>
      <c r="CB337" s="42" t="str">
        <f ca="1">IF(ISBLANK($W337),"",OFFSET(Measure_List!$A$2,$CC337,CB$5))</f>
        <v/>
      </c>
      <c r="CC337" s="42" t="str">
        <f>IF(ISBLANK($W337),"",MATCH($W337,Measure_List!$A$2:$A$4929,FALSE)-1)</f>
        <v/>
      </c>
      <c r="CD337" s="54" t="str">
        <f t="shared" si="83"/>
        <v/>
      </c>
      <c r="CE337" s="55" t="str">
        <f t="shared" si="90"/>
        <v/>
      </c>
      <c r="CF337" s="55" t="str">
        <f>IF(ISBLANK(W337),"",MATCH(P337,'Funding Input and Summary'!$A$5:$A$254,0))</f>
        <v/>
      </c>
      <c r="CG337" s="202" t="str">
        <f>IF(W337="","",IF(ISERROR(VLOOKUP(W337,Measure_List!$A$3:$A$1000,1,FALSE)),1,""))</f>
        <v/>
      </c>
      <c r="CH337" s="46" t="str">
        <f ca="1">IF(BV337="","",IF(BV337&lt;&gt;OFFSET('Funding Input and Summary'!$AE$4,$CF337,0),1,""))</f>
        <v/>
      </c>
      <c r="CI337" s="46" t="str">
        <f ca="1">IF(ISBLANK(W337),"",IF(BZ337&lt;&gt;IF(OFFSET('Funding Input and Summary'!$AG$4,$CF337,0)="Retrofit","R","L"),1,""))</f>
        <v/>
      </c>
      <c r="CJ337" s="46" t="str">
        <f t="shared" si="84"/>
        <v/>
      </c>
      <c r="CK337" s="46" t="str">
        <f ca="1">IF(W337="","",IF(M337&lt;&gt;OFFSET('Funding Input and Summary'!$AF$4,$CF337,0),1,""))</f>
        <v/>
      </c>
      <c r="CL337" s="46" t="str">
        <f t="shared" ca="1" si="91"/>
        <v/>
      </c>
      <c r="CM337" s="46" t="str">
        <f t="shared" si="85"/>
        <v/>
      </c>
      <c r="CN337" s="63"/>
      <c r="CO337" s="63"/>
      <c r="CP337" s="63"/>
      <c r="CQ337" s="63"/>
      <c r="CR337" s="63"/>
    </row>
    <row r="338" spans="1:96" ht="15" x14ac:dyDescent="0.25">
      <c r="A338" s="244" t="str">
        <f t="shared" ca="1" si="86"/>
        <v/>
      </c>
      <c r="B338" s="59"/>
      <c r="C338" s="47"/>
      <c r="D338" s="47"/>
      <c r="E338" s="47"/>
      <c r="F338" s="47"/>
      <c r="G338" s="47"/>
      <c r="H338" s="48"/>
      <c r="I338" s="47"/>
      <c r="J338" s="49"/>
      <c r="K338" s="49"/>
      <c r="L338" s="49"/>
      <c r="M338" s="50"/>
      <c r="N338" s="50"/>
      <c r="O338" s="52"/>
      <c r="P338" s="32"/>
      <c r="Q338" s="32"/>
      <c r="R338" s="20"/>
      <c r="S338" s="51"/>
      <c r="T338" s="275"/>
      <c r="U338" s="51"/>
      <c r="V338" s="51"/>
      <c r="W338" s="62"/>
      <c r="X338" s="52"/>
      <c r="Y338" s="12"/>
      <c r="Z338" s="12"/>
      <c r="AA338" s="276"/>
      <c r="AB338" s="276"/>
      <c r="AC338" s="254"/>
      <c r="AD338" s="254"/>
      <c r="AE338" s="12"/>
      <c r="AF338" s="12"/>
      <c r="AG338" s="254"/>
      <c r="AH338" s="274"/>
      <c r="AI338" s="51"/>
      <c r="AJ338" s="51"/>
      <c r="AK338" s="248"/>
      <c r="AL338" s="248"/>
      <c r="AM338" s="248"/>
      <c r="AN338" s="254"/>
      <c r="AO338" s="254"/>
      <c r="AP338" s="254"/>
      <c r="AQ338" s="274"/>
      <c r="AR338" s="274"/>
      <c r="AS338" s="274"/>
      <c r="AT338" s="254"/>
      <c r="AU338" s="274"/>
      <c r="AV338" s="276"/>
      <c r="AW338" s="276"/>
      <c r="AX338" s="276"/>
      <c r="AY338" s="12"/>
      <c r="AZ338" s="12"/>
      <c r="BA338" s="12"/>
      <c r="BB338" s="12"/>
      <c r="BC338" s="12"/>
      <c r="BD338" s="53"/>
      <c r="BE338" s="11" t="str">
        <f ca="1">IF(OR(ISBLANK($W338),ISBLANK($M338)),"",OFFSET(Measure_List!$J$2,MATCH($W338,Measure_List!$A$3:$A$4922,FALSE),MATCH(M338,Measure_List!$J$2:$BA$2,1)-1))</f>
        <v/>
      </c>
      <c r="BF338" s="36" t="str">
        <f>IF(ISBLANK($W338),"",(-1)*PV('Drop Downs'!$F$2,CB338,$AE338))</f>
        <v/>
      </c>
      <c r="BG338" s="11" t="str">
        <f t="shared" si="77"/>
        <v/>
      </c>
      <c r="BH338" s="34" t="str">
        <f t="shared" si="87"/>
        <v/>
      </c>
      <c r="BI338" s="36" t="str">
        <f t="shared" si="78"/>
        <v/>
      </c>
      <c r="BJ338" s="34" t="str">
        <f>IF(ISBLANK($W338),"",AB338*'Drop Downs'!$F$1)</f>
        <v/>
      </c>
      <c r="BK338" s="36" t="str">
        <f t="shared" si="88"/>
        <v/>
      </c>
      <c r="BL338" s="36" t="str">
        <f>IF(ISBLANK($W338),"",(-1)*PV('Drop Downs'!$F$2,$CB338,$AD338))</f>
        <v/>
      </c>
      <c r="BM338" s="36" t="str">
        <f>IF(ISBLANK($W338),"",(-1)*PV('Drop Downs'!$F$2,CB338,$AF338))</f>
        <v/>
      </c>
      <c r="BN338" s="11" t="str">
        <f t="shared" si="89"/>
        <v/>
      </c>
      <c r="BO338" s="11" t="str">
        <f t="shared" si="79"/>
        <v/>
      </c>
      <c r="BP338" s="11" t="str">
        <f t="shared" si="80"/>
        <v/>
      </c>
      <c r="BQ338" s="36" t="str">
        <f ca="1">IF(ISBLANK($W338),"",OFFSET(Bkgd_AvoidedCosts!$A$1,BT338-1,BU338-1))</f>
        <v/>
      </c>
      <c r="BR338" s="38" t="str">
        <f t="shared" si="81"/>
        <v/>
      </c>
      <c r="BS338" s="38" t="str">
        <f t="shared" si="82"/>
        <v/>
      </c>
      <c r="BT338" s="10" t="str">
        <f>IF(ISBLANK($W338),"",MATCH($CA338,Bkgd_AvoidedCosts!$A$1:$A$405,FALSE))</f>
        <v/>
      </c>
      <c r="BU338" s="10" t="str">
        <f>IF(ISBLANK($W338),"",MATCH(CB338&amp;BZ338,Bkgd_AvoidedCosts!$2:$2,FALSE))</f>
        <v/>
      </c>
      <c r="BV338" s="42" t="str">
        <f ca="1">IF(ISBLANK($W338),"",OFFSET(Measure_List!$A$2,$CC338,BV$5))</f>
        <v/>
      </c>
      <c r="BW338" s="42" t="str">
        <f ca="1">IF(ISBLANK($W338),"",OFFSET(Measure_List!$A$2,$CC338,BW$5))</f>
        <v/>
      </c>
      <c r="BX338" s="42" t="str">
        <f ca="1">IF(ISBLANK($W338),"",OFFSET(Measure_List!$A$2,$CC338,BX$5))</f>
        <v/>
      </c>
      <c r="BY338" s="42" t="str">
        <f ca="1">IF(ISBLANK($W338),"",OFFSET(Measure_List!$A$2,$CC338,BY$5))</f>
        <v/>
      </c>
      <c r="BZ338" s="42" t="str">
        <f ca="1">IF(ISBLANK($W338),"",OFFSET(Measure_List!$A$2,$CC338,BZ$5))</f>
        <v/>
      </c>
      <c r="CA338" s="42" t="str">
        <f ca="1">IF(ISBLANK($W338),"",OFFSET(Measure_List!$A$2,$CC338,CA$5))</f>
        <v/>
      </c>
      <c r="CB338" s="42" t="str">
        <f ca="1">IF(ISBLANK($W338),"",OFFSET(Measure_List!$A$2,$CC338,CB$5))</f>
        <v/>
      </c>
      <c r="CC338" s="42" t="str">
        <f>IF(ISBLANK($W338),"",MATCH($W338,Measure_List!$A$2:$A$4929,FALSE)-1)</f>
        <v/>
      </c>
      <c r="CD338" s="54" t="str">
        <f t="shared" si="83"/>
        <v/>
      </c>
      <c r="CE338" s="55" t="str">
        <f t="shared" si="90"/>
        <v/>
      </c>
      <c r="CF338" s="55" t="str">
        <f>IF(ISBLANK(W338),"",MATCH(P338,'Funding Input and Summary'!$A$5:$A$254,0))</f>
        <v/>
      </c>
      <c r="CG338" s="202" t="str">
        <f>IF(W338="","",IF(ISERROR(VLOOKUP(W338,Measure_List!$A$3:$A$1000,1,FALSE)),1,""))</f>
        <v/>
      </c>
      <c r="CH338" s="46" t="str">
        <f ca="1">IF(BV338="","",IF(BV338&lt;&gt;OFFSET('Funding Input and Summary'!$AE$4,$CF338,0),1,""))</f>
        <v/>
      </c>
      <c r="CI338" s="46" t="str">
        <f ca="1">IF(ISBLANK(W338),"",IF(BZ338&lt;&gt;IF(OFFSET('Funding Input and Summary'!$AG$4,$CF338,0)="Retrofit","R","L"),1,""))</f>
        <v/>
      </c>
      <c r="CJ338" s="46" t="str">
        <f t="shared" si="84"/>
        <v/>
      </c>
      <c r="CK338" s="46" t="str">
        <f ca="1">IF(W338="","",IF(M338&lt;&gt;OFFSET('Funding Input and Summary'!$AF$4,$CF338,0),1,""))</f>
        <v/>
      </c>
      <c r="CL338" s="46" t="str">
        <f t="shared" ca="1" si="91"/>
        <v/>
      </c>
      <c r="CM338" s="46" t="str">
        <f t="shared" si="85"/>
        <v/>
      </c>
      <c r="CN338" s="63"/>
      <c r="CO338" s="63"/>
      <c r="CP338" s="63"/>
      <c r="CQ338" s="63"/>
      <c r="CR338" s="63"/>
    </row>
    <row r="339" spans="1:96" ht="15" x14ac:dyDescent="0.25">
      <c r="A339" s="244" t="str">
        <f t="shared" ca="1" si="86"/>
        <v/>
      </c>
      <c r="B339" s="59"/>
      <c r="C339" s="47"/>
      <c r="D339" s="47"/>
      <c r="E339" s="47"/>
      <c r="F339" s="47"/>
      <c r="G339" s="47"/>
      <c r="H339" s="48"/>
      <c r="I339" s="47"/>
      <c r="J339" s="49"/>
      <c r="K339" s="49"/>
      <c r="L339" s="49"/>
      <c r="M339" s="50"/>
      <c r="N339" s="50"/>
      <c r="O339" s="52"/>
      <c r="P339" s="32"/>
      <c r="Q339" s="32"/>
      <c r="R339" s="20"/>
      <c r="S339" s="51"/>
      <c r="T339" s="275"/>
      <c r="U339" s="51"/>
      <c r="V339" s="51"/>
      <c r="W339" s="62"/>
      <c r="X339" s="52"/>
      <c r="Y339" s="12"/>
      <c r="Z339" s="12"/>
      <c r="AA339" s="276"/>
      <c r="AB339" s="276"/>
      <c r="AC339" s="254"/>
      <c r="AD339" s="254"/>
      <c r="AE339" s="12"/>
      <c r="AF339" s="12"/>
      <c r="AG339" s="254"/>
      <c r="AH339" s="274"/>
      <c r="AI339" s="51"/>
      <c r="AJ339" s="51"/>
      <c r="AK339" s="248"/>
      <c r="AL339" s="248"/>
      <c r="AM339" s="248"/>
      <c r="AN339" s="254"/>
      <c r="AO339" s="254"/>
      <c r="AP339" s="254"/>
      <c r="AQ339" s="274"/>
      <c r="AR339" s="274"/>
      <c r="AS339" s="274"/>
      <c r="AT339" s="254"/>
      <c r="AU339" s="274"/>
      <c r="AV339" s="276"/>
      <c r="AW339" s="276"/>
      <c r="AX339" s="276"/>
      <c r="AY339" s="12"/>
      <c r="AZ339" s="12"/>
      <c r="BA339" s="12"/>
      <c r="BB339" s="12"/>
      <c r="BC339" s="12"/>
      <c r="BD339" s="53"/>
      <c r="BE339" s="11" t="str">
        <f ca="1">IF(OR(ISBLANK($W339),ISBLANK($M339)),"",OFFSET(Measure_List!$J$2,MATCH($W339,Measure_List!$A$3:$A$4922,FALSE),MATCH(M339,Measure_List!$J$2:$BA$2,1)-1))</f>
        <v/>
      </c>
      <c r="BF339" s="36" t="str">
        <f>IF(ISBLANK($W339),"",(-1)*PV('Drop Downs'!$F$2,CB339,$AE339))</f>
        <v/>
      </c>
      <c r="BG339" s="11" t="str">
        <f t="shared" si="77"/>
        <v/>
      </c>
      <c r="BH339" s="34" t="str">
        <f t="shared" si="87"/>
        <v/>
      </c>
      <c r="BI339" s="36" t="str">
        <f t="shared" si="78"/>
        <v/>
      </c>
      <c r="BJ339" s="34" t="str">
        <f>IF(ISBLANK($W339),"",AB339*'Drop Downs'!$F$1)</f>
        <v/>
      </c>
      <c r="BK339" s="36" t="str">
        <f t="shared" si="88"/>
        <v/>
      </c>
      <c r="BL339" s="36" t="str">
        <f>IF(ISBLANK($W339),"",(-1)*PV('Drop Downs'!$F$2,$CB339,$AD339))</f>
        <v/>
      </c>
      <c r="BM339" s="36" t="str">
        <f>IF(ISBLANK($W339),"",(-1)*PV('Drop Downs'!$F$2,CB339,$AF339))</f>
        <v/>
      </c>
      <c r="BN339" s="11" t="str">
        <f t="shared" si="89"/>
        <v/>
      </c>
      <c r="BO339" s="11" t="str">
        <f t="shared" si="79"/>
        <v/>
      </c>
      <c r="BP339" s="11" t="str">
        <f t="shared" si="80"/>
        <v/>
      </c>
      <c r="BQ339" s="36" t="str">
        <f ca="1">IF(ISBLANK($W339),"",OFFSET(Bkgd_AvoidedCosts!$A$1,BT339-1,BU339-1))</f>
        <v/>
      </c>
      <c r="BR339" s="38" t="str">
        <f t="shared" si="81"/>
        <v/>
      </c>
      <c r="BS339" s="38" t="str">
        <f t="shared" si="82"/>
        <v/>
      </c>
      <c r="BT339" s="10" t="str">
        <f>IF(ISBLANK($W339),"",MATCH($CA339,Bkgd_AvoidedCosts!$A$1:$A$405,FALSE))</f>
        <v/>
      </c>
      <c r="BU339" s="10" t="str">
        <f>IF(ISBLANK($W339),"",MATCH(CB339&amp;BZ339,Bkgd_AvoidedCosts!$2:$2,FALSE))</f>
        <v/>
      </c>
      <c r="BV339" s="42" t="str">
        <f ca="1">IF(ISBLANK($W339),"",OFFSET(Measure_List!$A$2,$CC339,BV$5))</f>
        <v/>
      </c>
      <c r="BW339" s="42" t="str">
        <f ca="1">IF(ISBLANK($W339),"",OFFSET(Measure_List!$A$2,$CC339,BW$5))</f>
        <v/>
      </c>
      <c r="BX339" s="42" t="str">
        <f ca="1">IF(ISBLANK($W339),"",OFFSET(Measure_List!$A$2,$CC339,BX$5))</f>
        <v/>
      </c>
      <c r="BY339" s="42" t="str">
        <f ca="1">IF(ISBLANK($W339),"",OFFSET(Measure_List!$A$2,$CC339,BY$5))</f>
        <v/>
      </c>
      <c r="BZ339" s="42" t="str">
        <f ca="1">IF(ISBLANK($W339),"",OFFSET(Measure_List!$A$2,$CC339,BZ$5))</f>
        <v/>
      </c>
      <c r="CA339" s="42" t="str">
        <f ca="1">IF(ISBLANK($W339),"",OFFSET(Measure_List!$A$2,$CC339,CA$5))</f>
        <v/>
      </c>
      <c r="CB339" s="42" t="str">
        <f ca="1">IF(ISBLANK($W339),"",OFFSET(Measure_List!$A$2,$CC339,CB$5))</f>
        <v/>
      </c>
      <c r="CC339" s="42" t="str">
        <f>IF(ISBLANK($W339),"",MATCH($W339,Measure_List!$A$2:$A$4929,FALSE)-1)</f>
        <v/>
      </c>
      <c r="CD339" s="54" t="str">
        <f t="shared" si="83"/>
        <v/>
      </c>
      <c r="CE339" s="55" t="str">
        <f t="shared" si="90"/>
        <v/>
      </c>
      <c r="CF339" s="55" t="str">
        <f>IF(ISBLANK(W339),"",MATCH(P339,'Funding Input and Summary'!$A$5:$A$254,0))</f>
        <v/>
      </c>
      <c r="CG339" s="202" t="str">
        <f>IF(W339="","",IF(ISERROR(VLOOKUP(W339,Measure_List!$A$3:$A$1000,1,FALSE)),1,""))</f>
        <v/>
      </c>
      <c r="CH339" s="46" t="str">
        <f ca="1">IF(BV339="","",IF(BV339&lt;&gt;OFFSET('Funding Input and Summary'!$AE$4,$CF339,0),1,""))</f>
        <v/>
      </c>
      <c r="CI339" s="46" t="str">
        <f ca="1">IF(ISBLANK(W339),"",IF(BZ339&lt;&gt;IF(OFFSET('Funding Input and Summary'!$AG$4,$CF339,0)="Retrofit","R","L"),1,""))</f>
        <v/>
      </c>
      <c r="CJ339" s="46" t="str">
        <f t="shared" si="84"/>
        <v/>
      </c>
      <c r="CK339" s="46" t="str">
        <f ca="1">IF(W339="","",IF(M339&lt;&gt;OFFSET('Funding Input and Summary'!$AF$4,$CF339,0),1,""))</f>
        <v/>
      </c>
      <c r="CL339" s="46" t="str">
        <f t="shared" ca="1" si="91"/>
        <v/>
      </c>
      <c r="CM339" s="46" t="str">
        <f t="shared" si="85"/>
        <v/>
      </c>
      <c r="CN339" s="63"/>
      <c r="CO339" s="63"/>
      <c r="CP339" s="63"/>
      <c r="CQ339" s="63"/>
      <c r="CR339" s="63"/>
    </row>
    <row r="340" spans="1:96" ht="15" x14ac:dyDescent="0.25">
      <c r="A340" s="244" t="str">
        <f t="shared" ca="1" si="86"/>
        <v/>
      </c>
      <c r="B340" s="59"/>
      <c r="C340" s="47"/>
      <c r="D340" s="47"/>
      <c r="E340" s="47"/>
      <c r="F340" s="47"/>
      <c r="G340" s="47"/>
      <c r="H340" s="48"/>
      <c r="I340" s="47"/>
      <c r="J340" s="49"/>
      <c r="K340" s="49"/>
      <c r="L340" s="49"/>
      <c r="M340" s="50"/>
      <c r="N340" s="50"/>
      <c r="O340" s="52"/>
      <c r="P340" s="32"/>
      <c r="Q340" s="32"/>
      <c r="R340" s="20"/>
      <c r="S340" s="51"/>
      <c r="T340" s="275"/>
      <c r="U340" s="51"/>
      <c r="V340" s="51"/>
      <c r="W340" s="62"/>
      <c r="X340" s="52"/>
      <c r="Y340" s="12"/>
      <c r="Z340" s="12"/>
      <c r="AA340" s="276"/>
      <c r="AB340" s="276"/>
      <c r="AC340" s="254"/>
      <c r="AD340" s="254"/>
      <c r="AE340" s="12"/>
      <c r="AF340" s="12"/>
      <c r="AG340" s="254"/>
      <c r="AH340" s="274"/>
      <c r="AI340" s="51"/>
      <c r="AJ340" s="51"/>
      <c r="AK340" s="248"/>
      <c r="AL340" s="248"/>
      <c r="AM340" s="248"/>
      <c r="AN340" s="254"/>
      <c r="AO340" s="254"/>
      <c r="AP340" s="254"/>
      <c r="AQ340" s="274"/>
      <c r="AR340" s="274"/>
      <c r="AS340" s="274"/>
      <c r="AT340" s="254"/>
      <c r="AU340" s="274"/>
      <c r="AV340" s="276"/>
      <c r="AW340" s="276"/>
      <c r="AX340" s="276"/>
      <c r="AY340" s="12"/>
      <c r="AZ340" s="12"/>
      <c r="BA340" s="12"/>
      <c r="BB340" s="12"/>
      <c r="BC340" s="12"/>
      <c r="BD340" s="53"/>
      <c r="BE340" s="11" t="str">
        <f ca="1">IF(OR(ISBLANK($W340),ISBLANK($M340)),"",OFFSET(Measure_List!$J$2,MATCH($W340,Measure_List!$A$3:$A$4922,FALSE),MATCH(M340,Measure_List!$J$2:$BA$2,1)-1))</f>
        <v/>
      </c>
      <c r="BF340" s="36" t="str">
        <f>IF(ISBLANK($W340),"",(-1)*PV('Drop Downs'!$F$2,CB340,$AE340))</f>
        <v/>
      </c>
      <c r="BG340" s="11" t="str">
        <f t="shared" si="77"/>
        <v/>
      </c>
      <c r="BH340" s="34" t="str">
        <f t="shared" si="87"/>
        <v/>
      </c>
      <c r="BI340" s="36" t="str">
        <f t="shared" si="78"/>
        <v/>
      </c>
      <c r="BJ340" s="34" t="str">
        <f>IF(ISBLANK($W340),"",AB340*'Drop Downs'!$F$1)</f>
        <v/>
      </c>
      <c r="BK340" s="36" t="str">
        <f t="shared" si="88"/>
        <v/>
      </c>
      <c r="BL340" s="36" t="str">
        <f>IF(ISBLANK($W340),"",(-1)*PV('Drop Downs'!$F$2,$CB340,$AD340))</f>
        <v/>
      </c>
      <c r="BM340" s="36" t="str">
        <f>IF(ISBLANK($W340),"",(-1)*PV('Drop Downs'!$F$2,CB340,$AF340))</f>
        <v/>
      </c>
      <c r="BN340" s="11" t="str">
        <f t="shared" si="89"/>
        <v/>
      </c>
      <c r="BO340" s="11" t="str">
        <f t="shared" si="79"/>
        <v/>
      </c>
      <c r="BP340" s="11" t="str">
        <f t="shared" si="80"/>
        <v/>
      </c>
      <c r="BQ340" s="36" t="str">
        <f ca="1">IF(ISBLANK($W340),"",OFFSET(Bkgd_AvoidedCosts!$A$1,BT340-1,BU340-1))</f>
        <v/>
      </c>
      <c r="BR340" s="38" t="str">
        <f t="shared" si="81"/>
        <v/>
      </c>
      <c r="BS340" s="38" t="str">
        <f t="shared" si="82"/>
        <v/>
      </c>
      <c r="BT340" s="10" t="str">
        <f>IF(ISBLANK($W340),"",MATCH($CA340,Bkgd_AvoidedCosts!$A$1:$A$405,FALSE))</f>
        <v/>
      </c>
      <c r="BU340" s="10" t="str">
        <f>IF(ISBLANK($W340),"",MATCH(CB340&amp;BZ340,Bkgd_AvoidedCosts!$2:$2,FALSE))</f>
        <v/>
      </c>
      <c r="BV340" s="42" t="str">
        <f ca="1">IF(ISBLANK($W340),"",OFFSET(Measure_List!$A$2,$CC340,BV$5))</f>
        <v/>
      </c>
      <c r="BW340" s="42" t="str">
        <f ca="1">IF(ISBLANK($W340),"",OFFSET(Measure_List!$A$2,$CC340,BW$5))</f>
        <v/>
      </c>
      <c r="BX340" s="42" t="str">
        <f ca="1">IF(ISBLANK($W340),"",OFFSET(Measure_List!$A$2,$CC340,BX$5))</f>
        <v/>
      </c>
      <c r="BY340" s="42" t="str">
        <f ca="1">IF(ISBLANK($W340),"",OFFSET(Measure_List!$A$2,$CC340,BY$5))</f>
        <v/>
      </c>
      <c r="BZ340" s="42" t="str">
        <f ca="1">IF(ISBLANK($W340),"",OFFSET(Measure_List!$A$2,$CC340,BZ$5))</f>
        <v/>
      </c>
      <c r="CA340" s="42" t="str">
        <f ca="1">IF(ISBLANK($W340),"",OFFSET(Measure_List!$A$2,$CC340,CA$5))</f>
        <v/>
      </c>
      <c r="CB340" s="42" t="str">
        <f ca="1">IF(ISBLANK($W340),"",OFFSET(Measure_List!$A$2,$CC340,CB$5))</f>
        <v/>
      </c>
      <c r="CC340" s="42" t="str">
        <f>IF(ISBLANK($W340),"",MATCH($W340,Measure_List!$A$2:$A$4929,FALSE)-1)</f>
        <v/>
      </c>
      <c r="CD340" s="54" t="str">
        <f t="shared" si="83"/>
        <v/>
      </c>
      <c r="CE340" s="55" t="str">
        <f t="shared" si="90"/>
        <v/>
      </c>
      <c r="CF340" s="55" t="str">
        <f>IF(ISBLANK(W340),"",MATCH(P340,'Funding Input and Summary'!$A$5:$A$254,0))</f>
        <v/>
      </c>
      <c r="CG340" s="202" t="str">
        <f>IF(W340="","",IF(ISERROR(VLOOKUP(W340,Measure_List!$A$3:$A$1000,1,FALSE)),1,""))</f>
        <v/>
      </c>
      <c r="CH340" s="46" t="str">
        <f ca="1">IF(BV340="","",IF(BV340&lt;&gt;OFFSET('Funding Input and Summary'!$AE$4,$CF340,0),1,""))</f>
        <v/>
      </c>
      <c r="CI340" s="46" t="str">
        <f ca="1">IF(ISBLANK(W340),"",IF(BZ340&lt;&gt;IF(OFFSET('Funding Input and Summary'!$AG$4,$CF340,0)="Retrofit","R","L"),1,""))</f>
        <v/>
      </c>
      <c r="CJ340" s="46" t="str">
        <f t="shared" si="84"/>
        <v/>
      </c>
      <c r="CK340" s="46" t="str">
        <f ca="1">IF(W340="","",IF(M340&lt;&gt;OFFSET('Funding Input and Summary'!$AF$4,$CF340,0),1,""))</f>
        <v/>
      </c>
      <c r="CL340" s="46" t="str">
        <f t="shared" ca="1" si="91"/>
        <v/>
      </c>
      <c r="CM340" s="46" t="str">
        <f t="shared" si="85"/>
        <v/>
      </c>
      <c r="CN340" s="63"/>
      <c r="CO340" s="63"/>
      <c r="CP340" s="63"/>
      <c r="CQ340" s="63"/>
      <c r="CR340" s="63"/>
    </row>
    <row r="341" spans="1:96" ht="15" x14ac:dyDescent="0.25">
      <c r="A341" s="244" t="str">
        <f t="shared" ca="1" si="86"/>
        <v/>
      </c>
      <c r="B341" s="59"/>
      <c r="C341" s="47"/>
      <c r="D341" s="47"/>
      <c r="E341" s="47"/>
      <c r="F341" s="47"/>
      <c r="G341" s="47"/>
      <c r="H341" s="48"/>
      <c r="I341" s="47"/>
      <c r="J341" s="49"/>
      <c r="K341" s="49"/>
      <c r="L341" s="49"/>
      <c r="M341" s="50"/>
      <c r="N341" s="50"/>
      <c r="O341" s="52"/>
      <c r="P341" s="32"/>
      <c r="Q341" s="32"/>
      <c r="R341" s="20"/>
      <c r="S341" s="51"/>
      <c r="T341" s="275"/>
      <c r="U341" s="51"/>
      <c r="V341" s="51"/>
      <c r="W341" s="62"/>
      <c r="X341" s="52"/>
      <c r="Y341" s="12"/>
      <c r="Z341" s="12"/>
      <c r="AA341" s="276"/>
      <c r="AB341" s="276"/>
      <c r="AC341" s="254"/>
      <c r="AD341" s="254"/>
      <c r="AE341" s="12"/>
      <c r="AF341" s="12"/>
      <c r="AG341" s="254"/>
      <c r="AH341" s="274"/>
      <c r="AI341" s="51"/>
      <c r="AJ341" s="51"/>
      <c r="AK341" s="248"/>
      <c r="AL341" s="248"/>
      <c r="AM341" s="248"/>
      <c r="AN341" s="254"/>
      <c r="AO341" s="254"/>
      <c r="AP341" s="254"/>
      <c r="AQ341" s="274"/>
      <c r="AR341" s="274"/>
      <c r="AS341" s="274"/>
      <c r="AT341" s="254"/>
      <c r="AU341" s="274"/>
      <c r="AV341" s="276"/>
      <c r="AW341" s="276"/>
      <c r="AX341" s="276"/>
      <c r="AY341" s="12"/>
      <c r="AZ341" s="12"/>
      <c r="BA341" s="12"/>
      <c r="BB341" s="12"/>
      <c r="BC341" s="12"/>
      <c r="BD341" s="53"/>
      <c r="BE341" s="11" t="str">
        <f ca="1">IF(OR(ISBLANK($W341),ISBLANK($M341)),"",OFFSET(Measure_List!$J$2,MATCH($W341,Measure_List!$A$3:$A$4922,FALSE),MATCH(M341,Measure_List!$J$2:$BA$2,1)-1))</f>
        <v/>
      </c>
      <c r="BF341" s="36" t="str">
        <f>IF(ISBLANK($W341),"",(-1)*PV('Drop Downs'!$F$2,CB341,$AE341))</f>
        <v/>
      </c>
      <c r="BG341" s="11" t="str">
        <f t="shared" si="77"/>
        <v/>
      </c>
      <c r="BH341" s="34" t="str">
        <f t="shared" si="87"/>
        <v/>
      </c>
      <c r="BI341" s="36" t="str">
        <f t="shared" si="78"/>
        <v/>
      </c>
      <c r="BJ341" s="34" t="str">
        <f>IF(ISBLANK($W341),"",AB341*'Drop Downs'!$F$1)</f>
        <v/>
      </c>
      <c r="BK341" s="36" t="str">
        <f t="shared" si="88"/>
        <v/>
      </c>
      <c r="BL341" s="36" t="str">
        <f>IF(ISBLANK($W341),"",(-1)*PV('Drop Downs'!$F$2,$CB341,$AD341))</f>
        <v/>
      </c>
      <c r="BM341" s="36" t="str">
        <f>IF(ISBLANK($W341),"",(-1)*PV('Drop Downs'!$F$2,CB341,$AF341))</f>
        <v/>
      </c>
      <c r="BN341" s="11" t="str">
        <f t="shared" si="89"/>
        <v/>
      </c>
      <c r="BO341" s="11" t="str">
        <f t="shared" si="79"/>
        <v/>
      </c>
      <c r="BP341" s="11" t="str">
        <f t="shared" si="80"/>
        <v/>
      </c>
      <c r="BQ341" s="36" t="str">
        <f ca="1">IF(ISBLANK($W341),"",OFFSET(Bkgd_AvoidedCosts!$A$1,BT341-1,BU341-1))</f>
        <v/>
      </c>
      <c r="BR341" s="38" t="str">
        <f t="shared" si="81"/>
        <v/>
      </c>
      <c r="BS341" s="38" t="str">
        <f t="shared" si="82"/>
        <v/>
      </c>
      <c r="BT341" s="10" t="str">
        <f>IF(ISBLANK($W341),"",MATCH($CA341,Bkgd_AvoidedCosts!$A$1:$A$405,FALSE))</f>
        <v/>
      </c>
      <c r="BU341" s="10" t="str">
        <f>IF(ISBLANK($W341),"",MATCH(CB341&amp;BZ341,Bkgd_AvoidedCosts!$2:$2,FALSE))</f>
        <v/>
      </c>
      <c r="BV341" s="42" t="str">
        <f ca="1">IF(ISBLANK($W341),"",OFFSET(Measure_List!$A$2,$CC341,BV$5))</f>
        <v/>
      </c>
      <c r="BW341" s="42" t="str">
        <f ca="1">IF(ISBLANK($W341),"",OFFSET(Measure_List!$A$2,$CC341,BW$5))</f>
        <v/>
      </c>
      <c r="BX341" s="42" t="str">
        <f ca="1">IF(ISBLANK($W341),"",OFFSET(Measure_List!$A$2,$CC341,BX$5))</f>
        <v/>
      </c>
      <c r="BY341" s="42" t="str">
        <f ca="1">IF(ISBLANK($W341),"",OFFSET(Measure_List!$A$2,$CC341,BY$5))</f>
        <v/>
      </c>
      <c r="BZ341" s="42" t="str">
        <f ca="1">IF(ISBLANK($W341),"",OFFSET(Measure_List!$A$2,$CC341,BZ$5))</f>
        <v/>
      </c>
      <c r="CA341" s="42" t="str">
        <f ca="1">IF(ISBLANK($W341),"",OFFSET(Measure_List!$A$2,$CC341,CA$5))</f>
        <v/>
      </c>
      <c r="CB341" s="42" t="str">
        <f ca="1">IF(ISBLANK($W341),"",OFFSET(Measure_List!$A$2,$CC341,CB$5))</f>
        <v/>
      </c>
      <c r="CC341" s="42" t="str">
        <f>IF(ISBLANK($W341),"",MATCH($W341,Measure_List!$A$2:$A$4929,FALSE)-1)</f>
        <v/>
      </c>
      <c r="CD341" s="54" t="str">
        <f t="shared" si="83"/>
        <v/>
      </c>
      <c r="CE341" s="55" t="str">
        <f t="shared" si="90"/>
        <v/>
      </c>
      <c r="CF341" s="55" t="str">
        <f>IF(ISBLANK(W341),"",MATCH(P341,'Funding Input and Summary'!$A$5:$A$254,0))</f>
        <v/>
      </c>
      <c r="CG341" s="202" t="str">
        <f>IF(W341="","",IF(ISERROR(VLOOKUP(W341,Measure_List!$A$3:$A$1000,1,FALSE)),1,""))</f>
        <v/>
      </c>
      <c r="CH341" s="46" t="str">
        <f ca="1">IF(BV341="","",IF(BV341&lt;&gt;OFFSET('Funding Input and Summary'!$AE$4,$CF341,0),1,""))</f>
        <v/>
      </c>
      <c r="CI341" s="46" t="str">
        <f ca="1">IF(ISBLANK(W341),"",IF(BZ341&lt;&gt;IF(OFFSET('Funding Input and Summary'!$AG$4,$CF341,0)="Retrofit","R","L"),1,""))</f>
        <v/>
      </c>
      <c r="CJ341" s="46" t="str">
        <f t="shared" si="84"/>
        <v/>
      </c>
      <c r="CK341" s="46" t="str">
        <f ca="1">IF(W341="","",IF(M341&lt;&gt;OFFSET('Funding Input and Summary'!$AF$4,$CF341,0),1,""))</f>
        <v/>
      </c>
      <c r="CL341" s="46" t="str">
        <f t="shared" ca="1" si="91"/>
        <v/>
      </c>
      <c r="CM341" s="46" t="str">
        <f t="shared" si="85"/>
        <v/>
      </c>
      <c r="CN341" s="63"/>
      <c r="CO341" s="63"/>
      <c r="CP341" s="63"/>
      <c r="CQ341" s="63"/>
      <c r="CR341" s="63"/>
    </row>
    <row r="342" spans="1:96" ht="15" x14ac:dyDescent="0.25">
      <c r="A342" s="244" t="str">
        <f t="shared" ca="1" si="86"/>
        <v/>
      </c>
      <c r="B342" s="59"/>
      <c r="C342" s="47"/>
      <c r="D342" s="47"/>
      <c r="E342" s="47"/>
      <c r="F342" s="47"/>
      <c r="G342" s="47"/>
      <c r="H342" s="48"/>
      <c r="I342" s="47"/>
      <c r="J342" s="49"/>
      <c r="K342" s="49"/>
      <c r="L342" s="49"/>
      <c r="M342" s="50"/>
      <c r="N342" s="50"/>
      <c r="O342" s="52"/>
      <c r="P342" s="32"/>
      <c r="Q342" s="32"/>
      <c r="R342" s="20"/>
      <c r="S342" s="51"/>
      <c r="T342" s="275"/>
      <c r="U342" s="51"/>
      <c r="V342" s="51"/>
      <c r="W342" s="62"/>
      <c r="X342" s="52"/>
      <c r="Y342" s="12"/>
      <c r="Z342" s="12"/>
      <c r="AA342" s="276"/>
      <c r="AB342" s="276"/>
      <c r="AC342" s="254"/>
      <c r="AD342" s="254"/>
      <c r="AE342" s="12"/>
      <c r="AF342" s="12"/>
      <c r="AG342" s="254"/>
      <c r="AH342" s="274"/>
      <c r="AI342" s="51"/>
      <c r="AJ342" s="51"/>
      <c r="AK342" s="248"/>
      <c r="AL342" s="248"/>
      <c r="AM342" s="248"/>
      <c r="AN342" s="254"/>
      <c r="AO342" s="254"/>
      <c r="AP342" s="254"/>
      <c r="AQ342" s="274"/>
      <c r="AR342" s="274"/>
      <c r="AS342" s="274"/>
      <c r="AT342" s="254"/>
      <c r="AU342" s="274"/>
      <c r="AV342" s="276"/>
      <c r="AW342" s="276"/>
      <c r="AX342" s="276"/>
      <c r="AY342" s="12"/>
      <c r="AZ342" s="12"/>
      <c r="BA342" s="12"/>
      <c r="BB342" s="12"/>
      <c r="BC342" s="12"/>
      <c r="BD342" s="53"/>
      <c r="BE342" s="11" t="str">
        <f ca="1">IF(OR(ISBLANK($W342),ISBLANK($M342)),"",OFFSET(Measure_List!$J$2,MATCH($W342,Measure_List!$A$3:$A$4922,FALSE),MATCH(M342,Measure_List!$J$2:$BA$2,1)-1))</f>
        <v/>
      </c>
      <c r="BF342" s="36" t="str">
        <f>IF(ISBLANK($W342),"",(-1)*PV('Drop Downs'!$F$2,CB342,$AE342))</f>
        <v/>
      </c>
      <c r="BG342" s="11" t="str">
        <f t="shared" si="77"/>
        <v/>
      </c>
      <c r="BH342" s="34" t="str">
        <f t="shared" si="87"/>
        <v/>
      </c>
      <c r="BI342" s="36" t="str">
        <f t="shared" si="78"/>
        <v/>
      </c>
      <c r="BJ342" s="34" t="str">
        <f>IF(ISBLANK($W342),"",AB342*'Drop Downs'!$F$1)</f>
        <v/>
      </c>
      <c r="BK342" s="36" t="str">
        <f t="shared" si="88"/>
        <v/>
      </c>
      <c r="BL342" s="36" t="str">
        <f>IF(ISBLANK($W342),"",(-1)*PV('Drop Downs'!$F$2,$CB342,$AD342))</f>
        <v/>
      </c>
      <c r="BM342" s="36" t="str">
        <f>IF(ISBLANK($W342),"",(-1)*PV('Drop Downs'!$F$2,CB342,$AF342))</f>
        <v/>
      </c>
      <c r="BN342" s="11" t="str">
        <f t="shared" si="89"/>
        <v/>
      </c>
      <c r="BO342" s="11" t="str">
        <f t="shared" si="79"/>
        <v/>
      </c>
      <c r="BP342" s="11" t="str">
        <f t="shared" si="80"/>
        <v/>
      </c>
      <c r="BQ342" s="36" t="str">
        <f ca="1">IF(ISBLANK($W342),"",OFFSET(Bkgd_AvoidedCosts!$A$1,BT342-1,BU342-1))</f>
        <v/>
      </c>
      <c r="BR342" s="38" t="str">
        <f t="shared" si="81"/>
        <v/>
      </c>
      <c r="BS342" s="38" t="str">
        <f t="shared" si="82"/>
        <v/>
      </c>
      <c r="BT342" s="10" t="str">
        <f>IF(ISBLANK($W342),"",MATCH($CA342,Bkgd_AvoidedCosts!$A$1:$A$405,FALSE))</f>
        <v/>
      </c>
      <c r="BU342" s="10" t="str">
        <f>IF(ISBLANK($W342),"",MATCH(CB342&amp;BZ342,Bkgd_AvoidedCosts!$2:$2,FALSE))</f>
        <v/>
      </c>
      <c r="BV342" s="42" t="str">
        <f ca="1">IF(ISBLANK($W342),"",OFFSET(Measure_List!$A$2,$CC342,BV$5))</f>
        <v/>
      </c>
      <c r="BW342" s="42" t="str">
        <f ca="1">IF(ISBLANK($W342),"",OFFSET(Measure_List!$A$2,$CC342,BW$5))</f>
        <v/>
      </c>
      <c r="BX342" s="42" t="str">
        <f ca="1">IF(ISBLANK($W342),"",OFFSET(Measure_List!$A$2,$CC342,BX$5))</f>
        <v/>
      </c>
      <c r="BY342" s="42" t="str">
        <f ca="1">IF(ISBLANK($W342),"",OFFSET(Measure_List!$A$2,$CC342,BY$5))</f>
        <v/>
      </c>
      <c r="BZ342" s="42" t="str">
        <f ca="1">IF(ISBLANK($W342),"",OFFSET(Measure_List!$A$2,$CC342,BZ$5))</f>
        <v/>
      </c>
      <c r="CA342" s="42" t="str">
        <f ca="1">IF(ISBLANK($W342),"",OFFSET(Measure_List!$A$2,$CC342,CA$5))</f>
        <v/>
      </c>
      <c r="CB342" s="42" t="str">
        <f ca="1">IF(ISBLANK($W342),"",OFFSET(Measure_List!$A$2,$CC342,CB$5))</f>
        <v/>
      </c>
      <c r="CC342" s="42" t="str">
        <f>IF(ISBLANK($W342),"",MATCH($W342,Measure_List!$A$2:$A$4929,FALSE)-1)</f>
        <v/>
      </c>
      <c r="CD342" s="54" t="str">
        <f t="shared" si="83"/>
        <v/>
      </c>
      <c r="CE342" s="55" t="str">
        <f t="shared" si="90"/>
        <v/>
      </c>
      <c r="CF342" s="55" t="str">
        <f>IF(ISBLANK(W342),"",MATCH(P342,'Funding Input and Summary'!$A$5:$A$254,0))</f>
        <v/>
      </c>
      <c r="CG342" s="202" t="str">
        <f>IF(W342="","",IF(ISERROR(VLOOKUP(W342,Measure_List!$A$3:$A$1000,1,FALSE)),1,""))</f>
        <v/>
      </c>
      <c r="CH342" s="46" t="str">
        <f ca="1">IF(BV342="","",IF(BV342&lt;&gt;OFFSET('Funding Input and Summary'!$AE$4,$CF342,0),1,""))</f>
        <v/>
      </c>
      <c r="CI342" s="46" t="str">
        <f ca="1">IF(ISBLANK(W342),"",IF(BZ342&lt;&gt;IF(OFFSET('Funding Input and Summary'!$AG$4,$CF342,0)="Retrofit","R","L"),1,""))</f>
        <v/>
      </c>
      <c r="CJ342" s="46" t="str">
        <f t="shared" si="84"/>
        <v/>
      </c>
      <c r="CK342" s="46" t="str">
        <f ca="1">IF(W342="","",IF(M342&lt;&gt;OFFSET('Funding Input and Summary'!$AF$4,$CF342,0),1,""))</f>
        <v/>
      </c>
      <c r="CL342" s="46" t="str">
        <f t="shared" ca="1" si="91"/>
        <v/>
      </c>
      <c r="CM342" s="46" t="str">
        <f t="shared" si="85"/>
        <v/>
      </c>
      <c r="CN342" s="63"/>
      <c r="CO342" s="63"/>
      <c r="CP342" s="63"/>
      <c r="CQ342" s="63"/>
      <c r="CR342" s="63"/>
    </row>
    <row r="343" spans="1:96" ht="15" x14ac:dyDescent="0.25">
      <c r="A343" s="244" t="str">
        <f t="shared" ca="1" si="86"/>
        <v/>
      </c>
      <c r="B343" s="59"/>
      <c r="C343" s="47"/>
      <c r="D343" s="47"/>
      <c r="E343" s="47"/>
      <c r="F343" s="47"/>
      <c r="G343" s="47"/>
      <c r="H343" s="48"/>
      <c r="I343" s="47"/>
      <c r="J343" s="49"/>
      <c r="K343" s="49"/>
      <c r="L343" s="49"/>
      <c r="M343" s="50"/>
      <c r="N343" s="50"/>
      <c r="O343" s="52"/>
      <c r="P343" s="32"/>
      <c r="Q343" s="32"/>
      <c r="R343" s="20"/>
      <c r="S343" s="51"/>
      <c r="T343" s="275"/>
      <c r="U343" s="51"/>
      <c r="V343" s="51"/>
      <c r="W343" s="62"/>
      <c r="X343" s="52"/>
      <c r="Y343" s="12"/>
      <c r="Z343" s="12"/>
      <c r="AA343" s="276"/>
      <c r="AB343" s="276"/>
      <c r="AC343" s="254"/>
      <c r="AD343" s="254"/>
      <c r="AE343" s="12"/>
      <c r="AF343" s="12"/>
      <c r="AG343" s="254"/>
      <c r="AH343" s="274"/>
      <c r="AI343" s="51"/>
      <c r="AJ343" s="51"/>
      <c r="AK343" s="248"/>
      <c r="AL343" s="248"/>
      <c r="AM343" s="248"/>
      <c r="AN343" s="254"/>
      <c r="AO343" s="254"/>
      <c r="AP343" s="254"/>
      <c r="AQ343" s="274"/>
      <c r="AR343" s="274"/>
      <c r="AS343" s="274"/>
      <c r="AT343" s="254"/>
      <c r="AU343" s="274"/>
      <c r="AV343" s="276"/>
      <c r="AW343" s="276"/>
      <c r="AX343" s="276"/>
      <c r="AY343" s="12"/>
      <c r="AZ343" s="12"/>
      <c r="BA343" s="12"/>
      <c r="BB343" s="12"/>
      <c r="BC343" s="12"/>
      <c r="BD343" s="53"/>
      <c r="BE343" s="11" t="str">
        <f ca="1">IF(OR(ISBLANK($W343),ISBLANK($M343)),"",OFFSET(Measure_List!$J$2,MATCH($W343,Measure_List!$A$3:$A$4922,FALSE),MATCH(M343,Measure_List!$J$2:$BA$2,1)-1))</f>
        <v/>
      </c>
      <c r="BF343" s="36" t="str">
        <f>IF(ISBLANK($W343),"",(-1)*PV('Drop Downs'!$F$2,CB343,$AE343))</f>
        <v/>
      </c>
      <c r="BG343" s="11" t="str">
        <f t="shared" si="77"/>
        <v/>
      </c>
      <c r="BH343" s="34" t="str">
        <f t="shared" si="87"/>
        <v/>
      </c>
      <c r="BI343" s="36" t="str">
        <f t="shared" si="78"/>
        <v/>
      </c>
      <c r="BJ343" s="34" t="str">
        <f>IF(ISBLANK($W343),"",AB343*'Drop Downs'!$F$1)</f>
        <v/>
      </c>
      <c r="BK343" s="36" t="str">
        <f t="shared" si="88"/>
        <v/>
      </c>
      <c r="BL343" s="36" t="str">
        <f>IF(ISBLANK($W343),"",(-1)*PV('Drop Downs'!$F$2,$CB343,$AD343))</f>
        <v/>
      </c>
      <c r="BM343" s="36" t="str">
        <f>IF(ISBLANK($W343),"",(-1)*PV('Drop Downs'!$F$2,CB343,$AF343))</f>
        <v/>
      </c>
      <c r="BN343" s="11" t="str">
        <f t="shared" si="89"/>
        <v/>
      </c>
      <c r="BO343" s="11" t="str">
        <f t="shared" si="79"/>
        <v/>
      </c>
      <c r="BP343" s="11" t="str">
        <f t="shared" si="80"/>
        <v/>
      </c>
      <c r="BQ343" s="36" t="str">
        <f ca="1">IF(ISBLANK($W343),"",OFFSET(Bkgd_AvoidedCosts!$A$1,BT343-1,BU343-1))</f>
        <v/>
      </c>
      <c r="BR343" s="38" t="str">
        <f t="shared" si="81"/>
        <v/>
      </c>
      <c r="BS343" s="38" t="str">
        <f t="shared" si="82"/>
        <v/>
      </c>
      <c r="BT343" s="10" t="str">
        <f>IF(ISBLANK($W343),"",MATCH($CA343,Bkgd_AvoidedCosts!$A$1:$A$405,FALSE))</f>
        <v/>
      </c>
      <c r="BU343" s="10" t="str">
        <f>IF(ISBLANK($W343),"",MATCH(CB343&amp;BZ343,Bkgd_AvoidedCosts!$2:$2,FALSE))</f>
        <v/>
      </c>
      <c r="BV343" s="42" t="str">
        <f ca="1">IF(ISBLANK($W343),"",OFFSET(Measure_List!$A$2,$CC343,BV$5))</f>
        <v/>
      </c>
      <c r="BW343" s="42" t="str">
        <f ca="1">IF(ISBLANK($W343),"",OFFSET(Measure_List!$A$2,$CC343,BW$5))</f>
        <v/>
      </c>
      <c r="BX343" s="42" t="str">
        <f ca="1">IF(ISBLANK($W343),"",OFFSET(Measure_List!$A$2,$CC343,BX$5))</f>
        <v/>
      </c>
      <c r="BY343" s="42" t="str">
        <f ca="1">IF(ISBLANK($W343),"",OFFSET(Measure_List!$A$2,$CC343,BY$5))</f>
        <v/>
      </c>
      <c r="BZ343" s="42" t="str">
        <f ca="1">IF(ISBLANK($W343),"",OFFSET(Measure_List!$A$2,$CC343,BZ$5))</f>
        <v/>
      </c>
      <c r="CA343" s="42" t="str">
        <f ca="1">IF(ISBLANK($W343),"",OFFSET(Measure_List!$A$2,$CC343,CA$5))</f>
        <v/>
      </c>
      <c r="CB343" s="42" t="str">
        <f ca="1">IF(ISBLANK($W343),"",OFFSET(Measure_List!$A$2,$CC343,CB$5))</f>
        <v/>
      </c>
      <c r="CC343" s="42" t="str">
        <f>IF(ISBLANK($W343),"",MATCH($W343,Measure_List!$A$2:$A$4929,FALSE)-1)</f>
        <v/>
      </c>
      <c r="CD343" s="54" t="str">
        <f t="shared" si="83"/>
        <v/>
      </c>
      <c r="CE343" s="55" t="str">
        <f t="shared" si="90"/>
        <v/>
      </c>
      <c r="CF343" s="55" t="str">
        <f>IF(ISBLANK(W343),"",MATCH(P343,'Funding Input and Summary'!$A$5:$A$254,0))</f>
        <v/>
      </c>
      <c r="CG343" s="202" t="str">
        <f>IF(W343="","",IF(ISERROR(VLOOKUP(W343,Measure_List!$A$3:$A$1000,1,FALSE)),1,""))</f>
        <v/>
      </c>
      <c r="CH343" s="46" t="str">
        <f ca="1">IF(BV343="","",IF(BV343&lt;&gt;OFFSET('Funding Input and Summary'!$AE$4,$CF343,0),1,""))</f>
        <v/>
      </c>
      <c r="CI343" s="46" t="str">
        <f ca="1">IF(ISBLANK(W343),"",IF(BZ343&lt;&gt;IF(OFFSET('Funding Input and Summary'!$AG$4,$CF343,0)="Retrofit","R","L"),1,""))</f>
        <v/>
      </c>
      <c r="CJ343" s="46" t="str">
        <f t="shared" si="84"/>
        <v/>
      </c>
      <c r="CK343" s="46" t="str">
        <f ca="1">IF(W343="","",IF(M343&lt;&gt;OFFSET('Funding Input and Summary'!$AF$4,$CF343,0),1,""))</f>
        <v/>
      </c>
      <c r="CL343" s="46" t="str">
        <f t="shared" ca="1" si="91"/>
        <v/>
      </c>
      <c r="CM343" s="46" t="str">
        <f t="shared" si="85"/>
        <v/>
      </c>
      <c r="CN343" s="63"/>
      <c r="CO343" s="63"/>
      <c r="CP343" s="63"/>
      <c r="CQ343" s="63"/>
      <c r="CR343" s="63"/>
    </row>
    <row r="344" spans="1:96" ht="15" x14ac:dyDescent="0.25">
      <c r="A344" s="244" t="str">
        <f t="shared" ca="1" si="86"/>
        <v/>
      </c>
      <c r="B344" s="59"/>
      <c r="C344" s="47"/>
      <c r="D344" s="47"/>
      <c r="E344" s="47"/>
      <c r="F344" s="47"/>
      <c r="G344" s="47"/>
      <c r="H344" s="48"/>
      <c r="I344" s="47"/>
      <c r="J344" s="49"/>
      <c r="K344" s="49"/>
      <c r="L344" s="49"/>
      <c r="M344" s="50"/>
      <c r="N344" s="50"/>
      <c r="O344" s="52"/>
      <c r="P344" s="32"/>
      <c r="Q344" s="32"/>
      <c r="R344" s="20"/>
      <c r="S344" s="51"/>
      <c r="T344" s="275"/>
      <c r="U344" s="51"/>
      <c r="V344" s="51"/>
      <c r="W344" s="62"/>
      <c r="X344" s="52"/>
      <c r="Y344" s="12"/>
      <c r="Z344" s="12"/>
      <c r="AA344" s="276"/>
      <c r="AB344" s="276"/>
      <c r="AC344" s="254"/>
      <c r="AD344" s="254"/>
      <c r="AE344" s="12"/>
      <c r="AF344" s="12"/>
      <c r="AG344" s="254"/>
      <c r="AH344" s="274"/>
      <c r="AI344" s="51"/>
      <c r="AJ344" s="51"/>
      <c r="AK344" s="248"/>
      <c r="AL344" s="248"/>
      <c r="AM344" s="248"/>
      <c r="AN344" s="254"/>
      <c r="AO344" s="254"/>
      <c r="AP344" s="254"/>
      <c r="AQ344" s="274"/>
      <c r="AR344" s="274"/>
      <c r="AS344" s="274"/>
      <c r="AT344" s="254"/>
      <c r="AU344" s="274"/>
      <c r="AV344" s="276"/>
      <c r="AW344" s="276"/>
      <c r="AX344" s="276"/>
      <c r="AY344" s="12"/>
      <c r="AZ344" s="12"/>
      <c r="BA344" s="12"/>
      <c r="BB344" s="12"/>
      <c r="BC344" s="12"/>
      <c r="BD344" s="53"/>
      <c r="BE344" s="11" t="str">
        <f ca="1">IF(OR(ISBLANK($W344),ISBLANK($M344)),"",OFFSET(Measure_List!$J$2,MATCH($W344,Measure_List!$A$3:$A$4922,FALSE),MATCH(M344,Measure_List!$J$2:$BA$2,1)-1))</f>
        <v/>
      </c>
      <c r="BF344" s="36" t="str">
        <f>IF(ISBLANK($W344),"",(-1)*PV('Drop Downs'!$F$2,CB344,$AE344))</f>
        <v/>
      </c>
      <c r="BG344" s="11" t="str">
        <f t="shared" si="77"/>
        <v/>
      </c>
      <c r="BH344" s="34" t="str">
        <f t="shared" si="87"/>
        <v/>
      </c>
      <c r="BI344" s="36" t="str">
        <f t="shared" si="78"/>
        <v/>
      </c>
      <c r="BJ344" s="34" t="str">
        <f>IF(ISBLANK($W344),"",AB344*'Drop Downs'!$F$1)</f>
        <v/>
      </c>
      <c r="BK344" s="36" t="str">
        <f t="shared" si="88"/>
        <v/>
      </c>
      <c r="BL344" s="36" t="str">
        <f>IF(ISBLANK($W344),"",(-1)*PV('Drop Downs'!$F$2,$CB344,$AD344))</f>
        <v/>
      </c>
      <c r="BM344" s="36" t="str">
        <f>IF(ISBLANK($W344),"",(-1)*PV('Drop Downs'!$F$2,CB344,$AF344))</f>
        <v/>
      </c>
      <c r="BN344" s="11" t="str">
        <f t="shared" si="89"/>
        <v/>
      </c>
      <c r="BO344" s="11" t="str">
        <f t="shared" si="79"/>
        <v/>
      </c>
      <c r="BP344" s="11" t="str">
        <f t="shared" si="80"/>
        <v/>
      </c>
      <c r="BQ344" s="36" t="str">
        <f ca="1">IF(ISBLANK($W344),"",OFFSET(Bkgd_AvoidedCosts!$A$1,BT344-1,BU344-1))</f>
        <v/>
      </c>
      <c r="BR344" s="38" t="str">
        <f t="shared" si="81"/>
        <v/>
      </c>
      <c r="BS344" s="38" t="str">
        <f t="shared" si="82"/>
        <v/>
      </c>
      <c r="BT344" s="10" t="str">
        <f>IF(ISBLANK($W344),"",MATCH($CA344,Bkgd_AvoidedCosts!$A$1:$A$405,FALSE))</f>
        <v/>
      </c>
      <c r="BU344" s="10" t="str">
        <f>IF(ISBLANK($W344),"",MATCH(CB344&amp;BZ344,Bkgd_AvoidedCosts!$2:$2,FALSE))</f>
        <v/>
      </c>
      <c r="BV344" s="42" t="str">
        <f ca="1">IF(ISBLANK($W344),"",OFFSET(Measure_List!$A$2,$CC344,BV$5))</f>
        <v/>
      </c>
      <c r="BW344" s="42" t="str">
        <f ca="1">IF(ISBLANK($W344),"",OFFSET(Measure_List!$A$2,$CC344,BW$5))</f>
        <v/>
      </c>
      <c r="BX344" s="42" t="str">
        <f ca="1">IF(ISBLANK($W344),"",OFFSET(Measure_List!$A$2,$CC344,BX$5))</f>
        <v/>
      </c>
      <c r="BY344" s="42" t="str">
        <f ca="1">IF(ISBLANK($W344),"",OFFSET(Measure_List!$A$2,$CC344,BY$5))</f>
        <v/>
      </c>
      <c r="BZ344" s="42" t="str">
        <f ca="1">IF(ISBLANK($W344),"",OFFSET(Measure_List!$A$2,$CC344,BZ$5))</f>
        <v/>
      </c>
      <c r="CA344" s="42" t="str">
        <f ca="1">IF(ISBLANK($W344),"",OFFSET(Measure_List!$A$2,$CC344,CA$5))</f>
        <v/>
      </c>
      <c r="CB344" s="42" t="str">
        <f ca="1">IF(ISBLANK($W344),"",OFFSET(Measure_List!$A$2,$CC344,CB$5))</f>
        <v/>
      </c>
      <c r="CC344" s="42" t="str">
        <f>IF(ISBLANK($W344),"",MATCH($W344,Measure_List!$A$2:$A$4929,FALSE)-1)</f>
        <v/>
      </c>
      <c r="CD344" s="54" t="str">
        <f t="shared" si="83"/>
        <v/>
      </c>
      <c r="CE344" s="55" t="str">
        <f t="shared" si="90"/>
        <v/>
      </c>
      <c r="CF344" s="55" t="str">
        <f>IF(ISBLANK(W344),"",MATCH(P344,'Funding Input and Summary'!$A$5:$A$254,0))</f>
        <v/>
      </c>
      <c r="CG344" s="202" t="str">
        <f>IF(W344="","",IF(ISERROR(VLOOKUP(W344,Measure_List!$A$3:$A$1000,1,FALSE)),1,""))</f>
        <v/>
      </c>
      <c r="CH344" s="46" t="str">
        <f ca="1">IF(BV344="","",IF(BV344&lt;&gt;OFFSET('Funding Input and Summary'!$AE$4,$CF344,0),1,""))</f>
        <v/>
      </c>
      <c r="CI344" s="46" t="str">
        <f ca="1">IF(ISBLANK(W344),"",IF(BZ344&lt;&gt;IF(OFFSET('Funding Input and Summary'!$AG$4,$CF344,0)="Retrofit","R","L"),1,""))</f>
        <v/>
      </c>
      <c r="CJ344" s="46" t="str">
        <f t="shared" si="84"/>
        <v/>
      </c>
      <c r="CK344" s="46" t="str">
        <f ca="1">IF(W344="","",IF(M344&lt;&gt;OFFSET('Funding Input and Summary'!$AF$4,$CF344,0),1,""))</f>
        <v/>
      </c>
      <c r="CL344" s="46" t="str">
        <f t="shared" ca="1" si="91"/>
        <v/>
      </c>
      <c r="CM344" s="46" t="str">
        <f t="shared" si="85"/>
        <v/>
      </c>
      <c r="CN344" s="63"/>
      <c r="CO344" s="63"/>
      <c r="CP344" s="63"/>
      <c r="CQ344" s="63"/>
      <c r="CR344" s="63"/>
    </row>
    <row r="345" spans="1:96" ht="15" x14ac:dyDescent="0.25">
      <c r="A345" s="244" t="str">
        <f t="shared" ca="1" si="86"/>
        <v/>
      </c>
      <c r="B345" s="59"/>
      <c r="C345" s="47"/>
      <c r="D345" s="47"/>
      <c r="E345" s="47"/>
      <c r="F345" s="47"/>
      <c r="G345" s="47"/>
      <c r="H345" s="48"/>
      <c r="I345" s="47"/>
      <c r="J345" s="49"/>
      <c r="K345" s="49"/>
      <c r="L345" s="49"/>
      <c r="M345" s="50"/>
      <c r="N345" s="50"/>
      <c r="O345" s="52"/>
      <c r="P345" s="32"/>
      <c r="Q345" s="32"/>
      <c r="R345" s="20"/>
      <c r="S345" s="51"/>
      <c r="T345" s="275"/>
      <c r="U345" s="51"/>
      <c r="V345" s="51"/>
      <c r="W345" s="62"/>
      <c r="X345" s="52"/>
      <c r="Y345" s="12"/>
      <c r="Z345" s="12"/>
      <c r="AA345" s="276"/>
      <c r="AB345" s="276"/>
      <c r="AC345" s="254"/>
      <c r="AD345" s="254"/>
      <c r="AE345" s="12"/>
      <c r="AF345" s="12"/>
      <c r="AG345" s="254"/>
      <c r="AH345" s="274"/>
      <c r="AI345" s="51"/>
      <c r="AJ345" s="51"/>
      <c r="AK345" s="248"/>
      <c r="AL345" s="248"/>
      <c r="AM345" s="248"/>
      <c r="AN345" s="254"/>
      <c r="AO345" s="254"/>
      <c r="AP345" s="254"/>
      <c r="AQ345" s="274"/>
      <c r="AR345" s="274"/>
      <c r="AS345" s="274"/>
      <c r="AT345" s="254"/>
      <c r="AU345" s="274"/>
      <c r="AV345" s="276"/>
      <c r="AW345" s="276"/>
      <c r="AX345" s="276"/>
      <c r="AY345" s="12"/>
      <c r="AZ345" s="12"/>
      <c r="BA345" s="12"/>
      <c r="BB345" s="12"/>
      <c r="BC345" s="12"/>
      <c r="BD345" s="53"/>
      <c r="BE345" s="11" t="str">
        <f ca="1">IF(OR(ISBLANK($W345),ISBLANK($M345)),"",OFFSET(Measure_List!$J$2,MATCH($W345,Measure_List!$A$3:$A$4922,FALSE),MATCH(M345,Measure_List!$J$2:$BA$2,1)-1))</f>
        <v/>
      </c>
      <c r="BF345" s="36" t="str">
        <f>IF(ISBLANK($W345),"",(-1)*PV('Drop Downs'!$F$2,CB345,$AE345))</f>
        <v/>
      </c>
      <c r="BG345" s="11" t="str">
        <f t="shared" si="77"/>
        <v/>
      </c>
      <c r="BH345" s="34" t="str">
        <f t="shared" si="87"/>
        <v/>
      </c>
      <c r="BI345" s="36" t="str">
        <f t="shared" si="78"/>
        <v/>
      </c>
      <c r="BJ345" s="34" t="str">
        <f>IF(ISBLANK($W345),"",AB345*'Drop Downs'!$F$1)</f>
        <v/>
      </c>
      <c r="BK345" s="36" t="str">
        <f t="shared" si="88"/>
        <v/>
      </c>
      <c r="BL345" s="36" t="str">
        <f>IF(ISBLANK($W345),"",(-1)*PV('Drop Downs'!$F$2,$CB345,$AD345))</f>
        <v/>
      </c>
      <c r="BM345" s="36" t="str">
        <f>IF(ISBLANK($W345),"",(-1)*PV('Drop Downs'!$F$2,CB345,$AF345))</f>
        <v/>
      </c>
      <c r="BN345" s="11" t="str">
        <f t="shared" si="89"/>
        <v/>
      </c>
      <c r="BO345" s="11" t="str">
        <f t="shared" si="79"/>
        <v/>
      </c>
      <c r="BP345" s="11" t="str">
        <f t="shared" si="80"/>
        <v/>
      </c>
      <c r="BQ345" s="36" t="str">
        <f ca="1">IF(ISBLANK($W345),"",OFFSET(Bkgd_AvoidedCosts!$A$1,BT345-1,BU345-1))</f>
        <v/>
      </c>
      <c r="BR345" s="38" t="str">
        <f t="shared" si="81"/>
        <v/>
      </c>
      <c r="BS345" s="38" t="str">
        <f t="shared" si="82"/>
        <v/>
      </c>
      <c r="BT345" s="10" t="str">
        <f>IF(ISBLANK($W345),"",MATCH($CA345,Bkgd_AvoidedCosts!$A$1:$A$405,FALSE))</f>
        <v/>
      </c>
      <c r="BU345" s="10" t="str">
        <f>IF(ISBLANK($W345),"",MATCH(CB345&amp;BZ345,Bkgd_AvoidedCosts!$2:$2,FALSE))</f>
        <v/>
      </c>
      <c r="BV345" s="42" t="str">
        <f ca="1">IF(ISBLANK($W345),"",OFFSET(Measure_List!$A$2,$CC345,BV$5))</f>
        <v/>
      </c>
      <c r="BW345" s="42" t="str">
        <f ca="1">IF(ISBLANK($W345),"",OFFSET(Measure_List!$A$2,$CC345,BW$5))</f>
        <v/>
      </c>
      <c r="BX345" s="42" t="str">
        <f ca="1">IF(ISBLANK($W345),"",OFFSET(Measure_List!$A$2,$CC345,BX$5))</f>
        <v/>
      </c>
      <c r="BY345" s="42" t="str">
        <f ca="1">IF(ISBLANK($W345),"",OFFSET(Measure_List!$A$2,$CC345,BY$5))</f>
        <v/>
      </c>
      <c r="BZ345" s="42" t="str">
        <f ca="1">IF(ISBLANK($W345),"",OFFSET(Measure_List!$A$2,$CC345,BZ$5))</f>
        <v/>
      </c>
      <c r="CA345" s="42" t="str">
        <f ca="1">IF(ISBLANK($W345),"",OFFSET(Measure_List!$A$2,$CC345,CA$5))</f>
        <v/>
      </c>
      <c r="CB345" s="42" t="str">
        <f ca="1">IF(ISBLANK($W345),"",OFFSET(Measure_List!$A$2,$CC345,CB$5))</f>
        <v/>
      </c>
      <c r="CC345" s="42" t="str">
        <f>IF(ISBLANK($W345),"",MATCH($W345,Measure_List!$A$2:$A$4929,FALSE)-1)</f>
        <v/>
      </c>
      <c r="CD345" s="54" t="str">
        <f t="shared" si="83"/>
        <v/>
      </c>
      <c r="CE345" s="55" t="str">
        <f t="shared" si="90"/>
        <v/>
      </c>
      <c r="CF345" s="55" t="str">
        <f>IF(ISBLANK(W345),"",MATCH(P345,'Funding Input and Summary'!$A$5:$A$254,0))</f>
        <v/>
      </c>
      <c r="CG345" s="202" t="str">
        <f>IF(W345="","",IF(ISERROR(VLOOKUP(W345,Measure_List!$A$3:$A$1000,1,FALSE)),1,""))</f>
        <v/>
      </c>
      <c r="CH345" s="46" t="str">
        <f ca="1">IF(BV345="","",IF(BV345&lt;&gt;OFFSET('Funding Input and Summary'!$AE$4,$CF345,0),1,""))</f>
        <v/>
      </c>
      <c r="CI345" s="46" t="str">
        <f ca="1">IF(ISBLANK(W345),"",IF(BZ345&lt;&gt;IF(OFFSET('Funding Input and Summary'!$AG$4,$CF345,0)="Retrofit","R","L"),1,""))</f>
        <v/>
      </c>
      <c r="CJ345" s="46" t="str">
        <f t="shared" si="84"/>
        <v/>
      </c>
      <c r="CK345" s="46" t="str">
        <f ca="1">IF(W345="","",IF(M345&lt;&gt;OFFSET('Funding Input and Summary'!$AF$4,$CF345,0),1,""))</f>
        <v/>
      </c>
      <c r="CL345" s="46" t="str">
        <f t="shared" ca="1" si="91"/>
        <v/>
      </c>
      <c r="CM345" s="46" t="str">
        <f t="shared" si="85"/>
        <v/>
      </c>
      <c r="CN345" s="63"/>
      <c r="CO345" s="63"/>
      <c r="CP345" s="63"/>
      <c r="CQ345" s="63"/>
      <c r="CR345" s="63"/>
    </row>
    <row r="346" spans="1:96" ht="15" x14ac:dyDescent="0.25">
      <c r="A346" s="244" t="str">
        <f t="shared" ca="1" si="86"/>
        <v/>
      </c>
      <c r="B346" s="59"/>
      <c r="C346" s="47"/>
      <c r="D346" s="47"/>
      <c r="E346" s="47"/>
      <c r="F346" s="47"/>
      <c r="G346" s="47"/>
      <c r="H346" s="48"/>
      <c r="I346" s="47"/>
      <c r="J346" s="49"/>
      <c r="K346" s="49"/>
      <c r="L346" s="49"/>
      <c r="M346" s="50"/>
      <c r="N346" s="50"/>
      <c r="O346" s="52"/>
      <c r="P346" s="32"/>
      <c r="Q346" s="32"/>
      <c r="R346" s="20"/>
      <c r="S346" s="51"/>
      <c r="T346" s="275"/>
      <c r="U346" s="51"/>
      <c r="V346" s="51"/>
      <c r="W346" s="62"/>
      <c r="X346" s="52"/>
      <c r="Y346" s="12"/>
      <c r="Z346" s="12"/>
      <c r="AA346" s="276"/>
      <c r="AB346" s="276"/>
      <c r="AC346" s="254"/>
      <c r="AD346" s="254"/>
      <c r="AE346" s="12"/>
      <c r="AF346" s="12"/>
      <c r="AG346" s="254"/>
      <c r="AH346" s="274"/>
      <c r="AI346" s="51"/>
      <c r="AJ346" s="51"/>
      <c r="AK346" s="248"/>
      <c r="AL346" s="248"/>
      <c r="AM346" s="248"/>
      <c r="AN346" s="254"/>
      <c r="AO346" s="254"/>
      <c r="AP346" s="254"/>
      <c r="AQ346" s="274"/>
      <c r="AR346" s="274"/>
      <c r="AS346" s="274"/>
      <c r="AT346" s="254"/>
      <c r="AU346" s="274"/>
      <c r="AV346" s="276"/>
      <c r="AW346" s="276"/>
      <c r="AX346" s="276"/>
      <c r="AY346" s="12"/>
      <c r="AZ346" s="12"/>
      <c r="BA346" s="12"/>
      <c r="BB346" s="12"/>
      <c r="BC346" s="12"/>
      <c r="BD346" s="53"/>
      <c r="BE346" s="11" t="str">
        <f ca="1">IF(OR(ISBLANK($W346),ISBLANK($M346)),"",OFFSET(Measure_List!$J$2,MATCH($W346,Measure_List!$A$3:$A$4922,FALSE),MATCH(M346,Measure_List!$J$2:$BA$2,1)-1))</f>
        <v/>
      </c>
      <c r="BF346" s="36" t="str">
        <f>IF(ISBLANK($W346),"",(-1)*PV('Drop Downs'!$F$2,CB346,$AE346))</f>
        <v/>
      </c>
      <c r="BG346" s="11" t="str">
        <f t="shared" si="77"/>
        <v/>
      </c>
      <c r="BH346" s="34" t="str">
        <f t="shared" si="87"/>
        <v/>
      </c>
      <c r="BI346" s="36" t="str">
        <f t="shared" si="78"/>
        <v/>
      </c>
      <c r="BJ346" s="34" t="str">
        <f>IF(ISBLANK($W346),"",AB346*'Drop Downs'!$F$1)</f>
        <v/>
      </c>
      <c r="BK346" s="36" t="str">
        <f t="shared" si="88"/>
        <v/>
      </c>
      <c r="BL346" s="36" t="str">
        <f>IF(ISBLANK($W346),"",(-1)*PV('Drop Downs'!$F$2,$CB346,$AD346))</f>
        <v/>
      </c>
      <c r="BM346" s="36" t="str">
        <f>IF(ISBLANK($W346),"",(-1)*PV('Drop Downs'!$F$2,CB346,$AF346))</f>
        <v/>
      </c>
      <c r="BN346" s="11" t="str">
        <f t="shared" si="89"/>
        <v/>
      </c>
      <c r="BO346" s="11" t="str">
        <f t="shared" si="79"/>
        <v/>
      </c>
      <c r="BP346" s="11" t="str">
        <f t="shared" si="80"/>
        <v/>
      </c>
      <c r="BQ346" s="36" t="str">
        <f ca="1">IF(ISBLANK($W346),"",OFFSET(Bkgd_AvoidedCosts!$A$1,BT346-1,BU346-1))</f>
        <v/>
      </c>
      <c r="BR346" s="38" t="str">
        <f t="shared" si="81"/>
        <v/>
      </c>
      <c r="BS346" s="38" t="str">
        <f t="shared" si="82"/>
        <v/>
      </c>
      <c r="BT346" s="10" t="str">
        <f>IF(ISBLANK($W346),"",MATCH($CA346,Bkgd_AvoidedCosts!$A$1:$A$405,FALSE))</f>
        <v/>
      </c>
      <c r="BU346" s="10" t="str">
        <f>IF(ISBLANK($W346),"",MATCH(CB346&amp;BZ346,Bkgd_AvoidedCosts!$2:$2,FALSE))</f>
        <v/>
      </c>
      <c r="BV346" s="42" t="str">
        <f ca="1">IF(ISBLANK($W346),"",OFFSET(Measure_List!$A$2,$CC346,BV$5))</f>
        <v/>
      </c>
      <c r="BW346" s="42" t="str">
        <f ca="1">IF(ISBLANK($W346),"",OFFSET(Measure_List!$A$2,$CC346,BW$5))</f>
        <v/>
      </c>
      <c r="BX346" s="42" t="str">
        <f ca="1">IF(ISBLANK($W346),"",OFFSET(Measure_List!$A$2,$CC346,BX$5))</f>
        <v/>
      </c>
      <c r="BY346" s="42" t="str">
        <f ca="1">IF(ISBLANK($W346),"",OFFSET(Measure_List!$A$2,$CC346,BY$5))</f>
        <v/>
      </c>
      <c r="BZ346" s="42" t="str">
        <f ca="1">IF(ISBLANK($W346),"",OFFSET(Measure_List!$A$2,$CC346,BZ$5))</f>
        <v/>
      </c>
      <c r="CA346" s="42" t="str">
        <f ca="1">IF(ISBLANK($W346),"",OFFSET(Measure_List!$A$2,$CC346,CA$5))</f>
        <v/>
      </c>
      <c r="CB346" s="42" t="str">
        <f ca="1">IF(ISBLANK($W346),"",OFFSET(Measure_List!$A$2,$CC346,CB$5))</f>
        <v/>
      </c>
      <c r="CC346" s="42" t="str">
        <f>IF(ISBLANK($W346),"",MATCH($W346,Measure_List!$A$2:$A$4929,FALSE)-1)</f>
        <v/>
      </c>
      <c r="CD346" s="54" t="str">
        <f t="shared" si="83"/>
        <v/>
      </c>
      <c r="CE346" s="55" t="str">
        <f t="shared" si="90"/>
        <v/>
      </c>
      <c r="CF346" s="55" t="str">
        <f>IF(ISBLANK(W346),"",MATCH(P346,'Funding Input and Summary'!$A$5:$A$254,0))</f>
        <v/>
      </c>
      <c r="CG346" s="202" t="str">
        <f>IF(W346="","",IF(ISERROR(VLOOKUP(W346,Measure_List!$A$3:$A$1000,1,FALSE)),1,""))</f>
        <v/>
      </c>
      <c r="CH346" s="46" t="str">
        <f ca="1">IF(BV346="","",IF(BV346&lt;&gt;OFFSET('Funding Input and Summary'!$AE$4,$CF346,0),1,""))</f>
        <v/>
      </c>
      <c r="CI346" s="46" t="str">
        <f ca="1">IF(ISBLANK(W346),"",IF(BZ346&lt;&gt;IF(OFFSET('Funding Input and Summary'!$AG$4,$CF346,0)="Retrofit","R","L"),1,""))</f>
        <v/>
      </c>
      <c r="CJ346" s="46" t="str">
        <f t="shared" si="84"/>
        <v/>
      </c>
      <c r="CK346" s="46" t="str">
        <f ca="1">IF(W346="","",IF(M346&lt;&gt;OFFSET('Funding Input and Summary'!$AF$4,$CF346,0),1,""))</f>
        <v/>
      </c>
      <c r="CL346" s="46" t="str">
        <f t="shared" ca="1" si="91"/>
        <v/>
      </c>
      <c r="CM346" s="46" t="str">
        <f t="shared" si="85"/>
        <v/>
      </c>
      <c r="CN346" s="63"/>
      <c r="CO346" s="63"/>
      <c r="CP346" s="63"/>
      <c r="CQ346" s="63"/>
      <c r="CR346" s="63"/>
    </row>
    <row r="347" spans="1:96" ht="15" x14ac:dyDescent="0.25">
      <c r="A347" s="244" t="str">
        <f t="shared" ca="1" si="86"/>
        <v/>
      </c>
      <c r="B347" s="59"/>
      <c r="C347" s="47"/>
      <c r="D347" s="47"/>
      <c r="E347" s="47"/>
      <c r="F347" s="47"/>
      <c r="G347" s="47"/>
      <c r="H347" s="48"/>
      <c r="I347" s="47"/>
      <c r="J347" s="49"/>
      <c r="K347" s="49"/>
      <c r="L347" s="49"/>
      <c r="M347" s="50"/>
      <c r="N347" s="50"/>
      <c r="O347" s="52"/>
      <c r="P347" s="32"/>
      <c r="Q347" s="32"/>
      <c r="R347" s="20"/>
      <c r="S347" s="51"/>
      <c r="T347" s="275"/>
      <c r="U347" s="51"/>
      <c r="V347" s="51"/>
      <c r="W347" s="62"/>
      <c r="X347" s="52"/>
      <c r="Y347" s="12"/>
      <c r="Z347" s="12"/>
      <c r="AA347" s="276"/>
      <c r="AB347" s="276"/>
      <c r="AC347" s="254"/>
      <c r="AD347" s="254"/>
      <c r="AE347" s="12"/>
      <c r="AF347" s="12"/>
      <c r="AG347" s="254"/>
      <c r="AH347" s="274"/>
      <c r="AI347" s="51"/>
      <c r="AJ347" s="51"/>
      <c r="AK347" s="248"/>
      <c r="AL347" s="248"/>
      <c r="AM347" s="248"/>
      <c r="AN347" s="254"/>
      <c r="AO347" s="254"/>
      <c r="AP347" s="254"/>
      <c r="AQ347" s="274"/>
      <c r="AR347" s="274"/>
      <c r="AS347" s="274"/>
      <c r="AT347" s="254"/>
      <c r="AU347" s="274"/>
      <c r="AV347" s="276"/>
      <c r="AW347" s="276"/>
      <c r="AX347" s="276"/>
      <c r="AY347" s="12"/>
      <c r="AZ347" s="12"/>
      <c r="BA347" s="12"/>
      <c r="BB347" s="12"/>
      <c r="BC347" s="12"/>
      <c r="BD347" s="53"/>
      <c r="BE347" s="11" t="str">
        <f ca="1">IF(OR(ISBLANK($W347),ISBLANK($M347)),"",OFFSET(Measure_List!$J$2,MATCH($W347,Measure_List!$A$3:$A$4922,FALSE),MATCH(M347,Measure_List!$J$2:$BA$2,1)-1))</f>
        <v/>
      </c>
      <c r="BF347" s="36" t="str">
        <f>IF(ISBLANK($W347),"",(-1)*PV('Drop Downs'!$F$2,CB347,$AE347))</f>
        <v/>
      </c>
      <c r="BG347" s="11" t="str">
        <f t="shared" si="77"/>
        <v/>
      </c>
      <c r="BH347" s="34" t="str">
        <f t="shared" si="87"/>
        <v/>
      </c>
      <c r="BI347" s="36" t="str">
        <f t="shared" si="78"/>
        <v/>
      </c>
      <c r="BJ347" s="34" t="str">
        <f>IF(ISBLANK($W347),"",AB347*'Drop Downs'!$F$1)</f>
        <v/>
      </c>
      <c r="BK347" s="36" t="str">
        <f t="shared" si="88"/>
        <v/>
      </c>
      <c r="BL347" s="36" t="str">
        <f>IF(ISBLANK($W347),"",(-1)*PV('Drop Downs'!$F$2,$CB347,$AD347))</f>
        <v/>
      </c>
      <c r="BM347" s="36" t="str">
        <f>IF(ISBLANK($W347),"",(-1)*PV('Drop Downs'!$F$2,CB347,$AF347))</f>
        <v/>
      </c>
      <c r="BN347" s="11" t="str">
        <f t="shared" si="89"/>
        <v/>
      </c>
      <c r="BO347" s="11" t="str">
        <f t="shared" si="79"/>
        <v/>
      </c>
      <c r="BP347" s="11" t="str">
        <f t="shared" si="80"/>
        <v/>
      </c>
      <c r="BQ347" s="36" t="str">
        <f ca="1">IF(ISBLANK($W347),"",OFFSET(Bkgd_AvoidedCosts!$A$1,BT347-1,BU347-1))</f>
        <v/>
      </c>
      <c r="BR347" s="38" t="str">
        <f t="shared" si="81"/>
        <v/>
      </c>
      <c r="BS347" s="38" t="str">
        <f t="shared" si="82"/>
        <v/>
      </c>
      <c r="BT347" s="10" t="str">
        <f>IF(ISBLANK($W347),"",MATCH($CA347,Bkgd_AvoidedCosts!$A$1:$A$405,FALSE))</f>
        <v/>
      </c>
      <c r="BU347" s="10" t="str">
        <f>IF(ISBLANK($W347),"",MATCH(CB347&amp;BZ347,Bkgd_AvoidedCosts!$2:$2,FALSE))</f>
        <v/>
      </c>
      <c r="BV347" s="42" t="str">
        <f ca="1">IF(ISBLANK($W347),"",OFFSET(Measure_List!$A$2,$CC347,BV$5))</f>
        <v/>
      </c>
      <c r="BW347" s="42" t="str">
        <f ca="1">IF(ISBLANK($W347),"",OFFSET(Measure_List!$A$2,$CC347,BW$5))</f>
        <v/>
      </c>
      <c r="BX347" s="42" t="str">
        <f ca="1">IF(ISBLANK($W347),"",OFFSET(Measure_List!$A$2,$CC347,BX$5))</f>
        <v/>
      </c>
      <c r="BY347" s="42" t="str">
        <f ca="1">IF(ISBLANK($W347),"",OFFSET(Measure_List!$A$2,$CC347,BY$5))</f>
        <v/>
      </c>
      <c r="BZ347" s="42" t="str">
        <f ca="1">IF(ISBLANK($W347),"",OFFSET(Measure_List!$A$2,$CC347,BZ$5))</f>
        <v/>
      </c>
      <c r="CA347" s="42" t="str">
        <f ca="1">IF(ISBLANK($W347),"",OFFSET(Measure_List!$A$2,$CC347,CA$5))</f>
        <v/>
      </c>
      <c r="CB347" s="42" t="str">
        <f ca="1">IF(ISBLANK($W347),"",OFFSET(Measure_List!$A$2,$CC347,CB$5))</f>
        <v/>
      </c>
      <c r="CC347" s="42" t="str">
        <f>IF(ISBLANK($W347),"",MATCH($W347,Measure_List!$A$2:$A$4929,FALSE)-1)</f>
        <v/>
      </c>
      <c r="CD347" s="54" t="str">
        <f t="shared" si="83"/>
        <v/>
      </c>
      <c r="CE347" s="55" t="str">
        <f t="shared" si="90"/>
        <v/>
      </c>
      <c r="CF347" s="55" t="str">
        <f>IF(ISBLANK(W347),"",MATCH(P347,'Funding Input and Summary'!$A$5:$A$254,0))</f>
        <v/>
      </c>
      <c r="CG347" s="202" t="str">
        <f>IF(W347="","",IF(ISERROR(VLOOKUP(W347,Measure_List!$A$3:$A$1000,1,FALSE)),1,""))</f>
        <v/>
      </c>
      <c r="CH347" s="46" t="str">
        <f ca="1">IF(BV347="","",IF(BV347&lt;&gt;OFFSET('Funding Input and Summary'!$AE$4,$CF347,0),1,""))</f>
        <v/>
      </c>
      <c r="CI347" s="46" t="str">
        <f ca="1">IF(ISBLANK(W347),"",IF(BZ347&lt;&gt;IF(OFFSET('Funding Input and Summary'!$AG$4,$CF347,0)="Retrofit","R","L"),1,""))</f>
        <v/>
      </c>
      <c r="CJ347" s="46" t="str">
        <f t="shared" si="84"/>
        <v/>
      </c>
      <c r="CK347" s="46" t="str">
        <f ca="1">IF(W347="","",IF(M347&lt;&gt;OFFSET('Funding Input and Summary'!$AF$4,$CF347,0),1,""))</f>
        <v/>
      </c>
      <c r="CL347" s="46" t="str">
        <f t="shared" ca="1" si="91"/>
        <v/>
      </c>
      <c r="CM347" s="46" t="str">
        <f t="shared" si="85"/>
        <v/>
      </c>
      <c r="CN347" s="63"/>
      <c r="CO347" s="63"/>
      <c r="CP347" s="63"/>
      <c r="CQ347" s="63"/>
      <c r="CR347" s="63"/>
    </row>
    <row r="348" spans="1:96" ht="15" x14ac:dyDescent="0.25">
      <c r="A348" s="244" t="str">
        <f t="shared" ca="1" si="86"/>
        <v/>
      </c>
      <c r="B348" s="59"/>
      <c r="C348" s="47"/>
      <c r="D348" s="47"/>
      <c r="E348" s="47"/>
      <c r="F348" s="47"/>
      <c r="G348" s="47"/>
      <c r="H348" s="48"/>
      <c r="I348" s="47"/>
      <c r="J348" s="49"/>
      <c r="K348" s="49"/>
      <c r="L348" s="49"/>
      <c r="M348" s="50"/>
      <c r="N348" s="50"/>
      <c r="O348" s="52"/>
      <c r="P348" s="32"/>
      <c r="Q348" s="32"/>
      <c r="R348" s="20"/>
      <c r="S348" s="51"/>
      <c r="T348" s="275"/>
      <c r="U348" s="51"/>
      <c r="V348" s="51"/>
      <c r="W348" s="62"/>
      <c r="X348" s="52"/>
      <c r="Y348" s="12"/>
      <c r="Z348" s="12"/>
      <c r="AA348" s="276"/>
      <c r="AB348" s="276"/>
      <c r="AC348" s="254"/>
      <c r="AD348" s="254"/>
      <c r="AE348" s="12"/>
      <c r="AF348" s="12"/>
      <c r="AG348" s="254"/>
      <c r="AH348" s="274"/>
      <c r="AI348" s="51"/>
      <c r="AJ348" s="51"/>
      <c r="AK348" s="248"/>
      <c r="AL348" s="248"/>
      <c r="AM348" s="248"/>
      <c r="AN348" s="254"/>
      <c r="AO348" s="254"/>
      <c r="AP348" s="254"/>
      <c r="AQ348" s="274"/>
      <c r="AR348" s="274"/>
      <c r="AS348" s="274"/>
      <c r="AT348" s="254"/>
      <c r="AU348" s="274"/>
      <c r="AV348" s="276"/>
      <c r="AW348" s="276"/>
      <c r="AX348" s="276"/>
      <c r="AY348" s="12"/>
      <c r="AZ348" s="12"/>
      <c r="BA348" s="12"/>
      <c r="BB348" s="12"/>
      <c r="BC348" s="12"/>
      <c r="BD348" s="53"/>
      <c r="BE348" s="11" t="str">
        <f ca="1">IF(OR(ISBLANK($W348),ISBLANK($M348)),"",OFFSET(Measure_List!$J$2,MATCH($W348,Measure_List!$A$3:$A$4922,FALSE),MATCH(M348,Measure_List!$J$2:$BA$2,1)-1))</f>
        <v/>
      </c>
      <c r="BF348" s="36" t="str">
        <f>IF(ISBLANK($W348),"",(-1)*PV('Drop Downs'!$F$2,CB348,$AE348))</f>
        <v/>
      </c>
      <c r="BG348" s="11" t="str">
        <f t="shared" si="77"/>
        <v/>
      </c>
      <c r="BH348" s="34" t="str">
        <f t="shared" si="87"/>
        <v/>
      </c>
      <c r="BI348" s="36" t="str">
        <f t="shared" si="78"/>
        <v/>
      </c>
      <c r="BJ348" s="34" t="str">
        <f>IF(ISBLANK($W348),"",AB348*'Drop Downs'!$F$1)</f>
        <v/>
      </c>
      <c r="BK348" s="36" t="str">
        <f t="shared" si="88"/>
        <v/>
      </c>
      <c r="BL348" s="36" t="str">
        <f>IF(ISBLANK($W348),"",(-1)*PV('Drop Downs'!$F$2,$CB348,$AD348))</f>
        <v/>
      </c>
      <c r="BM348" s="36" t="str">
        <f>IF(ISBLANK($W348),"",(-1)*PV('Drop Downs'!$F$2,CB348,$AF348))</f>
        <v/>
      </c>
      <c r="BN348" s="11" t="str">
        <f t="shared" si="89"/>
        <v/>
      </c>
      <c r="BO348" s="11" t="str">
        <f t="shared" si="79"/>
        <v/>
      </c>
      <c r="BP348" s="11" t="str">
        <f t="shared" si="80"/>
        <v/>
      </c>
      <c r="BQ348" s="36" t="str">
        <f ca="1">IF(ISBLANK($W348),"",OFFSET(Bkgd_AvoidedCosts!$A$1,BT348-1,BU348-1))</f>
        <v/>
      </c>
      <c r="BR348" s="38" t="str">
        <f t="shared" si="81"/>
        <v/>
      </c>
      <c r="BS348" s="38" t="str">
        <f t="shared" si="82"/>
        <v/>
      </c>
      <c r="BT348" s="10" t="str">
        <f>IF(ISBLANK($W348),"",MATCH($CA348,Bkgd_AvoidedCosts!$A$1:$A$405,FALSE))</f>
        <v/>
      </c>
      <c r="BU348" s="10" t="str">
        <f>IF(ISBLANK($W348),"",MATCH(CB348&amp;BZ348,Bkgd_AvoidedCosts!$2:$2,FALSE))</f>
        <v/>
      </c>
      <c r="BV348" s="42" t="str">
        <f ca="1">IF(ISBLANK($W348),"",OFFSET(Measure_List!$A$2,$CC348,BV$5))</f>
        <v/>
      </c>
      <c r="BW348" s="42" t="str">
        <f ca="1">IF(ISBLANK($W348),"",OFFSET(Measure_List!$A$2,$CC348,BW$5))</f>
        <v/>
      </c>
      <c r="BX348" s="42" t="str">
        <f ca="1">IF(ISBLANK($W348),"",OFFSET(Measure_List!$A$2,$CC348,BX$5))</f>
        <v/>
      </c>
      <c r="BY348" s="42" t="str">
        <f ca="1">IF(ISBLANK($W348),"",OFFSET(Measure_List!$A$2,$CC348,BY$5))</f>
        <v/>
      </c>
      <c r="BZ348" s="42" t="str">
        <f ca="1">IF(ISBLANK($W348),"",OFFSET(Measure_List!$A$2,$CC348,BZ$5))</f>
        <v/>
      </c>
      <c r="CA348" s="42" t="str">
        <f ca="1">IF(ISBLANK($W348),"",OFFSET(Measure_List!$A$2,$CC348,CA$5))</f>
        <v/>
      </c>
      <c r="CB348" s="42" t="str">
        <f ca="1">IF(ISBLANK($W348),"",OFFSET(Measure_List!$A$2,$CC348,CB$5))</f>
        <v/>
      </c>
      <c r="CC348" s="42" t="str">
        <f>IF(ISBLANK($W348),"",MATCH($W348,Measure_List!$A$2:$A$4929,FALSE)-1)</f>
        <v/>
      </c>
      <c r="CD348" s="54" t="str">
        <f t="shared" si="83"/>
        <v/>
      </c>
      <c r="CE348" s="55" t="str">
        <f t="shared" si="90"/>
        <v/>
      </c>
      <c r="CF348" s="55" t="str">
        <f>IF(ISBLANK(W348),"",MATCH(P348,'Funding Input and Summary'!$A$5:$A$254,0))</f>
        <v/>
      </c>
      <c r="CG348" s="202" t="str">
        <f>IF(W348="","",IF(ISERROR(VLOOKUP(W348,Measure_List!$A$3:$A$1000,1,FALSE)),1,""))</f>
        <v/>
      </c>
      <c r="CH348" s="46" t="str">
        <f ca="1">IF(BV348="","",IF(BV348&lt;&gt;OFFSET('Funding Input and Summary'!$AE$4,$CF348,0),1,""))</f>
        <v/>
      </c>
      <c r="CI348" s="46" t="str">
        <f ca="1">IF(ISBLANK(W348),"",IF(BZ348&lt;&gt;IF(OFFSET('Funding Input and Summary'!$AG$4,$CF348,0)="Retrofit","R","L"),1,""))</f>
        <v/>
      </c>
      <c r="CJ348" s="46" t="str">
        <f t="shared" si="84"/>
        <v/>
      </c>
      <c r="CK348" s="46" t="str">
        <f ca="1">IF(W348="","",IF(M348&lt;&gt;OFFSET('Funding Input and Summary'!$AF$4,$CF348,0),1,""))</f>
        <v/>
      </c>
      <c r="CL348" s="46" t="str">
        <f t="shared" ca="1" si="91"/>
        <v/>
      </c>
      <c r="CM348" s="46" t="str">
        <f t="shared" si="85"/>
        <v/>
      </c>
      <c r="CN348" s="63"/>
      <c r="CO348" s="63"/>
      <c r="CP348" s="63"/>
      <c r="CQ348" s="63"/>
      <c r="CR348" s="63"/>
    </row>
    <row r="349" spans="1:96" ht="15" x14ac:dyDescent="0.25">
      <c r="A349" s="244" t="str">
        <f t="shared" ca="1" si="86"/>
        <v/>
      </c>
      <c r="B349" s="59"/>
      <c r="C349" s="47"/>
      <c r="D349" s="47"/>
      <c r="E349" s="47"/>
      <c r="F349" s="47"/>
      <c r="G349" s="47"/>
      <c r="H349" s="48"/>
      <c r="I349" s="47"/>
      <c r="J349" s="49"/>
      <c r="K349" s="49"/>
      <c r="L349" s="49"/>
      <c r="M349" s="50"/>
      <c r="N349" s="50"/>
      <c r="O349" s="52"/>
      <c r="P349" s="32"/>
      <c r="Q349" s="32"/>
      <c r="R349" s="20"/>
      <c r="S349" s="51"/>
      <c r="T349" s="275"/>
      <c r="U349" s="51"/>
      <c r="V349" s="51"/>
      <c r="W349" s="62"/>
      <c r="X349" s="52"/>
      <c r="Y349" s="12"/>
      <c r="Z349" s="12"/>
      <c r="AA349" s="276"/>
      <c r="AB349" s="276"/>
      <c r="AC349" s="254"/>
      <c r="AD349" s="254"/>
      <c r="AE349" s="12"/>
      <c r="AF349" s="12"/>
      <c r="AG349" s="254"/>
      <c r="AH349" s="274"/>
      <c r="AI349" s="51"/>
      <c r="AJ349" s="51"/>
      <c r="AK349" s="248"/>
      <c r="AL349" s="248"/>
      <c r="AM349" s="248"/>
      <c r="AN349" s="254"/>
      <c r="AO349" s="254"/>
      <c r="AP349" s="254"/>
      <c r="AQ349" s="274"/>
      <c r="AR349" s="274"/>
      <c r="AS349" s="274"/>
      <c r="AT349" s="254"/>
      <c r="AU349" s="274"/>
      <c r="AV349" s="276"/>
      <c r="AW349" s="276"/>
      <c r="AX349" s="276"/>
      <c r="AY349" s="12"/>
      <c r="AZ349" s="12"/>
      <c r="BA349" s="12"/>
      <c r="BB349" s="12"/>
      <c r="BC349" s="12"/>
      <c r="BD349" s="53"/>
      <c r="BE349" s="11" t="str">
        <f ca="1">IF(OR(ISBLANK($W349),ISBLANK($M349)),"",OFFSET(Measure_List!$J$2,MATCH($W349,Measure_List!$A$3:$A$4922,FALSE),MATCH(M349,Measure_List!$J$2:$BA$2,1)-1))</f>
        <v/>
      </c>
      <c r="BF349" s="36" t="str">
        <f>IF(ISBLANK($W349),"",(-1)*PV('Drop Downs'!$F$2,CB349,$AE349))</f>
        <v/>
      </c>
      <c r="BG349" s="11" t="str">
        <f t="shared" si="77"/>
        <v/>
      </c>
      <c r="BH349" s="34" t="str">
        <f t="shared" si="87"/>
        <v/>
      </c>
      <c r="BI349" s="36" t="str">
        <f t="shared" si="78"/>
        <v/>
      </c>
      <c r="BJ349" s="34" t="str">
        <f>IF(ISBLANK($W349),"",AB349*'Drop Downs'!$F$1)</f>
        <v/>
      </c>
      <c r="BK349" s="36" t="str">
        <f t="shared" si="88"/>
        <v/>
      </c>
      <c r="BL349" s="36" t="str">
        <f>IF(ISBLANK($W349),"",(-1)*PV('Drop Downs'!$F$2,$CB349,$AD349))</f>
        <v/>
      </c>
      <c r="BM349" s="36" t="str">
        <f>IF(ISBLANK($W349),"",(-1)*PV('Drop Downs'!$F$2,CB349,$AF349))</f>
        <v/>
      </c>
      <c r="BN349" s="11" t="str">
        <f t="shared" si="89"/>
        <v/>
      </c>
      <c r="BO349" s="11" t="str">
        <f t="shared" si="79"/>
        <v/>
      </c>
      <c r="BP349" s="11" t="str">
        <f t="shared" si="80"/>
        <v/>
      </c>
      <c r="BQ349" s="36" t="str">
        <f ca="1">IF(ISBLANK($W349),"",OFFSET(Bkgd_AvoidedCosts!$A$1,BT349-1,BU349-1))</f>
        <v/>
      </c>
      <c r="BR349" s="38" t="str">
        <f t="shared" si="81"/>
        <v/>
      </c>
      <c r="BS349" s="38" t="str">
        <f t="shared" si="82"/>
        <v/>
      </c>
      <c r="BT349" s="10" t="str">
        <f>IF(ISBLANK($W349),"",MATCH($CA349,Bkgd_AvoidedCosts!$A$1:$A$405,FALSE))</f>
        <v/>
      </c>
      <c r="BU349" s="10" t="str">
        <f>IF(ISBLANK($W349),"",MATCH(CB349&amp;BZ349,Bkgd_AvoidedCosts!$2:$2,FALSE))</f>
        <v/>
      </c>
      <c r="BV349" s="42" t="str">
        <f ca="1">IF(ISBLANK($W349),"",OFFSET(Measure_List!$A$2,$CC349,BV$5))</f>
        <v/>
      </c>
      <c r="BW349" s="42" t="str">
        <f ca="1">IF(ISBLANK($W349),"",OFFSET(Measure_List!$A$2,$CC349,BW$5))</f>
        <v/>
      </c>
      <c r="BX349" s="42" t="str">
        <f ca="1">IF(ISBLANK($W349),"",OFFSET(Measure_List!$A$2,$CC349,BX$5))</f>
        <v/>
      </c>
      <c r="BY349" s="42" t="str">
        <f ca="1">IF(ISBLANK($W349),"",OFFSET(Measure_List!$A$2,$CC349,BY$5))</f>
        <v/>
      </c>
      <c r="BZ349" s="42" t="str">
        <f ca="1">IF(ISBLANK($W349),"",OFFSET(Measure_List!$A$2,$CC349,BZ$5))</f>
        <v/>
      </c>
      <c r="CA349" s="42" t="str">
        <f ca="1">IF(ISBLANK($W349),"",OFFSET(Measure_List!$A$2,$CC349,CA$5))</f>
        <v/>
      </c>
      <c r="CB349" s="42" t="str">
        <f ca="1">IF(ISBLANK($W349),"",OFFSET(Measure_List!$A$2,$CC349,CB$5))</f>
        <v/>
      </c>
      <c r="CC349" s="42" t="str">
        <f>IF(ISBLANK($W349),"",MATCH($W349,Measure_List!$A$2:$A$4929,FALSE)-1)</f>
        <v/>
      </c>
      <c r="CD349" s="54" t="str">
        <f t="shared" si="83"/>
        <v/>
      </c>
      <c r="CE349" s="55" t="str">
        <f t="shared" si="90"/>
        <v/>
      </c>
      <c r="CF349" s="55" t="str">
        <f>IF(ISBLANK(W349),"",MATCH(P349,'Funding Input and Summary'!$A$5:$A$254,0))</f>
        <v/>
      </c>
      <c r="CG349" s="202" t="str">
        <f>IF(W349="","",IF(ISERROR(VLOOKUP(W349,Measure_List!$A$3:$A$1000,1,FALSE)),1,""))</f>
        <v/>
      </c>
      <c r="CH349" s="46" t="str">
        <f ca="1">IF(BV349="","",IF(BV349&lt;&gt;OFFSET('Funding Input and Summary'!$AE$4,$CF349,0),1,""))</f>
        <v/>
      </c>
      <c r="CI349" s="46" t="str">
        <f ca="1">IF(ISBLANK(W349),"",IF(BZ349&lt;&gt;IF(OFFSET('Funding Input and Summary'!$AG$4,$CF349,0)="Retrofit","R","L"),1,""))</f>
        <v/>
      </c>
      <c r="CJ349" s="46" t="str">
        <f t="shared" si="84"/>
        <v/>
      </c>
      <c r="CK349" s="46" t="str">
        <f ca="1">IF(W349="","",IF(M349&lt;&gt;OFFSET('Funding Input and Summary'!$AF$4,$CF349,0),1,""))</f>
        <v/>
      </c>
      <c r="CL349" s="46" t="str">
        <f t="shared" ca="1" si="91"/>
        <v/>
      </c>
      <c r="CM349" s="46" t="str">
        <f t="shared" si="85"/>
        <v/>
      </c>
      <c r="CN349" s="63"/>
      <c r="CO349" s="63"/>
      <c r="CP349" s="63"/>
      <c r="CQ349" s="63"/>
      <c r="CR349" s="63"/>
    </row>
    <row r="350" spans="1:96" ht="15" x14ac:dyDescent="0.25">
      <c r="A350" s="244" t="str">
        <f t="shared" ca="1" si="86"/>
        <v/>
      </c>
      <c r="B350" s="59"/>
      <c r="C350" s="47"/>
      <c r="D350" s="47"/>
      <c r="E350" s="47"/>
      <c r="F350" s="47"/>
      <c r="G350" s="47"/>
      <c r="H350" s="48"/>
      <c r="I350" s="47"/>
      <c r="J350" s="49"/>
      <c r="K350" s="49"/>
      <c r="L350" s="49"/>
      <c r="M350" s="50"/>
      <c r="N350" s="50"/>
      <c r="O350" s="52"/>
      <c r="P350" s="32"/>
      <c r="Q350" s="32"/>
      <c r="R350" s="20"/>
      <c r="S350" s="51"/>
      <c r="T350" s="275"/>
      <c r="U350" s="51"/>
      <c r="V350" s="51"/>
      <c r="W350" s="62"/>
      <c r="X350" s="52"/>
      <c r="Y350" s="12"/>
      <c r="Z350" s="12"/>
      <c r="AA350" s="276"/>
      <c r="AB350" s="276"/>
      <c r="AC350" s="254"/>
      <c r="AD350" s="254"/>
      <c r="AE350" s="12"/>
      <c r="AF350" s="12"/>
      <c r="AG350" s="254"/>
      <c r="AH350" s="274"/>
      <c r="AI350" s="51"/>
      <c r="AJ350" s="51"/>
      <c r="AK350" s="248"/>
      <c r="AL350" s="248"/>
      <c r="AM350" s="248"/>
      <c r="AN350" s="254"/>
      <c r="AO350" s="254"/>
      <c r="AP350" s="254"/>
      <c r="AQ350" s="274"/>
      <c r="AR350" s="274"/>
      <c r="AS350" s="274"/>
      <c r="AT350" s="254"/>
      <c r="AU350" s="274"/>
      <c r="AV350" s="276"/>
      <c r="AW350" s="276"/>
      <c r="AX350" s="276"/>
      <c r="AY350" s="12"/>
      <c r="AZ350" s="12"/>
      <c r="BA350" s="12"/>
      <c r="BB350" s="12"/>
      <c r="BC350" s="12"/>
      <c r="BD350" s="53"/>
      <c r="BE350" s="11" t="str">
        <f ca="1">IF(OR(ISBLANK($W350),ISBLANK($M350)),"",OFFSET(Measure_List!$J$2,MATCH($W350,Measure_List!$A$3:$A$4922,FALSE),MATCH(M350,Measure_List!$J$2:$BA$2,1)-1))</f>
        <v/>
      </c>
      <c r="BF350" s="36" t="str">
        <f>IF(ISBLANK($W350),"",(-1)*PV('Drop Downs'!$F$2,CB350,$AE350))</f>
        <v/>
      </c>
      <c r="BG350" s="11" t="str">
        <f t="shared" si="77"/>
        <v/>
      </c>
      <c r="BH350" s="34" t="str">
        <f t="shared" si="87"/>
        <v/>
      </c>
      <c r="BI350" s="36" t="str">
        <f t="shared" si="78"/>
        <v/>
      </c>
      <c r="BJ350" s="34" t="str">
        <f>IF(ISBLANK($W350),"",AB350*'Drop Downs'!$F$1)</f>
        <v/>
      </c>
      <c r="BK350" s="36" t="str">
        <f t="shared" si="88"/>
        <v/>
      </c>
      <c r="BL350" s="36" t="str">
        <f>IF(ISBLANK($W350),"",(-1)*PV('Drop Downs'!$F$2,$CB350,$AD350))</f>
        <v/>
      </c>
      <c r="BM350" s="36" t="str">
        <f>IF(ISBLANK($W350),"",(-1)*PV('Drop Downs'!$F$2,CB350,$AF350))</f>
        <v/>
      </c>
      <c r="BN350" s="11" t="str">
        <f t="shared" si="89"/>
        <v/>
      </c>
      <c r="BO350" s="11" t="str">
        <f t="shared" si="79"/>
        <v/>
      </c>
      <c r="BP350" s="11" t="str">
        <f t="shared" si="80"/>
        <v/>
      </c>
      <c r="BQ350" s="36" t="str">
        <f ca="1">IF(ISBLANK($W350),"",OFFSET(Bkgd_AvoidedCosts!$A$1,BT350-1,BU350-1))</f>
        <v/>
      </c>
      <c r="BR350" s="38" t="str">
        <f t="shared" si="81"/>
        <v/>
      </c>
      <c r="BS350" s="38" t="str">
        <f t="shared" si="82"/>
        <v/>
      </c>
      <c r="BT350" s="10" t="str">
        <f>IF(ISBLANK($W350),"",MATCH($CA350,Bkgd_AvoidedCosts!$A$1:$A$405,FALSE))</f>
        <v/>
      </c>
      <c r="BU350" s="10" t="str">
        <f>IF(ISBLANK($W350),"",MATCH(CB350&amp;BZ350,Bkgd_AvoidedCosts!$2:$2,FALSE))</f>
        <v/>
      </c>
      <c r="BV350" s="42" t="str">
        <f ca="1">IF(ISBLANK($W350),"",OFFSET(Measure_List!$A$2,$CC350,BV$5))</f>
        <v/>
      </c>
      <c r="BW350" s="42" t="str">
        <f ca="1">IF(ISBLANK($W350),"",OFFSET(Measure_List!$A$2,$CC350,BW$5))</f>
        <v/>
      </c>
      <c r="BX350" s="42" t="str">
        <f ca="1">IF(ISBLANK($W350),"",OFFSET(Measure_List!$A$2,$CC350,BX$5))</f>
        <v/>
      </c>
      <c r="BY350" s="42" t="str">
        <f ca="1">IF(ISBLANK($W350),"",OFFSET(Measure_List!$A$2,$CC350,BY$5))</f>
        <v/>
      </c>
      <c r="BZ350" s="42" t="str">
        <f ca="1">IF(ISBLANK($W350),"",OFFSET(Measure_List!$A$2,$CC350,BZ$5))</f>
        <v/>
      </c>
      <c r="CA350" s="42" t="str">
        <f ca="1">IF(ISBLANK($W350),"",OFFSET(Measure_List!$A$2,$CC350,CA$5))</f>
        <v/>
      </c>
      <c r="CB350" s="42" t="str">
        <f ca="1">IF(ISBLANK($W350),"",OFFSET(Measure_List!$A$2,$CC350,CB$5))</f>
        <v/>
      </c>
      <c r="CC350" s="42" t="str">
        <f>IF(ISBLANK($W350),"",MATCH($W350,Measure_List!$A$2:$A$4929,FALSE)-1)</f>
        <v/>
      </c>
      <c r="CD350" s="54" t="str">
        <f t="shared" si="83"/>
        <v/>
      </c>
      <c r="CE350" s="55" t="str">
        <f t="shared" si="90"/>
        <v/>
      </c>
      <c r="CF350" s="55" t="str">
        <f>IF(ISBLANK(W350),"",MATCH(P350,'Funding Input and Summary'!$A$5:$A$254,0))</f>
        <v/>
      </c>
      <c r="CG350" s="202" t="str">
        <f>IF(W350="","",IF(ISERROR(VLOOKUP(W350,Measure_List!$A$3:$A$1000,1,FALSE)),1,""))</f>
        <v/>
      </c>
      <c r="CH350" s="46" t="str">
        <f ca="1">IF(BV350="","",IF(BV350&lt;&gt;OFFSET('Funding Input and Summary'!$AE$4,$CF350,0),1,""))</f>
        <v/>
      </c>
      <c r="CI350" s="46" t="str">
        <f ca="1">IF(ISBLANK(W350),"",IF(BZ350&lt;&gt;IF(OFFSET('Funding Input and Summary'!$AG$4,$CF350,0)="Retrofit","R","L"),1,""))</f>
        <v/>
      </c>
      <c r="CJ350" s="46" t="str">
        <f t="shared" si="84"/>
        <v/>
      </c>
      <c r="CK350" s="46" t="str">
        <f ca="1">IF(W350="","",IF(M350&lt;&gt;OFFSET('Funding Input and Summary'!$AF$4,$CF350,0),1,""))</f>
        <v/>
      </c>
      <c r="CL350" s="46" t="str">
        <f t="shared" ca="1" si="91"/>
        <v/>
      </c>
      <c r="CM350" s="46" t="str">
        <f t="shared" si="85"/>
        <v/>
      </c>
      <c r="CN350" s="63"/>
      <c r="CO350" s="63"/>
      <c r="CP350" s="63"/>
      <c r="CQ350" s="63"/>
      <c r="CR350" s="63"/>
    </row>
    <row r="351" spans="1:96" ht="15" x14ac:dyDescent="0.25">
      <c r="A351" s="244" t="str">
        <f t="shared" ca="1" si="86"/>
        <v/>
      </c>
      <c r="B351" s="59"/>
      <c r="C351" s="47"/>
      <c r="D351" s="47"/>
      <c r="E351" s="47"/>
      <c r="F351" s="47"/>
      <c r="G351" s="47"/>
      <c r="H351" s="48"/>
      <c r="I351" s="47"/>
      <c r="J351" s="49"/>
      <c r="K351" s="49"/>
      <c r="L351" s="49"/>
      <c r="M351" s="50"/>
      <c r="N351" s="50"/>
      <c r="O351" s="52"/>
      <c r="P351" s="32"/>
      <c r="Q351" s="32"/>
      <c r="R351" s="20"/>
      <c r="S351" s="51"/>
      <c r="T351" s="275"/>
      <c r="U351" s="51"/>
      <c r="V351" s="51"/>
      <c r="W351" s="62"/>
      <c r="X351" s="52"/>
      <c r="Y351" s="12"/>
      <c r="Z351" s="12"/>
      <c r="AA351" s="276"/>
      <c r="AB351" s="276"/>
      <c r="AC351" s="254"/>
      <c r="AD351" s="254"/>
      <c r="AE351" s="12"/>
      <c r="AF351" s="12"/>
      <c r="AG351" s="254"/>
      <c r="AH351" s="274"/>
      <c r="AI351" s="51"/>
      <c r="AJ351" s="51"/>
      <c r="AK351" s="248"/>
      <c r="AL351" s="248"/>
      <c r="AM351" s="248"/>
      <c r="AN351" s="254"/>
      <c r="AO351" s="254"/>
      <c r="AP351" s="254"/>
      <c r="AQ351" s="274"/>
      <c r="AR351" s="274"/>
      <c r="AS351" s="274"/>
      <c r="AT351" s="254"/>
      <c r="AU351" s="274"/>
      <c r="AV351" s="276"/>
      <c r="AW351" s="276"/>
      <c r="AX351" s="276"/>
      <c r="AY351" s="12"/>
      <c r="AZ351" s="12"/>
      <c r="BA351" s="12"/>
      <c r="BB351" s="12"/>
      <c r="BC351" s="12"/>
      <c r="BD351" s="53"/>
      <c r="BE351" s="11" t="str">
        <f ca="1">IF(OR(ISBLANK($W351),ISBLANK($M351)),"",OFFSET(Measure_List!$J$2,MATCH($W351,Measure_List!$A$3:$A$4922,FALSE),MATCH(M351,Measure_List!$J$2:$BA$2,1)-1))</f>
        <v/>
      </c>
      <c r="BF351" s="36" t="str">
        <f>IF(ISBLANK($W351),"",(-1)*PV('Drop Downs'!$F$2,CB351,$AE351))</f>
        <v/>
      </c>
      <c r="BG351" s="11" t="str">
        <f t="shared" si="77"/>
        <v/>
      </c>
      <c r="BH351" s="34" t="str">
        <f t="shared" si="87"/>
        <v/>
      </c>
      <c r="BI351" s="36" t="str">
        <f t="shared" si="78"/>
        <v/>
      </c>
      <c r="BJ351" s="34" t="str">
        <f>IF(ISBLANK($W351),"",AB351*'Drop Downs'!$F$1)</f>
        <v/>
      </c>
      <c r="BK351" s="36" t="str">
        <f t="shared" si="88"/>
        <v/>
      </c>
      <c r="BL351" s="36" t="str">
        <f>IF(ISBLANK($W351),"",(-1)*PV('Drop Downs'!$F$2,$CB351,$AD351))</f>
        <v/>
      </c>
      <c r="BM351" s="36" t="str">
        <f>IF(ISBLANK($W351),"",(-1)*PV('Drop Downs'!$F$2,CB351,$AF351))</f>
        <v/>
      </c>
      <c r="BN351" s="11" t="str">
        <f t="shared" si="89"/>
        <v/>
      </c>
      <c r="BO351" s="11" t="str">
        <f t="shared" si="79"/>
        <v/>
      </c>
      <c r="BP351" s="11" t="str">
        <f t="shared" si="80"/>
        <v/>
      </c>
      <c r="BQ351" s="36" t="str">
        <f ca="1">IF(ISBLANK($W351),"",OFFSET(Bkgd_AvoidedCosts!$A$1,BT351-1,BU351-1))</f>
        <v/>
      </c>
      <c r="BR351" s="38" t="str">
        <f t="shared" si="81"/>
        <v/>
      </c>
      <c r="BS351" s="38" t="str">
        <f t="shared" si="82"/>
        <v/>
      </c>
      <c r="BT351" s="10" t="str">
        <f>IF(ISBLANK($W351),"",MATCH($CA351,Bkgd_AvoidedCosts!$A$1:$A$405,FALSE))</f>
        <v/>
      </c>
      <c r="BU351" s="10" t="str">
        <f>IF(ISBLANK($W351),"",MATCH(CB351&amp;BZ351,Bkgd_AvoidedCosts!$2:$2,FALSE))</f>
        <v/>
      </c>
      <c r="BV351" s="42" t="str">
        <f ca="1">IF(ISBLANK($W351),"",OFFSET(Measure_List!$A$2,$CC351,BV$5))</f>
        <v/>
      </c>
      <c r="BW351" s="42" t="str">
        <f ca="1">IF(ISBLANK($W351),"",OFFSET(Measure_List!$A$2,$CC351,BW$5))</f>
        <v/>
      </c>
      <c r="BX351" s="42" t="str">
        <f ca="1">IF(ISBLANK($W351),"",OFFSET(Measure_List!$A$2,$CC351,BX$5))</f>
        <v/>
      </c>
      <c r="BY351" s="42" t="str">
        <f ca="1">IF(ISBLANK($W351),"",OFFSET(Measure_List!$A$2,$CC351,BY$5))</f>
        <v/>
      </c>
      <c r="BZ351" s="42" t="str">
        <f ca="1">IF(ISBLANK($W351),"",OFFSET(Measure_List!$A$2,$CC351,BZ$5))</f>
        <v/>
      </c>
      <c r="CA351" s="42" t="str">
        <f ca="1">IF(ISBLANK($W351),"",OFFSET(Measure_List!$A$2,$CC351,CA$5))</f>
        <v/>
      </c>
      <c r="CB351" s="42" t="str">
        <f ca="1">IF(ISBLANK($W351),"",OFFSET(Measure_List!$A$2,$CC351,CB$5))</f>
        <v/>
      </c>
      <c r="CC351" s="42" t="str">
        <f>IF(ISBLANK($W351),"",MATCH($W351,Measure_List!$A$2:$A$4929,FALSE)-1)</f>
        <v/>
      </c>
      <c r="CD351" s="54" t="str">
        <f t="shared" si="83"/>
        <v/>
      </c>
      <c r="CE351" s="55" t="str">
        <f t="shared" si="90"/>
        <v/>
      </c>
      <c r="CF351" s="55" t="str">
        <f>IF(ISBLANK(W351),"",MATCH(P351,'Funding Input and Summary'!$A$5:$A$254,0))</f>
        <v/>
      </c>
      <c r="CG351" s="202" t="str">
        <f>IF(W351="","",IF(ISERROR(VLOOKUP(W351,Measure_List!$A$3:$A$1000,1,FALSE)),1,""))</f>
        <v/>
      </c>
      <c r="CH351" s="46" t="str">
        <f ca="1">IF(BV351="","",IF(BV351&lt;&gt;OFFSET('Funding Input and Summary'!$AE$4,$CF351,0),1,""))</f>
        <v/>
      </c>
      <c r="CI351" s="46" t="str">
        <f ca="1">IF(ISBLANK(W351),"",IF(BZ351&lt;&gt;IF(OFFSET('Funding Input and Summary'!$AG$4,$CF351,0)="Retrofit","R","L"),1,""))</f>
        <v/>
      </c>
      <c r="CJ351" s="46" t="str">
        <f t="shared" si="84"/>
        <v/>
      </c>
      <c r="CK351" s="46" t="str">
        <f ca="1">IF(W351="","",IF(M351&lt;&gt;OFFSET('Funding Input and Summary'!$AF$4,$CF351,0),1,""))</f>
        <v/>
      </c>
      <c r="CL351" s="46" t="str">
        <f t="shared" ca="1" si="91"/>
        <v/>
      </c>
      <c r="CM351" s="46" t="str">
        <f t="shared" si="85"/>
        <v/>
      </c>
      <c r="CN351" s="63"/>
      <c r="CO351" s="63"/>
      <c r="CP351" s="63"/>
      <c r="CQ351" s="63"/>
      <c r="CR351" s="63"/>
    </row>
    <row r="352" spans="1:96" ht="15" x14ac:dyDescent="0.25">
      <c r="A352" s="244" t="str">
        <f t="shared" ca="1" si="86"/>
        <v/>
      </c>
      <c r="B352" s="59"/>
      <c r="C352" s="47"/>
      <c r="D352" s="47"/>
      <c r="E352" s="47"/>
      <c r="F352" s="47"/>
      <c r="G352" s="47"/>
      <c r="H352" s="48"/>
      <c r="I352" s="47"/>
      <c r="J352" s="49"/>
      <c r="K352" s="49"/>
      <c r="L352" s="49"/>
      <c r="M352" s="50"/>
      <c r="N352" s="50"/>
      <c r="O352" s="52"/>
      <c r="P352" s="32"/>
      <c r="Q352" s="32"/>
      <c r="R352" s="20"/>
      <c r="S352" s="51"/>
      <c r="T352" s="275"/>
      <c r="U352" s="51"/>
      <c r="V352" s="51"/>
      <c r="W352" s="62"/>
      <c r="X352" s="52"/>
      <c r="Y352" s="12"/>
      <c r="Z352" s="12"/>
      <c r="AA352" s="276"/>
      <c r="AB352" s="276"/>
      <c r="AC352" s="254"/>
      <c r="AD352" s="254"/>
      <c r="AE352" s="12"/>
      <c r="AF352" s="12"/>
      <c r="AG352" s="254"/>
      <c r="AH352" s="274"/>
      <c r="AI352" s="51"/>
      <c r="AJ352" s="51"/>
      <c r="AK352" s="248"/>
      <c r="AL352" s="248"/>
      <c r="AM352" s="248"/>
      <c r="AN352" s="254"/>
      <c r="AO352" s="254"/>
      <c r="AP352" s="254"/>
      <c r="AQ352" s="274"/>
      <c r="AR352" s="274"/>
      <c r="AS352" s="274"/>
      <c r="AT352" s="254"/>
      <c r="AU352" s="274"/>
      <c r="AV352" s="276"/>
      <c r="AW352" s="276"/>
      <c r="AX352" s="276"/>
      <c r="AY352" s="12"/>
      <c r="AZ352" s="12"/>
      <c r="BA352" s="12"/>
      <c r="BB352" s="12"/>
      <c r="BC352" s="12"/>
      <c r="BD352" s="53"/>
      <c r="BE352" s="11" t="str">
        <f ca="1">IF(OR(ISBLANK($W352),ISBLANK($M352)),"",OFFSET(Measure_List!$J$2,MATCH($W352,Measure_List!$A$3:$A$4922,FALSE),MATCH(M352,Measure_List!$J$2:$BA$2,1)-1))</f>
        <v/>
      </c>
      <c r="BF352" s="36" t="str">
        <f>IF(ISBLANK($W352),"",(-1)*PV('Drop Downs'!$F$2,CB352,$AE352))</f>
        <v/>
      </c>
      <c r="BG352" s="11" t="str">
        <f t="shared" si="77"/>
        <v/>
      </c>
      <c r="BH352" s="34" t="str">
        <f t="shared" si="87"/>
        <v/>
      </c>
      <c r="BI352" s="36" t="str">
        <f t="shared" si="78"/>
        <v/>
      </c>
      <c r="BJ352" s="34" t="str">
        <f>IF(ISBLANK($W352),"",AB352*'Drop Downs'!$F$1)</f>
        <v/>
      </c>
      <c r="BK352" s="36" t="str">
        <f t="shared" si="88"/>
        <v/>
      </c>
      <c r="BL352" s="36" t="str">
        <f>IF(ISBLANK($W352),"",(-1)*PV('Drop Downs'!$F$2,$CB352,$AD352))</f>
        <v/>
      </c>
      <c r="BM352" s="36" t="str">
        <f>IF(ISBLANK($W352),"",(-1)*PV('Drop Downs'!$F$2,CB352,$AF352))</f>
        <v/>
      </c>
      <c r="BN352" s="11" t="str">
        <f t="shared" si="89"/>
        <v/>
      </c>
      <c r="BO352" s="11" t="str">
        <f t="shared" si="79"/>
        <v/>
      </c>
      <c r="BP352" s="11" t="str">
        <f t="shared" si="80"/>
        <v/>
      </c>
      <c r="BQ352" s="36" t="str">
        <f ca="1">IF(ISBLANK($W352),"",OFFSET(Bkgd_AvoidedCosts!$A$1,BT352-1,BU352-1))</f>
        <v/>
      </c>
      <c r="BR352" s="38" t="str">
        <f t="shared" si="81"/>
        <v/>
      </c>
      <c r="BS352" s="38" t="str">
        <f t="shared" si="82"/>
        <v/>
      </c>
      <c r="BT352" s="10" t="str">
        <f>IF(ISBLANK($W352),"",MATCH($CA352,Bkgd_AvoidedCosts!$A$1:$A$405,FALSE))</f>
        <v/>
      </c>
      <c r="BU352" s="10" t="str">
        <f>IF(ISBLANK($W352),"",MATCH(CB352&amp;BZ352,Bkgd_AvoidedCosts!$2:$2,FALSE))</f>
        <v/>
      </c>
      <c r="BV352" s="42" t="str">
        <f ca="1">IF(ISBLANK($W352),"",OFFSET(Measure_List!$A$2,$CC352,BV$5))</f>
        <v/>
      </c>
      <c r="BW352" s="42" t="str">
        <f ca="1">IF(ISBLANK($W352),"",OFFSET(Measure_List!$A$2,$CC352,BW$5))</f>
        <v/>
      </c>
      <c r="BX352" s="42" t="str">
        <f ca="1">IF(ISBLANK($W352),"",OFFSET(Measure_List!$A$2,$CC352,BX$5))</f>
        <v/>
      </c>
      <c r="BY352" s="42" t="str">
        <f ca="1">IF(ISBLANK($W352),"",OFFSET(Measure_List!$A$2,$CC352,BY$5))</f>
        <v/>
      </c>
      <c r="BZ352" s="42" t="str">
        <f ca="1">IF(ISBLANK($W352),"",OFFSET(Measure_List!$A$2,$CC352,BZ$5))</f>
        <v/>
      </c>
      <c r="CA352" s="42" t="str">
        <f ca="1">IF(ISBLANK($W352),"",OFFSET(Measure_List!$A$2,$CC352,CA$5))</f>
        <v/>
      </c>
      <c r="CB352" s="42" t="str">
        <f ca="1">IF(ISBLANK($W352),"",OFFSET(Measure_List!$A$2,$CC352,CB$5))</f>
        <v/>
      </c>
      <c r="CC352" s="42" t="str">
        <f>IF(ISBLANK($W352),"",MATCH($W352,Measure_List!$A$2:$A$4929,FALSE)-1)</f>
        <v/>
      </c>
      <c r="CD352" s="54" t="str">
        <f t="shared" si="83"/>
        <v/>
      </c>
      <c r="CE352" s="55" t="str">
        <f t="shared" si="90"/>
        <v/>
      </c>
      <c r="CF352" s="55" t="str">
        <f>IF(ISBLANK(W352),"",MATCH(P352,'Funding Input and Summary'!$A$5:$A$254,0))</f>
        <v/>
      </c>
      <c r="CG352" s="202" t="str">
        <f>IF(W352="","",IF(ISERROR(VLOOKUP(W352,Measure_List!$A$3:$A$1000,1,FALSE)),1,""))</f>
        <v/>
      </c>
      <c r="CH352" s="46" t="str">
        <f ca="1">IF(BV352="","",IF(BV352&lt;&gt;OFFSET('Funding Input and Summary'!$AE$4,$CF352,0),1,""))</f>
        <v/>
      </c>
      <c r="CI352" s="46" t="str">
        <f ca="1">IF(ISBLANK(W352),"",IF(BZ352&lt;&gt;IF(OFFSET('Funding Input and Summary'!$AG$4,$CF352,0)="Retrofit","R","L"),1,""))</f>
        <v/>
      </c>
      <c r="CJ352" s="46" t="str">
        <f t="shared" si="84"/>
        <v/>
      </c>
      <c r="CK352" s="46" t="str">
        <f ca="1">IF(W352="","",IF(M352&lt;&gt;OFFSET('Funding Input and Summary'!$AF$4,$CF352,0),1,""))</f>
        <v/>
      </c>
      <c r="CL352" s="46" t="str">
        <f t="shared" ca="1" si="91"/>
        <v/>
      </c>
      <c r="CM352" s="46" t="str">
        <f t="shared" si="85"/>
        <v/>
      </c>
      <c r="CN352" s="63"/>
      <c r="CO352" s="63"/>
      <c r="CP352" s="63"/>
      <c r="CQ352" s="63"/>
      <c r="CR352" s="63"/>
    </row>
    <row r="353" spans="1:96" ht="15" x14ac:dyDescent="0.25">
      <c r="A353" s="244" t="str">
        <f t="shared" ca="1" si="86"/>
        <v/>
      </c>
      <c r="B353" s="59"/>
      <c r="C353" s="47"/>
      <c r="D353" s="47"/>
      <c r="E353" s="47"/>
      <c r="F353" s="47"/>
      <c r="G353" s="47"/>
      <c r="H353" s="48"/>
      <c r="I353" s="47"/>
      <c r="J353" s="49"/>
      <c r="K353" s="49"/>
      <c r="L353" s="49"/>
      <c r="M353" s="50"/>
      <c r="N353" s="50"/>
      <c r="O353" s="52"/>
      <c r="P353" s="32"/>
      <c r="Q353" s="32"/>
      <c r="R353" s="20"/>
      <c r="S353" s="51"/>
      <c r="T353" s="275"/>
      <c r="U353" s="51"/>
      <c r="V353" s="51"/>
      <c r="W353" s="62"/>
      <c r="X353" s="52"/>
      <c r="Y353" s="12"/>
      <c r="Z353" s="12"/>
      <c r="AA353" s="276"/>
      <c r="AB353" s="276"/>
      <c r="AC353" s="254"/>
      <c r="AD353" s="254"/>
      <c r="AE353" s="12"/>
      <c r="AF353" s="12"/>
      <c r="AG353" s="254"/>
      <c r="AH353" s="274"/>
      <c r="AI353" s="51"/>
      <c r="AJ353" s="51"/>
      <c r="AK353" s="248"/>
      <c r="AL353" s="248"/>
      <c r="AM353" s="248"/>
      <c r="AN353" s="254"/>
      <c r="AO353" s="254"/>
      <c r="AP353" s="254"/>
      <c r="AQ353" s="274"/>
      <c r="AR353" s="274"/>
      <c r="AS353" s="274"/>
      <c r="AT353" s="254"/>
      <c r="AU353" s="274"/>
      <c r="AV353" s="276"/>
      <c r="AW353" s="276"/>
      <c r="AX353" s="276"/>
      <c r="AY353" s="12"/>
      <c r="AZ353" s="12"/>
      <c r="BA353" s="12"/>
      <c r="BB353" s="12"/>
      <c r="BC353" s="12"/>
      <c r="BD353" s="53"/>
      <c r="BE353" s="11" t="str">
        <f ca="1">IF(OR(ISBLANK($W353),ISBLANK($M353)),"",OFFSET(Measure_List!$J$2,MATCH($W353,Measure_List!$A$3:$A$4922,FALSE),MATCH(M353,Measure_List!$J$2:$BA$2,1)-1))</f>
        <v/>
      </c>
      <c r="BF353" s="36" t="str">
        <f>IF(ISBLANK($W353),"",(-1)*PV('Drop Downs'!$F$2,CB353,$AE353))</f>
        <v/>
      </c>
      <c r="BG353" s="11" t="str">
        <f t="shared" si="77"/>
        <v/>
      </c>
      <c r="BH353" s="34" t="str">
        <f t="shared" si="87"/>
        <v/>
      </c>
      <c r="BI353" s="36" t="str">
        <f t="shared" si="78"/>
        <v/>
      </c>
      <c r="BJ353" s="34" t="str">
        <f>IF(ISBLANK($W353),"",AB353*'Drop Downs'!$F$1)</f>
        <v/>
      </c>
      <c r="BK353" s="36" t="str">
        <f t="shared" si="88"/>
        <v/>
      </c>
      <c r="BL353" s="36" t="str">
        <f>IF(ISBLANK($W353),"",(-1)*PV('Drop Downs'!$F$2,$CB353,$AD353))</f>
        <v/>
      </c>
      <c r="BM353" s="36" t="str">
        <f>IF(ISBLANK($W353),"",(-1)*PV('Drop Downs'!$F$2,CB353,$AF353))</f>
        <v/>
      </c>
      <c r="BN353" s="11" t="str">
        <f t="shared" si="89"/>
        <v/>
      </c>
      <c r="BO353" s="11" t="str">
        <f t="shared" si="79"/>
        <v/>
      </c>
      <c r="BP353" s="11" t="str">
        <f t="shared" si="80"/>
        <v/>
      </c>
      <c r="BQ353" s="36" t="str">
        <f ca="1">IF(ISBLANK($W353),"",OFFSET(Bkgd_AvoidedCosts!$A$1,BT353-1,BU353-1))</f>
        <v/>
      </c>
      <c r="BR353" s="38" t="str">
        <f t="shared" si="81"/>
        <v/>
      </c>
      <c r="BS353" s="38" t="str">
        <f t="shared" si="82"/>
        <v/>
      </c>
      <c r="BT353" s="10" t="str">
        <f>IF(ISBLANK($W353),"",MATCH($CA353,Bkgd_AvoidedCosts!$A$1:$A$405,FALSE))</f>
        <v/>
      </c>
      <c r="BU353" s="10" t="str">
        <f>IF(ISBLANK($W353),"",MATCH(CB353&amp;BZ353,Bkgd_AvoidedCosts!$2:$2,FALSE))</f>
        <v/>
      </c>
      <c r="BV353" s="42" t="str">
        <f ca="1">IF(ISBLANK($W353),"",OFFSET(Measure_List!$A$2,$CC353,BV$5))</f>
        <v/>
      </c>
      <c r="BW353" s="42" t="str">
        <f ca="1">IF(ISBLANK($W353),"",OFFSET(Measure_List!$A$2,$CC353,BW$5))</f>
        <v/>
      </c>
      <c r="BX353" s="42" t="str">
        <f ca="1">IF(ISBLANK($W353),"",OFFSET(Measure_List!$A$2,$CC353,BX$5))</f>
        <v/>
      </c>
      <c r="BY353" s="42" t="str">
        <f ca="1">IF(ISBLANK($W353),"",OFFSET(Measure_List!$A$2,$CC353,BY$5))</f>
        <v/>
      </c>
      <c r="BZ353" s="42" t="str">
        <f ca="1">IF(ISBLANK($W353),"",OFFSET(Measure_List!$A$2,$CC353,BZ$5))</f>
        <v/>
      </c>
      <c r="CA353" s="42" t="str">
        <f ca="1">IF(ISBLANK($W353),"",OFFSET(Measure_List!$A$2,$CC353,CA$5))</f>
        <v/>
      </c>
      <c r="CB353" s="42" t="str">
        <f ca="1">IF(ISBLANK($W353),"",OFFSET(Measure_List!$A$2,$CC353,CB$5))</f>
        <v/>
      </c>
      <c r="CC353" s="42" t="str">
        <f>IF(ISBLANK($W353),"",MATCH($W353,Measure_List!$A$2:$A$4929,FALSE)-1)</f>
        <v/>
      </c>
      <c r="CD353" s="54" t="str">
        <f t="shared" si="83"/>
        <v/>
      </c>
      <c r="CE353" s="55" t="str">
        <f t="shared" si="90"/>
        <v/>
      </c>
      <c r="CF353" s="55" t="str">
        <f>IF(ISBLANK(W353),"",MATCH(P353,'Funding Input and Summary'!$A$5:$A$254,0))</f>
        <v/>
      </c>
      <c r="CG353" s="202" t="str">
        <f>IF(W353="","",IF(ISERROR(VLOOKUP(W353,Measure_List!$A$3:$A$1000,1,FALSE)),1,""))</f>
        <v/>
      </c>
      <c r="CH353" s="46" t="str">
        <f ca="1">IF(BV353="","",IF(BV353&lt;&gt;OFFSET('Funding Input and Summary'!$AE$4,$CF353,0),1,""))</f>
        <v/>
      </c>
      <c r="CI353" s="46" t="str">
        <f ca="1">IF(ISBLANK(W353),"",IF(BZ353&lt;&gt;IF(OFFSET('Funding Input and Summary'!$AG$4,$CF353,0)="Retrofit","R","L"),1,""))</f>
        <v/>
      </c>
      <c r="CJ353" s="46" t="str">
        <f t="shared" si="84"/>
        <v/>
      </c>
      <c r="CK353" s="46" t="str">
        <f ca="1">IF(W353="","",IF(M353&lt;&gt;OFFSET('Funding Input and Summary'!$AF$4,$CF353,0),1,""))</f>
        <v/>
      </c>
      <c r="CL353" s="46" t="str">
        <f t="shared" ca="1" si="91"/>
        <v/>
      </c>
      <c r="CM353" s="46" t="str">
        <f t="shared" si="85"/>
        <v/>
      </c>
      <c r="CN353" s="63"/>
      <c r="CO353" s="63"/>
      <c r="CP353" s="63"/>
      <c r="CQ353" s="63"/>
      <c r="CR353" s="63"/>
    </row>
    <row r="354" spans="1:96" ht="15" x14ac:dyDescent="0.25">
      <c r="A354" s="244" t="str">
        <f t="shared" ca="1" si="86"/>
        <v/>
      </c>
      <c r="B354" s="59"/>
      <c r="C354" s="47"/>
      <c r="D354" s="47"/>
      <c r="E354" s="47"/>
      <c r="F354" s="47"/>
      <c r="G354" s="47"/>
      <c r="H354" s="48"/>
      <c r="I354" s="47"/>
      <c r="J354" s="49"/>
      <c r="K354" s="49"/>
      <c r="L354" s="49"/>
      <c r="M354" s="50"/>
      <c r="N354" s="50"/>
      <c r="O354" s="52"/>
      <c r="P354" s="32"/>
      <c r="Q354" s="32"/>
      <c r="R354" s="20"/>
      <c r="S354" s="51"/>
      <c r="T354" s="275"/>
      <c r="U354" s="51"/>
      <c r="V354" s="51"/>
      <c r="W354" s="62"/>
      <c r="X354" s="52"/>
      <c r="Y354" s="12"/>
      <c r="Z354" s="12"/>
      <c r="AA354" s="276"/>
      <c r="AB354" s="276"/>
      <c r="AC354" s="254"/>
      <c r="AD354" s="254"/>
      <c r="AE354" s="12"/>
      <c r="AF354" s="12"/>
      <c r="AG354" s="254"/>
      <c r="AH354" s="274"/>
      <c r="AI354" s="51"/>
      <c r="AJ354" s="51"/>
      <c r="AK354" s="248"/>
      <c r="AL354" s="248"/>
      <c r="AM354" s="248"/>
      <c r="AN354" s="254"/>
      <c r="AO354" s="254"/>
      <c r="AP354" s="254"/>
      <c r="AQ354" s="274"/>
      <c r="AR354" s="274"/>
      <c r="AS354" s="274"/>
      <c r="AT354" s="254"/>
      <c r="AU354" s="274"/>
      <c r="AV354" s="276"/>
      <c r="AW354" s="276"/>
      <c r="AX354" s="276"/>
      <c r="AY354" s="12"/>
      <c r="AZ354" s="12"/>
      <c r="BA354" s="12"/>
      <c r="BB354" s="12"/>
      <c r="BC354" s="12"/>
      <c r="BD354" s="53"/>
      <c r="BE354" s="11" t="str">
        <f ca="1">IF(OR(ISBLANK($W354),ISBLANK($M354)),"",OFFSET(Measure_List!$J$2,MATCH($W354,Measure_List!$A$3:$A$4922,FALSE),MATCH(M354,Measure_List!$J$2:$BA$2,1)-1))</f>
        <v/>
      </c>
      <c r="BF354" s="36" t="str">
        <f>IF(ISBLANK($W354),"",(-1)*PV('Drop Downs'!$F$2,CB354,$AE354))</f>
        <v/>
      </c>
      <c r="BG354" s="11" t="str">
        <f t="shared" si="77"/>
        <v/>
      </c>
      <c r="BH354" s="34" t="str">
        <f t="shared" si="87"/>
        <v/>
      </c>
      <c r="BI354" s="36" t="str">
        <f t="shared" si="78"/>
        <v/>
      </c>
      <c r="BJ354" s="34" t="str">
        <f>IF(ISBLANK($W354),"",AB354*'Drop Downs'!$F$1)</f>
        <v/>
      </c>
      <c r="BK354" s="36" t="str">
        <f t="shared" si="88"/>
        <v/>
      </c>
      <c r="BL354" s="36" t="str">
        <f>IF(ISBLANK($W354),"",(-1)*PV('Drop Downs'!$F$2,$CB354,$AD354))</f>
        <v/>
      </c>
      <c r="BM354" s="36" t="str">
        <f>IF(ISBLANK($W354),"",(-1)*PV('Drop Downs'!$F$2,CB354,$AF354))</f>
        <v/>
      </c>
      <c r="BN354" s="11" t="str">
        <f t="shared" si="89"/>
        <v/>
      </c>
      <c r="BO354" s="11" t="str">
        <f t="shared" si="79"/>
        <v/>
      </c>
      <c r="BP354" s="11" t="str">
        <f t="shared" si="80"/>
        <v/>
      </c>
      <c r="BQ354" s="36" t="str">
        <f ca="1">IF(ISBLANK($W354),"",OFFSET(Bkgd_AvoidedCosts!$A$1,BT354-1,BU354-1))</f>
        <v/>
      </c>
      <c r="BR354" s="38" t="str">
        <f t="shared" si="81"/>
        <v/>
      </c>
      <c r="BS354" s="38" t="str">
        <f t="shared" si="82"/>
        <v/>
      </c>
      <c r="BT354" s="10" t="str">
        <f>IF(ISBLANK($W354),"",MATCH($CA354,Bkgd_AvoidedCosts!$A$1:$A$405,FALSE))</f>
        <v/>
      </c>
      <c r="BU354" s="10" t="str">
        <f>IF(ISBLANK($W354),"",MATCH(CB354&amp;BZ354,Bkgd_AvoidedCosts!$2:$2,FALSE))</f>
        <v/>
      </c>
      <c r="BV354" s="42" t="str">
        <f ca="1">IF(ISBLANK($W354),"",OFFSET(Measure_List!$A$2,$CC354,BV$5))</f>
        <v/>
      </c>
      <c r="BW354" s="42" t="str">
        <f ca="1">IF(ISBLANK($W354),"",OFFSET(Measure_List!$A$2,$CC354,BW$5))</f>
        <v/>
      </c>
      <c r="BX354" s="42" t="str">
        <f ca="1">IF(ISBLANK($W354),"",OFFSET(Measure_List!$A$2,$CC354,BX$5))</f>
        <v/>
      </c>
      <c r="BY354" s="42" t="str">
        <f ca="1">IF(ISBLANK($W354),"",OFFSET(Measure_List!$A$2,$CC354,BY$5))</f>
        <v/>
      </c>
      <c r="BZ354" s="42" t="str">
        <f ca="1">IF(ISBLANK($W354),"",OFFSET(Measure_List!$A$2,$CC354,BZ$5))</f>
        <v/>
      </c>
      <c r="CA354" s="42" t="str">
        <f ca="1">IF(ISBLANK($W354),"",OFFSET(Measure_List!$A$2,$CC354,CA$5))</f>
        <v/>
      </c>
      <c r="CB354" s="42" t="str">
        <f ca="1">IF(ISBLANK($W354),"",OFFSET(Measure_List!$A$2,$CC354,CB$5))</f>
        <v/>
      </c>
      <c r="CC354" s="42" t="str">
        <f>IF(ISBLANK($W354),"",MATCH($W354,Measure_List!$A$2:$A$4929,FALSE)-1)</f>
        <v/>
      </c>
      <c r="CD354" s="54" t="str">
        <f t="shared" si="83"/>
        <v/>
      </c>
      <c r="CE354" s="55" t="str">
        <f t="shared" si="90"/>
        <v/>
      </c>
      <c r="CF354" s="55" t="str">
        <f>IF(ISBLANK(W354),"",MATCH(P354,'Funding Input and Summary'!$A$5:$A$254,0))</f>
        <v/>
      </c>
      <c r="CG354" s="202" t="str">
        <f>IF(W354="","",IF(ISERROR(VLOOKUP(W354,Measure_List!$A$3:$A$1000,1,FALSE)),1,""))</f>
        <v/>
      </c>
      <c r="CH354" s="46" t="str">
        <f ca="1">IF(BV354="","",IF(BV354&lt;&gt;OFFSET('Funding Input and Summary'!$AE$4,$CF354,0),1,""))</f>
        <v/>
      </c>
      <c r="CI354" s="46" t="str">
        <f ca="1">IF(ISBLANK(W354),"",IF(BZ354&lt;&gt;IF(OFFSET('Funding Input and Summary'!$AG$4,$CF354,0)="Retrofit","R","L"),1,""))</f>
        <v/>
      </c>
      <c r="CJ354" s="46" t="str">
        <f t="shared" si="84"/>
        <v/>
      </c>
      <c r="CK354" s="46" t="str">
        <f ca="1">IF(W354="","",IF(M354&lt;&gt;OFFSET('Funding Input and Summary'!$AF$4,$CF354,0),1,""))</f>
        <v/>
      </c>
      <c r="CL354" s="46" t="str">
        <f t="shared" ca="1" si="91"/>
        <v/>
      </c>
      <c r="CM354" s="46" t="str">
        <f t="shared" si="85"/>
        <v/>
      </c>
      <c r="CN354" s="63"/>
      <c r="CO354" s="63"/>
      <c r="CP354" s="63"/>
      <c r="CQ354" s="63"/>
      <c r="CR354" s="63"/>
    </row>
    <row r="355" spans="1:96" ht="15" x14ac:dyDescent="0.25">
      <c r="A355" s="244" t="str">
        <f t="shared" ca="1" si="86"/>
        <v/>
      </c>
      <c r="B355" s="59"/>
      <c r="C355" s="47"/>
      <c r="D355" s="47"/>
      <c r="E355" s="47"/>
      <c r="F355" s="47"/>
      <c r="G355" s="47"/>
      <c r="H355" s="48"/>
      <c r="I355" s="47"/>
      <c r="J355" s="49"/>
      <c r="K355" s="49"/>
      <c r="L355" s="49"/>
      <c r="M355" s="50"/>
      <c r="N355" s="50"/>
      <c r="O355" s="52"/>
      <c r="P355" s="32"/>
      <c r="Q355" s="32"/>
      <c r="R355" s="20"/>
      <c r="S355" s="51"/>
      <c r="T355" s="275"/>
      <c r="U355" s="51"/>
      <c r="V355" s="51"/>
      <c r="W355" s="62"/>
      <c r="X355" s="52"/>
      <c r="Y355" s="12"/>
      <c r="Z355" s="12"/>
      <c r="AA355" s="276"/>
      <c r="AB355" s="276"/>
      <c r="AC355" s="254"/>
      <c r="AD355" s="254"/>
      <c r="AE355" s="12"/>
      <c r="AF355" s="12"/>
      <c r="AG355" s="254"/>
      <c r="AH355" s="274"/>
      <c r="AI355" s="51"/>
      <c r="AJ355" s="51"/>
      <c r="AK355" s="248"/>
      <c r="AL355" s="248"/>
      <c r="AM355" s="248"/>
      <c r="AN355" s="254"/>
      <c r="AO355" s="254"/>
      <c r="AP355" s="254"/>
      <c r="AQ355" s="274"/>
      <c r="AR355" s="274"/>
      <c r="AS355" s="274"/>
      <c r="AT355" s="254"/>
      <c r="AU355" s="274"/>
      <c r="AV355" s="276"/>
      <c r="AW355" s="276"/>
      <c r="AX355" s="276"/>
      <c r="AY355" s="12"/>
      <c r="AZ355" s="12"/>
      <c r="BA355" s="12"/>
      <c r="BB355" s="12"/>
      <c r="BC355" s="12"/>
      <c r="BD355" s="53"/>
      <c r="BE355" s="11" t="str">
        <f ca="1">IF(OR(ISBLANK($W355),ISBLANK($M355)),"",OFFSET(Measure_List!$J$2,MATCH($W355,Measure_List!$A$3:$A$4922,FALSE),MATCH(M355,Measure_List!$J$2:$BA$2,1)-1))</f>
        <v/>
      </c>
      <c r="BF355" s="36" t="str">
        <f>IF(ISBLANK($W355),"",(-1)*PV('Drop Downs'!$F$2,CB355,$AE355))</f>
        <v/>
      </c>
      <c r="BG355" s="11" t="str">
        <f t="shared" si="77"/>
        <v/>
      </c>
      <c r="BH355" s="34" t="str">
        <f t="shared" si="87"/>
        <v/>
      </c>
      <c r="BI355" s="36" t="str">
        <f t="shared" si="78"/>
        <v/>
      </c>
      <c r="BJ355" s="34" t="str">
        <f>IF(ISBLANK($W355),"",AB355*'Drop Downs'!$F$1)</f>
        <v/>
      </c>
      <c r="BK355" s="36" t="str">
        <f t="shared" si="88"/>
        <v/>
      </c>
      <c r="BL355" s="36" t="str">
        <f>IF(ISBLANK($W355),"",(-1)*PV('Drop Downs'!$F$2,$CB355,$AD355))</f>
        <v/>
      </c>
      <c r="BM355" s="36" t="str">
        <f>IF(ISBLANK($W355),"",(-1)*PV('Drop Downs'!$F$2,CB355,$AF355))</f>
        <v/>
      </c>
      <c r="BN355" s="11" t="str">
        <f t="shared" si="89"/>
        <v/>
      </c>
      <c r="BO355" s="11" t="str">
        <f t="shared" si="79"/>
        <v/>
      </c>
      <c r="BP355" s="11" t="str">
        <f t="shared" si="80"/>
        <v/>
      </c>
      <c r="BQ355" s="36" t="str">
        <f ca="1">IF(ISBLANK($W355),"",OFFSET(Bkgd_AvoidedCosts!$A$1,BT355-1,BU355-1))</f>
        <v/>
      </c>
      <c r="BR355" s="38" t="str">
        <f t="shared" si="81"/>
        <v/>
      </c>
      <c r="BS355" s="38" t="str">
        <f t="shared" si="82"/>
        <v/>
      </c>
      <c r="BT355" s="10" t="str">
        <f>IF(ISBLANK($W355),"",MATCH($CA355,Bkgd_AvoidedCosts!$A$1:$A$405,FALSE))</f>
        <v/>
      </c>
      <c r="BU355" s="10" t="str">
        <f>IF(ISBLANK($W355),"",MATCH(CB355&amp;BZ355,Bkgd_AvoidedCosts!$2:$2,FALSE))</f>
        <v/>
      </c>
      <c r="BV355" s="42" t="str">
        <f ca="1">IF(ISBLANK($W355),"",OFFSET(Measure_List!$A$2,$CC355,BV$5))</f>
        <v/>
      </c>
      <c r="BW355" s="42" t="str">
        <f ca="1">IF(ISBLANK($W355),"",OFFSET(Measure_List!$A$2,$CC355,BW$5))</f>
        <v/>
      </c>
      <c r="BX355" s="42" t="str">
        <f ca="1">IF(ISBLANK($W355),"",OFFSET(Measure_List!$A$2,$CC355,BX$5))</f>
        <v/>
      </c>
      <c r="BY355" s="42" t="str">
        <f ca="1">IF(ISBLANK($W355),"",OFFSET(Measure_List!$A$2,$CC355,BY$5))</f>
        <v/>
      </c>
      <c r="BZ355" s="42" t="str">
        <f ca="1">IF(ISBLANK($W355),"",OFFSET(Measure_List!$A$2,$CC355,BZ$5))</f>
        <v/>
      </c>
      <c r="CA355" s="42" t="str">
        <f ca="1">IF(ISBLANK($W355),"",OFFSET(Measure_List!$A$2,$CC355,CA$5))</f>
        <v/>
      </c>
      <c r="CB355" s="42" t="str">
        <f ca="1">IF(ISBLANK($W355),"",OFFSET(Measure_List!$A$2,$CC355,CB$5))</f>
        <v/>
      </c>
      <c r="CC355" s="42" t="str">
        <f>IF(ISBLANK($W355),"",MATCH($W355,Measure_List!$A$2:$A$4929,FALSE)-1)</f>
        <v/>
      </c>
      <c r="CD355" s="54" t="str">
        <f t="shared" si="83"/>
        <v/>
      </c>
      <c r="CE355" s="55" t="str">
        <f t="shared" si="90"/>
        <v/>
      </c>
      <c r="CF355" s="55" t="str">
        <f>IF(ISBLANK(W355),"",MATCH(P355,'Funding Input and Summary'!$A$5:$A$254,0))</f>
        <v/>
      </c>
      <c r="CG355" s="202" t="str">
        <f>IF(W355="","",IF(ISERROR(VLOOKUP(W355,Measure_List!$A$3:$A$1000,1,FALSE)),1,""))</f>
        <v/>
      </c>
      <c r="CH355" s="46" t="str">
        <f ca="1">IF(BV355="","",IF(BV355&lt;&gt;OFFSET('Funding Input and Summary'!$AE$4,$CF355,0),1,""))</f>
        <v/>
      </c>
      <c r="CI355" s="46" t="str">
        <f ca="1">IF(ISBLANK(W355),"",IF(BZ355&lt;&gt;IF(OFFSET('Funding Input and Summary'!$AG$4,$CF355,0)="Retrofit","R","L"),1,""))</f>
        <v/>
      </c>
      <c r="CJ355" s="46" t="str">
        <f t="shared" si="84"/>
        <v/>
      </c>
      <c r="CK355" s="46" t="str">
        <f ca="1">IF(W355="","",IF(M355&lt;&gt;OFFSET('Funding Input and Summary'!$AF$4,$CF355,0),1,""))</f>
        <v/>
      </c>
      <c r="CL355" s="46" t="str">
        <f t="shared" ca="1" si="91"/>
        <v/>
      </c>
      <c r="CM355" s="46" t="str">
        <f t="shared" si="85"/>
        <v/>
      </c>
      <c r="CN355" s="63"/>
      <c r="CO355" s="63"/>
      <c r="CP355" s="63"/>
      <c r="CQ355" s="63"/>
      <c r="CR355" s="63"/>
    </row>
    <row r="356" spans="1:96" ht="15" x14ac:dyDescent="0.25">
      <c r="A356" s="244" t="str">
        <f t="shared" ca="1" si="86"/>
        <v/>
      </c>
      <c r="B356" s="59"/>
      <c r="C356" s="47"/>
      <c r="D356" s="47"/>
      <c r="E356" s="47"/>
      <c r="F356" s="47"/>
      <c r="G356" s="47"/>
      <c r="H356" s="48"/>
      <c r="I356" s="47"/>
      <c r="J356" s="49"/>
      <c r="K356" s="49"/>
      <c r="L356" s="49"/>
      <c r="M356" s="50"/>
      <c r="N356" s="50"/>
      <c r="O356" s="52"/>
      <c r="P356" s="32"/>
      <c r="Q356" s="32"/>
      <c r="R356" s="20"/>
      <c r="S356" s="51"/>
      <c r="T356" s="275"/>
      <c r="U356" s="51"/>
      <c r="V356" s="51"/>
      <c r="W356" s="62"/>
      <c r="X356" s="52"/>
      <c r="Y356" s="12"/>
      <c r="Z356" s="12"/>
      <c r="AA356" s="276"/>
      <c r="AB356" s="276"/>
      <c r="AC356" s="254"/>
      <c r="AD356" s="254"/>
      <c r="AE356" s="12"/>
      <c r="AF356" s="12"/>
      <c r="AG356" s="254"/>
      <c r="AH356" s="274"/>
      <c r="AI356" s="51"/>
      <c r="AJ356" s="51"/>
      <c r="AK356" s="248"/>
      <c r="AL356" s="248"/>
      <c r="AM356" s="248"/>
      <c r="AN356" s="254"/>
      <c r="AO356" s="254"/>
      <c r="AP356" s="254"/>
      <c r="AQ356" s="274"/>
      <c r="AR356" s="274"/>
      <c r="AS356" s="274"/>
      <c r="AT356" s="254"/>
      <c r="AU356" s="274"/>
      <c r="AV356" s="276"/>
      <c r="AW356" s="276"/>
      <c r="AX356" s="276"/>
      <c r="AY356" s="12"/>
      <c r="AZ356" s="12"/>
      <c r="BA356" s="12"/>
      <c r="BB356" s="12"/>
      <c r="BC356" s="12"/>
      <c r="BD356" s="53"/>
      <c r="BE356" s="11" t="str">
        <f ca="1">IF(OR(ISBLANK($W356),ISBLANK($M356)),"",OFFSET(Measure_List!$J$2,MATCH($W356,Measure_List!$A$3:$A$4922,FALSE),MATCH(M356,Measure_List!$J$2:$BA$2,1)-1))</f>
        <v/>
      </c>
      <c r="BF356" s="36" t="str">
        <f>IF(ISBLANK($W356),"",(-1)*PV('Drop Downs'!$F$2,CB356,$AE356))</f>
        <v/>
      </c>
      <c r="BG356" s="11" t="str">
        <f t="shared" si="77"/>
        <v/>
      </c>
      <c r="BH356" s="34" t="str">
        <f t="shared" si="87"/>
        <v/>
      </c>
      <c r="BI356" s="36" t="str">
        <f t="shared" si="78"/>
        <v/>
      </c>
      <c r="BJ356" s="34" t="str">
        <f>IF(ISBLANK($W356),"",AB356*'Drop Downs'!$F$1)</f>
        <v/>
      </c>
      <c r="BK356" s="36" t="str">
        <f t="shared" si="88"/>
        <v/>
      </c>
      <c r="BL356" s="36" t="str">
        <f>IF(ISBLANK($W356),"",(-1)*PV('Drop Downs'!$F$2,$CB356,$AD356))</f>
        <v/>
      </c>
      <c r="BM356" s="36" t="str">
        <f>IF(ISBLANK($W356),"",(-1)*PV('Drop Downs'!$F$2,CB356,$AF356))</f>
        <v/>
      </c>
      <c r="BN356" s="11" t="str">
        <f t="shared" si="89"/>
        <v/>
      </c>
      <c r="BO356" s="11" t="str">
        <f t="shared" si="79"/>
        <v/>
      </c>
      <c r="BP356" s="11" t="str">
        <f t="shared" si="80"/>
        <v/>
      </c>
      <c r="BQ356" s="36" t="str">
        <f ca="1">IF(ISBLANK($W356),"",OFFSET(Bkgd_AvoidedCosts!$A$1,BT356-1,BU356-1))</f>
        <v/>
      </c>
      <c r="BR356" s="38" t="str">
        <f t="shared" si="81"/>
        <v/>
      </c>
      <c r="BS356" s="38" t="str">
        <f t="shared" si="82"/>
        <v/>
      </c>
      <c r="BT356" s="10" t="str">
        <f>IF(ISBLANK($W356),"",MATCH($CA356,Bkgd_AvoidedCosts!$A$1:$A$405,FALSE))</f>
        <v/>
      </c>
      <c r="BU356" s="10" t="str">
        <f>IF(ISBLANK($W356),"",MATCH(CB356&amp;BZ356,Bkgd_AvoidedCosts!$2:$2,FALSE))</f>
        <v/>
      </c>
      <c r="BV356" s="42" t="str">
        <f ca="1">IF(ISBLANK($W356),"",OFFSET(Measure_List!$A$2,$CC356,BV$5))</f>
        <v/>
      </c>
      <c r="BW356" s="42" t="str">
        <f ca="1">IF(ISBLANK($W356),"",OFFSET(Measure_List!$A$2,$CC356,BW$5))</f>
        <v/>
      </c>
      <c r="BX356" s="42" t="str">
        <f ca="1">IF(ISBLANK($W356),"",OFFSET(Measure_List!$A$2,$CC356,BX$5))</f>
        <v/>
      </c>
      <c r="BY356" s="42" t="str">
        <f ca="1">IF(ISBLANK($W356),"",OFFSET(Measure_List!$A$2,$CC356,BY$5))</f>
        <v/>
      </c>
      <c r="BZ356" s="42" t="str">
        <f ca="1">IF(ISBLANK($W356),"",OFFSET(Measure_List!$A$2,$CC356,BZ$5))</f>
        <v/>
      </c>
      <c r="CA356" s="42" t="str">
        <f ca="1">IF(ISBLANK($W356),"",OFFSET(Measure_List!$A$2,$CC356,CA$5))</f>
        <v/>
      </c>
      <c r="CB356" s="42" t="str">
        <f ca="1">IF(ISBLANK($W356),"",OFFSET(Measure_List!$A$2,$CC356,CB$5))</f>
        <v/>
      </c>
      <c r="CC356" s="42" t="str">
        <f>IF(ISBLANK($W356),"",MATCH($W356,Measure_List!$A$2:$A$4929,FALSE)-1)</f>
        <v/>
      </c>
      <c r="CD356" s="54" t="str">
        <f t="shared" si="83"/>
        <v/>
      </c>
      <c r="CE356" s="55" t="str">
        <f t="shared" si="90"/>
        <v/>
      </c>
      <c r="CF356" s="55" t="str">
        <f>IF(ISBLANK(W356),"",MATCH(P356,'Funding Input and Summary'!$A$5:$A$254,0))</f>
        <v/>
      </c>
      <c r="CG356" s="202" t="str">
        <f>IF(W356="","",IF(ISERROR(VLOOKUP(W356,Measure_List!$A$3:$A$1000,1,FALSE)),1,""))</f>
        <v/>
      </c>
      <c r="CH356" s="46" t="str">
        <f ca="1">IF(BV356="","",IF(BV356&lt;&gt;OFFSET('Funding Input and Summary'!$AE$4,$CF356,0),1,""))</f>
        <v/>
      </c>
      <c r="CI356" s="46" t="str">
        <f ca="1">IF(ISBLANK(W356),"",IF(BZ356&lt;&gt;IF(OFFSET('Funding Input and Summary'!$AG$4,$CF356,0)="Retrofit","R","L"),1,""))</f>
        <v/>
      </c>
      <c r="CJ356" s="46" t="str">
        <f t="shared" si="84"/>
        <v/>
      </c>
      <c r="CK356" s="46" t="str">
        <f ca="1">IF(W356="","",IF(M356&lt;&gt;OFFSET('Funding Input and Summary'!$AF$4,$CF356,0),1,""))</f>
        <v/>
      </c>
      <c r="CL356" s="46" t="str">
        <f t="shared" ca="1" si="91"/>
        <v/>
      </c>
      <c r="CM356" s="46" t="str">
        <f t="shared" si="85"/>
        <v/>
      </c>
      <c r="CN356" s="63"/>
      <c r="CO356" s="63"/>
      <c r="CP356" s="63"/>
      <c r="CQ356" s="63"/>
      <c r="CR356" s="63"/>
    </row>
    <row r="357" spans="1:96" ht="15" x14ac:dyDescent="0.25">
      <c r="A357" s="244" t="str">
        <f t="shared" ca="1" si="86"/>
        <v/>
      </c>
      <c r="B357" s="59"/>
      <c r="C357" s="47"/>
      <c r="D357" s="47"/>
      <c r="E357" s="47"/>
      <c r="F357" s="47"/>
      <c r="G357" s="47"/>
      <c r="H357" s="48"/>
      <c r="I357" s="47"/>
      <c r="J357" s="49"/>
      <c r="K357" s="49"/>
      <c r="L357" s="49"/>
      <c r="M357" s="50"/>
      <c r="N357" s="50"/>
      <c r="O357" s="52"/>
      <c r="P357" s="32"/>
      <c r="Q357" s="32"/>
      <c r="R357" s="20"/>
      <c r="S357" s="51"/>
      <c r="T357" s="275"/>
      <c r="U357" s="51"/>
      <c r="V357" s="51"/>
      <c r="W357" s="62"/>
      <c r="X357" s="52"/>
      <c r="Y357" s="12"/>
      <c r="Z357" s="12"/>
      <c r="AA357" s="276"/>
      <c r="AB357" s="276"/>
      <c r="AC357" s="254"/>
      <c r="AD357" s="254"/>
      <c r="AE357" s="12"/>
      <c r="AF357" s="12"/>
      <c r="AG357" s="254"/>
      <c r="AH357" s="274"/>
      <c r="AI357" s="51"/>
      <c r="AJ357" s="51"/>
      <c r="AK357" s="248"/>
      <c r="AL357" s="248"/>
      <c r="AM357" s="248"/>
      <c r="AN357" s="254"/>
      <c r="AO357" s="254"/>
      <c r="AP357" s="254"/>
      <c r="AQ357" s="274"/>
      <c r="AR357" s="274"/>
      <c r="AS357" s="274"/>
      <c r="AT357" s="254"/>
      <c r="AU357" s="274"/>
      <c r="AV357" s="276"/>
      <c r="AW357" s="276"/>
      <c r="AX357" s="276"/>
      <c r="AY357" s="12"/>
      <c r="AZ357" s="12"/>
      <c r="BA357" s="12"/>
      <c r="BB357" s="12"/>
      <c r="BC357" s="12"/>
      <c r="BD357" s="53"/>
      <c r="BE357" s="11" t="str">
        <f ca="1">IF(OR(ISBLANK($W357),ISBLANK($M357)),"",OFFSET(Measure_List!$J$2,MATCH($W357,Measure_List!$A$3:$A$4922,FALSE),MATCH(M357,Measure_List!$J$2:$BA$2,1)-1))</f>
        <v/>
      </c>
      <c r="BF357" s="36" t="str">
        <f>IF(ISBLANK($W357),"",(-1)*PV('Drop Downs'!$F$2,CB357,$AE357))</f>
        <v/>
      </c>
      <c r="BG357" s="11" t="str">
        <f t="shared" si="77"/>
        <v/>
      </c>
      <c r="BH357" s="34" t="str">
        <f t="shared" si="87"/>
        <v/>
      </c>
      <c r="BI357" s="36" t="str">
        <f t="shared" si="78"/>
        <v/>
      </c>
      <c r="BJ357" s="34" t="str">
        <f>IF(ISBLANK($W357),"",AB357*'Drop Downs'!$F$1)</f>
        <v/>
      </c>
      <c r="BK357" s="36" t="str">
        <f t="shared" si="88"/>
        <v/>
      </c>
      <c r="BL357" s="36" t="str">
        <f>IF(ISBLANK($W357),"",(-1)*PV('Drop Downs'!$F$2,$CB357,$AD357))</f>
        <v/>
      </c>
      <c r="BM357" s="36" t="str">
        <f>IF(ISBLANK($W357),"",(-1)*PV('Drop Downs'!$F$2,CB357,$AF357))</f>
        <v/>
      </c>
      <c r="BN357" s="11" t="str">
        <f t="shared" si="89"/>
        <v/>
      </c>
      <c r="BO357" s="11" t="str">
        <f t="shared" si="79"/>
        <v/>
      </c>
      <c r="BP357" s="11" t="str">
        <f t="shared" si="80"/>
        <v/>
      </c>
      <c r="BQ357" s="36" t="str">
        <f ca="1">IF(ISBLANK($W357),"",OFFSET(Bkgd_AvoidedCosts!$A$1,BT357-1,BU357-1))</f>
        <v/>
      </c>
      <c r="BR357" s="38" t="str">
        <f t="shared" si="81"/>
        <v/>
      </c>
      <c r="BS357" s="38" t="str">
        <f t="shared" si="82"/>
        <v/>
      </c>
      <c r="BT357" s="10" t="str">
        <f>IF(ISBLANK($W357),"",MATCH($CA357,Bkgd_AvoidedCosts!$A$1:$A$405,FALSE))</f>
        <v/>
      </c>
      <c r="BU357" s="10" t="str">
        <f>IF(ISBLANK($W357),"",MATCH(CB357&amp;BZ357,Bkgd_AvoidedCosts!$2:$2,FALSE))</f>
        <v/>
      </c>
      <c r="BV357" s="42" t="str">
        <f ca="1">IF(ISBLANK($W357),"",OFFSET(Measure_List!$A$2,$CC357,BV$5))</f>
        <v/>
      </c>
      <c r="BW357" s="42" t="str">
        <f ca="1">IF(ISBLANK($W357),"",OFFSET(Measure_List!$A$2,$CC357,BW$5))</f>
        <v/>
      </c>
      <c r="BX357" s="42" t="str">
        <f ca="1">IF(ISBLANK($W357),"",OFFSET(Measure_List!$A$2,$CC357,BX$5))</f>
        <v/>
      </c>
      <c r="BY357" s="42" t="str">
        <f ca="1">IF(ISBLANK($W357),"",OFFSET(Measure_List!$A$2,$CC357,BY$5))</f>
        <v/>
      </c>
      <c r="BZ357" s="42" t="str">
        <f ca="1">IF(ISBLANK($W357),"",OFFSET(Measure_List!$A$2,$CC357,BZ$5))</f>
        <v/>
      </c>
      <c r="CA357" s="42" t="str">
        <f ca="1">IF(ISBLANK($W357),"",OFFSET(Measure_List!$A$2,$CC357,CA$5))</f>
        <v/>
      </c>
      <c r="CB357" s="42" t="str">
        <f ca="1">IF(ISBLANK($W357),"",OFFSET(Measure_List!$A$2,$CC357,CB$5))</f>
        <v/>
      </c>
      <c r="CC357" s="42" t="str">
        <f>IF(ISBLANK($W357),"",MATCH($W357,Measure_List!$A$2:$A$4929,FALSE)-1)</f>
        <v/>
      </c>
      <c r="CD357" s="54" t="str">
        <f t="shared" si="83"/>
        <v/>
      </c>
      <c r="CE357" s="55" t="str">
        <f t="shared" si="90"/>
        <v/>
      </c>
      <c r="CF357" s="55" t="str">
        <f>IF(ISBLANK(W357),"",MATCH(P357,'Funding Input and Summary'!$A$5:$A$254,0))</f>
        <v/>
      </c>
      <c r="CG357" s="202" t="str">
        <f>IF(W357="","",IF(ISERROR(VLOOKUP(W357,Measure_List!$A$3:$A$1000,1,FALSE)),1,""))</f>
        <v/>
      </c>
      <c r="CH357" s="46" t="str">
        <f ca="1">IF(BV357="","",IF(BV357&lt;&gt;OFFSET('Funding Input and Summary'!$AE$4,$CF357,0),1,""))</f>
        <v/>
      </c>
      <c r="CI357" s="46" t="str">
        <f ca="1">IF(ISBLANK(W357),"",IF(BZ357&lt;&gt;IF(OFFSET('Funding Input and Summary'!$AG$4,$CF357,0)="Retrofit","R","L"),1,""))</f>
        <v/>
      </c>
      <c r="CJ357" s="46" t="str">
        <f t="shared" si="84"/>
        <v/>
      </c>
      <c r="CK357" s="46" t="str">
        <f ca="1">IF(W357="","",IF(M357&lt;&gt;OFFSET('Funding Input and Summary'!$AF$4,$CF357,0),1,""))</f>
        <v/>
      </c>
      <c r="CL357" s="46" t="str">
        <f t="shared" ca="1" si="91"/>
        <v/>
      </c>
      <c r="CM357" s="46" t="str">
        <f t="shared" si="85"/>
        <v/>
      </c>
      <c r="CN357" s="63"/>
      <c r="CO357" s="63"/>
      <c r="CP357" s="63"/>
      <c r="CQ357" s="63"/>
      <c r="CR357" s="63"/>
    </row>
    <row r="358" spans="1:96" ht="15" x14ac:dyDescent="0.25">
      <c r="A358" s="244" t="str">
        <f t="shared" ca="1" si="86"/>
        <v/>
      </c>
      <c r="B358" s="59"/>
      <c r="C358" s="47"/>
      <c r="D358" s="47"/>
      <c r="E358" s="47"/>
      <c r="F358" s="47"/>
      <c r="G358" s="47"/>
      <c r="H358" s="48"/>
      <c r="I358" s="47"/>
      <c r="J358" s="49"/>
      <c r="K358" s="49"/>
      <c r="L358" s="49"/>
      <c r="M358" s="50"/>
      <c r="N358" s="50"/>
      <c r="O358" s="52"/>
      <c r="P358" s="32"/>
      <c r="Q358" s="32"/>
      <c r="R358" s="20"/>
      <c r="S358" s="51"/>
      <c r="T358" s="275"/>
      <c r="U358" s="51"/>
      <c r="V358" s="51"/>
      <c r="W358" s="62"/>
      <c r="X358" s="52"/>
      <c r="Y358" s="12"/>
      <c r="Z358" s="12"/>
      <c r="AA358" s="276"/>
      <c r="AB358" s="276"/>
      <c r="AC358" s="254"/>
      <c r="AD358" s="254"/>
      <c r="AE358" s="12"/>
      <c r="AF358" s="12"/>
      <c r="AG358" s="254"/>
      <c r="AH358" s="274"/>
      <c r="AI358" s="51"/>
      <c r="AJ358" s="51"/>
      <c r="AK358" s="248"/>
      <c r="AL358" s="248"/>
      <c r="AM358" s="248"/>
      <c r="AN358" s="254"/>
      <c r="AO358" s="254"/>
      <c r="AP358" s="254"/>
      <c r="AQ358" s="274"/>
      <c r="AR358" s="274"/>
      <c r="AS358" s="274"/>
      <c r="AT358" s="254"/>
      <c r="AU358" s="274"/>
      <c r="AV358" s="276"/>
      <c r="AW358" s="276"/>
      <c r="AX358" s="276"/>
      <c r="AY358" s="12"/>
      <c r="AZ358" s="12"/>
      <c r="BA358" s="12"/>
      <c r="BB358" s="12"/>
      <c r="BC358" s="12"/>
      <c r="BD358" s="53"/>
      <c r="BE358" s="11" t="str">
        <f ca="1">IF(OR(ISBLANK($W358),ISBLANK($M358)),"",OFFSET(Measure_List!$J$2,MATCH($W358,Measure_List!$A$3:$A$4922,FALSE),MATCH(M358,Measure_List!$J$2:$BA$2,1)-1))</f>
        <v/>
      </c>
      <c r="BF358" s="36" t="str">
        <f>IF(ISBLANK($W358),"",(-1)*PV('Drop Downs'!$F$2,CB358,$AE358))</f>
        <v/>
      </c>
      <c r="BG358" s="11" t="str">
        <f t="shared" si="77"/>
        <v/>
      </c>
      <c r="BH358" s="34" t="str">
        <f t="shared" si="87"/>
        <v/>
      </c>
      <c r="BI358" s="36" t="str">
        <f t="shared" si="78"/>
        <v/>
      </c>
      <c r="BJ358" s="34" t="str">
        <f>IF(ISBLANK($W358),"",AB358*'Drop Downs'!$F$1)</f>
        <v/>
      </c>
      <c r="BK358" s="36" t="str">
        <f t="shared" si="88"/>
        <v/>
      </c>
      <c r="BL358" s="36" t="str">
        <f>IF(ISBLANK($W358),"",(-1)*PV('Drop Downs'!$F$2,$CB358,$AD358))</f>
        <v/>
      </c>
      <c r="BM358" s="36" t="str">
        <f>IF(ISBLANK($W358),"",(-1)*PV('Drop Downs'!$F$2,CB358,$AF358))</f>
        <v/>
      </c>
      <c r="BN358" s="11" t="str">
        <f t="shared" si="89"/>
        <v/>
      </c>
      <c r="BO358" s="11" t="str">
        <f t="shared" si="79"/>
        <v/>
      </c>
      <c r="BP358" s="11" t="str">
        <f t="shared" si="80"/>
        <v/>
      </c>
      <c r="BQ358" s="36" t="str">
        <f ca="1">IF(ISBLANK($W358),"",OFFSET(Bkgd_AvoidedCosts!$A$1,BT358-1,BU358-1))</f>
        <v/>
      </c>
      <c r="BR358" s="38" t="str">
        <f t="shared" si="81"/>
        <v/>
      </c>
      <c r="BS358" s="38" t="str">
        <f t="shared" si="82"/>
        <v/>
      </c>
      <c r="BT358" s="10" t="str">
        <f>IF(ISBLANK($W358),"",MATCH($CA358,Bkgd_AvoidedCosts!$A$1:$A$405,FALSE))</f>
        <v/>
      </c>
      <c r="BU358" s="10" t="str">
        <f>IF(ISBLANK($W358),"",MATCH(CB358&amp;BZ358,Bkgd_AvoidedCosts!$2:$2,FALSE))</f>
        <v/>
      </c>
      <c r="BV358" s="42" t="str">
        <f ca="1">IF(ISBLANK($W358),"",OFFSET(Measure_List!$A$2,$CC358,BV$5))</f>
        <v/>
      </c>
      <c r="BW358" s="42" t="str">
        <f ca="1">IF(ISBLANK($W358),"",OFFSET(Measure_List!$A$2,$CC358,BW$5))</f>
        <v/>
      </c>
      <c r="BX358" s="42" t="str">
        <f ca="1">IF(ISBLANK($W358),"",OFFSET(Measure_List!$A$2,$CC358,BX$5))</f>
        <v/>
      </c>
      <c r="BY358" s="42" t="str">
        <f ca="1">IF(ISBLANK($W358),"",OFFSET(Measure_List!$A$2,$CC358,BY$5))</f>
        <v/>
      </c>
      <c r="BZ358" s="42" t="str">
        <f ca="1">IF(ISBLANK($W358),"",OFFSET(Measure_List!$A$2,$CC358,BZ$5))</f>
        <v/>
      </c>
      <c r="CA358" s="42" t="str">
        <f ca="1">IF(ISBLANK($W358),"",OFFSET(Measure_List!$A$2,$CC358,CA$5))</f>
        <v/>
      </c>
      <c r="CB358" s="42" t="str">
        <f ca="1">IF(ISBLANK($W358),"",OFFSET(Measure_List!$A$2,$CC358,CB$5))</f>
        <v/>
      </c>
      <c r="CC358" s="42" t="str">
        <f>IF(ISBLANK($W358),"",MATCH($W358,Measure_List!$A$2:$A$4929,FALSE)-1)</f>
        <v/>
      </c>
      <c r="CD358" s="54" t="str">
        <f t="shared" si="83"/>
        <v/>
      </c>
      <c r="CE358" s="55" t="str">
        <f t="shared" si="90"/>
        <v/>
      </c>
      <c r="CF358" s="55" t="str">
        <f>IF(ISBLANK(W358),"",MATCH(P358,'Funding Input and Summary'!$A$5:$A$254,0))</f>
        <v/>
      </c>
      <c r="CG358" s="202" t="str">
        <f>IF(W358="","",IF(ISERROR(VLOOKUP(W358,Measure_List!$A$3:$A$1000,1,FALSE)),1,""))</f>
        <v/>
      </c>
      <c r="CH358" s="46" t="str">
        <f ca="1">IF(BV358="","",IF(BV358&lt;&gt;OFFSET('Funding Input and Summary'!$AE$4,$CF358,0),1,""))</f>
        <v/>
      </c>
      <c r="CI358" s="46" t="str">
        <f ca="1">IF(ISBLANK(W358),"",IF(BZ358&lt;&gt;IF(OFFSET('Funding Input and Summary'!$AG$4,$CF358,0)="Retrofit","R","L"),1,""))</f>
        <v/>
      </c>
      <c r="CJ358" s="46" t="str">
        <f t="shared" si="84"/>
        <v/>
      </c>
      <c r="CK358" s="46" t="str">
        <f ca="1">IF(W358="","",IF(M358&lt;&gt;OFFSET('Funding Input and Summary'!$AF$4,$CF358,0),1,""))</f>
        <v/>
      </c>
      <c r="CL358" s="46" t="str">
        <f t="shared" ca="1" si="91"/>
        <v/>
      </c>
      <c r="CM358" s="46" t="str">
        <f t="shared" si="85"/>
        <v/>
      </c>
      <c r="CN358" s="63"/>
      <c r="CO358" s="63"/>
      <c r="CP358" s="63"/>
      <c r="CQ358" s="63"/>
      <c r="CR358" s="63"/>
    </row>
    <row r="359" spans="1:96" ht="15" x14ac:dyDescent="0.25">
      <c r="A359" s="244" t="str">
        <f t="shared" ca="1" si="86"/>
        <v/>
      </c>
      <c r="B359" s="59"/>
      <c r="C359" s="47"/>
      <c r="D359" s="47"/>
      <c r="E359" s="47"/>
      <c r="F359" s="47"/>
      <c r="G359" s="47"/>
      <c r="H359" s="48"/>
      <c r="I359" s="47"/>
      <c r="J359" s="49"/>
      <c r="K359" s="49"/>
      <c r="L359" s="49"/>
      <c r="M359" s="50"/>
      <c r="N359" s="50"/>
      <c r="O359" s="52"/>
      <c r="P359" s="32"/>
      <c r="Q359" s="32"/>
      <c r="R359" s="20"/>
      <c r="S359" s="51"/>
      <c r="T359" s="275"/>
      <c r="U359" s="51"/>
      <c r="V359" s="51"/>
      <c r="W359" s="62"/>
      <c r="X359" s="52"/>
      <c r="Y359" s="12"/>
      <c r="Z359" s="12"/>
      <c r="AA359" s="276"/>
      <c r="AB359" s="276"/>
      <c r="AC359" s="254"/>
      <c r="AD359" s="254"/>
      <c r="AE359" s="12"/>
      <c r="AF359" s="12"/>
      <c r="AG359" s="254"/>
      <c r="AH359" s="274"/>
      <c r="AI359" s="51"/>
      <c r="AJ359" s="51"/>
      <c r="AK359" s="248"/>
      <c r="AL359" s="248"/>
      <c r="AM359" s="248"/>
      <c r="AN359" s="254"/>
      <c r="AO359" s="254"/>
      <c r="AP359" s="254"/>
      <c r="AQ359" s="274"/>
      <c r="AR359" s="274"/>
      <c r="AS359" s="274"/>
      <c r="AT359" s="254"/>
      <c r="AU359" s="274"/>
      <c r="AV359" s="276"/>
      <c r="AW359" s="276"/>
      <c r="AX359" s="276"/>
      <c r="AY359" s="12"/>
      <c r="AZ359" s="12"/>
      <c r="BA359" s="12"/>
      <c r="BB359" s="12"/>
      <c r="BC359" s="12"/>
      <c r="BD359" s="53"/>
      <c r="BE359" s="11" t="str">
        <f ca="1">IF(OR(ISBLANK($W359),ISBLANK($M359)),"",OFFSET(Measure_List!$J$2,MATCH($W359,Measure_List!$A$3:$A$4922,FALSE),MATCH(M359,Measure_List!$J$2:$BA$2,1)-1))</f>
        <v/>
      </c>
      <c r="BF359" s="36" t="str">
        <f>IF(ISBLANK($W359),"",(-1)*PV('Drop Downs'!$F$2,CB359,$AE359))</f>
        <v/>
      </c>
      <c r="BG359" s="11" t="str">
        <f t="shared" si="77"/>
        <v/>
      </c>
      <c r="BH359" s="34" t="str">
        <f t="shared" si="87"/>
        <v/>
      </c>
      <c r="BI359" s="36" t="str">
        <f t="shared" si="78"/>
        <v/>
      </c>
      <c r="BJ359" s="34" t="str">
        <f>IF(ISBLANK($W359),"",AB359*'Drop Downs'!$F$1)</f>
        <v/>
      </c>
      <c r="BK359" s="36" t="str">
        <f t="shared" si="88"/>
        <v/>
      </c>
      <c r="BL359" s="36" t="str">
        <f>IF(ISBLANK($W359),"",(-1)*PV('Drop Downs'!$F$2,$CB359,$AD359))</f>
        <v/>
      </c>
      <c r="BM359" s="36" t="str">
        <f>IF(ISBLANK($W359),"",(-1)*PV('Drop Downs'!$F$2,CB359,$AF359))</f>
        <v/>
      </c>
      <c r="BN359" s="11" t="str">
        <f t="shared" si="89"/>
        <v/>
      </c>
      <c r="BO359" s="11" t="str">
        <f t="shared" si="79"/>
        <v/>
      </c>
      <c r="BP359" s="11" t="str">
        <f t="shared" si="80"/>
        <v/>
      </c>
      <c r="BQ359" s="36" t="str">
        <f ca="1">IF(ISBLANK($W359),"",OFFSET(Bkgd_AvoidedCosts!$A$1,BT359-1,BU359-1))</f>
        <v/>
      </c>
      <c r="BR359" s="38" t="str">
        <f t="shared" si="81"/>
        <v/>
      </c>
      <c r="BS359" s="38" t="str">
        <f t="shared" si="82"/>
        <v/>
      </c>
      <c r="BT359" s="10" t="str">
        <f>IF(ISBLANK($W359),"",MATCH($CA359,Bkgd_AvoidedCosts!$A$1:$A$405,FALSE))</f>
        <v/>
      </c>
      <c r="BU359" s="10" t="str">
        <f>IF(ISBLANK($W359),"",MATCH(CB359&amp;BZ359,Bkgd_AvoidedCosts!$2:$2,FALSE))</f>
        <v/>
      </c>
      <c r="BV359" s="42" t="str">
        <f ca="1">IF(ISBLANK($W359),"",OFFSET(Measure_List!$A$2,$CC359,BV$5))</f>
        <v/>
      </c>
      <c r="BW359" s="42" t="str">
        <f ca="1">IF(ISBLANK($W359),"",OFFSET(Measure_List!$A$2,$CC359,BW$5))</f>
        <v/>
      </c>
      <c r="BX359" s="42" t="str">
        <f ca="1">IF(ISBLANK($W359),"",OFFSET(Measure_List!$A$2,$CC359,BX$5))</f>
        <v/>
      </c>
      <c r="BY359" s="42" t="str">
        <f ca="1">IF(ISBLANK($W359),"",OFFSET(Measure_List!$A$2,$CC359,BY$5))</f>
        <v/>
      </c>
      <c r="BZ359" s="42" t="str">
        <f ca="1">IF(ISBLANK($W359),"",OFFSET(Measure_List!$A$2,$CC359,BZ$5))</f>
        <v/>
      </c>
      <c r="CA359" s="42" t="str">
        <f ca="1">IF(ISBLANK($W359),"",OFFSET(Measure_List!$A$2,$CC359,CA$5))</f>
        <v/>
      </c>
      <c r="CB359" s="42" t="str">
        <f ca="1">IF(ISBLANK($W359),"",OFFSET(Measure_List!$A$2,$CC359,CB$5))</f>
        <v/>
      </c>
      <c r="CC359" s="42" t="str">
        <f>IF(ISBLANK($W359),"",MATCH($W359,Measure_List!$A$2:$A$4929,FALSE)-1)</f>
        <v/>
      </c>
      <c r="CD359" s="54" t="str">
        <f t="shared" si="83"/>
        <v/>
      </c>
      <c r="CE359" s="55" t="str">
        <f t="shared" si="90"/>
        <v/>
      </c>
      <c r="CF359" s="55" t="str">
        <f>IF(ISBLANK(W359),"",MATCH(P359,'Funding Input and Summary'!$A$5:$A$254,0))</f>
        <v/>
      </c>
      <c r="CG359" s="202" t="str">
        <f>IF(W359="","",IF(ISERROR(VLOOKUP(W359,Measure_List!$A$3:$A$1000,1,FALSE)),1,""))</f>
        <v/>
      </c>
      <c r="CH359" s="46" t="str">
        <f ca="1">IF(BV359="","",IF(BV359&lt;&gt;OFFSET('Funding Input and Summary'!$AE$4,$CF359,0),1,""))</f>
        <v/>
      </c>
      <c r="CI359" s="46" t="str">
        <f ca="1">IF(ISBLANK(W359),"",IF(BZ359&lt;&gt;IF(OFFSET('Funding Input and Summary'!$AG$4,$CF359,0)="Retrofit","R","L"),1,""))</f>
        <v/>
      </c>
      <c r="CJ359" s="46" t="str">
        <f t="shared" si="84"/>
        <v/>
      </c>
      <c r="CK359" s="46" t="str">
        <f ca="1">IF(W359="","",IF(M359&lt;&gt;OFFSET('Funding Input and Summary'!$AF$4,$CF359,0),1,""))</f>
        <v/>
      </c>
      <c r="CL359" s="46" t="str">
        <f t="shared" ca="1" si="91"/>
        <v/>
      </c>
      <c r="CM359" s="46" t="str">
        <f t="shared" si="85"/>
        <v/>
      </c>
      <c r="CN359" s="63"/>
      <c r="CO359" s="63"/>
      <c r="CP359" s="63"/>
      <c r="CQ359" s="63"/>
      <c r="CR359" s="63"/>
    </row>
    <row r="360" spans="1:96" ht="15" x14ac:dyDescent="0.25">
      <c r="A360" s="244" t="str">
        <f t="shared" ca="1" si="86"/>
        <v/>
      </c>
      <c r="B360" s="59"/>
      <c r="C360" s="47"/>
      <c r="D360" s="47"/>
      <c r="E360" s="47"/>
      <c r="F360" s="47"/>
      <c r="G360" s="47"/>
      <c r="H360" s="48"/>
      <c r="I360" s="47"/>
      <c r="J360" s="49"/>
      <c r="K360" s="49"/>
      <c r="L360" s="49"/>
      <c r="M360" s="50"/>
      <c r="N360" s="50"/>
      <c r="O360" s="52"/>
      <c r="P360" s="32"/>
      <c r="Q360" s="32"/>
      <c r="R360" s="20"/>
      <c r="S360" s="51"/>
      <c r="T360" s="275"/>
      <c r="U360" s="51"/>
      <c r="V360" s="51"/>
      <c r="W360" s="62"/>
      <c r="X360" s="52"/>
      <c r="Y360" s="12"/>
      <c r="Z360" s="12"/>
      <c r="AA360" s="276"/>
      <c r="AB360" s="276"/>
      <c r="AC360" s="254"/>
      <c r="AD360" s="254"/>
      <c r="AE360" s="12"/>
      <c r="AF360" s="12"/>
      <c r="AG360" s="254"/>
      <c r="AH360" s="274"/>
      <c r="AI360" s="51"/>
      <c r="AJ360" s="51"/>
      <c r="AK360" s="248"/>
      <c r="AL360" s="248"/>
      <c r="AM360" s="248"/>
      <c r="AN360" s="254"/>
      <c r="AO360" s="254"/>
      <c r="AP360" s="254"/>
      <c r="AQ360" s="274"/>
      <c r="AR360" s="274"/>
      <c r="AS360" s="274"/>
      <c r="AT360" s="254"/>
      <c r="AU360" s="274"/>
      <c r="AV360" s="276"/>
      <c r="AW360" s="276"/>
      <c r="AX360" s="276"/>
      <c r="AY360" s="12"/>
      <c r="AZ360" s="12"/>
      <c r="BA360" s="12"/>
      <c r="BB360" s="12"/>
      <c r="BC360" s="12"/>
      <c r="BD360" s="53"/>
      <c r="BE360" s="11" t="str">
        <f ca="1">IF(OR(ISBLANK($W360),ISBLANK($M360)),"",OFFSET(Measure_List!$J$2,MATCH($W360,Measure_List!$A$3:$A$4922,FALSE),MATCH(M360,Measure_List!$J$2:$BA$2,1)-1))</f>
        <v/>
      </c>
      <c r="BF360" s="36" t="str">
        <f>IF(ISBLANK($W360),"",(-1)*PV('Drop Downs'!$F$2,CB360,$AE360))</f>
        <v/>
      </c>
      <c r="BG360" s="11" t="str">
        <f t="shared" si="77"/>
        <v/>
      </c>
      <c r="BH360" s="34" t="str">
        <f t="shared" si="87"/>
        <v/>
      </c>
      <c r="BI360" s="36" t="str">
        <f t="shared" si="78"/>
        <v/>
      </c>
      <c r="BJ360" s="34" t="str">
        <f>IF(ISBLANK($W360),"",AB360*'Drop Downs'!$F$1)</f>
        <v/>
      </c>
      <c r="BK360" s="36" t="str">
        <f t="shared" si="88"/>
        <v/>
      </c>
      <c r="BL360" s="36" t="str">
        <f>IF(ISBLANK($W360),"",(-1)*PV('Drop Downs'!$F$2,$CB360,$AD360))</f>
        <v/>
      </c>
      <c r="BM360" s="36" t="str">
        <f>IF(ISBLANK($W360),"",(-1)*PV('Drop Downs'!$F$2,CB360,$AF360))</f>
        <v/>
      </c>
      <c r="BN360" s="11" t="str">
        <f t="shared" si="89"/>
        <v/>
      </c>
      <c r="BO360" s="11" t="str">
        <f t="shared" si="79"/>
        <v/>
      </c>
      <c r="BP360" s="11" t="str">
        <f t="shared" si="80"/>
        <v/>
      </c>
      <c r="BQ360" s="36" t="str">
        <f ca="1">IF(ISBLANK($W360),"",OFFSET(Bkgd_AvoidedCosts!$A$1,BT360-1,BU360-1))</f>
        <v/>
      </c>
      <c r="BR360" s="38" t="str">
        <f t="shared" si="81"/>
        <v/>
      </c>
      <c r="BS360" s="38" t="str">
        <f t="shared" si="82"/>
        <v/>
      </c>
      <c r="BT360" s="10" t="str">
        <f>IF(ISBLANK($W360),"",MATCH($CA360,Bkgd_AvoidedCosts!$A$1:$A$405,FALSE))</f>
        <v/>
      </c>
      <c r="BU360" s="10" t="str">
        <f>IF(ISBLANK($W360),"",MATCH(CB360&amp;BZ360,Bkgd_AvoidedCosts!$2:$2,FALSE))</f>
        <v/>
      </c>
      <c r="BV360" s="42" t="str">
        <f ca="1">IF(ISBLANK($W360),"",OFFSET(Measure_List!$A$2,$CC360,BV$5))</f>
        <v/>
      </c>
      <c r="BW360" s="42" t="str">
        <f ca="1">IF(ISBLANK($W360),"",OFFSET(Measure_List!$A$2,$CC360,BW$5))</f>
        <v/>
      </c>
      <c r="BX360" s="42" t="str">
        <f ca="1">IF(ISBLANK($W360),"",OFFSET(Measure_List!$A$2,$CC360,BX$5))</f>
        <v/>
      </c>
      <c r="BY360" s="42" t="str">
        <f ca="1">IF(ISBLANK($W360),"",OFFSET(Measure_List!$A$2,$CC360,BY$5))</f>
        <v/>
      </c>
      <c r="BZ360" s="42" t="str">
        <f ca="1">IF(ISBLANK($W360),"",OFFSET(Measure_List!$A$2,$CC360,BZ$5))</f>
        <v/>
      </c>
      <c r="CA360" s="42" t="str">
        <f ca="1">IF(ISBLANK($W360),"",OFFSET(Measure_List!$A$2,$CC360,CA$5))</f>
        <v/>
      </c>
      <c r="CB360" s="42" t="str">
        <f ca="1">IF(ISBLANK($W360),"",OFFSET(Measure_List!$A$2,$CC360,CB$5))</f>
        <v/>
      </c>
      <c r="CC360" s="42" t="str">
        <f>IF(ISBLANK($W360),"",MATCH($W360,Measure_List!$A$2:$A$4929,FALSE)-1)</f>
        <v/>
      </c>
      <c r="CD360" s="54" t="str">
        <f t="shared" si="83"/>
        <v/>
      </c>
      <c r="CE360" s="55" t="str">
        <f t="shared" si="90"/>
        <v/>
      </c>
      <c r="CF360" s="55" t="str">
        <f>IF(ISBLANK(W360),"",MATCH(P360,'Funding Input and Summary'!$A$5:$A$254,0))</f>
        <v/>
      </c>
      <c r="CG360" s="202" t="str">
        <f>IF(W360="","",IF(ISERROR(VLOOKUP(W360,Measure_List!$A$3:$A$1000,1,FALSE)),1,""))</f>
        <v/>
      </c>
      <c r="CH360" s="46" t="str">
        <f ca="1">IF(BV360="","",IF(BV360&lt;&gt;OFFSET('Funding Input and Summary'!$AE$4,$CF360,0),1,""))</f>
        <v/>
      </c>
      <c r="CI360" s="46" t="str">
        <f ca="1">IF(ISBLANK(W360),"",IF(BZ360&lt;&gt;IF(OFFSET('Funding Input and Summary'!$AG$4,$CF360,0)="Retrofit","R","L"),1,""))</f>
        <v/>
      </c>
      <c r="CJ360" s="46" t="str">
        <f t="shared" si="84"/>
        <v/>
      </c>
      <c r="CK360" s="46" t="str">
        <f ca="1">IF(W360="","",IF(M360&lt;&gt;OFFSET('Funding Input and Summary'!$AF$4,$CF360,0),1,""))</f>
        <v/>
      </c>
      <c r="CL360" s="46" t="str">
        <f t="shared" ca="1" si="91"/>
        <v/>
      </c>
      <c r="CM360" s="46" t="str">
        <f t="shared" si="85"/>
        <v/>
      </c>
      <c r="CN360" s="63"/>
      <c r="CO360" s="63"/>
      <c r="CP360" s="63"/>
      <c r="CQ360" s="63"/>
      <c r="CR360" s="63"/>
    </row>
    <row r="361" spans="1:96" ht="15" x14ac:dyDescent="0.25">
      <c r="A361" s="244" t="str">
        <f t="shared" ca="1" si="86"/>
        <v/>
      </c>
      <c r="B361" s="59"/>
      <c r="C361" s="47"/>
      <c r="D361" s="47"/>
      <c r="E361" s="47"/>
      <c r="F361" s="47"/>
      <c r="G361" s="47"/>
      <c r="H361" s="48"/>
      <c r="I361" s="47"/>
      <c r="J361" s="49"/>
      <c r="K361" s="49"/>
      <c r="L361" s="49"/>
      <c r="M361" s="50"/>
      <c r="N361" s="50"/>
      <c r="O361" s="52"/>
      <c r="P361" s="32"/>
      <c r="Q361" s="32"/>
      <c r="R361" s="20"/>
      <c r="S361" s="51"/>
      <c r="T361" s="275"/>
      <c r="U361" s="51"/>
      <c r="V361" s="51"/>
      <c r="W361" s="62"/>
      <c r="X361" s="52"/>
      <c r="Y361" s="12"/>
      <c r="Z361" s="12"/>
      <c r="AA361" s="276"/>
      <c r="AB361" s="276"/>
      <c r="AC361" s="254"/>
      <c r="AD361" s="254"/>
      <c r="AE361" s="12"/>
      <c r="AF361" s="12"/>
      <c r="AG361" s="254"/>
      <c r="AH361" s="274"/>
      <c r="AI361" s="51"/>
      <c r="AJ361" s="51"/>
      <c r="AK361" s="248"/>
      <c r="AL361" s="248"/>
      <c r="AM361" s="248"/>
      <c r="AN361" s="254"/>
      <c r="AO361" s="254"/>
      <c r="AP361" s="254"/>
      <c r="AQ361" s="274"/>
      <c r="AR361" s="274"/>
      <c r="AS361" s="274"/>
      <c r="AT361" s="254"/>
      <c r="AU361" s="274"/>
      <c r="AV361" s="276"/>
      <c r="AW361" s="276"/>
      <c r="AX361" s="276"/>
      <c r="AY361" s="12"/>
      <c r="AZ361" s="12"/>
      <c r="BA361" s="12"/>
      <c r="BB361" s="12"/>
      <c r="BC361" s="12"/>
      <c r="BD361" s="53"/>
      <c r="BE361" s="11" t="str">
        <f ca="1">IF(OR(ISBLANK($W361),ISBLANK($M361)),"",OFFSET(Measure_List!$J$2,MATCH($W361,Measure_List!$A$3:$A$4922,FALSE),MATCH(M361,Measure_List!$J$2:$BA$2,1)-1))</f>
        <v/>
      </c>
      <c r="BF361" s="36" t="str">
        <f>IF(ISBLANK($W361),"",(-1)*PV('Drop Downs'!$F$2,CB361,$AE361))</f>
        <v/>
      </c>
      <c r="BG361" s="11" t="str">
        <f t="shared" si="77"/>
        <v/>
      </c>
      <c r="BH361" s="34" t="str">
        <f t="shared" si="87"/>
        <v/>
      </c>
      <c r="BI361" s="36" t="str">
        <f t="shared" si="78"/>
        <v/>
      </c>
      <c r="BJ361" s="34" t="str">
        <f>IF(ISBLANK($W361),"",AB361*'Drop Downs'!$F$1)</f>
        <v/>
      </c>
      <c r="BK361" s="36" t="str">
        <f t="shared" si="88"/>
        <v/>
      </c>
      <c r="BL361" s="36" t="str">
        <f>IF(ISBLANK($W361),"",(-1)*PV('Drop Downs'!$F$2,$CB361,$AD361))</f>
        <v/>
      </c>
      <c r="BM361" s="36" t="str">
        <f>IF(ISBLANK($W361),"",(-1)*PV('Drop Downs'!$F$2,CB361,$AF361))</f>
        <v/>
      </c>
      <c r="BN361" s="11" t="str">
        <f t="shared" si="89"/>
        <v/>
      </c>
      <c r="BO361" s="11" t="str">
        <f t="shared" si="79"/>
        <v/>
      </c>
      <c r="BP361" s="11" t="str">
        <f t="shared" si="80"/>
        <v/>
      </c>
      <c r="BQ361" s="36" t="str">
        <f ca="1">IF(ISBLANK($W361),"",OFFSET(Bkgd_AvoidedCosts!$A$1,BT361-1,BU361-1))</f>
        <v/>
      </c>
      <c r="BR361" s="38" t="str">
        <f t="shared" si="81"/>
        <v/>
      </c>
      <c r="BS361" s="38" t="str">
        <f t="shared" si="82"/>
        <v/>
      </c>
      <c r="BT361" s="10" t="str">
        <f>IF(ISBLANK($W361),"",MATCH($CA361,Bkgd_AvoidedCosts!$A$1:$A$405,FALSE))</f>
        <v/>
      </c>
      <c r="BU361" s="10" t="str">
        <f>IF(ISBLANK($W361),"",MATCH(CB361&amp;BZ361,Bkgd_AvoidedCosts!$2:$2,FALSE))</f>
        <v/>
      </c>
      <c r="BV361" s="42" t="str">
        <f ca="1">IF(ISBLANK($W361),"",OFFSET(Measure_List!$A$2,$CC361,BV$5))</f>
        <v/>
      </c>
      <c r="BW361" s="42" t="str">
        <f ca="1">IF(ISBLANK($W361),"",OFFSET(Measure_List!$A$2,$CC361,BW$5))</f>
        <v/>
      </c>
      <c r="BX361" s="42" t="str">
        <f ca="1">IF(ISBLANK($W361),"",OFFSET(Measure_List!$A$2,$CC361,BX$5))</f>
        <v/>
      </c>
      <c r="BY361" s="42" t="str">
        <f ca="1">IF(ISBLANK($W361),"",OFFSET(Measure_List!$A$2,$CC361,BY$5))</f>
        <v/>
      </c>
      <c r="BZ361" s="42" t="str">
        <f ca="1">IF(ISBLANK($W361),"",OFFSET(Measure_List!$A$2,$CC361,BZ$5))</f>
        <v/>
      </c>
      <c r="CA361" s="42" t="str">
        <f ca="1">IF(ISBLANK($W361),"",OFFSET(Measure_List!$A$2,$CC361,CA$5))</f>
        <v/>
      </c>
      <c r="CB361" s="42" t="str">
        <f ca="1">IF(ISBLANK($W361),"",OFFSET(Measure_List!$A$2,$CC361,CB$5))</f>
        <v/>
      </c>
      <c r="CC361" s="42" t="str">
        <f>IF(ISBLANK($W361),"",MATCH($W361,Measure_List!$A$2:$A$4929,FALSE)-1)</f>
        <v/>
      </c>
      <c r="CD361" s="54" t="str">
        <f t="shared" si="83"/>
        <v/>
      </c>
      <c r="CE361" s="55" t="str">
        <f t="shared" si="90"/>
        <v/>
      </c>
      <c r="CF361" s="55" t="str">
        <f>IF(ISBLANK(W361),"",MATCH(P361,'Funding Input and Summary'!$A$5:$A$254,0))</f>
        <v/>
      </c>
      <c r="CG361" s="202" t="str">
        <f>IF(W361="","",IF(ISERROR(VLOOKUP(W361,Measure_List!$A$3:$A$1000,1,FALSE)),1,""))</f>
        <v/>
      </c>
      <c r="CH361" s="46" t="str">
        <f ca="1">IF(BV361="","",IF(BV361&lt;&gt;OFFSET('Funding Input and Summary'!$AE$4,$CF361,0),1,""))</f>
        <v/>
      </c>
      <c r="CI361" s="46" t="str">
        <f ca="1">IF(ISBLANK(W361),"",IF(BZ361&lt;&gt;IF(OFFSET('Funding Input and Summary'!$AG$4,$CF361,0)="Retrofit","R","L"),1,""))</f>
        <v/>
      </c>
      <c r="CJ361" s="46" t="str">
        <f t="shared" si="84"/>
        <v/>
      </c>
      <c r="CK361" s="46" t="str">
        <f ca="1">IF(W361="","",IF(M361&lt;&gt;OFFSET('Funding Input and Summary'!$AF$4,$CF361,0),1,""))</f>
        <v/>
      </c>
      <c r="CL361" s="46" t="str">
        <f t="shared" ca="1" si="91"/>
        <v/>
      </c>
      <c r="CM361" s="46" t="str">
        <f t="shared" si="85"/>
        <v/>
      </c>
      <c r="CN361" s="63"/>
      <c r="CO361" s="63"/>
      <c r="CP361" s="63"/>
      <c r="CQ361" s="63"/>
      <c r="CR361" s="63"/>
    </row>
    <row r="362" spans="1:96" ht="15" x14ac:dyDescent="0.25">
      <c r="A362" s="244" t="str">
        <f t="shared" ca="1" si="86"/>
        <v/>
      </c>
      <c r="B362" s="59"/>
      <c r="C362" s="47"/>
      <c r="D362" s="47"/>
      <c r="E362" s="47"/>
      <c r="F362" s="47"/>
      <c r="G362" s="47"/>
      <c r="H362" s="48"/>
      <c r="I362" s="47"/>
      <c r="J362" s="49"/>
      <c r="K362" s="49"/>
      <c r="L362" s="49"/>
      <c r="M362" s="50"/>
      <c r="N362" s="50"/>
      <c r="O362" s="52"/>
      <c r="P362" s="32"/>
      <c r="Q362" s="32"/>
      <c r="R362" s="20"/>
      <c r="S362" s="51"/>
      <c r="T362" s="275"/>
      <c r="U362" s="51"/>
      <c r="V362" s="51"/>
      <c r="W362" s="62"/>
      <c r="X362" s="52"/>
      <c r="Y362" s="12"/>
      <c r="Z362" s="12"/>
      <c r="AA362" s="276"/>
      <c r="AB362" s="276"/>
      <c r="AC362" s="254"/>
      <c r="AD362" s="254"/>
      <c r="AE362" s="12"/>
      <c r="AF362" s="12"/>
      <c r="AG362" s="254"/>
      <c r="AH362" s="274"/>
      <c r="AI362" s="51"/>
      <c r="AJ362" s="51"/>
      <c r="AK362" s="248"/>
      <c r="AL362" s="248"/>
      <c r="AM362" s="248"/>
      <c r="AN362" s="254"/>
      <c r="AO362" s="254"/>
      <c r="AP362" s="254"/>
      <c r="AQ362" s="274"/>
      <c r="AR362" s="274"/>
      <c r="AS362" s="274"/>
      <c r="AT362" s="254"/>
      <c r="AU362" s="274"/>
      <c r="AV362" s="276"/>
      <c r="AW362" s="276"/>
      <c r="AX362" s="276"/>
      <c r="AY362" s="12"/>
      <c r="AZ362" s="12"/>
      <c r="BA362" s="12"/>
      <c r="BB362" s="12"/>
      <c r="BC362" s="12"/>
      <c r="BD362" s="53"/>
      <c r="BE362" s="11" t="str">
        <f ca="1">IF(OR(ISBLANK($W362),ISBLANK($M362)),"",OFFSET(Measure_List!$J$2,MATCH($W362,Measure_List!$A$3:$A$4922,FALSE),MATCH(M362,Measure_List!$J$2:$BA$2,1)-1))</f>
        <v/>
      </c>
      <c r="BF362" s="36" t="str">
        <f>IF(ISBLANK($W362),"",(-1)*PV('Drop Downs'!$F$2,CB362,$AE362))</f>
        <v/>
      </c>
      <c r="BG362" s="11" t="str">
        <f t="shared" si="77"/>
        <v/>
      </c>
      <c r="BH362" s="34" t="str">
        <f t="shared" si="87"/>
        <v/>
      </c>
      <c r="BI362" s="36" t="str">
        <f t="shared" si="78"/>
        <v/>
      </c>
      <c r="BJ362" s="34" t="str">
        <f>IF(ISBLANK($W362),"",AB362*'Drop Downs'!$F$1)</f>
        <v/>
      </c>
      <c r="BK362" s="36" t="str">
        <f t="shared" si="88"/>
        <v/>
      </c>
      <c r="BL362" s="36" t="str">
        <f>IF(ISBLANK($W362),"",(-1)*PV('Drop Downs'!$F$2,$CB362,$AD362))</f>
        <v/>
      </c>
      <c r="BM362" s="36" t="str">
        <f>IF(ISBLANK($W362),"",(-1)*PV('Drop Downs'!$F$2,CB362,$AF362))</f>
        <v/>
      </c>
      <c r="BN362" s="11" t="str">
        <f t="shared" si="89"/>
        <v/>
      </c>
      <c r="BO362" s="11" t="str">
        <f t="shared" si="79"/>
        <v/>
      </c>
      <c r="BP362" s="11" t="str">
        <f t="shared" si="80"/>
        <v/>
      </c>
      <c r="BQ362" s="36" t="str">
        <f ca="1">IF(ISBLANK($W362),"",OFFSET(Bkgd_AvoidedCosts!$A$1,BT362-1,BU362-1))</f>
        <v/>
      </c>
      <c r="BR362" s="38" t="str">
        <f t="shared" si="81"/>
        <v/>
      </c>
      <c r="BS362" s="38" t="str">
        <f t="shared" si="82"/>
        <v/>
      </c>
      <c r="BT362" s="10" t="str">
        <f>IF(ISBLANK($W362),"",MATCH($CA362,Bkgd_AvoidedCosts!$A$1:$A$405,FALSE))</f>
        <v/>
      </c>
      <c r="BU362" s="10" t="str">
        <f>IF(ISBLANK($W362),"",MATCH(CB362&amp;BZ362,Bkgd_AvoidedCosts!$2:$2,FALSE))</f>
        <v/>
      </c>
      <c r="BV362" s="42" t="str">
        <f ca="1">IF(ISBLANK($W362),"",OFFSET(Measure_List!$A$2,$CC362,BV$5))</f>
        <v/>
      </c>
      <c r="BW362" s="42" t="str">
        <f ca="1">IF(ISBLANK($W362),"",OFFSET(Measure_List!$A$2,$CC362,BW$5))</f>
        <v/>
      </c>
      <c r="BX362" s="42" t="str">
        <f ca="1">IF(ISBLANK($W362),"",OFFSET(Measure_List!$A$2,$CC362,BX$5))</f>
        <v/>
      </c>
      <c r="BY362" s="42" t="str">
        <f ca="1">IF(ISBLANK($W362),"",OFFSET(Measure_List!$A$2,$CC362,BY$5))</f>
        <v/>
      </c>
      <c r="BZ362" s="42" t="str">
        <f ca="1">IF(ISBLANK($W362),"",OFFSET(Measure_List!$A$2,$CC362,BZ$5))</f>
        <v/>
      </c>
      <c r="CA362" s="42" t="str">
        <f ca="1">IF(ISBLANK($W362),"",OFFSET(Measure_List!$A$2,$CC362,CA$5))</f>
        <v/>
      </c>
      <c r="CB362" s="42" t="str">
        <f ca="1">IF(ISBLANK($W362),"",OFFSET(Measure_List!$A$2,$CC362,CB$5))</f>
        <v/>
      </c>
      <c r="CC362" s="42" t="str">
        <f>IF(ISBLANK($W362),"",MATCH($W362,Measure_List!$A$2:$A$4929,FALSE)-1)</f>
        <v/>
      </c>
      <c r="CD362" s="54" t="str">
        <f t="shared" si="83"/>
        <v/>
      </c>
      <c r="CE362" s="55" t="str">
        <f t="shared" si="90"/>
        <v/>
      </c>
      <c r="CF362" s="55" t="str">
        <f>IF(ISBLANK(W362),"",MATCH(P362,'Funding Input and Summary'!$A$5:$A$254,0))</f>
        <v/>
      </c>
      <c r="CG362" s="202" t="str">
        <f>IF(W362="","",IF(ISERROR(VLOOKUP(W362,Measure_List!$A$3:$A$1000,1,FALSE)),1,""))</f>
        <v/>
      </c>
      <c r="CH362" s="46" t="str">
        <f ca="1">IF(BV362="","",IF(BV362&lt;&gt;OFFSET('Funding Input and Summary'!$AE$4,$CF362,0),1,""))</f>
        <v/>
      </c>
      <c r="CI362" s="46" t="str">
        <f ca="1">IF(ISBLANK(W362),"",IF(BZ362&lt;&gt;IF(OFFSET('Funding Input and Summary'!$AG$4,$CF362,0)="Retrofit","R","L"),1,""))</f>
        <v/>
      </c>
      <c r="CJ362" s="46" t="str">
        <f t="shared" si="84"/>
        <v/>
      </c>
      <c r="CK362" s="46" t="str">
        <f ca="1">IF(W362="","",IF(M362&lt;&gt;OFFSET('Funding Input and Summary'!$AF$4,$CF362,0),1,""))</f>
        <v/>
      </c>
      <c r="CL362" s="46" t="str">
        <f t="shared" ca="1" si="91"/>
        <v/>
      </c>
      <c r="CM362" s="46" t="str">
        <f t="shared" si="85"/>
        <v/>
      </c>
      <c r="CN362" s="63"/>
      <c r="CO362" s="63"/>
      <c r="CP362" s="63"/>
      <c r="CQ362" s="63"/>
      <c r="CR362" s="63"/>
    </row>
    <row r="363" spans="1:96" ht="15" x14ac:dyDescent="0.25">
      <c r="A363" s="244" t="str">
        <f t="shared" ca="1" si="86"/>
        <v/>
      </c>
      <c r="B363" s="59"/>
      <c r="C363" s="47"/>
      <c r="D363" s="47"/>
      <c r="E363" s="47"/>
      <c r="F363" s="47"/>
      <c r="G363" s="47"/>
      <c r="H363" s="48"/>
      <c r="I363" s="47"/>
      <c r="J363" s="49"/>
      <c r="K363" s="49"/>
      <c r="L363" s="49"/>
      <c r="M363" s="50"/>
      <c r="N363" s="50"/>
      <c r="O363" s="52"/>
      <c r="P363" s="32"/>
      <c r="Q363" s="32"/>
      <c r="R363" s="20"/>
      <c r="S363" s="51"/>
      <c r="T363" s="275"/>
      <c r="U363" s="51"/>
      <c r="V363" s="51"/>
      <c r="W363" s="62"/>
      <c r="X363" s="52"/>
      <c r="Y363" s="12"/>
      <c r="Z363" s="12"/>
      <c r="AA363" s="276"/>
      <c r="AB363" s="276"/>
      <c r="AC363" s="254"/>
      <c r="AD363" s="254"/>
      <c r="AE363" s="12"/>
      <c r="AF363" s="12"/>
      <c r="AG363" s="254"/>
      <c r="AH363" s="274"/>
      <c r="AI363" s="51"/>
      <c r="AJ363" s="51"/>
      <c r="AK363" s="248"/>
      <c r="AL363" s="248"/>
      <c r="AM363" s="248"/>
      <c r="AN363" s="254"/>
      <c r="AO363" s="254"/>
      <c r="AP363" s="254"/>
      <c r="AQ363" s="274"/>
      <c r="AR363" s="274"/>
      <c r="AS363" s="274"/>
      <c r="AT363" s="254"/>
      <c r="AU363" s="274"/>
      <c r="AV363" s="276"/>
      <c r="AW363" s="276"/>
      <c r="AX363" s="276"/>
      <c r="AY363" s="12"/>
      <c r="AZ363" s="12"/>
      <c r="BA363" s="12"/>
      <c r="BB363" s="12"/>
      <c r="BC363" s="12"/>
      <c r="BD363" s="53"/>
      <c r="BE363" s="11" t="str">
        <f ca="1">IF(OR(ISBLANK($W363),ISBLANK($M363)),"",OFFSET(Measure_List!$J$2,MATCH($W363,Measure_List!$A$3:$A$4922,FALSE),MATCH(M363,Measure_List!$J$2:$BA$2,1)-1))</f>
        <v/>
      </c>
      <c r="BF363" s="36" t="str">
        <f>IF(ISBLANK($W363),"",(-1)*PV('Drop Downs'!$F$2,CB363,$AE363))</f>
        <v/>
      </c>
      <c r="BG363" s="11" t="str">
        <f t="shared" si="77"/>
        <v/>
      </c>
      <c r="BH363" s="34" t="str">
        <f t="shared" si="87"/>
        <v/>
      </c>
      <c r="BI363" s="36" t="str">
        <f t="shared" si="78"/>
        <v/>
      </c>
      <c r="BJ363" s="34" t="str">
        <f>IF(ISBLANK($W363),"",AB363*'Drop Downs'!$F$1)</f>
        <v/>
      </c>
      <c r="BK363" s="36" t="str">
        <f t="shared" si="88"/>
        <v/>
      </c>
      <c r="BL363" s="36" t="str">
        <f>IF(ISBLANK($W363),"",(-1)*PV('Drop Downs'!$F$2,$CB363,$AD363))</f>
        <v/>
      </c>
      <c r="BM363" s="36" t="str">
        <f>IF(ISBLANK($W363),"",(-1)*PV('Drop Downs'!$F$2,CB363,$AF363))</f>
        <v/>
      </c>
      <c r="BN363" s="11" t="str">
        <f t="shared" si="89"/>
        <v/>
      </c>
      <c r="BO363" s="11" t="str">
        <f t="shared" si="79"/>
        <v/>
      </c>
      <c r="BP363" s="11" t="str">
        <f t="shared" si="80"/>
        <v/>
      </c>
      <c r="BQ363" s="36" t="str">
        <f ca="1">IF(ISBLANK($W363),"",OFFSET(Bkgd_AvoidedCosts!$A$1,BT363-1,BU363-1))</f>
        <v/>
      </c>
      <c r="BR363" s="38" t="str">
        <f t="shared" si="81"/>
        <v/>
      </c>
      <c r="BS363" s="38" t="str">
        <f t="shared" si="82"/>
        <v/>
      </c>
      <c r="BT363" s="10" t="str">
        <f>IF(ISBLANK($W363),"",MATCH($CA363,Bkgd_AvoidedCosts!$A$1:$A$405,FALSE))</f>
        <v/>
      </c>
      <c r="BU363" s="10" t="str">
        <f>IF(ISBLANK($W363),"",MATCH(CB363&amp;BZ363,Bkgd_AvoidedCosts!$2:$2,FALSE))</f>
        <v/>
      </c>
      <c r="BV363" s="42" t="str">
        <f ca="1">IF(ISBLANK($W363),"",OFFSET(Measure_List!$A$2,$CC363,BV$5))</f>
        <v/>
      </c>
      <c r="BW363" s="42" t="str">
        <f ca="1">IF(ISBLANK($W363),"",OFFSET(Measure_List!$A$2,$CC363,BW$5))</f>
        <v/>
      </c>
      <c r="BX363" s="42" t="str">
        <f ca="1">IF(ISBLANK($W363),"",OFFSET(Measure_List!$A$2,$CC363,BX$5))</f>
        <v/>
      </c>
      <c r="BY363" s="42" t="str">
        <f ca="1">IF(ISBLANK($W363),"",OFFSET(Measure_List!$A$2,$CC363,BY$5))</f>
        <v/>
      </c>
      <c r="BZ363" s="42" t="str">
        <f ca="1">IF(ISBLANK($W363),"",OFFSET(Measure_List!$A$2,$CC363,BZ$5))</f>
        <v/>
      </c>
      <c r="CA363" s="42" t="str">
        <f ca="1">IF(ISBLANK($W363),"",OFFSET(Measure_List!$A$2,$CC363,CA$5))</f>
        <v/>
      </c>
      <c r="CB363" s="42" t="str">
        <f ca="1">IF(ISBLANK($W363),"",OFFSET(Measure_List!$A$2,$CC363,CB$5))</f>
        <v/>
      </c>
      <c r="CC363" s="42" t="str">
        <f>IF(ISBLANK($W363),"",MATCH($W363,Measure_List!$A$2:$A$4929,FALSE)-1)</f>
        <v/>
      </c>
      <c r="CD363" s="54" t="str">
        <f t="shared" si="83"/>
        <v/>
      </c>
      <c r="CE363" s="55" t="str">
        <f t="shared" si="90"/>
        <v/>
      </c>
      <c r="CF363" s="55" t="str">
        <f>IF(ISBLANK(W363),"",MATCH(P363,'Funding Input and Summary'!$A$5:$A$254,0))</f>
        <v/>
      </c>
      <c r="CG363" s="202" t="str">
        <f>IF(W363="","",IF(ISERROR(VLOOKUP(W363,Measure_List!$A$3:$A$1000,1,FALSE)),1,""))</f>
        <v/>
      </c>
      <c r="CH363" s="46" t="str">
        <f ca="1">IF(BV363="","",IF(BV363&lt;&gt;OFFSET('Funding Input and Summary'!$AE$4,$CF363,0),1,""))</f>
        <v/>
      </c>
      <c r="CI363" s="46" t="str">
        <f ca="1">IF(ISBLANK(W363),"",IF(BZ363&lt;&gt;IF(OFFSET('Funding Input and Summary'!$AG$4,$CF363,0)="Retrofit","R","L"),1,""))</f>
        <v/>
      </c>
      <c r="CJ363" s="46" t="str">
        <f t="shared" si="84"/>
        <v/>
      </c>
      <c r="CK363" s="46" t="str">
        <f ca="1">IF(W363="","",IF(M363&lt;&gt;OFFSET('Funding Input and Summary'!$AF$4,$CF363,0),1,""))</f>
        <v/>
      </c>
      <c r="CL363" s="46" t="str">
        <f t="shared" ca="1" si="91"/>
        <v/>
      </c>
      <c r="CM363" s="46" t="str">
        <f t="shared" si="85"/>
        <v/>
      </c>
      <c r="CN363" s="63"/>
      <c r="CO363" s="63"/>
      <c r="CP363" s="63"/>
      <c r="CQ363" s="63"/>
      <c r="CR363" s="63"/>
    </row>
    <row r="364" spans="1:96" ht="15" x14ac:dyDescent="0.25">
      <c r="A364" s="244" t="str">
        <f t="shared" ca="1" si="86"/>
        <v/>
      </c>
      <c r="B364" s="59"/>
      <c r="C364" s="47"/>
      <c r="D364" s="47"/>
      <c r="E364" s="47"/>
      <c r="F364" s="47"/>
      <c r="G364" s="47"/>
      <c r="H364" s="48"/>
      <c r="I364" s="47"/>
      <c r="J364" s="49"/>
      <c r="K364" s="49"/>
      <c r="L364" s="49"/>
      <c r="M364" s="50"/>
      <c r="N364" s="50"/>
      <c r="O364" s="52"/>
      <c r="P364" s="32"/>
      <c r="Q364" s="32"/>
      <c r="R364" s="20"/>
      <c r="S364" s="51"/>
      <c r="T364" s="275"/>
      <c r="U364" s="51"/>
      <c r="V364" s="51"/>
      <c r="W364" s="62"/>
      <c r="X364" s="52"/>
      <c r="Y364" s="12"/>
      <c r="Z364" s="12"/>
      <c r="AA364" s="276"/>
      <c r="AB364" s="276"/>
      <c r="AC364" s="254"/>
      <c r="AD364" s="254"/>
      <c r="AE364" s="12"/>
      <c r="AF364" s="12"/>
      <c r="AG364" s="254"/>
      <c r="AH364" s="274"/>
      <c r="AI364" s="51"/>
      <c r="AJ364" s="51"/>
      <c r="AK364" s="248"/>
      <c r="AL364" s="248"/>
      <c r="AM364" s="248"/>
      <c r="AN364" s="254"/>
      <c r="AO364" s="254"/>
      <c r="AP364" s="254"/>
      <c r="AQ364" s="274"/>
      <c r="AR364" s="274"/>
      <c r="AS364" s="274"/>
      <c r="AT364" s="254"/>
      <c r="AU364" s="274"/>
      <c r="AV364" s="276"/>
      <c r="AW364" s="276"/>
      <c r="AX364" s="276"/>
      <c r="AY364" s="12"/>
      <c r="AZ364" s="12"/>
      <c r="BA364" s="12"/>
      <c r="BB364" s="12"/>
      <c r="BC364" s="12"/>
      <c r="BD364" s="53"/>
      <c r="BE364" s="11" t="str">
        <f ca="1">IF(OR(ISBLANK($W364),ISBLANK($M364)),"",OFFSET(Measure_List!$J$2,MATCH($W364,Measure_List!$A$3:$A$4922,FALSE),MATCH(M364,Measure_List!$J$2:$BA$2,1)-1))</f>
        <v/>
      </c>
      <c r="BF364" s="36" t="str">
        <f>IF(ISBLANK($W364),"",(-1)*PV('Drop Downs'!$F$2,CB364,$AE364))</f>
        <v/>
      </c>
      <c r="BG364" s="11" t="str">
        <f t="shared" si="77"/>
        <v/>
      </c>
      <c r="BH364" s="34" t="str">
        <f t="shared" si="87"/>
        <v/>
      </c>
      <c r="BI364" s="36" t="str">
        <f t="shared" si="78"/>
        <v/>
      </c>
      <c r="BJ364" s="34" t="str">
        <f>IF(ISBLANK($W364),"",AB364*'Drop Downs'!$F$1)</f>
        <v/>
      </c>
      <c r="BK364" s="36" t="str">
        <f t="shared" si="88"/>
        <v/>
      </c>
      <c r="BL364" s="36" t="str">
        <f>IF(ISBLANK($W364),"",(-1)*PV('Drop Downs'!$F$2,$CB364,$AD364))</f>
        <v/>
      </c>
      <c r="BM364" s="36" t="str">
        <f>IF(ISBLANK($W364),"",(-1)*PV('Drop Downs'!$F$2,CB364,$AF364))</f>
        <v/>
      </c>
      <c r="BN364" s="11" t="str">
        <f t="shared" si="89"/>
        <v/>
      </c>
      <c r="BO364" s="11" t="str">
        <f t="shared" si="79"/>
        <v/>
      </c>
      <c r="BP364" s="11" t="str">
        <f t="shared" si="80"/>
        <v/>
      </c>
      <c r="BQ364" s="36" t="str">
        <f ca="1">IF(ISBLANK($W364),"",OFFSET(Bkgd_AvoidedCosts!$A$1,BT364-1,BU364-1))</f>
        <v/>
      </c>
      <c r="BR364" s="38" t="str">
        <f t="shared" si="81"/>
        <v/>
      </c>
      <c r="BS364" s="38" t="str">
        <f t="shared" si="82"/>
        <v/>
      </c>
      <c r="BT364" s="10" t="str">
        <f>IF(ISBLANK($W364),"",MATCH($CA364,Bkgd_AvoidedCosts!$A$1:$A$405,FALSE))</f>
        <v/>
      </c>
      <c r="BU364" s="10" t="str">
        <f>IF(ISBLANK($W364),"",MATCH(CB364&amp;BZ364,Bkgd_AvoidedCosts!$2:$2,FALSE))</f>
        <v/>
      </c>
      <c r="BV364" s="42" t="str">
        <f ca="1">IF(ISBLANK($W364),"",OFFSET(Measure_List!$A$2,$CC364,BV$5))</f>
        <v/>
      </c>
      <c r="BW364" s="42" t="str">
        <f ca="1">IF(ISBLANK($W364),"",OFFSET(Measure_List!$A$2,$CC364,BW$5))</f>
        <v/>
      </c>
      <c r="BX364" s="42" t="str">
        <f ca="1">IF(ISBLANK($W364),"",OFFSET(Measure_List!$A$2,$CC364,BX$5))</f>
        <v/>
      </c>
      <c r="BY364" s="42" t="str">
        <f ca="1">IF(ISBLANK($W364),"",OFFSET(Measure_List!$A$2,$CC364,BY$5))</f>
        <v/>
      </c>
      <c r="BZ364" s="42" t="str">
        <f ca="1">IF(ISBLANK($W364),"",OFFSET(Measure_List!$A$2,$CC364,BZ$5))</f>
        <v/>
      </c>
      <c r="CA364" s="42" t="str">
        <f ca="1">IF(ISBLANK($W364),"",OFFSET(Measure_List!$A$2,$CC364,CA$5))</f>
        <v/>
      </c>
      <c r="CB364" s="42" t="str">
        <f ca="1">IF(ISBLANK($W364),"",OFFSET(Measure_List!$A$2,$CC364,CB$5))</f>
        <v/>
      </c>
      <c r="CC364" s="42" t="str">
        <f>IF(ISBLANK($W364),"",MATCH($W364,Measure_List!$A$2:$A$4929,FALSE)-1)</f>
        <v/>
      </c>
      <c r="CD364" s="54" t="str">
        <f t="shared" si="83"/>
        <v/>
      </c>
      <c r="CE364" s="55" t="str">
        <f t="shared" si="90"/>
        <v/>
      </c>
      <c r="CF364" s="55" t="str">
        <f>IF(ISBLANK(W364),"",MATCH(P364,'Funding Input and Summary'!$A$5:$A$254,0))</f>
        <v/>
      </c>
      <c r="CG364" s="202" t="str">
        <f>IF(W364="","",IF(ISERROR(VLOOKUP(W364,Measure_List!$A$3:$A$1000,1,FALSE)),1,""))</f>
        <v/>
      </c>
      <c r="CH364" s="46" t="str">
        <f ca="1">IF(BV364="","",IF(BV364&lt;&gt;OFFSET('Funding Input and Summary'!$AE$4,$CF364,0),1,""))</f>
        <v/>
      </c>
      <c r="CI364" s="46" t="str">
        <f ca="1">IF(ISBLANK(W364),"",IF(BZ364&lt;&gt;IF(OFFSET('Funding Input and Summary'!$AG$4,$CF364,0)="Retrofit","R","L"),1,""))</f>
        <v/>
      </c>
      <c r="CJ364" s="46" t="str">
        <f t="shared" si="84"/>
        <v/>
      </c>
      <c r="CK364" s="46" t="str">
        <f ca="1">IF(W364="","",IF(M364&lt;&gt;OFFSET('Funding Input and Summary'!$AF$4,$CF364,0),1,""))</f>
        <v/>
      </c>
      <c r="CL364" s="46" t="str">
        <f t="shared" ca="1" si="91"/>
        <v/>
      </c>
      <c r="CM364" s="46" t="str">
        <f t="shared" si="85"/>
        <v/>
      </c>
      <c r="CN364" s="63"/>
      <c r="CO364" s="63"/>
      <c r="CP364" s="63"/>
      <c r="CQ364" s="63"/>
      <c r="CR364" s="63"/>
    </row>
    <row r="365" spans="1:96" ht="15" x14ac:dyDescent="0.25">
      <c r="A365" s="244" t="str">
        <f t="shared" ca="1" si="86"/>
        <v/>
      </c>
      <c r="B365" s="59"/>
      <c r="C365" s="47"/>
      <c r="D365" s="47"/>
      <c r="E365" s="47"/>
      <c r="F365" s="47"/>
      <c r="G365" s="47"/>
      <c r="H365" s="48"/>
      <c r="I365" s="47"/>
      <c r="J365" s="49"/>
      <c r="K365" s="49"/>
      <c r="L365" s="49"/>
      <c r="M365" s="50"/>
      <c r="N365" s="50"/>
      <c r="O365" s="52"/>
      <c r="P365" s="32"/>
      <c r="Q365" s="32"/>
      <c r="R365" s="20"/>
      <c r="S365" s="51"/>
      <c r="T365" s="275"/>
      <c r="U365" s="51"/>
      <c r="V365" s="51"/>
      <c r="W365" s="62"/>
      <c r="X365" s="52"/>
      <c r="Y365" s="12"/>
      <c r="Z365" s="12"/>
      <c r="AA365" s="276"/>
      <c r="AB365" s="276"/>
      <c r="AC365" s="254"/>
      <c r="AD365" s="254"/>
      <c r="AE365" s="12"/>
      <c r="AF365" s="12"/>
      <c r="AG365" s="254"/>
      <c r="AH365" s="274"/>
      <c r="AI365" s="51"/>
      <c r="AJ365" s="51"/>
      <c r="AK365" s="248"/>
      <c r="AL365" s="248"/>
      <c r="AM365" s="248"/>
      <c r="AN365" s="254"/>
      <c r="AO365" s="254"/>
      <c r="AP365" s="254"/>
      <c r="AQ365" s="274"/>
      <c r="AR365" s="274"/>
      <c r="AS365" s="274"/>
      <c r="AT365" s="254"/>
      <c r="AU365" s="274"/>
      <c r="AV365" s="276"/>
      <c r="AW365" s="276"/>
      <c r="AX365" s="276"/>
      <c r="AY365" s="12"/>
      <c r="AZ365" s="12"/>
      <c r="BA365" s="12"/>
      <c r="BB365" s="12"/>
      <c r="BC365" s="12"/>
      <c r="BD365" s="53"/>
      <c r="BE365" s="11" t="str">
        <f ca="1">IF(OR(ISBLANK($W365),ISBLANK($M365)),"",OFFSET(Measure_List!$J$2,MATCH($W365,Measure_List!$A$3:$A$4922,FALSE),MATCH(M365,Measure_List!$J$2:$BA$2,1)-1))</f>
        <v/>
      </c>
      <c r="BF365" s="36" t="str">
        <f>IF(ISBLANK($W365),"",(-1)*PV('Drop Downs'!$F$2,CB365,$AE365))</f>
        <v/>
      </c>
      <c r="BG365" s="11" t="str">
        <f t="shared" si="77"/>
        <v/>
      </c>
      <c r="BH365" s="34" t="str">
        <f t="shared" si="87"/>
        <v/>
      </c>
      <c r="BI365" s="36" t="str">
        <f t="shared" si="78"/>
        <v/>
      </c>
      <c r="BJ365" s="34" t="str">
        <f>IF(ISBLANK($W365),"",AB365*'Drop Downs'!$F$1)</f>
        <v/>
      </c>
      <c r="BK365" s="36" t="str">
        <f t="shared" si="88"/>
        <v/>
      </c>
      <c r="BL365" s="36" t="str">
        <f>IF(ISBLANK($W365),"",(-1)*PV('Drop Downs'!$F$2,$CB365,$AD365))</f>
        <v/>
      </c>
      <c r="BM365" s="36" t="str">
        <f>IF(ISBLANK($W365),"",(-1)*PV('Drop Downs'!$F$2,CB365,$AF365))</f>
        <v/>
      </c>
      <c r="BN365" s="11" t="str">
        <f t="shared" si="89"/>
        <v/>
      </c>
      <c r="BO365" s="11" t="str">
        <f t="shared" si="79"/>
        <v/>
      </c>
      <c r="BP365" s="11" t="str">
        <f t="shared" si="80"/>
        <v/>
      </c>
      <c r="BQ365" s="36" t="str">
        <f ca="1">IF(ISBLANK($W365),"",OFFSET(Bkgd_AvoidedCosts!$A$1,BT365-1,BU365-1))</f>
        <v/>
      </c>
      <c r="BR365" s="38" t="str">
        <f t="shared" si="81"/>
        <v/>
      </c>
      <c r="BS365" s="38" t="str">
        <f t="shared" si="82"/>
        <v/>
      </c>
      <c r="BT365" s="10" t="str">
        <f>IF(ISBLANK($W365),"",MATCH($CA365,Bkgd_AvoidedCosts!$A$1:$A$405,FALSE))</f>
        <v/>
      </c>
      <c r="BU365" s="10" t="str">
        <f>IF(ISBLANK($W365),"",MATCH(CB365&amp;BZ365,Bkgd_AvoidedCosts!$2:$2,FALSE))</f>
        <v/>
      </c>
      <c r="BV365" s="42" t="str">
        <f ca="1">IF(ISBLANK($W365),"",OFFSET(Measure_List!$A$2,$CC365,BV$5))</f>
        <v/>
      </c>
      <c r="BW365" s="42" t="str">
        <f ca="1">IF(ISBLANK($W365),"",OFFSET(Measure_List!$A$2,$CC365,BW$5))</f>
        <v/>
      </c>
      <c r="BX365" s="42" t="str">
        <f ca="1">IF(ISBLANK($W365),"",OFFSET(Measure_List!$A$2,$CC365,BX$5))</f>
        <v/>
      </c>
      <c r="BY365" s="42" t="str">
        <f ca="1">IF(ISBLANK($W365),"",OFFSET(Measure_List!$A$2,$CC365,BY$5))</f>
        <v/>
      </c>
      <c r="BZ365" s="42" t="str">
        <f ca="1">IF(ISBLANK($W365),"",OFFSET(Measure_List!$A$2,$CC365,BZ$5))</f>
        <v/>
      </c>
      <c r="CA365" s="42" t="str">
        <f ca="1">IF(ISBLANK($W365),"",OFFSET(Measure_List!$A$2,$CC365,CA$5))</f>
        <v/>
      </c>
      <c r="CB365" s="42" t="str">
        <f ca="1">IF(ISBLANK($W365),"",OFFSET(Measure_List!$A$2,$CC365,CB$5))</f>
        <v/>
      </c>
      <c r="CC365" s="42" t="str">
        <f>IF(ISBLANK($W365),"",MATCH($W365,Measure_List!$A$2:$A$4929,FALSE)-1)</f>
        <v/>
      </c>
      <c r="CD365" s="54" t="str">
        <f t="shared" si="83"/>
        <v/>
      </c>
      <c r="CE365" s="55" t="str">
        <f t="shared" si="90"/>
        <v/>
      </c>
      <c r="CF365" s="55" t="str">
        <f>IF(ISBLANK(W365),"",MATCH(P365,'Funding Input and Summary'!$A$5:$A$254,0))</f>
        <v/>
      </c>
      <c r="CG365" s="202" t="str">
        <f>IF(W365="","",IF(ISERROR(VLOOKUP(W365,Measure_List!$A$3:$A$1000,1,FALSE)),1,""))</f>
        <v/>
      </c>
      <c r="CH365" s="46" t="str">
        <f ca="1">IF(BV365="","",IF(BV365&lt;&gt;OFFSET('Funding Input and Summary'!$AE$4,$CF365,0),1,""))</f>
        <v/>
      </c>
      <c r="CI365" s="46" t="str">
        <f ca="1">IF(ISBLANK(W365),"",IF(BZ365&lt;&gt;IF(OFFSET('Funding Input and Summary'!$AG$4,$CF365,0)="Retrofit","R","L"),1,""))</f>
        <v/>
      </c>
      <c r="CJ365" s="46" t="str">
        <f t="shared" si="84"/>
        <v/>
      </c>
      <c r="CK365" s="46" t="str">
        <f ca="1">IF(W365="","",IF(M365&lt;&gt;OFFSET('Funding Input and Summary'!$AF$4,$CF365,0),1,""))</f>
        <v/>
      </c>
      <c r="CL365" s="46" t="str">
        <f t="shared" ca="1" si="91"/>
        <v/>
      </c>
      <c r="CM365" s="46" t="str">
        <f t="shared" si="85"/>
        <v/>
      </c>
      <c r="CN365" s="63"/>
      <c r="CO365" s="63"/>
      <c r="CP365" s="63"/>
      <c r="CQ365" s="63"/>
      <c r="CR365" s="63"/>
    </row>
    <row r="366" spans="1:96" ht="15" x14ac:dyDescent="0.25">
      <c r="A366" s="244" t="str">
        <f t="shared" ca="1" si="86"/>
        <v/>
      </c>
      <c r="B366" s="59"/>
      <c r="C366" s="47"/>
      <c r="D366" s="47"/>
      <c r="E366" s="47"/>
      <c r="F366" s="47"/>
      <c r="G366" s="47"/>
      <c r="H366" s="48"/>
      <c r="I366" s="47"/>
      <c r="J366" s="49"/>
      <c r="K366" s="49"/>
      <c r="L366" s="49"/>
      <c r="M366" s="50"/>
      <c r="N366" s="50"/>
      <c r="O366" s="52"/>
      <c r="P366" s="32"/>
      <c r="Q366" s="32"/>
      <c r="R366" s="20"/>
      <c r="S366" s="51"/>
      <c r="T366" s="275"/>
      <c r="U366" s="51"/>
      <c r="V366" s="51"/>
      <c r="W366" s="62"/>
      <c r="X366" s="52"/>
      <c r="Y366" s="12"/>
      <c r="Z366" s="12"/>
      <c r="AA366" s="276"/>
      <c r="AB366" s="276"/>
      <c r="AC366" s="254"/>
      <c r="AD366" s="254"/>
      <c r="AE366" s="12"/>
      <c r="AF366" s="12"/>
      <c r="AG366" s="254"/>
      <c r="AH366" s="274"/>
      <c r="AI366" s="51"/>
      <c r="AJ366" s="51"/>
      <c r="AK366" s="248"/>
      <c r="AL366" s="248"/>
      <c r="AM366" s="248"/>
      <c r="AN366" s="254"/>
      <c r="AO366" s="254"/>
      <c r="AP366" s="254"/>
      <c r="AQ366" s="274"/>
      <c r="AR366" s="274"/>
      <c r="AS366" s="274"/>
      <c r="AT366" s="254"/>
      <c r="AU366" s="274"/>
      <c r="AV366" s="276"/>
      <c r="AW366" s="276"/>
      <c r="AX366" s="276"/>
      <c r="AY366" s="12"/>
      <c r="AZ366" s="12"/>
      <c r="BA366" s="12"/>
      <c r="BB366" s="12"/>
      <c r="BC366" s="12"/>
      <c r="BD366" s="53"/>
      <c r="BE366" s="11" t="str">
        <f ca="1">IF(OR(ISBLANK($W366),ISBLANK($M366)),"",OFFSET(Measure_List!$J$2,MATCH($W366,Measure_List!$A$3:$A$4922,FALSE),MATCH(M366,Measure_List!$J$2:$BA$2,1)-1))</f>
        <v/>
      </c>
      <c r="BF366" s="36" t="str">
        <f>IF(ISBLANK($W366),"",(-1)*PV('Drop Downs'!$F$2,CB366,$AE366))</f>
        <v/>
      </c>
      <c r="BG366" s="11" t="str">
        <f t="shared" si="77"/>
        <v/>
      </c>
      <c r="BH366" s="34" t="str">
        <f t="shared" si="87"/>
        <v/>
      </c>
      <c r="BI366" s="36" t="str">
        <f t="shared" si="78"/>
        <v/>
      </c>
      <c r="BJ366" s="34" t="str">
        <f>IF(ISBLANK($W366),"",AB366*'Drop Downs'!$F$1)</f>
        <v/>
      </c>
      <c r="BK366" s="36" t="str">
        <f t="shared" si="88"/>
        <v/>
      </c>
      <c r="BL366" s="36" t="str">
        <f>IF(ISBLANK($W366),"",(-1)*PV('Drop Downs'!$F$2,$CB366,$AD366))</f>
        <v/>
      </c>
      <c r="BM366" s="36" t="str">
        <f>IF(ISBLANK($W366),"",(-1)*PV('Drop Downs'!$F$2,CB366,$AF366))</f>
        <v/>
      </c>
      <c r="BN366" s="11" t="str">
        <f t="shared" si="89"/>
        <v/>
      </c>
      <c r="BO366" s="11" t="str">
        <f t="shared" si="79"/>
        <v/>
      </c>
      <c r="BP366" s="11" t="str">
        <f t="shared" si="80"/>
        <v/>
      </c>
      <c r="BQ366" s="36" t="str">
        <f ca="1">IF(ISBLANK($W366),"",OFFSET(Bkgd_AvoidedCosts!$A$1,BT366-1,BU366-1))</f>
        <v/>
      </c>
      <c r="BR366" s="38" t="str">
        <f t="shared" si="81"/>
        <v/>
      </c>
      <c r="BS366" s="38" t="str">
        <f t="shared" si="82"/>
        <v/>
      </c>
      <c r="BT366" s="10" t="str">
        <f>IF(ISBLANK($W366),"",MATCH($CA366,Bkgd_AvoidedCosts!$A$1:$A$405,FALSE))</f>
        <v/>
      </c>
      <c r="BU366" s="10" t="str">
        <f>IF(ISBLANK($W366),"",MATCH(CB366&amp;BZ366,Bkgd_AvoidedCosts!$2:$2,FALSE))</f>
        <v/>
      </c>
      <c r="BV366" s="42" t="str">
        <f ca="1">IF(ISBLANK($W366),"",OFFSET(Measure_List!$A$2,$CC366,BV$5))</f>
        <v/>
      </c>
      <c r="BW366" s="42" t="str">
        <f ca="1">IF(ISBLANK($W366),"",OFFSET(Measure_List!$A$2,$CC366,BW$5))</f>
        <v/>
      </c>
      <c r="BX366" s="42" t="str">
        <f ca="1">IF(ISBLANK($W366),"",OFFSET(Measure_List!$A$2,$CC366,BX$5))</f>
        <v/>
      </c>
      <c r="BY366" s="42" t="str">
        <f ca="1">IF(ISBLANK($W366),"",OFFSET(Measure_List!$A$2,$CC366,BY$5))</f>
        <v/>
      </c>
      <c r="BZ366" s="42" t="str">
        <f ca="1">IF(ISBLANK($W366),"",OFFSET(Measure_List!$A$2,$CC366,BZ$5))</f>
        <v/>
      </c>
      <c r="CA366" s="42" t="str">
        <f ca="1">IF(ISBLANK($W366),"",OFFSET(Measure_List!$A$2,$CC366,CA$5))</f>
        <v/>
      </c>
      <c r="CB366" s="42" t="str">
        <f ca="1">IF(ISBLANK($W366),"",OFFSET(Measure_List!$A$2,$CC366,CB$5))</f>
        <v/>
      </c>
      <c r="CC366" s="42" t="str">
        <f>IF(ISBLANK($W366),"",MATCH($W366,Measure_List!$A$2:$A$4929,FALSE)-1)</f>
        <v/>
      </c>
      <c r="CD366" s="54" t="str">
        <f t="shared" si="83"/>
        <v/>
      </c>
      <c r="CE366" s="55" t="str">
        <f t="shared" si="90"/>
        <v/>
      </c>
      <c r="CF366" s="55" t="str">
        <f>IF(ISBLANK(W366),"",MATCH(P366,'Funding Input and Summary'!$A$5:$A$254,0))</f>
        <v/>
      </c>
      <c r="CG366" s="202" t="str">
        <f>IF(W366="","",IF(ISERROR(VLOOKUP(W366,Measure_List!$A$3:$A$1000,1,FALSE)),1,""))</f>
        <v/>
      </c>
      <c r="CH366" s="46" t="str">
        <f ca="1">IF(BV366="","",IF(BV366&lt;&gt;OFFSET('Funding Input and Summary'!$AE$4,$CF366,0),1,""))</f>
        <v/>
      </c>
      <c r="CI366" s="46" t="str">
        <f ca="1">IF(ISBLANK(W366),"",IF(BZ366&lt;&gt;IF(OFFSET('Funding Input and Summary'!$AG$4,$CF366,0)="Retrofit","R","L"),1,""))</f>
        <v/>
      </c>
      <c r="CJ366" s="46" t="str">
        <f t="shared" si="84"/>
        <v/>
      </c>
      <c r="CK366" s="46" t="str">
        <f ca="1">IF(W366="","",IF(M366&lt;&gt;OFFSET('Funding Input and Summary'!$AF$4,$CF366,0),1,""))</f>
        <v/>
      </c>
      <c r="CL366" s="46" t="str">
        <f t="shared" ca="1" si="91"/>
        <v/>
      </c>
      <c r="CM366" s="46" t="str">
        <f t="shared" si="85"/>
        <v/>
      </c>
      <c r="CN366" s="63"/>
      <c r="CO366" s="63"/>
      <c r="CP366" s="63"/>
      <c r="CQ366" s="63"/>
      <c r="CR366" s="63"/>
    </row>
    <row r="367" spans="1:96" ht="15" x14ac:dyDescent="0.25">
      <c r="A367" s="244" t="str">
        <f t="shared" ca="1" si="86"/>
        <v/>
      </c>
      <c r="B367" s="59"/>
      <c r="C367" s="47"/>
      <c r="D367" s="47"/>
      <c r="E367" s="47"/>
      <c r="F367" s="47"/>
      <c r="G367" s="47"/>
      <c r="H367" s="48"/>
      <c r="I367" s="47"/>
      <c r="J367" s="49"/>
      <c r="K367" s="49"/>
      <c r="L367" s="49"/>
      <c r="M367" s="50"/>
      <c r="N367" s="50"/>
      <c r="O367" s="52"/>
      <c r="P367" s="32"/>
      <c r="Q367" s="32"/>
      <c r="R367" s="20"/>
      <c r="S367" s="51"/>
      <c r="T367" s="275"/>
      <c r="U367" s="51"/>
      <c r="V367" s="51"/>
      <c r="W367" s="62"/>
      <c r="X367" s="52"/>
      <c r="Y367" s="12"/>
      <c r="Z367" s="12"/>
      <c r="AA367" s="276"/>
      <c r="AB367" s="276"/>
      <c r="AC367" s="254"/>
      <c r="AD367" s="254"/>
      <c r="AE367" s="12"/>
      <c r="AF367" s="12"/>
      <c r="AG367" s="254"/>
      <c r="AH367" s="274"/>
      <c r="AI367" s="51"/>
      <c r="AJ367" s="51"/>
      <c r="AK367" s="248"/>
      <c r="AL367" s="248"/>
      <c r="AM367" s="248"/>
      <c r="AN367" s="254"/>
      <c r="AO367" s="254"/>
      <c r="AP367" s="254"/>
      <c r="AQ367" s="274"/>
      <c r="AR367" s="274"/>
      <c r="AS367" s="274"/>
      <c r="AT367" s="254"/>
      <c r="AU367" s="274"/>
      <c r="AV367" s="276"/>
      <c r="AW367" s="276"/>
      <c r="AX367" s="276"/>
      <c r="AY367" s="12"/>
      <c r="AZ367" s="12"/>
      <c r="BA367" s="12"/>
      <c r="BB367" s="12"/>
      <c r="BC367" s="12"/>
      <c r="BD367" s="53"/>
      <c r="BE367" s="11" t="str">
        <f ca="1">IF(OR(ISBLANK($W367),ISBLANK($M367)),"",OFFSET(Measure_List!$J$2,MATCH($W367,Measure_List!$A$3:$A$4922,FALSE),MATCH(M367,Measure_List!$J$2:$BA$2,1)-1))</f>
        <v/>
      </c>
      <c r="BF367" s="36" t="str">
        <f>IF(ISBLANK($W367),"",(-1)*PV('Drop Downs'!$F$2,CB367,$AE367))</f>
        <v/>
      </c>
      <c r="BG367" s="11" t="str">
        <f t="shared" si="77"/>
        <v/>
      </c>
      <c r="BH367" s="34" t="str">
        <f t="shared" si="87"/>
        <v/>
      </c>
      <c r="BI367" s="36" t="str">
        <f t="shared" si="78"/>
        <v/>
      </c>
      <c r="BJ367" s="34" t="str">
        <f>IF(ISBLANK($W367),"",AB367*'Drop Downs'!$F$1)</f>
        <v/>
      </c>
      <c r="BK367" s="36" t="str">
        <f t="shared" si="88"/>
        <v/>
      </c>
      <c r="BL367" s="36" t="str">
        <f>IF(ISBLANK($W367),"",(-1)*PV('Drop Downs'!$F$2,$CB367,$AD367))</f>
        <v/>
      </c>
      <c r="BM367" s="36" t="str">
        <f>IF(ISBLANK($W367),"",(-1)*PV('Drop Downs'!$F$2,CB367,$AF367))</f>
        <v/>
      </c>
      <c r="BN367" s="11" t="str">
        <f t="shared" si="89"/>
        <v/>
      </c>
      <c r="BO367" s="11" t="str">
        <f t="shared" si="79"/>
        <v/>
      </c>
      <c r="BP367" s="11" t="str">
        <f t="shared" si="80"/>
        <v/>
      </c>
      <c r="BQ367" s="36" t="str">
        <f ca="1">IF(ISBLANK($W367),"",OFFSET(Bkgd_AvoidedCosts!$A$1,BT367-1,BU367-1))</f>
        <v/>
      </c>
      <c r="BR367" s="38" t="str">
        <f t="shared" si="81"/>
        <v/>
      </c>
      <c r="BS367" s="38" t="str">
        <f t="shared" si="82"/>
        <v/>
      </c>
      <c r="BT367" s="10" t="str">
        <f>IF(ISBLANK($W367),"",MATCH($CA367,Bkgd_AvoidedCosts!$A$1:$A$405,FALSE))</f>
        <v/>
      </c>
      <c r="BU367" s="10" t="str">
        <f>IF(ISBLANK($W367),"",MATCH(CB367&amp;BZ367,Bkgd_AvoidedCosts!$2:$2,FALSE))</f>
        <v/>
      </c>
      <c r="BV367" s="42" t="str">
        <f ca="1">IF(ISBLANK($W367),"",OFFSET(Measure_List!$A$2,$CC367,BV$5))</f>
        <v/>
      </c>
      <c r="BW367" s="42" t="str">
        <f ca="1">IF(ISBLANK($W367),"",OFFSET(Measure_List!$A$2,$CC367,BW$5))</f>
        <v/>
      </c>
      <c r="BX367" s="42" t="str">
        <f ca="1">IF(ISBLANK($W367),"",OFFSET(Measure_List!$A$2,$CC367,BX$5))</f>
        <v/>
      </c>
      <c r="BY367" s="42" t="str">
        <f ca="1">IF(ISBLANK($W367),"",OFFSET(Measure_List!$A$2,$CC367,BY$5))</f>
        <v/>
      </c>
      <c r="BZ367" s="42" t="str">
        <f ca="1">IF(ISBLANK($W367),"",OFFSET(Measure_List!$A$2,$CC367,BZ$5))</f>
        <v/>
      </c>
      <c r="CA367" s="42" t="str">
        <f ca="1">IF(ISBLANK($W367),"",OFFSET(Measure_List!$A$2,$CC367,CA$5))</f>
        <v/>
      </c>
      <c r="CB367" s="42" t="str">
        <f ca="1">IF(ISBLANK($W367),"",OFFSET(Measure_List!$A$2,$CC367,CB$5))</f>
        <v/>
      </c>
      <c r="CC367" s="42" t="str">
        <f>IF(ISBLANK($W367),"",MATCH($W367,Measure_List!$A$2:$A$4929,FALSE)-1)</f>
        <v/>
      </c>
      <c r="CD367" s="54" t="str">
        <f t="shared" si="83"/>
        <v/>
      </c>
      <c r="CE367" s="55" t="str">
        <f t="shared" si="90"/>
        <v/>
      </c>
      <c r="CF367" s="55" t="str">
        <f>IF(ISBLANK(W367),"",MATCH(P367,'Funding Input and Summary'!$A$5:$A$254,0))</f>
        <v/>
      </c>
      <c r="CG367" s="202" t="str">
        <f>IF(W367="","",IF(ISERROR(VLOOKUP(W367,Measure_List!$A$3:$A$1000,1,FALSE)),1,""))</f>
        <v/>
      </c>
      <c r="CH367" s="46" t="str">
        <f ca="1">IF(BV367="","",IF(BV367&lt;&gt;OFFSET('Funding Input and Summary'!$AE$4,$CF367,0),1,""))</f>
        <v/>
      </c>
      <c r="CI367" s="46" t="str">
        <f ca="1">IF(ISBLANK(W367),"",IF(BZ367&lt;&gt;IF(OFFSET('Funding Input and Summary'!$AG$4,$CF367,0)="Retrofit","R","L"),1,""))</f>
        <v/>
      </c>
      <c r="CJ367" s="46" t="str">
        <f t="shared" si="84"/>
        <v/>
      </c>
      <c r="CK367" s="46" t="str">
        <f ca="1">IF(W367="","",IF(M367&lt;&gt;OFFSET('Funding Input and Summary'!$AF$4,$CF367,0),1,""))</f>
        <v/>
      </c>
      <c r="CL367" s="46" t="str">
        <f t="shared" ca="1" si="91"/>
        <v/>
      </c>
      <c r="CM367" s="46" t="str">
        <f t="shared" si="85"/>
        <v/>
      </c>
      <c r="CN367" s="63"/>
      <c r="CO367" s="63"/>
      <c r="CP367" s="63"/>
      <c r="CQ367" s="63"/>
      <c r="CR367" s="63"/>
    </row>
    <row r="368" spans="1:96" ht="15" x14ac:dyDescent="0.25">
      <c r="A368" s="244" t="str">
        <f t="shared" ca="1" si="86"/>
        <v/>
      </c>
      <c r="B368" s="59"/>
      <c r="C368" s="47"/>
      <c r="D368" s="47"/>
      <c r="E368" s="47"/>
      <c r="F368" s="47"/>
      <c r="G368" s="47"/>
      <c r="H368" s="48"/>
      <c r="I368" s="47"/>
      <c r="J368" s="49"/>
      <c r="K368" s="49"/>
      <c r="L368" s="49"/>
      <c r="M368" s="50"/>
      <c r="N368" s="50"/>
      <c r="O368" s="52"/>
      <c r="P368" s="32"/>
      <c r="Q368" s="32"/>
      <c r="R368" s="20"/>
      <c r="S368" s="51"/>
      <c r="T368" s="275"/>
      <c r="U368" s="51"/>
      <c r="V368" s="51"/>
      <c r="W368" s="62"/>
      <c r="X368" s="52"/>
      <c r="Y368" s="12"/>
      <c r="Z368" s="12"/>
      <c r="AA368" s="276"/>
      <c r="AB368" s="276"/>
      <c r="AC368" s="254"/>
      <c r="AD368" s="254"/>
      <c r="AE368" s="12"/>
      <c r="AF368" s="12"/>
      <c r="AG368" s="254"/>
      <c r="AH368" s="274"/>
      <c r="AI368" s="51"/>
      <c r="AJ368" s="51"/>
      <c r="AK368" s="248"/>
      <c r="AL368" s="248"/>
      <c r="AM368" s="248"/>
      <c r="AN368" s="254"/>
      <c r="AO368" s="254"/>
      <c r="AP368" s="254"/>
      <c r="AQ368" s="274"/>
      <c r="AR368" s="274"/>
      <c r="AS368" s="274"/>
      <c r="AT368" s="254"/>
      <c r="AU368" s="274"/>
      <c r="AV368" s="276"/>
      <c r="AW368" s="276"/>
      <c r="AX368" s="276"/>
      <c r="AY368" s="12"/>
      <c r="AZ368" s="12"/>
      <c r="BA368" s="12"/>
      <c r="BB368" s="12"/>
      <c r="BC368" s="12"/>
      <c r="BD368" s="53"/>
      <c r="BE368" s="11" t="str">
        <f ca="1">IF(OR(ISBLANK($W368),ISBLANK($M368)),"",OFFSET(Measure_List!$J$2,MATCH($W368,Measure_List!$A$3:$A$4922,FALSE),MATCH(M368,Measure_List!$J$2:$BA$2,1)-1))</f>
        <v/>
      </c>
      <c r="BF368" s="36" t="str">
        <f>IF(ISBLANK($W368),"",(-1)*PV('Drop Downs'!$F$2,CB368,$AE368))</f>
        <v/>
      </c>
      <c r="BG368" s="11" t="str">
        <f t="shared" si="77"/>
        <v/>
      </c>
      <c r="BH368" s="34" t="str">
        <f t="shared" si="87"/>
        <v/>
      </c>
      <c r="BI368" s="36" t="str">
        <f t="shared" si="78"/>
        <v/>
      </c>
      <c r="BJ368" s="34" t="str">
        <f>IF(ISBLANK($W368),"",AB368*'Drop Downs'!$F$1)</f>
        <v/>
      </c>
      <c r="BK368" s="36" t="str">
        <f t="shared" si="88"/>
        <v/>
      </c>
      <c r="BL368" s="36" t="str">
        <f>IF(ISBLANK($W368),"",(-1)*PV('Drop Downs'!$F$2,$CB368,$AD368))</f>
        <v/>
      </c>
      <c r="BM368" s="36" t="str">
        <f>IF(ISBLANK($W368),"",(-1)*PV('Drop Downs'!$F$2,CB368,$AF368))</f>
        <v/>
      </c>
      <c r="BN368" s="11" t="str">
        <f t="shared" si="89"/>
        <v/>
      </c>
      <c r="BO368" s="11" t="str">
        <f t="shared" si="79"/>
        <v/>
      </c>
      <c r="BP368" s="11" t="str">
        <f t="shared" si="80"/>
        <v/>
      </c>
      <c r="BQ368" s="36" t="str">
        <f ca="1">IF(ISBLANK($W368),"",OFFSET(Bkgd_AvoidedCosts!$A$1,BT368-1,BU368-1))</f>
        <v/>
      </c>
      <c r="BR368" s="38" t="str">
        <f t="shared" si="81"/>
        <v/>
      </c>
      <c r="BS368" s="38" t="str">
        <f t="shared" si="82"/>
        <v/>
      </c>
      <c r="BT368" s="10" t="str">
        <f>IF(ISBLANK($W368),"",MATCH($CA368,Bkgd_AvoidedCosts!$A$1:$A$405,FALSE))</f>
        <v/>
      </c>
      <c r="BU368" s="10" t="str">
        <f>IF(ISBLANK($W368),"",MATCH(CB368&amp;BZ368,Bkgd_AvoidedCosts!$2:$2,FALSE))</f>
        <v/>
      </c>
      <c r="BV368" s="42" t="str">
        <f ca="1">IF(ISBLANK($W368),"",OFFSET(Measure_List!$A$2,$CC368,BV$5))</f>
        <v/>
      </c>
      <c r="BW368" s="42" t="str">
        <f ca="1">IF(ISBLANK($W368),"",OFFSET(Measure_List!$A$2,$CC368,BW$5))</f>
        <v/>
      </c>
      <c r="BX368" s="42" t="str">
        <f ca="1">IF(ISBLANK($W368),"",OFFSET(Measure_List!$A$2,$CC368,BX$5))</f>
        <v/>
      </c>
      <c r="BY368" s="42" t="str">
        <f ca="1">IF(ISBLANK($W368),"",OFFSET(Measure_List!$A$2,$CC368,BY$5))</f>
        <v/>
      </c>
      <c r="BZ368" s="42" t="str">
        <f ca="1">IF(ISBLANK($W368),"",OFFSET(Measure_List!$A$2,$CC368,BZ$5))</f>
        <v/>
      </c>
      <c r="CA368" s="42" t="str">
        <f ca="1">IF(ISBLANK($W368),"",OFFSET(Measure_List!$A$2,$CC368,CA$5))</f>
        <v/>
      </c>
      <c r="CB368" s="42" t="str">
        <f ca="1">IF(ISBLANK($W368),"",OFFSET(Measure_List!$A$2,$CC368,CB$5))</f>
        <v/>
      </c>
      <c r="CC368" s="42" t="str">
        <f>IF(ISBLANK($W368),"",MATCH($W368,Measure_List!$A$2:$A$4929,FALSE)-1)</f>
        <v/>
      </c>
      <c r="CD368" s="54" t="str">
        <f t="shared" si="83"/>
        <v/>
      </c>
      <c r="CE368" s="55" t="str">
        <f t="shared" si="90"/>
        <v/>
      </c>
      <c r="CF368" s="55" t="str">
        <f>IF(ISBLANK(W368),"",MATCH(P368,'Funding Input and Summary'!$A$5:$A$254,0))</f>
        <v/>
      </c>
      <c r="CG368" s="202" t="str">
        <f>IF(W368="","",IF(ISERROR(VLOOKUP(W368,Measure_List!$A$3:$A$1000,1,FALSE)),1,""))</f>
        <v/>
      </c>
      <c r="CH368" s="46" t="str">
        <f ca="1">IF(BV368="","",IF(BV368&lt;&gt;OFFSET('Funding Input and Summary'!$AE$4,$CF368,0),1,""))</f>
        <v/>
      </c>
      <c r="CI368" s="46" t="str">
        <f ca="1">IF(ISBLANK(W368),"",IF(BZ368&lt;&gt;IF(OFFSET('Funding Input and Summary'!$AG$4,$CF368,0)="Retrofit","R","L"),1,""))</f>
        <v/>
      </c>
      <c r="CJ368" s="46" t="str">
        <f t="shared" si="84"/>
        <v/>
      </c>
      <c r="CK368" s="46" t="str">
        <f ca="1">IF(W368="","",IF(M368&lt;&gt;OFFSET('Funding Input and Summary'!$AF$4,$CF368,0),1,""))</f>
        <v/>
      </c>
      <c r="CL368" s="46" t="str">
        <f t="shared" ca="1" si="91"/>
        <v/>
      </c>
      <c r="CM368" s="46" t="str">
        <f t="shared" si="85"/>
        <v/>
      </c>
      <c r="CN368" s="63"/>
      <c r="CO368" s="63"/>
      <c r="CP368" s="63"/>
      <c r="CQ368" s="63"/>
      <c r="CR368" s="63"/>
    </row>
    <row r="369" spans="1:96" ht="15" x14ac:dyDescent="0.25">
      <c r="A369" s="244" t="str">
        <f t="shared" ca="1" si="86"/>
        <v/>
      </c>
      <c r="B369" s="59"/>
      <c r="C369" s="47"/>
      <c r="D369" s="47"/>
      <c r="E369" s="47"/>
      <c r="F369" s="47"/>
      <c r="G369" s="47"/>
      <c r="H369" s="48"/>
      <c r="I369" s="47"/>
      <c r="J369" s="49"/>
      <c r="K369" s="49"/>
      <c r="L369" s="49"/>
      <c r="M369" s="50"/>
      <c r="N369" s="50"/>
      <c r="O369" s="52"/>
      <c r="P369" s="32"/>
      <c r="Q369" s="32"/>
      <c r="R369" s="20"/>
      <c r="S369" s="51"/>
      <c r="T369" s="275"/>
      <c r="U369" s="51"/>
      <c r="V369" s="51"/>
      <c r="W369" s="62"/>
      <c r="X369" s="52"/>
      <c r="Y369" s="12"/>
      <c r="Z369" s="12"/>
      <c r="AA369" s="276"/>
      <c r="AB369" s="276"/>
      <c r="AC369" s="254"/>
      <c r="AD369" s="254"/>
      <c r="AE369" s="12"/>
      <c r="AF369" s="12"/>
      <c r="AG369" s="254"/>
      <c r="AH369" s="274"/>
      <c r="AI369" s="51"/>
      <c r="AJ369" s="51"/>
      <c r="AK369" s="248"/>
      <c r="AL369" s="248"/>
      <c r="AM369" s="248"/>
      <c r="AN369" s="254"/>
      <c r="AO369" s="254"/>
      <c r="AP369" s="254"/>
      <c r="AQ369" s="274"/>
      <c r="AR369" s="274"/>
      <c r="AS369" s="274"/>
      <c r="AT369" s="254"/>
      <c r="AU369" s="274"/>
      <c r="AV369" s="276"/>
      <c r="AW369" s="276"/>
      <c r="AX369" s="276"/>
      <c r="AY369" s="12"/>
      <c r="AZ369" s="12"/>
      <c r="BA369" s="12"/>
      <c r="BB369" s="12"/>
      <c r="BC369" s="12"/>
      <c r="BD369" s="53"/>
      <c r="BE369" s="11" t="str">
        <f ca="1">IF(OR(ISBLANK($W369),ISBLANK($M369)),"",OFFSET(Measure_List!$J$2,MATCH($W369,Measure_List!$A$3:$A$4922,FALSE),MATCH(M369,Measure_List!$J$2:$BA$2,1)-1))</f>
        <v/>
      </c>
      <c r="BF369" s="36" t="str">
        <f>IF(ISBLANK($W369),"",(-1)*PV('Drop Downs'!$F$2,CB369,$AE369))</f>
        <v/>
      </c>
      <c r="BG369" s="11" t="str">
        <f t="shared" si="77"/>
        <v/>
      </c>
      <c r="BH369" s="34" t="str">
        <f t="shared" si="87"/>
        <v/>
      </c>
      <c r="BI369" s="36" t="str">
        <f t="shared" si="78"/>
        <v/>
      </c>
      <c r="BJ369" s="34" t="str">
        <f>IF(ISBLANK($W369),"",AB369*'Drop Downs'!$F$1)</f>
        <v/>
      </c>
      <c r="BK369" s="36" t="str">
        <f t="shared" si="88"/>
        <v/>
      </c>
      <c r="BL369" s="36" t="str">
        <f>IF(ISBLANK($W369),"",(-1)*PV('Drop Downs'!$F$2,$CB369,$AD369))</f>
        <v/>
      </c>
      <c r="BM369" s="36" t="str">
        <f>IF(ISBLANK($W369),"",(-1)*PV('Drop Downs'!$F$2,CB369,$AF369))</f>
        <v/>
      </c>
      <c r="BN369" s="11" t="str">
        <f t="shared" si="89"/>
        <v/>
      </c>
      <c r="BO369" s="11" t="str">
        <f t="shared" si="79"/>
        <v/>
      </c>
      <c r="BP369" s="11" t="str">
        <f t="shared" si="80"/>
        <v/>
      </c>
      <c r="BQ369" s="36" t="str">
        <f ca="1">IF(ISBLANK($W369),"",OFFSET(Bkgd_AvoidedCosts!$A$1,BT369-1,BU369-1))</f>
        <v/>
      </c>
      <c r="BR369" s="38" t="str">
        <f t="shared" si="81"/>
        <v/>
      </c>
      <c r="BS369" s="38" t="str">
        <f t="shared" si="82"/>
        <v/>
      </c>
      <c r="BT369" s="10" t="str">
        <f>IF(ISBLANK($W369),"",MATCH($CA369,Bkgd_AvoidedCosts!$A$1:$A$405,FALSE))</f>
        <v/>
      </c>
      <c r="BU369" s="10" t="str">
        <f>IF(ISBLANK($W369),"",MATCH(CB369&amp;BZ369,Bkgd_AvoidedCosts!$2:$2,FALSE))</f>
        <v/>
      </c>
      <c r="BV369" s="42" t="str">
        <f ca="1">IF(ISBLANK($W369),"",OFFSET(Measure_List!$A$2,$CC369,BV$5))</f>
        <v/>
      </c>
      <c r="BW369" s="42" t="str">
        <f ca="1">IF(ISBLANK($W369),"",OFFSET(Measure_List!$A$2,$CC369,BW$5))</f>
        <v/>
      </c>
      <c r="BX369" s="42" t="str">
        <f ca="1">IF(ISBLANK($W369),"",OFFSET(Measure_List!$A$2,$CC369,BX$5))</f>
        <v/>
      </c>
      <c r="BY369" s="42" t="str">
        <f ca="1">IF(ISBLANK($W369),"",OFFSET(Measure_List!$A$2,$CC369,BY$5))</f>
        <v/>
      </c>
      <c r="BZ369" s="42" t="str">
        <f ca="1">IF(ISBLANK($W369),"",OFFSET(Measure_List!$A$2,$CC369,BZ$5))</f>
        <v/>
      </c>
      <c r="CA369" s="42" t="str">
        <f ca="1">IF(ISBLANK($W369),"",OFFSET(Measure_List!$A$2,$CC369,CA$5))</f>
        <v/>
      </c>
      <c r="CB369" s="42" t="str">
        <f ca="1">IF(ISBLANK($W369),"",OFFSET(Measure_List!$A$2,$CC369,CB$5))</f>
        <v/>
      </c>
      <c r="CC369" s="42" t="str">
        <f>IF(ISBLANK($W369),"",MATCH($W369,Measure_List!$A$2:$A$4929,FALSE)-1)</f>
        <v/>
      </c>
      <c r="CD369" s="54" t="str">
        <f t="shared" si="83"/>
        <v/>
      </c>
      <c r="CE369" s="55" t="str">
        <f t="shared" si="90"/>
        <v/>
      </c>
      <c r="CF369" s="55" t="str">
        <f>IF(ISBLANK(W369),"",MATCH(P369,'Funding Input and Summary'!$A$5:$A$254,0))</f>
        <v/>
      </c>
      <c r="CG369" s="202" t="str">
        <f>IF(W369="","",IF(ISERROR(VLOOKUP(W369,Measure_List!$A$3:$A$1000,1,FALSE)),1,""))</f>
        <v/>
      </c>
      <c r="CH369" s="46" t="str">
        <f ca="1">IF(BV369="","",IF(BV369&lt;&gt;OFFSET('Funding Input and Summary'!$AE$4,$CF369,0),1,""))</f>
        <v/>
      </c>
      <c r="CI369" s="46" t="str">
        <f ca="1">IF(ISBLANK(W369),"",IF(BZ369&lt;&gt;IF(OFFSET('Funding Input and Summary'!$AG$4,$CF369,0)="Retrofit","R","L"),1,""))</f>
        <v/>
      </c>
      <c r="CJ369" s="46" t="str">
        <f t="shared" si="84"/>
        <v/>
      </c>
      <c r="CK369" s="46" t="str">
        <f ca="1">IF(W369="","",IF(M369&lt;&gt;OFFSET('Funding Input and Summary'!$AF$4,$CF369,0),1,""))</f>
        <v/>
      </c>
      <c r="CL369" s="46" t="str">
        <f t="shared" ca="1" si="91"/>
        <v/>
      </c>
      <c r="CM369" s="46" t="str">
        <f t="shared" si="85"/>
        <v/>
      </c>
      <c r="CN369" s="63"/>
      <c r="CO369" s="63"/>
      <c r="CP369" s="63"/>
      <c r="CQ369" s="63"/>
      <c r="CR369" s="63"/>
    </row>
    <row r="370" spans="1:96" ht="15" x14ac:dyDescent="0.25">
      <c r="A370" s="244" t="str">
        <f t="shared" ca="1" si="86"/>
        <v/>
      </c>
      <c r="B370" s="59"/>
      <c r="C370" s="47"/>
      <c r="D370" s="47"/>
      <c r="E370" s="47"/>
      <c r="F370" s="47"/>
      <c r="G370" s="47"/>
      <c r="H370" s="48"/>
      <c r="I370" s="47"/>
      <c r="J370" s="49"/>
      <c r="K370" s="49"/>
      <c r="L370" s="49"/>
      <c r="M370" s="50"/>
      <c r="N370" s="50"/>
      <c r="O370" s="52"/>
      <c r="P370" s="32"/>
      <c r="Q370" s="32"/>
      <c r="R370" s="20"/>
      <c r="S370" s="51"/>
      <c r="T370" s="275"/>
      <c r="U370" s="51"/>
      <c r="V370" s="51"/>
      <c r="W370" s="62"/>
      <c r="X370" s="52"/>
      <c r="Y370" s="12"/>
      <c r="Z370" s="12"/>
      <c r="AA370" s="276"/>
      <c r="AB370" s="276"/>
      <c r="AC370" s="254"/>
      <c r="AD370" s="254"/>
      <c r="AE370" s="12"/>
      <c r="AF370" s="12"/>
      <c r="AG370" s="254"/>
      <c r="AH370" s="274"/>
      <c r="AI370" s="51"/>
      <c r="AJ370" s="51"/>
      <c r="AK370" s="248"/>
      <c r="AL370" s="248"/>
      <c r="AM370" s="248"/>
      <c r="AN370" s="254"/>
      <c r="AO370" s="254"/>
      <c r="AP370" s="254"/>
      <c r="AQ370" s="274"/>
      <c r="AR370" s="274"/>
      <c r="AS370" s="274"/>
      <c r="AT370" s="254"/>
      <c r="AU370" s="274"/>
      <c r="AV370" s="276"/>
      <c r="AW370" s="276"/>
      <c r="AX370" s="276"/>
      <c r="AY370" s="12"/>
      <c r="AZ370" s="12"/>
      <c r="BA370" s="12"/>
      <c r="BB370" s="12"/>
      <c r="BC370" s="12"/>
      <c r="BD370" s="53"/>
      <c r="BE370" s="11" t="str">
        <f ca="1">IF(OR(ISBLANK($W370),ISBLANK($M370)),"",OFFSET(Measure_List!$J$2,MATCH($W370,Measure_List!$A$3:$A$4922,FALSE),MATCH(M370,Measure_List!$J$2:$BA$2,1)-1))</f>
        <v/>
      </c>
      <c r="BF370" s="36" t="str">
        <f>IF(ISBLANK($W370),"",(-1)*PV('Drop Downs'!$F$2,CB370,$AE370))</f>
        <v/>
      </c>
      <c r="BG370" s="11" t="str">
        <f t="shared" si="77"/>
        <v/>
      </c>
      <c r="BH370" s="34" t="str">
        <f t="shared" si="87"/>
        <v/>
      </c>
      <c r="BI370" s="36" t="str">
        <f t="shared" si="78"/>
        <v/>
      </c>
      <c r="BJ370" s="34" t="str">
        <f>IF(ISBLANK($W370),"",AB370*'Drop Downs'!$F$1)</f>
        <v/>
      </c>
      <c r="BK370" s="36" t="str">
        <f t="shared" si="88"/>
        <v/>
      </c>
      <c r="BL370" s="36" t="str">
        <f>IF(ISBLANK($W370),"",(-1)*PV('Drop Downs'!$F$2,$CB370,$AD370))</f>
        <v/>
      </c>
      <c r="BM370" s="36" t="str">
        <f>IF(ISBLANK($W370),"",(-1)*PV('Drop Downs'!$F$2,CB370,$AF370))</f>
        <v/>
      </c>
      <c r="BN370" s="11" t="str">
        <f t="shared" si="89"/>
        <v/>
      </c>
      <c r="BO370" s="11" t="str">
        <f t="shared" si="79"/>
        <v/>
      </c>
      <c r="BP370" s="11" t="str">
        <f t="shared" si="80"/>
        <v/>
      </c>
      <c r="BQ370" s="36" t="str">
        <f ca="1">IF(ISBLANK($W370),"",OFFSET(Bkgd_AvoidedCosts!$A$1,BT370-1,BU370-1))</f>
        <v/>
      </c>
      <c r="BR370" s="38" t="str">
        <f t="shared" si="81"/>
        <v/>
      </c>
      <c r="BS370" s="38" t="str">
        <f t="shared" si="82"/>
        <v/>
      </c>
      <c r="BT370" s="10" t="str">
        <f>IF(ISBLANK($W370),"",MATCH($CA370,Bkgd_AvoidedCosts!$A$1:$A$405,FALSE))</f>
        <v/>
      </c>
      <c r="BU370" s="10" t="str">
        <f>IF(ISBLANK($W370),"",MATCH(CB370&amp;BZ370,Bkgd_AvoidedCosts!$2:$2,FALSE))</f>
        <v/>
      </c>
      <c r="BV370" s="42" t="str">
        <f ca="1">IF(ISBLANK($W370),"",OFFSET(Measure_List!$A$2,$CC370,BV$5))</f>
        <v/>
      </c>
      <c r="BW370" s="42" t="str">
        <f ca="1">IF(ISBLANK($W370),"",OFFSET(Measure_List!$A$2,$CC370,BW$5))</f>
        <v/>
      </c>
      <c r="BX370" s="42" t="str">
        <f ca="1">IF(ISBLANK($W370),"",OFFSET(Measure_List!$A$2,$CC370,BX$5))</f>
        <v/>
      </c>
      <c r="BY370" s="42" t="str">
        <f ca="1">IF(ISBLANK($W370),"",OFFSET(Measure_List!$A$2,$CC370,BY$5))</f>
        <v/>
      </c>
      <c r="BZ370" s="42" t="str">
        <f ca="1">IF(ISBLANK($W370),"",OFFSET(Measure_List!$A$2,$CC370,BZ$5))</f>
        <v/>
      </c>
      <c r="CA370" s="42" t="str">
        <f ca="1">IF(ISBLANK($W370),"",OFFSET(Measure_List!$A$2,$CC370,CA$5))</f>
        <v/>
      </c>
      <c r="CB370" s="42" t="str">
        <f ca="1">IF(ISBLANK($W370),"",OFFSET(Measure_List!$A$2,$CC370,CB$5))</f>
        <v/>
      </c>
      <c r="CC370" s="42" t="str">
        <f>IF(ISBLANK($W370),"",MATCH($W370,Measure_List!$A$2:$A$4929,FALSE)-1)</f>
        <v/>
      </c>
      <c r="CD370" s="54" t="str">
        <f t="shared" si="83"/>
        <v/>
      </c>
      <c r="CE370" s="55" t="str">
        <f t="shared" si="90"/>
        <v/>
      </c>
      <c r="CF370" s="55" t="str">
        <f>IF(ISBLANK(W370),"",MATCH(P370,'Funding Input and Summary'!$A$5:$A$254,0))</f>
        <v/>
      </c>
      <c r="CG370" s="202" t="str">
        <f>IF(W370="","",IF(ISERROR(VLOOKUP(W370,Measure_List!$A$3:$A$1000,1,FALSE)),1,""))</f>
        <v/>
      </c>
      <c r="CH370" s="46" t="str">
        <f ca="1">IF(BV370="","",IF(BV370&lt;&gt;OFFSET('Funding Input and Summary'!$AE$4,$CF370,0),1,""))</f>
        <v/>
      </c>
      <c r="CI370" s="46" t="str">
        <f ca="1">IF(ISBLANK(W370),"",IF(BZ370&lt;&gt;IF(OFFSET('Funding Input and Summary'!$AG$4,$CF370,0)="Retrofit","R","L"),1,""))</f>
        <v/>
      </c>
      <c r="CJ370" s="46" t="str">
        <f t="shared" si="84"/>
        <v/>
      </c>
      <c r="CK370" s="46" t="str">
        <f ca="1">IF(W370="","",IF(M370&lt;&gt;OFFSET('Funding Input and Summary'!$AF$4,$CF370,0),1,""))</f>
        <v/>
      </c>
      <c r="CL370" s="46" t="str">
        <f t="shared" ca="1" si="91"/>
        <v/>
      </c>
      <c r="CM370" s="46" t="str">
        <f t="shared" si="85"/>
        <v/>
      </c>
      <c r="CN370" s="63"/>
      <c r="CO370" s="63"/>
      <c r="CP370" s="63"/>
      <c r="CQ370" s="63"/>
      <c r="CR370" s="63"/>
    </row>
    <row r="371" spans="1:96" ht="15" x14ac:dyDescent="0.25">
      <c r="A371" s="244" t="str">
        <f t="shared" ca="1" si="86"/>
        <v/>
      </c>
      <c r="B371" s="59"/>
      <c r="C371" s="47"/>
      <c r="D371" s="47"/>
      <c r="E371" s="47"/>
      <c r="F371" s="47"/>
      <c r="G371" s="47"/>
      <c r="H371" s="48"/>
      <c r="I371" s="47"/>
      <c r="J371" s="49"/>
      <c r="K371" s="49"/>
      <c r="L371" s="49"/>
      <c r="M371" s="50"/>
      <c r="N371" s="50"/>
      <c r="O371" s="52"/>
      <c r="P371" s="32"/>
      <c r="Q371" s="32"/>
      <c r="R371" s="20"/>
      <c r="S371" s="51"/>
      <c r="T371" s="275"/>
      <c r="U371" s="51"/>
      <c r="V371" s="51"/>
      <c r="W371" s="62"/>
      <c r="X371" s="52"/>
      <c r="Y371" s="12"/>
      <c r="Z371" s="12"/>
      <c r="AA371" s="276"/>
      <c r="AB371" s="276"/>
      <c r="AC371" s="254"/>
      <c r="AD371" s="254"/>
      <c r="AE371" s="12"/>
      <c r="AF371" s="12"/>
      <c r="AG371" s="254"/>
      <c r="AH371" s="274"/>
      <c r="AI371" s="51"/>
      <c r="AJ371" s="51"/>
      <c r="AK371" s="248"/>
      <c r="AL371" s="248"/>
      <c r="AM371" s="248"/>
      <c r="AN371" s="254"/>
      <c r="AO371" s="254"/>
      <c r="AP371" s="254"/>
      <c r="AQ371" s="274"/>
      <c r="AR371" s="274"/>
      <c r="AS371" s="274"/>
      <c r="AT371" s="254"/>
      <c r="AU371" s="274"/>
      <c r="AV371" s="276"/>
      <c r="AW371" s="276"/>
      <c r="AX371" s="276"/>
      <c r="AY371" s="12"/>
      <c r="AZ371" s="12"/>
      <c r="BA371" s="12"/>
      <c r="BB371" s="12"/>
      <c r="BC371" s="12"/>
      <c r="BD371" s="53"/>
      <c r="BE371" s="11" t="str">
        <f ca="1">IF(OR(ISBLANK($W371),ISBLANK($M371)),"",OFFSET(Measure_List!$J$2,MATCH($W371,Measure_List!$A$3:$A$4922,FALSE),MATCH(M371,Measure_List!$J$2:$BA$2,1)-1))</f>
        <v/>
      </c>
      <c r="BF371" s="36" t="str">
        <f>IF(ISBLANK($W371),"",(-1)*PV('Drop Downs'!$F$2,CB371,$AE371))</f>
        <v/>
      </c>
      <c r="BG371" s="11" t="str">
        <f t="shared" si="77"/>
        <v/>
      </c>
      <c r="BH371" s="34" t="str">
        <f t="shared" si="87"/>
        <v/>
      </c>
      <c r="BI371" s="36" t="str">
        <f t="shared" si="78"/>
        <v/>
      </c>
      <c r="BJ371" s="34" t="str">
        <f>IF(ISBLANK($W371),"",AB371*'Drop Downs'!$F$1)</f>
        <v/>
      </c>
      <c r="BK371" s="36" t="str">
        <f t="shared" si="88"/>
        <v/>
      </c>
      <c r="BL371" s="36" t="str">
        <f>IF(ISBLANK($W371),"",(-1)*PV('Drop Downs'!$F$2,$CB371,$AD371))</f>
        <v/>
      </c>
      <c r="BM371" s="36" t="str">
        <f>IF(ISBLANK($W371),"",(-1)*PV('Drop Downs'!$F$2,CB371,$AF371))</f>
        <v/>
      </c>
      <c r="BN371" s="11" t="str">
        <f t="shared" si="89"/>
        <v/>
      </c>
      <c r="BO371" s="11" t="str">
        <f t="shared" si="79"/>
        <v/>
      </c>
      <c r="BP371" s="11" t="str">
        <f t="shared" si="80"/>
        <v/>
      </c>
      <c r="BQ371" s="36" t="str">
        <f ca="1">IF(ISBLANK($W371),"",OFFSET(Bkgd_AvoidedCosts!$A$1,BT371-1,BU371-1))</f>
        <v/>
      </c>
      <c r="BR371" s="38" t="str">
        <f t="shared" si="81"/>
        <v/>
      </c>
      <c r="BS371" s="38" t="str">
        <f t="shared" si="82"/>
        <v/>
      </c>
      <c r="BT371" s="10" t="str">
        <f>IF(ISBLANK($W371),"",MATCH($CA371,Bkgd_AvoidedCosts!$A$1:$A$405,FALSE))</f>
        <v/>
      </c>
      <c r="BU371" s="10" t="str">
        <f>IF(ISBLANK($W371),"",MATCH(CB371&amp;BZ371,Bkgd_AvoidedCosts!$2:$2,FALSE))</f>
        <v/>
      </c>
      <c r="BV371" s="42" t="str">
        <f ca="1">IF(ISBLANK($W371),"",OFFSET(Measure_List!$A$2,$CC371,BV$5))</f>
        <v/>
      </c>
      <c r="BW371" s="42" t="str">
        <f ca="1">IF(ISBLANK($W371),"",OFFSET(Measure_List!$A$2,$CC371,BW$5))</f>
        <v/>
      </c>
      <c r="BX371" s="42" t="str">
        <f ca="1">IF(ISBLANK($W371),"",OFFSET(Measure_List!$A$2,$CC371,BX$5))</f>
        <v/>
      </c>
      <c r="BY371" s="42" t="str">
        <f ca="1">IF(ISBLANK($W371),"",OFFSET(Measure_List!$A$2,$CC371,BY$5))</f>
        <v/>
      </c>
      <c r="BZ371" s="42" t="str">
        <f ca="1">IF(ISBLANK($W371),"",OFFSET(Measure_List!$A$2,$CC371,BZ$5))</f>
        <v/>
      </c>
      <c r="CA371" s="42" t="str">
        <f ca="1">IF(ISBLANK($W371),"",OFFSET(Measure_List!$A$2,$CC371,CA$5))</f>
        <v/>
      </c>
      <c r="CB371" s="42" t="str">
        <f ca="1">IF(ISBLANK($W371),"",OFFSET(Measure_List!$A$2,$CC371,CB$5))</f>
        <v/>
      </c>
      <c r="CC371" s="42" t="str">
        <f>IF(ISBLANK($W371),"",MATCH($W371,Measure_List!$A$2:$A$4929,FALSE)-1)</f>
        <v/>
      </c>
      <c r="CD371" s="54" t="str">
        <f t="shared" si="83"/>
        <v/>
      </c>
      <c r="CE371" s="55" t="str">
        <f t="shared" si="90"/>
        <v/>
      </c>
      <c r="CF371" s="55" t="str">
        <f>IF(ISBLANK(W371),"",MATCH(P371,'Funding Input and Summary'!$A$5:$A$254,0))</f>
        <v/>
      </c>
      <c r="CG371" s="202" t="str">
        <f>IF(W371="","",IF(ISERROR(VLOOKUP(W371,Measure_List!$A$3:$A$1000,1,FALSE)),1,""))</f>
        <v/>
      </c>
      <c r="CH371" s="46" t="str">
        <f ca="1">IF(BV371="","",IF(BV371&lt;&gt;OFFSET('Funding Input and Summary'!$AE$4,$CF371,0),1,""))</f>
        <v/>
      </c>
      <c r="CI371" s="46" t="str">
        <f ca="1">IF(ISBLANK(W371),"",IF(BZ371&lt;&gt;IF(OFFSET('Funding Input and Summary'!$AG$4,$CF371,0)="Retrofit","R","L"),1,""))</f>
        <v/>
      </c>
      <c r="CJ371" s="46" t="str">
        <f t="shared" si="84"/>
        <v/>
      </c>
      <c r="CK371" s="46" t="str">
        <f ca="1">IF(W371="","",IF(M371&lt;&gt;OFFSET('Funding Input and Summary'!$AF$4,$CF371,0),1,""))</f>
        <v/>
      </c>
      <c r="CL371" s="46" t="str">
        <f t="shared" ca="1" si="91"/>
        <v/>
      </c>
      <c r="CM371" s="46" t="str">
        <f t="shared" si="85"/>
        <v/>
      </c>
      <c r="CN371" s="63"/>
      <c r="CO371" s="63"/>
      <c r="CP371" s="63"/>
      <c r="CQ371" s="63"/>
      <c r="CR371" s="63"/>
    </row>
    <row r="372" spans="1:96" ht="15" x14ac:dyDescent="0.25">
      <c r="A372" s="244" t="str">
        <f t="shared" ca="1" si="86"/>
        <v/>
      </c>
      <c r="B372" s="59"/>
      <c r="C372" s="47"/>
      <c r="D372" s="47"/>
      <c r="E372" s="47"/>
      <c r="F372" s="47"/>
      <c r="G372" s="47"/>
      <c r="H372" s="48"/>
      <c r="I372" s="47"/>
      <c r="J372" s="49"/>
      <c r="K372" s="49"/>
      <c r="L372" s="49"/>
      <c r="M372" s="50"/>
      <c r="N372" s="50"/>
      <c r="O372" s="52"/>
      <c r="P372" s="32"/>
      <c r="Q372" s="32"/>
      <c r="R372" s="20"/>
      <c r="S372" s="51"/>
      <c r="T372" s="275"/>
      <c r="U372" s="51"/>
      <c r="V372" s="51"/>
      <c r="W372" s="62"/>
      <c r="X372" s="52"/>
      <c r="Y372" s="12"/>
      <c r="Z372" s="12"/>
      <c r="AA372" s="276"/>
      <c r="AB372" s="276"/>
      <c r="AC372" s="254"/>
      <c r="AD372" s="254"/>
      <c r="AE372" s="12"/>
      <c r="AF372" s="12"/>
      <c r="AG372" s="254"/>
      <c r="AH372" s="274"/>
      <c r="AI372" s="51"/>
      <c r="AJ372" s="51"/>
      <c r="AK372" s="248"/>
      <c r="AL372" s="248"/>
      <c r="AM372" s="248"/>
      <c r="AN372" s="254"/>
      <c r="AO372" s="254"/>
      <c r="AP372" s="254"/>
      <c r="AQ372" s="274"/>
      <c r="AR372" s="274"/>
      <c r="AS372" s="274"/>
      <c r="AT372" s="254"/>
      <c r="AU372" s="274"/>
      <c r="AV372" s="276"/>
      <c r="AW372" s="276"/>
      <c r="AX372" s="276"/>
      <c r="AY372" s="12"/>
      <c r="AZ372" s="12"/>
      <c r="BA372" s="12"/>
      <c r="BB372" s="12"/>
      <c r="BC372" s="12"/>
      <c r="BD372" s="53"/>
      <c r="BE372" s="11" t="str">
        <f ca="1">IF(OR(ISBLANK($W372),ISBLANK($M372)),"",OFFSET(Measure_List!$J$2,MATCH($W372,Measure_List!$A$3:$A$4922,FALSE),MATCH(M372,Measure_List!$J$2:$BA$2,1)-1))</f>
        <v/>
      </c>
      <c r="BF372" s="36" t="str">
        <f>IF(ISBLANK($W372),"",(-1)*PV('Drop Downs'!$F$2,CB372,$AE372))</f>
        <v/>
      </c>
      <c r="BG372" s="11" t="str">
        <f t="shared" si="77"/>
        <v/>
      </c>
      <c r="BH372" s="34" t="str">
        <f t="shared" si="87"/>
        <v/>
      </c>
      <c r="BI372" s="36" t="str">
        <f t="shared" si="78"/>
        <v/>
      </c>
      <c r="BJ372" s="34" t="str">
        <f>IF(ISBLANK($W372),"",AB372*'Drop Downs'!$F$1)</f>
        <v/>
      </c>
      <c r="BK372" s="36" t="str">
        <f t="shared" si="88"/>
        <v/>
      </c>
      <c r="BL372" s="36" t="str">
        <f>IF(ISBLANK($W372),"",(-1)*PV('Drop Downs'!$F$2,$CB372,$AD372))</f>
        <v/>
      </c>
      <c r="BM372" s="36" t="str">
        <f>IF(ISBLANK($W372),"",(-1)*PV('Drop Downs'!$F$2,CB372,$AF372))</f>
        <v/>
      </c>
      <c r="BN372" s="11" t="str">
        <f t="shared" si="89"/>
        <v/>
      </c>
      <c r="BO372" s="11" t="str">
        <f t="shared" si="79"/>
        <v/>
      </c>
      <c r="BP372" s="11" t="str">
        <f t="shared" si="80"/>
        <v/>
      </c>
      <c r="BQ372" s="36" t="str">
        <f ca="1">IF(ISBLANK($W372),"",OFFSET(Bkgd_AvoidedCosts!$A$1,BT372-1,BU372-1))</f>
        <v/>
      </c>
      <c r="BR372" s="38" t="str">
        <f t="shared" si="81"/>
        <v/>
      </c>
      <c r="BS372" s="38" t="str">
        <f t="shared" si="82"/>
        <v/>
      </c>
      <c r="BT372" s="10" t="str">
        <f>IF(ISBLANK($W372),"",MATCH($CA372,Bkgd_AvoidedCosts!$A$1:$A$405,FALSE))</f>
        <v/>
      </c>
      <c r="BU372" s="10" t="str">
        <f>IF(ISBLANK($W372),"",MATCH(CB372&amp;BZ372,Bkgd_AvoidedCosts!$2:$2,FALSE))</f>
        <v/>
      </c>
      <c r="BV372" s="42" t="str">
        <f ca="1">IF(ISBLANK($W372),"",OFFSET(Measure_List!$A$2,$CC372,BV$5))</f>
        <v/>
      </c>
      <c r="BW372" s="42" t="str">
        <f ca="1">IF(ISBLANK($W372),"",OFFSET(Measure_List!$A$2,$CC372,BW$5))</f>
        <v/>
      </c>
      <c r="BX372" s="42" t="str">
        <f ca="1">IF(ISBLANK($W372),"",OFFSET(Measure_List!$A$2,$CC372,BX$5))</f>
        <v/>
      </c>
      <c r="BY372" s="42" t="str">
        <f ca="1">IF(ISBLANK($W372),"",OFFSET(Measure_List!$A$2,$CC372,BY$5))</f>
        <v/>
      </c>
      <c r="BZ372" s="42" t="str">
        <f ca="1">IF(ISBLANK($W372),"",OFFSET(Measure_List!$A$2,$CC372,BZ$5))</f>
        <v/>
      </c>
      <c r="CA372" s="42" t="str">
        <f ca="1">IF(ISBLANK($W372),"",OFFSET(Measure_List!$A$2,$CC372,CA$5))</f>
        <v/>
      </c>
      <c r="CB372" s="42" t="str">
        <f ca="1">IF(ISBLANK($W372),"",OFFSET(Measure_List!$A$2,$CC372,CB$5))</f>
        <v/>
      </c>
      <c r="CC372" s="42" t="str">
        <f>IF(ISBLANK($W372),"",MATCH($W372,Measure_List!$A$2:$A$4929,FALSE)-1)</f>
        <v/>
      </c>
      <c r="CD372" s="54" t="str">
        <f t="shared" si="83"/>
        <v/>
      </c>
      <c r="CE372" s="55" t="str">
        <f t="shared" si="90"/>
        <v/>
      </c>
      <c r="CF372" s="55" t="str">
        <f>IF(ISBLANK(W372),"",MATCH(P372,'Funding Input and Summary'!$A$5:$A$254,0))</f>
        <v/>
      </c>
      <c r="CG372" s="202" t="str">
        <f>IF(W372="","",IF(ISERROR(VLOOKUP(W372,Measure_List!$A$3:$A$1000,1,FALSE)),1,""))</f>
        <v/>
      </c>
      <c r="CH372" s="46" t="str">
        <f ca="1">IF(BV372="","",IF(BV372&lt;&gt;OFFSET('Funding Input and Summary'!$AE$4,$CF372,0),1,""))</f>
        <v/>
      </c>
      <c r="CI372" s="46" t="str">
        <f ca="1">IF(ISBLANK(W372),"",IF(BZ372&lt;&gt;IF(OFFSET('Funding Input and Summary'!$AG$4,$CF372,0)="Retrofit","R","L"),1,""))</f>
        <v/>
      </c>
      <c r="CJ372" s="46" t="str">
        <f t="shared" si="84"/>
        <v/>
      </c>
      <c r="CK372" s="46" t="str">
        <f ca="1">IF(W372="","",IF(M372&lt;&gt;OFFSET('Funding Input and Summary'!$AF$4,$CF372,0),1,""))</f>
        <v/>
      </c>
      <c r="CL372" s="46" t="str">
        <f t="shared" ca="1" si="91"/>
        <v/>
      </c>
      <c r="CM372" s="46" t="str">
        <f t="shared" si="85"/>
        <v/>
      </c>
      <c r="CN372" s="63"/>
      <c r="CO372" s="63"/>
      <c r="CP372" s="63"/>
      <c r="CQ372" s="63"/>
      <c r="CR372" s="63"/>
    </row>
    <row r="373" spans="1:96" ht="15" x14ac:dyDescent="0.25">
      <c r="A373" s="244" t="str">
        <f t="shared" ca="1" si="86"/>
        <v/>
      </c>
      <c r="B373" s="59"/>
      <c r="C373" s="47"/>
      <c r="D373" s="47"/>
      <c r="E373" s="47"/>
      <c r="F373" s="47"/>
      <c r="G373" s="47"/>
      <c r="H373" s="48"/>
      <c r="I373" s="47"/>
      <c r="J373" s="49"/>
      <c r="K373" s="49"/>
      <c r="L373" s="49"/>
      <c r="M373" s="50"/>
      <c r="N373" s="50"/>
      <c r="O373" s="52"/>
      <c r="P373" s="32"/>
      <c r="Q373" s="32"/>
      <c r="R373" s="20"/>
      <c r="S373" s="51"/>
      <c r="T373" s="275"/>
      <c r="U373" s="51"/>
      <c r="V373" s="51"/>
      <c r="W373" s="62"/>
      <c r="X373" s="52"/>
      <c r="Y373" s="12"/>
      <c r="Z373" s="12"/>
      <c r="AA373" s="276"/>
      <c r="AB373" s="276"/>
      <c r="AC373" s="254"/>
      <c r="AD373" s="254"/>
      <c r="AE373" s="12"/>
      <c r="AF373" s="12"/>
      <c r="AG373" s="254"/>
      <c r="AH373" s="274"/>
      <c r="AI373" s="51"/>
      <c r="AJ373" s="51"/>
      <c r="AK373" s="248"/>
      <c r="AL373" s="248"/>
      <c r="AM373" s="248"/>
      <c r="AN373" s="254"/>
      <c r="AO373" s="254"/>
      <c r="AP373" s="254"/>
      <c r="AQ373" s="274"/>
      <c r="AR373" s="274"/>
      <c r="AS373" s="274"/>
      <c r="AT373" s="254"/>
      <c r="AU373" s="274"/>
      <c r="AV373" s="276"/>
      <c r="AW373" s="276"/>
      <c r="AX373" s="276"/>
      <c r="AY373" s="12"/>
      <c r="AZ373" s="12"/>
      <c r="BA373" s="12"/>
      <c r="BB373" s="12"/>
      <c r="BC373" s="12"/>
      <c r="BD373" s="53"/>
      <c r="BE373" s="11" t="str">
        <f ca="1">IF(OR(ISBLANK($W373),ISBLANK($M373)),"",OFFSET(Measure_List!$J$2,MATCH($W373,Measure_List!$A$3:$A$4922,FALSE),MATCH(M373,Measure_List!$J$2:$BA$2,1)-1))</f>
        <v/>
      </c>
      <c r="BF373" s="36" t="str">
        <f>IF(ISBLANK($W373),"",(-1)*PV('Drop Downs'!$F$2,CB373,$AE373))</f>
        <v/>
      </c>
      <c r="BG373" s="11" t="str">
        <f t="shared" si="77"/>
        <v/>
      </c>
      <c r="BH373" s="34" t="str">
        <f t="shared" si="87"/>
        <v/>
      </c>
      <c r="BI373" s="36" t="str">
        <f t="shared" si="78"/>
        <v/>
      </c>
      <c r="BJ373" s="34" t="str">
        <f>IF(ISBLANK($W373),"",AB373*'Drop Downs'!$F$1)</f>
        <v/>
      </c>
      <c r="BK373" s="36" t="str">
        <f t="shared" si="88"/>
        <v/>
      </c>
      <c r="BL373" s="36" t="str">
        <f>IF(ISBLANK($W373),"",(-1)*PV('Drop Downs'!$F$2,$CB373,$AD373))</f>
        <v/>
      </c>
      <c r="BM373" s="36" t="str">
        <f>IF(ISBLANK($W373),"",(-1)*PV('Drop Downs'!$F$2,CB373,$AF373))</f>
        <v/>
      </c>
      <c r="BN373" s="11" t="str">
        <f t="shared" si="89"/>
        <v/>
      </c>
      <c r="BO373" s="11" t="str">
        <f t="shared" si="79"/>
        <v/>
      </c>
      <c r="BP373" s="11" t="str">
        <f t="shared" si="80"/>
        <v/>
      </c>
      <c r="BQ373" s="36" t="str">
        <f ca="1">IF(ISBLANK($W373),"",OFFSET(Bkgd_AvoidedCosts!$A$1,BT373-1,BU373-1))</f>
        <v/>
      </c>
      <c r="BR373" s="38" t="str">
        <f t="shared" si="81"/>
        <v/>
      </c>
      <c r="BS373" s="38" t="str">
        <f t="shared" si="82"/>
        <v/>
      </c>
      <c r="BT373" s="10" t="str">
        <f>IF(ISBLANK($W373),"",MATCH($CA373,Bkgd_AvoidedCosts!$A$1:$A$405,FALSE))</f>
        <v/>
      </c>
      <c r="BU373" s="10" t="str">
        <f>IF(ISBLANK($W373),"",MATCH(CB373&amp;BZ373,Bkgd_AvoidedCosts!$2:$2,FALSE))</f>
        <v/>
      </c>
      <c r="BV373" s="42" t="str">
        <f ca="1">IF(ISBLANK($W373),"",OFFSET(Measure_List!$A$2,$CC373,BV$5))</f>
        <v/>
      </c>
      <c r="BW373" s="42" t="str">
        <f ca="1">IF(ISBLANK($W373),"",OFFSET(Measure_List!$A$2,$CC373,BW$5))</f>
        <v/>
      </c>
      <c r="BX373" s="42" t="str">
        <f ca="1">IF(ISBLANK($W373),"",OFFSET(Measure_List!$A$2,$CC373,BX$5))</f>
        <v/>
      </c>
      <c r="BY373" s="42" t="str">
        <f ca="1">IF(ISBLANK($W373),"",OFFSET(Measure_List!$A$2,$CC373,BY$5))</f>
        <v/>
      </c>
      <c r="BZ373" s="42" t="str">
        <f ca="1">IF(ISBLANK($W373),"",OFFSET(Measure_List!$A$2,$CC373,BZ$5))</f>
        <v/>
      </c>
      <c r="CA373" s="42" t="str">
        <f ca="1">IF(ISBLANK($W373),"",OFFSET(Measure_List!$A$2,$CC373,CA$5))</f>
        <v/>
      </c>
      <c r="CB373" s="42" t="str">
        <f ca="1">IF(ISBLANK($W373),"",OFFSET(Measure_List!$A$2,$CC373,CB$5))</f>
        <v/>
      </c>
      <c r="CC373" s="42" t="str">
        <f>IF(ISBLANK($W373),"",MATCH($W373,Measure_List!$A$2:$A$4929,FALSE)-1)</f>
        <v/>
      </c>
      <c r="CD373" s="54" t="str">
        <f t="shared" si="83"/>
        <v/>
      </c>
      <c r="CE373" s="55" t="str">
        <f t="shared" si="90"/>
        <v/>
      </c>
      <c r="CF373" s="55" t="str">
        <f>IF(ISBLANK(W373),"",MATCH(P373,'Funding Input and Summary'!$A$5:$A$254,0))</f>
        <v/>
      </c>
      <c r="CG373" s="202" t="str">
        <f>IF(W373="","",IF(ISERROR(VLOOKUP(W373,Measure_List!$A$3:$A$1000,1,FALSE)),1,""))</f>
        <v/>
      </c>
      <c r="CH373" s="46" t="str">
        <f ca="1">IF(BV373="","",IF(BV373&lt;&gt;OFFSET('Funding Input and Summary'!$AE$4,$CF373,0),1,""))</f>
        <v/>
      </c>
      <c r="CI373" s="46" t="str">
        <f ca="1">IF(ISBLANK(W373),"",IF(BZ373&lt;&gt;IF(OFFSET('Funding Input and Summary'!$AG$4,$CF373,0)="Retrofit","R","L"),1,""))</f>
        <v/>
      </c>
      <c r="CJ373" s="46" t="str">
        <f t="shared" si="84"/>
        <v/>
      </c>
      <c r="CK373" s="46" t="str">
        <f ca="1">IF(W373="","",IF(M373&lt;&gt;OFFSET('Funding Input and Summary'!$AF$4,$CF373,0),1,""))</f>
        <v/>
      </c>
      <c r="CL373" s="46" t="str">
        <f t="shared" ca="1" si="91"/>
        <v/>
      </c>
      <c r="CM373" s="46" t="str">
        <f t="shared" si="85"/>
        <v/>
      </c>
      <c r="CN373" s="63"/>
      <c r="CO373" s="63"/>
      <c r="CP373" s="63"/>
      <c r="CQ373" s="63"/>
      <c r="CR373" s="63"/>
    </row>
    <row r="374" spans="1:96" ht="15" x14ac:dyDescent="0.25">
      <c r="A374" s="244" t="str">
        <f t="shared" ca="1" si="86"/>
        <v/>
      </c>
      <c r="B374" s="59"/>
      <c r="C374" s="47"/>
      <c r="D374" s="47"/>
      <c r="E374" s="47"/>
      <c r="F374" s="47"/>
      <c r="G374" s="47"/>
      <c r="H374" s="48"/>
      <c r="I374" s="47"/>
      <c r="J374" s="49"/>
      <c r="K374" s="49"/>
      <c r="L374" s="49"/>
      <c r="M374" s="50"/>
      <c r="N374" s="50"/>
      <c r="O374" s="52"/>
      <c r="P374" s="32"/>
      <c r="Q374" s="32"/>
      <c r="R374" s="20"/>
      <c r="S374" s="51"/>
      <c r="T374" s="275"/>
      <c r="U374" s="51"/>
      <c r="V374" s="51"/>
      <c r="W374" s="62"/>
      <c r="X374" s="52"/>
      <c r="Y374" s="12"/>
      <c r="Z374" s="12"/>
      <c r="AA374" s="276"/>
      <c r="AB374" s="276"/>
      <c r="AC374" s="254"/>
      <c r="AD374" s="254"/>
      <c r="AE374" s="12"/>
      <c r="AF374" s="12"/>
      <c r="AG374" s="254"/>
      <c r="AH374" s="274"/>
      <c r="AI374" s="51"/>
      <c r="AJ374" s="51"/>
      <c r="AK374" s="248"/>
      <c r="AL374" s="248"/>
      <c r="AM374" s="248"/>
      <c r="AN374" s="254"/>
      <c r="AO374" s="254"/>
      <c r="AP374" s="254"/>
      <c r="AQ374" s="274"/>
      <c r="AR374" s="274"/>
      <c r="AS374" s="274"/>
      <c r="AT374" s="254"/>
      <c r="AU374" s="274"/>
      <c r="AV374" s="276"/>
      <c r="AW374" s="276"/>
      <c r="AX374" s="276"/>
      <c r="AY374" s="12"/>
      <c r="AZ374" s="12"/>
      <c r="BA374" s="12"/>
      <c r="BB374" s="12"/>
      <c r="BC374" s="12"/>
      <c r="BD374" s="53"/>
      <c r="BE374" s="11" t="str">
        <f ca="1">IF(OR(ISBLANK($W374),ISBLANK($M374)),"",OFFSET(Measure_List!$J$2,MATCH($W374,Measure_List!$A$3:$A$4922,FALSE),MATCH(M374,Measure_List!$J$2:$BA$2,1)-1))</f>
        <v/>
      </c>
      <c r="BF374" s="36" t="str">
        <f>IF(ISBLANK($W374),"",(-1)*PV('Drop Downs'!$F$2,CB374,$AE374))</f>
        <v/>
      </c>
      <c r="BG374" s="11" t="str">
        <f t="shared" si="77"/>
        <v/>
      </c>
      <c r="BH374" s="34" t="str">
        <f t="shared" si="87"/>
        <v/>
      </c>
      <c r="BI374" s="36" t="str">
        <f t="shared" si="78"/>
        <v/>
      </c>
      <c r="BJ374" s="34" t="str">
        <f>IF(ISBLANK($W374),"",AB374*'Drop Downs'!$F$1)</f>
        <v/>
      </c>
      <c r="BK374" s="36" t="str">
        <f t="shared" si="88"/>
        <v/>
      </c>
      <c r="BL374" s="36" t="str">
        <f>IF(ISBLANK($W374),"",(-1)*PV('Drop Downs'!$F$2,$CB374,$AD374))</f>
        <v/>
      </c>
      <c r="BM374" s="36" t="str">
        <f>IF(ISBLANK($W374),"",(-1)*PV('Drop Downs'!$F$2,CB374,$AF374))</f>
        <v/>
      </c>
      <c r="BN374" s="11" t="str">
        <f t="shared" si="89"/>
        <v/>
      </c>
      <c r="BO374" s="11" t="str">
        <f t="shared" si="79"/>
        <v/>
      </c>
      <c r="BP374" s="11" t="str">
        <f t="shared" si="80"/>
        <v/>
      </c>
      <c r="BQ374" s="36" t="str">
        <f ca="1">IF(ISBLANK($W374),"",OFFSET(Bkgd_AvoidedCosts!$A$1,BT374-1,BU374-1))</f>
        <v/>
      </c>
      <c r="BR374" s="38" t="str">
        <f t="shared" si="81"/>
        <v/>
      </c>
      <c r="BS374" s="38" t="str">
        <f t="shared" si="82"/>
        <v/>
      </c>
      <c r="BT374" s="10" t="str">
        <f>IF(ISBLANK($W374),"",MATCH($CA374,Bkgd_AvoidedCosts!$A$1:$A$405,FALSE))</f>
        <v/>
      </c>
      <c r="BU374" s="10" t="str">
        <f>IF(ISBLANK($W374),"",MATCH(CB374&amp;BZ374,Bkgd_AvoidedCosts!$2:$2,FALSE))</f>
        <v/>
      </c>
      <c r="BV374" s="42" t="str">
        <f ca="1">IF(ISBLANK($W374),"",OFFSET(Measure_List!$A$2,$CC374,BV$5))</f>
        <v/>
      </c>
      <c r="BW374" s="42" t="str">
        <f ca="1">IF(ISBLANK($W374),"",OFFSET(Measure_List!$A$2,$CC374,BW$5))</f>
        <v/>
      </c>
      <c r="BX374" s="42" t="str">
        <f ca="1">IF(ISBLANK($W374),"",OFFSET(Measure_List!$A$2,$CC374,BX$5))</f>
        <v/>
      </c>
      <c r="BY374" s="42" t="str">
        <f ca="1">IF(ISBLANK($W374),"",OFFSET(Measure_List!$A$2,$CC374,BY$5))</f>
        <v/>
      </c>
      <c r="BZ374" s="42" t="str">
        <f ca="1">IF(ISBLANK($W374),"",OFFSET(Measure_List!$A$2,$CC374,BZ$5))</f>
        <v/>
      </c>
      <c r="CA374" s="42" t="str">
        <f ca="1">IF(ISBLANK($W374),"",OFFSET(Measure_List!$A$2,$CC374,CA$5))</f>
        <v/>
      </c>
      <c r="CB374" s="42" t="str">
        <f ca="1">IF(ISBLANK($W374),"",OFFSET(Measure_List!$A$2,$CC374,CB$5))</f>
        <v/>
      </c>
      <c r="CC374" s="42" t="str">
        <f>IF(ISBLANK($W374),"",MATCH($W374,Measure_List!$A$2:$A$4929,FALSE)-1)</f>
        <v/>
      </c>
      <c r="CD374" s="54" t="str">
        <f t="shared" si="83"/>
        <v/>
      </c>
      <c r="CE374" s="55" t="str">
        <f t="shared" si="90"/>
        <v/>
      </c>
      <c r="CF374" s="55" t="str">
        <f>IF(ISBLANK(W374),"",MATCH(P374,'Funding Input and Summary'!$A$5:$A$254,0))</f>
        <v/>
      </c>
      <c r="CG374" s="202" t="str">
        <f>IF(W374="","",IF(ISERROR(VLOOKUP(W374,Measure_List!$A$3:$A$1000,1,FALSE)),1,""))</f>
        <v/>
      </c>
      <c r="CH374" s="46" t="str">
        <f ca="1">IF(BV374="","",IF(BV374&lt;&gt;OFFSET('Funding Input and Summary'!$AE$4,$CF374,0),1,""))</f>
        <v/>
      </c>
      <c r="CI374" s="46" t="str">
        <f ca="1">IF(ISBLANK(W374),"",IF(BZ374&lt;&gt;IF(OFFSET('Funding Input and Summary'!$AG$4,$CF374,0)="Retrofit","R","L"),1,""))</f>
        <v/>
      </c>
      <c r="CJ374" s="46" t="str">
        <f t="shared" si="84"/>
        <v/>
      </c>
      <c r="CK374" s="46" t="str">
        <f ca="1">IF(W374="","",IF(M374&lt;&gt;OFFSET('Funding Input and Summary'!$AF$4,$CF374,0),1,""))</f>
        <v/>
      </c>
      <c r="CL374" s="46" t="str">
        <f t="shared" ca="1" si="91"/>
        <v/>
      </c>
      <c r="CM374" s="46" t="str">
        <f t="shared" si="85"/>
        <v/>
      </c>
      <c r="CN374" s="63"/>
      <c r="CO374" s="63"/>
      <c r="CP374" s="63"/>
      <c r="CQ374" s="63"/>
      <c r="CR374" s="63"/>
    </row>
    <row r="375" spans="1:96" ht="15" x14ac:dyDescent="0.25">
      <c r="A375" s="244" t="str">
        <f t="shared" ca="1" si="86"/>
        <v/>
      </c>
      <c r="B375" s="59"/>
      <c r="C375" s="47"/>
      <c r="D375" s="47"/>
      <c r="E375" s="47"/>
      <c r="F375" s="47"/>
      <c r="G375" s="47"/>
      <c r="H375" s="48"/>
      <c r="I375" s="47"/>
      <c r="J375" s="49"/>
      <c r="K375" s="49"/>
      <c r="L375" s="49"/>
      <c r="M375" s="50"/>
      <c r="N375" s="50"/>
      <c r="O375" s="52"/>
      <c r="P375" s="32"/>
      <c r="Q375" s="32"/>
      <c r="R375" s="20"/>
      <c r="S375" s="51"/>
      <c r="T375" s="275"/>
      <c r="U375" s="51"/>
      <c r="V375" s="51"/>
      <c r="W375" s="62"/>
      <c r="X375" s="52"/>
      <c r="Y375" s="12"/>
      <c r="Z375" s="12"/>
      <c r="AA375" s="276"/>
      <c r="AB375" s="276"/>
      <c r="AC375" s="254"/>
      <c r="AD375" s="254"/>
      <c r="AE375" s="12"/>
      <c r="AF375" s="12"/>
      <c r="AG375" s="254"/>
      <c r="AH375" s="274"/>
      <c r="AI375" s="51"/>
      <c r="AJ375" s="51"/>
      <c r="AK375" s="248"/>
      <c r="AL375" s="248"/>
      <c r="AM375" s="248"/>
      <c r="AN375" s="254"/>
      <c r="AO375" s="254"/>
      <c r="AP375" s="254"/>
      <c r="AQ375" s="274"/>
      <c r="AR375" s="274"/>
      <c r="AS375" s="274"/>
      <c r="AT375" s="254"/>
      <c r="AU375" s="274"/>
      <c r="AV375" s="276"/>
      <c r="AW375" s="276"/>
      <c r="AX375" s="276"/>
      <c r="AY375" s="12"/>
      <c r="AZ375" s="12"/>
      <c r="BA375" s="12"/>
      <c r="BB375" s="12"/>
      <c r="BC375" s="12"/>
      <c r="BD375" s="53"/>
      <c r="BE375" s="11" t="str">
        <f ca="1">IF(OR(ISBLANK($W375),ISBLANK($M375)),"",OFFSET(Measure_List!$J$2,MATCH($W375,Measure_List!$A$3:$A$4922,FALSE),MATCH(M375,Measure_List!$J$2:$BA$2,1)-1))</f>
        <v/>
      </c>
      <c r="BF375" s="36" t="str">
        <f>IF(ISBLANK($W375),"",(-1)*PV('Drop Downs'!$F$2,CB375,$AE375))</f>
        <v/>
      </c>
      <c r="BG375" s="11" t="str">
        <f t="shared" si="77"/>
        <v/>
      </c>
      <c r="BH375" s="34" t="str">
        <f t="shared" si="87"/>
        <v/>
      </c>
      <c r="BI375" s="36" t="str">
        <f t="shared" si="78"/>
        <v/>
      </c>
      <c r="BJ375" s="34" t="str">
        <f>IF(ISBLANK($W375),"",AB375*'Drop Downs'!$F$1)</f>
        <v/>
      </c>
      <c r="BK375" s="36" t="str">
        <f t="shared" si="88"/>
        <v/>
      </c>
      <c r="BL375" s="36" t="str">
        <f>IF(ISBLANK($W375),"",(-1)*PV('Drop Downs'!$F$2,$CB375,$AD375))</f>
        <v/>
      </c>
      <c r="BM375" s="36" t="str">
        <f>IF(ISBLANK($W375),"",(-1)*PV('Drop Downs'!$F$2,CB375,$AF375))</f>
        <v/>
      </c>
      <c r="BN375" s="11" t="str">
        <f t="shared" si="89"/>
        <v/>
      </c>
      <c r="BO375" s="11" t="str">
        <f t="shared" si="79"/>
        <v/>
      </c>
      <c r="BP375" s="11" t="str">
        <f t="shared" si="80"/>
        <v/>
      </c>
      <c r="BQ375" s="36" t="str">
        <f ca="1">IF(ISBLANK($W375),"",OFFSET(Bkgd_AvoidedCosts!$A$1,BT375-1,BU375-1))</f>
        <v/>
      </c>
      <c r="BR375" s="38" t="str">
        <f t="shared" si="81"/>
        <v/>
      </c>
      <c r="BS375" s="38" t="str">
        <f t="shared" si="82"/>
        <v/>
      </c>
      <c r="BT375" s="10" t="str">
        <f>IF(ISBLANK($W375),"",MATCH($CA375,Bkgd_AvoidedCosts!$A$1:$A$405,FALSE))</f>
        <v/>
      </c>
      <c r="BU375" s="10" t="str">
        <f>IF(ISBLANK($W375),"",MATCH(CB375&amp;BZ375,Bkgd_AvoidedCosts!$2:$2,FALSE))</f>
        <v/>
      </c>
      <c r="BV375" s="42" t="str">
        <f ca="1">IF(ISBLANK($W375),"",OFFSET(Measure_List!$A$2,$CC375,BV$5))</f>
        <v/>
      </c>
      <c r="BW375" s="42" t="str">
        <f ca="1">IF(ISBLANK($W375),"",OFFSET(Measure_List!$A$2,$CC375,BW$5))</f>
        <v/>
      </c>
      <c r="BX375" s="42" t="str">
        <f ca="1">IF(ISBLANK($W375),"",OFFSET(Measure_List!$A$2,$CC375,BX$5))</f>
        <v/>
      </c>
      <c r="BY375" s="42" t="str">
        <f ca="1">IF(ISBLANK($W375),"",OFFSET(Measure_List!$A$2,$CC375,BY$5))</f>
        <v/>
      </c>
      <c r="BZ375" s="42" t="str">
        <f ca="1">IF(ISBLANK($W375),"",OFFSET(Measure_List!$A$2,$CC375,BZ$5))</f>
        <v/>
      </c>
      <c r="CA375" s="42" t="str">
        <f ca="1">IF(ISBLANK($W375),"",OFFSET(Measure_List!$A$2,$CC375,CA$5))</f>
        <v/>
      </c>
      <c r="CB375" s="42" t="str">
        <f ca="1">IF(ISBLANK($W375),"",OFFSET(Measure_List!$A$2,$CC375,CB$5))</f>
        <v/>
      </c>
      <c r="CC375" s="42" t="str">
        <f>IF(ISBLANK($W375),"",MATCH($W375,Measure_List!$A$2:$A$4929,FALSE)-1)</f>
        <v/>
      </c>
      <c r="CD375" s="54" t="str">
        <f t="shared" si="83"/>
        <v/>
      </c>
      <c r="CE375" s="55" t="str">
        <f t="shared" si="90"/>
        <v/>
      </c>
      <c r="CF375" s="55" t="str">
        <f>IF(ISBLANK(W375),"",MATCH(P375,'Funding Input and Summary'!$A$5:$A$254,0))</f>
        <v/>
      </c>
      <c r="CG375" s="202" t="str">
        <f>IF(W375="","",IF(ISERROR(VLOOKUP(W375,Measure_List!$A$3:$A$1000,1,FALSE)),1,""))</f>
        <v/>
      </c>
      <c r="CH375" s="46" t="str">
        <f ca="1">IF(BV375="","",IF(BV375&lt;&gt;OFFSET('Funding Input and Summary'!$AE$4,$CF375,0),1,""))</f>
        <v/>
      </c>
      <c r="CI375" s="46" t="str">
        <f ca="1">IF(ISBLANK(W375),"",IF(BZ375&lt;&gt;IF(OFFSET('Funding Input and Summary'!$AG$4,$CF375,0)="Retrofit","R","L"),1,""))</f>
        <v/>
      </c>
      <c r="CJ375" s="46" t="str">
        <f t="shared" si="84"/>
        <v/>
      </c>
      <c r="CK375" s="46" t="str">
        <f ca="1">IF(W375="","",IF(M375&lt;&gt;OFFSET('Funding Input and Summary'!$AF$4,$CF375,0),1,""))</f>
        <v/>
      </c>
      <c r="CL375" s="46" t="str">
        <f t="shared" ca="1" si="91"/>
        <v/>
      </c>
      <c r="CM375" s="46" t="str">
        <f t="shared" si="85"/>
        <v/>
      </c>
      <c r="CN375" s="63"/>
      <c r="CO375" s="63"/>
      <c r="CP375" s="63"/>
      <c r="CQ375" s="63"/>
      <c r="CR375" s="63"/>
    </row>
    <row r="376" spans="1:96" ht="15" x14ac:dyDescent="0.25">
      <c r="A376" s="244" t="str">
        <f t="shared" ca="1" si="86"/>
        <v/>
      </c>
      <c r="B376" s="59"/>
      <c r="C376" s="47"/>
      <c r="D376" s="47"/>
      <c r="E376" s="47"/>
      <c r="F376" s="47"/>
      <c r="G376" s="47"/>
      <c r="H376" s="48"/>
      <c r="I376" s="47"/>
      <c r="J376" s="49"/>
      <c r="K376" s="49"/>
      <c r="L376" s="49"/>
      <c r="M376" s="50"/>
      <c r="N376" s="50"/>
      <c r="O376" s="52"/>
      <c r="P376" s="32"/>
      <c r="Q376" s="32"/>
      <c r="R376" s="20"/>
      <c r="S376" s="51"/>
      <c r="T376" s="275"/>
      <c r="U376" s="51"/>
      <c r="V376" s="51"/>
      <c r="W376" s="62"/>
      <c r="X376" s="52"/>
      <c r="Y376" s="12"/>
      <c r="Z376" s="12"/>
      <c r="AA376" s="276"/>
      <c r="AB376" s="276"/>
      <c r="AC376" s="254"/>
      <c r="AD376" s="254"/>
      <c r="AE376" s="12"/>
      <c r="AF376" s="12"/>
      <c r="AG376" s="254"/>
      <c r="AH376" s="274"/>
      <c r="AI376" s="51"/>
      <c r="AJ376" s="51"/>
      <c r="AK376" s="248"/>
      <c r="AL376" s="248"/>
      <c r="AM376" s="248"/>
      <c r="AN376" s="254"/>
      <c r="AO376" s="254"/>
      <c r="AP376" s="254"/>
      <c r="AQ376" s="274"/>
      <c r="AR376" s="274"/>
      <c r="AS376" s="274"/>
      <c r="AT376" s="254"/>
      <c r="AU376" s="274"/>
      <c r="AV376" s="276"/>
      <c r="AW376" s="276"/>
      <c r="AX376" s="276"/>
      <c r="AY376" s="12"/>
      <c r="AZ376" s="12"/>
      <c r="BA376" s="12"/>
      <c r="BB376" s="12"/>
      <c r="BC376" s="12"/>
      <c r="BD376" s="53"/>
      <c r="BE376" s="11" t="str">
        <f ca="1">IF(OR(ISBLANK($W376),ISBLANK($M376)),"",OFFSET(Measure_List!$J$2,MATCH($W376,Measure_List!$A$3:$A$4922,FALSE),MATCH(M376,Measure_List!$J$2:$BA$2,1)-1))</f>
        <v/>
      </c>
      <c r="BF376" s="36" t="str">
        <f>IF(ISBLANK($W376),"",(-1)*PV('Drop Downs'!$F$2,CB376,$AE376))</f>
        <v/>
      </c>
      <c r="BG376" s="11" t="str">
        <f t="shared" si="77"/>
        <v/>
      </c>
      <c r="BH376" s="34" t="str">
        <f t="shared" si="87"/>
        <v/>
      </c>
      <c r="BI376" s="36" t="str">
        <f t="shared" si="78"/>
        <v/>
      </c>
      <c r="BJ376" s="34" t="str">
        <f>IF(ISBLANK($W376),"",AB376*'Drop Downs'!$F$1)</f>
        <v/>
      </c>
      <c r="BK376" s="36" t="str">
        <f t="shared" si="88"/>
        <v/>
      </c>
      <c r="BL376" s="36" t="str">
        <f>IF(ISBLANK($W376),"",(-1)*PV('Drop Downs'!$F$2,$CB376,$AD376))</f>
        <v/>
      </c>
      <c r="BM376" s="36" t="str">
        <f>IF(ISBLANK($W376),"",(-1)*PV('Drop Downs'!$F$2,CB376,$AF376))</f>
        <v/>
      </c>
      <c r="BN376" s="11" t="str">
        <f t="shared" si="89"/>
        <v/>
      </c>
      <c r="BO376" s="11" t="str">
        <f t="shared" si="79"/>
        <v/>
      </c>
      <c r="BP376" s="11" t="str">
        <f t="shared" si="80"/>
        <v/>
      </c>
      <c r="BQ376" s="36" t="str">
        <f ca="1">IF(ISBLANK($W376),"",OFFSET(Bkgd_AvoidedCosts!$A$1,BT376-1,BU376-1))</f>
        <v/>
      </c>
      <c r="BR376" s="38" t="str">
        <f t="shared" si="81"/>
        <v/>
      </c>
      <c r="BS376" s="38" t="str">
        <f t="shared" si="82"/>
        <v/>
      </c>
      <c r="BT376" s="10" t="str">
        <f>IF(ISBLANK($W376),"",MATCH($CA376,Bkgd_AvoidedCosts!$A$1:$A$405,FALSE))</f>
        <v/>
      </c>
      <c r="BU376" s="10" t="str">
        <f>IF(ISBLANK($W376),"",MATCH(CB376&amp;BZ376,Bkgd_AvoidedCosts!$2:$2,FALSE))</f>
        <v/>
      </c>
      <c r="BV376" s="42" t="str">
        <f ca="1">IF(ISBLANK($W376),"",OFFSET(Measure_List!$A$2,$CC376,BV$5))</f>
        <v/>
      </c>
      <c r="BW376" s="42" t="str">
        <f ca="1">IF(ISBLANK($W376),"",OFFSET(Measure_List!$A$2,$CC376,BW$5))</f>
        <v/>
      </c>
      <c r="BX376" s="42" t="str">
        <f ca="1">IF(ISBLANK($W376),"",OFFSET(Measure_List!$A$2,$CC376,BX$5))</f>
        <v/>
      </c>
      <c r="BY376" s="42" t="str">
        <f ca="1">IF(ISBLANK($W376),"",OFFSET(Measure_List!$A$2,$CC376,BY$5))</f>
        <v/>
      </c>
      <c r="BZ376" s="42" t="str">
        <f ca="1">IF(ISBLANK($W376),"",OFFSET(Measure_List!$A$2,$CC376,BZ$5))</f>
        <v/>
      </c>
      <c r="CA376" s="42" t="str">
        <f ca="1">IF(ISBLANK($W376),"",OFFSET(Measure_List!$A$2,$CC376,CA$5))</f>
        <v/>
      </c>
      <c r="CB376" s="42" t="str">
        <f ca="1">IF(ISBLANK($W376),"",OFFSET(Measure_List!$A$2,$CC376,CB$5))</f>
        <v/>
      </c>
      <c r="CC376" s="42" t="str">
        <f>IF(ISBLANK($W376),"",MATCH($W376,Measure_List!$A$2:$A$4929,FALSE)-1)</f>
        <v/>
      </c>
      <c r="CD376" s="54" t="str">
        <f t="shared" si="83"/>
        <v/>
      </c>
      <c r="CE376" s="55" t="str">
        <f t="shared" si="90"/>
        <v/>
      </c>
      <c r="CF376" s="55" t="str">
        <f>IF(ISBLANK(W376),"",MATCH(P376,'Funding Input and Summary'!$A$5:$A$254,0))</f>
        <v/>
      </c>
      <c r="CG376" s="202" t="str">
        <f>IF(W376="","",IF(ISERROR(VLOOKUP(W376,Measure_List!$A$3:$A$1000,1,FALSE)),1,""))</f>
        <v/>
      </c>
      <c r="CH376" s="46" t="str">
        <f ca="1">IF(BV376="","",IF(BV376&lt;&gt;OFFSET('Funding Input and Summary'!$AE$4,$CF376,0),1,""))</f>
        <v/>
      </c>
      <c r="CI376" s="46" t="str">
        <f ca="1">IF(ISBLANK(W376),"",IF(BZ376&lt;&gt;IF(OFFSET('Funding Input and Summary'!$AG$4,$CF376,0)="Retrofit","R","L"),1,""))</f>
        <v/>
      </c>
      <c r="CJ376" s="46" t="str">
        <f t="shared" si="84"/>
        <v/>
      </c>
      <c r="CK376" s="46" t="str">
        <f ca="1">IF(W376="","",IF(M376&lt;&gt;OFFSET('Funding Input and Summary'!$AF$4,$CF376,0),1,""))</f>
        <v/>
      </c>
      <c r="CL376" s="46" t="str">
        <f t="shared" ca="1" si="91"/>
        <v/>
      </c>
      <c r="CM376" s="46" t="str">
        <f t="shared" si="85"/>
        <v/>
      </c>
      <c r="CN376" s="63"/>
      <c r="CO376" s="63"/>
      <c r="CP376" s="63"/>
      <c r="CQ376" s="63"/>
      <c r="CR376" s="63"/>
    </row>
    <row r="377" spans="1:96" ht="15" x14ac:dyDescent="0.25">
      <c r="A377" s="244" t="str">
        <f t="shared" ca="1" si="86"/>
        <v/>
      </c>
      <c r="B377" s="59"/>
      <c r="C377" s="47"/>
      <c r="D377" s="47"/>
      <c r="E377" s="47"/>
      <c r="F377" s="47"/>
      <c r="G377" s="47"/>
      <c r="H377" s="48"/>
      <c r="I377" s="47"/>
      <c r="J377" s="49"/>
      <c r="K377" s="49"/>
      <c r="L377" s="49"/>
      <c r="M377" s="50"/>
      <c r="N377" s="50"/>
      <c r="O377" s="52"/>
      <c r="P377" s="32"/>
      <c r="Q377" s="32"/>
      <c r="R377" s="20"/>
      <c r="S377" s="51"/>
      <c r="T377" s="275"/>
      <c r="U377" s="51"/>
      <c r="V377" s="51"/>
      <c r="W377" s="62"/>
      <c r="X377" s="52"/>
      <c r="Y377" s="12"/>
      <c r="Z377" s="12"/>
      <c r="AA377" s="276"/>
      <c r="AB377" s="276"/>
      <c r="AC377" s="254"/>
      <c r="AD377" s="254"/>
      <c r="AE377" s="12"/>
      <c r="AF377" s="12"/>
      <c r="AG377" s="254"/>
      <c r="AH377" s="274"/>
      <c r="AI377" s="51"/>
      <c r="AJ377" s="51"/>
      <c r="AK377" s="248"/>
      <c r="AL377" s="248"/>
      <c r="AM377" s="248"/>
      <c r="AN377" s="254"/>
      <c r="AO377" s="254"/>
      <c r="AP377" s="254"/>
      <c r="AQ377" s="274"/>
      <c r="AR377" s="274"/>
      <c r="AS377" s="274"/>
      <c r="AT377" s="254"/>
      <c r="AU377" s="274"/>
      <c r="AV377" s="276"/>
      <c r="AW377" s="276"/>
      <c r="AX377" s="276"/>
      <c r="AY377" s="12"/>
      <c r="AZ377" s="12"/>
      <c r="BA377" s="12"/>
      <c r="BB377" s="12"/>
      <c r="BC377" s="12"/>
      <c r="BD377" s="53"/>
      <c r="BE377" s="11" t="str">
        <f ca="1">IF(OR(ISBLANK($W377),ISBLANK($M377)),"",OFFSET(Measure_List!$J$2,MATCH($W377,Measure_List!$A$3:$A$4922,FALSE),MATCH(M377,Measure_List!$J$2:$BA$2,1)-1))</f>
        <v/>
      </c>
      <c r="BF377" s="36" t="str">
        <f>IF(ISBLANK($W377),"",(-1)*PV('Drop Downs'!$F$2,CB377,$AE377))</f>
        <v/>
      </c>
      <c r="BG377" s="11" t="str">
        <f t="shared" si="77"/>
        <v/>
      </c>
      <c r="BH377" s="34" t="str">
        <f t="shared" si="87"/>
        <v/>
      </c>
      <c r="BI377" s="36" t="str">
        <f t="shared" si="78"/>
        <v/>
      </c>
      <c r="BJ377" s="34" t="str">
        <f>IF(ISBLANK($W377),"",AB377*'Drop Downs'!$F$1)</f>
        <v/>
      </c>
      <c r="BK377" s="36" t="str">
        <f t="shared" si="88"/>
        <v/>
      </c>
      <c r="BL377" s="36" t="str">
        <f>IF(ISBLANK($W377),"",(-1)*PV('Drop Downs'!$F$2,$CB377,$AD377))</f>
        <v/>
      </c>
      <c r="BM377" s="36" t="str">
        <f>IF(ISBLANK($W377),"",(-1)*PV('Drop Downs'!$F$2,CB377,$AF377))</f>
        <v/>
      </c>
      <c r="BN377" s="11" t="str">
        <f t="shared" si="89"/>
        <v/>
      </c>
      <c r="BO377" s="11" t="str">
        <f t="shared" si="79"/>
        <v/>
      </c>
      <c r="BP377" s="11" t="str">
        <f t="shared" si="80"/>
        <v/>
      </c>
      <c r="BQ377" s="36" t="str">
        <f ca="1">IF(ISBLANK($W377),"",OFFSET(Bkgd_AvoidedCosts!$A$1,BT377-1,BU377-1))</f>
        <v/>
      </c>
      <c r="BR377" s="38" t="str">
        <f t="shared" si="81"/>
        <v/>
      </c>
      <c r="BS377" s="38" t="str">
        <f t="shared" si="82"/>
        <v/>
      </c>
      <c r="BT377" s="10" t="str">
        <f>IF(ISBLANK($W377),"",MATCH($CA377,Bkgd_AvoidedCosts!$A$1:$A$405,FALSE))</f>
        <v/>
      </c>
      <c r="BU377" s="10" t="str">
        <f>IF(ISBLANK($W377),"",MATCH(CB377&amp;BZ377,Bkgd_AvoidedCosts!$2:$2,FALSE))</f>
        <v/>
      </c>
      <c r="BV377" s="42" t="str">
        <f ca="1">IF(ISBLANK($W377),"",OFFSET(Measure_List!$A$2,$CC377,BV$5))</f>
        <v/>
      </c>
      <c r="BW377" s="42" t="str">
        <f ca="1">IF(ISBLANK($W377),"",OFFSET(Measure_List!$A$2,$CC377,BW$5))</f>
        <v/>
      </c>
      <c r="BX377" s="42" t="str">
        <f ca="1">IF(ISBLANK($W377),"",OFFSET(Measure_List!$A$2,$CC377,BX$5))</f>
        <v/>
      </c>
      <c r="BY377" s="42" t="str">
        <f ca="1">IF(ISBLANK($W377),"",OFFSET(Measure_List!$A$2,$CC377,BY$5))</f>
        <v/>
      </c>
      <c r="BZ377" s="42" t="str">
        <f ca="1">IF(ISBLANK($W377),"",OFFSET(Measure_List!$A$2,$CC377,BZ$5))</f>
        <v/>
      </c>
      <c r="CA377" s="42" t="str">
        <f ca="1">IF(ISBLANK($W377),"",OFFSET(Measure_List!$A$2,$CC377,CA$5))</f>
        <v/>
      </c>
      <c r="CB377" s="42" t="str">
        <f ca="1">IF(ISBLANK($W377),"",OFFSET(Measure_List!$A$2,$CC377,CB$5))</f>
        <v/>
      </c>
      <c r="CC377" s="42" t="str">
        <f>IF(ISBLANK($W377),"",MATCH($W377,Measure_List!$A$2:$A$4929,FALSE)-1)</f>
        <v/>
      </c>
      <c r="CD377" s="54" t="str">
        <f t="shared" si="83"/>
        <v/>
      </c>
      <c r="CE377" s="55" t="str">
        <f t="shared" si="90"/>
        <v/>
      </c>
      <c r="CF377" s="55" t="str">
        <f>IF(ISBLANK(W377),"",MATCH(P377,'Funding Input and Summary'!$A$5:$A$254,0))</f>
        <v/>
      </c>
      <c r="CG377" s="202" t="str">
        <f>IF(W377="","",IF(ISERROR(VLOOKUP(W377,Measure_List!$A$3:$A$1000,1,FALSE)),1,""))</f>
        <v/>
      </c>
      <c r="CH377" s="46" t="str">
        <f ca="1">IF(BV377="","",IF(BV377&lt;&gt;OFFSET('Funding Input and Summary'!$AE$4,$CF377,0),1,""))</f>
        <v/>
      </c>
      <c r="CI377" s="46" t="str">
        <f ca="1">IF(ISBLANK(W377),"",IF(BZ377&lt;&gt;IF(OFFSET('Funding Input and Summary'!$AG$4,$CF377,0)="Retrofit","R","L"),1,""))</f>
        <v/>
      </c>
      <c r="CJ377" s="46" t="str">
        <f t="shared" si="84"/>
        <v/>
      </c>
      <c r="CK377" s="46" t="str">
        <f ca="1">IF(W377="","",IF(M377&lt;&gt;OFFSET('Funding Input and Summary'!$AF$4,$CF377,0),1,""))</f>
        <v/>
      </c>
      <c r="CL377" s="46" t="str">
        <f t="shared" ca="1" si="91"/>
        <v/>
      </c>
      <c r="CM377" s="46" t="str">
        <f t="shared" si="85"/>
        <v/>
      </c>
      <c r="CN377" s="63"/>
      <c r="CO377" s="63"/>
      <c r="CP377" s="63"/>
      <c r="CQ377" s="63"/>
      <c r="CR377" s="63"/>
    </row>
    <row r="378" spans="1:96" ht="15" x14ac:dyDescent="0.25">
      <c r="A378" s="244" t="str">
        <f t="shared" ca="1" si="86"/>
        <v/>
      </c>
      <c r="B378" s="59"/>
      <c r="C378" s="47"/>
      <c r="D378" s="47"/>
      <c r="E378" s="47"/>
      <c r="F378" s="47"/>
      <c r="G378" s="47"/>
      <c r="H378" s="48"/>
      <c r="I378" s="47"/>
      <c r="J378" s="49"/>
      <c r="K378" s="49"/>
      <c r="L378" s="49"/>
      <c r="M378" s="50"/>
      <c r="N378" s="50"/>
      <c r="O378" s="52"/>
      <c r="P378" s="32"/>
      <c r="Q378" s="32"/>
      <c r="R378" s="20"/>
      <c r="S378" s="51"/>
      <c r="T378" s="275"/>
      <c r="U378" s="51"/>
      <c r="V378" s="51"/>
      <c r="W378" s="62"/>
      <c r="X378" s="52"/>
      <c r="Y378" s="12"/>
      <c r="Z378" s="12"/>
      <c r="AA378" s="276"/>
      <c r="AB378" s="276"/>
      <c r="AC378" s="254"/>
      <c r="AD378" s="254"/>
      <c r="AE378" s="12"/>
      <c r="AF378" s="12"/>
      <c r="AG378" s="254"/>
      <c r="AH378" s="274"/>
      <c r="AI378" s="51"/>
      <c r="AJ378" s="51"/>
      <c r="AK378" s="248"/>
      <c r="AL378" s="248"/>
      <c r="AM378" s="248"/>
      <c r="AN378" s="254"/>
      <c r="AO378" s="254"/>
      <c r="AP378" s="254"/>
      <c r="AQ378" s="274"/>
      <c r="AR378" s="274"/>
      <c r="AS378" s="274"/>
      <c r="AT378" s="254"/>
      <c r="AU378" s="274"/>
      <c r="AV378" s="276"/>
      <c r="AW378" s="276"/>
      <c r="AX378" s="276"/>
      <c r="AY378" s="12"/>
      <c r="AZ378" s="12"/>
      <c r="BA378" s="12"/>
      <c r="BB378" s="12"/>
      <c r="BC378" s="12"/>
      <c r="BD378" s="53"/>
      <c r="BE378" s="11" t="str">
        <f ca="1">IF(OR(ISBLANK($W378),ISBLANK($M378)),"",OFFSET(Measure_List!$J$2,MATCH($W378,Measure_List!$A$3:$A$4922,FALSE),MATCH(M378,Measure_List!$J$2:$BA$2,1)-1))</f>
        <v/>
      </c>
      <c r="BF378" s="36" t="str">
        <f>IF(ISBLANK($W378),"",(-1)*PV('Drop Downs'!$F$2,CB378,$AE378))</f>
        <v/>
      </c>
      <c r="BG378" s="11" t="str">
        <f t="shared" si="77"/>
        <v/>
      </c>
      <c r="BH378" s="34" t="str">
        <f t="shared" si="87"/>
        <v/>
      </c>
      <c r="BI378" s="36" t="str">
        <f t="shared" si="78"/>
        <v/>
      </c>
      <c r="BJ378" s="34" t="str">
        <f>IF(ISBLANK($W378),"",AB378*'Drop Downs'!$F$1)</f>
        <v/>
      </c>
      <c r="BK378" s="36" t="str">
        <f t="shared" si="88"/>
        <v/>
      </c>
      <c r="BL378" s="36" t="str">
        <f>IF(ISBLANK($W378),"",(-1)*PV('Drop Downs'!$F$2,$CB378,$AD378))</f>
        <v/>
      </c>
      <c r="BM378" s="36" t="str">
        <f>IF(ISBLANK($W378),"",(-1)*PV('Drop Downs'!$F$2,CB378,$AF378))</f>
        <v/>
      </c>
      <c r="BN378" s="11" t="str">
        <f t="shared" si="89"/>
        <v/>
      </c>
      <c r="BO378" s="11" t="str">
        <f t="shared" si="79"/>
        <v/>
      </c>
      <c r="BP378" s="11" t="str">
        <f t="shared" si="80"/>
        <v/>
      </c>
      <c r="BQ378" s="36" t="str">
        <f ca="1">IF(ISBLANK($W378),"",OFFSET(Bkgd_AvoidedCosts!$A$1,BT378-1,BU378-1))</f>
        <v/>
      </c>
      <c r="BR378" s="38" t="str">
        <f t="shared" si="81"/>
        <v/>
      </c>
      <c r="BS378" s="38" t="str">
        <f t="shared" si="82"/>
        <v/>
      </c>
      <c r="BT378" s="10" t="str">
        <f>IF(ISBLANK($W378),"",MATCH($CA378,Bkgd_AvoidedCosts!$A$1:$A$405,FALSE))</f>
        <v/>
      </c>
      <c r="BU378" s="10" t="str">
        <f>IF(ISBLANK($W378),"",MATCH(CB378&amp;BZ378,Bkgd_AvoidedCosts!$2:$2,FALSE))</f>
        <v/>
      </c>
      <c r="BV378" s="42" t="str">
        <f ca="1">IF(ISBLANK($W378),"",OFFSET(Measure_List!$A$2,$CC378,BV$5))</f>
        <v/>
      </c>
      <c r="BW378" s="42" t="str">
        <f ca="1">IF(ISBLANK($W378),"",OFFSET(Measure_List!$A$2,$CC378,BW$5))</f>
        <v/>
      </c>
      <c r="BX378" s="42" t="str">
        <f ca="1">IF(ISBLANK($W378),"",OFFSET(Measure_List!$A$2,$CC378,BX$5))</f>
        <v/>
      </c>
      <c r="BY378" s="42" t="str">
        <f ca="1">IF(ISBLANK($W378),"",OFFSET(Measure_List!$A$2,$CC378,BY$5))</f>
        <v/>
      </c>
      <c r="BZ378" s="42" t="str">
        <f ca="1">IF(ISBLANK($W378),"",OFFSET(Measure_List!$A$2,$CC378,BZ$5))</f>
        <v/>
      </c>
      <c r="CA378" s="42" t="str">
        <f ca="1">IF(ISBLANK($W378),"",OFFSET(Measure_List!$A$2,$CC378,CA$5))</f>
        <v/>
      </c>
      <c r="CB378" s="42" t="str">
        <f ca="1">IF(ISBLANK($W378),"",OFFSET(Measure_List!$A$2,$CC378,CB$5))</f>
        <v/>
      </c>
      <c r="CC378" s="42" t="str">
        <f>IF(ISBLANK($W378),"",MATCH($W378,Measure_List!$A$2:$A$4929,FALSE)-1)</f>
        <v/>
      </c>
      <c r="CD378" s="54" t="str">
        <f t="shared" si="83"/>
        <v/>
      </c>
      <c r="CE378" s="55" t="str">
        <f t="shared" si="90"/>
        <v/>
      </c>
      <c r="CF378" s="55" t="str">
        <f>IF(ISBLANK(W378),"",MATCH(P378,'Funding Input and Summary'!$A$5:$A$254,0))</f>
        <v/>
      </c>
      <c r="CG378" s="202" t="str">
        <f>IF(W378="","",IF(ISERROR(VLOOKUP(W378,Measure_List!$A$3:$A$1000,1,FALSE)),1,""))</f>
        <v/>
      </c>
      <c r="CH378" s="46" t="str">
        <f ca="1">IF(BV378="","",IF(BV378&lt;&gt;OFFSET('Funding Input and Summary'!$AE$4,$CF378,0),1,""))</f>
        <v/>
      </c>
      <c r="CI378" s="46" t="str">
        <f ca="1">IF(ISBLANK(W378),"",IF(BZ378&lt;&gt;IF(OFFSET('Funding Input and Summary'!$AG$4,$CF378,0)="Retrofit","R","L"),1,""))</f>
        <v/>
      </c>
      <c r="CJ378" s="46" t="str">
        <f t="shared" si="84"/>
        <v/>
      </c>
      <c r="CK378" s="46" t="str">
        <f ca="1">IF(W378="","",IF(M378&lt;&gt;OFFSET('Funding Input and Summary'!$AF$4,$CF378,0),1,""))</f>
        <v/>
      </c>
      <c r="CL378" s="46" t="str">
        <f t="shared" ca="1" si="91"/>
        <v/>
      </c>
      <c r="CM378" s="46" t="str">
        <f t="shared" si="85"/>
        <v/>
      </c>
      <c r="CN378" s="63"/>
      <c r="CO378" s="63"/>
      <c r="CP378" s="63"/>
      <c r="CQ378" s="63"/>
      <c r="CR378" s="63"/>
    </row>
    <row r="379" spans="1:96" ht="15" x14ac:dyDescent="0.25">
      <c r="A379" s="244" t="str">
        <f t="shared" ca="1" si="86"/>
        <v/>
      </c>
      <c r="B379" s="59"/>
      <c r="C379" s="47"/>
      <c r="D379" s="47"/>
      <c r="E379" s="47"/>
      <c r="F379" s="47"/>
      <c r="G379" s="47"/>
      <c r="H379" s="48"/>
      <c r="I379" s="47"/>
      <c r="J379" s="49"/>
      <c r="K379" s="49"/>
      <c r="L379" s="49"/>
      <c r="M379" s="50"/>
      <c r="N379" s="50"/>
      <c r="O379" s="52"/>
      <c r="P379" s="32"/>
      <c r="Q379" s="32"/>
      <c r="R379" s="20"/>
      <c r="S379" s="51"/>
      <c r="T379" s="275"/>
      <c r="U379" s="51"/>
      <c r="V379" s="51"/>
      <c r="W379" s="62"/>
      <c r="X379" s="52"/>
      <c r="Y379" s="12"/>
      <c r="Z379" s="12"/>
      <c r="AA379" s="276"/>
      <c r="AB379" s="276"/>
      <c r="AC379" s="254"/>
      <c r="AD379" s="254"/>
      <c r="AE379" s="12"/>
      <c r="AF379" s="12"/>
      <c r="AG379" s="254"/>
      <c r="AH379" s="274"/>
      <c r="AI379" s="51"/>
      <c r="AJ379" s="51"/>
      <c r="AK379" s="248"/>
      <c r="AL379" s="248"/>
      <c r="AM379" s="248"/>
      <c r="AN379" s="254"/>
      <c r="AO379" s="254"/>
      <c r="AP379" s="254"/>
      <c r="AQ379" s="274"/>
      <c r="AR379" s="274"/>
      <c r="AS379" s="274"/>
      <c r="AT379" s="254"/>
      <c r="AU379" s="274"/>
      <c r="AV379" s="276"/>
      <c r="AW379" s="276"/>
      <c r="AX379" s="276"/>
      <c r="AY379" s="12"/>
      <c r="AZ379" s="12"/>
      <c r="BA379" s="12"/>
      <c r="BB379" s="12"/>
      <c r="BC379" s="12"/>
      <c r="BD379" s="53"/>
      <c r="BE379" s="11" t="str">
        <f ca="1">IF(OR(ISBLANK($W379),ISBLANK($M379)),"",OFFSET(Measure_List!$J$2,MATCH($W379,Measure_List!$A$3:$A$4922,FALSE),MATCH(M379,Measure_List!$J$2:$BA$2,1)-1))</f>
        <v/>
      </c>
      <c r="BF379" s="36" t="str">
        <f>IF(ISBLANK($W379),"",(-1)*PV('Drop Downs'!$F$2,CB379,$AE379))</f>
        <v/>
      </c>
      <c r="BG379" s="11" t="str">
        <f t="shared" si="77"/>
        <v/>
      </c>
      <c r="BH379" s="34" t="str">
        <f t="shared" si="87"/>
        <v/>
      </c>
      <c r="BI379" s="36" t="str">
        <f t="shared" si="78"/>
        <v/>
      </c>
      <c r="BJ379" s="34" t="str">
        <f>IF(ISBLANK($W379),"",AB379*'Drop Downs'!$F$1)</f>
        <v/>
      </c>
      <c r="BK379" s="36" t="str">
        <f t="shared" si="88"/>
        <v/>
      </c>
      <c r="BL379" s="36" t="str">
        <f>IF(ISBLANK($W379),"",(-1)*PV('Drop Downs'!$F$2,$CB379,$AD379))</f>
        <v/>
      </c>
      <c r="BM379" s="36" t="str">
        <f>IF(ISBLANK($W379),"",(-1)*PV('Drop Downs'!$F$2,CB379,$AF379))</f>
        <v/>
      </c>
      <c r="BN379" s="11" t="str">
        <f t="shared" si="89"/>
        <v/>
      </c>
      <c r="BO379" s="11" t="str">
        <f t="shared" si="79"/>
        <v/>
      </c>
      <c r="BP379" s="11" t="str">
        <f t="shared" si="80"/>
        <v/>
      </c>
      <c r="BQ379" s="36" t="str">
        <f ca="1">IF(ISBLANK($W379),"",OFFSET(Bkgd_AvoidedCosts!$A$1,BT379-1,BU379-1))</f>
        <v/>
      </c>
      <c r="BR379" s="38" t="str">
        <f t="shared" si="81"/>
        <v/>
      </c>
      <c r="BS379" s="38" t="str">
        <f t="shared" si="82"/>
        <v/>
      </c>
      <c r="BT379" s="10" t="str">
        <f>IF(ISBLANK($W379),"",MATCH($CA379,Bkgd_AvoidedCosts!$A$1:$A$405,FALSE))</f>
        <v/>
      </c>
      <c r="BU379" s="10" t="str">
        <f>IF(ISBLANK($W379),"",MATCH(CB379&amp;BZ379,Bkgd_AvoidedCosts!$2:$2,FALSE))</f>
        <v/>
      </c>
      <c r="BV379" s="42" t="str">
        <f ca="1">IF(ISBLANK($W379),"",OFFSET(Measure_List!$A$2,$CC379,BV$5))</f>
        <v/>
      </c>
      <c r="BW379" s="42" t="str">
        <f ca="1">IF(ISBLANK($W379),"",OFFSET(Measure_List!$A$2,$CC379,BW$5))</f>
        <v/>
      </c>
      <c r="BX379" s="42" t="str">
        <f ca="1">IF(ISBLANK($W379),"",OFFSET(Measure_List!$A$2,$CC379,BX$5))</f>
        <v/>
      </c>
      <c r="BY379" s="42" t="str">
        <f ca="1">IF(ISBLANK($W379),"",OFFSET(Measure_List!$A$2,$CC379,BY$5))</f>
        <v/>
      </c>
      <c r="BZ379" s="42" t="str">
        <f ca="1">IF(ISBLANK($W379),"",OFFSET(Measure_List!$A$2,$CC379,BZ$5))</f>
        <v/>
      </c>
      <c r="CA379" s="42" t="str">
        <f ca="1">IF(ISBLANK($W379),"",OFFSET(Measure_List!$A$2,$CC379,CA$5))</f>
        <v/>
      </c>
      <c r="CB379" s="42" t="str">
        <f ca="1">IF(ISBLANK($W379),"",OFFSET(Measure_List!$A$2,$CC379,CB$5))</f>
        <v/>
      </c>
      <c r="CC379" s="42" t="str">
        <f>IF(ISBLANK($W379),"",MATCH($W379,Measure_List!$A$2:$A$4929,FALSE)-1)</f>
        <v/>
      </c>
      <c r="CD379" s="54" t="str">
        <f t="shared" si="83"/>
        <v/>
      </c>
      <c r="CE379" s="55" t="str">
        <f t="shared" si="90"/>
        <v/>
      </c>
      <c r="CF379" s="55" t="str">
        <f>IF(ISBLANK(W379),"",MATCH(P379,'Funding Input and Summary'!$A$5:$A$254,0))</f>
        <v/>
      </c>
      <c r="CG379" s="202" t="str">
        <f>IF(W379="","",IF(ISERROR(VLOOKUP(W379,Measure_List!$A$3:$A$1000,1,FALSE)),1,""))</f>
        <v/>
      </c>
      <c r="CH379" s="46" t="str">
        <f ca="1">IF(BV379="","",IF(BV379&lt;&gt;OFFSET('Funding Input and Summary'!$AE$4,$CF379,0),1,""))</f>
        <v/>
      </c>
      <c r="CI379" s="46" t="str">
        <f ca="1">IF(ISBLANK(W379),"",IF(BZ379&lt;&gt;IF(OFFSET('Funding Input and Summary'!$AG$4,$CF379,0)="Retrofit","R","L"),1,""))</f>
        <v/>
      </c>
      <c r="CJ379" s="46" t="str">
        <f t="shared" si="84"/>
        <v/>
      </c>
      <c r="CK379" s="46" t="str">
        <f ca="1">IF(W379="","",IF(M379&lt;&gt;OFFSET('Funding Input and Summary'!$AF$4,$CF379,0),1,""))</f>
        <v/>
      </c>
      <c r="CL379" s="46" t="str">
        <f t="shared" ca="1" si="91"/>
        <v/>
      </c>
      <c r="CM379" s="46" t="str">
        <f t="shared" si="85"/>
        <v/>
      </c>
      <c r="CN379" s="63"/>
      <c r="CO379" s="63"/>
      <c r="CP379" s="63"/>
      <c r="CQ379" s="63"/>
      <c r="CR379" s="63"/>
    </row>
    <row r="380" spans="1:96" ht="15" x14ac:dyDescent="0.25">
      <c r="A380" s="244" t="str">
        <f t="shared" ca="1" si="86"/>
        <v/>
      </c>
      <c r="B380" s="59"/>
      <c r="C380" s="47"/>
      <c r="D380" s="47"/>
      <c r="E380" s="47"/>
      <c r="F380" s="47"/>
      <c r="G380" s="47"/>
      <c r="H380" s="48"/>
      <c r="I380" s="47"/>
      <c r="J380" s="49"/>
      <c r="K380" s="49"/>
      <c r="L380" s="49"/>
      <c r="M380" s="50"/>
      <c r="N380" s="50"/>
      <c r="O380" s="52"/>
      <c r="P380" s="32"/>
      <c r="Q380" s="32"/>
      <c r="R380" s="20"/>
      <c r="S380" s="51"/>
      <c r="T380" s="275"/>
      <c r="U380" s="51"/>
      <c r="V380" s="51"/>
      <c r="W380" s="62"/>
      <c r="X380" s="52"/>
      <c r="Y380" s="12"/>
      <c r="Z380" s="12"/>
      <c r="AA380" s="276"/>
      <c r="AB380" s="276"/>
      <c r="AC380" s="254"/>
      <c r="AD380" s="254"/>
      <c r="AE380" s="12"/>
      <c r="AF380" s="12"/>
      <c r="AG380" s="254"/>
      <c r="AH380" s="274"/>
      <c r="AI380" s="51"/>
      <c r="AJ380" s="51"/>
      <c r="AK380" s="248"/>
      <c r="AL380" s="248"/>
      <c r="AM380" s="248"/>
      <c r="AN380" s="254"/>
      <c r="AO380" s="254"/>
      <c r="AP380" s="254"/>
      <c r="AQ380" s="274"/>
      <c r="AR380" s="274"/>
      <c r="AS380" s="274"/>
      <c r="AT380" s="254"/>
      <c r="AU380" s="274"/>
      <c r="AV380" s="276"/>
      <c r="AW380" s="276"/>
      <c r="AX380" s="276"/>
      <c r="AY380" s="12"/>
      <c r="AZ380" s="12"/>
      <c r="BA380" s="12"/>
      <c r="BB380" s="12"/>
      <c r="BC380" s="12"/>
      <c r="BD380" s="53"/>
      <c r="BE380" s="11" t="str">
        <f ca="1">IF(OR(ISBLANK($W380),ISBLANK($M380)),"",OFFSET(Measure_List!$J$2,MATCH($W380,Measure_List!$A$3:$A$4922,FALSE),MATCH(M380,Measure_List!$J$2:$BA$2,1)-1))</f>
        <v/>
      </c>
      <c r="BF380" s="36" t="str">
        <f>IF(ISBLANK($W380),"",(-1)*PV('Drop Downs'!$F$2,CB380,$AE380))</f>
        <v/>
      </c>
      <c r="BG380" s="11" t="str">
        <f t="shared" si="77"/>
        <v/>
      </c>
      <c r="BH380" s="34" t="str">
        <f t="shared" si="87"/>
        <v/>
      </c>
      <c r="BI380" s="36" t="str">
        <f t="shared" si="78"/>
        <v/>
      </c>
      <c r="BJ380" s="34" t="str">
        <f>IF(ISBLANK($W380),"",AB380*'Drop Downs'!$F$1)</f>
        <v/>
      </c>
      <c r="BK380" s="36" t="str">
        <f t="shared" si="88"/>
        <v/>
      </c>
      <c r="BL380" s="36" t="str">
        <f>IF(ISBLANK($W380),"",(-1)*PV('Drop Downs'!$F$2,$CB380,$AD380))</f>
        <v/>
      </c>
      <c r="BM380" s="36" t="str">
        <f>IF(ISBLANK($W380),"",(-1)*PV('Drop Downs'!$F$2,CB380,$AF380))</f>
        <v/>
      </c>
      <c r="BN380" s="11" t="str">
        <f t="shared" si="89"/>
        <v/>
      </c>
      <c r="BO380" s="11" t="str">
        <f t="shared" si="79"/>
        <v/>
      </c>
      <c r="BP380" s="11" t="str">
        <f t="shared" si="80"/>
        <v/>
      </c>
      <c r="BQ380" s="36" t="str">
        <f ca="1">IF(ISBLANK($W380),"",OFFSET(Bkgd_AvoidedCosts!$A$1,BT380-1,BU380-1))</f>
        <v/>
      </c>
      <c r="BR380" s="38" t="str">
        <f t="shared" si="81"/>
        <v/>
      </c>
      <c r="BS380" s="38" t="str">
        <f t="shared" si="82"/>
        <v/>
      </c>
      <c r="BT380" s="10" t="str">
        <f>IF(ISBLANK($W380),"",MATCH($CA380,Bkgd_AvoidedCosts!$A$1:$A$405,FALSE))</f>
        <v/>
      </c>
      <c r="BU380" s="10" t="str">
        <f>IF(ISBLANK($W380),"",MATCH(CB380&amp;BZ380,Bkgd_AvoidedCosts!$2:$2,FALSE))</f>
        <v/>
      </c>
      <c r="BV380" s="42" t="str">
        <f ca="1">IF(ISBLANK($W380),"",OFFSET(Measure_List!$A$2,$CC380,BV$5))</f>
        <v/>
      </c>
      <c r="BW380" s="42" t="str">
        <f ca="1">IF(ISBLANK($W380),"",OFFSET(Measure_List!$A$2,$CC380,BW$5))</f>
        <v/>
      </c>
      <c r="BX380" s="42" t="str">
        <f ca="1">IF(ISBLANK($W380),"",OFFSET(Measure_List!$A$2,$CC380,BX$5))</f>
        <v/>
      </c>
      <c r="BY380" s="42" t="str">
        <f ca="1">IF(ISBLANK($W380),"",OFFSET(Measure_List!$A$2,$CC380,BY$5))</f>
        <v/>
      </c>
      <c r="BZ380" s="42" t="str">
        <f ca="1">IF(ISBLANK($W380),"",OFFSET(Measure_List!$A$2,$CC380,BZ$5))</f>
        <v/>
      </c>
      <c r="CA380" s="42" t="str">
        <f ca="1">IF(ISBLANK($W380),"",OFFSET(Measure_List!$A$2,$CC380,CA$5))</f>
        <v/>
      </c>
      <c r="CB380" s="42" t="str">
        <f ca="1">IF(ISBLANK($W380),"",OFFSET(Measure_List!$A$2,$CC380,CB$5))</f>
        <v/>
      </c>
      <c r="CC380" s="42" t="str">
        <f>IF(ISBLANK($W380),"",MATCH($W380,Measure_List!$A$2:$A$4929,FALSE)-1)</f>
        <v/>
      </c>
      <c r="CD380" s="54" t="str">
        <f t="shared" si="83"/>
        <v/>
      </c>
      <c r="CE380" s="55" t="str">
        <f t="shared" si="90"/>
        <v/>
      </c>
      <c r="CF380" s="55" t="str">
        <f>IF(ISBLANK(W380),"",MATCH(P380,'Funding Input and Summary'!$A$5:$A$254,0))</f>
        <v/>
      </c>
      <c r="CG380" s="202" t="str">
        <f>IF(W380="","",IF(ISERROR(VLOOKUP(W380,Measure_List!$A$3:$A$1000,1,FALSE)),1,""))</f>
        <v/>
      </c>
      <c r="CH380" s="46" t="str">
        <f ca="1">IF(BV380="","",IF(BV380&lt;&gt;OFFSET('Funding Input and Summary'!$AE$4,$CF380,0),1,""))</f>
        <v/>
      </c>
      <c r="CI380" s="46" t="str">
        <f ca="1">IF(ISBLANK(W380),"",IF(BZ380&lt;&gt;IF(OFFSET('Funding Input and Summary'!$AG$4,$CF380,0)="Retrofit","R","L"),1,""))</f>
        <v/>
      </c>
      <c r="CJ380" s="46" t="str">
        <f t="shared" si="84"/>
        <v/>
      </c>
      <c r="CK380" s="46" t="str">
        <f ca="1">IF(W380="","",IF(M380&lt;&gt;OFFSET('Funding Input and Summary'!$AF$4,$CF380,0),1,""))</f>
        <v/>
      </c>
      <c r="CL380" s="46" t="str">
        <f t="shared" ca="1" si="91"/>
        <v/>
      </c>
      <c r="CM380" s="46" t="str">
        <f t="shared" si="85"/>
        <v/>
      </c>
      <c r="CN380" s="63"/>
      <c r="CO380" s="63"/>
      <c r="CP380" s="63"/>
      <c r="CQ380" s="63"/>
      <c r="CR380" s="63"/>
    </row>
    <row r="381" spans="1:96" ht="15" x14ac:dyDescent="0.25">
      <c r="A381" s="244" t="str">
        <f t="shared" ca="1" si="86"/>
        <v/>
      </c>
      <c r="B381" s="59"/>
      <c r="C381" s="47"/>
      <c r="D381" s="47"/>
      <c r="E381" s="47"/>
      <c r="F381" s="47"/>
      <c r="G381" s="47"/>
      <c r="H381" s="48"/>
      <c r="I381" s="47"/>
      <c r="J381" s="49"/>
      <c r="K381" s="49"/>
      <c r="L381" s="49"/>
      <c r="M381" s="50"/>
      <c r="N381" s="50"/>
      <c r="O381" s="52"/>
      <c r="P381" s="32"/>
      <c r="Q381" s="32"/>
      <c r="R381" s="20"/>
      <c r="S381" s="51"/>
      <c r="T381" s="275"/>
      <c r="U381" s="51"/>
      <c r="V381" s="51"/>
      <c r="W381" s="62"/>
      <c r="X381" s="52"/>
      <c r="Y381" s="12"/>
      <c r="Z381" s="12"/>
      <c r="AA381" s="276"/>
      <c r="AB381" s="276"/>
      <c r="AC381" s="254"/>
      <c r="AD381" s="254"/>
      <c r="AE381" s="12"/>
      <c r="AF381" s="12"/>
      <c r="AG381" s="254"/>
      <c r="AH381" s="274"/>
      <c r="AI381" s="51"/>
      <c r="AJ381" s="51"/>
      <c r="AK381" s="248"/>
      <c r="AL381" s="248"/>
      <c r="AM381" s="248"/>
      <c r="AN381" s="254"/>
      <c r="AO381" s="254"/>
      <c r="AP381" s="254"/>
      <c r="AQ381" s="274"/>
      <c r="AR381" s="274"/>
      <c r="AS381" s="274"/>
      <c r="AT381" s="254"/>
      <c r="AU381" s="274"/>
      <c r="AV381" s="276"/>
      <c r="AW381" s="276"/>
      <c r="AX381" s="276"/>
      <c r="AY381" s="12"/>
      <c r="AZ381" s="12"/>
      <c r="BA381" s="12"/>
      <c r="BB381" s="12"/>
      <c r="BC381" s="12"/>
      <c r="BD381" s="53"/>
      <c r="BE381" s="11" t="str">
        <f ca="1">IF(OR(ISBLANK($W381),ISBLANK($M381)),"",OFFSET(Measure_List!$J$2,MATCH($W381,Measure_List!$A$3:$A$4922,FALSE),MATCH(M381,Measure_List!$J$2:$BA$2,1)-1))</f>
        <v/>
      </c>
      <c r="BF381" s="36" t="str">
        <f>IF(ISBLANK($W381),"",(-1)*PV('Drop Downs'!$F$2,CB381,$AE381))</f>
        <v/>
      </c>
      <c r="BG381" s="11" t="str">
        <f t="shared" si="77"/>
        <v/>
      </c>
      <c r="BH381" s="34" t="str">
        <f t="shared" si="87"/>
        <v/>
      </c>
      <c r="BI381" s="36" t="str">
        <f t="shared" si="78"/>
        <v/>
      </c>
      <c r="BJ381" s="34" t="str">
        <f>IF(ISBLANK($W381),"",AB381*'Drop Downs'!$F$1)</f>
        <v/>
      </c>
      <c r="BK381" s="36" t="str">
        <f t="shared" si="88"/>
        <v/>
      </c>
      <c r="BL381" s="36" t="str">
        <f>IF(ISBLANK($W381),"",(-1)*PV('Drop Downs'!$F$2,$CB381,$AD381))</f>
        <v/>
      </c>
      <c r="BM381" s="36" t="str">
        <f>IF(ISBLANK($W381),"",(-1)*PV('Drop Downs'!$F$2,CB381,$AF381))</f>
        <v/>
      </c>
      <c r="BN381" s="11" t="str">
        <f t="shared" si="89"/>
        <v/>
      </c>
      <c r="BO381" s="11" t="str">
        <f t="shared" si="79"/>
        <v/>
      </c>
      <c r="BP381" s="11" t="str">
        <f t="shared" si="80"/>
        <v/>
      </c>
      <c r="BQ381" s="36" t="str">
        <f ca="1">IF(ISBLANK($W381),"",OFFSET(Bkgd_AvoidedCosts!$A$1,BT381-1,BU381-1))</f>
        <v/>
      </c>
      <c r="BR381" s="38" t="str">
        <f t="shared" si="81"/>
        <v/>
      </c>
      <c r="BS381" s="38" t="str">
        <f t="shared" si="82"/>
        <v/>
      </c>
      <c r="BT381" s="10" t="str">
        <f>IF(ISBLANK($W381),"",MATCH($CA381,Bkgd_AvoidedCosts!$A$1:$A$405,FALSE))</f>
        <v/>
      </c>
      <c r="BU381" s="10" t="str">
        <f>IF(ISBLANK($W381),"",MATCH(CB381&amp;BZ381,Bkgd_AvoidedCosts!$2:$2,FALSE))</f>
        <v/>
      </c>
      <c r="BV381" s="42" t="str">
        <f ca="1">IF(ISBLANK($W381),"",OFFSET(Measure_List!$A$2,$CC381,BV$5))</f>
        <v/>
      </c>
      <c r="BW381" s="42" t="str">
        <f ca="1">IF(ISBLANK($W381),"",OFFSET(Measure_List!$A$2,$CC381,BW$5))</f>
        <v/>
      </c>
      <c r="BX381" s="42" t="str">
        <f ca="1">IF(ISBLANK($W381),"",OFFSET(Measure_List!$A$2,$CC381,BX$5))</f>
        <v/>
      </c>
      <c r="BY381" s="42" t="str">
        <f ca="1">IF(ISBLANK($W381),"",OFFSET(Measure_List!$A$2,$CC381,BY$5))</f>
        <v/>
      </c>
      <c r="BZ381" s="42" t="str">
        <f ca="1">IF(ISBLANK($W381),"",OFFSET(Measure_List!$A$2,$CC381,BZ$5))</f>
        <v/>
      </c>
      <c r="CA381" s="42" t="str">
        <f ca="1">IF(ISBLANK($W381),"",OFFSET(Measure_List!$A$2,$CC381,CA$5))</f>
        <v/>
      </c>
      <c r="CB381" s="42" t="str">
        <f ca="1">IF(ISBLANK($W381),"",OFFSET(Measure_List!$A$2,$CC381,CB$5))</f>
        <v/>
      </c>
      <c r="CC381" s="42" t="str">
        <f>IF(ISBLANK($W381),"",MATCH($W381,Measure_List!$A$2:$A$4929,FALSE)-1)</f>
        <v/>
      </c>
      <c r="CD381" s="54" t="str">
        <f t="shared" si="83"/>
        <v/>
      </c>
      <c r="CE381" s="55" t="str">
        <f t="shared" si="90"/>
        <v/>
      </c>
      <c r="CF381" s="55" t="str">
        <f>IF(ISBLANK(W381),"",MATCH(P381,'Funding Input and Summary'!$A$5:$A$254,0))</f>
        <v/>
      </c>
      <c r="CG381" s="202" t="str">
        <f>IF(W381="","",IF(ISERROR(VLOOKUP(W381,Measure_List!$A$3:$A$1000,1,FALSE)),1,""))</f>
        <v/>
      </c>
      <c r="CH381" s="46" t="str">
        <f ca="1">IF(BV381="","",IF(BV381&lt;&gt;OFFSET('Funding Input and Summary'!$AE$4,$CF381,0),1,""))</f>
        <v/>
      </c>
      <c r="CI381" s="46" t="str">
        <f ca="1">IF(ISBLANK(W381),"",IF(BZ381&lt;&gt;IF(OFFSET('Funding Input and Summary'!$AG$4,$CF381,0)="Retrofit","R","L"),1,""))</f>
        <v/>
      </c>
      <c r="CJ381" s="46" t="str">
        <f t="shared" si="84"/>
        <v/>
      </c>
      <c r="CK381" s="46" t="str">
        <f ca="1">IF(W381="","",IF(M381&lt;&gt;OFFSET('Funding Input and Summary'!$AF$4,$CF381,0),1,""))</f>
        <v/>
      </c>
      <c r="CL381" s="46" t="str">
        <f t="shared" ca="1" si="91"/>
        <v/>
      </c>
      <c r="CM381" s="46" t="str">
        <f t="shared" si="85"/>
        <v/>
      </c>
      <c r="CN381" s="63"/>
      <c r="CO381" s="63"/>
      <c r="CP381" s="63"/>
      <c r="CQ381" s="63"/>
      <c r="CR381" s="63"/>
    </row>
    <row r="382" spans="1:96" ht="15" x14ac:dyDescent="0.25">
      <c r="A382" s="244" t="str">
        <f t="shared" ca="1" si="86"/>
        <v/>
      </c>
      <c r="B382" s="59"/>
      <c r="C382" s="47"/>
      <c r="D382" s="47"/>
      <c r="E382" s="47"/>
      <c r="F382" s="47"/>
      <c r="G382" s="47"/>
      <c r="H382" s="48"/>
      <c r="I382" s="47"/>
      <c r="J382" s="49"/>
      <c r="K382" s="49"/>
      <c r="L382" s="49"/>
      <c r="M382" s="50"/>
      <c r="N382" s="50"/>
      <c r="O382" s="52"/>
      <c r="P382" s="32"/>
      <c r="Q382" s="32"/>
      <c r="R382" s="20"/>
      <c r="S382" s="51"/>
      <c r="T382" s="275"/>
      <c r="U382" s="51"/>
      <c r="V382" s="51"/>
      <c r="W382" s="62"/>
      <c r="X382" s="52"/>
      <c r="Y382" s="12"/>
      <c r="Z382" s="12"/>
      <c r="AA382" s="276"/>
      <c r="AB382" s="276"/>
      <c r="AC382" s="254"/>
      <c r="AD382" s="254"/>
      <c r="AE382" s="12"/>
      <c r="AF382" s="12"/>
      <c r="AG382" s="254"/>
      <c r="AH382" s="274"/>
      <c r="AI382" s="51"/>
      <c r="AJ382" s="51"/>
      <c r="AK382" s="248"/>
      <c r="AL382" s="248"/>
      <c r="AM382" s="248"/>
      <c r="AN382" s="254"/>
      <c r="AO382" s="254"/>
      <c r="AP382" s="254"/>
      <c r="AQ382" s="274"/>
      <c r="AR382" s="274"/>
      <c r="AS382" s="274"/>
      <c r="AT382" s="254"/>
      <c r="AU382" s="274"/>
      <c r="AV382" s="276"/>
      <c r="AW382" s="276"/>
      <c r="AX382" s="276"/>
      <c r="AY382" s="12"/>
      <c r="AZ382" s="12"/>
      <c r="BA382" s="12"/>
      <c r="BB382" s="12"/>
      <c r="BC382" s="12"/>
      <c r="BD382" s="53"/>
      <c r="BE382" s="11" t="str">
        <f ca="1">IF(OR(ISBLANK($W382),ISBLANK($M382)),"",OFFSET(Measure_List!$J$2,MATCH($W382,Measure_List!$A$3:$A$4922,FALSE),MATCH(M382,Measure_List!$J$2:$BA$2,1)-1))</f>
        <v/>
      </c>
      <c r="BF382" s="36" t="str">
        <f>IF(ISBLANK($W382),"",(-1)*PV('Drop Downs'!$F$2,CB382,$AE382))</f>
        <v/>
      </c>
      <c r="BG382" s="11" t="str">
        <f t="shared" si="77"/>
        <v/>
      </c>
      <c r="BH382" s="34" t="str">
        <f t="shared" si="87"/>
        <v/>
      </c>
      <c r="BI382" s="36" t="str">
        <f t="shared" si="78"/>
        <v/>
      </c>
      <c r="BJ382" s="34" t="str">
        <f>IF(ISBLANK($W382),"",AB382*'Drop Downs'!$F$1)</f>
        <v/>
      </c>
      <c r="BK382" s="36" t="str">
        <f t="shared" si="88"/>
        <v/>
      </c>
      <c r="BL382" s="36" t="str">
        <f>IF(ISBLANK($W382),"",(-1)*PV('Drop Downs'!$F$2,$CB382,$AD382))</f>
        <v/>
      </c>
      <c r="BM382" s="36" t="str">
        <f>IF(ISBLANK($W382),"",(-1)*PV('Drop Downs'!$F$2,CB382,$AF382))</f>
        <v/>
      </c>
      <c r="BN382" s="11" t="str">
        <f t="shared" si="89"/>
        <v/>
      </c>
      <c r="BO382" s="11" t="str">
        <f t="shared" si="79"/>
        <v/>
      </c>
      <c r="BP382" s="11" t="str">
        <f t="shared" si="80"/>
        <v/>
      </c>
      <c r="BQ382" s="36" t="str">
        <f ca="1">IF(ISBLANK($W382),"",OFFSET(Bkgd_AvoidedCosts!$A$1,BT382-1,BU382-1))</f>
        <v/>
      </c>
      <c r="BR382" s="38" t="str">
        <f t="shared" si="81"/>
        <v/>
      </c>
      <c r="BS382" s="38" t="str">
        <f t="shared" si="82"/>
        <v/>
      </c>
      <c r="BT382" s="10" t="str">
        <f>IF(ISBLANK($W382),"",MATCH($CA382,Bkgd_AvoidedCosts!$A$1:$A$405,FALSE))</f>
        <v/>
      </c>
      <c r="BU382" s="10" t="str">
        <f>IF(ISBLANK($W382),"",MATCH(CB382&amp;BZ382,Bkgd_AvoidedCosts!$2:$2,FALSE))</f>
        <v/>
      </c>
      <c r="BV382" s="42" t="str">
        <f ca="1">IF(ISBLANK($W382),"",OFFSET(Measure_List!$A$2,$CC382,BV$5))</f>
        <v/>
      </c>
      <c r="BW382" s="42" t="str">
        <f ca="1">IF(ISBLANK($W382),"",OFFSET(Measure_List!$A$2,$CC382,BW$5))</f>
        <v/>
      </c>
      <c r="BX382" s="42" t="str">
        <f ca="1">IF(ISBLANK($W382),"",OFFSET(Measure_List!$A$2,$CC382,BX$5))</f>
        <v/>
      </c>
      <c r="BY382" s="42" t="str">
        <f ca="1">IF(ISBLANK($W382),"",OFFSET(Measure_List!$A$2,$CC382,BY$5))</f>
        <v/>
      </c>
      <c r="BZ382" s="42" t="str">
        <f ca="1">IF(ISBLANK($W382),"",OFFSET(Measure_List!$A$2,$CC382,BZ$5))</f>
        <v/>
      </c>
      <c r="CA382" s="42" t="str">
        <f ca="1">IF(ISBLANK($W382),"",OFFSET(Measure_List!$A$2,$CC382,CA$5))</f>
        <v/>
      </c>
      <c r="CB382" s="42" t="str">
        <f ca="1">IF(ISBLANK($W382),"",OFFSET(Measure_List!$A$2,$CC382,CB$5))</f>
        <v/>
      </c>
      <c r="CC382" s="42" t="str">
        <f>IF(ISBLANK($W382),"",MATCH($W382,Measure_List!$A$2:$A$4929,FALSE)-1)</f>
        <v/>
      </c>
      <c r="CD382" s="54" t="str">
        <f t="shared" si="83"/>
        <v/>
      </c>
      <c r="CE382" s="55" t="str">
        <f t="shared" si="90"/>
        <v/>
      </c>
      <c r="CF382" s="55" t="str">
        <f>IF(ISBLANK(W382),"",MATCH(P382,'Funding Input and Summary'!$A$5:$A$254,0))</f>
        <v/>
      </c>
      <c r="CG382" s="202" t="str">
        <f>IF(W382="","",IF(ISERROR(VLOOKUP(W382,Measure_List!$A$3:$A$1000,1,FALSE)),1,""))</f>
        <v/>
      </c>
      <c r="CH382" s="46" t="str">
        <f ca="1">IF(BV382="","",IF(BV382&lt;&gt;OFFSET('Funding Input and Summary'!$AE$4,$CF382,0),1,""))</f>
        <v/>
      </c>
      <c r="CI382" s="46" t="str">
        <f ca="1">IF(ISBLANK(W382),"",IF(BZ382&lt;&gt;IF(OFFSET('Funding Input and Summary'!$AG$4,$CF382,0)="Retrofit","R","L"),1,""))</f>
        <v/>
      </c>
      <c r="CJ382" s="46" t="str">
        <f t="shared" si="84"/>
        <v/>
      </c>
      <c r="CK382" s="46" t="str">
        <f ca="1">IF(W382="","",IF(M382&lt;&gt;OFFSET('Funding Input and Summary'!$AF$4,$CF382,0),1,""))</f>
        <v/>
      </c>
      <c r="CL382" s="46" t="str">
        <f t="shared" ca="1" si="91"/>
        <v/>
      </c>
      <c r="CM382" s="46" t="str">
        <f t="shared" si="85"/>
        <v/>
      </c>
      <c r="CN382" s="63"/>
      <c r="CO382" s="63"/>
      <c r="CP382" s="63"/>
      <c r="CQ382" s="63"/>
      <c r="CR382" s="63"/>
    </row>
    <row r="383" spans="1:96" ht="15" x14ac:dyDescent="0.25">
      <c r="A383" s="244" t="str">
        <f t="shared" ca="1" si="86"/>
        <v/>
      </c>
      <c r="B383" s="59"/>
      <c r="C383" s="47"/>
      <c r="D383" s="47"/>
      <c r="E383" s="47"/>
      <c r="F383" s="47"/>
      <c r="G383" s="47"/>
      <c r="H383" s="48"/>
      <c r="I383" s="47"/>
      <c r="J383" s="49"/>
      <c r="K383" s="49"/>
      <c r="L383" s="49"/>
      <c r="M383" s="50"/>
      <c r="N383" s="50"/>
      <c r="O383" s="52"/>
      <c r="P383" s="32"/>
      <c r="Q383" s="32"/>
      <c r="R383" s="20"/>
      <c r="S383" s="51"/>
      <c r="T383" s="275"/>
      <c r="U383" s="51"/>
      <c r="V383" s="51"/>
      <c r="W383" s="62"/>
      <c r="X383" s="52"/>
      <c r="Y383" s="12"/>
      <c r="Z383" s="12"/>
      <c r="AA383" s="276"/>
      <c r="AB383" s="276"/>
      <c r="AC383" s="254"/>
      <c r="AD383" s="254"/>
      <c r="AE383" s="12"/>
      <c r="AF383" s="12"/>
      <c r="AG383" s="254"/>
      <c r="AH383" s="274"/>
      <c r="AI383" s="51"/>
      <c r="AJ383" s="51"/>
      <c r="AK383" s="248"/>
      <c r="AL383" s="248"/>
      <c r="AM383" s="248"/>
      <c r="AN383" s="254"/>
      <c r="AO383" s="254"/>
      <c r="AP383" s="254"/>
      <c r="AQ383" s="274"/>
      <c r="AR383" s="274"/>
      <c r="AS383" s="274"/>
      <c r="AT383" s="254"/>
      <c r="AU383" s="274"/>
      <c r="AV383" s="276"/>
      <c r="AW383" s="276"/>
      <c r="AX383" s="276"/>
      <c r="AY383" s="12"/>
      <c r="AZ383" s="12"/>
      <c r="BA383" s="12"/>
      <c r="BB383" s="12"/>
      <c r="BC383" s="12"/>
      <c r="BD383" s="53"/>
      <c r="BE383" s="11" t="str">
        <f ca="1">IF(OR(ISBLANK($W383),ISBLANK($M383)),"",OFFSET(Measure_List!$J$2,MATCH($W383,Measure_List!$A$3:$A$4922,FALSE),MATCH(M383,Measure_List!$J$2:$BA$2,1)-1))</f>
        <v/>
      </c>
      <c r="BF383" s="36" t="str">
        <f>IF(ISBLANK($W383),"",(-1)*PV('Drop Downs'!$F$2,CB383,$AE383))</f>
        <v/>
      </c>
      <c r="BG383" s="11" t="str">
        <f t="shared" si="77"/>
        <v/>
      </c>
      <c r="BH383" s="34" t="str">
        <f t="shared" si="87"/>
        <v/>
      </c>
      <c r="BI383" s="36" t="str">
        <f t="shared" si="78"/>
        <v/>
      </c>
      <c r="BJ383" s="34" t="str">
        <f>IF(ISBLANK($W383),"",AB383*'Drop Downs'!$F$1)</f>
        <v/>
      </c>
      <c r="BK383" s="36" t="str">
        <f t="shared" si="88"/>
        <v/>
      </c>
      <c r="BL383" s="36" t="str">
        <f>IF(ISBLANK($W383),"",(-1)*PV('Drop Downs'!$F$2,$CB383,$AD383))</f>
        <v/>
      </c>
      <c r="BM383" s="36" t="str">
        <f>IF(ISBLANK($W383),"",(-1)*PV('Drop Downs'!$F$2,CB383,$AF383))</f>
        <v/>
      </c>
      <c r="BN383" s="11" t="str">
        <f t="shared" si="89"/>
        <v/>
      </c>
      <c r="BO383" s="11" t="str">
        <f t="shared" si="79"/>
        <v/>
      </c>
      <c r="BP383" s="11" t="str">
        <f t="shared" si="80"/>
        <v/>
      </c>
      <c r="BQ383" s="36" t="str">
        <f ca="1">IF(ISBLANK($W383),"",OFFSET(Bkgd_AvoidedCosts!$A$1,BT383-1,BU383-1))</f>
        <v/>
      </c>
      <c r="BR383" s="38" t="str">
        <f t="shared" si="81"/>
        <v/>
      </c>
      <c r="BS383" s="38" t="str">
        <f t="shared" si="82"/>
        <v/>
      </c>
      <c r="BT383" s="10" t="str">
        <f>IF(ISBLANK($W383),"",MATCH($CA383,Bkgd_AvoidedCosts!$A$1:$A$405,FALSE))</f>
        <v/>
      </c>
      <c r="BU383" s="10" t="str">
        <f>IF(ISBLANK($W383),"",MATCH(CB383&amp;BZ383,Bkgd_AvoidedCosts!$2:$2,FALSE))</f>
        <v/>
      </c>
      <c r="BV383" s="42" t="str">
        <f ca="1">IF(ISBLANK($W383),"",OFFSET(Measure_List!$A$2,$CC383,BV$5))</f>
        <v/>
      </c>
      <c r="BW383" s="42" t="str">
        <f ca="1">IF(ISBLANK($W383),"",OFFSET(Measure_List!$A$2,$CC383,BW$5))</f>
        <v/>
      </c>
      <c r="BX383" s="42" t="str">
        <f ca="1">IF(ISBLANK($W383),"",OFFSET(Measure_List!$A$2,$CC383,BX$5))</f>
        <v/>
      </c>
      <c r="BY383" s="42" t="str">
        <f ca="1">IF(ISBLANK($W383),"",OFFSET(Measure_List!$A$2,$CC383,BY$5))</f>
        <v/>
      </c>
      <c r="BZ383" s="42" t="str">
        <f ca="1">IF(ISBLANK($W383),"",OFFSET(Measure_List!$A$2,$CC383,BZ$5))</f>
        <v/>
      </c>
      <c r="CA383" s="42" t="str">
        <f ca="1">IF(ISBLANK($W383),"",OFFSET(Measure_List!$A$2,$CC383,CA$5))</f>
        <v/>
      </c>
      <c r="CB383" s="42" t="str">
        <f ca="1">IF(ISBLANK($W383),"",OFFSET(Measure_List!$A$2,$CC383,CB$5))</f>
        <v/>
      </c>
      <c r="CC383" s="42" t="str">
        <f>IF(ISBLANK($W383),"",MATCH($W383,Measure_List!$A$2:$A$4929,FALSE)-1)</f>
        <v/>
      </c>
      <c r="CD383" s="54" t="str">
        <f t="shared" si="83"/>
        <v/>
      </c>
      <c r="CE383" s="55" t="str">
        <f t="shared" si="90"/>
        <v/>
      </c>
      <c r="CF383" s="55" t="str">
        <f>IF(ISBLANK(W383),"",MATCH(P383,'Funding Input and Summary'!$A$5:$A$254,0))</f>
        <v/>
      </c>
      <c r="CG383" s="202" t="str">
        <f>IF(W383="","",IF(ISERROR(VLOOKUP(W383,Measure_List!$A$3:$A$1000,1,FALSE)),1,""))</f>
        <v/>
      </c>
      <c r="CH383" s="46" t="str">
        <f ca="1">IF(BV383="","",IF(BV383&lt;&gt;OFFSET('Funding Input and Summary'!$AE$4,$CF383,0),1,""))</f>
        <v/>
      </c>
      <c r="CI383" s="46" t="str">
        <f ca="1">IF(ISBLANK(W383),"",IF(BZ383&lt;&gt;IF(OFFSET('Funding Input and Summary'!$AG$4,$CF383,0)="Retrofit","R","L"),1,""))</f>
        <v/>
      </c>
      <c r="CJ383" s="46" t="str">
        <f t="shared" si="84"/>
        <v/>
      </c>
      <c r="CK383" s="46" t="str">
        <f ca="1">IF(W383="","",IF(M383&lt;&gt;OFFSET('Funding Input and Summary'!$AF$4,$CF383,0),1,""))</f>
        <v/>
      </c>
      <c r="CL383" s="46" t="str">
        <f t="shared" ca="1" si="91"/>
        <v/>
      </c>
      <c r="CM383" s="46" t="str">
        <f t="shared" si="85"/>
        <v/>
      </c>
      <c r="CN383" s="63"/>
      <c r="CO383" s="63"/>
      <c r="CP383" s="63"/>
      <c r="CQ383" s="63"/>
      <c r="CR383" s="63"/>
    </row>
    <row r="384" spans="1:96" ht="15" x14ac:dyDescent="0.25">
      <c r="A384" s="244" t="str">
        <f t="shared" ca="1" si="86"/>
        <v/>
      </c>
      <c r="B384" s="59"/>
      <c r="C384" s="47"/>
      <c r="D384" s="47"/>
      <c r="E384" s="47"/>
      <c r="F384" s="47"/>
      <c r="G384" s="47"/>
      <c r="H384" s="48"/>
      <c r="I384" s="47"/>
      <c r="J384" s="49"/>
      <c r="K384" s="49"/>
      <c r="L384" s="49"/>
      <c r="M384" s="50"/>
      <c r="N384" s="50"/>
      <c r="O384" s="52"/>
      <c r="P384" s="32"/>
      <c r="Q384" s="32"/>
      <c r="R384" s="20"/>
      <c r="S384" s="51"/>
      <c r="T384" s="275"/>
      <c r="U384" s="51"/>
      <c r="V384" s="51"/>
      <c r="W384" s="62"/>
      <c r="X384" s="52"/>
      <c r="Y384" s="12"/>
      <c r="Z384" s="12"/>
      <c r="AA384" s="276"/>
      <c r="AB384" s="276"/>
      <c r="AC384" s="254"/>
      <c r="AD384" s="254"/>
      <c r="AE384" s="12"/>
      <c r="AF384" s="12"/>
      <c r="AG384" s="254"/>
      <c r="AH384" s="274"/>
      <c r="AI384" s="51"/>
      <c r="AJ384" s="51"/>
      <c r="AK384" s="248"/>
      <c r="AL384" s="248"/>
      <c r="AM384" s="248"/>
      <c r="AN384" s="254"/>
      <c r="AO384" s="254"/>
      <c r="AP384" s="254"/>
      <c r="AQ384" s="274"/>
      <c r="AR384" s="274"/>
      <c r="AS384" s="274"/>
      <c r="AT384" s="254"/>
      <c r="AU384" s="274"/>
      <c r="AV384" s="276"/>
      <c r="AW384" s="276"/>
      <c r="AX384" s="276"/>
      <c r="AY384" s="12"/>
      <c r="AZ384" s="12"/>
      <c r="BA384" s="12"/>
      <c r="BB384" s="12"/>
      <c r="BC384" s="12"/>
      <c r="BD384" s="53"/>
      <c r="BE384" s="11" t="str">
        <f ca="1">IF(OR(ISBLANK($W384),ISBLANK($M384)),"",OFFSET(Measure_List!$J$2,MATCH($W384,Measure_List!$A$3:$A$4922,FALSE),MATCH(M384,Measure_List!$J$2:$BA$2,1)-1))</f>
        <v/>
      </c>
      <c r="BF384" s="36" t="str">
        <f>IF(ISBLANK($W384),"",(-1)*PV('Drop Downs'!$F$2,CB384,$AE384))</f>
        <v/>
      </c>
      <c r="BG384" s="11" t="str">
        <f t="shared" si="77"/>
        <v/>
      </c>
      <c r="BH384" s="34" t="str">
        <f t="shared" si="87"/>
        <v/>
      </c>
      <c r="BI384" s="36" t="str">
        <f t="shared" si="78"/>
        <v/>
      </c>
      <c r="BJ384" s="34" t="str">
        <f>IF(ISBLANK($W384),"",AB384*'Drop Downs'!$F$1)</f>
        <v/>
      </c>
      <c r="BK384" s="36" t="str">
        <f t="shared" si="88"/>
        <v/>
      </c>
      <c r="BL384" s="36" t="str">
        <f>IF(ISBLANK($W384),"",(-1)*PV('Drop Downs'!$F$2,$CB384,$AD384))</f>
        <v/>
      </c>
      <c r="BM384" s="36" t="str">
        <f>IF(ISBLANK($W384),"",(-1)*PV('Drop Downs'!$F$2,CB384,$AF384))</f>
        <v/>
      </c>
      <c r="BN384" s="11" t="str">
        <f t="shared" si="89"/>
        <v/>
      </c>
      <c r="BO384" s="11" t="str">
        <f t="shared" si="79"/>
        <v/>
      </c>
      <c r="BP384" s="11" t="str">
        <f t="shared" si="80"/>
        <v/>
      </c>
      <c r="BQ384" s="36" t="str">
        <f ca="1">IF(ISBLANK($W384),"",OFFSET(Bkgd_AvoidedCosts!$A$1,BT384-1,BU384-1))</f>
        <v/>
      </c>
      <c r="BR384" s="38" t="str">
        <f t="shared" si="81"/>
        <v/>
      </c>
      <c r="BS384" s="38" t="str">
        <f t="shared" si="82"/>
        <v/>
      </c>
      <c r="BT384" s="10" t="str">
        <f>IF(ISBLANK($W384),"",MATCH($CA384,Bkgd_AvoidedCosts!$A$1:$A$405,FALSE))</f>
        <v/>
      </c>
      <c r="BU384" s="10" t="str">
        <f>IF(ISBLANK($W384),"",MATCH(CB384&amp;BZ384,Bkgd_AvoidedCosts!$2:$2,FALSE))</f>
        <v/>
      </c>
      <c r="BV384" s="42" t="str">
        <f ca="1">IF(ISBLANK($W384),"",OFFSET(Measure_List!$A$2,$CC384,BV$5))</f>
        <v/>
      </c>
      <c r="BW384" s="42" t="str">
        <f ca="1">IF(ISBLANK($W384),"",OFFSET(Measure_List!$A$2,$CC384,BW$5))</f>
        <v/>
      </c>
      <c r="BX384" s="42" t="str">
        <f ca="1">IF(ISBLANK($W384),"",OFFSET(Measure_List!$A$2,$CC384,BX$5))</f>
        <v/>
      </c>
      <c r="BY384" s="42" t="str">
        <f ca="1">IF(ISBLANK($W384),"",OFFSET(Measure_List!$A$2,$CC384,BY$5))</f>
        <v/>
      </c>
      <c r="BZ384" s="42" t="str">
        <f ca="1">IF(ISBLANK($W384),"",OFFSET(Measure_List!$A$2,$CC384,BZ$5))</f>
        <v/>
      </c>
      <c r="CA384" s="42" t="str">
        <f ca="1">IF(ISBLANK($W384),"",OFFSET(Measure_List!$A$2,$CC384,CA$5))</f>
        <v/>
      </c>
      <c r="CB384" s="42" t="str">
        <f ca="1">IF(ISBLANK($W384),"",OFFSET(Measure_List!$A$2,$CC384,CB$5))</f>
        <v/>
      </c>
      <c r="CC384" s="42" t="str">
        <f>IF(ISBLANK($W384),"",MATCH($W384,Measure_List!$A$2:$A$4929,FALSE)-1)</f>
        <v/>
      </c>
      <c r="CD384" s="54" t="str">
        <f t="shared" si="83"/>
        <v/>
      </c>
      <c r="CE384" s="55" t="str">
        <f t="shared" si="90"/>
        <v/>
      </c>
      <c r="CF384" s="55" t="str">
        <f>IF(ISBLANK(W384),"",MATCH(P384,'Funding Input and Summary'!$A$5:$A$254,0))</f>
        <v/>
      </c>
      <c r="CG384" s="202" t="str">
        <f>IF(W384="","",IF(ISERROR(VLOOKUP(W384,Measure_List!$A$3:$A$1000,1,FALSE)),1,""))</f>
        <v/>
      </c>
      <c r="CH384" s="46" t="str">
        <f ca="1">IF(BV384="","",IF(BV384&lt;&gt;OFFSET('Funding Input and Summary'!$AE$4,$CF384,0),1,""))</f>
        <v/>
      </c>
      <c r="CI384" s="46" t="str">
        <f ca="1">IF(ISBLANK(W384),"",IF(BZ384&lt;&gt;IF(OFFSET('Funding Input and Summary'!$AG$4,$CF384,0)="Retrofit","R","L"),1,""))</f>
        <v/>
      </c>
      <c r="CJ384" s="46" t="str">
        <f t="shared" si="84"/>
        <v/>
      </c>
      <c r="CK384" s="46" t="str">
        <f ca="1">IF(W384="","",IF(M384&lt;&gt;OFFSET('Funding Input and Summary'!$AF$4,$CF384,0),1,""))</f>
        <v/>
      </c>
      <c r="CL384" s="46" t="str">
        <f t="shared" ca="1" si="91"/>
        <v/>
      </c>
      <c r="CM384" s="46" t="str">
        <f t="shared" si="85"/>
        <v/>
      </c>
      <c r="CN384" s="63"/>
      <c r="CO384" s="63"/>
      <c r="CP384" s="63"/>
      <c r="CQ384" s="63"/>
      <c r="CR384" s="63"/>
    </row>
    <row r="385" spans="1:96" ht="15" x14ac:dyDescent="0.25">
      <c r="A385" s="244" t="str">
        <f t="shared" ca="1" si="86"/>
        <v/>
      </c>
      <c r="B385" s="59"/>
      <c r="C385" s="47"/>
      <c r="D385" s="47"/>
      <c r="E385" s="47"/>
      <c r="F385" s="47"/>
      <c r="G385" s="47"/>
      <c r="H385" s="48"/>
      <c r="I385" s="47"/>
      <c r="J385" s="49"/>
      <c r="K385" s="49"/>
      <c r="L385" s="49"/>
      <c r="M385" s="50"/>
      <c r="N385" s="50"/>
      <c r="O385" s="52"/>
      <c r="P385" s="32"/>
      <c r="Q385" s="32"/>
      <c r="R385" s="20"/>
      <c r="S385" s="51"/>
      <c r="T385" s="275"/>
      <c r="U385" s="51"/>
      <c r="V385" s="51"/>
      <c r="W385" s="62"/>
      <c r="X385" s="52"/>
      <c r="Y385" s="12"/>
      <c r="Z385" s="12"/>
      <c r="AA385" s="276"/>
      <c r="AB385" s="276"/>
      <c r="AC385" s="254"/>
      <c r="AD385" s="254"/>
      <c r="AE385" s="12"/>
      <c r="AF385" s="12"/>
      <c r="AG385" s="254"/>
      <c r="AH385" s="274"/>
      <c r="AI385" s="51"/>
      <c r="AJ385" s="51"/>
      <c r="AK385" s="248"/>
      <c r="AL385" s="248"/>
      <c r="AM385" s="248"/>
      <c r="AN385" s="254"/>
      <c r="AO385" s="254"/>
      <c r="AP385" s="254"/>
      <c r="AQ385" s="274"/>
      <c r="AR385" s="274"/>
      <c r="AS385" s="274"/>
      <c r="AT385" s="254"/>
      <c r="AU385" s="274"/>
      <c r="AV385" s="276"/>
      <c r="AW385" s="276"/>
      <c r="AX385" s="276"/>
      <c r="AY385" s="12"/>
      <c r="AZ385" s="12"/>
      <c r="BA385" s="12"/>
      <c r="BB385" s="12"/>
      <c r="BC385" s="12"/>
      <c r="BD385" s="53"/>
      <c r="BE385" s="11" t="str">
        <f ca="1">IF(OR(ISBLANK($W385),ISBLANK($M385)),"",OFFSET(Measure_List!$J$2,MATCH($W385,Measure_List!$A$3:$A$4922,FALSE),MATCH(M385,Measure_List!$J$2:$BA$2,1)-1))</f>
        <v/>
      </c>
      <c r="BF385" s="36" t="str">
        <f>IF(ISBLANK($W385),"",(-1)*PV('Drop Downs'!$F$2,CB385,$AE385))</f>
        <v/>
      </c>
      <c r="BG385" s="11" t="str">
        <f t="shared" si="77"/>
        <v/>
      </c>
      <c r="BH385" s="34" t="str">
        <f t="shared" si="87"/>
        <v/>
      </c>
      <c r="BI385" s="36" t="str">
        <f t="shared" si="78"/>
        <v/>
      </c>
      <c r="BJ385" s="34" t="str">
        <f>IF(ISBLANK($W385),"",AB385*'Drop Downs'!$F$1)</f>
        <v/>
      </c>
      <c r="BK385" s="36" t="str">
        <f t="shared" si="88"/>
        <v/>
      </c>
      <c r="BL385" s="36" t="str">
        <f>IF(ISBLANK($W385),"",(-1)*PV('Drop Downs'!$F$2,$CB385,$AD385))</f>
        <v/>
      </c>
      <c r="BM385" s="36" t="str">
        <f>IF(ISBLANK($W385),"",(-1)*PV('Drop Downs'!$F$2,CB385,$AF385))</f>
        <v/>
      </c>
      <c r="BN385" s="11" t="str">
        <f t="shared" si="89"/>
        <v/>
      </c>
      <c r="BO385" s="11" t="str">
        <f t="shared" si="79"/>
        <v/>
      </c>
      <c r="BP385" s="11" t="str">
        <f t="shared" si="80"/>
        <v/>
      </c>
      <c r="BQ385" s="36" t="str">
        <f ca="1">IF(ISBLANK($W385),"",OFFSET(Bkgd_AvoidedCosts!$A$1,BT385-1,BU385-1))</f>
        <v/>
      </c>
      <c r="BR385" s="38" t="str">
        <f t="shared" si="81"/>
        <v/>
      </c>
      <c r="BS385" s="38" t="str">
        <f t="shared" si="82"/>
        <v/>
      </c>
      <c r="BT385" s="10" t="str">
        <f>IF(ISBLANK($W385),"",MATCH($CA385,Bkgd_AvoidedCosts!$A$1:$A$405,FALSE))</f>
        <v/>
      </c>
      <c r="BU385" s="10" t="str">
        <f>IF(ISBLANK($W385),"",MATCH(CB385&amp;BZ385,Bkgd_AvoidedCosts!$2:$2,FALSE))</f>
        <v/>
      </c>
      <c r="BV385" s="42" t="str">
        <f ca="1">IF(ISBLANK($W385),"",OFFSET(Measure_List!$A$2,$CC385,BV$5))</f>
        <v/>
      </c>
      <c r="BW385" s="42" t="str">
        <f ca="1">IF(ISBLANK($W385),"",OFFSET(Measure_List!$A$2,$CC385,BW$5))</f>
        <v/>
      </c>
      <c r="BX385" s="42" t="str">
        <f ca="1">IF(ISBLANK($W385),"",OFFSET(Measure_List!$A$2,$CC385,BX$5))</f>
        <v/>
      </c>
      <c r="BY385" s="42" t="str">
        <f ca="1">IF(ISBLANK($W385),"",OFFSET(Measure_List!$A$2,$CC385,BY$5))</f>
        <v/>
      </c>
      <c r="BZ385" s="42" t="str">
        <f ca="1">IF(ISBLANK($W385),"",OFFSET(Measure_List!$A$2,$CC385,BZ$5))</f>
        <v/>
      </c>
      <c r="CA385" s="42" t="str">
        <f ca="1">IF(ISBLANK($W385),"",OFFSET(Measure_List!$A$2,$CC385,CA$5))</f>
        <v/>
      </c>
      <c r="CB385" s="42" t="str">
        <f ca="1">IF(ISBLANK($W385),"",OFFSET(Measure_List!$A$2,$CC385,CB$5))</f>
        <v/>
      </c>
      <c r="CC385" s="42" t="str">
        <f>IF(ISBLANK($W385),"",MATCH($W385,Measure_List!$A$2:$A$4929,FALSE)-1)</f>
        <v/>
      </c>
      <c r="CD385" s="54" t="str">
        <f t="shared" si="83"/>
        <v/>
      </c>
      <c r="CE385" s="55" t="str">
        <f t="shared" si="90"/>
        <v/>
      </c>
      <c r="CF385" s="55" t="str">
        <f>IF(ISBLANK(W385),"",MATCH(P385,'Funding Input and Summary'!$A$5:$A$254,0))</f>
        <v/>
      </c>
      <c r="CG385" s="202" t="str">
        <f>IF(W385="","",IF(ISERROR(VLOOKUP(W385,Measure_List!$A$3:$A$1000,1,FALSE)),1,""))</f>
        <v/>
      </c>
      <c r="CH385" s="46" t="str">
        <f ca="1">IF(BV385="","",IF(BV385&lt;&gt;OFFSET('Funding Input and Summary'!$AE$4,$CF385,0),1,""))</f>
        <v/>
      </c>
      <c r="CI385" s="46" t="str">
        <f ca="1">IF(ISBLANK(W385),"",IF(BZ385&lt;&gt;IF(OFFSET('Funding Input and Summary'!$AG$4,$CF385,0)="Retrofit","R","L"),1,""))</f>
        <v/>
      </c>
      <c r="CJ385" s="46" t="str">
        <f t="shared" si="84"/>
        <v/>
      </c>
      <c r="CK385" s="46" t="str">
        <f ca="1">IF(W385="","",IF(M385&lt;&gt;OFFSET('Funding Input and Summary'!$AF$4,$CF385,0),1,""))</f>
        <v/>
      </c>
      <c r="CL385" s="46" t="str">
        <f t="shared" ca="1" si="91"/>
        <v/>
      </c>
      <c r="CM385" s="46" t="str">
        <f t="shared" si="85"/>
        <v/>
      </c>
      <c r="CN385" s="63"/>
      <c r="CO385" s="63"/>
      <c r="CP385" s="63"/>
      <c r="CQ385" s="63"/>
      <c r="CR385" s="63"/>
    </row>
    <row r="386" spans="1:96" ht="15" x14ac:dyDescent="0.25">
      <c r="A386" s="244" t="str">
        <f t="shared" ca="1" si="86"/>
        <v/>
      </c>
      <c r="B386" s="59"/>
      <c r="C386" s="47"/>
      <c r="D386" s="47"/>
      <c r="E386" s="47"/>
      <c r="F386" s="47"/>
      <c r="G386" s="47"/>
      <c r="H386" s="48"/>
      <c r="I386" s="47"/>
      <c r="J386" s="49"/>
      <c r="K386" s="49"/>
      <c r="L386" s="49"/>
      <c r="M386" s="50"/>
      <c r="N386" s="50"/>
      <c r="O386" s="52"/>
      <c r="P386" s="32"/>
      <c r="Q386" s="32"/>
      <c r="R386" s="20"/>
      <c r="S386" s="51"/>
      <c r="T386" s="275"/>
      <c r="U386" s="51"/>
      <c r="V386" s="51"/>
      <c r="W386" s="62"/>
      <c r="X386" s="52"/>
      <c r="Y386" s="12"/>
      <c r="Z386" s="12"/>
      <c r="AA386" s="276"/>
      <c r="AB386" s="276"/>
      <c r="AC386" s="254"/>
      <c r="AD386" s="254"/>
      <c r="AE386" s="12"/>
      <c r="AF386" s="12"/>
      <c r="AG386" s="254"/>
      <c r="AH386" s="274"/>
      <c r="AI386" s="51"/>
      <c r="AJ386" s="51"/>
      <c r="AK386" s="248"/>
      <c r="AL386" s="248"/>
      <c r="AM386" s="248"/>
      <c r="AN386" s="254"/>
      <c r="AO386" s="254"/>
      <c r="AP386" s="254"/>
      <c r="AQ386" s="274"/>
      <c r="AR386" s="274"/>
      <c r="AS386" s="274"/>
      <c r="AT386" s="254"/>
      <c r="AU386" s="274"/>
      <c r="AV386" s="276"/>
      <c r="AW386" s="276"/>
      <c r="AX386" s="276"/>
      <c r="AY386" s="12"/>
      <c r="AZ386" s="12"/>
      <c r="BA386" s="12"/>
      <c r="BB386" s="12"/>
      <c r="BC386" s="12"/>
      <c r="BD386" s="53"/>
      <c r="BE386" s="11" t="str">
        <f ca="1">IF(OR(ISBLANK($W386),ISBLANK($M386)),"",OFFSET(Measure_List!$J$2,MATCH($W386,Measure_List!$A$3:$A$4922,FALSE),MATCH(M386,Measure_List!$J$2:$BA$2,1)-1))</f>
        <v/>
      </c>
      <c r="BF386" s="36" t="str">
        <f>IF(ISBLANK($W386),"",(-1)*PV('Drop Downs'!$F$2,CB386,$AE386))</f>
        <v/>
      </c>
      <c r="BG386" s="11" t="str">
        <f t="shared" si="77"/>
        <v/>
      </c>
      <c r="BH386" s="34" t="str">
        <f t="shared" si="87"/>
        <v/>
      </c>
      <c r="BI386" s="36" t="str">
        <f t="shared" si="78"/>
        <v/>
      </c>
      <c r="BJ386" s="34" t="str">
        <f>IF(ISBLANK($W386),"",AB386*'Drop Downs'!$F$1)</f>
        <v/>
      </c>
      <c r="BK386" s="36" t="str">
        <f t="shared" si="88"/>
        <v/>
      </c>
      <c r="BL386" s="36" t="str">
        <f>IF(ISBLANK($W386),"",(-1)*PV('Drop Downs'!$F$2,$CB386,$AD386))</f>
        <v/>
      </c>
      <c r="BM386" s="36" t="str">
        <f>IF(ISBLANK($W386),"",(-1)*PV('Drop Downs'!$F$2,CB386,$AF386))</f>
        <v/>
      </c>
      <c r="BN386" s="11" t="str">
        <f t="shared" si="89"/>
        <v/>
      </c>
      <c r="BO386" s="11" t="str">
        <f t="shared" si="79"/>
        <v/>
      </c>
      <c r="BP386" s="11" t="str">
        <f t="shared" si="80"/>
        <v/>
      </c>
      <c r="BQ386" s="36" t="str">
        <f ca="1">IF(ISBLANK($W386),"",OFFSET(Bkgd_AvoidedCosts!$A$1,BT386-1,BU386-1))</f>
        <v/>
      </c>
      <c r="BR386" s="38" t="str">
        <f t="shared" si="81"/>
        <v/>
      </c>
      <c r="BS386" s="38" t="str">
        <f t="shared" si="82"/>
        <v/>
      </c>
      <c r="BT386" s="10" t="str">
        <f>IF(ISBLANK($W386),"",MATCH($CA386,Bkgd_AvoidedCosts!$A$1:$A$405,FALSE))</f>
        <v/>
      </c>
      <c r="BU386" s="10" t="str">
        <f>IF(ISBLANK($W386),"",MATCH(CB386&amp;BZ386,Bkgd_AvoidedCosts!$2:$2,FALSE))</f>
        <v/>
      </c>
      <c r="BV386" s="42" t="str">
        <f ca="1">IF(ISBLANK($W386),"",OFFSET(Measure_List!$A$2,$CC386,BV$5))</f>
        <v/>
      </c>
      <c r="BW386" s="42" t="str">
        <f ca="1">IF(ISBLANK($W386),"",OFFSET(Measure_List!$A$2,$CC386,BW$5))</f>
        <v/>
      </c>
      <c r="BX386" s="42" t="str">
        <f ca="1">IF(ISBLANK($W386),"",OFFSET(Measure_List!$A$2,$CC386,BX$5))</f>
        <v/>
      </c>
      <c r="BY386" s="42" t="str">
        <f ca="1">IF(ISBLANK($W386),"",OFFSET(Measure_List!$A$2,$CC386,BY$5))</f>
        <v/>
      </c>
      <c r="BZ386" s="42" t="str">
        <f ca="1">IF(ISBLANK($W386),"",OFFSET(Measure_List!$A$2,$CC386,BZ$5))</f>
        <v/>
      </c>
      <c r="CA386" s="42" t="str">
        <f ca="1">IF(ISBLANK($W386),"",OFFSET(Measure_List!$A$2,$CC386,CA$5))</f>
        <v/>
      </c>
      <c r="CB386" s="42" t="str">
        <f ca="1">IF(ISBLANK($W386),"",OFFSET(Measure_List!$A$2,$CC386,CB$5))</f>
        <v/>
      </c>
      <c r="CC386" s="42" t="str">
        <f>IF(ISBLANK($W386),"",MATCH($W386,Measure_List!$A$2:$A$4929,FALSE)-1)</f>
        <v/>
      </c>
      <c r="CD386" s="54" t="str">
        <f t="shared" si="83"/>
        <v/>
      </c>
      <c r="CE386" s="55" t="str">
        <f t="shared" si="90"/>
        <v/>
      </c>
      <c r="CF386" s="55" t="str">
        <f>IF(ISBLANK(W386),"",MATCH(P386,'Funding Input and Summary'!$A$5:$A$254,0))</f>
        <v/>
      </c>
      <c r="CG386" s="202" t="str">
        <f>IF(W386="","",IF(ISERROR(VLOOKUP(W386,Measure_List!$A$3:$A$1000,1,FALSE)),1,""))</f>
        <v/>
      </c>
      <c r="CH386" s="46" t="str">
        <f ca="1">IF(BV386="","",IF(BV386&lt;&gt;OFFSET('Funding Input and Summary'!$AE$4,$CF386,0),1,""))</f>
        <v/>
      </c>
      <c r="CI386" s="46" t="str">
        <f ca="1">IF(ISBLANK(W386),"",IF(BZ386&lt;&gt;IF(OFFSET('Funding Input and Summary'!$AG$4,$CF386,0)="Retrofit","R","L"),1,""))</f>
        <v/>
      </c>
      <c r="CJ386" s="46" t="str">
        <f t="shared" si="84"/>
        <v/>
      </c>
      <c r="CK386" s="46" t="str">
        <f ca="1">IF(W386="","",IF(M386&lt;&gt;OFFSET('Funding Input and Summary'!$AF$4,$CF386,0),1,""))</f>
        <v/>
      </c>
      <c r="CL386" s="46" t="str">
        <f t="shared" ca="1" si="91"/>
        <v/>
      </c>
      <c r="CM386" s="46" t="str">
        <f t="shared" si="85"/>
        <v/>
      </c>
      <c r="CN386" s="63"/>
      <c r="CO386" s="63"/>
      <c r="CP386" s="63"/>
      <c r="CQ386" s="63"/>
      <c r="CR386" s="63"/>
    </row>
    <row r="387" spans="1:96" ht="15" x14ac:dyDescent="0.25">
      <c r="A387" s="244" t="str">
        <f t="shared" ca="1" si="86"/>
        <v/>
      </c>
      <c r="B387" s="59"/>
      <c r="C387" s="47"/>
      <c r="D387" s="47"/>
      <c r="E387" s="47"/>
      <c r="F387" s="47"/>
      <c r="G387" s="47"/>
      <c r="H387" s="48"/>
      <c r="I387" s="47"/>
      <c r="J387" s="49"/>
      <c r="K387" s="49"/>
      <c r="L387" s="49"/>
      <c r="M387" s="50"/>
      <c r="N387" s="50"/>
      <c r="O387" s="52"/>
      <c r="P387" s="32"/>
      <c r="Q387" s="32"/>
      <c r="R387" s="20"/>
      <c r="S387" s="51"/>
      <c r="T387" s="275"/>
      <c r="U387" s="51"/>
      <c r="V387" s="51"/>
      <c r="W387" s="62"/>
      <c r="X387" s="52"/>
      <c r="Y387" s="12"/>
      <c r="Z387" s="12"/>
      <c r="AA387" s="276"/>
      <c r="AB387" s="276"/>
      <c r="AC387" s="254"/>
      <c r="AD387" s="254"/>
      <c r="AE387" s="12"/>
      <c r="AF387" s="12"/>
      <c r="AG387" s="254"/>
      <c r="AH387" s="274"/>
      <c r="AI387" s="51"/>
      <c r="AJ387" s="51"/>
      <c r="AK387" s="248"/>
      <c r="AL387" s="248"/>
      <c r="AM387" s="248"/>
      <c r="AN387" s="254"/>
      <c r="AO387" s="254"/>
      <c r="AP387" s="254"/>
      <c r="AQ387" s="274"/>
      <c r="AR387" s="274"/>
      <c r="AS387" s="274"/>
      <c r="AT387" s="254"/>
      <c r="AU387" s="274"/>
      <c r="AV387" s="276"/>
      <c r="AW387" s="276"/>
      <c r="AX387" s="276"/>
      <c r="AY387" s="12"/>
      <c r="AZ387" s="12"/>
      <c r="BA387" s="12"/>
      <c r="BB387" s="12"/>
      <c r="BC387" s="12"/>
      <c r="BD387" s="53"/>
      <c r="BE387" s="11" t="str">
        <f ca="1">IF(OR(ISBLANK($W387),ISBLANK($M387)),"",OFFSET(Measure_List!$J$2,MATCH($W387,Measure_List!$A$3:$A$4922,FALSE),MATCH(M387,Measure_List!$J$2:$BA$2,1)-1))</f>
        <v/>
      </c>
      <c r="BF387" s="36" t="str">
        <f>IF(ISBLANK($W387),"",(-1)*PV('Drop Downs'!$F$2,CB387,$AE387))</f>
        <v/>
      </c>
      <c r="BG387" s="11" t="str">
        <f t="shared" si="77"/>
        <v/>
      </c>
      <c r="BH387" s="34" t="str">
        <f t="shared" si="87"/>
        <v/>
      </c>
      <c r="BI387" s="36" t="str">
        <f t="shared" si="78"/>
        <v/>
      </c>
      <c r="BJ387" s="34" t="str">
        <f>IF(ISBLANK($W387),"",AB387*'Drop Downs'!$F$1)</f>
        <v/>
      </c>
      <c r="BK387" s="36" t="str">
        <f t="shared" si="88"/>
        <v/>
      </c>
      <c r="BL387" s="36" t="str">
        <f>IF(ISBLANK($W387),"",(-1)*PV('Drop Downs'!$F$2,$CB387,$AD387))</f>
        <v/>
      </c>
      <c r="BM387" s="36" t="str">
        <f>IF(ISBLANK($W387),"",(-1)*PV('Drop Downs'!$F$2,CB387,$AF387))</f>
        <v/>
      </c>
      <c r="BN387" s="11" t="str">
        <f t="shared" si="89"/>
        <v/>
      </c>
      <c r="BO387" s="11" t="str">
        <f t="shared" si="79"/>
        <v/>
      </c>
      <c r="BP387" s="11" t="str">
        <f t="shared" si="80"/>
        <v/>
      </c>
      <c r="BQ387" s="36" t="str">
        <f ca="1">IF(ISBLANK($W387),"",OFFSET(Bkgd_AvoidedCosts!$A$1,BT387-1,BU387-1))</f>
        <v/>
      </c>
      <c r="BR387" s="38" t="str">
        <f t="shared" si="81"/>
        <v/>
      </c>
      <c r="BS387" s="38" t="str">
        <f t="shared" si="82"/>
        <v/>
      </c>
      <c r="BT387" s="10" t="str">
        <f>IF(ISBLANK($W387),"",MATCH($CA387,Bkgd_AvoidedCosts!$A$1:$A$405,FALSE))</f>
        <v/>
      </c>
      <c r="BU387" s="10" t="str">
        <f>IF(ISBLANK($W387),"",MATCH(CB387&amp;BZ387,Bkgd_AvoidedCosts!$2:$2,FALSE))</f>
        <v/>
      </c>
      <c r="BV387" s="42" t="str">
        <f ca="1">IF(ISBLANK($W387),"",OFFSET(Measure_List!$A$2,$CC387,BV$5))</f>
        <v/>
      </c>
      <c r="BW387" s="42" t="str">
        <f ca="1">IF(ISBLANK($W387),"",OFFSET(Measure_List!$A$2,$CC387,BW$5))</f>
        <v/>
      </c>
      <c r="BX387" s="42" t="str">
        <f ca="1">IF(ISBLANK($W387),"",OFFSET(Measure_List!$A$2,$CC387,BX$5))</f>
        <v/>
      </c>
      <c r="BY387" s="42" t="str">
        <f ca="1">IF(ISBLANK($W387),"",OFFSET(Measure_List!$A$2,$CC387,BY$5))</f>
        <v/>
      </c>
      <c r="BZ387" s="42" t="str">
        <f ca="1">IF(ISBLANK($W387),"",OFFSET(Measure_List!$A$2,$CC387,BZ$5))</f>
        <v/>
      </c>
      <c r="CA387" s="42" t="str">
        <f ca="1">IF(ISBLANK($W387),"",OFFSET(Measure_List!$A$2,$CC387,CA$5))</f>
        <v/>
      </c>
      <c r="CB387" s="42" t="str">
        <f ca="1">IF(ISBLANK($W387),"",OFFSET(Measure_List!$A$2,$CC387,CB$5))</f>
        <v/>
      </c>
      <c r="CC387" s="42" t="str">
        <f>IF(ISBLANK($W387),"",MATCH($W387,Measure_List!$A$2:$A$4929,FALSE)-1)</f>
        <v/>
      </c>
      <c r="CD387" s="54" t="str">
        <f t="shared" si="83"/>
        <v/>
      </c>
      <c r="CE387" s="55" t="str">
        <f t="shared" si="90"/>
        <v/>
      </c>
      <c r="CF387" s="55" t="str">
        <f>IF(ISBLANK(W387),"",MATCH(P387,'Funding Input and Summary'!$A$5:$A$254,0))</f>
        <v/>
      </c>
      <c r="CG387" s="202" t="str">
        <f>IF(W387="","",IF(ISERROR(VLOOKUP(W387,Measure_List!$A$3:$A$1000,1,FALSE)),1,""))</f>
        <v/>
      </c>
      <c r="CH387" s="46" t="str">
        <f ca="1">IF(BV387="","",IF(BV387&lt;&gt;OFFSET('Funding Input and Summary'!$AE$4,$CF387,0),1,""))</f>
        <v/>
      </c>
      <c r="CI387" s="46" t="str">
        <f ca="1">IF(ISBLANK(W387),"",IF(BZ387&lt;&gt;IF(OFFSET('Funding Input and Summary'!$AG$4,$CF387,0)="Retrofit","R","L"),1,""))</f>
        <v/>
      </c>
      <c r="CJ387" s="46" t="str">
        <f t="shared" si="84"/>
        <v/>
      </c>
      <c r="CK387" s="46" t="str">
        <f ca="1">IF(W387="","",IF(M387&lt;&gt;OFFSET('Funding Input and Summary'!$AF$4,$CF387,0),1,""))</f>
        <v/>
      </c>
      <c r="CL387" s="46" t="str">
        <f t="shared" ca="1" si="91"/>
        <v/>
      </c>
      <c r="CM387" s="46" t="str">
        <f t="shared" si="85"/>
        <v/>
      </c>
      <c r="CN387" s="63"/>
      <c r="CO387" s="63"/>
      <c r="CP387" s="63"/>
      <c r="CQ387" s="63"/>
      <c r="CR387" s="63"/>
    </row>
    <row r="388" spans="1:96" ht="15" x14ac:dyDescent="0.25">
      <c r="A388" s="244" t="str">
        <f t="shared" ca="1" si="86"/>
        <v/>
      </c>
      <c r="B388" s="59"/>
      <c r="C388" s="47"/>
      <c r="D388" s="47"/>
      <c r="E388" s="47"/>
      <c r="F388" s="47"/>
      <c r="G388" s="47"/>
      <c r="H388" s="48"/>
      <c r="I388" s="47"/>
      <c r="J388" s="49"/>
      <c r="K388" s="49"/>
      <c r="L388" s="49"/>
      <c r="M388" s="50"/>
      <c r="N388" s="50"/>
      <c r="O388" s="52"/>
      <c r="P388" s="32"/>
      <c r="Q388" s="32"/>
      <c r="R388" s="20"/>
      <c r="S388" s="51"/>
      <c r="T388" s="275"/>
      <c r="U388" s="51"/>
      <c r="V388" s="51"/>
      <c r="W388" s="62"/>
      <c r="X388" s="52"/>
      <c r="Y388" s="12"/>
      <c r="Z388" s="12"/>
      <c r="AA388" s="276"/>
      <c r="AB388" s="276"/>
      <c r="AC388" s="254"/>
      <c r="AD388" s="254"/>
      <c r="AE388" s="12"/>
      <c r="AF388" s="12"/>
      <c r="AG388" s="254"/>
      <c r="AH388" s="274"/>
      <c r="AI388" s="51"/>
      <c r="AJ388" s="51"/>
      <c r="AK388" s="248"/>
      <c r="AL388" s="248"/>
      <c r="AM388" s="248"/>
      <c r="AN388" s="254"/>
      <c r="AO388" s="254"/>
      <c r="AP388" s="254"/>
      <c r="AQ388" s="274"/>
      <c r="AR388" s="274"/>
      <c r="AS388" s="274"/>
      <c r="AT388" s="254"/>
      <c r="AU388" s="274"/>
      <c r="AV388" s="276"/>
      <c r="AW388" s="276"/>
      <c r="AX388" s="276"/>
      <c r="AY388" s="12"/>
      <c r="AZ388" s="12"/>
      <c r="BA388" s="12"/>
      <c r="BB388" s="12"/>
      <c r="BC388" s="12"/>
      <c r="BD388" s="53"/>
      <c r="BE388" s="11" t="str">
        <f ca="1">IF(OR(ISBLANK($W388),ISBLANK($M388)),"",OFFSET(Measure_List!$J$2,MATCH($W388,Measure_List!$A$3:$A$4922,FALSE),MATCH(M388,Measure_List!$J$2:$BA$2,1)-1))</f>
        <v/>
      </c>
      <c r="BF388" s="36" t="str">
        <f>IF(ISBLANK($W388),"",(-1)*PV('Drop Downs'!$F$2,CB388,$AE388))</f>
        <v/>
      </c>
      <c r="BG388" s="11" t="str">
        <f t="shared" si="77"/>
        <v/>
      </c>
      <c r="BH388" s="34" t="str">
        <f t="shared" si="87"/>
        <v/>
      </c>
      <c r="BI388" s="36" t="str">
        <f t="shared" si="78"/>
        <v/>
      </c>
      <c r="BJ388" s="34" t="str">
        <f>IF(ISBLANK($W388),"",AB388*'Drop Downs'!$F$1)</f>
        <v/>
      </c>
      <c r="BK388" s="36" t="str">
        <f t="shared" si="88"/>
        <v/>
      </c>
      <c r="BL388" s="36" t="str">
        <f>IF(ISBLANK($W388),"",(-1)*PV('Drop Downs'!$F$2,$CB388,$AD388))</f>
        <v/>
      </c>
      <c r="BM388" s="36" t="str">
        <f>IF(ISBLANK($W388),"",(-1)*PV('Drop Downs'!$F$2,CB388,$AF388))</f>
        <v/>
      </c>
      <c r="BN388" s="11" t="str">
        <f t="shared" si="89"/>
        <v/>
      </c>
      <c r="BO388" s="11" t="str">
        <f t="shared" si="79"/>
        <v/>
      </c>
      <c r="BP388" s="11" t="str">
        <f t="shared" si="80"/>
        <v/>
      </c>
      <c r="BQ388" s="36" t="str">
        <f ca="1">IF(ISBLANK($W388),"",OFFSET(Bkgd_AvoidedCosts!$A$1,BT388-1,BU388-1))</f>
        <v/>
      </c>
      <c r="BR388" s="38" t="str">
        <f t="shared" si="81"/>
        <v/>
      </c>
      <c r="BS388" s="38" t="str">
        <f t="shared" si="82"/>
        <v/>
      </c>
      <c r="BT388" s="10" t="str">
        <f>IF(ISBLANK($W388),"",MATCH($CA388,Bkgd_AvoidedCosts!$A$1:$A$405,FALSE))</f>
        <v/>
      </c>
      <c r="BU388" s="10" t="str">
        <f>IF(ISBLANK($W388),"",MATCH(CB388&amp;BZ388,Bkgd_AvoidedCosts!$2:$2,FALSE))</f>
        <v/>
      </c>
      <c r="BV388" s="42" t="str">
        <f ca="1">IF(ISBLANK($W388),"",OFFSET(Measure_List!$A$2,$CC388,BV$5))</f>
        <v/>
      </c>
      <c r="BW388" s="42" t="str">
        <f ca="1">IF(ISBLANK($W388),"",OFFSET(Measure_List!$A$2,$CC388,BW$5))</f>
        <v/>
      </c>
      <c r="BX388" s="42" t="str">
        <f ca="1">IF(ISBLANK($W388),"",OFFSET(Measure_List!$A$2,$CC388,BX$5))</f>
        <v/>
      </c>
      <c r="BY388" s="42" t="str">
        <f ca="1">IF(ISBLANK($W388),"",OFFSET(Measure_List!$A$2,$CC388,BY$5))</f>
        <v/>
      </c>
      <c r="BZ388" s="42" t="str">
        <f ca="1">IF(ISBLANK($W388),"",OFFSET(Measure_List!$A$2,$CC388,BZ$5))</f>
        <v/>
      </c>
      <c r="CA388" s="42" t="str">
        <f ca="1">IF(ISBLANK($W388),"",OFFSET(Measure_List!$A$2,$CC388,CA$5))</f>
        <v/>
      </c>
      <c r="CB388" s="42" t="str">
        <f ca="1">IF(ISBLANK($W388),"",OFFSET(Measure_List!$A$2,$CC388,CB$5))</f>
        <v/>
      </c>
      <c r="CC388" s="42" t="str">
        <f>IF(ISBLANK($W388),"",MATCH($W388,Measure_List!$A$2:$A$4929,FALSE)-1)</f>
        <v/>
      </c>
      <c r="CD388" s="54" t="str">
        <f t="shared" si="83"/>
        <v/>
      </c>
      <c r="CE388" s="55" t="str">
        <f t="shared" si="90"/>
        <v/>
      </c>
      <c r="CF388" s="55" t="str">
        <f>IF(ISBLANK(W388),"",MATCH(P388,'Funding Input and Summary'!$A$5:$A$254,0))</f>
        <v/>
      </c>
      <c r="CG388" s="202" t="str">
        <f>IF(W388="","",IF(ISERROR(VLOOKUP(W388,Measure_List!$A$3:$A$1000,1,FALSE)),1,""))</f>
        <v/>
      </c>
      <c r="CH388" s="46" t="str">
        <f ca="1">IF(BV388="","",IF(BV388&lt;&gt;OFFSET('Funding Input and Summary'!$AE$4,$CF388,0),1,""))</f>
        <v/>
      </c>
      <c r="CI388" s="46" t="str">
        <f ca="1">IF(ISBLANK(W388),"",IF(BZ388&lt;&gt;IF(OFFSET('Funding Input and Summary'!$AG$4,$CF388,0)="Retrofit","R","L"),1,""))</f>
        <v/>
      </c>
      <c r="CJ388" s="46" t="str">
        <f t="shared" si="84"/>
        <v/>
      </c>
      <c r="CK388" s="46" t="str">
        <f ca="1">IF(W388="","",IF(M388&lt;&gt;OFFSET('Funding Input and Summary'!$AF$4,$CF388,0),1,""))</f>
        <v/>
      </c>
      <c r="CL388" s="46" t="str">
        <f t="shared" ca="1" si="91"/>
        <v/>
      </c>
      <c r="CM388" s="46" t="str">
        <f t="shared" si="85"/>
        <v/>
      </c>
      <c r="CN388" s="63"/>
      <c r="CO388" s="63"/>
      <c r="CP388" s="63"/>
      <c r="CQ388" s="63"/>
      <c r="CR388" s="63"/>
    </row>
    <row r="389" spans="1:96" ht="15" x14ac:dyDescent="0.25">
      <c r="A389" s="244" t="str">
        <f t="shared" ca="1" si="86"/>
        <v/>
      </c>
      <c r="B389" s="59"/>
      <c r="C389" s="47"/>
      <c r="D389" s="47"/>
      <c r="E389" s="47"/>
      <c r="F389" s="47"/>
      <c r="G389" s="47"/>
      <c r="H389" s="48"/>
      <c r="I389" s="47"/>
      <c r="J389" s="49"/>
      <c r="K389" s="49"/>
      <c r="L389" s="49"/>
      <c r="M389" s="50"/>
      <c r="N389" s="50"/>
      <c r="O389" s="52"/>
      <c r="P389" s="32"/>
      <c r="Q389" s="32"/>
      <c r="R389" s="20"/>
      <c r="S389" s="51"/>
      <c r="T389" s="275"/>
      <c r="U389" s="51"/>
      <c r="V389" s="51"/>
      <c r="W389" s="62"/>
      <c r="X389" s="52"/>
      <c r="Y389" s="12"/>
      <c r="Z389" s="12"/>
      <c r="AA389" s="276"/>
      <c r="AB389" s="276"/>
      <c r="AC389" s="254"/>
      <c r="AD389" s="254"/>
      <c r="AE389" s="12"/>
      <c r="AF389" s="12"/>
      <c r="AG389" s="254"/>
      <c r="AH389" s="274"/>
      <c r="AI389" s="51"/>
      <c r="AJ389" s="51"/>
      <c r="AK389" s="248"/>
      <c r="AL389" s="248"/>
      <c r="AM389" s="248"/>
      <c r="AN389" s="254"/>
      <c r="AO389" s="254"/>
      <c r="AP389" s="254"/>
      <c r="AQ389" s="274"/>
      <c r="AR389" s="274"/>
      <c r="AS389" s="274"/>
      <c r="AT389" s="254"/>
      <c r="AU389" s="274"/>
      <c r="AV389" s="276"/>
      <c r="AW389" s="276"/>
      <c r="AX389" s="276"/>
      <c r="AY389" s="12"/>
      <c r="AZ389" s="12"/>
      <c r="BA389" s="12"/>
      <c r="BB389" s="12"/>
      <c r="BC389" s="12"/>
      <c r="BD389" s="53"/>
      <c r="BE389" s="11" t="str">
        <f ca="1">IF(OR(ISBLANK($W389),ISBLANK($M389)),"",OFFSET(Measure_List!$J$2,MATCH($W389,Measure_List!$A$3:$A$4922,FALSE),MATCH(M389,Measure_List!$J$2:$BA$2,1)-1))</f>
        <v/>
      </c>
      <c r="BF389" s="36" t="str">
        <f>IF(ISBLANK($W389),"",(-1)*PV('Drop Downs'!$F$2,CB389,$AE389))</f>
        <v/>
      </c>
      <c r="BG389" s="11" t="str">
        <f t="shared" si="77"/>
        <v/>
      </c>
      <c r="BH389" s="34" t="str">
        <f t="shared" si="87"/>
        <v/>
      </c>
      <c r="BI389" s="36" t="str">
        <f t="shared" si="78"/>
        <v/>
      </c>
      <c r="BJ389" s="34" t="str">
        <f>IF(ISBLANK($W389),"",AB389*'Drop Downs'!$F$1)</f>
        <v/>
      </c>
      <c r="BK389" s="36" t="str">
        <f t="shared" si="88"/>
        <v/>
      </c>
      <c r="BL389" s="36" t="str">
        <f>IF(ISBLANK($W389),"",(-1)*PV('Drop Downs'!$F$2,$CB389,$AD389))</f>
        <v/>
      </c>
      <c r="BM389" s="36" t="str">
        <f>IF(ISBLANK($W389),"",(-1)*PV('Drop Downs'!$F$2,CB389,$AF389))</f>
        <v/>
      </c>
      <c r="BN389" s="11" t="str">
        <f t="shared" si="89"/>
        <v/>
      </c>
      <c r="BO389" s="11" t="str">
        <f t="shared" si="79"/>
        <v/>
      </c>
      <c r="BP389" s="11" t="str">
        <f t="shared" si="80"/>
        <v/>
      </c>
      <c r="BQ389" s="36" t="str">
        <f ca="1">IF(ISBLANK($W389),"",OFFSET(Bkgd_AvoidedCosts!$A$1,BT389-1,BU389-1))</f>
        <v/>
      </c>
      <c r="BR389" s="38" t="str">
        <f t="shared" si="81"/>
        <v/>
      </c>
      <c r="BS389" s="38" t="str">
        <f t="shared" si="82"/>
        <v/>
      </c>
      <c r="BT389" s="10" t="str">
        <f>IF(ISBLANK($W389),"",MATCH($CA389,Bkgd_AvoidedCosts!$A$1:$A$405,FALSE))</f>
        <v/>
      </c>
      <c r="BU389" s="10" t="str">
        <f>IF(ISBLANK($W389),"",MATCH(CB389&amp;BZ389,Bkgd_AvoidedCosts!$2:$2,FALSE))</f>
        <v/>
      </c>
      <c r="BV389" s="42" t="str">
        <f ca="1">IF(ISBLANK($W389),"",OFFSET(Measure_List!$A$2,$CC389,BV$5))</f>
        <v/>
      </c>
      <c r="BW389" s="42" t="str">
        <f ca="1">IF(ISBLANK($W389),"",OFFSET(Measure_List!$A$2,$CC389,BW$5))</f>
        <v/>
      </c>
      <c r="BX389" s="42" t="str">
        <f ca="1">IF(ISBLANK($W389),"",OFFSET(Measure_List!$A$2,$CC389,BX$5))</f>
        <v/>
      </c>
      <c r="BY389" s="42" t="str">
        <f ca="1">IF(ISBLANK($W389),"",OFFSET(Measure_List!$A$2,$CC389,BY$5))</f>
        <v/>
      </c>
      <c r="BZ389" s="42" t="str">
        <f ca="1">IF(ISBLANK($W389),"",OFFSET(Measure_List!$A$2,$CC389,BZ$5))</f>
        <v/>
      </c>
      <c r="CA389" s="42" t="str">
        <f ca="1">IF(ISBLANK($W389),"",OFFSET(Measure_List!$A$2,$CC389,CA$5))</f>
        <v/>
      </c>
      <c r="CB389" s="42" t="str">
        <f ca="1">IF(ISBLANK($W389),"",OFFSET(Measure_List!$A$2,$CC389,CB$5))</f>
        <v/>
      </c>
      <c r="CC389" s="42" t="str">
        <f>IF(ISBLANK($W389),"",MATCH($W389,Measure_List!$A$2:$A$4929,FALSE)-1)</f>
        <v/>
      </c>
      <c r="CD389" s="54" t="str">
        <f t="shared" si="83"/>
        <v/>
      </c>
      <c r="CE389" s="55" t="str">
        <f t="shared" si="90"/>
        <v/>
      </c>
      <c r="CF389" s="55" t="str">
        <f>IF(ISBLANK(W389),"",MATCH(P389,'Funding Input and Summary'!$A$5:$A$254,0))</f>
        <v/>
      </c>
      <c r="CG389" s="202" t="str">
        <f>IF(W389="","",IF(ISERROR(VLOOKUP(W389,Measure_List!$A$3:$A$1000,1,FALSE)),1,""))</f>
        <v/>
      </c>
      <c r="CH389" s="46" t="str">
        <f ca="1">IF(BV389="","",IF(BV389&lt;&gt;OFFSET('Funding Input and Summary'!$AE$4,$CF389,0),1,""))</f>
        <v/>
      </c>
      <c r="CI389" s="46" t="str">
        <f ca="1">IF(ISBLANK(W389),"",IF(BZ389&lt;&gt;IF(OFFSET('Funding Input and Summary'!$AG$4,$CF389,0)="Retrofit","R","L"),1,""))</f>
        <v/>
      </c>
      <c r="CJ389" s="46" t="str">
        <f t="shared" si="84"/>
        <v/>
      </c>
      <c r="CK389" s="46" t="str">
        <f ca="1">IF(W389="","",IF(M389&lt;&gt;OFFSET('Funding Input and Summary'!$AF$4,$CF389,0),1,""))</f>
        <v/>
      </c>
      <c r="CL389" s="46" t="str">
        <f t="shared" ca="1" si="91"/>
        <v/>
      </c>
      <c r="CM389" s="46" t="str">
        <f t="shared" si="85"/>
        <v/>
      </c>
      <c r="CN389" s="63"/>
      <c r="CO389" s="63"/>
      <c r="CP389" s="63"/>
      <c r="CQ389" s="63"/>
      <c r="CR389" s="63"/>
    </row>
    <row r="390" spans="1:96" ht="15" x14ac:dyDescent="0.25">
      <c r="A390" s="244" t="str">
        <f t="shared" ca="1" si="86"/>
        <v/>
      </c>
      <c r="B390" s="59"/>
      <c r="C390" s="47"/>
      <c r="D390" s="47"/>
      <c r="E390" s="47"/>
      <c r="F390" s="47"/>
      <c r="G390" s="47"/>
      <c r="H390" s="48"/>
      <c r="I390" s="47"/>
      <c r="J390" s="49"/>
      <c r="K390" s="49"/>
      <c r="L390" s="49"/>
      <c r="M390" s="50"/>
      <c r="N390" s="50"/>
      <c r="O390" s="52"/>
      <c r="P390" s="32"/>
      <c r="Q390" s="32"/>
      <c r="R390" s="20"/>
      <c r="S390" s="51"/>
      <c r="T390" s="275"/>
      <c r="U390" s="51"/>
      <c r="V390" s="51"/>
      <c r="W390" s="62"/>
      <c r="X390" s="52"/>
      <c r="Y390" s="12"/>
      <c r="Z390" s="12"/>
      <c r="AA390" s="276"/>
      <c r="AB390" s="276"/>
      <c r="AC390" s="254"/>
      <c r="AD390" s="254"/>
      <c r="AE390" s="12"/>
      <c r="AF390" s="12"/>
      <c r="AG390" s="254"/>
      <c r="AH390" s="274"/>
      <c r="AI390" s="51"/>
      <c r="AJ390" s="51"/>
      <c r="AK390" s="248"/>
      <c r="AL390" s="248"/>
      <c r="AM390" s="248"/>
      <c r="AN390" s="254"/>
      <c r="AO390" s="254"/>
      <c r="AP390" s="254"/>
      <c r="AQ390" s="274"/>
      <c r="AR390" s="274"/>
      <c r="AS390" s="274"/>
      <c r="AT390" s="254"/>
      <c r="AU390" s="274"/>
      <c r="AV390" s="276"/>
      <c r="AW390" s="276"/>
      <c r="AX390" s="276"/>
      <c r="AY390" s="12"/>
      <c r="AZ390" s="12"/>
      <c r="BA390" s="12"/>
      <c r="BB390" s="12"/>
      <c r="BC390" s="12"/>
      <c r="BD390" s="53"/>
      <c r="BE390" s="11" t="str">
        <f ca="1">IF(OR(ISBLANK($W390),ISBLANK($M390)),"",OFFSET(Measure_List!$J$2,MATCH($W390,Measure_List!$A$3:$A$4922,FALSE),MATCH(M390,Measure_List!$J$2:$BA$2,1)-1))</f>
        <v/>
      </c>
      <c r="BF390" s="36" t="str">
        <f>IF(ISBLANK($W390),"",(-1)*PV('Drop Downs'!$F$2,CB390,$AE390))</f>
        <v/>
      </c>
      <c r="BG390" s="11" t="str">
        <f t="shared" si="77"/>
        <v/>
      </c>
      <c r="BH390" s="34" t="str">
        <f t="shared" si="87"/>
        <v/>
      </c>
      <c r="BI390" s="36" t="str">
        <f t="shared" si="78"/>
        <v/>
      </c>
      <c r="BJ390" s="34" t="str">
        <f>IF(ISBLANK($W390),"",AB390*'Drop Downs'!$F$1)</f>
        <v/>
      </c>
      <c r="BK390" s="36" t="str">
        <f t="shared" si="88"/>
        <v/>
      </c>
      <c r="BL390" s="36" t="str">
        <f>IF(ISBLANK($W390),"",(-1)*PV('Drop Downs'!$F$2,$CB390,$AD390))</f>
        <v/>
      </c>
      <c r="BM390" s="36" t="str">
        <f>IF(ISBLANK($W390),"",(-1)*PV('Drop Downs'!$F$2,CB390,$AF390))</f>
        <v/>
      </c>
      <c r="BN390" s="11" t="str">
        <f t="shared" si="89"/>
        <v/>
      </c>
      <c r="BO390" s="11" t="str">
        <f t="shared" si="79"/>
        <v/>
      </c>
      <c r="BP390" s="11" t="str">
        <f t="shared" si="80"/>
        <v/>
      </c>
      <c r="BQ390" s="36" t="str">
        <f ca="1">IF(ISBLANK($W390),"",OFFSET(Bkgd_AvoidedCosts!$A$1,BT390-1,BU390-1))</f>
        <v/>
      </c>
      <c r="BR390" s="38" t="str">
        <f t="shared" si="81"/>
        <v/>
      </c>
      <c r="BS390" s="38" t="str">
        <f t="shared" si="82"/>
        <v/>
      </c>
      <c r="BT390" s="10" t="str">
        <f>IF(ISBLANK($W390),"",MATCH($CA390,Bkgd_AvoidedCosts!$A$1:$A$405,FALSE))</f>
        <v/>
      </c>
      <c r="BU390" s="10" t="str">
        <f>IF(ISBLANK($W390),"",MATCH(CB390&amp;BZ390,Bkgd_AvoidedCosts!$2:$2,FALSE))</f>
        <v/>
      </c>
      <c r="BV390" s="42" t="str">
        <f ca="1">IF(ISBLANK($W390),"",OFFSET(Measure_List!$A$2,$CC390,BV$5))</f>
        <v/>
      </c>
      <c r="BW390" s="42" t="str">
        <f ca="1">IF(ISBLANK($W390),"",OFFSET(Measure_List!$A$2,$CC390,BW$5))</f>
        <v/>
      </c>
      <c r="BX390" s="42" t="str">
        <f ca="1">IF(ISBLANK($W390),"",OFFSET(Measure_List!$A$2,$CC390,BX$5))</f>
        <v/>
      </c>
      <c r="BY390" s="42" t="str">
        <f ca="1">IF(ISBLANK($W390),"",OFFSET(Measure_List!$A$2,$CC390,BY$5))</f>
        <v/>
      </c>
      <c r="BZ390" s="42" t="str">
        <f ca="1">IF(ISBLANK($W390),"",OFFSET(Measure_List!$A$2,$CC390,BZ$5))</f>
        <v/>
      </c>
      <c r="CA390" s="42" t="str">
        <f ca="1">IF(ISBLANK($W390),"",OFFSET(Measure_List!$A$2,$CC390,CA$5))</f>
        <v/>
      </c>
      <c r="CB390" s="42" t="str">
        <f ca="1">IF(ISBLANK($W390),"",OFFSET(Measure_List!$A$2,$CC390,CB$5))</f>
        <v/>
      </c>
      <c r="CC390" s="42" t="str">
        <f>IF(ISBLANK($W390),"",MATCH($W390,Measure_List!$A$2:$A$4929,FALSE)-1)</f>
        <v/>
      </c>
      <c r="CD390" s="54" t="str">
        <f t="shared" si="83"/>
        <v/>
      </c>
      <c r="CE390" s="55" t="str">
        <f t="shared" si="90"/>
        <v/>
      </c>
      <c r="CF390" s="55" t="str">
        <f>IF(ISBLANK(W390),"",MATCH(P390,'Funding Input and Summary'!$A$5:$A$254,0))</f>
        <v/>
      </c>
      <c r="CG390" s="202" t="str">
        <f>IF(W390="","",IF(ISERROR(VLOOKUP(W390,Measure_List!$A$3:$A$1000,1,FALSE)),1,""))</f>
        <v/>
      </c>
      <c r="CH390" s="46" t="str">
        <f ca="1">IF(BV390="","",IF(BV390&lt;&gt;OFFSET('Funding Input and Summary'!$AE$4,$CF390,0),1,""))</f>
        <v/>
      </c>
      <c r="CI390" s="46" t="str">
        <f ca="1">IF(ISBLANK(W390),"",IF(BZ390&lt;&gt;IF(OFFSET('Funding Input and Summary'!$AG$4,$CF390,0)="Retrofit","R","L"),1,""))</f>
        <v/>
      </c>
      <c r="CJ390" s="46" t="str">
        <f t="shared" si="84"/>
        <v/>
      </c>
      <c r="CK390" s="46" t="str">
        <f ca="1">IF(W390="","",IF(M390&lt;&gt;OFFSET('Funding Input and Summary'!$AF$4,$CF390,0),1,""))</f>
        <v/>
      </c>
      <c r="CL390" s="46" t="str">
        <f t="shared" ca="1" si="91"/>
        <v/>
      </c>
      <c r="CM390" s="46" t="str">
        <f t="shared" si="85"/>
        <v/>
      </c>
      <c r="CN390" s="63"/>
      <c r="CO390" s="63"/>
      <c r="CP390" s="63"/>
      <c r="CQ390" s="63"/>
      <c r="CR390" s="63"/>
    </row>
    <row r="391" spans="1:96" ht="15" x14ac:dyDescent="0.25">
      <c r="A391" s="244" t="str">
        <f t="shared" ca="1" si="86"/>
        <v/>
      </c>
      <c r="B391" s="59"/>
      <c r="C391" s="47"/>
      <c r="D391" s="47"/>
      <c r="E391" s="47"/>
      <c r="F391" s="47"/>
      <c r="G391" s="47"/>
      <c r="H391" s="48"/>
      <c r="I391" s="47"/>
      <c r="J391" s="49"/>
      <c r="K391" s="49"/>
      <c r="L391" s="49"/>
      <c r="M391" s="50"/>
      <c r="N391" s="50"/>
      <c r="O391" s="52"/>
      <c r="P391" s="32"/>
      <c r="Q391" s="32"/>
      <c r="R391" s="20"/>
      <c r="S391" s="51"/>
      <c r="T391" s="275"/>
      <c r="U391" s="51"/>
      <c r="V391" s="51"/>
      <c r="W391" s="62"/>
      <c r="X391" s="52"/>
      <c r="Y391" s="12"/>
      <c r="Z391" s="12"/>
      <c r="AA391" s="276"/>
      <c r="AB391" s="276"/>
      <c r="AC391" s="254"/>
      <c r="AD391" s="254"/>
      <c r="AE391" s="12"/>
      <c r="AF391" s="12"/>
      <c r="AG391" s="254"/>
      <c r="AH391" s="274"/>
      <c r="AI391" s="51"/>
      <c r="AJ391" s="51"/>
      <c r="AK391" s="248"/>
      <c r="AL391" s="248"/>
      <c r="AM391" s="248"/>
      <c r="AN391" s="254"/>
      <c r="AO391" s="254"/>
      <c r="AP391" s="254"/>
      <c r="AQ391" s="274"/>
      <c r="AR391" s="274"/>
      <c r="AS391" s="274"/>
      <c r="AT391" s="254"/>
      <c r="AU391" s="274"/>
      <c r="AV391" s="276"/>
      <c r="AW391" s="276"/>
      <c r="AX391" s="276"/>
      <c r="AY391" s="12"/>
      <c r="AZ391" s="12"/>
      <c r="BA391" s="12"/>
      <c r="BB391" s="12"/>
      <c r="BC391" s="12"/>
      <c r="BD391" s="53"/>
      <c r="BE391" s="11" t="str">
        <f ca="1">IF(OR(ISBLANK($W391),ISBLANK($M391)),"",OFFSET(Measure_List!$J$2,MATCH($W391,Measure_List!$A$3:$A$4922,FALSE),MATCH(M391,Measure_List!$J$2:$BA$2,1)-1))</f>
        <v/>
      </c>
      <c r="BF391" s="36" t="str">
        <f>IF(ISBLANK($W391),"",(-1)*PV('Drop Downs'!$F$2,CB391,$AE391))</f>
        <v/>
      </c>
      <c r="BG391" s="11" t="str">
        <f t="shared" si="77"/>
        <v/>
      </c>
      <c r="BH391" s="34" t="str">
        <f t="shared" si="87"/>
        <v/>
      </c>
      <c r="BI391" s="36" t="str">
        <f t="shared" si="78"/>
        <v/>
      </c>
      <c r="BJ391" s="34" t="str">
        <f>IF(ISBLANK($W391),"",AB391*'Drop Downs'!$F$1)</f>
        <v/>
      </c>
      <c r="BK391" s="36" t="str">
        <f t="shared" si="88"/>
        <v/>
      </c>
      <c r="BL391" s="36" t="str">
        <f>IF(ISBLANK($W391),"",(-1)*PV('Drop Downs'!$F$2,$CB391,$AD391))</f>
        <v/>
      </c>
      <c r="BM391" s="36" t="str">
        <f>IF(ISBLANK($W391),"",(-1)*PV('Drop Downs'!$F$2,CB391,$AF391))</f>
        <v/>
      </c>
      <c r="BN391" s="11" t="str">
        <f t="shared" si="89"/>
        <v/>
      </c>
      <c r="BO391" s="11" t="str">
        <f t="shared" si="79"/>
        <v/>
      </c>
      <c r="BP391" s="11" t="str">
        <f t="shared" si="80"/>
        <v/>
      </c>
      <c r="BQ391" s="36" t="str">
        <f ca="1">IF(ISBLANK($W391),"",OFFSET(Bkgd_AvoidedCosts!$A$1,BT391-1,BU391-1))</f>
        <v/>
      </c>
      <c r="BR391" s="38" t="str">
        <f t="shared" si="81"/>
        <v/>
      </c>
      <c r="BS391" s="38" t="str">
        <f t="shared" si="82"/>
        <v/>
      </c>
      <c r="BT391" s="10" t="str">
        <f>IF(ISBLANK($W391),"",MATCH($CA391,Bkgd_AvoidedCosts!$A$1:$A$405,FALSE))</f>
        <v/>
      </c>
      <c r="BU391" s="10" t="str">
        <f>IF(ISBLANK($W391),"",MATCH(CB391&amp;BZ391,Bkgd_AvoidedCosts!$2:$2,FALSE))</f>
        <v/>
      </c>
      <c r="BV391" s="42" t="str">
        <f ca="1">IF(ISBLANK($W391),"",OFFSET(Measure_List!$A$2,$CC391,BV$5))</f>
        <v/>
      </c>
      <c r="BW391" s="42" t="str">
        <f ca="1">IF(ISBLANK($W391),"",OFFSET(Measure_List!$A$2,$CC391,BW$5))</f>
        <v/>
      </c>
      <c r="BX391" s="42" t="str">
        <f ca="1">IF(ISBLANK($W391),"",OFFSET(Measure_List!$A$2,$CC391,BX$5))</f>
        <v/>
      </c>
      <c r="BY391" s="42" t="str">
        <f ca="1">IF(ISBLANK($W391),"",OFFSET(Measure_List!$A$2,$CC391,BY$5))</f>
        <v/>
      </c>
      <c r="BZ391" s="42" t="str">
        <f ca="1">IF(ISBLANK($W391),"",OFFSET(Measure_List!$A$2,$CC391,BZ$5))</f>
        <v/>
      </c>
      <c r="CA391" s="42" t="str">
        <f ca="1">IF(ISBLANK($W391),"",OFFSET(Measure_List!$A$2,$CC391,CA$5))</f>
        <v/>
      </c>
      <c r="CB391" s="42" t="str">
        <f ca="1">IF(ISBLANK($W391),"",OFFSET(Measure_List!$A$2,$CC391,CB$5))</f>
        <v/>
      </c>
      <c r="CC391" s="42" t="str">
        <f>IF(ISBLANK($W391),"",MATCH($W391,Measure_List!$A$2:$A$4929,FALSE)-1)</f>
        <v/>
      </c>
      <c r="CD391" s="54" t="str">
        <f t="shared" si="83"/>
        <v/>
      </c>
      <c r="CE391" s="55" t="str">
        <f t="shared" si="90"/>
        <v/>
      </c>
      <c r="CF391" s="55" t="str">
        <f>IF(ISBLANK(W391),"",MATCH(P391,'Funding Input and Summary'!$A$5:$A$254,0))</f>
        <v/>
      </c>
      <c r="CG391" s="202" t="str">
        <f>IF(W391="","",IF(ISERROR(VLOOKUP(W391,Measure_List!$A$3:$A$1000,1,FALSE)),1,""))</f>
        <v/>
      </c>
      <c r="CH391" s="46" t="str">
        <f ca="1">IF(BV391="","",IF(BV391&lt;&gt;OFFSET('Funding Input and Summary'!$AE$4,$CF391,0),1,""))</f>
        <v/>
      </c>
      <c r="CI391" s="46" t="str">
        <f ca="1">IF(ISBLANK(W391),"",IF(BZ391&lt;&gt;IF(OFFSET('Funding Input and Summary'!$AG$4,$CF391,0)="Retrofit","R","L"),1,""))</f>
        <v/>
      </c>
      <c r="CJ391" s="46" t="str">
        <f t="shared" si="84"/>
        <v/>
      </c>
      <c r="CK391" s="46" t="str">
        <f ca="1">IF(W391="","",IF(M391&lt;&gt;OFFSET('Funding Input and Summary'!$AF$4,$CF391,0),1,""))</f>
        <v/>
      </c>
      <c r="CL391" s="46" t="str">
        <f t="shared" ca="1" si="91"/>
        <v/>
      </c>
      <c r="CM391" s="46" t="str">
        <f t="shared" si="85"/>
        <v/>
      </c>
      <c r="CN391" s="63"/>
      <c r="CO391" s="63"/>
      <c r="CP391" s="63"/>
      <c r="CQ391" s="63"/>
      <c r="CR391" s="63"/>
    </row>
    <row r="392" spans="1:96" ht="15" x14ac:dyDescent="0.25">
      <c r="A392" s="244" t="str">
        <f t="shared" ca="1" si="86"/>
        <v/>
      </c>
      <c r="B392" s="59"/>
      <c r="C392" s="47"/>
      <c r="D392" s="47"/>
      <c r="E392" s="47"/>
      <c r="F392" s="47"/>
      <c r="G392" s="47"/>
      <c r="H392" s="48"/>
      <c r="I392" s="47"/>
      <c r="J392" s="49"/>
      <c r="K392" s="49"/>
      <c r="L392" s="49"/>
      <c r="M392" s="50"/>
      <c r="N392" s="50"/>
      <c r="O392" s="52"/>
      <c r="P392" s="32"/>
      <c r="Q392" s="32"/>
      <c r="R392" s="20"/>
      <c r="S392" s="51"/>
      <c r="T392" s="275"/>
      <c r="U392" s="51"/>
      <c r="V392" s="51"/>
      <c r="W392" s="62"/>
      <c r="X392" s="52"/>
      <c r="Y392" s="12"/>
      <c r="Z392" s="12"/>
      <c r="AA392" s="276"/>
      <c r="AB392" s="276"/>
      <c r="AC392" s="254"/>
      <c r="AD392" s="254"/>
      <c r="AE392" s="12"/>
      <c r="AF392" s="12"/>
      <c r="AG392" s="254"/>
      <c r="AH392" s="274"/>
      <c r="AI392" s="51"/>
      <c r="AJ392" s="51"/>
      <c r="AK392" s="248"/>
      <c r="AL392" s="248"/>
      <c r="AM392" s="248"/>
      <c r="AN392" s="254"/>
      <c r="AO392" s="254"/>
      <c r="AP392" s="254"/>
      <c r="AQ392" s="274"/>
      <c r="AR392" s="274"/>
      <c r="AS392" s="274"/>
      <c r="AT392" s="254"/>
      <c r="AU392" s="274"/>
      <c r="AV392" s="276"/>
      <c r="AW392" s="276"/>
      <c r="AX392" s="276"/>
      <c r="AY392" s="12"/>
      <c r="AZ392" s="12"/>
      <c r="BA392" s="12"/>
      <c r="BB392" s="12"/>
      <c r="BC392" s="12"/>
      <c r="BD392" s="53"/>
      <c r="BE392" s="11" t="str">
        <f ca="1">IF(OR(ISBLANK($W392),ISBLANK($M392)),"",OFFSET(Measure_List!$J$2,MATCH($W392,Measure_List!$A$3:$A$4922,FALSE),MATCH(M392,Measure_List!$J$2:$BA$2,1)-1))</f>
        <v/>
      </c>
      <c r="BF392" s="36" t="str">
        <f>IF(ISBLANK($W392),"",(-1)*PV('Drop Downs'!$F$2,CB392,$AE392))</f>
        <v/>
      </c>
      <c r="BG392" s="11" t="str">
        <f t="shared" si="77"/>
        <v/>
      </c>
      <c r="BH392" s="34" t="str">
        <f t="shared" si="87"/>
        <v/>
      </c>
      <c r="BI392" s="36" t="str">
        <f t="shared" si="78"/>
        <v/>
      </c>
      <c r="BJ392" s="34" t="str">
        <f>IF(ISBLANK($W392),"",AB392*'Drop Downs'!$F$1)</f>
        <v/>
      </c>
      <c r="BK392" s="36" t="str">
        <f t="shared" si="88"/>
        <v/>
      </c>
      <c r="BL392" s="36" t="str">
        <f>IF(ISBLANK($W392),"",(-1)*PV('Drop Downs'!$F$2,$CB392,$AD392))</f>
        <v/>
      </c>
      <c r="BM392" s="36" t="str">
        <f>IF(ISBLANK($W392),"",(-1)*PV('Drop Downs'!$F$2,CB392,$AF392))</f>
        <v/>
      </c>
      <c r="BN392" s="11" t="str">
        <f t="shared" si="89"/>
        <v/>
      </c>
      <c r="BO392" s="11" t="str">
        <f t="shared" si="79"/>
        <v/>
      </c>
      <c r="BP392" s="11" t="str">
        <f t="shared" si="80"/>
        <v/>
      </c>
      <c r="BQ392" s="36" t="str">
        <f ca="1">IF(ISBLANK($W392),"",OFFSET(Bkgd_AvoidedCosts!$A$1,BT392-1,BU392-1))</f>
        <v/>
      </c>
      <c r="BR392" s="38" t="str">
        <f t="shared" si="81"/>
        <v/>
      </c>
      <c r="BS392" s="38" t="str">
        <f t="shared" si="82"/>
        <v/>
      </c>
      <c r="BT392" s="10" t="str">
        <f>IF(ISBLANK($W392),"",MATCH($CA392,Bkgd_AvoidedCosts!$A$1:$A$405,FALSE))</f>
        <v/>
      </c>
      <c r="BU392" s="10" t="str">
        <f>IF(ISBLANK($W392),"",MATCH(CB392&amp;BZ392,Bkgd_AvoidedCosts!$2:$2,FALSE))</f>
        <v/>
      </c>
      <c r="BV392" s="42" t="str">
        <f ca="1">IF(ISBLANK($W392),"",OFFSET(Measure_List!$A$2,$CC392,BV$5))</f>
        <v/>
      </c>
      <c r="BW392" s="42" t="str">
        <f ca="1">IF(ISBLANK($W392),"",OFFSET(Measure_List!$A$2,$CC392,BW$5))</f>
        <v/>
      </c>
      <c r="BX392" s="42" t="str">
        <f ca="1">IF(ISBLANK($W392),"",OFFSET(Measure_List!$A$2,$CC392,BX$5))</f>
        <v/>
      </c>
      <c r="BY392" s="42" t="str">
        <f ca="1">IF(ISBLANK($W392),"",OFFSET(Measure_List!$A$2,$CC392,BY$5))</f>
        <v/>
      </c>
      <c r="BZ392" s="42" t="str">
        <f ca="1">IF(ISBLANK($W392),"",OFFSET(Measure_List!$A$2,$CC392,BZ$5))</f>
        <v/>
      </c>
      <c r="CA392" s="42" t="str">
        <f ca="1">IF(ISBLANK($W392),"",OFFSET(Measure_List!$A$2,$CC392,CA$5))</f>
        <v/>
      </c>
      <c r="CB392" s="42" t="str">
        <f ca="1">IF(ISBLANK($W392),"",OFFSET(Measure_List!$A$2,$CC392,CB$5))</f>
        <v/>
      </c>
      <c r="CC392" s="42" t="str">
        <f>IF(ISBLANK($W392),"",MATCH($W392,Measure_List!$A$2:$A$4929,FALSE)-1)</f>
        <v/>
      </c>
      <c r="CD392" s="54" t="str">
        <f t="shared" si="83"/>
        <v/>
      </c>
      <c r="CE392" s="55" t="str">
        <f t="shared" si="90"/>
        <v/>
      </c>
      <c r="CF392" s="55" t="str">
        <f>IF(ISBLANK(W392),"",MATCH(P392,'Funding Input and Summary'!$A$5:$A$254,0))</f>
        <v/>
      </c>
      <c r="CG392" s="202" t="str">
        <f>IF(W392="","",IF(ISERROR(VLOOKUP(W392,Measure_List!$A$3:$A$1000,1,FALSE)),1,""))</f>
        <v/>
      </c>
      <c r="CH392" s="46" t="str">
        <f ca="1">IF(BV392="","",IF(BV392&lt;&gt;OFFSET('Funding Input and Summary'!$AE$4,$CF392,0),1,""))</f>
        <v/>
      </c>
      <c r="CI392" s="46" t="str">
        <f ca="1">IF(ISBLANK(W392),"",IF(BZ392&lt;&gt;IF(OFFSET('Funding Input and Summary'!$AG$4,$CF392,0)="Retrofit","R","L"),1,""))</f>
        <v/>
      </c>
      <c r="CJ392" s="46" t="str">
        <f t="shared" si="84"/>
        <v/>
      </c>
      <c r="CK392" s="46" t="str">
        <f ca="1">IF(W392="","",IF(M392&lt;&gt;OFFSET('Funding Input and Summary'!$AF$4,$CF392,0),1,""))</f>
        <v/>
      </c>
      <c r="CL392" s="46" t="str">
        <f t="shared" ca="1" si="91"/>
        <v/>
      </c>
      <c r="CM392" s="46" t="str">
        <f t="shared" si="85"/>
        <v/>
      </c>
      <c r="CN392" s="63"/>
      <c r="CO392" s="63"/>
      <c r="CP392" s="63"/>
      <c r="CQ392" s="63"/>
      <c r="CR392" s="63"/>
    </row>
    <row r="393" spans="1:96" ht="15" x14ac:dyDescent="0.25">
      <c r="A393" s="244" t="str">
        <f t="shared" ca="1" si="86"/>
        <v/>
      </c>
      <c r="B393" s="59"/>
      <c r="C393" s="47"/>
      <c r="D393" s="47"/>
      <c r="E393" s="47"/>
      <c r="F393" s="47"/>
      <c r="G393" s="47"/>
      <c r="H393" s="48"/>
      <c r="I393" s="47"/>
      <c r="J393" s="49"/>
      <c r="K393" s="49"/>
      <c r="L393" s="49"/>
      <c r="M393" s="50"/>
      <c r="N393" s="50"/>
      <c r="O393" s="52"/>
      <c r="P393" s="32"/>
      <c r="Q393" s="32"/>
      <c r="R393" s="20"/>
      <c r="S393" s="51"/>
      <c r="T393" s="275"/>
      <c r="U393" s="51"/>
      <c r="V393" s="51"/>
      <c r="W393" s="62"/>
      <c r="X393" s="52"/>
      <c r="Y393" s="12"/>
      <c r="Z393" s="12"/>
      <c r="AA393" s="276"/>
      <c r="AB393" s="276"/>
      <c r="AC393" s="254"/>
      <c r="AD393" s="254"/>
      <c r="AE393" s="12"/>
      <c r="AF393" s="12"/>
      <c r="AG393" s="254"/>
      <c r="AH393" s="274"/>
      <c r="AI393" s="51"/>
      <c r="AJ393" s="51"/>
      <c r="AK393" s="248"/>
      <c r="AL393" s="248"/>
      <c r="AM393" s="248"/>
      <c r="AN393" s="254"/>
      <c r="AO393" s="254"/>
      <c r="AP393" s="254"/>
      <c r="AQ393" s="274"/>
      <c r="AR393" s="274"/>
      <c r="AS393" s="274"/>
      <c r="AT393" s="254"/>
      <c r="AU393" s="274"/>
      <c r="AV393" s="276"/>
      <c r="AW393" s="276"/>
      <c r="AX393" s="276"/>
      <c r="AY393" s="12"/>
      <c r="AZ393" s="12"/>
      <c r="BA393" s="12"/>
      <c r="BB393" s="12"/>
      <c r="BC393" s="12"/>
      <c r="BD393" s="53"/>
      <c r="BE393" s="11" t="str">
        <f ca="1">IF(OR(ISBLANK($W393),ISBLANK($M393)),"",OFFSET(Measure_List!$J$2,MATCH($W393,Measure_List!$A$3:$A$4922,FALSE),MATCH(M393,Measure_List!$J$2:$BA$2,1)-1))</f>
        <v/>
      </c>
      <c r="BF393" s="36" t="str">
        <f>IF(ISBLANK($W393),"",(-1)*PV('Drop Downs'!$F$2,CB393,$AE393))</f>
        <v/>
      </c>
      <c r="BG393" s="11" t="str">
        <f t="shared" si="77"/>
        <v/>
      </c>
      <c r="BH393" s="34" t="str">
        <f t="shared" si="87"/>
        <v/>
      </c>
      <c r="BI393" s="36" t="str">
        <f t="shared" si="78"/>
        <v/>
      </c>
      <c r="BJ393" s="34" t="str">
        <f>IF(ISBLANK($W393),"",AB393*'Drop Downs'!$F$1)</f>
        <v/>
      </c>
      <c r="BK393" s="36" t="str">
        <f t="shared" si="88"/>
        <v/>
      </c>
      <c r="BL393" s="36" t="str">
        <f>IF(ISBLANK($W393),"",(-1)*PV('Drop Downs'!$F$2,$CB393,$AD393))</f>
        <v/>
      </c>
      <c r="BM393" s="36" t="str">
        <f>IF(ISBLANK($W393),"",(-1)*PV('Drop Downs'!$F$2,CB393,$AF393))</f>
        <v/>
      </c>
      <c r="BN393" s="11" t="str">
        <f t="shared" si="89"/>
        <v/>
      </c>
      <c r="BO393" s="11" t="str">
        <f t="shared" si="79"/>
        <v/>
      </c>
      <c r="BP393" s="11" t="str">
        <f t="shared" si="80"/>
        <v/>
      </c>
      <c r="BQ393" s="36" t="str">
        <f ca="1">IF(ISBLANK($W393),"",OFFSET(Bkgd_AvoidedCosts!$A$1,BT393-1,BU393-1))</f>
        <v/>
      </c>
      <c r="BR393" s="38" t="str">
        <f t="shared" si="81"/>
        <v/>
      </c>
      <c r="BS393" s="38" t="str">
        <f t="shared" si="82"/>
        <v/>
      </c>
      <c r="BT393" s="10" t="str">
        <f>IF(ISBLANK($W393),"",MATCH($CA393,Bkgd_AvoidedCosts!$A$1:$A$405,FALSE))</f>
        <v/>
      </c>
      <c r="BU393" s="10" t="str">
        <f>IF(ISBLANK($W393),"",MATCH(CB393&amp;BZ393,Bkgd_AvoidedCosts!$2:$2,FALSE))</f>
        <v/>
      </c>
      <c r="BV393" s="42" t="str">
        <f ca="1">IF(ISBLANK($W393),"",OFFSET(Measure_List!$A$2,$CC393,BV$5))</f>
        <v/>
      </c>
      <c r="BW393" s="42" t="str">
        <f ca="1">IF(ISBLANK($W393),"",OFFSET(Measure_List!$A$2,$CC393,BW$5))</f>
        <v/>
      </c>
      <c r="BX393" s="42" t="str">
        <f ca="1">IF(ISBLANK($W393),"",OFFSET(Measure_List!$A$2,$CC393,BX$5))</f>
        <v/>
      </c>
      <c r="BY393" s="42" t="str">
        <f ca="1">IF(ISBLANK($W393),"",OFFSET(Measure_List!$A$2,$CC393,BY$5))</f>
        <v/>
      </c>
      <c r="BZ393" s="42" t="str">
        <f ca="1">IF(ISBLANK($W393),"",OFFSET(Measure_List!$A$2,$CC393,BZ$5))</f>
        <v/>
      </c>
      <c r="CA393" s="42" t="str">
        <f ca="1">IF(ISBLANK($W393),"",OFFSET(Measure_List!$A$2,$CC393,CA$5))</f>
        <v/>
      </c>
      <c r="CB393" s="42" t="str">
        <f ca="1">IF(ISBLANK($W393),"",OFFSET(Measure_List!$A$2,$CC393,CB$5))</f>
        <v/>
      </c>
      <c r="CC393" s="42" t="str">
        <f>IF(ISBLANK($W393),"",MATCH($W393,Measure_List!$A$2:$A$4929,FALSE)-1)</f>
        <v/>
      </c>
      <c r="CD393" s="54" t="str">
        <f t="shared" si="83"/>
        <v/>
      </c>
      <c r="CE393" s="55" t="str">
        <f t="shared" si="90"/>
        <v/>
      </c>
      <c r="CF393" s="55" t="str">
        <f>IF(ISBLANK(W393),"",MATCH(P393,'Funding Input and Summary'!$A$5:$A$254,0))</f>
        <v/>
      </c>
      <c r="CG393" s="202" t="str">
        <f>IF(W393="","",IF(ISERROR(VLOOKUP(W393,Measure_List!$A$3:$A$1000,1,FALSE)),1,""))</f>
        <v/>
      </c>
      <c r="CH393" s="46" t="str">
        <f ca="1">IF(BV393="","",IF(BV393&lt;&gt;OFFSET('Funding Input and Summary'!$AE$4,$CF393,0),1,""))</f>
        <v/>
      </c>
      <c r="CI393" s="46" t="str">
        <f ca="1">IF(ISBLANK(W393),"",IF(BZ393&lt;&gt;IF(OFFSET('Funding Input and Summary'!$AG$4,$CF393,0)="Retrofit","R","L"),1,""))</f>
        <v/>
      </c>
      <c r="CJ393" s="46" t="str">
        <f t="shared" si="84"/>
        <v/>
      </c>
      <c r="CK393" s="46" t="str">
        <f ca="1">IF(W393="","",IF(M393&lt;&gt;OFFSET('Funding Input and Summary'!$AF$4,$CF393,0),1,""))</f>
        <v/>
      </c>
      <c r="CL393" s="46" t="str">
        <f t="shared" ca="1" si="91"/>
        <v/>
      </c>
      <c r="CM393" s="46" t="str">
        <f t="shared" si="85"/>
        <v/>
      </c>
      <c r="CN393" s="63"/>
      <c r="CO393" s="63"/>
      <c r="CP393" s="63"/>
      <c r="CQ393" s="63"/>
      <c r="CR393" s="63"/>
    </row>
    <row r="394" spans="1:96" ht="15" x14ac:dyDescent="0.25">
      <c r="A394" s="244" t="str">
        <f t="shared" ca="1" si="86"/>
        <v/>
      </c>
      <c r="B394" s="59"/>
      <c r="C394" s="47"/>
      <c r="D394" s="47"/>
      <c r="E394" s="47"/>
      <c r="F394" s="47"/>
      <c r="G394" s="47"/>
      <c r="H394" s="48"/>
      <c r="I394" s="47"/>
      <c r="J394" s="49"/>
      <c r="K394" s="49"/>
      <c r="L394" s="49"/>
      <c r="M394" s="50"/>
      <c r="N394" s="50"/>
      <c r="O394" s="52"/>
      <c r="P394" s="32"/>
      <c r="Q394" s="32"/>
      <c r="R394" s="20"/>
      <c r="S394" s="51"/>
      <c r="T394" s="275"/>
      <c r="U394" s="51"/>
      <c r="V394" s="51"/>
      <c r="W394" s="62"/>
      <c r="X394" s="52"/>
      <c r="Y394" s="12"/>
      <c r="Z394" s="12"/>
      <c r="AA394" s="276"/>
      <c r="AB394" s="276"/>
      <c r="AC394" s="254"/>
      <c r="AD394" s="254"/>
      <c r="AE394" s="12"/>
      <c r="AF394" s="12"/>
      <c r="AG394" s="254"/>
      <c r="AH394" s="274"/>
      <c r="AI394" s="51"/>
      <c r="AJ394" s="51"/>
      <c r="AK394" s="248"/>
      <c r="AL394" s="248"/>
      <c r="AM394" s="248"/>
      <c r="AN394" s="254"/>
      <c r="AO394" s="254"/>
      <c r="AP394" s="254"/>
      <c r="AQ394" s="274"/>
      <c r="AR394" s="274"/>
      <c r="AS394" s="274"/>
      <c r="AT394" s="254"/>
      <c r="AU394" s="274"/>
      <c r="AV394" s="276"/>
      <c r="AW394" s="276"/>
      <c r="AX394" s="276"/>
      <c r="AY394" s="12"/>
      <c r="AZ394" s="12"/>
      <c r="BA394" s="12"/>
      <c r="BB394" s="12"/>
      <c r="BC394" s="12"/>
      <c r="BD394" s="53"/>
      <c r="BE394" s="11" t="str">
        <f ca="1">IF(OR(ISBLANK($W394),ISBLANK($M394)),"",OFFSET(Measure_List!$J$2,MATCH($W394,Measure_List!$A$3:$A$4922,FALSE),MATCH(M394,Measure_List!$J$2:$BA$2,1)-1))</f>
        <v/>
      </c>
      <c r="BF394" s="36" t="str">
        <f>IF(ISBLANK($W394),"",(-1)*PV('Drop Downs'!$F$2,CB394,$AE394))</f>
        <v/>
      </c>
      <c r="BG394" s="11" t="str">
        <f t="shared" ref="BG394:BG457" si="92">IF(ISBLANK($W394),"",IF($AE394&lt;0,Y394,SUM((Y394+BF394))))</f>
        <v/>
      </c>
      <c r="BH394" s="34" t="str">
        <f t="shared" si="87"/>
        <v/>
      </c>
      <c r="BI394" s="36" t="str">
        <f t="shared" ref="BI394:BI457" si="93">IF(OR(ISBLANK($W394),ISBLANK($M394)),"",BE394*BJ394)</f>
        <v/>
      </c>
      <c r="BJ394" s="34" t="str">
        <f>IF(ISBLANK($W394),"",AB394*'Drop Downs'!$F$1)</f>
        <v/>
      </c>
      <c r="BK394" s="36" t="str">
        <f t="shared" si="88"/>
        <v/>
      </c>
      <c r="BL394" s="36" t="str">
        <f>IF(ISBLANK($W394),"",(-1)*PV('Drop Downs'!$F$2,$CB394,$AD394))</f>
        <v/>
      </c>
      <c r="BM394" s="36" t="str">
        <f>IF(ISBLANK($W394),"",(-1)*PV('Drop Downs'!$F$2,CB394,$AF394))</f>
        <v/>
      </c>
      <c r="BN394" s="11" t="str">
        <f t="shared" si="89"/>
        <v/>
      </c>
      <c r="BO394" s="11" t="str">
        <f t="shared" ref="BO394:BO457" si="94">IF(ISBLANK($W394),"",IF($AF394&lt;0,Z394,SUM((Z394+BM394))))</f>
        <v/>
      </c>
      <c r="BP394" s="11" t="str">
        <f t="shared" ref="BP394:BP457" si="95">IF(ISBLANK($W394),"",AB394*BQ394)</f>
        <v/>
      </c>
      <c r="BQ394" s="36" t="str">
        <f ca="1">IF(ISBLANK($W394),"",OFFSET(Bkgd_AvoidedCosts!$A$1,BT394-1,BU394-1))</f>
        <v/>
      </c>
      <c r="BR394" s="38" t="str">
        <f t="shared" ref="BR394:BR457" si="96">IF(ISBLANK(W394),"",AA394*B394)</f>
        <v/>
      </c>
      <c r="BS394" s="38" t="str">
        <f t="shared" ref="BS394:BS457" si="97">IF(ISBLANK($W394),"",$AB394*$B394)</f>
        <v/>
      </c>
      <c r="BT394" s="10" t="str">
        <f>IF(ISBLANK($W394),"",MATCH($CA394,Bkgd_AvoidedCosts!$A$1:$A$405,FALSE))</f>
        <v/>
      </c>
      <c r="BU394" s="10" t="str">
        <f>IF(ISBLANK($W394),"",MATCH(CB394&amp;BZ394,Bkgd_AvoidedCosts!$2:$2,FALSE))</f>
        <v/>
      </c>
      <c r="BV394" s="42" t="str">
        <f ca="1">IF(ISBLANK($W394),"",OFFSET(Measure_List!$A$2,$CC394,BV$5))</f>
        <v/>
      </c>
      <c r="BW394" s="42" t="str">
        <f ca="1">IF(ISBLANK($W394),"",OFFSET(Measure_List!$A$2,$CC394,BW$5))</f>
        <v/>
      </c>
      <c r="BX394" s="42" t="str">
        <f ca="1">IF(ISBLANK($W394),"",OFFSET(Measure_List!$A$2,$CC394,BX$5))</f>
        <v/>
      </c>
      <c r="BY394" s="42" t="str">
        <f ca="1">IF(ISBLANK($W394),"",OFFSET(Measure_List!$A$2,$CC394,BY$5))</f>
        <v/>
      </c>
      <c r="BZ394" s="42" t="str">
        <f ca="1">IF(ISBLANK($W394),"",OFFSET(Measure_List!$A$2,$CC394,BZ$5))</f>
        <v/>
      </c>
      <c r="CA394" s="42" t="str">
        <f ca="1">IF(ISBLANK($W394),"",OFFSET(Measure_List!$A$2,$CC394,CA$5))</f>
        <v/>
      </c>
      <c r="CB394" s="42" t="str">
        <f ca="1">IF(ISBLANK($W394),"",OFFSET(Measure_List!$A$2,$CC394,CB$5))</f>
        <v/>
      </c>
      <c r="CC394" s="42" t="str">
        <f>IF(ISBLANK($W394),"",MATCH($W394,Measure_List!$A$2:$A$4929,FALSE)-1)</f>
        <v/>
      </c>
      <c r="CD394" s="54" t="str">
        <f t="shared" ref="CD394:CD457" si="98">IF(ISBLANK($W394),"",IF(P394="",0,IF(P394=P393,0,1)))</f>
        <v/>
      </c>
      <c r="CE394" s="55" t="str">
        <f t="shared" si="90"/>
        <v/>
      </c>
      <c r="CF394" s="55" t="str">
        <f>IF(ISBLANK(W394),"",MATCH(P394,'Funding Input and Summary'!$A$5:$A$254,0))</f>
        <v/>
      </c>
      <c r="CG394" s="202" t="str">
        <f>IF(W394="","",IF(ISERROR(VLOOKUP(W394,Measure_List!$A$3:$A$1000,1,FALSE)),1,""))</f>
        <v/>
      </c>
      <c r="CH394" s="46" t="str">
        <f ca="1">IF(BV394="","",IF(BV394&lt;&gt;OFFSET('Funding Input and Summary'!$AE$4,$CF394,0),1,""))</f>
        <v/>
      </c>
      <c r="CI394" s="46" t="str">
        <f ca="1">IF(ISBLANK(W394),"",IF(BZ394&lt;&gt;IF(OFFSET('Funding Input and Summary'!$AG$4,$CF394,0)="Retrofit","R","L"),1,""))</f>
        <v/>
      </c>
      <c r="CJ394" s="46" t="str">
        <f t="shared" ref="CJ394:CJ457" si="99">IF(W394="","",IF(M394="",1,""))</f>
        <v/>
      </c>
      <c r="CK394" s="46" t="str">
        <f ca="1">IF(W394="","",IF(M394&lt;&gt;OFFSET('Funding Input and Summary'!$AF$4,$CF394,0),1,""))</f>
        <v/>
      </c>
      <c r="CL394" s="46" t="str">
        <f t="shared" ca="1" si="91"/>
        <v/>
      </c>
      <c r="CM394" s="46" t="str">
        <f t="shared" ref="CM394:CM457" si="100">IF(ISBLANK(W394),"",IF(OR(Y394=0,Z394=0,AA394=0,AB394=0),"warning",""))</f>
        <v/>
      </c>
      <c r="CN394" s="63"/>
      <c r="CO394" s="63"/>
      <c r="CP394" s="63"/>
      <c r="CQ394" s="63"/>
      <c r="CR394" s="63"/>
    </row>
    <row r="395" spans="1:96" ht="15" x14ac:dyDescent="0.25">
      <c r="A395" s="244" t="str">
        <f t="shared" ref="A395:A458" ca="1" si="101">BY395</f>
        <v/>
      </c>
      <c r="B395" s="59"/>
      <c r="C395" s="47"/>
      <c r="D395" s="47"/>
      <c r="E395" s="47"/>
      <c r="F395" s="47"/>
      <c r="G395" s="47"/>
      <c r="H395" s="48"/>
      <c r="I395" s="47"/>
      <c r="J395" s="49"/>
      <c r="K395" s="49"/>
      <c r="L395" s="49"/>
      <c r="M395" s="50"/>
      <c r="N395" s="50"/>
      <c r="O395" s="52"/>
      <c r="P395" s="32"/>
      <c r="Q395" s="32"/>
      <c r="R395" s="20"/>
      <c r="S395" s="51"/>
      <c r="T395" s="275"/>
      <c r="U395" s="51"/>
      <c r="V395" s="51"/>
      <c r="W395" s="62"/>
      <c r="X395" s="52"/>
      <c r="Y395" s="12"/>
      <c r="Z395" s="12"/>
      <c r="AA395" s="276"/>
      <c r="AB395" s="276"/>
      <c r="AC395" s="254"/>
      <c r="AD395" s="254"/>
      <c r="AE395" s="12"/>
      <c r="AF395" s="12"/>
      <c r="AG395" s="254"/>
      <c r="AH395" s="274"/>
      <c r="AI395" s="51"/>
      <c r="AJ395" s="51"/>
      <c r="AK395" s="248"/>
      <c r="AL395" s="248"/>
      <c r="AM395" s="248"/>
      <c r="AN395" s="254"/>
      <c r="AO395" s="254"/>
      <c r="AP395" s="254"/>
      <c r="AQ395" s="274"/>
      <c r="AR395" s="274"/>
      <c r="AS395" s="274"/>
      <c r="AT395" s="254"/>
      <c r="AU395" s="274"/>
      <c r="AV395" s="276"/>
      <c r="AW395" s="276"/>
      <c r="AX395" s="276"/>
      <c r="AY395" s="12"/>
      <c r="AZ395" s="12"/>
      <c r="BA395" s="12"/>
      <c r="BB395" s="12"/>
      <c r="BC395" s="12"/>
      <c r="BD395" s="53"/>
      <c r="BE395" s="11" t="str">
        <f ca="1">IF(OR(ISBLANK($W395),ISBLANK($M395)),"",OFFSET(Measure_List!$J$2,MATCH($W395,Measure_List!$A$3:$A$4922,FALSE),MATCH(M395,Measure_List!$J$2:$BA$2,1)-1))</f>
        <v/>
      </c>
      <c r="BF395" s="36" t="str">
        <f>IF(ISBLANK($W395),"",(-1)*PV('Drop Downs'!$F$2,CB395,$AE395))</f>
        <v/>
      </c>
      <c r="BG395" s="11" t="str">
        <f t="shared" si="92"/>
        <v/>
      </c>
      <c r="BH395" s="34" t="str">
        <f t="shared" ref="BH395:BH458" si="102">IF(ISBLANK($W395),"",IF(ISERROR(BN395/BO395),0,BN395/BO395))</f>
        <v/>
      </c>
      <c r="BI395" s="36" t="str">
        <f t="shared" si="93"/>
        <v/>
      </c>
      <c r="BJ395" s="34" t="str">
        <f>IF(ISBLANK($W395),"",AB395*'Drop Downs'!$F$1)</f>
        <v/>
      </c>
      <c r="BK395" s="36" t="str">
        <f t="shared" ref="BK395:BK458" si="103">IF(ISBLANK($W395),"",BQ395*BJ395)</f>
        <v/>
      </c>
      <c r="BL395" s="36" t="str">
        <f>IF(ISBLANK($W395),"",(-1)*PV('Drop Downs'!$F$2,$CB395,$AD395))</f>
        <v/>
      </c>
      <c r="BM395" s="36" t="str">
        <f>IF(ISBLANK($W395),"",(-1)*PV('Drop Downs'!$F$2,CB395,$AF395))</f>
        <v/>
      </c>
      <c r="BN395" s="11" t="str">
        <f t="shared" ref="BN395:BN458" si="104">IF(ISBLANK($W395),"",IF($AF395&lt;0,((BK395+BL395+-1*BM395)),SUM(BK395:BL395)))</f>
        <v/>
      </c>
      <c r="BO395" s="11" t="str">
        <f t="shared" si="94"/>
        <v/>
      </c>
      <c r="BP395" s="11" t="str">
        <f t="shared" si="95"/>
        <v/>
      </c>
      <c r="BQ395" s="36" t="str">
        <f ca="1">IF(ISBLANK($W395),"",OFFSET(Bkgd_AvoidedCosts!$A$1,BT395-1,BU395-1))</f>
        <v/>
      </c>
      <c r="BR395" s="38" t="str">
        <f t="shared" si="96"/>
        <v/>
      </c>
      <c r="BS395" s="38" t="str">
        <f t="shared" si="97"/>
        <v/>
      </c>
      <c r="BT395" s="10" t="str">
        <f>IF(ISBLANK($W395),"",MATCH($CA395,Bkgd_AvoidedCosts!$A$1:$A$405,FALSE))</f>
        <v/>
      </c>
      <c r="BU395" s="10" t="str">
        <f>IF(ISBLANK($W395),"",MATCH(CB395&amp;BZ395,Bkgd_AvoidedCosts!$2:$2,FALSE))</f>
        <v/>
      </c>
      <c r="BV395" s="42" t="str">
        <f ca="1">IF(ISBLANK($W395),"",OFFSET(Measure_List!$A$2,$CC395,BV$5))</f>
        <v/>
      </c>
      <c r="BW395" s="42" t="str">
        <f ca="1">IF(ISBLANK($W395),"",OFFSET(Measure_List!$A$2,$CC395,BW$5))</f>
        <v/>
      </c>
      <c r="BX395" s="42" t="str">
        <f ca="1">IF(ISBLANK($W395),"",OFFSET(Measure_List!$A$2,$CC395,BX$5))</f>
        <v/>
      </c>
      <c r="BY395" s="42" t="str">
        <f ca="1">IF(ISBLANK($W395),"",OFFSET(Measure_List!$A$2,$CC395,BY$5))</f>
        <v/>
      </c>
      <c r="BZ395" s="42" t="str">
        <f ca="1">IF(ISBLANK($W395),"",OFFSET(Measure_List!$A$2,$CC395,BZ$5))</f>
        <v/>
      </c>
      <c r="CA395" s="42" t="str">
        <f ca="1">IF(ISBLANK($W395),"",OFFSET(Measure_List!$A$2,$CC395,CA$5))</f>
        <v/>
      </c>
      <c r="CB395" s="42" t="str">
        <f ca="1">IF(ISBLANK($W395),"",OFFSET(Measure_List!$A$2,$CC395,CB$5))</f>
        <v/>
      </c>
      <c r="CC395" s="42" t="str">
        <f>IF(ISBLANK($W395),"",MATCH($W395,Measure_List!$A$2:$A$4929,FALSE)-1)</f>
        <v/>
      </c>
      <c r="CD395" s="54" t="str">
        <f t="shared" si="98"/>
        <v/>
      </c>
      <c r="CE395" s="55" t="str">
        <f t="shared" ref="CE395:CE458" si="105">IF(ISBLANK($W395),"",CD395+IF(ISNUMBER(CE394),CE394,0))</f>
        <v/>
      </c>
      <c r="CF395" s="55" t="str">
        <f>IF(ISBLANK(W395),"",MATCH(P395,'Funding Input and Summary'!$A$5:$A$254,0))</f>
        <v/>
      </c>
      <c r="CG395" s="202" t="str">
        <f>IF(W395="","",IF(ISERROR(VLOOKUP(W395,Measure_List!$A$3:$A$1000,1,FALSE)),1,""))</f>
        <v/>
      </c>
      <c r="CH395" s="46" t="str">
        <f ca="1">IF(BV395="","",IF(BV395&lt;&gt;OFFSET('Funding Input and Summary'!$AE$4,$CF395,0),1,""))</f>
        <v/>
      </c>
      <c r="CI395" s="46" t="str">
        <f ca="1">IF(ISBLANK(W395),"",IF(BZ395&lt;&gt;IF(OFFSET('Funding Input and Summary'!$AG$4,$CF395,0)="Retrofit","R","L"),1,""))</f>
        <v/>
      </c>
      <c r="CJ395" s="46" t="str">
        <f t="shared" si="99"/>
        <v/>
      </c>
      <c r="CK395" s="46" t="str">
        <f ca="1">IF(W395="","",IF(M395&lt;&gt;OFFSET('Funding Input and Summary'!$AF$4,$CF395,0),1,""))</f>
        <v/>
      </c>
      <c r="CL395" s="46" t="str">
        <f t="shared" ref="CL395:CL458" ca="1" si="106">IF(BE395="NA",1,"")</f>
        <v/>
      </c>
      <c r="CM395" s="46" t="str">
        <f t="shared" si="100"/>
        <v/>
      </c>
      <c r="CN395" s="63"/>
      <c r="CO395" s="63"/>
      <c r="CP395" s="63"/>
      <c r="CQ395" s="63"/>
      <c r="CR395" s="63"/>
    </row>
    <row r="396" spans="1:96" ht="15" x14ac:dyDescent="0.25">
      <c r="A396" s="244" t="str">
        <f t="shared" ca="1" si="101"/>
        <v/>
      </c>
      <c r="B396" s="59"/>
      <c r="C396" s="47"/>
      <c r="D396" s="47"/>
      <c r="E396" s="47"/>
      <c r="F396" s="47"/>
      <c r="G396" s="47"/>
      <c r="H396" s="48"/>
      <c r="I396" s="47"/>
      <c r="J396" s="49"/>
      <c r="K396" s="49"/>
      <c r="L396" s="49"/>
      <c r="M396" s="50"/>
      <c r="N396" s="50"/>
      <c r="O396" s="52"/>
      <c r="P396" s="32"/>
      <c r="Q396" s="32"/>
      <c r="R396" s="20"/>
      <c r="S396" s="51"/>
      <c r="T396" s="275"/>
      <c r="U396" s="51"/>
      <c r="V396" s="51"/>
      <c r="W396" s="62"/>
      <c r="X396" s="52"/>
      <c r="Y396" s="12"/>
      <c r="Z396" s="12"/>
      <c r="AA396" s="276"/>
      <c r="AB396" s="276"/>
      <c r="AC396" s="254"/>
      <c r="AD396" s="254"/>
      <c r="AE396" s="12"/>
      <c r="AF396" s="12"/>
      <c r="AG396" s="254"/>
      <c r="AH396" s="274"/>
      <c r="AI396" s="51"/>
      <c r="AJ396" s="51"/>
      <c r="AK396" s="248"/>
      <c r="AL396" s="248"/>
      <c r="AM396" s="248"/>
      <c r="AN396" s="254"/>
      <c r="AO396" s="254"/>
      <c r="AP396" s="254"/>
      <c r="AQ396" s="274"/>
      <c r="AR396" s="274"/>
      <c r="AS396" s="274"/>
      <c r="AT396" s="254"/>
      <c r="AU396" s="274"/>
      <c r="AV396" s="276"/>
      <c r="AW396" s="276"/>
      <c r="AX396" s="276"/>
      <c r="AY396" s="12"/>
      <c r="AZ396" s="12"/>
      <c r="BA396" s="12"/>
      <c r="BB396" s="12"/>
      <c r="BC396" s="12"/>
      <c r="BD396" s="53"/>
      <c r="BE396" s="11" t="str">
        <f ca="1">IF(OR(ISBLANK($W396),ISBLANK($M396)),"",OFFSET(Measure_List!$J$2,MATCH($W396,Measure_List!$A$3:$A$4922,FALSE),MATCH(M396,Measure_List!$J$2:$BA$2,1)-1))</f>
        <v/>
      </c>
      <c r="BF396" s="36" t="str">
        <f>IF(ISBLANK($W396),"",(-1)*PV('Drop Downs'!$F$2,CB396,$AE396))</f>
        <v/>
      </c>
      <c r="BG396" s="11" t="str">
        <f t="shared" si="92"/>
        <v/>
      </c>
      <c r="BH396" s="34" t="str">
        <f t="shared" si="102"/>
        <v/>
      </c>
      <c r="BI396" s="36" t="str">
        <f t="shared" si="93"/>
        <v/>
      </c>
      <c r="BJ396" s="34" t="str">
        <f>IF(ISBLANK($W396),"",AB396*'Drop Downs'!$F$1)</f>
        <v/>
      </c>
      <c r="BK396" s="36" t="str">
        <f t="shared" si="103"/>
        <v/>
      </c>
      <c r="BL396" s="36" t="str">
        <f>IF(ISBLANK($W396),"",(-1)*PV('Drop Downs'!$F$2,$CB396,$AD396))</f>
        <v/>
      </c>
      <c r="BM396" s="36" t="str">
        <f>IF(ISBLANK($W396),"",(-1)*PV('Drop Downs'!$F$2,CB396,$AF396))</f>
        <v/>
      </c>
      <c r="BN396" s="11" t="str">
        <f t="shared" si="104"/>
        <v/>
      </c>
      <c r="BO396" s="11" t="str">
        <f t="shared" si="94"/>
        <v/>
      </c>
      <c r="BP396" s="11" t="str">
        <f t="shared" si="95"/>
        <v/>
      </c>
      <c r="BQ396" s="36" t="str">
        <f ca="1">IF(ISBLANK($W396),"",OFFSET(Bkgd_AvoidedCosts!$A$1,BT396-1,BU396-1))</f>
        <v/>
      </c>
      <c r="BR396" s="38" t="str">
        <f t="shared" si="96"/>
        <v/>
      </c>
      <c r="BS396" s="38" t="str">
        <f t="shared" si="97"/>
        <v/>
      </c>
      <c r="BT396" s="10" t="str">
        <f>IF(ISBLANK($W396),"",MATCH($CA396,Bkgd_AvoidedCosts!$A$1:$A$405,FALSE))</f>
        <v/>
      </c>
      <c r="BU396" s="10" t="str">
        <f>IF(ISBLANK($W396),"",MATCH(CB396&amp;BZ396,Bkgd_AvoidedCosts!$2:$2,FALSE))</f>
        <v/>
      </c>
      <c r="BV396" s="42" t="str">
        <f ca="1">IF(ISBLANK($W396),"",OFFSET(Measure_List!$A$2,$CC396,BV$5))</f>
        <v/>
      </c>
      <c r="BW396" s="42" t="str">
        <f ca="1">IF(ISBLANK($W396),"",OFFSET(Measure_List!$A$2,$CC396,BW$5))</f>
        <v/>
      </c>
      <c r="BX396" s="42" t="str">
        <f ca="1">IF(ISBLANK($W396),"",OFFSET(Measure_List!$A$2,$CC396,BX$5))</f>
        <v/>
      </c>
      <c r="BY396" s="42" t="str">
        <f ca="1">IF(ISBLANK($W396),"",OFFSET(Measure_List!$A$2,$CC396,BY$5))</f>
        <v/>
      </c>
      <c r="BZ396" s="42" t="str">
        <f ca="1">IF(ISBLANK($W396),"",OFFSET(Measure_List!$A$2,$CC396,BZ$5))</f>
        <v/>
      </c>
      <c r="CA396" s="42" t="str">
        <f ca="1">IF(ISBLANK($W396),"",OFFSET(Measure_List!$A$2,$CC396,CA$5))</f>
        <v/>
      </c>
      <c r="CB396" s="42" t="str">
        <f ca="1">IF(ISBLANK($W396),"",OFFSET(Measure_List!$A$2,$CC396,CB$5))</f>
        <v/>
      </c>
      <c r="CC396" s="42" t="str">
        <f>IF(ISBLANK($W396),"",MATCH($W396,Measure_List!$A$2:$A$4929,FALSE)-1)</f>
        <v/>
      </c>
      <c r="CD396" s="54" t="str">
        <f t="shared" si="98"/>
        <v/>
      </c>
      <c r="CE396" s="55" t="str">
        <f t="shared" si="105"/>
        <v/>
      </c>
      <c r="CF396" s="55" t="str">
        <f>IF(ISBLANK(W396),"",MATCH(P396,'Funding Input and Summary'!$A$5:$A$254,0))</f>
        <v/>
      </c>
      <c r="CG396" s="202" t="str">
        <f>IF(W396="","",IF(ISERROR(VLOOKUP(W396,Measure_List!$A$3:$A$1000,1,FALSE)),1,""))</f>
        <v/>
      </c>
      <c r="CH396" s="46" t="str">
        <f ca="1">IF(BV396="","",IF(BV396&lt;&gt;OFFSET('Funding Input and Summary'!$AE$4,$CF396,0),1,""))</f>
        <v/>
      </c>
      <c r="CI396" s="46" t="str">
        <f ca="1">IF(ISBLANK(W396),"",IF(BZ396&lt;&gt;IF(OFFSET('Funding Input and Summary'!$AG$4,$CF396,0)="Retrofit","R","L"),1,""))</f>
        <v/>
      </c>
      <c r="CJ396" s="46" t="str">
        <f t="shared" si="99"/>
        <v/>
      </c>
      <c r="CK396" s="46" t="str">
        <f ca="1">IF(W396="","",IF(M396&lt;&gt;OFFSET('Funding Input and Summary'!$AF$4,$CF396,0),1,""))</f>
        <v/>
      </c>
      <c r="CL396" s="46" t="str">
        <f t="shared" ca="1" si="106"/>
        <v/>
      </c>
      <c r="CM396" s="46" t="str">
        <f t="shared" si="100"/>
        <v/>
      </c>
      <c r="CN396" s="63"/>
      <c r="CO396" s="63"/>
      <c r="CP396" s="63"/>
      <c r="CQ396" s="63"/>
      <c r="CR396" s="63"/>
    </row>
    <row r="397" spans="1:96" ht="15" x14ac:dyDescent="0.25">
      <c r="A397" s="244" t="str">
        <f t="shared" ca="1" si="101"/>
        <v/>
      </c>
      <c r="B397" s="59"/>
      <c r="C397" s="47"/>
      <c r="D397" s="47"/>
      <c r="E397" s="47"/>
      <c r="F397" s="47"/>
      <c r="G397" s="47"/>
      <c r="H397" s="48"/>
      <c r="I397" s="47"/>
      <c r="J397" s="49"/>
      <c r="K397" s="49"/>
      <c r="L397" s="49"/>
      <c r="M397" s="50"/>
      <c r="N397" s="50"/>
      <c r="O397" s="52"/>
      <c r="P397" s="32"/>
      <c r="Q397" s="32"/>
      <c r="R397" s="20"/>
      <c r="S397" s="51"/>
      <c r="T397" s="275"/>
      <c r="U397" s="51"/>
      <c r="V397" s="51"/>
      <c r="W397" s="62"/>
      <c r="X397" s="52"/>
      <c r="Y397" s="12"/>
      <c r="Z397" s="12"/>
      <c r="AA397" s="276"/>
      <c r="AB397" s="276"/>
      <c r="AC397" s="254"/>
      <c r="AD397" s="254"/>
      <c r="AE397" s="12"/>
      <c r="AF397" s="12"/>
      <c r="AG397" s="254"/>
      <c r="AH397" s="274"/>
      <c r="AI397" s="51"/>
      <c r="AJ397" s="51"/>
      <c r="AK397" s="248"/>
      <c r="AL397" s="248"/>
      <c r="AM397" s="248"/>
      <c r="AN397" s="254"/>
      <c r="AO397" s="254"/>
      <c r="AP397" s="254"/>
      <c r="AQ397" s="274"/>
      <c r="AR397" s="274"/>
      <c r="AS397" s="274"/>
      <c r="AT397" s="254"/>
      <c r="AU397" s="274"/>
      <c r="AV397" s="276"/>
      <c r="AW397" s="276"/>
      <c r="AX397" s="276"/>
      <c r="AY397" s="12"/>
      <c r="AZ397" s="12"/>
      <c r="BA397" s="12"/>
      <c r="BB397" s="12"/>
      <c r="BC397" s="12"/>
      <c r="BD397" s="53"/>
      <c r="BE397" s="11" t="str">
        <f ca="1">IF(OR(ISBLANK($W397),ISBLANK($M397)),"",OFFSET(Measure_List!$J$2,MATCH($W397,Measure_List!$A$3:$A$4922,FALSE),MATCH(M397,Measure_List!$J$2:$BA$2,1)-1))</f>
        <v/>
      </c>
      <c r="BF397" s="36" t="str">
        <f>IF(ISBLANK($W397),"",(-1)*PV('Drop Downs'!$F$2,CB397,$AE397))</f>
        <v/>
      </c>
      <c r="BG397" s="11" t="str">
        <f t="shared" si="92"/>
        <v/>
      </c>
      <c r="BH397" s="34" t="str">
        <f t="shared" si="102"/>
        <v/>
      </c>
      <c r="BI397" s="36" t="str">
        <f t="shared" si="93"/>
        <v/>
      </c>
      <c r="BJ397" s="34" t="str">
        <f>IF(ISBLANK($W397),"",AB397*'Drop Downs'!$F$1)</f>
        <v/>
      </c>
      <c r="BK397" s="36" t="str">
        <f t="shared" si="103"/>
        <v/>
      </c>
      <c r="BL397" s="36" t="str">
        <f>IF(ISBLANK($W397),"",(-1)*PV('Drop Downs'!$F$2,$CB397,$AD397))</f>
        <v/>
      </c>
      <c r="BM397" s="36" t="str">
        <f>IF(ISBLANK($W397),"",(-1)*PV('Drop Downs'!$F$2,CB397,$AF397))</f>
        <v/>
      </c>
      <c r="BN397" s="11" t="str">
        <f t="shared" si="104"/>
        <v/>
      </c>
      <c r="BO397" s="11" t="str">
        <f t="shared" si="94"/>
        <v/>
      </c>
      <c r="BP397" s="11" t="str">
        <f t="shared" si="95"/>
        <v/>
      </c>
      <c r="BQ397" s="36" t="str">
        <f ca="1">IF(ISBLANK($W397),"",OFFSET(Bkgd_AvoidedCosts!$A$1,BT397-1,BU397-1))</f>
        <v/>
      </c>
      <c r="BR397" s="38" t="str">
        <f t="shared" si="96"/>
        <v/>
      </c>
      <c r="BS397" s="38" t="str">
        <f t="shared" si="97"/>
        <v/>
      </c>
      <c r="BT397" s="10" t="str">
        <f>IF(ISBLANK($W397),"",MATCH($CA397,Bkgd_AvoidedCosts!$A$1:$A$405,FALSE))</f>
        <v/>
      </c>
      <c r="BU397" s="10" t="str">
        <f>IF(ISBLANK($W397),"",MATCH(CB397&amp;BZ397,Bkgd_AvoidedCosts!$2:$2,FALSE))</f>
        <v/>
      </c>
      <c r="BV397" s="42" t="str">
        <f ca="1">IF(ISBLANK($W397),"",OFFSET(Measure_List!$A$2,$CC397,BV$5))</f>
        <v/>
      </c>
      <c r="BW397" s="42" t="str">
        <f ca="1">IF(ISBLANK($W397),"",OFFSET(Measure_List!$A$2,$CC397,BW$5))</f>
        <v/>
      </c>
      <c r="BX397" s="42" t="str">
        <f ca="1">IF(ISBLANK($W397),"",OFFSET(Measure_List!$A$2,$CC397,BX$5))</f>
        <v/>
      </c>
      <c r="BY397" s="42" t="str">
        <f ca="1">IF(ISBLANK($W397),"",OFFSET(Measure_List!$A$2,$CC397,BY$5))</f>
        <v/>
      </c>
      <c r="BZ397" s="42" t="str">
        <f ca="1">IF(ISBLANK($W397),"",OFFSET(Measure_List!$A$2,$CC397,BZ$5))</f>
        <v/>
      </c>
      <c r="CA397" s="42" t="str">
        <f ca="1">IF(ISBLANK($W397),"",OFFSET(Measure_List!$A$2,$CC397,CA$5))</f>
        <v/>
      </c>
      <c r="CB397" s="42" t="str">
        <f ca="1">IF(ISBLANK($W397),"",OFFSET(Measure_List!$A$2,$CC397,CB$5))</f>
        <v/>
      </c>
      <c r="CC397" s="42" t="str">
        <f>IF(ISBLANK($W397),"",MATCH($W397,Measure_List!$A$2:$A$4929,FALSE)-1)</f>
        <v/>
      </c>
      <c r="CD397" s="54" t="str">
        <f t="shared" si="98"/>
        <v/>
      </c>
      <c r="CE397" s="55" t="str">
        <f t="shared" si="105"/>
        <v/>
      </c>
      <c r="CF397" s="55" t="str">
        <f>IF(ISBLANK(W397),"",MATCH(P397,'Funding Input and Summary'!$A$5:$A$254,0))</f>
        <v/>
      </c>
      <c r="CG397" s="202" t="str">
        <f>IF(W397="","",IF(ISERROR(VLOOKUP(W397,Measure_List!$A$3:$A$1000,1,FALSE)),1,""))</f>
        <v/>
      </c>
      <c r="CH397" s="46" t="str">
        <f ca="1">IF(BV397="","",IF(BV397&lt;&gt;OFFSET('Funding Input and Summary'!$AE$4,$CF397,0),1,""))</f>
        <v/>
      </c>
      <c r="CI397" s="46" t="str">
        <f ca="1">IF(ISBLANK(W397),"",IF(BZ397&lt;&gt;IF(OFFSET('Funding Input and Summary'!$AG$4,$CF397,0)="Retrofit","R","L"),1,""))</f>
        <v/>
      </c>
      <c r="CJ397" s="46" t="str">
        <f t="shared" si="99"/>
        <v/>
      </c>
      <c r="CK397" s="46" t="str">
        <f ca="1">IF(W397="","",IF(M397&lt;&gt;OFFSET('Funding Input and Summary'!$AF$4,$CF397,0),1,""))</f>
        <v/>
      </c>
      <c r="CL397" s="46" t="str">
        <f t="shared" ca="1" si="106"/>
        <v/>
      </c>
      <c r="CM397" s="46" t="str">
        <f t="shared" si="100"/>
        <v/>
      </c>
      <c r="CN397" s="63"/>
      <c r="CO397" s="63"/>
      <c r="CP397" s="63"/>
      <c r="CQ397" s="63"/>
      <c r="CR397" s="63"/>
    </row>
    <row r="398" spans="1:96" ht="15" x14ac:dyDescent="0.25">
      <c r="A398" s="244" t="str">
        <f t="shared" ca="1" si="101"/>
        <v/>
      </c>
      <c r="B398" s="59"/>
      <c r="C398" s="47"/>
      <c r="D398" s="47"/>
      <c r="E398" s="47"/>
      <c r="F398" s="47"/>
      <c r="G398" s="47"/>
      <c r="H398" s="48"/>
      <c r="I398" s="47"/>
      <c r="J398" s="49"/>
      <c r="K398" s="49"/>
      <c r="L398" s="49"/>
      <c r="M398" s="50"/>
      <c r="N398" s="50"/>
      <c r="O398" s="52"/>
      <c r="P398" s="32"/>
      <c r="Q398" s="32"/>
      <c r="R398" s="20"/>
      <c r="S398" s="51"/>
      <c r="T398" s="275"/>
      <c r="U398" s="51"/>
      <c r="V398" s="51"/>
      <c r="W398" s="62"/>
      <c r="X398" s="52"/>
      <c r="Y398" s="12"/>
      <c r="Z398" s="12"/>
      <c r="AA398" s="276"/>
      <c r="AB398" s="276"/>
      <c r="AC398" s="254"/>
      <c r="AD398" s="254"/>
      <c r="AE398" s="12"/>
      <c r="AF398" s="12"/>
      <c r="AG398" s="254"/>
      <c r="AH398" s="274"/>
      <c r="AI398" s="51"/>
      <c r="AJ398" s="51"/>
      <c r="AK398" s="248"/>
      <c r="AL398" s="248"/>
      <c r="AM398" s="248"/>
      <c r="AN398" s="254"/>
      <c r="AO398" s="254"/>
      <c r="AP398" s="254"/>
      <c r="AQ398" s="274"/>
      <c r="AR398" s="274"/>
      <c r="AS398" s="274"/>
      <c r="AT398" s="254"/>
      <c r="AU398" s="274"/>
      <c r="AV398" s="276"/>
      <c r="AW398" s="276"/>
      <c r="AX398" s="276"/>
      <c r="AY398" s="12"/>
      <c r="AZ398" s="12"/>
      <c r="BA398" s="12"/>
      <c r="BB398" s="12"/>
      <c r="BC398" s="12"/>
      <c r="BD398" s="53"/>
      <c r="BE398" s="11" t="str">
        <f ca="1">IF(OR(ISBLANK($W398),ISBLANK($M398)),"",OFFSET(Measure_List!$J$2,MATCH($W398,Measure_List!$A$3:$A$4922,FALSE),MATCH(M398,Measure_List!$J$2:$BA$2,1)-1))</f>
        <v/>
      </c>
      <c r="BF398" s="36" t="str">
        <f>IF(ISBLANK($W398),"",(-1)*PV('Drop Downs'!$F$2,CB398,$AE398))</f>
        <v/>
      </c>
      <c r="BG398" s="11" t="str">
        <f t="shared" si="92"/>
        <v/>
      </c>
      <c r="BH398" s="34" t="str">
        <f t="shared" si="102"/>
        <v/>
      </c>
      <c r="BI398" s="36" t="str">
        <f t="shared" si="93"/>
        <v/>
      </c>
      <c r="BJ398" s="34" t="str">
        <f>IF(ISBLANK($W398),"",AB398*'Drop Downs'!$F$1)</f>
        <v/>
      </c>
      <c r="BK398" s="36" t="str">
        <f t="shared" si="103"/>
        <v/>
      </c>
      <c r="BL398" s="36" t="str">
        <f>IF(ISBLANK($W398),"",(-1)*PV('Drop Downs'!$F$2,$CB398,$AD398))</f>
        <v/>
      </c>
      <c r="BM398" s="36" t="str">
        <f>IF(ISBLANK($W398),"",(-1)*PV('Drop Downs'!$F$2,CB398,$AF398))</f>
        <v/>
      </c>
      <c r="BN398" s="11" t="str">
        <f t="shared" si="104"/>
        <v/>
      </c>
      <c r="BO398" s="11" t="str">
        <f t="shared" si="94"/>
        <v/>
      </c>
      <c r="BP398" s="11" t="str">
        <f t="shared" si="95"/>
        <v/>
      </c>
      <c r="BQ398" s="36" t="str">
        <f ca="1">IF(ISBLANK($W398),"",OFFSET(Bkgd_AvoidedCosts!$A$1,BT398-1,BU398-1))</f>
        <v/>
      </c>
      <c r="BR398" s="38" t="str">
        <f t="shared" si="96"/>
        <v/>
      </c>
      <c r="BS398" s="38" t="str">
        <f t="shared" si="97"/>
        <v/>
      </c>
      <c r="BT398" s="10" t="str">
        <f>IF(ISBLANK($W398),"",MATCH($CA398,Bkgd_AvoidedCosts!$A$1:$A$405,FALSE))</f>
        <v/>
      </c>
      <c r="BU398" s="10" t="str">
        <f>IF(ISBLANK($W398),"",MATCH(CB398&amp;BZ398,Bkgd_AvoidedCosts!$2:$2,FALSE))</f>
        <v/>
      </c>
      <c r="BV398" s="42" t="str">
        <f ca="1">IF(ISBLANK($W398),"",OFFSET(Measure_List!$A$2,$CC398,BV$5))</f>
        <v/>
      </c>
      <c r="BW398" s="42" t="str">
        <f ca="1">IF(ISBLANK($W398),"",OFFSET(Measure_List!$A$2,$CC398,BW$5))</f>
        <v/>
      </c>
      <c r="BX398" s="42" t="str">
        <f ca="1">IF(ISBLANK($W398),"",OFFSET(Measure_List!$A$2,$CC398,BX$5))</f>
        <v/>
      </c>
      <c r="BY398" s="42" t="str">
        <f ca="1">IF(ISBLANK($W398),"",OFFSET(Measure_List!$A$2,$CC398,BY$5))</f>
        <v/>
      </c>
      <c r="BZ398" s="42" t="str">
        <f ca="1">IF(ISBLANK($W398),"",OFFSET(Measure_List!$A$2,$CC398,BZ$5))</f>
        <v/>
      </c>
      <c r="CA398" s="42" t="str">
        <f ca="1">IF(ISBLANK($W398),"",OFFSET(Measure_List!$A$2,$CC398,CA$5))</f>
        <v/>
      </c>
      <c r="CB398" s="42" t="str">
        <f ca="1">IF(ISBLANK($W398),"",OFFSET(Measure_List!$A$2,$CC398,CB$5))</f>
        <v/>
      </c>
      <c r="CC398" s="42" t="str">
        <f>IF(ISBLANK($W398),"",MATCH($W398,Measure_List!$A$2:$A$4929,FALSE)-1)</f>
        <v/>
      </c>
      <c r="CD398" s="54" t="str">
        <f t="shared" si="98"/>
        <v/>
      </c>
      <c r="CE398" s="55" t="str">
        <f t="shared" si="105"/>
        <v/>
      </c>
      <c r="CF398" s="55" t="str">
        <f>IF(ISBLANK(W398),"",MATCH(P398,'Funding Input and Summary'!$A$5:$A$254,0))</f>
        <v/>
      </c>
      <c r="CG398" s="202" t="str">
        <f>IF(W398="","",IF(ISERROR(VLOOKUP(W398,Measure_List!$A$3:$A$1000,1,FALSE)),1,""))</f>
        <v/>
      </c>
      <c r="CH398" s="46" t="str">
        <f ca="1">IF(BV398="","",IF(BV398&lt;&gt;OFFSET('Funding Input and Summary'!$AE$4,$CF398,0),1,""))</f>
        <v/>
      </c>
      <c r="CI398" s="46" t="str">
        <f ca="1">IF(ISBLANK(W398),"",IF(BZ398&lt;&gt;IF(OFFSET('Funding Input and Summary'!$AG$4,$CF398,0)="Retrofit","R","L"),1,""))</f>
        <v/>
      </c>
      <c r="CJ398" s="46" t="str">
        <f t="shared" si="99"/>
        <v/>
      </c>
      <c r="CK398" s="46" t="str">
        <f ca="1">IF(W398="","",IF(M398&lt;&gt;OFFSET('Funding Input and Summary'!$AF$4,$CF398,0),1,""))</f>
        <v/>
      </c>
      <c r="CL398" s="46" t="str">
        <f t="shared" ca="1" si="106"/>
        <v/>
      </c>
      <c r="CM398" s="46" t="str">
        <f t="shared" si="100"/>
        <v/>
      </c>
      <c r="CN398" s="63"/>
      <c r="CO398" s="63"/>
      <c r="CP398" s="63"/>
      <c r="CQ398" s="63"/>
      <c r="CR398" s="63"/>
    </row>
    <row r="399" spans="1:96" ht="15" x14ac:dyDescent="0.25">
      <c r="A399" s="244" t="str">
        <f t="shared" ca="1" si="101"/>
        <v/>
      </c>
      <c r="B399" s="59"/>
      <c r="C399" s="47"/>
      <c r="D399" s="47"/>
      <c r="E399" s="47"/>
      <c r="F399" s="47"/>
      <c r="G399" s="47"/>
      <c r="H399" s="48"/>
      <c r="I399" s="47"/>
      <c r="J399" s="49"/>
      <c r="K399" s="49"/>
      <c r="L399" s="49"/>
      <c r="M399" s="50"/>
      <c r="N399" s="50"/>
      <c r="O399" s="52"/>
      <c r="P399" s="32"/>
      <c r="Q399" s="32"/>
      <c r="R399" s="20"/>
      <c r="S399" s="51"/>
      <c r="T399" s="275"/>
      <c r="U399" s="51"/>
      <c r="V399" s="51"/>
      <c r="W399" s="62"/>
      <c r="X399" s="52"/>
      <c r="Y399" s="12"/>
      <c r="Z399" s="12"/>
      <c r="AA399" s="276"/>
      <c r="AB399" s="276"/>
      <c r="AC399" s="254"/>
      <c r="AD399" s="254"/>
      <c r="AE399" s="12"/>
      <c r="AF399" s="12"/>
      <c r="AG399" s="254"/>
      <c r="AH399" s="274"/>
      <c r="AI399" s="51"/>
      <c r="AJ399" s="51"/>
      <c r="AK399" s="248"/>
      <c r="AL399" s="248"/>
      <c r="AM399" s="248"/>
      <c r="AN399" s="254"/>
      <c r="AO399" s="254"/>
      <c r="AP399" s="254"/>
      <c r="AQ399" s="274"/>
      <c r="AR399" s="274"/>
      <c r="AS399" s="274"/>
      <c r="AT399" s="254"/>
      <c r="AU399" s="274"/>
      <c r="AV399" s="276"/>
      <c r="AW399" s="276"/>
      <c r="AX399" s="276"/>
      <c r="AY399" s="12"/>
      <c r="AZ399" s="12"/>
      <c r="BA399" s="12"/>
      <c r="BB399" s="12"/>
      <c r="BC399" s="12"/>
      <c r="BD399" s="53"/>
      <c r="BE399" s="11" t="str">
        <f ca="1">IF(OR(ISBLANK($W399),ISBLANK($M399)),"",OFFSET(Measure_List!$J$2,MATCH($W399,Measure_List!$A$3:$A$4922,FALSE),MATCH(M399,Measure_List!$J$2:$BA$2,1)-1))</f>
        <v/>
      </c>
      <c r="BF399" s="36" t="str">
        <f>IF(ISBLANK($W399),"",(-1)*PV('Drop Downs'!$F$2,CB399,$AE399))</f>
        <v/>
      </c>
      <c r="BG399" s="11" t="str">
        <f t="shared" si="92"/>
        <v/>
      </c>
      <c r="BH399" s="34" t="str">
        <f t="shared" si="102"/>
        <v/>
      </c>
      <c r="BI399" s="36" t="str">
        <f t="shared" si="93"/>
        <v/>
      </c>
      <c r="BJ399" s="34" t="str">
        <f>IF(ISBLANK($W399),"",AB399*'Drop Downs'!$F$1)</f>
        <v/>
      </c>
      <c r="BK399" s="36" t="str">
        <f t="shared" si="103"/>
        <v/>
      </c>
      <c r="BL399" s="36" t="str">
        <f>IF(ISBLANK($W399),"",(-1)*PV('Drop Downs'!$F$2,$CB399,$AD399))</f>
        <v/>
      </c>
      <c r="BM399" s="36" t="str">
        <f>IF(ISBLANK($W399),"",(-1)*PV('Drop Downs'!$F$2,CB399,$AF399))</f>
        <v/>
      </c>
      <c r="BN399" s="11" t="str">
        <f t="shared" si="104"/>
        <v/>
      </c>
      <c r="BO399" s="11" t="str">
        <f t="shared" si="94"/>
        <v/>
      </c>
      <c r="BP399" s="11" t="str">
        <f t="shared" si="95"/>
        <v/>
      </c>
      <c r="BQ399" s="36" t="str">
        <f ca="1">IF(ISBLANK($W399),"",OFFSET(Bkgd_AvoidedCosts!$A$1,BT399-1,BU399-1))</f>
        <v/>
      </c>
      <c r="BR399" s="38" t="str">
        <f t="shared" si="96"/>
        <v/>
      </c>
      <c r="BS399" s="38" t="str">
        <f t="shared" si="97"/>
        <v/>
      </c>
      <c r="BT399" s="10" t="str">
        <f>IF(ISBLANK($W399),"",MATCH($CA399,Bkgd_AvoidedCosts!$A$1:$A$405,FALSE))</f>
        <v/>
      </c>
      <c r="BU399" s="10" t="str">
        <f>IF(ISBLANK($W399),"",MATCH(CB399&amp;BZ399,Bkgd_AvoidedCosts!$2:$2,FALSE))</f>
        <v/>
      </c>
      <c r="BV399" s="42" t="str">
        <f ca="1">IF(ISBLANK($W399),"",OFFSET(Measure_List!$A$2,$CC399,BV$5))</f>
        <v/>
      </c>
      <c r="BW399" s="42" t="str">
        <f ca="1">IF(ISBLANK($W399),"",OFFSET(Measure_List!$A$2,$CC399,BW$5))</f>
        <v/>
      </c>
      <c r="BX399" s="42" t="str">
        <f ca="1">IF(ISBLANK($W399),"",OFFSET(Measure_List!$A$2,$CC399,BX$5))</f>
        <v/>
      </c>
      <c r="BY399" s="42" t="str">
        <f ca="1">IF(ISBLANK($W399),"",OFFSET(Measure_List!$A$2,$CC399,BY$5))</f>
        <v/>
      </c>
      <c r="BZ399" s="42" t="str">
        <f ca="1">IF(ISBLANK($W399),"",OFFSET(Measure_List!$A$2,$CC399,BZ$5))</f>
        <v/>
      </c>
      <c r="CA399" s="42" t="str">
        <f ca="1">IF(ISBLANK($W399),"",OFFSET(Measure_List!$A$2,$CC399,CA$5))</f>
        <v/>
      </c>
      <c r="CB399" s="42" t="str">
        <f ca="1">IF(ISBLANK($W399),"",OFFSET(Measure_List!$A$2,$CC399,CB$5))</f>
        <v/>
      </c>
      <c r="CC399" s="42" t="str">
        <f>IF(ISBLANK($W399),"",MATCH($W399,Measure_List!$A$2:$A$4929,FALSE)-1)</f>
        <v/>
      </c>
      <c r="CD399" s="54" t="str">
        <f t="shared" si="98"/>
        <v/>
      </c>
      <c r="CE399" s="55" t="str">
        <f t="shared" si="105"/>
        <v/>
      </c>
      <c r="CF399" s="55" t="str">
        <f>IF(ISBLANK(W399),"",MATCH(P399,'Funding Input and Summary'!$A$5:$A$254,0))</f>
        <v/>
      </c>
      <c r="CG399" s="202" t="str">
        <f>IF(W399="","",IF(ISERROR(VLOOKUP(W399,Measure_List!$A$3:$A$1000,1,FALSE)),1,""))</f>
        <v/>
      </c>
      <c r="CH399" s="46" t="str">
        <f ca="1">IF(BV399="","",IF(BV399&lt;&gt;OFFSET('Funding Input and Summary'!$AE$4,$CF399,0),1,""))</f>
        <v/>
      </c>
      <c r="CI399" s="46" t="str">
        <f ca="1">IF(ISBLANK(W399),"",IF(BZ399&lt;&gt;IF(OFFSET('Funding Input and Summary'!$AG$4,$CF399,0)="Retrofit","R","L"),1,""))</f>
        <v/>
      </c>
      <c r="CJ399" s="46" t="str">
        <f t="shared" si="99"/>
        <v/>
      </c>
      <c r="CK399" s="46" t="str">
        <f ca="1">IF(W399="","",IF(M399&lt;&gt;OFFSET('Funding Input and Summary'!$AF$4,$CF399,0),1,""))</f>
        <v/>
      </c>
      <c r="CL399" s="46" t="str">
        <f t="shared" ca="1" si="106"/>
        <v/>
      </c>
      <c r="CM399" s="46" t="str">
        <f t="shared" si="100"/>
        <v/>
      </c>
      <c r="CN399" s="63"/>
      <c r="CO399" s="63"/>
      <c r="CP399" s="63"/>
      <c r="CQ399" s="63"/>
      <c r="CR399" s="63"/>
    </row>
    <row r="400" spans="1:96" ht="15" x14ac:dyDescent="0.25">
      <c r="A400" s="244" t="str">
        <f t="shared" ca="1" si="101"/>
        <v/>
      </c>
      <c r="B400" s="59"/>
      <c r="C400" s="47"/>
      <c r="D400" s="47"/>
      <c r="E400" s="47"/>
      <c r="F400" s="47"/>
      <c r="G400" s="47"/>
      <c r="H400" s="48"/>
      <c r="I400" s="47"/>
      <c r="J400" s="49"/>
      <c r="K400" s="49"/>
      <c r="L400" s="49"/>
      <c r="M400" s="50"/>
      <c r="N400" s="50"/>
      <c r="O400" s="52"/>
      <c r="P400" s="32"/>
      <c r="Q400" s="32"/>
      <c r="R400" s="20"/>
      <c r="S400" s="51"/>
      <c r="T400" s="275"/>
      <c r="U400" s="51"/>
      <c r="V400" s="51"/>
      <c r="W400" s="62"/>
      <c r="X400" s="52"/>
      <c r="Y400" s="12"/>
      <c r="Z400" s="12"/>
      <c r="AA400" s="276"/>
      <c r="AB400" s="276"/>
      <c r="AC400" s="254"/>
      <c r="AD400" s="254"/>
      <c r="AE400" s="12"/>
      <c r="AF400" s="12"/>
      <c r="AG400" s="254"/>
      <c r="AH400" s="274"/>
      <c r="AI400" s="51"/>
      <c r="AJ400" s="51"/>
      <c r="AK400" s="248"/>
      <c r="AL400" s="248"/>
      <c r="AM400" s="248"/>
      <c r="AN400" s="254"/>
      <c r="AO400" s="254"/>
      <c r="AP400" s="254"/>
      <c r="AQ400" s="274"/>
      <c r="AR400" s="274"/>
      <c r="AS400" s="274"/>
      <c r="AT400" s="254"/>
      <c r="AU400" s="274"/>
      <c r="AV400" s="276"/>
      <c r="AW400" s="276"/>
      <c r="AX400" s="276"/>
      <c r="AY400" s="12"/>
      <c r="AZ400" s="12"/>
      <c r="BA400" s="12"/>
      <c r="BB400" s="12"/>
      <c r="BC400" s="12"/>
      <c r="BD400" s="53"/>
      <c r="BE400" s="11" t="str">
        <f ca="1">IF(OR(ISBLANK($W400),ISBLANK($M400)),"",OFFSET(Measure_List!$J$2,MATCH($W400,Measure_List!$A$3:$A$4922,FALSE),MATCH(M400,Measure_List!$J$2:$BA$2,1)-1))</f>
        <v/>
      </c>
      <c r="BF400" s="36" t="str">
        <f>IF(ISBLANK($W400),"",(-1)*PV('Drop Downs'!$F$2,CB400,$AE400))</f>
        <v/>
      </c>
      <c r="BG400" s="11" t="str">
        <f t="shared" si="92"/>
        <v/>
      </c>
      <c r="BH400" s="34" t="str">
        <f t="shared" si="102"/>
        <v/>
      </c>
      <c r="BI400" s="36" t="str">
        <f t="shared" si="93"/>
        <v/>
      </c>
      <c r="BJ400" s="34" t="str">
        <f>IF(ISBLANK($W400),"",AB400*'Drop Downs'!$F$1)</f>
        <v/>
      </c>
      <c r="BK400" s="36" t="str">
        <f t="shared" si="103"/>
        <v/>
      </c>
      <c r="BL400" s="36" t="str">
        <f>IF(ISBLANK($W400),"",(-1)*PV('Drop Downs'!$F$2,$CB400,$AD400))</f>
        <v/>
      </c>
      <c r="BM400" s="36" t="str">
        <f>IF(ISBLANK($W400),"",(-1)*PV('Drop Downs'!$F$2,CB400,$AF400))</f>
        <v/>
      </c>
      <c r="BN400" s="11" t="str">
        <f t="shared" si="104"/>
        <v/>
      </c>
      <c r="BO400" s="11" t="str">
        <f t="shared" si="94"/>
        <v/>
      </c>
      <c r="BP400" s="11" t="str">
        <f t="shared" si="95"/>
        <v/>
      </c>
      <c r="BQ400" s="36" t="str">
        <f ca="1">IF(ISBLANK($W400),"",OFFSET(Bkgd_AvoidedCosts!$A$1,BT400-1,BU400-1))</f>
        <v/>
      </c>
      <c r="BR400" s="38" t="str">
        <f t="shared" si="96"/>
        <v/>
      </c>
      <c r="BS400" s="38" t="str">
        <f t="shared" si="97"/>
        <v/>
      </c>
      <c r="BT400" s="10" t="str">
        <f>IF(ISBLANK($W400),"",MATCH($CA400,Bkgd_AvoidedCosts!$A$1:$A$405,FALSE))</f>
        <v/>
      </c>
      <c r="BU400" s="10" t="str">
        <f>IF(ISBLANK($W400),"",MATCH(CB400&amp;BZ400,Bkgd_AvoidedCosts!$2:$2,FALSE))</f>
        <v/>
      </c>
      <c r="BV400" s="42" t="str">
        <f ca="1">IF(ISBLANK($W400),"",OFFSET(Measure_List!$A$2,$CC400,BV$5))</f>
        <v/>
      </c>
      <c r="BW400" s="42" t="str">
        <f ca="1">IF(ISBLANK($W400),"",OFFSET(Measure_List!$A$2,$CC400,BW$5))</f>
        <v/>
      </c>
      <c r="BX400" s="42" t="str">
        <f ca="1">IF(ISBLANK($W400),"",OFFSET(Measure_List!$A$2,$CC400,BX$5))</f>
        <v/>
      </c>
      <c r="BY400" s="42" t="str">
        <f ca="1">IF(ISBLANK($W400),"",OFFSET(Measure_List!$A$2,$CC400,BY$5))</f>
        <v/>
      </c>
      <c r="BZ400" s="42" t="str">
        <f ca="1">IF(ISBLANK($W400),"",OFFSET(Measure_List!$A$2,$CC400,BZ$5))</f>
        <v/>
      </c>
      <c r="CA400" s="42" t="str">
        <f ca="1">IF(ISBLANK($W400),"",OFFSET(Measure_List!$A$2,$CC400,CA$5))</f>
        <v/>
      </c>
      <c r="CB400" s="42" t="str">
        <f ca="1">IF(ISBLANK($W400),"",OFFSET(Measure_List!$A$2,$CC400,CB$5))</f>
        <v/>
      </c>
      <c r="CC400" s="42" t="str">
        <f>IF(ISBLANK($W400),"",MATCH($W400,Measure_List!$A$2:$A$4929,FALSE)-1)</f>
        <v/>
      </c>
      <c r="CD400" s="54" t="str">
        <f t="shared" si="98"/>
        <v/>
      </c>
      <c r="CE400" s="55" t="str">
        <f t="shared" si="105"/>
        <v/>
      </c>
      <c r="CF400" s="55" t="str">
        <f>IF(ISBLANK(W400),"",MATCH(P400,'Funding Input and Summary'!$A$5:$A$254,0))</f>
        <v/>
      </c>
      <c r="CG400" s="202" t="str">
        <f>IF(W400="","",IF(ISERROR(VLOOKUP(W400,Measure_List!$A$3:$A$1000,1,FALSE)),1,""))</f>
        <v/>
      </c>
      <c r="CH400" s="46" t="str">
        <f ca="1">IF(BV400="","",IF(BV400&lt;&gt;OFFSET('Funding Input and Summary'!$AE$4,$CF400,0),1,""))</f>
        <v/>
      </c>
      <c r="CI400" s="46" t="str">
        <f ca="1">IF(ISBLANK(W400),"",IF(BZ400&lt;&gt;IF(OFFSET('Funding Input and Summary'!$AG$4,$CF400,0)="Retrofit","R","L"),1,""))</f>
        <v/>
      </c>
      <c r="CJ400" s="46" t="str">
        <f t="shared" si="99"/>
        <v/>
      </c>
      <c r="CK400" s="46" t="str">
        <f ca="1">IF(W400="","",IF(M400&lt;&gt;OFFSET('Funding Input and Summary'!$AF$4,$CF400,0),1,""))</f>
        <v/>
      </c>
      <c r="CL400" s="46" t="str">
        <f t="shared" ca="1" si="106"/>
        <v/>
      </c>
      <c r="CM400" s="46" t="str">
        <f t="shared" si="100"/>
        <v/>
      </c>
      <c r="CN400" s="63"/>
      <c r="CO400" s="63"/>
      <c r="CP400" s="63"/>
      <c r="CQ400" s="63"/>
      <c r="CR400" s="63"/>
    </row>
    <row r="401" spans="1:96" ht="15" x14ac:dyDescent="0.25">
      <c r="A401" s="244" t="str">
        <f t="shared" ca="1" si="101"/>
        <v/>
      </c>
      <c r="B401" s="59"/>
      <c r="C401" s="47"/>
      <c r="D401" s="47"/>
      <c r="E401" s="47"/>
      <c r="F401" s="47"/>
      <c r="G401" s="47"/>
      <c r="H401" s="48"/>
      <c r="I401" s="47"/>
      <c r="J401" s="49"/>
      <c r="K401" s="49"/>
      <c r="L401" s="49"/>
      <c r="M401" s="50"/>
      <c r="N401" s="50"/>
      <c r="O401" s="52"/>
      <c r="P401" s="32"/>
      <c r="Q401" s="32"/>
      <c r="R401" s="20"/>
      <c r="S401" s="51"/>
      <c r="T401" s="275"/>
      <c r="U401" s="51"/>
      <c r="V401" s="51"/>
      <c r="W401" s="62"/>
      <c r="X401" s="52"/>
      <c r="Y401" s="12"/>
      <c r="Z401" s="12"/>
      <c r="AA401" s="276"/>
      <c r="AB401" s="276"/>
      <c r="AC401" s="254"/>
      <c r="AD401" s="254"/>
      <c r="AE401" s="12"/>
      <c r="AF401" s="12"/>
      <c r="AG401" s="254"/>
      <c r="AH401" s="274"/>
      <c r="AI401" s="51"/>
      <c r="AJ401" s="51"/>
      <c r="AK401" s="248"/>
      <c r="AL401" s="248"/>
      <c r="AM401" s="248"/>
      <c r="AN401" s="254"/>
      <c r="AO401" s="254"/>
      <c r="AP401" s="254"/>
      <c r="AQ401" s="274"/>
      <c r="AR401" s="274"/>
      <c r="AS401" s="274"/>
      <c r="AT401" s="254"/>
      <c r="AU401" s="274"/>
      <c r="AV401" s="276"/>
      <c r="AW401" s="276"/>
      <c r="AX401" s="276"/>
      <c r="AY401" s="12"/>
      <c r="AZ401" s="12"/>
      <c r="BA401" s="12"/>
      <c r="BB401" s="12"/>
      <c r="BC401" s="12"/>
      <c r="BD401" s="53"/>
      <c r="BE401" s="11" t="str">
        <f ca="1">IF(OR(ISBLANK($W401),ISBLANK($M401)),"",OFFSET(Measure_List!$J$2,MATCH($W401,Measure_List!$A$3:$A$4922,FALSE),MATCH(M401,Measure_List!$J$2:$BA$2,1)-1))</f>
        <v/>
      </c>
      <c r="BF401" s="36" t="str">
        <f>IF(ISBLANK($W401),"",(-1)*PV('Drop Downs'!$F$2,CB401,$AE401))</f>
        <v/>
      </c>
      <c r="BG401" s="11" t="str">
        <f t="shared" si="92"/>
        <v/>
      </c>
      <c r="BH401" s="34" t="str">
        <f t="shared" si="102"/>
        <v/>
      </c>
      <c r="BI401" s="36" t="str">
        <f t="shared" si="93"/>
        <v/>
      </c>
      <c r="BJ401" s="34" t="str">
        <f>IF(ISBLANK($W401),"",AB401*'Drop Downs'!$F$1)</f>
        <v/>
      </c>
      <c r="BK401" s="36" t="str">
        <f t="shared" si="103"/>
        <v/>
      </c>
      <c r="BL401" s="36" t="str">
        <f>IF(ISBLANK($W401),"",(-1)*PV('Drop Downs'!$F$2,$CB401,$AD401))</f>
        <v/>
      </c>
      <c r="BM401" s="36" t="str">
        <f>IF(ISBLANK($W401),"",(-1)*PV('Drop Downs'!$F$2,CB401,$AF401))</f>
        <v/>
      </c>
      <c r="BN401" s="11" t="str">
        <f t="shared" si="104"/>
        <v/>
      </c>
      <c r="BO401" s="11" t="str">
        <f t="shared" si="94"/>
        <v/>
      </c>
      <c r="BP401" s="11" t="str">
        <f t="shared" si="95"/>
        <v/>
      </c>
      <c r="BQ401" s="36" t="str">
        <f ca="1">IF(ISBLANK($W401),"",OFFSET(Bkgd_AvoidedCosts!$A$1,BT401-1,BU401-1))</f>
        <v/>
      </c>
      <c r="BR401" s="38" t="str">
        <f t="shared" si="96"/>
        <v/>
      </c>
      <c r="BS401" s="38" t="str">
        <f t="shared" si="97"/>
        <v/>
      </c>
      <c r="BT401" s="10" t="str">
        <f>IF(ISBLANK($W401),"",MATCH($CA401,Bkgd_AvoidedCosts!$A$1:$A$405,FALSE))</f>
        <v/>
      </c>
      <c r="BU401" s="10" t="str">
        <f>IF(ISBLANK($W401),"",MATCH(CB401&amp;BZ401,Bkgd_AvoidedCosts!$2:$2,FALSE))</f>
        <v/>
      </c>
      <c r="BV401" s="42" t="str">
        <f ca="1">IF(ISBLANK($W401),"",OFFSET(Measure_List!$A$2,$CC401,BV$5))</f>
        <v/>
      </c>
      <c r="BW401" s="42" t="str">
        <f ca="1">IF(ISBLANK($W401),"",OFFSET(Measure_List!$A$2,$CC401,BW$5))</f>
        <v/>
      </c>
      <c r="BX401" s="42" t="str">
        <f ca="1">IF(ISBLANK($W401),"",OFFSET(Measure_List!$A$2,$CC401,BX$5))</f>
        <v/>
      </c>
      <c r="BY401" s="42" t="str">
        <f ca="1">IF(ISBLANK($W401),"",OFFSET(Measure_List!$A$2,$CC401,BY$5))</f>
        <v/>
      </c>
      <c r="BZ401" s="42" t="str">
        <f ca="1">IF(ISBLANK($W401),"",OFFSET(Measure_List!$A$2,$CC401,BZ$5))</f>
        <v/>
      </c>
      <c r="CA401" s="42" t="str">
        <f ca="1">IF(ISBLANK($W401),"",OFFSET(Measure_List!$A$2,$CC401,CA$5))</f>
        <v/>
      </c>
      <c r="CB401" s="42" t="str">
        <f ca="1">IF(ISBLANK($W401),"",OFFSET(Measure_List!$A$2,$CC401,CB$5))</f>
        <v/>
      </c>
      <c r="CC401" s="42" t="str">
        <f>IF(ISBLANK($W401),"",MATCH($W401,Measure_List!$A$2:$A$4929,FALSE)-1)</f>
        <v/>
      </c>
      <c r="CD401" s="54" t="str">
        <f t="shared" si="98"/>
        <v/>
      </c>
      <c r="CE401" s="55" t="str">
        <f t="shared" si="105"/>
        <v/>
      </c>
      <c r="CF401" s="55" t="str">
        <f>IF(ISBLANK(W401),"",MATCH(P401,'Funding Input and Summary'!$A$5:$A$254,0))</f>
        <v/>
      </c>
      <c r="CG401" s="202" t="str">
        <f>IF(W401="","",IF(ISERROR(VLOOKUP(W401,Measure_List!$A$3:$A$1000,1,FALSE)),1,""))</f>
        <v/>
      </c>
      <c r="CH401" s="46" t="str">
        <f ca="1">IF(BV401="","",IF(BV401&lt;&gt;OFFSET('Funding Input and Summary'!$AE$4,$CF401,0),1,""))</f>
        <v/>
      </c>
      <c r="CI401" s="46" t="str">
        <f ca="1">IF(ISBLANK(W401),"",IF(BZ401&lt;&gt;IF(OFFSET('Funding Input and Summary'!$AG$4,$CF401,0)="Retrofit","R","L"),1,""))</f>
        <v/>
      </c>
      <c r="CJ401" s="46" t="str">
        <f t="shared" si="99"/>
        <v/>
      </c>
      <c r="CK401" s="46" t="str">
        <f ca="1">IF(W401="","",IF(M401&lt;&gt;OFFSET('Funding Input and Summary'!$AF$4,$CF401,0),1,""))</f>
        <v/>
      </c>
      <c r="CL401" s="46" t="str">
        <f t="shared" ca="1" si="106"/>
        <v/>
      </c>
      <c r="CM401" s="46" t="str">
        <f t="shared" si="100"/>
        <v/>
      </c>
      <c r="CN401" s="63"/>
      <c r="CO401" s="63"/>
      <c r="CP401" s="63"/>
      <c r="CQ401" s="63"/>
      <c r="CR401" s="63"/>
    </row>
    <row r="402" spans="1:96" ht="15" x14ac:dyDescent="0.25">
      <c r="A402" s="244" t="str">
        <f t="shared" ca="1" si="101"/>
        <v/>
      </c>
      <c r="B402" s="59"/>
      <c r="C402" s="47"/>
      <c r="D402" s="47"/>
      <c r="E402" s="47"/>
      <c r="F402" s="47"/>
      <c r="G402" s="47"/>
      <c r="H402" s="48"/>
      <c r="I402" s="47"/>
      <c r="J402" s="49"/>
      <c r="K402" s="49"/>
      <c r="L402" s="49"/>
      <c r="M402" s="50"/>
      <c r="N402" s="50"/>
      <c r="O402" s="52"/>
      <c r="P402" s="32"/>
      <c r="Q402" s="32"/>
      <c r="R402" s="20"/>
      <c r="S402" s="51"/>
      <c r="T402" s="275"/>
      <c r="U402" s="51"/>
      <c r="V402" s="51"/>
      <c r="W402" s="62"/>
      <c r="X402" s="52"/>
      <c r="Y402" s="12"/>
      <c r="Z402" s="12"/>
      <c r="AA402" s="276"/>
      <c r="AB402" s="276"/>
      <c r="AC402" s="254"/>
      <c r="AD402" s="254"/>
      <c r="AE402" s="12"/>
      <c r="AF402" s="12"/>
      <c r="AG402" s="254"/>
      <c r="AH402" s="274"/>
      <c r="AI402" s="51"/>
      <c r="AJ402" s="51"/>
      <c r="AK402" s="248"/>
      <c r="AL402" s="248"/>
      <c r="AM402" s="248"/>
      <c r="AN402" s="254"/>
      <c r="AO402" s="254"/>
      <c r="AP402" s="254"/>
      <c r="AQ402" s="274"/>
      <c r="AR402" s="274"/>
      <c r="AS402" s="274"/>
      <c r="AT402" s="254"/>
      <c r="AU402" s="274"/>
      <c r="AV402" s="276"/>
      <c r="AW402" s="276"/>
      <c r="AX402" s="276"/>
      <c r="AY402" s="12"/>
      <c r="AZ402" s="12"/>
      <c r="BA402" s="12"/>
      <c r="BB402" s="12"/>
      <c r="BC402" s="12"/>
      <c r="BD402" s="53"/>
      <c r="BE402" s="11" t="str">
        <f ca="1">IF(OR(ISBLANK($W402),ISBLANK($M402)),"",OFFSET(Measure_List!$J$2,MATCH($W402,Measure_List!$A$3:$A$4922,FALSE),MATCH(M402,Measure_List!$J$2:$BA$2,1)-1))</f>
        <v/>
      </c>
      <c r="BF402" s="36" t="str">
        <f>IF(ISBLANK($W402),"",(-1)*PV('Drop Downs'!$F$2,CB402,$AE402))</f>
        <v/>
      </c>
      <c r="BG402" s="11" t="str">
        <f t="shared" si="92"/>
        <v/>
      </c>
      <c r="BH402" s="34" t="str">
        <f t="shared" si="102"/>
        <v/>
      </c>
      <c r="BI402" s="36" t="str">
        <f t="shared" si="93"/>
        <v/>
      </c>
      <c r="BJ402" s="34" t="str">
        <f>IF(ISBLANK($W402),"",AB402*'Drop Downs'!$F$1)</f>
        <v/>
      </c>
      <c r="BK402" s="36" t="str">
        <f t="shared" si="103"/>
        <v/>
      </c>
      <c r="BL402" s="36" t="str">
        <f>IF(ISBLANK($W402),"",(-1)*PV('Drop Downs'!$F$2,$CB402,$AD402))</f>
        <v/>
      </c>
      <c r="BM402" s="36" t="str">
        <f>IF(ISBLANK($W402),"",(-1)*PV('Drop Downs'!$F$2,CB402,$AF402))</f>
        <v/>
      </c>
      <c r="BN402" s="11" t="str">
        <f t="shared" si="104"/>
        <v/>
      </c>
      <c r="BO402" s="11" t="str">
        <f t="shared" si="94"/>
        <v/>
      </c>
      <c r="BP402" s="11" t="str">
        <f t="shared" si="95"/>
        <v/>
      </c>
      <c r="BQ402" s="36" t="str">
        <f ca="1">IF(ISBLANK($W402),"",OFFSET(Bkgd_AvoidedCosts!$A$1,BT402-1,BU402-1))</f>
        <v/>
      </c>
      <c r="BR402" s="38" t="str">
        <f t="shared" si="96"/>
        <v/>
      </c>
      <c r="BS402" s="38" t="str">
        <f t="shared" si="97"/>
        <v/>
      </c>
      <c r="BT402" s="10" t="str">
        <f>IF(ISBLANK($W402),"",MATCH($CA402,Bkgd_AvoidedCosts!$A$1:$A$405,FALSE))</f>
        <v/>
      </c>
      <c r="BU402" s="10" t="str">
        <f>IF(ISBLANK($W402),"",MATCH(CB402&amp;BZ402,Bkgd_AvoidedCosts!$2:$2,FALSE))</f>
        <v/>
      </c>
      <c r="BV402" s="42" t="str">
        <f ca="1">IF(ISBLANK($W402),"",OFFSET(Measure_List!$A$2,$CC402,BV$5))</f>
        <v/>
      </c>
      <c r="BW402" s="42" t="str">
        <f ca="1">IF(ISBLANK($W402),"",OFFSET(Measure_List!$A$2,$CC402,BW$5))</f>
        <v/>
      </c>
      <c r="BX402" s="42" t="str">
        <f ca="1">IF(ISBLANK($W402),"",OFFSET(Measure_List!$A$2,$CC402,BX$5))</f>
        <v/>
      </c>
      <c r="BY402" s="42" t="str">
        <f ca="1">IF(ISBLANK($W402),"",OFFSET(Measure_List!$A$2,$CC402,BY$5))</f>
        <v/>
      </c>
      <c r="BZ402" s="42" t="str">
        <f ca="1">IF(ISBLANK($W402),"",OFFSET(Measure_List!$A$2,$CC402,BZ$5))</f>
        <v/>
      </c>
      <c r="CA402" s="42" t="str">
        <f ca="1">IF(ISBLANK($W402),"",OFFSET(Measure_List!$A$2,$CC402,CA$5))</f>
        <v/>
      </c>
      <c r="CB402" s="42" t="str">
        <f ca="1">IF(ISBLANK($W402),"",OFFSET(Measure_List!$A$2,$CC402,CB$5))</f>
        <v/>
      </c>
      <c r="CC402" s="42" t="str">
        <f>IF(ISBLANK($W402),"",MATCH($W402,Measure_List!$A$2:$A$4929,FALSE)-1)</f>
        <v/>
      </c>
      <c r="CD402" s="54" t="str">
        <f t="shared" si="98"/>
        <v/>
      </c>
      <c r="CE402" s="55" t="str">
        <f t="shared" si="105"/>
        <v/>
      </c>
      <c r="CF402" s="55" t="str">
        <f>IF(ISBLANK(W402),"",MATCH(P402,'Funding Input and Summary'!$A$5:$A$254,0))</f>
        <v/>
      </c>
      <c r="CG402" s="202" t="str">
        <f>IF(W402="","",IF(ISERROR(VLOOKUP(W402,Measure_List!$A$3:$A$1000,1,FALSE)),1,""))</f>
        <v/>
      </c>
      <c r="CH402" s="46" t="str">
        <f ca="1">IF(BV402="","",IF(BV402&lt;&gt;OFFSET('Funding Input and Summary'!$AE$4,$CF402,0),1,""))</f>
        <v/>
      </c>
      <c r="CI402" s="46" t="str">
        <f ca="1">IF(ISBLANK(W402),"",IF(BZ402&lt;&gt;IF(OFFSET('Funding Input and Summary'!$AG$4,$CF402,0)="Retrofit","R","L"),1,""))</f>
        <v/>
      </c>
      <c r="CJ402" s="46" t="str">
        <f t="shared" si="99"/>
        <v/>
      </c>
      <c r="CK402" s="46" t="str">
        <f ca="1">IF(W402="","",IF(M402&lt;&gt;OFFSET('Funding Input and Summary'!$AF$4,$CF402,0),1,""))</f>
        <v/>
      </c>
      <c r="CL402" s="46" t="str">
        <f t="shared" ca="1" si="106"/>
        <v/>
      </c>
      <c r="CM402" s="46" t="str">
        <f t="shared" si="100"/>
        <v/>
      </c>
      <c r="CN402" s="63"/>
      <c r="CO402" s="63"/>
      <c r="CP402" s="63"/>
      <c r="CQ402" s="63"/>
      <c r="CR402" s="63"/>
    </row>
    <row r="403" spans="1:96" ht="15" x14ac:dyDescent="0.25">
      <c r="A403" s="244" t="str">
        <f t="shared" ca="1" si="101"/>
        <v/>
      </c>
      <c r="B403" s="59"/>
      <c r="C403" s="47"/>
      <c r="D403" s="47"/>
      <c r="E403" s="47"/>
      <c r="F403" s="47"/>
      <c r="G403" s="47"/>
      <c r="H403" s="48"/>
      <c r="I403" s="47"/>
      <c r="J403" s="49"/>
      <c r="K403" s="49"/>
      <c r="L403" s="49"/>
      <c r="M403" s="50"/>
      <c r="N403" s="50"/>
      <c r="O403" s="52"/>
      <c r="P403" s="32"/>
      <c r="Q403" s="32"/>
      <c r="R403" s="20"/>
      <c r="S403" s="51"/>
      <c r="T403" s="275"/>
      <c r="U403" s="51"/>
      <c r="V403" s="51"/>
      <c r="W403" s="62"/>
      <c r="X403" s="52"/>
      <c r="Y403" s="12"/>
      <c r="Z403" s="12"/>
      <c r="AA403" s="276"/>
      <c r="AB403" s="276"/>
      <c r="AC403" s="254"/>
      <c r="AD403" s="254"/>
      <c r="AE403" s="12"/>
      <c r="AF403" s="12"/>
      <c r="AG403" s="254"/>
      <c r="AH403" s="274"/>
      <c r="AI403" s="51"/>
      <c r="AJ403" s="51"/>
      <c r="AK403" s="248"/>
      <c r="AL403" s="248"/>
      <c r="AM403" s="248"/>
      <c r="AN403" s="254"/>
      <c r="AO403" s="254"/>
      <c r="AP403" s="254"/>
      <c r="AQ403" s="274"/>
      <c r="AR403" s="274"/>
      <c r="AS403" s="274"/>
      <c r="AT403" s="254"/>
      <c r="AU403" s="274"/>
      <c r="AV403" s="276"/>
      <c r="AW403" s="276"/>
      <c r="AX403" s="276"/>
      <c r="AY403" s="12"/>
      <c r="AZ403" s="12"/>
      <c r="BA403" s="12"/>
      <c r="BB403" s="12"/>
      <c r="BC403" s="12"/>
      <c r="BD403" s="53"/>
      <c r="BE403" s="11" t="str">
        <f ca="1">IF(OR(ISBLANK($W403),ISBLANK($M403)),"",OFFSET(Measure_List!$J$2,MATCH($W403,Measure_List!$A$3:$A$4922,FALSE),MATCH(M403,Measure_List!$J$2:$BA$2,1)-1))</f>
        <v/>
      </c>
      <c r="BF403" s="36" t="str">
        <f>IF(ISBLANK($W403),"",(-1)*PV('Drop Downs'!$F$2,CB403,$AE403))</f>
        <v/>
      </c>
      <c r="BG403" s="11" t="str">
        <f t="shared" si="92"/>
        <v/>
      </c>
      <c r="BH403" s="34" t="str">
        <f t="shared" si="102"/>
        <v/>
      </c>
      <c r="BI403" s="36" t="str">
        <f t="shared" si="93"/>
        <v/>
      </c>
      <c r="BJ403" s="34" t="str">
        <f>IF(ISBLANK($W403),"",AB403*'Drop Downs'!$F$1)</f>
        <v/>
      </c>
      <c r="BK403" s="36" t="str">
        <f t="shared" si="103"/>
        <v/>
      </c>
      <c r="BL403" s="36" t="str">
        <f>IF(ISBLANK($W403),"",(-1)*PV('Drop Downs'!$F$2,$CB403,$AD403))</f>
        <v/>
      </c>
      <c r="BM403" s="36" t="str">
        <f>IF(ISBLANK($W403),"",(-1)*PV('Drop Downs'!$F$2,CB403,$AF403))</f>
        <v/>
      </c>
      <c r="BN403" s="11" t="str">
        <f t="shared" si="104"/>
        <v/>
      </c>
      <c r="BO403" s="11" t="str">
        <f t="shared" si="94"/>
        <v/>
      </c>
      <c r="BP403" s="11" t="str">
        <f t="shared" si="95"/>
        <v/>
      </c>
      <c r="BQ403" s="36" t="str">
        <f ca="1">IF(ISBLANK($W403),"",OFFSET(Bkgd_AvoidedCosts!$A$1,BT403-1,BU403-1))</f>
        <v/>
      </c>
      <c r="BR403" s="38" t="str">
        <f t="shared" si="96"/>
        <v/>
      </c>
      <c r="BS403" s="38" t="str">
        <f t="shared" si="97"/>
        <v/>
      </c>
      <c r="BT403" s="10" t="str">
        <f>IF(ISBLANK($W403),"",MATCH($CA403,Bkgd_AvoidedCosts!$A$1:$A$405,FALSE))</f>
        <v/>
      </c>
      <c r="BU403" s="10" t="str">
        <f>IF(ISBLANK($W403),"",MATCH(CB403&amp;BZ403,Bkgd_AvoidedCosts!$2:$2,FALSE))</f>
        <v/>
      </c>
      <c r="BV403" s="42" t="str">
        <f ca="1">IF(ISBLANK($W403),"",OFFSET(Measure_List!$A$2,$CC403,BV$5))</f>
        <v/>
      </c>
      <c r="BW403" s="42" t="str">
        <f ca="1">IF(ISBLANK($W403),"",OFFSET(Measure_List!$A$2,$CC403,BW$5))</f>
        <v/>
      </c>
      <c r="BX403" s="42" t="str">
        <f ca="1">IF(ISBLANK($W403),"",OFFSET(Measure_List!$A$2,$CC403,BX$5))</f>
        <v/>
      </c>
      <c r="BY403" s="42" t="str">
        <f ca="1">IF(ISBLANK($W403),"",OFFSET(Measure_List!$A$2,$CC403,BY$5))</f>
        <v/>
      </c>
      <c r="BZ403" s="42" t="str">
        <f ca="1">IF(ISBLANK($W403),"",OFFSET(Measure_List!$A$2,$CC403,BZ$5))</f>
        <v/>
      </c>
      <c r="CA403" s="42" t="str">
        <f ca="1">IF(ISBLANK($W403),"",OFFSET(Measure_List!$A$2,$CC403,CA$5))</f>
        <v/>
      </c>
      <c r="CB403" s="42" t="str">
        <f ca="1">IF(ISBLANK($W403),"",OFFSET(Measure_List!$A$2,$CC403,CB$5))</f>
        <v/>
      </c>
      <c r="CC403" s="42" t="str">
        <f>IF(ISBLANK($W403),"",MATCH($W403,Measure_List!$A$2:$A$4929,FALSE)-1)</f>
        <v/>
      </c>
      <c r="CD403" s="54" t="str">
        <f t="shared" si="98"/>
        <v/>
      </c>
      <c r="CE403" s="55" t="str">
        <f t="shared" si="105"/>
        <v/>
      </c>
      <c r="CF403" s="55" t="str">
        <f>IF(ISBLANK(W403),"",MATCH(P403,'Funding Input and Summary'!$A$5:$A$254,0))</f>
        <v/>
      </c>
      <c r="CG403" s="202" t="str">
        <f>IF(W403="","",IF(ISERROR(VLOOKUP(W403,Measure_List!$A$3:$A$1000,1,FALSE)),1,""))</f>
        <v/>
      </c>
      <c r="CH403" s="46" t="str">
        <f ca="1">IF(BV403="","",IF(BV403&lt;&gt;OFFSET('Funding Input and Summary'!$AE$4,$CF403,0),1,""))</f>
        <v/>
      </c>
      <c r="CI403" s="46" t="str">
        <f ca="1">IF(ISBLANK(W403),"",IF(BZ403&lt;&gt;IF(OFFSET('Funding Input and Summary'!$AG$4,$CF403,0)="Retrofit","R","L"),1,""))</f>
        <v/>
      </c>
      <c r="CJ403" s="46" t="str">
        <f t="shared" si="99"/>
        <v/>
      </c>
      <c r="CK403" s="46" t="str">
        <f ca="1">IF(W403="","",IF(M403&lt;&gt;OFFSET('Funding Input and Summary'!$AF$4,$CF403,0),1,""))</f>
        <v/>
      </c>
      <c r="CL403" s="46" t="str">
        <f t="shared" ca="1" si="106"/>
        <v/>
      </c>
      <c r="CM403" s="46" t="str">
        <f t="shared" si="100"/>
        <v/>
      </c>
      <c r="CN403" s="63"/>
      <c r="CO403" s="63"/>
      <c r="CP403" s="63"/>
      <c r="CQ403" s="63"/>
      <c r="CR403" s="63"/>
    </row>
    <row r="404" spans="1:96" ht="15" x14ac:dyDescent="0.25">
      <c r="A404" s="244" t="str">
        <f t="shared" ca="1" si="101"/>
        <v/>
      </c>
      <c r="B404" s="59"/>
      <c r="C404" s="47"/>
      <c r="D404" s="47"/>
      <c r="E404" s="47"/>
      <c r="F404" s="47"/>
      <c r="G404" s="47"/>
      <c r="H404" s="48"/>
      <c r="I404" s="47"/>
      <c r="J404" s="49"/>
      <c r="K404" s="49"/>
      <c r="L404" s="49"/>
      <c r="M404" s="50"/>
      <c r="N404" s="50"/>
      <c r="O404" s="52"/>
      <c r="P404" s="32"/>
      <c r="Q404" s="32"/>
      <c r="R404" s="20"/>
      <c r="S404" s="51"/>
      <c r="T404" s="275"/>
      <c r="U404" s="51"/>
      <c r="V404" s="51"/>
      <c r="W404" s="62"/>
      <c r="X404" s="52"/>
      <c r="Y404" s="12"/>
      <c r="Z404" s="12"/>
      <c r="AA404" s="276"/>
      <c r="AB404" s="276"/>
      <c r="AC404" s="254"/>
      <c r="AD404" s="254"/>
      <c r="AE404" s="12"/>
      <c r="AF404" s="12"/>
      <c r="AG404" s="254"/>
      <c r="AH404" s="274"/>
      <c r="AI404" s="51"/>
      <c r="AJ404" s="51"/>
      <c r="AK404" s="248"/>
      <c r="AL404" s="248"/>
      <c r="AM404" s="248"/>
      <c r="AN404" s="254"/>
      <c r="AO404" s="254"/>
      <c r="AP404" s="254"/>
      <c r="AQ404" s="274"/>
      <c r="AR404" s="274"/>
      <c r="AS404" s="274"/>
      <c r="AT404" s="254"/>
      <c r="AU404" s="274"/>
      <c r="AV404" s="276"/>
      <c r="AW404" s="276"/>
      <c r="AX404" s="276"/>
      <c r="AY404" s="12"/>
      <c r="AZ404" s="12"/>
      <c r="BA404" s="12"/>
      <c r="BB404" s="12"/>
      <c r="BC404" s="12"/>
      <c r="BD404" s="53"/>
      <c r="BE404" s="11" t="str">
        <f ca="1">IF(OR(ISBLANK($W404),ISBLANK($M404)),"",OFFSET(Measure_List!$J$2,MATCH($W404,Measure_List!$A$3:$A$4922,FALSE),MATCH(M404,Measure_List!$J$2:$BA$2,1)-1))</f>
        <v/>
      </c>
      <c r="BF404" s="36" t="str">
        <f>IF(ISBLANK($W404),"",(-1)*PV('Drop Downs'!$F$2,CB404,$AE404))</f>
        <v/>
      </c>
      <c r="BG404" s="11" t="str">
        <f t="shared" si="92"/>
        <v/>
      </c>
      <c r="BH404" s="34" t="str">
        <f t="shared" si="102"/>
        <v/>
      </c>
      <c r="BI404" s="36" t="str">
        <f t="shared" si="93"/>
        <v/>
      </c>
      <c r="BJ404" s="34" t="str">
        <f>IF(ISBLANK($W404),"",AB404*'Drop Downs'!$F$1)</f>
        <v/>
      </c>
      <c r="BK404" s="36" t="str">
        <f t="shared" si="103"/>
        <v/>
      </c>
      <c r="BL404" s="36" t="str">
        <f>IF(ISBLANK($W404),"",(-1)*PV('Drop Downs'!$F$2,$CB404,$AD404))</f>
        <v/>
      </c>
      <c r="BM404" s="36" t="str">
        <f>IF(ISBLANK($W404),"",(-1)*PV('Drop Downs'!$F$2,CB404,$AF404))</f>
        <v/>
      </c>
      <c r="BN404" s="11" t="str">
        <f t="shared" si="104"/>
        <v/>
      </c>
      <c r="BO404" s="11" t="str">
        <f t="shared" si="94"/>
        <v/>
      </c>
      <c r="BP404" s="11" t="str">
        <f t="shared" si="95"/>
        <v/>
      </c>
      <c r="BQ404" s="36" t="str">
        <f ca="1">IF(ISBLANK($W404),"",OFFSET(Bkgd_AvoidedCosts!$A$1,BT404-1,BU404-1))</f>
        <v/>
      </c>
      <c r="BR404" s="38" t="str">
        <f t="shared" si="96"/>
        <v/>
      </c>
      <c r="BS404" s="38" t="str">
        <f t="shared" si="97"/>
        <v/>
      </c>
      <c r="BT404" s="10" t="str">
        <f>IF(ISBLANK($W404),"",MATCH($CA404,Bkgd_AvoidedCosts!$A$1:$A$405,FALSE))</f>
        <v/>
      </c>
      <c r="BU404" s="10" t="str">
        <f>IF(ISBLANK($W404),"",MATCH(CB404&amp;BZ404,Bkgd_AvoidedCosts!$2:$2,FALSE))</f>
        <v/>
      </c>
      <c r="BV404" s="42" t="str">
        <f ca="1">IF(ISBLANK($W404),"",OFFSET(Measure_List!$A$2,$CC404,BV$5))</f>
        <v/>
      </c>
      <c r="BW404" s="42" t="str">
        <f ca="1">IF(ISBLANK($W404),"",OFFSET(Measure_List!$A$2,$CC404,BW$5))</f>
        <v/>
      </c>
      <c r="BX404" s="42" t="str">
        <f ca="1">IF(ISBLANK($W404),"",OFFSET(Measure_List!$A$2,$CC404,BX$5))</f>
        <v/>
      </c>
      <c r="BY404" s="42" t="str">
        <f ca="1">IF(ISBLANK($W404),"",OFFSET(Measure_List!$A$2,$CC404,BY$5))</f>
        <v/>
      </c>
      <c r="BZ404" s="42" t="str">
        <f ca="1">IF(ISBLANK($W404),"",OFFSET(Measure_List!$A$2,$CC404,BZ$5))</f>
        <v/>
      </c>
      <c r="CA404" s="42" t="str">
        <f ca="1">IF(ISBLANK($W404),"",OFFSET(Measure_List!$A$2,$CC404,CA$5))</f>
        <v/>
      </c>
      <c r="CB404" s="42" t="str">
        <f ca="1">IF(ISBLANK($W404),"",OFFSET(Measure_List!$A$2,$CC404,CB$5))</f>
        <v/>
      </c>
      <c r="CC404" s="42" t="str">
        <f>IF(ISBLANK($W404),"",MATCH($W404,Measure_List!$A$2:$A$4929,FALSE)-1)</f>
        <v/>
      </c>
      <c r="CD404" s="54" t="str">
        <f t="shared" si="98"/>
        <v/>
      </c>
      <c r="CE404" s="55" t="str">
        <f t="shared" si="105"/>
        <v/>
      </c>
      <c r="CF404" s="55" t="str">
        <f>IF(ISBLANK(W404),"",MATCH(P404,'Funding Input and Summary'!$A$5:$A$254,0))</f>
        <v/>
      </c>
      <c r="CG404" s="202" t="str">
        <f>IF(W404="","",IF(ISERROR(VLOOKUP(W404,Measure_List!$A$3:$A$1000,1,FALSE)),1,""))</f>
        <v/>
      </c>
      <c r="CH404" s="46" t="str">
        <f ca="1">IF(BV404="","",IF(BV404&lt;&gt;OFFSET('Funding Input and Summary'!$AE$4,$CF404,0),1,""))</f>
        <v/>
      </c>
      <c r="CI404" s="46" t="str">
        <f ca="1">IF(ISBLANK(W404),"",IF(BZ404&lt;&gt;IF(OFFSET('Funding Input and Summary'!$AG$4,$CF404,0)="Retrofit","R","L"),1,""))</f>
        <v/>
      </c>
      <c r="CJ404" s="46" t="str">
        <f t="shared" si="99"/>
        <v/>
      </c>
      <c r="CK404" s="46" t="str">
        <f ca="1">IF(W404="","",IF(M404&lt;&gt;OFFSET('Funding Input and Summary'!$AF$4,$CF404,0),1,""))</f>
        <v/>
      </c>
      <c r="CL404" s="46" t="str">
        <f t="shared" ca="1" si="106"/>
        <v/>
      </c>
      <c r="CM404" s="46" t="str">
        <f t="shared" si="100"/>
        <v/>
      </c>
      <c r="CN404" s="63"/>
      <c r="CO404" s="63"/>
      <c r="CP404" s="63"/>
      <c r="CQ404" s="63"/>
      <c r="CR404" s="63"/>
    </row>
    <row r="405" spans="1:96" ht="15" x14ac:dyDescent="0.25">
      <c r="A405" s="244" t="str">
        <f t="shared" ca="1" si="101"/>
        <v/>
      </c>
      <c r="B405" s="59"/>
      <c r="C405" s="47"/>
      <c r="D405" s="47"/>
      <c r="E405" s="47"/>
      <c r="F405" s="47"/>
      <c r="G405" s="47"/>
      <c r="H405" s="48"/>
      <c r="I405" s="47"/>
      <c r="J405" s="49"/>
      <c r="K405" s="49"/>
      <c r="L405" s="49"/>
      <c r="M405" s="50"/>
      <c r="N405" s="50"/>
      <c r="O405" s="52"/>
      <c r="P405" s="32"/>
      <c r="Q405" s="32"/>
      <c r="R405" s="20"/>
      <c r="S405" s="51"/>
      <c r="T405" s="275"/>
      <c r="U405" s="51"/>
      <c r="V405" s="51"/>
      <c r="W405" s="62"/>
      <c r="X405" s="52"/>
      <c r="Y405" s="12"/>
      <c r="Z405" s="12"/>
      <c r="AA405" s="276"/>
      <c r="AB405" s="276"/>
      <c r="AC405" s="254"/>
      <c r="AD405" s="254"/>
      <c r="AE405" s="12"/>
      <c r="AF405" s="12"/>
      <c r="AG405" s="254"/>
      <c r="AH405" s="274"/>
      <c r="AI405" s="51"/>
      <c r="AJ405" s="51"/>
      <c r="AK405" s="248"/>
      <c r="AL405" s="248"/>
      <c r="AM405" s="248"/>
      <c r="AN405" s="254"/>
      <c r="AO405" s="254"/>
      <c r="AP405" s="254"/>
      <c r="AQ405" s="274"/>
      <c r="AR405" s="274"/>
      <c r="AS405" s="274"/>
      <c r="AT405" s="254"/>
      <c r="AU405" s="274"/>
      <c r="AV405" s="276"/>
      <c r="AW405" s="276"/>
      <c r="AX405" s="276"/>
      <c r="AY405" s="12"/>
      <c r="AZ405" s="12"/>
      <c r="BA405" s="12"/>
      <c r="BB405" s="12"/>
      <c r="BC405" s="12"/>
      <c r="BD405" s="53"/>
      <c r="BE405" s="11" t="str">
        <f ca="1">IF(OR(ISBLANK($W405),ISBLANK($M405)),"",OFFSET(Measure_List!$J$2,MATCH($W405,Measure_List!$A$3:$A$4922,FALSE),MATCH(M405,Measure_List!$J$2:$BA$2,1)-1))</f>
        <v/>
      </c>
      <c r="BF405" s="36" t="str">
        <f>IF(ISBLANK($W405),"",(-1)*PV('Drop Downs'!$F$2,CB405,$AE405))</f>
        <v/>
      </c>
      <c r="BG405" s="11" t="str">
        <f t="shared" si="92"/>
        <v/>
      </c>
      <c r="BH405" s="34" t="str">
        <f t="shared" si="102"/>
        <v/>
      </c>
      <c r="BI405" s="36" t="str">
        <f t="shared" si="93"/>
        <v/>
      </c>
      <c r="BJ405" s="34" t="str">
        <f>IF(ISBLANK($W405),"",AB405*'Drop Downs'!$F$1)</f>
        <v/>
      </c>
      <c r="BK405" s="36" t="str">
        <f t="shared" si="103"/>
        <v/>
      </c>
      <c r="BL405" s="36" t="str">
        <f>IF(ISBLANK($W405),"",(-1)*PV('Drop Downs'!$F$2,$CB405,$AD405))</f>
        <v/>
      </c>
      <c r="BM405" s="36" t="str">
        <f>IF(ISBLANK($W405),"",(-1)*PV('Drop Downs'!$F$2,CB405,$AF405))</f>
        <v/>
      </c>
      <c r="BN405" s="11" t="str">
        <f t="shared" si="104"/>
        <v/>
      </c>
      <c r="BO405" s="11" t="str">
        <f t="shared" si="94"/>
        <v/>
      </c>
      <c r="BP405" s="11" t="str">
        <f t="shared" si="95"/>
        <v/>
      </c>
      <c r="BQ405" s="36" t="str">
        <f ca="1">IF(ISBLANK($W405),"",OFFSET(Bkgd_AvoidedCosts!$A$1,BT405-1,BU405-1))</f>
        <v/>
      </c>
      <c r="BR405" s="38" t="str">
        <f t="shared" si="96"/>
        <v/>
      </c>
      <c r="BS405" s="38" t="str">
        <f t="shared" si="97"/>
        <v/>
      </c>
      <c r="BT405" s="10" t="str">
        <f>IF(ISBLANK($W405),"",MATCH($CA405,Bkgd_AvoidedCosts!$A$1:$A$405,FALSE))</f>
        <v/>
      </c>
      <c r="BU405" s="10" t="str">
        <f>IF(ISBLANK($W405),"",MATCH(CB405&amp;BZ405,Bkgd_AvoidedCosts!$2:$2,FALSE))</f>
        <v/>
      </c>
      <c r="BV405" s="42" t="str">
        <f ca="1">IF(ISBLANK($W405),"",OFFSET(Measure_List!$A$2,$CC405,BV$5))</f>
        <v/>
      </c>
      <c r="BW405" s="42" t="str">
        <f ca="1">IF(ISBLANK($W405),"",OFFSET(Measure_List!$A$2,$CC405,BW$5))</f>
        <v/>
      </c>
      <c r="BX405" s="42" t="str">
        <f ca="1">IF(ISBLANK($W405),"",OFFSET(Measure_List!$A$2,$CC405,BX$5))</f>
        <v/>
      </c>
      <c r="BY405" s="42" t="str">
        <f ca="1">IF(ISBLANK($W405),"",OFFSET(Measure_List!$A$2,$CC405,BY$5))</f>
        <v/>
      </c>
      <c r="BZ405" s="42" t="str">
        <f ca="1">IF(ISBLANK($W405),"",OFFSET(Measure_List!$A$2,$CC405,BZ$5))</f>
        <v/>
      </c>
      <c r="CA405" s="42" t="str">
        <f ca="1">IF(ISBLANK($W405),"",OFFSET(Measure_List!$A$2,$CC405,CA$5))</f>
        <v/>
      </c>
      <c r="CB405" s="42" t="str">
        <f ca="1">IF(ISBLANK($W405),"",OFFSET(Measure_List!$A$2,$CC405,CB$5))</f>
        <v/>
      </c>
      <c r="CC405" s="42" t="str">
        <f>IF(ISBLANK($W405),"",MATCH($W405,Measure_List!$A$2:$A$4929,FALSE)-1)</f>
        <v/>
      </c>
      <c r="CD405" s="54" t="str">
        <f t="shared" si="98"/>
        <v/>
      </c>
      <c r="CE405" s="55" t="str">
        <f t="shared" si="105"/>
        <v/>
      </c>
      <c r="CF405" s="55" t="str">
        <f>IF(ISBLANK(W405),"",MATCH(P405,'Funding Input and Summary'!$A$5:$A$254,0))</f>
        <v/>
      </c>
      <c r="CG405" s="202" t="str">
        <f>IF(W405="","",IF(ISERROR(VLOOKUP(W405,Measure_List!$A$3:$A$1000,1,FALSE)),1,""))</f>
        <v/>
      </c>
      <c r="CH405" s="46" t="str">
        <f ca="1">IF(BV405="","",IF(BV405&lt;&gt;OFFSET('Funding Input and Summary'!$AE$4,$CF405,0),1,""))</f>
        <v/>
      </c>
      <c r="CI405" s="46" t="str">
        <f ca="1">IF(ISBLANK(W405),"",IF(BZ405&lt;&gt;IF(OFFSET('Funding Input and Summary'!$AG$4,$CF405,0)="Retrofit","R","L"),1,""))</f>
        <v/>
      </c>
      <c r="CJ405" s="46" t="str">
        <f t="shared" si="99"/>
        <v/>
      </c>
      <c r="CK405" s="46" t="str">
        <f ca="1">IF(W405="","",IF(M405&lt;&gt;OFFSET('Funding Input and Summary'!$AF$4,$CF405,0),1,""))</f>
        <v/>
      </c>
      <c r="CL405" s="46" t="str">
        <f t="shared" ca="1" si="106"/>
        <v/>
      </c>
      <c r="CM405" s="46" t="str">
        <f t="shared" si="100"/>
        <v/>
      </c>
      <c r="CN405" s="63"/>
      <c r="CO405" s="63"/>
      <c r="CP405" s="63"/>
      <c r="CQ405" s="63"/>
      <c r="CR405" s="63"/>
    </row>
    <row r="406" spans="1:96" ht="15" x14ac:dyDescent="0.25">
      <c r="A406" s="244" t="str">
        <f t="shared" ca="1" si="101"/>
        <v/>
      </c>
      <c r="B406" s="59"/>
      <c r="C406" s="47"/>
      <c r="D406" s="47"/>
      <c r="E406" s="47"/>
      <c r="F406" s="47"/>
      <c r="G406" s="47"/>
      <c r="H406" s="48"/>
      <c r="I406" s="47"/>
      <c r="J406" s="49"/>
      <c r="K406" s="49"/>
      <c r="L406" s="49"/>
      <c r="M406" s="50"/>
      <c r="N406" s="50"/>
      <c r="O406" s="52"/>
      <c r="P406" s="32"/>
      <c r="Q406" s="32"/>
      <c r="R406" s="20"/>
      <c r="S406" s="51"/>
      <c r="T406" s="275"/>
      <c r="U406" s="51"/>
      <c r="V406" s="51"/>
      <c r="W406" s="62"/>
      <c r="X406" s="52"/>
      <c r="Y406" s="12"/>
      <c r="Z406" s="12"/>
      <c r="AA406" s="276"/>
      <c r="AB406" s="276"/>
      <c r="AC406" s="254"/>
      <c r="AD406" s="254"/>
      <c r="AE406" s="12"/>
      <c r="AF406" s="12"/>
      <c r="AG406" s="254"/>
      <c r="AH406" s="274"/>
      <c r="AI406" s="51"/>
      <c r="AJ406" s="51"/>
      <c r="AK406" s="248"/>
      <c r="AL406" s="248"/>
      <c r="AM406" s="248"/>
      <c r="AN406" s="254"/>
      <c r="AO406" s="254"/>
      <c r="AP406" s="254"/>
      <c r="AQ406" s="274"/>
      <c r="AR406" s="274"/>
      <c r="AS406" s="274"/>
      <c r="AT406" s="254"/>
      <c r="AU406" s="274"/>
      <c r="AV406" s="276"/>
      <c r="AW406" s="276"/>
      <c r="AX406" s="276"/>
      <c r="AY406" s="12"/>
      <c r="AZ406" s="12"/>
      <c r="BA406" s="12"/>
      <c r="BB406" s="12"/>
      <c r="BC406" s="12"/>
      <c r="BD406" s="53"/>
      <c r="BE406" s="11" t="str">
        <f ca="1">IF(OR(ISBLANK($W406),ISBLANK($M406)),"",OFFSET(Measure_List!$J$2,MATCH($W406,Measure_List!$A$3:$A$4922,FALSE),MATCH(M406,Measure_List!$J$2:$BA$2,1)-1))</f>
        <v/>
      </c>
      <c r="BF406" s="36" t="str">
        <f>IF(ISBLANK($W406),"",(-1)*PV('Drop Downs'!$F$2,CB406,$AE406))</f>
        <v/>
      </c>
      <c r="BG406" s="11" t="str">
        <f t="shared" si="92"/>
        <v/>
      </c>
      <c r="BH406" s="34" t="str">
        <f t="shared" si="102"/>
        <v/>
      </c>
      <c r="BI406" s="36" t="str">
        <f t="shared" si="93"/>
        <v/>
      </c>
      <c r="BJ406" s="34" t="str">
        <f>IF(ISBLANK($W406),"",AB406*'Drop Downs'!$F$1)</f>
        <v/>
      </c>
      <c r="BK406" s="36" t="str">
        <f t="shared" si="103"/>
        <v/>
      </c>
      <c r="BL406" s="36" t="str">
        <f>IF(ISBLANK($W406),"",(-1)*PV('Drop Downs'!$F$2,$CB406,$AD406))</f>
        <v/>
      </c>
      <c r="BM406" s="36" t="str">
        <f>IF(ISBLANK($W406),"",(-1)*PV('Drop Downs'!$F$2,CB406,$AF406))</f>
        <v/>
      </c>
      <c r="BN406" s="11" t="str">
        <f t="shared" si="104"/>
        <v/>
      </c>
      <c r="BO406" s="11" t="str">
        <f t="shared" si="94"/>
        <v/>
      </c>
      <c r="BP406" s="11" t="str">
        <f t="shared" si="95"/>
        <v/>
      </c>
      <c r="BQ406" s="36" t="str">
        <f ca="1">IF(ISBLANK($W406),"",OFFSET(Bkgd_AvoidedCosts!$A$1,BT406-1,BU406-1))</f>
        <v/>
      </c>
      <c r="BR406" s="38" t="str">
        <f t="shared" si="96"/>
        <v/>
      </c>
      <c r="BS406" s="38" t="str">
        <f t="shared" si="97"/>
        <v/>
      </c>
      <c r="BT406" s="10" t="str">
        <f>IF(ISBLANK($W406),"",MATCH($CA406,Bkgd_AvoidedCosts!$A$1:$A$405,FALSE))</f>
        <v/>
      </c>
      <c r="BU406" s="10" t="str">
        <f>IF(ISBLANK($W406),"",MATCH(CB406&amp;BZ406,Bkgd_AvoidedCosts!$2:$2,FALSE))</f>
        <v/>
      </c>
      <c r="BV406" s="42" t="str">
        <f ca="1">IF(ISBLANK($W406),"",OFFSET(Measure_List!$A$2,$CC406,BV$5))</f>
        <v/>
      </c>
      <c r="BW406" s="42" t="str">
        <f ca="1">IF(ISBLANK($W406),"",OFFSET(Measure_List!$A$2,$CC406,BW$5))</f>
        <v/>
      </c>
      <c r="BX406" s="42" t="str">
        <f ca="1">IF(ISBLANK($W406),"",OFFSET(Measure_List!$A$2,$CC406,BX$5))</f>
        <v/>
      </c>
      <c r="BY406" s="42" t="str">
        <f ca="1">IF(ISBLANK($W406),"",OFFSET(Measure_List!$A$2,$CC406,BY$5))</f>
        <v/>
      </c>
      <c r="BZ406" s="42" t="str">
        <f ca="1">IF(ISBLANK($W406),"",OFFSET(Measure_List!$A$2,$CC406,BZ$5))</f>
        <v/>
      </c>
      <c r="CA406" s="42" t="str">
        <f ca="1">IF(ISBLANK($W406),"",OFFSET(Measure_List!$A$2,$CC406,CA$5))</f>
        <v/>
      </c>
      <c r="CB406" s="42" t="str">
        <f ca="1">IF(ISBLANK($W406),"",OFFSET(Measure_List!$A$2,$CC406,CB$5))</f>
        <v/>
      </c>
      <c r="CC406" s="42" t="str">
        <f>IF(ISBLANK($W406),"",MATCH($W406,Measure_List!$A$2:$A$4929,FALSE)-1)</f>
        <v/>
      </c>
      <c r="CD406" s="54" t="str">
        <f t="shared" si="98"/>
        <v/>
      </c>
      <c r="CE406" s="55" t="str">
        <f t="shared" si="105"/>
        <v/>
      </c>
      <c r="CF406" s="55" t="str">
        <f>IF(ISBLANK(W406),"",MATCH(P406,'Funding Input and Summary'!$A$5:$A$254,0))</f>
        <v/>
      </c>
      <c r="CG406" s="202" t="str">
        <f>IF(W406="","",IF(ISERROR(VLOOKUP(W406,Measure_List!$A$3:$A$1000,1,FALSE)),1,""))</f>
        <v/>
      </c>
      <c r="CH406" s="46" t="str">
        <f ca="1">IF(BV406="","",IF(BV406&lt;&gt;OFFSET('Funding Input and Summary'!$AE$4,$CF406,0),1,""))</f>
        <v/>
      </c>
      <c r="CI406" s="46" t="str">
        <f ca="1">IF(ISBLANK(W406),"",IF(BZ406&lt;&gt;IF(OFFSET('Funding Input and Summary'!$AG$4,$CF406,0)="Retrofit","R","L"),1,""))</f>
        <v/>
      </c>
      <c r="CJ406" s="46" t="str">
        <f t="shared" si="99"/>
        <v/>
      </c>
      <c r="CK406" s="46" t="str">
        <f ca="1">IF(W406="","",IF(M406&lt;&gt;OFFSET('Funding Input and Summary'!$AF$4,$CF406,0),1,""))</f>
        <v/>
      </c>
      <c r="CL406" s="46" t="str">
        <f t="shared" ca="1" si="106"/>
        <v/>
      </c>
      <c r="CM406" s="46" t="str">
        <f t="shared" si="100"/>
        <v/>
      </c>
      <c r="CN406" s="63"/>
      <c r="CO406" s="63"/>
      <c r="CP406" s="63"/>
      <c r="CQ406" s="63"/>
      <c r="CR406" s="63"/>
    </row>
    <row r="407" spans="1:96" ht="15" x14ac:dyDescent="0.25">
      <c r="A407" s="244" t="str">
        <f t="shared" ca="1" si="101"/>
        <v/>
      </c>
      <c r="B407" s="59"/>
      <c r="C407" s="47"/>
      <c r="D407" s="47"/>
      <c r="E407" s="47"/>
      <c r="F407" s="47"/>
      <c r="G407" s="47"/>
      <c r="H407" s="48"/>
      <c r="I407" s="47"/>
      <c r="J407" s="49"/>
      <c r="K407" s="49"/>
      <c r="L407" s="49"/>
      <c r="M407" s="50"/>
      <c r="N407" s="50"/>
      <c r="O407" s="52"/>
      <c r="P407" s="32"/>
      <c r="Q407" s="32"/>
      <c r="R407" s="20"/>
      <c r="S407" s="51"/>
      <c r="T407" s="275"/>
      <c r="U407" s="51"/>
      <c r="V407" s="51"/>
      <c r="W407" s="62"/>
      <c r="X407" s="52"/>
      <c r="Y407" s="12"/>
      <c r="Z407" s="12"/>
      <c r="AA407" s="276"/>
      <c r="AB407" s="276"/>
      <c r="AC407" s="254"/>
      <c r="AD407" s="254"/>
      <c r="AE407" s="12"/>
      <c r="AF407" s="12"/>
      <c r="AG407" s="254"/>
      <c r="AH407" s="274"/>
      <c r="AI407" s="51"/>
      <c r="AJ407" s="51"/>
      <c r="AK407" s="248"/>
      <c r="AL407" s="248"/>
      <c r="AM407" s="248"/>
      <c r="AN407" s="254"/>
      <c r="AO407" s="254"/>
      <c r="AP407" s="254"/>
      <c r="AQ407" s="274"/>
      <c r="AR407" s="274"/>
      <c r="AS407" s="274"/>
      <c r="AT407" s="254"/>
      <c r="AU407" s="274"/>
      <c r="AV407" s="276"/>
      <c r="AW407" s="276"/>
      <c r="AX407" s="276"/>
      <c r="AY407" s="12"/>
      <c r="AZ407" s="12"/>
      <c r="BA407" s="12"/>
      <c r="BB407" s="12"/>
      <c r="BC407" s="12"/>
      <c r="BD407" s="53"/>
      <c r="BE407" s="11" t="str">
        <f ca="1">IF(OR(ISBLANK($W407),ISBLANK($M407)),"",OFFSET(Measure_List!$J$2,MATCH($W407,Measure_List!$A$3:$A$4922,FALSE),MATCH(M407,Measure_List!$J$2:$BA$2,1)-1))</f>
        <v/>
      </c>
      <c r="BF407" s="36" t="str">
        <f>IF(ISBLANK($W407),"",(-1)*PV('Drop Downs'!$F$2,CB407,$AE407))</f>
        <v/>
      </c>
      <c r="BG407" s="11" t="str">
        <f t="shared" si="92"/>
        <v/>
      </c>
      <c r="BH407" s="34" t="str">
        <f t="shared" si="102"/>
        <v/>
      </c>
      <c r="BI407" s="36" t="str">
        <f t="shared" si="93"/>
        <v/>
      </c>
      <c r="BJ407" s="34" t="str">
        <f>IF(ISBLANK($W407),"",AB407*'Drop Downs'!$F$1)</f>
        <v/>
      </c>
      <c r="BK407" s="36" t="str">
        <f t="shared" si="103"/>
        <v/>
      </c>
      <c r="BL407" s="36" t="str">
        <f>IF(ISBLANK($W407),"",(-1)*PV('Drop Downs'!$F$2,$CB407,$AD407))</f>
        <v/>
      </c>
      <c r="BM407" s="36" t="str">
        <f>IF(ISBLANK($W407),"",(-1)*PV('Drop Downs'!$F$2,CB407,$AF407))</f>
        <v/>
      </c>
      <c r="BN407" s="11" t="str">
        <f t="shared" si="104"/>
        <v/>
      </c>
      <c r="BO407" s="11" t="str">
        <f t="shared" si="94"/>
        <v/>
      </c>
      <c r="BP407" s="11" t="str">
        <f t="shared" si="95"/>
        <v/>
      </c>
      <c r="BQ407" s="36" t="str">
        <f ca="1">IF(ISBLANK($W407),"",OFFSET(Bkgd_AvoidedCosts!$A$1,BT407-1,BU407-1))</f>
        <v/>
      </c>
      <c r="BR407" s="38" t="str">
        <f t="shared" si="96"/>
        <v/>
      </c>
      <c r="BS407" s="38" t="str">
        <f t="shared" si="97"/>
        <v/>
      </c>
      <c r="BT407" s="10" t="str">
        <f>IF(ISBLANK($W407),"",MATCH($CA407,Bkgd_AvoidedCosts!$A$1:$A$405,FALSE))</f>
        <v/>
      </c>
      <c r="BU407" s="10" t="str">
        <f>IF(ISBLANK($W407),"",MATCH(CB407&amp;BZ407,Bkgd_AvoidedCosts!$2:$2,FALSE))</f>
        <v/>
      </c>
      <c r="BV407" s="42" t="str">
        <f ca="1">IF(ISBLANK($W407),"",OFFSET(Measure_List!$A$2,$CC407,BV$5))</f>
        <v/>
      </c>
      <c r="BW407" s="42" t="str">
        <f ca="1">IF(ISBLANK($W407),"",OFFSET(Measure_List!$A$2,$CC407,BW$5))</f>
        <v/>
      </c>
      <c r="BX407" s="42" t="str">
        <f ca="1">IF(ISBLANK($W407),"",OFFSET(Measure_List!$A$2,$CC407,BX$5))</f>
        <v/>
      </c>
      <c r="BY407" s="42" t="str">
        <f ca="1">IF(ISBLANK($W407),"",OFFSET(Measure_List!$A$2,$CC407,BY$5))</f>
        <v/>
      </c>
      <c r="BZ407" s="42" t="str">
        <f ca="1">IF(ISBLANK($W407),"",OFFSET(Measure_List!$A$2,$CC407,BZ$5))</f>
        <v/>
      </c>
      <c r="CA407" s="42" t="str">
        <f ca="1">IF(ISBLANK($W407),"",OFFSET(Measure_List!$A$2,$CC407,CA$5))</f>
        <v/>
      </c>
      <c r="CB407" s="42" t="str">
        <f ca="1">IF(ISBLANK($W407),"",OFFSET(Measure_List!$A$2,$CC407,CB$5))</f>
        <v/>
      </c>
      <c r="CC407" s="42" t="str">
        <f>IF(ISBLANK($W407),"",MATCH($W407,Measure_List!$A$2:$A$4929,FALSE)-1)</f>
        <v/>
      </c>
      <c r="CD407" s="54" t="str">
        <f t="shared" si="98"/>
        <v/>
      </c>
      <c r="CE407" s="55" t="str">
        <f t="shared" si="105"/>
        <v/>
      </c>
      <c r="CF407" s="55" t="str">
        <f>IF(ISBLANK(W407),"",MATCH(P407,'Funding Input and Summary'!$A$5:$A$254,0))</f>
        <v/>
      </c>
      <c r="CG407" s="202" t="str">
        <f>IF(W407="","",IF(ISERROR(VLOOKUP(W407,Measure_List!$A$3:$A$1000,1,FALSE)),1,""))</f>
        <v/>
      </c>
      <c r="CH407" s="46" t="str">
        <f ca="1">IF(BV407="","",IF(BV407&lt;&gt;OFFSET('Funding Input and Summary'!$AE$4,$CF407,0),1,""))</f>
        <v/>
      </c>
      <c r="CI407" s="46" t="str">
        <f ca="1">IF(ISBLANK(W407),"",IF(BZ407&lt;&gt;IF(OFFSET('Funding Input and Summary'!$AG$4,$CF407,0)="Retrofit","R","L"),1,""))</f>
        <v/>
      </c>
      <c r="CJ407" s="46" t="str">
        <f t="shared" si="99"/>
        <v/>
      </c>
      <c r="CK407" s="46" t="str">
        <f ca="1">IF(W407="","",IF(M407&lt;&gt;OFFSET('Funding Input and Summary'!$AF$4,$CF407,0),1,""))</f>
        <v/>
      </c>
      <c r="CL407" s="46" t="str">
        <f t="shared" ca="1" si="106"/>
        <v/>
      </c>
      <c r="CM407" s="46" t="str">
        <f t="shared" si="100"/>
        <v/>
      </c>
      <c r="CN407" s="63"/>
      <c r="CO407" s="63"/>
      <c r="CP407" s="63"/>
      <c r="CQ407" s="63"/>
      <c r="CR407" s="63"/>
    </row>
    <row r="408" spans="1:96" ht="15" x14ac:dyDescent="0.25">
      <c r="A408" s="244" t="str">
        <f t="shared" ca="1" si="101"/>
        <v/>
      </c>
      <c r="B408" s="59"/>
      <c r="C408" s="47"/>
      <c r="D408" s="47"/>
      <c r="E408" s="47"/>
      <c r="F408" s="47"/>
      <c r="G408" s="47"/>
      <c r="H408" s="48"/>
      <c r="I408" s="47"/>
      <c r="J408" s="49"/>
      <c r="K408" s="49"/>
      <c r="L408" s="49"/>
      <c r="M408" s="50"/>
      <c r="N408" s="50"/>
      <c r="O408" s="52"/>
      <c r="P408" s="32"/>
      <c r="Q408" s="32"/>
      <c r="R408" s="20"/>
      <c r="S408" s="51"/>
      <c r="T408" s="275"/>
      <c r="U408" s="51"/>
      <c r="V408" s="51"/>
      <c r="W408" s="62"/>
      <c r="X408" s="52"/>
      <c r="Y408" s="12"/>
      <c r="Z408" s="12"/>
      <c r="AA408" s="276"/>
      <c r="AB408" s="276"/>
      <c r="AC408" s="254"/>
      <c r="AD408" s="254"/>
      <c r="AE408" s="12"/>
      <c r="AF408" s="12"/>
      <c r="AG408" s="254"/>
      <c r="AH408" s="274"/>
      <c r="AI408" s="51"/>
      <c r="AJ408" s="51"/>
      <c r="AK408" s="248"/>
      <c r="AL408" s="248"/>
      <c r="AM408" s="248"/>
      <c r="AN408" s="254"/>
      <c r="AO408" s="254"/>
      <c r="AP408" s="254"/>
      <c r="AQ408" s="274"/>
      <c r="AR408" s="274"/>
      <c r="AS408" s="274"/>
      <c r="AT408" s="254"/>
      <c r="AU408" s="274"/>
      <c r="AV408" s="276"/>
      <c r="AW408" s="276"/>
      <c r="AX408" s="276"/>
      <c r="AY408" s="12"/>
      <c r="AZ408" s="12"/>
      <c r="BA408" s="12"/>
      <c r="BB408" s="12"/>
      <c r="BC408" s="12"/>
      <c r="BD408" s="53"/>
      <c r="BE408" s="11" t="str">
        <f ca="1">IF(OR(ISBLANK($W408),ISBLANK($M408)),"",OFFSET(Measure_List!$J$2,MATCH($W408,Measure_List!$A$3:$A$4922,FALSE),MATCH(M408,Measure_List!$J$2:$BA$2,1)-1))</f>
        <v/>
      </c>
      <c r="BF408" s="36" t="str">
        <f>IF(ISBLANK($W408),"",(-1)*PV('Drop Downs'!$F$2,CB408,$AE408))</f>
        <v/>
      </c>
      <c r="BG408" s="11" t="str">
        <f t="shared" si="92"/>
        <v/>
      </c>
      <c r="BH408" s="34" t="str">
        <f t="shared" si="102"/>
        <v/>
      </c>
      <c r="BI408" s="36" t="str">
        <f t="shared" si="93"/>
        <v/>
      </c>
      <c r="BJ408" s="34" t="str">
        <f>IF(ISBLANK($W408),"",AB408*'Drop Downs'!$F$1)</f>
        <v/>
      </c>
      <c r="BK408" s="36" t="str">
        <f t="shared" si="103"/>
        <v/>
      </c>
      <c r="BL408" s="36" t="str">
        <f>IF(ISBLANK($W408),"",(-1)*PV('Drop Downs'!$F$2,$CB408,$AD408))</f>
        <v/>
      </c>
      <c r="BM408" s="36" t="str">
        <f>IF(ISBLANK($W408),"",(-1)*PV('Drop Downs'!$F$2,CB408,$AF408))</f>
        <v/>
      </c>
      <c r="BN408" s="11" t="str">
        <f t="shared" si="104"/>
        <v/>
      </c>
      <c r="BO408" s="11" t="str">
        <f t="shared" si="94"/>
        <v/>
      </c>
      <c r="BP408" s="11" t="str">
        <f t="shared" si="95"/>
        <v/>
      </c>
      <c r="BQ408" s="36" t="str">
        <f ca="1">IF(ISBLANK($W408),"",OFFSET(Bkgd_AvoidedCosts!$A$1,BT408-1,BU408-1))</f>
        <v/>
      </c>
      <c r="BR408" s="38" t="str">
        <f t="shared" si="96"/>
        <v/>
      </c>
      <c r="BS408" s="38" t="str">
        <f t="shared" si="97"/>
        <v/>
      </c>
      <c r="BT408" s="10" t="str">
        <f>IF(ISBLANK($W408),"",MATCH($CA408,Bkgd_AvoidedCosts!$A$1:$A$405,FALSE))</f>
        <v/>
      </c>
      <c r="BU408" s="10" t="str">
        <f>IF(ISBLANK($W408),"",MATCH(CB408&amp;BZ408,Bkgd_AvoidedCosts!$2:$2,FALSE))</f>
        <v/>
      </c>
      <c r="BV408" s="42" t="str">
        <f ca="1">IF(ISBLANK($W408),"",OFFSET(Measure_List!$A$2,$CC408,BV$5))</f>
        <v/>
      </c>
      <c r="BW408" s="42" t="str">
        <f ca="1">IF(ISBLANK($W408),"",OFFSET(Measure_List!$A$2,$CC408,BW$5))</f>
        <v/>
      </c>
      <c r="BX408" s="42" t="str">
        <f ca="1">IF(ISBLANK($W408),"",OFFSET(Measure_List!$A$2,$CC408,BX$5))</f>
        <v/>
      </c>
      <c r="BY408" s="42" t="str">
        <f ca="1">IF(ISBLANK($W408),"",OFFSET(Measure_List!$A$2,$CC408,BY$5))</f>
        <v/>
      </c>
      <c r="BZ408" s="42" t="str">
        <f ca="1">IF(ISBLANK($W408),"",OFFSET(Measure_List!$A$2,$CC408,BZ$5))</f>
        <v/>
      </c>
      <c r="CA408" s="42" t="str">
        <f ca="1">IF(ISBLANK($W408),"",OFFSET(Measure_List!$A$2,$CC408,CA$5))</f>
        <v/>
      </c>
      <c r="CB408" s="42" t="str">
        <f ca="1">IF(ISBLANK($W408),"",OFFSET(Measure_List!$A$2,$CC408,CB$5))</f>
        <v/>
      </c>
      <c r="CC408" s="42" t="str">
        <f>IF(ISBLANK($W408),"",MATCH($W408,Measure_List!$A$2:$A$4929,FALSE)-1)</f>
        <v/>
      </c>
      <c r="CD408" s="54" t="str">
        <f t="shared" si="98"/>
        <v/>
      </c>
      <c r="CE408" s="55" t="str">
        <f t="shared" si="105"/>
        <v/>
      </c>
      <c r="CF408" s="55" t="str">
        <f>IF(ISBLANK(W408),"",MATCH(P408,'Funding Input and Summary'!$A$5:$A$254,0))</f>
        <v/>
      </c>
      <c r="CG408" s="202" t="str">
        <f>IF(W408="","",IF(ISERROR(VLOOKUP(W408,Measure_List!$A$3:$A$1000,1,FALSE)),1,""))</f>
        <v/>
      </c>
      <c r="CH408" s="46" t="str">
        <f ca="1">IF(BV408="","",IF(BV408&lt;&gt;OFFSET('Funding Input and Summary'!$AE$4,$CF408,0),1,""))</f>
        <v/>
      </c>
      <c r="CI408" s="46" t="str">
        <f ca="1">IF(ISBLANK(W408),"",IF(BZ408&lt;&gt;IF(OFFSET('Funding Input and Summary'!$AG$4,$CF408,0)="Retrofit","R","L"),1,""))</f>
        <v/>
      </c>
      <c r="CJ408" s="46" t="str">
        <f t="shared" si="99"/>
        <v/>
      </c>
      <c r="CK408" s="46" t="str">
        <f ca="1">IF(W408="","",IF(M408&lt;&gt;OFFSET('Funding Input and Summary'!$AF$4,$CF408,0),1,""))</f>
        <v/>
      </c>
      <c r="CL408" s="46" t="str">
        <f t="shared" ca="1" si="106"/>
        <v/>
      </c>
      <c r="CM408" s="46" t="str">
        <f t="shared" si="100"/>
        <v/>
      </c>
      <c r="CN408" s="63"/>
      <c r="CO408" s="63"/>
      <c r="CP408" s="63"/>
      <c r="CQ408" s="63"/>
      <c r="CR408" s="63"/>
    </row>
    <row r="409" spans="1:96" ht="15" x14ac:dyDescent="0.25">
      <c r="A409" s="244" t="str">
        <f t="shared" ca="1" si="101"/>
        <v/>
      </c>
      <c r="B409" s="59"/>
      <c r="C409" s="47"/>
      <c r="D409" s="47"/>
      <c r="E409" s="47"/>
      <c r="F409" s="47"/>
      <c r="G409" s="47"/>
      <c r="H409" s="48"/>
      <c r="I409" s="47"/>
      <c r="J409" s="49"/>
      <c r="K409" s="49"/>
      <c r="L409" s="49"/>
      <c r="M409" s="50"/>
      <c r="N409" s="50"/>
      <c r="O409" s="52"/>
      <c r="P409" s="32"/>
      <c r="Q409" s="32"/>
      <c r="R409" s="20"/>
      <c r="S409" s="51"/>
      <c r="T409" s="275"/>
      <c r="U409" s="51"/>
      <c r="V409" s="51"/>
      <c r="W409" s="62"/>
      <c r="X409" s="52"/>
      <c r="Y409" s="12"/>
      <c r="Z409" s="12"/>
      <c r="AA409" s="276"/>
      <c r="AB409" s="276"/>
      <c r="AC409" s="254"/>
      <c r="AD409" s="254"/>
      <c r="AE409" s="12"/>
      <c r="AF409" s="12"/>
      <c r="AG409" s="254"/>
      <c r="AH409" s="274"/>
      <c r="AI409" s="51"/>
      <c r="AJ409" s="51"/>
      <c r="AK409" s="248"/>
      <c r="AL409" s="248"/>
      <c r="AM409" s="248"/>
      <c r="AN409" s="254"/>
      <c r="AO409" s="254"/>
      <c r="AP409" s="254"/>
      <c r="AQ409" s="274"/>
      <c r="AR409" s="274"/>
      <c r="AS409" s="274"/>
      <c r="AT409" s="254"/>
      <c r="AU409" s="274"/>
      <c r="AV409" s="276"/>
      <c r="AW409" s="276"/>
      <c r="AX409" s="276"/>
      <c r="AY409" s="12"/>
      <c r="AZ409" s="12"/>
      <c r="BA409" s="12"/>
      <c r="BB409" s="12"/>
      <c r="BC409" s="12"/>
      <c r="BD409" s="53"/>
      <c r="BE409" s="11" t="str">
        <f ca="1">IF(OR(ISBLANK($W409),ISBLANK($M409)),"",OFFSET(Measure_List!$J$2,MATCH($W409,Measure_List!$A$3:$A$4922,FALSE),MATCH(M409,Measure_List!$J$2:$BA$2,1)-1))</f>
        <v/>
      </c>
      <c r="BF409" s="36" t="str">
        <f>IF(ISBLANK($W409),"",(-1)*PV('Drop Downs'!$F$2,CB409,$AE409))</f>
        <v/>
      </c>
      <c r="BG409" s="11" t="str">
        <f t="shared" si="92"/>
        <v/>
      </c>
      <c r="BH409" s="34" t="str">
        <f t="shared" si="102"/>
        <v/>
      </c>
      <c r="BI409" s="36" t="str">
        <f t="shared" si="93"/>
        <v/>
      </c>
      <c r="BJ409" s="34" t="str">
        <f>IF(ISBLANK($W409),"",AB409*'Drop Downs'!$F$1)</f>
        <v/>
      </c>
      <c r="BK409" s="36" t="str">
        <f t="shared" si="103"/>
        <v/>
      </c>
      <c r="BL409" s="36" t="str">
        <f>IF(ISBLANK($W409),"",(-1)*PV('Drop Downs'!$F$2,$CB409,$AD409))</f>
        <v/>
      </c>
      <c r="BM409" s="36" t="str">
        <f>IF(ISBLANK($W409),"",(-1)*PV('Drop Downs'!$F$2,CB409,$AF409))</f>
        <v/>
      </c>
      <c r="BN409" s="11" t="str">
        <f t="shared" si="104"/>
        <v/>
      </c>
      <c r="BO409" s="11" t="str">
        <f t="shared" si="94"/>
        <v/>
      </c>
      <c r="BP409" s="11" t="str">
        <f t="shared" si="95"/>
        <v/>
      </c>
      <c r="BQ409" s="36" t="str">
        <f ca="1">IF(ISBLANK($W409),"",OFFSET(Bkgd_AvoidedCosts!$A$1,BT409-1,BU409-1))</f>
        <v/>
      </c>
      <c r="BR409" s="38" t="str">
        <f t="shared" si="96"/>
        <v/>
      </c>
      <c r="BS409" s="38" t="str">
        <f t="shared" si="97"/>
        <v/>
      </c>
      <c r="BT409" s="10" t="str">
        <f>IF(ISBLANK($W409),"",MATCH($CA409,Bkgd_AvoidedCosts!$A$1:$A$405,FALSE))</f>
        <v/>
      </c>
      <c r="BU409" s="10" t="str">
        <f>IF(ISBLANK($W409),"",MATCH(CB409&amp;BZ409,Bkgd_AvoidedCosts!$2:$2,FALSE))</f>
        <v/>
      </c>
      <c r="BV409" s="42" t="str">
        <f ca="1">IF(ISBLANK($W409),"",OFFSET(Measure_List!$A$2,$CC409,BV$5))</f>
        <v/>
      </c>
      <c r="BW409" s="42" t="str">
        <f ca="1">IF(ISBLANK($W409),"",OFFSET(Measure_List!$A$2,$CC409,BW$5))</f>
        <v/>
      </c>
      <c r="BX409" s="42" t="str">
        <f ca="1">IF(ISBLANK($W409),"",OFFSET(Measure_List!$A$2,$CC409,BX$5))</f>
        <v/>
      </c>
      <c r="BY409" s="42" t="str">
        <f ca="1">IF(ISBLANK($W409),"",OFFSET(Measure_List!$A$2,$CC409,BY$5))</f>
        <v/>
      </c>
      <c r="BZ409" s="42" t="str">
        <f ca="1">IF(ISBLANK($W409),"",OFFSET(Measure_List!$A$2,$CC409,BZ$5))</f>
        <v/>
      </c>
      <c r="CA409" s="42" t="str">
        <f ca="1">IF(ISBLANK($W409),"",OFFSET(Measure_List!$A$2,$CC409,CA$5))</f>
        <v/>
      </c>
      <c r="CB409" s="42" t="str">
        <f ca="1">IF(ISBLANK($W409),"",OFFSET(Measure_List!$A$2,$CC409,CB$5))</f>
        <v/>
      </c>
      <c r="CC409" s="42" t="str">
        <f>IF(ISBLANK($W409),"",MATCH($W409,Measure_List!$A$2:$A$4929,FALSE)-1)</f>
        <v/>
      </c>
      <c r="CD409" s="54" t="str">
        <f t="shared" si="98"/>
        <v/>
      </c>
      <c r="CE409" s="55" t="str">
        <f t="shared" si="105"/>
        <v/>
      </c>
      <c r="CF409" s="55" t="str">
        <f>IF(ISBLANK(W409),"",MATCH(P409,'Funding Input and Summary'!$A$5:$A$254,0))</f>
        <v/>
      </c>
      <c r="CG409" s="202" t="str">
        <f>IF(W409="","",IF(ISERROR(VLOOKUP(W409,Measure_List!$A$3:$A$1000,1,FALSE)),1,""))</f>
        <v/>
      </c>
      <c r="CH409" s="46" t="str">
        <f ca="1">IF(BV409="","",IF(BV409&lt;&gt;OFFSET('Funding Input and Summary'!$AE$4,$CF409,0),1,""))</f>
        <v/>
      </c>
      <c r="CI409" s="46" t="str">
        <f ca="1">IF(ISBLANK(W409),"",IF(BZ409&lt;&gt;IF(OFFSET('Funding Input and Summary'!$AG$4,$CF409,0)="Retrofit","R","L"),1,""))</f>
        <v/>
      </c>
      <c r="CJ409" s="46" t="str">
        <f t="shared" si="99"/>
        <v/>
      </c>
      <c r="CK409" s="46" t="str">
        <f ca="1">IF(W409="","",IF(M409&lt;&gt;OFFSET('Funding Input and Summary'!$AF$4,$CF409,0),1,""))</f>
        <v/>
      </c>
      <c r="CL409" s="46" t="str">
        <f t="shared" ca="1" si="106"/>
        <v/>
      </c>
      <c r="CM409" s="46" t="str">
        <f t="shared" si="100"/>
        <v/>
      </c>
      <c r="CN409" s="63"/>
      <c r="CO409" s="63"/>
      <c r="CP409" s="63"/>
      <c r="CQ409" s="63"/>
      <c r="CR409" s="63"/>
    </row>
    <row r="410" spans="1:96" ht="15" x14ac:dyDescent="0.25">
      <c r="A410" s="244" t="str">
        <f t="shared" ca="1" si="101"/>
        <v/>
      </c>
      <c r="B410" s="59"/>
      <c r="C410" s="47"/>
      <c r="D410" s="47"/>
      <c r="E410" s="47"/>
      <c r="F410" s="47"/>
      <c r="G410" s="47"/>
      <c r="H410" s="48"/>
      <c r="I410" s="47"/>
      <c r="J410" s="49"/>
      <c r="K410" s="49"/>
      <c r="L410" s="49"/>
      <c r="M410" s="50"/>
      <c r="N410" s="50"/>
      <c r="O410" s="52"/>
      <c r="P410" s="32"/>
      <c r="Q410" s="32"/>
      <c r="R410" s="20"/>
      <c r="S410" s="51"/>
      <c r="T410" s="275"/>
      <c r="U410" s="51"/>
      <c r="V410" s="51"/>
      <c r="W410" s="62"/>
      <c r="X410" s="52"/>
      <c r="Y410" s="12"/>
      <c r="Z410" s="12"/>
      <c r="AA410" s="276"/>
      <c r="AB410" s="276"/>
      <c r="AC410" s="254"/>
      <c r="AD410" s="254"/>
      <c r="AE410" s="12"/>
      <c r="AF410" s="12"/>
      <c r="AG410" s="254"/>
      <c r="AH410" s="274"/>
      <c r="AI410" s="51"/>
      <c r="AJ410" s="51"/>
      <c r="AK410" s="248"/>
      <c r="AL410" s="248"/>
      <c r="AM410" s="248"/>
      <c r="AN410" s="254"/>
      <c r="AO410" s="254"/>
      <c r="AP410" s="254"/>
      <c r="AQ410" s="274"/>
      <c r="AR410" s="274"/>
      <c r="AS410" s="274"/>
      <c r="AT410" s="254"/>
      <c r="AU410" s="274"/>
      <c r="AV410" s="276"/>
      <c r="AW410" s="276"/>
      <c r="AX410" s="276"/>
      <c r="AY410" s="12"/>
      <c r="AZ410" s="12"/>
      <c r="BA410" s="12"/>
      <c r="BB410" s="12"/>
      <c r="BC410" s="12"/>
      <c r="BD410" s="53"/>
      <c r="BE410" s="11" t="str">
        <f ca="1">IF(OR(ISBLANK($W410),ISBLANK($M410)),"",OFFSET(Measure_List!$J$2,MATCH($W410,Measure_List!$A$3:$A$4922,FALSE),MATCH(M410,Measure_List!$J$2:$BA$2,1)-1))</f>
        <v/>
      </c>
      <c r="BF410" s="36" t="str">
        <f>IF(ISBLANK($W410),"",(-1)*PV('Drop Downs'!$F$2,CB410,$AE410))</f>
        <v/>
      </c>
      <c r="BG410" s="11" t="str">
        <f t="shared" si="92"/>
        <v/>
      </c>
      <c r="BH410" s="34" t="str">
        <f t="shared" si="102"/>
        <v/>
      </c>
      <c r="BI410" s="36" t="str">
        <f t="shared" si="93"/>
        <v/>
      </c>
      <c r="BJ410" s="34" t="str">
        <f>IF(ISBLANK($W410),"",AB410*'Drop Downs'!$F$1)</f>
        <v/>
      </c>
      <c r="BK410" s="36" t="str">
        <f t="shared" si="103"/>
        <v/>
      </c>
      <c r="BL410" s="36" t="str">
        <f>IF(ISBLANK($W410),"",(-1)*PV('Drop Downs'!$F$2,$CB410,$AD410))</f>
        <v/>
      </c>
      <c r="BM410" s="36" t="str">
        <f>IF(ISBLANK($W410),"",(-1)*PV('Drop Downs'!$F$2,CB410,$AF410))</f>
        <v/>
      </c>
      <c r="BN410" s="11" t="str">
        <f t="shared" si="104"/>
        <v/>
      </c>
      <c r="BO410" s="11" t="str">
        <f t="shared" si="94"/>
        <v/>
      </c>
      <c r="BP410" s="11" t="str">
        <f t="shared" si="95"/>
        <v/>
      </c>
      <c r="BQ410" s="36" t="str">
        <f ca="1">IF(ISBLANK($W410),"",OFFSET(Bkgd_AvoidedCosts!$A$1,BT410-1,BU410-1))</f>
        <v/>
      </c>
      <c r="BR410" s="38" t="str">
        <f t="shared" si="96"/>
        <v/>
      </c>
      <c r="BS410" s="38" t="str">
        <f t="shared" si="97"/>
        <v/>
      </c>
      <c r="BT410" s="10" t="str">
        <f>IF(ISBLANK($W410),"",MATCH($CA410,Bkgd_AvoidedCosts!$A$1:$A$405,FALSE))</f>
        <v/>
      </c>
      <c r="BU410" s="10" t="str">
        <f>IF(ISBLANK($W410),"",MATCH(CB410&amp;BZ410,Bkgd_AvoidedCosts!$2:$2,FALSE))</f>
        <v/>
      </c>
      <c r="BV410" s="42" t="str">
        <f ca="1">IF(ISBLANK($W410),"",OFFSET(Measure_List!$A$2,$CC410,BV$5))</f>
        <v/>
      </c>
      <c r="BW410" s="42" t="str">
        <f ca="1">IF(ISBLANK($W410),"",OFFSET(Measure_List!$A$2,$CC410,BW$5))</f>
        <v/>
      </c>
      <c r="BX410" s="42" t="str">
        <f ca="1">IF(ISBLANK($W410),"",OFFSET(Measure_List!$A$2,$CC410,BX$5))</f>
        <v/>
      </c>
      <c r="BY410" s="42" t="str">
        <f ca="1">IF(ISBLANK($W410),"",OFFSET(Measure_List!$A$2,$CC410,BY$5))</f>
        <v/>
      </c>
      <c r="BZ410" s="42" t="str">
        <f ca="1">IF(ISBLANK($W410),"",OFFSET(Measure_List!$A$2,$CC410,BZ$5))</f>
        <v/>
      </c>
      <c r="CA410" s="42" t="str">
        <f ca="1">IF(ISBLANK($W410),"",OFFSET(Measure_List!$A$2,$CC410,CA$5))</f>
        <v/>
      </c>
      <c r="CB410" s="42" t="str">
        <f ca="1">IF(ISBLANK($W410),"",OFFSET(Measure_List!$A$2,$CC410,CB$5))</f>
        <v/>
      </c>
      <c r="CC410" s="42" t="str">
        <f>IF(ISBLANK($W410),"",MATCH($W410,Measure_List!$A$2:$A$4929,FALSE)-1)</f>
        <v/>
      </c>
      <c r="CD410" s="54" t="str">
        <f t="shared" si="98"/>
        <v/>
      </c>
      <c r="CE410" s="55" t="str">
        <f t="shared" si="105"/>
        <v/>
      </c>
      <c r="CF410" s="55" t="str">
        <f>IF(ISBLANK(W410),"",MATCH(P410,'Funding Input and Summary'!$A$5:$A$254,0))</f>
        <v/>
      </c>
      <c r="CG410" s="202" t="str">
        <f>IF(W410="","",IF(ISERROR(VLOOKUP(W410,Measure_List!$A$3:$A$1000,1,FALSE)),1,""))</f>
        <v/>
      </c>
      <c r="CH410" s="46" t="str">
        <f ca="1">IF(BV410="","",IF(BV410&lt;&gt;OFFSET('Funding Input and Summary'!$AE$4,$CF410,0),1,""))</f>
        <v/>
      </c>
      <c r="CI410" s="46" t="str">
        <f ca="1">IF(ISBLANK(W410),"",IF(BZ410&lt;&gt;IF(OFFSET('Funding Input and Summary'!$AG$4,$CF410,0)="Retrofit","R","L"),1,""))</f>
        <v/>
      </c>
      <c r="CJ410" s="46" t="str">
        <f t="shared" si="99"/>
        <v/>
      </c>
      <c r="CK410" s="46" t="str">
        <f ca="1">IF(W410="","",IF(M410&lt;&gt;OFFSET('Funding Input and Summary'!$AF$4,$CF410,0),1,""))</f>
        <v/>
      </c>
      <c r="CL410" s="46" t="str">
        <f t="shared" ca="1" si="106"/>
        <v/>
      </c>
      <c r="CM410" s="46" t="str">
        <f t="shared" si="100"/>
        <v/>
      </c>
      <c r="CN410" s="63"/>
      <c r="CO410" s="63"/>
      <c r="CP410" s="63"/>
      <c r="CQ410" s="63"/>
      <c r="CR410" s="63"/>
    </row>
    <row r="411" spans="1:96" ht="15" x14ac:dyDescent="0.25">
      <c r="A411" s="244" t="str">
        <f t="shared" ca="1" si="101"/>
        <v/>
      </c>
      <c r="B411" s="59"/>
      <c r="C411" s="47"/>
      <c r="D411" s="47"/>
      <c r="E411" s="47"/>
      <c r="F411" s="47"/>
      <c r="G411" s="47"/>
      <c r="H411" s="48"/>
      <c r="I411" s="47"/>
      <c r="J411" s="49"/>
      <c r="K411" s="49"/>
      <c r="L411" s="49"/>
      <c r="M411" s="50"/>
      <c r="N411" s="50"/>
      <c r="O411" s="52"/>
      <c r="P411" s="32"/>
      <c r="Q411" s="32"/>
      <c r="R411" s="20"/>
      <c r="S411" s="51"/>
      <c r="T411" s="275"/>
      <c r="U411" s="51"/>
      <c r="V411" s="51"/>
      <c r="W411" s="62"/>
      <c r="X411" s="52"/>
      <c r="Y411" s="12"/>
      <c r="Z411" s="12"/>
      <c r="AA411" s="276"/>
      <c r="AB411" s="276"/>
      <c r="AC411" s="254"/>
      <c r="AD411" s="254"/>
      <c r="AE411" s="12"/>
      <c r="AF411" s="12"/>
      <c r="AG411" s="254"/>
      <c r="AH411" s="274"/>
      <c r="AI411" s="51"/>
      <c r="AJ411" s="51"/>
      <c r="AK411" s="248"/>
      <c r="AL411" s="248"/>
      <c r="AM411" s="248"/>
      <c r="AN411" s="254"/>
      <c r="AO411" s="254"/>
      <c r="AP411" s="254"/>
      <c r="AQ411" s="274"/>
      <c r="AR411" s="274"/>
      <c r="AS411" s="274"/>
      <c r="AT411" s="254"/>
      <c r="AU411" s="274"/>
      <c r="AV411" s="276"/>
      <c r="AW411" s="276"/>
      <c r="AX411" s="276"/>
      <c r="AY411" s="12"/>
      <c r="AZ411" s="12"/>
      <c r="BA411" s="12"/>
      <c r="BB411" s="12"/>
      <c r="BC411" s="12"/>
      <c r="BD411" s="53"/>
      <c r="BE411" s="11" t="str">
        <f ca="1">IF(OR(ISBLANK($W411),ISBLANK($M411)),"",OFFSET(Measure_List!$J$2,MATCH($W411,Measure_List!$A$3:$A$4922,FALSE),MATCH(M411,Measure_List!$J$2:$BA$2,1)-1))</f>
        <v/>
      </c>
      <c r="BF411" s="36" t="str">
        <f>IF(ISBLANK($W411),"",(-1)*PV('Drop Downs'!$F$2,CB411,$AE411))</f>
        <v/>
      </c>
      <c r="BG411" s="11" t="str">
        <f t="shared" si="92"/>
        <v/>
      </c>
      <c r="BH411" s="34" t="str">
        <f t="shared" si="102"/>
        <v/>
      </c>
      <c r="BI411" s="36" t="str">
        <f t="shared" si="93"/>
        <v/>
      </c>
      <c r="BJ411" s="34" t="str">
        <f>IF(ISBLANK($W411),"",AB411*'Drop Downs'!$F$1)</f>
        <v/>
      </c>
      <c r="BK411" s="36" t="str">
        <f t="shared" si="103"/>
        <v/>
      </c>
      <c r="BL411" s="36" t="str">
        <f>IF(ISBLANK($W411),"",(-1)*PV('Drop Downs'!$F$2,$CB411,$AD411))</f>
        <v/>
      </c>
      <c r="BM411" s="36" t="str">
        <f>IF(ISBLANK($W411),"",(-1)*PV('Drop Downs'!$F$2,CB411,$AF411))</f>
        <v/>
      </c>
      <c r="BN411" s="11" t="str">
        <f t="shared" si="104"/>
        <v/>
      </c>
      <c r="BO411" s="11" t="str">
        <f t="shared" si="94"/>
        <v/>
      </c>
      <c r="BP411" s="11" t="str">
        <f t="shared" si="95"/>
        <v/>
      </c>
      <c r="BQ411" s="36" t="str">
        <f ca="1">IF(ISBLANK($W411),"",OFFSET(Bkgd_AvoidedCosts!$A$1,BT411-1,BU411-1))</f>
        <v/>
      </c>
      <c r="BR411" s="38" t="str">
        <f t="shared" si="96"/>
        <v/>
      </c>
      <c r="BS411" s="38" t="str">
        <f t="shared" si="97"/>
        <v/>
      </c>
      <c r="BT411" s="10" t="str">
        <f>IF(ISBLANK($W411),"",MATCH($CA411,Bkgd_AvoidedCosts!$A$1:$A$405,FALSE))</f>
        <v/>
      </c>
      <c r="BU411" s="10" t="str">
        <f>IF(ISBLANK($W411),"",MATCH(CB411&amp;BZ411,Bkgd_AvoidedCosts!$2:$2,FALSE))</f>
        <v/>
      </c>
      <c r="BV411" s="42" t="str">
        <f ca="1">IF(ISBLANK($W411),"",OFFSET(Measure_List!$A$2,$CC411,BV$5))</f>
        <v/>
      </c>
      <c r="BW411" s="42" t="str">
        <f ca="1">IF(ISBLANK($W411),"",OFFSET(Measure_List!$A$2,$CC411,BW$5))</f>
        <v/>
      </c>
      <c r="BX411" s="42" t="str">
        <f ca="1">IF(ISBLANK($W411),"",OFFSET(Measure_List!$A$2,$CC411,BX$5))</f>
        <v/>
      </c>
      <c r="BY411" s="42" t="str">
        <f ca="1">IF(ISBLANK($W411),"",OFFSET(Measure_List!$A$2,$CC411,BY$5))</f>
        <v/>
      </c>
      <c r="BZ411" s="42" t="str">
        <f ca="1">IF(ISBLANK($W411),"",OFFSET(Measure_List!$A$2,$CC411,BZ$5))</f>
        <v/>
      </c>
      <c r="CA411" s="42" t="str">
        <f ca="1">IF(ISBLANK($W411),"",OFFSET(Measure_List!$A$2,$CC411,CA$5))</f>
        <v/>
      </c>
      <c r="CB411" s="42" t="str">
        <f ca="1">IF(ISBLANK($W411),"",OFFSET(Measure_List!$A$2,$CC411,CB$5))</f>
        <v/>
      </c>
      <c r="CC411" s="42" t="str">
        <f>IF(ISBLANK($W411),"",MATCH($W411,Measure_List!$A$2:$A$4929,FALSE)-1)</f>
        <v/>
      </c>
      <c r="CD411" s="54" t="str">
        <f t="shared" si="98"/>
        <v/>
      </c>
      <c r="CE411" s="55" t="str">
        <f t="shared" si="105"/>
        <v/>
      </c>
      <c r="CF411" s="55" t="str">
        <f>IF(ISBLANK(W411),"",MATCH(P411,'Funding Input and Summary'!$A$5:$A$254,0))</f>
        <v/>
      </c>
      <c r="CG411" s="202" t="str">
        <f>IF(W411="","",IF(ISERROR(VLOOKUP(W411,Measure_List!$A$3:$A$1000,1,FALSE)),1,""))</f>
        <v/>
      </c>
      <c r="CH411" s="46" t="str">
        <f ca="1">IF(BV411="","",IF(BV411&lt;&gt;OFFSET('Funding Input and Summary'!$AE$4,$CF411,0),1,""))</f>
        <v/>
      </c>
      <c r="CI411" s="46" t="str">
        <f ca="1">IF(ISBLANK(W411),"",IF(BZ411&lt;&gt;IF(OFFSET('Funding Input and Summary'!$AG$4,$CF411,0)="Retrofit","R","L"),1,""))</f>
        <v/>
      </c>
      <c r="CJ411" s="46" t="str">
        <f t="shared" si="99"/>
        <v/>
      </c>
      <c r="CK411" s="46" t="str">
        <f ca="1">IF(W411="","",IF(M411&lt;&gt;OFFSET('Funding Input and Summary'!$AF$4,$CF411,0),1,""))</f>
        <v/>
      </c>
      <c r="CL411" s="46" t="str">
        <f t="shared" ca="1" si="106"/>
        <v/>
      </c>
      <c r="CM411" s="46" t="str">
        <f t="shared" si="100"/>
        <v/>
      </c>
      <c r="CN411" s="63"/>
      <c r="CO411" s="63"/>
      <c r="CP411" s="63"/>
      <c r="CQ411" s="63"/>
      <c r="CR411" s="63"/>
    </row>
    <row r="412" spans="1:96" ht="15" x14ac:dyDescent="0.25">
      <c r="A412" s="244" t="str">
        <f t="shared" ca="1" si="101"/>
        <v/>
      </c>
      <c r="B412" s="59"/>
      <c r="C412" s="47"/>
      <c r="D412" s="47"/>
      <c r="E412" s="47"/>
      <c r="F412" s="47"/>
      <c r="G412" s="47"/>
      <c r="H412" s="48"/>
      <c r="I412" s="47"/>
      <c r="J412" s="49"/>
      <c r="K412" s="49"/>
      <c r="L412" s="49"/>
      <c r="M412" s="50"/>
      <c r="N412" s="50"/>
      <c r="O412" s="52"/>
      <c r="P412" s="32"/>
      <c r="Q412" s="32"/>
      <c r="R412" s="20"/>
      <c r="S412" s="51"/>
      <c r="T412" s="275"/>
      <c r="U412" s="51"/>
      <c r="V412" s="51"/>
      <c r="W412" s="62"/>
      <c r="X412" s="52"/>
      <c r="Y412" s="12"/>
      <c r="Z412" s="12"/>
      <c r="AA412" s="276"/>
      <c r="AB412" s="276"/>
      <c r="AC412" s="254"/>
      <c r="AD412" s="254"/>
      <c r="AE412" s="12"/>
      <c r="AF412" s="12"/>
      <c r="AG412" s="254"/>
      <c r="AH412" s="274"/>
      <c r="AI412" s="51"/>
      <c r="AJ412" s="51"/>
      <c r="AK412" s="248"/>
      <c r="AL412" s="248"/>
      <c r="AM412" s="248"/>
      <c r="AN412" s="254"/>
      <c r="AO412" s="254"/>
      <c r="AP412" s="254"/>
      <c r="AQ412" s="274"/>
      <c r="AR412" s="274"/>
      <c r="AS412" s="274"/>
      <c r="AT412" s="254"/>
      <c r="AU412" s="274"/>
      <c r="AV412" s="276"/>
      <c r="AW412" s="276"/>
      <c r="AX412" s="276"/>
      <c r="AY412" s="12"/>
      <c r="AZ412" s="12"/>
      <c r="BA412" s="12"/>
      <c r="BB412" s="12"/>
      <c r="BC412" s="12"/>
      <c r="BD412" s="53"/>
      <c r="BE412" s="11" t="str">
        <f ca="1">IF(OR(ISBLANK($W412),ISBLANK($M412)),"",OFFSET(Measure_List!$J$2,MATCH($W412,Measure_List!$A$3:$A$4922,FALSE),MATCH(M412,Measure_List!$J$2:$BA$2,1)-1))</f>
        <v/>
      </c>
      <c r="BF412" s="36" t="str">
        <f>IF(ISBLANK($W412),"",(-1)*PV('Drop Downs'!$F$2,CB412,$AE412))</f>
        <v/>
      </c>
      <c r="BG412" s="11" t="str">
        <f t="shared" si="92"/>
        <v/>
      </c>
      <c r="BH412" s="34" t="str">
        <f t="shared" si="102"/>
        <v/>
      </c>
      <c r="BI412" s="36" t="str">
        <f t="shared" si="93"/>
        <v/>
      </c>
      <c r="BJ412" s="34" t="str">
        <f>IF(ISBLANK($W412),"",AB412*'Drop Downs'!$F$1)</f>
        <v/>
      </c>
      <c r="BK412" s="36" t="str">
        <f t="shared" si="103"/>
        <v/>
      </c>
      <c r="BL412" s="36" t="str">
        <f>IF(ISBLANK($W412),"",(-1)*PV('Drop Downs'!$F$2,$CB412,$AD412))</f>
        <v/>
      </c>
      <c r="BM412" s="36" t="str">
        <f>IF(ISBLANK($W412),"",(-1)*PV('Drop Downs'!$F$2,CB412,$AF412))</f>
        <v/>
      </c>
      <c r="BN412" s="11" t="str">
        <f t="shared" si="104"/>
        <v/>
      </c>
      <c r="BO412" s="11" t="str">
        <f t="shared" si="94"/>
        <v/>
      </c>
      <c r="BP412" s="11" t="str">
        <f t="shared" si="95"/>
        <v/>
      </c>
      <c r="BQ412" s="36" t="str">
        <f ca="1">IF(ISBLANK($W412),"",OFFSET(Bkgd_AvoidedCosts!$A$1,BT412-1,BU412-1))</f>
        <v/>
      </c>
      <c r="BR412" s="38" t="str">
        <f t="shared" si="96"/>
        <v/>
      </c>
      <c r="BS412" s="38" t="str">
        <f t="shared" si="97"/>
        <v/>
      </c>
      <c r="BT412" s="10" t="str">
        <f>IF(ISBLANK($W412),"",MATCH($CA412,Bkgd_AvoidedCosts!$A$1:$A$405,FALSE))</f>
        <v/>
      </c>
      <c r="BU412" s="10" t="str">
        <f>IF(ISBLANK($W412),"",MATCH(CB412&amp;BZ412,Bkgd_AvoidedCosts!$2:$2,FALSE))</f>
        <v/>
      </c>
      <c r="BV412" s="42" t="str">
        <f ca="1">IF(ISBLANK($W412),"",OFFSET(Measure_List!$A$2,$CC412,BV$5))</f>
        <v/>
      </c>
      <c r="BW412" s="42" t="str">
        <f ca="1">IF(ISBLANK($W412),"",OFFSET(Measure_List!$A$2,$CC412,BW$5))</f>
        <v/>
      </c>
      <c r="BX412" s="42" t="str">
        <f ca="1">IF(ISBLANK($W412),"",OFFSET(Measure_List!$A$2,$CC412,BX$5))</f>
        <v/>
      </c>
      <c r="BY412" s="42" t="str">
        <f ca="1">IF(ISBLANK($W412),"",OFFSET(Measure_List!$A$2,$CC412,BY$5))</f>
        <v/>
      </c>
      <c r="BZ412" s="42" t="str">
        <f ca="1">IF(ISBLANK($W412),"",OFFSET(Measure_List!$A$2,$CC412,BZ$5))</f>
        <v/>
      </c>
      <c r="CA412" s="42" t="str">
        <f ca="1">IF(ISBLANK($W412),"",OFFSET(Measure_List!$A$2,$CC412,CA$5))</f>
        <v/>
      </c>
      <c r="CB412" s="42" t="str">
        <f ca="1">IF(ISBLANK($W412),"",OFFSET(Measure_List!$A$2,$CC412,CB$5))</f>
        <v/>
      </c>
      <c r="CC412" s="42" t="str">
        <f>IF(ISBLANK($W412),"",MATCH($W412,Measure_List!$A$2:$A$4929,FALSE)-1)</f>
        <v/>
      </c>
      <c r="CD412" s="54" t="str">
        <f t="shared" si="98"/>
        <v/>
      </c>
      <c r="CE412" s="55" t="str">
        <f t="shared" si="105"/>
        <v/>
      </c>
      <c r="CF412" s="55" t="str">
        <f>IF(ISBLANK(W412),"",MATCH(P412,'Funding Input and Summary'!$A$5:$A$254,0))</f>
        <v/>
      </c>
      <c r="CG412" s="202" t="str">
        <f>IF(W412="","",IF(ISERROR(VLOOKUP(W412,Measure_List!$A$3:$A$1000,1,FALSE)),1,""))</f>
        <v/>
      </c>
      <c r="CH412" s="46" t="str">
        <f ca="1">IF(BV412="","",IF(BV412&lt;&gt;OFFSET('Funding Input and Summary'!$AE$4,$CF412,0),1,""))</f>
        <v/>
      </c>
      <c r="CI412" s="46" t="str">
        <f ca="1">IF(ISBLANK(W412),"",IF(BZ412&lt;&gt;IF(OFFSET('Funding Input and Summary'!$AG$4,$CF412,0)="Retrofit","R","L"),1,""))</f>
        <v/>
      </c>
      <c r="CJ412" s="46" t="str">
        <f t="shared" si="99"/>
        <v/>
      </c>
      <c r="CK412" s="46" t="str">
        <f ca="1">IF(W412="","",IF(M412&lt;&gt;OFFSET('Funding Input and Summary'!$AF$4,$CF412,0),1,""))</f>
        <v/>
      </c>
      <c r="CL412" s="46" t="str">
        <f t="shared" ca="1" si="106"/>
        <v/>
      </c>
      <c r="CM412" s="46" t="str">
        <f t="shared" si="100"/>
        <v/>
      </c>
      <c r="CN412" s="63"/>
      <c r="CO412" s="63"/>
      <c r="CP412" s="63"/>
      <c r="CQ412" s="63"/>
      <c r="CR412" s="63"/>
    </row>
    <row r="413" spans="1:96" ht="15" x14ac:dyDescent="0.25">
      <c r="A413" s="244" t="str">
        <f t="shared" ca="1" si="101"/>
        <v/>
      </c>
      <c r="B413" s="59"/>
      <c r="C413" s="47"/>
      <c r="D413" s="47"/>
      <c r="E413" s="47"/>
      <c r="F413" s="47"/>
      <c r="G413" s="47"/>
      <c r="H413" s="48"/>
      <c r="I413" s="47"/>
      <c r="J413" s="49"/>
      <c r="K413" s="49"/>
      <c r="L413" s="49"/>
      <c r="M413" s="50"/>
      <c r="N413" s="50"/>
      <c r="O413" s="52"/>
      <c r="P413" s="32"/>
      <c r="Q413" s="32"/>
      <c r="R413" s="20"/>
      <c r="S413" s="51"/>
      <c r="T413" s="275"/>
      <c r="U413" s="51"/>
      <c r="V413" s="51"/>
      <c r="W413" s="62"/>
      <c r="X413" s="52"/>
      <c r="Y413" s="12"/>
      <c r="Z413" s="12"/>
      <c r="AA413" s="276"/>
      <c r="AB413" s="276"/>
      <c r="AC413" s="254"/>
      <c r="AD413" s="254"/>
      <c r="AE413" s="12"/>
      <c r="AF413" s="12"/>
      <c r="AG413" s="254"/>
      <c r="AH413" s="274"/>
      <c r="AI413" s="51"/>
      <c r="AJ413" s="51"/>
      <c r="AK413" s="248"/>
      <c r="AL413" s="248"/>
      <c r="AM413" s="248"/>
      <c r="AN413" s="254"/>
      <c r="AO413" s="254"/>
      <c r="AP413" s="254"/>
      <c r="AQ413" s="274"/>
      <c r="AR413" s="274"/>
      <c r="AS413" s="274"/>
      <c r="AT413" s="254"/>
      <c r="AU413" s="274"/>
      <c r="AV413" s="276"/>
      <c r="AW413" s="276"/>
      <c r="AX413" s="276"/>
      <c r="AY413" s="12"/>
      <c r="AZ413" s="12"/>
      <c r="BA413" s="12"/>
      <c r="BB413" s="12"/>
      <c r="BC413" s="12"/>
      <c r="BD413" s="53"/>
      <c r="BE413" s="11" t="str">
        <f ca="1">IF(OR(ISBLANK($W413),ISBLANK($M413)),"",OFFSET(Measure_List!$J$2,MATCH($W413,Measure_List!$A$3:$A$4922,FALSE),MATCH(M413,Measure_List!$J$2:$BA$2,1)-1))</f>
        <v/>
      </c>
      <c r="BF413" s="36" t="str">
        <f>IF(ISBLANK($W413),"",(-1)*PV('Drop Downs'!$F$2,CB413,$AE413))</f>
        <v/>
      </c>
      <c r="BG413" s="11" t="str">
        <f t="shared" si="92"/>
        <v/>
      </c>
      <c r="BH413" s="34" t="str">
        <f t="shared" si="102"/>
        <v/>
      </c>
      <c r="BI413" s="36" t="str">
        <f t="shared" si="93"/>
        <v/>
      </c>
      <c r="BJ413" s="34" t="str">
        <f>IF(ISBLANK($W413),"",AB413*'Drop Downs'!$F$1)</f>
        <v/>
      </c>
      <c r="BK413" s="36" t="str">
        <f t="shared" si="103"/>
        <v/>
      </c>
      <c r="BL413" s="36" t="str">
        <f>IF(ISBLANK($W413),"",(-1)*PV('Drop Downs'!$F$2,$CB413,$AD413))</f>
        <v/>
      </c>
      <c r="BM413" s="36" t="str">
        <f>IF(ISBLANK($W413),"",(-1)*PV('Drop Downs'!$F$2,CB413,$AF413))</f>
        <v/>
      </c>
      <c r="BN413" s="11" t="str">
        <f t="shared" si="104"/>
        <v/>
      </c>
      <c r="BO413" s="11" t="str">
        <f t="shared" si="94"/>
        <v/>
      </c>
      <c r="BP413" s="11" t="str">
        <f t="shared" si="95"/>
        <v/>
      </c>
      <c r="BQ413" s="36" t="str">
        <f ca="1">IF(ISBLANK($W413),"",OFFSET(Bkgd_AvoidedCosts!$A$1,BT413-1,BU413-1))</f>
        <v/>
      </c>
      <c r="BR413" s="38" t="str">
        <f t="shared" si="96"/>
        <v/>
      </c>
      <c r="BS413" s="38" t="str">
        <f t="shared" si="97"/>
        <v/>
      </c>
      <c r="BT413" s="10" t="str">
        <f>IF(ISBLANK($W413),"",MATCH($CA413,Bkgd_AvoidedCosts!$A$1:$A$405,FALSE))</f>
        <v/>
      </c>
      <c r="BU413" s="10" t="str">
        <f>IF(ISBLANK($W413),"",MATCH(CB413&amp;BZ413,Bkgd_AvoidedCosts!$2:$2,FALSE))</f>
        <v/>
      </c>
      <c r="BV413" s="42" t="str">
        <f ca="1">IF(ISBLANK($W413),"",OFFSET(Measure_List!$A$2,$CC413,BV$5))</f>
        <v/>
      </c>
      <c r="BW413" s="42" t="str">
        <f ca="1">IF(ISBLANK($W413),"",OFFSET(Measure_List!$A$2,$CC413,BW$5))</f>
        <v/>
      </c>
      <c r="BX413" s="42" t="str">
        <f ca="1">IF(ISBLANK($W413),"",OFFSET(Measure_List!$A$2,$CC413,BX$5))</f>
        <v/>
      </c>
      <c r="BY413" s="42" t="str">
        <f ca="1">IF(ISBLANK($W413),"",OFFSET(Measure_List!$A$2,$CC413,BY$5))</f>
        <v/>
      </c>
      <c r="BZ413" s="42" t="str">
        <f ca="1">IF(ISBLANK($W413),"",OFFSET(Measure_List!$A$2,$CC413,BZ$5))</f>
        <v/>
      </c>
      <c r="CA413" s="42" t="str">
        <f ca="1">IF(ISBLANK($W413),"",OFFSET(Measure_List!$A$2,$CC413,CA$5))</f>
        <v/>
      </c>
      <c r="CB413" s="42" t="str">
        <f ca="1">IF(ISBLANK($W413),"",OFFSET(Measure_List!$A$2,$CC413,CB$5))</f>
        <v/>
      </c>
      <c r="CC413" s="42" t="str">
        <f>IF(ISBLANK($W413),"",MATCH($W413,Measure_List!$A$2:$A$4929,FALSE)-1)</f>
        <v/>
      </c>
      <c r="CD413" s="54" t="str">
        <f t="shared" si="98"/>
        <v/>
      </c>
      <c r="CE413" s="55" t="str">
        <f t="shared" si="105"/>
        <v/>
      </c>
      <c r="CF413" s="55" t="str">
        <f>IF(ISBLANK(W413),"",MATCH(P413,'Funding Input and Summary'!$A$5:$A$254,0))</f>
        <v/>
      </c>
      <c r="CG413" s="202" t="str">
        <f>IF(W413="","",IF(ISERROR(VLOOKUP(W413,Measure_List!$A$3:$A$1000,1,FALSE)),1,""))</f>
        <v/>
      </c>
      <c r="CH413" s="46" t="str">
        <f ca="1">IF(BV413="","",IF(BV413&lt;&gt;OFFSET('Funding Input and Summary'!$AE$4,$CF413,0),1,""))</f>
        <v/>
      </c>
      <c r="CI413" s="46" t="str">
        <f ca="1">IF(ISBLANK(W413),"",IF(BZ413&lt;&gt;IF(OFFSET('Funding Input and Summary'!$AG$4,$CF413,0)="Retrofit","R","L"),1,""))</f>
        <v/>
      </c>
      <c r="CJ413" s="46" t="str">
        <f t="shared" si="99"/>
        <v/>
      </c>
      <c r="CK413" s="46" t="str">
        <f ca="1">IF(W413="","",IF(M413&lt;&gt;OFFSET('Funding Input and Summary'!$AF$4,$CF413,0),1,""))</f>
        <v/>
      </c>
      <c r="CL413" s="46" t="str">
        <f t="shared" ca="1" si="106"/>
        <v/>
      </c>
      <c r="CM413" s="46" t="str">
        <f t="shared" si="100"/>
        <v/>
      </c>
      <c r="CN413" s="63"/>
      <c r="CO413" s="63"/>
      <c r="CP413" s="63"/>
      <c r="CQ413" s="63"/>
      <c r="CR413" s="63"/>
    </row>
    <row r="414" spans="1:96" ht="15" x14ac:dyDescent="0.25">
      <c r="A414" s="244" t="str">
        <f t="shared" ca="1" si="101"/>
        <v/>
      </c>
      <c r="B414" s="59"/>
      <c r="C414" s="47"/>
      <c r="D414" s="47"/>
      <c r="E414" s="47"/>
      <c r="F414" s="47"/>
      <c r="G414" s="47"/>
      <c r="H414" s="48"/>
      <c r="I414" s="47"/>
      <c r="J414" s="49"/>
      <c r="K414" s="49"/>
      <c r="L414" s="49"/>
      <c r="M414" s="50"/>
      <c r="N414" s="50"/>
      <c r="O414" s="52"/>
      <c r="P414" s="32"/>
      <c r="Q414" s="32"/>
      <c r="R414" s="20"/>
      <c r="S414" s="51"/>
      <c r="T414" s="275"/>
      <c r="U414" s="51"/>
      <c r="V414" s="51"/>
      <c r="W414" s="62"/>
      <c r="X414" s="52"/>
      <c r="Y414" s="12"/>
      <c r="Z414" s="12"/>
      <c r="AA414" s="276"/>
      <c r="AB414" s="276"/>
      <c r="AC414" s="254"/>
      <c r="AD414" s="254"/>
      <c r="AE414" s="12"/>
      <c r="AF414" s="12"/>
      <c r="AG414" s="254"/>
      <c r="AH414" s="274"/>
      <c r="AI414" s="51"/>
      <c r="AJ414" s="51"/>
      <c r="AK414" s="248"/>
      <c r="AL414" s="248"/>
      <c r="AM414" s="248"/>
      <c r="AN414" s="254"/>
      <c r="AO414" s="254"/>
      <c r="AP414" s="254"/>
      <c r="AQ414" s="274"/>
      <c r="AR414" s="274"/>
      <c r="AS414" s="274"/>
      <c r="AT414" s="254"/>
      <c r="AU414" s="274"/>
      <c r="AV414" s="276"/>
      <c r="AW414" s="276"/>
      <c r="AX414" s="276"/>
      <c r="AY414" s="12"/>
      <c r="AZ414" s="12"/>
      <c r="BA414" s="12"/>
      <c r="BB414" s="12"/>
      <c r="BC414" s="12"/>
      <c r="BD414" s="53"/>
      <c r="BE414" s="11" t="str">
        <f ca="1">IF(OR(ISBLANK($W414),ISBLANK($M414)),"",OFFSET(Measure_List!$J$2,MATCH($W414,Measure_List!$A$3:$A$4922,FALSE),MATCH(M414,Measure_List!$J$2:$BA$2,1)-1))</f>
        <v/>
      </c>
      <c r="BF414" s="36" t="str">
        <f>IF(ISBLANK($W414),"",(-1)*PV('Drop Downs'!$F$2,CB414,$AE414))</f>
        <v/>
      </c>
      <c r="BG414" s="11" t="str">
        <f t="shared" si="92"/>
        <v/>
      </c>
      <c r="BH414" s="34" t="str">
        <f t="shared" si="102"/>
        <v/>
      </c>
      <c r="BI414" s="36" t="str">
        <f t="shared" si="93"/>
        <v/>
      </c>
      <c r="BJ414" s="34" t="str">
        <f>IF(ISBLANK($W414),"",AB414*'Drop Downs'!$F$1)</f>
        <v/>
      </c>
      <c r="BK414" s="36" t="str">
        <f t="shared" si="103"/>
        <v/>
      </c>
      <c r="BL414" s="36" t="str">
        <f>IF(ISBLANK($W414),"",(-1)*PV('Drop Downs'!$F$2,$CB414,$AD414))</f>
        <v/>
      </c>
      <c r="BM414" s="36" t="str">
        <f>IF(ISBLANK($W414),"",(-1)*PV('Drop Downs'!$F$2,CB414,$AF414))</f>
        <v/>
      </c>
      <c r="BN414" s="11" t="str">
        <f t="shared" si="104"/>
        <v/>
      </c>
      <c r="BO414" s="11" t="str">
        <f t="shared" si="94"/>
        <v/>
      </c>
      <c r="BP414" s="11" t="str">
        <f t="shared" si="95"/>
        <v/>
      </c>
      <c r="BQ414" s="36" t="str">
        <f ca="1">IF(ISBLANK($W414),"",OFFSET(Bkgd_AvoidedCosts!$A$1,BT414-1,BU414-1))</f>
        <v/>
      </c>
      <c r="BR414" s="38" t="str">
        <f t="shared" si="96"/>
        <v/>
      </c>
      <c r="BS414" s="38" t="str">
        <f t="shared" si="97"/>
        <v/>
      </c>
      <c r="BT414" s="10" t="str">
        <f>IF(ISBLANK($W414),"",MATCH($CA414,Bkgd_AvoidedCosts!$A$1:$A$405,FALSE))</f>
        <v/>
      </c>
      <c r="BU414" s="10" t="str">
        <f>IF(ISBLANK($W414),"",MATCH(CB414&amp;BZ414,Bkgd_AvoidedCosts!$2:$2,FALSE))</f>
        <v/>
      </c>
      <c r="BV414" s="42" t="str">
        <f ca="1">IF(ISBLANK($W414),"",OFFSET(Measure_List!$A$2,$CC414,BV$5))</f>
        <v/>
      </c>
      <c r="BW414" s="42" t="str">
        <f ca="1">IF(ISBLANK($W414),"",OFFSET(Measure_List!$A$2,$CC414,BW$5))</f>
        <v/>
      </c>
      <c r="BX414" s="42" t="str">
        <f ca="1">IF(ISBLANK($W414),"",OFFSET(Measure_List!$A$2,$CC414,BX$5))</f>
        <v/>
      </c>
      <c r="BY414" s="42" t="str">
        <f ca="1">IF(ISBLANK($W414),"",OFFSET(Measure_List!$A$2,$CC414,BY$5))</f>
        <v/>
      </c>
      <c r="BZ414" s="42" t="str">
        <f ca="1">IF(ISBLANK($W414),"",OFFSET(Measure_List!$A$2,$CC414,BZ$5))</f>
        <v/>
      </c>
      <c r="CA414" s="42" t="str">
        <f ca="1">IF(ISBLANK($W414),"",OFFSET(Measure_List!$A$2,$CC414,CA$5))</f>
        <v/>
      </c>
      <c r="CB414" s="42" t="str">
        <f ca="1">IF(ISBLANK($W414),"",OFFSET(Measure_List!$A$2,$CC414,CB$5))</f>
        <v/>
      </c>
      <c r="CC414" s="42" t="str">
        <f>IF(ISBLANK($W414),"",MATCH($W414,Measure_List!$A$2:$A$4929,FALSE)-1)</f>
        <v/>
      </c>
      <c r="CD414" s="54" t="str">
        <f t="shared" si="98"/>
        <v/>
      </c>
      <c r="CE414" s="55" t="str">
        <f t="shared" si="105"/>
        <v/>
      </c>
      <c r="CF414" s="55" t="str">
        <f>IF(ISBLANK(W414),"",MATCH(P414,'Funding Input and Summary'!$A$5:$A$254,0))</f>
        <v/>
      </c>
      <c r="CG414" s="202" t="str">
        <f>IF(W414="","",IF(ISERROR(VLOOKUP(W414,Measure_List!$A$3:$A$1000,1,FALSE)),1,""))</f>
        <v/>
      </c>
      <c r="CH414" s="46" t="str">
        <f ca="1">IF(BV414="","",IF(BV414&lt;&gt;OFFSET('Funding Input and Summary'!$AE$4,$CF414,0),1,""))</f>
        <v/>
      </c>
      <c r="CI414" s="46" t="str">
        <f ca="1">IF(ISBLANK(W414),"",IF(BZ414&lt;&gt;IF(OFFSET('Funding Input and Summary'!$AG$4,$CF414,0)="Retrofit","R","L"),1,""))</f>
        <v/>
      </c>
      <c r="CJ414" s="46" t="str">
        <f t="shared" si="99"/>
        <v/>
      </c>
      <c r="CK414" s="46" t="str">
        <f ca="1">IF(W414="","",IF(M414&lt;&gt;OFFSET('Funding Input and Summary'!$AF$4,$CF414,0),1,""))</f>
        <v/>
      </c>
      <c r="CL414" s="46" t="str">
        <f t="shared" ca="1" si="106"/>
        <v/>
      </c>
      <c r="CM414" s="46" t="str">
        <f t="shared" si="100"/>
        <v/>
      </c>
      <c r="CN414" s="63"/>
      <c r="CO414" s="63"/>
      <c r="CP414" s="63"/>
      <c r="CQ414" s="63"/>
      <c r="CR414" s="63"/>
    </row>
    <row r="415" spans="1:96" ht="15" x14ac:dyDescent="0.25">
      <c r="A415" s="244" t="str">
        <f t="shared" ca="1" si="101"/>
        <v/>
      </c>
      <c r="B415" s="59"/>
      <c r="C415" s="47"/>
      <c r="D415" s="47"/>
      <c r="E415" s="47"/>
      <c r="F415" s="47"/>
      <c r="G415" s="47"/>
      <c r="H415" s="48"/>
      <c r="I415" s="47"/>
      <c r="J415" s="49"/>
      <c r="K415" s="49"/>
      <c r="L415" s="49"/>
      <c r="M415" s="50"/>
      <c r="N415" s="50"/>
      <c r="O415" s="52"/>
      <c r="P415" s="32"/>
      <c r="Q415" s="32"/>
      <c r="R415" s="20"/>
      <c r="S415" s="51"/>
      <c r="T415" s="275"/>
      <c r="U415" s="51"/>
      <c r="V415" s="51"/>
      <c r="W415" s="62"/>
      <c r="X415" s="52"/>
      <c r="Y415" s="12"/>
      <c r="Z415" s="12"/>
      <c r="AA415" s="276"/>
      <c r="AB415" s="276"/>
      <c r="AC415" s="254"/>
      <c r="AD415" s="254"/>
      <c r="AE415" s="12"/>
      <c r="AF415" s="12"/>
      <c r="AG415" s="254"/>
      <c r="AH415" s="274"/>
      <c r="AI415" s="51"/>
      <c r="AJ415" s="51"/>
      <c r="AK415" s="248"/>
      <c r="AL415" s="248"/>
      <c r="AM415" s="248"/>
      <c r="AN415" s="254"/>
      <c r="AO415" s="254"/>
      <c r="AP415" s="254"/>
      <c r="AQ415" s="274"/>
      <c r="AR415" s="274"/>
      <c r="AS415" s="274"/>
      <c r="AT415" s="254"/>
      <c r="AU415" s="274"/>
      <c r="AV415" s="276"/>
      <c r="AW415" s="276"/>
      <c r="AX415" s="276"/>
      <c r="AY415" s="12"/>
      <c r="AZ415" s="12"/>
      <c r="BA415" s="12"/>
      <c r="BB415" s="12"/>
      <c r="BC415" s="12"/>
      <c r="BD415" s="53"/>
      <c r="BE415" s="11" t="str">
        <f ca="1">IF(OR(ISBLANK($W415),ISBLANK($M415)),"",OFFSET(Measure_List!$J$2,MATCH($W415,Measure_List!$A$3:$A$4922,FALSE),MATCH(M415,Measure_List!$J$2:$BA$2,1)-1))</f>
        <v/>
      </c>
      <c r="BF415" s="36" t="str">
        <f>IF(ISBLANK($W415),"",(-1)*PV('Drop Downs'!$F$2,CB415,$AE415))</f>
        <v/>
      </c>
      <c r="BG415" s="11" t="str">
        <f t="shared" si="92"/>
        <v/>
      </c>
      <c r="BH415" s="34" t="str">
        <f t="shared" si="102"/>
        <v/>
      </c>
      <c r="BI415" s="36" t="str">
        <f t="shared" si="93"/>
        <v/>
      </c>
      <c r="BJ415" s="34" t="str">
        <f>IF(ISBLANK($W415),"",AB415*'Drop Downs'!$F$1)</f>
        <v/>
      </c>
      <c r="BK415" s="36" t="str">
        <f t="shared" si="103"/>
        <v/>
      </c>
      <c r="BL415" s="36" t="str">
        <f>IF(ISBLANK($W415),"",(-1)*PV('Drop Downs'!$F$2,$CB415,$AD415))</f>
        <v/>
      </c>
      <c r="BM415" s="36" t="str">
        <f>IF(ISBLANK($W415),"",(-1)*PV('Drop Downs'!$F$2,CB415,$AF415))</f>
        <v/>
      </c>
      <c r="BN415" s="11" t="str">
        <f t="shared" si="104"/>
        <v/>
      </c>
      <c r="BO415" s="11" t="str">
        <f t="shared" si="94"/>
        <v/>
      </c>
      <c r="BP415" s="11" t="str">
        <f t="shared" si="95"/>
        <v/>
      </c>
      <c r="BQ415" s="36" t="str">
        <f ca="1">IF(ISBLANK($W415),"",OFFSET(Bkgd_AvoidedCosts!$A$1,BT415-1,BU415-1))</f>
        <v/>
      </c>
      <c r="BR415" s="38" t="str">
        <f t="shared" si="96"/>
        <v/>
      </c>
      <c r="BS415" s="38" t="str">
        <f t="shared" si="97"/>
        <v/>
      </c>
      <c r="BT415" s="10" t="str">
        <f>IF(ISBLANK($W415),"",MATCH($CA415,Bkgd_AvoidedCosts!$A$1:$A$405,FALSE))</f>
        <v/>
      </c>
      <c r="BU415" s="10" t="str">
        <f>IF(ISBLANK($W415),"",MATCH(CB415&amp;BZ415,Bkgd_AvoidedCosts!$2:$2,FALSE))</f>
        <v/>
      </c>
      <c r="BV415" s="42" t="str">
        <f ca="1">IF(ISBLANK($W415),"",OFFSET(Measure_List!$A$2,$CC415,BV$5))</f>
        <v/>
      </c>
      <c r="BW415" s="42" t="str">
        <f ca="1">IF(ISBLANK($W415),"",OFFSET(Measure_List!$A$2,$CC415,BW$5))</f>
        <v/>
      </c>
      <c r="BX415" s="42" t="str">
        <f ca="1">IF(ISBLANK($W415),"",OFFSET(Measure_List!$A$2,$CC415,BX$5))</f>
        <v/>
      </c>
      <c r="BY415" s="42" t="str">
        <f ca="1">IF(ISBLANK($W415),"",OFFSET(Measure_List!$A$2,$CC415,BY$5))</f>
        <v/>
      </c>
      <c r="BZ415" s="42" t="str">
        <f ca="1">IF(ISBLANK($W415),"",OFFSET(Measure_List!$A$2,$CC415,BZ$5))</f>
        <v/>
      </c>
      <c r="CA415" s="42" t="str">
        <f ca="1">IF(ISBLANK($W415),"",OFFSET(Measure_List!$A$2,$CC415,CA$5))</f>
        <v/>
      </c>
      <c r="CB415" s="42" t="str">
        <f ca="1">IF(ISBLANK($W415),"",OFFSET(Measure_List!$A$2,$CC415,CB$5))</f>
        <v/>
      </c>
      <c r="CC415" s="42" t="str">
        <f>IF(ISBLANK($W415),"",MATCH($W415,Measure_List!$A$2:$A$4929,FALSE)-1)</f>
        <v/>
      </c>
      <c r="CD415" s="54" t="str">
        <f t="shared" si="98"/>
        <v/>
      </c>
      <c r="CE415" s="55" t="str">
        <f t="shared" si="105"/>
        <v/>
      </c>
      <c r="CF415" s="55" t="str">
        <f>IF(ISBLANK(W415),"",MATCH(P415,'Funding Input and Summary'!$A$5:$A$254,0))</f>
        <v/>
      </c>
      <c r="CG415" s="202" t="str">
        <f>IF(W415="","",IF(ISERROR(VLOOKUP(W415,Measure_List!$A$3:$A$1000,1,FALSE)),1,""))</f>
        <v/>
      </c>
      <c r="CH415" s="46" t="str">
        <f ca="1">IF(BV415="","",IF(BV415&lt;&gt;OFFSET('Funding Input and Summary'!$AE$4,$CF415,0),1,""))</f>
        <v/>
      </c>
      <c r="CI415" s="46" t="str">
        <f ca="1">IF(ISBLANK(W415),"",IF(BZ415&lt;&gt;IF(OFFSET('Funding Input and Summary'!$AG$4,$CF415,0)="Retrofit","R","L"),1,""))</f>
        <v/>
      </c>
      <c r="CJ415" s="46" t="str">
        <f t="shared" si="99"/>
        <v/>
      </c>
      <c r="CK415" s="46" t="str">
        <f ca="1">IF(W415="","",IF(M415&lt;&gt;OFFSET('Funding Input and Summary'!$AF$4,$CF415,0),1,""))</f>
        <v/>
      </c>
      <c r="CL415" s="46" t="str">
        <f t="shared" ca="1" si="106"/>
        <v/>
      </c>
      <c r="CM415" s="46" t="str">
        <f t="shared" si="100"/>
        <v/>
      </c>
      <c r="CN415" s="63"/>
      <c r="CO415" s="63"/>
      <c r="CP415" s="63"/>
      <c r="CQ415" s="63"/>
      <c r="CR415" s="63"/>
    </row>
    <row r="416" spans="1:96" ht="15" x14ac:dyDescent="0.25">
      <c r="A416" s="244" t="str">
        <f t="shared" ca="1" si="101"/>
        <v/>
      </c>
      <c r="B416" s="59"/>
      <c r="C416" s="47"/>
      <c r="D416" s="47"/>
      <c r="E416" s="47"/>
      <c r="F416" s="47"/>
      <c r="G416" s="47"/>
      <c r="H416" s="48"/>
      <c r="I416" s="47"/>
      <c r="J416" s="49"/>
      <c r="K416" s="49"/>
      <c r="L416" s="49"/>
      <c r="M416" s="50"/>
      <c r="N416" s="50"/>
      <c r="O416" s="52"/>
      <c r="P416" s="32"/>
      <c r="Q416" s="32"/>
      <c r="R416" s="20"/>
      <c r="S416" s="51"/>
      <c r="T416" s="275"/>
      <c r="U416" s="51"/>
      <c r="V416" s="51"/>
      <c r="W416" s="62"/>
      <c r="X416" s="52"/>
      <c r="Y416" s="12"/>
      <c r="Z416" s="12"/>
      <c r="AA416" s="276"/>
      <c r="AB416" s="276"/>
      <c r="AC416" s="254"/>
      <c r="AD416" s="254"/>
      <c r="AE416" s="12"/>
      <c r="AF416" s="12"/>
      <c r="AG416" s="254"/>
      <c r="AH416" s="274"/>
      <c r="AI416" s="51"/>
      <c r="AJ416" s="51"/>
      <c r="AK416" s="248"/>
      <c r="AL416" s="248"/>
      <c r="AM416" s="248"/>
      <c r="AN416" s="254"/>
      <c r="AO416" s="254"/>
      <c r="AP416" s="254"/>
      <c r="AQ416" s="274"/>
      <c r="AR416" s="274"/>
      <c r="AS416" s="274"/>
      <c r="AT416" s="254"/>
      <c r="AU416" s="274"/>
      <c r="AV416" s="276"/>
      <c r="AW416" s="276"/>
      <c r="AX416" s="276"/>
      <c r="AY416" s="12"/>
      <c r="AZ416" s="12"/>
      <c r="BA416" s="12"/>
      <c r="BB416" s="12"/>
      <c r="BC416" s="12"/>
      <c r="BD416" s="53"/>
      <c r="BE416" s="11" t="str">
        <f ca="1">IF(OR(ISBLANK($W416),ISBLANK($M416)),"",OFFSET(Measure_List!$J$2,MATCH($W416,Measure_List!$A$3:$A$4922,FALSE),MATCH(M416,Measure_List!$J$2:$BA$2,1)-1))</f>
        <v/>
      </c>
      <c r="BF416" s="36" t="str">
        <f>IF(ISBLANK($W416),"",(-1)*PV('Drop Downs'!$F$2,CB416,$AE416))</f>
        <v/>
      </c>
      <c r="BG416" s="11" t="str">
        <f t="shared" si="92"/>
        <v/>
      </c>
      <c r="BH416" s="34" t="str">
        <f t="shared" si="102"/>
        <v/>
      </c>
      <c r="BI416" s="36" t="str">
        <f t="shared" si="93"/>
        <v/>
      </c>
      <c r="BJ416" s="34" t="str">
        <f>IF(ISBLANK($W416),"",AB416*'Drop Downs'!$F$1)</f>
        <v/>
      </c>
      <c r="BK416" s="36" t="str">
        <f t="shared" si="103"/>
        <v/>
      </c>
      <c r="BL416" s="36" t="str">
        <f>IF(ISBLANK($W416),"",(-1)*PV('Drop Downs'!$F$2,$CB416,$AD416))</f>
        <v/>
      </c>
      <c r="BM416" s="36" t="str">
        <f>IF(ISBLANK($W416),"",(-1)*PV('Drop Downs'!$F$2,CB416,$AF416))</f>
        <v/>
      </c>
      <c r="BN416" s="11" t="str">
        <f t="shared" si="104"/>
        <v/>
      </c>
      <c r="BO416" s="11" t="str">
        <f t="shared" si="94"/>
        <v/>
      </c>
      <c r="BP416" s="11" t="str">
        <f t="shared" si="95"/>
        <v/>
      </c>
      <c r="BQ416" s="36" t="str">
        <f ca="1">IF(ISBLANK($W416),"",OFFSET(Bkgd_AvoidedCosts!$A$1,BT416-1,BU416-1))</f>
        <v/>
      </c>
      <c r="BR416" s="38" t="str">
        <f t="shared" si="96"/>
        <v/>
      </c>
      <c r="BS416" s="38" t="str">
        <f t="shared" si="97"/>
        <v/>
      </c>
      <c r="BT416" s="10" t="str">
        <f>IF(ISBLANK($W416),"",MATCH($CA416,Bkgd_AvoidedCosts!$A$1:$A$405,FALSE))</f>
        <v/>
      </c>
      <c r="BU416" s="10" t="str">
        <f>IF(ISBLANK($W416),"",MATCH(CB416&amp;BZ416,Bkgd_AvoidedCosts!$2:$2,FALSE))</f>
        <v/>
      </c>
      <c r="BV416" s="42" t="str">
        <f ca="1">IF(ISBLANK($W416),"",OFFSET(Measure_List!$A$2,$CC416,BV$5))</f>
        <v/>
      </c>
      <c r="BW416" s="42" t="str">
        <f ca="1">IF(ISBLANK($W416),"",OFFSET(Measure_List!$A$2,$CC416,BW$5))</f>
        <v/>
      </c>
      <c r="BX416" s="42" t="str">
        <f ca="1">IF(ISBLANK($W416),"",OFFSET(Measure_List!$A$2,$CC416,BX$5))</f>
        <v/>
      </c>
      <c r="BY416" s="42" t="str">
        <f ca="1">IF(ISBLANK($W416),"",OFFSET(Measure_List!$A$2,$CC416,BY$5))</f>
        <v/>
      </c>
      <c r="BZ416" s="42" t="str">
        <f ca="1">IF(ISBLANK($W416),"",OFFSET(Measure_List!$A$2,$CC416,BZ$5))</f>
        <v/>
      </c>
      <c r="CA416" s="42" t="str">
        <f ca="1">IF(ISBLANK($W416),"",OFFSET(Measure_List!$A$2,$CC416,CA$5))</f>
        <v/>
      </c>
      <c r="CB416" s="42" t="str">
        <f ca="1">IF(ISBLANK($W416),"",OFFSET(Measure_List!$A$2,$CC416,CB$5))</f>
        <v/>
      </c>
      <c r="CC416" s="42" t="str">
        <f>IF(ISBLANK($W416),"",MATCH($W416,Measure_List!$A$2:$A$4929,FALSE)-1)</f>
        <v/>
      </c>
      <c r="CD416" s="54" t="str">
        <f t="shared" si="98"/>
        <v/>
      </c>
      <c r="CE416" s="55" t="str">
        <f t="shared" si="105"/>
        <v/>
      </c>
      <c r="CF416" s="55" t="str">
        <f>IF(ISBLANK(W416),"",MATCH(P416,'Funding Input and Summary'!$A$5:$A$254,0))</f>
        <v/>
      </c>
      <c r="CG416" s="202" t="str">
        <f>IF(W416="","",IF(ISERROR(VLOOKUP(W416,Measure_List!$A$3:$A$1000,1,FALSE)),1,""))</f>
        <v/>
      </c>
      <c r="CH416" s="46" t="str">
        <f ca="1">IF(BV416="","",IF(BV416&lt;&gt;OFFSET('Funding Input and Summary'!$AE$4,$CF416,0),1,""))</f>
        <v/>
      </c>
      <c r="CI416" s="46" t="str">
        <f ca="1">IF(ISBLANK(W416),"",IF(BZ416&lt;&gt;IF(OFFSET('Funding Input and Summary'!$AG$4,$CF416,0)="Retrofit","R","L"),1,""))</f>
        <v/>
      </c>
      <c r="CJ416" s="46" t="str">
        <f t="shared" si="99"/>
        <v/>
      </c>
      <c r="CK416" s="46" t="str">
        <f ca="1">IF(W416="","",IF(M416&lt;&gt;OFFSET('Funding Input and Summary'!$AF$4,$CF416,0),1,""))</f>
        <v/>
      </c>
      <c r="CL416" s="46" t="str">
        <f t="shared" ca="1" si="106"/>
        <v/>
      </c>
      <c r="CM416" s="46" t="str">
        <f t="shared" si="100"/>
        <v/>
      </c>
      <c r="CN416" s="63"/>
      <c r="CO416" s="63"/>
      <c r="CP416" s="63"/>
      <c r="CQ416" s="63"/>
      <c r="CR416" s="63"/>
    </row>
    <row r="417" spans="1:96" ht="15" x14ac:dyDescent="0.25">
      <c r="A417" s="244" t="str">
        <f t="shared" ca="1" si="101"/>
        <v/>
      </c>
      <c r="B417" s="59"/>
      <c r="C417" s="47"/>
      <c r="D417" s="47"/>
      <c r="E417" s="47"/>
      <c r="F417" s="47"/>
      <c r="G417" s="47"/>
      <c r="H417" s="48"/>
      <c r="I417" s="47"/>
      <c r="J417" s="49"/>
      <c r="K417" s="49"/>
      <c r="L417" s="49"/>
      <c r="M417" s="50"/>
      <c r="N417" s="50"/>
      <c r="O417" s="52"/>
      <c r="P417" s="32"/>
      <c r="Q417" s="32"/>
      <c r="R417" s="20"/>
      <c r="S417" s="51"/>
      <c r="T417" s="275"/>
      <c r="U417" s="51"/>
      <c r="V417" s="51"/>
      <c r="W417" s="62"/>
      <c r="X417" s="52"/>
      <c r="Y417" s="12"/>
      <c r="Z417" s="12"/>
      <c r="AA417" s="276"/>
      <c r="AB417" s="276"/>
      <c r="AC417" s="254"/>
      <c r="AD417" s="254"/>
      <c r="AE417" s="12"/>
      <c r="AF417" s="12"/>
      <c r="AG417" s="254"/>
      <c r="AH417" s="274"/>
      <c r="AI417" s="51"/>
      <c r="AJ417" s="51"/>
      <c r="AK417" s="248"/>
      <c r="AL417" s="248"/>
      <c r="AM417" s="248"/>
      <c r="AN417" s="254"/>
      <c r="AO417" s="254"/>
      <c r="AP417" s="254"/>
      <c r="AQ417" s="274"/>
      <c r="AR417" s="274"/>
      <c r="AS417" s="274"/>
      <c r="AT417" s="254"/>
      <c r="AU417" s="274"/>
      <c r="AV417" s="276"/>
      <c r="AW417" s="276"/>
      <c r="AX417" s="276"/>
      <c r="AY417" s="12"/>
      <c r="AZ417" s="12"/>
      <c r="BA417" s="12"/>
      <c r="BB417" s="12"/>
      <c r="BC417" s="12"/>
      <c r="BD417" s="53"/>
      <c r="BE417" s="11" t="str">
        <f ca="1">IF(OR(ISBLANK($W417),ISBLANK($M417)),"",OFFSET(Measure_List!$J$2,MATCH($W417,Measure_List!$A$3:$A$4922,FALSE),MATCH(M417,Measure_List!$J$2:$BA$2,1)-1))</f>
        <v/>
      </c>
      <c r="BF417" s="36" t="str">
        <f>IF(ISBLANK($W417),"",(-1)*PV('Drop Downs'!$F$2,CB417,$AE417))</f>
        <v/>
      </c>
      <c r="BG417" s="11" t="str">
        <f t="shared" si="92"/>
        <v/>
      </c>
      <c r="BH417" s="34" t="str">
        <f t="shared" si="102"/>
        <v/>
      </c>
      <c r="BI417" s="36" t="str">
        <f t="shared" si="93"/>
        <v/>
      </c>
      <c r="BJ417" s="34" t="str">
        <f>IF(ISBLANK($W417),"",AB417*'Drop Downs'!$F$1)</f>
        <v/>
      </c>
      <c r="BK417" s="36" t="str">
        <f t="shared" si="103"/>
        <v/>
      </c>
      <c r="BL417" s="36" t="str">
        <f>IF(ISBLANK($W417),"",(-1)*PV('Drop Downs'!$F$2,$CB417,$AD417))</f>
        <v/>
      </c>
      <c r="BM417" s="36" t="str">
        <f>IF(ISBLANK($W417),"",(-1)*PV('Drop Downs'!$F$2,CB417,$AF417))</f>
        <v/>
      </c>
      <c r="BN417" s="11" t="str">
        <f t="shared" si="104"/>
        <v/>
      </c>
      <c r="BO417" s="11" t="str">
        <f t="shared" si="94"/>
        <v/>
      </c>
      <c r="BP417" s="11" t="str">
        <f t="shared" si="95"/>
        <v/>
      </c>
      <c r="BQ417" s="36" t="str">
        <f ca="1">IF(ISBLANK($W417),"",OFFSET(Bkgd_AvoidedCosts!$A$1,BT417-1,BU417-1))</f>
        <v/>
      </c>
      <c r="BR417" s="38" t="str">
        <f t="shared" si="96"/>
        <v/>
      </c>
      <c r="BS417" s="38" t="str">
        <f t="shared" si="97"/>
        <v/>
      </c>
      <c r="BT417" s="10" t="str">
        <f>IF(ISBLANK($W417),"",MATCH($CA417,Bkgd_AvoidedCosts!$A$1:$A$405,FALSE))</f>
        <v/>
      </c>
      <c r="BU417" s="10" t="str">
        <f>IF(ISBLANK($W417),"",MATCH(CB417&amp;BZ417,Bkgd_AvoidedCosts!$2:$2,FALSE))</f>
        <v/>
      </c>
      <c r="BV417" s="42" t="str">
        <f ca="1">IF(ISBLANK($W417),"",OFFSET(Measure_List!$A$2,$CC417,BV$5))</f>
        <v/>
      </c>
      <c r="BW417" s="42" t="str">
        <f ca="1">IF(ISBLANK($W417),"",OFFSET(Measure_List!$A$2,$CC417,BW$5))</f>
        <v/>
      </c>
      <c r="BX417" s="42" t="str">
        <f ca="1">IF(ISBLANK($W417),"",OFFSET(Measure_List!$A$2,$CC417,BX$5))</f>
        <v/>
      </c>
      <c r="BY417" s="42" t="str">
        <f ca="1">IF(ISBLANK($W417),"",OFFSET(Measure_List!$A$2,$CC417,BY$5))</f>
        <v/>
      </c>
      <c r="BZ417" s="42" t="str">
        <f ca="1">IF(ISBLANK($W417),"",OFFSET(Measure_List!$A$2,$CC417,BZ$5))</f>
        <v/>
      </c>
      <c r="CA417" s="42" t="str">
        <f ca="1">IF(ISBLANK($W417),"",OFFSET(Measure_List!$A$2,$CC417,CA$5))</f>
        <v/>
      </c>
      <c r="CB417" s="42" t="str">
        <f ca="1">IF(ISBLANK($W417),"",OFFSET(Measure_List!$A$2,$CC417,CB$5))</f>
        <v/>
      </c>
      <c r="CC417" s="42" t="str">
        <f>IF(ISBLANK($W417),"",MATCH($W417,Measure_List!$A$2:$A$4929,FALSE)-1)</f>
        <v/>
      </c>
      <c r="CD417" s="54" t="str">
        <f t="shared" si="98"/>
        <v/>
      </c>
      <c r="CE417" s="55" t="str">
        <f t="shared" si="105"/>
        <v/>
      </c>
      <c r="CF417" s="55" t="str">
        <f>IF(ISBLANK(W417),"",MATCH(P417,'Funding Input and Summary'!$A$5:$A$254,0))</f>
        <v/>
      </c>
      <c r="CG417" s="202" t="str">
        <f>IF(W417="","",IF(ISERROR(VLOOKUP(W417,Measure_List!$A$3:$A$1000,1,FALSE)),1,""))</f>
        <v/>
      </c>
      <c r="CH417" s="46" t="str">
        <f ca="1">IF(BV417="","",IF(BV417&lt;&gt;OFFSET('Funding Input and Summary'!$AE$4,$CF417,0),1,""))</f>
        <v/>
      </c>
      <c r="CI417" s="46" t="str">
        <f ca="1">IF(ISBLANK(W417),"",IF(BZ417&lt;&gt;IF(OFFSET('Funding Input and Summary'!$AG$4,$CF417,0)="Retrofit","R","L"),1,""))</f>
        <v/>
      </c>
      <c r="CJ417" s="46" t="str">
        <f t="shared" si="99"/>
        <v/>
      </c>
      <c r="CK417" s="46" t="str">
        <f ca="1">IF(W417="","",IF(M417&lt;&gt;OFFSET('Funding Input and Summary'!$AF$4,$CF417,0),1,""))</f>
        <v/>
      </c>
      <c r="CL417" s="46" t="str">
        <f t="shared" ca="1" si="106"/>
        <v/>
      </c>
      <c r="CM417" s="46" t="str">
        <f t="shared" si="100"/>
        <v/>
      </c>
      <c r="CN417" s="63"/>
      <c r="CO417" s="63"/>
      <c r="CP417" s="63"/>
      <c r="CQ417" s="63"/>
      <c r="CR417" s="63"/>
    </row>
    <row r="418" spans="1:96" ht="15" x14ac:dyDescent="0.25">
      <c r="A418" s="244" t="str">
        <f t="shared" ca="1" si="101"/>
        <v/>
      </c>
      <c r="B418" s="59"/>
      <c r="C418" s="47"/>
      <c r="D418" s="47"/>
      <c r="E418" s="47"/>
      <c r="F418" s="47"/>
      <c r="G418" s="47"/>
      <c r="H418" s="48"/>
      <c r="I418" s="47"/>
      <c r="J418" s="49"/>
      <c r="K418" s="49"/>
      <c r="L418" s="49"/>
      <c r="M418" s="50"/>
      <c r="N418" s="50"/>
      <c r="O418" s="52"/>
      <c r="P418" s="32"/>
      <c r="Q418" s="32"/>
      <c r="R418" s="20"/>
      <c r="S418" s="51"/>
      <c r="T418" s="275"/>
      <c r="U418" s="51"/>
      <c r="V418" s="51"/>
      <c r="W418" s="62"/>
      <c r="X418" s="52"/>
      <c r="Y418" s="12"/>
      <c r="Z418" s="12"/>
      <c r="AA418" s="276"/>
      <c r="AB418" s="276"/>
      <c r="AC418" s="254"/>
      <c r="AD418" s="254"/>
      <c r="AE418" s="12"/>
      <c r="AF418" s="12"/>
      <c r="AG418" s="254"/>
      <c r="AH418" s="274"/>
      <c r="AI418" s="51"/>
      <c r="AJ418" s="51"/>
      <c r="AK418" s="248"/>
      <c r="AL418" s="248"/>
      <c r="AM418" s="248"/>
      <c r="AN418" s="254"/>
      <c r="AO418" s="254"/>
      <c r="AP418" s="254"/>
      <c r="AQ418" s="274"/>
      <c r="AR418" s="274"/>
      <c r="AS418" s="274"/>
      <c r="AT418" s="254"/>
      <c r="AU418" s="274"/>
      <c r="AV418" s="276"/>
      <c r="AW418" s="276"/>
      <c r="AX418" s="276"/>
      <c r="AY418" s="12"/>
      <c r="AZ418" s="12"/>
      <c r="BA418" s="12"/>
      <c r="BB418" s="12"/>
      <c r="BC418" s="12"/>
      <c r="BD418" s="53"/>
      <c r="BE418" s="11" t="str">
        <f ca="1">IF(OR(ISBLANK($W418),ISBLANK($M418)),"",OFFSET(Measure_List!$J$2,MATCH($W418,Measure_List!$A$3:$A$4922,FALSE),MATCH(M418,Measure_List!$J$2:$BA$2,1)-1))</f>
        <v/>
      </c>
      <c r="BF418" s="36" t="str">
        <f>IF(ISBLANK($W418),"",(-1)*PV('Drop Downs'!$F$2,CB418,$AE418))</f>
        <v/>
      </c>
      <c r="BG418" s="11" t="str">
        <f t="shared" si="92"/>
        <v/>
      </c>
      <c r="BH418" s="34" t="str">
        <f t="shared" si="102"/>
        <v/>
      </c>
      <c r="BI418" s="36" t="str">
        <f t="shared" si="93"/>
        <v/>
      </c>
      <c r="BJ418" s="34" t="str">
        <f>IF(ISBLANK($W418),"",AB418*'Drop Downs'!$F$1)</f>
        <v/>
      </c>
      <c r="BK418" s="36" t="str">
        <f t="shared" si="103"/>
        <v/>
      </c>
      <c r="BL418" s="36" t="str">
        <f>IF(ISBLANK($W418),"",(-1)*PV('Drop Downs'!$F$2,$CB418,$AD418))</f>
        <v/>
      </c>
      <c r="BM418" s="36" t="str">
        <f>IF(ISBLANK($W418),"",(-1)*PV('Drop Downs'!$F$2,CB418,$AF418))</f>
        <v/>
      </c>
      <c r="BN418" s="11" t="str">
        <f t="shared" si="104"/>
        <v/>
      </c>
      <c r="BO418" s="11" t="str">
        <f t="shared" si="94"/>
        <v/>
      </c>
      <c r="BP418" s="11" t="str">
        <f t="shared" si="95"/>
        <v/>
      </c>
      <c r="BQ418" s="36" t="str">
        <f ca="1">IF(ISBLANK($W418),"",OFFSET(Bkgd_AvoidedCosts!$A$1,BT418-1,BU418-1))</f>
        <v/>
      </c>
      <c r="BR418" s="38" t="str">
        <f t="shared" si="96"/>
        <v/>
      </c>
      <c r="BS418" s="38" t="str">
        <f t="shared" si="97"/>
        <v/>
      </c>
      <c r="BT418" s="10" t="str">
        <f>IF(ISBLANK($W418),"",MATCH($CA418,Bkgd_AvoidedCosts!$A$1:$A$405,FALSE))</f>
        <v/>
      </c>
      <c r="BU418" s="10" t="str">
        <f>IF(ISBLANK($W418),"",MATCH(CB418&amp;BZ418,Bkgd_AvoidedCosts!$2:$2,FALSE))</f>
        <v/>
      </c>
      <c r="BV418" s="42" t="str">
        <f ca="1">IF(ISBLANK($W418),"",OFFSET(Measure_List!$A$2,$CC418,BV$5))</f>
        <v/>
      </c>
      <c r="BW418" s="42" t="str">
        <f ca="1">IF(ISBLANK($W418),"",OFFSET(Measure_List!$A$2,$CC418,BW$5))</f>
        <v/>
      </c>
      <c r="BX418" s="42" t="str">
        <f ca="1">IF(ISBLANK($W418),"",OFFSET(Measure_List!$A$2,$CC418,BX$5))</f>
        <v/>
      </c>
      <c r="BY418" s="42" t="str">
        <f ca="1">IF(ISBLANK($W418),"",OFFSET(Measure_List!$A$2,$CC418,BY$5))</f>
        <v/>
      </c>
      <c r="BZ418" s="42" t="str">
        <f ca="1">IF(ISBLANK($W418),"",OFFSET(Measure_List!$A$2,$CC418,BZ$5))</f>
        <v/>
      </c>
      <c r="CA418" s="42" t="str">
        <f ca="1">IF(ISBLANK($W418),"",OFFSET(Measure_List!$A$2,$CC418,CA$5))</f>
        <v/>
      </c>
      <c r="CB418" s="42" t="str">
        <f ca="1">IF(ISBLANK($W418),"",OFFSET(Measure_List!$A$2,$CC418,CB$5))</f>
        <v/>
      </c>
      <c r="CC418" s="42" t="str">
        <f>IF(ISBLANK($W418),"",MATCH($W418,Measure_List!$A$2:$A$4929,FALSE)-1)</f>
        <v/>
      </c>
      <c r="CD418" s="54" t="str">
        <f t="shared" si="98"/>
        <v/>
      </c>
      <c r="CE418" s="55" t="str">
        <f t="shared" si="105"/>
        <v/>
      </c>
      <c r="CF418" s="55" t="str">
        <f>IF(ISBLANK(W418),"",MATCH(P418,'Funding Input and Summary'!$A$5:$A$254,0))</f>
        <v/>
      </c>
      <c r="CG418" s="202" t="str">
        <f>IF(W418="","",IF(ISERROR(VLOOKUP(W418,Measure_List!$A$3:$A$1000,1,FALSE)),1,""))</f>
        <v/>
      </c>
      <c r="CH418" s="46" t="str">
        <f ca="1">IF(BV418="","",IF(BV418&lt;&gt;OFFSET('Funding Input and Summary'!$AE$4,$CF418,0),1,""))</f>
        <v/>
      </c>
      <c r="CI418" s="46" t="str">
        <f ca="1">IF(ISBLANK(W418),"",IF(BZ418&lt;&gt;IF(OFFSET('Funding Input and Summary'!$AG$4,$CF418,0)="Retrofit","R","L"),1,""))</f>
        <v/>
      </c>
      <c r="CJ418" s="46" t="str">
        <f t="shared" si="99"/>
        <v/>
      </c>
      <c r="CK418" s="46" t="str">
        <f ca="1">IF(W418="","",IF(M418&lt;&gt;OFFSET('Funding Input and Summary'!$AF$4,$CF418,0),1,""))</f>
        <v/>
      </c>
      <c r="CL418" s="46" t="str">
        <f t="shared" ca="1" si="106"/>
        <v/>
      </c>
      <c r="CM418" s="46" t="str">
        <f t="shared" si="100"/>
        <v/>
      </c>
      <c r="CN418" s="63"/>
      <c r="CO418" s="63"/>
      <c r="CP418" s="63"/>
      <c r="CQ418" s="63"/>
      <c r="CR418" s="63"/>
    </row>
    <row r="419" spans="1:96" ht="15" x14ac:dyDescent="0.25">
      <c r="A419" s="244" t="str">
        <f t="shared" ca="1" si="101"/>
        <v/>
      </c>
      <c r="B419" s="59"/>
      <c r="C419" s="47"/>
      <c r="D419" s="47"/>
      <c r="E419" s="47"/>
      <c r="F419" s="47"/>
      <c r="G419" s="47"/>
      <c r="H419" s="48"/>
      <c r="I419" s="47"/>
      <c r="J419" s="49"/>
      <c r="K419" s="49"/>
      <c r="L419" s="49"/>
      <c r="M419" s="50"/>
      <c r="N419" s="50"/>
      <c r="O419" s="52"/>
      <c r="P419" s="32"/>
      <c r="Q419" s="32"/>
      <c r="R419" s="20"/>
      <c r="S419" s="51"/>
      <c r="T419" s="275"/>
      <c r="U419" s="51"/>
      <c r="V419" s="51"/>
      <c r="W419" s="62"/>
      <c r="X419" s="52"/>
      <c r="Y419" s="12"/>
      <c r="Z419" s="12"/>
      <c r="AA419" s="276"/>
      <c r="AB419" s="276"/>
      <c r="AC419" s="254"/>
      <c r="AD419" s="254"/>
      <c r="AE419" s="12"/>
      <c r="AF419" s="12"/>
      <c r="AG419" s="254"/>
      <c r="AH419" s="274"/>
      <c r="AI419" s="51"/>
      <c r="AJ419" s="51"/>
      <c r="AK419" s="248"/>
      <c r="AL419" s="248"/>
      <c r="AM419" s="248"/>
      <c r="AN419" s="254"/>
      <c r="AO419" s="254"/>
      <c r="AP419" s="254"/>
      <c r="AQ419" s="274"/>
      <c r="AR419" s="274"/>
      <c r="AS419" s="274"/>
      <c r="AT419" s="254"/>
      <c r="AU419" s="274"/>
      <c r="AV419" s="276"/>
      <c r="AW419" s="276"/>
      <c r="AX419" s="276"/>
      <c r="AY419" s="12"/>
      <c r="AZ419" s="12"/>
      <c r="BA419" s="12"/>
      <c r="BB419" s="12"/>
      <c r="BC419" s="12"/>
      <c r="BD419" s="53"/>
      <c r="BE419" s="11" t="str">
        <f ca="1">IF(OR(ISBLANK($W419),ISBLANK($M419)),"",OFFSET(Measure_List!$J$2,MATCH($W419,Measure_List!$A$3:$A$4922,FALSE),MATCH(M419,Measure_List!$J$2:$BA$2,1)-1))</f>
        <v/>
      </c>
      <c r="BF419" s="36" t="str">
        <f>IF(ISBLANK($W419),"",(-1)*PV('Drop Downs'!$F$2,CB419,$AE419))</f>
        <v/>
      </c>
      <c r="BG419" s="11" t="str">
        <f t="shared" si="92"/>
        <v/>
      </c>
      <c r="BH419" s="34" t="str">
        <f t="shared" si="102"/>
        <v/>
      </c>
      <c r="BI419" s="36" t="str">
        <f t="shared" si="93"/>
        <v/>
      </c>
      <c r="BJ419" s="34" t="str">
        <f>IF(ISBLANK($W419),"",AB419*'Drop Downs'!$F$1)</f>
        <v/>
      </c>
      <c r="BK419" s="36" t="str">
        <f t="shared" si="103"/>
        <v/>
      </c>
      <c r="BL419" s="36" t="str">
        <f>IF(ISBLANK($W419),"",(-1)*PV('Drop Downs'!$F$2,$CB419,$AD419))</f>
        <v/>
      </c>
      <c r="BM419" s="36" t="str">
        <f>IF(ISBLANK($W419),"",(-1)*PV('Drop Downs'!$F$2,CB419,$AF419))</f>
        <v/>
      </c>
      <c r="BN419" s="11" t="str">
        <f t="shared" si="104"/>
        <v/>
      </c>
      <c r="BO419" s="11" t="str">
        <f t="shared" si="94"/>
        <v/>
      </c>
      <c r="BP419" s="11" t="str">
        <f t="shared" si="95"/>
        <v/>
      </c>
      <c r="BQ419" s="36" t="str">
        <f ca="1">IF(ISBLANK($W419),"",OFFSET(Bkgd_AvoidedCosts!$A$1,BT419-1,BU419-1))</f>
        <v/>
      </c>
      <c r="BR419" s="38" t="str">
        <f t="shared" si="96"/>
        <v/>
      </c>
      <c r="BS419" s="38" t="str">
        <f t="shared" si="97"/>
        <v/>
      </c>
      <c r="BT419" s="10" t="str">
        <f>IF(ISBLANK($W419),"",MATCH($CA419,Bkgd_AvoidedCosts!$A$1:$A$405,FALSE))</f>
        <v/>
      </c>
      <c r="BU419" s="10" t="str">
        <f>IF(ISBLANK($W419),"",MATCH(CB419&amp;BZ419,Bkgd_AvoidedCosts!$2:$2,FALSE))</f>
        <v/>
      </c>
      <c r="BV419" s="42" t="str">
        <f ca="1">IF(ISBLANK($W419),"",OFFSET(Measure_List!$A$2,$CC419,BV$5))</f>
        <v/>
      </c>
      <c r="BW419" s="42" t="str">
        <f ca="1">IF(ISBLANK($W419),"",OFFSET(Measure_List!$A$2,$CC419,BW$5))</f>
        <v/>
      </c>
      <c r="BX419" s="42" t="str">
        <f ca="1">IF(ISBLANK($W419),"",OFFSET(Measure_List!$A$2,$CC419,BX$5))</f>
        <v/>
      </c>
      <c r="BY419" s="42" t="str">
        <f ca="1">IF(ISBLANK($W419),"",OFFSET(Measure_List!$A$2,$CC419,BY$5))</f>
        <v/>
      </c>
      <c r="BZ419" s="42" t="str">
        <f ca="1">IF(ISBLANK($W419),"",OFFSET(Measure_List!$A$2,$CC419,BZ$5))</f>
        <v/>
      </c>
      <c r="CA419" s="42" t="str">
        <f ca="1">IF(ISBLANK($W419),"",OFFSET(Measure_List!$A$2,$CC419,CA$5))</f>
        <v/>
      </c>
      <c r="CB419" s="42" t="str">
        <f ca="1">IF(ISBLANK($W419),"",OFFSET(Measure_List!$A$2,$CC419,CB$5))</f>
        <v/>
      </c>
      <c r="CC419" s="42" t="str">
        <f>IF(ISBLANK($W419),"",MATCH($W419,Measure_List!$A$2:$A$4929,FALSE)-1)</f>
        <v/>
      </c>
      <c r="CD419" s="54" t="str">
        <f t="shared" si="98"/>
        <v/>
      </c>
      <c r="CE419" s="55" t="str">
        <f t="shared" si="105"/>
        <v/>
      </c>
      <c r="CF419" s="55" t="str">
        <f>IF(ISBLANK(W419),"",MATCH(P419,'Funding Input and Summary'!$A$5:$A$254,0))</f>
        <v/>
      </c>
      <c r="CG419" s="202" t="str">
        <f>IF(W419="","",IF(ISERROR(VLOOKUP(W419,Measure_List!$A$3:$A$1000,1,FALSE)),1,""))</f>
        <v/>
      </c>
      <c r="CH419" s="46" t="str">
        <f ca="1">IF(BV419="","",IF(BV419&lt;&gt;OFFSET('Funding Input and Summary'!$AE$4,$CF419,0),1,""))</f>
        <v/>
      </c>
      <c r="CI419" s="46" t="str">
        <f ca="1">IF(ISBLANK(W419),"",IF(BZ419&lt;&gt;IF(OFFSET('Funding Input and Summary'!$AG$4,$CF419,0)="Retrofit","R","L"),1,""))</f>
        <v/>
      </c>
      <c r="CJ419" s="46" t="str">
        <f t="shared" si="99"/>
        <v/>
      </c>
      <c r="CK419" s="46" t="str">
        <f ca="1">IF(W419="","",IF(M419&lt;&gt;OFFSET('Funding Input and Summary'!$AF$4,$CF419,0),1,""))</f>
        <v/>
      </c>
      <c r="CL419" s="46" t="str">
        <f t="shared" ca="1" si="106"/>
        <v/>
      </c>
      <c r="CM419" s="46" t="str">
        <f t="shared" si="100"/>
        <v/>
      </c>
      <c r="CN419" s="63"/>
      <c r="CO419" s="63"/>
      <c r="CP419" s="63"/>
      <c r="CQ419" s="63"/>
      <c r="CR419" s="63"/>
    </row>
    <row r="420" spans="1:96" ht="15" x14ac:dyDescent="0.25">
      <c r="A420" s="244" t="str">
        <f t="shared" ca="1" si="101"/>
        <v/>
      </c>
      <c r="B420" s="59"/>
      <c r="C420" s="47"/>
      <c r="D420" s="47"/>
      <c r="E420" s="47"/>
      <c r="F420" s="47"/>
      <c r="G420" s="47"/>
      <c r="H420" s="48"/>
      <c r="I420" s="47"/>
      <c r="J420" s="49"/>
      <c r="K420" s="49"/>
      <c r="L420" s="49"/>
      <c r="M420" s="50"/>
      <c r="N420" s="50"/>
      <c r="O420" s="52"/>
      <c r="P420" s="32"/>
      <c r="Q420" s="32"/>
      <c r="R420" s="20"/>
      <c r="S420" s="51"/>
      <c r="T420" s="275"/>
      <c r="U420" s="51"/>
      <c r="V420" s="51"/>
      <c r="W420" s="62"/>
      <c r="X420" s="52"/>
      <c r="Y420" s="12"/>
      <c r="Z420" s="12"/>
      <c r="AA420" s="276"/>
      <c r="AB420" s="276"/>
      <c r="AC420" s="254"/>
      <c r="AD420" s="254"/>
      <c r="AE420" s="12"/>
      <c r="AF420" s="12"/>
      <c r="AG420" s="254"/>
      <c r="AH420" s="274"/>
      <c r="AI420" s="51"/>
      <c r="AJ420" s="51"/>
      <c r="AK420" s="248"/>
      <c r="AL420" s="248"/>
      <c r="AM420" s="248"/>
      <c r="AN420" s="254"/>
      <c r="AO420" s="254"/>
      <c r="AP420" s="254"/>
      <c r="AQ420" s="274"/>
      <c r="AR420" s="274"/>
      <c r="AS420" s="274"/>
      <c r="AT420" s="254"/>
      <c r="AU420" s="274"/>
      <c r="AV420" s="276"/>
      <c r="AW420" s="276"/>
      <c r="AX420" s="276"/>
      <c r="AY420" s="12"/>
      <c r="AZ420" s="12"/>
      <c r="BA420" s="12"/>
      <c r="BB420" s="12"/>
      <c r="BC420" s="12"/>
      <c r="BD420" s="53"/>
      <c r="BE420" s="11" t="str">
        <f ca="1">IF(OR(ISBLANK($W420),ISBLANK($M420)),"",OFFSET(Measure_List!$J$2,MATCH($W420,Measure_List!$A$3:$A$4922,FALSE),MATCH(M420,Measure_List!$J$2:$BA$2,1)-1))</f>
        <v/>
      </c>
      <c r="BF420" s="36" t="str">
        <f>IF(ISBLANK($W420),"",(-1)*PV('Drop Downs'!$F$2,CB420,$AE420))</f>
        <v/>
      </c>
      <c r="BG420" s="11" t="str">
        <f t="shared" si="92"/>
        <v/>
      </c>
      <c r="BH420" s="34" t="str">
        <f t="shared" si="102"/>
        <v/>
      </c>
      <c r="BI420" s="36" t="str">
        <f t="shared" si="93"/>
        <v/>
      </c>
      <c r="BJ420" s="34" t="str">
        <f>IF(ISBLANK($W420),"",AB420*'Drop Downs'!$F$1)</f>
        <v/>
      </c>
      <c r="BK420" s="36" t="str">
        <f t="shared" si="103"/>
        <v/>
      </c>
      <c r="BL420" s="36" t="str">
        <f>IF(ISBLANK($W420),"",(-1)*PV('Drop Downs'!$F$2,$CB420,$AD420))</f>
        <v/>
      </c>
      <c r="BM420" s="36" t="str">
        <f>IF(ISBLANK($W420),"",(-1)*PV('Drop Downs'!$F$2,CB420,$AF420))</f>
        <v/>
      </c>
      <c r="BN420" s="11" t="str">
        <f t="shared" si="104"/>
        <v/>
      </c>
      <c r="BO420" s="11" t="str">
        <f t="shared" si="94"/>
        <v/>
      </c>
      <c r="BP420" s="11" t="str">
        <f t="shared" si="95"/>
        <v/>
      </c>
      <c r="BQ420" s="36" t="str">
        <f ca="1">IF(ISBLANK($W420),"",OFFSET(Bkgd_AvoidedCosts!$A$1,BT420-1,BU420-1))</f>
        <v/>
      </c>
      <c r="BR420" s="38" t="str">
        <f t="shared" si="96"/>
        <v/>
      </c>
      <c r="BS420" s="38" t="str">
        <f t="shared" si="97"/>
        <v/>
      </c>
      <c r="BT420" s="10" t="str">
        <f>IF(ISBLANK($W420),"",MATCH($CA420,Bkgd_AvoidedCosts!$A$1:$A$405,FALSE))</f>
        <v/>
      </c>
      <c r="BU420" s="10" t="str">
        <f>IF(ISBLANK($W420),"",MATCH(CB420&amp;BZ420,Bkgd_AvoidedCosts!$2:$2,FALSE))</f>
        <v/>
      </c>
      <c r="BV420" s="42" t="str">
        <f ca="1">IF(ISBLANK($W420),"",OFFSET(Measure_List!$A$2,$CC420,BV$5))</f>
        <v/>
      </c>
      <c r="BW420" s="42" t="str">
        <f ca="1">IF(ISBLANK($W420),"",OFFSET(Measure_List!$A$2,$CC420,BW$5))</f>
        <v/>
      </c>
      <c r="BX420" s="42" t="str">
        <f ca="1">IF(ISBLANK($W420),"",OFFSET(Measure_List!$A$2,$CC420,BX$5))</f>
        <v/>
      </c>
      <c r="BY420" s="42" t="str">
        <f ca="1">IF(ISBLANK($W420),"",OFFSET(Measure_List!$A$2,$CC420,BY$5))</f>
        <v/>
      </c>
      <c r="BZ420" s="42" t="str">
        <f ca="1">IF(ISBLANK($W420),"",OFFSET(Measure_List!$A$2,$CC420,BZ$5))</f>
        <v/>
      </c>
      <c r="CA420" s="42" t="str">
        <f ca="1">IF(ISBLANK($W420),"",OFFSET(Measure_List!$A$2,$CC420,CA$5))</f>
        <v/>
      </c>
      <c r="CB420" s="42" t="str">
        <f ca="1">IF(ISBLANK($W420),"",OFFSET(Measure_List!$A$2,$CC420,CB$5))</f>
        <v/>
      </c>
      <c r="CC420" s="42" t="str">
        <f>IF(ISBLANK($W420),"",MATCH($W420,Measure_List!$A$2:$A$4929,FALSE)-1)</f>
        <v/>
      </c>
      <c r="CD420" s="54" t="str">
        <f t="shared" si="98"/>
        <v/>
      </c>
      <c r="CE420" s="55" t="str">
        <f t="shared" si="105"/>
        <v/>
      </c>
      <c r="CF420" s="55" t="str">
        <f>IF(ISBLANK(W420),"",MATCH(P420,'Funding Input and Summary'!$A$5:$A$254,0))</f>
        <v/>
      </c>
      <c r="CG420" s="202" t="str">
        <f>IF(W420="","",IF(ISERROR(VLOOKUP(W420,Measure_List!$A$3:$A$1000,1,FALSE)),1,""))</f>
        <v/>
      </c>
      <c r="CH420" s="46" t="str">
        <f ca="1">IF(BV420="","",IF(BV420&lt;&gt;OFFSET('Funding Input and Summary'!$AE$4,$CF420,0),1,""))</f>
        <v/>
      </c>
      <c r="CI420" s="46" t="str">
        <f ca="1">IF(ISBLANK(W420),"",IF(BZ420&lt;&gt;IF(OFFSET('Funding Input and Summary'!$AG$4,$CF420,0)="Retrofit","R","L"),1,""))</f>
        <v/>
      </c>
      <c r="CJ420" s="46" t="str">
        <f t="shared" si="99"/>
        <v/>
      </c>
      <c r="CK420" s="46" t="str">
        <f ca="1">IF(W420="","",IF(M420&lt;&gt;OFFSET('Funding Input and Summary'!$AF$4,$CF420,0),1,""))</f>
        <v/>
      </c>
      <c r="CL420" s="46" t="str">
        <f t="shared" ca="1" si="106"/>
        <v/>
      </c>
      <c r="CM420" s="46" t="str">
        <f t="shared" si="100"/>
        <v/>
      </c>
      <c r="CN420" s="63"/>
      <c r="CO420" s="63"/>
      <c r="CP420" s="63"/>
      <c r="CQ420" s="63"/>
      <c r="CR420" s="63"/>
    </row>
    <row r="421" spans="1:96" ht="15" x14ac:dyDescent="0.25">
      <c r="A421" s="244" t="str">
        <f t="shared" ca="1" si="101"/>
        <v/>
      </c>
      <c r="B421" s="59"/>
      <c r="C421" s="47"/>
      <c r="D421" s="47"/>
      <c r="E421" s="47"/>
      <c r="F421" s="47"/>
      <c r="G421" s="47"/>
      <c r="H421" s="48"/>
      <c r="I421" s="47"/>
      <c r="J421" s="49"/>
      <c r="K421" s="49"/>
      <c r="L421" s="49"/>
      <c r="M421" s="50"/>
      <c r="N421" s="50"/>
      <c r="O421" s="52"/>
      <c r="P421" s="32"/>
      <c r="Q421" s="32"/>
      <c r="R421" s="20"/>
      <c r="S421" s="51"/>
      <c r="T421" s="275"/>
      <c r="U421" s="51"/>
      <c r="V421" s="51"/>
      <c r="W421" s="62"/>
      <c r="X421" s="52"/>
      <c r="Y421" s="12"/>
      <c r="Z421" s="12"/>
      <c r="AA421" s="276"/>
      <c r="AB421" s="276"/>
      <c r="AC421" s="254"/>
      <c r="AD421" s="254"/>
      <c r="AE421" s="12"/>
      <c r="AF421" s="12"/>
      <c r="AG421" s="254"/>
      <c r="AH421" s="274"/>
      <c r="AI421" s="51"/>
      <c r="AJ421" s="51"/>
      <c r="AK421" s="248"/>
      <c r="AL421" s="248"/>
      <c r="AM421" s="248"/>
      <c r="AN421" s="254"/>
      <c r="AO421" s="254"/>
      <c r="AP421" s="254"/>
      <c r="AQ421" s="274"/>
      <c r="AR421" s="274"/>
      <c r="AS421" s="274"/>
      <c r="AT421" s="254"/>
      <c r="AU421" s="274"/>
      <c r="AV421" s="276"/>
      <c r="AW421" s="276"/>
      <c r="AX421" s="276"/>
      <c r="AY421" s="12"/>
      <c r="AZ421" s="12"/>
      <c r="BA421" s="12"/>
      <c r="BB421" s="12"/>
      <c r="BC421" s="12"/>
      <c r="BD421" s="53"/>
      <c r="BE421" s="11" t="str">
        <f ca="1">IF(OR(ISBLANK($W421),ISBLANK($M421)),"",OFFSET(Measure_List!$J$2,MATCH($W421,Measure_List!$A$3:$A$4922,FALSE),MATCH(M421,Measure_List!$J$2:$BA$2,1)-1))</f>
        <v/>
      </c>
      <c r="BF421" s="36" t="str">
        <f>IF(ISBLANK($W421),"",(-1)*PV('Drop Downs'!$F$2,CB421,$AE421))</f>
        <v/>
      </c>
      <c r="BG421" s="11" t="str">
        <f t="shared" si="92"/>
        <v/>
      </c>
      <c r="BH421" s="34" t="str">
        <f t="shared" si="102"/>
        <v/>
      </c>
      <c r="BI421" s="36" t="str">
        <f t="shared" si="93"/>
        <v/>
      </c>
      <c r="BJ421" s="34" t="str">
        <f>IF(ISBLANK($W421),"",AB421*'Drop Downs'!$F$1)</f>
        <v/>
      </c>
      <c r="BK421" s="36" t="str">
        <f t="shared" si="103"/>
        <v/>
      </c>
      <c r="BL421" s="36" t="str">
        <f>IF(ISBLANK($W421),"",(-1)*PV('Drop Downs'!$F$2,$CB421,$AD421))</f>
        <v/>
      </c>
      <c r="BM421" s="36" t="str">
        <f>IF(ISBLANK($W421),"",(-1)*PV('Drop Downs'!$F$2,CB421,$AF421))</f>
        <v/>
      </c>
      <c r="BN421" s="11" t="str">
        <f t="shared" si="104"/>
        <v/>
      </c>
      <c r="BO421" s="11" t="str">
        <f t="shared" si="94"/>
        <v/>
      </c>
      <c r="BP421" s="11" t="str">
        <f t="shared" si="95"/>
        <v/>
      </c>
      <c r="BQ421" s="36" t="str">
        <f ca="1">IF(ISBLANK($W421),"",OFFSET(Bkgd_AvoidedCosts!$A$1,BT421-1,BU421-1))</f>
        <v/>
      </c>
      <c r="BR421" s="38" t="str">
        <f t="shared" si="96"/>
        <v/>
      </c>
      <c r="BS421" s="38" t="str">
        <f t="shared" si="97"/>
        <v/>
      </c>
      <c r="BT421" s="10" t="str">
        <f>IF(ISBLANK($W421),"",MATCH($CA421,Bkgd_AvoidedCosts!$A$1:$A$405,FALSE))</f>
        <v/>
      </c>
      <c r="BU421" s="10" t="str">
        <f>IF(ISBLANK($W421),"",MATCH(CB421&amp;BZ421,Bkgd_AvoidedCosts!$2:$2,FALSE))</f>
        <v/>
      </c>
      <c r="BV421" s="42" t="str">
        <f ca="1">IF(ISBLANK($W421),"",OFFSET(Measure_List!$A$2,$CC421,BV$5))</f>
        <v/>
      </c>
      <c r="BW421" s="42" t="str">
        <f ca="1">IF(ISBLANK($W421),"",OFFSET(Measure_List!$A$2,$CC421,BW$5))</f>
        <v/>
      </c>
      <c r="BX421" s="42" t="str">
        <f ca="1">IF(ISBLANK($W421),"",OFFSET(Measure_List!$A$2,$CC421,BX$5))</f>
        <v/>
      </c>
      <c r="BY421" s="42" t="str">
        <f ca="1">IF(ISBLANK($W421),"",OFFSET(Measure_List!$A$2,$CC421,BY$5))</f>
        <v/>
      </c>
      <c r="BZ421" s="42" t="str">
        <f ca="1">IF(ISBLANK($W421),"",OFFSET(Measure_List!$A$2,$CC421,BZ$5))</f>
        <v/>
      </c>
      <c r="CA421" s="42" t="str">
        <f ca="1">IF(ISBLANK($W421),"",OFFSET(Measure_List!$A$2,$CC421,CA$5))</f>
        <v/>
      </c>
      <c r="CB421" s="42" t="str">
        <f ca="1">IF(ISBLANK($W421),"",OFFSET(Measure_List!$A$2,$CC421,CB$5))</f>
        <v/>
      </c>
      <c r="CC421" s="42" t="str">
        <f>IF(ISBLANK($W421),"",MATCH($W421,Measure_List!$A$2:$A$4929,FALSE)-1)</f>
        <v/>
      </c>
      <c r="CD421" s="54" t="str">
        <f t="shared" si="98"/>
        <v/>
      </c>
      <c r="CE421" s="55" t="str">
        <f t="shared" si="105"/>
        <v/>
      </c>
      <c r="CF421" s="55" t="str">
        <f>IF(ISBLANK(W421),"",MATCH(P421,'Funding Input and Summary'!$A$5:$A$254,0))</f>
        <v/>
      </c>
      <c r="CG421" s="202" t="str">
        <f>IF(W421="","",IF(ISERROR(VLOOKUP(W421,Measure_List!$A$3:$A$1000,1,FALSE)),1,""))</f>
        <v/>
      </c>
      <c r="CH421" s="46" t="str">
        <f ca="1">IF(BV421="","",IF(BV421&lt;&gt;OFFSET('Funding Input and Summary'!$AE$4,$CF421,0),1,""))</f>
        <v/>
      </c>
      <c r="CI421" s="46" t="str">
        <f ca="1">IF(ISBLANK(W421),"",IF(BZ421&lt;&gt;IF(OFFSET('Funding Input and Summary'!$AG$4,$CF421,0)="Retrofit","R","L"),1,""))</f>
        <v/>
      </c>
      <c r="CJ421" s="46" t="str">
        <f t="shared" si="99"/>
        <v/>
      </c>
      <c r="CK421" s="46" t="str">
        <f ca="1">IF(W421="","",IF(M421&lt;&gt;OFFSET('Funding Input and Summary'!$AF$4,$CF421,0),1,""))</f>
        <v/>
      </c>
      <c r="CL421" s="46" t="str">
        <f t="shared" ca="1" si="106"/>
        <v/>
      </c>
      <c r="CM421" s="46" t="str">
        <f t="shared" si="100"/>
        <v/>
      </c>
      <c r="CN421" s="63"/>
      <c r="CO421" s="63"/>
      <c r="CP421" s="63"/>
      <c r="CQ421" s="63"/>
      <c r="CR421" s="63"/>
    </row>
    <row r="422" spans="1:96" ht="15" x14ac:dyDescent="0.25">
      <c r="A422" s="244" t="str">
        <f t="shared" ca="1" si="101"/>
        <v/>
      </c>
      <c r="B422" s="59"/>
      <c r="C422" s="47"/>
      <c r="D422" s="47"/>
      <c r="E422" s="47"/>
      <c r="F422" s="47"/>
      <c r="G422" s="47"/>
      <c r="H422" s="48"/>
      <c r="I422" s="47"/>
      <c r="J422" s="49"/>
      <c r="K422" s="49"/>
      <c r="L422" s="49"/>
      <c r="M422" s="50"/>
      <c r="N422" s="50"/>
      <c r="O422" s="52"/>
      <c r="P422" s="32"/>
      <c r="Q422" s="32"/>
      <c r="R422" s="20"/>
      <c r="S422" s="51"/>
      <c r="T422" s="275"/>
      <c r="U422" s="51"/>
      <c r="V422" s="51"/>
      <c r="W422" s="62"/>
      <c r="X422" s="52"/>
      <c r="Y422" s="12"/>
      <c r="Z422" s="12"/>
      <c r="AA422" s="276"/>
      <c r="AB422" s="276"/>
      <c r="AC422" s="254"/>
      <c r="AD422" s="254"/>
      <c r="AE422" s="12"/>
      <c r="AF422" s="12"/>
      <c r="AG422" s="254"/>
      <c r="AH422" s="274"/>
      <c r="AI422" s="51"/>
      <c r="AJ422" s="51"/>
      <c r="AK422" s="248"/>
      <c r="AL422" s="248"/>
      <c r="AM422" s="248"/>
      <c r="AN422" s="254"/>
      <c r="AO422" s="254"/>
      <c r="AP422" s="254"/>
      <c r="AQ422" s="274"/>
      <c r="AR422" s="274"/>
      <c r="AS422" s="274"/>
      <c r="AT422" s="254"/>
      <c r="AU422" s="274"/>
      <c r="AV422" s="276"/>
      <c r="AW422" s="276"/>
      <c r="AX422" s="276"/>
      <c r="AY422" s="12"/>
      <c r="AZ422" s="12"/>
      <c r="BA422" s="12"/>
      <c r="BB422" s="12"/>
      <c r="BC422" s="12"/>
      <c r="BD422" s="53"/>
      <c r="BE422" s="11" t="str">
        <f ca="1">IF(OR(ISBLANK($W422),ISBLANK($M422)),"",OFFSET(Measure_List!$J$2,MATCH($W422,Measure_List!$A$3:$A$4922,FALSE),MATCH(M422,Measure_List!$J$2:$BA$2,1)-1))</f>
        <v/>
      </c>
      <c r="BF422" s="36" t="str">
        <f>IF(ISBLANK($W422),"",(-1)*PV('Drop Downs'!$F$2,CB422,$AE422))</f>
        <v/>
      </c>
      <c r="BG422" s="11" t="str">
        <f t="shared" si="92"/>
        <v/>
      </c>
      <c r="BH422" s="34" t="str">
        <f t="shared" si="102"/>
        <v/>
      </c>
      <c r="BI422" s="36" t="str">
        <f t="shared" si="93"/>
        <v/>
      </c>
      <c r="BJ422" s="34" t="str">
        <f>IF(ISBLANK($W422),"",AB422*'Drop Downs'!$F$1)</f>
        <v/>
      </c>
      <c r="BK422" s="36" t="str">
        <f t="shared" si="103"/>
        <v/>
      </c>
      <c r="BL422" s="36" t="str">
        <f>IF(ISBLANK($W422),"",(-1)*PV('Drop Downs'!$F$2,$CB422,$AD422))</f>
        <v/>
      </c>
      <c r="BM422" s="36" t="str">
        <f>IF(ISBLANK($W422),"",(-1)*PV('Drop Downs'!$F$2,CB422,$AF422))</f>
        <v/>
      </c>
      <c r="BN422" s="11" t="str">
        <f t="shared" si="104"/>
        <v/>
      </c>
      <c r="BO422" s="11" t="str">
        <f t="shared" si="94"/>
        <v/>
      </c>
      <c r="BP422" s="11" t="str">
        <f t="shared" si="95"/>
        <v/>
      </c>
      <c r="BQ422" s="36" t="str">
        <f ca="1">IF(ISBLANK($W422),"",OFFSET(Bkgd_AvoidedCosts!$A$1,BT422-1,BU422-1))</f>
        <v/>
      </c>
      <c r="BR422" s="38" t="str">
        <f t="shared" si="96"/>
        <v/>
      </c>
      <c r="BS422" s="38" t="str">
        <f t="shared" si="97"/>
        <v/>
      </c>
      <c r="BT422" s="10" t="str">
        <f>IF(ISBLANK($W422),"",MATCH($CA422,Bkgd_AvoidedCosts!$A$1:$A$405,FALSE))</f>
        <v/>
      </c>
      <c r="BU422" s="10" t="str">
        <f>IF(ISBLANK($W422),"",MATCH(CB422&amp;BZ422,Bkgd_AvoidedCosts!$2:$2,FALSE))</f>
        <v/>
      </c>
      <c r="BV422" s="42" t="str">
        <f ca="1">IF(ISBLANK($W422),"",OFFSET(Measure_List!$A$2,$CC422,BV$5))</f>
        <v/>
      </c>
      <c r="BW422" s="42" t="str">
        <f ca="1">IF(ISBLANK($W422),"",OFFSET(Measure_List!$A$2,$CC422,BW$5))</f>
        <v/>
      </c>
      <c r="BX422" s="42" t="str">
        <f ca="1">IF(ISBLANK($W422),"",OFFSET(Measure_List!$A$2,$CC422,BX$5))</f>
        <v/>
      </c>
      <c r="BY422" s="42" t="str">
        <f ca="1">IF(ISBLANK($W422),"",OFFSET(Measure_List!$A$2,$CC422,BY$5))</f>
        <v/>
      </c>
      <c r="BZ422" s="42" t="str">
        <f ca="1">IF(ISBLANK($W422),"",OFFSET(Measure_List!$A$2,$CC422,BZ$5))</f>
        <v/>
      </c>
      <c r="CA422" s="42" t="str">
        <f ca="1">IF(ISBLANK($W422),"",OFFSET(Measure_List!$A$2,$CC422,CA$5))</f>
        <v/>
      </c>
      <c r="CB422" s="42" t="str">
        <f ca="1">IF(ISBLANK($W422),"",OFFSET(Measure_List!$A$2,$CC422,CB$5))</f>
        <v/>
      </c>
      <c r="CC422" s="42" t="str">
        <f>IF(ISBLANK($W422),"",MATCH($W422,Measure_List!$A$2:$A$4929,FALSE)-1)</f>
        <v/>
      </c>
      <c r="CD422" s="54" t="str">
        <f t="shared" si="98"/>
        <v/>
      </c>
      <c r="CE422" s="55" t="str">
        <f t="shared" si="105"/>
        <v/>
      </c>
      <c r="CF422" s="55" t="str">
        <f>IF(ISBLANK(W422),"",MATCH(P422,'Funding Input and Summary'!$A$5:$A$254,0))</f>
        <v/>
      </c>
      <c r="CG422" s="202" t="str">
        <f>IF(W422="","",IF(ISERROR(VLOOKUP(W422,Measure_List!$A$3:$A$1000,1,FALSE)),1,""))</f>
        <v/>
      </c>
      <c r="CH422" s="46" t="str">
        <f ca="1">IF(BV422="","",IF(BV422&lt;&gt;OFFSET('Funding Input and Summary'!$AE$4,$CF422,0),1,""))</f>
        <v/>
      </c>
      <c r="CI422" s="46" t="str">
        <f ca="1">IF(ISBLANK(W422),"",IF(BZ422&lt;&gt;IF(OFFSET('Funding Input and Summary'!$AG$4,$CF422,0)="Retrofit","R","L"),1,""))</f>
        <v/>
      </c>
      <c r="CJ422" s="46" t="str">
        <f t="shared" si="99"/>
        <v/>
      </c>
      <c r="CK422" s="46" t="str">
        <f ca="1">IF(W422="","",IF(M422&lt;&gt;OFFSET('Funding Input and Summary'!$AF$4,$CF422,0),1,""))</f>
        <v/>
      </c>
      <c r="CL422" s="46" t="str">
        <f t="shared" ca="1" si="106"/>
        <v/>
      </c>
      <c r="CM422" s="46" t="str">
        <f t="shared" si="100"/>
        <v/>
      </c>
      <c r="CN422" s="63"/>
      <c r="CO422" s="63"/>
      <c r="CP422" s="63"/>
      <c r="CQ422" s="63"/>
      <c r="CR422" s="63"/>
    </row>
    <row r="423" spans="1:96" ht="15" x14ac:dyDescent="0.25">
      <c r="A423" s="244" t="str">
        <f t="shared" ca="1" si="101"/>
        <v/>
      </c>
      <c r="B423" s="59"/>
      <c r="C423" s="47"/>
      <c r="D423" s="47"/>
      <c r="E423" s="47"/>
      <c r="F423" s="47"/>
      <c r="G423" s="47"/>
      <c r="H423" s="48"/>
      <c r="I423" s="47"/>
      <c r="J423" s="49"/>
      <c r="K423" s="49"/>
      <c r="L423" s="49"/>
      <c r="M423" s="50"/>
      <c r="N423" s="50"/>
      <c r="O423" s="52"/>
      <c r="P423" s="32"/>
      <c r="Q423" s="32"/>
      <c r="R423" s="20"/>
      <c r="S423" s="51"/>
      <c r="T423" s="275"/>
      <c r="U423" s="51"/>
      <c r="V423" s="51"/>
      <c r="W423" s="62"/>
      <c r="X423" s="52"/>
      <c r="Y423" s="12"/>
      <c r="Z423" s="12"/>
      <c r="AA423" s="276"/>
      <c r="AB423" s="276"/>
      <c r="AC423" s="254"/>
      <c r="AD423" s="254"/>
      <c r="AE423" s="12"/>
      <c r="AF423" s="12"/>
      <c r="AG423" s="254"/>
      <c r="AH423" s="274"/>
      <c r="AI423" s="51"/>
      <c r="AJ423" s="51"/>
      <c r="AK423" s="248"/>
      <c r="AL423" s="248"/>
      <c r="AM423" s="248"/>
      <c r="AN423" s="254"/>
      <c r="AO423" s="254"/>
      <c r="AP423" s="254"/>
      <c r="AQ423" s="274"/>
      <c r="AR423" s="274"/>
      <c r="AS423" s="274"/>
      <c r="AT423" s="254"/>
      <c r="AU423" s="274"/>
      <c r="AV423" s="276"/>
      <c r="AW423" s="276"/>
      <c r="AX423" s="276"/>
      <c r="AY423" s="12"/>
      <c r="AZ423" s="12"/>
      <c r="BA423" s="12"/>
      <c r="BB423" s="12"/>
      <c r="BC423" s="12"/>
      <c r="BD423" s="53"/>
      <c r="BE423" s="11" t="str">
        <f ca="1">IF(OR(ISBLANK($W423),ISBLANK($M423)),"",OFFSET(Measure_List!$J$2,MATCH($W423,Measure_List!$A$3:$A$4922,FALSE),MATCH(M423,Measure_List!$J$2:$BA$2,1)-1))</f>
        <v/>
      </c>
      <c r="BF423" s="36" t="str">
        <f>IF(ISBLANK($W423),"",(-1)*PV('Drop Downs'!$F$2,CB423,$AE423))</f>
        <v/>
      </c>
      <c r="BG423" s="11" t="str">
        <f t="shared" si="92"/>
        <v/>
      </c>
      <c r="BH423" s="34" t="str">
        <f t="shared" si="102"/>
        <v/>
      </c>
      <c r="BI423" s="36" t="str">
        <f t="shared" si="93"/>
        <v/>
      </c>
      <c r="BJ423" s="34" t="str">
        <f>IF(ISBLANK($W423),"",AB423*'Drop Downs'!$F$1)</f>
        <v/>
      </c>
      <c r="BK423" s="36" t="str">
        <f t="shared" si="103"/>
        <v/>
      </c>
      <c r="BL423" s="36" t="str">
        <f>IF(ISBLANK($W423),"",(-1)*PV('Drop Downs'!$F$2,$CB423,$AD423))</f>
        <v/>
      </c>
      <c r="BM423" s="36" t="str">
        <f>IF(ISBLANK($W423),"",(-1)*PV('Drop Downs'!$F$2,CB423,$AF423))</f>
        <v/>
      </c>
      <c r="BN423" s="11" t="str">
        <f t="shared" si="104"/>
        <v/>
      </c>
      <c r="BO423" s="11" t="str">
        <f t="shared" si="94"/>
        <v/>
      </c>
      <c r="BP423" s="11" t="str">
        <f t="shared" si="95"/>
        <v/>
      </c>
      <c r="BQ423" s="36" t="str">
        <f ca="1">IF(ISBLANK($W423),"",OFFSET(Bkgd_AvoidedCosts!$A$1,BT423-1,BU423-1))</f>
        <v/>
      </c>
      <c r="BR423" s="38" t="str">
        <f t="shared" si="96"/>
        <v/>
      </c>
      <c r="BS423" s="38" t="str">
        <f t="shared" si="97"/>
        <v/>
      </c>
      <c r="BT423" s="10" t="str">
        <f>IF(ISBLANK($W423),"",MATCH($CA423,Bkgd_AvoidedCosts!$A$1:$A$405,FALSE))</f>
        <v/>
      </c>
      <c r="BU423" s="10" t="str">
        <f>IF(ISBLANK($W423),"",MATCH(CB423&amp;BZ423,Bkgd_AvoidedCosts!$2:$2,FALSE))</f>
        <v/>
      </c>
      <c r="BV423" s="42" t="str">
        <f ca="1">IF(ISBLANK($W423),"",OFFSET(Measure_List!$A$2,$CC423,BV$5))</f>
        <v/>
      </c>
      <c r="BW423" s="42" t="str">
        <f ca="1">IF(ISBLANK($W423),"",OFFSET(Measure_List!$A$2,$CC423,BW$5))</f>
        <v/>
      </c>
      <c r="BX423" s="42" t="str">
        <f ca="1">IF(ISBLANK($W423),"",OFFSET(Measure_List!$A$2,$CC423,BX$5))</f>
        <v/>
      </c>
      <c r="BY423" s="42" t="str">
        <f ca="1">IF(ISBLANK($W423),"",OFFSET(Measure_List!$A$2,$CC423,BY$5))</f>
        <v/>
      </c>
      <c r="BZ423" s="42" t="str">
        <f ca="1">IF(ISBLANK($W423),"",OFFSET(Measure_List!$A$2,$CC423,BZ$5))</f>
        <v/>
      </c>
      <c r="CA423" s="42" t="str">
        <f ca="1">IF(ISBLANK($W423),"",OFFSET(Measure_List!$A$2,$CC423,CA$5))</f>
        <v/>
      </c>
      <c r="CB423" s="42" t="str">
        <f ca="1">IF(ISBLANK($W423),"",OFFSET(Measure_List!$A$2,$CC423,CB$5))</f>
        <v/>
      </c>
      <c r="CC423" s="42" t="str">
        <f>IF(ISBLANK($W423),"",MATCH($W423,Measure_List!$A$2:$A$4929,FALSE)-1)</f>
        <v/>
      </c>
      <c r="CD423" s="54" t="str">
        <f t="shared" si="98"/>
        <v/>
      </c>
      <c r="CE423" s="55" t="str">
        <f t="shared" si="105"/>
        <v/>
      </c>
      <c r="CF423" s="55" t="str">
        <f>IF(ISBLANK(W423),"",MATCH(P423,'Funding Input and Summary'!$A$5:$A$254,0))</f>
        <v/>
      </c>
      <c r="CG423" s="202" t="str">
        <f>IF(W423="","",IF(ISERROR(VLOOKUP(W423,Measure_List!$A$3:$A$1000,1,FALSE)),1,""))</f>
        <v/>
      </c>
      <c r="CH423" s="46" t="str">
        <f ca="1">IF(BV423="","",IF(BV423&lt;&gt;OFFSET('Funding Input and Summary'!$AE$4,$CF423,0),1,""))</f>
        <v/>
      </c>
      <c r="CI423" s="46" t="str">
        <f ca="1">IF(ISBLANK(W423),"",IF(BZ423&lt;&gt;IF(OFFSET('Funding Input and Summary'!$AG$4,$CF423,0)="Retrofit","R","L"),1,""))</f>
        <v/>
      </c>
      <c r="CJ423" s="46" t="str">
        <f t="shared" si="99"/>
        <v/>
      </c>
      <c r="CK423" s="46" t="str">
        <f ca="1">IF(W423="","",IF(M423&lt;&gt;OFFSET('Funding Input and Summary'!$AF$4,$CF423,0),1,""))</f>
        <v/>
      </c>
      <c r="CL423" s="46" t="str">
        <f t="shared" ca="1" si="106"/>
        <v/>
      </c>
      <c r="CM423" s="46" t="str">
        <f t="shared" si="100"/>
        <v/>
      </c>
      <c r="CN423" s="63"/>
      <c r="CO423" s="63"/>
      <c r="CP423" s="63"/>
      <c r="CQ423" s="63"/>
      <c r="CR423" s="63"/>
    </row>
    <row r="424" spans="1:96" ht="15" x14ac:dyDescent="0.25">
      <c r="A424" s="244" t="str">
        <f t="shared" ca="1" si="101"/>
        <v/>
      </c>
      <c r="B424" s="59"/>
      <c r="C424" s="47"/>
      <c r="D424" s="47"/>
      <c r="E424" s="47"/>
      <c r="F424" s="47"/>
      <c r="G424" s="47"/>
      <c r="H424" s="48"/>
      <c r="I424" s="47"/>
      <c r="J424" s="49"/>
      <c r="K424" s="49"/>
      <c r="L424" s="49"/>
      <c r="M424" s="50"/>
      <c r="N424" s="50"/>
      <c r="O424" s="52"/>
      <c r="P424" s="32"/>
      <c r="Q424" s="32"/>
      <c r="R424" s="20"/>
      <c r="S424" s="51"/>
      <c r="T424" s="275"/>
      <c r="U424" s="51"/>
      <c r="V424" s="51"/>
      <c r="W424" s="62"/>
      <c r="X424" s="52"/>
      <c r="Y424" s="12"/>
      <c r="Z424" s="12"/>
      <c r="AA424" s="276"/>
      <c r="AB424" s="276"/>
      <c r="AC424" s="254"/>
      <c r="AD424" s="254"/>
      <c r="AE424" s="12"/>
      <c r="AF424" s="12"/>
      <c r="AG424" s="254"/>
      <c r="AH424" s="274"/>
      <c r="AI424" s="51"/>
      <c r="AJ424" s="51"/>
      <c r="AK424" s="248"/>
      <c r="AL424" s="248"/>
      <c r="AM424" s="248"/>
      <c r="AN424" s="254"/>
      <c r="AO424" s="254"/>
      <c r="AP424" s="254"/>
      <c r="AQ424" s="274"/>
      <c r="AR424" s="274"/>
      <c r="AS424" s="274"/>
      <c r="AT424" s="254"/>
      <c r="AU424" s="274"/>
      <c r="AV424" s="276"/>
      <c r="AW424" s="276"/>
      <c r="AX424" s="276"/>
      <c r="AY424" s="12"/>
      <c r="AZ424" s="12"/>
      <c r="BA424" s="12"/>
      <c r="BB424" s="12"/>
      <c r="BC424" s="12"/>
      <c r="BD424" s="53"/>
      <c r="BE424" s="11" t="str">
        <f ca="1">IF(OR(ISBLANK($W424),ISBLANK($M424)),"",OFFSET(Measure_List!$J$2,MATCH($W424,Measure_List!$A$3:$A$4922,FALSE),MATCH(M424,Measure_List!$J$2:$BA$2,1)-1))</f>
        <v/>
      </c>
      <c r="BF424" s="36" t="str">
        <f>IF(ISBLANK($W424),"",(-1)*PV('Drop Downs'!$F$2,CB424,$AE424))</f>
        <v/>
      </c>
      <c r="BG424" s="11" t="str">
        <f t="shared" si="92"/>
        <v/>
      </c>
      <c r="BH424" s="34" t="str">
        <f t="shared" si="102"/>
        <v/>
      </c>
      <c r="BI424" s="36" t="str">
        <f t="shared" si="93"/>
        <v/>
      </c>
      <c r="BJ424" s="34" t="str">
        <f>IF(ISBLANK($W424),"",AB424*'Drop Downs'!$F$1)</f>
        <v/>
      </c>
      <c r="BK424" s="36" t="str">
        <f t="shared" si="103"/>
        <v/>
      </c>
      <c r="BL424" s="36" t="str">
        <f>IF(ISBLANK($W424),"",(-1)*PV('Drop Downs'!$F$2,$CB424,$AD424))</f>
        <v/>
      </c>
      <c r="BM424" s="36" t="str">
        <f>IF(ISBLANK($W424),"",(-1)*PV('Drop Downs'!$F$2,CB424,$AF424))</f>
        <v/>
      </c>
      <c r="BN424" s="11" t="str">
        <f t="shared" si="104"/>
        <v/>
      </c>
      <c r="BO424" s="11" t="str">
        <f t="shared" si="94"/>
        <v/>
      </c>
      <c r="BP424" s="11" t="str">
        <f t="shared" si="95"/>
        <v/>
      </c>
      <c r="BQ424" s="36" t="str">
        <f ca="1">IF(ISBLANK($W424),"",OFFSET(Bkgd_AvoidedCosts!$A$1,BT424-1,BU424-1))</f>
        <v/>
      </c>
      <c r="BR424" s="38" t="str">
        <f t="shared" si="96"/>
        <v/>
      </c>
      <c r="BS424" s="38" t="str">
        <f t="shared" si="97"/>
        <v/>
      </c>
      <c r="BT424" s="10" t="str">
        <f>IF(ISBLANK($W424),"",MATCH($CA424,Bkgd_AvoidedCosts!$A$1:$A$405,FALSE))</f>
        <v/>
      </c>
      <c r="BU424" s="10" t="str">
        <f>IF(ISBLANK($W424),"",MATCH(CB424&amp;BZ424,Bkgd_AvoidedCosts!$2:$2,FALSE))</f>
        <v/>
      </c>
      <c r="BV424" s="42" t="str">
        <f ca="1">IF(ISBLANK($W424),"",OFFSET(Measure_List!$A$2,$CC424,BV$5))</f>
        <v/>
      </c>
      <c r="BW424" s="42" t="str">
        <f ca="1">IF(ISBLANK($W424),"",OFFSET(Measure_List!$A$2,$CC424,BW$5))</f>
        <v/>
      </c>
      <c r="BX424" s="42" t="str">
        <f ca="1">IF(ISBLANK($W424),"",OFFSET(Measure_List!$A$2,$CC424,BX$5))</f>
        <v/>
      </c>
      <c r="BY424" s="42" t="str">
        <f ca="1">IF(ISBLANK($W424),"",OFFSET(Measure_List!$A$2,$CC424,BY$5))</f>
        <v/>
      </c>
      <c r="BZ424" s="42" t="str">
        <f ca="1">IF(ISBLANK($W424),"",OFFSET(Measure_List!$A$2,$CC424,BZ$5))</f>
        <v/>
      </c>
      <c r="CA424" s="42" t="str">
        <f ca="1">IF(ISBLANK($W424),"",OFFSET(Measure_List!$A$2,$CC424,CA$5))</f>
        <v/>
      </c>
      <c r="CB424" s="42" t="str">
        <f ca="1">IF(ISBLANK($W424),"",OFFSET(Measure_List!$A$2,$CC424,CB$5))</f>
        <v/>
      </c>
      <c r="CC424" s="42" t="str">
        <f>IF(ISBLANK($W424),"",MATCH($W424,Measure_List!$A$2:$A$4929,FALSE)-1)</f>
        <v/>
      </c>
      <c r="CD424" s="54" t="str">
        <f t="shared" si="98"/>
        <v/>
      </c>
      <c r="CE424" s="55" t="str">
        <f t="shared" si="105"/>
        <v/>
      </c>
      <c r="CF424" s="55" t="str">
        <f>IF(ISBLANK(W424),"",MATCH(P424,'Funding Input and Summary'!$A$5:$A$254,0))</f>
        <v/>
      </c>
      <c r="CG424" s="202" t="str">
        <f>IF(W424="","",IF(ISERROR(VLOOKUP(W424,Measure_List!$A$3:$A$1000,1,FALSE)),1,""))</f>
        <v/>
      </c>
      <c r="CH424" s="46" t="str">
        <f ca="1">IF(BV424="","",IF(BV424&lt;&gt;OFFSET('Funding Input and Summary'!$AE$4,$CF424,0),1,""))</f>
        <v/>
      </c>
      <c r="CI424" s="46" t="str">
        <f ca="1">IF(ISBLANK(W424),"",IF(BZ424&lt;&gt;IF(OFFSET('Funding Input and Summary'!$AG$4,$CF424,0)="Retrofit","R","L"),1,""))</f>
        <v/>
      </c>
      <c r="CJ424" s="46" t="str">
        <f t="shared" si="99"/>
        <v/>
      </c>
      <c r="CK424" s="46" t="str">
        <f ca="1">IF(W424="","",IF(M424&lt;&gt;OFFSET('Funding Input and Summary'!$AF$4,$CF424,0),1,""))</f>
        <v/>
      </c>
      <c r="CL424" s="46" t="str">
        <f t="shared" ca="1" si="106"/>
        <v/>
      </c>
      <c r="CM424" s="46" t="str">
        <f t="shared" si="100"/>
        <v/>
      </c>
      <c r="CN424" s="63"/>
      <c r="CO424" s="63"/>
      <c r="CP424" s="63"/>
      <c r="CQ424" s="63"/>
      <c r="CR424" s="63"/>
    </row>
    <row r="425" spans="1:96" ht="15" x14ac:dyDescent="0.25">
      <c r="A425" s="244" t="str">
        <f t="shared" ca="1" si="101"/>
        <v/>
      </c>
      <c r="B425" s="59"/>
      <c r="C425" s="47"/>
      <c r="D425" s="47"/>
      <c r="E425" s="47"/>
      <c r="F425" s="47"/>
      <c r="G425" s="47"/>
      <c r="H425" s="48"/>
      <c r="I425" s="47"/>
      <c r="J425" s="49"/>
      <c r="K425" s="49"/>
      <c r="L425" s="49"/>
      <c r="M425" s="50"/>
      <c r="N425" s="50"/>
      <c r="O425" s="52"/>
      <c r="P425" s="32"/>
      <c r="Q425" s="32"/>
      <c r="R425" s="20"/>
      <c r="S425" s="51"/>
      <c r="T425" s="275"/>
      <c r="U425" s="51"/>
      <c r="V425" s="51"/>
      <c r="W425" s="62"/>
      <c r="X425" s="52"/>
      <c r="Y425" s="12"/>
      <c r="Z425" s="12"/>
      <c r="AA425" s="276"/>
      <c r="AB425" s="276"/>
      <c r="AC425" s="254"/>
      <c r="AD425" s="254"/>
      <c r="AE425" s="12"/>
      <c r="AF425" s="12"/>
      <c r="AG425" s="254"/>
      <c r="AH425" s="274"/>
      <c r="AI425" s="51"/>
      <c r="AJ425" s="51"/>
      <c r="AK425" s="248"/>
      <c r="AL425" s="248"/>
      <c r="AM425" s="248"/>
      <c r="AN425" s="254"/>
      <c r="AO425" s="254"/>
      <c r="AP425" s="254"/>
      <c r="AQ425" s="274"/>
      <c r="AR425" s="274"/>
      <c r="AS425" s="274"/>
      <c r="AT425" s="254"/>
      <c r="AU425" s="274"/>
      <c r="AV425" s="276"/>
      <c r="AW425" s="276"/>
      <c r="AX425" s="276"/>
      <c r="AY425" s="12"/>
      <c r="AZ425" s="12"/>
      <c r="BA425" s="12"/>
      <c r="BB425" s="12"/>
      <c r="BC425" s="12"/>
      <c r="BD425" s="53"/>
      <c r="BE425" s="11" t="str">
        <f ca="1">IF(OR(ISBLANK($W425),ISBLANK($M425)),"",OFFSET(Measure_List!$J$2,MATCH($W425,Measure_List!$A$3:$A$4922,FALSE),MATCH(M425,Measure_List!$J$2:$BA$2,1)-1))</f>
        <v/>
      </c>
      <c r="BF425" s="36" t="str">
        <f>IF(ISBLANK($W425),"",(-1)*PV('Drop Downs'!$F$2,CB425,$AE425))</f>
        <v/>
      </c>
      <c r="BG425" s="11" t="str">
        <f t="shared" si="92"/>
        <v/>
      </c>
      <c r="BH425" s="34" t="str">
        <f t="shared" si="102"/>
        <v/>
      </c>
      <c r="BI425" s="36" t="str">
        <f t="shared" si="93"/>
        <v/>
      </c>
      <c r="BJ425" s="34" t="str">
        <f>IF(ISBLANK($W425),"",AB425*'Drop Downs'!$F$1)</f>
        <v/>
      </c>
      <c r="BK425" s="36" t="str">
        <f t="shared" si="103"/>
        <v/>
      </c>
      <c r="BL425" s="36" t="str">
        <f>IF(ISBLANK($W425),"",(-1)*PV('Drop Downs'!$F$2,$CB425,$AD425))</f>
        <v/>
      </c>
      <c r="BM425" s="36" t="str">
        <f>IF(ISBLANK($W425),"",(-1)*PV('Drop Downs'!$F$2,CB425,$AF425))</f>
        <v/>
      </c>
      <c r="BN425" s="11" t="str">
        <f t="shared" si="104"/>
        <v/>
      </c>
      <c r="BO425" s="11" t="str">
        <f t="shared" si="94"/>
        <v/>
      </c>
      <c r="BP425" s="11" t="str">
        <f t="shared" si="95"/>
        <v/>
      </c>
      <c r="BQ425" s="36" t="str">
        <f ca="1">IF(ISBLANK($W425),"",OFFSET(Bkgd_AvoidedCosts!$A$1,BT425-1,BU425-1))</f>
        <v/>
      </c>
      <c r="BR425" s="38" t="str">
        <f t="shared" si="96"/>
        <v/>
      </c>
      <c r="BS425" s="38" t="str">
        <f t="shared" si="97"/>
        <v/>
      </c>
      <c r="BT425" s="10" t="str">
        <f>IF(ISBLANK($W425),"",MATCH($CA425,Bkgd_AvoidedCosts!$A$1:$A$405,FALSE))</f>
        <v/>
      </c>
      <c r="BU425" s="10" t="str">
        <f>IF(ISBLANK($W425),"",MATCH(CB425&amp;BZ425,Bkgd_AvoidedCosts!$2:$2,FALSE))</f>
        <v/>
      </c>
      <c r="BV425" s="42" t="str">
        <f ca="1">IF(ISBLANK($W425),"",OFFSET(Measure_List!$A$2,$CC425,BV$5))</f>
        <v/>
      </c>
      <c r="BW425" s="42" t="str">
        <f ca="1">IF(ISBLANK($W425),"",OFFSET(Measure_List!$A$2,$CC425,BW$5))</f>
        <v/>
      </c>
      <c r="BX425" s="42" t="str">
        <f ca="1">IF(ISBLANK($W425),"",OFFSET(Measure_List!$A$2,$CC425,BX$5))</f>
        <v/>
      </c>
      <c r="BY425" s="42" t="str">
        <f ca="1">IF(ISBLANK($W425),"",OFFSET(Measure_List!$A$2,$CC425,BY$5))</f>
        <v/>
      </c>
      <c r="BZ425" s="42" t="str">
        <f ca="1">IF(ISBLANK($W425),"",OFFSET(Measure_List!$A$2,$CC425,BZ$5))</f>
        <v/>
      </c>
      <c r="CA425" s="42" t="str">
        <f ca="1">IF(ISBLANK($W425),"",OFFSET(Measure_List!$A$2,$CC425,CA$5))</f>
        <v/>
      </c>
      <c r="CB425" s="42" t="str">
        <f ca="1">IF(ISBLANK($W425),"",OFFSET(Measure_List!$A$2,$CC425,CB$5))</f>
        <v/>
      </c>
      <c r="CC425" s="42" t="str">
        <f>IF(ISBLANK($W425),"",MATCH($W425,Measure_List!$A$2:$A$4929,FALSE)-1)</f>
        <v/>
      </c>
      <c r="CD425" s="54" t="str">
        <f t="shared" si="98"/>
        <v/>
      </c>
      <c r="CE425" s="55" t="str">
        <f t="shared" si="105"/>
        <v/>
      </c>
      <c r="CF425" s="55" t="str">
        <f>IF(ISBLANK(W425),"",MATCH(P425,'Funding Input and Summary'!$A$5:$A$254,0))</f>
        <v/>
      </c>
      <c r="CG425" s="202" t="str">
        <f>IF(W425="","",IF(ISERROR(VLOOKUP(W425,Measure_List!$A$3:$A$1000,1,FALSE)),1,""))</f>
        <v/>
      </c>
      <c r="CH425" s="46" t="str">
        <f ca="1">IF(BV425="","",IF(BV425&lt;&gt;OFFSET('Funding Input and Summary'!$AE$4,$CF425,0),1,""))</f>
        <v/>
      </c>
      <c r="CI425" s="46" t="str">
        <f ca="1">IF(ISBLANK(W425),"",IF(BZ425&lt;&gt;IF(OFFSET('Funding Input and Summary'!$AG$4,$CF425,0)="Retrofit","R","L"),1,""))</f>
        <v/>
      </c>
      <c r="CJ425" s="46" t="str">
        <f t="shared" si="99"/>
        <v/>
      </c>
      <c r="CK425" s="46" t="str">
        <f ca="1">IF(W425="","",IF(M425&lt;&gt;OFFSET('Funding Input and Summary'!$AF$4,$CF425,0),1,""))</f>
        <v/>
      </c>
      <c r="CL425" s="46" t="str">
        <f t="shared" ca="1" si="106"/>
        <v/>
      </c>
      <c r="CM425" s="46" t="str">
        <f t="shared" si="100"/>
        <v/>
      </c>
      <c r="CN425" s="63"/>
      <c r="CO425" s="63"/>
      <c r="CP425" s="63"/>
      <c r="CQ425" s="63"/>
      <c r="CR425" s="63"/>
    </row>
    <row r="426" spans="1:96" ht="15" x14ac:dyDescent="0.25">
      <c r="A426" s="244" t="str">
        <f t="shared" ca="1" si="101"/>
        <v/>
      </c>
      <c r="B426" s="59"/>
      <c r="C426" s="47"/>
      <c r="D426" s="47"/>
      <c r="E426" s="47"/>
      <c r="F426" s="47"/>
      <c r="G426" s="47"/>
      <c r="H426" s="48"/>
      <c r="I426" s="47"/>
      <c r="J426" s="49"/>
      <c r="K426" s="49"/>
      <c r="L426" s="49"/>
      <c r="M426" s="50"/>
      <c r="N426" s="50"/>
      <c r="O426" s="52"/>
      <c r="P426" s="32"/>
      <c r="Q426" s="32"/>
      <c r="R426" s="20"/>
      <c r="S426" s="51"/>
      <c r="T426" s="275"/>
      <c r="U426" s="51"/>
      <c r="V426" s="51"/>
      <c r="W426" s="62"/>
      <c r="X426" s="52"/>
      <c r="Y426" s="12"/>
      <c r="Z426" s="12"/>
      <c r="AA426" s="276"/>
      <c r="AB426" s="276"/>
      <c r="AC426" s="254"/>
      <c r="AD426" s="254"/>
      <c r="AE426" s="12"/>
      <c r="AF426" s="12"/>
      <c r="AG426" s="254"/>
      <c r="AH426" s="274"/>
      <c r="AI426" s="51"/>
      <c r="AJ426" s="51"/>
      <c r="AK426" s="248"/>
      <c r="AL426" s="248"/>
      <c r="AM426" s="248"/>
      <c r="AN426" s="254"/>
      <c r="AO426" s="254"/>
      <c r="AP426" s="254"/>
      <c r="AQ426" s="274"/>
      <c r="AR426" s="274"/>
      <c r="AS426" s="274"/>
      <c r="AT426" s="254"/>
      <c r="AU426" s="274"/>
      <c r="AV426" s="276"/>
      <c r="AW426" s="276"/>
      <c r="AX426" s="276"/>
      <c r="AY426" s="12"/>
      <c r="AZ426" s="12"/>
      <c r="BA426" s="12"/>
      <c r="BB426" s="12"/>
      <c r="BC426" s="12"/>
      <c r="BD426" s="53"/>
      <c r="BE426" s="11" t="str">
        <f ca="1">IF(OR(ISBLANK($W426),ISBLANK($M426)),"",OFFSET(Measure_List!$J$2,MATCH($W426,Measure_List!$A$3:$A$4922,FALSE),MATCH(M426,Measure_List!$J$2:$BA$2,1)-1))</f>
        <v/>
      </c>
      <c r="BF426" s="36" t="str">
        <f>IF(ISBLANK($W426),"",(-1)*PV('Drop Downs'!$F$2,CB426,$AE426))</f>
        <v/>
      </c>
      <c r="BG426" s="11" t="str">
        <f t="shared" si="92"/>
        <v/>
      </c>
      <c r="BH426" s="34" t="str">
        <f t="shared" si="102"/>
        <v/>
      </c>
      <c r="BI426" s="36" t="str">
        <f t="shared" si="93"/>
        <v/>
      </c>
      <c r="BJ426" s="34" t="str">
        <f>IF(ISBLANK($W426),"",AB426*'Drop Downs'!$F$1)</f>
        <v/>
      </c>
      <c r="BK426" s="36" t="str">
        <f t="shared" si="103"/>
        <v/>
      </c>
      <c r="BL426" s="36" t="str">
        <f>IF(ISBLANK($W426),"",(-1)*PV('Drop Downs'!$F$2,$CB426,$AD426))</f>
        <v/>
      </c>
      <c r="BM426" s="36" t="str">
        <f>IF(ISBLANK($W426),"",(-1)*PV('Drop Downs'!$F$2,CB426,$AF426))</f>
        <v/>
      </c>
      <c r="BN426" s="11" t="str">
        <f t="shared" si="104"/>
        <v/>
      </c>
      <c r="BO426" s="11" t="str">
        <f t="shared" si="94"/>
        <v/>
      </c>
      <c r="BP426" s="11" t="str">
        <f t="shared" si="95"/>
        <v/>
      </c>
      <c r="BQ426" s="36" t="str">
        <f ca="1">IF(ISBLANK($W426),"",OFFSET(Bkgd_AvoidedCosts!$A$1,BT426-1,BU426-1))</f>
        <v/>
      </c>
      <c r="BR426" s="38" t="str">
        <f t="shared" si="96"/>
        <v/>
      </c>
      <c r="BS426" s="38" t="str">
        <f t="shared" si="97"/>
        <v/>
      </c>
      <c r="BT426" s="10" t="str">
        <f>IF(ISBLANK($W426),"",MATCH($CA426,Bkgd_AvoidedCosts!$A$1:$A$405,FALSE))</f>
        <v/>
      </c>
      <c r="BU426" s="10" t="str">
        <f>IF(ISBLANK($W426),"",MATCH(CB426&amp;BZ426,Bkgd_AvoidedCosts!$2:$2,FALSE))</f>
        <v/>
      </c>
      <c r="BV426" s="42" t="str">
        <f ca="1">IF(ISBLANK($W426),"",OFFSET(Measure_List!$A$2,$CC426,BV$5))</f>
        <v/>
      </c>
      <c r="BW426" s="42" t="str">
        <f ca="1">IF(ISBLANK($W426),"",OFFSET(Measure_List!$A$2,$CC426,BW$5))</f>
        <v/>
      </c>
      <c r="BX426" s="42" t="str">
        <f ca="1">IF(ISBLANK($W426),"",OFFSET(Measure_List!$A$2,$CC426,BX$5))</f>
        <v/>
      </c>
      <c r="BY426" s="42" t="str">
        <f ca="1">IF(ISBLANK($W426),"",OFFSET(Measure_List!$A$2,$CC426,BY$5))</f>
        <v/>
      </c>
      <c r="BZ426" s="42" t="str">
        <f ca="1">IF(ISBLANK($W426),"",OFFSET(Measure_List!$A$2,$CC426,BZ$5))</f>
        <v/>
      </c>
      <c r="CA426" s="42" t="str">
        <f ca="1">IF(ISBLANK($W426),"",OFFSET(Measure_List!$A$2,$CC426,CA$5))</f>
        <v/>
      </c>
      <c r="CB426" s="42" t="str">
        <f ca="1">IF(ISBLANK($W426),"",OFFSET(Measure_List!$A$2,$CC426,CB$5))</f>
        <v/>
      </c>
      <c r="CC426" s="42" t="str">
        <f>IF(ISBLANK($W426),"",MATCH($W426,Measure_List!$A$2:$A$4929,FALSE)-1)</f>
        <v/>
      </c>
      <c r="CD426" s="54" t="str">
        <f t="shared" si="98"/>
        <v/>
      </c>
      <c r="CE426" s="55" t="str">
        <f t="shared" si="105"/>
        <v/>
      </c>
      <c r="CF426" s="55" t="str">
        <f>IF(ISBLANK(W426),"",MATCH(P426,'Funding Input and Summary'!$A$5:$A$254,0))</f>
        <v/>
      </c>
      <c r="CG426" s="202" t="str">
        <f>IF(W426="","",IF(ISERROR(VLOOKUP(W426,Measure_List!$A$3:$A$1000,1,FALSE)),1,""))</f>
        <v/>
      </c>
      <c r="CH426" s="46" t="str">
        <f ca="1">IF(BV426="","",IF(BV426&lt;&gt;OFFSET('Funding Input and Summary'!$AE$4,$CF426,0),1,""))</f>
        <v/>
      </c>
      <c r="CI426" s="46" t="str">
        <f ca="1">IF(ISBLANK(W426),"",IF(BZ426&lt;&gt;IF(OFFSET('Funding Input and Summary'!$AG$4,$CF426,0)="Retrofit","R","L"),1,""))</f>
        <v/>
      </c>
      <c r="CJ426" s="46" t="str">
        <f t="shared" si="99"/>
        <v/>
      </c>
      <c r="CK426" s="46" t="str">
        <f ca="1">IF(W426="","",IF(M426&lt;&gt;OFFSET('Funding Input and Summary'!$AF$4,$CF426,0),1,""))</f>
        <v/>
      </c>
      <c r="CL426" s="46" t="str">
        <f t="shared" ca="1" si="106"/>
        <v/>
      </c>
      <c r="CM426" s="46" t="str">
        <f t="shared" si="100"/>
        <v/>
      </c>
      <c r="CN426" s="63"/>
      <c r="CO426" s="63"/>
      <c r="CP426" s="63"/>
      <c r="CQ426" s="63"/>
      <c r="CR426" s="63"/>
    </row>
    <row r="427" spans="1:96" ht="15" x14ac:dyDescent="0.25">
      <c r="A427" s="244" t="str">
        <f t="shared" ca="1" si="101"/>
        <v/>
      </c>
      <c r="B427" s="59"/>
      <c r="C427" s="47"/>
      <c r="D427" s="47"/>
      <c r="E427" s="47"/>
      <c r="F427" s="47"/>
      <c r="G427" s="47"/>
      <c r="H427" s="48"/>
      <c r="I427" s="47"/>
      <c r="J427" s="49"/>
      <c r="K427" s="49"/>
      <c r="L427" s="49"/>
      <c r="M427" s="50"/>
      <c r="N427" s="50"/>
      <c r="O427" s="52"/>
      <c r="P427" s="32"/>
      <c r="Q427" s="32"/>
      <c r="R427" s="20"/>
      <c r="S427" s="51"/>
      <c r="T427" s="275"/>
      <c r="U427" s="51"/>
      <c r="V427" s="51"/>
      <c r="W427" s="62"/>
      <c r="X427" s="52"/>
      <c r="Y427" s="12"/>
      <c r="Z427" s="12"/>
      <c r="AA427" s="276"/>
      <c r="AB427" s="276"/>
      <c r="AC427" s="254"/>
      <c r="AD427" s="254"/>
      <c r="AE427" s="12"/>
      <c r="AF427" s="12"/>
      <c r="AG427" s="254"/>
      <c r="AH427" s="274"/>
      <c r="AI427" s="51"/>
      <c r="AJ427" s="51"/>
      <c r="AK427" s="248"/>
      <c r="AL427" s="248"/>
      <c r="AM427" s="248"/>
      <c r="AN427" s="254"/>
      <c r="AO427" s="254"/>
      <c r="AP427" s="254"/>
      <c r="AQ427" s="274"/>
      <c r="AR427" s="274"/>
      <c r="AS427" s="274"/>
      <c r="AT427" s="254"/>
      <c r="AU427" s="274"/>
      <c r="AV427" s="276"/>
      <c r="AW427" s="276"/>
      <c r="AX427" s="276"/>
      <c r="AY427" s="12"/>
      <c r="AZ427" s="12"/>
      <c r="BA427" s="12"/>
      <c r="BB427" s="12"/>
      <c r="BC427" s="12"/>
      <c r="BD427" s="53"/>
      <c r="BE427" s="11" t="str">
        <f ca="1">IF(OR(ISBLANK($W427),ISBLANK($M427)),"",OFFSET(Measure_List!$J$2,MATCH($W427,Measure_List!$A$3:$A$4922,FALSE),MATCH(M427,Measure_List!$J$2:$BA$2,1)-1))</f>
        <v/>
      </c>
      <c r="BF427" s="36" t="str">
        <f>IF(ISBLANK($W427),"",(-1)*PV('Drop Downs'!$F$2,CB427,$AE427))</f>
        <v/>
      </c>
      <c r="BG427" s="11" t="str">
        <f t="shared" si="92"/>
        <v/>
      </c>
      <c r="BH427" s="34" t="str">
        <f t="shared" si="102"/>
        <v/>
      </c>
      <c r="BI427" s="36" t="str">
        <f t="shared" si="93"/>
        <v/>
      </c>
      <c r="BJ427" s="34" t="str">
        <f>IF(ISBLANK($W427),"",AB427*'Drop Downs'!$F$1)</f>
        <v/>
      </c>
      <c r="BK427" s="36" t="str">
        <f t="shared" si="103"/>
        <v/>
      </c>
      <c r="BL427" s="36" t="str">
        <f>IF(ISBLANK($W427),"",(-1)*PV('Drop Downs'!$F$2,$CB427,$AD427))</f>
        <v/>
      </c>
      <c r="BM427" s="36" t="str">
        <f>IF(ISBLANK($W427),"",(-1)*PV('Drop Downs'!$F$2,CB427,$AF427))</f>
        <v/>
      </c>
      <c r="BN427" s="11" t="str">
        <f t="shared" si="104"/>
        <v/>
      </c>
      <c r="BO427" s="11" t="str">
        <f t="shared" si="94"/>
        <v/>
      </c>
      <c r="BP427" s="11" t="str">
        <f t="shared" si="95"/>
        <v/>
      </c>
      <c r="BQ427" s="36" t="str">
        <f ca="1">IF(ISBLANK($W427),"",OFFSET(Bkgd_AvoidedCosts!$A$1,BT427-1,BU427-1))</f>
        <v/>
      </c>
      <c r="BR427" s="38" t="str">
        <f t="shared" si="96"/>
        <v/>
      </c>
      <c r="BS427" s="38" t="str">
        <f t="shared" si="97"/>
        <v/>
      </c>
      <c r="BT427" s="10" t="str">
        <f>IF(ISBLANK($W427),"",MATCH($CA427,Bkgd_AvoidedCosts!$A$1:$A$405,FALSE))</f>
        <v/>
      </c>
      <c r="BU427" s="10" t="str">
        <f>IF(ISBLANK($W427),"",MATCH(CB427&amp;BZ427,Bkgd_AvoidedCosts!$2:$2,FALSE))</f>
        <v/>
      </c>
      <c r="BV427" s="42" t="str">
        <f ca="1">IF(ISBLANK($W427),"",OFFSET(Measure_List!$A$2,$CC427,BV$5))</f>
        <v/>
      </c>
      <c r="BW427" s="42" t="str">
        <f ca="1">IF(ISBLANK($W427),"",OFFSET(Measure_List!$A$2,$CC427,BW$5))</f>
        <v/>
      </c>
      <c r="BX427" s="42" t="str">
        <f ca="1">IF(ISBLANK($W427),"",OFFSET(Measure_List!$A$2,$CC427,BX$5))</f>
        <v/>
      </c>
      <c r="BY427" s="42" t="str">
        <f ca="1">IF(ISBLANK($W427),"",OFFSET(Measure_List!$A$2,$CC427,BY$5))</f>
        <v/>
      </c>
      <c r="BZ427" s="42" t="str">
        <f ca="1">IF(ISBLANK($W427),"",OFFSET(Measure_List!$A$2,$CC427,BZ$5))</f>
        <v/>
      </c>
      <c r="CA427" s="42" t="str">
        <f ca="1">IF(ISBLANK($W427),"",OFFSET(Measure_List!$A$2,$CC427,CA$5))</f>
        <v/>
      </c>
      <c r="CB427" s="42" t="str">
        <f ca="1">IF(ISBLANK($W427),"",OFFSET(Measure_List!$A$2,$CC427,CB$5))</f>
        <v/>
      </c>
      <c r="CC427" s="42" t="str">
        <f>IF(ISBLANK($W427),"",MATCH($W427,Measure_List!$A$2:$A$4929,FALSE)-1)</f>
        <v/>
      </c>
      <c r="CD427" s="54" t="str">
        <f t="shared" si="98"/>
        <v/>
      </c>
      <c r="CE427" s="55" t="str">
        <f t="shared" si="105"/>
        <v/>
      </c>
      <c r="CF427" s="55" t="str">
        <f>IF(ISBLANK(W427),"",MATCH(P427,'Funding Input and Summary'!$A$5:$A$254,0))</f>
        <v/>
      </c>
      <c r="CG427" s="202" t="str">
        <f>IF(W427="","",IF(ISERROR(VLOOKUP(W427,Measure_List!$A$3:$A$1000,1,FALSE)),1,""))</f>
        <v/>
      </c>
      <c r="CH427" s="46" t="str">
        <f ca="1">IF(BV427="","",IF(BV427&lt;&gt;OFFSET('Funding Input and Summary'!$AE$4,$CF427,0),1,""))</f>
        <v/>
      </c>
      <c r="CI427" s="46" t="str">
        <f ca="1">IF(ISBLANK(W427),"",IF(BZ427&lt;&gt;IF(OFFSET('Funding Input and Summary'!$AG$4,$CF427,0)="Retrofit","R","L"),1,""))</f>
        <v/>
      </c>
      <c r="CJ427" s="46" t="str">
        <f t="shared" si="99"/>
        <v/>
      </c>
      <c r="CK427" s="46" t="str">
        <f ca="1">IF(W427="","",IF(M427&lt;&gt;OFFSET('Funding Input and Summary'!$AF$4,$CF427,0),1,""))</f>
        <v/>
      </c>
      <c r="CL427" s="46" t="str">
        <f t="shared" ca="1" si="106"/>
        <v/>
      </c>
      <c r="CM427" s="46" t="str">
        <f t="shared" si="100"/>
        <v/>
      </c>
      <c r="CN427" s="63"/>
      <c r="CO427" s="63"/>
      <c r="CP427" s="63"/>
      <c r="CQ427" s="63"/>
      <c r="CR427" s="63"/>
    </row>
    <row r="428" spans="1:96" ht="15" x14ac:dyDescent="0.25">
      <c r="A428" s="244" t="str">
        <f t="shared" ca="1" si="101"/>
        <v/>
      </c>
      <c r="B428" s="59"/>
      <c r="C428" s="47"/>
      <c r="D428" s="47"/>
      <c r="E428" s="47"/>
      <c r="F428" s="47"/>
      <c r="G428" s="47"/>
      <c r="H428" s="48"/>
      <c r="I428" s="47"/>
      <c r="J428" s="49"/>
      <c r="K428" s="49"/>
      <c r="L428" s="49"/>
      <c r="M428" s="50"/>
      <c r="N428" s="50"/>
      <c r="O428" s="52"/>
      <c r="P428" s="32"/>
      <c r="Q428" s="32"/>
      <c r="R428" s="20"/>
      <c r="S428" s="51"/>
      <c r="T428" s="275"/>
      <c r="U428" s="51"/>
      <c r="V428" s="51"/>
      <c r="W428" s="62"/>
      <c r="X428" s="52"/>
      <c r="Y428" s="12"/>
      <c r="Z428" s="12"/>
      <c r="AA428" s="276"/>
      <c r="AB428" s="276"/>
      <c r="AC428" s="254"/>
      <c r="AD428" s="254"/>
      <c r="AE428" s="12"/>
      <c r="AF428" s="12"/>
      <c r="AG428" s="254"/>
      <c r="AH428" s="274"/>
      <c r="AI428" s="51"/>
      <c r="AJ428" s="51"/>
      <c r="AK428" s="248"/>
      <c r="AL428" s="248"/>
      <c r="AM428" s="248"/>
      <c r="AN428" s="254"/>
      <c r="AO428" s="254"/>
      <c r="AP428" s="254"/>
      <c r="AQ428" s="274"/>
      <c r="AR428" s="274"/>
      <c r="AS428" s="274"/>
      <c r="AT428" s="254"/>
      <c r="AU428" s="274"/>
      <c r="AV428" s="276"/>
      <c r="AW428" s="276"/>
      <c r="AX428" s="276"/>
      <c r="AY428" s="12"/>
      <c r="AZ428" s="12"/>
      <c r="BA428" s="12"/>
      <c r="BB428" s="12"/>
      <c r="BC428" s="12"/>
      <c r="BD428" s="53"/>
      <c r="BE428" s="11" t="str">
        <f ca="1">IF(OR(ISBLANK($W428),ISBLANK($M428)),"",OFFSET(Measure_List!$J$2,MATCH($W428,Measure_List!$A$3:$A$4922,FALSE),MATCH(M428,Measure_List!$J$2:$BA$2,1)-1))</f>
        <v/>
      </c>
      <c r="BF428" s="36" t="str">
        <f>IF(ISBLANK($W428),"",(-1)*PV('Drop Downs'!$F$2,CB428,$AE428))</f>
        <v/>
      </c>
      <c r="BG428" s="11" t="str">
        <f t="shared" si="92"/>
        <v/>
      </c>
      <c r="BH428" s="34" t="str">
        <f t="shared" si="102"/>
        <v/>
      </c>
      <c r="BI428" s="36" t="str">
        <f t="shared" si="93"/>
        <v/>
      </c>
      <c r="BJ428" s="34" t="str">
        <f>IF(ISBLANK($W428),"",AB428*'Drop Downs'!$F$1)</f>
        <v/>
      </c>
      <c r="BK428" s="36" t="str">
        <f t="shared" si="103"/>
        <v/>
      </c>
      <c r="BL428" s="36" t="str">
        <f>IF(ISBLANK($W428),"",(-1)*PV('Drop Downs'!$F$2,$CB428,$AD428))</f>
        <v/>
      </c>
      <c r="BM428" s="36" t="str">
        <f>IF(ISBLANK($W428),"",(-1)*PV('Drop Downs'!$F$2,CB428,$AF428))</f>
        <v/>
      </c>
      <c r="BN428" s="11" t="str">
        <f t="shared" si="104"/>
        <v/>
      </c>
      <c r="BO428" s="11" t="str">
        <f t="shared" si="94"/>
        <v/>
      </c>
      <c r="BP428" s="11" t="str">
        <f t="shared" si="95"/>
        <v/>
      </c>
      <c r="BQ428" s="36" t="str">
        <f ca="1">IF(ISBLANK($W428),"",OFFSET(Bkgd_AvoidedCosts!$A$1,BT428-1,BU428-1))</f>
        <v/>
      </c>
      <c r="BR428" s="38" t="str">
        <f t="shared" si="96"/>
        <v/>
      </c>
      <c r="BS428" s="38" t="str">
        <f t="shared" si="97"/>
        <v/>
      </c>
      <c r="BT428" s="10" t="str">
        <f>IF(ISBLANK($W428),"",MATCH($CA428,Bkgd_AvoidedCosts!$A$1:$A$405,FALSE))</f>
        <v/>
      </c>
      <c r="BU428" s="10" t="str">
        <f>IF(ISBLANK($W428),"",MATCH(CB428&amp;BZ428,Bkgd_AvoidedCosts!$2:$2,FALSE))</f>
        <v/>
      </c>
      <c r="BV428" s="42" t="str">
        <f ca="1">IF(ISBLANK($W428),"",OFFSET(Measure_List!$A$2,$CC428,BV$5))</f>
        <v/>
      </c>
      <c r="BW428" s="42" t="str">
        <f ca="1">IF(ISBLANK($W428),"",OFFSET(Measure_List!$A$2,$CC428,BW$5))</f>
        <v/>
      </c>
      <c r="BX428" s="42" t="str">
        <f ca="1">IF(ISBLANK($W428),"",OFFSET(Measure_List!$A$2,$CC428,BX$5))</f>
        <v/>
      </c>
      <c r="BY428" s="42" t="str">
        <f ca="1">IF(ISBLANK($W428),"",OFFSET(Measure_List!$A$2,$CC428,BY$5))</f>
        <v/>
      </c>
      <c r="BZ428" s="42" t="str">
        <f ca="1">IF(ISBLANK($W428),"",OFFSET(Measure_List!$A$2,$CC428,BZ$5))</f>
        <v/>
      </c>
      <c r="CA428" s="42" t="str">
        <f ca="1">IF(ISBLANK($W428),"",OFFSET(Measure_List!$A$2,$CC428,CA$5))</f>
        <v/>
      </c>
      <c r="CB428" s="42" t="str">
        <f ca="1">IF(ISBLANK($W428),"",OFFSET(Measure_List!$A$2,$CC428,CB$5))</f>
        <v/>
      </c>
      <c r="CC428" s="42" t="str">
        <f>IF(ISBLANK($W428),"",MATCH($W428,Measure_List!$A$2:$A$4929,FALSE)-1)</f>
        <v/>
      </c>
      <c r="CD428" s="54" t="str">
        <f t="shared" si="98"/>
        <v/>
      </c>
      <c r="CE428" s="55" t="str">
        <f t="shared" si="105"/>
        <v/>
      </c>
      <c r="CF428" s="55" t="str">
        <f>IF(ISBLANK(W428),"",MATCH(P428,'Funding Input and Summary'!$A$5:$A$254,0))</f>
        <v/>
      </c>
      <c r="CG428" s="202" t="str">
        <f>IF(W428="","",IF(ISERROR(VLOOKUP(W428,Measure_List!$A$3:$A$1000,1,FALSE)),1,""))</f>
        <v/>
      </c>
      <c r="CH428" s="46" t="str">
        <f ca="1">IF(BV428="","",IF(BV428&lt;&gt;OFFSET('Funding Input and Summary'!$AE$4,$CF428,0),1,""))</f>
        <v/>
      </c>
      <c r="CI428" s="46" t="str">
        <f ca="1">IF(ISBLANK(W428),"",IF(BZ428&lt;&gt;IF(OFFSET('Funding Input and Summary'!$AG$4,$CF428,0)="Retrofit","R","L"),1,""))</f>
        <v/>
      </c>
      <c r="CJ428" s="46" t="str">
        <f t="shared" si="99"/>
        <v/>
      </c>
      <c r="CK428" s="46" t="str">
        <f ca="1">IF(W428="","",IF(M428&lt;&gt;OFFSET('Funding Input and Summary'!$AF$4,$CF428,0),1,""))</f>
        <v/>
      </c>
      <c r="CL428" s="46" t="str">
        <f t="shared" ca="1" si="106"/>
        <v/>
      </c>
      <c r="CM428" s="46" t="str">
        <f t="shared" si="100"/>
        <v/>
      </c>
      <c r="CN428" s="63"/>
      <c r="CO428" s="63"/>
      <c r="CP428" s="63"/>
      <c r="CQ428" s="63"/>
      <c r="CR428" s="63"/>
    </row>
    <row r="429" spans="1:96" ht="15" x14ac:dyDescent="0.25">
      <c r="A429" s="244" t="str">
        <f t="shared" ca="1" si="101"/>
        <v/>
      </c>
      <c r="B429" s="59"/>
      <c r="C429" s="47"/>
      <c r="D429" s="47"/>
      <c r="E429" s="47"/>
      <c r="F429" s="47"/>
      <c r="G429" s="47"/>
      <c r="H429" s="48"/>
      <c r="I429" s="47"/>
      <c r="J429" s="49"/>
      <c r="K429" s="49"/>
      <c r="L429" s="49"/>
      <c r="M429" s="50"/>
      <c r="N429" s="50"/>
      <c r="O429" s="52"/>
      <c r="P429" s="32"/>
      <c r="Q429" s="32"/>
      <c r="R429" s="20"/>
      <c r="S429" s="51"/>
      <c r="T429" s="275"/>
      <c r="U429" s="51"/>
      <c r="V429" s="51"/>
      <c r="W429" s="62"/>
      <c r="X429" s="52"/>
      <c r="Y429" s="12"/>
      <c r="Z429" s="12"/>
      <c r="AA429" s="276"/>
      <c r="AB429" s="276"/>
      <c r="AC429" s="254"/>
      <c r="AD429" s="254"/>
      <c r="AE429" s="12"/>
      <c r="AF429" s="12"/>
      <c r="AG429" s="254"/>
      <c r="AH429" s="274"/>
      <c r="AI429" s="51"/>
      <c r="AJ429" s="51"/>
      <c r="AK429" s="248"/>
      <c r="AL429" s="248"/>
      <c r="AM429" s="248"/>
      <c r="AN429" s="254"/>
      <c r="AO429" s="254"/>
      <c r="AP429" s="254"/>
      <c r="AQ429" s="274"/>
      <c r="AR429" s="274"/>
      <c r="AS429" s="274"/>
      <c r="AT429" s="254"/>
      <c r="AU429" s="274"/>
      <c r="AV429" s="276"/>
      <c r="AW429" s="276"/>
      <c r="AX429" s="276"/>
      <c r="AY429" s="12"/>
      <c r="AZ429" s="12"/>
      <c r="BA429" s="12"/>
      <c r="BB429" s="12"/>
      <c r="BC429" s="12"/>
      <c r="BD429" s="53"/>
      <c r="BE429" s="11" t="str">
        <f ca="1">IF(OR(ISBLANK($W429),ISBLANK($M429)),"",OFFSET(Measure_List!$J$2,MATCH($W429,Measure_List!$A$3:$A$4922,FALSE),MATCH(M429,Measure_List!$J$2:$BA$2,1)-1))</f>
        <v/>
      </c>
      <c r="BF429" s="36" t="str">
        <f>IF(ISBLANK($W429),"",(-1)*PV('Drop Downs'!$F$2,CB429,$AE429))</f>
        <v/>
      </c>
      <c r="BG429" s="11" t="str">
        <f t="shared" si="92"/>
        <v/>
      </c>
      <c r="BH429" s="34" t="str">
        <f t="shared" si="102"/>
        <v/>
      </c>
      <c r="BI429" s="36" t="str">
        <f t="shared" si="93"/>
        <v/>
      </c>
      <c r="BJ429" s="34" t="str">
        <f>IF(ISBLANK($W429),"",AB429*'Drop Downs'!$F$1)</f>
        <v/>
      </c>
      <c r="BK429" s="36" t="str">
        <f t="shared" si="103"/>
        <v/>
      </c>
      <c r="BL429" s="36" t="str">
        <f>IF(ISBLANK($W429),"",(-1)*PV('Drop Downs'!$F$2,$CB429,$AD429))</f>
        <v/>
      </c>
      <c r="BM429" s="36" t="str">
        <f>IF(ISBLANK($W429),"",(-1)*PV('Drop Downs'!$F$2,CB429,$AF429))</f>
        <v/>
      </c>
      <c r="BN429" s="11" t="str">
        <f t="shared" si="104"/>
        <v/>
      </c>
      <c r="BO429" s="11" t="str">
        <f t="shared" si="94"/>
        <v/>
      </c>
      <c r="BP429" s="11" t="str">
        <f t="shared" si="95"/>
        <v/>
      </c>
      <c r="BQ429" s="36" t="str">
        <f ca="1">IF(ISBLANK($W429),"",OFFSET(Bkgd_AvoidedCosts!$A$1,BT429-1,BU429-1))</f>
        <v/>
      </c>
      <c r="BR429" s="38" t="str">
        <f t="shared" si="96"/>
        <v/>
      </c>
      <c r="BS429" s="38" t="str">
        <f t="shared" si="97"/>
        <v/>
      </c>
      <c r="BT429" s="10" t="str">
        <f>IF(ISBLANK($W429),"",MATCH($CA429,Bkgd_AvoidedCosts!$A$1:$A$405,FALSE))</f>
        <v/>
      </c>
      <c r="BU429" s="10" t="str">
        <f>IF(ISBLANK($W429),"",MATCH(CB429&amp;BZ429,Bkgd_AvoidedCosts!$2:$2,FALSE))</f>
        <v/>
      </c>
      <c r="BV429" s="42" t="str">
        <f ca="1">IF(ISBLANK($W429),"",OFFSET(Measure_List!$A$2,$CC429,BV$5))</f>
        <v/>
      </c>
      <c r="BW429" s="42" t="str">
        <f ca="1">IF(ISBLANK($W429),"",OFFSET(Measure_List!$A$2,$CC429,BW$5))</f>
        <v/>
      </c>
      <c r="BX429" s="42" t="str">
        <f ca="1">IF(ISBLANK($W429),"",OFFSET(Measure_List!$A$2,$CC429,BX$5))</f>
        <v/>
      </c>
      <c r="BY429" s="42" t="str">
        <f ca="1">IF(ISBLANK($W429),"",OFFSET(Measure_List!$A$2,$CC429,BY$5))</f>
        <v/>
      </c>
      <c r="BZ429" s="42" t="str">
        <f ca="1">IF(ISBLANK($W429),"",OFFSET(Measure_List!$A$2,$CC429,BZ$5))</f>
        <v/>
      </c>
      <c r="CA429" s="42" t="str">
        <f ca="1">IF(ISBLANK($W429),"",OFFSET(Measure_List!$A$2,$CC429,CA$5))</f>
        <v/>
      </c>
      <c r="CB429" s="42" t="str">
        <f ca="1">IF(ISBLANK($W429),"",OFFSET(Measure_List!$A$2,$CC429,CB$5))</f>
        <v/>
      </c>
      <c r="CC429" s="42" t="str">
        <f>IF(ISBLANK($W429),"",MATCH($W429,Measure_List!$A$2:$A$4929,FALSE)-1)</f>
        <v/>
      </c>
      <c r="CD429" s="54" t="str">
        <f t="shared" si="98"/>
        <v/>
      </c>
      <c r="CE429" s="55" t="str">
        <f t="shared" si="105"/>
        <v/>
      </c>
      <c r="CF429" s="55" t="str">
        <f>IF(ISBLANK(W429),"",MATCH(P429,'Funding Input and Summary'!$A$5:$A$254,0))</f>
        <v/>
      </c>
      <c r="CG429" s="202" t="str">
        <f>IF(W429="","",IF(ISERROR(VLOOKUP(W429,Measure_List!$A$3:$A$1000,1,FALSE)),1,""))</f>
        <v/>
      </c>
      <c r="CH429" s="46" t="str">
        <f ca="1">IF(BV429="","",IF(BV429&lt;&gt;OFFSET('Funding Input and Summary'!$AE$4,$CF429,0),1,""))</f>
        <v/>
      </c>
      <c r="CI429" s="46" t="str">
        <f ca="1">IF(ISBLANK(W429),"",IF(BZ429&lt;&gt;IF(OFFSET('Funding Input and Summary'!$AG$4,$CF429,0)="Retrofit","R","L"),1,""))</f>
        <v/>
      </c>
      <c r="CJ429" s="46" t="str">
        <f t="shared" si="99"/>
        <v/>
      </c>
      <c r="CK429" s="46" t="str">
        <f ca="1">IF(W429="","",IF(M429&lt;&gt;OFFSET('Funding Input and Summary'!$AF$4,$CF429,0),1,""))</f>
        <v/>
      </c>
      <c r="CL429" s="46" t="str">
        <f t="shared" ca="1" si="106"/>
        <v/>
      </c>
      <c r="CM429" s="46" t="str">
        <f t="shared" si="100"/>
        <v/>
      </c>
      <c r="CN429" s="63"/>
      <c r="CO429" s="63"/>
      <c r="CP429" s="63"/>
      <c r="CQ429" s="63"/>
      <c r="CR429" s="63"/>
    </row>
    <row r="430" spans="1:96" ht="15" x14ac:dyDescent="0.25">
      <c r="A430" s="244" t="str">
        <f t="shared" ca="1" si="101"/>
        <v/>
      </c>
      <c r="B430" s="59"/>
      <c r="C430" s="47"/>
      <c r="D430" s="47"/>
      <c r="E430" s="47"/>
      <c r="F430" s="47"/>
      <c r="G430" s="47"/>
      <c r="H430" s="48"/>
      <c r="I430" s="47"/>
      <c r="J430" s="49"/>
      <c r="K430" s="49"/>
      <c r="L430" s="49"/>
      <c r="M430" s="50"/>
      <c r="N430" s="50"/>
      <c r="O430" s="52"/>
      <c r="P430" s="32"/>
      <c r="Q430" s="32"/>
      <c r="R430" s="20"/>
      <c r="S430" s="51"/>
      <c r="T430" s="275"/>
      <c r="U430" s="51"/>
      <c r="V430" s="51"/>
      <c r="W430" s="62"/>
      <c r="X430" s="52"/>
      <c r="Y430" s="12"/>
      <c r="Z430" s="12"/>
      <c r="AA430" s="276"/>
      <c r="AB430" s="276"/>
      <c r="AC430" s="254"/>
      <c r="AD430" s="254"/>
      <c r="AE430" s="12"/>
      <c r="AF430" s="12"/>
      <c r="AG430" s="254"/>
      <c r="AH430" s="274"/>
      <c r="AI430" s="51"/>
      <c r="AJ430" s="51"/>
      <c r="AK430" s="248"/>
      <c r="AL430" s="248"/>
      <c r="AM430" s="248"/>
      <c r="AN430" s="254"/>
      <c r="AO430" s="254"/>
      <c r="AP430" s="254"/>
      <c r="AQ430" s="274"/>
      <c r="AR430" s="274"/>
      <c r="AS430" s="274"/>
      <c r="AT430" s="254"/>
      <c r="AU430" s="274"/>
      <c r="AV430" s="276"/>
      <c r="AW430" s="276"/>
      <c r="AX430" s="276"/>
      <c r="AY430" s="12"/>
      <c r="AZ430" s="12"/>
      <c r="BA430" s="12"/>
      <c r="BB430" s="12"/>
      <c r="BC430" s="12"/>
      <c r="BD430" s="53"/>
      <c r="BE430" s="11" t="str">
        <f ca="1">IF(OR(ISBLANK($W430),ISBLANK($M430)),"",OFFSET(Measure_List!$J$2,MATCH($W430,Measure_List!$A$3:$A$4922,FALSE),MATCH(M430,Measure_List!$J$2:$BA$2,1)-1))</f>
        <v/>
      </c>
      <c r="BF430" s="36" t="str">
        <f>IF(ISBLANK($W430),"",(-1)*PV('Drop Downs'!$F$2,CB430,$AE430))</f>
        <v/>
      </c>
      <c r="BG430" s="11" t="str">
        <f t="shared" si="92"/>
        <v/>
      </c>
      <c r="BH430" s="34" t="str">
        <f t="shared" si="102"/>
        <v/>
      </c>
      <c r="BI430" s="36" t="str">
        <f t="shared" si="93"/>
        <v/>
      </c>
      <c r="BJ430" s="34" t="str">
        <f>IF(ISBLANK($W430),"",AB430*'Drop Downs'!$F$1)</f>
        <v/>
      </c>
      <c r="BK430" s="36" t="str">
        <f t="shared" si="103"/>
        <v/>
      </c>
      <c r="BL430" s="36" t="str">
        <f>IF(ISBLANK($W430),"",(-1)*PV('Drop Downs'!$F$2,$CB430,$AD430))</f>
        <v/>
      </c>
      <c r="BM430" s="36" t="str">
        <f>IF(ISBLANK($W430),"",(-1)*PV('Drop Downs'!$F$2,CB430,$AF430))</f>
        <v/>
      </c>
      <c r="BN430" s="11" t="str">
        <f t="shared" si="104"/>
        <v/>
      </c>
      <c r="BO430" s="11" t="str">
        <f t="shared" si="94"/>
        <v/>
      </c>
      <c r="BP430" s="11" t="str">
        <f t="shared" si="95"/>
        <v/>
      </c>
      <c r="BQ430" s="36" t="str">
        <f ca="1">IF(ISBLANK($W430),"",OFFSET(Bkgd_AvoidedCosts!$A$1,BT430-1,BU430-1))</f>
        <v/>
      </c>
      <c r="BR430" s="38" t="str">
        <f t="shared" si="96"/>
        <v/>
      </c>
      <c r="BS430" s="38" t="str">
        <f t="shared" si="97"/>
        <v/>
      </c>
      <c r="BT430" s="10" t="str">
        <f>IF(ISBLANK($W430),"",MATCH($CA430,Bkgd_AvoidedCosts!$A$1:$A$405,FALSE))</f>
        <v/>
      </c>
      <c r="BU430" s="10" t="str">
        <f>IF(ISBLANK($W430),"",MATCH(CB430&amp;BZ430,Bkgd_AvoidedCosts!$2:$2,FALSE))</f>
        <v/>
      </c>
      <c r="BV430" s="42" t="str">
        <f ca="1">IF(ISBLANK($W430),"",OFFSET(Measure_List!$A$2,$CC430,BV$5))</f>
        <v/>
      </c>
      <c r="BW430" s="42" t="str">
        <f ca="1">IF(ISBLANK($W430),"",OFFSET(Measure_List!$A$2,$CC430,BW$5))</f>
        <v/>
      </c>
      <c r="BX430" s="42" t="str">
        <f ca="1">IF(ISBLANK($W430),"",OFFSET(Measure_List!$A$2,$CC430,BX$5))</f>
        <v/>
      </c>
      <c r="BY430" s="42" t="str">
        <f ca="1">IF(ISBLANK($W430),"",OFFSET(Measure_List!$A$2,$CC430,BY$5))</f>
        <v/>
      </c>
      <c r="BZ430" s="42" t="str">
        <f ca="1">IF(ISBLANK($W430),"",OFFSET(Measure_List!$A$2,$CC430,BZ$5))</f>
        <v/>
      </c>
      <c r="CA430" s="42" t="str">
        <f ca="1">IF(ISBLANK($W430),"",OFFSET(Measure_List!$A$2,$CC430,CA$5))</f>
        <v/>
      </c>
      <c r="CB430" s="42" t="str">
        <f ca="1">IF(ISBLANK($W430),"",OFFSET(Measure_List!$A$2,$CC430,CB$5))</f>
        <v/>
      </c>
      <c r="CC430" s="42" t="str">
        <f>IF(ISBLANK($W430),"",MATCH($W430,Measure_List!$A$2:$A$4929,FALSE)-1)</f>
        <v/>
      </c>
      <c r="CD430" s="54" t="str">
        <f t="shared" si="98"/>
        <v/>
      </c>
      <c r="CE430" s="55" t="str">
        <f t="shared" si="105"/>
        <v/>
      </c>
      <c r="CF430" s="55" t="str">
        <f>IF(ISBLANK(W430),"",MATCH(P430,'Funding Input and Summary'!$A$5:$A$254,0))</f>
        <v/>
      </c>
      <c r="CG430" s="202" t="str">
        <f>IF(W430="","",IF(ISERROR(VLOOKUP(W430,Measure_List!$A$3:$A$1000,1,FALSE)),1,""))</f>
        <v/>
      </c>
      <c r="CH430" s="46" t="str">
        <f ca="1">IF(BV430="","",IF(BV430&lt;&gt;OFFSET('Funding Input and Summary'!$AE$4,$CF430,0),1,""))</f>
        <v/>
      </c>
      <c r="CI430" s="46" t="str">
        <f ca="1">IF(ISBLANK(W430),"",IF(BZ430&lt;&gt;IF(OFFSET('Funding Input and Summary'!$AG$4,$CF430,0)="Retrofit","R","L"),1,""))</f>
        <v/>
      </c>
      <c r="CJ430" s="46" t="str">
        <f t="shared" si="99"/>
        <v/>
      </c>
      <c r="CK430" s="46" t="str">
        <f ca="1">IF(W430="","",IF(M430&lt;&gt;OFFSET('Funding Input and Summary'!$AF$4,$CF430,0),1,""))</f>
        <v/>
      </c>
      <c r="CL430" s="46" t="str">
        <f t="shared" ca="1" si="106"/>
        <v/>
      </c>
      <c r="CM430" s="46" t="str">
        <f t="shared" si="100"/>
        <v/>
      </c>
      <c r="CN430" s="63"/>
      <c r="CO430" s="63"/>
      <c r="CP430" s="63"/>
      <c r="CQ430" s="63"/>
      <c r="CR430" s="63"/>
    </row>
    <row r="431" spans="1:96" ht="15" x14ac:dyDescent="0.25">
      <c r="A431" s="244" t="str">
        <f t="shared" ca="1" si="101"/>
        <v/>
      </c>
      <c r="B431" s="59"/>
      <c r="C431" s="47"/>
      <c r="D431" s="47"/>
      <c r="E431" s="47"/>
      <c r="F431" s="47"/>
      <c r="G431" s="47"/>
      <c r="H431" s="48"/>
      <c r="I431" s="47"/>
      <c r="J431" s="49"/>
      <c r="K431" s="49"/>
      <c r="L431" s="49"/>
      <c r="M431" s="50"/>
      <c r="N431" s="50"/>
      <c r="O431" s="52"/>
      <c r="P431" s="32"/>
      <c r="Q431" s="32"/>
      <c r="R431" s="20"/>
      <c r="S431" s="51"/>
      <c r="T431" s="275"/>
      <c r="U431" s="51"/>
      <c r="V431" s="51"/>
      <c r="W431" s="62"/>
      <c r="X431" s="52"/>
      <c r="Y431" s="12"/>
      <c r="Z431" s="12"/>
      <c r="AA431" s="276"/>
      <c r="AB431" s="276"/>
      <c r="AC431" s="254"/>
      <c r="AD431" s="254"/>
      <c r="AE431" s="12"/>
      <c r="AF431" s="12"/>
      <c r="AG431" s="254"/>
      <c r="AH431" s="274"/>
      <c r="AI431" s="51"/>
      <c r="AJ431" s="51"/>
      <c r="AK431" s="248"/>
      <c r="AL431" s="248"/>
      <c r="AM431" s="248"/>
      <c r="AN431" s="254"/>
      <c r="AO431" s="254"/>
      <c r="AP431" s="254"/>
      <c r="AQ431" s="274"/>
      <c r="AR431" s="274"/>
      <c r="AS431" s="274"/>
      <c r="AT431" s="254"/>
      <c r="AU431" s="274"/>
      <c r="AV431" s="276"/>
      <c r="AW431" s="276"/>
      <c r="AX431" s="276"/>
      <c r="AY431" s="12"/>
      <c r="AZ431" s="12"/>
      <c r="BA431" s="12"/>
      <c r="BB431" s="12"/>
      <c r="BC431" s="12"/>
      <c r="BD431" s="53"/>
      <c r="BE431" s="11" t="str">
        <f ca="1">IF(OR(ISBLANK($W431),ISBLANK($M431)),"",OFFSET(Measure_List!$J$2,MATCH($W431,Measure_List!$A$3:$A$4922,FALSE),MATCH(M431,Measure_List!$J$2:$BA$2,1)-1))</f>
        <v/>
      </c>
      <c r="BF431" s="36" t="str">
        <f>IF(ISBLANK($W431),"",(-1)*PV('Drop Downs'!$F$2,CB431,$AE431))</f>
        <v/>
      </c>
      <c r="BG431" s="11" t="str">
        <f t="shared" si="92"/>
        <v/>
      </c>
      <c r="BH431" s="34" t="str">
        <f t="shared" si="102"/>
        <v/>
      </c>
      <c r="BI431" s="36" t="str">
        <f t="shared" si="93"/>
        <v/>
      </c>
      <c r="BJ431" s="34" t="str">
        <f>IF(ISBLANK($W431),"",AB431*'Drop Downs'!$F$1)</f>
        <v/>
      </c>
      <c r="BK431" s="36" t="str">
        <f t="shared" si="103"/>
        <v/>
      </c>
      <c r="BL431" s="36" t="str">
        <f>IF(ISBLANK($W431),"",(-1)*PV('Drop Downs'!$F$2,$CB431,$AD431))</f>
        <v/>
      </c>
      <c r="BM431" s="36" t="str">
        <f>IF(ISBLANK($W431),"",(-1)*PV('Drop Downs'!$F$2,CB431,$AF431))</f>
        <v/>
      </c>
      <c r="BN431" s="11" t="str">
        <f t="shared" si="104"/>
        <v/>
      </c>
      <c r="BO431" s="11" t="str">
        <f t="shared" si="94"/>
        <v/>
      </c>
      <c r="BP431" s="11" t="str">
        <f t="shared" si="95"/>
        <v/>
      </c>
      <c r="BQ431" s="36" t="str">
        <f ca="1">IF(ISBLANK($W431),"",OFFSET(Bkgd_AvoidedCosts!$A$1,BT431-1,BU431-1))</f>
        <v/>
      </c>
      <c r="BR431" s="38" t="str">
        <f t="shared" si="96"/>
        <v/>
      </c>
      <c r="BS431" s="38" t="str">
        <f t="shared" si="97"/>
        <v/>
      </c>
      <c r="BT431" s="10" t="str">
        <f>IF(ISBLANK($W431),"",MATCH($CA431,Bkgd_AvoidedCosts!$A$1:$A$405,FALSE))</f>
        <v/>
      </c>
      <c r="BU431" s="10" t="str">
        <f>IF(ISBLANK($W431),"",MATCH(CB431&amp;BZ431,Bkgd_AvoidedCosts!$2:$2,FALSE))</f>
        <v/>
      </c>
      <c r="BV431" s="42" t="str">
        <f ca="1">IF(ISBLANK($W431),"",OFFSET(Measure_List!$A$2,$CC431,BV$5))</f>
        <v/>
      </c>
      <c r="BW431" s="42" t="str">
        <f ca="1">IF(ISBLANK($W431),"",OFFSET(Measure_List!$A$2,$CC431,BW$5))</f>
        <v/>
      </c>
      <c r="BX431" s="42" t="str">
        <f ca="1">IF(ISBLANK($W431),"",OFFSET(Measure_List!$A$2,$CC431,BX$5))</f>
        <v/>
      </c>
      <c r="BY431" s="42" t="str">
        <f ca="1">IF(ISBLANK($W431),"",OFFSET(Measure_List!$A$2,$CC431,BY$5))</f>
        <v/>
      </c>
      <c r="BZ431" s="42" t="str">
        <f ca="1">IF(ISBLANK($W431),"",OFFSET(Measure_List!$A$2,$CC431,BZ$5))</f>
        <v/>
      </c>
      <c r="CA431" s="42" t="str">
        <f ca="1">IF(ISBLANK($W431),"",OFFSET(Measure_List!$A$2,$CC431,CA$5))</f>
        <v/>
      </c>
      <c r="CB431" s="42" t="str">
        <f ca="1">IF(ISBLANK($W431),"",OFFSET(Measure_List!$A$2,$CC431,CB$5))</f>
        <v/>
      </c>
      <c r="CC431" s="42" t="str">
        <f>IF(ISBLANK($W431),"",MATCH($W431,Measure_List!$A$2:$A$4929,FALSE)-1)</f>
        <v/>
      </c>
      <c r="CD431" s="54" t="str">
        <f t="shared" si="98"/>
        <v/>
      </c>
      <c r="CE431" s="55" t="str">
        <f t="shared" si="105"/>
        <v/>
      </c>
      <c r="CF431" s="55" t="str">
        <f>IF(ISBLANK(W431),"",MATCH(P431,'Funding Input and Summary'!$A$5:$A$254,0))</f>
        <v/>
      </c>
      <c r="CG431" s="202" t="str">
        <f>IF(W431="","",IF(ISERROR(VLOOKUP(W431,Measure_List!$A$3:$A$1000,1,FALSE)),1,""))</f>
        <v/>
      </c>
      <c r="CH431" s="46" t="str">
        <f ca="1">IF(BV431="","",IF(BV431&lt;&gt;OFFSET('Funding Input and Summary'!$AE$4,$CF431,0),1,""))</f>
        <v/>
      </c>
      <c r="CI431" s="46" t="str">
        <f ca="1">IF(ISBLANK(W431),"",IF(BZ431&lt;&gt;IF(OFFSET('Funding Input and Summary'!$AG$4,$CF431,0)="Retrofit","R","L"),1,""))</f>
        <v/>
      </c>
      <c r="CJ431" s="46" t="str">
        <f t="shared" si="99"/>
        <v/>
      </c>
      <c r="CK431" s="46" t="str">
        <f ca="1">IF(W431="","",IF(M431&lt;&gt;OFFSET('Funding Input and Summary'!$AF$4,$CF431,0),1,""))</f>
        <v/>
      </c>
      <c r="CL431" s="46" t="str">
        <f t="shared" ca="1" si="106"/>
        <v/>
      </c>
      <c r="CM431" s="46" t="str">
        <f t="shared" si="100"/>
        <v/>
      </c>
      <c r="CN431" s="63"/>
      <c r="CO431" s="63"/>
      <c r="CP431" s="63"/>
      <c r="CQ431" s="63"/>
      <c r="CR431" s="63"/>
    </row>
    <row r="432" spans="1:96" ht="15" x14ac:dyDescent="0.25">
      <c r="A432" s="244" t="str">
        <f t="shared" ca="1" si="101"/>
        <v/>
      </c>
      <c r="B432" s="59"/>
      <c r="C432" s="47"/>
      <c r="D432" s="47"/>
      <c r="E432" s="47"/>
      <c r="F432" s="47"/>
      <c r="G432" s="47"/>
      <c r="H432" s="48"/>
      <c r="I432" s="47"/>
      <c r="J432" s="49"/>
      <c r="K432" s="49"/>
      <c r="L432" s="49"/>
      <c r="M432" s="50"/>
      <c r="N432" s="50"/>
      <c r="O432" s="52"/>
      <c r="P432" s="32"/>
      <c r="Q432" s="32"/>
      <c r="R432" s="20"/>
      <c r="S432" s="51"/>
      <c r="T432" s="275"/>
      <c r="U432" s="51"/>
      <c r="V432" s="51"/>
      <c r="W432" s="62"/>
      <c r="X432" s="52"/>
      <c r="Y432" s="12"/>
      <c r="Z432" s="12"/>
      <c r="AA432" s="276"/>
      <c r="AB432" s="276"/>
      <c r="AC432" s="254"/>
      <c r="AD432" s="254"/>
      <c r="AE432" s="12"/>
      <c r="AF432" s="12"/>
      <c r="AG432" s="254"/>
      <c r="AH432" s="274"/>
      <c r="AI432" s="51"/>
      <c r="AJ432" s="51"/>
      <c r="AK432" s="248"/>
      <c r="AL432" s="248"/>
      <c r="AM432" s="248"/>
      <c r="AN432" s="254"/>
      <c r="AO432" s="254"/>
      <c r="AP432" s="254"/>
      <c r="AQ432" s="274"/>
      <c r="AR432" s="274"/>
      <c r="AS432" s="274"/>
      <c r="AT432" s="254"/>
      <c r="AU432" s="274"/>
      <c r="AV432" s="276"/>
      <c r="AW432" s="276"/>
      <c r="AX432" s="276"/>
      <c r="AY432" s="12"/>
      <c r="AZ432" s="12"/>
      <c r="BA432" s="12"/>
      <c r="BB432" s="12"/>
      <c r="BC432" s="12"/>
      <c r="BD432" s="53"/>
      <c r="BE432" s="11" t="str">
        <f ca="1">IF(OR(ISBLANK($W432),ISBLANK($M432)),"",OFFSET(Measure_List!$J$2,MATCH($W432,Measure_List!$A$3:$A$4922,FALSE),MATCH(M432,Measure_List!$J$2:$BA$2,1)-1))</f>
        <v/>
      </c>
      <c r="BF432" s="36" t="str">
        <f>IF(ISBLANK($W432),"",(-1)*PV('Drop Downs'!$F$2,CB432,$AE432))</f>
        <v/>
      </c>
      <c r="BG432" s="11" t="str">
        <f t="shared" si="92"/>
        <v/>
      </c>
      <c r="BH432" s="34" t="str">
        <f t="shared" si="102"/>
        <v/>
      </c>
      <c r="BI432" s="36" t="str">
        <f t="shared" si="93"/>
        <v/>
      </c>
      <c r="BJ432" s="34" t="str">
        <f>IF(ISBLANK($W432),"",AB432*'Drop Downs'!$F$1)</f>
        <v/>
      </c>
      <c r="BK432" s="36" t="str">
        <f t="shared" si="103"/>
        <v/>
      </c>
      <c r="BL432" s="36" t="str">
        <f>IF(ISBLANK($W432),"",(-1)*PV('Drop Downs'!$F$2,$CB432,$AD432))</f>
        <v/>
      </c>
      <c r="BM432" s="36" t="str">
        <f>IF(ISBLANK($W432),"",(-1)*PV('Drop Downs'!$F$2,CB432,$AF432))</f>
        <v/>
      </c>
      <c r="BN432" s="11" t="str">
        <f t="shared" si="104"/>
        <v/>
      </c>
      <c r="BO432" s="11" t="str">
        <f t="shared" si="94"/>
        <v/>
      </c>
      <c r="BP432" s="11" t="str">
        <f t="shared" si="95"/>
        <v/>
      </c>
      <c r="BQ432" s="36" t="str">
        <f ca="1">IF(ISBLANK($W432),"",OFFSET(Bkgd_AvoidedCosts!$A$1,BT432-1,BU432-1))</f>
        <v/>
      </c>
      <c r="BR432" s="38" t="str">
        <f t="shared" si="96"/>
        <v/>
      </c>
      <c r="BS432" s="38" t="str">
        <f t="shared" si="97"/>
        <v/>
      </c>
      <c r="BT432" s="10" t="str">
        <f>IF(ISBLANK($W432),"",MATCH($CA432,Bkgd_AvoidedCosts!$A$1:$A$405,FALSE))</f>
        <v/>
      </c>
      <c r="BU432" s="10" t="str">
        <f>IF(ISBLANK($W432),"",MATCH(CB432&amp;BZ432,Bkgd_AvoidedCosts!$2:$2,FALSE))</f>
        <v/>
      </c>
      <c r="BV432" s="42" t="str">
        <f ca="1">IF(ISBLANK($W432),"",OFFSET(Measure_List!$A$2,$CC432,BV$5))</f>
        <v/>
      </c>
      <c r="BW432" s="42" t="str">
        <f ca="1">IF(ISBLANK($W432),"",OFFSET(Measure_List!$A$2,$CC432,BW$5))</f>
        <v/>
      </c>
      <c r="BX432" s="42" t="str">
        <f ca="1">IF(ISBLANK($W432),"",OFFSET(Measure_List!$A$2,$CC432,BX$5))</f>
        <v/>
      </c>
      <c r="BY432" s="42" t="str">
        <f ca="1">IF(ISBLANK($W432),"",OFFSET(Measure_List!$A$2,$CC432,BY$5))</f>
        <v/>
      </c>
      <c r="BZ432" s="42" t="str">
        <f ca="1">IF(ISBLANK($W432),"",OFFSET(Measure_List!$A$2,$CC432,BZ$5))</f>
        <v/>
      </c>
      <c r="CA432" s="42" t="str">
        <f ca="1">IF(ISBLANK($W432),"",OFFSET(Measure_List!$A$2,$CC432,CA$5))</f>
        <v/>
      </c>
      <c r="CB432" s="42" t="str">
        <f ca="1">IF(ISBLANK($W432),"",OFFSET(Measure_List!$A$2,$CC432,CB$5))</f>
        <v/>
      </c>
      <c r="CC432" s="42" t="str">
        <f>IF(ISBLANK($W432),"",MATCH($W432,Measure_List!$A$2:$A$4929,FALSE)-1)</f>
        <v/>
      </c>
      <c r="CD432" s="54" t="str">
        <f t="shared" si="98"/>
        <v/>
      </c>
      <c r="CE432" s="55" t="str">
        <f t="shared" si="105"/>
        <v/>
      </c>
      <c r="CF432" s="55" t="str">
        <f>IF(ISBLANK(W432),"",MATCH(P432,'Funding Input and Summary'!$A$5:$A$254,0))</f>
        <v/>
      </c>
      <c r="CG432" s="202" t="str">
        <f>IF(W432="","",IF(ISERROR(VLOOKUP(W432,Measure_List!$A$3:$A$1000,1,FALSE)),1,""))</f>
        <v/>
      </c>
      <c r="CH432" s="46" t="str">
        <f ca="1">IF(BV432="","",IF(BV432&lt;&gt;OFFSET('Funding Input and Summary'!$AE$4,$CF432,0),1,""))</f>
        <v/>
      </c>
      <c r="CI432" s="46" t="str">
        <f ca="1">IF(ISBLANK(W432),"",IF(BZ432&lt;&gt;IF(OFFSET('Funding Input and Summary'!$AG$4,$CF432,0)="Retrofit","R","L"),1,""))</f>
        <v/>
      </c>
      <c r="CJ432" s="46" t="str">
        <f t="shared" si="99"/>
        <v/>
      </c>
      <c r="CK432" s="46" t="str">
        <f ca="1">IF(W432="","",IF(M432&lt;&gt;OFFSET('Funding Input and Summary'!$AF$4,$CF432,0),1,""))</f>
        <v/>
      </c>
      <c r="CL432" s="46" t="str">
        <f t="shared" ca="1" si="106"/>
        <v/>
      </c>
      <c r="CM432" s="46" t="str">
        <f t="shared" si="100"/>
        <v/>
      </c>
      <c r="CN432" s="63"/>
      <c r="CO432" s="63"/>
      <c r="CP432" s="63"/>
      <c r="CQ432" s="63"/>
      <c r="CR432" s="63"/>
    </row>
    <row r="433" spans="1:96" ht="15" x14ac:dyDescent="0.25">
      <c r="A433" s="244" t="str">
        <f t="shared" ca="1" si="101"/>
        <v/>
      </c>
      <c r="B433" s="59"/>
      <c r="C433" s="47"/>
      <c r="D433" s="47"/>
      <c r="E433" s="47"/>
      <c r="F433" s="47"/>
      <c r="G433" s="47"/>
      <c r="H433" s="48"/>
      <c r="I433" s="47"/>
      <c r="J433" s="49"/>
      <c r="K433" s="49"/>
      <c r="L433" s="49"/>
      <c r="M433" s="50"/>
      <c r="N433" s="50"/>
      <c r="O433" s="52"/>
      <c r="P433" s="32"/>
      <c r="Q433" s="32"/>
      <c r="R433" s="20"/>
      <c r="S433" s="51"/>
      <c r="T433" s="275"/>
      <c r="U433" s="51"/>
      <c r="V433" s="51"/>
      <c r="W433" s="62"/>
      <c r="X433" s="52"/>
      <c r="Y433" s="12"/>
      <c r="Z433" s="12"/>
      <c r="AA433" s="276"/>
      <c r="AB433" s="276"/>
      <c r="AC433" s="254"/>
      <c r="AD433" s="254"/>
      <c r="AE433" s="12"/>
      <c r="AF433" s="12"/>
      <c r="AG433" s="254"/>
      <c r="AH433" s="274"/>
      <c r="AI433" s="51"/>
      <c r="AJ433" s="51"/>
      <c r="AK433" s="248"/>
      <c r="AL433" s="248"/>
      <c r="AM433" s="248"/>
      <c r="AN433" s="254"/>
      <c r="AO433" s="254"/>
      <c r="AP433" s="254"/>
      <c r="AQ433" s="274"/>
      <c r="AR433" s="274"/>
      <c r="AS433" s="274"/>
      <c r="AT433" s="254"/>
      <c r="AU433" s="274"/>
      <c r="AV433" s="276"/>
      <c r="AW433" s="276"/>
      <c r="AX433" s="276"/>
      <c r="AY433" s="12"/>
      <c r="AZ433" s="12"/>
      <c r="BA433" s="12"/>
      <c r="BB433" s="12"/>
      <c r="BC433" s="12"/>
      <c r="BD433" s="53"/>
      <c r="BE433" s="11" t="str">
        <f ca="1">IF(OR(ISBLANK($W433),ISBLANK($M433)),"",OFFSET(Measure_List!$J$2,MATCH($W433,Measure_List!$A$3:$A$4922,FALSE),MATCH(M433,Measure_List!$J$2:$BA$2,1)-1))</f>
        <v/>
      </c>
      <c r="BF433" s="36" t="str">
        <f>IF(ISBLANK($W433),"",(-1)*PV('Drop Downs'!$F$2,CB433,$AE433))</f>
        <v/>
      </c>
      <c r="BG433" s="11" t="str">
        <f t="shared" si="92"/>
        <v/>
      </c>
      <c r="BH433" s="34" t="str">
        <f t="shared" si="102"/>
        <v/>
      </c>
      <c r="BI433" s="36" t="str">
        <f t="shared" si="93"/>
        <v/>
      </c>
      <c r="BJ433" s="34" t="str">
        <f>IF(ISBLANK($W433),"",AB433*'Drop Downs'!$F$1)</f>
        <v/>
      </c>
      <c r="BK433" s="36" t="str">
        <f t="shared" si="103"/>
        <v/>
      </c>
      <c r="BL433" s="36" t="str">
        <f>IF(ISBLANK($W433),"",(-1)*PV('Drop Downs'!$F$2,$CB433,$AD433))</f>
        <v/>
      </c>
      <c r="BM433" s="36" t="str">
        <f>IF(ISBLANK($W433),"",(-1)*PV('Drop Downs'!$F$2,CB433,$AF433))</f>
        <v/>
      </c>
      <c r="BN433" s="11" t="str">
        <f t="shared" si="104"/>
        <v/>
      </c>
      <c r="BO433" s="11" t="str">
        <f t="shared" si="94"/>
        <v/>
      </c>
      <c r="BP433" s="11" t="str">
        <f t="shared" si="95"/>
        <v/>
      </c>
      <c r="BQ433" s="36" t="str">
        <f ca="1">IF(ISBLANK($W433),"",OFFSET(Bkgd_AvoidedCosts!$A$1,BT433-1,BU433-1))</f>
        <v/>
      </c>
      <c r="BR433" s="38" t="str">
        <f t="shared" si="96"/>
        <v/>
      </c>
      <c r="BS433" s="38" t="str">
        <f t="shared" si="97"/>
        <v/>
      </c>
      <c r="BT433" s="10" t="str">
        <f>IF(ISBLANK($W433),"",MATCH($CA433,Bkgd_AvoidedCosts!$A$1:$A$405,FALSE))</f>
        <v/>
      </c>
      <c r="BU433" s="10" t="str">
        <f>IF(ISBLANK($W433),"",MATCH(CB433&amp;BZ433,Bkgd_AvoidedCosts!$2:$2,FALSE))</f>
        <v/>
      </c>
      <c r="BV433" s="42" t="str">
        <f ca="1">IF(ISBLANK($W433),"",OFFSET(Measure_List!$A$2,$CC433,BV$5))</f>
        <v/>
      </c>
      <c r="BW433" s="42" t="str">
        <f ca="1">IF(ISBLANK($W433),"",OFFSET(Measure_List!$A$2,$CC433,BW$5))</f>
        <v/>
      </c>
      <c r="BX433" s="42" t="str">
        <f ca="1">IF(ISBLANK($W433),"",OFFSET(Measure_List!$A$2,$CC433,BX$5))</f>
        <v/>
      </c>
      <c r="BY433" s="42" t="str">
        <f ca="1">IF(ISBLANK($W433),"",OFFSET(Measure_List!$A$2,$CC433,BY$5))</f>
        <v/>
      </c>
      <c r="BZ433" s="42" t="str">
        <f ca="1">IF(ISBLANK($W433),"",OFFSET(Measure_List!$A$2,$CC433,BZ$5))</f>
        <v/>
      </c>
      <c r="CA433" s="42" t="str">
        <f ca="1">IF(ISBLANK($W433),"",OFFSET(Measure_List!$A$2,$CC433,CA$5))</f>
        <v/>
      </c>
      <c r="CB433" s="42" t="str">
        <f ca="1">IF(ISBLANK($W433),"",OFFSET(Measure_List!$A$2,$CC433,CB$5))</f>
        <v/>
      </c>
      <c r="CC433" s="42" t="str">
        <f>IF(ISBLANK($W433),"",MATCH($W433,Measure_List!$A$2:$A$4929,FALSE)-1)</f>
        <v/>
      </c>
      <c r="CD433" s="54" t="str">
        <f t="shared" si="98"/>
        <v/>
      </c>
      <c r="CE433" s="55" t="str">
        <f t="shared" si="105"/>
        <v/>
      </c>
      <c r="CF433" s="55" t="str">
        <f>IF(ISBLANK(W433),"",MATCH(P433,'Funding Input and Summary'!$A$5:$A$254,0))</f>
        <v/>
      </c>
      <c r="CG433" s="202" t="str">
        <f>IF(W433="","",IF(ISERROR(VLOOKUP(W433,Measure_List!$A$3:$A$1000,1,FALSE)),1,""))</f>
        <v/>
      </c>
      <c r="CH433" s="46" t="str">
        <f ca="1">IF(BV433="","",IF(BV433&lt;&gt;OFFSET('Funding Input and Summary'!$AE$4,$CF433,0),1,""))</f>
        <v/>
      </c>
      <c r="CI433" s="46" t="str">
        <f ca="1">IF(ISBLANK(W433),"",IF(BZ433&lt;&gt;IF(OFFSET('Funding Input and Summary'!$AG$4,$CF433,0)="Retrofit","R","L"),1,""))</f>
        <v/>
      </c>
      <c r="CJ433" s="46" t="str">
        <f t="shared" si="99"/>
        <v/>
      </c>
      <c r="CK433" s="46" t="str">
        <f ca="1">IF(W433="","",IF(M433&lt;&gt;OFFSET('Funding Input and Summary'!$AF$4,$CF433,0),1,""))</f>
        <v/>
      </c>
      <c r="CL433" s="46" t="str">
        <f t="shared" ca="1" si="106"/>
        <v/>
      </c>
      <c r="CM433" s="46" t="str">
        <f t="shared" si="100"/>
        <v/>
      </c>
      <c r="CN433" s="63"/>
      <c r="CO433" s="63"/>
      <c r="CP433" s="63"/>
      <c r="CQ433" s="63"/>
      <c r="CR433" s="63"/>
    </row>
    <row r="434" spans="1:96" ht="15" x14ac:dyDescent="0.25">
      <c r="A434" s="244" t="str">
        <f t="shared" ca="1" si="101"/>
        <v/>
      </c>
      <c r="B434" s="59"/>
      <c r="C434" s="47"/>
      <c r="D434" s="47"/>
      <c r="E434" s="47"/>
      <c r="F434" s="47"/>
      <c r="G434" s="47"/>
      <c r="H434" s="48"/>
      <c r="I434" s="47"/>
      <c r="J434" s="49"/>
      <c r="K434" s="49"/>
      <c r="L434" s="49"/>
      <c r="M434" s="50"/>
      <c r="N434" s="50"/>
      <c r="O434" s="52"/>
      <c r="P434" s="32"/>
      <c r="Q434" s="32"/>
      <c r="R434" s="20"/>
      <c r="S434" s="51"/>
      <c r="T434" s="275"/>
      <c r="U434" s="51"/>
      <c r="V434" s="51"/>
      <c r="W434" s="62"/>
      <c r="X434" s="52"/>
      <c r="Y434" s="12"/>
      <c r="Z434" s="12"/>
      <c r="AA434" s="276"/>
      <c r="AB434" s="276"/>
      <c r="AC434" s="254"/>
      <c r="AD434" s="254"/>
      <c r="AE434" s="12"/>
      <c r="AF434" s="12"/>
      <c r="AG434" s="254"/>
      <c r="AH434" s="274"/>
      <c r="AI434" s="51"/>
      <c r="AJ434" s="51"/>
      <c r="AK434" s="248"/>
      <c r="AL434" s="248"/>
      <c r="AM434" s="248"/>
      <c r="AN434" s="254"/>
      <c r="AO434" s="254"/>
      <c r="AP434" s="254"/>
      <c r="AQ434" s="274"/>
      <c r="AR434" s="274"/>
      <c r="AS434" s="274"/>
      <c r="AT434" s="254"/>
      <c r="AU434" s="274"/>
      <c r="AV434" s="276"/>
      <c r="AW434" s="276"/>
      <c r="AX434" s="276"/>
      <c r="AY434" s="12"/>
      <c r="AZ434" s="12"/>
      <c r="BA434" s="12"/>
      <c r="BB434" s="12"/>
      <c r="BC434" s="12"/>
      <c r="BD434" s="53"/>
      <c r="BE434" s="11" t="str">
        <f ca="1">IF(OR(ISBLANK($W434),ISBLANK($M434)),"",OFFSET(Measure_List!$J$2,MATCH($W434,Measure_List!$A$3:$A$4922,FALSE),MATCH(M434,Measure_List!$J$2:$BA$2,1)-1))</f>
        <v/>
      </c>
      <c r="BF434" s="36" t="str">
        <f>IF(ISBLANK($W434),"",(-1)*PV('Drop Downs'!$F$2,CB434,$AE434))</f>
        <v/>
      </c>
      <c r="BG434" s="11" t="str">
        <f t="shared" si="92"/>
        <v/>
      </c>
      <c r="BH434" s="34" t="str">
        <f t="shared" si="102"/>
        <v/>
      </c>
      <c r="BI434" s="36" t="str">
        <f t="shared" si="93"/>
        <v/>
      </c>
      <c r="BJ434" s="34" t="str">
        <f>IF(ISBLANK($W434),"",AB434*'Drop Downs'!$F$1)</f>
        <v/>
      </c>
      <c r="BK434" s="36" t="str">
        <f t="shared" si="103"/>
        <v/>
      </c>
      <c r="BL434" s="36" t="str">
        <f>IF(ISBLANK($W434),"",(-1)*PV('Drop Downs'!$F$2,$CB434,$AD434))</f>
        <v/>
      </c>
      <c r="BM434" s="36" t="str">
        <f>IF(ISBLANK($W434),"",(-1)*PV('Drop Downs'!$F$2,CB434,$AF434))</f>
        <v/>
      </c>
      <c r="BN434" s="11" t="str">
        <f t="shared" si="104"/>
        <v/>
      </c>
      <c r="BO434" s="11" t="str">
        <f t="shared" si="94"/>
        <v/>
      </c>
      <c r="BP434" s="11" t="str">
        <f t="shared" si="95"/>
        <v/>
      </c>
      <c r="BQ434" s="36" t="str">
        <f ca="1">IF(ISBLANK($W434),"",OFFSET(Bkgd_AvoidedCosts!$A$1,BT434-1,BU434-1))</f>
        <v/>
      </c>
      <c r="BR434" s="38" t="str">
        <f t="shared" si="96"/>
        <v/>
      </c>
      <c r="BS434" s="38" t="str">
        <f t="shared" si="97"/>
        <v/>
      </c>
      <c r="BT434" s="10" t="str">
        <f>IF(ISBLANK($W434),"",MATCH($CA434,Bkgd_AvoidedCosts!$A$1:$A$405,FALSE))</f>
        <v/>
      </c>
      <c r="BU434" s="10" t="str">
        <f>IF(ISBLANK($W434),"",MATCH(CB434&amp;BZ434,Bkgd_AvoidedCosts!$2:$2,FALSE))</f>
        <v/>
      </c>
      <c r="BV434" s="42" t="str">
        <f ca="1">IF(ISBLANK($W434),"",OFFSET(Measure_List!$A$2,$CC434,BV$5))</f>
        <v/>
      </c>
      <c r="BW434" s="42" t="str">
        <f ca="1">IF(ISBLANK($W434),"",OFFSET(Measure_List!$A$2,$CC434,BW$5))</f>
        <v/>
      </c>
      <c r="BX434" s="42" t="str">
        <f ca="1">IF(ISBLANK($W434),"",OFFSET(Measure_List!$A$2,$CC434,BX$5))</f>
        <v/>
      </c>
      <c r="BY434" s="42" t="str">
        <f ca="1">IF(ISBLANK($W434),"",OFFSET(Measure_List!$A$2,$CC434,BY$5))</f>
        <v/>
      </c>
      <c r="BZ434" s="42" t="str">
        <f ca="1">IF(ISBLANK($W434),"",OFFSET(Measure_List!$A$2,$CC434,BZ$5))</f>
        <v/>
      </c>
      <c r="CA434" s="42" t="str">
        <f ca="1">IF(ISBLANK($W434),"",OFFSET(Measure_List!$A$2,$CC434,CA$5))</f>
        <v/>
      </c>
      <c r="CB434" s="42" t="str">
        <f ca="1">IF(ISBLANK($W434),"",OFFSET(Measure_List!$A$2,$CC434,CB$5))</f>
        <v/>
      </c>
      <c r="CC434" s="42" t="str">
        <f>IF(ISBLANK($W434),"",MATCH($W434,Measure_List!$A$2:$A$4929,FALSE)-1)</f>
        <v/>
      </c>
      <c r="CD434" s="54" t="str">
        <f t="shared" si="98"/>
        <v/>
      </c>
      <c r="CE434" s="55" t="str">
        <f t="shared" si="105"/>
        <v/>
      </c>
      <c r="CF434" s="55" t="str">
        <f>IF(ISBLANK(W434),"",MATCH(P434,'Funding Input and Summary'!$A$5:$A$254,0))</f>
        <v/>
      </c>
      <c r="CG434" s="202" t="str">
        <f>IF(W434="","",IF(ISERROR(VLOOKUP(W434,Measure_List!$A$3:$A$1000,1,FALSE)),1,""))</f>
        <v/>
      </c>
      <c r="CH434" s="46" t="str">
        <f ca="1">IF(BV434="","",IF(BV434&lt;&gt;OFFSET('Funding Input and Summary'!$AE$4,$CF434,0),1,""))</f>
        <v/>
      </c>
      <c r="CI434" s="46" t="str">
        <f ca="1">IF(ISBLANK(W434),"",IF(BZ434&lt;&gt;IF(OFFSET('Funding Input and Summary'!$AG$4,$CF434,0)="Retrofit","R","L"),1,""))</f>
        <v/>
      </c>
      <c r="CJ434" s="46" t="str">
        <f t="shared" si="99"/>
        <v/>
      </c>
      <c r="CK434" s="46" t="str">
        <f ca="1">IF(W434="","",IF(M434&lt;&gt;OFFSET('Funding Input and Summary'!$AF$4,$CF434,0),1,""))</f>
        <v/>
      </c>
      <c r="CL434" s="46" t="str">
        <f t="shared" ca="1" si="106"/>
        <v/>
      </c>
      <c r="CM434" s="46" t="str">
        <f t="shared" si="100"/>
        <v/>
      </c>
      <c r="CN434" s="63"/>
      <c r="CO434" s="63"/>
      <c r="CP434" s="63"/>
      <c r="CQ434" s="63"/>
      <c r="CR434" s="63"/>
    </row>
    <row r="435" spans="1:96" ht="15" x14ac:dyDescent="0.25">
      <c r="A435" s="244" t="str">
        <f t="shared" ca="1" si="101"/>
        <v/>
      </c>
      <c r="B435" s="59"/>
      <c r="C435" s="47"/>
      <c r="D435" s="47"/>
      <c r="E435" s="47"/>
      <c r="F435" s="47"/>
      <c r="G435" s="47"/>
      <c r="H435" s="48"/>
      <c r="I435" s="47"/>
      <c r="J435" s="49"/>
      <c r="K435" s="49"/>
      <c r="L435" s="49"/>
      <c r="M435" s="50"/>
      <c r="N435" s="50"/>
      <c r="O435" s="52"/>
      <c r="P435" s="32"/>
      <c r="Q435" s="32"/>
      <c r="R435" s="20"/>
      <c r="S435" s="51"/>
      <c r="T435" s="275"/>
      <c r="U435" s="51"/>
      <c r="V435" s="51"/>
      <c r="W435" s="62"/>
      <c r="X435" s="52"/>
      <c r="Y435" s="12"/>
      <c r="Z435" s="12"/>
      <c r="AA435" s="276"/>
      <c r="AB435" s="276"/>
      <c r="AC435" s="254"/>
      <c r="AD435" s="254"/>
      <c r="AE435" s="12"/>
      <c r="AF435" s="12"/>
      <c r="AG435" s="254"/>
      <c r="AH435" s="274"/>
      <c r="AI435" s="51"/>
      <c r="AJ435" s="51"/>
      <c r="AK435" s="248"/>
      <c r="AL435" s="248"/>
      <c r="AM435" s="248"/>
      <c r="AN435" s="254"/>
      <c r="AO435" s="254"/>
      <c r="AP435" s="254"/>
      <c r="AQ435" s="274"/>
      <c r="AR435" s="274"/>
      <c r="AS435" s="274"/>
      <c r="AT435" s="254"/>
      <c r="AU435" s="274"/>
      <c r="AV435" s="276"/>
      <c r="AW435" s="276"/>
      <c r="AX435" s="276"/>
      <c r="AY435" s="12"/>
      <c r="AZ435" s="12"/>
      <c r="BA435" s="12"/>
      <c r="BB435" s="12"/>
      <c r="BC435" s="12"/>
      <c r="BD435" s="53"/>
      <c r="BE435" s="11" t="str">
        <f ca="1">IF(OR(ISBLANK($W435),ISBLANK($M435)),"",OFFSET(Measure_List!$J$2,MATCH($W435,Measure_List!$A$3:$A$4922,FALSE),MATCH(M435,Measure_List!$J$2:$BA$2,1)-1))</f>
        <v/>
      </c>
      <c r="BF435" s="36" t="str">
        <f>IF(ISBLANK($W435),"",(-1)*PV('Drop Downs'!$F$2,CB435,$AE435))</f>
        <v/>
      </c>
      <c r="BG435" s="11" t="str">
        <f t="shared" si="92"/>
        <v/>
      </c>
      <c r="BH435" s="34" t="str">
        <f t="shared" si="102"/>
        <v/>
      </c>
      <c r="BI435" s="36" t="str">
        <f t="shared" si="93"/>
        <v/>
      </c>
      <c r="BJ435" s="34" t="str">
        <f>IF(ISBLANK($W435),"",AB435*'Drop Downs'!$F$1)</f>
        <v/>
      </c>
      <c r="BK435" s="36" t="str">
        <f t="shared" si="103"/>
        <v/>
      </c>
      <c r="BL435" s="36" t="str">
        <f>IF(ISBLANK($W435),"",(-1)*PV('Drop Downs'!$F$2,$CB435,$AD435))</f>
        <v/>
      </c>
      <c r="BM435" s="36" t="str">
        <f>IF(ISBLANK($W435),"",(-1)*PV('Drop Downs'!$F$2,CB435,$AF435))</f>
        <v/>
      </c>
      <c r="BN435" s="11" t="str">
        <f t="shared" si="104"/>
        <v/>
      </c>
      <c r="BO435" s="11" t="str">
        <f t="shared" si="94"/>
        <v/>
      </c>
      <c r="BP435" s="11" t="str">
        <f t="shared" si="95"/>
        <v/>
      </c>
      <c r="BQ435" s="36" t="str">
        <f ca="1">IF(ISBLANK($W435),"",OFFSET(Bkgd_AvoidedCosts!$A$1,BT435-1,BU435-1))</f>
        <v/>
      </c>
      <c r="BR435" s="38" t="str">
        <f t="shared" si="96"/>
        <v/>
      </c>
      <c r="BS435" s="38" t="str">
        <f t="shared" si="97"/>
        <v/>
      </c>
      <c r="BT435" s="10" t="str">
        <f>IF(ISBLANK($W435),"",MATCH($CA435,Bkgd_AvoidedCosts!$A$1:$A$405,FALSE))</f>
        <v/>
      </c>
      <c r="BU435" s="10" t="str">
        <f>IF(ISBLANK($W435),"",MATCH(CB435&amp;BZ435,Bkgd_AvoidedCosts!$2:$2,FALSE))</f>
        <v/>
      </c>
      <c r="BV435" s="42" t="str">
        <f ca="1">IF(ISBLANK($W435),"",OFFSET(Measure_List!$A$2,$CC435,BV$5))</f>
        <v/>
      </c>
      <c r="BW435" s="42" t="str">
        <f ca="1">IF(ISBLANK($W435),"",OFFSET(Measure_List!$A$2,$CC435,BW$5))</f>
        <v/>
      </c>
      <c r="BX435" s="42" t="str">
        <f ca="1">IF(ISBLANK($W435),"",OFFSET(Measure_List!$A$2,$CC435,BX$5))</f>
        <v/>
      </c>
      <c r="BY435" s="42" t="str">
        <f ca="1">IF(ISBLANK($W435),"",OFFSET(Measure_List!$A$2,$CC435,BY$5))</f>
        <v/>
      </c>
      <c r="BZ435" s="42" t="str">
        <f ca="1">IF(ISBLANK($W435),"",OFFSET(Measure_List!$A$2,$CC435,BZ$5))</f>
        <v/>
      </c>
      <c r="CA435" s="42" t="str">
        <f ca="1">IF(ISBLANK($W435),"",OFFSET(Measure_List!$A$2,$CC435,CA$5))</f>
        <v/>
      </c>
      <c r="CB435" s="42" t="str">
        <f ca="1">IF(ISBLANK($W435),"",OFFSET(Measure_List!$A$2,$CC435,CB$5))</f>
        <v/>
      </c>
      <c r="CC435" s="42" t="str">
        <f>IF(ISBLANK($W435),"",MATCH($W435,Measure_List!$A$2:$A$4929,FALSE)-1)</f>
        <v/>
      </c>
      <c r="CD435" s="54" t="str">
        <f t="shared" si="98"/>
        <v/>
      </c>
      <c r="CE435" s="55" t="str">
        <f t="shared" si="105"/>
        <v/>
      </c>
      <c r="CF435" s="55" t="str">
        <f>IF(ISBLANK(W435),"",MATCH(P435,'Funding Input and Summary'!$A$5:$A$254,0))</f>
        <v/>
      </c>
      <c r="CG435" s="202" t="str">
        <f>IF(W435="","",IF(ISERROR(VLOOKUP(W435,Measure_List!$A$3:$A$1000,1,FALSE)),1,""))</f>
        <v/>
      </c>
      <c r="CH435" s="46" t="str">
        <f ca="1">IF(BV435="","",IF(BV435&lt;&gt;OFFSET('Funding Input and Summary'!$AE$4,$CF435,0),1,""))</f>
        <v/>
      </c>
      <c r="CI435" s="46" t="str">
        <f ca="1">IF(ISBLANK(W435),"",IF(BZ435&lt;&gt;IF(OFFSET('Funding Input and Summary'!$AG$4,$CF435,0)="Retrofit","R","L"),1,""))</f>
        <v/>
      </c>
      <c r="CJ435" s="46" t="str">
        <f t="shared" si="99"/>
        <v/>
      </c>
      <c r="CK435" s="46" t="str">
        <f ca="1">IF(W435="","",IF(M435&lt;&gt;OFFSET('Funding Input and Summary'!$AF$4,$CF435,0),1,""))</f>
        <v/>
      </c>
      <c r="CL435" s="46" t="str">
        <f t="shared" ca="1" si="106"/>
        <v/>
      </c>
      <c r="CM435" s="46" t="str">
        <f t="shared" si="100"/>
        <v/>
      </c>
      <c r="CN435" s="63"/>
      <c r="CO435" s="63"/>
      <c r="CP435" s="63"/>
      <c r="CQ435" s="63"/>
      <c r="CR435" s="63"/>
    </row>
    <row r="436" spans="1:96" ht="15" x14ac:dyDescent="0.25">
      <c r="A436" s="244" t="str">
        <f t="shared" ca="1" si="101"/>
        <v/>
      </c>
      <c r="B436" s="59"/>
      <c r="C436" s="47"/>
      <c r="D436" s="47"/>
      <c r="E436" s="47"/>
      <c r="F436" s="47"/>
      <c r="G436" s="47"/>
      <c r="H436" s="48"/>
      <c r="I436" s="47"/>
      <c r="J436" s="49"/>
      <c r="K436" s="49"/>
      <c r="L436" s="49"/>
      <c r="M436" s="50"/>
      <c r="N436" s="50"/>
      <c r="O436" s="52"/>
      <c r="P436" s="32"/>
      <c r="Q436" s="32"/>
      <c r="R436" s="20"/>
      <c r="S436" s="51"/>
      <c r="T436" s="275"/>
      <c r="U436" s="51"/>
      <c r="V436" s="51"/>
      <c r="W436" s="62"/>
      <c r="X436" s="52"/>
      <c r="Y436" s="12"/>
      <c r="Z436" s="12"/>
      <c r="AA436" s="276"/>
      <c r="AB436" s="276"/>
      <c r="AC436" s="254"/>
      <c r="AD436" s="254"/>
      <c r="AE436" s="12"/>
      <c r="AF436" s="12"/>
      <c r="AG436" s="254"/>
      <c r="AH436" s="274"/>
      <c r="AI436" s="51"/>
      <c r="AJ436" s="51"/>
      <c r="AK436" s="248"/>
      <c r="AL436" s="248"/>
      <c r="AM436" s="248"/>
      <c r="AN436" s="254"/>
      <c r="AO436" s="254"/>
      <c r="AP436" s="254"/>
      <c r="AQ436" s="274"/>
      <c r="AR436" s="274"/>
      <c r="AS436" s="274"/>
      <c r="AT436" s="254"/>
      <c r="AU436" s="274"/>
      <c r="AV436" s="276"/>
      <c r="AW436" s="276"/>
      <c r="AX436" s="276"/>
      <c r="AY436" s="12"/>
      <c r="AZ436" s="12"/>
      <c r="BA436" s="12"/>
      <c r="BB436" s="12"/>
      <c r="BC436" s="12"/>
      <c r="BD436" s="53"/>
      <c r="BE436" s="11" t="str">
        <f ca="1">IF(OR(ISBLANK($W436),ISBLANK($M436)),"",OFFSET(Measure_List!$J$2,MATCH($W436,Measure_List!$A$3:$A$4922,FALSE),MATCH(M436,Measure_List!$J$2:$BA$2,1)-1))</f>
        <v/>
      </c>
      <c r="BF436" s="36" t="str">
        <f>IF(ISBLANK($W436),"",(-1)*PV('Drop Downs'!$F$2,CB436,$AE436))</f>
        <v/>
      </c>
      <c r="BG436" s="11" t="str">
        <f t="shared" si="92"/>
        <v/>
      </c>
      <c r="BH436" s="34" t="str">
        <f t="shared" si="102"/>
        <v/>
      </c>
      <c r="BI436" s="36" t="str">
        <f t="shared" si="93"/>
        <v/>
      </c>
      <c r="BJ436" s="34" t="str">
        <f>IF(ISBLANK($W436),"",AB436*'Drop Downs'!$F$1)</f>
        <v/>
      </c>
      <c r="BK436" s="36" t="str">
        <f t="shared" si="103"/>
        <v/>
      </c>
      <c r="BL436" s="36" t="str">
        <f>IF(ISBLANK($W436),"",(-1)*PV('Drop Downs'!$F$2,$CB436,$AD436))</f>
        <v/>
      </c>
      <c r="BM436" s="36" t="str">
        <f>IF(ISBLANK($W436),"",(-1)*PV('Drop Downs'!$F$2,CB436,$AF436))</f>
        <v/>
      </c>
      <c r="BN436" s="11" t="str">
        <f t="shared" si="104"/>
        <v/>
      </c>
      <c r="BO436" s="11" t="str">
        <f t="shared" si="94"/>
        <v/>
      </c>
      <c r="BP436" s="11" t="str">
        <f t="shared" si="95"/>
        <v/>
      </c>
      <c r="BQ436" s="36" t="str">
        <f ca="1">IF(ISBLANK($W436),"",OFFSET(Bkgd_AvoidedCosts!$A$1,BT436-1,BU436-1))</f>
        <v/>
      </c>
      <c r="BR436" s="38" t="str">
        <f t="shared" si="96"/>
        <v/>
      </c>
      <c r="BS436" s="38" t="str">
        <f t="shared" si="97"/>
        <v/>
      </c>
      <c r="BT436" s="10" t="str">
        <f>IF(ISBLANK($W436),"",MATCH($CA436,Bkgd_AvoidedCosts!$A$1:$A$405,FALSE))</f>
        <v/>
      </c>
      <c r="BU436" s="10" t="str">
        <f>IF(ISBLANK($W436),"",MATCH(CB436&amp;BZ436,Bkgd_AvoidedCosts!$2:$2,FALSE))</f>
        <v/>
      </c>
      <c r="BV436" s="42" t="str">
        <f ca="1">IF(ISBLANK($W436),"",OFFSET(Measure_List!$A$2,$CC436,BV$5))</f>
        <v/>
      </c>
      <c r="BW436" s="42" t="str">
        <f ca="1">IF(ISBLANK($W436),"",OFFSET(Measure_List!$A$2,$CC436,BW$5))</f>
        <v/>
      </c>
      <c r="BX436" s="42" t="str">
        <f ca="1">IF(ISBLANK($W436),"",OFFSET(Measure_List!$A$2,$CC436,BX$5))</f>
        <v/>
      </c>
      <c r="BY436" s="42" t="str">
        <f ca="1">IF(ISBLANK($W436),"",OFFSET(Measure_List!$A$2,$CC436,BY$5))</f>
        <v/>
      </c>
      <c r="BZ436" s="42" t="str">
        <f ca="1">IF(ISBLANK($W436),"",OFFSET(Measure_List!$A$2,$CC436,BZ$5))</f>
        <v/>
      </c>
      <c r="CA436" s="42" t="str">
        <f ca="1">IF(ISBLANK($W436),"",OFFSET(Measure_List!$A$2,$CC436,CA$5))</f>
        <v/>
      </c>
      <c r="CB436" s="42" t="str">
        <f ca="1">IF(ISBLANK($W436),"",OFFSET(Measure_List!$A$2,$CC436,CB$5))</f>
        <v/>
      </c>
      <c r="CC436" s="42" t="str">
        <f>IF(ISBLANK($W436),"",MATCH($W436,Measure_List!$A$2:$A$4929,FALSE)-1)</f>
        <v/>
      </c>
      <c r="CD436" s="54" t="str">
        <f t="shared" si="98"/>
        <v/>
      </c>
      <c r="CE436" s="55" t="str">
        <f t="shared" si="105"/>
        <v/>
      </c>
      <c r="CF436" s="55" t="str">
        <f>IF(ISBLANK(W436),"",MATCH(P436,'Funding Input and Summary'!$A$5:$A$254,0))</f>
        <v/>
      </c>
      <c r="CG436" s="202" t="str">
        <f>IF(W436="","",IF(ISERROR(VLOOKUP(W436,Measure_List!$A$3:$A$1000,1,FALSE)),1,""))</f>
        <v/>
      </c>
      <c r="CH436" s="46" t="str">
        <f ca="1">IF(BV436="","",IF(BV436&lt;&gt;OFFSET('Funding Input and Summary'!$AE$4,$CF436,0),1,""))</f>
        <v/>
      </c>
      <c r="CI436" s="46" t="str">
        <f ca="1">IF(ISBLANK(W436),"",IF(BZ436&lt;&gt;IF(OFFSET('Funding Input and Summary'!$AG$4,$CF436,0)="Retrofit","R","L"),1,""))</f>
        <v/>
      </c>
      <c r="CJ436" s="46" t="str">
        <f t="shared" si="99"/>
        <v/>
      </c>
      <c r="CK436" s="46" t="str">
        <f ca="1">IF(W436="","",IF(M436&lt;&gt;OFFSET('Funding Input and Summary'!$AF$4,$CF436,0),1,""))</f>
        <v/>
      </c>
      <c r="CL436" s="46" t="str">
        <f t="shared" ca="1" si="106"/>
        <v/>
      </c>
      <c r="CM436" s="46" t="str">
        <f t="shared" si="100"/>
        <v/>
      </c>
      <c r="CN436" s="63"/>
      <c r="CO436" s="63"/>
      <c r="CP436" s="63"/>
      <c r="CQ436" s="63"/>
      <c r="CR436" s="63"/>
    </row>
    <row r="437" spans="1:96" ht="15" x14ac:dyDescent="0.25">
      <c r="A437" s="244" t="str">
        <f t="shared" ca="1" si="101"/>
        <v/>
      </c>
      <c r="B437" s="59"/>
      <c r="C437" s="47"/>
      <c r="D437" s="47"/>
      <c r="E437" s="47"/>
      <c r="F437" s="47"/>
      <c r="G437" s="47"/>
      <c r="H437" s="48"/>
      <c r="I437" s="47"/>
      <c r="J437" s="49"/>
      <c r="K437" s="49"/>
      <c r="L437" s="49"/>
      <c r="M437" s="50"/>
      <c r="N437" s="50"/>
      <c r="O437" s="52"/>
      <c r="P437" s="32"/>
      <c r="Q437" s="32"/>
      <c r="R437" s="20"/>
      <c r="S437" s="51"/>
      <c r="T437" s="275"/>
      <c r="U437" s="51"/>
      <c r="V437" s="51"/>
      <c r="W437" s="62"/>
      <c r="X437" s="52"/>
      <c r="Y437" s="12"/>
      <c r="Z437" s="12"/>
      <c r="AA437" s="276"/>
      <c r="AB437" s="276"/>
      <c r="AC437" s="254"/>
      <c r="AD437" s="254"/>
      <c r="AE437" s="12"/>
      <c r="AF437" s="12"/>
      <c r="AG437" s="254"/>
      <c r="AH437" s="274"/>
      <c r="AI437" s="51"/>
      <c r="AJ437" s="51"/>
      <c r="AK437" s="248"/>
      <c r="AL437" s="248"/>
      <c r="AM437" s="248"/>
      <c r="AN437" s="254"/>
      <c r="AO437" s="254"/>
      <c r="AP437" s="254"/>
      <c r="AQ437" s="274"/>
      <c r="AR437" s="274"/>
      <c r="AS437" s="274"/>
      <c r="AT437" s="254"/>
      <c r="AU437" s="274"/>
      <c r="AV437" s="276"/>
      <c r="AW437" s="276"/>
      <c r="AX437" s="276"/>
      <c r="AY437" s="12"/>
      <c r="AZ437" s="12"/>
      <c r="BA437" s="12"/>
      <c r="BB437" s="12"/>
      <c r="BC437" s="12"/>
      <c r="BD437" s="53"/>
      <c r="BE437" s="11" t="str">
        <f ca="1">IF(OR(ISBLANK($W437),ISBLANK($M437)),"",OFFSET(Measure_List!$J$2,MATCH($W437,Measure_List!$A$3:$A$4922,FALSE),MATCH(M437,Measure_List!$J$2:$BA$2,1)-1))</f>
        <v/>
      </c>
      <c r="BF437" s="36" t="str">
        <f>IF(ISBLANK($W437),"",(-1)*PV('Drop Downs'!$F$2,CB437,$AE437))</f>
        <v/>
      </c>
      <c r="BG437" s="11" t="str">
        <f t="shared" si="92"/>
        <v/>
      </c>
      <c r="BH437" s="34" t="str">
        <f t="shared" si="102"/>
        <v/>
      </c>
      <c r="BI437" s="36" t="str">
        <f t="shared" si="93"/>
        <v/>
      </c>
      <c r="BJ437" s="34" t="str">
        <f>IF(ISBLANK($W437),"",AB437*'Drop Downs'!$F$1)</f>
        <v/>
      </c>
      <c r="BK437" s="36" t="str">
        <f t="shared" si="103"/>
        <v/>
      </c>
      <c r="BL437" s="36" t="str">
        <f>IF(ISBLANK($W437),"",(-1)*PV('Drop Downs'!$F$2,$CB437,$AD437))</f>
        <v/>
      </c>
      <c r="BM437" s="36" t="str">
        <f>IF(ISBLANK($W437),"",(-1)*PV('Drop Downs'!$F$2,CB437,$AF437))</f>
        <v/>
      </c>
      <c r="BN437" s="11" t="str">
        <f t="shared" si="104"/>
        <v/>
      </c>
      <c r="BO437" s="11" t="str">
        <f t="shared" si="94"/>
        <v/>
      </c>
      <c r="BP437" s="11" t="str">
        <f t="shared" si="95"/>
        <v/>
      </c>
      <c r="BQ437" s="36" t="str">
        <f ca="1">IF(ISBLANK($W437),"",OFFSET(Bkgd_AvoidedCosts!$A$1,BT437-1,BU437-1))</f>
        <v/>
      </c>
      <c r="BR437" s="38" t="str">
        <f t="shared" si="96"/>
        <v/>
      </c>
      <c r="BS437" s="38" t="str">
        <f t="shared" si="97"/>
        <v/>
      </c>
      <c r="BT437" s="10" t="str">
        <f>IF(ISBLANK($W437),"",MATCH($CA437,Bkgd_AvoidedCosts!$A$1:$A$405,FALSE))</f>
        <v/>
      </c>
      <c r="BU437" s="10" t="str">
        <f>IF(ISBLANK($W437),"",MATCH(CB437&amp;BZ437,Bkgd_AvoidedCosts!$2:$2,FALSE))</f>
        <v/>
      </c>
      <c r="BV437" s="42" t="str">
        <f ca="1">IF(ISBLANK($W437),"",OFFSET(Measure_List!$A$2,$CC437,BV$5))</f>
        <v/>
      </c>
      <c r="BW437" s="42" t="str">
        <f ca="1">IF(ISBLANK($W437),"",OFFSET(Measure_List!$A$2,$CC437,BW$5))</f>
        <v/>
      </c>
      <c r="BX437" s="42" t="str">
        <f ca="1">IF(ISBLANK($W437),"",OFFSET(Measure_List!$A$2,$CC437,BX$5))</f>
        <v/>
      </c>
      <c r="BY437" s="42" t="str">
        <f ca="1">IF(ISBLANK($W437),"",OFFSET(Measure_List!$A$2,$CC437,BY$5))</f>
        <v/>
      </c>
      <c r="BZ437" s="42" t="str">
        <f ca="1">IF(ISBLANK($W437),"",OFFSET(Measure_List!$A$2,$CC437,BZ$5))</f>
        <v/>
      </c>
      <c r="CA437" s="42" t="str">
        <f ca="1">IF(ISBLANK($W437),"",OFFSET(Measure_List!$A$2,$CC437,CA$5))</f>
        <v/>
      </c>
      <c r="CB437" s="42" t="str">
        <f ca="1">IF(ISBLANK($W437),"",OFFSET(Measure_List!$A$2,$CC437,CB$5))</f>
        <v/>
      </c>
      <c r="CC437" s="42" t="str">
        <f>IF(ISBLANK($W437),"",MATCH($W437,Measure_List!$A$2:$A$4929,FALSE)-1)</f>
        <v/>
      </c>
      <c r="CD437" s="54" t="str">
        <f t="shared" si="98"/>
        <v/>
      </c>
      <c r="CE437" s="55" t="str">
        <f t="shared" si="105"/>
        <v/>
      </c>
      <c r="CF437" s="55" t="str">
        <f>IF(ISBLANK(W437),"",MATCH(P437,'Funding Input and Summary'!$A$5:$A$254,0))</f>
        <v/>
      </c>
      <c r="CG437" s="202" t="str">
        <f>IF(W437="","",IF(ISERROR(VLOOKUP(W437,Measure_List!$A$3:$A$1000,1,FALSE)),1,""))</f>
        <v/>
      </c>
      <c r="CH437" s="46" t="str">
        <f ca="1">IF(BV437="","",IF(BV437&lt;&gt;OFFSET('Funding Input and Summary'!$AE$4,$CF437,0),1,""))</f>
        <v/>
      </c>
      <c r="CI437" s="46" t="str">
        <f ca="1">IF(ISBLANK(W437),"",IF(BZ437&lt;&gt;IF(OFFSET('Funding Input and Summary'!$AG$4,$CF437,0)="Retrofit","R","L"),1,""))</f>
        <v/>
      </c>
      <c r="CJ437" s="46" t="str">
        <f t="shared" si="99"/>
        <v/>
      </c>
      <c r="CK437" s="46" t="str">
        <f ca="1">IF(W437="","",IF(M437&lt;&gt;OFFSET('Funding Input and Summary'!$AF$4,$CF437,0),1,""))</f>
        <v/>
      </c>
      <c r="CL437" s="46" t="str">
        <f t="shared" ca="1" si="106"/>
        <v/>
      </c>
      <c r="CM437" s="46" t="str">
        <f t="shared" si="100"/>
        <v/>
      </c>
      <c r="CN437" s="63"/>
      <c r="CO437" s="63"/>
      <c r="CP437" s="63"/>
      <c r="CQ437" s="63"/>
      <c r="CR437" s="63"/>
    </row>
    <row r="438" spans="1:96" ht="15" x14ac:dyDescent="0.25">
      <c r="A438" s="244" t="str">
        <f t="shared" ca="1" si="101"/>
        <v/>
      </c>
      <c r="B438" s="59"/>
      <c r="C438" s="47"/>
      <c r="D438" s="47"/>
      <c r="E438" s="47"/>
      <c r="F438" s="47"/>
      <c r="G438" s="47"/>
      <c r="H438" s="48"/>
      <c r="I438" s="47"/>
      <c r="J438" s="49"/>
      <c r="K438" s="49"/>
      <c r="L438" s="49"/>
      <c r="M438" s="50"/>
      <c r="N438" s="50"/>
      <c r="O438" s="52"/>
      <c r="P438" s="32"/>
      <c r="Q438" s="32"/>
      <c r="R438" s="20"/>
      <c r="S438" s="51"/>
      <c r="T438" s="275"/>
      <c r="U438" s="51"/>
      <c r="V438" s="51"/>
      <c r="W438" s="62"/>
      <c r="X438" s="52"/>
      <c r="Y438" s="12"/>
      <c r="Z438" s="12"/>
      <c r="AA438" s="276"/>
      <c r="AB438" s="276"/>
      <c r="AC438" s="254"/>
      <c r="AD438" s="254"/>
      <c r="AE438" s="12"/>
      <c r="AF438" s="12"/>
      <c r="AG438" s="254"/>
      <c r="AH438" s="274"/>
      <c r="AI438" s="51"/>
      <c r="AJ438" s="51"/>
      <c r="AK438" s="248"/>
      <c r="AL438" s="248"/>
      <c r="AM438" s="248"/>
      <c r="AN438" s="254"/>
      <c r="AO438" s="254"/>
      <c r="AP438" s="254"/>
      <c r="AQ438" s="274"/>
      <c r="AR438" s="274"/>
      <c r="AS438" s="274"/>
      <c r="AT438" s="254"/>
      <c r="AU438" s="274"/>
      <c r="AV438" s="276"/>
      <c r="AW438" s="276"/>
      <c r="AX438" s="276"/>
      <c r="AY438" s="12"/>
      <c r="AZ438" s="12"/>
      <c r="BA438" s="12"/>
      <c r="BB438" s="12"/>
      <c r="BC438" s="12"/>
      <c r="BD438" s="53"/>
      <c r="BE438" s="11" t="str">
        <f ca="1">IF(OR(ISBLANK($W438),ISBLANK($M438)),"",OFFSET(Measure_List!$J$2,MATCH($W438,Measure_List!$A$3:$A$4922,FALSE),MATCH(M438,Measure_List!$J$2:$BA$2,1)-1))</f>
        <v/>
      </c>
      <c r="BF438" s="36" t="str">
        <f>IF(ISBLANK($W438),"",(-1)*PV('Drop Downs'!$F$2,CB438,$AE438))</f>
        <v/>
      </c>
      <c r="BG438" s="11" t="str">
        <f t="shared" si="92"/>
        <v/>
      </c>
      <c r="BH438" s="34" t="str">
        <f t="shared" si="102"/>
        <v/>
      </c>
      <c r="BI438" s="36" t="str">
        <f t="shared" si="93"/>
        <v/>
      </c>
      <c r="BJ438" s="34" t="str">
        <f>IF(ISBLANK($W438),"",AB438*'Drop Downs'!$F$1)</f>
        <v/>
      </c>
      <c r="BK438" s="36" t="str">
        <f t="shared" si="103"/>
        <v/>
      </c>
      <c r="BL438" s="36" t="str">
        <f>IF(ISBLANK($W438),"",(-1)*PV('Drop Downs'!$F$2,$CB438,$AD438))</f>
        <v/>
      </c>
      <c r="BM438" s="36" t="str">
        <f>IF(ISBLANK($W438),"",(-1)*PV('Drop Downs'!$F$2,CB438,$AF438))</f>
        <v/>
      </c>
      <c r="BN438" s="11" t="str">
        <f t="shared" si="104"/>
        <v/>
      </c>
      <c r="BO438" s="11" t="str">
        <f t="shared" si="94"/>
        <v/>
      </c>
      <c r="BP438" s="11" t="str">
        <f t="shared" si="95"/>
        <v/>
      </c>
      <c r="BQ438" s="36" t="str">
        <f ca="1">IF(ISBLANK($W438),"",OFFSET(Bkgd_AvoidedCosts!$A$1,BT438-1,BU438-1))</f>
        <v/>
      </c>
      <c r="BR438" s="38" t="str">
        <f t="shared" si="96"/>
        <v/>
      </c>
      <c r="BS438" s="38" t="str">
        <f t="shared" si="97"/>
        <v/>
      </c>
      <c r="BT438" s="10" t="str">
        <f>IF(ISBLANK($W438),"",MATCH($CA438,Bkgd_AvoidedCosts!$A$1:$A$405,FALSE))</f>
        <v/>
      </c>
      <c r="BU438" s="10" t="str">
        <f>IF(ISBLANK($W438),"",MATCH(CB438&amp;BZ438,Bkgd_AvoidedCosts!$2:$2,FALSE))</f>
        <v/>
      </c>
      <c r="BV438" s="42" t="str">
        <f ca="1">IF(ISBLANK($W438),"",OFFSET(Measure_List!$A$2,$CC438,BV$5))</f>
        <v/>
      </c>
      <c r="BW438" s="42" t="str">
        <f ca="1">IF(ISBLANK($W438),"",OFFSET(Measure_List!$A$2,$CC438,BW$5))</f>
        <v/>
      </c>
      <c r="BX438" s="42" t="str">
        <f ca="1">IF(ISBLANK($W438),"",OFFSET(Measure_List!$A$2,$CC438,BX$5))</f>
        <v/>
      </c>
      <c r="BY438" s="42" t="str">
        <f ca="1">IF(ISBLANK($W438),"",OFFSET(Measure_List!$A$2,$CC438,BY$5))</f>
        <v/>
      </c>
      <c r="BZ438" s="42" t="str">
        <f ca="1">IF(ISBLANK($W438),"",OFFSET(Measure_List!$A$2,$CC438,BZ$5))</f>
        <v/>
      </c>
      <c r="CA438" s="42" t="str">
        <f ca="1">IF(ISBLANK($W438),"",OFFSET(Measure_List!$A$2,$CC438,CA$5))</f>
        <v/>
      </c>
      <c r="CB438" s="42" t="str">
        <f ca="1">IF(ISBLANK($W438),"",OFFSET(Measure_List!$A$2,$CC438,CB$5))</f>
        <v/>
      </c>
      <c r="CC438" s="42" t="str">
        <f>IF(ISBLANK($W438),"",MATCH($W438,Measure_List!$A$2:$A$4929,FALSE)-1)</f>
        <v/>
      </c>
      <c r="CD438" s="54" t="str">
        <f t="shared" si="98"/>
        <v/>
      </c>
      <c r="CE438" s="55" t="str">
        <f t="shared" si="105"/>
        <v/>
      </c>
      <c r="CF438" s="55" t="str">
        <f>IF(ISBLANK(W438),"",MATCH(P438,'Funding Input and Summary'!$A$5:$A$254,0))</f>
        <v/>
      </c>
      <c r="CG438" s="202" t="str">
        <f>IF(W438="","",IF(ISERROR(VLOOKUP(W438,Measure_List!$A$3:$A$1000,1,FALSE)),1,""))</f>
        <v/>
      </c>
      <c r="CH438" s="46" t="str">
        <f ca="1">IF(BV438="","",IF(BV438&lt;&gt;OFFSET('Funding Input and Summary'!$AE$4,$CF438,0),1,""))</f>
        <v/>
      </c>
      <c r="CI438" s="46" t="str">
        <f ca="1">IF(ISBLANK(W438),"",IF(BZ438&lt;&gt;IF(OFFSET('Funding Input and Summary'!$AG$4,$CF438,0)="Retrofit","R","L"),1,""))</f>
        <v/>
      </c>
      <c r="CJ438" s="46" t="str">
        <f t="shared" si="99"/>
        <v/>
      </c>
      <c r="CK438" s="46" t="str">
        <f ca="1">IF(W438="","",IF(M438&lt;&gt;OFFSET('Funding Input and Summary'!$AF$4,$CF438,0),1,""))</f>
        <v/>
      </c>
      <c r="CL438" s="46" t="str">
        <f t="shared" ca="1" si="106"/>
        <v/>
      </c>
      <c r="CM438" s="46" t="str">
        <f t="shared" si="100"/>
        <v/>
      </c>
      <c r="CN438" s="63"/>
      <c r="CO438" s="63"/>
      <c r="CP438" s="63"/>
      <c r="CQ438" s="63"/>
      <c r="CR438" s="63"/>
    </row>
    <row r="439" spans="1:96" ht="15" x14ac:dyDescent="0.25">
      <c r="A439" s="244" t="str">
        <f t="shared" ca="1" si="101"/>
        <v/>
      </c>
      <c r="B439" s="59"/>
      <c r="C439" s="47"/>
      <c r="D439" s="47"/>
      <c r="E439" s="47"/>
      <c r="F439" s="47"/>
      <c r="G439" s="47"/>
      <c r="H439" s="48"/>
      <c r="I439" s="47"/>
      <c r="J439" s="49"/>
      <c r="K439" s="49"/>
      <c r="L439" s="49"/>
      <c r="M439" s="50"/>
      <c r="N439" s="50"/>
      <c r="O439" s="52"/>
      <c r="P439" s="32"/>
      <c r="Q439" s="32"/>
      <c r="R439" s="20"/>
      <c r="S439" s="51"/>
      <c r="T439" s="275"/>
      <c r="U439" s="51"/>
      <c r="V439" s="51"/>
      <c r="W439" s="62"/>
      <c r="X439" s="52"/>
      <c r="Y439" s="12"/>
      <c r="Z439" s="12"/>
      <c r="AA439" s="276"/>
      <c r="AB439" s="276"/>
      <c r="AC439" s="254"/>
      <c r="AD439" s="254"/>
      <c r="AE439" s="12"/>
      <c r="AF439" s="12"/>
      <c r="AG439" s="254"/>
      <c r="AH439" s="274"/>
      <c r="AI439" s="51"/>
      <c r="AJ439" s="51"/>
      <c r="AK439" s="248"/>
      <c r="AL439" s="248"/>
      <c r="AM439" s="248"/>
      <c r="AN439" s="254"/>
      <c r="AO439" s="254"/>
      <c r="AP439" s="254"/>
      <c r="AQ439" s="274"/>
      <c r="AR439" s="274"/>
      <c r="AS439" s="274"/>
      <c r="AT439" s="254"/>
      <c r="AU439" s="274"/>
      <c r="AV439" s="276"/>
      <c r="AW439" s="276"/>
      <c r="AX439" s="276"/>
      <c r="AY439" s="12"/>
      <c r="AZ439" s="12"/>
      <c r="BA439" s="12"/>
      <c r="BB439" s="12"/>
      <c r="BC439" s="12"/>
      <c r="BD439" s="53"/>
      <c r="BE439" s="11" t="str">
        <f ca="1">IF(OR(ISBLANK($W439),ISBLANK($M439)),"",OFFSET(Measure_List!$J$2,MATCH($W439,Measure_List!$A$3:$A$4922,FALSE),MATCH(M439,Measure_List!$J$2:$BA$2,1)-1))</f>
        <v/>
      </c>
      <c r="BF439" s="36" t="str">
        <f>IF(ISBLANK($W439),"",(-1)*PV('Drop Downs'!$F$2,CB439,$AE439))</f>
        <v/>
      </c>
      <c r="BG439" s="11" t="str">
        <f t="shared" si="92"/>
        <v/>
      </c>
      <c r="BH439" s="34" t="str">
        <f t="shared" si="102"/>
        <v/>
      </c>
      <c r="BI439" s="36" t="str">
        <f t="shared" si="93"/>
        <v/>
      </c>
      <c r="BJ439" s="34" t="str">
        <f>IF(ISBLANK($W439),"",AB439*'Drop Downs'!$F$1)</f>
        <v/>
      </c>
      <c r="BK439" s="36" t="str">
        <f t="shared" si="103"/>
        <v/>
      </c>
      <c r="BL439" s="36" t="str">
        <f>IF(ISBLANK($W439),"",(-1)*PV('Drop Downs'!$F$2,$CB439,$AD439))</f>
        <v/>
      </c>
      <c r="BM439" s="36" t="str">
        <f>IF(ISBLANK($W439),"",(-1)*PV('Drop Downs'!$F$2,CB439,$AF439))</f>
        <v/>
      </c>
      <c r="BN439" s="11" t="str">
        <f t="shared" si="104"/>
        <v/>
      </c>
      <c r="BO439" s="11" t="str">
        <f t="shared" si="94"/>
        <v/>
      </c>
      <c r="BP439" s="11" t="str">
        <f t="shared" si="95"/>
        <v/>
      </c>
      <c r="BQ439" s="36" t="str">
        <f ca="1">IF(ISBLANK($W439),"",OFFSET(Bkgd_AvoidedCosts!$A$1,BT439-1,BU439-1))</f>
        <v/>
      </c>
      <c r="BR439" s="38" t="str">
        <f t="shared" si="96"/>
        <v/>
      </c>
      <c r="BS439" s="38" t="str">
        <f t="shared" si="97"/>
        <v/>
      </c>
      <c r="BT439" s="10" t="str">
        <f>IF(ISBLANK($W439),"",MATCH($CA439,Bkgd_AvoidedCosts!$A$1:$A$405,FALSE))</f>
        <v/>
      </c>
      <c r="BU439" s="10" t="str">
        <f>IF(ISBLANK($W439),"",MATCH(CB439&amp;BZ439,Bkgd_AvoidedCosts!$2:$2,FALSE))</f>
        <v/>
      </c>
      <c r="BV439" s="42" t="str">
        <f ca="1">IF(ISBLANK($W439),"",OFFSET(Measure_List!$A$2,$CC439,BV$5))</f>
        <v/>
      </c>
      <c r="BW439" s="42" t="str">
        <f ca="1">IF(ISBLANK($W439),"",OFFSET(Measure_List!$A$2,$CC439,BW$5))</f>
        <v/>
      </c>
      <c r="BX439" s="42" t="str">
        <f ca="1">IF(ISBLANK($W439),"",OFFSET(Measure_List!$A$2,$CC439,BX$5))</f>
        <v/>
      </c>
      <c r="BY439" s="42" t="str">
        <f ca="1">IF(ISBLANK($W439),"",OFFSET(Measure_List!$A$2,$CC439,BY$5))</f>
        <v/>
      </c>
      <c r="BZ439" s="42" t="str">
        <f ca="1">IF(ISBLANK($W439),"",OFFSET(Measure_List!$A$2,$CC439,BZ$5))</f>
        <v/>
      </c>
      <c r="CA439" s="42" t="str">
        <f ca="1">IF(ISBLANK($W439),"",OFFSET(Measure_List!$A$2,$CC439,CA$5))</f>
        <v/>
      </c>
      <c r="CB439" s="42" t="str">
        <f ca="1">IF(ISBLANK($W439),"",OFFSET(Measure_List!$A$2,$CC439,CB$5))</f>
        <v/>
      </c>
      <c r="CC439" s="42" t="str">
        <f>IF(ISBLANK($W439),"",MATCH($W439,Measure_List!$A$2:$A$4929,FALSE)-1)</f>
        <v/>
      </c>
      <c r="CD439" s="54" t="str">
        <f t="shared" si="98"/>
        <v/>
      </c>
      <c r="CE439" s="55" t="str">
        <f t="shared" si="105"/>
        <v/>
      </c>
      <c r="CF439" s="55" t="str">
        <f>IF(ISBLANK(W439),"",MATCH(P439,'Funding Input and Summary'!$A$5:$A$254,0))</f>
        <v/>
      </c>
      <c r="CG439" s="202" t="str">
        <f>IF(W439="","",IF(ISERROR(VLOOKUP(W439,Measure_List!$A$3:$A$1000,1,FALSE)),1,""))</f>
        <v/>
      </c>
      <c r="CH439" s="46" t="str">
        <f ca="1">IF(BV439="","",IF(BV439&lt;&gt;OFFSET('Funding Input and Summary'!$AE$4,$CF439,0),1,""))</f>
        <v/>
      </c>
      <c r="CI439" s="46" t="str">
        <f ca="1">IF(ISBLANK(W439),"",IF(BZ439&lt;&gt;IF(OFFSET('Funding Input and Summary'!$AG$4,$CF439,0)="Retrofit","R","L"),1,""))</f>
        <v/>
      </c>
      <c r="CJ439" s="46" t="str">
        <f t="shared" si="99"/>
        <v/>
      </c>
      <c r="CK439" s="46" t="str">
        <f ca="1">IF(W439="","",IF(M439&lt;&gt;OFFSET('Funding Input and Summary'!$AF$4,$CF439,0),1,""))</f>
        <v/>
      </c>
      <c r="CL439" s="46" t="str">
        <f t="shared" ca="1" si="106"/>
        <v/>
      </c>
      <c r="CM439" s="46" t="str">
        <f t="shared" si="100"/>
        <v/>
      </c>
      <c r="CN439" s="63"/>
      <c r="CO439" s="63"/>
      <c r="CP439" s="63"/>
      <c r="CQ439" s="63"/>
      <c r="CR439" s="63"/>
    </row>
    <row r="440" spans="1:96" ht="15" x14ac:dyDescent="0.25">
      <c r="A440" s="244" t="str">
        <f t="shared" ca="1" si="101"/>
        <v/>
      </c>
      <c r="B440" s="59"/>
      <c r="C440" s="47"/>
      <c r="D440" s="47"/>
      <c r="E440" s="47"/>
      <c r="F440" s="47"/>
      <c r="G440" s="47"/>
      <c r="H440" s="48"/>
      <c r="I440" s="47"/>
      <c r="J440" s="49"/>
      <c r="K440" s="49"/>
      <c r="L440" s="49"/>
      <c r="M440" s="50"/>
      <c r="N440" s="50"/>
      <c r="O440" s="52"/>
      <c r="P440" s="32"/>
      <c r="Q440" s="32"/>
      <c r="R440" s="20"/>
      <c r="S440" s="51"/>
      <c r="T440" s="275"/>
      <c r="U440" s="51"/>
      <c r="V440" s="51"/>
      <c r="W440" s="62"/>
      <c r="X440" s="52"/>
      <c r="Y440" s="12"/>
      <c r="Z440" s="12"/>
      <c r="AA440" s="276"/>
      <c r="AB440" s="276"/>
      <c r="AC440" s="254"/>
      <c r="AD440" s="254"/>
      <c r="AE440" s="12"/>
      <c r="AF440" s="12"/>
      <c r="AG440" s="254"/>
      <c r="AH440" s="274"/>
      <c r="AI440" s="51"/>
      <c r="AJ440" s="51"/>
      <c r="AK440" s="248"/>
      <c r="AL440" s="248"/>
      <c r="AM440" s="248"/>
      <c r="AN440" s="254"/>
      <c r="AO440" s="254"/>
      <c r="AP440" s="254"/>
      <c r="AQ440" s="274"/>
      <c r="AR440" s="274"/>
      <c r="AS440" s="274"/>
      <c r="AT440" s="254"/>
      <c r="AU440" s="274"/>
      <c r="AV440" s="276"/>
      <c r="AW440" s="276"/>
      <c r="AX440" s="276"/>
      <c r="AY440" s="12"/>
      <c r="AZ440" s="12"/>
      <c r="BA440" s="12"/>
      <c r="BB440" s="12"/>
      <c r="BC440" s="12"/>
      <c r="BD440" s="53"/>
      <c r="BE440" s="11" t="str">
        <f ca="1">IF(OR(ISBLANK($W440),ISBLANK($M440)),"",OFFSET(Measure_List!$J$2,MATCH($W440,Measure_List!$A$3:$A$4922,FALSE),MATCH(M440,Measure_List!$J$2:$BA$2,1)-1))</f>
        <v/>
      </c>
      <c r="BF440" s="36" t="str">
        <f>IF(ISBLANK($W440),"",(-1)*PV('Drop Downs'!$F$2,CB440,$AE440))</f>
        <v/>
      </c>
      <c r="BG440" s="11" t="str">
        <f t="shared" si="92"/>
        <v/>
      </c>
      <c r="BH440" s="34" t="str">
        <f t="shared" si="102"/>
        <v/>
      </c>
      <c r="BI440" s="36" t="str">
        <f t="shared" si="93"/>
        <v/>
      </c>
      <c r="BJ440" s="34" t="str">
        <f>IF(ISBLANK($W440),"",AB440*'Drop Downs'!$F$1)</f>
        <v/>
      </c>
      <c r="BK440" s="36" t="str">
        <f t="shared" si="103"/>
        <v/>
      </c>
      <c r="BL440" s="36" t="str">
        <f>IF(ISBLANK($W440),"",(-1)*PV('Drop Downs'!$F$2,$CB440,$AD440))</f>
        <v/>
      </c>
      <c r="BM440" s="36" t="str">
        <f>IF(ISBLANK($W440),"",(-1)*PV('Drop Downs'!$F$2,CB440,$AF440))</f>
        <v/>
      </c>
      <c r="BN440" s="11" t="str">
        <f t="shared" si="104"/>
        <v/>
      </c>
      <c r="BO440" s="11" t="str">
        <f t="shared" si="94"/>
        <v/>
      </c>
      <c r="BP440" s="11" t="str">
        <f t="shared" si="95"/>
        <v/>
      </c>
      <c r="BQ440" s="36" t="str">
        <f ca="1">IF(ISBLANK($W440),"",OFFSET(Bkgd_AvoidedCosts!$A$1,BT440-1,BU440-1))</f>
        <v/>
      </c>
      <c r="BR440" s="38" t="str">
        <f t="shared" si="96"/>
        <v/>
      </c>
      <c r="BS440" s="38" t="str">
        <f t="shared" si="97"/>
        <v/>
      </c>
      <c r="BT440" s="10" t="str">
        <f>IF(ISBLANK($W440),"",MATCH($CA440,Bkgd_AvoidedCosts!$A$1:$A$405,FALSE))</f>
        <v/>
      </c>
      <c r="BU440" s="10" t="str">
        <f>IF(ISBLANK($W440),"",MATCH(CB440&amp;BZ440,Bkgd_AvoidedCosts!$2:$2,FALSE))</f>
        <v/>
      </c>
      <c r="BV440" s="42" t="str">
        <f ca="1">IF(ISBLANK($W440),"",OFFSET(Measure_List!$A$2,$CC440,BV$5))</f>
        <v/>
      </c>
      <c r="BW440" s="42" t="str">
        <f ca="1">IF(ISBLANK($W440),"",OFFSET(Measure_List!$A$2,$CC440,BW$5))</f>
        <v/>
      </c>
      <c r="BX440" s="42" t="str">
        <f ca="1">IF(ISBLANK($W440),"",OFFSET(Measure_List!$A$2,$CC440,BX$5))</f>
        <v/>
      </c>
      <c r="BY440" s="42" t="str">
        <f ca="1">IF(ISBLANK($W440),"",OFFSET(Measure_List!$A$2,$CC440,BY$5))</f>
        <v/>
      </c>
      <c r="BZ440" s="42" t="str">
        <f ca="1">IF(ISBLANK($W440),"",OFFSET(Measure_List!$A$2,$CC440,BZ$5))</f>
        <v/>
      </c>
      <c r="CA440" s="42" t="str">
        <f ca="1">IF(ISBLANK($W440),"",OFFSET(Measure_List!$A$2,$CC440,CA$5))</f>
        <v/>
      </c>
      <c r="CB440" s="42" t="str">
        <f ca="1">IF(ISBLANK($W440),"",OFFSET(Measure_List!$A$2,$CC440,CB$5))</f>
        <v/>
      </c>
      <c r="CC440" s="42" t="str">
        <f>IF(ISBLANK($W440),"",MATCH($W440,Measure_List!$A$2:$A$4929,FALSE)-1)</f>
        <v/>
      </c>
      <c r="CD440" s="54" t="str">
        <f t="shared" si="98"/>
        <v/>
      </c>
      <c r="CE440" s="55" t="str">
        <f t="shared" si="105"/>
        <v/>
      </c>
      <c r="CF440" s="55" t="str">
        <f>IF(ISBLANK(W440),"",MATCH(P440,'Funding Input and Summary'!$A$5:$A$254,0))</f>
        <v/>
      </c>
      <c r="CG440" s="202" t="str">
        <f>IF(W440="","",IF(ISERROR(VLOOKUP(W440,Measure_List!$A$3:$A$1000,1,FALSE)),1,""))</f>
        <v/>
      </c>
      <c r="CH440" s="46" t="str">
        <f ca="1">IF(BV440="","",IF(BV440&lt;&gt;OFFSET('Funding Input and Summary'!$AE$4,$CF440,0),1,""))</f>
        <v/>
      </c>
      <c r="CI440" s="46" t="str">
        <f ca="1">IF(ISBLANK(W440),"",IF(BZ440&lt;&gt;IF(OFFSET('Funding Input and Summary'!$AG$4,$CF440,0)="Retrofit","R","L"),1,""))</f>
        <v/>
      </c>
      <c r="CJ440" s="46" t="str">
        <f t="shared" si="99"/>
        <v/>
      </c>
      <c r="CK440" s="46" t="str">
        <f ca="1">IF(W440="","",IF(M440&lt;&gt;OFFSET('Funding Input and Summary'!$AF$4,$CF440,0),1,""))</f>
        <v/>
      </c>
      <c r="CL440" s="46" t="str">
        <f t="shared" ca="1" si="106"/>
        <v/>
      </c>
      <c r="CM440" s="46" t="str">
        <f t="shared" si="100"/>
        <v/>
      </c>
      <c r="CN440" s="63"/>
      <c r="CO440" s="63"/>
      <c r="CP440" s="63"/>
      <c r="CQ440" s="63"/>
      <c r="CR440" s="63"/>
    </row>
    <row r="441" spans="1:96" ht="15" x14ac:dyDescent="0.25">
      <c r="A441" s="244" t="str">
        <f t="shared" ca="1" si="101"/>
        <v/>
      </c>
      <c r="B441" s="59"/>
      <c r="C441" s="47"/>
      <c r="D441" s="47"/>
      <c r="E441" s="47"/>
      <c r="F441" s="47"/>
      <c r="G441" s="47"/>
      <c r="H441" s="48"/>
      <c r="I441" s="47"/>
      <c r="J441" s="49"/>
      <c r="K441" s="49"/>
      <c r="L441" s="49"/>
      <c r="M441" s="50"/>
      <c r="N441" s="50"/>
      <c r="O441" s="52"/>
      <c r="P441" s="32"/>
      <c r="Q441" s="32"/>
      <c r="R441" s="20"/>
      <c r="S441" s="51"/>
      <c r="T441" s="275"/>
      <c r="U441" s="51"/>
      <c r="V441" s="51"/>
      <c r="W441" s="62"/>
      <c r="X441" s="52"/>
      <c r="Y441" s="12"/>
      <c r="Z441" s="12"/>
      <c r="AA441" s="276"/>
      <c r="AB441" s="276"/>
      <c r="AC441" s="254"/>
      <c r="AD441" s="254"/>
      <c r="AE441" s="12"/>
      <c r="AF441" s="12"/>
      <c r="AG441" s="254"/>
      <c r="AH441" s="274"/>
      <c r="AI441" s="51"/>
      <c r="AJ441" s="51"/>
      <c r="AK441" s="248"/>
      <c r="AL441" s="248"/>
      <c r="AM441" s="248"/>
      <c r="AN441" s="254"/>
      <c r="AO441" s="254"/>
      <c r="AP441" s="254"/>
      <c r="AQ441" s="274"/>
      <c r="AR441" s="274"/>
      <c r="AS441" s="274"/>
      <c r="AT441" s="254"/>
      <c r="AU441" s="274"/>
      <c r="AV441" s="276"/>
      <c r="AW441" s="276"/>
      <c r="AX441" s="276"/>
      <c r="AY441" s="12"/>
      <c r="AZ441" s="12"/>
      <c r="BA441" s="12"/>
      <c r="BB441" s="12"/>
      <c r="BC441" s="12"/>
      <c r="BD441" s="53"/>
      <c r="BE441" s="11" t="str">
        <f ca="1">IF(OR(ISBLANK($W441),ISBLANK($M441)),"",OFFSET(Measure_List!$J$2,MATCH($W441,Measure_List!$A$3:$A$4922,FALSE),MATCH(M441,Measure_List!$J$2:$BA$2,1)-1))</f>
        <v/>
      </c>
      <c r="BF441" s="36" t="str">
        <f>IF(ISBLANK($W441),"",(-1)*PV('Drop Downs'!$F$2,CB441,$AE441))</f>
        <v/>
      </c>
      <c r="BG441" s="11" t="str">
        <f t="shared" si="92"/>
        <v/>
      </c>
      <c r="BH441" s="34" t="str">
        <f t="shared" si="102"/>
        <v/>
      </c>
      <c r="BI441" s="36" t="str">
        <f t="shared" si="93"/>
        <v/>
      </c>
      <c r="BJ441" s="34" t="str">
        <f>IF(ISBLANK($W441),"",AB441*'Drop Downs'!$F$1)</f>
        <v/>
      </c>
      <c r="BK441" s="36" t="str">
        <f t="shared" si="103"/>
        <v/>
      </c>
      <c r="BL441" s="36" t="str">
        <f>IF(ISBLANK($W441),"",(-1)*PV('Drop Downs'!$F$2,$CB441,$AD441))</f>
        <v/>
      </c>
      <c r="BM441" s="36" t="str">
        <f>IF(ISBLANK($W441),"",(-1)*PV('Drop Downs'!$F$2,CB441,$AF441))</f>
        <v/>
      </c>
      <c r="BN441" s="11" t="str">
        <f t="shared" si="104"/>
        <v/>
      </c>
      <c r="BO441" s="11" t="str">
        <f t="shared" si="94"/>
        <v/>
      </c>
      <c r="BP441" s="11" t="str">
        <f t="shared" si="95"/>
        <v/>
      </c>
      <c r="BQ441" s="36" t="str">
        <f ca="1">IF(ISBLANK($W441),"",OFFSET(Bkgd_AvoidedCosts!$A$1,BT441-1,BU441-1))</f>
        <v/>
      </c>
      <c r="BR441" s="38" t="str">
        <f t="shared" si="96"/>
        <v/>
      </c>
      <c r="BS441" s="38" t="str">
        <f t="shared" si="97"/>
        <v/>
      </c>
      <c r="BT441" s="10" t="str">
        <f>IF(ISBLANK($W441),"",MATCH($CA441,Bkgd_AvoidedCosts!$A$1:$A$405,FALSE))</f>
        <v/>
      </c>
      <c r="BU441" s="10" t="str">
        <f>IF(ISBLANK($W441),"",MATCH(CB441&amp;BZ441,Bkgd_AvoidedCosts!$2:$2,FALSE))</f>
        <v/>
      </c>
      <c r="BV441" s="42" t="str">
        <f ca="1">IF(ISBLANK($W441),"",OFFSET(Measure_List!$A$2,$CC441,BV$5))</f>
        <v/>
      </c>
      <c r="BW441" s="42" t="str">
        <f ca="1">IF(ISBLANK($W441),"",OFFSET(Measure_List!$A$2,$CC441,BW$5))</f>
        <v/>
      </c>
      <c r="BX441" s="42" t="str">
        <f ca="1">IF(ISBLANK($W441),"",OFFSET(Measure_List!$A$2,$CC441,BX$5))</f>
        <v/>
      </c>
      <c r="BY441" s="42" t="str">
        <f ca="1">IF(ISBLANK($W441),"",OFFSET(Measure_List!$A$2,$CC441,BY$5))</f>
        <v/>
      </c>
      <c r="BZ441" s="42" t="str">
        <f ca="1">IF(ISBLANK($W441),"",OFFSET(Measure_List!$A$2,$CC441,BZ$5))</f>
        <v/>
      </c>
      <c r="CA441" s="42" t="str">
        <f ca="1">IF(ISBLANK($W441),"",OFFSET(Measure_List!$A$2,$CC441,CA$5))</f>
        <v/>
      </c>
      <c r="CB441" s="42" t="str">
        <f ca="1">IF(ISBLANK($W441),"",OFFSET(Measure_List!$A$2,$CC441,CB$5))</f>
        <v/>
      </c>
      <c r="CC441" s="42" t="str">
        <f>IF(ISBLANK($W441),"",MATCH($W441,Measure_List!$A$2:$A$4929,FALSE)-1)</f>
        <v/>
      </c>
      <c r="CD441" s="54" t="str">
        <f t="shared" si="98"/>
        <v/>
      </c>
      <c r="CE441" s="55" t="str">
        <f t="shared" si="105"/>
        <v/>
      </c>
      <c r="CF441" s="55" t="str">
        <f>IF(ISBLANK(W441),"",MATCH(P441,'Funding Input and Summary'!$A$5:$A$254,0))</f>
        <v/>
      </c>
      <c r="CG441" s="202" t="str">
        <f>IF(W441="","",IF(ISERROR(VLOOKUP(W441,Measure_List!$A$3:$A$1000,1,FALSE)),1,""))</f>
        <v/>
      </c>
      <c r="CH441" s="46" t="str">
        <f ca="1">IF(BV441="","",IF(BV441&lt;&gt;OFFSET('Funding Input and Summary'!$AE$4,$CF441,0),1,""))</f>
        <v/>
      </c>
      <c r="CI441" s="46" t="str">
        <f ca="1">IF(ISBLANK(W441),"",IF(BZ441&lt;&gt;IF(OFFSET('Funding Input and Summary'!$AG$4,$CF441,0)="Retrofit","R","L"),1,""))</f>
        <v/>
      </c>
      <c r="CJ441" s="46" t="str">
        <f t="shared" si="99"/>
        <v/>
      </c>
      <c r="CK441" s="46" t="str">
        <f ca="1">IF(W441="","",IF(M441&lt;&gt;OFFSET('Funding Input and Summary'!$AF$4,$CF441,0),1,""))</f>
        <v/>
      </c>
      <c r="CL441" s="46" t="str">
        <f t="shared" ca="1" si="106"/>
        <v/>
      </c>
      <c r="CM441" s="46" t="str">
        <f t="shared" si="100"/>
        <v/>
      </c>
      <c r="CN441" s="63"/>
      <c r="CO441" s="63"/>
      <c r="CP441" s="63"/>
      <c r="CQ441" s="63"/>
      <c r="CR441" s="63"/>
    </row>
    <row r="442" spans="1:96" ht="15" x14ac:dyDescent="0.25">
      <c r="A442" s="244" t="str">
        <f t="shared" ca="1" si="101"/>
        <v/>
      </c>
      <c r="B442" s="59"/>
      <c r="C442" s="47"/>
      <c r="D442" s="47"/>
      <c r="E442" s="47"/>
      <c r="F442" s="47"/>
      <c r="G442" s="47"/>
      <c r="H442" s="48"/>
      <c r="I442" s="47"/>
      <c r="J442" s="49"/>
      <c r="K442" s="49"/>
      <c r="L442" s="49"/>
      <c r="M442" s="50"/>
      <c r="N442" s="50"/>
      <c r="O442" s="52"/>
      <c r="P442" s="32"/>
      <c r="Q442" s="32"/>
      <c r="R442" s="20"/>
      <c r="S442" s="51"/>
      <c r="T442" s="275"/>
      <c r="U442" s="51"/>
      <c r="V442" s="51"/>
      <c r="W442" s="62"/>
      <c r="X442" s="52"/>
      <c r="Y442" s="12"/>
      <c r="Z442" s="12"/>
      <c r="AA442" s="276"/>
      <c r="AB442" s="276"/>
      <c r="AC442" s="254"/>
      <c r="AD442" s="254"/>
      <c r="AE442" s="12"/>
      <c r="AF442" s="12"/>
      <c r="AG442" s="254"/>
      <c r="AH442" s="274"/>
      <c r="AI442" s="51"/>
      <c r="AJ442" s="51"/>
      <c r="AK442" s="248"/>
      <c r="AL442" s="248"/>
      <c r="AM442" s="248"/>
      <c r="AN442" s="254"/>
      <c r="AO442" s="254"/>
      <c r="AP442" s="254"/>
      <c r="AQ442" s="274"/>
      <c r="AR442" s="274"/>
      <c r="AS442" s="274"/>
      <c r="AT442" s="254"/>
      <c r="AU442" s="274"/>
      <c r="AV442" s="276"/>
      <c r="AW442" s="276"/>
      <c r="AX442" s="276"/>
      <c r="AY442" s="12"/>
      <c r="AZ442" s="12"/>
      <c r="BA442" s="12"/>
      <c r="BB442" s="12"/>
      <c r="BC442" s="12"/>
      <c r="BD442" s="53"/>
      <c r="BE442" s="11" t="str">
        <f ca="1">IF(OR(ISBLANK($W442),ISBLANK($M442)),"",OFFSET(Measure_List!$J$2,MATCH($W442,Measure_List!$A$3:$A$4922,FALSE),MATCH(M442,Measure_List!$J$2:$BA$2,1)-1))</f>
        <v/>
      </c>
      <c r="BF442" s="36" t="str">
        <f>IF(ISBLANK($W442),"",(-1)*PV('Drop Downs'!$F$2,CB442,$AE442))</f>
        <v/>
      </c>
      <c r="BG442" s="11" t="str">
        <f t="shared" si="92"/>
        <v/>
      </c>
      <c r="BH442" s="34" t="str">
        <f t="shared" si="102"/>
        <v/>
      </c>
      <c r="BI442" s="36" t="str">
        <f t="shared" si="93"/>
        <v/>
      </c>
      <c r="BJ442" s="34" t="str">
        <f>IF(ISBLANK($W442),"",AB442*'Drop Downs'!$F$1)</f>
        <v/>
      </c>
      <c r="BK442" s="36" t="str">
        <f t="shared" si="103"/>
        <v/>
      </c>
      <c r="BL442" s="36" t="str">
        <f>IF(ISBLANK($W442),"",(-1)*PV('Drop Downs'!$F$2,$CB442,$AD442))</f>
        <v/>
      </c>
      <c r="BM442" s="36" t="str">
        <f>IF(ISBLANK($W442),"",(-1)*PV('Drop Downs'!$F$2,CB442,$AF442))</f>
        <v/>
      </c>
      <c r="BN442" s="11" t="str">
        <f t="shared" si="104"/>
        <v/>
      </c>
      <c r="BO442" s="11" t="str">
        <f t="shared" si="94"/>
        <v/>
      </c>
      <c r="BP442" s="11" t="str">
        <f t="shared" si="95"/>
        <v/>
      </c>
      <c r="BQ442" s="36" t="str">
        <f ca="1">IF(ISBLANK($W442),"",OFFSET(Bkgd_AvoidedCosts!$A$1,BT442-1,BU442-1))</f>
        <v/>
      </c>
      <c r="BR442" s="38" t="str">
        <f t="shared" si="96"/>
        <v/>
      </c>
      <c r="BS442" s="38" t="str">
        <f t="shared" si="97"/>
        <v/>
      </c>
      <c r="BT442" s="10" t="str">
        <f>IF(ISBLANK($W442),"",MATCH($CA442,Bkgd_AvoidedCosts!$A$1:$A$405,FALSE))</f>
        <v/>
      </c>
      <c r="BU442" s="10" t="str">
        <f>IF(ISBLANK($W442),"",MATCH(CB442&amp;BZ442,Bkgd_AvoidedCosts!$2:$2,FALSE))</f>
        <v/>
      </c>
      <c r="BV442" s="42" t="str">
        <f ca="1">IF(ISBLANK($W442),"",OFFSET(Measure_List!$A$2,$CC442,BV$5))</f>
        <v/>
      </c>
      <c r="BW442" s="42" t="str">
        <f ca="1">IF(ISBLANK($W442),"",OFFSET(Measure_List!$A$2,$CC442,BW$5))</f>
        <v/>
      </c>
      <c r="BX442" s="42" t="str">
        <f ca="1">IF(ISBLANK($W442),"",OFFSET(Measure_List!$A$2,$CC442,BX$5))</f>
        <v/>
      </c>
      <c r="BY442" s="42" t="str">
        <f ca="1">IF(ISBLANK($W442),"",OFFSET(Measure_List!$A$2,$CC442,BY$5))</f>
        <v/>
      </c>
      <c r="BZ442" s="42" t="str">
        <f ca="1">IF(ISBLANK($W442),"",OFFSET(Measure_List!$A$2,$CC442,BZ$5))</f>
        <v/>
      </c>
      <c r="CA442" s="42" t="str">
        <f ca="1">IF(ISBLANK($W442),"",OFFSET(Measure_List!$A$2,$CC442,CA$5))</f>
        <v/>
      </c>
      <c r="CB442" s="42" t="str">
        <f ca="1">IF(ISBLANK($W442),"",OFFSET(Measure_List!$A$2,$CC442,CB$5))</f>
        <v/>
      </c>
      <c r="CC442" s="42" t="str">
        <f>IF(ISBLANK($W442),"",MATCH($W442,Measure_List!$A$2:$A$4929,FALSE)-1)</f>
        <v/>
      </c>
      <c r="CD442" s="54" t="str">
        <f t="shared" si="98"/>
        <v/>
      </c>
      <c r="CE442" s="55" t="str">
        <f t="shared" si="105"/>
        <v/>
      </c>
      <c r="CF442" s="55" t="str">
        <f>IF(ISBLANK(W442),"",MATCH(P442,'Funding Input and Summary'!$A$5:$A$254,0))</f>
        <v/>
      </c>
      <c r="CG442" s="202" t="str">
        <f>IF(W442="","",IF(ISERROR(VLOOKUP(W442,Measure_List!$A$3:$A$1000,1,FALSE)),1,""))</f>
        <v/>
      </c>
      <c r="CH442" s="46" t="str">
        <f ca="1">IF(BV442="","",IF(BV442&lt;&gt;OFFSET('Funding Input and Summary'!$AE$4,$CF442,0),1,""))</f>
        <v/>
      </c>
      <c r="CI442" s="46" t="str">
        <f ca="1">IF(ISBLANK(W442),"",IF(BZ442&lt;&gt;IF(OFFSET('Funding Input and Summary'!$AG$4,$CF442,0)="Retrofit","R","L"),1,""))</f>
        <v/>
      </c>
      <c r="CJ442" s="46" t="str">
        <f t="shared" si="99"/>
        <v/>
      </c>
      <c r="CK442" s="46" t="str">
        <f ca="1">IF(W442="","",IF(M442&lt;&gt;OFFSET('Funding Input and Summary'!$AF$4,$CF442,0),1,""))</f>
        <v/>
      </c>
      <c r="CL442" s="46" t="str">
        <f t="shared" ca="1" si="106"/>
        <v/>
      </c>
      <c r="CM442" s="46" t="str">
        <f t="shared" si="100"/>
        <v/>
      </c>
      <c r="CN442" s="63"/>
      <c r="CO442" s="63"/>
      <c r="CP442" s="63"/>
      <c r="CQ442" s="63"/>
      <c r="CR442" s="63"/>
    </row>
    <row r="443" spans="1:96" ht="15" x14ac:dyDescent="0.25">
      <c r="A443" s="244" t="str">
        <f t="shared" ca="1" si="101"/>
        <v/>
      </c>
      <c r="B443" s="59"/>
      <c r="C443" s="47"/>
      <c r="D443" s="47"/>
      <c r="E443" s="47"/>
      <c r="F443" s="47"/>
      <c r="G443" s="47"/>
      <c r="H443" s="48"/>
      <c r="I443" s="47"/>
      <c r="J443" s="49"/>
      <c r="K443" s="49"/>
      <c r="L443" s="49"/>
      <c r="M443" s="50"/>
      <c r="N443" s="50"/>
      <c r="O443" s="52"/>
      <c r="P443" s="32"/>
      <c r="Q443" s="32"/>
      <c r="R443" s="20"/>
      <c r="S443" s="51"/>
      <c r="T443" s="275"/>
      <c r="U443" s="51"/>
      <c r="V443" s="51"/>
      <c r="W443" s="62"/>
      <c r="X443" s="52"/>
      <c r="Y443" s="12"/>
      <c r="Z443" s="12"/>
      <c r="AA443" s="276"/>
      <c r="AB443" s="276"/>
      <c r="AC443" s="254"/>
      <c r="AD443" s="254"/>
      <c r="AE443" s="12"/>
      <c r="AF443" s="12"/>
      <c r="AG443" s="254"/>
      <c r="AH443" s="274"/>
      <c r="AI443" s="51"/>
      <c r="AJ443" s="51"/>
      <c r="AK443" s="248"/>
      <c r="AL443" s="248"/>
      <c r="AM443" s="248"/>
      <c r="AN443" s="254"/>
      <c r="AO443" s="254"/>
      <c r="AP443" s="254"/>
      <c r="AQ443" s="274"/>
      <c r="AR443" s="274"/>
      <c r="AS443" s="274"/>
      <c r="AT443" s="254"/>
      <c r="AU443" s="274"/>
      <c r="AV443" s="276"/>
      <c r="AW443" s="276"/>
      <c r="AX443" s="276"/>
      <c r="AY443" s="12"/>
      <c r="AZ443" s="12"/>
      <c r="BA443" s="12"/>
      <c r="BB443" s="12"/>
      <c r="BC443" s="12"/>
      <c r="BD443" s="53"/>
      <c r="BE443" s="11" t="str">
        <f ca="1">IF(OR(ISBLANK($W443),ISBLANK($M443)),"",OFFSET(Measure_List!$J$2,MATCH($W443,Measure_List!$A$3:$A$4922,FALSE),MATCH(M443,Measure_List!$J$2:$BA$2,1)-1))</f>
        <v/>
      </c>
      <c r="BF443" s="36" t="str">
        <f>IF(ISBLANK($W443),"",(-1)*PV('Drop Downs'!$F$2,CB443,$AE443))</f>
        <v/>
      </c>
      <c r="BG443" s="11" t="str">
        <f t="shared" si="92"/>
        <v/>
      </c>
      <c r="BH443" s="34" t="str">
        <f t="shared" si="102"/>
        <v/>
      </c>
      <c r="BI443" s="36" t="str">
        <f t="shared" si="93"/>
        <v/>
      </c>
      <c r="BJ443" s="34" t="str">
        <f>IF(ISBLANK($W443),"",AB443*'Drop Downs'!$F$1)</f>
        <v/>
      </c>
      <c r="BK443" s="36" t="str">
        <f t="shared" si="103"/>
        <v/>
      </c>
      <c r="BL443" s="36" t="str">
        <f>IF(ISBLANK($W443),"",(-1)*PV('Drop Downs'!$F$2,$CB443,$AD443))</f>
        <v/>
      </c>
      <c r="BM443" s="36" t="str">
        <f>IF(ISBLANK($W443),"",(-1)*PV('Drop Downs'!$F$2,CB443,$AF443))</f>
        <v/>
      </c>
      <c r="BN443" s="11" t="str">
        <f t="shared" si="104"/>
        <v/>
      </c>
      <c r="BO443" s="11" t="str">
        <f t="shared" si="94"/>
        <v/>
      </c>
      <c r="BP443" s="11" t="str">
        <f t="shared" si="95"/>
        <v/>
      </c>
      <c r="BQ443" s="36" t="str">
        <f ca="1">IF(ISBLANK($W443),"",OFFSET(Bkgd_AvoidedCosts!$A$1,BT443-1,BU443-1))</f>
        <v/>
      </c>
      <c r="BR443" s="38" t="str">
        <f t="shared" si="96"/>
        <v/>
      </c>
      <c r="BS443" s="38" t="str">
        <f t="shared" si="97"/>
        <v/>
      </c>
      <c r="BT443" s="10" t="str">
        <f>IF(ISBLANK($W443),"",MATCH($CA443,Bkgd_AvoidedCosts!$A$1:$A$405,FALSE))</f>
        <v/>
      </c>
      <c r="BU443" s="10" t="str">
        <f>IF(ISBLANK($W443),"",MATCH(CB443&amp;BZ443,Bkgd_AvoidedCosts!$2:$2,FALSE))</f>
        <v/>
      </c>
      <c r="BV443" s="42" t="str">
        <f ca="1">IF(ISBLANK($W443),"",OFFSET(Measure_List!$A$2,$CC443,BV$5))</f>
        <v/>
      </c>
      <c r="BW443" s="42" t="str">
        <f ca="1">IF(ISBLANK($W443),"",OFFSET(Measure_List!$A$2,$CC443,BW$5))</f>
        <v/>
      </c>
      <c r="BX443" s="42" t="str">
        <f ca="1">IF(ISBLANK($W443),"",OFFSET(Measure_List!$A$2,$CC443,BX$5))</f>
        <v/>
      </c>
      <c r="BY443" s="42" t="str">
        <f ca="1">IF(ISBLANK($W443),"",OFFSET(Measure_List!$A$2,$CC443,BY$5))</f>
        <v/>
      </c>
      <c r="BZ443" s="42" t="str">
        <f ca="1">IF(ISBLANK($W443),"",OFFSET(Measure_List!$A$2,$CC443,BZ$5))</f>
        <v/>
      </c>
      <c r="CA443" s="42" t="str">
        <f ca="1">IF(ISBLANK($W443),"",OFFSET(Measure_List!$A$2,$CC443,CA$5))</f>
        <v/>
      </c>
      <c r="CB443" s="42" t="str">
        <f ca="1">IF(ISBLANK($W443),"",OFFSET(Measure_List!$A$2,$CC443,CB$5))</f>
        <v/>
      </c>
      <c r="CC443" s="42" t="str">
        <f>IF(ISBLANK($W443),"",MATCH($W443,Measure_List!$A$2:$A$4929,FALSE)-1)</f>
        <v/>
      </c>
      <c r="CD443" s="54" t="str">
        <f t="shared" si="98"/>
        <v/>
      </c>
      <c r="CE443" s="55" t="str">
        <f t="shared" si="105"/>
        <v/>
      </c>
      <c r="CF443" s="55" t="str">
        <f>IF(ISBLANK(W443),"",MATCH(P443,'Funding Input and Summary'!$A$5:$A$254,0))</f>
        <v/>
      </c>
      <c r="CG443" s="202" t="str">
        <f>IF(W443="","",IF(ISERROR(VLOOKUP(W443,Measure_List!$A$3:$A$1000,1,FALSE)),1,""))</f>
        <v/>
      </c>
      <c r="CH443" s="46" t="str">
        <f ca="1">IF(BV443="","",IF(BV443&lt;&gt;OFFSET('Funding Input and Summary'!$AE$4,$CF443,0),1,""))</f>
        <v/>
      </c>
      <c r="CI443" s="46" t="str">
        <f ca="1">IF(ISBLANK(W443),"",IF(BZ443&lt;&gt;IF(OFFSET('Funding Input and Summary'!$AG$4,$CF443,0)="Retrofit","R","L"),1,""))</f>
        <v/>
      </c>
      <c r="CJ443" s="46" t="str">
        <f t="shared" si="99"/>
        <v/>
      </c>
      <c r="CK443" s="46" t="str">
        <f ca="1">IF(W443="","",IF(M443&lt;&gt;OFFSET('Funding Input and Summary'!$AF$4,$CF443,0),1,""))</f>
        <v/>
      </c>
      <c r="CL443" s="46" t="str">
        <f t="shared" ca="1" si="106"/>
        <v/>
      </c>
      <c r="CM443" s="46" t="str">
        <f t="shared" si="100"/>
        <v/>
      </c>
      <c r="CN443" s="63"/>
      <c r="CO443" s="63"/>
      <c r="CP443" s="63"/>
      <c r="CQ443" s="63"/>
      <c r="CR443" s="63"/>
    </row>
    <row r="444" spans="1:96" ht="15" x14ac:dyDescent="0.25">
      <c r="A444" s="244" t="str">
        <f t="shared" ca="1" si="101"/>
        <v/>
      </c>
      <c r="B444" s="59"/>
      <c r="C444" s="47"/>
      <c r="D444" s="47"/>
      <c r="E444" s="47"/>
      <c r="F444" s="47"/>
      <c r="G444" s="47"/>
      <c r="H444" s="48"/>
      <c r="I444" s="47"/>
      <c r="J444" s="49"/>
      <c r="K444" s="49"/>
      <c r="L444" s="49"/>
      <c r="M444" s="50"/>
      <c r="N444" s="50"/>
      <c r="O444" s="52"/>
      <c r="P444" s="32"/>
      <c r="Q444" s="32"/>
      <c r="R444" s="20"/>
      <c r="S444" s="51"/>
      <c r="T444" s="275"/>
      <c r="U444" s="51"/>
      <c r="V444" s="51"/>
      <c r="W444" s="62"/>
      <c r="X444" s="52"/>
      <c r="Y444" s="12"/>
      <c r="Z444" s="12"/>
      <c r="AA444" s="276"/>
      <c r="AB444" s="276"/>
      <c r="AC444" s="254"/>
      <c r="AD444" s="254"/>
      <c r="AE444" s="12"/>
      <c r="AF444" s="12"/>
      <c r="AG444" s="254"/>
      <c r="AH444" s="274"/>
      <c r="AI444" s="51"/>
      <c r="AJ444" s="51"/>
      <c r="AK444" s="248"/>
      <c r="AL444" s="248"/>
      <c r="AM444" s="248"/>
      <c r="AN444" s="254"/>
      <c r="AO444" s="254"/>
      <c r="AP444" s="254"/>
      <c r="AQ444" s="274"/>
      <c r="AR444" s="274"/>
      <c r="AS444" s="274"/>
      <c r="AT444" s="254"/>
      <c r="AU444" s="274"/>
      <c r="AV444" s="276"/>
      <c r="AW444" s="276"/>
      <c r="AX444" s="276"/>
      <c r="AY444" s="12"/>
      <c r="AZ444" s="12"/>
      <c r="BA444" s="12"/>
      <c r="BB444" s="12"/>
      <c r="BC444" s="12"/>
      <c r="BD444" s="53"/>
      <c r="BE444" s="11" t="str">
        <f ca="1">IF(OR(ISBLANK($W444),ISBLANK($M444)),"",OFFSET(Measure_List!$J$2,MATCH($W444,Measure_List!$A$3:$A$4922,FALSE),MATCH(M444,Measure_List!$J$2:$BA$2,1)-1))</f>
        <v/>
      </c>
      <c r="BF444" s="36" t="str">
        <f>IF(ISBLANK($W444),"",(-1)*PV('Drop Downs'!$F$2,CB444,$AE444))</f>
        <v/>
      </c>
      <c r="BG444" s="11" t="str">
        <f t="shared" si="92"/>
        <v/>
      </c>
      <c r="BH444" s="34" t="str">
        <f t="shared" si="102"/>
        <v/>
      </c>
      <c r="BI444" s="36" t="str">
        <f t="shared" si="93"/>
        <v/>
      </c>
      <c r="BJ444" s="34" t="str">
        <f>IF(ISBLANK($W444),"",AB444*'Drop Downs'!$F$1)</f>
        <v/>
      </c>
      <c r="BK444" s="36" t="str">
        <f t="shared" si="103"/>
        <v/>
      </c>
      <c r="BL444" s="36" t="str">
        <f>IF(ISBLANK($W444),"",(-1)*PV('Drop Downs'!$F$2,$CB444,$AD444))</f>
        <v/>
      </c>
      <c r="BM444" s="36" t="str">
        <f>IF(ISBLANK($W444),"",(-1)*PV('Drop Downs'!$F$2,CB444,$AF444))</f>
        <v/>
      </c>
      <c r="BN444" s="11" t="str">
        <f t="shared" si="104"/>
        <v/>
      </c>
      <c r="BO444" s="11" t="str">
        <f t="shared" si="94"/>
        <v/>
      </c>
      <c r="BP444" s="11" t="str">
        <f t="shared" si="95"/>
        <v/>
      </c>
      <c r="BQ444" s="36" t="str">
        <f ca="1">IF(ISBLANK($W444),"",OFFSET(Bkgd_AvoidedCosts!$A$1,BT444-1,BU444-1))</f>
        <v/>
      </c>
      <c r="BR444" s="38" t="str">
        <f t="shared" si="96"/>
        <v/>
      </c>
      <c r="BS444" s="38" t="str">
        <f t="shared" si="97"/>
        <v/>
      </c>
      <c r="BT444" s="10" t="str">
        <f>IF(ISBLANK($W444),"",MATCH($CA444,Bkgd_AvoidedCosts!$A$1:$A$405,FALSE))</f>
        <v/>
      </c>
      <c r="BU444" s="10" t="str">
        <f>IF(ISBLANK($W444),"",MATCH(CB444&amp;BZ444,Bkgd_AvoidedCosts!$2:$2,FALSE))</f>
        <v/>
      </c>
      <c r="BV444" s="42" t="str">
        <f ca="1">IF(ISBLANK($W444),"",OFFSET(Measure_List!$A$2,$CC444,BV$5))</f>
        <v/>
      </c>
      <c r="BW444" s="42" t="str">
        <f ca="1">IF(ISBLANK($W444),"",OFFSET(Measure_List!$A$2,$CC444,BW$5))</f>
        <v/>
      </c>
      <c r="BX444" s="42" t="str">
        <f ca="1">IF(ISBLANK($W444),"",OFFSET(Measure_List!$A$2,$CC444,BX$5))</f>
        <v/>
      </c>
      <c r="BY444" s="42" t="str">
        <f ca="1">IF(ISBLANK($W444),"",OFFSET(Measure_List!$A$2,$CC444,BY$5))</f>
        <v/>
      </c>
      <c r="BZ444" s="42" t="str">
        <f ca="1">IF(ISBLANK($W444),"",OFFSET(Measure_List!$A$2,$CC444,BZ$5))</f>
        <v/>
      </c>
      <c r="CA444" s="42" t="str">
        <f ca="1">IF(ISBLANK($W444),"",OFFSET(Measure_List!$A$2,$CC444,CA$5))</f>
        <v/>
      </c>
      <c r="CB444" s="42" t="str">
        <f ca="1">IF(ISBLANK($W444),"",OFFSET(Measure_List!$A$2,$CC444,CB$5))</f>
        <v/>
      </c>
      <c r="CC444" s="42" t="str">
        <f>IF(ISBLANK($W444),"",MATCH($W444,Measure_List!$A$2:$A$4929,FALSE)-1)</f>
        <v/>
      </c>
      <c r="CD444" s="54" t="str">
        <f t="shared" si="98"/>
        <v/>
      </c>
      <c r="CE444" s="55" t="str">
        <f t="shared" si="105"/>
        <v/>
      </c>
      <c r="CF444" s="55" t="str">
        <f>IF(ISBLANK(W444),"",MATCH(P444,'Funding Input and Summary'!$A$5:$A$254,0))</f>
        <v/>
      </c>
      <c r="CG444" s="202" t="str">
        <f>IF(W444="","",IF(ISERROR(VLOOKUP(W444,Measure_List!$A$3:$A$1000,1,FALSE)),1,""))</f>
        <v/>
      </c>
      <c r="CH444" s="46" t="str">
        <f ca="1">IF(BV444="","",IF(BV444&lt;&gt;OFFSET('Funding Input and Summary'!$AE$4,$CF444,0),1,""))</f>
        <v/>
      </c>
      <c r="CI444" s="46" t="str">
        <f ca="1">IF(ISBLANK(W444),"",IF(BZ444&lt;&gt;IF(OFFSET('Funding Input and Summary'!$AG$4,$CF444,0)="Retrofit","R","L"),1,""))</f>
        <v/>
      </c>
      <c r="CJ444" s="46" t="str">
        <f t="shared" si="99"/>
        <v/>
      </c>
      <c r="CK444" s="46" t="str">
        <f ca="1">IF(W444="","",IF(M444&lt;&gt;OFFSET('Funding Input and Summary'!$AF$4,$CF444,0),1,""))</f>
        <v/>
      </c>
      <c r="CL444" s="46" t="str">
        <f t="shared" ca="1" si="106"/>
        <v/>
      </c>
      <c r="CM444" s="46" t="str">
        <f t="shared" si="100"/>
        <v/>
      </c>
      <c r="CN444" s="63"/>
      <c r="CO444" s="63"/>
      <c r="CP444" s="63"/>
      <c r="CQ444" s="63"/>
      <c r="CR444" s="63"/>
    </row>
    <row r="445" spans="1:96" ht="15" x14ac:dyDescent="0.25">
      <c r="A445" s="244" t="str">
        <f t="shared" ca="1" si="101"/>
        <v/>
      </c>
      <c r="B445" s="59"/>
      <c r="C445" s="47"/>
      <c r="D445" s="47"/>
      <c r="E445" s="47"/>
      <c r="F445" s="47"/>
      <c r="G445" s="47"/>
      <c r="H445" s="48"/>
      <c r="I445" s="47"/>
      <c r="J445" s="49"/>
      <c r="K445" s="49"/>
      <c r="L445" s="49"/>
      <c r="M445" s="50"/>
      <c r="N445" s="50"/>
      <c r="O445" s="52"/>
      <c r="P445" s="32"/>
      <c r="Q445" s="32"/>
      <c r="R445" s="20"/>
      <c r="S445" s="51"/>
      <c r="T445" s="275"/>
      <c r="U445" s="51"/>
      <c r="V445" s="51"/>
      <c r="W445" s="62"/>
      <c r="X445" s="52"/>
      <c r="Y445" s="12"/>
      <c r="Z445" s="12"/>
      <c r="AA445" s="276"/>
      <c r="AB445" s="276"/>
      <c r="AC445" s="254"/>
      <c r="AD445" s="254"/>
      <c r="AE445" s="12"/>
      <c r="AF445" s="12"/>
      <c r="AG445" s="254"/>
      <c r="AH445" s="274"/>
      <c r="AI445" s="51"/>
      <c r="AJ445" s="51"/>
      <c r="AK445" s="248"/>
      <c r="AL445" s="248"/>
      <c r="AM445" s="248"/>
      <c r="AN445" s="254"/>
      <c r="AO445" s="254"/>
      <c r="AP445" s="254"/>
      <c r="AQ445" s="274"/>
      <c r="AR445" s="274"/>
      <c r="AS445" s="274"/>
      <c r="AT445" s="254"/>
      <c r="AU445" s="274"/>
      <c r="AV445" s="276"/>
      <c r="AW445" s="276"/>
      <c r="AX445" s="276"/>
      <c r="AY445" s="12"/>
      <c r="AZ445" s="12"/>
      <c r="BA445" s="12"/>
      <c r="BB445" s="12"/>
      <c r="BC445" s="12"/>
      <c r="BD445" s="53"/>
      <c r="BE445" s="11" t="str">
        <f ca="1">IF(OR(ISBLANK($W445),ISBLANK($M445)),"",OFFSET(Measure_List!$J$2,MATCH($W445,Measure_List!$A$3:$A$4922,FALSE),MATCH(M445,Measure_List!$J$2:$BA$2,1)-1))</f>
        <v/>
      </c>
      <c r="BF445" s="36" t="str">
        <f>IF(ISBLANK($W445),"",(-1)*PV('Drop Downs'!$F$2,CB445,$AE445))</f>
        <v/>
      </c>
      <c r="BG445" s="11" t="str">
        <f t="shared" si="92"/>
        <v/>
      </c>
      <c r="BH445" s="34" t="str">
        <f t="shared" si="102"/>
        <v/>
      </c>
      <c r="BI445" s="36" t="str">
        <f t="shared" si="93"/>
        <v/>
      </c>
      <c r="BJ445" s="34" t="str">
        <f>IF(ISBLANK($W445),"",AB445*'Drop Downs'!$F$1)</f>
        <v/>
      </c>
      <c r="BK445" s="36" t="str">
        <f t="shared" si="103"/>
        <v/>
      </c>
      <c r="BL445" s="36" t="str">
        <f>IF(ISBLANK($W445),"",(-1)*PV('Drop Downs'!$F$2,$CB445,$AD445))</f>
        <v/>
      </c>
      <c r="BM445" s="36" t="str">
        <f>IF(ISBLANK($W445),"",(-1)*PV('Drop Downs'!$F$2,CB445,$AF445))</f>
        <v/>
      </c>
      <c r="BN445" s="11" t="str">
        <f t="shared" si="104"/>
        <v/>
      </c>
      <c r="BO445" s="11" t="str">
        <f t="shared" si="94"/>
        <v/>
      </c>
      <c r="BP445" s="11" t="str">
        <f t="shared" si="95"/>
        <v/>
      </c>
      <c r="BQ445" s="36" t="str">
        <f ca="1">IF(ISBLANK($W445),"",OFFSET(Bkgd_AvoidedCosts!$A$1,BT445-1,BU445-1))</f>
        <v/>
      </c>
      <c r="BR445" s="38" t="str">
        <f t="shared" si="96"/>
        <v/>
      </c>
      <c r="BS445" s="38" t="str">
        <f t="shared" si="97"/>
        <v/>
      </c>
      <c r="BT445" s="10" t="str">
        <f>IF(ISBLANK($W445),"",MATCH($CA445,Bkgd_AvoidedCosts!$A$1:$A$405,FALSE))</f>
        <v/>
      </c>
      <c r="BU445" s="10" t="str">
        <f>IF(ISBLANK($W445),"",MATCH(CB445&amp;BZ445,Bkgd_AvoidedCosts!$2:$2,FALSE))</f>
        <v/>
      </c>
      <c r="BV445" s="42" t="str">
        <f ca="1">IF(ISBLANK($W445),"",OFFSET(Measure_List!$A$2,$CC445,BV$5))</f>
        <v/>
      </c>
      <c r="BW445" s="42" t="str">
        <f ca="1">IF(ISBLANK($W445),"",OFFSET(Measure_List!$A$2,$CC445,BW$5))</f>
        <v/>
      </c>
      <c r="BX445" s="42" t="str">
        <f ca="1">IF(ISBLANK($W445),"",OFFSET(Measure_List!$A$2,$CC445,BX$5))</f>
        <v/>
      </c>
      <c r="BY445" s="42" t="str">
        <f ca="1">IF(ISBLANK($W445),"",OFFSET(Measure_List!$A$2,$CC445,BY$5))</f>
        <v/>
      </c>
      <c r="BZ445" s="42" t="str">
        <f ca="1">IF(ISBLANK($W445),"",OFFSET(Measure_List!$A$2,$CC445,BZ$5))</f>
        <v/>
      </c>
      <c r="CA445" s="42" t="str">
        <f ca="1">IF(ISBLANK($W445),"",OFFSET(Measure_List!$A$2,$CC445,CA$5))</f>
        <v/>
      </c>
      <c r="CB445" s="42" t="str">
        <f ca="1">IF(ISBLANK($W445),"",OFFSET(Measure_List!$A$2,$CC445,CB$5))</f>
        <v/>
      </c>
      <c r="CC445" s="42" t="str">
        <f>IF(ISBLANK($W445),"",MATCH($W445,Measure_List!$A$2:$A$4929,FALSE)-1)</f>
        <v/>
      </c>
      <c r="CD445" s="54" t="str">
        <f t="shared" si="98"/>
        <v/>
      </c>
      <c r="CE445" s="55" t="str">
        <f t="shared" si="105"/>
        <v/>
      </c>
      <c r="CF445" s="55" t="str">
        <f>IF(ISBLANK(W445),"",MATCH(P445,'Funding Input and Summary'!$A$5:$A$254,0))</f>
        <v/>
      </c>
      <c r="CG445" s="202" t="str">
        <f>IF(W445="","",IF(ISERROR(VLOOKUP(W445,Measure_List!$A$3:$A$1000,1,FALSE)),1,""))</f>
        <v/>
      </c>
      <c r="CH445" s="46" t="str">
        <f ca="1">IF(BV445="","",IF(BV445&lt;&gt;OFFSET('Funding Input and Summary'!$AE$4,$CF445,0),1,""))</f>
        <v/>
      </c>
      <c r="CI445" s="46" t="str">
        <f ca="1">IF(ISBLANK(W445),"",IF(BZ445&lt;&gt;IF(OFFSET('Funding Input and Summary'!$AG$4,$CF445,0)="Retrofit","R","L"),1,""))</f>
        <v/>
      </c>
      <c r="CJ445" s="46" t="str">
        <f t="shared" si="99"/>
        <v/>
      </c>
      <c r="CK445" s="46" t="str">
        <f ca="1">IF(W445="","",IF(M445&lt;&gt;OFFSET('Funding Input and Summary'!$AF$4,$CF445,0),1,""))</f>
        <v/>
      </c>
      <c r="CL445" s="46" t="str">
        <f t="shared" ca="1" si="106"/>
        <v/>
      </c>
      <c r="CM445" s="46" t="str">
        <f t="shared" si="100"/>
        <v/>
      </c>
      <c r="CN445" s="63"/>
      <c r="CO445" s="63"/>
      <c r="CP445" s="63"/>
      <c r="CQ445" s="63"/>
      <c r="CR445" s="63"/>
    </row>
    <row r="446" spans="1:96" ht="15" x14ac:dyDescent="0.25">
      <c r="A446" s="244" t="str">
        <f t="shared" ca="1" si="101"/>
        <v/>
      </c>
      <c r="B446" s="59"/>
      <c r="C446" s="47"/>
      <c r="D446" s="47"/>
      <c r="E446" s="47"/>
      <c r="F446" s="47"/>
      <c r="G446" s="47"/>
      <c r="H446" s="48"/>
      <c r="I446" s="47"/>
      <c r="J446" s="49"/>
      <c r="K446" s="49"/>
      <c r="L446" s="49"/>
      <c r="M446" s="50"/>
      <c r="N446" s="50"/>
      <c r="O446" s="52"/>
      <c r="P446" s="32"/>
      <c r="Q446" s="32"/>
      <c r="R446" s="20"/>
      <c r="S446" s="51"/>
      <c r="T446" s="275"/>
      <c r="U446" s="51"/>
      <c r="V446" s="51"/>
      <c r="W446" s="62"/>
      <c r="X446" s="52"/>
      <c r="Y446" s="12"/>
      <c r="Z446" s="12"/>
      <c r="AA446" s="276"/>
      <c r="AB446" s="276"/>
      <c r="AC446" s="254"/>
      <c r="AD446" s="254"/>
      <c r="AE446" s="12"/>
      <c r="AF446" s="12"/>
      <c r="AG446" s="254"/>
      <c r="AH446" s="274"/>
      <c r="AI446" s="51"/>
      <c r="AJ446" s="51"/>
      <c r="AK446" s="248"/>
      <c r="AL446" s="248"/>
      <c r="AM446" s="248"/>
      <c r="AN446" s="254"/>
      <c r="AO446" s="254"/>
      <c r="AP446" s="254"/>
      <c r="AQ446" s="274"/>
      <c r="AR446" s="274"/>
      <c r="AS446" s="274"/>
      <c r="AT446" s="254"/>
      <c r="AU446" s="274"/>
      <c r="AV446" s="276"/>
      <c r="AW446" s="276"/>
      <c r="AX446" s="276"/>
      <c r="AY446" s="12"/>
      <c r="AZ446" s="12"/>
      <c r="BA446" s="12"/>
      <c r="BB446" s="12"/>
      <c r="BC446" s="12"/>
      <c r="BD446" s="53"/>
      <c r="BE446" s="11" t="str">
        <f ca="1">IF(OR(ISBLANK($W446),ISBLANK($M446)),"",OFFSET(Measure_List!$J$2,MATCH($W446,Measure_List!$A$3:$A$4922,FALSE),MATCH(M446,Measure_List!$J$2:$BA$2,1)-1))</f>
        <v/>
      </c>
      <c r="BF446" s="36" t="str">
        <f>IF(ISBLANK($W446),"",(-1)*PV('Drop Downs'!$F$2,CB446,$AE446))</f>
        <v/>
      </c>
      <c r="BG446" s="11" t="str">
        <f t="shared" si="92"/>
        <v/>
      </c>
      <c r="BH446" s="34" t="str">
        <f t="shared" si="102"/>
        <v/>
      </c>
      <c r="BI446" s="36" t="str">
        <f t="shared" si="93"/>
        <v/>
      </c>
      <c r="BJ446" s="34" t="str">
        <f>IF(ISBLANK($W446),"",AB446*'Drop Downs'!$F$1)</f>
        <v/>
      </c>
      <c r="BK446" s="36" t="str">
        <f t="shared" si="103"/>
        <v/>
      </c>
      <c r="BL446" s="36" t="str">
        <f>IF(ISBLANK($W446),"",(-1)*PV('Drop Downs'!$F$2,$CB446,$AD446))</f>
        <v/>
      </c>
      <c r="BM446" s="36" t="str">
        <f>IF(ISBLANK($W446),"",(-1)*PV('Drop Downs'!$F$2,CB446,$AF446))</f>
        <v/>
      </c>
      <c r="BN446" s="11" t="str">
        <f t="shared" si="104"/>
        <v/>
      </c>
      <c r="BO446" s="11" t="str">
        <f t="shared" si="94"/>
        <v/>
      </c>
      <c r="BP446" s="11" t="str">
        <f t="shared" si="95"/>
        <v/>
      </c>
      <c r="BQ446" s="36" t="str">
        <f ca="1">IF(ISBLANK($W446),"",OFFSET(Bkgd_AvoidedCosts!$A$1,BT446-1,BU446-1))</f>
        <v/>
      </c>
      <c r="BR446" s="38" t="str">
        <f t="shared" si="96"/>
        <v/>
      </c>
      <c r="BS446" s="38" t="str">
        <f t="shared" si="97"/>
        <v/>
      </c>
      <c r="BT446" s="10" t="str">
        <f>IF(ISBLANK($W446),"",MATCH($CA446,Bkgd_AvoidedCosts!$A$1:$A$405,FALSE))</f>
        <v/>
      </c>
      <c r="BU446" s="10" t="str">
        <f>IF(ISBLANK($W446),"",MATCH(CB446&amp;BZ446,Bkgd_AvoidedCosts!$2:$2,FALSE))</f>
        <v/>
      </c>
      <c r="BV446" s="42" t="str">
        <f ca="1">IF(ISBLANK($W446),"",OFFSET(Measure_List!$A$2,$CC446,BV$5))</f>
        <v/>
      </c>
      <c r="BW446" s="42" t="str">
        <f ca="1">IF(ISBLANK($W446),"",OFFSET(Measure_List!$A$2,$CC446,BW$5))</f>
        <v/>
      </c>
      <c r="BX446" s="42" t="str">
        <f ca="1">IF(ISBLANK($W446),"",OFFSET(Measure_List!$A$2,$CC446,BX$5))</f>
        <v/>
      </c>
      <c r="BY446" s="42" t="str">
        <f ca="1">IF(ISBLANK($W446),"",OFFSET(Measure_List!$A$2,$CC446,BY$5))</f>
        <v/>
      </c>
      <c r="BZ446" s="42" t="str">
        <f ca="1">IF(ISBLANK($W446),"",OFFSET(Measure_List!$A$2,$CC446,BZ$5))</f>
        <v/>
      </c>
      <c r="CA446" s="42" t="str">
        <f ca="1">IF(ISBLANK($W446),"",OFFSET(Measure_List!$A$2,$CC446,CA$5))</f>
        <v/>
      </c>
      <c r="CB446" s="42" t="str">
        <f ca="1">IF(ISBLANK($W446),"",OFFSET(Measure_List!$A$2,$CC446,CB$5))</f>
        <v/>
      </c>
      <c r="CC446" s="42" t="str">
        <f>IF(ISBLANK($W446),"",MATCH($W446,Measure_List!$A$2:$A$4929,FALSE)-1)</f>
        <v/>
      </c>
      <c r="CD446" s="54" t="str">
        <f t="shared" si="98"/>
        <v/>
      </c>
      <c r="CE446" s="55" t="str">
        <f t="shared" si="105"/>
        <v/>
      </c>
      <c r="CF446" s="55" t="str">
        <f>IF(ISBLANK(W446),"",MATCH(P446,'Funding Input and Summary'!$A$5:$A$254,0))</f>
        <v/>
      </c>
      <c r="CG446" s="202" t="str">
        <f>IF(W446="","",IF(ISERROR(VLOOKUP(W446,Measure_List!$A$3:$A$1000,1,FALSE)),1,""))</f>
        <v/>
      </c>
      <c r="CH446" s="46" t="str">
        <f ca="1">IF(BV446="","",IF(BV446&lt;&gt;OFFSET('Funding Input and Summary'!$AE$4,$CF446,0),1,""))</f>
        <v/>
      </c>
      <c r="CI446" s="46" t="str">
        <f ca="1">IF(ISBLANK(W446),"",IF(BZ446&lt;&gt;IF(OFFSET('Funding Input and Summary'!$AG$4,$CF446,0)="Retrofit","R","L"),1,""))</f>
        <v/>
      </c>
      <c r="CJ446" s="46" t="str">
        <f t="shared" si="99"/>
        <v/>
      </c>
      <c r="CK446" s="46" t="str">
        <f ca="1">IF(W446="","",IF(M446&lt;&gt;OFFSET('Funding Input and Summary'!$AF$4,$CF446,0),1,""))</f>
        <v/>
      </c>
      <c r="CL446" s="46" t="str">
        <f t="shared" ca="1" si="106"/>
        <v/>
      </c>
      <c r="CM446" s="46" t="str">
        <f t="shared" si="100"/>
        <v/>
      </c>
      <c r="CN446" s="63"/>
      <c r="CO446" s="63"/>
      <c r="CP446" s="63"/>
      <c r="CQ446" s="63"/>
      <c r="CR446" s="63"/>
    </row>
    <row r="447" spans="1:96" ht="15" x14ac:dyDescent="0.25">
      <c r="A447" s="244" t="str">
        <f t="shared" ca="1" si="101"/>
        <v/>
      </c>
      <c r="B447" s="59"/>
      <c r="C447" s="47"/>
      <c r="D447" s="47"/>
      <c r="E447" s="47"/>
      <c r="F447" s="47"/>
      <c r="G447" s="47"/>
      <c r="H447" s="48"/>
      <c r="I447" s="47"/>
      <c r="J447" s="49"/>
      <c r="K447" s="49"/>
      <c r="L447" s="49"/>
      <c r="M447" s="50"/>
      <c r="N447" s="50"/>
      <c r="O447" s="52"/>
      <c r="P447" s="32"/>
      <c r="Q447" s="32"/>
      <c r="R447" s="20"/>
      <c r="S447" s="51"/>
      <c r="T447" s="275"/>
      <c r="U447" s="51"/>
      <c r="V447" s="51"/>
      <c r="W447" s="62"/>
      <c r="X447" s="52"/>
      <c r="Y447" s="12"/>
      <c r="Z447" s="12"/>
      <c r="AA447" s="276"/>
      <c r="AB447" s="276"/>
      <c r="AC447" s="254"/>
      <c r="AD447" s="254"/>
      <c r="AE447" s="12"/>
      <c r="AF447" s="12"/>
      <c r="AG447" s="254"/>
      <c r="AH447" s="274"/>
      <c r="AI447" s="51"/>
      <c r="AJ447" s="51"/>
      <c r="AK447" s="248"/>
      <c r="AL447" s="248"/>
      <c r="AM447" s="248"/>
      <c r="AN447" s="254"/>
      <c r="AO447" s="254"/>
      <c r="AP447" s="254"/>
      <c r="AQ447" s="274"/>
      <c r="AR447" s="274"/>
      <c r="AS447" s="274"/>
      <c r="AT447" s="254"/>
      <c r="AU447" s="274"/>
      <c r="AV447" s="276"/>
      <c r="AW447" s="276"/>
      <c r="AX447" s="276"/>
      <c r="AY447" s="12"/>
      <c r="AZ447" s="12"/>
      <c r="BA447" s="12"/>
      <c r="BB447" s="12"/>
      <c r="BC447" s="12"/>
      <c r="BD447" s="53"/>
      <c r="BE447" s="11" t="str">
        <f ca="1">IF(OR(ISBLANK($W447),ISBLANK($M447)),"",OFFSET(Measure_List!$J$2,MATCH($W447,Measure_List!$A$3:$A$4922,FALSE),MATCH(M447,Measure_List!$J$2:$BA$2,1)-1))</f>
        <v/>
      </c>
      <c r="BF447" s="36" t="str">
        <f>IF(ISBLANK($W447),"",(-1)*PV('Drop Downs'!$F$2,CB447,$AE447))</f>
        <v/>
      </c>
      <c r="BG447" s="11" t="str">
        <f t="shared" si="92"/>
        <v/>
      </c>
      <c r="BH447" s="34" t="str">
        <f t="shared" si="102"/>
        <v/>
      </c>
      <c r="BI447" s="36" t="str">
        <f t="shared" si="93"/>
        <v/>
      </c>
      <c r="BJ447" s="34" t="str">
        <f>IF(ISBLANK($W447),"",AB447*'Drop Downs'!$F$1)</f>
        <v/>
      </c>
      <c r="BK447" s="36" t="str">
        <f t="shared" si="103"/>
        <v/>
      </c>
      <c r="BL447" s="36" t="str">
        <f>IF(ISBLANK($W447),"",(-1)*PV('Drop Downs'!$F$2,$CB447,$AD447))</f>
        <v/>
      </c>
      <c r="BM447" s="36" t="str">
        <f>IF(ISBLANK($W447),"",(-1)*PV('Drop Downs'!$F$2,CB447,$AF447))</f>
        <v/>
      </c>
      <c r="BN447" s="11" t="str">
        <f t="shared" si="104"/>
        <v/>
      </c>
      <c r="BO447" s="11" t="str">
        <f t="shared" si="94"/>
        <v/>
      </c>
      <c r="BP447" s="11" t="str">
        <f t="shared" si="95"/>
        <v/>
      </c>
      <c r="BQ447" s="36" t="str">
        <f ca="1">IF(ISBLANK($W447),"",OFFSET(Bkgd_AvoidedCosts!$A$1,BT447-1,BU447-1))</f>
        <v/>
      </c>
      <c r="BR447" s="38" t="str">
        <f t="shared" si="96"/>
        <v/>
      </c>
      <c r="BS447" s="38" t="str">
        <f t="shared" si="97"/>
        <v/>
      </c>
      <c r="BT447" s="10" t="str">
        <f>IF(ISBLANK($W447),"",MATCH($CA447,Bkgd_AvoidedCosts!$A$1:$A$405,FALSE))</f>
        <v/>
      </c>
      <c r="BU447" s="10" t="str">
        <f>IF(ISBLANK($W447),"",MATCH(CB447&amp;BZ447,Bkgd_AvoidedCosts!$2:$2,FALSE))</f>
        <v/>
      </c>
      <c r="BV447" s="42" t="str">
        <f ca="1">IF(ISBLANK($W447),"",OFFSET(Measure_List!$A$2,$CC447,BV$5))</f>
        <v/>
      </c>
      <c r="BW447" s="42" t="str">
        <f ca="1">IF(ISBLANK($W447),"",OFFSET(Measure_List!$A$2,$CC447,BW$5))</f>
        <v/>
      </c>
      <c r="BX447" s="42" t="str">
        <f ca="1">IF(ISBLANK($W447),"",OFFSET(Measure_List!$A$2,$CC447,BX$5))</f>
        <v/>
      </c>
      <c r="BY447" s="42" t="str">
        <f ca="1">IF(ISBLANK($W447),"",OFFSET(Measure_List!$A$2,$CC447,BY$5))</f>
        <v/>
      </c>
      <c r="BZ447" s="42" t="str">
        <f ca="1">IF(ISBLANK($W447),"",OFFSET(Measure_List!$A$2,$CC447,BZ$5))</f>
        <v/>
      </c>
      <c r="CA447" s="42" t="str">
        <f ca="1">IF(ISBLANK($W447),"",OFFSET(Measure_List!$A$2,$CC447,CA$5))</f>
        <v/>
      </c>
      <c r="CB447" s="42" t="str">
        <f ca="1">IF(ISBLANK($W447),"",OFFSET(Measure_List!$A$2,$CC447,CB$5))</f>
        <v/>
      </c>
      <c r="CC447" s="42" t="str">
        <f>IF(ISBLANK($W447),"",MATCH($W447,Measure_List!$A$2:$A$4929,FALSE)-1)</f>
        <v/>
      </c>
      <c r="CD447" s="54" t="str">
        <f t="shared" si="98"/>
        <v/>
      </c>
      <c r="CE447" s="55" t="str">
        <f t="shared" si="105"/>
        <v/>
      </c>
      <c r="CF447" s="55" t="str">
        <f>IF(ISBLANK(W447),"",MATCH(P447,'Funding Input and Summary'!$A$5:$A$254,0))</f>
        <v/>
      </c>
      <c r="CG447" s="202" t="str">
        <f>IF(W447="","",IF(ISERROR(VLOOKUP(W447,Measure_List!$A$3:$A$1000,1,FALSE)),1,""))</f>
        <v/>
      </c>
      <c r="CH447" s="46" t="str">
        <f ca="1">IF(BV447="","",IF(BV447&lt;&gt;OFFSET('Funding Input and Summary'!$AE$4,$CF447,0),1,""))</f>
        <v/>
      </c>
      <c r="CI447" s="46" t="str">
        <f ca="1">IF(ISBLANK(W447),"",IF(BZ447&lt;&gt;IF(OFFSET('Funding Input and Summary'!$AG$4,$CF447,0)="Retrofit","R","L"),1,""))</f>
        <v/>
      </c>
      <c r="CJ447" s="46" t="str">
        <f t="shared" si="99"/>
        <v/>
      </c>
      <c r="CK447" s="46" t="str">
        <f ca="1">IF(W447="","",IF(M447&lt;&gt;OFFSET('Funding Input and Summary'!$AF$4,$CF447,0),1,""))</f>
        <v/>
      </c>
      <c r="CL447" s="46" t="str">
        <f t="shared" ca="1" si="106"/>
        <v/>
      </c>
      <c r="CM447" s="46" t="str">
        <f t="shared" si="100"/>
        <v/>
      </c>
      <c r="CN447" s="63"/>
      <c r="CO447" s="63"/>
      <c r="CP447" s="63"/>
      <c r="CQ447" s="63"/>
      <c r="CR447" s="63"/>
    </row>
    <row r="448" spans="1:96" ht="15" x14ac:dyDescent="0.25">
      <c r="A448" s="244" t="str">
        <f t="shared" ca="1" si="101"/>
        <v/>
      </c>
      <c r="B448" s="59"/>
      <c r="C448" s="47"/>
      <c r="D448" s="47"/>
      <c r="E448" s="47"/>
      <c r="F448" s="47"/>
      <c r="G448" s="47"/>
      <c r="H448" s="48"/>
      <c r="I448" s="47"/>
      <c r="J448" s="49"/>
      <c r="K448" s="49"/>
      <c r="L448" s="49"/>
      <c r="M448" s="50"/>
      <c r="N448" s="50"/>
      <c r="O448" s="52"/>
      <c r="P448" s="32"/>
      <c r="Q448" s="32"/>
      <c r="R448" s="20"/>
      <c r="S448" s="51"/>
      <c r="T448" s="275"/>
      <c r="U448" s="51"/>
      <c r="V448" s="51"/>
      <c r="W448" s="62"/>
      <c r="X448" s="52"/>
      <c r="Y448" s="12"/>
      <c r="Z448" s="12"/>
      <c r="AA448" s="276"/>
      <c r="AB448" s="276"/>
      <c r="AC448" s="254"/>
      <c r="AD448" s="254"/>
      <c r="AE448" s="12"/>
      <c r="AF448" s="12"/>
      <c r="AG448" s="254"/>
      <c r="AH448" s="274"/>
      <c r="AI448" s="51"/>
      <c r="AJ448" s="51"/>
      <c r="AK448" s="248"/>
      <c r="AL448" s="248"/>
      <c r="AM448" s="248"/>
      <c r="AN448" s="254"/>
      <c r="AO448" s="254"/>
      <c r="AP448" s="254"/>
      <c r="AQ448" s="274"/>
      <c r="AR448" s="274"/>
      <c r="AS448" s="274"/>
      <c r="AT448" s="254"/>
      <c r="AU448" s="274"/>
      <c r="AV448" s="276"/>
      <c r="AW448" s="276"/>
      <c r="AX448" s="276"/>
      <c r="AY448" s="12"/>
      <c r="AZ448" s="12"/>
      <c r="BA448" s="12"/>
      <c r="BB448" s="12"/>
      <c r="BC448" s="12"/>
      <c r="BD448" s="53"/>
      <c r="BE448" s="11" t="str">
        <f ca="1">IF(OR(ISBLANK($W448),ISBLANK($M448)),"",OFFSET(Measure_List!$J$2,MATCH($W448,Measure_List!$A$3:$A$4922,FALSE),MATCH(M448,Measure_List!$J$2:$BA$2,1)-1))</f>
        <v/>
      </c>
      <c r="BF448" s="36" t="str">
        <f>IF(ISBLANK($W448),"",(-1)*PV('Drop Downs'!$F$2,CB448,$AE448))</f>
        <v/>
      </c>
      <c r="BG448" s="11" t="str">
        <f t="shared" si="92"/>
        <v/>
      </c>
      <c r="BH448" s="34" t="str">
        <f t="shared" si="102"/>
        <v/>
      </c>
      <c r="BI448" s="36" t="str">
        <f t="shared" si="93"/>
        <v/>
      </c>
      <c r="BJ448" s="34" t="str">
        <f>IF(ISBLANK($W448),"",AB448*'Drop Downs'!$F$1)</f>
        <v/>
      </c>
      <c r="BK448" s="36" t="str">
        <f t="shared" si="103"/>
        <v/>
      </c>
      <c r="BL448" s="36" t="str">
        <f>IF(ISBLANK($W448),"",(-1)*PV('Drop Downs'!$F$2,$CB448,$AD448))</f>
        <v/>
      </c>
      <c r="BM448" s="36" t="str">
        <f>IF(ISBLANK($W448),"",(-1)*PV('Drop Downs'!$F$2,CB448,$AF448))</f>
        <v/>
      </c>
      <c r="BN448" s="11" t="str">
        <f t="shared" si="104"/>
        <v/>
      </c>
      <c r="BO448" s="11" t="str">
        <f t="shared" si="94"/>
        <v/>
      </c>
      <c r="BP448" s="11" t="str">
        <f t="shared" si="95"/>
        <v/>
      </c>
      <c r="BQ448" s="36" t="str">
        <f ca="1">IF(ISBLANK($W448),"",OFFSET(Bkgd_AvoidedCosts!$A$1,BT448-1,BU448-1))</f>
        <v/>
      </c>
      <c r="BR448" s="38" t="str">
        <f t="shared" si="96"/>
        <v/>
      </c>
      <c r="BS448" s="38" t="str">
        <f t="shared" si="97"/>
        <v/>
      </c>
      <c r="BT448" s="10" t="str">
        <f>IF(ISBLANK($W448),"",MATCH($CA448,Bkgd_AvoidedCosts!$A$1:$A$405,FALSE))</f>
        <v/>
      </c>
      <c r="BU448" s="10" t="str">
        <f>IF(ISBLANK($W448),"",MATCH(CB448&amp;BZ448,Bkgd_AvoidedCosts!$2:$2,FALSE))</f>
        <v/>
      </c>
      <c r="BV448" s="42" t="str">
        <f ca="1">IF(ISBLANK($W448),"",OFFSET(Measure_List!$A$2,$CC448,BV$5))</f>
        <v/>
      </c>
      <c r="BW448" s="42" t="str">
        <f ca="1">IF(ISBLANK($W448),"",OFFSET(Measure_List!$A$2,$CC448,BW$5))</f>
        <v/>
      </c>
      <c r="BX448" s="42" t="str">
        <f ca="1">IF(ISBLANK($W448),"",OFFSET(Measure_List!$A$2,$CC448,BX$5))</f>
        <v/>
      </c>
      <c r="BY448" s="42" t="str">
        <f ca="1">IF(ISBLANK($W448),"",OFFSET(Measure_List!$A$2,$CC448,BY$5))</f>
        <v/>
      </c>
      <c r="BZ448" s="42" t="str">
        <f ca="1">IF(ISBLANK($W448),"",OFFSET(Measure_List!$A$2,$CC448,BZ$5))</f>
        <v/>
      </c>
      <c r="CA448" s="42" t="str">
        <f ca="1">IF(ISBLANK($W448),"",OFFSET(Measure_List!$A$2,$CC448,CA$5))</f>
        <v/>
      </c>
      <c r="CB448" s="42" t="str">
        <f ca="1">IF(ISBLANK($W448),"",OFFSET(Measure_List!$A$2,$CC448,CB$5))</f>
        <v/>
      </c>
      <c r="CC448" s="42" t="str">
        <f>IF(ISBLANK($W448),"",MATCH($W448,Measure_List!$A$2:$A$4929,FALSE)-1)</f>
        <v/>
      </c>
      <c r="CD448" s="54" t="str">
        <f t="shared" si="98"/>
        <v/>
      </c>
      <c r="CE448" s="55" t="str">
        <f t="shared" si="105"/>
        <v/>
      </c>
      <c r="CF448" s="55" t="str">
        <f>IF(ISBLANK(W448),"",MATCH(P448,'Funding Input and Summary'!$A$5:$A$254,0))</f>
        <v/>
      </c>
      <c r="CG448" s="202" t="str">
        <f>IF(W448="","",IF(ISERROR(VLOOKUP(W448,Measure_List!$A$3:$A$1000,1,FALSE)),1,""))</f>
        <v/>
      </c>
      <c r="CH448" s="46" t="str">
        <f ca="1">IF(BV448="","",IF(BV448&lt;&gt;OFFSET('Funding Input and Summary'!$AE$4,$CF448,0),1,""))</f>
        <v/>
      </c>
      <c r="CI448" s="46" t="str">
        <f ca="1">IF(ISBLANK(W448),"",IF(BZ448&lt;&gt;IF(OFFSET('Funding Input and Summary'!$AG$4,$CF448,0)="Retrofit","R","L"),1,""))</f>
        <v/>
      </c>
      <c r="CJ448" s="46" t="str">
        <f t="shared" si="99"/>
        <v/>
      </c>
      <c r="CK448" s="46" t="str">
        <f ca="1">IF(W448="","",IF(M448&lt;&gt;OFFSET('Funding Input and Summary'!$AF$4,$CF448,0),1,""))</f>
        <v/>
      </c>
      <c r="CL448" s="46" t="str">
        <f t="shared" ca="1" si="106"/>
        <v/>
      </c>
      <c r="CM448" s="46" t="str">
        <f t="shared" si="100"/>
        <v/>
      </c>
      <c r="CN448" s="63"/>
      <c r="CO448" s="63"/>
      <c r="CP448" s="63"/>
      <c r="CQ448" s="63"/>
      <c r="CR448" s="63"/>
    </row>
    <row r="449" spans="1:96" ht="15" x14ac:dyDescent="0.25">
      <c r="A449" s="244" t="str">
        <f t="shared" ca="1" si="101"/>
        <v/>
      </c>
      <c r="B449" s="59"/>
      <c r="C449" s="47"/>
      <c r="D449" s="47"/>
      <c r="E449" s="47"/>
      <c r="F449" s="47"/>
      <c r="G449" s="47"/>
      <c r="H449" s="48"/>
      <c r="I449" s="47"/>
      <c r="J449" s="49"/>
      <c r="K449" s="49"/>
      <c r="L449" s="49"/>
      <c r="M449" s="50"/>
      <c r="N449" s="50"/>
      <c r="O449" s="52"/>
      <c r="P449" s="32"/>
      <c r="Q449" s="32"/>
      <c r="R449" s="20"/>
      <c r="S449" s="51"/>
      <c r="T449" s="275"/>
      <c r="U449" s="51"/>
      <c r="V449" s="51"/>
      <c r="W449" s="62"/>
      <c r="X449" s="52"/>
      <c r="Y449" s="12"/>
      <c r="Z449" s="12"/>
      <c r="AA449" s="276"/>
      <c r="AB449" s="276"/>
      <c r="AC449" s="254"/>
      <c r="AD449" s="254"/>
      <c r="AE449" s="12"/>
      <c r="AF449" s="12"/>
      <c r="AG449" s="254"/>
      <c r="AH449" s="274"/>
      <c r="AI449" s="51"/>
      <c r="AJ449" s="51"/>
      <c r="AK449" s="248"/>
      <c r="AL449" s="248"/>
      <c r="AM449" s="248"/>
      <c r="AN449" s="254"/>
      <c r="AO449" s="254"/>
      <c r="AP449" s="254"/>
      <c r="AQ449" s="274"/>
      <c r="AR449" s="274"/>
      <c r="AS449" s="274"/>
      <c r="AT449" s="254"/>
      <c r="AU449" s="274"/>
      <c r="AV449" s="276"/>
      <c r="AW449" s="276"/>
      <c r="AX449" s="276"/>
      <c r="AY449" s="12"/>
      <c r="AZ449" s="12"/>
      <c r="BA449" s="12"/>
      <c r="BB449" s="12"/>
      <c r="BC449" s="12"/>
      <c r="BD449" s="53"/>
      <c r="BE449" s="11" t="str">
        <f ca="1">IF(OR(ISBLANK($W449),ISBLANK($M449)),"",OFFSET(Measure_List!$J$2,MATCH($W449,Measure_List!$A$3:$A$4922,FALSE),MATCH(M449,Measure_List!$J$2:$BA$2,1)-1))</f>
        <v/>
      </c>
      <c r="BF449" s="36" t="str">
        <f>IF(ISBLANK($W449),"",(-1)*PV('Drop Downs'!$F$2,CB449,$AE449))</f>
        <v/>
      </c>
      <c r="BG449" s="11" t="str">
        <f t="shared" si="92"/>
        <v/>
      </c>
      <c r="BH449" s="34" t="str">
        <f t="shared" si="102"/>
        <v/>
      </c>
      <c r="BI449" s="36" t="str">
        <f t="shared" si="93"/>
        <v/>
      </c>
      <c r="BJ449" s="34" t="str">
        <f>IF(ISBLANK($W449),"",AB449*'Drop Downs'!$F$1)</f>
        <v/>
      </c>
      <c r="BK449" s="36" t="str">
        <f t="shared" si="103"/>
        <v/>
      </c>
      <c r="BL449" s="36" t="str">
        <f>IF(ISBLANK($W449),"",(-1)*PV('Drop Downs'!$F$2,$CB449,$AD449))</f>
        <v/>
      </c>
      <c r="BM449" s="36" t="str">
        <f>IF(ISBLANK($W449),"",(-1)*PV('Drop Downs'!$F$2,CB449,$AF449))</f>
        <v/>
      </c>
      <c r="BN449" s="11" t="str">
        <f t="shared" si="104"/>
        <v/>
      </c>
      <c r="BO449" s="11" t="str">
        <f t="shared" si="94"/>
        <v/>
      </c>
      <c r="BP449" s="11" t="str">
        <f t="shared" si="95"/>
        <v/>
      </c>
      <c r="BQ449" s="36" t="str">
        <f ca="1">IF(ISBLANK($W449),"",OFFSET(Bkgd_AvoidedCosts!$A$1,BT449-1,BU449-1))</f>
        <v/>
      </c>
      <c r="BR449" s="38" t="str">
        <f t="shared" si="96"/>
        <v/>
      </c>
      <c r="BS449" s="38" t="str">
        <f t="shared" si="97"/>
        <v/>
      </c>
      <c r="BT449" s="10" t="str">
        <f>IF(ISBLANK($W449),"",MATCH($CA449,Bkgd_AvoidedCosts!$A$1:$A$405,FALSE))</f>
        <v/>
      </c>
      <c r="BU449" s="10" t="str">
        <f>IF(ISBLANK($W449),"",MATCH(CB449&amp;BZ449,Bkgd_AvoidedCosts!$2:$2,FALSE))</f>
        <v/>
      </c>
      <c r="BV449" s="42" t="str">
        <f ca="1">IF(ISBLANK($W449),"",OFFSET(Measure_List!$A$2,$CC449,BV$5))</f>
        <v/>
      </c>
      <c r="BW449" s="42" t="str">
        <f ca="1">IF(ISBLANK($W449),"",OFFSET(Measure_List!$A$2,$CC449,BW$5))</f>
        <v/>
      </c>
      <c r="BX449" s="42" t="str">
        <f ca="1">IF(ISBLANK($W449),"",OFFSET(Measure_List!$A$2,$CC449,BX$5))</f>
        <v/>
      </c>
      <c r="BY449" s="42" t="str">
        <f ca="1">IF(ISBLANK($W449),"",OFFSET(Measure_List!$A$2,$CC449,BY$5))</f>
        <v/>
      </c>
      <c r="BZ449" s="42" t="str">
        <f ca="1">IF(ISBLANK($W449),"",OFFSET(Measure_List!$A$2,$CC449,BZ$5))</f>
        <v/>
      </c>
      <c r="CA449" s="42" t="str">
        <f ca="1">IF(ISBLANK($W449),"",OFFSET(Measure_List!$A$2,$CC449,CA$5))</f>
        <v/>
      </c>
      <c r="CB449" s="42" t="str">
        <f ca="1">IF(ISBLANK($W449),"",OFFSET(Measure_List!$A$2,$CC449,CB$5))</f>
        <v/>
      </c>
      <c r="CC449" s="42" t="str">
        <f>IF(ISBLANK($W449),"",MATCH($W449,Measure_List!$A$2:$A$4929,FALSE)-1)</f>
        <v/>
      </c>
      <c r="CD449" s="54" t="str">
        <f t="shared" si="98"/>
        <v/>
      </c>
      <c r="CE449" s="55" t="str">
        <f t="shared" si="105"/>
        <v/>
      </c>
      <c r="CF449" s="55" t="str">
        <f>IF(ISBLANK(W449),"",MATCH(P449,'Funding Input and Summary'!$A$5:$A$254,0))</f>
        <v/>
      </c>
      <c r="CG449" s="202" t="str">
        <f>IF(W449="","",IF(ISERROR(VLOOKUP(W449,Measure_List!$A$3:$A$1000,1,FALSE)),1,""))</f>
        <v/>
      </c>
      <c r="CH449" s="46" t="str">
        <f ca="1">IF(BV449="","",IF(BV449&lt;&gt;OFFSET('Funding Input and Summary'!$AE$4,$CF449,0),1,""))</f>
        <v/>
      </c>
      <c r="CI449" s="46" t="str">
        <f ca="1">IF(ISBLANK(W449),"",IF(BZ449&lt;&gt;IF(OFFSET('Funding Input and Summary'!$AG$4,$CF449,0)="Retrofit","R","L"),1,""))</f>
        <v/>
      </c>
      <c r="CJ449" s="46" t="str">
        <f t="shared" si="99"/>
        <v/>
      </c>
      <c r="CK449" s="46" t="str">
        <f ca="1">IF(W449="","",IF(M449&lt;&gt;OFFSET('Funding Input and Summary'!$AF$4,$CF449,0),1,""))</f>
        <v/>
      </c>
      <c r="CL449" s="46" t="str">
        <f t="shared" ca="1" si="106"/>
        <v/>
      </c>
      <c r="CM449" s="46" t="str">
        <f t="shared" si="100"/>
        <v/>
      </c>
      <c r="CN449" s="63"/>
      <c r="CO449" s="63"/>
      <c r="CP449" s="63"/>
      <c r="CQ449" s="63"/>
      <c r="CR449" s="63"/>
    </row>
    <row r="450" spans="1:96" ht="15" x14ac:dyDescent="0.25">
      <c r="A450" s="244" t="str">
        <f t="shared" ca="1" si="101"/>
        <v/>
      </c>
      <c r="B450" s="59"/>
      <c r="C450" s="47"/>
      <c r="D450" s="47"/>
      <c r="E450" s="47"/>
      <c r="F450" s="47"/>
      <c r="G450" s="47"/>
      <c r="H450" s="48"/>
      <c r="I450" s="47"/>
      <c r="J450" s="49"/>
      <c r="K450" s="49"/>
      <c r="L450" s="49"/>
      <c r="M450" s="50"/>
      <c r="N450" s="50"/>
      <c r="O450" s="52"/>
      <c r="P450" s="32"/>
      <c r="Q450" s="32"/>
      <c r="R450" s="20"/>
      <c r="S450" s="51"/>
      <c r="T450" s="275"/>
      <c r="U450" s="51"/>
      <c r="V450" s="51"/>
      <c r="W450" s="62"/>
      <c r="X450" s="52"/>
      <c r="Y450" s="12"/>
      <c r="Z450" s="12"/>
      <c r="AA450" s="276"/>
      <c r="AB450" s="276"/>
      <c r="AC450" s="254"/>
      <c r="AD450" s="254"/>
      <c r="AE450" s="12"/>
      <c r="AF450" s="12"/>
      <c r="AG450" s="254"/>
      <c r="AH450" s="274"/>
      <c r="AI450" s="51"/>
      <c r="AJ450" s="51"/>
      <c r="AK450" s="248"/>
      <c r="AL450" s="248"/>
      <c r="AM450" s="248"/>
      <c r="AN450" s="254"/>
      <c r="AO450" s="254"/>
      <c r="AP450" s="254"/>
      <c r="AQ450" s="274"/>
      <c r="AR450" s="274"/>
      <c r="AS450" s="274"/>
      <c r="AT450" s="254"/>
      <c r="AU450" s="274"/>
      <c r="AV450" s="276"/>
      <c r="AW450" s="276"/>
      <c r="AX450" s="276"/>
      <c r="AY450" s="12"/>
      <c r="AZ450" s="12"/>
      <c r="BA450" s="12"/>
      <c r="BB450" s="12"/>
      <c r="BC450" s="12"/>
      <c r="BD450" s="53"/>
      <c r="BE450" s="11" t="str">
        <f ca="1">IF(OR(ISBLANK($W450),ISBLANK($M450)),"",OFFSET(Measure_List!$J$2,MATCH($W450,Measure_List!$A$3:$A$4922,FALSE),MATCH(M450,Measure_List!$J$2:$BA$2,1)-1))</f>
        <v/>
      </c>
      <c r="BF450" s="36" t="str">
        <f>IF(ISBLANK($W450),"",(-1)*PV('Drop Downs'!$F$2,CB450,$AE450))</f>
        <v/>
      </c>
      <c r="BG450" s="11" t="str">
        <f t="shared" si="92"/>
        <v/>
      </c>
      <c r="BH450" s="34" t="str">
        <f t="shared" si="102"/>
        <v/>
      </c>
      <c r="BI450" s="36" t="str">
        <f t="shared" si="93"/>
        <v/>
      </c>
      <c r="BJ450" s="34" t="str">
        <f>IF(ISBLANK($W450),"",AB450*'Drop Downs'!$F$1)</f>
        <v/>
      </c>
      <c r="BK450" s="36" t="str">
        <f t="shared" si="103"/>
        <v/>
      </c>
      <c r="BL450" s="36" t="str">
        <f>IF(ISBLANK($W450),"",(-1)*PV('Drop Downs'!$F$2,$CB450,$AD450))</f>
        <v/>
      </c>
      <c r="BM450" s="36" t="str">
        <f>IF(ISBLANK($W450),"",(-1)*PV('Drop Downs'!$F$2,CB450,$AF450))</f>
        <v/>
      </c>
      <c r="BN450" s="11" t="str">
        <f t="shared" si="104"/>
        <v/>
      </c>
      <c r="BO450" s="11" t="str">
        <f t="shared" si="94"/>
        <v/>
      </c>
      <c r="BP450" s="11" t="str">
        <f t="shared" si="95"/>
        <v/>
      </c>
      <c r="BQ450" s="36" t="str">
        <f ca="1">IF(ISBLANK($W450),"",OFFSET(Bkgd_AvoidedCosts!$A$1,BT450-1,BU450-1))</f>
        <v/>
      </c>
      <c r="BR450" s="38" t="str">
        <f t="shared" si="96"/>
        <v/>
      </c>
      <c r="BS450" s="38" t="str">
        <f t="shared" si="97"/>
        <v/>
      </c>
      <c r="BT450" s="10" t="str">
        <f>IF(ISBLANK($W450),"",MATCH($CA450,Bkgd_AvoidedCosts!$A$1:$A$405,FALSE))</f>
        <v/>
      </c>
      <c r="BU450" s="10" t="str">
        <f>IF(ISBLANK($W450),"",MATCH(CB450&amp;BZ450,Bkgd_AvoidedCosts!$2:$2,FALSE))</f>
        <v/>
      </c>
      <c r="BV450" s="42" t="str">
        <f ca="1">IF(ISBLANK($W450),"",OFFSET(Measure_List!$A$2,$CC450,BV$5))</f>
        <v/>
      </c>
      <c r="BW450" s="42" t="str">
        <f ca="1">IF(ISBLANK($W450),"",OFFSET(Measure_List!$A$2,$CC450,BW$5))</f>
        <v/>
      </c>
      <c r="BX450" s="42" t="str">
        <f ca="1">IF(ISBLANK($W450),"",OFFSET(Measure_List!$A$2,$CC450,BX$5))</f>
        <v/>
      </c>
      <c r="BY450" s="42" t="str">
        <f ca="1">IF(ISBLANK($W450),"",OFFSET(Measure_List!$A$2,$CC450,BY$5))</f>
        <v/>
      </c>
      <c r="BZ450" s="42" t="str">
        <f ca="1">IF(ISBLANK($W450),"",OFFSET(Measure_List!$A$2,$CC450,BZ$5))</f>
        <v/>
      </c>
      <c r="CA450" s="42" t="str">
        <f ca="1">IF(ISBLANK($W450),"",OFFSET(Measure_List!$A$2,$CC450,CA$5))</f>
        <v/>
      </c>
      <c r="CB450" s="42" t="str">
        <f ca="1">IF(ISBLANK($W450),"",OFFSET(Measure_List!$A$2,$CC450,CB$5))</f>
        <v/>
      </c>
      <c r="CC450" s="42" t="str">
        <f>IF(ISBLANK($W450),"",MATCH($W450,Measure_List!$A$2:$A$4929,FALSE)-1)</f>
        <v/>
      </c>
      <c r="CD450" s="54" t="str">
        <f t="shared" si="98"/>
        <v/>
      </c>
      <c r="CE450" s="55" t="str">
        <f t="shared" si="105"/>
        <v/>
      </c>
      <c r="CF450" s="55" t="str">
        <f>IF(ISBLANK(W450),"",MATCH(P450,'Funding Input and Summary'!$A$5:$A$254,0))</f>
        <v/>
      </c>
      <c r="CG450" s="202" t="str">
        <f>IF(W450="","",IF(ISERROR(VLOOKUP(W450,Measure_List!$A$3:$A$1000,1,FALSE)),1,""))</f>
        <v/>
      </c>
      <c r="CH450" s="46" t="str">
        <f ca="1">IF(BV450="","",IF(BV450&lt;&gt;OFFSET('Funding Input and Summary'!$AE$4,$CF450,0),1,""))</f>
        <v/>
      </c>
      <c r="CI450" s="46" t="str">
        <f ca="1">IF(ISBLANK(W450),"",IF(BZ450&lt;&gt;IF(OFFSET('Funding Input and Summary'!$AG$4,$CF450,0)="Retrofit","R","L"),1,""))</f>
        <v/>
      </c>
      <c r="CJ450" s="46" t="str">
        <f t="shared" si="99"/>
        <v/>
      </c>
      <c r="CK450" s="46" t="str">
        <f ca="1">IF(W450="","",IF(M450&lt;&gt;OFFSET('Funding Input and Summary'!$AF$4,$CF450,0),1,""))</f>
        <v/>
      </c>
      <c r="CL450" s="46" t="str">
        <f t="shared" ca="1" si="106"/>
        <v/>
      </c>
      <c r="CM450" s="46" t="str">
        <f t="shared" si="100"/>
        <v/>
      </c>
      <c r="CN450" s="63"/>
      <c r="CO450" s="63"/>
      <c r="CP450" s="63"/>
      <c r="CQ450" s="63"/>
      <c r="CR450" s="63"/>
    </row>
    <row r="451" spans="1:96" ht="15" x14ac:dyDescent="0.25">
      <c r="A451" s="244" t="str">
        <f t="shared" ca="1" si="101"/>
        <v/>
      </c>
      <c r="B451" s="59"/>
      <c r="C451" s="47"/>
      <c r="D451" s="47"/>
      <c r="E451" s="47"/>
      <c r="F451" s="47"/>
      <c r="G451" s="47"/>
      <c r="H451" s="48"/>
      <c r="I451" s="47"/>
      <c r="J451" s="49"/>
      <c r="K451" s="49"/>
      <c r="L451" s="49"/>
      <c r="M451" s="50"/>
      <c r="N451" s="50"/>
      <c r="O451" s="52"/>
      <c r="P451" s="32"/>
      <c r="Q451" s="32"/>
      <c r="R451" s="20"/>
      <c r="S451" s="51"/>
      <c r="T451" s="275"/>
      <c r="U451" s="51"/>
      <c r="V451" s="51"/>
      <c r="W451" s="62"/>
      <c r="X451" s="52"/>
      <c r="Y451" s="12"/>
      <c r="Z451" s="12"/>
      <c r="AA451" s="276"/>
      <c r="AB451" s="276"/>
      <c r="AC451" s="254"/>
      <c r="AD451" s="254"/>
      <c r="AE451" s="12"/>
      <c r="AF451" s="12"/>
      <c r="AG451" s="254"/>
      <c r="AH451" s="274"/>
      <c r="AI451" s="51"/>
      <c r="AJ451" s="51"/>
      <c r="AK451" s="248"/>
      <c r="AL451" s="248"/>
      <c r="AM451" s="248"/>
      <c r="AN451" s="254"/>
      <c r="AO451" s="254"/>
      <c r="AP451" s="254"/>
      <c r="AQ451" s="274"/>
      <c r="AR451" s="274"/>
      <c r="AS451" s="274"/>
      <c r="AT451" s="254"/>
      <c r="AU451" s="274"/>
      <c r="AV451" s="276"/>
      <c r="AW451" s="276"/>
      <c r="AX451" s="276"/>
      <c r="AY451" s="12"/>
      <c r="AZ451" s="12"/>
      <c r="BA451" s="12"/>
      <c r="BB451" s="12"/>
      <c r="BC451" s="12"/>
      <c r="BD451" s="53"/>
      <c r="BE451" s="11" t="str">
        <f ca="1">IF(OR(ISBLANK($W451),ISBLANK($M451)),"",OFFSET(Measure_List!$J$2,MATCH($W451,Measure_List!$A$3:$A$4922,FALSE),MATCH(M451,Measure_List!$J$2:$BA$2,1)-1))</f>
        <v/>
      </c>
      <c r="BF451" s="36" t="str">
        <f>IF(ISBLANK($W451),"",(-1)*PV('Drop Downs'!$F$2,CB451,$AE451))</f>
        <v/>
      </c>
      <c r="BG451" s="11" t="str">
        <f t="shared" si="92"/>
        <v/>
      </c>
      <c r="BH451" s="34" t="str">
        <f t="shared" si="102"/>
        <v/>
      </c>
      <c r="BI451" s="36" t="str">
        <f t="shared" si="93"/>
        <v/>
      </c>
      <c r="BJ451" s="34" t="str">
        <f>IF(ISBLANK($W451),"",AB451*'Drop Downs'!$F$1)</f>
        <v/>
      </c>
      <c r="BK451" s="36" t="str">
        <f t="shared" si="103"/>
        <v/>
      </c>
      <c r="BL451" s="36" t="str">
        <f>IF(ISBLANK($W451),"",(-1)*PV('Drop Downs'!$F$2,$CB451,$AD451))</f>
        <v/>
      </c>
      <c r="BM451" s="36" t="str">
        <f>IF(ISBLANK($W451),"",(-1)*PV('Drop Downs'!$F$2,CB451,$AF451))</f>
        <v/>
      </c>
      <c r="BN451" s="11" t="str">
        <f t="shared" si="104"/>
        <v/>
      </c>
      <c r="BO451" s="11" t="str">
        <f t="shared" si="94"/>
        <v/>
      </c>
      <c r="BP451" s="11" t="str">
        <f t="shared" si="95"/>
        <v/>
      </c>
      <c r="BQ451" s="36" t="str">
        <f ca="1">IF(ISBLANK($W451),"",OFFSET(Bkgd_AvoidedCosts!$A$1,BT451-1,BU451-1))</f>
        <v/>
      </c>
      <c r="BR451" s="38" t="str">
        <f t="shared" si="96"/>
        <v/>
      </c>
      <c r="BS451" s="38" t="str">
        <f t="shared" si="97"/>
        <v/>
      </c>
      <c r="BT451" s="10" t="str">
        <f>IF(ISBLANK($W451),"",MATCH($CA451,Bkgd_AvoidedCosts!$A$1:$A$405,FALSE))</f>
        <v/>
      </c>
      <c r="BU451" s="10" t="str">
        <f>IF(ISBLANK($W451),"",MATCH(CB451&amp;BZ451,Bkgd_AvoidedCosts!$2:$2,FALSE))</f>
        <v/>
      </c>
      <c r="BV451" s="42" t="str">
        <f ca="1">IF(ISBLANK($W451),"",OFFSET(Measure_List!$A$2,$CC451,BV$5))</f>
        <v/>
      </c>
      <c r="BW451" s="42" t="str">
        <f ca="1">IF(ISBLANK($W451),"",OFFSET(Measure_List!$A$2,$CC451,BW$5))</f>
        <v/>
      </c>
      <c r="BX451" s="42" t="str">
        <f ca="1">IF(ISBLANK($W451),"",OFFSET(Measure_List!$A$2,$CC451,BX$5))</f>
        <v/>
      </c>
      <c r="BY451" s="42" t="str">
        <f ca="1">IF(ISBLANK($W451),"",OFFSET(Measure_List!$A$2,$CC451,BY$5))</f>
        <v/>
      </c>
      <c r="BZ451" s="42" t="str">
        <f ca="1">IF(ISBLANK($W451),"",OFFSET(Measure_List!$A$2,$CC451,BZ$5))</f>
        <v/>
      </c>
      <c r="CA451" s="42" t="str">
        <f ca="1">IF(ISBLANK($W451),"",OFFSET(Measure_List!$A$2,$CC451,CA$5))</f>
        <v/>
      </c>
      <c r="CB451" s="42" t="str">
        <f ca="1">IF(ISBLANK($W451),"",OFFSET(Measure_List!$A$2,$CC451,CB$5))</f>
        <v/>
      </c>
      <c r="CC451" s="42" t="str">
        <f>IF(ISBLANK($W451),"",MATCH($W451,Measure_List!$A$2:$A$4929,FALSE)-1)</f>
        <v/>
      </c>
      <c r="CD451" s="54" t="str">
        <f t="shared" si="98"/>
        <v/>
      </c>
      <c r="CE451" s="55" t="str">
        <f t="shared" si="105"/>
        <v/>
      </c>
      <c r="CF451" s="55" t="str">
        <f>IF(ISBLANK(W451),"",MATCH(P451,'Funding Input and Summary'!$A$5:$A$254,0))</f>
        <v/>
      </c>
      <c r="CG451" s="202" t="str">
        <f>IF(W451="","",IF(ISERROR(VLOOKUP(W451,Measure_List!$A$3:$A$1000,1,FALSE)),1,""))</f>
        <v/>
      </c>
      <c r="CH451" s="46" t="str">
        <f ca="1">IF(BV451="","",IF(BV451&lt;&gt;OFFSET('Funding Input and Summary'!$AE$4,$CF451,0),1,""))</f>
        <v/>
      </c>
      <c r="CI451" s="46" t="str">
        <f ca="1">IF(ISBLANK(W451),"",IF(BZ451&lt;&gt;IF(OFFSET('Funding Input and Summary'!$AG$4,$CF451,0)="Retrofit","R","L"),1,""))</f>
        <v/>
      </c>
      <c r="CJ451" s="46" t="str">
        <f t="shared" si="99"/>
        <v/>
      </c>
      <c r="CK451" s="46" t="str">
        <f ca="1">IF(W451="","",IF(M451&lt;&gt;OFFSET('Funding Input and Summary'!$AF$4,$CF451,0),1,""))</f>
        <v/>
      </c>
      <c r="CL451" s="46" t="str">
        <f t="shared" ca="1" si="106"/>
        <v/>
      </c>
      <c r="CM451" s="46" t="str">
        <f t="shared" si="100"/>
        <v/>
      </c>
      <c r="CN451" s="63"/>
      <c r="CO451" s="63"/>
      <c r="CP451" s="63"/>
      <c r="CQ451" s="63"/>
      <c r="CR451" s="63"/>
    </row>
    <row r="452" spans="1:96" ht="15" x14ac:dyDescent="0.25">
      <c r="A452" s="244" t="str">
        <f t="shared" ca="1" si="101"/>
        <v/>
      </c>
      <c r="B452" s="59"/>
      <c r="C452" s="47"/>
      <c r="D452" s="47"/>
      <c r="E452" s="47"/>
      <c r="F452" s="47"/>
      <c r="G452" s="47"/>
      <c r="H452" s="48"/>
      <c r="I452" s="47"/>
      <c r="J452" s="49"/>
      <c r="K452" s="49"/>
      <c r="L452" s="49"/>
      <c r="M452" s="50"/>
      <c r="N452" s="50"/>
      <c r="O452" s="52"/>
      <c r="P452" s="32"/>
      <c r="Q452" s="32"/>
      <c r="R452" s="20"/>
      <c r="S452" s="51"/>
      <c r="T452" s="275"/>
      <c r="U452" s="51"/>
      <c r="V452" s="51"/>
      <c r="W452" s="62"/>
      <c r="X452" s="52"/>
      <c r="Y452" s="12"/>
      <c r="Z452" s="12"/>
      <c r="AA452" s="276"/>
      <c r="AB452" s="276"/>
      <c r="AC452" s="254"/>
      <c r="AD452" s="254"/>
      <c r="AE452" s="12"/>
      <c r="AF452" s="12"/>
      <c r="AG452" s="254"/>
      <c r="AH452" s="274"/>
      <c r="AI452" s="51"/>
      <c r="AJ452" s="51"/>
      <c r="AK452" s="248"/>
      <c r="AL452" s="248"/>
      <c r="AM452" s="248"/>
      <c r="AN452" s="254"/>
      <c r="AO452" s="254"/>
      <c r="AP452" s="254"/>
      <c r="AQ452" s="274"/>
      <c r="AR452" s="274"/>
      <c r="AS452" s="274"/>
      <c r="AT452" s="254"/>
      <c r="AU452" s="274"/>
      <c r="AV452" s="276"/>
      <c r="AW452" s="276"/>
      <c r="AX452" s="276"/>
      <c r="AY452" s="12"/>
      <c r="AZ452" s="12"/>
      <c r="BA452" s="12"/>
      <c r="BB452" s="12"/>
      <c r="BC452" s="12"/>
      <c r="BD452" s="53"/>
      <c r="BE452" s="11" t="str">
        <f ca="1">IF(OR(ISBLANK($W452),ISBLANK($M452)),"",OFFSET(Measure_List!$J$2,MATCH($W452,Measure_List!$A$3:$A$4922,FALSE),MATCH(M452,Measure_List!$J$2:$BA$2,1)-1))</f>
        <v/>
      </c>
      <c r="BF452" s="36" t="str">
        <f>IF(ISBLANK($W452),"",(-1)*PV('Drop Downs'!$F$2,CB452,$AE452))</f>
        <v/>
      </c>
      <c r="BG452" s="11" t="str">
        <f t="shared" si="92"/>
        <v/>
      </c>
      <c r="BH452" s="34" t="str">
        <f t="shared" si="102"/>
        <v/>
      </c>
      <c r="BI452" s="36" t="str">
        <f t="shared" si="93"/>
        <v/>
      </c>
      <c r="BJ452" s="34" t="str">
        <f>IF(ISBLANK($W452),"",AB452*'Drop Downs'!$F$1)</f>
        <v/>
      </c>
      <c r="BK452" s="36" t="str">
        <f t="shared" si="103"/>
        <v/>
      </c>
      <c r="BL452" s="36" t="str">
        <f>IF(ISBLANK($W452),"",(-1)*PV('Drop Downs'!$F$2,$CB452,$AD452))</f>
        <v/>
      </c>
      <c r="BM452" s="36" t="str">
        <f>IF(ISBLANK($W452),"",(-1)*PV('Drop Downs'!$F$2,CB452,$AF452))</f>
        <v/>
      </c>
      <c r="BN452" s="11" t="str">
        <f t="shared" si="104"/>
        <v/>
      </c>
      <c r="BO452" s="11" t="str">
        <f t="shared" si="94"/>
        <v/>
      </c>
      <c r="BP452" s="11" t="str">
        <f t="shared" si="95"/>
        <v/>
      </c>
      <c r="BQ452" s="36" t="str">
        <f ca="1">IF(ISBLANK($W452),"",OFFSET(Bkgd_AvoidedCosts!$A$1,BT452-1,BU452-1))</f>
        <v/>
      </c>
      <c r="BR452" s="38" t="str">
        <f t="shared" si="96"/>
        <v/>
      </c>
      <c r="BS452" s="38" t="str">
        <f t="shared" si="97"/>
        <v/>
      </c>
      <c r="BT452" s="10" t="str">
        <f>IF(ISBLANK($W452),"",MATCH($CA452,Bkgd_AvoidedCosts!$A$1:$A$405,FALSE))</f>
        <v/>
      </c>
      <c r="BU452" s="10" t="str">
        <f>IF(ISBLANK($W452),"",MATCH(CB452&amp;BZ452,Bkgd_AvoidedCosts!$2:$2,FALSE))</f>
        <v/>
      </c>
      <c r="BV452" s="42" t="str">
        <f ca="1">IF(ISBLANK($W452),"",OFFSET(Measure_List!$A$2,$CC452,BV$5))</f>
        <v/>
      </c>
      <c r="BW452" s="42" t="str">
        <f ca="1">IF(ISBLANK($W452),"",OFFSET(Measure_List!$A$2,$CC452,BW$5))</f>
        <v/>
      </c>
      <c r="BX452" s="42" t="str">
        <f ca="1">IF(ISBLANK($W452),"",OFFSET(Measure_List!$A$2,$CC452,BX$5))</f>
        <v/>
      </c>
      <c r="BY452" s="42" t="str">
        <f ca="1">IF(ISBLANK($W452),"",OFFSET(Measure_List!$A$2,$CC452,BY$5))</f>
        <v/>
      </c>
      <c r="BZ452" s="42" t="str">
        <f ca="1">IF(ISBLANK($W452),"",OFFSET(Measure_List!$A$2,$CC452,BZ$5))</f>
        <v/>
      </c>
      <c r="CA452" s="42" t="str">
        <f ca="1">IF(ISBLANK($W452),"",OFFSET(Measure_List!$A$2,$CC452,CA$5))</f>
        <v/>
      </c>
      <c r="CB452" s="42" t="str">
        <f ca="1">IF(ISBLANK($W452),"",OFFSET(Measure_List!$A$2,$CC452,CB$5))</f>
        <v/>
      </c>
      <c r="CC452" s="42" t="str">
        <f>IF(ISBLANK($W452),"",MATCH($W452,Measure_List!$A$2:$A$4929,FALSE)-1)</f>
        <v/>
      </c>
      <c r="CD452" s="54" t="str">
        <f t="shared" si="98"/>
        <v/>
      </c>
      <c r="CE452" s="55" t="str">
        <f t="shared" si="105"/>
        <v/>
      </c>
      <c r="CF452" s="55" t="str">
        <f>IF(ISBLANK(W452),"",MATCH(P452,'Funding Input and Summary'!$A$5:$A$254,0))</f>
        <v/>
      </c>
      <c r="CG452" s="202" t="str">
        <f>IF(W452="","",IF(ISERROR(VLOOKUP(W452,Measure_List!$A$3:$A$1000,1,FALSE)),1,""))</f>
        <v/>
      </c>
      <c r="CH452" s="46" t="str">
        <f ca="1">IF(BV452="","",IF(BV452&lt;&gt;OFFSET('Funding Input and Summary'!$AE$4,$CF452,0),1,""))</f>
        <v/>
      </c>
      <c r="CI452" s="46" t="str">
        <f ca="1">IF(ISBLANK(W452),"",IF(BZ452&lt;&gt;IF(OFFSET('Funding Input and Summary'!$AG$4,$CF452,0)="Retrofit","R","L"),1,""))</f>
        <v/>
      </c>
      <c r="CJ452" s="46" t="str">
        <f t="shared" si="99"/>
        <v/>
      </c>
      <c r="CK452" s="46" t="str">
        <f ca="1">IF(W452="","",IF(M452&lt;&gt;OFFSET('Funding Input and Summary'!$AF$4,$CF452,0),1,""))</f>
        <v/>
      </c>
      <c r="CL452" s="46" t="str">
        <f t="shared" ca="1" si="106"/>
        <v/>
      </c>
      <c r="CM452" s="46" t="str">
        <f t="shared" si="100"/>
        <v/>
      </c>
      <c r="CN452" s="63"/>
      <c r="CO452" s="63"/>
      <c r="CP452" s="63"/>
      <c r="CQ452" s="63"/>
      <c r="CR452" s="63"/>
    </row>
    <row r="453" spans="1:96" ht="15" x14ac:dyDescent="0.25">
      <c r="A453" s="244" t="str">
        <f t="shared" ca="1" si="101"/>
        <v/>
      </c>
      <c r="B453" s="59"/>
      <c r="C453" s="47"/>
      <c r="D453" s="47"/>
      <c r="E453" s="47"/>
      <c r="F453" s="47"/>
      <c r="G453" s="47"/>
      <c r="H453" s="48"/>
      <c r="I453" s="47"/>
      <c r="J453" s="49"/>
      <c r="K453" s="49"/>
      <c r="L453" s="49"/>
      <c r="M453" s="50"/>
      <c r="N453" s="50"/>
      <c r="O453" s="52"/>
      <c r="P453" s="32"/>
      <c r="Q453" s="32"/>
      <c r="R453" s="20"/>
      <c r="S453" s="51"/>
      <c r="T453" s="275"/>
      <c r="U453" s="51"/>
      <c r="V453" s="51"/>
      <c r="W453" s="62"/>
      <c r="X453" s="52"/>
      <c r="Y453" s="12"/>
      <c r="Z453" s="12"/>
      <c r="AA453" s="276"/>
      <c r="AB453" s="276"/>
      <c r="AC453" s="254"/>
      <c r="AD453" s="254"/>
      <c r="AE453" s="12"/>
      <c r="AF453" s="12"/>
      <c r="AG453" s="254"/>
      <c r="AH453" s="274"/>
      <c r="AI453" s="51"/>
      <c r="AJ453" s="51"/>
      <c r="AK453" s="248"/>
      <c r="AL453" s="248"/>
      <c r="AM453" s="248"/>
      <c r="AN453" s="254"/>
      <c r="AO453" s="254"/>
      <c r="AP453" s="254"/>
      <c r="AQ453" s="274"/>
      <c r="AR453" s="274"/>
      <c r="AS453" s="274"/>
      <c r="AT453" s="254"/>
      <c r="AU453" s="274"/>
      <c r="AV453" s="276"/>
      <c r="AW453" s="276"/>
      <c r="AX453" s="276"/>
      <c r="AY453" s="12"/>
      <c r="AZ453" s="12"/>
      <c r="BA453" s="12"/>
      <c r="BB453" s="12"/>
      <c r="BC453" s="12"/>
      <c r="BD453" s="53"/>
      <c r="BE453" s="11" t="str">
        <f ca="1">IF(OR(ISBLANK($W453),ISBLANK($M453)),"",OFFSET(Measure_List!$J$2,MATCH($W453,Measure_List!$A$3:$A$4922,FALSE),MATCH(M453,Measure_List!$J$2:$BA$2,1)-1))</f>
        <v/>
      </c>
      <c r="BF453" s="36" t="str">
        <f>IF(ISBLANK($W453),"",(-1)*PV('Drop Downs'!$F$2,CB453,$AE453))</f>
        <v/>
      </c>
      <c r="BG453" s="11" t="str">
        <f t="shared" si="92"/>
        <v/>
      </c>
      <c r="BH453" s="34" t="str">
        <f t="shared" si="102"/>
        <v/>
      </c>
      <c r="BI453" s="36" t="str">
        <f t="shared" si="93"/>
        <v/>
      </c>
      <c r="BJ453" s="34" t="str">
        <f>IF(ISBLANK($W453),"",AB453*'Drop Downs'!$F$1)</f>
        <v/>
      </c>
      <c r="BK453" s="36" t="str">
        <f t="shared" si="103"/>
        <v/>
      </c>
      <c r="BL453" s="36" t="str">
        <f>IF(ISBLANK($W453),"",(-1)*PV('Drop Downs'!$F$2,$CB453,$AD453))</f>
        <v/>
      </c>
      <c r="BM453" s="36" t="str">
        <f>IF(ISBLANK($W453),"",(-1)*PV('Drop Downs'!$F$2,CB453,$AF453))</f>
        <v/>
      </c>
      <c r="BN453" s="11" t="str">
        <f t="shared" si="104"/>
        <v/>
      </c>
      <c r="BO453" s="11" t="str">
        <f t="shared" si="94"/>
        <v/>
      </c>
      <c r="BP453" s="11" t="str">
        <f t="shared" si="95"/>
        <v/>
      </c>
      <c r="BQ453" s="36" t="str">
        <f ca="1">IF(ISBLANK($W453),"",OFFSET(Bkgd_AvoidedCosts!$A$1,BT453-1,BU453-1))</f>
        <v/>
      </c>
      <c r="BR453" s="38" t="str">
        <f t="shared" si="96"/>
        <v/>
      </c>
      <c r="BS453" s="38" t="str">
        <f t="shared" si="97"/>
        <v/>
      </c>
      <c r="BT453" s="10" t="str">
        <f>IF(ISBLANK($W453),"",MATCH($CA453,Bkgd_AvoidedCosts!$A$1:$A$405,FALSE))</f>
        <v/>
      </c>
      <c r="BU453" s="10" t="str">
        <f>IF(ISBLANK($W453),"",MATCH(CB453&amp;BZ453,Bkgd_AvoidedCosts!$2:$2,FALSE))</f>
        <v/>
      </c>
      <c r="BV453" s="42" t="str">
        <f ca="1">IF(ISBLANK($W453),"",OFFSET(Measure_List!$A$2,$CC453,BV$5))</f>
        <v/>
      </c>
      <c r="BW453" s="42" t="str">
        <f ca="1">IF(ISBLANK($W453),"",OFFSET(Measure_List!$A$2,$CC453,BW$5))</f>
        <v/>
      </c>
      <c r="BX453" s="42" t="str">
        <f ca="1">IF(ISBLANK($W453),"",OFFSET(Measure_List!$A$2,$CC453,BX$5))</f>
        <v/>
      </c>
      <c r="BY453" s="42" t="str">
        <f ca="1">IF(ISBLANK($W453),"",OFFSET(Measure_List!$A$2,$CC453,BY$5))</f>
        <v/>
      </c>
      <c r="BZ453" s="42" t="str">
        <f ca="1">IF(ISBLANK($W453),"",OFFSET(Measure_List!$A$2,$CC453,BZ$5))</f>
        <v/>
      </c>
      <c r="CA453" s="42" t="str">
        <f ca="1">IF(ISBLANK($W453),"",OFFSET(Measure_List!$A$2,$CC453,CA$5))</f>
        <v/>
      </c>
      <c r="CB453" s="42" t="str">
        <f ca="1">IF(ISBLANK($W453),"",OFFSET(Measure_List!$A$2,$CC453,CB$5))</f>
        <v/>
      </c>
      <c r="CC453" s="42" t="str">
        <f>IF(ISBLANK($W453),"",MATCH($W453,Measure_List!$A$2:$A$4929,FALSE)-1)</f>
        <v/>
      </c>
      <c r="CD453" s="54" t="str">
        <f t="shared" si="98"/>
        <v/>
      </c>
      <c r="CE453" s="55" t="str">
        <f t="shared" si="105"/>
        <v/>
      </c>
      <c r="CF453" s="55" t="str">
        <f>IF(ISBLANK(W453),"",MATCH(P453,'Funding Input and Summary'!$A$5:$A$254,0))</f>
        <v/>
      </c>
      <c r="CG453" s="202" t="str">
        <f>IF(W453="","",IF(ISERROR(VLOOKUP(W453,Measure_List!$A$3:$A$1000,1,FALSE)),1,""))</f>
        <v/>
      </c>
      <c r="CH453" s="46" t="str">
        <f ca="1">IF(BV453="","",IF(BV453&lt;&gt;OFFSET('Funding Input and Summary'!$AE$4,$CF453,0),1,""))</f>
        <v/>
      </c>
      <c r="CI453" s="46" t="str">
        <f ca="1">IF(ISBLANK(W453),"",IF(BZ453&lt;&gt;IF(OFFSET('Funding Input and Summary'!$AG$4,$CF453,0)="Retrofit","R","L"),1,""))</f>
        <v/>
      </c>
      <c r="CJ453" s="46" t="str">
        <f t="shared" si="99"/>
        <v/>
      </c>
      <c r="CK453" s="46" t="str">
        <f ca="1">IF(W453="","",IF(M453&lt;&gt;OFFSET('Funding Input and Summary'!$AF$4,$CF453,0),1,""))</f>
        <v/>
      </c>
      <c r="CL453" s="46" t="str">
        <f t="shared" ca="1" si="106"/>
        <v/>
      </c>
      <c r="CM453" s="46" t="str">
        <f t="shared" si="100"/>
        <v/>
      </c>
      <c r="CN453" s="63"/>
      <c r="CO453" s="63"/>
      <c r="CP453" s="63"/>
      <c r="CQ453" s="63"/>
      <c r="CR453" s="63"/>
    </row>
    <row r="454" spans="1:96" ht="15" x14ac:dyDescent="0.25">
      <c r="A454" s="244" t="str">
        <f t="shared" ca="1" si="101"/>
        <v/>
      </c>
      <c r="B454" s="59"/>
      <c r="C454" s="47"/>
      <c r="D454" s="47"/>
      <c r="E454" s="47"/>
      <c r="F454" s="47"/>
      <c r="G454" s="47"/>
      <c r="H454" s="48"/>
      <c r="I454" s="47"/>
      <c r="J454" s="49"/>
      <c r="K454" s="49"/>
      <c r="L454" s="49"/>
      <c r="M454" s="50"/>
      <c r="N454" s="50"/>
      <c r="O454" s="52"/>
      <c r="P454" s="32"/>
      <c r="Q454" s="32"/>
      <c r="R454" s="20"/>
      <c r="S454" s="51"/>
      <c r="T454" s="275"/>
      <c r="U454" s="51"/>
      <c r="V454" s="51"/>
      <c r="W454" s="62"/>
      <c r="X454" s="52"/>
      <c r="Y454" s="12"/>
      <c r="Z454" s="12"/>
      <c r="AA454" s="276"/>
      <c r="AB454" s="276"/>
      <c r="AC454" s="254"/>
      <c r="AD454" s="254"/>
      <c r="AE454" s="12"/>
      <c r="AF454" s="12"/>
      <c r="AG454" s="254"/>
      <c r="AH454" s="274"/>
      <c r="AI454" s="51"/>
      <c r="AJ454" s="51"/>
      <c r="AK454" s="248"/>
      <c r="AL454" s="248"/>
      <c r="AM454" s="248"/>
      <c r="AN454" s="254"/>
      <c r="AO454" s="254"/>
      <c r="AP454" s="254"/>
      <c r="AQ454" s="274"/>
      <c r="AR454" s="274"/>
      <c r="AS454" s="274"/>
      <c r="AT454" s="254"/>
      <c r="AU454" s="274"/>
      <c r="AV454" s="276"/>
      <c r="AW454" s="276"/>
      <c r="AX454" s="276"/>
      <c r="AY454" s="12"/>
      <c r="AZ454" s="12"/>
      <c r="BA454" s="12"/>
      <c r="BB454" s="12"/>
      <c r="BC454" s="12"/>
      <c r="BD454" s="53"/>
      <c r="BE454" s="11" t="str">
        <f ca="1">IF(OR(ISBLANK($W454),ISBLANK($M454)),"",OFFSET(Measure_List!$J$2,MATCH($W454,Measure_List!$A$3:$A$4922,FALSE),MATCH(M454,Measure_List!$J$2:$BA$2,1)-1))</f>
        <v/>
      </c>
      <c r="BF454" s="36" t="str">
        <f>IF(ISBLANK($W454),"",(-1)*PV('Drop Downs'!$F$2,CB454,$AE454))</f>
        <v/>
      </c>
      <c r="BG454" s="11" t="str">
        <f t="shared" si="92"/>
        <v/>
      </c>
      <c r="BH454" s="34" t="str">
        <f t="shared" si="102"/>
        <v/>
      </c>
      <c r="BI454" s="36" t="str">
        <f t="shared" si="93"/>
        <v/>
      </c>
      <c r="BJ454" s="34" t="str">
        <f>IF(ISBLANK($W454),"",AB454*'Drop Downs'!$F$1)</f>
        <v/>
      </c>
      <c r="BK454" s="36" t="str">
        <f t="shared" si="103"/>
        <v/>
      </c>
      <c r="BL454" s="36" t="str">
        <f>IF(ISBLANK($W454),"",(-1)*PV('Drop Downs'!$F$2,$CB454,$AD454))</f>
        <v/>
      </c>
      <c r="BM454" s="36" t="str">
        <f>IF(ISBLANK($W454),"",(-1)*PV('Drop Downs'!$F$2,CB454,$AF454))</f>
        <v/>
      </c>
      <c r="BN454" s="11" t="str">
        <f t="shared" si="104"/>
        <v/>
      </c>
      <c r="BO454" s="11" t="str">
        <f t="shared" si="94"/>
        <v/>
      </c>
      <c r="BP454" s="11" t="str">
        <f t="shared" si="95"/>
        <v/>
      </c>
      <c r="BQ454" s="36" t="str">
        <f ca="1">IF(ISBLANK($W454),"",OFFSET(Bkgd_AvoidedCosts!$A$1,BT454-1,BU454-1))</f>
        <v/>
      </c>
      <c r="BR454" s="38" t="str">
        <f t="shared" si="96"/>
        <v/>
      </c>
      <c r="BS454" s="38" t="str">
        <f t="shared" si="97"/>
        <v/>
      </c>
      <c r="BT454" s="10" t="str">
        <f>IF(ISBLANK($W454),"",MATCH($CA454,Bkgd_AvoidedCosts!$A$1:$A$405,FALSE))</f>
        <v/>
      </c>
      <c r="BU454" s="10" t="str">
        <f>IF(ISBLANK($W454),"",MATCH(CB454&amp;BZ454,Bkgd_AvoidedCosts!$2:$2,FALSE))</f>
        <v/>
      </c>
      <c r="BV454" s="42" t="str">
        <f ca="1">IF(ISBLANK($W454),"",OFFSET(Measure_List!$A$2,$CC454,BV$5))</f>
        <v/>
      </c>
      <c r="BW454" s="42" t="str">
        <f ca="1">IF(ISBLANK($W454),"",OFFSET(Measure_List!$A$2,$CC454,BW$5))</f>
        <v/>
      </c>
      <c r="BX454" s="42" t="str">
        <f ca="1">IF(ISBLANK($W454),"",OFFSET(Measure_List!$A$2,$CC454,BX$5))</f>
        <v/>
      </c>
      <c r="BY454" s="42" t="str">
        <f ca="1">IF(ISBLANK($W454),"",OFFSET(Measure_List!$A$2,$CC454,BY$5))</f>
        <v/>
      </c>
      <c r="BZ454" s="42" t="str">
        <f ca="1">IF(ISBLANK($W454),"",OFFSET(Measure_List!$A$2,$CC454,BZ$5))</f>
        <v/>
      </c>
      <c r="CA454" s="42" t="str">
        <f ca="1">IF(ISBLANK($W454),"",OFFSET(Measure_List!$A$2,$CC454,CA$5))</f>
        <v/>
      </c>
      <c r="CB454" s="42" t="str">
        <f ca="1">IF(ISBLANK($W454),"",OFFSET(Measure_List!$A$2,$CC454,CB$5))</f>
        <v/>
      </c>
      <c r="CC454" s="42" t="str">
        <f>IF(ISBLANK($W454),"",MATCH($W454,Measure_List!$A$2:$A$4929,FALSE)-1)</f>
        <v/>
      </c>
      <c r="CD454" s="54" t="str">
        <f t="shared" si="98"/>
        <v/>
      </c>
      <c r="CE454" s="55" t="str">
        <f t="shared" si="105"/>
        <v/>
      </c>
      <c r="CF454" s="55" t="str">
        <f>IF(ISBLANK(W454),"",MATCH(P454,'Funding Input and Summary'!$A$5:$A$254,0))</f>
        <v/>
      </c>
      <c r="CG454" s="202" t="str">
        <f>IF(W454="","",IF(ISERROR(VLOOKUP(W454,Measure_List!$A$3:$A$1000,1,FALSE)),1,""))</f>
        <v/>
      </c>
      <c r="CH454" s="46" t="str">
        <f ca="1">IF(BV454="","",IF(BV454&lt;&gt;OFFSET('Funding Input and Summary'!$AE$4,$CF454,0),1,""))</f>
        <v/>
      </c>
      <c r="CI454" s="46" t="str">
        <f ca="1">IF(ISBLANK(W454),"",IF(BZ454&lt;&gt;IF(OFFSET('Funding Input and Summary'!$AG$4,$CF454,0)="Retrofit","R","L"),1,""))</f>
        <v/>
      </c>
      <c r="CJ454" s="46" t="str">
        <f t="shared" si="99"/>
        <v/>
      </c>
      <c r="CK454" s="46" t="str">
        <f ca="1">IF(W454="","",IF(M454&lt;&gt;OFFSET('Funding Input and Summary'!$AF$4,$CF454,0),1,""))</f>
        <v/>
      </c>
      <c r="CL454" s="46" t="str">
        <f t="shared" ca="1" si="106"/>
        <v/>
      </c>
      <c r="CM454" s="46" t="str">
        <f t="shared" si="100"/>
        <v/>
      </c>
      <c r="CN454" s="63"/>
      <c r="CO454" s="63"/>
      <c r="CP454" s="63"/>
      <c r="CQ454" s="63"/>
      <c r="CR454" s="63"/>
    </row>
    <row r="455" spans="1:96" ht="15" x14ac:dyDescent="0.25">
      <c r="A455" s="244" t="str">
        <f t="shared" ca="1" si="101"/>
        <v/>
      </c>
      <c r="B455" s="59"/>
      <c r="C455" s="47"/>
      <c r="D455" s="47"/>
      <c r="E455" s="47"/>
      <c r="F455" s="47"/>
      <c r="G455" s="47"/>
      <c r="H455" s="48"/>
      <c r="I455" s="47"/>
      <c r="J455" s="49"/>
      <c r="K455" s="49"/>
      <c r="L455" s="49"/>
      <c r="M455" s="50"/>
      <c r="N455" s="50"/>
      <c r="O455" s="52"/>
      <c r="P455" s="32"/>
      <c r="Q455" s="32"/>
      <c r="R455" s="20"/>
      <c r="S455" s="51"/>
      <c r="T455" s="275"/>
      <c r="U455" s="51"/>
      <c r="V455" s="51"/>
      <c r="W455" s="62"/>
      <c r="X455" s="52"/>
      <c r="Y455" s="12"/>
      <c r="Z455" s="12"/>
      <c r="AA455" s="276"/>
      <c r="AB455" s="276"/>
      <c r="AC455" s="254"/>
      <c r="AD455" s="254"/>
      <c r="AE455" s="12"/>
      <c r="AF455" s="12"/>
      <c r="AG455" s="254"/>
      <c r="AH455" s="274"/>
      <c r="AI455" s="51"/>
      <c r="AJ455" s="51"/>
      <c r="AK455" s="248"/>
      <c r="AL455" s="248"/>
      <c r="AM455" s="248"/>
      <c r="AN455" s="254"/>
      <c r="AO455" s="254"/>
      <c r="AP455" s="254"/>
      <c r="AQ455" s="274"/>
      <c r="AR455" s="274"/>
      <c r="AS455" s="274"/>
      <c r="AT455" s="254"/>
      <c r="AU455" s="274"/>
      <c r="AV455" s="276"/>
      <c r="AW455" s="276"/>
      <c r="AX455" s="276"/>
      <c r="AY455" s="12"/>
      <c r="AZ455" s="12"/>
      <c r="BA455" s="12"/>
      <c r="BB455" s="12"/>
      <c r="BC455" s="12"/>
      <c r="BD455" s="53"/>
      <c r="BE455" s="11" t="str">
        <f ca="1">IF(OR(ISBLANK($W455),ISBLANK($M455)),"",OFFSET(Measure_List!$J$2,MATCH($W455,Measure_List!$A$3:$A$4922,FALSE),MATCH(M455,Measure_List!$J$2:$BA$2,1)-1))</f>
        <v/>
      </c>
      <c r="BF455" s="36" t="str">
        <f>IF(ISBLANK($W455),"",(-1)*PV('Drop Downs'!$F$2,CB455,$AE455))</f>
        <v/>
      </c>
      <c r="BG455" s="11" t="str">
        <f t="shared" si="92"/>
        <v/>
      </c>
      <c r="BH455" s="34" t="str">
        <f t="shared" si="102"/>
        <v/>
      </c>
      <c r="BI455" s="36" t="str">
        <f t="shared" si="93"/>
        <v/>
      </c>
      <c r="BJ455" s="34" t="str">
        <f>IF(ISBLANK($W455),"",AB455*'Drop Downs'!$F$1)</f>
        <v/>
      </c>
      <c r="BK455" s="36" t="str">
        <f t="shared" si="103"/>
        <v/>
      </c>
      <c r="BL455" s="36" t="str">
        <f>IF(ISBLANK($W455),"",(-1)*PV('Drop Downs'!$F$2,$CB455,$AD455))</f>
        <v/>
      </c>
      <c r="BM455" s="36" t="str">
        <f>IF(ISBLANK($W455),"",(-1)*PV('Drop Downs'!$F$2,CB455,$AF455))</f>
        <v/>
      </c>
      <c r="BN455" s="11" t="str">
        <f t="shared" si="104"/>
        <v/>
      </c>
      <c r="BO455" s="11" t="str">
        <f t="shared" si="94"/>
        <v/>
      </c>
      <c r="BP455" s="11" t="str">
        <f t="shared" si="95"/>
        <v/>
      </c>
      <c r="BQ455" s="36" t="str">
        <f ca="1">IF(ISBLANK($W455),"",OFFSET(Bkgd_AvoidedCosts!$A$1,BT455-1,BU455-1))</f>
        <v/>
      </c>
      <c r="BR455" s="38" t="str">
        <f t="shared" si="96"/>
        <v/>
      </c>
      <c r="BS455" s="38" t="str">
        <f t="shared" si="97"/>
        <v/>
      </c>
      <c r="BT455" s="10" t="str">
        <f>IF(ISBLANK($W455),"",MATCH($CA455,Bkgd_AvoidedCosts!$A$1:$A$405,FALSE))</f>
        <v/>
      </c>
      <c r="BU455" s="10" t="str">
        <f>IF(ISBLANK($W455),"",MATCH(CB455&amp;BZ455,Bkgd_AvoidedCosts!$2:$2,FALSE))</f>
        <v/>
      </c>
      <c r="BV455" s="42" t="str">
        <f ca="1">IF(ISBLANK($W455),"",OFFSET(Measure_List!$A$2,$CC455,BV$5))</f>
        <v/>
      </c>
      <c r="BW455" s="42" t="str">
        <f ca="1">IF(ISBLANK($W455),"",OFFSET(Measure_List!$A$2,$CC455,BW$5))</f>
        <v/>
      </c>
      <c r="BX455" s="42" t="str">
        <f ca="1">IF(ISBLANK($W455),"",OFFSET(Measure_List!$A$2,$CC455,BX$5))</f>
        <v/>
      </c>
      <c r="BY455" s="42" t="str">
        <f ca="1">IF(ISBLANK($W455),"",OFFSET(Measure_List!$A$2,$CC455,BY$5))</f>
        <v/>
      </c>
      <c r="BZ455" s="42" t="str">
        <f ca="1">IF(ISBLANK($W455),"",OFFSET(Measure_List!$A$2,$CC455,BZ$5))</f>
        <v/>
      </c>
      <c r="CA455" s="42" t="str">
        <f ca="1">IF(ISBLANK($W455),"",OFFSET(Measure_List!$A$2,$CC455,CA$5))</f>
        <v/>
      </c>
      <c r="CB455" s="42" t="str">
        <f ca="1">IF(ISBLANK($W455),"",OFFSET(Measure_List!$A$2,$CC455,CB$5))</f>
        <v/>
      </c>
      <c r="CC455" s="42" t="str">
        <f>IF(ISBLANK($W455),"",MATCH($W455,Measure_List!$A$2:$A$4929,FALSE)-1)</f>
        <v/>
      </c>
      <c r="CD455" s="54" t="str">
        <f t="shared" si="98"/>
        <v/>
      </c>
      <c r="CE455" s="55" t="str">
        <f t="shared" si="105"/>
        <v/>
      </c>
      <c r="CF455" s="55" t="str">
        <f>IF(ISBLANK(W455),"",MATCH(P455,'Funding Input and Summary'!$A$5:$A$254,0))</f>
        <v/>
      </c>
      <c r="CG455" s="202" t="str">
        <f>IF(W455="","",IF(ISERROR(VLOOKUP(W455,Measure_List!$A$3:$A$1000,1,FALSE)),1,""))</f>
        <v/>
      </c>
      <c r="CH455" s="46" t="str">
        <f ca="1">IF(BV455="","",IF(BV455&lt;&gt;OFFSET('Funding Input and Summary'!$AE$4,$CF455,0),1,""))</f>
        <v/>
      </c>
      <c r="CI455" s="46" t="str">
        <f ca="1">IF(ISBLANK(W455),"",IF(BZ455&lt;&gt;IF(OFFSET('Funding Input and Summary'!$AG$4,$CF455,0)="Retrofit","R","L"),1,""))</f>
        <v/>
      </c>
      <c r="CJ455" s="46" t="str">
        <f t="shared" si="99"/>
        <v/>
      </c>
      <c r="CK455" s="46" t="str">
        <f ca="1">IF(W455="","",IF(M455&lt;&gt;OFFSET('Funding Input and Summary'!$AF$4,$CF455,0),1,""))</f>
        <v/>
      </c>
      <c r="CL455" s="46" t="str">
        <f t="shared" ca="1" si="106"/>
        <v/>
      </c>
      <c r="CM455" s="46" t="str">
        <f t="shared" si="100"/>
        <v/>
      </c>
      <c r="CN455" s="63"/>
      <c r="CO455" s="63"/>
      <c r="CP455" s="63"/>
      <c r="CQ455" s="63"/>
      <c r="CR455" s="63"/>
    </row>
    <row r="456" spans="1:96" ht="15" x14ac:dyDescent="0.25">
      <c r="A456" s="244" t="str">
        <f t="shared" ca="1" si="101"/>
        <v/>
      </c>
      <c r="B456" s="59"/>
      <c r="C456" s="47"/>
      <c r="D456" s="47"/>
      <c r="E456" s="47"/>
      <c r="F456" s="47"/>
      <c r="G456" s="47"/>
      <c r="H456" s="48"/>
      <c r="I456" s="47"/>
      <c r="J456" s="49"/>
      <c r="K456" s="49"/>
      <c r="L456" s="49"/>
      <c r="M456" s="50"/>
      <c r="N456" s="50"/>
      <c r="O456" s="52"/>
      <c r="P456" s="32"/>
      <c r="Q456" s="32"/>
      <c r="R456" s="20"/>
      <c r="S456" s="51"/>
      <c r="T456" s="275"/>
      <c r="U456" s="51"/>
      <c r="V456" s="51"/>
      <c r="W456" s="62"/>
      <c r="X456" s="52"/>
      <c r="Y456" s="12"/>
      <c r="Z456" s="12"/>
      <c r="AA456" s="276"/>
      <c r="AB456" s="276"/>
      <c r="AC456" s="254"/>
      <c r="AD456" s="254"/>
      <c r="AE456" s="12"/>
      <c r="AF456" s="12"/>
      <c r="AG456" s="254"/>
      <c r="AH456" s="274"/>
      <c r="AI456" s="51"/>
      <c r="AJ456" s="51"/>
      <c r="AK456" s="248"/>
      <c r="AL456" s="248"/>
      <c r="AM456" s="248"/>
      <c r="AN456" s="254"/>
      <c r="AO456" s="254"/>
      <c r="AP456" s="254"/>
      <c r="AQ456" s="274"/>
      <c r="AR456" s="274"/>
      <c r="AS456" s="274"/>
      <c r="AT456" s="254"/>
      <c r="AU456" s="274"/>
      <c r="AV456" s="276"/>
      <c r="AW456" s="276"/>
      <c r="AX456" s="276"/>
      <c r="AY456" s="12"/>
      <c r="AZ456" s="12"/>
      <c r="BA456" s="12"/>
      <c r="BB456" s="12"/>
      <c r="BC456" s="12"/>
      <c r="BD456" s="53"/>
      <c r="BE456" s="11" t="str">
        <f ca="1">IF(OR(ISBLANK($W456),ISBLANK($M456)),"",OFFSET(Measure_List!$J$2,MATCH($W456,Measure_List!$A$3:$A$4922,FALSE),MATCH(M456,Measure_List!$J$2:$BA$2,1)-1))</f>
        <v/>
      </c>
      <c r="BF456" s="36" t="str">
        <f>IF(ISBLANK($W456),"",(-1)*PV('Drop Downs'!$F$2,CB456,$AE456))</f>
        <v/>
      </c>
      <c r="BG456" s="11" t="str">
        <f t="shared" si="92"/>
        <v/>
      </c>
      <c r="BH456" s="34" t="str">
        <f t="shared" si="102"/>
        <v/>
      </c>
      <c r="BI456" s="36" t="str">
        <f t="shared" si="93"/>
        <v/>
      </c>
      <c r="BJ456" s="34" t="str">
        <f>IF(ISBLANK($W456),"",AB456*'Drop Downs'!$F$1)</f>
        <v/>
      </c>
      <c r="BK456" s="36" t="str">
        <f t="shared" si="103"/>
        <v/>
      </c>
      <c r="BL456" s="36" t="str">
        <f>IF(ISBLANK($W456),"",(-1)*PV('Drop Downs'!$F$2,$CB456,$AD456))</f>
        <v/>
      </c>
      <c r="BM456" s="36" t="str">
        <f>IF(ISBLANK($W456),"",(-1)*PV('Drop Downs'!$F$2,CB456,$AF456))</f>
        <v/>
      </c>
      <c r="BN456" s="11" t="str">
        <f t="shared" si="104"/>
        <v/>
      </c>
      <c r="BO456" s="11" t="str">
        <f t="shared" si="94"/>
        <v/>
      </c>
      <c r="BP456" s="11" t="str">
        <f t="shared" si="95"/>
        <v/>
      </c>
      <c r="BQ456" s="36" t="str">
        <f ca="1">IF(ISBLANK($W456),"",OFFSET(Bkgd_AvoidedCosts!$A$1,BT456-1,BU456-1))</f>
        <v/>
      </c>
      <c r="BR456" s="38" t="str">
        <f t="shared" si="96"/>
        <v/>
      </c>
      <c r="BS456" s="38" t="str">
        <f t="shared" si="97"/>
        <v/>
      </c>
      <c r="BT456" s="10" t="str">
        <f>IF(ISBLANK($W456),"",MATCH($CA456,Bkgd_AvoidedCosts!$A$1:$A$405,FALSE))</f>
        <v/>
      </c>
      <c r="BU456" s="10" t="str">
        <f>IF(ISBLANK($W456),"",MATCH(CB456&amp;BZ456,Bkgd_AvoidedCosts!$2:$2,FALSE))</f>
        <v/>
      </c>
      <c r="BV456" s="42" t="str">
        <f ca="1">IF(ISBLANK($W456),"",OFFSET(Measure_List!$A$2,$CC456,BV$5))</f>
        <v/>
      </c>
      <c r="BW456" s="42" t="str">
        <f ca="1">IF(ISBLANK($W456),"",OFFSET(Measure_List!$A$2,$CC456,BW$5))</f>
        <v/>
      </c>
      <c r="BX456" s="42" t="str">
        <f ca="1">IF(ISBLANK($W456),"",OFFSET(Measure_List!$A$2,$CC456,BX$5))</f>
        <v/>
      </c>
      <c r="BY456" s="42" t="str">
        <f ca="1">IF(ISBLANK($W456),"",OFFSET(Measure_List!$A$2,$CC456,BY$5))</f>
        <v/>
      </c>
      <c r="BZ456" s="42" t="str">
        <f ca="1">IF(ISBLANK($W456),"",OFFSET(Measure_List!$A$2,$CC456,BZ$5))</f>
        <v/>
      </c>
      <c r="CA456" s="42" t="str">
        <f ca="1">IF(ISBLANK($W456),"",OFFSET(Measure_List!$A$2,$CC456,CA$5))</f>
        <v/>
      </c>
      <c r="CB456" s="42" t="str">
        <f ca="1">IF(ISBLANK($W456),"",OFFSET(Measure_List!$A$2,$CC456,CB$5))</f>
        <v/>
      </c>
      <c r="CC456" s="42" t="str">
        <f>IF(ISBLANK($W456),"",MATCH($W456,Measure_List!$A$2:$A$4929,FALSE)-1)</f>
        <v/>
      </c>
      <c r="CD456" s="54" t="str">
        <f t="shared" si="98"/>
        <v/>
      </c>
      <c r="CE456" s="55" t="str">
        <f t="shared" si="105"/>
        <v/>
      </c>
      <c r="CF456" s="55" t="str">
        <f>IF(ISBLANK(W456),"",MATCH(P456,'Funding Input and Summary'!$A$5:$A$254,0))</f>
        <v/>
      </c>
      <c r="CG456" s="202" t="str">
        <f>IF(W456="","",IF(ISERROR(VLOOKUP(W456,Measure_List!$A$3:$A$1000,1,FALSE)),1,""))</f>
        <v/>
      </c>
      <c r="CH456" s="46" t="str">
        <f ca="1">IF(BV456="","",IF(BV456&lt;&gt;OFFSET('Funding Input and Summary'!$AE$4,$CF456,0),1,""))</f>
        <v/>
      </c>
      <c r="CI456" s="46" t="str">
        <f ca="1">IF(ISBLANK(W456),"",IF(BZ456&lt;&gt;IF(OFFSET('Funding Input and Summary'!$AG$4,$CF456,0)="Retrofit","R","L"),1,""))</f>
        <v/>
      </c>
      <c r="CJ456" s="46" t="str">
        <f t="shared" si="99"/>
        <v/>
      </c>
      <c r="CK456" s="46" t="str">
        <f ca="1">IF(W456="","",IF(M456&lt;&gt;OFFSET('Funding Input and Summary'!$AF$4,$CF456,0),1,""))</f>
        <v/>
      </c>
      <c r="CL456" s="46" t="str">
        <f t="shared" ca="1" si="106"/>
        <v/>
      </c>
      <c r="CM456" s="46" t="str">
        <f t="shared" si="100"/>
        <v/>
      </c>
      <c r="CN456" s="63"/>
      <c r="CO456" s="63"/>
      <c r="CP456" s="63"/>
      <c r="CQ456" s="63"/>
      <c r="CR456" s="63"/>
    </row>
    <row r="457" spans="1:96" ht="15" x14ac:dyDescent="0.25">
      <c r="A457" s="244" t="str">
        <f t="shared" ca="1" si="101"/>
        <v/>
      </c>
      <c r="B457" s="59"/>
      <c r="C457" s="47"/>
      <c r="D457" s="47"/>
      <c r="E457" s="47"/>
      <c r="F457" s="47"/>
      <c r="G457" s="47"/>
      <c r="H457" s="48"/>
      <c r="I457" s="47"/>
      <c r="J457" s="49"/>
      <c r="K457" s="49"/>
      <c r="L457" s="49"/>
      <c r="M457" s="50"/>
      <c r="N457" s="50"/>
      <c r="O457" s="52"/>
      <c r="P457" s="32"/>
      <c r="Q457" s="32"/>
      <c r="R457" s="20"/>
      <c r="S457" s="51"/>
      <c r="T457" s="275"/>
      <c r="U457" s="51"/>
      <c r="V457" s="51"/>
      <c r="W457" s="62"/>
      <c r="X457" s="52"/>
      <c r="Y457" s="12"/>
      <c r="Z457" s="12"/>
      <c r="AA457" s="276"/>
      <c r="AB457" s="276"/>
      <c r="AC457" s="254"/>
      <c r="AD457" s="254"/>
      <c r="AE457" s="12"/>
      <c r="AF457" s="12"/>
      <c r="AG457" s="254"/>
      <c r="AH457" s="274"/>
      <c r="AI457" s="51"/>
      <c r="AJ457" s="51"/>
      <c r="AK457" s="248"/>
      <c r="AL457" s="248"/>
      <c r="AM457" s="248"/>
      <c r="AN457" s="254"/>
      <c r="AO457" s="254"/>
      <c r="AP457" s="254"/>
      <c r="AQ457" s="274"/>
      <c r="AR457" s="274"/>
      <c r="AS457" s="274"/>
      <c r="AT457" s="254"/>
      <c r="AU457" s="274"/>
      <c r="AV457" s="276"/>
      <c r="AW457" s="276"/>
      <c r="AX457" s="276"/>
      <c r="AY457" s="12"/>
      <c r="AZ457" s="12"/>
      <c r="BA457" s="12"/>
      <c r="BB457" s="12"/>
      <c r="BC457" s="12"/>
      <c r="BD457" s="53"/>
      <c r="BE457" s="11" t="str">
        <f ca="1">IF(OR(ISBLANK($W457),ISBLANK($M457)),"",OFFSET(Measure_List!$J$2,MATCH($W457,Measure_List!$A$3:$A$4922,FALSE),MATCH(M457,Measure_List!$J$2:$BA$2,1)-1))</f>
        <v/>
      </c>
      <c r="BF457" s="36" t="str">
        <f>IF(ISBLANK($W457),"",(-1)*PV('Drop Downs'!$F$2,CB457,$AE457))</f>
        <v/>
      </c>
      <c r="BG457" s="11" t="str">
        <f t="shared" si="92"/>
        <v/>
      </c>
      <c r="BH457" s="34" t="str">
        <f t="shared" si="102"/>
        <v/>
      </c>
      <c r="BI457" s="36" t="str">
        <f t="shared" si="93"/>
        <v/>
      </c>
      <c r="BJ457" s="34" t="str">
        <f>IF(ISBLANK($W457),"",AB457*'Drop Downs'!$F$1)</f>
        <v/>
      </c>
      <c r="BK457" s="36" t="str">
        <f t="shared" si="103"/>
        <v/>
      </c>
      <c r="BL457" s="36" t="str">
        <f>IF(ISBLANK($W457),"",(-1)*PV('Drop Downs'!$F$2,$CB457,$AD457))</f>
        <v/>
      </c>
      <c r="BM457" s="36" t="str">
        <f>IF(ISBLANK($W457),"",(-1)*PV('Drop Downs'!$F$2,CB457,$AF457))</f>
        <v/>
      </c>
      <c r="BN457" s="11" t="str">
        <f t="shared" si="104"/>
        <v/>
      </c>
      <c r="BO457" s="11" t="str">
        <f t="shared" si="94"/>
        <v/>
      </c>
      <c r="BP457" s="11" t="str">
        <f t="shared" si="95"/>
        <v/>
      </c>
      <c r="BQ457" s="36" t="str">
        <f ca="1">IF(ISBLANK($W457),"",OFFSET(Bkgd_AvoidedCosts!$A$1,BT457-1,BU457-1))</f>
        <v/>
      </c>
      <c r="BR457" s="38" t="str">
        <f t="shared" si="96"/>
        <v/>
      </c>
      <c r="BS457" s="38" t="str">
        <f t="shared" si="97"/>
        <v/>
      </c>
      <c r="BT457" s="10" t="str">
        <f>IF(ISBLANK($W457),"",MATCH($CA457,Bkgd_AvoidedCosts!$A$1:$A$405,FALSE))</f>
        <v/>
      </c>
      <c r="BU457" s="10" t="str">
        <f>IF(ISBLANK($W457),"",MATCH(CB457&amp;BZ457,Bkgd_AvoidedCosts!$2:$2,FALSE))</f>
        <v/>
      </c>
      <c r="BV457" s="42" t="str">
        <f ca="1">IF(ISBLANK($W457),"",OFFSET(Measure_List!$A$2,$CC457,BV$5))</f>
        <v/>
      </c>
      <c r="BW457" s="42" t="str">
        <f ca="1">IF(ISBLANK($W457),"",OFFSET(Measure_List!$A$2,$CC457,BW$5))</f>
        <v/>
      </c>
      <c r="BX457" s="42" t="str">
        <f ca="1">IF(ISBLANK($W457),"",OFFSET(Measure_List!$A$2,$CC457,BX$5))</f>
        <v/>
      </c>
      <c r="BY457" s="42" t="str">
        <f ca="1">IF(ISBLANK($W457),"",OFFSET(Measure_List!$A$2,$CC457,BY$5))</f>
        <v/>
      </c>
      <c r="BZ457" s="42" t="str">
        <f ca="1">IF(ISBLANK($W457),"",OFFSET(Measure_List!$A$2,$CC457,BZ$5))</f>
        <v/>
      </c>
      <c r="CA457" s="42" t="str">
        <f ca="1">IF(ISBLANK($W457),"",OFFSET(Measure_List!$A$2,$CC457,CA$5))</f>
        <v/>
      </c>
      <c r="CB457" s="42" t="str">
        <f ca="1">IF(ISBLANK($W457),"",OFFSET(Measure_List!$A$2,$CC457,CB$5))</f>
        <v/>
      </c>
      <c r="CC457" s="42" t="str">
        <f>IF(ISBLANK($W457),"",MATCH($W457,Measure_List!$A$2:$A$4929,FALSE)-1)</f>
        <v/>
      </c>
      <c r="CD457" s="54" t="str">
        <f t="shared" si="98"/>
        <v/>
      </c>
      <c r="CE457" s="55" t="str">
        <f t="shared" si="105"/>
        <v/>
      </c>
      <c r="CF457" s="55" t="str">
        <f>IF(ISBLANK(W457),"",MATCH(P457,'Funding Input and Summary'!$A$5:$A$254,0))</f>
        <v/>
      </c>
      <c r="CG457" s="202" t="str">
        <f>IF(W457="","",IF(ISERROR(VLOOKUP(W457,Measure_List!$A$3:$A$1000,1,FALSE)),1,""))</f>
        <v/>
      </c>
      <c r="CH457" s="46" t="str">
        <f ca="1">IF(BV457="","",IF(BV457&lt;&gt;OFFSET('Funding Input and Summary'!$AE$4,$CF457,0),1,""))</f>
        <v/>
      </c>
      <c r="CI457" s="46" t="str">
        <f ca="1">IF(ISBLANK(W457),"",IF(BZ457&lt;&gt;IF(OFFSET('Funding Input and Summary'!$AG$4,$CF457,0)="Retrofit","R","L"),1,""))</f>
        <v/>
      </c>
      <c r="CJ457" s="46" t="str">
        <f t="shared" si="99"/>
        <v/>
      </c>
      <c r="CK457" s="46" t="str">
        <f ca="1">IF(W457="","",IF(M457&lt;&gt;OFFSET('Funding Input and Summary'!$AF$4,$CF457,0),1,""))</f>
        <v/>
      </c>
      <c r="CL457" s="46" t="str">
        <f t="shared" ca="1" si="106"/>
        <v/>
      </c>
      <c r="CM457" s="46" t="str">
        <f t="shared" si="100"/>
        <v/>
      </c>
      <c r="CN457" s="63"/>
      <c r="CO457" s="63"/>
      <c r="CP457" s="63"/>
      <c r="CQ457" s="63"/>
      <c r="CR457" s="63"/>
    </row>
    <row r="458" spans="1:96" ht="15" x14ac:dyDescent="0.25">
      <c r="A458" s="244" t="str">
        <f t="shared" ca="1" si="101"/>
        <v/>
      </c>
      <c r="B458" s="59"/>
      <c r="C458" s="47"/>
      <c r="D458" s="47"/>
      <c r="E458" s="47"/>
      <c r="F458" s="47"/>
      <c r="G458" s="47"/>
      <c r="H458" s="48"/>
      <c r="I458" s="47"/>
      <c r="J458" s="49"/>
      <c r="K458" s="49"/>
      <c r="L458" s="49"/>
      <c r="M458" s="50"/>
      <c r="N458" s="50"/>
      <c r="O458" s="52"/>
      <c r="P458" s="32"/>
      <c r="Q458" s="32"/>
      <c r="R458" s="20"/>
      <c r="S458" s="51"/>
      <c r="T458" s="275"/>
      <c r="U458" s="51"/>
      <c r="V458" s="51"/>
      <c r="W458" s="62"/>
      <c r="X458" s="52"/>
      <c r="Y458" s="12"/>
      <c r="Z458" s="12"/>
      <c r="AA458" s="276"/>
      <c r="AB458" s="276"/>
      <c r="AC458" s="254"/>
      <c r="AD458" s="254"/>
      <c r="AE458" s="12"/>
      <c r="AF458" s="12"/>
      <c r="AG458" s="254"/>
      <c r="AH458" s="274"/>
      <c r="AI458" s="51"/>
      <c r="AJ458" s="51"/>
      <c r="AK458" s="248"/>
      <c r="AL458" s="248"/>
      <c r="AM458" s="248"/>
      <c r="AN458" s="254"/>
      <c r="AO458" s="254"/>
      <c r="AP458" s="254"/>
      <c r="AQ458" s="274"/>
      <c r="AR458" s="274"/>
      <c r="AS458" s="274"/>
      <c r="AT458" s="254"/>
      <c r="AU458" s="274"/>
      <c r="AV458" s="276"/>
      <c r="AW458" s="276"/>
      <c r="AX458" s="276"/>
      <c r="AY458" s="12"/>
      <c r="AZ458" s="12"/>
      <c r="BA458" s="12"/>
      <c r="BB458" s="12"/>
      <c r="BC458" s="12"/>
      <c r="BD458" s="53"/>
      <c r="BE458" s="11" t="str">
        <f ca="1">IF(OR(ISBLANK($W458),ISBLANK($M458)),"",OFFSET(Measure_List!$J$2,MATCH($W458,Measure_List!$A$3:$A$4922,FALSE),MATCH(M458,Measure_List!$J$2:$BA$2,1)-1))</f>
        <v/>
      </c>
      <c r="BF458" s="36" t="str">
        <f>IF(ISBLANK($W458),"",(-1)*PV('Drop Downs'!$F$2,CB458,$AE458))</f>
        <v/>
      </c>
      <c r="BG458" s="11" t="str">
        <f t="shared" ref="BG458:BG509" si="107">IF(ISBLANK($W458),"",IF($AE458&lt;0,Y458,SUM((Y458+BF458))))</f>
        <v/>
      </c>
      <c r="BH458" s="34" t="str">
        <f t="shared" si="102"/>
        <v/>
      </c>
      <c r="BI458" s="36" t="str">
        <f t="shared" ref="BI458:BI509" si="108">IF(OR(ISBLANK($W458),ISBLANK($M458)),"",BE458*BJ458)</f>
        <v/>
      </c>
      <c r="BJ458" s="34" t="str">
        <f>IF(ISBLANK($W458),"",AB458*'Drop Downs'!$F$1)</f>
        <v/>
      </c>
      <c r="BK458" s="36" t="str">
        <f t="shared" si="103"/>
        <v/>
      </c>
      <c r="BL458" s="36" t="str">
        <f>IF(ISBLANK($W458),"",(-1)*PV('Drop Downs'!$F$2,$CB458,$AD458))</f>
        <v/>
      </c>
      <c r="BM458" s="36" t="str">
        <f>IF(ISBLANK($W458),"",(-1)*PV('Drop Downs'!$F$2,CB458,$AF458))</f>
        <v/>
      </c>
      <c r="BN458" s="11" t="str">
        <f t="shared" si="104"/>
        <v/>
      </c>
      <c r="BO458" s="11" t="str">
        <f t="shared" ref="BO458:BO509" si="109">IF(ISBLANK($W458),"",IF($AF458&lt;0,Z458,SUM((Z458+BM458))))</f>
        <v/>
      </c>
      <c r="BP458" s="11" t="str">
        <f t="shared" ref="BP458:BP509" si="110">IF(ISBLANK($W458),"",AB458*BQ458)</f>
        <v/>
      </c>
      <c r="BQ458" s="36" t="str">
        <f ca="1">IF(ISBLANK($W458),"",OFFSET(Bkgd_AvoidedCosts!$A$1,BT458-1,BU458-1))</f>
        <v/>
      </c>
      <c r="BR458" s="38" t="str">
        <f t="shared" ref="BR458:BR509" si="111">IF(ISBLANK(W458),"",AA458*B458)</f>
        <v/>
      </c>
      <c r="BS458" s="38" t="str">
        <f t="shared" ref="BS458:BS509" si="112">IF(ISBLANK($W458),"",$AB458*$B458)</f>
        <v/>
      </c>
      <c r="BT458" s="10" t="str">
        <f>IF(ISBLANK($W458),"",MATCH($CA458,Bkgd_AvoidedCosts!$A$1:$A$405,FALSE))</f>
        <v/>
      </c>
      <c r="BU458" s="10" t="str">
        <f>IF(ISBLANK($W458),"",MATCH(CB458&amp;BZ458,Bkgd_AvoidedCosts!$2:$2,FALSE))</f>
        <v/>
      </c>
      <c r="BV458" s="42" t="str">
        <f ca="1">IF(ISBLANK($W458),"",OFFSET(Measure_List!$A$2,$CC458,BV$5))</f>
        <v/>
      </c>
      <c r="BW458" s="42" t="str">
        <f ca="1">IF(ISBLANK($W458),"",OFFSET(Measure_List!$A$2,$CC458,BW$5))</f>
        <v/>
      </c>
      <c r="BX458" s="42" t="str">
        <f ca="1">IF(ISBLANK($W458),"",OFFSET(Measure_List!$A$2,$CC458,BX$5))</f>
        <v/>
      </c>
      <c r="BY458" s="42" t="str">
        <f ca="1">IF(ISBLANK($W458),"",OFFSET(Measure_List!$A$2,$CC458,BY$5))</f>
        <v/>
      </c>
      <c r="BZ458" s="42" t="str">
        <f ca="1">IF(ISBLANK($W458),"",OFFSET(Measure_List!$A$2,$CC458,BZ$5))</f>
        <v/>
      </c>
      <c r="CA458" s="42" t="str">
        <f ca="1">IF(ISBLANK($W458),"",OFFSET(Measure_List!$A$2,$CC458,CA$5))</f>
        <v/>
      </c>
      <c r="CB458" s="42" t="str">
        <f ca="1">IF(ISBLANK($W458),"",OFFSET(Measure_List!$A$2,$CC458,CB$5))</f>
        <v/>
      </c>
      <c r="CC458" s="42" t="str">
        <f>IF(ISBLANK($W458),"",MATCH($W458,Measure_List!$A$2:$A$4929,FALSE)-1)</f>
        <v/>
      </c>
      <c r="CD458" s="54" t="str">
        <f t="shared" ref="CD458:CD509" si="113">IF(ISBLANK($W458),"",IF(P458="",0,IF(P458=P457,0,1)))</f>
        <v/>
      </c>
      <c r="CE458" s="55" t="str">
        <f t="shared" si="105"/>
        <v/>
      </c>
      <c r="CF458" s="55" t="str">
        <f>IF(ISBLANK(W458),"",MATCH(P458,'Funding Input and Summary'!$A$5:$A$254,0))</f>
        <v/>
      </c>
      <c r="CG458" s="202" t="str">
        <f>IF(W458="","",IF(ISERROR(VLOOKUP(W458,Measure_List!$A$3:$A$1000,1,FALSE)),1,""))</f>
        <v/>
      </c>
      <c r="CH458" s="46" t="str">
        <f ca="1">IF(BV458="","",IF(BV458&lt;&gt;OFFSET('Funding Input and Summary'!$AE$4,$CF458,0),1,""))</f>
        <v/>
      </c>
      <c r="CI458" s="46" t="str">
        <f ca="1">IF(ISBLANK(W458),"",IF(BZ458&lt;&gt;IF(OFFSET('Funding Input and Summary'!$AG$4,$CF458,0)="Retrofit","R","L"),1,""))</f>
        <v/>
      </c>
      <c r="CJ458" s="46" t="str">
        <f t="shared" ref="CJ458:CJ509" si="114">IF(W458="","",IF(M458="",1,""))</f>
        <v/>
      </c>
      <c r="CK458" s="46" t="str">
        <f ca="1">IF(W458="","",IF(M458&lt;&gt;OFFSET('Funding Input and Summary'!$AF$4,$CF458,0),1,""))</f>
        <v/>
      </c>
      <c r="CL458" s="46" t="str">
        <f t="shared" ca="1" si="106"/>
        <v/>
      </c>
      <c r="CM458" s="46" t="str">
        <f t="shared" ref="CM458:CM509" si="115">IF(ISBLANK(W458),"",IF(OR(Y458=0,Z458=0,AA458=0,AB458=0),"warning",""))</f>
        <v/>
      </c>
      <c r="CN458" s="63"/>
      <c r="CO458" s="63"/>
      <c r="CP458" s="63"/>
      <c r="CQ458" s="63"/>
      <c r="CR458" s="63"/>
    </row>
    <row r="459" spans="1:96" ht="15" x14ac:dyDescent="0.25">
      <c r="A459" s="244" t="str">
        <f t="shared" ref="A459:A509" ca="1" si="116">BY459</f>
        <v/>
      </c>
      <c r="B459" s="59"/>
      <c r="C459" s="47"/>
      <c r="D459" s="47"/>
      <c r="E459" s="47"/>
      <c r="F459" s="47"/>
      <c r="G459" s="47"/>
      <c r="H459" s="48"/>
      <c r="I459" s="47"/>
      <c r="J459" s="49"/>
      <c r="K459" s="49"/>
      <c r="L459" s="49"/>
      <c r="M459" s="50"/>
      <c r="N459" s="50"/>
      <c r="O459" s="52"/>
      <c r="P459" s="32"/>
      <c r="Q459" s="32"/>
      <c r="R459" s="20"/>
      <c r="S459" s="51"/>
      <c r="T459" s="275"/>
      <c r="U459" s="51"/>
      <c r="V459" s="51"/>
      <c r="W459" s="62"/>
      <c r="X459" s="52"/>
      <c r="Y459" s="12"/>
      <c r="Z459" s="12"/>
      <c r="AA459" s="276"/>
      <c r="AB459" s="276"/>
      <c r="AC459" s="254"/>
      <c r="AD459" s="254"/>
      <c r="AE459" s="12"/>
      <c r="AF459" s="12"/>
      <c r="AG459" s="254"/>
      <c r="AH459" s="274"/>
      <c r="AI459" s="51"/>
      <c r="AJ459" s="51"/>
      <c r="AK459" s="248"/>
      <c r="AL459" s="248"/>
      <c r="AM459" s="248"/>
      <c r="AN459" s="254"/>
      <c r="AO459" s="254"/>
      <c r="AP459" s="254"/>
      <c r="AQ459" s="274"/>
      <c r="AR459" s="274"/>
      <c r="AS459" s="274"/>
      <c r="AT459" s="254"/>
      <c r="AU459" s="274"/>
      <c r="AV459" s="276"/>
      <c r="AW459" s="276"/>
      <c r="AX459" s="276"/>
      <c r="AY459" s="12"/>
      <c r="AZ459" s="12"/>
      <c r="BA459" s="12"/>
      <c r="BB459" s="12"/>
      <c r="BC459" s="12"/>
      <c r="BD459" s="53"/>
      <c r="BE459" s="11" t="str">
        <f ca="1">IF(OR(ISBLANK($W459),ISBLANK($M459)),"",OFFSET(Measure_List!$J$2,MATCH($W459,Measure_List!$A$3:$A$4922,FALSE),MATCH(M459,Measure_List!$J$2:$BA$2,1)-1))</f>
        <v/>
      </c>
      <c r="BF459" s="36" t="str">
        <f>IF(ISBLANK($W459),"",(-1)*PV('Drop Downs'!$F$2,CB459,$AE459))</f>
        <v/>
      </c>
      <c r="BG459" s="11" t="str">
        <f t="shared" si="107"/>
        <v/>
      </c>
      <c r="BH459" s="34" t="str">
        <f t="shared" ref="BH459:BH509" si="117">IF(ISBLANK($W459),"",IF(ISERROR(BN459/BO459),0,BN459/BO459))</f>
        <v/>
      </c>
      <c r="BI459" s="36" t="str">
        <f t="shared" si="108"/>
        <v/>
      </c>
      <c r="BJ459" s="34" t="str">
        <f>IF(ISBLANK($W459),"",AB459*'Drop Downs'!$F$1)</f>
        <v/>
      </c>
      <c r="BK459" s="36" t="str">
        <f t="shared" ref="BK459:BK509" si="118">IF(ISBLANK($W459),"",BQ459*BJ459)</f>
        <v/>
      </c>
      <c r="BL459" s="36" t="str">
        <f>IF(ISBLANK($W459),"",(-1)*PV('Drop Downs'!$F$2,$CB459,$AD459))</f>
        <v/>
      </c>
      <c r="BM459" s="36" t="str">
        <f>IF(ISBLANK($W459),"",(-1)*PV('Drop Downs'!$F$2,CB459,$AF459))</f>
        <v/>
      </c>
      <c r="BN459" s="11" t="str">
        <f t="shared" ref="BN459:BN509" si="119">IF(ISBLANK($W459),"",IF($AF459&lt;0,((BK459+BL459+-1*BM459)),SUM(BK459:BL459)))</f>
        <v/>
      </c>
      <c r="BO459" s="11" t="str">
        <f t="shared" si="109"/>
        <v/>
      </c>
      <c r="BP459" s="11" t="str">
        <f t="shared" si="110"/>
        <v/>
      </c>
      <c r="BQ459" s="36" t="str">
        <f ca="1">IF(ISBLANK($W459),"",OFFSET(Bkgd_AvoidedCosts!$A$1,BT459-1,BU459-1))</f>
        <v/>
      </c>
      <c r="BR459" s="38" t="str">
        <f t="shared" si="111"/>
        <v/>
      </c>
      <c r="BS459" s="38" t="str">
        <f t="shared" si="112"/>
        <v/>
      </c>
      <c r="BT459" s="10" t="str">
        <f>IF(ISBLANK($W459),"",MATCH($CA459,Bkgd_AvoidedCosts!$A$1:$A$405,FALSE))</f>
        <v/>
      </c>
      <c r="BU459" s="10" t="str">
        <f>IF(ISBLANK($W459),"",MATCH(CB459&amp;BZ459,Bkgd_AvoidedCosts!$2:$2,FALSE))</f>
        <v/>
      </c>
      <c r="BV459" s="42" t="str">
        <f ca="1">IF(ISBLANK($W459),"",OFFSET(Measure_List!$A$2,$CC459,BV$5))</f>
        <v/>
      </c>
      <c r="BW459" s="42" t="str">
        <f ca="1">IF(ISBLANK($W459),"",OFFSET(Measure_List!$A$2,$CC459,BW$5))</f>
        <v/>
      </c>
      <c r="BX459" s="42" t="str">
        <f ca="1">IF(ISBLANK($W459),"",OFFSET(Measure_List!$A$2,$CC459,BX$5))</f>
        <v/>
      </c>
      <c r="BY459" s="42" t="str">
        <f ca="1">IF(ISBLANK($W459),"",OFFSET(Measure_List!$A$2,$CC459,BY$5))</f>
        <v/>
      </c>
      <c r="BZ459" s="42" t="str">
        <f ca="1">IF(ISBLANK($W459),"",OFFSET(Measure_List!$A$2,$CC459,BZ$5))</f>
        <v/>
      </c>
      <c r="CA459" s="42" t="str">
        <f ca="1">IF(ISBLANK($W459),"",OFFSET(Measure_List!$A$2,$CC459,CA$5))</f>
        <v/>
      </c>
      <c r="CB459" s="42" t="str">
        <f ca="1">IF(ISBLANK($W459),"",OFFSET(Measure_List!$A$2,$CC459,CB$5))</f>
        <v/>
      </c>
      <c r="CC459" s="42" t="str">
        <f>IF(ISBLANK($W459),"",MATCH($W459,Measure_List!$A$2:$A$4929,FALSE)-1)</f>
        <v/>
      </c>
      <c r="CD459" s="54" t="str">
        <f t="shared" si="113"/>
        <v/>
      </c>
      <c r="CE459" s="55" t="str">
        <f t="shared" ref="CE459:CE509" si="120">IF(ISBLANK($W459),"",CD459+IF(ISNUMBER(CE458),CE458,0))</f>
        <v/>
      </c>
      <c r="CF459" s="55" t="str">
        <f>IF(ISBLANK(W459),"",MATCH(P459,'Funding Input and Summary'!$A$5:$A$254,0))</f>
        <v/>
      </c>
      <c r="CG459" s="202" t="str">
        <f>IF(W459="","",IF(ISERROR(VLOOKUP(W459,Measure_List!$A$3:$A$1000,1,FALSE)),1,""))</f>
        <v/>
      </c>
      <c r="CH459" s="46" t="str">
        <f ca="1">IF(BV459="","",IF(BV459&lt;&gt;OFFSET('Funding Input and Summary'!$AE$4,$CF459,0),1,""))</f>
        <v/>
      </c>
      <c r="CI459" s="46" t="str">
        <f ca="1">IF(ISBLANK(W459),"",IF(BZ459&lt;&gt;IF(OFFSET('Funding Input and Summary'!$AG$4,$CF459,0)="Retrofit","R","L"),1,""))</f>
        <v/>
      </c>
      <c r="CJ459" s="46" t="str">
        <f t="shared" si="114"/>
        <v/>
      </c>
      <c r="CK459" s="46" t="str">
        <f ca="1">IF(W459="","",IF(M459&lt;&gt;OFFSET('Funding Input and Summary'!$AF$4,$CF459,0),1,""))</f>
        <v/>
      </c>
      <c r="CL459" s="46" t="str">
        <f t="shared" ref="CL459:CL509" ca="1" si="121">IF(BE459="NA",1,"")</f>
        <v/>
      </c>
      <c r="CM459" s="46" t="str">
        <f t="shared" si="115"/>
        <v/>
      </c>
      <c r="CN459" s="63"/>
      <c r="CO459" s="63"/>
      <c r="CP459" s="63"/>
      <c r="CQ459" s="63"/>
      <c r="CR459" s="63"/>
    </row>
    <row r="460" spans="1:96" ht="15" x14ac:dyDescent="0.25">
      <c r="A460" s="244" t="str">
        <f t="shared" ca="1" si="116"/>
        <v/>
      </c>
      <c r="B460" s="59"/>
      <c r="C460" s="47"/>
      <c r="D460" s="47"/>
      <c r="E460" s="47"/>
      <c r="F460" s="47"/>
      <c r="G460" s="47"/>
      <c r="H460" s="48"/>
      <c r="I460" s="47"/>
      <c r="J460" s="49"/>
      <c r="K460" s="49"/>
      <c r="L460" s="49"/>
      <c r="M460" s="50"/>
      <c r="N460" s="50"/>
      <c r="O460" s="52"/>
      <c r="P460" s="32"/>
      <c r="Q460" s="32"/>
      <c r="R460" s="20"/>
      <c r="S460" s="51"/>
      <c r="T460" s="275"/>
      <c r="U460" s="51"/>
      <c r="V460" s="51"/>
      <c r="W460" s="62"/>
      <c r="X460" s="52"/>
      <c r="Y460" s="12"/>
      <c r="Z460" s="12"/>
      <c r="AA460" s="276"/>
      <c r="AB460" s="276"/>
      <c r="AC460" s="254"/>
      <c r="AD460" s="254"/>
      <c r="AE460" s="12"/>
      <c r="AF460" s="12"/>
      <c r="AG460" s="254"/>
      <c r="AH460" s="274"/>
      <c r="AI460" s="51"/>
      <c r="AJ460" s="51"/>
      <c r="AK460" s="248"/>
      <c r="AL460" s="248"/>
      <c r="AM460" s="248"/>
      <c r="AN460" s="254"/>
      <c r="AO460" s="254"/>
      <c r="AP460" s="254"/>
      <c r="AQ460" s="274"/>
      <c r="AR460" s="274"/>
      <c r="AS460" s="274"/>
      <c r="AT460" s="254"/>
      <c r="AU460" s="274"/>
      <c r="AV460" s="276"/>
      <c r="AW460" s="276"/>
      <c r="AX460" s="276"/>
      <c r="AY460" s="12"/>
      <c r="AZ460" s="12"/>
      <c r="BA460" s="12"/>
      <c r="BB460" s="12"/>
      <c r="BC460" s="12"/>
      <c r="BD460" s="53"/>
      <c r="BE460" s="11" t="str">
        <f ca="1">IF(OR(ISBLANK($W460),ISBLANK($M460)),"",OFFSET(Measure_List!$J$2,MATCH($W460,Measure_List!$A$3:$A$4922,FALSE),MATCH(M460,Measure_List!$J$2:$BA$2,1)-1))</f>
        <v/>
      </c>
      <c r="BF460" s="36" t="str">
        <f>IF(ISBLANK($W460),"",(-1)*PV('Drop Downs'!$F$2,CB460,$AE460))</f>
        <v/>
      </c>
      <c r="BG460" s="11" t="str">
        <f t="shared" si="107"/>
        <v/>
      </c>
      <c r="BH460" s="34" t="str">
        <f t="shared" si="117"/>
        <v/>
      </c>
      <c r="BI460" s="36" t="str">
        <f t="shared" si="108"/>
        <v/>
      </c>
      <c r="BJ460" s="34" t="str">
        <f>IF(ISBLANK($W460),"",AB460*'Drop Downs'!$F$1)</f>
        <v/>
      </c>
      <c r="BK460" s="36" t="str">
        <f t="shared" si="118"/>
        <v/>
      </c>
      <c r="BL460" s="36" t="str">
        <f>IF(ISBLANK($W460),"",(-1)*PV('Drop Downs'!$F$2,$CB460,$AD460))</f>
        <v/>
      </c>
      <c r="BM460" s="36" t="str">
        <f>IF(ISBLANK($W460),"",(-1)*PV('Drop Downs'!$F$2,CB460,$AF460))</f>
        <v/>
      </c>
      <c r="BN460" s="11" t="str">
        <f t="shared" si="119"/>
        <v/>
      </c>
      <c r="BO460" s="11" t="str">
        <f t="shared" si="109"/>
        <v/>
      </c>
      <c r="BP460" s="11" t="str">
        <f t="shared" si="110"/>
        <v/>
      </c>
      <c r="BQ460" s="36" t="str">
        <f ca="1">IF(ISBLANK($W460),"",OFFSET(Bkgd_AvoidedCosts!$A$1,BT460-1,BU460-1))</f>
        <v/>
      </c>
      <c r="BR460" s="38" t="str">
        <f t="shared" si="111"/>
        <v/>
      </c>
      <c r="BS460" s="38" t="str">
        <f t="shared" si="112"/>
        <v/>
      </c>
      <c r="BT460" s="10" t="str">
        <f>IF(ISBLANK($W460),"",MATCH($CA460,Bkgd_AvoidedCosts!$A$1:$A$405,FALSE))</f>
        <v/>
      </c>
      <c r="BU460" s="10" t="str">
        <f>IF(ISBLANK($W460),"",MATCH(CB460&amp;BZ460,Bkgd_AvoidedCosts!$2:$2,FALSE))</f>
        <v/>
      </c>
      <c r="BV460" s="42" t="str">
        <f ca="1">IF(ISBLANK($W460),"",OFFSET(Measure_List!$A$2,$CC460,BV$5))</f>
        <v/>
      </c>
      <c r="BW460" s="42" t="str">
        <f ca="1">IF(ISBLANK($W460),"",OFFSET(Measure_List!$A$2,$CC460,BW$5))</f>
        <v/>
      </c>
      <c r="BX460" s="42" t="str">
        <f ca="1">IF(ISBLANK($W460),"",OFFSET(Measure_List!$A$2,$CC460,BX$5))</f>
        <v/>
      </c>
      <c r="BY460" s="42" t="str">
        <f ca="1">IF(ISBLANK($W460),"",OFFSET(Measure_List!$A$2,$CC460,BY$5))</f>
        <v/>
      </c>
      <c r="BZ460" s="42" t="str">
        <f ca="1">IF(ISBLANK($W460),"",OFFSET(Measure_List!$A$2,$CC460,BZ$5))</f>
        <v/>
      </c>
      <c r="CA460" s="42" t="str">
        <f ca="1">IF(ISBLANK($W460),"",OFFSET(Measure_List!$A$2,$CC460,CA$5))</f>
        <v/>
      </c>
      <c r="CB460" s="42" t="str">
        <f ca="1">IF(ISBLANK($W460),"",OFFSET(Measure_List!$A$2,$CC460,CB$5))</f>
        <v/>
      </c>
      <c r="CC460" s="42" t="str">
        <f>IF(ISBLANK($W460),"",MATCH($W460,Measure_List!$A$2:$A$4929,FALSE)-1)</f>
        <v/>
      </c>
      <c r="CD460" s="54" t="str">
        <f t="shared" si="113"/>
        <v/>
      </c>
      <c r="CE460" s="55" t="str">
        <f t="shared" si="120"/>
        <v/>
      </c>
      <c r="CF460" s="55" t="str">
        <f>IF(ISBLANK(W460),"",MATCH(P460,'Funding Input and Summary'!$A$5:$A$254,0))</f>
        <v/>
      </c>
      <c r="CG460" s="202" t="str">
        <f>IF(W460="","",IF(ISERROR(VLOOKUP(W460,Measure_List!$A$3:$A$1000,1,FALSE)),1,""))</f>
        <v/>
      </c>
      <c r="CH460" s="46" t="str">
        <f ca="1">IF(BV460="","",IF(BV460&lt;&gt;OFFSET('Funding Input and Summary'!$AE$4,$CF460,0),1,""))</f>
        <v/>
      </c>
      <c r="CI460" s="46" t="str">
        <f ca="1">IF(ISBLANK(W460),"",IF(BZ460&lt;&gt;IF(OFFSET('Funding Input and Summary'!$AG$4,$CF460,0)="Retrofit","R","L"),1,""))</f>
        <v/>
      </c>
      <c r="CJ460" s="46" t="str">
        <f t="shared" si="114"/>
        <v/>
      </c>
      <c r="CK460" s="46" t="str">
        <f ca="1">IF(W460="","",IF(M460&lt;&gt;OFFSET('Funding Input and Summary'!$AF$4,$CF460,0),1,""))</f>
        <v/>
      </c>
      <c r="CL460" s="46" t="str">
        <f t="shared" ca="1" si="121"/>
        <v/>
      </c>
      <c r="CM460" s="46" t="str">
        <f t="shared" si="115"/>
        <v/>
      </c>
      <c r="CN460" s="63"/>
      <c r="CO460" s="63"/>
      <c r="CP460" s="63"/>
      <c r="CQ460" s="63"/>
      <c r="CR460" s="63"/>
    </row>
    <row r="461" spans="1:96" ht="15" x14ac:dyDescent="0.25">
      <c r="A461" s="244" t="str">
        <f t="shared" ca="1" si="116"/>
        <v/>
      </c>
      <c r="B461" s="59"/>
      <c r="C461" s="47"/>
      <c r="D461" s="47"/>
      <c r="E461" s="47"/>
      <c r="F461" s="47"/>
      <c r="G461" s="47"/>
      <c r="H461" s="48"/>
      <c r="I461" s="47"/>
      <c r="J461" s="49"/>
      <c r="K461" s="49"/>
      <c r="L461" s="49"/>
      <c r="M461" s="50"/>
      <c r="N461" s="50"/>
      <c r="O461" s="52"/>
      <c r="P461" s="32"/>
      <c r="Q461" s="32"/>
      <c r="R461" s="20"/>
      <c r="S461" s="51"/>
      <c r="T461" s="275"/>
      <c r="U461" s="51"/>
      <c r="V461" s="51"/>
      <c r="W461" s="62"/>
      <c r="X461" s="52"/>
      <c r="Y461" s="12"/>
      <c r="Z461" s="12"/>
      <c r="AA461" s="276"/>
      <c r="AB461" s="276"/>
      <c r="AC461" s="254"/>
      <c r="AD461" s="254"/>
      <c r="AE461" s="12"/>
      <c r="AF461" s="12"/>
      <c r="AG461" s="254"/>
      <c r="AH461" s="274"/>
      <c r="AI461" s="51"/>
      <c r="AJ461" s="51"/>
      <c r="AK461" s="248"/>
      <c r="AL461" s="248"/>
      <c r="AM461" s="248"/>
      <c r="AN461" s="254"/>
      <c r="AO461" s="254"/>
      <c r="AP461" s="254"/>
      <c r="AQ461" s="274"/>
      <c r="AR461" s="274"/>
      <c r="AS461" s="274"/>
      <c r="AT461" s="254"/>
      <c r="AU461" s="274"/>
      <c r="AV461" s="276"/>
      <c r="AW461" s="276"/>
      <c r="AX461" s="276"/>
      <c r="AY461" s="12"/>
      <c r="AZ461" s="12"/>
      <c r="BA461" s="12"/>
      <c r="BB461" s="12"/>
      <c r="BC461" s="12"/>
      <c r="BD461" s="53"/>
      <c r="BE461" s="11" t="str">
        <f ca="1">IF(OR(ISBLANK($W461),ISBLANK($M461)),"",OFFSET(Measure_List!$J$2,MATCH($W461,Measure_List!$A$3:$A$4922,FALSE),MATCH(M461,Measure_List!$J$2:$BA$2,1)-1))</f>
        <v/>
      </c>
      <c r="BF461" s="36" t="str">
        <f>IF(ISBLANK($W461),"",(-1)*PV('Drop Downs'!$F$2,CB461,$AE461))</f>
        <v/>
      </c>
      <c r="BG461" s="11" t="str">
        <f t="shared" si="107"/>
        <v/>
      </c>
      <c r="BH461" s="34" t="str">
        <f t="shared" si="117"/>
        <v/>
      </c>
      <c r="BI461" s="36" t="str">
        <f t="shared" si="108"/>
        <v/>
      </c>
      <c r="BJ461" s="34" t="str">
        <f>IF(ISBLANK($W461),"",AB461*'Drop Downs'!$F$1)</f>
        <v/>
      </c>
      <c r="BK461" s="36" t="str">
        <f t="shared" si="118"/>
        <v/>
      </c>
      <c r="BL461" s="36" t="str">
        <f>IF(ISBLANK($W461),"",(-1)*PV('Drop Downs'!$F$2,$CB461,$AD461))</f>
        <v/>
      </c>
      <c r="BM461" s="36" t="str">
        <f>IF(ISBLANK($W461),"",(-1)*PV('Drop Downs'!$F$2,CB461,$AF461))</f>
        <v/>
      </c>
      <c r="BN461" s="11" t="str">
        <f t="shared" si="119"/>
        <v/>
      </c>
      <c r="BO461" s="11" t="str">
        <f t="shared" si="109"/>
        <v/>
      </c>
      <c r="BP461" s="11" t="str">
        <f t="shared" si="110"/>
        <v/>
      </c>
      <c r="BQ461" s="36" t="str">
        <f ca="1">IF(ISBLANK($W461),"",OFFSET(Bkgd_AvoidedCosts!$A$1,BT461-1,BU461-1))</f>
        <v/>
      </c>
      <c r="BR461" s="38" t="str">
        <f t="shared" si="111"/>
        <v/>
      </c>
      <c r="BS461" s="38" t="str">
        <f t="shared" si="112"/>
        <v/>
      </c>
      <c r="BT461" s="10" t="str">
        <f>IF(ISBLANK($W461),"",MATCH($CA461,Bkgd_AvoidedCosts!$A$1:$A$405,FALSE))</f>
        <v/>
      </c>
      <c r="BU461" s="10" t="str">
        <f>IF(ISBLANK($W461),"",MATCH(CB461&amp;BZ461,Bkgd_AvoidedCosts!$2:$2,FALSE))</f>
        <v/>
      </c>
      <c r="BV461" s="42" t="str">
        <f ca="1">IF(ISBLANK($W461),"",OFFSET(Measure_List!$A$2,$CC461,BV$5))</f>
        <v/>
      </c>
      <c r="BW461" s="42" t="str">
        <f ca="1">IF(ISBLANK($W461),"",OFFSET(Measure_List!$A$2,$CC461,BW$5))</f>
        <v/>
      </c>
      <c r="BX461" s="42" t="str">
        <f ca="1">IF(ISBLANK($W461),"",OFFSET(Measure_List!$A$2,$CC461,BX$5))</f>
        <v/>
      </c>
      <c r="BY461" s="42" t="str">
        <f ca="1">IF(ISBLANK($W461),"",OFFSET(Measure_List!$A$2,$CC461,BY$5))</f>
        <v/>
      </c>
      <c r="BZ461" s="42" t="str">
        <f ca="1">IF(ISBLANK($W461),"",OFFSET(Measure_List!$A$2,$CC461,BZ$5))</f>
        <v/>
      </c>
      <c r="CA461" s="42" t="str">
        <f ca="1">IF(ISBLANK($W461),"",OFFSET(Measure_List!$A$2,$CC461,CA$5))</f>
        <v/>
      </c>
      <c r="CB461" s="42" t="str">
        <f ca="1">IF(ISBLANK($W461),"",OFFSET(Measure_List!$A$2,$CC461,CB$5))</f>
        <v/>
      </c>
      <c r="CC461" s="42" t="str">
        <f>IF(ISBLANK($W461),"",MATCH($W461,Measure_List!$A$2:$A$4929,FALSE)-1)</f>
        <v/>
      </c>
      <c r="CD461" s="54" t="str">
        <f t="shared" si="113"/>
        <v/>
      </c>
      <c r="CE461" s="55" t="str">
        <f t="shared" si="120"/>
        <v/>
      </c>
      <c r="CF461" s="55" t="str">
        <f>IF(ISBLANK(W461),"",MATCH(P461,'Funding Input and Summary'!$A$5:$A$254,0))</f>
        <v/>
      </c>
      <c r="CG461" s="202" t="str">
        <f>IF(W461="","",IF(ISERROR(VLOOKUP(W461,Measure_List!$A$3:$A$1000,1,FALSE)),1,""))</f>
        <v/>
      </c>
      <c r="CH461" s="46" t="str">
        <f ca="1">IF(BV461="","",IF(BV461&lt;&gt;OFFSET('Funding Input and Summary'!$AE$4,$CF461,0),1,""))</f>
        <v/>
      </c>
      <c r="CI461" s="46" t="str">
        <f ca="1">IF(ISBLANK(W461),"",IF(BZ461&lt;&gt;IF(OFFSET('Funding Input and Summary'!$AG$4,$CF461,0)="Retrofit","R","L"),1,""))</f>
        <v/>
      </c>
      <c r="CJ461" s="46" t="str">
        <f t="shared" si="114"/>
        <v/>
      </c>
      <c r="CK461" s="46" t="str">
        <f ca="1">IF(W461="","",IF(M461&lt;&gt;OFFSET('Funding Input and Summary'!$AF$4,$CF461,0),1,""))</f>
        <v/>
      </c>
      <c r="CL461" s="46" t="str">
        <f t="shared" ca="1" si="121"/>
        <v/>
      </c>
      <c r="CM461" s="46" t="str">
        <f t="shared" si="115"/>
        <v/>
      </c>
      <c r="CN461" s="63"/>
      <c r="CO461" s="63"/>
      <c r="CP461" s="63"/>
      <c r="CQ461" s="63"/>
      <c r="CR461" s="63"/>
    </row>
    <row r="462" spans="1:96" ht="15" x14ac:dyDescent="0.25">
      <c r="A462" s="244" t="str">
        <f t="shared" ca="1" si="116"/>
        <v/>
      </c>
      <c r="B462" s="59"/>
      <c r="C462" s="47"/>
      <c r="D462" s="47"/>
      <c r="E462" s="47"/>
      <c r="F462" s="47"/>
      <c r="G462" s="47"/>
      <c r="H462" s="48"/>
      <c r="I462" s="47"/>
      <c r="J462" s="49"/>
      <c r="K462" s="49"/>
      <c r="L462" s="49"/>
      <c r="M462" s="50"/>
      <c r="N462" s="50"/>
      <c r="O462" s="52"/>
      <c r="P462" s="32"/>
      <c r="Q462" s="32"/>
      <c r="R462" s="20"/>
      <c r="S462" s="51"/>
      <c r="T462" s="275"/>
      <c r="U462" s="51"/>
      <c r="V462" s="51"/>
      <c r="W462" s="62"/>
      <c r="X462" s="52"/>
      <c r="Y462" s="12"/>
      <c r="Z462" s="12"/>
      <c r="AA462" s="276"/>
      <c r="AB462" s="276"/>
      <c r="AC462" s="254"/>
      <c r="AD462" s="254"/>
      <c r="AE462" s="12"/>
      <c r="AF462" s="12"/>
      <c r="AG462" s="254"/>
      <c r="AH462" s="274"/>
      <c r="AI462" s="51"/>
      <c r="AJ462" s="51"/>
      <c r="AK462" s="248"/>
      <c r="AL462" s="248"/>
      <c r="AM462" s="248"/>
      <c r="AN462" s="254"/>
      <c r="AO462" s="254"/>
      <c r="AP462" s="254"/>
      <c r="AQ462" s="274"/>
      <c r="AR462" s="274"/>
      <c r="AS462" s="274"/>
      <c r="AT462" s="254"/>
      <c r="AU462" s="274"/>
      <c r="AV462" s="276"/>
      <c r="AW462" s="276"/>
      <c r="AX462" s="276"/>
      <c r="AY462" s="12"/>
      <c r="AZ462" s="12"/>
      <c r="BA462" s="12"/>
      <c r="BB462" s="12"/>
      <c r="BC462" s="12"/>
      <c r="BD462" s="53"/>
      <c r="BE462" s="11" t="str">
        <f ca="1">IF(OR(ISBLANK($W462),ISBLANK($M462)),"",OFFSET(Measure_List!$J$2,MATCH($W462,Measure_List!$A$3:$A$4922,FALSE),MATCH(M462,Measure_List!$J$2:$BA$2,1)-1))</f>
        <v/>
      </c>
      <c r="BF462" s="36" t="str">
        <f>IF(ISBLANK($W462),"",(-1)*PV('Drop Downs'!$F$2,CB462,$AE462))</f>
        <v/>
      </c>
      <c r="BG462" s="11" t="str">
        <f t="shared" si="107"/>
        <v/>
      </c>
      <c r="BH462" s="34" t="str">
        <f t="shared" si="117"/>
        <v/>
      </c>
      <c r="BI462" s="36" t="str">
        <f t="shared" si="108"/>
        <v/>
      </c>
      <c r="BJ462" s="34" t="str">
        <f>IF(ISBLANK($W462),"",AB462*'Drop Downs'!$F$1)</f>
        <v/>
      </c>
      <c r="BK462" s="36" t="str">
        <f t="shared" si="118"/>
        <v/>
      </c>
      <c r="BL462" s="36" t="str">
        <f>IF(ISBLANK($W462),"",(-1)*PV('Drop Downs'!$F$2,$CB462,$AD462))</f>
        <v/>
      </c>
      <c r="BM462" s="36" t="str">
        <f>IF(ISBLANK($W462),"",(-1)*PV('Drop Downs'!$F$2,CB462,$AF462))</f>
        <v/>
      </c>
      <c r="BN462" s="11" t="str">
        <f t="shared" si="119"/>
        <v/>
      </c>
      <c r="BO462" s="11" t="str">
        <f t="shared" si="109"/>
        <v/>
      </c>
      <c r="BP462" s="11" t="str">
        <f t="shared" si="110"/>
        <v/>
      </c>
      <c r="BQ462" s="36" t="str">
        <f ca="1">IF(ISBLANK($W462),"",OFFSET(Bkgd_AvoidedCosts!$A$1,BT462-1,BU462-1))</f>
        <v/>
      </c>
      <c r="BR462" s="38" t="str">
        <f t="shared" si="111"/>
        <v/>
      </c>
      <c r="BS462" s="38" t="str">
        <f t="shared" si="112"/>
        <v/>
      </c>
      <c r="BT462" s="10" t="str">
        <f>IF(ISBLANK($W462),"",MATCH($CA462,Bkgd_AvoidedCosts!$A$1:$A$405,FALSE))</f>
        <v/>
      </c>
      <c r="BU462" s="10" t="str">
        <f>IF(ISBLANK($W462),"",MATCH(CB462&amp;BZ462,Bkgd_AvoidedCosts!$2:$2,FALSE))</f>
        <v/>
      </c>
      <c r="BV462" s="42" t="str">
        <f ca="1">IF(ISBLANK($W462),"",OFFSET(Measure_List!$A$2,$CC462,BV$5))</f>
        <v/>
      </c>
      <c r="BW462" s="42" t="str">
        <f ca="1">IF(ISBLANK($W462),"",OFFSET(Measure_List!$A$2,$CC462,BW$5))</f>
        <v/>
      </c>
      <c r="BX462" s="42" t="str">
        <f ca="1">IF(ISBLANK($W462),"",OFFSET(Measure_List!$A$2,$CC462,BX$5))</f>
        <v/>
      </c>
      <c r="BY462" s="42" t="str">
        <f ca="1">IF(ISBLANK($W462),"",OFFSET(Measure_List!$A$2,$CC462,BY$5))</f>
        <v/>
      </c>
      <c r="BZ462" s="42" t="str">
        <f ca="1">IF(ISBLANK($W462),"",OFFSET(Measure_List!$A$2,$CC462,BZ$5))</f>
        <v/>
      </c>
      <c r="CA462" s="42" t="str">
        <f ca="1">IF(ISBLANK($W462),"",OFFSET(Measure_List!$A$2,$CC462,CA$5))</f>
        <v/>
      </c>
      <c r="CB462" s="42" t="str">
        <f ca="1">IF(ISBLANK($W462),"",OFFSET(Measure_List!$A$2,$CC462,CB$5))</f>
        <v/>
      </c>
      <c r="CC462" s="42" t="str">
        <f>IF(ISBLANK($W462),"",MATCH($W462,Measure_List!$A$2:$A$4929,FALSE)-1)</f>
        <v/>
      </c>
      <c r="CD462" s="54" t="str">
        <f t="shared" si="113"/>
        <v/>
      </c>
      <c r="CE462" s="55" t="str">
        <f t="shared" si="120"/>
        <v/>
      </c>
      <c r="CF462" s="55" t="str">
        <f>IF(ISBLANK(W462),"",MATCH(P462,'Funding Input and Summary'!$A$5:$A$254,0))</f>
        <v/>
      </c>
      <c r="CG462" s="202" t="str">
        <f>IF(W462="","",IF(ISERROR(VLOOKUP(W462,Measure_List!$A$3:$A$1000,1,FALSE)),1,""))</f>
        <v/>
      </c>
      <c r="CH462" s="46" t="str">
        <f ca="1">IF(BV462="","",IF(BV462&lt;&gt;OFFSET('Funding Input and Summary'!$AE$4,$CF462,0),1,""))</f>
        <v/>
      </c>
      <c r="CI462" s="46" t="str">
        <f ca="1">IF(ISBLANK(W462),"",IF(BZ462&lt;&gt;IF(OFFSET('Funding Input and Summary'!$AG$4,$CF462,0)="Retrofit","R","L"),1,""))</f>
        <v/>
      </c>
      <c r="CJ462" s="46" t="str">
        <f t="shared" si="114"/>
        <v/>
      </c>
      <c r="CK462" s="46" t="str">
        <f ca="1">IF(W462="","",IF(M462&lt;&gt;OFFSET('Funding Input and Summary'!$AF$4,$CF462,0),1,""))</f>
        <v/>
      </c>
      <c r="CL462" s="46" t="str">
        <f t="shared" ca="1" si="121"/>
        <v/>
      </c>
      <c r="CM462" s="46" t="str">
        <f t="shared" si="115"/>
        <v/>
      </c>
      <c r="CN462" s="63"/>
      <c r="CO462" s="63"/>
      <c r="CP462" s="63"/>
      <c r="CQ462" s="63"/>
      <c r="CR462" s="63"/>
    </row>
    <row r="463" spans="1:96" ht="15" x14ac:dyDescent="0.25">
      <c r="A463" s="244" t="str">
        <f t="shared" ca="1" si="116"/>
        <v/>
      </c>
      <c r="B463" s="59"/>
      <c r="C463" s="47"/>
      <c r="D463" s="47"/>
      <c r="E463" s="47"/>
      <c r="F463" s="47"/>
      <c r="G463" s="47"/>
      <c r="H463" s="48"/>
      <c r="I463" s="47"/>
      <c r="J463" s="49"/>
      <c r="K463" s="49"/>
      <c r="L463" s="49"/>
      <c r="M463" s="50"/>
      <c r="N463" s="50"/>
      <c r="O463" s="52"/>
      <c r="P463" s="32"/>
      <c r="Q463" s="32"/>
      <c r="R463" s="20"/>
      <c r="S463" s="51"/>
      <c r="T463" s="275"/>
      <c r="U463" s="51"/>
      <c r="V463" s="51"/>
      <c r="W463" s="62"/>
      <c r="X463" s="52"/>
      <c r="Y463" s="12"/>
      <c r="Z463" s="12"/>
      <c r="AA463" s="276"/>
      <c r="AB463" s="276"/>
      <c r="AC463" s="254"/>
      <c r="AD463" s="254"/>
      <c r="AE463" s="12"/>
      <c r="AF463" s="12"/>
      <c r="AG463" s="254"/>
      <c r="AH463" s="274"/>
      <c r="AI463" s="51"/>
      <c r="AJ463" s="51"/>
      <c r="AK463" s="248"/>
      <c r="AL463" s="248"/>
      <c r="AM463" s="248"/>
      <c r="AN463" s="254"/>
      <c r="AO463" s="254"/>
      <c r="AP463" s="254"/>
      <c r="AQ463" s="274"/>
      <c r="AR463" s="274"/>
      <c r="AS463" s="274"/>
      <c r="AT463" s="254"/>
      <c r="AU463" s="274"/>
      <c r="AV463" s="276"/>
      <c r="AW463" s="276"/>
      <c r="AX463" s="276"/>
      <c r="AY463" s="12"/>
      <c r="AZ463" s="12"/>
      <c r="BA463" s="12"/>
      <c r="BB463" s="12"/>
      <c r="BC463" s="12"/>
      <c r="BD463" s="53"/>
      <c r="BE463" s="11" t="str">
        <f ca="1">IF(OR(ISBLANK($W463),ISBLANK($M463)),"",OFFSET(Measure_List!$J$2,MATCH($W463,Measure_List!$A$3:$A$4922,FALSE),MATCH(M463,Measure_List!$J$2:$BA$2,1)-1))</f>
        <v/>
      </c>
      <c r="BF463" s="36" t="str">
        <f>IF(ISBLANK($W463),"",(-1)*PV('Drop Downs'!$F$2,CB463,$AE463))</f>
        <v/>
      </c>
      <c r="BG463" s="11" t="str">
        <f t="shared" si="107"/>
        <v/>
      </c>
      <c r="BH463" s="34" t="str">
        <f t="shared" si="117"/>
        <v/>
      </c>
      <c r="BI463" s="36" t="str">
        <f t="shared" si="108"/>
        <v/>
      </c>
      <c r="BJ463" s="34" t="str">
        <f>IF(ISBLANK($W463),"",AB463*'Drop Downs'!$F$1)</f>
        <v/>
      </c>
      <c r="BK463" s="36" t="str">
        <f t="shared" si="118"/>
        <v/>
      </c>
      <c r="BL463" s="36" t="str">
        <f>IF(ISBLANK($W463),"",(-1)*PV('Drop Downs'!$F$2,$CB463,$AD463))</f>
        <v/>
      </c>
      <c r="BM463" s="36" t="str">
        <f>IF(ISBLANK($W463),"",(-1)*PV('Drop Downs'!$F$2,CB463,$AF463))</f>
        <v/>
      </c>
      <c r="BN463" s="11" t="str">
        <f t="shared" si="119"/>
        <v/>
      </c>
      <c r="BO463" s="11" t="str">
        <f t="shared" si="109"/>
        <v/>
      </c>
      <c r="BP463" s="11" t="str">
        <f t="shared" si="110"/>
        <v/>
      </c>
      <c r="BQ463" s="36" t="str">
        <f ca="1">IF(ISBLANK($W463),"",OFFSET(Bkgd_AvoidedCosts!$A$1,BT463-1,BU463-1))</f>
        <v/>
      </c>
      <c r="BR463" s="38" t="str">
        <f t="shared" si="111"/>
        <v/>
      </c>
      <c r="BS463" s="38" t="str">
        <f t="shared" si="112"/>
        <v/>
      </c>
      <c r="BT463" s="10" t="str">
        <f>IF(ISBLANK($W463),"",MATCH($CA463,Bkgd_AvoidedCosts!$A$1:$A$405,FALSE))</f>
        <v/>
      </c>
      <c r="BU463" s="10" t="str">
        <f>IF(ISBLANK($W463),"",MATCH(CB463&amp;BZ463,Bkgd_AvoidedCosts!$2:$2,FALSE))</f>
        <v/>
      </c>
      <c r="BV463" s="42" t="str">
        <f ca="1">IF(ISBLANK($W463),"",OFFSET(Measure_List!$A$2,$CC463,BV$5))</f>
        <v/>
      </c>
      <c r="BW463" s="42" t="str">
        <f ca="1">IF(ISBLANK($W463),"",OFFSET(Measure_List!$A$2,$CC463,BW$5))</f>
        <v/>
      </c>
      <c r="BX463" s="42" t="str">
        <f ca="1">IF(ISBLANK($W463),"",OFFSET(Measure_List!$A$2,$CC463,BX$5))</f>
        <v/>
      </c>
      <c r="BY463" s="42" t="str">
        <f ca="1">IF(ISBLANK($W463),"",OFFSET(Measure_List!$A$2,$CC463,BY$5))</f>
        <v/>
      </c>
      <c r="BZ463" s="42" t="str">
        <f ca="1">IF(ISBLANK($W463),"",OFFSET(Measure_List!$A$2,$CC463,BZ$5))</f>
        <v/>
      </c>
      <c r="CA463" s="42" t="str">
        <f ca="1">IF(ISBLANK($W463),"",OFFSET(Measure_List!$A$2,$CC463,CA$5))</f>
        <v/>
      </c>
      <c r="CB463" s="42" t="str">
        <f ca="1">IF(ISBLANK($W463),"",OFFSET(Measure_List!$A$2,$CC463,CB$5))</f>
        <v/>
      </c>
      <c r="CC463" s="42" t="str">
        <f>IF(ISBLANK($W463),"",MATCH($W463,Measure_List!$A$2:$A$4929,FALSE)-1)</f>
        <v/>
      </c>
      <c r="CD463" s="54" t="str">
        <f t="shared" si="113"/>
        <v/>
      </c>
      <c r="CE463" s="55" t="str">
        <f t="shared" si="120"/>
        <v/>
      </c>
      <c r="CF463" s="55" t="str">
        <f>IF(ISBLANK(W463),"",MATCH(P463,'Funding Input and Summary'!$A$5:$A$254,0))</f>
        <v/>
      </c>
      <c r="CG463" s="202" t="str">
        <f>IF(W463="","",IF(ISERROR(VLOOKUP(W463,Measure_List!$A$3:$A$1000,1,FALSE)),1,""))</f>
        <v/>
      </c>
      <c r="CH463" s="46" t="str">
        <f ca="1">IF(BV463="","",IF(BV463&lt;&gt;OFFSET('Funding Input and Summary'!$AE$4,$CF463,0),1,""))</f>
        <v/>
      </c>
      <c r="CI463" s="46" t="str">
        <f ca="1">IF(ISBLANK(W463),"",IF(BZ463&lt;&gt;IF(OFFSET('Funding Input and Summary'!$AG$4,$CF463,0)="Retrofit","R","L"),1,""))</f>
        <v/>
      </c>
      <c r="CJ463" s="46" t="str">
        <f t="shared" si="114"/>
        <v/>
      </c>
      <c r="CK463" s="46" t="str">
        <f ca="1">IF(W463="","",IF(M463&lt;&gt;OFFSET('Funding Input and Summary'!$AF$4,$CF463,0),1,""))</f>
        <v/>
      </c>
      <c r="CL463" s="46" t="str">
        <f t="shared" ca="1" si="121"/>
        <v/>
      </c>
      <c r="CM463" s="46" t="str">
        <f t="shared" si="115"/>
        <v/>
      </c>
      <c r="CN463" s="63"/>
      <c r="CO463" s="63"/>
      <c r="CP463" s="63"/>
      <c r="CQ463" s="63"/>
      <c r="CR463" s="63"/>
    </row>
    <row r="464" spans="1:96" ht="15" x14ac:dyDescent="0.25">
      <c r="A464" s="244" t="str">
        <f t="shared" ca="1" si="116"/>
        <v/>
      </c>
      <c r="B464" s="59"/>
      <c r="C464" s="47"/>
      <c r="D464" s="47"/>
      <c r="E464" s="47"/>
      <c r="F464" s="47"/>
      <c r="G464" s="47"/>
      <c r="H464" s="48"/>
      <c r="I464" s="47"/>
      <c r="J464" s="49"/>
      <c r="K464" s="49"/>
      <c r="L464" s="49"/>
      <c r="M464" s="50"/>
      <c r="N464" s="50"/>
      <c r="O464" s="52"/>
      <c r="P464" s="32"/>
      <c r="Q464" s="32"/>
      <c r="R464" s="20"/>
      <c r="S464" s="51"/>
      <c r="T464" s="275"/>
      <c r="U464" s="51"/>
      <c r="V464" s="51"/>
      <c r="W464" s="62"/>
      <c r="X464" s="52"/>
      <c r="Y464" s="12"/>
      <c r="Z464" s="12"/>
      <c r="AA464" s="276"/>
      <c r="AB464" s="276"/>
      <c r="AC464" s="254"/>
      <c r="AD464" s="254"/>
      <c r="AE464" s="12"/>
      <c r="AF464" s="12"/>
      <c r="AG464" s="254"/>
      <c r="AH464" s="274"/>
      <c r="AI464" s="51"/>
      <c r="AJ464" s="51"/>
      <c r="AK464" s="248"/>
      <c r="AL464" s="248"/>
      <c r="AM464" s="248"/>
      <c r="AN464" s="254"/>
      <c r="AO464" s="254"/>
      <c r="AP464" s="254"/>
      <c r="AQ464" s="274"/>
      <c r="AR464" s="274"/>
      <c r="AS464" s="274"/>
      <c r="AT464" s="254"/>
      <c r="AU464" s="274"/>
      <c r="AV464" s="276"/>
      <c r="AW464" s="276"/>
      <c r="AX464" s="276"/>
      <c r="AY464" s="12"/>
      <c r="AZ464" s="12"/>
      <c r="BA464" s="12"/>
      <c r="BB464" s="12"/>
      <c r="BC464" s="12"/>
      <c r="BD464" s="53"/>
      <c r="BE464" s="11" t="str">
        <f ca="1">IF(OR(ISBLANK($W464),ISBLANK($M464)),"",OFFSET(Measure_List!$J$2,MATCH($W464,Measure_List!$A$3:$A$4922,FALSE),MATCH(M464,Measure_List!$J$2:$BA$2,1)-1))</f>
        <v/>
      </c>
      <c r="BF464" s="36" t="str">
        <f>IF(ISBLANK($W464),"",(-1)*PV('Drop Downs'!$F$2,CB464,$AE464))</f>
        <v/>
      </c>
      <c r="BG464" s="11" t="str">
        <f t="shared" si="107"/>
        <v/>
      </c>
      <c r="BH464" s="34" t="str">
        <f t="shared" si="117"/>
        <v/>
      </c>
      <c r="BI464" s="36" t="str">
        <f t="shared" si="108"/>
        <v/>
      </c>
      <c r="BJ464" s="34" t="str">
        <f>IF(ISBLANK($W464),"",AB464*'Drop Downs'!$F$1)</f>
        <v/>
      </c>
      <c r="BK464" s="36" t="str">
        <f t="shared" si="118"/>
        <v/>
      </c>
      <c r="BL464" s="36" t="str">
        <f>IF(ISBLANK($W464),"",(-1)*PV('Drop Downs'!$F$2,$CB464,$AD464))</f>
        <v/>
      </c>
      <c r="BM464" s="36" t="str">
        <f>IF(ISBLANK($W464),"",(-1)*PV('Drop Downs'!$F$2,CB464,$AF464))</f>
        <v/>
      </c>
      <c r="BN464" s="11" t="str">
        <f t="shared" si="119"/>
        <v/>
      </c>
      <c r="BO464" s="11" t="str">
        <f t="shared" si="109"/>
        <v/>
      </c>
      <c r="BP464" s="11" t="str">
        <f t="shared" si="110"/>
        <v/>
      </c>
      <c r="BQ464" s="36" t="str">
        <f ca="1">IF(ISBLANK($W464),"",OFFSET(Bkgd_AvoidedCosts!$A$1,BT464-1,BU464-1))</f>
        <v/>
      </c>
      <c r="BR464" s="38" t="str">
        <f t="shared" si="111"/>
        <v/>
      </c>
      <c r="BS464" s="38" t="str">
        <f t="shared" si="112"/>
        <v/>
      </c>
      <c r="BT464" s="10" t="str">
        <f>IF(ISBLANK($W464),"",MATCH($CA464,Bkgd_AvoidedCosts!$A$1:$A$405,FALSE))</f>
        <v/>
      </c>
      <c r="BU464" s="10" t="str">
        <f>IF(ISBLANK($W464),"",MATCH(CB464&amp;BZ464,Bkgd_AvoidedCosts!$2:$2,FALSE))</f>
        <v/>
      </c>
      <c r="BV464" s="42" t="str">
        <f ca="1">IF(ISBLANK($W464),"",OFFSET(Measure_List!$A$2,$CC464,BV$5))</f>
        <v/>
      </c>
      <c r="BW464" s="42" t="str">
        <f ca="1">IF(ISBLANK($W464),"",OFFSET(Measure_List!$A$2,$CC464,BW$5))</f>
        <v/>
      </c>
      <c r="BX464" s="42" t="str">
        <f ca="1">IF(ISBLANK($W464),"",OFFSET(Measure_List!$A$2,$CC464,BX$5))</f>
        <v/>
      </c>
      <c r="BY464" s="42" t="str">
        <f ca="1">IF(ISBLANK($W464),"",OFFSET(Measure_List!$A$2,$CC464,BY$5))</f>
        <v/>
      </c>
      <c r="BZ464" s="42" t="str">
        <f ca="1">IF(ISBLANK($W464),"",OFFSET(Measure_List!$A$2,$CC464,BZ$5))</f>
        <v/>
      </c>
      <c r="CA464" s="42" t="str">
        <f ca="1">IF(ISBLANK($W464),"",OFFSET(Measure_List!$A$2,$CC464,CA$5))</f>
        <v/>
      </c>
      <c r="CB464" s="42" t="str">
        <f ca="1">IF(ISBLANK($W464),"",OFFSET(Measure_List!$A$2,$CC464,CB$5))</f>
        <v/>
      </c>
      <c r="CC464" s="42" t="str">
        <f>IF(ISBLANK($W464),"",MATCH($W464,Measure_List!$A$2:$A$4929,FALSE)-1)</f>
        <v/>
      </c>
      <c r="CD464" s="54" t="str">
        <f t="shared" si="113"/>
        <v/>
      </c>
      <c r="CE464" s="55" t="str">
        <f t="shared" si="120"/>
        <v/>
      </c>
      <c r="CF464" s="55" t="str">
        <f>IF(ISBLANK(W464),"",MATCH(P464,'Funding Input and Summary'!$A$5:$A$254,0))</f>
        <v/>
      </c>
      <c r="CG464" s="202" t="str">
        <f>IF(W464="","",IF(ISERROR(VLOOKUP(W464,Measure_List!$A$3:$A$1000,1,FALSE)),1,""))</f>
        <v/>
      </c>
      <c r="CH464" s="46" t="str">
        <f ca="1">IF(BV464="","",IF(BV464&lt;&gt;OFFSET('Funding Input and Summary'!$AE$4,$CF464,0),1,""))</f>
        <v/>
      </c>
      <c r="CI464" s="46" t="str">
        <f ca="1">IF(ISBLANK(W464),"",IF(BZ464&lt;&gt;IF(OFFSET('Funding Input and Summary'!$AG$4,$CF464,0)="Retrofit","R","L"),1,""))</f>
        <v/>
      </c>
      <c r="CJ464" s="46" t="str">
        <f t="shared" si="114"/>
        <v/>
      </c>
      <c r="CK464" s="46" t="str">
        <f ca="1">IF(W464="","",IF(M464&lt;&gt;OFFSET('Funding Input and Summary'!$AF$4,$CF464,0),1,""))</f>
        <v/>
      </c>
      <c r="CL464" s="46" t="str">
        <f t="shared" ca="1" si="121"/>
        <v/>
      </c>
      <c r="CM464" s="46" t="str">
        <f t="shared" si="115"/>
        <v/>
      </c>
      <c r="CN464" s="63"/>
      <c r="CO464" s="63"/>
      <c r="CP464" s="63"/>
      <c r="CQ464" s="63"/>
      <c r="CR464" s="63"/>
    </row>
    <row r="465" spans="1:96" ht="15" x14ac:dyDescent="0.25">
      <c r="A465" s="244" t="str">
        <f t="shared" ca="1" si="116"/>
        <v/>
      </c>
      <c r="B465" s="59"/>
      <c r="C465" s="47"/>
      <c r="D465" s="47"/>
      <c r="E465" s="47"/>
      <c r="F465" s="47"/>
      <c r="G465" s="47"/>
      <c r="H465" s="48"/>
      <c r="I465" s="47"/>
      <c r="J465" s="49"/>
      <c r="K465" s="49"/>
      <c r="L465" s="49"/>
      <c r="M465" s="50"/>
      <c r="N465" s="50"/>
      <c r="O465" s="52"/>
      <c r="P465" s="32"/>
      <c r="Q465" s="32"/>
      <c r="R465" s="20"/>
      <c r="S465" s="51"/>
      <c r="T465" s="275"/>
      <c r="U465" s="51"/>
      <c r="V465" s="51"/>
      <c r="W465" s="62"/>
      <c r="X465" s="52"/>
      <c r="Y465" s="12"/>
      <c r="Z465" s="12"/>
      <c r="AA465" s="276"/>
      <c r="AB465" s="276"/>
      <c r="AC465" s="254"/>
      <c r="AD465" s="254"/>
      <c r="AE465" s="12"/>
      <c r="AF465" s="12"/>
      <c r="AG465" s="254"/>
      <c r="AH465" s="274"/>
      <c r="AI465" s="51"/>
      <c r="AJ465" s="51"/>
      <c r="AK465" s="248"/>
      <c r="AL465" s="248"/>
      <c r="AM465" s="248"/>
      <c r="AN465" s="254"/>
      <c r="AO465" s="254"/>
      <c r="AP465" s="254"/>
      <c r="AQ465" s="274"/>
      <c r="AR465" s="274"/>
      <c r="AS465" s="274"/>
      <c r="AT465" s="254"/>
      <c r="AU465" s="274"/>
      <c r="AV465" s="276"/>
      <c r="AW465" s="276"/>
      <c r="AX465" s="276"/>
      <c r="AY465" s="12"/>
      <c r="AZ465" s="12"/>
      <c r="BA465" s="12"/>
      <c r="BB465" s="12"/>
      <c r="BC465" s="12"/>
      <c r="BD465" s="53"/>
      <c r="BE465" s="11" t="str">
        <f ca="1">IF(OR(ISBLANK($W465),ISBLANK($M465)),"",OFFSET(Measure_List!$J$2,MATCH($W465,Measure_List!$A$3:$A$4922,FALSE),MATCH(M465,Measure_List!$J$2:$BA$2,1)-1))</f>
        <v/>
      </c>
      <c r="BF465" s="36" t="str">
        <f>IF(ISBLANK($W465),"",(-1)*PV('Drop Downs'!$F$2,CB465,$AE465))</f>
        <v/>
      </c>
      <c r="BG465" s="11" t="str">
        <f t="shared" si="107"/>
        <v/>
      </c>
      <c r="BH465" s="34" t="str">
        <f t="shared" si="117"/>
        <v/>
      </c>
      <c r="BI465" s="36" t="str">
        <f t="shared" si="108"/>
        <v/>
      </c>
      <c r="BJ465" s="34" t="str">
        <f>IF(ISBLANK($W465),"",AB465*'Drop Downs'!$F$1)</f>
        <v/>
      </c>
      <c r="BK465" s="36" t="str">
        <f t="shared" si="118"/>
        <v/>
      </c>
      <c r="BL465" s="36" t="str">
        <f>IF(ISBLANK($W465),"",(-1)*PV('Drop Downs'!$F$2,$CB465,$AD465))</f>
        <v/>
      </c>
      <c r="BM465" s="36" t="str">
        <f>IF(ISBLANK($W465),"",(-1)*PV('Drop Downs'!$F$2,CB465,$AF465))</f>
        <v/>
      </c>
      <c r="BN465" s="11" t="str">
        <f t="shared" si="119"/>
        <v/>
      </c>
      <c r="BO465" s="11" t="str">
        <f t="shared" si="109"/>
        <v/>
      </c>
      <c r="BP465" s="11" t="str">
        <f t="shared" si="110"/>
        <v/>
      </c>
      <c r="BQ465" s="36" t="str">
        <f ca="1">IF(ISBLANK($W465),"",OFFSET(Bkgd_AvoidedCosts!$A$1,BT465-1,BU465-1))</f>
        <v/>
      </c>
      <c r="BR465" s="38" t="str">
        <f t="shared" si="111"/>
        <v/>
      </c>
      <c r="BS465" s="38" t="str">
        <f t="shared" si="112"/>
        <v/>
      </c>
      <c r="BT465" s="10" t="str">
        <f>IF(ISBLANK($W465),"",MATCH($CA465,Bkgd_AvoidedCosts!$A$1:$A$405,FALSE))</f>
        <v/>
      </c>
      <c r="BU465" s="10" t="str">
        <f>IF(ISBLANK($W465),"",MATCH(CB465&amp;BZ465,Bkgd_AvoidedCosts!$2:$2,FALSE))</f>
        <v/>
      </c>
      <c r="BV465" s="42" t="str">
        <f ca="1">IF(ISBLANK($W465),"",OFFSET(Measure_List!$A$2,$CC465,BV$5))</f>
        <v/>
      </c>
      <c r="BW465" s="42" t="str">
        <f ca="1">IF(ISBLANK($W465),"",OFFSET(Measure_List!$A$2,$CC465,BW$5))</f>
        <v/>
      </c>
      <c r="BX465" s="42" t="str">
        <f ca="1">IF(ISBLANK($W465),"",OFFSET(Measure_List!$A$2,$CC465,BX$5))</f>
        <v/>
      </c>
      <c r="BY465" s="42" t="str">
        <f ca="1">IF(ISBLANK($W465),"",OFFSET(Measure_List!$A$2,$CC465,BY$5))</f>
        <v/>
      </c>
      <c r="BZ465" s="42" t="str">
        <f ca="1">IF(ISBLANK($W465),"",OFFSET(Measure_List!$A$2,$CC465,BZ$5))</f>
        <v/>
      </c>
      <c r="CA465" s="42" t="str">
        <f ca="1">IF(ISBLANK($W465),"",OFFSET(Measure_List!$A$2,$CC465,CA$5))</f>
        <v/>
      </c>
      <c r="CB465" s="42" t="str">
        <f ca="1">IF(ISBLANK($W465),"",OFFSET(Measure_List!$A$2,$CC465,CB$5))</f>
        <v/>
      </c>
      <c r="CC465" s="42" t="str">
        <f>IF(ISBLANK($W465),"",MATCH($W465,Measure_List!$A$2:$A$4929,FALSE)-1)</f>
        <v/>
      </c>
      <c r="CD465" s="54" t="str">
        <f t="shared" si="113"/>
        <v/>
      </c>
      <c r="CE465" s="55" t="str">
        <f t="shared" si="120"/>
        <v/>
      </c>
      <c r="CF465" s="55" t="str">
        <f>IF(ISBLANK(W465),"",MATCH(P465,'Funding Input and Summary'!$A$5:$A$254,0))</f>
        <v/>
      </c>
      <c r="CG465" s="202" t="str">
        <f>IF(W465="","",IF(ISERROR(VLOOKUP(W465,Measure_List!$A$3:$A$1000,1,FALSE)),1,""))</f>
        <v/>
      </c>
      <c r="CH465" s="46" t="str">
        <f ca="1">IF(BV465="","",IF(BV465&lt;&gt;OFFSET('Funding Input and Summary'!$AE$4,$CF465,0),1,""))</f>
        <v/>
      </c>
      <c r="CI465" s="46" t="str">
        <f ca="1">IF(ISBLANK(W465),"",IF(BZ465&lt;&gt;IF(OFFSET('Funding Input and Summary'!$AG$4,$CF465,0)="Retrofit","R","L"),1,""))</f>
        <v/>
      </c>
      <c r="CJ465" s="46" t="str">
        <f t="shared" si="114"/>
        <v/>
      </c>
      <c r="CK465" s="46" t="str">
        <f ca="1">IF(W465="","",IF(M465&lt;&gt;OFFSET('Funding Input and Summary'!$AF$4,$CF465,0),1,""))</f>
        <v/>
      </c>
      <c r="CL465" s="46" t="str">
        <f t="shared" ca="1" si="121"/>
        <v/>
      </c>
      <c r="CM465" s="46" t="str">
        <f t="shared" si="115"/>
        <v/>
      </c>
      <c r="CN465" s="63"/>
      <c r="CO465" s="63"/>
      <c r="CP465" s="63"/>
      <c r="CQ465" s="63"/>
      <c r="CR465" s="63"/>
    </row>
    <row r="466" spans="1:96" ht="15" x14ac:dyDescent="0.25">
      <c r="A466" s="244" t="str">
        <f t="shared" ca="1" si="116"/>
        <v/>
      </c>
      <c r="B466" s="59"/>
      <c r="C466" s="47"/>
      <c r="D466" s="47"/>
      <c r="E466" s="47"/>
      <c r="F466" s="47"/>
      <c r="G466" s="47"/>
      <c r="H466" s="48"/>
      <c r="I466" s="47"/>
      <c r="J466" s="49"/>
      <c r="K466" s="49"/>
      <c r="L466" s="49"/>
      <c r="M466" s="50"/>
      <c r="N466" s="50"/>
      <c r="O466" s="52"/>
      <c r="P466" s="32"/>
      <c r="Q466" s="32"/>
      <c r="R466" s="20"/>
      <c r="S466" s="51"/>
      <c r="T466" s="275"/>
      <c r="U466" s="51"/>
      <c r="V466" s="51"/>
      <c r="W466" s="62"/>
      <c r="X466" s="52"/>
      <c r="Y466" s="12"/>
      <c r="Z466" s="12"/>
      <c r="AA466" s="276"/>
      <c r="AB466" s="276"/>
      <c r="AC466" s="254"/>
      <c r="AD466" s="254"/>
      <c r="AE466" s="12"/>
      <c r="AF466" s="12"/>
      <c r="AG466" s="254"/>
      <c r="AH466" s="274"/>
      <c r="AI466" s="51"/>
      <c r="AJ466" s="51"/>
      <c r="AK466" s="248"/>
      <c r="AL466" s="248"/>
      <c r="AM466" s="248"/>
      <c r="AN466" s="254"/>
      <c r="AO466" s="254"/>
      <c r="AP466" s="254"/>
      <c r="AQ466" s="274"/>
      <c r="AR466" s="274"/>
      <c r="AS466" s="274"/>
      <c r="AT466" s="254"/>
      <c r="AU466" s="274"/>
      <c r="AV466" s="276"/>
      <c r="AW466" s="276"/>
      <c r="AX466" s="276"/>
      <c r="AY466" s="12"/>
      <c r="AZ466" s="12"/>
      <c r="BA466" s="12"/>
      <c r="BB466" s="12"/>
      <c r="BC466" s="12"/>
      <c r="BD466" s="53"/>
      <c r="BE466" s="11" t="str">
        <f ca="1">IF(OR(ISBLANK($W466),ISBLANK($M466)),"",OFFSET(Measure_List!$J$2,MATCH($W466,Measure_List!$A$3:$A$4922,FALSE),MATCH(M466,Measure_List!$J$2:$BA$2,1)-1))</f>
        <v/>
      </c>
      <c r="BF466" s="36" t="str">
        <f>IF(ISBLANK($W466),"",(-1)*PV('Drop Downs'!$F$2,CB466,$AE466))</f>
        <v/>
      </c>
      <c r="BG466" s="11" t="str">
        <f t="shared" si="107"/>
        <v/>
      </c>
      <c r="BH466" s="34" t="str">
        <f t="shared" si="117"/>
        <v/>
      </c>
      <c r="BI466" s="36" t="str">
        <f t="shared" si="108"/>
        <v/>
      </c>
      <c r="BJ466" s="34" t="str">
        <f>IF(ISBLANK($W466),"",AB466*'Drop Downs'!$F$1)</f>
        <v/>
      </c>
      <c r="BK466" s="36" t="str">
        <f t="shared" si="118"/>
        <v/>
      </c>
      <c r="BL466" s="36" t="str">
        <f>IF(ISBLANK($W466),"",(-1)*PV('Drop Downs'!$F$2,$CB466,$AD466))</f>
        <v/>
      </c>
      <c r="BM466" s="36" t="str">
        <f>IF(ISBLANK($W466),"",(-1)*PV('Drop Downs'!$F$2,CB466,$AF466))</f>
        <v/>
      </c>
      <c r="BN466" s="11" t="str">
        <f t="shared" si="119"/>
        <v/>
      </c>
      <c r="BO466" s="11" t="str">
        <f t="shared" si="109"/>
        <v/>
      </c>
      <c r="BP466" s="11" t="str">
        <f t="shared" si="110"/>
        <v/>
      </c>
      <c r="BQ466" s="36" t="str">
        <f ca="1">IF(ISBLANK($W466),"",OFFSET(Bkgd_AvoidedCosts!$A$1,BT466-1,BU466-1))</f>
        <v/>
      </c>
      <c r="BR466" s="38" t="str">
        <f t="shared" si="111"/>
        <v/>
      </c>
      <c r="BS466" s="38" t="str">
        <f t="shared" si="112"/>
        <v/>
      </c>
      <c r="BT466" s="10" t="str">
        <f>IF(ISBLANK($W466),"",MATCH($CA466,Bkgd_AvoidedCosts!$A$1:$A$405,FALSE))</f>
        <v/>
      </c>
      <c r="BU466" s="10" t="str">
        <f>IF(ISBLANK($W466),"",MATCH(CB466&amp;BZ466,Bkgd_AvoidedCosts!$2:$2,FALSE))</f>
        <v/>
      </c>
      <c r="BV466" s="42" t="str">
        <f ca="1">IF(ISBLANK($W466),"",OFFSET(Measure_List!$A$2,$CC466,BV$5))</f>
        <v/>
      </c>
      <c r="BW466" s="42" t="str">
        <f ca="1">IF(ISBLANK($W466),"",OFFSET(Measure_List!$A$2,$CC466,BW$5))</f>
        <v/>
      </c>
      <c r="BX466" s="42" t="str">
        <f ca="1">IF(ISBLANK($W466),"",OFFSET(Measure_List!$A$2,$CC466,BX$5))</f>
        <v/>
      </c>
      <c r="BY466" s="42" t="str">
        <f ca="1">IF(ISBLANK($W466),"",OFFSET(Measure_List!$A$2,$CC466,BY$5))</f>
        <v/>
      </c>
      <c r="BZ466" s="42" t="str">
        <f ca="1">IF(ISBLANK($W466),"",OFFSET(Measure_List!$A$2,$CC466,BZ$5))</f>
        <v/>
      </c>
      <c r="CA466" s="42" t="str">
        <f ca="1">IF(ISBLANK($W466),"",OFFSET(Measure_List!$A$2,$CC466,CA$5))</f>
        <v/>
      </c>
      <c r="CB466" s="42" t="str">
        <f ca="1">IF(ISBLANK($W466),"",OFFSET(Measure_List!$A$2,$CC466,CB$5))</f>
        <v/>
      </c>
      <c r="CC466" s="42" t="str">
        <f>IF(ISBLANK($W466),"",MATCH($W466,Measure_List!$A$2:$A$4929,FALSE)-1)</f>
        <v/>
      </c>
      <c r="CD466" s="54" t="str">
        <f t="shared" si="113"/>
        <v/>
      </c>
      <c r="CE466" s="55" t="str">
        <f t="shared" si="120"/>
        <v/>
      </c>
      <c r="CF466" s="55" t="str">
        <f>IF(ISBLANK(W466),"",MATCH(P466,'Funding Input and Summary'!$A$5:$A$254,0))</f>
        <v/>
      </c>
      <c r="CG466" s="202" t="str">
        <f>IF(W466="","",IF(ISERROR(VLOOKUP(W466,Measure_List!$A$3:$A$1000,1,FALSE)),1,""))</f>
        <v/>
      </c>
      <c r="CH466" s="46" t="str">
        <f ca="1">IF(BV466="","",IF(BV466&lt;&gt;OFFSET('Funding Input and Summary'!$AE$4,$CF466,0),1,""))</f>
        <v/>
      </c>
      <c r="CI466" s="46" t="str">
        <f ca="1">IF(ISBLANK(W466),"",IF(BZ466&lt;&gt;IF(OFFSET('Funding Input and Summary'!$AG$4,$CF466,0)="Retrofit","R","L"),1,""))</f>
        <v/>
      </c>
      <c r="CJ466" s="46" t="str">
        <f t="shared" si="114"/>
        <v/>
      </c>
      <c r="CK466" s="46" t="str">
        <f ca="1">IF(W466="","",IF(M466&lt;&gt;OFFSET('Funding Input and Summary'!$AF$4,$CF466,0),1,""))</f>
        <v/>
      </c>
      <c r="CL466" s="46" t="str">
        <f t="shared" ca="1" si="121"/>
        <v/>
      </c>
      <c r="CM466" s="46" t="str">
        <f t="shared" si="115"/>
        <v/>
      </c>
      <c r="CN466" s="63"/>
      <c r="CO466" s="63"/>
      <c r="CP466" s="63"/>
      <c r="CQ466" s="63"/>
      <c r="CR466" s="63"/>
    </row>
    <row r="467" spans="1:96" ht="15" x14ac:dyDescent="0.25">
      <c r="A467" s="244" t="str">
        <f t="shared" ca="1" si="116"/>
        <v/>
      </c>
      <c r="B467" s="59"/>
      <c r="C467" s="47"/>
      <c r="D467" s="47"/>
      <c r="E467" s="47"/>
      <c r="F467" s="47"/>
      <c r="G467" s="47"/>
      <c r="H467" s="48"/>
      <c r="I467" s="47"/>
      <c r="J467" s="49"/>
      <c r="K467" s="49"/>
      <c r="L467" s="49"/>
      <c r="M467" s="50"/>
      <c r="N467" s="50"/>
      <c r="O467" s="52"/>
      <c r="P467" s="32"/>
      <c r="Q467" s="32"/>
      <c r="R467" s="20"/>
      <c r="S467" s="51"/>
      <c r="T467" s="275"/>
      <c r="U467" s="51"/>
      <c r="V467" s="51"/>
      <c r="W467" s="62"/>
      <c r="X467" s="52"/>
      <c r="Y467" s="12"/>
      <c r="Z467" s="12"/>
      <c r="AA467" s="276"/>
      <c r="AB467" s="276"/>
      <c r="AC467" s="254"/>
      <c r="AD467" s="254"/>
      <c r="AE467" s="12"/>
      <c r="AF467" s="12"/>
      <c r="AG467" s="254"/>
      <c r="AH467" s="274"/>
      <c r="AI467" s="51"/>
      <c r="AJ467" s="51"/>
      <c r="AK467" s="248"/>
      <c r="AL467" s="248"/>
      <c r="AM467" s="248"/>
      <c r="AN467" s="254"/>
      <c r="AO467" s="254"/>
      <c r="AP467" s="254"/>
      <c r="AQ467" s="274"/>
      <c r="AR467" s="274"/>
      <c r="AS467" s="274"/>
      <c r="AT467" s="254"/>
      <c r="AU467" s="274"/>
      <c r="AV467" s="276"/>
      <c r="AW467" s="276"/>
      <c r="AX467" s="276"/>
      <c r="AY467" s="12"/>
      <c r="AZ467" s="12"/>
      <c r="BA467" s="12"/>
      <c r="BB467" s="12"/>
      <c r="BC467" s="12"/>
      <c r="BD467" s="53"/>
      <c r="BE467" s="11" t="str">
        <f ca="1">IF(OR(ISBLANK($W467),ISBLANK($M467)),"",OFFSET(Measure_List!$J$2,MATCH($W467,Measure_List!$A$3:$A$4922,FALSE),MATCH(M467,Measure_List!$J$2:$BA$2,1)-1))</f>
        <v/>
      </c>
      <c r="BF467" s="36" t="str">
        <f>IF(ISBLANK($W467),"",(-1)*PV('Drop Downs'!$F$2,CB467,$AE467))</f>
        <v/>
      </c>
      <c r="BG467" s="11" t="str">
        <f t="shared" si="107"/>
        <v/>
      </c>
      <c r="BH467" s="34" t="str">
        <f t="shared" si="117"/>
        <v/>
      </c>
      <c r="BI467" s="36" t="str">
        <f t="shared" si="108"/>
        <v/>
      </c>
      <c r="BJ467" s="34" t="str">
        <f>IF(ISBLANK($W467),"",AB467*'Drop Downs'!$F$1)</f>
        <v/>
      </c>
      <c r="BK467" s="36" t="str">
        <f t="shared" si="118"/>
        <v/>
      </c>
      <c r="BL467" s="36" t="str">
        <f>IF(ISBLANK($W467),"",(-1)*PV('Drop Downs'!$F$2,$CB467,$AD467))</f>
        <v/>
      </c>
      <c r="BM467" s="36" t="str">
        <f>IF(ISBLANK($W467),"",(-1)*PV('Drop Downs'!$F$2,CB467,$AF467))</f>
        <v/>
      </c>
      <c r="BN467" s="11" t="str">
        <f t="shared" si="119"/>
        <v/>
      </c>
      <c r="BO467" s="11" t="str">
        <f t="shared" si="109"/>
        <v/>
      </c>
      <c r="BP467" s="11" t="str">
        <f t="shared" si="110"/>
        <v/>
      </c>
      <c r="BQ467" s="36" t="str">
        <f ca="1">IF(ISBLANK($W467),"",OFFSET(Bkgd_AvoidedCosts!$A$1,BT467-1,BU467-1))</f>
        <v/>
      </c>
      <c r="BR467" s="38" t="str">
        <f t="shared" si="111"/>
        <v/>
      </c>
      <c r="BS467" s="38" t="str">
        <f t="shared" si="112"/>
        <v/>
      </c>
      <c r="BT467" s="10" t="str">
        <f>IF(ISBLANK($W467),"",MATCH($CA467,Bkgd_AvoidedCosts!$A$1:$A$405,FALSE))</f>
        <v/>
      </c>
      <c r="BU467" s="10" t="str">
        <f>IF(ISBLANK($W467),"",MATCH(CB467&amp;BZ467,Bkgd_AvoidedCosts!$2:$2,FALSE))</f>
        <v/>
      </c>
      <c r="BV467" s="42" t="str">
        <f ca="1">IF(ISBLANK($W467),"",OFFSET(Measure_List!$A$2,$CC467,BV$5))</f>
        <v/>
      </c>
      <c r="BW467" s="42" t="str">
        <f ca="1">IF(ISBLANK($W467),"",OFFSET(Measure_List!$A$2,$CC467,BW$5))</f>
        <v/>
      </c>
      <c r="BX467" s="42" t="str">
        <f ca="1">IF(ISBLANK($W467),"",OFFSET(Measure_List!$A$2,$CC467,BX$5))</f>
        <v/>
      </c>
      <c r="BY467" s="42" t="str">
        <f ca="1">IF(ISBLANK($W467),"",OFFSET(Measure_List!$A$2,$CC467,BY$5))</f>
        <v/>
      </c>
      <c r="BZ467" s="42" t="str">
        <f ca="1">IF(ISBLANK($W467),"",OFFSET(Measure_List!$A$2,$CC467,BZ$5))</f>
        <v/>
      </c>
      <c r="CA467" s="42" t="str">
        <f ca="1">IF(ISBLANK($W467),"",OFFSET(Measure_List!$A$2,$CC467,CA$5))</f>
        <v/>
      </c>
      <c r="CB467" s="42" t="str">
        <f ca="1">IF(ISBLANK($W467),"",OFFSET(Measure_List!$A$2,$CC467,CB$5))</f>
        <v/>
      </c>
      <c r="CC467" s="42" t="str">
        <f>IF(ISBLANK($W467),"",MATCH($W467,Measure_List!$A$2:$A$4929,FALSE)-1)</f>
        <v/>
      </c>
      <c r="CD467" s="54" t="str">
        <f t="shared" si="113"/>
        <v/>
      </c>
      <c r="CE467" s="55" t="str">
        <f t="shared" si="120"/>
        <v/>
      </c>
      <c r="CF467" s="55" t="str">
        <f>IF(ISBLANK(W467),"",MATCH(P467,'Funding Input and Summary'!$A$5:$A$254,0))</f>
        <v/>
      </c>
      <c r="CG467" s="202" t="str">
        <f>IF(W467="","",IF(ISERROR(VLOOKUP(W467,Measure_List!$A$3:$A$1000,1,FALSE)),1,""))</f>
        <v/>
      </c>
      <c r="CH467" s="46" t="str">
        <f ca="1">IF(BV467="","",IF(BV467&lt;&gt;OFFSET('Funding Input and Summary'!$AE$4,$CF467,0),1,""))</f>
        <v/>
      </c>
      <c r="CI467" s="46" t="str">
        <f ca="1">IF(ISBLANK(W467),"",IF(BZ467&lt;&gt;IF(OFFSET('Funding Input and Summary'!$AG$4,$CF467,0)="Retrofit","R","L"),1,""))</f>
        <v/>
      </c>
      <c r="CJ467" s="46" t="str">
        <f t="shared" si="114"/>
        <v/>
      </c>
      <c r="CK467" s="46" t="str">
        <f ca="1">IF(W467="","",IF(M467&lt;&gt;OFFSET('Funding Input and Summary'!$AF$4,$CF467,0),1,""))</f>
        <v/>
      </c>
      <c r="CL467" s="46" t="str">
        <f t="shared" ca="1" si="121"/>
        <v/>
      </c>
      <c r="CM467" s="46" t="str">
        <f t="shared" si="115"/>
        <v/>
      </c>
      <c r="CN467" s="63"/>
      <c r="CO467" s="63"/>
      <c r="CP467" s="63"/>
      <c r="CQ467" s="63"/>
      <c r="CR467" s="63"/>
    </row>
    <row r="468" spans="1:96" ht="15" x14ac:dyDescent="0.25">
      <c r="A468" s="244" t="str">
        <f t="shared" ca="1" si="116"/>
        <v/>
      </c>
      <c r="B468" s="59"/>
      <c r="C468" s="47"/>
      <c r="D468" s="47"/>
      <c r="E468" s="47"/>
      <c r="F468" s="47"/>
      <c r="G468" s="47"/>
      <c r="H468" s="48"/>
      <c r="I468" s="47"/>
      <c r="J468" s="49"/>
      <c r="K468" s="49"/>
      <c r="L468" s="49"/>
      <c r="M468" s="50"/>
      <c r="N468" s="50"/>
      <c r="O468" s="52"/>
      <c r="P468" s="32"/>
      <c r="Q468" s="32"/>
      <c r="R468" s="20"/>
      <c r="S468" s="51"/>
      <c r="T468" s="275"/>
      <c r="U468" s="51"/>
      <c r="V468" s="51"/>
      <c r="W468" s="62"/>
      <c r="X468" s="52"/>
      <c r="Y468" s="12"/>
      <c r="Z468" s="12"/>
      <c r="AA468" s="276"/>
      <c r="AB468" s="276"/>
      <c r="AC468" s="254"/>
      <c r="AD468" s="254"/>
      <c r="AE468" s="12"/>
      <c r="AF468" s="12"/>
      <c r="AG468" s="254"/>
      <c r="AH468" s="274"/>
      <c r="AI468" s="51"/>
      <c r="AJ468" s="51"/>
      <c r="AK468" s="248"/>
      <c r="AL468" s="248"/>
      <c r="AM468" s="248"/>
      <c r="AN468" s="254"/>
      <c r="AO468" s="254"/>
      <c r="AP468" s="254"/>
      <c r="AQ468" s="274"/>
      <c r="AR468" s="274"/>
      <c r="AS468" s="274"/>
      <c r="AT468" s="254"/>
      <c r="AU468" s="274"/>
      <c r="AV468" s="276"/>
      <c r="AW468" s="276"/>
      <c r="AX468" s="276"/>
      <c r="AY468" s="12"/>
      <c r="AZ468" s="12"/>
      <c r="BA468" s="12"/>
      <c r="BB468" s="12"/>
      <c r="BC468" s="12"/>
      <c r="BD468" s="53"/>
      <c r="BE468" s="11" t="str">
        <f ca="1">IF(OR(ISBLANK($W468),ISBLANK($M468)),"",OFFSET(Measure_List!$J$2,MATCH($W468,Measure_List!$A$3:$A$4922,FALSE),MATCH(M468,Measure_List!$J$2:$BA$2,1)-1))</f>
        <v/>
      </c>
      <c r="BF468" s="36" t="str">
        <f>IF(ISBLANK($W468),"",(-1)*PV('Drop Downs'!$F$2,CB468,$AE468))</f>
        <v/>
      </c>
      <c r="BG468" s="11" t="str">
        <f t="shared" si="107"/>
        <v/>
      </c>
      <c r="BH468" s="34" t="str">
        <f t="shared" si="117"/>
        <v/>
      </c>
      <c r="BI468" s="36" t="str">
        <f t="shared" si="108"/>
        <v/>
      </c>
      <c r="BJ468" s="34" t="str">
        <f>IF(ISBLANK($W468),"",AB468*'Drop Downs'!$F$1)</f>
        <v/>
      </c>
      <c r="BK468" s="36" t="str">
        <f t="shared" si="118"/>
        <v/>
      </c>
      <c r="BL468" s="36" t="str">
        <f>IF(ISBLANK($W468),"",(-1)*PV('Drop Downs'!$F$2,$CB468,$AD468))</f>
        <v/>
      </c>
      <c r="BM468" s="36" t="str">
        <f>IF(ISBLANK($W468),"",(-1)*PV('Drop Downs'!$F$2,CB468,$AF468))</f>
        <v/>
      </c>
      <c r="BN468" s="11" t="str">
        <f t="shared" si="119"/>
        <v/>
      </c>
      <c r="BO468" s="11" t="str">
        <f t="shared" si="109"/>
        <v/>
      </c>
      <c r="BP468" s="11" t="str">
        <f t="shared" si="110"/>
        <v/>
      </c>
      <c r="BQ468" s="36" t="str">
        <f ca="1">IF(ISBLANK($W468),"",OFFSET(Bkgd_AvoidedCosts!$A$1,BT468-1,BU468-1))</f>
        <v/>
      </c>
      <c r="BR468" s="38" t="str">
        <f t="shared" si="111"/>
        <v/>
      </c>
      <c r="BS468" s="38" t="str">
        <f t="shared" si="112"/>
        <v/>
      </c>
      <c r="BT468" s="10" t="str">
        <f>IF(ISBLANK($W468),"",MATCH($CA468,Bkgd_AvoidedCosts!$A$1:$A$405,FALSE))</f>
        <v/>
      </c>
      <c r="BU468" s="10" t="str">
        <f>IF(ISBLANK($W468),"",MATCH(CB468&amp;BZ468,Bkgd_AvoidedCosts!$2:$2,FALSE))</f>
        <v/>
      </c>
      <c r="BV468" s="42" t="str">
        <f ca="1">IF(ISBLANK($W468),"",OFFSET(Measure_List!$A$2,$CC468,BV$5))</f>
        <v/>
      </c>
      <c r="BW468" s="42" t="str">
        <f ca="1">IF(ISBLANK($W468),"",OFFSET(Measure_List!$A$2,$CC468,BW$5))</f>
        <v/>
      </c>
      <c r="BX468" s="42" t="str">
        <f ca="1">IF(ISBLANK($W468),"",OFFSET(Measure_List!$A$2,$CC468,BX$5))</f>
        <v/>
      </c>
      <c r="BY468" s="42" t="str">
        <f ca="1">IF(ISBLANK($W468),"",OFFSET(Measure_List!$A$2,$CC468,BY$5))</f>
        <v/>
      </c>
      <c r="BZ468" s="42" t="str">
        <f ca="1">IF(ISBLANK($W468),"",OFFSET(Measure_List!$A$2,$CC468,BZ$5))</f>
        <v/>
      </c>
      <c r="CA468" s="42" t="str">
        <f ca="1">IF(ISBLANK($W468),"",OFFSET(Measure_List!$A$2,$CC468,CA$5))</f>
        <v/>
      </c>
      <c r="CB468" s="42" t="str">
        <f ca="1">IF(ISBLANK($W468),"",OFFSET(Measure_List!$A$2,$CC468,CB$5))</f>
        <v/>
      </c>
      <c r="CC468" s="42" t="str">
        <f>IF(ISBLANK($W468),"",MATCH($W468,Measure_List!$A$2:$A$4929,FALSE)-1)</f>
        <v/>
      </c>
      <c r="CD468" s="54" t="str">
        <f t="shared" si="113"/>
        <v/>
      </c>
      <c r="CE468" s="55" t="str">
        <f t="shared" si="120"/>
        <v/>
      </c>
      <c r="CF468" s="55" t="str">
        <f>IF(ISBLANK(W468),"",MATCH(P468,'Funding Input and Summary'!$A$5:$A$254,0))</f>
        <v/>
      </c>
      <c r="CG468" s="202" t="str">
        <f>IF(W468="","",IF(ISERROR(VLOOKUP(W468,Measure_List!$A$3:$A$1000,1,FALSE)),1,""))</f>
        <v/>
      </c>
      <c r="CH468" s="46" t="str">
        <f ca="1">IF(BV468="","",IF(BV468&lt;&gt;OFFSET('Funding Input and Summary'!$AE$4,$CF468,0),1,""))</f>
        <v/>
      </c>
      <c r="CI468" s="46" t="str">
        <f ca="1">IF(ISBLANK(W468),"",IF(BZ468&lt;&gt;IF(OFFSET('Funding Input and Summary'!$AG$4,$CF468,0)="Retrofit","R","L"),1,""))</f>
        <v/>
      </c>
      <c r="CJ468" s="46" t="str">
        <f t="shared" si="114"/>
        <v/>
      </c>
      <c r="CK468" s="46" t="str">
        <f ca="1">IF(W468="","",IF(M468&lt;&gt;OFFSET('Funding Input and Summary'!$AF$4,$CF468,0),1,""))</f>
        <v/>
      </c>
      <c r="CL468" s="46" t="str">
        <f t="shared" ca="1" si="121"/>
        <v/>
      </c>
      <c r="CM468" s="46" t="str">
        <f t="shared" si="115"/>
        <v/>
      </c>
      <c r="CN468" s="63"/>
      <c r="CO468" s="63"/>
      <c r="CP468" s="63"/>
      <c r="CQ468" s="63"/>
      <c r="CR468" s="63"/>
    </row>
    <row r="469" spans="1:96" ht="15" x14ac:dyDescent="0.25">
      <c r="A469" s="244" t="str">
        <f t="shared" ca="1" si="116"/>
        <v/>
      </c>
      <c r="B469" s="59"/>
      <c r="C469" s="47"/>
      <c r="D469" s="47"/>
      <c r="E469" s="47"/>
      <c r="F469" s="47"/>
      <c r="G469" s="47"/>
      <c r="H469" s="48"/>
      <c r="I469" s="47"/>
      <c r="J469" s="49"/>
      <c r="K469" s="49"/>
      <c r="L469" s="49"/>
      <c r="M469" s="50"/>
      <c r="N469" s="50"/>
      <c r="O469" s="52"/>
      <c r="P469" s="32"/>
      <c r="Q469" s="32"/>
      <c r="R469" s="20"/>
      <c r="S469" s="51"/>
      <c r="T469" s="275"/>
      <c r="U469" s="51"/>
      <c r="V469" s="51"/>
      <c r="W469" s="62"/>
      <c r="X469" s="52"/>
      <c r="Y469" s="12"/>
      <c r="Z469" s="12"/>
      <c r="AA469" s="276"/>
      <c r="AB469" s="276"/>
      <c r="AC469" s="254"/>
      <c r="AD469" s="254"/>
      <c r="AE469" s="12"/>
      <c r="AF469" s="12"/>
      <c r="AG469" s="254"/>
      <c r="AH469" s="274"/>
      <c r="AI469" s="51"/>
      <c r="AJ469" s="51"/>
      <c r="AK469" s="248"/>
      <c r="AL469" s="248"/>
      <c r="AM469" s="248"/>
      <c r="AN469" s="254"/>
      <c r="AO469" s="254"/>
      <c r="AP469" s="254"/>
      <c r="AQ469" s="274"/>
      <c r="AR469" s="274"/>
      <c r="AS469" s="274"/>
      <c r="AT469" s="254"/>
      <c r="AU469" s="274"/>
      <c r="AV469" s="276"/>
      <c r="AW469" s="276"/>
      <c r="AX469" s="276"/>
      <c r="AY469" s="12"/>
      <c r="AZ469" s="12"/>
      <c r="BA469" s="12"/>
      <c r="BB469" s="12"/>
      <c r="BC469" s="12"/>
      <c r="BD469" s="53"/>
      <c r="BE469" s="11" t="str">
        <f ca="1">IF(OR(ISBLANK($W469),ISBLANK($M469)),"",OFFSET(Measure_List!$J$2,MATCH($W469,Measure_List!$A$3:$A$4922,FALSE),MATCH(M469,Measure_List!$J$2:$BA$2,1)-1))</f>
        <v/>
      </c>
      <c r="BF469" s="36" t="str">
        <f>IF(ISBLANK($W469),"",(-1)*PV('Drop Downs'!$F$2,CB469,$AE469))</f>
        <v/>
      </c>
      <c r="BG469" s="11" t="str">
        <f t="shared" si="107"/>
        <v/>
      </c>
      <c r="BH469" s="34" t="str">
        <f t="shared" si="117"/>
        <v/>
      </c>
      <c r="BI469" s="36" t="str">
        <f t="shared" si="108"/>
        <v/>
      </c>
      <c r="BJ469" s="34" t="str">
        <f>IF(ISBLANK($W469),"",AB469*'Drop Downs'!$F$1)</f>
        <v/>
      </c>
      <c r="BK469" s="36" t="str">
        <f t="shared" si="118"/>
        <v/>
      </c>
      <c r="BL469" s="36" t="str">
        <f>IF(ISBLANK($W469),"",(-1)*PV('Drop Downs'!$F$2,$CB469,$AD469))</f>
        <v/>
      </c>
      <c r="BM469" s="36" t="str">
        <f>IF(ISBLANK($W469),"",(-1)*PV('Drop Downs'!$F$2,CB469,$AF469))</f>
        <v/>
      </c>
      <c r="BN469" s="11" t="str">
        <f t="shared" si="119"/>
        <v/>
      </c>
      <c r="BO469" s="11" t="str">
        <f t="shared" si="109"/>
        <v/>
      </c>
      <c r="BP469" s="11" t="str">
        <f t="shared" si="110"/>
        <v/>
      </c>
      <c r="BQ469" s="36" t="str">
        <f ca="1">IF(ISBLANK($W469),"",OFFSET(Bkgd_AvoidedCosts!$A$1,BT469-1,BU469-1))</f>
        <v/>
      </c>
      <c r="BR469" s="38" t="str">
        <f t="shared" si="111"/>
        <v/>
      </c>
      <c r="BS469" s="38" t="str">
        <f t="shared" si="112"/>
        <v/>
      </c>
      <c r="BT469" s="10" t="str">
        <f>IF(ISBLANK($W469),"",MATCH($CA469,Bkgd_AvoidedCosts!$A$1:$A$405,FALSE))</f>
        <v/>
      </c>
      <c r="BU469" s="10" t="str">
        <f>IF(ISBLANK($W469),"",MATCH(CB469&amp;BZ469,Bkgd_AvoidedCosts!$2:$2,FALSE))</f>
        <v/>
      </c>
      <c r="BV469" s="42" t="str">
        <f ca="1">IF(ISBLANK($W469),"",OFFSET(Measure_List!$A$2,$CC469,BV$5))</f>
        <v/>
      </c>
      <c r="BW469" s="42" t="str">
        <f ca="1">IF(ISBLANK($W469),"",OFFSET(Measure_List!$A$2,$CC469,BW$5))</f>
        <v/>
      </c>
      <c r="BX469" s="42" t="str">
        <f ca="1">IF(ISBLANK($W469),"",OFFSET(Measure_List!$A$2,$CC469,BX$5))</f>
        <v/>
      </c>
      <c r="BY469" s="42" t="str">
        <f ca="1">IF(ISBLANK($W469),"",OFFSET(Measure_List!$A$2,$CC469,BY$5))</f>
        <v/>
      </c>
      <c r="BZ469" s="42" t="str">
        <f ca="1">IF(ISBLANK($W469),"",OFFSET(Measure_List!$A$2,$CC469,BZ$5))</f>
        <v/>
      </c>
      <c r="CA469" s="42" t="str">
        <f ca="1">IF(ISBLANK($W469),"",OFFSET(Measure_List!$A$2,$CC469,CA$5))</f>
        <v/>
      </c>
      <c r="CB469" s="42" t="str">
        <f ca="1">IF(ISBLANK($W469),"",OFFSET(Measure_List!$A$2,$CC469,CB$5))</f>
        <v/>
      </c>
      <c r="CC469" s="42" t="str">
        <f>IF(ISBLANK($W469),"",MATCH($W469,Measure_List!$A$2:$A$4929,FALSE)-1)</f>
        <v/>
      </c>
      <c r="CD469" s="54" t="str">
        <f t="shared" si="113"/>
        <v/>
      </c>
      <c r="CE469" s="55" t="str">
        <f t="shared" si="120"/>
        <v/>
      </c>
      <c r="CF469" s="55" t="str">
        <f>IF(ISBLANK(W469),"",MATCH(P469,'Funding Input and Summary'!$A$5:$A$254,0))</f>
        <v/>
      </c>
      <c r="CG469" s="202" t="str">
        <f>IF(W469="","",IF(ISERROR(VLOOKUP(W469,Measure_List!$A$3:$A$1000,1,FALSE)),1,""))</f>
        <v/>
      </c>
      <c r="CH469" s="46" t="str">
        <f ca="1">IF(BV469="","",IF(BV469&lt;&gt;OFFSET('Funding Input and Summary'!$AE$4,$CF469,0),1,""))</f>
        <v/>
      </c>
      <c r="CI469" s="46" t="str">
        <f ca="1">IF(ISBLANK(W469),"",IF(BZ469&lt;&gt;IF(OFFSET('Funding Input and Summary'!$AG$4,$CF469,0)="Retrofit","R","L"),1,""))</f>
        <v/>
      </c>
      <c r="CJ469" s="46" t="str">
        <f t="shared" si="114"/>
        <v/>
      </c>
      <c r="CK469" s="46" t="str">
        <f ca="1">IF(W469="","",IF(M469&lt;&gt;OFFSET('Funding Input and Summary'!$AF$4,$CF469,0),1,""))</f>
        <v/>
      </c>
      <c r="CL469" s="46" t="str">
        <f t="shared" ca="1" si="121"/>
        <v/>
      </c>
      <c r="CM469" s="46" t="str">
        <f t="shared" si="115"/>
        <v/>
      </c>
      <c r="CN469" s="63"/>
      <c r="CO469" s="63"/>
      <c r="CP469" s="63"/>
      <c r="CQ469" s="63"/>
      <c r="CR469" s="63"/>
    </row>
    <row r="470" spans="1:96" ht="15" x14ac:dyDescent="0.25">
      <c r="A470" s="244" t="str">
        <f t="shared" ca="1" si="116"/>
        <v/>
      </c>
      <c r="B470" s="59"/>
      <c r="C470" s="47"/>
      <c r="D470" s="47"/>
      <c r="E470" s="47"/>
      <c r="F470" s="47"/>
      <c r="G470" s="47"/>
      <c r="H470" s="48"/>
      <c r="I470" s="47"/>
      <c r="J470" s="49"/>
      <c r="K470" s="49"/>
      <c r="L470" s="49"/>
      <c r="M470" s="50"/>
      <c r="N470" s="50"/>
      <c r="O470" s="52"/>
      <c r="P470" s="32"/>
      <c r="Q470" s="32"/>
      <c r="R470" s="20"/>
      <c r="S470" s="51"/>
      <c r="T470" s="275"/>
      <c r="U470" s="51"/>
      <c r="V470" s="51"/>
      <c r="W470" s="62"/>
      <c r="X470" s="52"/>
      <c r="Y470" s="12"/>
      <c r="Z470" s="12"/>
      <c r="AA470" s="276"/>
      <c r="AB470" s="276"/>
      <c r="AC470" s="254"/>
      <c r="AD470" s="254"/>
      <c r="AE470" s="12"/>
      <c r="AF470" s="12"/>
      <c r="AG470" s="254"/>
      <c r="AH470" s="274"/>
      <c r="AI470" s="51"/>
      <c r="AJ470" s="51"/>
      <c r="AK470" s="248"/>
      <c r="AL470" s="248"/>
      <c r="AM470" s="248"/>
      <c r="AN470" s="254"/>
      <c r="AO470" s="254"/>
      <c r="AP470" s="254"/>
      <c r="AQ470" s="274"/>
      <c r="AR470" s="274"/>
      <c r="AS470" s="274"/>
      <c r="AT470" s="254"/>
      <c r="AU470" s="274"/>
      <c r="AV470" s="276"/>
      <c r="AW470" s="276"/>
      <c r="AX470" s="276"/>
      <c r="AY470" s="12"/>
      <c r="AZ470" s="12"/>
      <c r="BA470" s="12"/>
      <c r="BB470" s="12"/>
      <c r="BC470" s="12"/>
      <c r="BD470" s="53"/>
      <c r="BE470" s="11" t="str">
        <f ca="1">IF(OR(ISBLANK($W470),ISBLANK($M470)),"",OFFSET(Measure_List!$J$2,MATCH($W470,Measure_List!$A$3:$A$4922,FALSE),MATCH(M470,Measure_List!$J$2:$BA$2,1)-1))</f>
        <v/>
      </c>
      <c r="BF470" s="36" t="str">
        <f>IF(ISBLANK($W470),"",(-1)*PV('Drop Downs'!$F$2,CB470,$AE470))</f>
        <v/>
      </c>
      <c r="BG470" s="11" t="str">
        <f t="shared" si="107"/>
        <v/>
      </c>
      <c r="BH470" s="34" t="str">
        <f t="shared" si="117"/>
        <v/>
      </c>
      <c r="BI470" s="36" t="str">
        <f t="shared" si="108"/>
        <v/>
      </c>
      <c r="BJ470" s="34" t="str">
        <f>IF(ISBLANK($W470),"",AB470*'Drop Downs'!$F$1)</f>
        <v/>
      </c>
      <c r="BK470" s="36" t="str">
        <f t="shared" si="118"/>
        <v/>
      </c>
      <c r="BL470" s="36" t="str">
        <f>IF(ISBLANK($W470),"",(-1)*PV('Drop Downs'!$F$2,$CB470,$AD470))</f>
        <v/>
      </c>
      <c r="BM470" s="36" t="str">
        <f>IF(ISBLANK($W470),"",(-1)*PV('Drop Downs'!$F$2,CB470,$AF470))</f>
        <v/>
      </c>
      <c r="BN470" s="11" t="str">
        <f t="shared" si="119"/>
        <v/>
      </c>
      <c r="BO470" s="11" t="str">
        <f t="shared" si="109"/>
        <v/>
      </c>
      <c r="BP470" s="11" t="str">
        <f t="shared" si="110"/>
        <v/>
      </c>
      <c r="BQ470" s="36" t="str">
        <f ca="1">IF(ISBLANK($W470),"",OFFSET(Bkgd_AvoidedCosts!$A$1,BT470-1,BU470-1))</f>
        <v/>
      </c>
      <c r="BR470" s="38" t="str">
        <f t="shared" si="111"/>
        <v/>
      </c>
      <c r="BS470" s="38" t="str">
        <f t="shared" si="112"/>
        <v/>
      </c>
      <c r="BT470" s="10" t="str">
        <f>IF(ISBLANK($W470),"",MATCH($CA470,Bkgd_AvoidedCosts!$A$1:$A$405,FALSE))</f>
        <v/>
      </c>
      <c r="BU470" s="10" t="str">
        <f>IF(ISBLANK($W470),"",MATCH(CB470&amp;BZ470,Bkgd_AvoidedCosts!$2:$2,FALSE))</f>
        <v/>
      </c>
      <c r="BV470" s="42" t="str">
        <f ca="1">IF(ISBLANK($W470),"",OFFSET(Measure_List!$A$2,$CC470,BV$5))</f>
        <v/>
      </c>
      <c r="BW470" s="42" t="str">
        <f ca="1">IF(ISBLANK($W470),"",OFFSET(Measure_List!$A$2,$CC470,BW$5))</f>
        <v/>
      </c>
      <c r="BX470" s="42" t="str">
        <f ca="1">IF(ISBLANK($W470),"",OFFSET(Measure_List!$A$2,$CC470,BX$5))</f>
        <v/>
      </c>
      <c r="BY470" s="42" t="str">
        <f ca="1">IF(ISBLANK($W470),"",OFFSET(Measure_List!$A$2,$CC470,BY$5))</f>
        <v/>
      </c>
      <c r="BZ470" s="42" t="str">
        <f ca="1">IF(ISBLANK($W470),"",OFFSET(Measure_List!$A$2,$CC470,BZ$5))</f>
        <v/>
      </c>
      <c r="CA470" s="42" t="str">
        <f ca="1">IF(ISBLANK($W470),"",OFFSET(Measure_List!$A$2,$CC470,CA$5))</f>
        <v/>
      </c>
      <c r="CB470" s="42" t="str">
        <f ca="1">IF(ISBLANK($W470),"",OFFSET(Measure_List!$A$2,$CC470,CB$5))</f>
        <v/>
      </c>
      <c r="CC470" s="42" t="str">
        <f>IF(ISBLANK($W470),"",MATCH($W470,Measure_List!$A$2:$A$4929,FALSE)-1)</f>
        <v/>
      </c>
      <c r="CD470" s="54" t="str">
        <f t="shared" si="113"/>
        <v/>
      </c>
      <c r="CE470" s="55" t="str">
        <f t="shared" si="120"/>
        <v/>
      </c>
      <c r="CF470" s="55" t="str">
        <f>IF(ISBLANK(W470),"",MATCH(P470,'Funding Input and Summary'!$A$5:$A$254,0))</f>
        <v/>
      </c>
      <c r="CG470" s="202" t="str">
        <f>IF(W470="","",IF(ISERROR(VLOOKUP(W470,Measure_List!$A$3:$A$1000,1,FALSE)),1,""))</f>
        <v/>
      </c>
      <c r="CH470" s="46" t="str">
        <f ca="1">IF(BV470="","",IF(BV470&lt;&gt;OFFSET('Funding Input and Summary'!$AE$4,$CF470,0),1,""))</f>
        <v/>
      </c>
      <c r="CI470" s="46" t="str">
        <f ca="1">IF(ISBLANK(W470),"",IF(BZ470&lt;&gt;IF(OFFSET('Funding Input and Summary'!$AG$4,$CF470,0)="Retrofit","R","L"),1,""))</f>
        <v/>
      </c>
      <c r="CJ470" s="46" t="str">
        <f t="shared" si="114"/>
        <v/>
      </c>
      <c r="CK470" s="46" t="str">
        <f ca="1">IF(W470="","",IF(M470&lt;&gt;OFFSET('Funding Input and Summary'!$AF$4,$CF470,0),1,""))</f>
        <v/>
      </c>
      <c r="CL470" s="46" t="str">
        <f t="shared" ca="1" si="121"/>
        <v/>
      </c>
      <c r="CM470" s="46" t="str">
        <f t="shared" si="115"/>
        <v/>
      </c>
      <c r="CN470" s="63"/>
      <c r="CO470" s="63"/>
      <c r="CP470" s="63"/>
      <c r="CQ470" s="63"/>
      <c r="CR470" s="63"/>
    </row>
    <row r="471" spans="1:96" ht="15" x14ac:dyDescent="0.25">
      <c r="A471" s="244" t="str">
        <f t="shared" ca="1" si="116"/>
        <v/>
      </c>
      <c r="B471" s="59"/>
      <c r="C471" s="47"/>
      <c r="D471" s="47"/>
      <c r="E471" s="47"/>
      <c r="F471" s="47"/>
      <c r="G471" s="47"/>
      <c r="H471" s="48"/>
      <c r="I471" s="47"/>
      <c r="J471" s="49"/>
      <c r="K471" s="49"/>
      <c r="L471" s="49"/>
      <c r="M471" s="50"/>
      <c r="N471" s="50"/>
      <c r="O471" s="52"/>
      <c r="P471" s="32"/>
      <c r="Q471" s="32"/>
      <c r="R471" s="20"/>
      <c r="S471" s="51"/>
      <c r="T471" s="275"/>
      <c r="U471" s="51"/>
      <c r="V471" s="51"/>
      <c r="W471" s="62"/>
      <c r="X471" s="52"/>
      <c r="Y471" s="12"/>
      <c r="Z471" s="12"/>
      <c r="AA471" s="276"/>
      <c r="AB471" s="276"/>
      <c r="AC471" s="254"/>
      <c r="AD471" s="254"/>
      <c r="AE471" s="12"/>
      <c r="AF471" s="12"/>
      <c r="AG471" s="254"/>
      <c r="AH471" s="274"/>
      <c r="AI471" s="51"/>
      <c r="AJ471" s="51"/>
      <c r="AK471" s="248"/>
      <c r="AL471" s="248"/>
      <c r="AM471" s="248"/>
      <c r="AN471" s="254"/>
      <c r="AO471" s="254"/>
      <c r="AP471" s="254"/>
      <c r="AQ471" s="274"/>
      <c r="AR471" s="274"/>
      <c r="AS471" s="274"/>
      <c r="AT471" s="254"/>
      <c r="AU471" s="274"/>
      <c r="AV471" s="276"/>
      <c r="AW471" s="276"/>
      <c r="AX471" s="276"/>
      <c r="AY471" s="12"/>
      <c r="AZ471" s="12"/>
      <c r="BA471" s="12"/>
      <c r="BB471" s="12"/>
      <c r="BC471" s="12"/>
      <c r="BD471" s="53"/>
      <c r="BE471" s="11" t="str">
        <f ca="1">IF(OR(ISBLANK($W471),ISBLANK($M471)),"",OFFSET(Measure_List!$J$2,MATCH($W471,Measure_List!$A$3:$A$4922,FALSE),MATCH(M471,Measure_List!$J$2:$BA$2,1)-1))</f>
        <v/>
      </c>
      <c r="BF471" s="36" t="str">
        <f>IF(ISBLANK($W471),"",(-1)*PV('Drop Downs'!$F$2,CB471,$AE471))</f>
        <v/>
      </c>
      <c r="BG471" s="11" t="str">
        <f t="shared" si="107"/>
        <v/>
      </c>
      <c r="BH471" s="34" t="str">
        <f t="shared" si="117"/>
        <v/>
      </c>
      <c r="BI471" s="36" t="str">
        <f t="shared" si="108"/>
        <v/>
      </c>
      <c r="BJ471" s="34" t="str">
        <f>IF(ISBLANK($W471),"",AB471*'Drop Downs'!$F$1)</f>
        <v/>
      </c>
      <c r="BK471" s="36" t="str">
        <f t="shared" si="118"/>
        <v/>
      </c>
      <c r="BL471" s="36" t="str">
        <f>IF(ISBLANK($W471),"",(-1)*PV('Drop Downs'!$F$2,$CB471,$AD471))</f>
        <v/>
      </c>
      <c r="BM471" s="36" t="str">
        <f>IF(ISBLANK($W471),"",(-1)*PV('Drop Downs'!$F$2,CB471,$AF471))</f>
        <v/>
      </c>
      <c r="BN471" s="11" t="str">
        <f t="shared" si="119"/>
        <v/>
      </c>
      <c r="BO471" s="11" t="str">
        <f t="shared" si="109"/>
        <v/>
      </c>
      <c r="BP471" s="11" t="str">
        <f t="shared" si="110"/>
        <v/>
      </c>
      <c r="BQ471" s="36" t="str">
        <f ca="1">IF(ISBLANK($W471),"",OFFSET(Bkgd_AvoidedCosts!$A$1,BT471-1,BU471-1))</f>
        <v/>
      </c>
      <c r="BR471" s="38" t="str">
        <f t="shared" si="111"/>
        <v/>
      </c>
      <c r="BS471" s="38" t="str">
        <f t="shared" si="112"/>
        <v/>
      </c>
      <c r="BT471" s="10" t="str">
        <f>IF(ISBLANK($W471),"",MATCH($CA471,Bkgd_AvoidedCosts!$A$1:$A$405,FALSE))</f>
        <v/>
      </c>
      <c r="BU471" s="10" t="str">
        <f>IF(ISBLANK($W471),"",MATCH(CB471&amp;BZ471,Bkgd_AvoidedCosts!$2:$2,FALSE))</f>
        <v/>
      </c>
      <c r="BV471" s="42" t="str">
        <f ca="1">IF(ISBLANK($W471),"",OFFSET(Measure_List!$A$2,$CC471,BV$5))</f>
        <v/>
      </c>
      <c r="BW471" s="42" t="str">
        <f ca="1">IF(ISBLANK($W471),"",OFFSET(Measure_List!$A$2,$CC471,BW$5))</f>
        <v/>
      </c>
      <c r="BX471" s="42" t="str">
        <f ca="1">IF(ISBLANK($W471),"",OFFSET(Measure_List!$A$2,$CC471,BX$5))</f>
        <v/>
      </c>
      <c r="BY471" s="42" t="str">
        <f ca="1">IF(ISBLANK($W471),"",OFFSET(Measure_List!$A$2,$CC471,BY$5))</f>
        <v/>
      </c>
      <c r="BZ471" s="42" t="str">
        <f ca="1">IF(ISBLANK($W471),"",OFFSET(Measure_List!$A$2,$CC471,BZ$5))</f>
        <v/>
      </c>
      <c r="CA471" s="42" t="str">
        <f ca="1">IF(ISBLANK($W471),"",OFFSET(Measure_List!$A$2,$CC471,CA$5))</f>
        <v/>
      </c>
      <c r="CB471" s="42" t="str">
        <f ca="1">IF(ISBLANK($W471),"",OFFSET(Measure_List!$A$2,$CC471,CB$5))</f>
        <v/>
      </c>
      <c r="CC471" s="42" t="str">
        <f>IF(ISBLANK($W471),"",MATCH($W471,Measure_List!$A$2:$A$4929,FALSE)-1)</f>
        <v/>
      </c>
      <c r="CD471" s="54" t="str">
        <f t="shared" si="113"/>
        <v/>
      </c>
      <c r="CE471" s="55" t="str">
        <f t="shared" si="120"/>
        <v/>
      </c>
      <c r="CF471" s="55" t="str">
        <f>IF(ISBLANK(W471),"",MATCH(P471,'Funding Input and Summary'!$A$5:$A$254,0))</f>
        <v/>
      </c>
      <c r="CG471" s="202" t="str">
        <f>IF(W471="","",IF(ISERROR(VLOOKUP(W471,Measure_List!$A$3:$A$1000,1,FALSE)),1,""))</f>
        <v/>
      </c>
      <c r="CH471" s="46" t="str">
        <f ca="1">IF(BV471="","",IF(BV471&lt;&gt;OFFSET('Funding Input and Summary'!$AE$4,$CF471,0),1,""))</f>
        <v/>
      </c>
      <c r="CI471" s="46" t="str">
        <f ca="1">IF(ISBLANK(W471),"",IF(BZ471&lt;&gt;IF(OFFSET('Funding Input and Summary'!$AG$4,$CF471,0)="Retrofit","R","L"),1,""))</f>
        <v/>
      </c>
      <c r="CJ471" s="46" t="str">
        <f t="shared" si="114"/>
        <v/>
      </c>
      <c r="CK471" s="46" t="str">
        <f ca="1">IF(W471="","",IF(M471&lt;&gt;OFFSET('Funding Input and Summary'!$AF$4,$CF471,0),1,""))</f>
        <v/>
      </c>
      <c r="CL471" s="46" t="str">
        <f t="shared" ca="1" si="121"/>
        <v/>
      </c>
      <c r="CM471" s="46" t="str">
        <f t="shared" si="115"/>
        <v/>
      </c>
      <c r="CN471" s="63"/>
      <c r="CO471" s="63"/>
      <c r="CP471" s="63"/>
      <c r="CQ471" s="63"/>
      <c r="CR471" s="63"/>
    </row>
    <row r="472" spans="1:96" ht="15" x14ac:dyDescent="0.25">
      <c r="A472" s="244" t="str">
        <f t="shared" ca="1" si="116"/>
        <v/>
      </c>
      <c r="B472" s="59"/>
      <c r="C472" s="47"/>
      <c r="D472" s="47"/>
      <c r="E472" s="47"/>
      <c r="F472" s="47"/>
      <c r="G472" s="47"/>
      <c r="H472" s="48"/>
      <c r="I472" s="47"/>
      <c r="J472" s="49"/>
      <c r="K472" s="49"/>
      <c r="L472" s="49"/>
      <c r="M472" s="50"/>
      <c r="N472" s="50"/>
      <c r="O472" s="52"/>
      <c r="P472" s="32"/>
      <c r="Q472" s="32"/>
      <c r="R472" s="20"/>
      <c r="S472" s="51"/>
      <c r="T472" s="275"/>
      <c r="U472" s="51"/>
      <c r="V472" s="51"/>
      <c r="W472" s="62"/>
      <c r="X472" s="52"/>
      <c r="Y472" s="12"/>
      <c r="Z472" s="12"/>
      <c r="AA472" s="276"/>
      <c r="AB472" s="276"/>
      <c r="AC472" s="254"/>
      <c r="AD472" s="254"/>
      <c r="AE472" s="12"/>
      <c r="AF472" s="12"/>
      <c r="AG472" s="254"/>
      <c r="AH472" s="274"/>
      <c r="AI472" s="51"/>
      <c r="AJ472" s="51"/>
      <c r="AK472" s="248"/>
      <c r="AL472" s="248"/>
      <c r="AM472" s="248"/>
      <c r="AN472" s="254"/>
      <c r="AO472" s="254"/>
      <c r="AP472" s="254"/>
      <c r="AQ472" s="274"/>
      <c r="AR472" s="274"/>
      <c r="AS472" s="274"/>
      <c r="AT472" s="254"/>
      <c r="AU472" s="274"/>
      <c r="AV472" s="276"/>
      <c r="AW472" s="276"/>
      <c r="AX472" s="276"/>
      <c r="AY472" s="12"/>
      <c r="AZ472" s="12"/>
      <c r="BA472" s="12"/>
      <c r="BB472" s="12"/>
      <c r="BC472" s="12"/>
      <c r="BD472" s="53"/>
      <c r="BE472" s="11" t="str">
        <f ca="1">IF(OR(ISBLANK($W472),ISBLANK($M472)),"",OFFSET(Measure_List!$J$2,MATCH($W472,Measure_List!$A$3:$A$4922,FALSE),MATCH(M472,Measure_List!$J$2:$BA$2,1)-1))</f>
        <v/>
      </c>
      <c r="BF472" s="36" t="str">
        <f>IF(ISBLANK($W472),"",(-1)*PV('Drop Downs'!$F$2,CB472,$AE472))</f>
        <v/>
      </c>
      <c r="BG472" s="11" t="str">
        <f t="shared" si="107"/>
        <v/>
      </c>
      <c r="BH472" s="34" t="str">
        <f t="shared" si="117"/>
        <v/>
      </c>
      <c r="BI472" s="36" t="str">
        <f t="shared" si="108"/>
        <v/>
      </c>
      <c r="BJ472" s="34" t="str">
        <f>IF(ISBLANK($W472),"",AB472*'Drop Downs'!$F$1)</f>
        <v/>
      </c>
      <c r="BK472" s="36" t="str">
        <f t="shared" si="118"/>
        <v/>
      </c>
      <c r="BL472" s="36" t="str">
        <f>IF(ISBLANK($W472),"",(-1)*PV('Drop Downs'!$F$2,$CB472,$AD472))</f>
        <v/>
      </c>
      <c r="BM472" s="36" t="str">
        <f>IF(ISBLANK($W472),"",(-1)*PV('Drop Downs'!$F$2,CB472,$AF472))</f>
        <v/>
      </c>
      <c r="BN472" s="11" t="str">
        <f t="shared" si="119"/>
        <v/>
      </c>
      <c r="BO472" s="11" t="str">
        <f t="shared" si="109"/>
        <v/>
      </c>
      <c r="BP472" s="11" t="str">
        <f t="shared" si="110"/>
        <v/>
      </c>
      <c r="BQ472" s="36" t="str">
        <f ca="1">IF(ISBLANK($W472),"",OFFSET(Bkgd_AvoidedCosts!$A$1,BT472-1,BU472-1))</f>
        <v/>
      </c>
      <c r="BR472" s="38" t="str">
        <f t="shared" si="111"/>
        <v/>
      </c>
      <c r="BS472" s="38" t="str">
        <f t="shared" si="112"/>
        <v/>
      </c>
      <c r="BT472" s="10" t="str">
        <f>IF(ISBLANK($W472),"",MATCH($CA472,Bkgd_AvoidedCosts!$A$1:$A$405,FALSE))</f>
        <v/>
      </c>
      <c r="BU472" s="10" t="str">
        <f>IF(ISBLANK($W472),"",MATCH(CB472&amp;BZ472,Bkgd_AvoidedCosts!$2:$2,FALSE))</f>
        <v/>
      </c>
      <c r="BV472" s="42" t="str">
        <f ca="1">IF(ISBLANK($W472),"",OFFSET(Measure_List!$A$2,$CC472,BV$5))</f>
        <v/>
      </c>
      <c r="BW472" s="42" t="str">
        <f ca="1">IF(ISBLANK($W472),"",OFFSET(Measure_List!$A$2,$CC472,BW$5))</f>
        <v/>
      </c>
      <c r="BX472" s="42" t="str">
        <f ca="1">IF(ISBLANK($W472),"",OFFSET(Measure_List!$A$2,$CC472,BX$5))</f>
        <v/>
      </c>
      <c r="BY472" s="42" t="str">
        <f ca="1">IF(ISBLANK($W472),"",OFFSET(Measure_List!$A$2,$CC472,BY$5))</f>
        <v/>
      </c>
      <c r="BZ472" s="42" t="str">
        <f ca="1">IF(ISBLANK($W472),"",OFFSET(Measure_List!$A$2,$CC472,BZ$5))</f>
        <v/>
      </c>
      <c r="CA472" s="42" t="str">
        <f ca="1">IF(ISBLANK($W472),"",OFFSET(Measure_List!$A$2,$CC472,CA$5))</f>
        <v/>
      </c>
      <c r="CB472" s="42" t="str">
        <f ca="1">IF(ISBLANK($W472),"",OFFSET(Measure_List!$A$2,$CC472,CB$5))</f>
        <v/>
      </c>
      <c r="CC472" s="42" t="str">
        <f>IF(ISBLANK($W472),"",MATCH($W472,Measure_List!$A$2:$A$4929,FALSE)-1)</f>
        <v/>
      </c>
      <c r="CD472" s="54" t="str">
        <f t="shared" si="113"/>
        <v/>
      </c>
      <c r="CE472" s="55" t="str">
        <f t="shared" si="120"/>
        <v/>
      </c>
      <c r="CF472" s="55" t="str">
        <f>IF(ISBLANK(W472),"",MATCH(P472,'Funding Input and Summary'!$A$5:$A$254,0))</f>
        <v/>
      </c>
      <c r="CG472" s="202" t="str">
        <f>IF(W472="","",IF(ISERROR(VLOOKUP(W472,Measure_List!$A$3:$A$1000,1,FALSE)),1,""))</f>
        <v/>
      </c>
      <c r="CH472" s="46" t="str">
        <f ca="1">IF(BV472="","",IF(BV472&lt;&gt;OFFSET('Funding Input and Summary'!$AE$4,$CF472,0),1,""))</f>
        <v/>
      </c>
      <c r="CI472" s="46" t="str">
        <f ca="1">IF(ISBLANK(W472),"",IF(BZ472&lt;&gt;IF(OFFSET('Funding Input and Summary'!$AG$4,$CF472,0)="Retrofit","R","L"),1,""))</f>
        <v/>
      </c>
      <c r="CJ472" s="46" t="str">
        <f t="shared" si="114"/>
        <v/>
      </c>
      <c r="CK472" s="46" t="str">
        <f ca="1">IF(W472="","",IF(M472&lt;&gt;OFFSET('Funding Input and Summary'!$AF$4,$CF472,0),1,""))</f>
        <v/>
      </c>
      <c r="CL472" s="46" t="str">
        <f t="shared" ca="1" si="121"/>
        <v/>
      </c>
      <c r="CM472" s="46" t="str">
        <f t="shared" si="115"/>
        <v/>
      </c>
      <c r="CN472" s="63"/>
      <c r="CO472" s="63"/>
      <c r="CP472" s="63"/>
      <c r="CQ472" s="63"/>
      <c r="CR472" s="63"/>
    </row>
    <row r="473" spans="1:96" ht="15" x14ac:dyDescent="0.25">
      <c r="A473" s="244" t="str">
        <f t="shared" ca="1" si="116"/>
        <v/>
      </c>
      <c r="B473" s="59"/>
      <c r="C473" s="47"/>
      <c r="D473" s="47"/>
      <c r="E473" s="47"/>
      <c r="F473" s="47"/>
      <c r="G473" s="47"/>
      <c r="H473" s="48"/>
      <c r="I473" s="47"/>
      <c r="J473" s="49"/>
      <c r="K473" s="49"/>
      <c r="L473" s="49"/>
      <c r="M473" s="50"/>
      <c r="N473" s="50"/>
      <c r="O473" s="52"/>
      <c r="P473" s="32"/>
      <c r="Q473" s="32"/>
      <c r="R473" s="20"/>
      <c r="S473" s="51"/>
      <c r="T473" s="275"/>
      <c r="U473" s="51"/>
      <c r="V473" s="51"/>
      <c r="W473" s="62"/>
      <c r="X473" s="52"/>
      <c r="Y473" s="12"/>
      <c r="Z473" s="12"/>
      <c r="AA473" s="276"/>
      <c r="AB473" s="276"/>
      <c r="AC473" s="254"/>
      <c r="AD473" s="254"/>
      <c r="AE473" s="12"/>
      <c r="AF473" s="12"/>
      <c r="AG473" s="254"/>
      <c r="AH473" s="274"/>
      <c r="AI473" s="51"/>
      <c r="AJ473" s="51"/>
      <c r="AK473" s="248"/>
      <c r="AL473" s="248"/>
      <c r="AM473" s="248"/>
      <c r="AN473" s="254"/>
      <c r="AO473" s="254"/>
      <c r="AP473" s="254"/>
      <c r="AQ473" s="274"/>
      <c r="AR473" s="274"/>
      <c r="AS473" s="274"/>
      <c r="AT473" s="254"/>
      <c r="AU473" s="274"/>
      <c r="AV473" s="276"/>
      <c r="AW473" s="276"/>
      <c r="AX473" s="276"/>
      <c r="AY473" s="12"/>
      <c r="AZ473" s="12"/>
      <c r="BA473" s="12"/>
      <c r="BB473" s="12"/>
      <c r="BC473" s="12"/>
      <c r="BD473" s="53"/>
      <c r="BE473" s="11" t="str">
        <f ca="1">IF(OR(ISBLANK($W473),ISBLANK($M473)),"",OFFSET(Measure_List!$J$2,MATCH($W473,Measure_List!$A$3:$A$4922,FALSE),MATCH(M473,Measure_List!$J$2:$BA$2,1)-1))</f>
        <v/>
      </c>
      <c r="BF473" s="36" t="str">
        <f>IF(ISBLANK($W473),"",(-1)*PV('Drop Downs'!$F$2,CB473,$AE473))</f>
        <v/>
      </c>
      <c r="BG473" s="11" t="str">
        <f t="shared" si="107"/>
        <v/>
      </c>
      <c r="BH473" s="34" t="str">
        <f t="shared" si="117"/>
        <v/>
      </c>
      <c r="BI473" s="36" t="str">
        <f t="shared" si="108"/>
        <v/>
      </c>
      <c r="BJ473" s="34" t="str">
        <f>IF(ISBLANK($W473),"",AB473*'Drop Downs'!$F$1)</f>
        <v/>
      </c>
      <c r="BK473" s="36" t="str">
        <f t="shared" si="118"/>
        <v/>
      </c>
      <c r="BL473" s="36" t="str">
        <f>IF(ISBLANK($W473),"",(-1)*PV('Drop Downs'!$F$2,$CB473,$AD473))</f>
        <v/>
      </c>
      <c r="BM473" s="36" t="str">
        <f>IF(ISBLANK($W473),"",(-1)*PV('Drop Downs'!$F$2,CB473,$AF473))</f>
        <v/>
      </c>
      <c r="BN473" s="11" t="str">
        <f t="shared" si="119"/>
        <v/>
      </c>
      <c r="BO473" s="11" t="str">
        <f t="shared" si="109"/>
        <v/>
      </c>
      <c r="BP473" s="11" t="str">
        <f t="shared" si="110"/>
        <v/>
      </c>
      <c r="BQ473" s="36" t="str">
        <f ca="1">IF(ISBLANK($W473),"",OFFSET(Bkgd_AvoidedCosts!$A$1,BT473-1,BU473-1))</f>
        <v/>
      </c>
      <c r="BR473" s="38" t="str">
        <f t="shared" si="111"/>
        <v/>
      </c>
      <c r="BS473" s="38" t="str">
        <f t="shared" si="112"/>
        <v/>
      </c>
      <c r="BT473" s="10" t="str">
        <f>IF(ISBLANK($W473),"",MATCH($CA473,Bkgd_AvoidedCosts!$A$1:$A$405,FALSE))</f>
        <v/>
      </c>
      <c r="BU473" s="10" t="str">
        <f>IF(ISBLANK($W473),"",MATCH(CB473&amp;BZ473,Bkgd_AvoidedCosts!$2:$2,FALSE))</f>
        <v/>
      </c>
      <c r="BV473" s="42" t="str">
        <f ca="1">IF(ISBLANK($W473),"",OFFSET(Measure_List!$A$2,$CC473,BV$5))</f>
        <v/>
      </c>
      <c r="BW473" s="42" t="str">
        <f ca="1">IF(ISBLANK($W473),"",OFFSET(Measure_List!$A$2,$CC473,BW$5))</f>
        <v/>
      </c>
      <c r="BX473" s="42" t="str">
        <f ca="1">IF(ISBLANK($W473),"",OFFSET(Measure_List!$A$2,$CC473,BX$5))</f>
        <v/>
      </c>
      <c r="BY473" s="42" t="str">
        <f ca="1">IF(ISBLANK($W473),"",OFFSET(Measure_List!$A$2,$CC473,BY$5))</f>
        <v/>
      </c>
      <c r="BZ473" s="42" t="str">
        <f ca="1">IF(ISBLANK($W473),"",OFFSET(Measure_List!$A$2,$CC473,BZ$5))</f>
        <v/>
      </c>
      <c r="CA473" s="42" t="str">
        <f ca="1">IF(ISBLANK($W473),"",OFFSET(Measure_List!$A$2,$CC473,CA$5))</f>
        <v/>
      </c>
      <c r="CB473" s="42" t="str">
        <f ca="1">IF(ISBLANK($W473),"",OFFSET(Measure_List!$A$2,$CC473,CB$5))</f>
        <v/>
      </c>
      <c r="CC473" s="42" t="str">
        <f>IF(ISBLANK($W473),"",MATCH($W473,Measure_List!$A$2:$A$4929,FALSE)-1)</f>
        <v/>
      </c>
      <c r="CD473" s="54" t="str">
        <f t="shared" si="113"/>
        <v/>
      </c>
      <c r="CE473" s="55" t="str">
        <f t="shared" si="120"/>
        <v/>
      </c>
      <c r="CF473" s="55" t="str">
        <f>IF(ISBLANK(W473),"",MATCH(P473,'Funding Input and Summary'!$A$5:$A$254,0))</f>
        <v/>
      </c>
      <c r="CG473" s="202" t="str">
        <f>IF(W473="","",IF(ISERROR(VLOOKUP(W473,Measure_List!$A$3:$A$1000,1,FALSE)),1,""))</f>
        <v/>
      </c>
      <c r="CH473" s="46" t="str">
        <f ca="1">IF(BV473="","",IF(BV473&lt;&gt;OFFSET('Funding Input and Summary'!$AE$4,$CF473,0),1,""))</f>
        <v/>
      </c>
      <c r="CI473" s="46" t="str">
        <f ca="1">IF(ISBLANK(W473),"",IF(BZ473&lt;&gt;IF(OFFSET('Funding Input and Summary'!$AG$4,$CF473,0)="Retrofit","R","L"),1,""))</f>
        <v/>
      </c>
      <c r="CJ473" s="46" t="str">
        <f t="shared" si="114"/>
        <v/>
      </c>
      <c r="CK473" s="46" t="str">
        <f ca="1">IF(W473="","",IF(M473&lt;&gt;OFFSET('Funding Input and Summary'!$AF$4,$CF473,0),1,""))</f>
        <v/>
      </c>
      <c r="CL473" s="46" t="str">
        <f t="shared" ca="1" si="121"/>
        <v/>
      </c>
      <c r="CM473" s="46" t="str">
        <f t="shared" si="115"/>
        <v/>
      </c>
      <c r="CN473" s="63"/>
      <c r="CO473" s="63"/>
      <c r="CP473" s="63"/>
      <c r="CQ473" s="63"/>
      <c r="CR473" s="63"/>
    </row>
    <row r="474" spans="1:96" ht="15" x14ac:dyDescent="0.25">
      <c r="A474" s="244" t="str">
        <f t="shared" ca="1" si="116"/>
        <v/>
      </c>
      <c r="B474" s="59"/>
      <c r="C474" s="47"/>
      <c r="D474" s="47"/>
      <c r="E474" s="47"/>
      <c r="F474" s="47"/>
      <c r="G474" s="47"/>
      <c r="H474" s="48"/>
      <c r="I474" s="47"/>
      <c r="J474" s="49"/>
      <c r="K474" s="49"/>
      <c r="L474" s="49"/>
      <c r="M474" s="50"/>
      <c r="N474" s="50"/>
      <c r="O474" s="52"/>
      <c r="P474" s="32"/>
      <c r="Q474" s="32"/>
      <c r="R474" s="20"/>
      <c r="S474" s="51"/>
      <c r="T474" s="275"/>
      <c r="U474" s="51"/>
      <c r="V474" s="51"/>
      <c r="W474" s="62"/>
      <c r="X474" s="52"/>
      <c r="Y474" s="12"/>
      <c r="Z474" s="12"/>
      <c r="AA474" s="276"/>
      <c r="AB474" s="276"/>
      <c r="AC474" s="254"/>
      <c r="AD474" s="254"/>
      <c r="AE474" s="12"/>
      <c r="AF474" s="12"/>
      <c r="AG474" s="254"/>
      <c r="AH474" s="274"/>
      <c r="AI474" s="51"/>
      <c r="AJ474" s="51"/>
      <c r="AK474" s="248"/>
      <c r="AL474" s="248"/>
      <c r="AM474" s="248"/>
      <c r="AN474" s="254"/>
      <c r="AO474" s="254"/>
      <c r="AP474" s="254"/>
      <c r="AQ474" s="274"/>
      <c r="AR474" s="274"/>
      <c r="AS474" s="274"/>
      <c r="AT474" s="254"/>
      <c r="AU474" s="274"/>
      <c r="AV474" s="276"/>
      <c r="AW474" s="276"/>
      <c r="AX474" s="276"/>
      <c r="AY474" s="12"/>
      <c r="AZ474" s="12"/>
      <c r="BA474" s="12"/>
      <c r="BB474" s="12"/>
      <c r="BC474" s="12"/>
      <c r="BD474" s="53"/>
      <c r="BE474" s="11" t="str">
        <f ca="1">IF(OR(ISBLANK($W474),ISBLANK($M474)),"",OFFSET(Measure_List!$J$2,MATCH($W474,Measure_List!$A$3:$A$4922,FALSE),MATCH(M474,Measure_List!$J$2:$BA$2,1)-1))</f>
        <v/>
      </c>
      <c r="BF474" s="36" t="str">
        <f>IF(ISBLANK($W474),"",(-1)*PV('Drop Downs'!$F$2,CB474,$AE474))</f>
        <v/>
      </c>
      <c r="BG474" s="11" t="str">
        <f t="shared" si="107"/>
        <v/>
      </c>
      <c r="BH474" s="34" t="str">
        <f t="shared" si="117"/>
        <v/>
      </c>
      <c r="BI474" s="36" t="str">
        <f t="shared" si="108"/>
        <v/>
      </c>
      <c r="BJ474" s="34" t="str">
        <f>IF(ISBLANK($W474),"",AB474*'Drop Downs'!$F$1)</f>
        <v/>
      </c>
      <c r="BK474" s="36" t="str">
        <f t="shared" si="118"/>
        <v/>
      </c>
      <c r="BL474" s="36" t="str">
        <f>IF(ISBLANK($W474),"",(-1)*PV('Drop Downs'!$F$2,$CB474,$AD474))</f>
        <v/>
      </c>
      <c r="BM474" s="36" t="str">
        <f>IF(ISBLANK($W474),"",(-1)*PV('Drop Downs'!$F$2,CB474,$AF474))</f>
        <v/>
      </c>
      <c r="BN474" s="11" t="str">
        <f t="shared" si="119"/>
        <v/>
      </c>
      <c r="BO474" s="11" t="str">
        <f t="shared" si="109"/>
        <v/>
      </c>
      <c r="BP474" s="11" t="str">
        <f t="shared" si="110"/>
        <v/>
      </c>
      <c r="BQ474" s="36" t="str">
        <f ca="1">IF(ISBLANK($W474),"",OFFSET(Bkgd_AvoidedCosts!$A$1,BT474-1,BU474-1))</f>
        <v/>
      </c>
      <c r="BR474" s="38" t="str">
        <f t="shared" si="111"/>
        <v/>
      </c>
      <c r="BS474" s="38" t="str">
        <f t="shared" si="112"/>
        <v/>
      </c>
      <c r="BT474" s="10" t="str">
        <f>IF(ISBLANK($W474),"",MATCH($CA474,Bkgd_AvoidedCosts!$A$1:$A$405,FALSE))</f>
        <v/>
      </c>
      <c r="BU474" s="10" t="str">
        <f>IF(ISBLANK($W474),"",MATCH(CB474&amp;BZ474,Bkgd_AvoidedCosts!$2:$2,FALSE))</f>
        <v/>
      </c>
      <c r="BV474" s="42" t="str">
        <f ca="1">IF(ISBLANK($W474),"",OFFSET(Measure_List!$A$2,$CC474,BV$5))</f>
        <v/>
      </c>
      <c r="BW474" s="42" t="str">
        <f ca="1">IF(ISBLANK($W474),"",OFFSET(Measure_List!$A$2,$CC474,BW$5))</f>
        <v/>
      </c>
      <c r="BX474" s="42" t="str">
        <f ca="1">IF(ISBLANK($W474),"",OFFSET(Measure_List!$A$2,$CC474,BX$5))</f>
        <v/>
      </c>
      <c r="BY474" s="42" t="str">
        <f ca="1">IF(ISBLANK($W474),"",OFFSET(Measure_List!$A$2,$CC474,BY$5))</f>
        <v/>
      </c>
      <c r="BZ474" s="42" t="str">
        <f ca="1">IF(ISBLANK($W474),"",OFFSET(Measure_List!$A$2,$CC474,BZ$5))</f>
        <v/>
      </c>
      <c r="CA474" s="42" t="str">
        <f ca="1">IF(ISBLANK($W474),"",OFFSET(Measure_List!$A$2,$CC474,CA$5))</f>
        <v/>
      </c>
      <c r="CB474" s="42" t="str">
        <f ca="1">IF(ISBLANK($W474),"",OFFSET(Measure_List!$A$2,$CC474,CB$5))</f>
        <v/>
      </c>
      <c r="CC474" s="42" t="str">
        <f>IF(ISBLANK($W474),"",MATCH($W474,Measure_List!$A$2:$A$4929,FALSE)-1)</f>
        <v/>
      </c>
      <c r="CD474" s="54" t="str">
        <f t="shared" si="113"/>
        <v/>
      </c>
      <c r="CE474" s="55" t="str">
        <f t="shared" si="120"/>
        <v/>
      </c>
      <c r="CF474" s="55" t="str">
        <f>IF(ISBLANK(W474),"",MATCH(P474,'Funding Input and Summary'!$A$5:$A$254,0))</f>
        <v/>
      </c>
      <c r="CG474" s="202" t="str">
        <f>IF(W474="","",IF(ISERROR(VLOOKUP(W474,Measure_List!$A$3:$A$1000,1,FALSE)),1,""))</f>
        <v/>
      </c>
      <c r="CH474" s="46" t="str">
        <f ca="1">IF(BV474="","",IF(BV474&lt;&gt;OFFSET('Funding Input and Summary'!$AE$4,$CF474,0),1,""))</f>
        <v/>
      </c>
      <c r="CI474" s="46" t="str">
        <f ca="1">IF(ISBLANK(W474),"",IF(BZ474&lt;&gt;IF(OFFSET('Funding Input and Summary'!$AG$4,$CF474,0)="Retrofit","R","L"),1,""))</f>
        <v/>
      </c>
      <c r="CJ474" s="46" t="str">
        <f t="shared" si="114"/>
        <v/>
      </c>
      <c r="CK474" s="46" t="str">
        <f ca="1">IF(W474="","",IF(M474&lt;&gt;OFFSET('Funding Input and Summary'!$AF$4,$CF474,0),1,""))</f>
        <v/>
      </c>
      <c r="CL474" s="46" t="str">
        <f t="shared" ca="1" si="121"/>
        <v/>
      </c>
      <c r="CM474" s="46" t="str">
        <f t="shared" si="115"/>
        <v/>
      </c>
      <c r="CN474" s="63"/>
      <c r="CO474" s="63"/>
      <c r="CP474" s="63"/>
      <c r="CQ474" s="63"/>
      <c r="CR474" s="63"/>
    </row>
    <row r="475" spans="1:96" ht="15" x14ac:dyDescent="0.25">
      <c r="A475" s="244" t="str">
        <f t="shared" ca="1" si="116"/>
        <v/>
      </c>
      <c r="B475" s="59"/>
      <c r="C475" s="47"/>
      <c r="D475" s="47"/>
      <c r="E475" s="47"/>
      <c r="F475" s="47"/>
      <c r="G475" s="47"/>
      <c r="H475" s="48"/>
      <c r="I475" s="47"/>
      <c r="J475" s="49"/>
      <c r="K475" s="49"/>
      <c r="L475" s="49"/>
      <c r="M475" s="50"/>
      <c r="N475" s="50"/>
      <c r="O475" s="52"/>
      <c r="P475" s="32"/>
      <c r="Q475" s="32"/>
      <c r="R475" s="20"/>
      <c r="S475" s="51"/>
      <c r="T475" s="275"/>
      <c r="U475" s="51"/>
      <c r="V475" s="51"/>
      <c r="W475" s="62"/>
      <c r="X475" s="52"/>
      <c r="Y475" s="12"/>
      <c r="Z475" s="12"/>
      <c r="AA475" s="276"/>
      <c r="AB475" s="276"/>
      <c r="AC475" s="254"/>
      <c r="AD475" s="254"/>
      <c r="AE475" s="12"/>
      <c r="AF475" s="12"/>
      <c r="AG475" s="254"/>
      <c r="AH475" s="274"/>
      <c r="AI475" s="51"/>
      <c r="AJ475" s="51"/>
      <c r="AK475" s="248"/>
      <c r="AL475" s="248"/>
      <c r="AM475" s="248"/>
      <c r="AN475" s="254"/>
      <c r="AO475" s="254"/>
      <c r="AP475" s="254"/>
      <c r="AQ475" s="274"/>
      <c r="AR475" s="274"/>
      <c r="AS475" s="274"/>
      <c r="AT475" s="254"/>
      <c r="AU475" s="274"/>
      <c r="AV475" s="276"/>
      <c r="AW475" s="276"/>
      <c r="AX475" s="276"/>
      <c r="AY475" s="12"/>
      <c r="AZ475" s="12"/>
      <c r="BA475" s="12"/>
      <c r="BB475" s="12"/>
      <c r="BC475" s="12"/>
      <c r="BD475" s="53"/>
      <c r="BE475" s="11" t="str">
        <f ca="1">IF(OR(ISBLANK($W475),ISBLANK($M475)),"",OFFSET(Measure_List!$J$2,MATCH($W475,Measure_List!$A$3:$A$4922,FALSE),MATCH(M475,Measure_List!$J$2:$BA$2,1)-1))</f>
        <v/>
      </c>
      <c r="BF475" s="36" t="str">
        <f>IF(ISBLANK($W475),"",(-1)*PV('Drop Downs'!$F$2,CB475,$AE475))</f>
        <v/>
      </c>
      <c r="BG475" s="11" t="str">
        <f t="shared" si="107"/>
        <v/>
      </c>
      <c r="BH475" s="34" t="str">
        <f t="shared" si="117"/>
        <v/>
      </c>
      <c r="BI475" s="36" t="str">
        <f t="shared" si="108"/>
        <v/>
      </c>
      <c r="BJ475" s="34" t="str">
        <f>IF(ISBLANK($W475),"",AB475*'Drop Downs'!$F$1)</f>
        <v/>
      </c>
      <c r="BK475" s="36" t="str">
        <f t="shared" si="118"/>
        <v/>
      </c>
      <c r="BL475" s="36" t="str">
        <f>IF(ISBLANK($W475),"",(-1)*PV('Drop Downs'!$F$2,$CB475,$AD475))</f>
        <v/>
      </c>
      <c r="BM475" s="36" t="str">
        <f>IF(ISBLANK($W475),"",(-1)*PV('Drop Downs'!$F$2,CB475,$AF475))</f>
        <v/>
      </c>
      <c r="BN475" s="11" t="str">
        <f t="shared" si="119"/>
        <v/>
      </c>
      <c r="BO475" s="11" t="str">
        <f t="shared" si="109"/>
        <v/>
      </c>
      <c r="BP475" s="11" t="str">
        <f t="shared" si="110"/>
        <v/>
      </c>
      <c r="BQ475" s="36" t="str">
        <f ca="1">IF(ISBLANK($W475),"",OFFSET(Bkgd_AvoidedCosts!$A$1,BT475-1,BU475-1))</f>
        <v/>
      </c>
      <c r="BR475" s="38" t="str">
        <f t="shared" si="111"/>
        <v/>
      </c>
      <c r="BS475" s="38" t="str">
        <f t="shared" si="112"/>
        <v/>
      </c>
      <c r="BT475" s="10" t="str">
        <f>IF(ISBLANK($W475),"",MATCH($CA475,Bkgd_AvoidedCosts!$A$1:$A$405,FALSE))</f>
        <v/>
      </c>
      <c r="BU475" s="10" t="str">
        <f>IF(ISBLANK($W475),"",MATCH(CB475&amp;BZ475,Bkgd_AvoidedCosts!$2:$2,FALSE))</f>
        <v/>
      </c>
      <c r="BV475" s="42" t="str">
        <f ca="1">IF(ISBLANK($W475),"",OFFSET(Measure_List!$A$2,$CC475,BV$5))</f>
        <v/>
      </c>
      <c r="BW475" s="42" t="str">
        <f ca="1">IF(ISBLANK($W475),"",OFFSET(Measure_List!$A$2,$CC475,BW$5))</f>
        <v/>
      </c>
      <c r="BX475" s="42" t="str">
        <f ca="1">IF(ISBLANK($W475),"",OFFSET(Measure_List!$A$2,$CC475,BX$5))</f>
        <v/>
      </c>
      <c r="BY475" s="42" t="str">
        <f ca="1">IF(ISBLANK($W475),"",OFFSET(Measure_List!$A$2,$CC475,BY$5))</f>
        <v/>
      </c>
      <c r="BZ475" s="42" t="str">
        <f ca="1">IF(ISBLANK($W475),"",OFFSET(Measure_List!$A$2,$CC475,BZ$5))</f>
        <v/>
      </c>
      <c r="CA475" s="42" t="str">
        <f ca="1">IF(ISBLANK($W475),"",OFFSET(Measure_List!$A$2,$CC475,CA$5))</f>
        <v/>
      </c>
      <c r="CB475" s="42" t="str">
        <f ca="1">IF(ISBLANK($W475),"",OFFSET(Measure_List!$A$2,$CC475,CB$5))</f>
        <v/>
      </c>
      <c r="CC475" s="42" t="str">
        <f>IF(ISBLANK($W475),"",MATCH($W475,Measure_List!$A$2:$A$4929,FALSE)-1)</f>
        <v/>
      </c>
      <c r="CD475" s="54" t="str">
        <f t="shared" si="113"/>
        <v/>
      </c>
      <c r="CE475" s="55" t="str">
        <f t="shared" si="120"/>
        <v/>
      </c>
      <c r="CF475" s="55" t="str">
        <f>IF(ISBLANK(W475),"",MATCH(P475,'Funding Input and Summary'!$A$5:$A$254,0))</f>
        <v/>
      </c>
      <c r="CG475" s="202" t="str">
        <f>IF(W475="","",IF(ISERROR(VLOOKUP(W475,Measure_List!$A$3:$A$1000,1,FALSE)),1,""))</f>
        <v/>
      </c>
      <c r="CH475" s="46" t="str">
        <f ca="1">IF(BV475="","",IF(BV475&lt;&gt;OFFSET('Funding Input and Summary'!$AE$4,$CF475,0),1,""))</f>
        <v/>
      </c>
      <c r="CI475" s="46" t="str">
        <f ca="1">IF(ISBLANK(W475),"",IF(BZ475&lt;&gt;IF(OFFSET('Funding Input and Summary'!$AG$4,$CF475,0)="Retrofit","R","L"),1,""))</f>
        <v/>
      </c>
      <c r="CJ475" s="46" t="str">
        <f t="shared" si="114"/>
        <v/>
      </c>
      <c r="CK475" s="46" t="str">
        <f ca="1">IF(W475="","",IF(M475&lt;&gt;OFFSET('Funding Input and Summary'!$AF$4,$CF475,0),1,""))</f>
        <v/>
      </c>
      <c r="CL475" s="46" t="str">
        <f t="shared" ca="1" si="121"/>
        <v/>
      </c>
      <c r="CM475" s="46" t="str">
        <f t="shared" si="115"/>
        <v/>
      </c>
      <c r="CN475" s="63"/>
      <c r="CO475" s="63"/>
      <c r="CP475" s="63"/>
      <c r="CQ475" s="63"/>
      <c r="CR475" s="63"/>
    </row>
    <row r="476" spans="1:96" ht="15" x14ac:dyDescent="0.25">
      <c r="A476" s="244" t="str">
        <f t="shared" ca="1" si="116"/>
        <v/>
      </c>
      <c r="B476" s="59"/>
      <c r="C476" s="47"/>
      <c r="D476" s="47"/>
      <c r="E476" s="47"/>
      <c r="F476" s="47"/>
      <c r="G476" s="47"/>
      <c r="H476" s="48"/>
      <c r="I476" s="47"/>
      <c r="J476" s="49"/>
      <c r="K476" s="49"/>
      <c r="L476" s="49"/>
      <c r="M476" s="50"/>
      <c r="N476" s="50"/>
      <c r="O476" s="52"/>
      <c r="P476" s="32"/>
      <c r="Q476" s="32"/>
      <c r="R476" s="20"/>
      <c r="S476" s="51"/>
      <c r="T476" s="275"/>
      <c r="U476" s="51"/>
      <c r="V476" s="51"/>
      <c r="W476" s="62"/>
      <c r="X476" s="52"/>
      <c r="Y476" s="12"/>
      <c r="Z476" s="12"/>
      <c r="AA476" s="276"/>
      <c r="AB476" s="276"/>
      <c r="AC476" s="254"/>
      <c r="AD476" s="254"/>
      <c r="AE476" s="12"/>
      <c r="AF476" s="12"/>
      <c r="AG476" s="254"/>
      <c r="AH476" s="274"/>
      <c r="AI476" s="51"/>
      <c r="AJ476" s="51"/>
      <c r="AK476" s="248"/>
      <c r="AL476" s="248"/>
      <c r="AM476" s="248"/>
      <c r="AN476" s="254"/>
      <c r="AO476" s="254"/>
      <c r="AP476" s="254"/>
      <c r="AQ476" s="274"/>
      <c r="AR476" s="274"/>
      <c r="AS476" s="274"/>
      <c r="AT476" s="254"/>
      <c r="AU476" s="274"/>
      <c r="AV476" s="276"/>
      <c r="AW476" s="276"/>
      <c r="AX476" s="276"/>
      <c r="AY476" s="12"/>
      <c r="AZ476" s="12"/>
      <c r="BA476" s="12"/>
      <c r="BB476" s="12"/>
      <c r="BC476" s="12"/>
      <c r="BD476" s="53"/>
      <c r="BE476" s="11" t="str">
        <f ca="1">IF(OR(ISBLANK($W476),ISBLANK($M476)),"",OFFSET(Measure_List!$J$2,MATCH($W476,Measure_List!$A$3:$A$4922,FALSE),MATCH(M476,Measure_List!$J$2:$BA$2,1)-1))</f>
        <v/>
      </c>
      <c r="BF476" s="36" t="str">
        <f>IF(ISBLANK($W476),"",(-1)*PV('Drop Downs'!$F$2,CB476,$AE476))</f>
        <v/>
      </c>
      <c r="BG476" s="11" t="str">
        <f t="shared" si="107"/>
        <v/>
      </c>
      <c r="BH476" s="34" t="str">
        <f t="shared" si="117"/>
        <v/>
      </c>
      <c r="BI476" s="36" t="str">
        <f t="shared" si="108"/>
        <v/>
      </c>
      <c r="BJ476" s="34" t="str">
        <f>IF(ISBLANK($W476),"",AB476*'Drop Downs'!$F$1)</f>
        <v/>
      </c>
      <c r="BK476" s="36" t="str">
        <f t="shared" si="118"/>
        <v/>
      </c>
      <c r="BL476" s="36" t="str">
        <f>IF(ISBLANK($W476),"",(-1)*PV('Drop Downs'!$F$2,$CB476,$AD476))</f>
        <v/>
      </c>
      <c r="BM476" s="36" t="str">
        <f>IF(ISBLANK($W476),"",(-1)*PV('Drop Downs'!$F$2,CB476,$AF476))</f>
        <v/>
      </c>
      <c r="BN476" s="11" t="str">
        <f t="shared" si="119"/>
        <v/>
      </c>
      <c r="BO476" s="11" t="str">
        <f t="shared" si="109"/>
        <v/>
      </c>
      <c r="BP476" s="11" t="str">
        <f t="shared" si="110"/>
        <v/>
      </c>
      <c r="BQ476" s="36" t="str">
        <f ca="1">IF(ISBLANK($W476),"",OFFSET(Bkgd_AvoidedCosts!$A$1,BT476-1,BU476-1))</f>
        <v/>
      </c>
      <c r="BR476" s="38" t="str">
        <f t="shared" si="111"/>
        <v/>
      </c>
      <c r="BS476" s="38" t="str">
        <f t="shared" si="112"/>
        <v/>
      </c>
      <c r="BT476" s="10" t="str">
        <f>IF(ISBLANK($W476),"",MATCH($CA476,Bkgd_AvoidedCosts!$A$1:$A$405,FALSE))</f>
        <v/>
      </c>
      <c r="BU476" s="10" t="str">
        <f>IF(ISBLANK($W476),"",MATCH(CB476&amp;BZ476,Bkgd_AvoidedCosts!$2:$2,FALSE))</f>
        <v/>
      </c>
      <c r="BV476" s="42" t="str">
        <f ca="1">IF(ISBLANK($W476),"",OFFSET(Measure_List!$A$2,$CC476,BV$5))</f>
        <v/>
      </c>
      <c r="BW476" s="42" t="str">
        <f ca="1">IF(ISBLANK($W476),"",OFFSET(Measure_List!$A$2,$CC476,BW$5))</f>
        <v/>
      </c>
      <c r="BX476" s="42" t="str">
        <f ca="1">IF(ISBLANK($W476),"",OFFSET(Measure_List!$A$2,$CC476,BX$5))</f>
        <v/>
      </c>
      <c r="BY476" s="42" t="str">
        <f ca="1">IF(ISBLANK($W476),"",OFFSET(Measure_List!$A$2,$CC476,BY$5))</f>
        <v/>
      </c>
      <c r="BZ476" s="42" t="str">
        <f ca="1">IF(ISBLANK($W476),"",OFFSET(Measure_List!$A$2,$CC476,BZ$5))</f>
        <v/>
      </c>
      <c r="CA476" s="42" t="str">
        <f ca="1">IF(ISBLANK($W476),"",OFFSET(Measure_List!$A$2,$CC476,CA$5))</f>
        <v/>
      </c>
      <c r="CB476" s="42" t="str">
        <f ca="1">IF(ISBLANK($W476),"",OFFSET(Measure_List!$A$2,$CC476,CB$5))</f>
        <v/>
      </c>
      <c r="CC476" s="42" t="str">
        <f>IF(ISBLANK($W476),"",MATCH($W476,Measure_List!$A$2:$A$4929,FALSE)-1)</f>
        <v/>
      </c>
      <c r="CD476" s="54" t="str">
        <f t="shared" si="113"/>
        <v/>
      </c>
      <c r="CE476" s="55" t="str">
        <f t="shared" si="120"/>
        <v/>
      </c>
      <c r="CF476" s="55" t="str">
        <f>IF(ISBLANK(W476),"",MATCH(P476,'Funding Input and Summary'!$A$5:$A$254,0))</f>
        <v/>
      </c>
      <c r="CG476" s="202" t="str">
        <f>IF(W476="","",IF(ISERROR(VLOOKUP(W476,Measure_List!$A$3:$A$1000,1,FALSE)),1,""))</f>
        <v/>
      </c>
      <c r="CH476" s="46" t="str">
        <f ca="1">IF(BV476="","",IF(BV476&lt;&gt;OFFSET('Funding Input and Summary'!$AE$4,$CF476,0),1,""))</f>
        <v/>
      </c>
      <c r="CI476" s="46" t="str">
        <f ca="1">IF(ISBLANK(W476),"",IF(BZ476&lt;&gt;IF(OFFSET('Funding Input and Summary'!$AG$4,$CF476,0)="Retrofit","R","L"),1,""))</f>
        <v/>
      </c>
      <c r="CJ476" s="46" t="str">
        <f t="shared" si="114"/>
        <v/>
      </c>
      <c r="CK476" s="46" t="str">
        <f ca="1">IF(W476="","",IF(M476&lt;&gt;OFFSET('Funding Input and Summary'!$AF$4,$CF476,0),1,""))</f>
        <v/>
      </c>
      <c r="CL476" s="46" t="str">
        <f t="shared" ca="1" si="121"/>
        <v/>
      </c>
      <c r="CM476" s="46" t="str">
        <f t="shared" si="115"/>
        <v/>
      </c>
      <c r="CN476" s="63"/>
      <c r="CO476" s="63"/>
      <c r="CP476" s="63"/>
      <c r="CQ476" s="63"/>
      <c r="CR476" s="63"/>
    </row>
    <row r="477" spans="1:96" ht="15" x14ac:dyDescent="0.25">
      <c r="A477" s="244" t="str">
        <f t="shared" ca="1" si="116"/>
        <v/>
      </c>
      <c r="B477" s="59"/>
      <c r="C477" s="47"/>
      <c r="D477" s="47"/>
      <c r="E477" s="47"/>
      <c r="F477" s="47"/>
      <c r="G477" s="47"/>
      <c r="H477" s="48"/>
      <c r="I477" s="47"/>
      <c r="J477" s="49"/>
      <c r="K477" s="49"/>
      <c r="L477" s="49"/>
      <c r="M477" s="50"/>
      <c r="N477" s="50"/>
      <c r="O477" s="52"/>
      <c r="P477" s="32"/>
      <c r="Q477" s="32"/>
      <c r="R477" s="20"/>
      <c r="S477" s="51"/>
      <c r="T477" s="275"/>
      <c r="U477" s="51"/>
      <c r="V477" s="51"/>
      <c r="W477" s="62"/>
      <c r="X477" s="52"/>
      <c r="Y477" s="12"/>
      <c r="Z477" s="12"/>
      <c r="AA477" s="276"/>
      <c r="AB477" s="276"/>
      <c r="AC477" s="254"/>
      <c r="AD477" s="254"/>
      <c r="AE477" s="12"/>
      <c r="AF477" s="12"/>
      <c r="AG477" s="254"/>
      <c r="AH477" s="274"/>
      <c r="AI477" s="51"/>
      <c r="AJ477" s="51"/>
      <c r="AK477" s="248"/>
      <c r="AL477" s="248"/>
      <c r="AM477" s="248"/>
      <c r="AN477" s="254"/>
      <c r="AO477" s="254"/>
      <c r="AP477" s="254"/>
      <c r="AQ477" s="274"/>
      <c r="AR477" s="274"/>
      <c r="AS477" s="274"/>
      <c r="AT477" s="254"/>
      <c r="AU477" s="274"/>
      <c r="AV477" s="276"/>
      <c r="AW477" s="276"/>
      <c r="AX477" s="276"/>
      <c r="AY477" s="12"/>
      <c r="AZ477" s="12"/>
      <c r="BA477" s="12"/>
      <c r="BB477" s="12"/>
      <c r="BC477" s="12"/>
      <c r="BD477" s="53"/>
      <c r="BE477" s="11" t="str">
        <f ca="1">IF(OR(ISBLANK($W477),ISBLANK($M477)),"",OFFSET(Measure_List!$J$2,MATCH($W477,Measure_List!$A$3:$A$4922,FALSE),MATCH(M477,Measure_List!$J$2:$BA$2,1)-1))</f>
        <v/>
      </c>
      <c r="BF477" s="36" t="str">
        <f>IF(ISBLANK($W477),"",(-1)*PV('Drop Downs'!$F$2,CB477,$AE477))</f>
        <v/>
      </c>
      <c r="BG477" s="11" t="str">
        <f t="shared" si="107"/>
        <v/>
      </c>
      <c r="BH477" s="34" t="str">
        <f t="shared" si="117"/>
        <v/>
      </c>
      <c r="BI477" s="36" t="str">
        <f t="shared" si="108"/>
        <v/>
      </c>
      <c r="BJ477" s="34" t="str">
        <f>IF(ISBLANK($W477),"",AB477*'Drop Downs'!$F$1)</f>
        <v/>
      </c>
      <c r="BK477" s="36" t="str">
        <f t="shared" si="118"/>
        <v/>
      </c>
      <c r="BL477" s="36" t="str">
        <f>IF(ISBLANK($W477),"",(-1)*PV('Drop Downs'!$F$2,$CB477,$AD477))</f>
        <v/>
      </c>
      <c r="BM477" s="36" t="str">
        <f>IF(ISBLANK($W477),"",(-1)*PV('Drop Downs'!$F$2,CB477,$AF477))</f>
        <v/>
      </c>
      <c r="BN477" s="11" t="str">
        <f t="shared" si="119"/>
        <v/>
      </c>
      <c r="BO477" s="11" t="str">
        <f t="shared" si="109"/>
        <v/>
      </c>
      <c r="BP477" s="11" t="str">
        <f t="shared" si="110"/>
        <v/>
      </c>
      <c r="BQ477" s="36" t="str">
        <f ca="1">IF(ISBLANK($W477),"",OFFSET(Bkgd_AvoidedCosts!$A$1,BT477-1,BU477-1))</f>
        <v/>
      </c>
      <c r="BR477" s="38" t="str">
        <f t="shared" si="111"/>
        <v/>
      </c>
      <c r="BS477" s="38" t="str">
        <f t="shared" si="112"/>
        <v/>
      </c>
      <c r="BT477" s="10" t="str">
        <f>IF(ISBLANK($W477),"",MATCH($CA477,Bkgd_AvoidedCosts!$A$1:$A$405,FALSE))</f>
        <v/>
      </c>
      <c r="BU477" s="10" t="str">
        <f>IF(ISBLANK($W477),"",MATCH(CB477&amp;BZ477,Bkgd_AvoidedCosts!$2:$2,FALSE))</f>
        <v/>
      </c>
      <c r="BV477" s="42" t="str">
        <f ca="1">IF(ISBLANK($W477),"",OFFSET(Measure_List!$A$2,$CC477,BV$5))</f>
        <v/>
      </c>
      <c r="BW477" s="42" t="str">
        <f ca="1">IF(ISBLANK($W477),"",OFFSET(Measure_List!$A$2,$CC477,BW$5))</f>
        <v/>
      </c>
      <c r="BX477" s="42" t="str">
        <f ca="1">IF(ISBLANK($W477),"",OFFSET(Measure_List!$A$2,$CC477,BX$5))</f>
        <v/>
      </c>
      <c r="BY477" s="42" t="str">
        <f ca="1">IF(ISBLANK($W477),"",OFFSET(Measure_List!$A$2,$CC477,BY$5))</f>
        <v/>
      </c>
      <c r="BZ477" s="42" t="str">
        <f ca="1">IF(ISBLANK($W477),"",OFFSET(Measure_List!$A$2,$CC477,BZ$5))</f>
        <v/>
      </c>
      <c r="CA477" s="42" t="str">
        <f ca="1">IF(ISBLANK($W477),"",OFFSET(Measure_List!$A$2,$CC477,CA$5))</f>
        <v/>
      </c>
      <c r="CB477" s="42" t="str">
        <f ca="1">IF(ISBLANK($W477),"",OFFSET(Measure_List!$A$2,$CC477,CB$5))</f>
        <v/>
      </c>
      <c r="CC477" s="42" t="str">
        <f>IF(ISBLANK($W477),"",MATCH($W477,Measure_List!$A$2:$A$4929,FALSE)-1)</f>
        <v/>
      </c>
      <c r="CD477" s="54" t="str">
        <f t="shared" si="113"/>
        <v/>
      </c>
      <c r="CE477" s="55" t="str">
        <f t="shared" si="120"/>
        <v/>
      </c>
      <c r="CF477" s="55" t="str">
        <f>IF(ISBLANK(W477),"",MATCH(P477,'Funding Input and Summary'!$A$5:$A$254,0))</f>
        <v/>
      </c>
      <c r="CG477" s="202" t="str">
        <f>IF(W477="","",IF(ISERROR(VLOOKUP(W477,Measure_List!$A$3:$A$1000,1,FALSE)),1,""))</f>
        <v/>
      </c>
      <c r="CH477" s="46" t="str">
        <f ca="1">IF(BV477="","",IF(BV477&lt;&gt;OFFSET('Funding Input and Summary'!$AE$4,$CF477,0),1,""))</f>
        <v/>
      </c>
      <c r="CI477" s="46" t="str">
        <f ca="1">IF(ISBLANK(W477),"",IF(BZ477&lt;&gt;IF(OFFSET('Funding Input and Summary'!$AG$4,$CF477,0)="Retrofit","R","L"),1,""))</f>
        <v/>
      </c>
      <c r="CJ477" s="46" t="str">
        <f t="shared" si="114"/>
        <v/>
      </c>
      <c r="CK477" s="46" t="str">
        <f ca="1">IF(W477="","",IF(M477&lt;&gt;OFFSET('Funding Input and Summary'!$AF$4,$CF477,0),1,""))</f>
        <v/>
      </c>
      <c r="CL477" s="46" t="str">
        <f t="shared" ca="1" si="121"/>
        <v/>
      </c>
      <c r="CM477" s="46" t="str">
        <f t="shared" si="115"/>
        <v/>
      </c>
      <c r="CN477" s="63"/>
      <c r="CO477" s="63"/>
      <c r="CP477" s="63"/>
      <c r="CQ477" s="63"/>
      <c r="CR477" s="63"/>
    </row>
    <row r="478" spans="1:96" ht="15" x14ac:dyDescent="0.25">
      <c r="A478" s="244" t="str">
        <f t="shared" ca="1" si="116"/>
        <v/>
      </c>
      <c r="B478" s="59"/>
      <c r="C478" s="47"/>
      <c r="D478" s="47"/>
      <c r="E478" s="47"/>
      <c r="F478" s="47"/>
      <c r="G478" s="47"/>
      <c r="H478" s="48"/>
      <c r="I478" s="47"/>
      <c r="J478" s="49"/>
      <c r="K478" s="49"/>
      <c r="L478" s="49"/>
      <c r="M478" s="50"/>
      <c r="N478" s="50"/>
      <c r="O478" s="52"/>
      <c r="P478" s="32"/>
      <c r="Q478" s="32"/>
      <c r="R478" s="20"/>
      <c r="S478" s="51"/>
      <c r="T478" s="275"/>
      <c r="U478" s="51"/>
      <c r="V478" s="51"/>
      <c r="W478" s="62"/>
      <c r="X478" s="52"/>
      <c r="Y478" s="12"/>
      <c r="Z478" s="12"/>
      <c r="AA478" s="276"/>
      <c r="AB478" s="276"/>
      <c r="AC478" s="254"/>
      <c r="AD478" s="254"/>
      <c r="AE478" s="12"/>
      <c r="AF478" s="12"/>
      <c r="AG478" s="254"/>
      <c r="AH478" s="274"/>
      <c r="AI478" s="51"/>
      <c r="AJ478" s="51"/>
      <c r="AK478" s="248"/>
      <c r="AL478" s="248"/>
      <c r="AM478" s="248"/>
      <c r="AN478" s="254"/>
      <c r="AO478" s="254"/>
      <c r="AP478" s="254"/>
      <c r="AQ478" s="274"/>
      <c r="AR478" s="274"/>
      <c r="AS478" s="274"/>
      <c r="AT478" s="254"/>
      <c r="AU478" s="274"/>
      <c r="AV478" s="276"/>
      <c r="AW478" s="276"/>
      <c r="AX478" s="276"/>
      <c r="AY478" s="12"/>
      <c r="AZ478" s="12"/>
      <c r="BA478" s="12"/>
      <c r="BB478" s="12"/>
      <c r="BC478" s="12"/>
      <c r="BD478" s="53"/>
      <c r="BE478" s="11" t="str">
        <f ca="1">IF(OR(ISBLANK($W478),ISBLANK($M478)),"",OFFSET(Measure_List!$J$2,MATCH($W478,Measure_List!$A$3:$A$4922,FALSE),MATCH(M478,Measure_List!$J$2:$BA$2,1)-1))</f>
        <v/>
      </c>
      <c r="BF478" s="36" t="str">
        <f>IF(ISBLANK($W478),"",(-1)*PV('Drop Downs'!$F$2,CB478,$AE478))</f>
        <v/>
      </c>
      <c r="BG478" s="11" t="str">
        <f t="shared" si="107"/>
        <v/>
      </c>
      <c r="BH478" s="34" t="str">
        <f t="shared" si="117"/>
        <v/>
      </c>
      <c r="BI478" s="36" t="str">
        <f t="shared" si="108"/>
        <v/>
      </c>
      <c r="BJ478" s="34" t="str">
        <f>IF(ISBLANK($W478),"",AB478*'Drop Downs'!$F$1)</f>
        <v/>
      </c>
      <c r="BK478" s="36" t="str">
        <f t="shared" si="118"/>
        <v/>
      </c>
      <c r="BL478" s="36" t="str">
        <f>IF(ISBLANK($W478),"",(-1)*PV('Drop Downs'!$F$2,$CB478,$AD478))</f>
        <v/>
      </c>
      <c r="BM478" s="36" t="str">
        <f>IF(ISBLANK($W478),"",(-1)*PV('Drop Downs'!$F$2,CB478,$AF478))</f>
        <v/>
      </c>
      <c r="BN478" s="11" t="str">
        <f t="shared" si="119"/>
        <v/>
      </c>
      <c r="BO478" s="11" t="str">
        <f t="shared" si="109"/>
        <v/>
      </c>
      <c r="BP478" s="11" t="str">
        <f t="shared" si="110"/>
        <v/>
      </c>
      <c r="BQ478" s="36" t="str">
        <f ca="1">IF(ISBLANK($W478),"",OFFSET(Bkgd_AvoidedCosts!$A$1,BT478-1,BU478-1))</f>
        <v/>
      </c>
      <c r="BR478" s="38" t="str">
        <f t="shared" si="111"/>
        <v/>
      </c>
      <c r="BS478" s="38" t="str">
        <f t="shared" si="112"/>
        <v/>
      </c>
      <c r="BT478" s="10" t="str">
        <f>IF(ISBLANK($W478),"",MATCH($CA478,Bkgd_AvoidedCosts!$A$1:$A$405,FALSE))</f>
        <v/>
      </c>
      <c r="BU478" s="10" t="str">
        <f>IF(ISBLANK($W478),"",MATCH(CB478&amp;BZ478,Bkgd_AvoidedCosts!$2:$2,FALSE))</f>
        <v/>
      </c>
      <c r="BV478" s="42" t="str">
        <f ca="1">IF(ISBLANK($W478),"",OFFSET(Measure_List!$A$2,$CC478,BV$5))</f>
        <v/>
      </c>
      <c r="BW478" s="42" t="str">
        <f ca="1">IF(ISBLANK($W478),"",OFFSET(Measure_List!$A$2,$CC478,BW$5))</f>
        <v/>
      </c>
      <c r="BX478" s="42" t="str">
        <f ca="1">IF(ISBLANK($W478),"",OFFSET(Measure_List!$A$2,$CC478,BX$5))</f>
        <v/>
      </c>
      <c r="BY478" s="42" t="str">
        <f ca="1">IF(ISBLANK($W478),"",OFFSET(Measure_List!$A$2,$CC478,BY$5))</f>
        <v/>
      </c>
      <c r="BZ478" s="42" t="str">
        <f ca="1">IF(ISBLANK($W478),"",OFFSET(Measure_List!$A$2,$CC478,BZ$5))</f>
        <v/>
      </c>
      <c r="CA478" s="42" t="str">
        <f ca="1">IF(ISBLANK($W478),"",OFFSET(Measure_List!$A$2,$CC478,CA$5))</f>
        <v/>
      </c>
      <c r="CB478" s="42" t="str">
        <f ca="1">IF(ISBLANK($W478),"",OFFSET(Measure_List!$A$2,$CC478,CB$5))</f>
        <v/>
      </c>
      <c r="CC478" s="42" t="str">
        <f>IF(ISBLANK($W478),"",MATCH($W478,Measure_List!$A$2:$A$4929,FALSE)-1)</f>
        <v/>
      </c>
      <c r="CD478" s="54" t="str">
        <f t="shared" si="113"/>
        <v/>
      </c>
      <c r="CE478" s="55" t="str">
        <f t="shared" si="120"/>
        <v/>
      </c>
      <c r="CF478" s="55" t="str">
        <f>IF(ISBLANK(W478),"",MATCH(P478,'Funding Input and Summary'!$A$5:$A$254,0))</f>
        <v/>
      </c>
      <c r="CG478" s="202" t="str">
        <f>IF(W478="","",IF(ISERROR(VLOOKUP(W478,Measure_List!$A$3:$A$1000,1,FALSE)),1,""))</f>
        <v/>
      </c>
      <c r="CH478" s="46" t="str">
        <f ca="1">IF(BV478="","",IF(BV478&lt;&gt;OFFSET('Funding Input and Summary'!$AE$4,$CF478,0),1,""))</f>
        <v/>
      </c>
      <c r="CI478" s="46" t="str">
        <f ca="1">IF(ISBLANK(W478),"",IF(BZ478&lt;&gt;IF(OFFSET('Funding Input and Summary'!$AG$4,$CF478,0)="Retrofit","R","L"),1,""))</f>
        <v/>
      </c>
      <c r="CJ478" s="46" t="str">
        <f t="shared" si="114"/>
        <v/>
      </c>
      <c r="CK478" s="46" t="str">
        <f ca="1">IF(W478="","",IF(M478&lt;&gt;OFFSET('Funding Input and Summary'!$AF$4,$CF478,0),1,""))</f>
        <v/>
      </c>
      <c r="CL478" s="46" t="str">
        <f t="shared" ca="1" si="121"/>
        <v/>
      </c>
      <c r="CM478" s="46" t="str">
        <f t="shared" si="115"/>
        <v/>
      </c>
      <c r="CN478" s="63"/>
      <c r="CO478" s="63"/>
      <c r="CP478" s="63"/>
      <c r="CQ478" s="63"/>
      <c r="CR478" s="63"/>
    </row>
    <row r="479" spans="1:96" ht="15" x14ac:dyDescent="0.25">
      <c r="A479" s="244" t="str">
        <f t="shared" ca="1" si="116"/>
        <v/>
      </c>
      <c r="B479" s="59"/>
      <c r="C479" s="47"/>
      <c r="D479" s="47"/>
      <c r="E479" s="47"/>
      <c r="F479" s="47"/>
      <c r="G479" s="47"/>
      <c r="H479" s="48"/>
      <c r="I479" s="47"/>
      <c r="J479" s="49"/>
      <c r="K479" s="49"/>
      <c r="L479" s="49"/>
      <c r="M479" s="50"/>
      <c r="N479" s="50"/>
      <c r="O479" s="52"/>
      <c r="P479" s="32"/>
      <c r="Q479" s="32"/>
      <c r="R479" s="20"/>
      <c r="S479" s="51"/>
      <c r="T479" s="275"/>
      <c r="U479" s="51"/>
      <c r="V479" s="51"/>
      <c r="W479" s="62"/>
      <c r="X479" s="52"/>
      <c r="Y479" s="12"/>
      <c r="Z479" s="12"/>
      <c r="AA479" s="276"/>
      <c r="AB479" s="276"/>
      <c r="AC479" s="254"/>
      <c r="AD479" s="254"/>
      <c r="AE479" s="12"/>
      <c r="AF479" s="12"/>
      <c r="AG479" s="254"/>
      <c r="AH479" s="274"/>
      <c r="AI479" s="51"/>
      <c r="AJ479" s="51"/>
      <c r="AK479" s="248"/>
      <c r="AL479" s="248"/>
      <c r="AM479" s="248"/>
      <c r="AN479" s="254"/>
      <c r="AO479" s="254"/>
      <c r="AP479" s="254"/>
      <c r="AQ479" s="274"/>
      <c r="AR479" s="274"/>
      <c r="AS479" s="274"/>
      <c r="AT479" s="254"/>
      <c r="AU479" s="274"/>
      <c r="AV479" s="276"/>
      <c r="AW479" s="276"/>
      <c r="AX479" s="276"/>
      <c r="AY479" s="12"/>
      <c r="AZ479" s="12"/>
      <c r="BA479" s="12"/>
      <c r="BB479" s="12"/>
      <c r="BC479" s="12"/>
      <c r="BD479" s="53"/>
      <c r="BE479" s="11" t="str">
        <f ca="1">IF(OR(ISBLANK($W479),ISBLANK($M479)),"",OFFSET(Measure_List!$J$2,MATCH($W479,Measure_List!$A$3:$A$4922,FALSE),MATCH(M479,Measure_List!$J$2:$BA$2,1)-1))</f>
        <v/>
      </c>
      <c r="BF479" s="36" t="str">
        <f>IF(ISBLANK($W479),"",(-1)*PV('Drop Downs'!$F$2,CB479,$AE479))</f>
        <v/>
      </c>
      <c r="BG479" s="11" t="str">
        <f t="shared" si="107"/>
        <v/>
      </c>
      <c r="BH479" s="34" t="str">
        <f t="shared" si="117"/>
        <v/>
      </c>
      <c r="BI479" s="36" t="str">
        <f t="shared" si="108"/>
        <v/>
      </c>
      <c r="BJ479" s="34" t="str">
        <f>IF(ISBLANK($W479),"",AB479*'Drop Downs'!$F$1)</f>
        <v/>
      </c>
      <c r="BK479" s="36" t="str">
        <f t="shared" si="118"/>
        <v/>
      </c>
      <c r="BL479" s="36" t="str">
        <f>IF(ISBLANK($W479),"",(-1)*PV('Drop Downs'!$F$2,$CB479,$AD479))</f>
        <v/>
      </c>
      <c r="BM479" s="36" t="str">
        <f>IF(ISBLANK($W479),"",(-1)*PV('Drop Downs'!$F$2,CB479,$AF479))</f>
        <v/>
      </c>
      <c r="BN479" s="11" t="str">
        <f t="shared" si="119"/>
        <v/>
      </c>
      <c r="BO479" s="11" t="str">
        <f t="shared" si="109"/>
        <v/>
      </c>
      <c r="BP479" s="11" t="str">
        <f t="shared" si="110"/>
        <v/>
      </c>
      <c r="BQ479" s="36" t="str">
        <f ca="1">IF(ISBLANK($W479),"",OFFSET(Bkgd_AvoidedCosts!$A$1,BT479-1,BU479-1))</f>
        <v/>
      </c>
      <c r="BR479" s="38" t="str">
        <f t="shared" si="111"/>
        <v/>
      </c>
      <c r="BS479" s="38" t="str">
        <f t="shared" si="112"/>
        <v/>
      </c>
      <c r="BT479" s="10" t="str">
        <f>IF(ISBLANK($W479),"",MATCH($CA479,Bkgd_AvoidedCosts!$A$1:$A$405,FALSE))</f>
        <v/>
      </c>
      <c r="BU479" s="10" t="str">
        <f>IF(ISBLANK($W479),"",MATCH(CB479&amp;BZ479,Bkgd_AvoidedCosts!$2:$2,FALSE))</f>
        <v/>
      </c>
      <c r="BV479" s="42" t="str">
        <f ca="1">IF(ISBLANK($W479),"",OFFSET(Measure_List!$A$2,$CC479,BV$5))</f>
        <v/>
      </c>
      <c r="BW479" s="42" t="str">
        <f ca="1">IF(ISBLANK($W479),"",OFFSET(Measure_List!$A$2,$CC479,BW$5))</f>
        <v/>
      </c>
      <c r="BX479" s="42" t="str">
        <f ca="1">IF(ISBLANK($W479),"",OFFSET(Measure_List!$A$2,$CC479,BX$5))</f>
        <v/>
      </c>
      <c r="BY479" s="42" t="str">
        <f ca="1">IF(ISBLANK($W479),"",OFFSET(Measure_List!$A$2,$CC479,BY$5))</f>
        <v/>
      </c>
      <c r="BZ479" s="42" t="str">
        <f ca="1">IF(ISBLANK($W479),"",OFFSET(Measure_List!$A$2,$CC479,BZ$5))</f>
        <v/>
      </c>
      <c r="CA479" s="42" t="str">
        <f ca="1">IF(ISBLANK($W479),"",OFFSET(Measure_List!$A$2,$CC479,CA$5))</f>
        <v/>
      </c>
      <c r="CB479" s="42" t="str">
        <f ca="1">IF(ISBLANK($W479),"",OFFSET(Measure_List!$A$2,$CC479,CB$5))</f>
        <v/>
      </c>
      <c r="CC479" s="42" t="str">
        <f>IF(ISBLANK($W479),"",MATCH($W479,Measure_List!$A$2:$A$4929,FALSE)-1)</f>
        <v/>
      </c>
      <c r="CD479" s="54" t="str">
        <f t="shared" si="113"/>
        <v/>
      </c>
      <c r="CE479" s="55" t="str">
        <f t="shared" si="120"/>
        <v/>
      </c>
      <c r="CF479" s="55" t="str">
        <f>IF(ISBLANK(W479),"",MATCH(P479,'Funding Input and Summary'!$A$5:$A$254,0))</f>
        <v/>
      </c>
      <c r="CG479" s="202" t="str">
        <f>IF(W479="","",IF(ISERROR(VLOOKUP(W479,Measure_List!$A$3:$A$1000,1,FALSE)),1,""))</f>
        <v/>
      </c>
      <c r="CH479" s="46" t="str">
        <f ca="1">IF(BV479="","",IF(BV479&lt;&gt;OFFSET('Funding Input and Summary'!$AE$4,$CF479,0),1,""))</f>
        <v/>
      </c>
      <c r="CI479" s="46" t="str">
        <f ca="1">IF(ISBLANK(W479),"",IF(BZ479&lt;&gt;IF(OFFSET('Funding Input and Summary'!$AG$4,$CF479,0)="Retrofit","R","L"),1,""))</f>
        <v/>
      </c>
      <c r="CJ479" s="46" t="str">
        <f t="shared" si="114"/>
        <v/>
      </c>
      <c r="CK479" s="46" t="str">
        <f ca="1">IF(W479="","",IF(M479&lt;&gt;OFFSET('Funding Input and Summary'!$AF$4,$CF479,0),1,""))</f>
        <v/>
      </c>
      <c r="CL479" s="46" t="str">
        <f t="shared" ca="1" si="121"/>
        <v/>
      </c>
      <c r="CM479" s="46" t="str">
        <f t="shared" si="115"/>
        <v/>
      </c>
      <c r="CN479" s="63"/>
      <c r="CO479" s="63"/>
      <c r="CP479" s="63"/>
      <c r="CQ479" s="63"/>
      <c r="CR479" s="63"/>
    </row>
    <row r="480" spans="1:96" ht="15" x14ac:dyDescent="0.25">
      <c r="A480" s="244" t="str">
        <f t="shared" ca="1" si="116"/>
        <v/>
      </c>
      <c r="B480" s="59"/>
      <c r="C480" s="47"/>
      <c r="D480" s="47"/>
      <c r="E480" s="47"/>
      <c r="F480" s="47"/>
      <c r="G480" s="47"/>
      <c r="H480" s="48"/>
      <c r="I480" s="47"/>
      <c r="J480" s="49"/>
      <c r="K480" s="49"/>
      <c r="L480" s="49"/>
      <c r="M480" s="50"/>
      <c r="N480" s="50"/>
      <c r="O480" s="52"/>
      <c r="P480" s="32"/>
      <c r="Q480" s="32"/>
      <c r="R480" s="20"/>
      <c r="S480" s="51"/>
      <c r="T480" s="275"/>
      <c r="U480" s="51"/>
      <c r="V480" s="51"/>
      <c r="W480" s="62"/>
      <c r="X480" s="52"/>
      <c r="Y480" s="12"/>
      <c r="Z480" s="12"/>
      <c r="AA480" s="276"/>
      <c r="AB480" s="276"/>
      <c r="AC480" s="254"/>
      <c r="AD480" s="254"/>
      <c r="AE480" s="12"/>
      <c r="AF480" s="12"/>
      <c r="AG480" s="254"/>
      <c r="AH480" s="274"/>
      <c r="AI480" s="51"/>
      <c r="AJ480" s="51"/>
      <c r="AK480" s="248"/>
      <c r="AL480" s="248"/>
      <c r="AM480" s="248"/>
      <c r="AN480" s="254"/>
      <c r="AO480" s="254"/>
      <c r="AP480" s="254"/>
      <c r="AQ480" s="274"/>
      <c r="AR480" s="274"/>
      <c r="AS480" s="274"/>
      <c r="AT480" s="254"/>
      <c r="AU480" s="274"/>
      <c r="AV480" s="276"/>
      <c r="AW480" s="276"/>
      <c r="AX480" s="276"/>
      <c r="AY480" s="12"/>
      <c r="AZ480" s="12"/>
      <c r="BA480" s="12"/>
      <c r="BB480" s="12"/>
      <c r="BC480" s="12"/>
      <c r="BD480" s="53"/>
      <c r="BE480" s="11" t="str">
        <f ca="1">IF(OR(ISBLANK($W480),ISBLANK($M480)),"",OFFSET(Measure_List!$J$2,MATCH($W480,Measure_List!$A$3:$A$4922,FALSE),MATCH(M480,Measure_List!$J$2:$BA$2,1)-1))</f>
        <v/>
      </c>
      <c r="BF480" s="36" t="str">
        <f>IF(ISBLANK($W480),"",(-1)*PV('Drop Downs'!$F$2,CB480,$AE480))</f>
        <v/>
      </c>
      <c r="BG480" s="11" t="str">
        <f t="shared" si="107"/>
        <v/>
      </c>
      <c r="BH480" s="34" t="str">
        <f t="shared" si="117"/>
        <v/>
      </c>
      <c r="BI480" s="36" t="str">
        <f t="shared" si="108"/>
        <v/>
      </c>
      <c r="BJ480" s="34" t="str">
        <f>IF(ISBLANK($W480),"",AB480*'Drop Downs'!$F$1)</f>
        <v/>
      </c>
      <c r="BK480" s="36" t="str">
        <f t="shared" si="118"/>
        <v/>
      </c>
      <c r="BL480" s="36" t="str">
        <f>IF(ISBLANK($W480),"",(-1)*PV('Drop Downs'!$F$2,$CB480,$AD480))</f>
        <v/>
      </c>
      <c r="BM480" s="36" t="str">
        <f>IF(ISBLANK($W480),"",(-1)*PV('Drop Downs'!$F$2,CB480,$AF480))</f>
        <v/>
      </c>
      <c r="BN480" s="11" t="str">
        <f t="shared" si="119"/>
        <v/>
      </c>
      <c r="BO480" s="11" t="str">
        <f t="shared" si="109"/>
        <v/>
      </c>
      <c r="BP480" s="11" t="str">
        <f t="shared" si="110"/>
        <v/>
      </c>
      <c r="BQ480" s="36" t="str">
        <f ca="1">IF(ISBLANK($W480),"",OFFSET(Bkgd_AvoidedCosts!$A$1,BT480-1,BU480-1))</f>
        <v/>
      </c>
      <c r="BR480" s="38" t="str">
        <f t="shared" si="111"/>
        <v/>
      </c>
      <c r="BS480" s="38" t="str">
        <f t="shared" si="112"/>
        <v/>
      </c>
      <c r="BT480" s="10" t="str">
        <f>IF(ISBLANK($W480),"",MATCH($CA480,Bkgd_AvoidedCosts!$A$1:$A$405,FALSE))</f>
        <v/>
      </c>
      <c r="BU480" s="10" t="str">
        <f>IF(ISBLANK($W480),"",MATCH(CB480&amp;BZ480,Bkgd_AvoidedCosts!$2:$2,FALSE))</f>
        <v/>
      </c>
      <c r="BV480" s="42" t="str">
        <f ca="1">IF(ISBLANK($W480),"",OFFSET(Measure_List!$A$2,$CC480,BV$5))</f>
        <v/>
      </c>
      <c r="BW480" s="42" t="str">
        <f ca="1">IF(ISBLANK($W480),"",OFFSET(Measure_List!$A$2,$CC480,BW$5))</f>
        <v/>
      </c>
      <c r="BX480" s="42" t="str">
        <f ca="1">IF(ISBLANK($W480),"",OFFSET(Measure_List!$A$2,$CC480,BX$5))</f>
        <v/>
      </c>
      <c r="BY480" s="42" t="str">
        <f ca="1">IF(ISBLANK($W480),"",OFFSET(Measure_List!$A$2,$CC480,BY$5))</f>
        <v/>
      </c>
      <c r="BZ480" s="42" t="str">
        <f ca="1">IF(ISBLANK($W480),"",OFFSET(Measure_List!$A$2,$CC480,BZ$5))</f>
        <v/>
      </c>
      <c r="CA480" s="42" t="str">
        <f ca="1">IF(ISBLANK($W480),"",OFFSET(Measure_List!$A$2,$CC480,CA$5))</f>
        <v/>
      </c>
      <c r="CB480" s="42" t="str">
        <f ca="1">IF(ISBLANK($W480),"",OFFSET(Measure_List!$A$2,$CC480,CB$5))</f>
        <v/>
      </c>
      <c r="CC480" s="42" t="str">
        <f>IF(ISBLANK($W480),"",MATCH($W480,Measure_List!$A$2:$A$4929,FALSE)-1)</f>
        <v/>
      </c>
      <c r="CD480" s="54" t="str">
        <f t="shared" si="113"/>
        <v/>
      </c>
      <c r="CE480" s="55" t="str">
        <f t="shared" si="120"/>
        <v/>
      </c>
      <c r="CF480" s="55" t="str">
        <f>IF(ISBLANK(W480),"",MATCH(P480,'Funding Input and Summary'!$A$5:$A$254,0))</f>
        <v/>
      </c>
      <c r="CG480" s="202" t="str">
        <f>IF(W480="","",IF(ISERROR(VLOOKUP(W480,Measure_List!$A$3:$A$1000,1,FALSE)),1,""))</f>
        <v/>
      </c>
      <c r="CH480" s="46" t="str">
        <f ca="1">IF(BV480="","",IF(BV480&lt;&gt;OFFSET('Funding Input and Summary'!$AE$4,$CF480,0),1,""))</f>
        <v/>
      </c>
      <c r="CI480" s="46" t="str">
        <f ca="1">IF(ISBLANK(W480),"",IF(BZ480&lt;&gt;IF(OFFSET('Funding Input and Summary'!$AG$4,$CF480,0)="Retrofit","R","L"),1,""))</f>
        <v/>
      </c>
      <c r="CJ480" s="46" t="str">
        <f t="shared" si="114"/>
        <v/>
      </c>
      <c r="CK480" s="46" t="str">
        <f ca="1">IF(W480="","",IF(M480&lt;&gt;OFFSET('Funding Input and Summary'!$AF$4,$CF480,0),1,""))</f>
        <v/>
      </c>
      <c r="CL480" s="46" t="str">
        <f t="shared" ca="1" si="121"/>
        <v/>
      </c>
      <c r="CM480" s="46" t="str">
        <f t="shared" si="115"/>
        <v/>
      </c>
      <c r="CN480" s="63"/>
      <c r="CO480" s="63"/>
      <c r="CP480" s="63"/>
      <c r="CQ480" s="63"/>
      <c r="CR480" s="63"/>
    </row>
    <row r="481" spans="1:96" ht="15" x14ac:dyDescent="0.25">
      <c r="A481" s="244" t="str">
        <f t="shared" ca="1" si="116"/>
        <v/>
      </c>
      <c r="B481" s="59"/>
      <c r="C481" s="47"/>
      <c r="D481" s="47"/>
      <c r="E481" s="47"/>
      <c r="F481" s="47"/>
      <c r="G481" s="47"/>
      <c r="H481" s="48"/>
      <c r="I481" s="47"/>
      <c r="J481" s="49"/>
      <c r="K481" s="49"/>
      <c r="L481" s="49"/>
      <c r="M481" s="50"/>
      <c r="N481" s="50"/>
      <c r="O481" s="52"/>
      <c r="P481" s="32"/>
      <c r="Q481" s="32"/>
      <c r="R481" s="20"/>
      <c r="S481" s="51"/>
      <c r="T481" s="275"/>
      <c r="U481" s="51"/>
      <c r="V481" s="51"/>
      <c r="W481" s="62"/>
      <c r="X481" s="52"/>
      <c r="Y481" s="12"/>
      <c r="Z481" s="12"/>
      <c r="AA481" s="276"/>
      <c r="AB481" s="276"/>
      <c r="AC481" s="254"/>
      <c r="AD481" s="254"/>
      <c r="AE481" s="12"/>
      <c r="AF481" s="12"/>
      <c r="AG481" s="254"/>
      <c r="AH481" s="274"/>
      <c r="AI481" s="51"/>
      <c r="AJ481" s="51"/>
      <c r="AK481" s="248"/>
      <c r="AL481" s="248"/>
      <c r="AM481" s="248"/>
      <c r="AN481" s="254"/>
      <c r="AO481" s="254"/>
      <c r="AP481" s="254"/>
      <c r="AQ481" s="274"/>
      <c r="AR481" s="274"/>
      <c r="AS481" s="274"/>
      <c r="AT481" s="254"/>
      <c r="AU481" s="274"/>
      <c r="AV481" s="276"/>
      <c r="AW481" s="276"/>
      <c r="AX481" s="276"/>
      <c r="AY481" s="12"/>
      <c r="AZ481" s="12"/>
      <c r="BA481" s="12"/>
      <c r="BB481" s="12"/>
      <c r="BC481" s="12"/>
      <c r="BD481" s="53"/>
      <c r="BE481" s="11" t="str">
        <f ca="1">IF(OR(ISBLANK($W481),ISBLANK($M481)),"",OFFSET(Measure_List!$J$2,MATCH($W481,Measure_List!$A$3:$A$4922,FALSE),MATCH(M481,Measure_List!$J$2:$BA$2,1)-1))</f>
        <v/>
      </c>
      <c r="BF481" s="36" t="str">
        <f>IF(ISBLANK($W481),"",(-1)*PV('Drop Downs'!$F$2,CB481,$AE481))</f>
        <v/>
      </c>
      <c r="BG481" s="11" t="str">
        <f t="shared" si="107"/>
        <v/>
      </c>
      <c r="BH481" s="34" t="str">
        <f t="shared" si="117"/>
        <v/>
      </c>
      <c r="BI481" s="36" t="str">
        <f t="shared" si="108"/>
        <v/>
      </c>
      <c r="BJ481" s="34" t="str">
        <f>IF(ISBLANK($W481),"",AB481*'Drop Downs'!$F$1)</f>
        <v/>
      </c>
      <c r="BK481" s="36" t="str">
        <f t="shared" si="118"/>
        <v/>
      </c>
      <c r="BL481" s="36" t="str">
        <f>IF(ISBLANK($W481),"",(-1)*PV('Drop Downs'!$F$2,$CB481,$AD481))</f>
        <v/>
      </c>
      <c r="BM481" s="36" t="str">
        <f>IF(ISBLANK($W481),"",(-1)*PV('Drop Downs'!$F$2,CB481,$AF481))</f>
        <v/>
      </c>
      <c r="BN481" s="11" t="str">
        <f t="shared" si="119"/>
        <v/>
      </c>
      <c r="BO481" s="11" t="str">
        <f t="shared" si="109"/>
        <v/>
      </c>
      <c r="BP481" s="11" t="str">
        <f t="shared" si="110"/>
        <v/>
      </c>
      <c r="BQ481" s="36" t="str">
        <f ca="1">IF(ISBLANK($W481),"",OFFSET(Bkgd_AvoidedCosts!$A$1,BT481-1,BU481-1))</f>
        <v/>
      </c>
      <c r="BR481" s="38" t="str">
        <f t="shared" si="111"/>
        <v/>
      </c>
      <c r="BS481" s="38" t="str">
        <f t="shared" si="112"/>
        <v/>
      </c>
      <c r="BT481" s="10" t="str">
        <f>IF(ISBLANK($W481),"",MATCH($CA481,Bkgd_AvoidedCosts!$A$1:$A$405,FALSE))</f>
        <v/>
      </c>
      <c r="BU481" s="10" t="str">
        <f>IF(ISBLANK($W481),"",MATCH(CB481&amp;BZ481,Bkgd_AvoidedCosts!$2:$2,FALSE))</f>
        <v/>
      </c>
      <c r="BV481" s="42" t="str">
        <f ca="1">IF(ISBLANK($W481),"",OFFSET(Measure_List!$A$2,$CC481,BV$5))</f>
        <v/>
      </c>
      <c r="BW481" s="42" t="str">
        <f ca="1">IF(ISBLANK($W481),"",OFFSET(Measure_List!$A$2,$CC481,BW$5))</f>
        <v/>
      </c>
      <c r="BX481" s="42" t="str">
        <f ca="1">IF(ISBLANK($W481),"",OFFSET(Measure_List!$A$2,$CC481,BX$5))</f>
        <v/>
      </c>
      <c r="BY481" s="42" t="str">
        <f ca="1">IF(ISBLANK($W481),"",OFFSET(Measure_List!$A$2,$CC481,BY$5))</f>
        <v/>
      </c>
      <c r="BZ481" s="42" t="str">
        <f ca="1">IF(ISBLANK($W481),"",OFFSET(Measure_List!$A$2,$CC481,BZ$5))</f>
        <v/>
      </c>
      <c r="CA481" s="42" t="str">
        <f ca="1">IF(ISBLANK($W481),"",OFFSET(Measure_List!$A$2,$CC481,CA$5))</f>
        <v/>
      </c>
      <c r="CB481" s="42" t="str">
        <f ca="1">IF(ISBLANK($W481),"",OFFSET(Measure_List!$A$2,$CC481,CB$5))</f>
        <v/>
      </c>
      <c r="CC481" s="42" t="str">
        <f>IF(ISBLANK($W481),"",MATCH($W481,Measure_List!$A$2:$A$4929,FALSE)-1)</f>
        <v/>
      </c>
      <c r="CD481" s="54" t="str">
        <f t="shared" si="113"/>
        <v/>
      </c>
      <c r="CE481" s="55" t="str">
        <f t="shared" si="120"/>
        <v/>
      </c>
      <c r="CF481" s="55" t="str">
        <f>IF(ISBLANK(W481),"",MATCH(P481,'Funding Input and Summary'!$A$5:$A$254,0))</f>
        <v/>
      </c>
      <c r="CG481" s="202" t="str">
        <f>IF(W481="","",IF(ISERROR(VLOOKUP(W481,Measure_List!$A$3:$A$1000,1,FALSE)),1,""))</f>
        <v/>
      </c>
      <c r="CH481" s="46" t="str">
        <f ca="1">IF(BV481="","",IF(BV481&lt;&gt;OFFSET('Funding Input and Summary'!$AE$4,$CF481,0),1,""))</f>
        <v/>
      </c>
      <c r="CI481" s="46" t="str">
        <f ca="1">IF(ISBLANK(W481),"",IF(BZ481&lt;&gt;IF(OFFSET('Funding Input and Summary'!$AG$4,$CF481,0)="Retrofit","R","L"),1,""))</f>
        <v/>
      </c>
      <c r="CJ481" s="46" t="str">
        <f t="shared" si="114"/>
        <v/>
      </c>
      <c r="CK481" s="46" t="str">
        <f ca="1">IF(W481="","",IF(M481&lt;&gt;OFFSET('Funding Input and Summary'!$AF$4,$CF481,0),1,""))</f>
        <v/>
      </c>
      <c r="CL481" s="46" t="str">
        <f t="shared" ca="1" si="121"/>
        <v/>
      </c>
      <c r="CM481" s="46" t="str">
        <f t="shared" si="115"/>
        <v/>
      </c>
      <c r="CN481" s="63"/>
      <c r="CO481" s="63"/>
      <c r="CP481" s="63"/>
      <c r="CQ481" s="63"/>
      <c r="CR481" s="63"/>
    </row>
    <row r="482" spans="1:96" ht="15" x14ac:dyDescent="0.25">
      <c r="A482" s="244" t="str">
        <f t="shared" ca="1" si="116"/>
        <v/>
      </c>
      <c r="B482" s="59"/>
      <c r="C482" s="47"/>
      <c r="D482" s="47"/>
      <c r="E482" s="47"/>
      <c r="F482" s="47"/>
      <c r="G482" s="47"/>
      <c r="H482" s="48"/>
      <c r="I482" s="47"/>
      <c r="J482" s="49"/>
      <c r="K482" s="49"/>
      <c r="L482" s="49"/>
      <c r="M482" s="50"/>
      <c r="N482" s="50"/>
      <c r="O482" s="52"/>
      <c r="P482" s="32"/>
      <c r="Q482" s="32"/>
      <c r="R482" s="20"/>
      <c r="S482" s="51"/>
      <c r="T482" s="275"/>
      <c r="U482" s="51"/>
      <c r="V482" s="51"/>
      <c r="W482" s="62"/>
      <c r="X482" s="52"/>
      <c r="Y482" s="12"/>
      <c r="Z482" s="12"/>
      <c r="AA482" s="276"/>
      <c r="AB482" s="276"/>
      <c r="AC482" s="254"/>
      <c r="AD482" s="254"/>
      <c r="AE482" s="12"/>
      <c r="AF482" s="12"/>
      <c r="AG482" s="254"/>
      <c r="AH482" s="274"/>
      <c r="AI482" s="51"/>
      <c r="AJ482" s="51"/>
      <c r="AK482" s="248"/>
      <c r="AL482" s="248"/>
      <c r="AM482" s="248"/>
      <c r="AN482" s="254"/>
      <c r="AO482" s="254"/>
      <c r="AP482" s="254"/>
      <c r="AQ482" s="274"/>
      <c r="AR482" s="274"/>
      <c r="AS482" s="274"/>
      <c r="AT482" s="254"/>
      <c r="AU482" s="274"/>
      <c r="AV482" s="276"/>
      <c r="AW482" s="276"/>
      <c r="AX482" s="276"/>
      <c r="AY482" s="12"/>
      <c r="AZ482" s="12"/>
      <c r="BA482" s="12"/>
      <c r="BB482" s="12"/>
      <c r="BC482" s="12"/>
      <c r="BD482" s="53"/>
      <c r="BE482" s="11" t="str">
        <f ca="1">IF(OR(ISBLANK($W482),ISBLANK($M482)),"",OFFSET(Measure_List!$J$2,MATCH($W482,Measure_List!$A$3:$A$4922,FALSE),MATCH(M482,Measure_List!$J$2:$BA$2,1)-1))</f>
        <v/>
      </c>
      <c r="BF482" s="36" t="str">
        <f>IF(ISBLANK($W482),"",(-1)*PV('Drop Downs'!$F$2,CB482,$AE482))</f>
        <v/>
      </c>
      <c r="BG482" s="11" t="str">
        <f t="shared" si="107"/>
        <v/>
      </c>
      <c r="BH482" s="34" t="str">
        <f t="shared" si="117"/>
        <v/>
      </c>
      <c r="BI482" s="36" t="str">
        <f t="shared" si="108"/>
        <v/>
      </c>
      <c r="BJ482" s="34" t="str">
        <f>IF(ISBLANK($W482),"",AB482*'Drop Downs'!$F$1)</f>
        <v/>
      </c>
      <c r="BK482" s="36" t="str">
        <f t="shared" si="118"/>
        <v/>
      </c>
      <c r="BL482" s="36" t="str">
        <f>IF(ISBLANK($W482),"",(-1)*PV('Drop Downs'!$F$2,$CB482,$AD482))</f>
        <v/>
      </c>
      <c r="BM482" s="36" t="str">
        <f>IF(ISBLANK($W482),"",(-1)*PV('Drop Downs'!$F$2,CB482,$AF482))</f>
        <v/>
      </c>
      <c r="BN482" s="11" t="str">
        <f t="shared" si="119"/>
        <v/>
      </c>
      <c r="BO482" s="11" t="str">
        <f t="shared" si="109"/>
        <v/>
      </c>
      <c r="BP482" s="11" t="str">
        <f t="shared" si="110"/>
        <v/>
      </c>
      <c r="BQ482" s="36" t="str">
        <f ca="1">IF(ISBLANK($W482),"",OFFSET(Bkgd_AvoidedCosts!$A$1,BT482-1,BU482-1))</f>
        <v/>
      </c>
      <c r="BR482" s="38" t="str">
        <f t="shared" si="111"/>
        <v/>
      </c>
      <c r="BS482" s="38" t="str">
        <f t="shared" si="112"/>
        <v/>
      </c>
      <c r="BT482" s="10" t="str">
        <f>IF(ISBLANK($W482),"",MATCH($CA482,Bkgd_AvoidedCosts!$A$1:$A$405,FALSE))</f>
        <v/>
      </c>
      <c r="BU482" s="10" t="str">
        <f>IF(ISBLANK($W482),"",MATCH(CB482&amp;BZ482,Bkgd_AvoidedCosts!$2:$2,FALSE))</f>
        <v/>
      </c>
      <c r="BV482" s="42" t="str">
        <f ca="1">IF(ISBLANK($W482),"",OFFSET(Measure_List!$A$2,$CC482,BV$5))</f>
        <v/>
      </c>
      <c r="BW482" s="42" t="str">
        <f ca="1">IF(ISBLANK($W482),"",OFFSET(Measure_List!$A$2,$CC482,BW$5))</f>
        <v/>
      </c>
      <c r="BX482" s="42" t="str">
        <f ca="1">IF(ISBLANK($W482),"",OFFSET(Measure_List!$A$2,$CC482,BX$5))</f>
        <v/>
      </c>
      <c r="BY482" s="42" t="str">
        <f ca="1">IF(ISBLANK($W482),"",OFFSET(Measure_List!$A$2,$CC482,BY$5))</f>
        <v/>
      </c>
      <c r="BZ482" s="42" t="str">
        <f ca="1">IF(ISBLANK($W482),"",OFFSET(Measure_List!$A$2,$CC482,BZ$5))</f>
        <v/>
      </c>
      <c r="CA482" s="42" t="str">
        <f ca="1">IF(ISBLANK($W482),"",OFFSET(Measure_List!$A$2,$CC482,CA$5))</f>
        <v/>
      </c>
      <c r="CB482" s="42" t="str">
        <f ca="1">IF(ISBLANK($W482),"",OFFSET(Measure_List!$A$2,$CC482,CB$5))</f>
        <v/>
      </c>
      <c r="CC482" s="42" t="str">
        <f>IF(ISBLANK($W482),"",MATCH($W482,Measure_List!$A$2:$A$4929,FALSE)-1)</f>
        <v/>
      </c>
      <c r="CD482" s="54" t="str">
        <f t="shared" si="113"/>
        <v/>
      </c>
      <c r="CE482" s="55" t="str">
        <f t="shared" si="120"/>
        <v/>
      </c>
      <c r="CF482" s="55" t="str">
        <f>IF(ISBLANK(W482),"",MATCH(P482,'Funding Input and Summary'!$A$5:$A$254,0))</f>
        <v/>
      </c>
      <c r="CG482" s="202" t="str">
        <f>IF(W482="","",IF(ISERROR(VLOOKUP(W482,Measure_List!$A$3:$A$1000,1,FALSE)),1,""))</f>
        <v/>
      </c>
      <c r="CH482" s="46" t="str">
        <f ca="1">IF(BV482="","",IF(BV482&lt;&gt;OFFSET('Funding Input and Summary'!$AE$4,$CF482,0),1,""))</f>
        <v/>
      </c>
      <c r="CI482" s="46" t="str">
        <f ca="1">IF(ISBLANK(W482),"",IF(BZ482&lt;&gt;IF(OFFSET('Funding Input and Summary'!$AG$4,$CF482,0)="Retrofit","R","L"),1,""))</f>
        <v/>
      </c>
      <c r="CJ482" s="46" t="str">
        <f t="shared" si="114"/>
        <v/>
      </c>
      <c r="CK482" s="46" t="str">
        <f ca="1">IF(W482="","",IF(M482&lt;&gt;OFFSET('Funding Input and Summary'!$AF$4,$CF482,0),1,""))</f>
        <v/>
      </c>
      <c r="CL482" s="46" t="str">
        <f t="shared" ca="1" si="121"/>
        <v/>
      </c>
      <c r="CM482" s="46" t="str">
        <f t="shared" si="115"/>
        <v/>
      </c>
      <c r="CN482" s="63"/>
      <c r="CO482" s="63"/>
      <c r="CP482" s="63"/>
      <c r="CQ482" s="63"/>
      <c r="CR482" s="63"/>
    </row>
    <row r="483" spans="1:96" ht="15" x14ac:dyDescent="0.25">
      <c r="A483" s="244" t="str">
        <f t="shared" ca="1" si="116"/>
        <v/>
      </c>
      <c r="B483" s="59"/>
      <c r="C483" s="47"/>
      <c r="D483" s="47"/>
      <c r="E483" s="47"/>
      <c r="F483" s="47"/>
      <c r="G483" s="47"/>
      <c r="H483" s="48"/>
      <c r="I483" s="47"/>
      <c r="J483" s="49"/>
      <c r="K483" s="49"/>
      <c r="L483" s="49"/>
      <c r="M483" s="50"/>
      <c r="N483" s="50"/>
      <c r="O483" s="52"/>
      <c r="P483" s="32"/>
      <c r="Q483" s="32"/>
      <c r="R483" s="20"/>
      <c r="S483" s="51"/>
      <c r="T483" s="275"/>
      <c r="U483" s="51"/>
      <c r="V483" s="51"/>
      <c r="W483" s="62"/>
      <c r="X483" s="52"/>
      <c r="Y483" s="12"/>
      <c r="Z483" s="12"/>
      <c r="AA483" s="276"/>
      <c r="AB483" s="276"/>
      <c r="AC483" s="254"/>
      <c r="AD483" s="254"/>
      <c r="AE483" s="12"/>
      <c r="AF483" s="12"/>
      <c r="AG483" s="254"/>
      <c r="AH483" s="274"/>
      <c r="AI483" s="51"/>
      <c r="AJ483" s="51"/>
      <c r="AK483" s="248"/>
      <c r="AL483" s="248"/>
      <c r="AM483" s="248"/>
      <c r="AN483" s="254"/>
      <c r="AO483" s="254"/>
      <c r="AP483" s="254"/>
      <c r="AQ483" s="274"/>
      <c r="AR483" s="274"/>
      <c r="AS483" s="274"/>
      <c r="AT483" s="254"/>
      <c r="AU483" s="274"/>
      <c r="AV483" s="276"/>
      <c r="AW483" s="276"/>
      <c r="AX483" s="276"/>
      <c r="AY483" s="12"/>
      <c r="AZ483" s="12"/>
      <c r="BA483" s="12"/>
      <c r="BB483" s="12"/>
      <c r="BC483" s="12"/>
      <c r="BD483" s="53"/>
      <c r="BE483" s="11" t="str">
        <f ca="1">IF(OR(ISBLANK($W483),ISBLANK($M483)),"",OFFSET(Measure_List!$J$2,MATCH($W483,Measure_List!$A$3:$A$4922,FALSE),MATCH(M483,Measure_List!$J$2:$BA$2,1)-1))</f>
        <v/>
      </c>
      <c r="BF483" s="36" t="str">
        <f>IF(ISBLANK($W483),"",(-1)*PV('Drop Downs'!$F$2,CB483,$AE483))</f>
        <v/>
      </c>
      <c r="BG483" s="11" t="str">
        <f t="shared" si="107"/>
        <v/>
      </c>
      <c r="BH483" s="34" t="str">
        <f t="shared" si="117"/>
        <v/>
      </c>
      <c r="BI483" s="36" t="str">
        <f t="shared" si="108"/>
        <v/>
      </c>
      <c r="BJ483" s="34" t="str">
        <f>IF(ISBLANK($W483),"",AB483*'Drop Downs'!$F$1)</f>
        <v/>
      </c>
      <c r="BK483" s="36" t="str">
        <f t="shared" si="118"/>
        <v/>
      </c>
      <c r="BL483" s="36" t="str">
        <f>IF(ISBLANK($W483),"",(-1)*PV('Drop Downs'!$F$2,$CB483,$AD483))</f>
        <v/>
      </c>
      <c r="BM483" s="36" t="str">
        <f>IF(ISBLANK($W483),"",(-1)*PV('Drop Downs'!$F$2,CB483,$AF483))</f>
        <v/>
      </c>
      <c r="BN483" s="11" t="str">
        <f t="shared" si="119"/>
        <v/>
      </c>
      <c r="BO483" s="11" t="str">
        <f t="shared" si="109"/>
        <v/>
      </c>
      <c r="BP483" s="11" t="str">
        <f t="shared" si="110"/>
        <v/>
      </c>
      <c r="BQ483" s="36" t="str">
        <f ca="1">IF(ISBLANK($W483),"",OFFSET(Bkgd_AvoidedCosts!$A$1,BT483-1,BU483-1))</f>
        <v/>
      </c>
      <c r="BR483" s="38" t="str">
        <f t="shared" si="111"/>
        <v/>
      </c>
      <c r="BS483" s="38" t="str">
        <f t="shared" si="112"/>
        <v/>
      </c>
      <c r="BT483" s="10" t="str">
        <f>IF(ISBLANK($W483),"",MATCH($CA483,Bkgd_AvoidedCosts!$A$1:$A$405,FALSE))</f>
        <v/>
      </c>
      <c r="BU483" s="10" t="str">
        <f>IF(ISBLANK($W483),"",MATCH(CB483&amp;BZ483,Bkgd_AvoidedCosts!$2:$2,FALSE))</f>
        <v/>
      </c>
      <c r="BV483" s="42" t="str">
        <f ca="1">IF(ISBLANK($W483),"",OFFSET(Measure_List!$A$2,$CC483,BV$5))</f>
        <v/>
      </c>
      <c r="BW483" s="42" t="str">
        <f ca="1">IF(ISBLANK($W483),"",OFFSET(Measure_List!$A$2,$CC483,BW$5))</f>
        <v/>
      </c>
      <c r="BX483" s="42" t="str">
        <f ca="1">IF(ISBLANK($W483),"",OFFSET(Measure_List!$A$2,$CC483,BX$5))</f>
        <v/>
      </c>
      <c r="BY483" s="42" t="str">
        <f ca="1">IF(ISBLANK($W483),"",OFFSET(Measure_List!$A$2,$CC483,BY$5))</f>
        <v/>
      </c>
      <c r="BZ483" s="42" t="str">
        <f ca="1">IF(ISBLANK($W483),"",OFFSET(Measure_List!$A$2,$CC483,BZ$5))</f>
        <v/>
      </c>
      <c r="CA483" s="42" t="str">
        <f ca="1">IF(ISBLANK($W483),"",OFFSET(Measure_List!$A$2,$CC483,CA$5))</f>
        <v/>
      </c>
      <c r="CB483" s="42" t="str">
        <f ca="1">IF(ISBLANK($W483),"",OFFSET(Measure_List!$A$2,$CC483,CB$5))</f>
        <v/>
      </c>
      <c r="CC483" s="42" t="str">
        <f>IF(ISBLANK($W483),"",MATCH($W483,Measure_List!$A$2:$A$4929,FALSE)-1)</f>
        <v/>
      </c>
      <c r="CD483" s="54" t="str">
        <f t="shared" si="113"/>
        <v/>
      </c>
      <c r="CE483" s="55" t="str">
        <f t="shared" si="120"/>
        <v/>
      </c>
      <c r="CF483" s="55" t="str">
        <f>IF(ISBLANK(W483),"",MATCH(P483,'Funding Input and Summary'!$A$5:$A$254,0))</f>
        <v/>
      </c>
      <c r="CG483" s="202" t="str">
        <f>IF(W483="","",IF(ISERROR(VLOOKUP(W483,Measure_List!$A$3:$A$1000,1,FALSE)),1,""))</f>
        <v/>
      </c>
      <c r="CH483" s="46" t="str">
        <f ca="1">IF(BV483="","",IF(BV483&lt;&gt;OFFSET('Funding Input and Summary'!$AE$4,$CF483,0),1,""))</f>
        <v/>
      </c>
      <c r="CI483" s="46" t="str">
        <f ca="1">IF(ISBLANK(W483),"",IF(BZ483&lt;&gt;IF(OFFSET('Funding Input and Summary'!$AG$4,$CF483,0)="Retrofit","R","L"),1,""))</f>
        <v/>
      </c>
      <c r="CJ483" s="46" t="str">
        <f t="shared" si="114"/>
        <v/>
      </c>
      <c r="CK483" s="46" t="str">
        <f ca="1">IF(W483="","",IF(M483&lt;&gt;OFFSET('Funding Input and Summary'!$AF$4,$CF483,0),1,""))</f>
        <v/>
      </c>
      <c r="CL483" s="46" t="str">
        <f t="shared" ca="1" si="121"/>
        <v/>
      </c>
      <c r="CM483" s="46" t="str">
        <f t="shared" si="115"/>
        <v/>
      </c>
      <c r="CN483" s="63"/>
      <c r="CO483" s="63"/>
      <c r="CP483" s="63"/>
      <c r="CQ483" s="63"/>
      <c r="CR483" s="63"/>
    </row>
    <row r="484" spans="1:96" ht="15" x14ac:dyDescent="0.25">
      <c r="A484" s="244" t="str">
        <f t="shared" ca="1" si="116"/>
        <v/>
      </c>
      <c r="B484" s="59"/>
      <c r="C484" s="47"/>
      <c r="D484" s="47"/>
      <c r="E484" s="47"/>
      <c r="F484" s="47"/>
      <c r="G484" s="47"/>
      <c r="H484" s="48"/>
      <c r="I484" s="47"/>
      <c r="J484" s="49"/>
      <c r="K484" s="49"/>
      <c r="L484" s="49"/>
      <c r="M484" s="50"/>
      <c r="N484" s="50"/>
      <c r="O484" s="52"/>
      <c r="P484" s="32"/>
      <c r="Q484" s="32"/>
      <c r="R484" s="20"/>
      <c r="S484" s="51"/>
      <c r="T484" s="275"/>
      <c r="U484" s="51"/>
      <c r="V484" s="51"/>
      <c r="W484" s="62"/>
      <c r="X484" s="52"/>
      <c r="Y484" s="12"/>
      <c r="Z484" s="12"/>
      <c r="AA484" s="276"/>
      <c r="AB484" s="276"/>
      <c r="AC484" s="254"/>
      <c r="AD484" s="254"/>
      <c r="AE484" s="12"/>
      <c r="AF484" s="12"/>
      <c r="AG484" s="254"/>
      <c r="AH484" s="274"/>
      <c r="AI484" s="51"/>
      <c r="AJ484" s="51"/>
      <c r="AK484" s="248"/>
      <c r="AL484" s="248"/>
      <c r="AM484" s="248"/>
      <c r="AN484" s="254"/>
      <c r="AO484" s="254"/>
      <c r="AP484" s="254"/>
      <c r="AQ484" s="274"/>
      <c r="AR484" s="274"/>
      <c r="AS484" s="274"/>
      <c r="AT484" s="254"/>
      <c r="AU484" s="274"/>
      <c r="AV484" s="276"/>
      <c r="AW484" s="276"/>
      <c r="AX484" s="276"/>
      <c r="AY484" s="12"/>
      <c r="AZ484" s="12"/>
      <c r="BA484" s="12"/>
      <c r="BB484" s="12"/>
      <c r="BC484" s="12"/>
      <c r="BD484" s="53"/>
      <c r="BE484" s="11" t="str">
        <f ca="1">IF(OR(ISBLANK($W484),ISBLANK($M484)),"",OFFSET(Measure_List!$J$2,MATCH($W484,Measure_List!$A$3:$A$4922,FALSE),MATCH(M484,Measure_List!$J$2:$BA$2,1)-1))</f>
        <v/>
      </c>
      <c r="BF484" s="36" t="str">
        <f>IF(ISBLANK($W484),"",(-1)*PV('Drop Downs'!$F$2,CB484,$AE484))</f>
        <v/>
      </c>
      <c r="BG484" s="11" t="str">
        <f t="shared" si="107"/>
        <v/>
      </c>
      <c r="BH484" s="34" t="str">
        <f t="shared" si="117"/>
        <v/>
      </c>
      <c r="BI484" s="36" t="str">
        <f t="shared" si="108"/>
        <v/>
      </c>
      <c r="BJ484" s="34" t="str">
        <f>IF(ISBLANK($W484),"",AB484*'Drop Downs'!$F$1)</f>
        <v/>
      </c>
      <c r="BK484" s="36" t="str">
        <f t="shared" si="118"/>
        <v/>
      </c>
      <c r="BL484" s="36" t="str">
        <f>IF(ISBLANK($W484),"",(-1)*PV('Drop Downs'!$F$2,$CB484,$AD484))</f>
        <v/>
      </c>
      <c r="BM484" s="36" t="str">
        <f>IF(ISBLANK($W484),"",(-1)*PV('Drop Downs'!$F$2,CB484,$AF484))</f>
        <v/>
      </c>
      <c r="BN484" s="11" t="str">
        <f t="shared" si="119"/>
        <v/>
      </c>
      <c r="BO484" s="11" t="str">
        <f t="shared" si="109"/>
        <v/>
      </c>
      <c r="BP484" s="11" t="str">
        <f t="shared" si="110"/>
        <v/>
      </c>
      <c r="BQ484" s="36" t="str">
        <f ca="1">IF(ISBLANK($W484),"",OFFSET(Bkgd_AvoidedCosts!$A$1,BT484-1,BU484-1))</f>
        <v/>
      </c>
      <c r="BR484" s="38" t="str">
        <f t="shared" si="111"/>
        <v/>
      </c>
      <c r="BS484" s="38" t="str">
        <f t="shared" si="112"/>
        <v/>
      </c>
      <c r="BT484" s="10" t="str">
        <f>IF(ISBLANK($W484),"",MATCH($CA484,Bkgd_AvoidedCosts!$A$1:$A$405,FALSE))</f>
        <v/>
      </c>
      <c r="BU484" s="10" t="str">
        <f>IF(ISBLANK($W484),"",MATCH(CB484&amp;BZ484,Bkgd_AvoidedCosts!$2:$2,FALSE))</f>
        <v/>
      </c>
      <c r="BV484" s="42" t="str">
        <f ca="1">IF(ISBLANK($W484),"",OFFSET(Measure_List!$A$2,$CC484,BV$5))</f>
        <v/>
      </c>
      <c r="BW484" s="42" t="str">
        <f ca="1">IF(ISBLANK($W484),"",OFFSET(Measure_List!$A$2,$CC484,BW$5))</f>
        <v/>
      </c>
      <c r="BX484" s="42" t="str">
        <f ca="1">IF(ISBLANK($W484),"",OFFSET(Measure_List!$A$2,$CC484,BX$5))</f>
        <v/>
      </c>
      <c r="BY484" s="42" t="str">
        <f ca="1">IF(ISBLANK($W484),"",OFFSET(Measure_List!$A$2,$CC484,BY$5))</f>
        <v/>
      </c>
      <c r="BZ484" s="42" t="str">
        <f ca="1">IF(ISBLANK($W484),"",OFFSET(Measure_List!$A$2,$CC484,BZ$5))</f>
        <v/>
      </c>
      <c r="CA484" s="42" t="str">
        <f ca="1">IF(ISBLANK($W484),"",OFFSET(Measure_List!$A$2,$CC484,CA$5))</f>
        <v/>
      </c>
      <c r="CB484" s="42" t="str">
        <f ca="1">IF(ISBLANK($W484),"",OFFSET(Measure_List!$A$2,$CC484,CB$5))</f>
        <v/>
      </c>
      <c r="CC484" s="42" t="str">
        <f>IF(ISBLANK($W484),"",MATCH($W484,Measure_List!$A$2:$A$4929,FALSE)-1)</f>
        <v/>
      </c>
      <c r="CD484" s="54" t="str">
        <f t="shared" si="113"/>
        <v/>
      </c>
      <c r="CE484" s="55" t="str">
        <f t="shared" si="120"/>
        <v/>
      </c>
      <c r="CF484" s="55" t="str">
        <f>IF(ISBLANK(W484),"",MATCH(P484,'Funding Input and Summary'!$A$5:$A$254,0))</f>
        <v/>
      </c>
      <c r="CG484" s="202" t="str">
        <f>IF(W484="","",IF(ISERROR(VLOOKUP(W484,Measure_List!$A$3:$A$1000,1,FALSE)),1,""))</f>
        <v/>
      </c>
      <c r="CH484" s="46" t="str">
        <f ca="1">IF(BV484="","",IF(BV484&lt;&gt;OFFSET('Funding Input and Summary'!$AE$4,$CF484,0),1,""))</f>
        <v/>
      </c>
      <c r="CI484" s="46" t="str">
        <f ca="1">IF(ISBLANK(W484),"",IF(BZ484&lt;&gt;IF(OFFSET('Funding Input and Summary'!$AG$4,$CF484,0)="Retrofit","R","L"),1,""))</f>
        <v/>
      </c>
      <c r="CJ484" s="46" t="str">
        <f t="shared" si="114"/>
        <v/>
      </c>
      <c r="CK484" s="46" t="str">
        <f ca="1">IF(W484="","",IF(M484&lt;&gt;OFFSET('Funding Input and Summary'!$AF$4,$CF484,0),1,""))</f>
        <v/>
      </c>
      <c r="CL484" s="46" t="str">
        <f t="shared" ca="1" si="121"/>
        <v/>
      </c>
      <c r="CM484" s="46" t="str">
        <f t="shared" si="115"/>
        <v/>
      </c>
      <c r="CN484" s="63"/>
      <c r="CO484" s="63"/>
      <c r="CP484" s="63"/>
      <c r="CQ484" s="63"/>
      <c r="CR484" s="63"/>
    </row>
    <row r="485" spans="1:96" ht="15" x14ac:dyDescent="0.25">
      <c r="A485" s="244" t="str">
        <f t="shared" ca="1" si="116"/>
        <v/>
      </c>
      <c r="B485" s="59"/>
      <c r="C485" s="47"/>
      <c r="D485" s="47"/>
      <c r="E485" s="47"/>
      <c r="F485" s="47"/>
      <c r="G485" s="47"/>
      <c r="H485" s="48"/>
      <c r="I485" s="47"/>
      <c r="J485" s="49"/>
      <c r="K485" s="49"/>
      <c r="L485" s="49"/>
      <c r="M485" s="50"/>
      <c r="N485" s="50"/>
      <c r="O485" s="52"/>
      <c r="P485" s="32"/>
      <c r="Q485" s="32"/>
      <c r="R485" s="20"/>
      <c r="S485" s="51"/>
      <c r="T485" s="275"/>
      <c r="U485" s="51"/>
      <c r="V485" s="51"/>
      <c r="W485" s="62"/>
      <c r="X485" s="52"/>
      <c r="Y485" s="12"/>
      <c r="Z485" s="12"/>
      <c r="AA485" s="276"/>
      <c r="AB485" s="276"/>
      <c r="AC485" s="254"/>
      <c r="AD485" s="254"/>
      <c r="AE485" s="12"/>
      <c r="AF485" s="12"/>
      <c r="AG485" s="254"/>
      <c r="AH485" s="274"/>
      <c r="AI485" s="51"/>
      <c r="AJ485" s="51"/>
      <c r="AK485" s="248"/>
      <c r="AL485" s="248"/>
      <c r="AM485" s="248"/>
      <c r="AN485" s="254"/>
      <c r="AO485" s="254"/>
      <c r="AP485" s="254"/>
      <c r="AQ485" s="274"/>
      <c r="AR485" s="274"/>
      <c r="AS485" s="274"/>
      <c r="AT485" s="254"/>
      <c r="AU485" s="274"/>
      <c r="AV485" s="276"/>
      <c r="AW485" s="276"/>
      <c r="AX485" s="276"/>
      <c r="AY485" s="12"/>
      <c r="AZ485" s="12"/>
      <c r="BA485" s="12"/>
      <c r="BB485" s="12"/>
      <c r="BC485" s="12"/>
      <c r="BD485" s="53"/>
      <c r="BE485" s="11" t="str">
        <f ca="1">IF(OR(ISBLANK($W485),ISBLANK($M485)),"",OFFSET(Measure_List!$J$2,MATCH($W485,Measure_List!$A$3:$A$4922,FALSE),MATCH(M485,Measure_List!$J$2:$BA$2,1)-1))</f>
        <v/>
      </c>
      <c r="BF485" s="36" t="str">
        <f>IF(ISBLANK($W485),"",(-1)*PV('Drop Downs'!$F$2,CB485,$AE485))</f>
        <v/>
      </c>
      <c r="BG485" s="11" t="str">
        <f t="shared" si="107"/>
        <v/>
      </c>
      <c r="BH485" s="34" t="str">
        <f t="shared" si="117"/>
        <v/>
      </c>
      <c r="BI485" s="36" t="str">
        <f t="shared" si="108"/>
        <v/>
      </c>
      <c r="BJ485" s="34" t="str">
        <f>IF(ISBLANK($W485),"",AB485*'Drop Downs'!$F$1)</f>
        <v/>
      </c>
      <c r="BK485" s="36" t="str">
        <f t="shared" si="118"/>
        <v/>
      </c>
      <c r="BL485" s="36" t="str">
        <f>IF(ISBLANK($W485),"",(-1)*PV('Drop Downs'!$F$2,$CB485,$AD485))</f>
        <v/>
      </c>
      <c r="BM485" s="36" t="str">
        <f>IF(ISBLANK($W485),"",(-1)*PV('Drop Downs'!$F$2,CB485,$AF485))</f>
        <v/>
      </c>
      <c r="BN485" s="11" t="str">
        <f t="shared" si="119"/>
        <v/>
      </c>
      <c r="BO485" s="11" t="str">
        <f t="shared" si="109"/>
        <v/>
      </c>
      <c r="BP485" s="11" t="str">
        <f t="shared" si="110"/>
        <v/>
      </c>
      <c r="BQ485" s="36" t="str">
        <f ca="1">IF(ISBLANK($W485),"",OFFSET(Bkgd_AvoidedCosts!$A$1,BT485-1,BU485-1))</f>
        <v/>
      </c>
      <c r="BR485" s="38" t="str">
        <f t="shared" si="111"/>
        <v/>
      </c>
      <c r="BS485" s="38" t="str">
        <f t="shared" si="112"/>
        <v/>
      </c>
      <c r="BT485" s="10" t="str">
        <f>IF(ISBLANK($W485),"",MATCH($CA485,Bkgd_AvoidedCosts!$A$1:$A$405,FALSE))</f>
        <v/>
      </c>
      <c r="BU485" s="10" t="str">
        <f>IF(ISBLANK($W485),"",MATCH(CB485&amp;BZ485,Bkgd_AvoidedCosts!$2:$2,FALSE))</f>
        <v/>
      </c>
      <c r="BV485" s="42" t="str">
        <f ca="1">IF(ISBLANK($W485),"",OFFSET(Measure_List!$A$2,$CC485,BV$5))</f>
        <v/>
      </c>
      <c r="BW485" s="42" t="str">
        <f ca="1">IF(ISBLANK($W485),"",OFFSET(Measure_List!$A$2,$CC485,BW$5))</f>
        <v/>
      </c>
      <c r="BX485" s="42" t="str">
        <f ca="1">IF(ISBLANK($W485),"",OFFSET(Measure_List!$A$2,$CC485,BX$5))</f>
        <v/>
      </c>
      <c r="BY485" s="42" t="str">
        <f ca="1">IF(ISBLANK($W485),"",OFFSET(Measure_List!$A$2,$CC485,BY$5))</f>
        <v/>
      </c>
      <c r="BZ485" s="42" t="str">
        <f ca="1">IF(ISBLANK($W485),"",OFFSET(Measure_List!$A$2,$CC485,BZ$5))</f>
        <v/>
      </c>
      <c r="CA485" s="42" t="str">
        <f ca="1">IF(ISBLANK($W485),"",OFFSET(Measure_List!$A$2,$CC485,CA$5))</f>
        <v/>
      </c>
      <c r="CB485" s="42" t="str">
        <f ca="1">IF(ISBLANK($W485),"",OFFSET(Measure_List!$A$2,$CC485,CB$5))</f>
        <v/>
      </c>
      <c r="CC485" s="42" t="str">
        <f>IF(ISBLANK($W485),"",MATCH($W485,Measure_List!$A$2:$A$4929,FALSE)-1)</f>
        <v/>
      </c>
      <c r="CD485" s="54" t="str">
        <f t="shared" si="113"/>
        <v/>
      </c>
      <c r="CE485" s="55" t="str">
        <f t="shared" si="120"/>
        <v/>
      </c>
      <c r="CF485" s="55" t="str">
        <f>IF(ISBLANK(W485),"",MATCH(P485,'Funding Input and Summary'!$A$5:$A$254,0))</f>
        <v/>
      </c>
      <c r="CG485" s="202" t="str">
        <f>IF(W485="","",IF(ISERROR(VLOOKUP(W485,Measure_List!$A$3:$A$1000,1,FALSE)),1,""))</f>
        <v/>
      </c>
      <c r="CH485" s="46" t="str">
        <f ca="1">IF(BV485="","",IF(BV485&lt;&gt;OFFSET('Funding Input and Summary'!$AE$4,$CF485,0),1,""))</f>
        <v/>
      </c>
      <c r="CI485" s="46" t="str">
        <f ca="1">IF(ISBLANK(W485),"",IF(BZ485&lt;&gt;IF(OFFSET('Funding Input and Summary'!$AG$4,$CF485,0)="Retrofit","R","L"),1,""))</f>
        <v/>
      </c>
      <c r="CJ485" s="46" t="str">
        <f t="shared" si="114"/>
        <v/>
      </c>
      <c r="CK485" s="46" t="str">
        <f ca="1">IF(W485="","",IF(M485&lt;&gt;OFFSET('Funding Input and Summary'!$AF$4,$CF485,0),1,""))</f>
        <v/>
      </c>
      <c r="CL485" s="46" t="str">
        <f t="shared" ca="1" si="121"/>
        <v/>
      </c>
      <c r="CM485" s="46" t="str">
        <f t="shared" si="115"/>
        <v/>
      </c>
      <c r="CN485" s="63"/>
      <c r="CO485" s="63"/>
      <c r="CP485" s="63"/>
      <c r="CQ485" s="63"/>
      <c r="CR485" s="63"/>
    </row>
    <row r="486" spans="1:96" ht="15" x14ac:dyDescent="0.25">
      <c r="A486" s="244" t="str">
        <f t="shared" ca="1" si="116"/>
        <v/>
      </c>
      <c r="B486" s="59"/>
      <c r="C486" s="47"/>
      <c r="D486" s="47"/>
      <c r="E486" s="47"/>
      <c r="F486" s="47"/>
      <c r="G486" s="47"/>
      <c r="H486" s="48"/>
      <c r="I486" s="47"/>
      <c r="J486" s="49"/>
      <c r="K486" s="49"/>
      <c r="L486" s="49"/>
      <c r="M486" s="50"/>
      <c r="N486" s="50"/>
      <c r="O486" s="52"/>
      <c r="P486" s="32"/>
      <c r="Q486" s="32"/>
      <c r="R486" s="20"/>
      <c r="S486" s="51"/>
      <c r="T486" s="275"/>
      <c r="U486" s="51"/>
      <c r="V486" s="51"/>
      <c r="W486" s="62"/>
      <c r="X486" s="52"/>
      <c r="Y486" s="12"/>
      <c r="Z486" s="12"/>
      <c r="AA486" s="276"/>
      <c r="AB486" s="276"/>
      <c r="AC486" s="254"/>
      <c r="AD486" s="254"/>
      <c r="AE486" s="12"/>
      <c r="AF486" s="12"/>
      <c r="AG486" s="254"/>
      <c r="AH486" s="274"/>
      <c r="AI486" s="51"/>
      <c r="AJ486" s="51"/>
      <c r="AK486" s="248"/>
      <c r="AL486" s="248"/>
      <c r="AM486" s="248"/>
      <c r="AN486" s="254"/>
      <c r="AO486" s="254"/>
      <c r="AP486" s="254"/>
      <c r="AQ486" s="274"/>
      <c r="AR486" s="274"/>
      <c r="AS486" s="274"/>
      <c r="AT486" s="254"/>
      <c r="AU486" s="274"/>
      <c r="AV486" s="276"/>
      <c r="AW486" s="276"/>
      <c r="AX486" s="276"/>
      <c r="AY486" s="12"/>
      <c r="AZ486" s="12"/>
      <c r="BA486" s="12"/>
      <c r="BB486" s="12"/>
      <c r="BC486" s="12"/>
      <c r="BD486" s="53"/>
      <c r="BE486" s="11" t="str">
        <f ca="1">IF(OR(ISBLANK($W486),ISBLANK($M486)),"",OFFSET(Measure_List!$J$2,MATCH($W486,Measure_List!$A$3:$A$4922,FALSE),MATCH(M486,Measure_List!$J$2:$BA$2,1)-1))</f>
        <v/>
      </c>
      <c r="BF486" s="36" t="str">
        <f>IF(ISBLANK($W486),"",(-1)*PV('Drop Downs'!$F$2,CB486,$AE486))</f>
        <v/>
      </c>
      <c r="BG486" s="11" t="str">
        <f t="shared" si="107"/>
        <v/>
      </c>
      <c r="BH486" s="34" t="str">
        <f t="shared" si="117"/>
        <v/>
      </c>
      <c r="BI486" s="36" t="str">
        <f t="shared" si="108"/>
        <v/>
      </c>
      <c r="BJ486" s="34" t="str">
        <f>IF(ISBLANK($W486),"",AB486*'Drop Downs'!$F$1)</f>
        <v/>
      </c>
      <c r="BK486" s="36" t="str">
        <f t="shared" si="118"/>
        <v/>
      </c>
      <c r="BL486" s="36" t="str">
        <f>IF(ISBLANK($W486),"",(-1)*PV('Drop Downs'!$F$2,$CB486,$AD486))</f>
        <v/>
      </c>
      <c r="BM486" s="36" t="str">
        <f>IF(ISBLANK($W486),"",(-1)*PV('Drop Downs'!$F$2,CB486,$AF486))</f>
        <v/>
      </c>
      <c r="BN486" s="11" t="str">
        <f t="shared" si="119"/>
        <v/>
      </c>
      <c r="BO486" s="11" t="str">
        <f t="shared" si="109"/>
        <v/>
      </c>
      <c r="BP486" s="11" t="str">
        <f t="shared" si="110"/>
        <v/>
      </c>
      <c r="BQ486" s="36" t="str">
        <f ca="1">IF(ISBLANK($W486),"",OFFSET(Bkgd_AvoidedCosts!$A$1,BT486-1,BU486-1))</f>
        <v/>
      </c>
      <c r="BR486" s="38" t="str">
        <f t="shared" si="111"/>
        <v/>
      </c>
      <c r="BS486" s="38" t="str">
        <f t="shared" si="112"/>
        <v/>
      </c>
      <c r="BT486" s="10" t="str">
        <f>IF(ISBLANK($W486),"",MATCH($CA486,Bkgd_AvoidedCosts!$A$1:$A$405,FALSE))</f>
        <v/>
      </c>
      <c r="BU486" s="10" t="str">
        <f>IF(ISBLANK($W486),"",MATCH(CB486&amp;BZ486,Bkgd_AvoidedCosts!$2:$2,FALSE))</f>
        <v/>
      </c>
      <c r="BV486" s="42" t="str">
        <f ca="1">IF(ISBLANK($W486),"",OFFSET(Measure_List!$A$2,$CC486,BV$5))</f>
        <v/>
      </c>
      <c r="BW486" s="42" t="str">
        <f ca="1">IF(ISBLANK($W486),"",OFFSET(Measure_List!$A$2,$CC486,BW$5))</f>
        <v/>
      </c>
      <c r="BX486" s="42" t="str">
        <f ca="1">IF(ISBLANK($W486),"",OFFSET(Measure_List!$A$2,$CC486,BX$5))</f>
        <v/>
      </c>
      <c r="BY486" s="42" t="str">
        <f ca="1">IF(ISBLANK($W486),"",OFFSET(Measure_List!$A$2,$CC486,BY$5))</f>
        <v/>
      </c>
      <c r="BZ486" s="42" t="str">
        <f ca="1">IF(ISBLANK($W486),"",OFFSET(Measure_List!$A$2,$CC486,BZ$5))</f>
        <v/>
      </c>
      <c r="CA486" s="42" t="str">
        <f ca="1">IF(ISBLANK($W486),"",OFFSET(Measure_List!$A$2,$CC486,CA$5))</f>
        <v/>
      </c>
      <c r="CB486" s="42" t="str">
        <f ca="1">IF(ISBLANK($W486),"",OFFSET(Measure_List!$A$2,$CC486,CB$5))</f>
        <v/>
      </c>
      <c r="CC486" s="42" t="str">
        <f>IF(ISBLANK($W486),"",MATCH($W486,Measure_List!$A$2:$A$4929,FALSE)-1)</f>
        <v/>
      </c>
      <c r="CD486" s="54" t="str">
        <f t="shared" si="113"/>
        <v/>
      </c>
      <c r="CE486" s="55" t="str">
        <f t="shared" si="120"/>
        <v/>
      </c>
      <c r="CF486" s="55" t="str">
        <f>IF(ISBLANK(W486),"",MATCH(P486,'Funding Input and Summary'!$A$5:$A$254,0))</f>
        <v/>
      </c>
      <c r="CG486" s="202" t="str">
        <f>IF(W486="","",IF(ISERROR(VLOOKUP(W486,Measure_List!$A$3:$A$1000,1,FALSE)),1,""))</f>
        <v/>
      </c>
      <c r="CH486" s="46" t="str">
        <f ca="1">IF(BV486="","",IF(BV486&lt;&gt;OFFSET('Funding Input and Summary'!$AE$4,$CF486,0),1,""))</f>
        <v/>
      </c>
      <c r="CI486" s="46" t="str">
        <f ca="1">IF(ISBLANK(W486),"",IF(BZ486&lt;&gt;IF(OFFSET('Funding Input and Summary'!$AG$4,$CF486,0)="Retrofit","R","L"),1,""))</f>
        <v/>
      </c>
      <c r="CJ486" s="46" t="str">
        <f t="shared" si="114"/>
        <v/>
      </c>
      <c r="CK486" s="46" t="str">
        <f ca="1">IF(W486="","",IF(M486&lt;&gt;OFFSET('Funding Input and Summary'!$AF$4,$CF486,0),1,""))</f>
        <v/>
      </c>
      <c r="CL486" s="46" t="str">
        <f t="shared" ca="1" si="121"/>
        <v/>
      </c>
      <c r="CM486" s="46" t="str">
        <f t="shared" si="115"/>
        <v/>
      </c>
      <c r="CN486" s="63"/>
      <c r="CO486" s="63"/>
      <c r="CP486" s="63"/>
      <c r="CQ486" s="63"/>
      <c r="CR486" s="63"/>
    </row>
    <row r="487" spans="1:96" ht="15" x14ac:dyDescent="0.25">
      <c r="A487" s="244" t="str">
        <f t="shared" ca="1" si="116"/>
        <v/>
      </c>
      <c r="B487" s="59"/>
      <c r="C487" s="47"/>
      <c r="D487" s="47"/>
      <c r="E487" s="47"/>
      <c r="F487" s="47"/>
      <c r="G487" s="47"/>
      <c r="H487" s="48"/>
      <c r="I487" s="47"/>
      <c r="J487" s="49"/>
      <c r="K487" s="49"/>
      <c r="L487" s="49"/>
      <c r="M487" s="50"/>
      <c r="N487" s="50"/>
      <c r="O487" s="52"/>
      <c r="P487" s="32"/>
      <c r="Q487" s="32"/>
      <c r="R487" s="20"/>
      <c r="S487" s="51"/>
      <c r="T487" s="275"/>
      <c r="U487" s="51"/>
      <c r="V487" s="51"/>
      <c r="W487" s="62"/>
      <c r="X487" s="52"/>
      <c r="Y487" s="12"/>
      <c r="Z487" s="12"/>
      <c r="AA487" s="276"/>
      <c r="AB487" s="276"/>
      <c r="AC487" s="254"/>
      <c r="AD487" s="254"/>
      <c r="AE487" s="12"/>
      <c r="AF487" s="12"/>
      <c r="AG487" s="254"/>
      <c r="AH487" s="274"/>
      <c r="AI487" s="51"/>
      <c r="AJ487" s="51"/>
      <c r="AK487" s="248"/>
      <c r="AL487" s="248"/>
      <c r="AM487" s="248"/>
      <c r="AN487" s="254"/>
      <c r="AO487" s="254"/>
      <c r="AP487" s="254"/>
      <c r="AQ487" s="274"/>
      <c r="AR487" s="274"/>
      <c r="AS487" s="274"/>
      <c r="AT487" s="254"/>
      <c r="AU487" s="274"/>
      <c r="AV487" s="276"/>
      <c r="AW487" s="276"/>
      <c r="AX487" s="276"/>
      <c r="AY487" s="12"/>
      <c r="AZ487" s="12"/>
      <c r="BA487" s="12"/>
      <c r="BB487" s="12"/>
      <c r="BC487" s="12"/>
      <c r="BD487" s="53"/>
      <c r="BE487" s="11" t="str">
        <f ca="1">IF(OR(ISBLANK($W487),ISBLANK($M487)),"",OFFSET(Measure_List!$J$2,MATCH($W487,Measure_List!$A$3:$A$4922,FALSE),MATCH(M487,Measure_List!$J$2:$BA$2,1)-1))</f>
        <v/>
      </c>
      <c r="BF487" s="36" t="str">
        <f>IF(ISBLANK($W487),"",(-1)*PV('Drop Downs'!$F$2,CB487,$AE487))</f>
        <v/>
      </c>
      <c r="BG487" s="11" t="str">
        <f t="shared" si="107"/>
        <v/>
      </c>
      <c r="BH487" s="34" t="str">
        <f t="shared" si="117"/>
        <v/>
      </c>
      <c r="BI487" s="36" t="str">
        <f t="shared" si="108"/>
        <v/>
      </c>
      <c r="BJ487" s="34" t="str">
        <f>IF(ISBLANK($W487),"",AB487*'Drop Downs'!$F$1)</f>
        <v/>
      </c>
      <c r="BK487" s="36" t="str">
        <f t="shared" si="118"/>
        <v/>
      </c>
      <c r="BL487" s="36" t="str">
        <f>IF(ISBLANK($W487),"",(-1)*PV('Drop Downs'!$F$2,$CB487,$AD487))</f>
        <v/>
      </c>
      <c r="BM487" s="36" t="str">
        <f>IF(ISBLANK($W487),"",(-1)*PV('Drop Downs'!$F$2,CB487,$AF487))</f>
        <v/>
      </c>
      <c r="BN487" s="11" t="str">
        <f t="shared" si="119"/>
        <v/>
      </c>
      <c r="BO487" s="11" t="str">
        <f t="shared" si="109"/>
        <v/>
      </c>
      <c r="BP487" s="11" t="str">
        <f t="shared" si="110"/>
        <v/>
      </c>
      <c r="BQ487" s="36" t="str">
        <f ca="1">IF(ISBLANK($W487),"",OFFSET(Bkgd_AvoidedCosts!$A$1,BT487-1,BU487-1))</f>
        <v/>
      </c>
      <c r="BR487" s="38" t="str">
        <f t="shared" si="111"/>
        <v/>
      </c>
      <c r="BS487" s="38" t="str">
        <f t="shared" si="112"/>
        <v/>
      </c>
      <c r="BT487" s="10" t="str">
        <f>IF(ISBLANK($W487),"",MATCH($CA487,Bkgd_AvoidedCosts!$A$1:$A$405,FALSE))</f>
        <v/>
      </c>
      <c r="BU487" s="10" t="str">
        <f>IF(ISBLANK($W487),"",MATCH(CB487&amp;BZ487,Bkgd_AvoidedCosts!$2:$2,FALSE))</f>
        <v/>
      </c>
      <c r="BV487" s="42" t="str">
        <f ca="1">IF(ISBLANK($W487),"",OFFSET(Measure_List!$A$2,$CC487,BV$5))</f>
        <v/>
      </c>
      <c r="BW487" s="42" t="str">
        <f ca="1">IF(ISBLANK($W487),"",OFFSET(Measure_List!$A$2,$CC487,BW$5))</f>
        <v/>
      </c>
      <c r="BX487" s="42" t="str">
        <f ca="1">IF(ISBLANK($W487),"",OFFSET(Measure_List!$A$2,$CC487,BX$5))</f>
        <v/>
      </c>
      <c r="BY487" s="42" t="str">
        <f ca="1">IF(ISBLANK($W487),"",OFFSET(Measure_List!$A$2,$CC487,BY$5))</f>
        <v/>
      </c>
      <c r="BZ487" s="42" t="str">
        <f ca="1">IF(ISBLANK($W487),"",OFFSET(Measure_List!$A$2,$CC487,BZ$5))</f>
        <v/>
      </c>
      <c r="CA487" s="42" t="str">
        <f ca="1">IF(ISBLANK($W487),"",OFFSET(Measure_List!$A$2,$CC487,CA$5))</f>
        <v/>
      </c>
      <c r="CB487" s="42" t="str">
        <f ca="1">IF(ISBLANK($W487),"",OFFSET(Measure_List!$A$2,$CC487,CB$5))</f>
        <v/>
      </c>
      <c r="CC487" s="42" t="str">
        <f>IF(ISBLANK($W487),"",MATCH($W487,Measure_List!$A$2:$A$4929,FALSE)-1)</f>
        <v/>
      </c>
      <c r="CD487" s="54" t="str">
        <f t="shared" si="113"/>
        <v/>
      </c>
      <c r="CE487" s="55" t="str">
        <f t="shared" si="120"/>
        <v/>
      </c>
      <c r="CF487" s="55" t="str">
        <f>IF(ISBLANK(W487),"",MATCH(P487,'Funding Input and Summary'!$A$5:$A$254,0))</f>
        <v/>
      </c>
      <c r="CG487" s="202" t="str">
        <f>IF(W487="","",IF(ISERROR(VLOOKUP(W487,Measure_List!$A$3:$A$1000,1,FALSE)),1,""))</f>
        <v/>
      </c>
      <c r="CH487" s="46" t="str">
        <f ca="1">IF(BV487="","",IF(BV487&lt;&gt;OFFSET('Funding Input and Summary'!$AE$4,$CF487,0),1,""))</f>
        <v/>
      </c>
      <c r="CI487" s="46" t="str">
        <f ca="1">IF(ISBLANK(W487),"",IF(BZ487&lt;&gt;IF(OFFSET('Funding Input and Summary'!$AG$4,$CF487,0)="Retrofit","R","L"),1,""))</f>
        <v/>
      </c>
      <c r="CJ487" s="46" t="str">
        <f t="shared" si="114"/>
        <v/>
      </c>
      <c r="CK487" s="46" t="str">
        <f ca="1">IF(W487="","",IF(M487&lt;&gt;OFFSET('Funding Input and Summary'!$AF$4,$CF487,0),1,""))</f>
        <v/>
      </c>
      <c r="CL487" s="46" t="str">
        <f t="shared" ca="1" si="121"/>
        <v/>
      </c>
      <c r="CM487" s="46" t="str">
        <f t="shared" si="115"/>
        <v/>
      </c>
      <c r="CN487" s="63"/>
      <c r="CO487" s="63"/>
      <c r="CP487" s="63"/>
      <c r="CQ487" s="63"/>
      <c r="CR487" s="63"/>
    </row>
    <row r="488" spans="1:96" ht="15" x14ac:dyDescent="0.25">
      <c r="A488" s="244" t="str">
        <f t="shared" ca="1" si="116"/>
        <v/>
      </c>
      <c r="B488" s="59"/>
      <c r="C488" s="47"/>
      <c r="D488" s="47"/>
      <c r="E488" s="47"/>
      <c r="F488" s="47"/>
      <c r="G488" s="47"/>
      <c r="H488" s="48"/>
      <c r="I488" s="47"/>
      <c r="J488" s="49"/>
      <c r="K488" s="49"/>
      <c r="L488" s="49"/>
      <c r="M488" s="50"/>
      <c r="N488" s="50"/>
      <c r="O488" s="52"/>
      <c r="P488" s="32"/>
      <c r="Q488" s="32"/>
      <c r="R488" s="20"/>
      <c r="S488" s="51"/>
      <c r="T488" s="275"/>
      <c r="U488" s="51"/>
      <c r="V488" s="51"/>
      <c r="W488" s="62"/>
      <c r="X488" s="52"/>
      <c r="Y488" s="12"/>
      <c r="Z488" s="12"/>
      <c r="AA488" s="276"/>
      <c r="AB488" s="276"/>
      <c r="AC488" s="254"/>
      <c r="AD488" s="254"/>
      <c r="AE488" s="12"/>
      <c r="AF488" s="12"/>
      <c r="AG488" s="254"/>
      <c r="AH488" s="274"/>
      <c r="AI488" s="51"/>
      <c r="AJ488" s="51"/>
      <c r="AK488" s="248"/>
      <c r="AL488" s="248"/>
      <c r="AM488" s="248"/>
      <c r="AN488" s="254"/>
      <c r="AO488" s="254"/>
      <c r="AP488" s="254"/>
      <c r="AQ488" s="274"/>
      <c r="AR488" s="274"/>
      <c r="AS488" s="274"/>
      <c r="AT488" s="254"/>
      <c r="AU488" s="274"/>
      <c r="AV488" s="276"/>
      <c r="AW488" s="276"/>
      <c r="AX488" s="276"/>
      <c r="AY488" s="12"/>
      <c r="AZ488" s="12"/>
      <c r="BA488" s="12"/>
      <c r="BB488" s="12"/>
      <c r="BC488" s="12"/>
      <c r="BD488" s="53"/>
      <c r="BE488" s="11" t="str">
        <f ca="1">IF(OR(ISBLANK($W488),ISBLANK($M488)),"",OFFSET(Measure_List!$J$2,MATCH($W488,Measure_List!$A$3:$A$4922,FALSE),MATCH(M488,Measure_List!$J$2:$BA$2,1)-1))</f>
        <v/>
      </c>
      <c r="BF488" s="36" t="str">
        <f>IF(ISBLANK($W488),"",(-1)*PV('Drop Downs'!$F$2,CB488,$AE488))</f>
        <v/>
      </c>
      <c r="BG488" s="11" t="str">
        <f t="shared" si="107"/>
        <v/>
      </c>
      <c r="BH488" s="34" t="str">
        <f t="shared" si="117"/>
        <v/>
      </c>
      <c r="BI488" s="36" t="str">
        <f t="shared" si="108"/>
        <v/>
      </c>
      <c r="BJ488" s="34" t="str">
        <f>IF(ISBLANK($W488),"",AB488*'Drop Downs'!$F$1)</f>
        <v/>
      </c>
      <c r="BK488" s="36" t="str">
        <f t="shared" si="118"/>
        <v/>
      </c>
      <c r="BL488" s="36" t="str">
        <f>IF(ISBLANK($W488),"",(-1)*PV('Drop Downs'!$F$2,$CB488,$AD488))</f>
        <v/>
      </c>
      <c r="BM488" s="36" t="str">
        <f>IF(ISBLANK($W488),"",(-1)*PV('Drop Downs'!$F$2,CB488,$AF488))</f>
        <v/>
      </c>
      <c r="BN488" s="11" t="str">
        <f t="shared" si="119"/>
        <v/>
      </c>
      <c r="BO488" s="11" t="str">
        <f t="shared" si="109"/>
        <v/>
      </c>
      <c r="BP488" s="11" t="str">
        <f t="shared" si="110"/>
        <v/>
      </c>
      <c r="BQ488" s="36" t="str">
        <f ca="1">IF(ISBLANK($W488),"",OFFSET(Bkgd_AvoidedCosts!$A$1,BT488-1,BU488-1))</f>
        <v/>
      </c>
      <c r="BR488" s="38" t="str">
        <f t="shared" si="111"/>
        <v/>
      </c>
      <c r="BS488" s="38" t="str">
        <f t="shared" si="112"/>
        <v/>
      </c>
      <c r="BT488" s="10" t="str">
        <f>IF(ISBLANK($W488),"",MATCH($CA488,Bkgd_AvoidedCosts!$A$1:$A$405,FALSE))</f>
        <v/>
      </c>
      <c r="BU488" s="10" t="str">
        <f>IF(ISBLANK($W488),"",MATCH(CB488&amp;BZ488,Bkgd_AvoidedCosts!$2:$2,FALSE))</f>
        <v/>
      </c>
      <c r="BV488" s="42" t="str">
        <f ca="1">IF(ISBLANK($W488),"",OFFSET(Measure_List!$A$2,$CC488,BV$5))</f>
        <v/>
      </c>
      <c r="BW488" s="42" t="str">
        <f ca="1">IF(ISBLANK($W488),"",OFFSET(Measure_List!$A$2,$CC488,BW$5))</f>
        <v/>
      </c>
      <c r="BX488" s="42" t="str">
        <f ca="1">IF(ISBLANK($W488),"",OFFSET(Measure_List!$A$2,$CC488,BX$5))</f>
        <v/>
      </c>
      <c r="BY488" s="42" t="str">
        <f ca="1">IF(ISBLANK($W488),"",OFFSET(Measure_List!$A$2,$CC488,BY$5))</f>
        <v/>
      </c>
      <c r="BZ488" s="42" t="str">
        <f ca="1">IF(ISBLANK($W488),"",OFFSET(Measure_List!$A$2,$CC488,BZ$5))</f>
        <v/>
      </c>
      <c r="CA488" s="42" t="str">
        <f ca="1">IF(ISBLANK($W488),"",OFFSET(Measure_List!$A$2,$CC488,CA$5))</f>
        <v/>
      </c>
      <c r="CB488" s="42" t="str">
        <f ca="1">IF(ISBLANK($W488),"",OFFSET(Measure_List!$A$2,$CC488,CB$5))</f>
        <v/>
      </c>
      <c r="CC488" s="42" t="str">
        <f>IF(ISBLANK($W488),"",MATCH($W488,Measure_List!$A$2:$A$4929,FALSE)-1)</f>
        <v/>
      </c>
      <c r="CD488" s="54" t="str">
        <f t="shared" si="113"/>
        <v/>
      </c>
      <c r="CE488" s="55" t="str">
        <f t="shared" si="120"/>
        <v/>
      </c>
      <c r="CF488" s="55" t="str">
        <f>IF(ISBLANK(W488),"",MATCH(P488,'Funding Input and Summary'!$A$5:$A$254,0))</f>
        <v/>
      </c>
      <c r="CG488" s="202" t="str">
        <f>IF(W488="","",IF(ISERROR(VLOOKUP(W488,Measure_List!$A$3:$A$1000,1,FALSE)),1,""))</f>
        <v/>
      </c>
      <c r="CH488" s="46" t="str">
        <f ca="1">IF(BV488="","",IF(BV488&lt;&gt;OFFSET('Funding Input and Summary'!$AE$4,$CF488,0),1,""))</f>
        <v/>
      </c>
      <c r="CI488" s="46" t="str">
        <f ca="1">IF(ISBLANK(W488),"",IF(BZ488&lt;&gt;IF(OFFSET('Funding Input and Summary'!$AG$4,$CF488,0)="Retrofit","R","L"),1,""))</f>
        <v/>
      </c>
      <c r="CJ488" s="46" t="str">
        <f t="shared" si="114"/>
        <v/>
      </c>
      <c r="CK488" s="46" t="str">
        <f ca="1">IF(W488="","",IF(M488&lt;&gt;OFFSET('Funding Input and Summary'!$AF$4,$CF488,0),1,""))</f>
        <v/>
      </c>
      <c r="CL488" s="46" t="str">
        <f t="shared" ca="1" si="121"/>
        <v/>
      </c>
      <c r="CM488" s="46" t="str">
        <f t="shared" si="115"/>
        <v/>
      </c>
      <c r="CN488" s="63"/>
      <c r="CO488" s="63"/>
      <c r="CP488" s="63"/>
      <c r="CQ488" s="63"/>
      <c r="CR488" s="63"/>
    </row>
    <row r="489" spans="1:96" ht="15" x14ac:dyDescent="0.25">
      <c r="A489" s="244" t="str">
        <f t="shared" ca="1" si="116"/>
        <v/>
      </c>
      <c r="B489" s="59"/>
      <c r="C489" s="47"/>
      <c r="D489" s="47"/>
      <c r="E489" s="47"/>
      <c r="F489" s="47"/>
      <c r="G489" s="47"/>
      <c r="H489" s="48"/>
      <c r="I489" s="47"/>
      <c r="J489" s="49"/>
      <c r="K489" s="49"/>
      <c r="L489" s="49"/>
      <c r="M489" s="50"/>
      <c r="N489" s="50"/>
      <c r="O489" s="52"/>
      <c r="P489" s="32"/>
      <c r="Q489" s="32"/>
      <c r="R489" s="20"/>
      <c r="S489" s="51"/>
      <c r="T489" s="275"/>
      <c r="U489" s="51"/>
      <c r="V489" s="51"/>
      <c r="W489" s="62"/>
      <c r="X489" s="52"/>
      <c r="Y489" s="12"/>
      <c r="Z489" s="12"/>
      <c r="AA489" s="276"/>
      <c r="AB489" s="276"/>
      <c r="AC489" s="254"/>
      <c r="AD489" s="254"/>
      <c r="AE489" s="12"/>
      <c r="AF489" s="12"/>
      <c r="AG489" s="254"/>
      <c r="AH489" s="274"/>
      <c r="AI489" s="51"/>
      <c r="AJ489" s="51"/>
      <c r="AK489" s="248"/>
      <c r="AL489" s="248"/>
      <c r="AM489" s="248"/>
      <c r="AN489" s="254"/>
      <c r="AO489" s="254"/>
      <c r="AP489" s="254"/>
      <c r="AQ489" s="274"/>
      <c r="AR489" s="274"/>
      <c r="AS489" s="274"/>
      <c r="AT489" s="254"/>
      <c r="AU489" s="274"/>
      <c r="AV489" s="276"/>
      <c r="AW489" s="276"/>
      <c r="AX489" s="276"/>
      <c r="AY489" s="12"/>
      <c r="AZ489" s="12"/>
      <c r="BA489" s="12"/>
      <c r="BB489" s="12"/>
      <c r="BC489" s="12"/>
      <c r="BD489" s="53"/>
      <c r="BE489" s="11" t="str">
        <f ca="1">IF(OR(ISBLANK($W489),ISBLANK($M489)),"",OFFSET(Measure_List!$J$2,MATCH($W489,Measure_List!$A$3:$A$4922,FALSE),MATCH(M489,Measure_List!$J$2:$BA$2,1)-1))</f>
        <v/>
      </c>
      <c r="BF489" s="36" t="str">
        <f>IF(ISBLANK($W489),"",(-1)*PV('Drop Downs'!$F$2,CB489,$AE489))</f>
        <v/>
      </c>
      <c r="BG489" s="11" t="str">
        <f t="shared" si="107"/>
        <v/>
      </c>
      <c r="BH489" s="34" t="str">
        <f t="shared" si="117"/>
        <v/>
      </c>
      <c r="BI489" s="36" t="str">
        <f t="shared" si="108"/>
        <v/>
      </c>
      <c r="BJ489" s="34" t="str">
        <f>IF(ISBLANK($W489),"",AB489*'Drop Downs'!$F$1)</f>
        <v/>
      </c>
      <c r="BK489" s="36" t="str">
        <f t="shared" si="118"/>
        <v/>
      </c>
      <c r="BL489" s="36" t="str">
        <f>IF(ISBLANK($W489),"",(-1)*PV('Drop Downs'!$F$2,$CB489,$AD489))</f>
        <v/>
      </c>
      <c r="BM489" s="36" t="str">
        <f>IF(ISBLANK($W489),"",(-1)*PV('Drop Downs'!$F$2,CB489,$AF489))</f>
        <v/>
      </c>
      <c r="BN489" s="11" t="str">
        <f t="shared" si="119"/>
        <v/>
      </c>
      <c r="BO489" s="11" t="str">
        <f t="shared" si="109"/>
        <v/>
      </c>
      <c r="BP489" s="11" t="str">
        <f t="shared" si="110"/>
        <v/>
      </c>
      <c r="BQ489" s="36" t="str">
        <f ca="1">IF(ISBLANK($W489),"",OFFSET(Bkgd_AvoidedCosts!$A$1,BT489-1,BU489-1))</f>
        <v/>
      </c>
      <c r="BR489" s="38" t="str">
        <f t="shared" si="111"/>
        <v/>
      </c>
      <c r="BS489" s="38" t="str">
        <f t="shared" si="112"/>
        <v/>
      </c>
      <c r="BT489" s="10" t="str">
        <f>IF(ISBLANK($W489),"",MATCH($CA489,Bkgd_AvoidedCosts!$A$1:$A$405,FALSE))</f>
        <v/>
      </c>
      <c r="BU489" s="10" t="str">
        <f>IF(ISBLANK($W489),"",MATCH(CB489&amp;BZ489,Bkgd_AvoidedCosts!$2:$2,FALSE))</f>
        <v/>
      </c>
      <c r="BV489" s="42" t="str">
        <f ca="1">IF(ISBLANK($W489),"",OFFSET(Measure_List!$A$2,$CC489,BV$5))</f>
        <v/>
      </c>
      <c r="BW489" s="42" t="str">
        <f ca="1">IF(ISBLANK($W489),"",OFFSET(Measure_List!$A$2,$CC489,BW$5))</f>
        <v/>
      </c>
      <c r="BX489" s="42" t="str">
        <f ca="1">IF(ISBLANK($W489),"",OFFSET(Measure_List!$A$2,$CC489,BX$5))</f>
        <v/>
      </c>
      <c r="BY489" s="42" t="str">
        <f ca="1">IF(ISBLANK($W489),"",OFFSET(Measure_List!$A$2,$CC489,BY$5))</f>
        <v/>
      </c>
      <c r="BZ489" s="42" t="str">
        <f ca="1">IF(ISBLANK($W489),"",OFFSET(Measure_List!$A$2,$CC489,BZ$5))</f>
        <v/>
      </c>
      <c r="CA489" s="42" t="str">
        <f ca="1">IF(ISBLANK($W489),"",OFFSET(Measure_List!$A$2,$CC489,CA$5))</f>
        <v/>
      </c>
      <c r="CB489" s="42" t="str">
        <f ca="1">IF(ISBLANK($W489),"",OFFSET(Measure_List!$A$2,$CC489,CB$5))</f>
        <v/>
      </c>
      <c r="CC489" s="42" t="str">
        <f>IF(ISBLANK($W489),"",MATCH($W489,Measure_List!$A$2:$A$4929,FALSE)-1)</f>
        <v/>
      </c>
      <c r="CD489" s="54" t="str">
        <f t="shared" si="113"/>
        <v/>
      </c>
      <c r="CE489" s="55" t="str">
        <f t="shared" si="120"/>
        <v/>
      </c>
      <c r="CF489" s="55" t="str">
        <f>IF(ISBLANK(W489),"",MATCH(P489,'Funding Input and Summary'!$A$5:$A$254,0))</f>
        <v/>
      </c>
      <c r="CG489" s="202" t="str">
        <f>IF(W489="","",IF(ISERROR(VLOOKUP(W489,Measure_List!$A$3:$A$1000,1,FALSE)),1,""))</f>
        <v/>
      </c>
      <c r="CH489" s="46" t="str">
        <f ca="1">IF(BV489="","",IF(BV489&lt;&gt;OFFSET('Funding Input and Summary'!$AE$4,$CF489,0),1,""))</f>
        <v/>
      </c>
      <c r="CI489" s="46" t="str">
        <f ca="1">IF(ISBLANK(W489),"",IF(BZ489&lt;&gt;IF(OFFSET('Funding Input and Summary'!$AG$4,$CF489,0)="Retrofit","R","L"),1,""))</f>
        <v/>
      </c>
      <c r="CJ489" s="46" t="str">
        <f t="shared" si="114"/>
        <v/>
      </c>
      <c r="CK489" s="46" t="str">
        <f ca="1">IF(W489="","",IF(M489&lt;&gt;OFFSET('Funding Input and Summary'!$AF$4,$CF489,0),1,""))</f>
        <v/>
      </c>
      <c r="CL489" s="46" t="str">
        <f t="shared" ca="1" si="121"/>
        <v/>
      </c>
      <c r="CM489" s="46" t="str">
        <f t="shared" si="115"/>
        <v/>
      </c>
      <c r="CN489" s="63"/>
      <c r="CO489" s="63"/>
      <c r="CP489" s="63"/>
      <c r="CQ489" s="63"/>
      <c r="CR489" s="63"/>
    </row>
    <row r="490" spans="1:96" ht="15" x14ac:dyDescent="0.25">
      <c r="A490" s="244" t="str">
        <f t="shared" ca="1" si="116"/>
        <v/>
      </c>
      <c r="B490" s="59"/>
      <c r="C490" s="47"/>
      <c r="D490" s="47"/>
      <c r="E490" s="47"/>
      <c r="F490" s="47"/>
      <c r="G490" s="47"/>
      <c r="H490" s="48"/>
      <c r="I490" s="47"/>
      <c r="J490" s="49"/>
      <c r="K490" s="49"/>
      <c r="L490" s="49"/>
      <c r="M490" s="50"/>
      <c r="N490" s="50"/>
      <c r="O490" s="52"/>
      <c r="P490" s="32"/>
      <c r="Q490" s="32"/>
      <c r="R490" s="20"/>
      <c r="S490" s="51"/>
      <c r="T490" s="275"/>
      <c r="U490" s="51"/>
      <c r="V490" s="51"/>
      <c r="W490" s="62"/>
      <c r="X490" s="52"/>
      <c r="Y490" s="12"/>
      <c r="Z490" s="12"/>
      <c r="AA490" s="276"/>
      <c r="AB490" s="276"/>
      <c r="AC490" s="254"/>
      <c r="AD490" s="254"/>
      <c r="AE490" s="12"/>
      <c r="AF490" s="12"/>
      <c r="AG490" s="254"/>
      <c r="AH490" s="274"/>
      <c r="AI490" s="51"/>
      <c r="AJ490" s="51"/>
      <c r="AK490" s="248"/>
      <c r="AL490" s="248"/>
      <c r="AM490" s="248"/>
      <c r="AN490" s="254"/>
      <c r="AO490" s="254"/>
      <c r="AP490" s="254"/>
      <c r="AQ490" s="274"/>
      <c r="AR490" s="274"/>
      <c r="AS490" s="274"/>
      <c r="AT490" s="254"/>
      <c r="AU490" s="274"/>
      <c r="AV490" s="276"/>
      <c r="AW490" s="276"/>
      <c r="AX490" s="276"/>
      <c r="AY490" s="12"/>
      <c r="AZ490" s="12"/>
      <c r="BA490" s="12"/>
      <c r="BB490" s="12"/>
      <c r="BC490" s="12"/>
      <c r="BD490" s="53"/>
      <c r="BE490" s="11" t="str">
        <f ca="1">IF(OR(ISBLANK($W490),ISBLANK($M490)),"",OFFSET(Measure_List!$J$2,MATCH($W490,Measure_List!$A$3:$A$4922,FALSE),MATCH(M490,Measure_List!$J$2:$BA$2,1)-1))</f>
        <v/>
      </c>
      <c r="BF490" s="36" t="str">
        <f>IF(ISBLANK($W490),"",(-1)*PV('Drop Downs'!$F$2,CB490,$AE490))</f>
        <v/>
      </c>
      <c r="BG490" s="11" t="str">
        <f t="shared" si="107"/>
        <v/>
      </c>
      <c r="BH490" s="34" t="str">
        <f t="shared" si="117"/>
        <v/>
      </c>
      <c r="BI490" s="36" t="str">
        <f t="shared" si="108"/>
        <v/>
      </c>
      <c r="BJ490" s="34" t="str">
        <f>IF(ISBLANK($W490),"",AB490*'Drop Downs'!$F$1)</f>
        <v/>
      </c>
      <c r="BK490" s="36" t="str">
        <f t="shared" si="118"/>
        <v/>
      </c>
      <c r="BL490" s="36" t="str">
        <f>IF(ISBLANK($W490),"",(-1)*PV('Drop Downs'!$F$2,$CB490,$AD490))</f>
        <v/>
      </c>
      <c r="BM490" s="36" t="str">
        <f>IF(ISBLANK($W490),"",(-1)*PV('Drop Downs'!$F$2,CB490,$AF490))</f>
        <v/>
      </c>
      <c r="BN490" s="11" t="str">
        <f t="shared" si="119"/>
        <v/>
      </c>
      <c r="BO490" s="11" t="str">
        <f t="shared" si="109"/>
        <v/>
      </c>
      <c r="BP490" s="11" t="str">
        <f t="shared" si="110"/>
        <v/>
      </c>
      <c r="BQ490" s="36" t="str">
        <f ca="1">IF(ISBLANK($W490),"",OFFSET(Bkgd_AvoidedCosts!$A$1,BT490-1,BU490-1))</f>
        <v/>
      </c>
      <c r="BR490" s="38" t="str">
        <f t="shared" si="111"/>
        <v/>
      </c>
      <c r="BS490" s="38" t="str">
        <f t="shared" si="112"/>
        <v/>
      </c>
      <c r="BT490" s="10" t="str">
        <f>IF(ISBLANK($W490),"",MATCH($CA490,Bkgd_AvoidedCosts!$A$1:$A$405,FALSE))</f>
        <v/>
      </c>
      <c r="BU490" s="10" t="str">
        <f>IF(ISBLANK($W490),"",MATCH(CB490&amp;BZ490,Bkgd_AvoidedCosts!$2:$2,FALSE))</f>
        <v/>
      </c>
      <c r="BV490" s="42" t="str">
        <f ca="1">IF(ISBLANK($W490),"",OFFSET(Measure_List!$A$2,$CC490,BV$5))</f>
        <v/>
      </c>
      <c r="BW490" s="42" t="str">
        <f ca="1">IF(ISBLANK($W490),"",OFFSET(Measure_List!$A$2,$CC490,BW$5))</f>
        <v/>
      </c>
      <c r="BX490" s="42" t="str">
        <f ca="1">IF(ISBLANK($W490),"",OFFSET(Measure_List!$A$2,$CC490,BX$5))</f>
        <v/>
      </c>
      <c r="BY490" s="42" t="str">
        <f ca="1">IF(ISBLANK($W490),"",OFFSET(Measure_List!$A$2,$CC490,BY$5))</f>
        <v/>
      </c>
      <c r="BZ490" s="42" t="str">
        <f ca="1">IF(ISBLANK($W490),"",OFFSET(Measure_List!$A$2,$CC490,BZ$5))</f>
        <v/>
      </c>
      <c r="CA490" s="42" t="str">
        <f ca="1">IF(ISBLANK($W490),"",OFFSET(Measure_List!$A$2,$CC490,CA$5))</f>
        <v/>
      </c>
      <c r="CB490" s="42" t="str">
        <f ca="1">IF(ISBLANK($W490),"",OFFSET(Measure_List!$A$2,$CC490,CB$5))</f>
        <v/>
      </c>
      <c r="CC490" s="42" t="str">
        <f>IF(ISBLANK($W490),"",MATCH($W490,Measure_List!$A$2:$A$4929,FALSE)-1)</f>
        <v/>
      </c>
      <c r="CD490" s="54" t="str">
        <f t="shared" si="113"/>
        <v/>
      </c>
      <c r="CE490" s="55" t="str">
        <f t="shared" si="120"/>
        <v/>
      </c>
      <c r="CF490" s="55" t="str">
        <f>IF(ISBLANK(W490),"",MATCH(P490,'Funding Input and Summary'!$A$5:$A$254,0))</f>
        <v/>
      </c>
      <c r="CG490" s="202" t="str">
        <f>IF(W490="","",IF(ISERROR(VLOOKUP(W490,Measure_List!$A$3:$A$1000,1,FALSE)),1,""))</f>
        <v/>
      </c>
      <c r="CH490" s="46" t="str">
        <f ca="1">IF(BV490="","",IF(BV490&lt;&gt;OFFSET('Funding Input and Summary'!$AE$4,$CF490,0),1,""))</f>
        <v/>
      </c>
      <c r="CI490" s="46" t="str">
        <f ca="1">IF(ISBLANK(W490),"",IF(BZ490&lt;&gt;IF(OFFSET('Funding Input and Summary'!$AG$4,$CF490,0)="Retrofit","R","L"),1,""))</f>
        <v/>
      </c>
      <c r="CJ490" s="46" t="str">
        <f t="shared" si="114"/>
        <v/>
      </c>
      <c r="CK490" s="46" t="str">
        <f ca="1">IF(W490="","",IF(M490&lt;&gt;OFFSET('Funding Input and Summary'!$AF$4,$CF490,0),1,""))</f>
        <v/>
      </c>
      <c r="CL490" s="46" t="str">
        <f t="shared" ca="1" si="121"/>
        <v/>
      </c>
      <c r="CM490" s="46" t="str">
        <f t="shared" si="115"/>
        <v/>
      </c>
      <c r="CN490" s="63"/>
      <c r="CO490" s="63"/>
      <c r="CP490" s="63"/>
      <c r="CQ490" s="63"/>
      <c r="CR490" s="63"/>
    </row>
    <row r="491" spans="1:96" ht="15" x14ac:dyDescent="0.25">
      <c r="A491" s="244" t="str">
        <f t="shared" ca="1" si="116"/>
        <v/>
      </c>
      <c r="B491" s="59"/>
      <c r="C491" s="47"/>
      <c r="D491" s="47"/>
      <c r="E491" s="47"/>
      <c r="F491" s="47"/>
      <c r="G491" s="47"/>
      <c r="H491" s="48"/>
      <c r="I491" s="47"/>
      <c r="J491" s="49"/>
      <c r="K491" s="49"/>
      <c r="L491" s="49"/>
      <c r="M491" s="50"/>
      <c r="N491" s="50"/>
      <c r="O491" s="52"/>
      <c r="P491" s="32"/>
      <c r="Q491" s="32"/>
      <c r="R491" s="20"/>
      <c r="S491" s="51"/>
      <c r="T491" s="275"/>
      <c r="U491" s="51"/>
      <c r="V491" s="51"/>
      <c r="W491" s="62"/>
      <c r="X491" s="52"/>
      <c r="Y491" s="12"/>
      <c r="Z491" s="12"/>
      <c r="AA491" s="276"/>
      <c r="AB491" s="276"/>
      <c r="AC491" s="254"/>
      <c r="AD491" s="254"/>
      <c r="AE491" s="12"/>
      <c r="AF491" s="12"/>
      <c r="AG491" s="254"/>
      <c r="AH491" s="274"/>
      <c r="AI491" s="51"/>
      <c r="AJ491" s="51"/>
      <c r="AK491" s="248"/>
      <c r="AL491" s="248"/>
      <c r="AM491" s="248"/>
      <c r="AN491" s="254"/>
      <c r="AO491" s="254"/>
      <c r="AP491" s="254"/>
      <c r="AQ491" s="274"/>
      <c r="AR491" s="274"/>
      <c r="AS491" s="274"/>
      <c r="AT491" s="254"/>
      <c r="AU491" s="274"/>
      <c r="AV491" s="276"/>
      <c r="AW491" s="276"/>
      <c r="AX491" s="276"/>
      <c r="AY491" s="12"/>
      <c r="AZ491" s="12"/>
      <c r="BA491" s="12"/>
      <c r="BB491" s="12"/>
      <c r="BC491" s="12"/>
      <c r="BD491" s="53"/>
      <c r="BE491" s="11" t="str">
        <f ca="1">IF(OR(ISBLANK($W491),ISBLANK($M491)),"",OFFSET(Measure_List!$J$2,MATCH($W491,Measure_List!$A$3:$A$4922,FALSE),MATCH(M491,Measure_List!$J$2:$BA$2,1)-1))</f>
        <v/>
      </c>
      <c r="BF491" s="36" t="str">
        <f>IF(ISBLANK($W491),"",(-1)*PV('Drop Downs'!$F$2,CB491,$AE491))</f>
        <v/>
      </c>
      <c r="BG491" s="11" t="str">
        <f t="shared" si="107"/>
        <v/>
      </c>
      <c r="BH491" s="34" t="str">
        <f t="shared" si="117"/>
        <v/>
      </c>
      <c r="BI491" s="36" t="str">
        <f t="shared" si="108"/>
        <v/>
      </c>
      <c r="BJ491" s="34" t="str">
        <f>IF(ISBLANK($W491),"",AB491*'Drop Downs'!$F$1)</f>
        <v/>
      </c>
      <c r="BK491" s="36" t="str">
        <f t="shared" si="118"/>
        <v/>
      </c>
      <c r="BL491" s="36" t="str">
        <f>IF(ISBLANK($W491),"",(-1)*PV('Drop Downs'!$F$2,$CB491,$AD491))</f>
        <v/>
      </c>
      <c r="BM491" s="36" t="str">
        <f>IF(ISBLANK($W491),"",(-1)*PV('Drop Downs'!$F$2,CB491,$AF491))</f>
        <v/>
      </c>
      <c r="BN491" s="11" t="str">
        <f t="shared" si="119"/>
        <v/>
      </c>
      <c r="BO491" s="11" t="str">
        <f t="shared" si="109"/>
        <v/>
      </c>
      <c r="BP491" s="11" t="str">
        <f t="shared" si="110"/>
        <v/>
      </c>
      <c r="BQ491" s="36" t="str">
        <f ca="1">IF(ISBLANK($W491),"",OFFSET(Bkgd_AvoidedCosts!$A$1,BT491-1,BU491-1))</f>
        <v/>
      </c>
      <c r="BR491" s="38" t="str">
        <f t="shared" si="111"/>
        <v/>
      </c>
      <c r="BS491" s="38" t="str">
        <f t="shared" si="112"/>
        <v/>
      </c>
      <c r="BT491" s="10" t="str">
        <f>IF(ISBLANK($W491),"",MATCH($CA491,Bkgd_AvoidedCosts!$A$1:$A$405,FALSE))</f>
        <v/>
      </c>
      <c r="BU491" s="10" t="str">
        <f>IF(ISBLANK($W491),"",MATCH(CB491&amp;BZ491,Bkgd_AvoidedCosts!$2:$2,FALSE))</f>
        <v/>
      </c>
      <c r="BV491" s="42" t="str">
        <f ca="1">IF(ISBLANK($W491),"",OFFSET(Measure_List!$A$2,$CC491,BV$5))</f>
        <v/>
      </c>
      <c r="BW491" s="42" t="str">
        <f ca="1">IF(ISBLANK($W491),"",OFFSET(Measure_List!$A$2,$CC491,BW$5))</f>
        <v/>
      </c>
      <c r="BX491" s="42" t="str">
        <f ca="1">IF(ISBLANK($W491),"",OFFSET(Measure_List!$A$2,$CC491,BX$5))</f>
        <v/>
      </c>
      <c r="BY491" s="42" t="str">
        <f ca="1">IF(ISBLANK($W491),"",OFFSET(Measure_List!$A$2,$CC491,BY$5))</f>
        <v/>
      </c>
      <c r="BZ491" s="42" t="str">
        <f ca="1">IF(ISBLANK($W491),"",OFFSET(Measure_List!$A$2,$CC491,BZ$5))</f>
        <v/>
      </c>
      <c r="CA491" s="42" t="str">
        <f ca="1">IF(ISBLANK($W491),"",OFFSET(Measure_List!$A$2,$CC491,CA$5))</f>
        <v/>
      </c>
      <c r="CB491" s="42" t="str">
        <f ca="1">IF(ISBLANK($W491),"",OFFSET(Measure_List!$A$2,$CC491,CB$5))</f>
        <v/>
      </c>
      <c r="CC491" s="42" t="str">
        <f>IF(ISBLANK($W491),"",MATCH($W491,Measure_List!$A$2:$A$4929,FALSE)-1)</f>
        <v/>
      </c>
      <c r="CD491" s="54" t="str">
        <f t="shared" si="113"/>
        <v/>
      </c>
      <c r="CE491" s="55" t="str">
        <f t="shared" si="120"/>
        <v/>
      </c>
      <c r="CF491" s="55" t="str">
        <f>IF(ISBLANK(W491),"",MATCH(P491,'Funding Input and Summary'!$A$5:$A$254,0))</f>
        <v/>
      </c>
      <c r="CG491" s="202" t="str">
        <f>IF(W491="","",IF(ISERROR(VLOOKUP(W491,Measure_List!$A$3:$A$1000,1,FALSE)),1,""))</f>
        <v/>
      </c>
      <c r="CH491" s="46" t="str">
        <f ca="1">IF(BV491="","",IF(BV491&lt;&gt;OFFSET('Funding Input and Summary'!$AE$4,$CF491,0),1,""))</f>
        <v/>
      </c>
      <c r="CI491" s="46" t="str">
        <f ca="1">IF(ISBLANK(W491),"",IF(BZ491&lt;&gt;IF(OFFSET('Funding Input and Summary'!$AG$4,$CF491,0)="Retrofit","R","L"),1,""))</f>
        <v/>
      </c>
      <c r="CJ491" s="46" t="str">
        <f t="shared" si="114"/>
        <v/>
      </c>
      <c r="CK491" s="46" t="str">
        <f ca="1">IF(W491="","",IF(M491&lt;&gt;OFFSET('Funding Input and Summary'!$AF$4,$CF491,0),1,""))</f>
        <v/>
      </c>
      <c r="CL491" s="46" t="str">
        <f t="shared" ca="1" si="121"/>
        <v/>
      </c>
      <c r="CM491" s="46" t="str">
        <f t="shared" si="115"/>
        <v/>
      </c>
      <c r="CN491" s="63"/>
      <c r="CO491" s="63"/>
      <c r="CP491" s="63"/>
      <c r="CQ491" s="63"/>
      <c r="CR491" s="63"/>
    </row>
    <row r="492" spans="1:96" ht="15" x14ac:dyDescent="0.25">
      <c r="A492" s="244" t="str">
        <f t="shared" ca="1" si="116"/>
        <v/>
      </c>
      <c r="B492" s="59"/>
      <c r="C492" s="47"/>
      <c r="D492" s="47"/>
      <c r="E492" s="47"/>
      <c r="F492" s="47"/>
      <c r="G492" s="47"/>
      <c r="H492" s="48"/>
      <c r="I492" s="47"/>
      <c r="J492" s="49"/>
      <c r="K492" s="49"/>
      <c r="L492" s="49"/>
      <c r="M492" s="50"/>
      <c r="N492" s="50"/>
      <c r="O492" s="52"/>
      <c r="P492" s="32"/>
      <c r="Q492" s="32"/>
      <c r="R492" s="20"/>
      <c r="S492" s="51"/>
      <c r="T492" s="275"/>
      <c r="U492" s="51"/>
      <c r="V492" s="51"/>
      <c r="W492" s="62"/>
      <c r="X492" s="52"/>
      <c r="Y492" s="12"/>
      <c r="Z492" s="12"/>
      <c r="AA492" s="276"/>
      <c r="AB492" s="276"/>
      <c r="AC492" s="254"/>
      <c r="AD492" s="254"/>
      <c r="AE492" s="12"/>
      <c r="AF492" s="12"/>
      <c r="AG492" s="254"/>
      <c r="AH492" s="274"/>
      <c r="AI492" s="51"/>
      <c r="AJ492" s="51"/>
      <c r="AK492" s="248"/>
      <c r="AL492" s="248"/>
      <c r="AM492" s="248"/>
      <c r="AN492" s="254"/>
      <c r="AO492" s="254"/>
      <c r="AP492" s="254"/>
      <c r="AQ492" s="274"/>
      <c r="AR492" s="274"/>
      <c r="AS492" s="274"/>
      <c r="AT492" s="254"/>
      <c r="AU492" s="274"/>
      <c r="AV492" s="276"/>
      <c r="AW492" s="276"/>
      <c r="AX492" s="276"/>
      <c r="AY492" s="12"/>
      <c r="AZ492" s="12"/>
      <c r="BA492" s="12"/>
      <c r="BB492" s="12"/>
      <c r="BC492" s="12"/>
      <c r="BD492" s="53"/>
      <c r="BE492" s="11" t="str">
        <f ca="1">IF(OR(ISBLANK($W492),ISBLANK($M492)),"",OFFSET(Measure_List!$J$2,MATCH($W492,Measure_List!$A$3:$A$4922,FALSE),MATCH(M492,Measure_List!$J$2:$BA$2,1)-1))</f>
        <v/>
      </c>
      <c r="BF492" s="36" t="str">
        <f>IF(ISBLANK($W492),"",(-1)*PV('Drop Downs'!$F$2,CB492,$AE492))</f>
        <v/>
      </c>
      <c r="BG492" s="11" t="str">
        <f t="shared" si="107"/>
        <v/>
      </c>
      <c r="BH492" s="34" t="str">
        <f t="shared" si="117"/>
        <v/>
      </c>
      <c r="BI492" s="36" t="str">
        <f t="shared" si="108"/>
        <v/>
      </c>
      <c r="BJ492" s="34" t="str">
        <f>IF(ISBLANK($W492),"",AB492*'Drop Downs'!$F$1)</f>
        <v/>
      </c>
      <c r="BK492" s="36" t="str">
        <f t="shared" si="118"/>
        <v/>
      </c>
      <c r="BL492" s="36" t="str">
        <f>IF(ISBLANK($W492),"",(-1)*PV('Drop Downs'!$F$2,$CB492,$AD492))</f>
        <v/>
      </c>
      <c r="BM492" s="36" t="str">
        <f>IF(ISBLANK($W492),"",(-1)*PV('Drop Downs'!$F$2,CB492,$AF492))</f>
        <v/>
      </c>
      <c r="BN492" s="11" t="str">
        <f t="shared" si="119"/>
        <v/>
      </c>
      <c r="BO492" s="11" t="str">
        <f t="shared" si="109"/>
        <v/>
      </c>
      <c r="BP492" s="11" t="str">
        <f t="shared" si="110"/>
        <v/>
      </c>
      <c r="BQ492" s="36" t="str">
        <f ca="1">IF(ISBLANK($W492),"",OFFSET(Bkgd_AvoidedCosts!$A$1,BT492-1,BU492-1))</f>
        <v/>
      </c>
      <c r="BR492" s="38" t="str">
        <f t="shared" si="111"/>
        <v/>
      </c>
      <c r="BS492" s="38" t="str">
        <f t="shared" si="112"/>
        <v/>
      </c>
      <c r="BT492" s="10" t="str">
        <f>IF(ISBLANK($W492),"",MATCH($CA492,Bkgd_AvoidedCosts!$A$1:$A$405,FALSE))</f>
        <v/>
      </c>
      <c r="BU492" s="10" t="str">
        <f>IF(ISBLANK($W492),"",MATCH(CB492&amp;BZ492,Bkgd_AvoidedCosts!$2:$2,FALSE))</f>
        <v/>
      </c>
      <c r="BV492" s="42" t="str">
        <f ca="1">IF(ISBLANK($W492),"",OFFSET(Measure_List!$A$2,$CC492,BV$5))</f>
        <v/>
      </c>
      <c r="BW492" s="42" t="str">
        <f ca="1">IF(ISBLANK($W492),"",OFFSET(Measure_List!$A$2,$CC492,BW$5))</f>
        <v/>
      </c>
      <c r="BX492" s="42" t="str">
        <f ca="1">IF(ISBLANK($W492),"",OFFSET(Measure_List!$A$2,$CC492,BX$5))</f>
        <v/>
      </c>
      <c r="BY492" s="42" t="str">
        <f ca="1">IF(ISBLANK($W492),"",OFFSET(Measure_List!$A$2,$CC492,BY$5))</f>
        <v/>
      </c>
      <c r="BZ492" s="42" t="str">
        <f ca="1">IF(ISBLANK($W492),"",OFFSET(Measure_List!$A$2,$CC492,BZ$5))</f>
        <v/>
      </c>
      <c r="CA492" s="42" t="str">
        <f ca="1">IF(ISBLANK($W492),"",OFFSET(Measure_List!$A$2,$CC492,CA$5))</f>
        <v/>
      </c>
      <c r="CB492" s="42" t="str">
        <f ca="1">IF(ISBLANK($W492),"",OFFSET(Measure_List!$A$2,$CC492,CB$5))</f>
        <v/>
      </c>
      <c r="CC492" s="42" t="str">
        <f>IF(ISBLANK($W492),"",MATCH($W492,Measure_List!$A$2:$A$4929,FALSE)-1)</f>
        <v/>
      </c>
      <c r="CD492" s="54" t="str">
        <f t="shared" si="113"/>
        <v/>
      </c>
      <c r="CE492" s="55" t="str">
        <f t="shared" si="120"/>
        <v/>
      </c>
      <c r="CF492" s="55" t="str">
        <f>IF(ISBLANK(W492),"",MATCH(P492,'Funding Input and Summary'!$A$5:$A$254,0))</f>
        <v/>
      </c>
      <c r="CG492" s="202" t="str">
        <f>IF(W492="","",IF(ISERROR(VLOOKUP(W492,Measure_List!$A$3:$A$1000,1,FALSE)),1,""))</f>
        <v/>
      </c>
      <c r="CH492" s="46" t="str">
        <f ca="1">IF(BV492="","",IF(BV492&lt;&gt;OFFSET('Funding Input and Summary'!$AE$4,$CF492,0),1,""))</f>
        <v/>
      </c>
      <c r="CI492" s="46" t="str">
        <f ca="1">IF(ISBLANK(W492),"",IF(BZ492&lt;&gt;IF(OFFSET('Funding Input and Summary'!$AG$4,$CF492,0)="Retrofit","R","L"),1,""))</f>
        <v/>
      </c>
      <c r="CJ492" s="46" t="str">
        <f t="shared" si="114"/>
        <v/>
      </c>
      <c r="CK492" s="46" t="str">
        <f ca="1">IF(W492="","",IF(M492&lt;&gt;OFFSET('Funding Input and Summary'!$AF$4,$CF492,0),1,""))</f>
        <v/>
      </c>
      <c r="CL492" s="46" t="str">
        <f t="shared" ca="1" si="121"/>
        <v/>
      </c>
      <c r="CM492" s="46" t="str">
        <f t="shared" si="115"/>
        <v/>
      </c>
      <c r="CN492" s="63"/>
      <c r="CO492" s="63"/>
      <c r="CP492" s="63"/>
      <c r="CQ492" s="63"/>
      <c r="CR492" s="63"/>
    </row>
    <row r="493" spans="1:96" ht="15" x14ac:dyDescent="0.25">
      <c r="A493" s="244" t="str">
        <f t="shared" ca="1" si="116"/>
        <v/>
      </c>
      <c r="B493" s="59"/>
      <c r="C493" s="47"/>
      <c r="D493" s="47"/>
      <c r="E493" s="47"/>
      <c r="F493" s="47"/>
      <c r="G493" s="47"/>
      <c r="H493" s="48"/>
      <c r="I493" s="47"/>
      <c r="J493" s="49"/>
      <c r="K493" s="49"/>
      <c r="L493" s="49"/>
      <c r="M493" s="50"/>
      <c r="N493" s="50"/>
      <c r="O493" s="52"/>
      <c r="P493" s="32"/>
      <c r="Q493" s="32"/>
      <c r="R493" s="20"/>
      <c r="S493" s="51"/>
      <c r="T493" s="275"/>
      <c r="U493" s="51"/>
      <c r="V493" s="51"/>
      <c r="W493" s="62"/>
      <c r="X493" s="52"/>
      <c r="Y493" s="12"/>
      <c r="Z493" s="12"/>
      <c r="AA493" s="276"/>
      <c r="AB493" s="276"/>
      <c r="AC493" s="254"/>
      <c r="AD493" s="254"/>
      <c r="AE493" s="12"/>
      <c r="AF493" s="12"/>
      <c r="AG493" s="254"/>
      <c r="AH493" s="274"/>
      <c r="AI493" s="51"/>
      <c r="AJ493" s="51"/>
      <c r="AK493" s="248"/>
      <c r="AL493" s="248"/>
      <c r="AM493" s="248"/>
      <c r="AN493" s="254"/>
      <c r="AO493" s="254"/>
      <c r="AP493" s="254"/>
      <c r="AQ493" s="274"/>
      <c r="AR493" s="274"/>
      <c r="AS493" s="274"/>
      <c r="AT493" s="254"/>
      <c r="AU493" s="274"/>
      <c r="AV493" s="276"/>
      <c r="AW493" s="276"/>
      <c r="AX493" s="276"/>
      <c r="AY493" s="12"/>
      <c r="AZ493" s="12"/>
      <c r="BA493" s="12"/>
      <c r="BB493" s="12"/>
      <c r="BC493" s="12"/>
      <c r="BD493" s="53"/>
      <c r="BE493" s="11" t="str">
        <f ca="1">IF(OR(ISBLANK($W493),ISBLANK($M493)),"",OFFSET(Measure_List!$J$2,MATCH($W493,Measure_List!$A$3:$A$4922,FALSE),MATCH(M493,Measure_List!$J$2:$BA$2,1)-1))</f>
        <v/>
      </c>
      <c r="BF493" s="36" t="str">
        <f>IF(ISBLANK($W493),"",(-1)*PV('Drop Downs'!$F$2,CB493,$AE493))</f>
        <v/>
      </c>
      <c r="BG493" s="11" t="str">
        <f t="shared" si="107"/>
        <v/>
      </c>
      <c r="BH493" s="34" t="str">
        <f t="shared" si="117"/>
        <v/>
      </c>
      <c r="BI493" s="36" t="str">
        <f t="shared" si="108"/>
        <v/>
      </c>
      <c r="BJ493" s="34" t="str">
        <f>IF(ISBLANK($W493),"",AB493*'Drop Downs'!$F$1)</f>
        <v/>
      </c>
      <c r="BK493" s="36" t="str">
        <f t="shared" si="118"/>
        <v/>
      </c>
      <c r="BL493" s="36" t="str">
        <f>IF(ISBLANK($W493),"",(-1)*PV('Drop Downs'!$F$2,$CB493,$AD493))</f>
        <v/>
      </c>
      <c r="BM493" s="36" t="str">
        <f>IF(ISBLANK($W493),"",(-1)*PV('Drop Downs'!$F$2,CB493,$AF493))</f>
        <v/>
      </c>
      <c r="BN493" s="11" t="str">
        <f t="shared" si="119"/>
        <v/>
      </c>
      <c r="BO493" s="11" t="str">
        <f t="shared" si="109"/>
        <v/>
      </c>
      <c r="BP493" s="11" t="str">
        <f t="shared" si="110"/>
        <v/>
      </c>
      <c r="BQ493" s="36" t="str">
        <f ca="1">IF(ISBLANK($W493),"",OFFSET(Bkgd_AvoidedCosts!$A$1,BT493-1,BU493-1))</f>
        <v/>
      </c>
      <c r="BR493" s="38" t="str">
        <f t="shared" si="111"/>
        <v/>
      </c>
      <c r="BS493" s="38" t="str">
        <f t="shared" si="112"/>
        <v/>
      </c>
      <c r="BT493" s="10" t="str">
        <f>IF(ISBLANK($W493),"",MATCH($CA493,Bkgd_AvoidedCosts!$A$1:$A$405,FALSE))</f>
        <v/>
      </c>
      <c r="BU493" s="10" t="str">
        <f>IF(ISBLANK($W493),"",MATCH(CB493&amp;BZ493,Bkgd_AvoidedCosts!$2:$2,FALSE))</f>
        <v/>
      </c>
      <c r="BV493" s="42" t="str">
        <f ca="1">IF(ISBLANK($W493),"",OFFSET(Measure_List!$A$2,$CC493,BV$5))</f>
        <v/>
      </c>
      <c r="BW493" s="42" t="str">
        <f ca="1">IF(ISBLANK($W493),"",OFFSET(Measure_List!$A$2,$CC493,BW$5))</f>
        <v/>
      </c>
      <c r="BX493" s="42" t="str">
        <f ca="1">IF(ISBLANK($W493),"",OFFSET(Measure_List!$A$2,$CC493,BX$5))</f>
        <v/>
      </c>
      <c r="BY493" s="42" t="str">
        <f ca="1">IF(ISBLANK($W493),"",OFFSET(Measure_List!$A$2,$CC493,BY$5))</f>
        <v/>
      </c>
      <c r="BZ493" s="42" t="str">
        <f ca="1">IF(ISBLANK($W493),"",OFFSET(Measure_List!$A$2,$CC493,BZ$5))</f>
        <v/>
      </c>
      <c r="CA493" s="42" t="str">
        <f ca="1">IF(ISBLANK($W493),"",OFFSET(Measure_List!$A$2,$CC493,CA$5))</f>
        <v/>
      </c>
      <c r="CB493" s="42" t="str">
        <f ca="1">IF(ISBLANK($W493),"",OFFSET(Measure_List!$A$2,$CC493,CB$5))</f>
        <v/>
      </c>
      <c r="CC493" s="42" t="str">
        <f>IF(ISBLANK($W493),"",MATCH($W493,Measure_List!$A$2:$A$4929,FALSE)-1)</f>
        <v/>
      </c>
      <c r="CD493" s="54" t="str">
        <f t="shared" si="113"/>
        <v/>
      </c>
      <c r="CE493" s="55" t="str">
        <f t="shared" si="120"/>
        <v/>
      </c>
      <c r="CF493" s="55" t="str">
        <f>IF(ISBLANK(W493),"",MATCH(P493,'Funding Input and Summary'!$A$5:$A$254,0))</f>
        <v/>
      </c>
      <c r="CG493" s="202" t="str">
        <f>IF(W493="","",IF(ISERROR(VLOOKUP(W493,Measure_List!$A$3:$A$1000,1,FALSE)),1,""))</f>
        <v/>
      </c>
      <c r="CH493" s="46" t="str">
        <f ca="1">IF(BV493="","",IF(BV493&lt;&gt;OFFSET('Funding Input and Summary'!$AE$4,$CF493,0),1,""))</f>
        <v/>
      </c>
      <c r="CI493" s="46" t="str">
        <f ca="1">IF(ISBLANK(W493),"",IF(BZ493&lt;&gt;IF(OFFSET('Funding Input and Summary'!$AG$4,$CF493,0)="Retrofit","R","L"),1,""))</f>
        <v/>
      </c>
      <c r="CJ493" s="46" t="str">
        <f t="shared" si="114"/>
        <v/>
      </c>
      <c r="CK493" s="46" t="str">
        <f ca="1">IF(W493="","",IF(M493&lt;&gt;OFFSET('Funding Input and Summary'!$AF$4,$CF493,0),1,""))</f>
        <v/>
      </c>
      <c r="CL493" s="46" t="str">
        <f t="shared" ca="1" si="121"/>
        <v/>
      </c>
      <c r="CM493" s="46" t="str">
        <f t="shared" si="115"/>
        <v/>
      </c>
      <c r="CN493" s="63"/>
      <c r="CO493" s="63"/>
      <c r="CP493" s="63"/>
      <c r="CQ493" s="63"/>
      <c r="CR493" s="63"/>
    </row>
    <row r="494" spans="1:96" ht="15" x14ac:dyDescent="0.25">
      <c r="A494" s="244" t="str">
        <f t="shared" ca="1" si="116"/>
        <v/>
      </c>
      <c r="B494" s="59"/>
      <c r="C494" s="47"/>
      <c r="D494" s="47"/>
      <c r="E494" s="47"/>
      <c r="F494" s="47"/>
      <c r="G494" s="47"/>
      <c r="H494" s="48"/>
      <c r="I494" s="47"/>
      <c r="J494" s="49"/>
      <c r="K494" s="49"/>
      <c r="L494" s="49"/>
      <c r="M494" s="50"/>
      <c r="N494" s="50"/>
      <c r="O494" s="52"/>
      <c r="P494" s="32"/>
      <c r="Q494" s="32"/>
      <c r="R494" s="20"/>
      <c r="S494" s="51"/>
      <c r="T494" s="275"/>
      <c r="U494" s="51"/>
      <c r="V494" s="51"/>
      <c r="W494" s="62"/>
      <c r="X494" s="52"/>
      <c r="Y494" s="12"/>
      <c r="Z494" s="12"/>
      <c r="AA494" s="276"/>
      <c r="AB494" s="276"/>
      <c r="AC494" s="254"/>
      <c r="AD494" s="254"/>
      <c r="AE494" s="12"/>
      <c r="AF494" s="12"/>
      <c r="AG494" s="254"/>
      <c r="AH494" s="274"/>
      <c r="AI494" s="51"/>
      <c r="AJ494" s="51"/>
      <c r="AK494" s="248"/>
      <c r="AL494" s="248"/>
      <c r="AM494" s="248"/>
      <c r="AN494" s="254"/>
      <c r="AO494" s="254"/>
      <c r="AP494" s="254"/>
      <c r="AQ494" s="274"/>
      <c r="AR494" s="274"/>
      <c r="AS494" s="274"/>
      <c r="AT494" s="254"/>
      <c r="AU494" s="274"/>
      <c r="AV494" s="276"/>
      <c r="AW494" s="276"/>
      <c r="AX494" s="276"/>
      <c r="AY494" s="12"/>
      <c r="AZ494" s="12"/>
      <c r="BA494" s="12"/>
      <c r="BB494" s="12"/>
      <c r="BC494" s="12"/>
      <c r="BD494" s="53"/>
      <c r="BE494" s="11" t="str">
        <f ca="1">IF(OR(ISBLANK($W494),ISBLANK($M494)),"",OFFSET(Measure_List!$J$2,MATCH($W494,Measure_List!$A$3:$A$4922,FALSE),MATCH(M494,Measure_List!$J$2:$BA$2,1)-1))</f>
        <v/>
      </c>
      <c r="BF494" s="36" t="str">
        <f>IF(ISBLANK($W494),"",(-1)*PV('Drop Downs'!$F$2,CB494,$AE494))</f>
        <v/>
      </c>
      <c r="BG494" s="11" t="str">
        <f t="shared" si="107"/>
        <v/>
      </c>
      <c r="BH494" s="34" t="str">
        <f t="shared" si="117"/>
        <v/>
      </c>
      <c r="BI494" s="36" t="str">
        <f t="shared" si="108"/>
        <v/>
      </c>
      <c r="BJ494" s="34" t="str">
        <f>IF(ISBLANK($W494),"",AB494*'Drop Downs'!$F$1)</f>
        <v/>
      </c>
      <c r="BK494" s="36" t="str">
        <f t="shared" si="118"/>
        <v/>
      </c>
      <c r="BL494" s="36" t="str">
        <f>IF(ISBLANK($W494),"",(-1)*PV('Drop Downs'!$F$2,$CB494,$AD494))</f>
        <v/>
      </c>
      <c r="BM494" s="36" t="str">
        <f>IF(ISBLANK($W494),"",(-1)*PV('Drop Downs'!$F$2,CB494,$AF494))</f>
        <v/>
      </c>
      <c r="BN494" s="11" t="str">
        <f t="shared" si="119"/>
        <v/>
      </c>
      <c r="BO494" s="11" t="str">
        <f t="shared" si="109"/>
        <v/>
      </c>
      <c r="BP494" s="11" t="str">
        <f t="shared" si="110"/>
        <v/>
      </c>
      <c r="BQ494" s="36" t="str">
        <f ca="1">IF(ISBLANK($W494),"",OFFSET(Bkgd_AvoidedCosts!$A$1,BT494-1,BU494-1))</f>
        <v/>
      </c>
      <c r="BR494" s="38" t="str">
        <f t="shared" si="111"/>
        <v/>
      </c>
      <c r="BS494" s="38" t="str">
        <f t="shared" si="112"/>
        <v/>
      </c>
      <c r="BT494" s="10" t="str">
        <f>IF(ISBLANK($W494),"",MATCH($CA494,Bkgd_AvoidedCosts!$A$1:$A$405,FALSE))</f>
        <v/>
      </c>
      <c r="BU494" s="10" t="str">
        <f>IF(ISBLANK($W494),"",MATCH(CB494&amp;BZ494,Bkgd_AvoidedCosts!$2:$2,FALSE))</f>
        <v/>
      </c>
      <c r="BV494" s="42" t="str">
        <f ca="1">IF(ISBLANK($W494),"",OFFSET(Measure_List!$A$2,$CC494,BV$5))</f>
        <v/>
      </c>
      <c r="BW494" s="42" t="str">
        <f ca="1">IF(ISBLANK($W494),"",OFFSET(Measure_List!$A$2,$CC494,BW$5))</f>
        <v/>
      </c>
      <c r="BX494" s="42" t="str">
        <f ca="1">IF(ISBLANK($W494),"",OFFSET(Measure_List!$A$2,$CC494,BX$5))</f>
        <v/>
      </c>
      <c r="BY494" s="42" t="str">
        <f ca="1">IF(ISBLANK($W494),"",OFFSET(Measure_List!$A$2,$CC494,BY$5))</f>
        <v/>
      </c>
      <c r="BZ494" s="42" t="str">
        <f ca="1">IF(ISBLANK($W494),"",OFFSET(Measure_List!$A$2,$CC494,BZ$5))</f>
        <v/>
      </c>
      <c r="CA494" s="42" t="str">
        <f ca="1">IF(ISBLANK($W494),"",OFFSET(Measure_List!$A$2,$CC494,CA$5))</f>
        <v/>
      </c>
      <c r="CB494" s="42" t="str">
        <f ca="1">IF(ISBLANK($W494),"",OFFSET(Measure_List!$A$2,$CC494,CB$5))</f>
        <v/>
      </c>
      <c r="CC494" s="42" t="str">
        <f>IF(ISBLANK($W494),"",MATCH($W494,Measure_List!$A$2:$A$4929,FALSE)-1)</f>
        <v/>
      </c>
      <c r="CD494" s="54" t="str">
        <f t="shared" si="113"/>
        <v/>
      </c>
      <c r="CE494" s="55" t="str">
        <f t="shared" si="120"/>
        <v/>
      </c>
      <c r="CF494" s="55" t="str">
        <f>IF(ISBLANK(W494),"",MATCH(P494,'Funding Input and Summary'!$A$5:$A$254,0))</f>
        <v/>
      </c>
      <c r="CG494" s="202" t="str">
        <f>IF(W494="","",IF(ISERROR(VLOOKUP(W494,Measure_List!$A$3:$A$1000,1,FALSE)),1,""))</f>
        <v/>
      </c>
      <c r="CH494" s="46" t="str">
        <f ca="1">IF(BV494="","",IF(BV494&lt;&gt;OFFSET('Funding Input and Summary'!$AE$4,$CF494,0),1,""))</f>
        <v/>
      </c>
      <c r="CI494" s="46" t="str">
        <f ca="1">IF(ISBLANK(W494),"",IF(BZ494&lt;&gt;IF(OFFSET('Funding Input and Summary'!$AG$4,$CF494,0)="Retrofit","R","L"),1,""))</f>
        <v/>
      </c>
      <c r="CJ494" s="46" t="str">
        <f t="shared" si="114"/>
        <v/>
      </c>
      <c r="CK494" s="46" t="str">
        <f ca="1">IF(W494="","",IF(M494&lt;&gt;OFFSET('Funding Input and Summary'!$AF$4,$CF494,0),1,""))</f>
        <v/>
      </c>
      <c r="CL494" s="46" t="str">
        <f t="shared" ca="1" si="121"/>
        <v/>
      </c>
      <c r="CM494" s="46" t="str">
        <f t="shared" si="115"/>
        <v/>
      </c>
      <c r="CN494" s="63"/>
      <c r="CO494" s="63"/>
      <c r="CP494" s="63"/>
      <c r="CQ494" s="63"/>
      <c r="CR494" s="63"/>
    </row>
    <row r="495" spans="1:96" ht="15" x14ac:dyDescent="0.25">
      <c r="A495" s="244" t="str">
        <f t="shared" ca="1" si="116"/>
        <v/>
      </c>
      <c r="B495" s="59"/>
      <c r="C495" s="47"/>
      <c r="D495" s="47"/>
      <c r="E495" s="47"/>
      <c r="F495" s="47"/>
      <c r="G495" s="47"/>
      <c r="H495" s="48"/>
      <c r="I495" s="47"/>
      <c r="J495" s="49"/>
      <c r="K495" s="49"/>
      <c r="L495" s="49"/>
      <c r="M495" s="50"/>
      <c r="N495" s="50"/>
      <c r="O495" s="52"/>
      <c r="P495" s="32"/>
      <c r="Q495" s="32"/>
      <c r="R495" s="20"/>
      <c r="S495" s="51"/>
      <c r="T495" s="275"/>
      <c r="U495" s="51"/>
      <c r="V495" s="51"/>
      <c r="W495" s="62"/>
      <c r="X495" s="52"/>
      <c r="Y495" s="12"/>
      <c r="Z495" s="12"/>
      <c r="AA495" s="276"/>
      <c r="AB495" s="276"/>
      <c r="AC495" s="254"/>
      <c r="AD495" s="254"/>
      <c r="AE495" s="12"/>
      <c r="AF495" s="12"/>
      <c r="AG495" s="254"/>
      <c r="AH495" s="274"/>
      <c r="AI495" s="51"/>
      <c r="AJ495" s="51"/>
      <c r="AK495" s="248"/>
      <c r="AL495" s="248"/>
      <c r="AM495" s="248"/>
      <c r="AN495" s="254"/>
      <c r="AO495" s="254"/>
      <c r="AP495" s="254"/>
      <c r="AQ495" s="274"/>
      <c r="AR495" s="274"/>
      <c r="AS495" s="274"/>
      <c r="AT495" s="254"/>
      <c r="AU495" s="274"/>
      <c r="AV495" s="276"/>
      <c r="AW495" s="276"/>
      <c r="AX495" s="276"/>
      <c r="AY495" s="12"/>
      <c r="AZ495" s="12"/>
      <c r="BA495" s="12"/>
      <c r="BB495" s="12"/>
      <c r="BC495" s="12"/>
      <c r="BD495" s="53"/>
      <c r="BE495" s="11" t="str">
        <f ca="1">IF(OR(ISBLANK($W495),ISBLANK($M495)),"",OFFSET(Measure_List!$J$2,MATCH($W495,Measure_List!$A$3:$A$4922,FALSE),MATCH(M495,Measure_List!$J$2:$BA$2,1)-1))</f>
        <v/>
      </c>
      <c r="BF495" s="36" t="str">
        <f>IF(ISBLANK($W495),"",(-1)*PV('Drop Downs'!$F$2,CB495,$AE495))</f>
        <v/>
      </c>
      <c r="BG495" s="11" t="str">
        <f t="shared" si="107"/>
        <v/>
      </c>
      <c r="BH495" s="34" t="str">
        <f t="shared" si="117"/>
        <v/>
      </c>
      <c r="BI495" s="36" t="str">
        <f t="shared" si="108"/>
        <v/>
      </c>
      <c r="BJ495" s="34" t="str">
        <f>IF(ISBLANK($W495),"",AB495*'Drop Downs'!$F$1)</f>
        <v/>
      </c>
      <c r="BK495" s="36" t="str">
        <f t="shared" si="118"/>
        <v/>
      </c>
      <c r="BL495" s="36" t="str">
        <f>IF(ISBLANK($W495),"",(-1)*PV('Drop Downs'!$F$2,$CB495,$AD495))</f>
        <v/>
      </c>
      <c r="BM495" s="36" t="str">
        <f>IF(ISBLANK($W495),"",(-1)*PV('Drop Downs'!$F$2,CB495,$AF495))</f>
        <v/>
      </c>
      <c r="BN495" s="11" t="str">
        <f t="shared" si="119"/>
        <v/>
      </c>
      <c r="BO495" s="11" t="str">
        <f t="shared" si="109"/>
        <v/>
      </c>
      <c r="BP495" s="11" t="str">
        <f t="shared" si="110"/>
        <v/>
      </c>
      <c r="BQ495" s="36" t="str">
        <f ca="1">IF(ISBLANK($W495),"",OFFSET(Bkgd_AvoidedCosts!$A$1,BT495-1,BU495-1))</f>
        <v/>
      </c>
      <c r="BR495" s="38" t="str">
        <f t="shared" si="111"/>
        <v/>
      </c>
      <c r="BS495" s="38" t="str">
        <f t="shared" si="112"/>
        <v/>
      </c>
      <c r="BT495" s="10" t="str">
        <f>IF(ISBLANK($W495),"",MATCH($CA495,Bkgd_AvoidedCosts!$A$1:$A$405,FALSE))</f>
        <v/>
      </c>
      <c r="BU495" s="10" t="str">
        <f>IF(ISBLANK($W495),"",MATCH(CB495&amp;BZ495,Bkgd_AvoidedCosts!$2:$2,FALSE))</f>
        <v/>
      </c>
      <c r="BV495" s="42" t="str">
        <f ca="1">IF(ISBLANK($W495),"",OFFSET(Measure_List!$A$2,$CC495,BV$5))</f>
        <v/>
      </c>
      <c r="BW495" s="42" t="str">
        <f ca="1">IF(ISBLANK($W495),"",OFFSET(Measure_List!$A$2,$CC495,BW$5))</f>
        <v/>
      </c>
      <c r="BX495" s="42" t="str">
        <f ca="1">IF(ISBLANK($W495),"",OFFSET(Measure_List!$A$2,$CC495,BX$5))</f>
        <v/>
      </c>
      <c r="BY495" s="42" t="str">
        <f ca="1">IF(ISBLANK($W495),"",OFFSET(Measure_List!$A$2,$CC495,BY$5))</f>
        <v/>
      </c>
      <c r="BZ495" s="42" t="str">
        <f ca="1">IF(ISBLANK($W495),"",OFFSET(Measure_List!$A$2,$CC495,BZ$5))</f>
        <v/>
      </c>
      <c r="CA495" s="42" t="str">
        <f ca="1">IF(ISBLANK($W495),"",OFFSET(Measure_List!$A$2,$CC495,CA$5))</f>
        <v/>
      </c>
      <c r="CB495" s="42" t="str">
        <f ca="1">IF(ISBLANK($W495),"",OFFSET(Measure_List!$A$2,$CC495,CB$5))</f>
        <v/>
      </c>
      <c r="CC495" s="42" t="str">
        <f>IF(ISBLANK($W495),"",MATCH($W495,Measure_List!$A$2:$A$4929,FALSE)-1)</f>
        <v/>
      </c>
      <c r="CD495" s="54" t="str">
        <f t="shared" si="113"/>
        <v/>
      </c>
      <c r="CE495" s="55" t="str">
        <f t="shared" si="120"/>
        <v/>
      </c>
      <c r="CF495" s="55" t="str">
        <f>IF(ISBLANK(W495),"",MATCH(P495,'Funding Input and Summary'!$A$5:$A$254,0))</f>
        <v/>
      </c>
      <c r="CG495" s="202" t="str">
        <f>IF(W495="","",IF(ISERROR(VLOOKUP(W495,Measure_List!$A$3:$A$1000,1,FALSE)),1,""))</f>
        <v/>
      </c>
      <c r="CH495" s="46" t="str">
        <f ca="1">IF(BV495="","",IF(BV495&lt;&gt;OFFSET('Funding Input and Summary'!$AE$4,$CF495,0),1,""))</f>
        <v/>
      </c>
      <c r="CI495" s="46" t="str">
        <f ca="1">IF(ISBLANK(W495),"",IF(BZ495&lt;&gt;IF(OFFSET('Funding Input and Summary'!$AG$4,$CF495,0)="Retrofit","R","L"),1,""))</f>
        <v/>
      </c>
      <c r="CJ495" s="46" t="str">
        <f t="shared" si="114"/>
        <v/>
      </c>
      <c r="CK495" s="46" t="str">
        <f ca="1">IF(W495="","",IF(M495&lt;&gt;OFFSET('Funding Input and Summary'!$AF$4,$CF495,0),1,""))</f>
        <v/>
      </c>
      <c r="CL495" s="46" t="str">
        <f t="shared" ca="1" si="121"/>
        <v/>
      </c>
      <c r="CM495" s="46" t="str">
        <f t="shared" si="115"/>
        <v/>
      </c>
      <c r="CN495" s="63"/>
      <c r="CO495" s="63"/>
      <c r="CP495" s="63"/>
      <c r="CQ495" s="63"/>
      <c r="CR495" s="63"/>
    </row>
    <row r="496" spans="1:96" ht="15" x14ac:dyDescent="0.25">
      <c r="A496" s="244" t="str">
        <f t="shared" ca="1" si="116"/>
        <v/>
      </c>
      <c r="B496" s="59"/>
      <c r="C496" s="47"/>
      <c r="D496" s="47"/>
      <c r="E496" s="47"/>
      <c r="F496" s="47"/>
      <c r="G496" s="47"/>
      <c r="H496" s="48"/>
      <c r="I496" s="47"/>
      <c r="J496" s="49"/>
      <c r="K496" s="49"/>
      <c r="L496" s="49"/>
      <c r="M496" s="50"/>
      <c r="N496" s="50"/>
      <c r="O496" s="52"/>
      <c r="P496" s="32"/>
      <c r="Q496" s="32"/>
      <c r="R496" s="20"/>
      <c r="S496" s="51"/>
      <c r="T496" s="275"/>
      <c r="U496" s="51"/>
      <c r="V496" s="51"/>
      <c r="W496" s="62"/>
      <c r="X496" s="52"/>
      <c r="Y496" s="12"/>
      <c r="Z496" s="12"/>
      <c r="AA496" s="276"/>
      <c r="AB496" s="276"/>
      <c r="AC496" s="254"/>
      <c r="AD496" s="254"/>
      <c r="AE496" s="12"/>
      <c r="AF496" s="12"/>
      <c r="AG496" s="254"/>
      <c r="AH496" s="274"/>
      <c r="AI496" s="51"/>
      <c r="AJ496" s="51"/>
      <c r="AK496" s="248"/>
      <c r="AL496" s="248"/>
      <c r="AM496" s="248"/>
      <c r="AN496" s="254"/>
      <c r="AO496" s="254"/>
      <c r="AP496" s="254"/>
      <c r="AQ496" s="274"/>
      <c r="AR496" s="274"/>
      <c r="AS496" s="274"/>
      <c r="AT496" s="254"/>
      <c r="AU496" s="274"/>
      <c r="AV496" s="276"/>
      <c r="AW496" s="276"/>
      <c r="AX496" s="276"/>
      <c r="AY496" s="12"/>
      <c r="AZ496" s="12"/>
      <c r="BA496" s="12"/>
      <c r="BB496" s="12"/>
      <c r="BC496" s="12"/>
      <c r="BD496" s="53"/>
      <c r="BE496" s="11" t="str">
        <f ca="1">IF(OR(ISBLANK($W496),ISBLANK($M496)),"",OFFSET(Measure_List!$J$2,MATCH($W496,Measure_List!$A$3:$A$4922,FALSE),MATCH(M496,Measure_List!$J$2:$BA$2,1)-1))</f>
        <v/>
      </c>
      <c r="BF496" s="36" t="str">
        <f>IF(ISBLANK($W496),"",(-1)*PV('Drop Downs'!$F$2,CB496,$AE496))</f>
        <v/>
      </c>
      <c r="BG496" s="11" t="str">
        <f t="shared" si="107"/>
        <v/>
      </c>
      <c r="BH496" s="34" t="str">
        <f t="shared" si="117"/>
        <v/>
      </c>
      <c r="BI496" s="36" t="str">
        <f t="shared" si="108"/>
        <v/>
      </c>
      <c r="BJ496" s="34" t="str">
        <f>IF(ISBLANK($W496),"",AB496*'Drop Downs'!$F$1)</f>
        <v/>
      </c>
      <c r="BK496" s="36" t="str">
        <f t="shared" si="118"/>
        <v/>
      </c>
      <c r="BL496" s="36" t="str">
        <f>IF(ISBLANK($W496),"",(-1)*PV('Drop Downs'!$F$2,$CB496,$AD496))</f>
        <v/>
      </c>
      <c r="BM496" s="36" t="str">
        <f>IF(ISBLANK($W496),"",(-1)*PV('Drop Downs'!$F$2,CB496,$AF496))</f>
        <v/>
      </c>
      <c r="BN496" s="11" t="str">
        <f t="shared" si="119"/>
        <v/>
      </c>
      <c r="BO496" s="11" t="str">
        <f t="shared" si="109"/>
        <v/>
      </c>
      <c r="BP496" s="11" t="str">
        <f t="shared" si="110"/>
        <v/>
      </c>
      <c r="BQ496" s="36" t="str">
        <f ca="1">IF(ISBLANK($W496),"",OFFSET(Bkgd_AvoidedCosts!$A$1,BT496-1,BU496-1))</f>
        <v/>
      </c>
      <c r="BR496" s="38" t="str">
        <f t="shared" si="111"/>
        <v/>
      </c>
      <c r="BS496" s="38" t="str">
        <f t="shared" si="112"/>
        <v/>
      </c>
      <c r="BT496" s="10" t="str">
        <f>IF(ISBLANK($W496),"",MATCH($CA496,Bkgd_AvoidedCosts!$A$1:$A$405,FALSE))</f>
        <v/>
      </c>
      <c r="BU496" s="10" t="str">
        <f>IF(ISBLANK($W496),"",MATCH(CB496&amp;BZ496,Bkgd_AvoidedCosts!$2:$2,FALSE))</f>
        <v/>
      </c>
      <c r="BV496" s="42" t="str">
        <f ca="1">IF(ISBLANK($W496),"",OFFSET(Measure_List!$A$2,$CC496,BV$5))</f>
        <v/>
      </c>
      <c r="BW496" s="42" t="str">
        <f ca="1">IF(ISBLANK($W496),"",OFFSET(Measure_List!$A$2,$CC496,BW$5))</f>
        <v/>
      </c>
      <c r="BX496" s="42" t="str">
        <f ca="1">IF(ISBLANK($W496),"",OFFSET(Measure_List!$A$2,$CC496,BX$5))</f>
        <v/>
      </c>
      <c r="BY496" s="42" t="str">
        <f ca="1">IF(ISBLANK($W496),"",OFFSET(Measure_List!$A$2,$CC496,BY$5))</f>
        <v/>
      </c>
      <c r="BZ496" s="42" t="str">
        <f ca="1">IF(ISBLANK($W496),"",OFFSET(Measure_List!$A$2,$CC496,BZ$5))</f>
        <v/>
      </c>
      <c r="CA496" s="42" t="str">
        <f ca="1">IF(ISBLANK($W496),"",OFFSET(Measure_List!$A$2,$CC496,CA$5))</f>
        <v/>
      </c>
      <c r="CB496" s="42" t="str">
        <f ca="1">IF(ISBLANK($W496),"",OFFSET(Measure_List!$A$2,$CC496,CB$5))</f>
        <v/>
      </c>
      <c r="CC496" s="42" t="str">
        <f>IF(ISBLANK($W496),"",MATCH($W496,Measure_List!$A$2:$A$4929,FALSE)-1)</f>
        <v/>
      </c>
      <c r="CD496" s="54" t="str">
        <f t="shared" si="113"/>
        <v/>
      </c>
      <c r="CE496" s="55" t="str">
        <f t="shared" si="120"/>
        <v/>
      </c>
      <c r="CF496" s="55" t="str">
        <f>IF(ISBLANK(W496),"",MATCH(P496,'Funding Input and Summary'!$A$5:$A$254,0))</f>
        <v/>
      </c>
      <c r="CG496" s="202" t="str">
        <f>IF(W496="","",IF(ISERROR(VLOOKUP(W496,Measure_List!$A$3:$A$1000,1,FALSE)),1,""))</f>
        <v/>
      </c>
      <c r="CH496" s="46" t="str">
        <f ca="1">IF(BV496="","",IF(BV496&lt;&gt;OFFSET('Funding Input and Summary'!$AE$4,$CF496,0),1,""))</f>
        <v/>
      </c>
      <c r="CI496" s="46" t="str">
        <f ca="1">IF(ISBLANK(W496),"",IF(BZ496&lt;&gt;IF(OFFSET('Funding Input and Summary'!$AG$4,$CF496,0)="Retrofit","R","L"),1,""))</f>
        <v/>
      </c>
      <c r="CJ496" s="46" t="str">
        <f t="shared" si="114"/>
        <v/>
      </c>
      <c r="CK496" s="46" t="str">
        <f ca="1">IF(W496="","",IF(M496&lt;&gt;OFFSET('Funding Input and Summary'!$AF$4,$CF496,0),1,""))</f>
        <v/>
      </c>
      <c r="CL496" s="46" t="str">
        <f t="shared" ca="1" si="121"/>
        <v/>
      </c>
      <c r="CM496" s="46" t="str">
        <f t="shared" si="115"/>
        <v/>
      </c>
      <c r="CN496" s="63"/>
      <c r="CO496" s="63"/>
      <c r="CP496" s="63"/>
      <c r="CQ496" s="63"/>
      <c r="CR496" s="63"/>
    </row>
    <row r="497" spans="1:96" ht="15" x14ac:dyDescent="0.25">
      <c r="A497" s="244" t="str">
        <f t="shared" ca="1" si="116"/>
        <v/>
      </c>
      <c r="B497" s="59"/>
      <c r="C497" s="47"/>
      <c r="D497" s="47"/>
      <c r="E497" s="47"/>
      <c r="F497" s="47"/>
      <c r="G497" s="47"/>
      <c r="H497" s="48"/>
      <c r="I497" s="47"/>
      <c r="J497" s="49"/>
      <c r="K497" s="49"/>
      <c r="L497" s="49"/>
      <c r="M497" s="50"/>
      <c r="N497" s="50"/>
      <c r="O497" s="52"/>
      <c r="P497" s="32"/>
      <c r="Q497" s="32"/>
      <c r="R497" s="20"/>
      <c r="S497" s="51"/>
      <c r="T497" s="275"/>
      <c r="U497" s="51"/>
      <c r="V497" s="51"/>
      <c r="W497" s="62"/>
      <c r="X497" s="52"/>
      <c r="Y497" s="12"/>
      <c r="Z497" s="12"/>
      <c r="AA497" s="276"/>
      <c r="AB497" s="276"/>
      <c r="AC497" s="254"/>
      <c r="AD497" s="254"/>
      <c r="AE497" s="12"/>
      <c r="AF497" s="12"/>
      <c r="AG497" s="254"/>
      <c r="AH497" s="274"/>
      <c r="AI497" s="51"/>
      <c r="AJ497" s="51"/>
      <c r="AK497" s="248"/>
      <c r="AL497" s="248"/>
      <c r="AM497" s="248"/>
      <c r="AN497" s="254"/>
      <c r="AO497" s="254"/>
      <c r="AP497" s="254"/>
      <c r="AQ497" s="274"/>
      <c r="AR497" s="274"/>
      <c r="AS497" s="274"/>
      <c r="AT497" s="254"/>
      <c r="AU497" s="274"/>
      <c r="AV497" s="276"/>
      <c r="AW497" s="276"/>
      <c r="AX497" s="276"/>
      <c r="AY497" s="12"/>
      <c r="AZ497" s="12"/>
      <c r="BA497" s="12"/>
      <c r="BB497" s="12"/>
      <c r="BC497" s="12"/>
      <c r="BD497" s="53"/>
      <c r="BE497" s="11" t="str">
        <f ca="1">IF(OR(ISBLANK($W497),ISBLANK($M497)),"",OFFSET(Measure_List!$J$2,MATCH($W497,Measure_List!$A$3:$A$4922,FALSE),MATCH(M497,Measure_List!$J$2:$BA$2,1)-1))</f>
        <v/>
      </c>
      <c r="BF497" s="36" t="str">
        <f>IF(ISBLANK($W497),"",(-1)*PV('Drop Downs'!$F$2,CB497,$AE497))</f>
        <v/>
      </c>
      <c r="BG497" s="11" t="str">
        <f t="shared" si="107"/>
        <v/>
      </c>
      <c r="BH497" s="34" t="str">
        <f t="shared" si="117"/>
        <v/>
      </c>
      <c r="BI497" s="36" t="str">
        <f t="shared" si="108"/>
        <v/>
      </c>
      <c r="BJ497" s="34" t="str">
        <f>IF(ISBLANK($W497),"",AB497*'Drop Downs'!$F$1)</f>
        <v/>
      </c>
      <c r="BK497" s="36" t="str">
        <f t="shared" si="118"/>
        <v/>
      </c>
      <c r="BL497" s="36" t="str">
        <f>IF(ISBLANK($W497),"",(-1)*PV('Drop Downs'!$F$2,$CB497,$AD497))</f>
        <v/>
      </c>
      <c r="BM497" s="36" t="str">
        <f>IF(ISBLANK($W497),"",(-1)*PV('Drop Downs'!$F$2,CB497,$AF497))</f>
        <v/>
      </c>
      <c r="BN497" s="11" t="str">
        <f t="shared" si="119"/>
        <v/>
      </c>
      <c r="BO497" s="11" t="str">
        <f t="shared" si="109"/>
        <v/>
      </c>
      <c r="BP497" s="11" t="str">
        <f t="shared" si="110"/>
        <v/>
      </c>
      <c r="BQ497" s="36" t="str">
        <f ca="1">IF(ISBLANK($W497),"",OFFSET(Bkgd_AvoidedCosts!$A$1,BT497-1,BU497-1))</f>
        <v/>
      </c>
      <c r="BR497" s="38" t="str">
        <f t="shared" si="111"/>
        <v/>
      </c>
      <c r="BS497" s="38" t="str">
        <f t="shared" si="112"/>
        <v/>
      </c>
      <c r="BT497" s="10" t="str">
        <f>IF(ISBLANK($W497),"",MATCH($CA497,Bkgd_AvoidedCosts!$A$1:$A$405,FALSE))</f>
        <v/>
      </c>
      <c r="BU497" s="10" t="str">
        <f>IF(ISBLANK($W497),"",MATCH(CB497&amp;BZ497,Bkgd_AvoidedCosts!$2:$2,FALSE))</f>
        <v/>
      </c>
      <c r="BV497" s="42" t="str">
        <f ca="1">IF(ISBLANK($W497),"",OFFSET(Measure_List!$A$2,$CC497,BV$5))</f>
        <v/>
      </c>
      <c r="BW497" s="42" t="str">
        <f ca="1">IF(ISBLANK($W497),"",OFFSET(Measure_List!$A$2,$CC497,BW$5))</f>
        <v/>
      </c>
      <c r="BX497" s="42" t="str">
        <f ca="1">IF(ISBLANK($W497),"",OFFSET(Measure_List!$A$2,$CC497,BX$5))</f>
        <v/>
      </c>
      <c r="BY497" s="42" t="str">
        <f ca="1">IF(ISBLANK($W497),"",OFFSET(Measure_List!$A$2,$CC497,BY$5))</f>
        <v/>
      </c>
      <c r="BZ497" s="42" t="str">
        <f ca="1">IF(ISBLANK($W497),"",OFFSET(Measure_List!$A$2,$CC497,BZ$5))</f>
        <v/>
      </c>
      <c r="CA497" s="42" t="str">
        <f ca="1">IF(ISBLANK($W497),"",OFFSET(Measure_List!$A$2,$CC497,CA$5))</f>
        <v/>
      </c>
      <c r="CB497" s="42" t="str">
        <f ca="1">IF(ISBLANK($W497),"",OFFSET(Measure_List!$A$2,$CC497,CB$5))</f>
        <v/>
      </c>
      <c r="CC497" s="42" t="str">
        <f>IF(ISBLANK($W497),"",MATCH($W497,Measure_List!$A$2:$A$4929,FALSE)-1)</f>
        <v/>
      </c>
      <c r="CD497" s="54" t="str">
        <f t="shared" si="113"/>
        <v/>
      </c>
      <c r="CE497" s="55" t="str">
        <f t="shared" si="120"/>
        <v/>
      </c>
      <c r="CF497" s="55" t="str">
        <f>IF(ISBLANK(W497),"",MATCH(P497,'Funding Input and Summary'!$A$5:$A$254,0))</f>
        <v/>
      </c>
      <c r="CG497" s="202" t="str">
        <f>IF(W497="","",IF(ISERROR(VLOOKUP(W497,Measure_List!$A$3:$A$1000,1,FALSE)),1,""))</f>
        <v/>
      </c>
      <c r="CH497" s="46" t="str">
        <f ca="1">IF(BV497="","",IF(BV497&lt;&gt;OFFSET('Funding Input and Summary'!$AE$4,$CF497,0),1,""))</f>
        <v/>
      </c>
      <c r="CI497" s="46" t="str">
        <f ca="1">IF(ISBLANK(W497),"",IF(BZ497&lt;&gt;IF(OFFSET('Funding Input and Summary'!$AG$4,$CF497,0)="Retrofit","R","L"),1,""))</f>
        <v/>
      </c>
      <c r="CJ497" s="46" t="str">
        <f t="shared" si="114"/>
        <v/>
      </c>
      <c r="CK497" s="46" t="str">
        <f ca="1">IF(W497="","",IF(M497&lt;&gt;OFFSET('Funding Input and Summary'!$AF$4,$CF497,0),1,""))</f>
        <v/>
      </c>
      <c r="CL497" s="46" t="str">
        <f t="shared" ca="1" si="121"/>
        <v/>
      </c>
      <c r="CM497" s="46" t="str">
        <f t="shared" si="115"/>
        <v/>
      </c>
      <c r="CN497" s="63"/>
      <c r="CO497" s="63"/>
      <c r="CP497" s="63"/>
      <c r="CQ497" s="63"/>
      <c r="CR497" s="63"/>
    </row>
    <row r="498" spans="1:96" ht="15" x14ac:dyDescent="0.25">
      <c r="A498" s="244" t="str">
        <f t="shared" ca="1" si="116"/>
        <v/>
      </c>
      <c r="B498" s="59"/>
      <c r="C498" s="47"/>
      <c r="D498" s="47"/>
      <c r="E498" s="47"/>
      <c r="F498" s="47"/>
      <c r="G498" s="47"/>
      <c r="H498" s="48"/>
      <c r="I498" s="47"/>
      <c r="J498" s="49"/>
      <c r="K498" s="49"/>
      <c r="L498" s="49"/>
      <c r="M498" s="50"/>
      <c r="N498" s="50"/>
      <c r="O498" s="52"/>
      <c r="P498" s="32"/>
      <c r="Q498" s="32"/>
      <c r="R498" s="20"/>
      <c r="S498" s="51"/>
      <c r="T498" s="275"/>
      <c r="U498" s="51"/>
      <c r="V498" s="51"/>
      <c r="W498" s="62"/>
      <c r="X498" s="52"/>
      <c r="Y498" s="12"/>
      <c r="Z498" s="12"/>
      <c r="AA498" s="276"/>
      <c r="AB498" s="276"/>
      <c r="AC498" s="254"/>
      <c r="AD498" s="254"/>
      <c r="AE498" s="12"/>
      <c r="AF498" s="12"/>
      <c r="AG498" s="254"/>
      <c r="AH498" s="274"/>
      <c r="AI498" s="51"/>
      <c r="AJ498" s="51"/>
      <c r="AK498" s="248"/>
      <c r="AL498" s="248"/>
      <c r="AM498" s="248"/>
      <c r="AN498" s="254"/>
      <c r="AO498" s="254"/>
      <c r="AP498" s="254"/>
      <c r="AQ498" s="274"/>
      <c r="AR498" s="274"/>
      <c r="AS498" s="274"/>
      <c r="AT498" s="254"/>
      <c r="AU498" s="274"/>
      <c r="AV498" s="276"/>
      <c r="AW498" s="276"/>
      <c r="AX498" s="276"/>
      <c r="AY498" s="12"/>
      <c r="AZ498" s="12"/>
      <c r="BA498" s="12"/>
      <c r="BB498" s="12"/>
      <c r="BC498" s="12"/>
      <c r="BD498" s="53"/>
      <c r="BE498" s="11" t="str">
        <f ca="1">IF(OR(ISBLANK($W498),ISBLANK($M498)),"",OFFSET(Measure_List!$J$2,MATCH($W498,Measure_List!$A$3:$A$4922,FALSE),MATCH(M498,Measure_List!$J$2:$BA$2,1)-1))</f>
        <v/>
      </c>
      <c r="BF498" s="36" t="str">
        <f>IF(ISBLANK($W498),"",(-1)*PV('Drop Downs'!$F$2,CB498,$AE498))</f>
        <v/>
      </c>
      <c r="BG498" s="11" t="str">
        <f t="shared" si="107"/>
        <v/>
      </c>
      <c r="BH498" s="34" t="str">
        <f t="shared" si="117"/>
        <v/>
      </c>
      <c r="BI498" s="36" t="str">
        <f t="shared" si="108"/>
        <v/>
      </c>
      <c r="BJ498" s="34" t="str">
        <f>IF(ISBLANK($W498),"",AB498*'Drop Downs'!$F$1)</f>
        <v/>
      </c>
      <c r="BK498" s="36" t="str">
        <f t="shared" si="118"/>
        <v/>
      </c>
      <c r="BL498" s="36" t="str">
        <f>IF(ISBLANK($W498),"",(-1)*PV('Drop Downs'!$F$2,$CB498,$AD498))</f>
        <v/>
      </c>
      <c r="BM498" s="36" t="str">
        <f>IF(ISBLANK($W498),"",(-1)*PV('Drop Downs'!$F$2,CB498,$AF498))</f>
        <v/>
      </c>
      <c r="BN498" s="11" t="str">
        <f t="shared" si="119"/>
        <v/>
      </c>
      <c r="BO498" s="11" t="str">
        <f t="shared" si="109"/>
        <v/>
      </c>
      <c r="BP498" s="11" t="str">
        <f t="shared" si="110"/>
        <v/>
      </c>
      <c r="BQ498" s="36" t="str">
        <f ca="1">IF(ISBLANK($W498),"",OFFSET(Bkgd_AvoidedCosts!$A$1,BT498-1,BU498-1))</f>
        <v/>
      </c>
      <c r="BR498" s="38" t="str">
        <f t="shared" si="111"/>
        <v/>
      </c>
      <c r="BS498" s="38" t="str">
        <f t="shared" si="112"/>
        <v/>
      </c>
      <c r="BT498" s="10" t="str">
        <f>IF(ISBLANK($W498),"",MATCH($CA498,Bkgd_AvoidedCosts!$A$1:$A$405,FALSE))</f>
        <v/>
      </c>
      <c r="BU498" s="10" t="str">
        <f>IF(ISBLANK($W498),"",MATCH(CB498&amp;BZ498,Bkgd_AvoidedCosts!$2:$2,FALSE))</f>
        <v/>
      </c>
      <c r="BV498" s="42" t="str">
        <f ca="1">IF(ISBLANK($W498),"",OFFSET(Measure_List!$A$2,$CC498,BV$5))</f>
        <v/>
      </c>
      <c r="BW498" s="42" t="str">
        <f ca="1">IF(ISBLANK($W498),"",OFFSET(Measure_List!$A$2,$CC498,BW$5))</f>
        <v/>
      </c>
      <c r="BX498" s="42" t="str">
        <f ca="1">IF(ISBLANK($W498),"",OFFSET(Measure_List!$A$2,$CC498,BX$5))</f>
        <v/>
      </c>
      <c r="BY498" s="42" t="str">
        <f ca="1">IF(ISBLANK($W498),"",OFFSET(Measure_List!$A$2,$CC498,BY$5))</f>
        <v/>
      </c>
      <c r="BZ498" s="42" t="str">
        <f ca="1">IF(ISBLANK($W498),"",OFFSET(Measure_List!$A$2,$CC498,BZ$5))</f>
        <v/>
      </c>
      <c r="CA498" s="42" t="str">
        <f ca="1">IF(ISBLANK($W498),"",OFFSET(Measure_List!$A$2,$CC498,CA$5))</f>
        <v/>
      </c>
      <c r="CB498" s="42" t="str">
        <f ca="1">IF(ISBLANK($W498),"",OFFSET(Measure_List!$A$2,$CC498,CB$5))</f>
        <v/>
      </c>
      <c r="CC498" s="42" t="str">
        <f>IF(ISBLANK($W498),"",MATCH($W498,Measure_List!$A$2:$A$4929,FALSE)-1)</f>
        <v/>
      </c>
      <c r="CD498" s="54" t="str">
        <f t="shared" si="113"/>
        <v/>
      </c>
      <c r="CE498" s="55" t="str">
        <f t="shared" si="120"/>
        <v/>
      </c>
      <c r="CF498" s="55" t="str">
        <f>IF(ISBLANK(W498),"",MATCH(P498,'Funding Input and Summary'!$A$5:$A$254,0))</f>
        <v/>
      </c>
      <c r="CG498" s="202" t="str">
        <f>IF(W498="","",IF(ISERROR(VLOOKUP(W498,Measure_List!$A$3:$A$1000,1,FALSE)),1,""))</f>
        <v/>
      </c>
      <c r="CH498" s="46" t="str">
        <f ca="1">IF(BV498="","",IF(BV498&lt;&gt;OFFSET('Funding Input and Summary'!$AE$4,$CF498,0),1,""))</f>
        <v/>
      </c>
      <c r="CI498" s="46" t="str">
        <f ca="1">IF(ISBLANK(W498),"",IF(BZ498&lt;&gt;IF(OFFSET('Funding Input and Summary'!$AG$4,$CF498,0)="Retrofit","R","L"),1,""))</f>
        <v/>
      </c>
      <c r="CJ498" s="46" t="str">
        <f t="shared" si="114"/>
        <v/>
      </c>
      <c r="CK498" s="46" t="str">
        <f ca="1">IF(W498="","",IF(M498&lt;&gt;OFFSET('Funding Input and Summary'!$AF$4,$CF498,0),1,""))</f>
        <v/>
      </c>
      <c r="CL498" s="46" t="str">
        <f t="shared" ca="1" si="121"/>
        <v/>
      </c>
      <c r="CM498" s="46" t="str">
        <f t="shared" si="115"/>
        <v/>
      </c>
      <c r="CN498" s="63"/>
      <c r="CO498" s="63"/>
      <c r="CP498" s="63"/>
      <c r="CQ498" s="63"/>
      <c r="CR498" s="63"/>
    </row>
    <row r="499" spans="1:96" ht="15" x14ac:dyDescent="0.25">
      <c r="A499" s="244" t="str">
        <f t="shared" ca="1" si="116"/>
        <v/>
      </c>
      <c r="B499" s="59"/>
      <c r="C499" s="47"/>
      <c r="D499" s="47"/>
      <c r="E499" s="47"/>
      <c r="F499" s="47"/>
      <c r="G499" s="47"/>
      <c r="H499" s="48"/>
      <c r="I499" s="47"/>
      <c r="J499" s="49"/>
      <c r="K499" s="49"/>
      <c r="L499" s="49"/>
      <c r="M499" s="50"/>
      <c r="N499" s="50"/>
      <c r="O499" s="52"/>
      <c r="P499" s="32"/>
      <c r="Q499" s="32"/>
      <c r="R499" s="20"/>
      <c r="S499" s="51"/>
      <c r="T499" s="275"/>
      <c r="U499" s="51"/>
      <c r="V499" s="51"/>
      <c r="W499" s="62"/>
      <c r="X499" s="52"/>
      <c r="Y499" s="12"/>
      <c r="Z499" s="12"/>
      <c r="AA499" s="276"/>
      <c r="AB499" s="276"/>
      <c r="AC499" s="254"/>
      <c r="AD499" s="254"/>
      <c r="AE499" s="12"/>
      <c r="AF499" s="12"/>
      <c r="AG499" s="254"/>
      <c r="AH499" s="274"/>
      <c r="AI499" s="51"/>
      <c r="AJ499" s="51"/>
      <c r="AK499" s="248"/>
      <c r="AL499" s="248"/>
      <c r="AM499" s="248"/>
      <c r="AN499" s="254"/>
      <c r="AO499" s="254"/>
      <c r="AP499" s="254"/>
      <c r="AQ499" s="274"/>
      <c r="AR499" s="274"/>
      <c r="AS499" s="274"/>
      <c r="AT499" s="254"/>
      <c r="AU499" s="274"/>
      <c r="AV499" s="276"/>
      <c r="AW499" s="276"/>
      <c r="AX499" s="276"/>
      <c r="AY499" s="12"/>
      <c r="AZ499" s="12"/>
      <c r="BA499" s="12"/>
      <c r="BB499" s="12"/>
      <c r="BC499" s="12"/>
      <c r="BD499" s="53"/>
      <c r="BE499" s="11" t="str">
        <f ca="1">IF(OR(ISBLANK($W499),ISBLANK($M499)),"",OFFSET(Measure_List!$J$2,MATCH($W499,Measure_List!$A$3:$A$4922,FALSE),MATCH(M499,Measure_List!$J$2:$BA$2,1)-1))</f>
        <v/>
      </c>
      <c r="BF499" s="36" t="str">
        <f>IF(ISBLANK($W499),"",(-1)*PV('Drop Downs'!$F$2,CB499,$AE499))</f>
        <v/>
      </c>
      <c r="BG499" s="11" t="str">
        <f t="shared" si="107"/>
        <v/>
      </c>
      <c r="BH499" s="34" t="str">
        <f t="shared" si="117"/>
        <v/>
      </c>
      <c r="BI499" s="36" t="str">
        <f t="shared" si="108"/>
        <v/>
      </c>
      <c r="BJ499" s="34" t="str">
        <f>IF(ISBLANK($W499),"",AB499*'Drop Downs'!$F$1)</f>
        <v/>
      </c>
      <c r="BK499" s="36" t="str">
        <f t="shared" si="118"/>
        <v/>
      </c>
      <c r="BL499" s="36" t="str">
        <f>IF(ISBLANK($W499),"",(-1)*PV('Drop Downs'!$F$2,$CB499,$AD499))</f>
        <v/>
      </c>
      <c r="BM499" s="36" t="str">
        <f>IF(ISBLANK($W499),"",(-1)*PV('Drop Downs'!$F$2,CB499,$AF499))</f>
        <v/>
      </c>
      <c r="BN499" s="11" t="str">
        <f t="shared" si="119"/>
        <v/>
      </c>
      <c r="BO499" s="11" t="str">
        <f t="shared" si="109"/>
        <v/>
      </c>
      <c r="BP499" s="11" t="str">
        <f t="shared" si="110"/>
        <v/>
      </c>
      <c r="BQ499" s="36" t="str">
        <f ca="1">IF(ISBLANK($W499),"",OFFSET(Bkgd_AvoidedCosts!$A$1,BT499-1,BU499-1))</f>
        <v/>
      </c>
      <c r="BR499" s="38" t="str">
        <f t="shared" si="111"/>
        <v/>
      </c>
      <c r="BS499" s="38" t="str">
        <f t="shared" si="112"/>
        <v/>
      </c>
      <c r="BT499" s="10" t="str">
        <f>IF(ISBLANK($W499),"",MATCH($CA499,Bkgd_AvoidedCosts!$A$1:$A$405,FALSE))</f>
        <v/>
      </c>
      <c r="BU499" s="10" t="str">
        <f>IF(ISBLANK($W499),"",MATCH(CB499&amp;BZ499,Bkgd_AvoidedCosts!$2:$2,FALSE))</f>
        <v/>
      </c>
      <c r="BV499" s="42" t="str">
        <f ca="1">IF(ISBLANK($W499),"",OFFSET(Measure_List!$A$2,$CC499,BV$5))</f>
        <v/>
      </c>
      <c r="BW499" s="42" t="str">
        <f ca="1">IF(ISBLANK($W499),"",OFFSET(Measure_List!$A$2,$CC499,BW$5))</f>
        <v/>
      </c>
      <c r="BX499" s="42" t="str">
        <f ca="1">IF(ISBLANK($W499),"",OFFSET(Measure_List!$A$2,$CC499,BX$5))</f>
        <v/>
      </c>
      <c r="BY499" s="42" t="str">
        <f ca="1">IF(ISBLANK($W499),"",OFFSET(Measure_List!$A$2,$CC499,BY$5))</f>
        <v/>
      </c>
      <c r="BZ499" s="42" t="str">
        <f ca="1">IF(ISBLANK($W499),"",OFFSET(Measure_List!$A$2,$CC499,BZ$5))</f>
        <v/>
      </c>
      <c r="CA499" s="42" t="str">
        <f ca="1">IF(ISBLANK($W499),"",OFFSET(Measure_List!$A$2,$CC499,CA$5))</f>
        <v/>
      </c>
      <c r="CB499" s="42" t="str">
        <f ca="1">IF(ISBLANK($W499),"",OFFSET(Measure_List!$A$2,$CC499,CB$5))</f>
        <v/>
      </c>
      <c r="CC499" s="42" t="str">
        <f>IF(ISBLANK($W499),"",MATCH($W499,Measure_List!$A$2:$A$4929,FALSE)-1)</f>
        <v/>
      </c>
      <c r="CD499" s="54" t="str">
        <f t="shared" si="113"/>
        <v/>
      </c>
      <c r="CE499" s="55" t="str">
        <f t="shared" si="120"/>
        <v/>
      </c>
      <c r="CF499" s="55" t="str">
        <f>IF(ISBLANK(W499),"",MATCH(P499,'Funding Input and Summary'!$A$5:$A$254,0))</f>
        <v/>
      </c>
      <c r="CG499" s="202" t="str">
        <f>IF(W499="","",IF(ISERROR(VLOOKUP(W499,Measure_List!$A$3:$A$1000,1,FALSE)),1,""))</f>
        <v/>
      </c>
      <c r="CH499" s="46" t="str">
        <f ca="1">IF(BV499="","",IF(BV499&lt;&gt;OFFSET('Funding Input and Summary'!$AE$4,$CF499,0),1,""))</f>
        <v/>
      </c>
      <c r="CI499" s="46" t="str">
        <f ca="1">IF(ISBLANK(W499),"",IF(BZ499&lt;&gt;IF(OFFSET('Funding Input and Summary'!$AG$4,$CF499,0)="Retrofit","R","L"),1,""))</f>
        <v/>
      </c>
      <c r="CJ499" s="46" t="str">
        <f t="shared" si="114"/>
        <v/>
      </c>
      <c r="CK499" s="46" t="str">
        <f ca="1">IF(W499="","",IF(M499&lt;&gt;OFFSET('Funding Input and Summary'!$AF$4,$CF499,0),1,""))</f>
        <v/>
      </c>
      <c r="CL499" s="46" t="str">
        <f t="shared" ca="1" si="121"/>
        <v/>
      </c>
      <c r="CM499" s="46" t="str">
        <f t="shared" si="115"/>
        <v/>
      </c>
      <c r="CN499" s="63"/>
      <c r="CO499" s="63"/>
      <c r="CP499" s="63"/>
      <c r="CQ499" s="63"/>
      <c r="CR499" s="63"/>
    </row>
    <row r="500" spans="1:96" ht="15" x14ac:dyDescent="0.25">
      <c r="A500" s="244" t="str">
        <f t="shared" ca="1" si="116"/>
        <v/>
      </c>
      <c r="B500" s="59"/>
      <c r="C500" s="47"/>
      <c r="D500" s="47"/>
      <c r="E500" s="47"/>
      <c r="F500" s="47"/>
      <c r="G500" s="47"/>
      <c r="H500" s="48"/>
      <c r="I500" s="47"/>
      <c r="J500" s="49"/>
      <c r="K500" s="49"/>
      <c r="L500" s="49"/>
      <c r="M500" s="50"/>
      <c r="N500" s="50"/>
      <c r="O500" s="52"/>
      <c r="P500" s="32"/>
      <c r="Q500" s="32"/>
      <c r="R500" s="20"/>
      <c r="S500" s="51"/>
      <c r="T500" s="275"/>
      <c r="U500" s="51"/>
      <c r="V500" s="51"/>
      <c r="W500" s="62"/>
      <c r="X500" s="52"/>
      <c r="Y500" s="12"/>
      <c r="Z500" s="12"/>
      <c r="AA500" s="276"/>
      <c r="AB500" s="276"/>
      <c r="AC500" s="254"/>
      <c r="AD500" s="254"/>
      <c r="AE500" s="12"/>
      <c r="AF500" s="12"/>
      <c r="AG500" s="254"/>
      <c r="AH500" s="274"/>
      <c r="AI500" s="51"/>
      <c r="AJ500" s="51"/>
      <c r="AK500" s="248"/>
      <c r="AL500" s="248"/>
      <c r="AM500" s="248"/>
      <c r="AN500" s="254"/>
      <c r="AO500" s="254"/>
      <c r="AP500" s="254"/>
      <c r="AQ500" s="274"/>
      <c r="AR500" s="274"/>
      <c r="AS500" s="274"/>
      <c r="AT500" s="254"/>
      <c r="AU500" s="274"/>
      <c r="AV500" s="276"/>
      <c r="AW500" s="276"/>
      <c r="AX500" s="276"/>
      <c r="AY500" s="12"/>
      <c r="AZ500" s="12"/>
      <c r="BA500" s="12"/>
      <c r="BB500" s="12"/>
      <c r="BC500" s="12"/>
      <c r="BD500" s="53"/>
      <c r="BE500" s="11" t="str">
        <f ca="1">IF(OR(ISBLANK($W500),ISBLANK($M500)),"",OFFSET(Measure_List!$J$2,MATCH($W500,Measure_List!$A$3:$A$4922,FALSE),MATCH(M500,Measure_List!$J$2:$BA$2,1)-1))</f>
        <v/>
      </c>
      <c r="BF500" s="36" t="str">
        <f>IF(ISBLANK($W500),"",(-1)*PV('Drop Downs'!$F$2,CB500,$AE500))</f>
        <v/>
      </c>
      <c r="BG500" s="11" t="str">
        <f t="shared" si="107"/>
        <v/>
      </c>
      <c r="BH500" s="34" t="str">
        <f t="shared" si="117"/>
        <v/>
      </c>
      <c r="BI500" s="36" t="str">
        <f t="shared" si="108"/>
        <v/>
      </c>
      <c r="BJ500" s="34" t="str">
        <f>IF(ISBLANK($W500),"",AB500*'Drop Downs'!$F$1)</f>
        <v/>
      </c>
      <c r="BK500" s="36" t="str">
        <f t="shared" si="118"/>
        <v/>
      </c>
      <c r="BL500" s="36" t="str">
        <f>IF(ISBLANK($W500),"",(-1)*PV('Drop Downs'!$F$2,$CB500,$AD500))</f>
        <v/>
      </c>
      <c r="BM500" s="36" t="str">
        <f>IF(ISBLANK($W500),"",(-1)*PV('Drop Downs'!$F$2,CB500,$AF500))</f>
        <v/>
      </c>
      <c r="BN500" s="11" t="str">
        <f t="shared" si="119"/>
        <v/>
      </c>
      <c r="BO500" s="11" t="str">
        <f t="shared" si="109"/>
        <v/>
      </c>
      <c r="BP500" s="11" t="str">
        <f t="shared" si="110"/>
        <v/>
      </c>
      <c r="BQ500" s="36" t="str">
        <f ca="1">IF(ISBLANK($W500),"",OFFSET(Bkgd_AvoidedCosts!$A$1,BT500-1,BU500-1))</f>
        <v/>
      </c>
      <c r="BR500" s="38" t="str">
        <f t="shared" si="111"/>
        <v/>
      </c>
      <c r="BS500" s="38" t="str">
        <f t="shared" si="112"/>
        <v/>
      </c>
      <c r="BT500" s="10" t="str">
        <f>IF(ISBLANK($W500),"",MATCH($CA500,Bkgd_AvoidedCosts!$A$1:$A$405,FALSE))</f>
        <v/>
      </c>
      <c r="BU500" s="10" t="str">
        <f>IF(ISBLANK($W500),"",MATCH(CB500&amp;BZ500,Bkgd_AvoidedCosts!$2:$2,FALSE))</f>
        <v/>
      </c>
      <c r="BV500" s="42" t="str">
        <f ca="1">IF(ISBLANK($W500),"",OFFSET(Measure_List!$A$2,$CC500,BV$5))</f>
        <v/>
      </c>
      <c r="BW500" s="42" t="str">
        <f ca="1">IF(ISBLANK($W500),"",OFFSET(Measure_List!$A$2,$CC500,BW$5))</f>
        <v/>
      </c>
      <c r="BX500" s="42" t="str">
        <f ca="1">IF(ISBLANK($W500),"",OFFSET(Measure_List!$A$2,$CC500,BX$5))</f>
        <v/>
      </c>
      <c r="BY500" s="42" t="str">
        <f ca="1">IF(ISBLANK($W500),"",OFFSET(Measure_List!$A$2,$CC500,BY$5))</f>
        <v/>
      </c>
      <c r="BZ500" s="42" t="str">
        <f ca="1">IF(ISBLANK($W500),"",OFFSET(Measure_List!$A$2,$CC500,BZ$5))</f>
        <v/>
      </c>
      <c r="CA500" s="42" t="str">
        <f ca="1">IF(ISBLANK($W500),"",OFFSET(Measure_List!$A$2,$CC500,CA$5))</f>
        <v/>
      </c>
      <c r="CB500" s="42" t="str">
        <f ca="1">IF(ISBLANK($W500),"",OFFSET(Measure_List!$A$2,$CC500,CB$5))</f>
        <v/>
      </c>
      <c r="CC500" s="42" t="str">
        <f>IF(ISBLANK($W500),"",MATCH($W500,Measure_List!$A$2:$A$4929,FALSE)-1)</f>
        <v/>
      </c>
      <c r="CD500" s="54" t="str">
        <f t="shared" si="113"/>
        <v/>
      </c>
      <c r="CE500" s="55" t="str">
        <f t="shared" si="120"/>
        <v/>
      </c>
      <c r="CF500" s="55" t="str">
        <f>IF(ISBLANK(W500),"",MATCH(P500,'Funding Input and Summary'!$A$5:$A$254,0))</f>
        <v/>
      </c>
      <c r="CG500" s="202" t="str">
        <f>IF(W500="","",IF(ISERROR(VLOOKUP(W500,Measure_List!$A$3:$A$1000,1,FALSE)),1,""))</f>
        <v/>
      </c>
      <c r="CH500" s="46" t="str">
        <f ca="1">IF(BV500="","",IF(BV500&lt;&gt;OFFSET('Funding Input and Summary'!$AE$4,$CF500,0),1,""))</f>
        <v/>
      </c>
      <c r="CI500" s="46" t="str">
        <f ca="1">IF(ISBLANK(W500),"",IF(BZ500&lt;&gt;IF(OFFSET('Funding Input and Summary'!$AG$4,$CF500,0)="Retrofit","R","L"),1,""))</f>
        <v/>
      </c>
      <c r="CJ500" s="46" t="str">
        <f t="shared" si="114"/>
        <v/>
      </c>
      <c r="CK500" s="46" t="str">
        <f ca="1">IF(W500="","",IF(M500&lt;&gt;OFFSET('Funding Input and Summary'!$AF$4,$CF500,0),1,""))</f>
        <v/>
      </c>
      <c r="CL500" s="46" t="str">
        <f t="shared" ca="1" si="121"/>
        <v/>
      </c>
      <c r="CM500" s="46" t="str">
        <f t="shared" si="115"/>
        <v/>
      </c>
      <c r="CN500" s="63"/>
      <c r="CO500" s="63"/>
      <c r="CP500" s="63"/>
      <c r="CQ500" s="63"/>
      <c r="CR500" s="63"/>
    </row>
    <row r="501" spans="1:96" ht="15" x14ac:dyDescent="0.25">
      <c r="A501" s="244" t="str">
        <f t="shared" ca="1" si="116"/>
        <v/>
      </c>
      <c r="B501" s="59"/>
      <c r="C501" s="47"/>
      <c r="D501" s="47"/>
      <c r="E501" s="47"/>
      <c r="F501" s="47"/>
      <c r="G501" s="47"/>
      <c r="H501" s="48"/>
      <c r="I501" s="47"/>
      <c r="J501" s="49"/>
      <c r="K501" s="49"/>
      <c r="L501" s="49"/>
      <c r="M501" s="50"/>
      <c r="N501" s="50"/>
      <c r="O501" s="52"/>
      <c r="P501" s="32"/>
      <c r="Q501" s="32"/>
      <c r="R501" s="20"/>
      <c r="S501" s="51"/>
      <c r="T501" s="275"/>
      <c r="U501" s="51"/>
      <c r="V501" s="51"/>
      <c r="W501" s="62"/>
      <c r="X501" s="52"/>
      <c r="Y501" s="12"/>
      <c r="Z501" s="12"/>
      <c r="AA501" s="276"/>
      <c r="AB501" s="276"/>
      <c r="AC501" s="254"/>
      <c r="AD501" s="254"/>
      <c r="AE501" s="12"/>
      <c r="AF501" s="12"/>
      <c r="AG501" s="254"/>
      <c r="AH501" s="274"/>
      <c r="AI501" s="51"/>
      <c r="AJ501" s="51"/>
      <c r="AK501" s="248"/>
      <c r="AL501" s="248"/>
      <c r="AM501" s="248"/>
      <c r="AN501" s="254"/>
      <c r="AO501" s="254"/>
      <c r="AP501" s="254"/>
      <c r="AQ501" s="274"/>
      <c r="AR501" s="274"/>
      <c r="AS501" s="274"/>
      <c r="AT501" s="254"/>
      <c r="AU501" s="274"/>
      <c r="AV501" s="276"/>
      <c r="AW501" s="276"/>
      <c r="AX501" s="276"/>
      <c r="AY501" s="12"/>
      <c r="AZ501" s="12"/>
      <c r="BA501" s="12"/>
      <c r="BB501" s="12"/>
      <c r="BC501" s="12"/>
      <c r="BD501" s="53"/>
      <c r="BE501" s="11" t="str">
        <f ca="1">IF(OR(ISBLANK($W501),ISBLANK($M501)),"",OFFSET(Measure_List!$J$2,MATCH($W501,Measure_List!$A$3:$A$4922,FALSE),MATCH(M501,Measure_List!$J$2:$BA$2,1)-1))</f>
        <v/>
      </c>
      <c r="BF501" s="36" t="str">
        <f>IF(ISBLANK($W501),"",(-1)*PV('Drop Downs'!$F$2,CB501,$AE501))</f>
        <v/>
      </c>
      <c r="BG501" s="11" t="str">
        <f t="shared" si="107"/>
        <v/>
      </c>
      <c r="BH501" s="34" t="str">
        <f t="shared" si="117"/>
        <v/>
      </c>
      <c r="BI501" s="36" t="str">
        <f t="shared" si="108"/>
        <v/>
      </c>
      <c r="BJ501" s="34" t="str">
        <f>IF(ISBLANK($W501),"",AB501*'Drop Downs'!$F$1)</f>
        <v/>
      </c>
      <c r="BK501" s="36" t="str">
        <f t="shared" si="118"/>
        <v/>
      </c>
      <c r="BL501" s="36" t="str">
        <f>IF(ISBLANK($W501),"",(-1)*PV('Drop Downs'!$F$2,$CB501,$AD501))</f>
        <v/>
      </c>
      <c r="BM501" s="36" t="str">
        <f>IF(ISBLANK($W501),"",(-1)*PV('Drop Downs'!$F$2,CB501,$AF501))</f>
        <v/>
      </c>
      <c r="BN501" s="11" t="str">
        <f t="shared" si="119"/>
        <v/>
      </c>
      <c r="BO501" s="11" t="str">
        <f t="shared" si="109"/>
        <v/>
      </c>
      <c r="BP501" s="11" t="str">
        <f t="shared" si="110"/>
        <v/>
      </c>
      <c r="BQ501" s="36" t="str">
        <f ca="1">IF(ISBLANK($W501),"",OFFSET(Bkgd_AvoidedCosts!$A$1,BT501-1,BU501-1))</f>
        <v/>
      </c>
      <c r="BR501" s="38" t="str">
        <f t="shared" si="111"/>
        <v/>
      </c>
      <c r="BS501" s="38" t="str">
        <f t="shared" si="112"/>
        <v/>
      </c>
      <c r="BT501" s="10" t="str">
        <f>IF(ISBLANK($W501),"",MATCH($CA501,Bkgd_AvoidedCosts!$A$1:$A$405,FALSE))</f>
        <v/>
      </c>
      <c r="BU501" s="10" t="str">
        <f>IF(ISBLANK($W501),"",MATCH(CB501&amp;BZ501,Bkgd_AvoidedCosts!$2:$2,FALSE))</f>
        <v/>
      </c>
      <c r="BV501" s="42" t="str">
        <f ca="1">IF(ISBLANK($W501),"",OFFSET(Measure_List!$A$2,$CC501,BV$5))</f>
        <v/>
      </c>
      <c r="BW501" s="42" t="str">
        <f ca="1">IF(ISBLANK($W501),"",OFFSET(Measure_List!$A$2,$CC501,BW$5))</f>
        <v/>
      </c>
      <c r="BX501" s="42" t="str">
        <f ca="1">IF(ISBLANK($W501),"",OFFSET(Measure_List!$A$2,$CC501,BX$5))</f>
        <v/>
      </c>
      <c r="BY501" s="42" t="str">
        <f ca="1">IF(ISBLANK($W501),"",OFFSET(Measure_List!$A$2,$CC501,BY$5))</f>
        <v/>
      </c>
      <c r="BZ501" s="42" t="str">
        <f ca="1">IF(ISBLANK($W501),"",OFFSET(Measure_List!$A$2,$CC501,BZ$5))</f>
        <v/>
      </c>
      <c r="CA501" s="42" t="str">
        <f ca="1">IF(ISBLANK($W501),"",OFFSET(Measure_List!$A$2,$CC501,CA$5))</f>
        <v/>
      </c>
      <c r="CB501" s="42" t="str">
        <f ca="1">IF(ISBLANK($W501),"",OFFSET(Measure_List!$A$2,$CC501,CB$5))</f>
        <v/>
      </c>
      <c r="CC501" s="42" t="str">
        <f>IF(ISBLANK($W501),"",MATCH($W501,Measure_List!$A$2:$A$4929,FALSE)-1)</f>
        <v/>
      </c>
      <c r="CD501" s="54" t="str">
        <f t="shared" si="113"/>
        <v/>
      </c>
      <c r="CE501" s="55" t="str">
        <f t="shared" si="120"/>
        <v/>
      </c>
      <c r="CF501" s="55" t="str">
        <f>IF(ISBLANK(W501),"",MATCH(P501,'Funding Input and Summary'!$A$5:$A$254,0))</f>
        <v/>
      </c>
      <c r="CG501" s="202" t="str">
        <f>IF(W501="","",IF(ISERROR(VLOOKUP(W501,Measure_List!$A$3:$A$1000,1,FALSE)),1,""))</f>
        <v/>
      </c>
      <c r="CH501" s="46" t="str">
        <f ca="1">IF(BV501="","",IF(BV501&lt;&gt;OFFSET('Funding Input and Summary'!$AE$4,$CF501,0),1,""))</f>
        <v/>
      </c>
      <c r="CI501" s="46" t="str">
        <f ca="1">IF(ISBLANK(W501),"",IF(BZ501&lt;&gt;IF(OFFSET('Funding Input and Summary'!$AG$4,$CF501,0)="Retrofit","R","L"),1,""))</f>
        <v/>
      </c>
      <c r="CJ501" s="46" t="str">
        <f t="shared" si="114"/>
        <v/>
      </c>
      <c r="CK501" s="46" t="str">
        <f ca="1">IF(W501="","",IF(M501&lt;&gt;OFFSET('Funding Input and Summary'!$AF$4,$CF501,0),1,""))</f>
        <v/>
      </c>
      <c r="CL501" s="46" t="str">
        <f t="shared" ca="1" si="121"/>
        <v/>
      </c>
      <c r="CM501" s="46" t="str">
        <f t="shared" si="115"/>
        <v/>
      </c>
      <c r="CN501" s="63"/>
      <c r="CO501" s="63"/>
      <c r="CP501" s="63"/>
      <c r="CQ501" s="63"/>
      <c r="CR501" s="63"/>
    </row>
    <row r="502" spans="1:96" ht="15" x14ac:dyDescent="0.25">
      <c r="A502" s="244" t="str">
        <f t="shared" ca="1" si="116"/>
        <v/>
      </c>
      <c r="B502" s="59"/>
      <c r="C502" s="47"/>
      <c r="D502" s="47"/>
      <c r="E502" s="47"/>
      <c r="F502" s="47"/>
      <c r="G502" s="47"/>
      <c r="H502" s="48"/>
      <c r="I502" s="47"/>
      <c r="J502" s="49"/>
      <c r="K502" s="49"/>
      <c r="L502" s="49"/>
      <c r="M502" s="50"/>
      <c r="N502" s="50"/>
      <c r="O502" s="52"/>
      <c r="P502" s="32"/>
      <c r="Q502" s="32"/>
      <c r="R502" s="20"/>
      <c r="S502" s="51"/>
      <c r="T502" s="275"/>
      <c r="U502" s="51"/>
      <c r="V502" s="51"/>
      <c r="W502" s="62"/>
      <c r="X502" s="52"/>
      <c r="Y502" s="12"/>
      <c r="Z502" s="12"/>
      <c r="AA502" s="276"/>
      <c r="AB502" s="276"/>
      <c r="AC502" s="254"/>
      <c r="AD502" s="254"/>
      <c r="AE502" s="12"/>
      <c r="AF502" s="12"/>
      <c r="AG502" s="254"/>
      <c r="AH502" s="274"/>
      <c r="AI502" s="51"/>
      <c r="AJ502" s="51"/>
      <c r="AK502" s="248"/>
      <c r="AL502" s="248"/>
      <c r="AM502" s="248"/>
      <c r="AN502" s="254"/>
      <c r="AO502" s="254"/>
      <c r="AP502" s="254"/>
      <c r="AQ502" s="274"/>
      <c r="AR502" s="274"/>
      <c r="AS502" s="274"/>
      <c r="AT502" s="254"/>
      <c r="AU502" s="274"/>
      <c r="AV502" s="276"/>
      <c r="AW502" s="276"/>
      <c r="AX502" s="276"/>
      <c r="AY502" s="12"/>
      <c r="AZ502" s="12"/>
      <c r="BA502" s="12"/>
      <c r="BB502" s="12"/>
      <c r="BC502" s="12"/>
      <c r="BD502" s="53"/>
      <c r="BE502" s="11" t="str">
        <f ca="1">IF(OR(ISBLANK($W502),ISBLANK($M502)),"",OFFSET(Measure_List!$J$2,MATCH($W502,Measure_List!$A$3:$A$4922,FALSE),MATCH(M502,Measure_List!$J$2:$BA$2,1)-1))</f>
        <v/>
      </c>
      <c r="BF502" s="36" t="str">
        <f>IF(ISBLANK($W502),"",(-1)*PV('Drop Downs'!$F$2,CB502,$AE502))</f>
        <v/>
      </c>
      <c r="BG502" s="11" t="str">
        <f t="shared" si="107"/>
        <v/>
      </c>
      <c r="BH502" s="34" t="str">
        <f t="shared" si="117"/>
        <v/>
      </c>
      <c r="BI502" s="36" t="str">
        <f t="shared" si="108"/>
        <v/>
      </c>
      <c r="BJ502" s="34" t="str">
        <f>IF(ISBLANK($W502),"",AB502*'Drop Downs'!$F$1)</f>
        <v/>
      </c>
      <c r="BK502" s="36" t="str">
        <f t="shared" si="118"/>
        <v/>
      </c>
      <c r="BL502" s="36" t="str">
        <f>IF(ISBLANK($W502),"",(-1)*PV('Drop Downs'!$F$2,$CB502,$AD502))</f>
        <v/>
      </c>
      <c r="BM502" s="36" t="str">
        <f>IF(ISBLANK($W502),"",(-1)*PV('Drop Downs'!$F$2,CB502,$AF502))</f>
        <v/>
      </c>
      <c r="BN502" s="11" t="str">
        <f t="shared" si="119"/>
        <v/>
      </c>
      <c r="BO502" s="11" t="str">
        <f t="shared" si="109"/>
        <v/>
      </c>
      <c r="BP502" s="11" t="str">
        <f t="shared" si="110"/>
        <v/>
      </c>
      <c r="BQ502" s="36" t="str">
        <f ca="1">IF(ISBLANK($W502),"",OFFSET(Bkgd_AvoidedCosts!$A$1,BT502-1,BU502-1))</f>
        <v/>
      </c>
      <c r="BR502" s="38" t="str">
        <f t="shared" si="111"/>
        <v/>
      </c>
      <c r="BS502" s="38" t="str">
        <f t="shared" si="112"/>
        <v/>
      </c>
      <c r="BT502" s="10" t="str">
        <f>IF(ISBLANK($W502),"",MATCH($CA502,Bkgd_AvoidedCosts!$A$1:$A$405,FALSE))</f>
        <v/>
      </c>
      <c r="BU502" s="10" t="str">
        <f>IF(ISBLANK($W502),"",MATCH(CB502&amp;BZ502,Bkgd_AvoidedCosts!$2:$2,FALSE))</f>
        <v/>
      </c>
      <c r="BV502" s="42" t="str">
        <f ca="1">IF(ISBLANK($W502),"",OFFSET(Measure_List!$A$2,$CC502,BV$5))</f>
        <v/>
      </c>
      <c r="BW502" s="42" t="str">
        <f ca="1">IF(ISBLANK($W502),"",OFFSET(Measure_List!$A$2,$CC502,BW$5))</f>
        <v/>
      </c>
      <c r="BX502" s="42" t="str">
        <f ca="1">IF(ISBLANK($W502),"",OFFSET(Measure_List!$A$2,$CC502,BX$5))</f>
        <v/>
      </c>
      <c r="BY502" s="42" t="str">
        <f ca="1">IF(ISBLANK($W502),"",OFFSET(Measure_List!$A$2,$CC502,BY$5))</f>
        <v/>
      </c>
      <c r="BZ502" s="42" t="str">
        <f ca="1">IF(ISBLANK($W502),"",OFFSET(Measure_List!$A$2,$CC502,BZ$5))</f>
        <v/>
      </c>
      <c r="CA502" s="42" t="str">
        <f ca="1">IF(ISBLANK($W502),"",OFFSET(Measure_List!$A$2,$CC502,CA$5))</f>
        <v/>
      </c>
      <c r="CB502" s="42" t="str">
        <f ca="1">IF(ISBLANK($W502),"",OFFSET(Measure_List!$A$2,$CC502,CB$5))</f>
        <v/>
      </c>
      <c r="CC502" s="42" t="str">
        <f>IF(ISBLANK($W502),"",MATCH($W502,Measure_List!$A$2:$A$4929,FALSE)-1)</f>
        <v/>
      </c>
      <c r="CD502" s="54" t="str">
        <f t="shared" si="113"/>
        <v/>
      </c>
      <c r="CE502" s="55" t="str">
        <f t="shared" si="120"/>
        <v/>
      </c>
      <c r="CF502" s="55" t="str">
        <f>IF(ISBLANK(W502),"",MATCH(P502,'Funding Input and Summary'!$A$5:$A$254,0))</f>
        <v/>
      </c>
      <c r="CG502" s="202" t="str">
        <f>IF(W502="","",IF(ISERROR(VLOOKUP(W502,Measure_List!$A$3:$A$1000,1,FALSE)),1,""))</f>
        <v/>
      </c>
      <c r="CH502" s="46" t="str">
        <f ca="1">IF(BV502="","",IF(BV502&lt;&gt;OFFSET('Funding Input and Summary'!$AE$4,$CF502,0),1,""))</f>
        <v/>
      </c>
      <c r="CI502" s="46" t="str">
        <f ca="1">IF(ISBLANK(W502),"",IF(BZ502&lt;&gt;IF(OFFSET('Funding Input and Summary'!$AG$4,$CF502,0)="Retrofit","R","L"),1,""))</f>
        <v/>
      </c>
      <c r="CJ502" s="46" t="str">
        <f t="shared" si="114"/>
        <v/>
      </c>
      <c r="CK502" s="46" t="str">
        <f ca="1">IF(W502="","",IF(M502&lt;&gt;OFFSET('Funding Input and Summary'!$AF$4,$CF502,0),1,""))</f>
        <v/>
      </c>
      <c r="CL502" s="46" t="str">
        <f t="shared" ca="1" si="121"/>
        <v/>
      </c>
      <c r="CM502" s="46" t="str">
        <f t="shared" si="115"/>
        <v/>
      </c>
      <c r="CN502" s="63"/>
      <c r="CO502" s="63"/>
      <c r="CP502" s="63"/>
      <c r="CQ502" s="63"/>
      <c r="CR502" s="63"/>
    </row>
    <row r="503" spans="1:96" ht="15" x14ac:dyDescent="0.25">
      <c r="A503" s="244" t="str">
        <f t="shared" ca="1" si="116"/>
        <v/>
      </c>
      <c r="B503" s="59"/>
      <c r="C503" s="47"/>
      <c r="D503" s="47"/>
      <c r="E503" s="47"/>
      <c r="F503" s="47"/>
      <c r="G503" s="47"/>
      <c r="H503" s="48"/>
      <c r="I503" s="47"/>
      <c r="J503" s="49"/>
      <c r="K503" s="49"/>
      <c r="L503" s="49"/>
      <c r="M503" s="50"/>
      <c r="N503" s="50"/>
      <c r="O503" s="52"/>
      <c r="P503" s="32"/>
      <c r="Q503" s="32"/>
      <c r="R503" s="20"/>
      <c r="S503" s="51"/>
      <c r="T503" s="275"/>
      <c r="U503" s="51"/>
      <c r="V503" s="51"/>
      <c r="W503" s="62"/>
      <c r="X503" s="52"/>
      <c r="Y503" s="12"/>
      <c r="Z503" s="12"/>
      <c r="AA503" s="276"/>
      <c r="AB503" s="276"/>
      <c r="AC503" s="254"/>
      <c r="AD503" s="254"/>
      <c r="AE503" s="12"/>
      <c r="AF503" s="12"/>
      <c r="AG503" s="254"/>
      <c r="AH503" s="274"/>
      <c r="AI503" s="51"/>
      <c r="AJ503" s="51"/>
      <c r="AK503" s="248"/>
      <c r="AL503" s="248"/>
      <c r="AM503" s="248"/>
      <c r="AN503" s="254"/>
      <c r="AO503" s="254"/>
      <c r="AP503" s="254"/>
      <c r="AQ503" s="274"/>
      <c r="AR503" s="274"/>
      <c r="AS503" s="274"/>
      <c r="AT503" s="254"/>
      <c r="AU503" s="274"/>
      <c r="AV503" s="276"/>
      <c r="AW503" s="276"/>
      <c r="AX503" s="276"/>
      <c r="AY503" s="12"/>
      <c r="AZ503" s="12"/>
      <c r="BA503" s="12"/>
      <c r="BB503" s="12"/>
      <c r="BC503" s="12"/>
      <c r="BD503" s="53"/>
      <c r="BE503" s="11" t="str">
        <f ca="1">IF(OR(ISBLANK($W503),ISBLANK($M503)),"",OFFSET(Measure_List!$J$2,MATCH($W503,Measure_List!$A$3:$A$4922,FALSE),MATCH(M503,Measure_List!$J$2:$BA$2,1)-1))</f>
        <v/>
      </c>
      <c r="BF503" s="36" t="str">
        <f>IF(ISBLANK($W503),"",(-1)*PV('Drop Downs'!$F$2,CB503,$AE503))</f>
        <v/>
      </c>
      <c r="BG503" s="11" t="str">
        <f t="shared" si="107"/>
        <v/>
      </c>
      <c r="BH503" s="34" t="str">
        <f t="shared" si="117"/>
        <v/>
      </c>
      <c r="BI503" s="36" t="str">
        <f t="shared" si="108"/>
        <v/>
      </c>
      <c r="BJ503" s="34" t="str">
        <f>IF(ISBLANK($W503),"",AB503*'Drop Downs'!$F$1)</f>
        <v/>
      </c>
      <c r="BK503" s="36" t="str">
        <f t="shared" si="118"/>
        <v/>
      </c>
      <c r="BL503" s="36" t="str">
        <f>IF(ISBLANK($W503),"",(-1)*PV('Drop Downs'!$F$2,$CB503,$AD503))</f>
        <v/>
      </c>
      <c r="BM503" s="36" t="str">
        <f>IF(ISBLANK($W503),"",(-1)*PV('Drop Downs'!$F$2,CB503,$AF503))</f>
        <v/>
      </c>
      <c r="BN503" s="11" t="str">
        <f t="shared" si="119"/>
        <v/>
      </c>
      <c r="BO503" s="11" t="str">
        <f t="shared" si="109"/>
        <v/>
      </c>
      <c r="BP503" s="11" t="str">
        <f t="shared" si="110"/>
        <v/>
      </c>
      <c r="BQ503" s="36" t="str">
        <f ca="1">IF(ISBLANK($W503),"",OFFSET(Bkgd_AvoidedCosts!$A$1,BT503-1,BU503-1))</f>
        <v/>
      </c>
      <c r="BR503" s="38" t="str">
        <f t="shared" si="111"/>
        <v/>
      </c>
      <c r="BS503" s="38" t="str">
        <f t="shared" si="112"/>
        <v/>
      </c>
      <c r="BT503" s="10" t="str">
        <f>IF(ISBLANK($W503),"",MATCH($CA503,Bkgd_AvoidedCosts!$A$1:$A$405,FALSE))</f>
        <v/>
      </c>
      <c r="BU503" s="10" t="str">
        <f>IF(ISBLANK($W503),"",MATCH(CB503&amp;BZ503,Bkgd_AvoidedCosts!$2:$2,FALSE))</f>
        <v/>
      </c>
      <c r="BV503" s="42" t="str">
        <f ca="1">IF(ISBLANK($W503),"",OFFSET(Measure_List!$A$2,$CC503,BV$5))</f>
        <v/>
      </c>
      <c r="BW503" s="42" t="str">
        <f ca="1">IF(ISBLANK($W503),"",OFFSET(Measure_List!$A$2,$CC503,BW$5))</f>
        <v/>
      </c>
      <c r="BX503" s="42" t="str">
        <f ca="1">IF(ISBLANK($W503),"",OFFSET(Measure_List!$A$2,$CC503,BX$5))</f>
        <v/>
      </c>
      <c r="BY503" s="42" t="str">
        <f ca="1">IF(ISBLANK($W503),"",OFFSET(Measure_List!$A$2,$CC503,BY$5))</f>
        <v/>
      </c>
      <c r="BZ503" s="42" t="str">
        <f ca="1">IF(ISBLANK($W503),"",OFFSET(Measure_List!$A$2,$CC503,BZ$5))</f>
        <v/>
      </c>
      <c r="CA503" s="42" t="str">
        <f ca="1">IF(ISBLANK($W503),"",OFFSET(Measure_List!$A$2,$CC503,CA$5))</f>
        <v/>
      </c>
      <c r="CB503" s="42" t="str">
        <f ca="1">IF(ISBLANK($W503),"",OFFSET(Measure_List!$A$2,$CC503,CB$5))</f>
        <v/>
      </c>
      <c r="CC503" s="42" t="str">
        <f>IF(ISBLANK($W503),"",MATCH($W503,Measure_List!$A$2:$A$4929,FALSE)-1)</f>
        <v/>
      </c>
      <c r="CD503" s="54" t="str">
        <f t="shared" si="113"/>
        <v/>
      </c>
      <c r="CE503" s="55" t="str">
        <f t="shared" si="120"/>
        <v/>
      </c>
      <c r="CF503" s="55" t="str">
        <f>IF(ISBLANK(W503),"",MATCH(P503,'Funding Input and Summary'!$A$5:$A$254,0))</f>
        <v/>
      </c>
      <c r="CG503" s="202" t="str">
        <f>IF(W503="","",IF(ISERROR(VLOOKUP(W503,Measure_List!$A$3:$A$1000,1,FALSE)),1,""))</f>
        <v/>
      </c>
      <c r="CH503" s="46" t="str">
        <f ca="1">IF(BV503="","",IF(BV503&lt;&gt;OFFSET('Funding Input and Summary'!$AE$4,$CF503,0),1,""))</f>
        <v/>
      </c>
      <c r="CI503" s="46" t="str">
        <f ca="1">IF(ISBLANK(W503),"",IF(BZ503&lt;&gt;IF(OFFSET('Funding Input and Summary'!$AG$4,$CF503,0)="Retrofit","R","L"),1,""))</f>
        <v/>
      </c>
      <c r="CJ503" s="46" t="str">
        <f t="shared" si="114"/>
        <v/>
      </c>
      <c r="CK503" s="46" t="str">
        <f ca="1">IF(W503="","",IF(M503&lt;&gt;OFFSET('Funding Input and Summary'!$AF$4,$CF503,0),1,""))</f>
        <v/>
      </c>
      <c r="CL503" s="46" t="str">
        <f t="shared" ca="1" si="121"/>
        <v/>
      </c>
      <c r="CM503" s="46" t="str">
        <f t="shared" si="115"/>
        <v/>
      </c>
      <c r="CN503" s="63"/>
      <c r="CO503" s="63"/>
      <c r="CP503" s="63"/>
      <c r="CQ503" s="63"/>
      <c r="CR503" s="63"/>
    </row>
    <row r="504" spans="1:96" ht="15" x14ac:dyDescent="0.25">
      <c r="A504" s="244" t="str">
        <f t="shared" ca="1" si="116"/>
        <v/>
      </c>
      <c r="B504" s="59"/>
      <c r="C504" s="47"/>
      <c r="D504" s="47"/>
      <c r="E504" s="47"/>
      <c r="F504" s="47"/>
      <c r="G504" s="47"/>
      <c r="H504" s="48"/>
      <c r="I504" s="47"/>
      <c r="J504" s="49"/>
      <c r="K504" s="49"/>
      <c r="L504" s="49"/>
      <c r="M504" s="50"/>
      <c r="N504" s="50"/>
      <c r="O504" s="52"/>
      <c r="P504" s="32"/>
      <c r="Q504" s="32"/>
      <c r="R504" s="20"/>
      <c r="S504" s="51"/>
      <c r="T504" s="275"/>
      <c r="U504" s="51"/>
      <c r="V504" s="51"/>
      <c r="W504" s="62"/>
      <c r="X504" s="52"/>
      <c r="Y504" s="12"/>
      <c r="Z504" s="12"/>
      <c r="AA504" s="276"/>
      <c r="AB504" s="276"/>
      <c r="AC504" s="254"/>
      <c r="AD504" s="254"/>
      <c r="AE504" s="12"/>
      <c r="AF504" s="12"/>
      <c r="AG504" s="254"/>
      <c r="AH504" s="274"/>
      <c r="AI504" s="51"/>
      <c r="AJ504" s="51"/>
      <c r="AK504" s="248"/>
      <c r="AL504" s="248"/>
      <c r="AM504" s="248"/>
      <c r="AN504" s="254"/>
      <c r="AO504" s="254"/>
      <c r="AP504" s="254"/>
      <c r="AQ504" s="274"/>
      <c r="AR504" s="274"/>
      <c r="AS504" s="274"/>
      <c r="AT504" s="254"/>
      <c r="AU504" s="274"/>
      <c r="AV504" s="276"/>
      <c r="AW504" s="276"/>
      <c r="AX504" s="276"/>
      <c r="AY504" s="12"/>
      <c r="AZ504" s="12"/>
      <c r="BA504" s="12"/>
      <c r="BB504" s="12"/>
      <c r="BC504" s="12"/>
      <c r="BD504" s="53"/>
      <c r="BE504" s="11" t="str">
        <f ca="1">IF(OR(ISBLANK($W504),ISBLANK($M504)),"",OFFSET(Measure_List!$J$2,MATCH($W504,Measure_List!$A$3:$A$4922,FALSE),MATCH(M504,Measure_List!$J$2:$BA$2,1)-1))</f>
        <v/>
      </c>
      <c r="BF504" s="36" t="str">
        <f>IF(ISBLANK($W504),"",(-1)*PV('Drop Downs'!$F$2,CB504,$AE504))</f>
        <v/>
      </c>
      <c r="BG504" s="11" t="str">
        <f t="shared" si="107"/>
        <v/>
      </c>
      <c r="BH504" s="34" t="str">
        <f t="shared" si="117"/>
        <v/>
      </c>
      <c r="BI504" s="36" t="str">
        <f t="shared" si="108"/>
        <v/>
      </c>
      <c r="BJ504" s="34" t="str">
        <f>IF(ISBLANK($W504),"",AB504*'Drop Downs'!$F$1)</f>
        <v/>
      </c>
      <c r="BK504" s="36" t="str">
        <f t="shared" si="118"/>
        <v/>
      </c>
      <c r="BL504" s="36" t="str">
        <f>IF(ISBLANK($W504),"",(-1)*PV('Drop Downs'!$F$2,$CB504,$AD504))</f>
        <v/>
      </c>
      <c r="BM504" s="36" t="str">
        <f>IF(ISBLANK($W504),"",(-1)*PV('Drop Downs'!$F$2,CB504,$AF504))</f>
        <v/>
      </c>
      <c r="BN504" s="11" t="str">
        <f t="shared" si="119"/>
        <v/>
      </c>
      <c r="BO504" s="11" t="str">
        <f t="shared" si="109"/>
        <v/>
      </c>
      <c r="BP504" s="11" t="str">
        <f t="shared" si="110"/>
        <v/>
      </c>
      <c r="BQ504" s="36" t="str">
        <f ca="1">IF(ISBLANK($W504),"",OFFSET(Bkgd_AvoidedCosts!$A$1,BT504-1,BU504-1))</f>
        <v/>
      </c>
      <c r="BR504" s="38" t="str">
        <f t="shared" si="111"/>
        <v/>
      </c>
      <c r="BS504" s="38" t="str">
        <f t="shared" si="112"/>
        <v/>
      </c>
      <c r="BT504" s="10" t="str">
        <f>IF(ISBLANK($W504),"",MATCH($CA504,Bkgd_AvoidedCosts!$A$1:$A$405,FALSE))</f>
        <v/>
      </c>
      <c r="BU504" s="10" t="str">
        <f>IF(ISBLANK($W504),"",MATCH(CB504&amp;BZ504,Bkgd_AvoidedCosts!$2:$2,FALSE))</f>
        <v/>
      </c>
      <c r="BV504" s="42" t="str">
        <f ca="1">IF(ISBLANK($W504),"",OFFSET(Measure_List!$A$2,$CC504,BV$5))</f>
        <v/>
      </c>
      <c r="BW504" s="42" t="str">
        <f ca="1">IF(ISBLANK($W504),"",OFFSET(Measure_List!$A$2,$CC504,BW$5))</f>
        <v/>
      </c>
      <c r="BX504" s="42" t="str">
        <f ca="1">IF(ISBLANK($W504),"",OFFSET(Measure_List!$A$2,$CC504,BX$5))</f>
        <v/>
      </c>
      <c r="BY504" s="42" t="str">
        <f ca="1">IF(ISBLANK($W504),"",OFFSET(Measure_List!$A$2,$CC504,BY$5))</f>
        <v/>
      </c>
      <c r="BZ504" s="42" t="str">
        <f ca="1">IF(ISBLANK($W504),"",OFFSET(Measure_List!$A$2,$CC504,BZ$5))</f>
        <v/>
      </c>
      <c r="CA504" s="42" t="str">
        <f ca="1">IF(ISBLANK($W504),"",OFFSET(Measure_List!$A$2,$CC504,CA$5))</f>
        <v/>
      </c>
      <c r="CB504" s="42" t="str">
        <f ca="1">IF(ISBLANK($W504),"",OFFSET(Measure_List!$A$2,$CC504,CB$5))</f>
        <v/>
      </c>
      <c r="CC504" s="42" t="str">
        <f>IF(ISBLANK($W504),"",MATCH($W504,Measure_List!$A$2:$A$4929,FALSE)-1)</f>
        <v/>
      </c>
      <c r="CD504" s="54" t="str">
        <f t="shared" si="113"/>
        <v/>
      </c>
      <c r="CE504" s="55" t="str">
        <f t="shared" si="120"/>
        <v/>
      </c>
      <c r="CF504" s="55" t="str">
        <f>IF(ISBLANK(W504),"",MATCH(P504,'Funding Input and Summary'!$A$5:$A$254,0))</f>
        <v/>
      </c>
      <c r="CG504" s="202" t="str">
        <f>IF(W504="","",IF(ISERROR(VLOOKUP(W504,Measure_List!$A$3:$A$1000,1,FALSE)),1,""))</f>
        <v/>
      </c>
      <c r="CH504" s="46" t="str">
        <f ca="1">IF(BV504="","",IF(BV504&lt;&gt;OFFSET('Funding Input and Summary'!$AE$4,$CF504,0),1,""))</f>
        <v/>
      </c>
      <c r="CI504" s="46" t="str">
        <f ca="1">IF(ISBLANK(W504),"",IF(BZ504&lt;&gt;IF(OFFSET('Funding Input and Summary'!$AG$4,$CF504,0)="Retrofit","R","L"),1,""))</f>
        <v/>
      </c>
      <c r="CJ504" s="46" t="str">
        <f t="shared" si="114"/>
        <v/>
      </c>
      <c r="CK504" s="46" t="str">
        <f ca="1">IF(W504="","",IF(M504&lt;&gt;OFFSET('Funding Input and Summary'!$AF$4,$CF504,0),1,""))</f>
        <v/>
      </c>
      <c r="CL504" s="46" t="str">
        <f t="shared" ca="1" si="121"/>
        <v/>
      </c>
      <c r="CM504" s="46" t="str">
        <f t="shared" si="115"/>
        <v/>
      </c>
      <c r="CN504" s="63"/>
      <c r="CO504" s="63"/>
      <c r="CP504" s="63"/>
      <c r="CQ504" s="63"/>
      <c r="CR504" s="63"/>
    </row>
    <row r="505" spans="1:96" ht="15" x14ac:dyDescent="0.25">
      <c r="A505" s="244" t="str">
        <f t="shared" ca="1" si="116"/>
        <v/>
      </c>
      <c r="B505" s="59"/>
      <c r="C505" s="47"/>
      <c r="D505" s="47"/>
      <c r="E505" s="47"/>
      <c r="F505" s="47"/>
      <c r="G505" s="47"/>
      <c r="H505" s="48"/>
      <c r="I505" s="47"/>
      <c r="J505" s="49"/>
      <c r="K505" s="49"/>
      <c r="L505" s="49"/>
      <c r="M505" s="50"/>
      <c r="N505" s="50"/>
      <c r="O505" s="52"/>
      <c r="P505" s="32"/>
      <c r="Q505" s="32"/>
      <c r="R505" s="20"/>
      <c r="S505" s="51"/>
      <c r="T505" s="275"/>
      <c r="U505" s="51"/>
      <c r="V505" s="51"/>
      <c r="W505" s="62"/>
      <c r="X505" s="52"/>
      <c r="Y505" s="12"/>
      <c r="Z505" s="12"/>
      <c r="AA505" s="276"/>
      <c r="AB505" s="276"/>
      <c r="AC505" s="254"/>
      <c r="AD505" s="254"/>
      <c r="AE505" s="12"/>
      <c r="AF505" s="12"/>
      <c r="AG505" s="254"/>
      <c r="AH505" s="274"/>
      <c r="AI505" s="51"/>
      <c r="AJ505" s="51"/>
      <c r="AK505" s="248"/>
      <c r="AL505" s="248"/>
      <c r="AM505" s="248"/>
      <c r="AN505" s="254"/>
      <c r="AO505" s="254"/>
      <c r="AP505" s="254"/>
      <c r="AQ505" s="274"/>
      <c r="AR505" s="274"/>
      <c r="AS505" s="274"/>
      <c r="AT505" s="254"/>
      <c r="AU505" s="274"/>
      <c r="AV505" s="276"/>
      <c r="AW505" s="276"/>
      <c r="AX505" s="276"/>
      <c r="AY505" s="12"/>
      <c r="AZ505" s="12"/>
      <c r="BA505" s="12"/>
      <c r="BB505" s="12"/>
      <c r="BC505" s="12"/>
      <c r="BD505" s="53"/>
      <c r="BE505" s="11" t="str">
        <f ca="1">IF(OR(ISBLANK($W505),ISBLANK($M505)),"",OFFSET(Measure_List!$J$2,MATCH($W505,Measure_List!$A$3:$A$4922,FALSE),MATCH(M505,Measure_List!$J$2:$BA$2,1)-1))</f>
        <v/>
      </c>
      <c r="BF505" s="36" t="str">
        <f>IF(ISBLANK($W505),"",(-1)*PV('Drop Downs'!$F$2,CB505,$AE505))</f>
        <v/>
      </c>
      <c r="BG505" s="11" t="str">
        <f t="shared" si="107"/>
        <v/>
      </c>
      <c r="BH505" s="34" t="str">
        <f t="shared" si="117"/>
        <v/>
      </c>
      <c r="BI505" s="36" t="str">
        <f t="shared" si="108"/>
        <v/>
      </c>
      <c r="BJ505" s="34" t="str">
        <f>IF(ISBLANK($W505),"",AB505*'Drop Downs'!$F$1)</f>
        <v/>
      </c>
      <c r="BK505" s="36" t="str">
        <f t="shared" si="118"/>
        <v/>
      </c>
      <c r="BL505" s="36" t="str">
        <f>IF(ISBLANK($W505),"",(-1)*PV('Drop Downs'!$F$2,$CB505,$AD505))</f>
        <v/>
      </c>
      <c r="BM505" s="36" t="str">
        <f>IF(ISBLANK($W505),"",(-1)*PV('Drop Downs'!$F$2,CB505,$AF505))</f>
        <v/>
      </c>
      <c r="BN505" s="11" t="str">
        <f t="shared" si="119"/>
        <v/>
      </c>
      <c r="BO505" s="11" t="str">
        <f t="shared" si="109"/>
        <v/>
      </c>
      <c r="BP505" s="11" t="str">
        <f t="shared" si="110"/>
        <v/>
      </c>
      <c r="BQ505" s="36" t="str">
        <f ca="1">IF(ISBLANK($W505),"",OFFSET(Bkgd_AvoidedCosts!$A$1,BT505-1,BU505-1))</f>
        <v/>
      </c>
      <c r="BR505" s="38" t="str">
        <f t="shared" si="111"/>
        <v/>
      </c>
      <c r="BS505" s="38" t="str">
        <f t="shared" si="112"/>
        <v/>
      </c>
      <c r="BT505" s="10" t="str">
        <f>IF(ISBLANK($W505),"",MATCH($CA505,Bkgd_AvoidedCosts!$A$1:$A$405,FALSE))</f>
        <v/>
      </c>
      <c r="BU505" s="10" t="str">
        <f>IF(ISBLANK($W505),"",MATCH(CB505&amp;BZ505,Bkgd_AvoidedCosts!$2:$2,FALSE))</f>
        <v/>
      </c>
      <c r="BV505" s="42" t="str">
        <f ca="1">IF(ISBLANK($W505),"",OFFSET(Measure_List!$A$2,$CC505,BV$5))</f>
        <v/>
      </c>
      <c r="BW505" s="42" t="str">
        <f ca="1">IF(ISBLANK($W505),"",OFFSET(Measure_List!$A$2,$CC505,BW$5))</f>
        <v/>
      </c>
      <c r="BX505" s="42" t="str">
        <f ca="1">IF(ISBLANK($W505),"",OFFSET(Measure_List!$A$2,$CC505,BX$5))</f>
        <v/>
      </c>
      <c r="BY505" s="42" t="str">
        <f ca="1">IF(ISBLANK($W505),"",OFFSET(Measure_List!$A$2,$CC505,BY$5))</f>
        <v/>
      </c>
      <c r="BZ505" s="42" t="str">
        <f ca="1">IF(ISBLANK($W505),"",OFFSET(Measure_List!$A$2,$CC505,BZ$5))</f>
        <v/>
      </c>
      <c r="CA505" s="42" t="str">
        <f ca="1">IF(ISBLANK($W505),"",OFFSET(Measure_List!$A$2,$CC505,CA$5))</f>
        <v/>
      </c>
      <c r="CB505" s="42" t="str">
        <f ca="1">IF(ISBLANK($W505),"",OFFSET(Measure_List!$A$2,$CC505,CB$5))</f>
        <v/>
      </c>
      <c r="CC505" s="42" t="str">
        <f>IF(ISBLANK($W505),"",MATCH($W505,Measure_List!$A$2:$A$4929,FALSE)-1)</f>
        <v/>
      </c>
      <c r="CD505" s="54" t="str">
        <f t="shared" si="113"/>
        <v/>
      </c>
      <c r="CE505" s="55" t="str">
        <f t="shared" si="120"/>
        <v/>
      </c>
      <c r="CF505" s="55" t="str">
        <f>IF(ISBLANK(W505),"",MATCH(P505,'Funding Input and Summary'!$A$5:$A$254,0))</f>
        <v/>
      </c>
      <c r="CG505" s="202" t="str">
        <f>IF(W505="","",IF(ISERROR(VLOOKUP(W505,Measure_List!$A$3:$A$1000,1,FALSE)),1,""))</f>
        <v/>
      </c>
      <c r="CH505" s="46" t="str">
        <f ca="1">IF(BV505="","",IF(BV505&lt;&gt;OFFSET('Funding Input and Summary'!$AE$4,$CF505,0),1,""))</f>
        <v/>
      </c>
      <c r="CI505" s="46" t="str">
        <f ca="1">IF(ISBLANK(W505),"",IF(BZ505&lt;&gt;IF(OFFSET('Funding Input and Summary'!$AG$4,$CF505,0)="Retrofit","R","L"),1,""))</f>
        <v/>
      </c>
      <c r="CJ505" s="46" t="str">
        <f t="shared" si="114"/>
        <v/>
      </c>
      <c r="CK505" s="46" t="str">
        <f ca="1">IF(W505="","",IF(M505&lt;&gt;OFFSET('Funding Input and Summary'!$AF$4,$CF505,0),1,""))</f>
        <v/>
      </c>
      <c r="CL505" s="46" t="str">
        <f t="shared" ca="1" si="121"/>
        <v/>
      </c>
      <c r="CM505" s="46" t="str">
        <f t="shared" si="115"/>
        <v/>
      </c>
      <c r="CN505" s="63"/>
      <c r="CO505" s="63"/>
      <c r="CP505" s="63"/>
      <c r="CQ505" s="63"/>
      <c r="CR505" s="63"/>
    </row>
    <row r="506" spans="1:96" ht="15" x14ac:dyDescent="0.25">
      <c r="A506" s="244" t="str">
        <f t="shared" ca="1" si="116"/>
        <v/>
      </c>
      <c r="B506" s="59"/>
      <c r="C506" s="47"/>
      <c r="D506" s="47"/>
      <c r="E506" s="47"/>
      <c r="F506" s="47"/>
      <c r="G506" s="47"/>
      <c r="H506" s="48"/>
      <c r="I506" s="47"/>
      <c r="J506" s="49"/>
      <c r="K506" s="49"/>
      <c r="L506" s="49"/>
      <c r="M506" s="50"/>
      <c r="N506" s="50"/>
      <c r="O506" s="52"/>
      <c r="P506" s="32"/>
      <c r="Q506" s="32"/>
      <c r="R506" s="20"/>
      <c r="S506" s="51"/>
      <c r="T506" s="275"/>
      <c r="U506" s="51"/>
      <c r="V506" s="51"/>
      <c r="W506" s="62"/>
      <c r="X506" s="52"/>
      <c r="Y506" s="12"/>
      <c r="Z506" s="12"/>
      <c r="AA506" s="276"/>
      <c r="AB506" s="276"/>
      <c r="AC506" s="254"/>
      <c r="AD506" s="254"/>
      <c r="AE506" s="12"/>
      <c r="AF506" s="12"/>
      <c r="AG506" s="254"/>
      <c r="AH506" s="274"/>
      <c r="AI506" s="51"/>
      <c r="AJ506" s="51"/>
      <c r="AK506" s="248"/>
      <c r="AL506" s="248"/>
      <c r="AM506" s="248"/>
      <c r="AN506" s="254"/>
      <c r="AO506" s="254"/>
      <c r="AP506" s="254"/>
      <c r="AQ506" s="274"/>
      <c r="AR506" s="274"/>
      <c r="AS506" s="274"/>
      <c r="AT506" s="254"/>
      <c r="AU506" s="274"/>
      <c r="AV506" s="276"/>
      <c r="AW506" s="276"/>
      <c r="AX506" s="276"/>
      <c r="AY506" s="12"/>
      <c r="AZ506" s="12"/>
      <c r="BA506" s="12"/>
      <c r="BB506" s="12"/>
      <c r="BC506" s="12"/>
      <c r="BD506" s="53"/>
      <c r="BE506" s="11" t="str">
        <f ca="1">IF(OR(ISBLANK($W506),ISBLANK($M506)),"",OFFSET(Measure_List!$J$2,MATCH($W506,Measure_List!$A$3:$A$4922,FALSE),MATCH(M506,Measure_List!$J$2:$BA$2,1)-1))</f>
        <v/>
      </c>
      <c r="BF506" s="36" t="str">
        <f>IF(ISBLANK($W506),"",(-1)*PV('Drop Downs'!$F$2,CB506,$AE506))</f>
        <v/>
      </c>
      <c r="BG506" s="11" t="str">
        <f t="shared" si="107"/>
        <v/>
      </c>
      <c r="BH506" s="34" t="str">
        <f t="shared" si="117"/>
        <v/>
      </c>
      <c r="BI506" s="36" t="str">
        <f t="shared" si="108"/>
        <v/>
      </c>
      <c r="BJ506" s="34" t="str">
        <f>IF(ISBLANK($W506),"",AB506*'Drop Downs'!$F$1)</f>
        <v/>
      </c>
      <c r="BK506" s="36" t="str">
        <f t="shared" si="118"/>
        <v/>
      </c>
      <c r="BL506" s="36" t="str">
        <f>IF(ISBLANK($W506),"",(-1)*PV('Drop Downs'!$F$2,$CB506,$AD506))</f>
        <v/>
      </c>
      <c r="BM506" s="36" t="str">
        <f>IF(ISBLANK($W506),"",(-1)*PV('Drop Downs'!$F$2,CB506,$AF506))</f>
        <v/>
      </c>
      <c r="BN506" s="11" t="str">
        <f t="shared" si="119"/>
        <v/>
      </c>
      <c r="BO506" s="11" t="str">
        <f t="shared" si="109"/>
        <v/>
      </c>
      <c r="BP506" s="11" t="str">
        <f t="shared" si="110"/>
        <v/>
      </c>
      <c r="BQ506" s="36" t="str">
        <f ca="1">IF(ISBLANK($W506),"",OFFSET(Bkgd_AvoidedCosts!$A$1,BT506-1,BU506-1))</f>
        <v/>
      </c>
      <c r="BR506" s="38" t="str">
        <f t="shared" si="111"/>
        <v/>
      </c>
      <c r="BS506" s="38" t="str">
        <f t="shared" si="112"/>
        <v/>
      </c>
      <c r="BT506" s="10" t="str">
        <f>IF(ISBLANK($W506),"",MATCH($CA506,Bkgd_AvoidedCosts!$A$1:$A$405,FALSE))</f>
        <v/>
      </c>
      <c r="BU506" s="10" t="str">
        <f>IF(ISBLANK($W506),"",MATCH(CB506&amp;BZ506,Bkgd_AvoidedCosts!$2:$2,FALSE))</f>
        <v/>
      </c>
      <c r="BV506" s="42" t="str">
        <f ca="1">IF(ISBLANK($W506),"",OFFSET(Measure_List!$A$2,$CC506,BV$5))</f>
        <v/>
      </c>
      <c r="BW506" s="42" t="str">
        <f ca="1">IF(ISBLANK($W506),"",OFFSET(Measure_List!$A$2,$CC506,BW$5))</f>
        <v/>
      </c>
      <c r="BX506" s="42" t="str">
        <f ca="1">IF(ISBLANK($W506),"",OFFSET(Measure_List!$A$2,$CC506,BX$5))</f>
        <v/>
      </c>
      <c r="BY506" s="42" t="str">
        <f ca="1">IF(ISBLANK($W506),"",OFFSET(Measure_List!$A$2,$CC506,BY$5))</f>
        <v/>
      </c>
      <c r="BZ506" s="42" t="str">
        <f ca="1">IF(ISBLANK($W506),"",OFFSET(Measure_List!$A$2,$CC506,BZ$5))</f>
        <v/>
      </c>
      <c r="CA506" s="42" t="str">
        <f ca="1">IF(ISBLANK($W506),"",OFFSET(Measure_List!$A$2,$CC506,CA$5))</f>
        <v/>
      </c>
      <c r="CB506" s="42" t="str">
        <f ca="1">IF(ISBLANK($W506),"",OFFSET(Measure_List!$A$2,$CC506,CB$5))</f>
        <v/>
      </c>
      <c r="CC506" s="42" t="str">
        <f>IF(ISBLANK($W506),"",MATCH($W506,Measure_List!$A$2:$A$4929,FALSE)-1)</f>
        <v/>
      </c>
      <c r="CD506" s="54" t="str">
        <f t="shared" si="113"/>
        <v/>
      </c>
      <c r="CE506" s="55" t="str">
        <f t="shared" si="120"/>
        <v/>
      </c>
      <c r="CF506" s="55" t="str">
        <f>IF(ISBLANK(W506),"",MATCH(P506,'Funding Input and Summary'!$A$5:$A$254,0))</f>
        <v/>
      </c>
      <c r="CG506" s="202" t="str">
        <f>IF(W506="","",IF(ISERROR(VLOOKUP(W506,Measure_List!$A$3:$A$1000,1,FALSE)),1,""))</f>
        <v/>
      </c>
      <c r="CH506" s="46" t="str">
        <f ca="1">IF(BV506="","",IF(BV506&lt;&gt;OFFSET('Funding Input and Summary'!$AE$4,$CF506,0),1,""))</f>
        <v/>
      </c>
      <c r="CI506" s="46" t="str">
        <f ca="1">IF(ISBLANK(W506),"",IF(BZ506&lt;&gt;IF(OFFSET('Funding Input and Summary'!$AG$4,$CF506,0)="Retrofit","R","L"),1,""))</f>
        <v/>
      </c>
      <c r="CJ506" s="46" t="str">
        <f t="shared" si="114"/>
        <v/>
      </c>
      <c r="CK506" s="46" t="str">
        <f ca="1">IF(W506="","",IF(M506&lt;&gt;OFFSET('Funding Input and Summary'!$AF$4,$CF506,0),1,""))</f>
        <v/>
      </c>
      <c r="CL506" s="46" t="str">
        <f t="shared" ca="1" si="121"/>
        <v/>
      </c>
      <c r="CM506" s="46" t="str">
        <f t="shared" si="115"/>
        <v/>
      </c>
      <c r="CN506" s="63"/>
      <c r="CO506" s="63"/>
      <c r="CP506" s="63"/>
      <c r="CQ506" s="63"/>
      <c r="CR506" s="63"/>
    </row>
    <row r="507" spans="1:96" ht="15" x14ac:dyDescent="0.25">
      <c r="A507" s="244" t="str">
        <f t="shared" ca="1" si="116"/>
        <v/>
      </c>
      <c r="B507" s="59"/>
      <c r="C507" s="47"/>
      <c r="D507" s="47"/>
      <c r="E507" s="47"/>
      <c r="F507" s="47"/>
      <c r="G507" s="47"/>
      <c r="H507" s="48"/>
      <c r="I507" s="47"/>
      <c r="J507" s="49"/>
      <c r="K507" s="49"/>
      <c r="L507" s="49"/>
      <c r="M507" s="50"/>
      <c r="N507" s="50"/>
      <c r="O507" s="52"/>
      <c r="P507" s="32"/>
      <c r="Q507" s="32"/>
      <c r="R507" s="20"/>
      <c r="S507" s="51"/>
      <c r="T507" s="275"/>
      <c r="U507" s="51"/>
      <c r="V507" s="51"/>
      <c r="W507" s="62"/>
      <c r="X507" s="52"/>
      <c r="Y507" s="12"/>
      <c r="Z507" s="12"/>
      <c r="AA507" s="276"/>
      <c r="AB507" s="276"/>
      <c r="AC507" s="254"/>
      <c r="AD507" s="254"/>
      <c r="AE507" s="12"/>
      <c r="AF507" s="12"/>
      <c r="AG507" s="254"/>
      <c r="AH507" s="274"/>
      <c r="AI507" s="51"/>
      <c r="AJ507" s="51"/>
      <c r="AK507" s="248"/>
      <c r="AL507" s="248"/>
      <c r="AM507" s="248"/>
      <c r="AN507" s="254"/>
      <c r="AO507" s="254"/>
      <c r="AP507" s="254"/>
      <c r="AQ507" s="274"/>
      <c r="AR507" s="274"/>
      <c r="AS507" s="274"/>
      <c r="AT507" s="254"/>
      <c r="AU507" s="274"/>
      <c r="AV507" s="276"/>
      <c r="AW507" s="276"/>
      <c r="AX507" s="276"/>
      <c r="AY507" s="12"/>
      <c r="AZ507" s="12"/>
      <c r="BA507" s="12"/>
      <c r="BB507" s="12"/>
      <c r="BC507" s="12"/>
      <c r="BD507" s="53"/>
      <c r="BE507" s="11" t="str">
        <f ca="1">IF(OR(ISBLANK($W507),ISBLANK($M507)),"",OFFSET(Measure_List!$J$2,MATCH($W507,Measure_List!$A$3:$A$4922,FALSE),MATCH(M507,Measure_List!$J$2:$BA$2,1)-1))</f>
        <v/>
      </c>
      <c r="BF507" s="36" t="str">
        <f>IF(ISBLANK($W507),"",(-1)*PV('Drop Downs'!$F$2,CB507,$AE507))</f>
        <v/>
      </c>
      <c r="BG507" s="11" t="str">
        <f t="shared" si="107"/>
        <v/>
      </c>
      <c r="BH507" s="34" t="str">
        <f t="shared" si="117"/>
        <v/>
      </c>
      <c r="BI507" s="36" t="str">
        <f t="shared" si="108"/>
        <v/>
      </c>
      <c r="BJ507" s="34" t="str">
        <f>IF(ISBLANK($W507),"",AB507*'Drop Downs'!$F$1)</f>
        <v/>
      </c>
      <c r="BK507" s="36" t="str">
        <f t="shared" si="118"/>
        <v/>
      </c>
      <c r="BL507" s="36" t="str">
        <f>IF(ISBLANK($W507),"",(-1)*PV('Drop Downs'!$F$2,$CB507,$AD507))</f>
        <v/>
      </c>
      <c r="BM507" s="36" t="str">
        <f>IF(ISBLANK($W507),"",(-1)*PV('Drop Downs'!$F$2,CB507,$AF507))</f>
        <v/>
      </c>
      <c r="BN507" s="11" t="str">
        <f t="shared" si="119"/>
        <v/>
      </c>
      <c r="BO507" s="11" t="str">
        <f t="shared" si="109"/>
        <v/>
      </c>
      <c r="BP507" s="11" t="str">
        <f t="shared" si="110"/>
        <v/>
      </c>
      <c r="BQ507" s="36" t="str">
        <f ca="1">IF(ISBLANK($W507),"",OFFSET(Bkgd_AvoidedCosts!$A$1,BT507-1,BU507-1))</f>
        <v/>
      </c>
      <c r="BR507" s="38" t="str">
        <f t="shared" si="111"/>
        <v/>
      </c>
      <c r="BS507" s="38" t="str">
        <f t="shared" si="112"/>
        <v/>
      </c>
      <c r="BT507" s="10" t="str">
        <f>IF(ISBLANK($W507),"",MATCH($CA507,Bkgd_AvoidedCosts!$A$1:$A$405,FALSE))</f>
        <v/>
      </c>
      <c r="BU507" s="10" t="str">
        <f>IF(ISBLANK($W507),"",MATCH(CB507&amp;BZ507,Bkgd_AvoidedCosts!$2:$2,FALSE))</f>
        <v/>
      </c>
      <c r="BV507" s="42" t="str">
        <f ca="1">IF(ISBLANK($W507),"",OFFSET(Measure_List!$A$2,$CC507,BV$5))</f>
        <v/>
      </c>
      <c r="BW507" s="42" t="str">
        <f ca="1">IF(ISBLANK($W507),"",OFFSET(Measure_List!$A$2,$CC507,BW$5))</f>
        <v/>
      </c>
      <c r="BX507" s="42" t="str">
        <f ca="1">IF(ISBLANK($W507),"",OFFSET(Measure_List!$A$2,$CC507,BX$5))</f>
        <v/>
      </c>
      <c r="BY507" s="42" t="str">
        <f ca="1">IF(ISBLANK($W507),"",OFFSET(Measure_List!$A$2,$CC507,BY$5))</f>
        <v/>
      </c>
      <c r="BZ507" s="42" t="str">
        <f ca="1">IF(ISBLANK($W507),"",OFFSET(Measure_List!$A$2,$CC507,BZ$5))</f>
        <v/>
      </c>
      <c r="CA507" s="42" t="str">
        <f ca="1">IF(ISBLANK($W507),"",OFFSET(Measure_List!$A$2,$CC507,CA$5))</f>
        <v/>
      </c>
      <c r="CB507" s="42" t="str">
        <f ca="1">IF(ISBLANK($W507),"",OFFSET(Measure_List!$A$2,$CC507,CB$5))</f>
        <v/>
      </c>
      <c r="CC507" s="42" t="str">
        <f>IF(ISBLANK($W507),"",MATCH($W507,Measure_List!$A$2:$A$4929,FALSE)-1)</f>
        <v/>
      </c>
      <c r="CD507" s="54" t="str">
        <f t="shared" si="113"/>
        <v/>
      </c>
      <c r="CE507" s="55" t="str">
        <f t="shared" si="120"/>
        <v/>
      </c>
      <c r="CF507" s="55" t="str">
        <f>IF(ISBLANK(W507),"",MATCH(P507,'Funding Input and Summary'!$A$5:$A$254,0))</f>
        <v/>
      </c>
      <c r="CG507" s="202" t="str">
        <f>IF(W507="","",IF(ISERROR(VLOOKUP(W507,Measure_List!$A$3:$A$1000,1,FALSE)),1,""))</f>
        <v/>
      </c>
      <c r="CH507" s="46" t="str">
        <f ca="1">IF(BV507="","",IF(BV507&lt;&gt;OFFSET('Funding Input and Summary'!$AE$4,$CF507,0),1,""))</f>
        <v/>
      </c>
      <c r="CI507" s="46" t="str">
        <f ca="1">IF(ISBLANK(W507),"",IF(BZ507&lt;&gt;IF(OFFSET('Funding Input and Summary'!$AG$4,$CF507,0)="Retrofit","R","L"),1,""))</f>
        <v/>
      </c>
      <c r="CJ507" s="46" t="str">
        <f t="shared" si="114"/>
        <v/>
      </c>
      <c r="CK507" s="46" t="str">
        <f ca="1">IF(W507="","",IF(M507&lt;&gt;OFFSET('Funding Input and Summary'!$AF$4,$CF507,0),1,""))</f>
        <v/>
      </c>
      <c r="CL507" s="46" t="str">
        <f t="shared" ca="1" si="121"/>
        <v/>
      </c>
      <c r="CM507" s="46" t="str">
        <f t="shared" si="115"/>
        <v/>
      </c>
      <c r="CN507" s="63"/>
      <c r="CO507" s="63"/>
      <c r="CP507" s="63"/>
      <c r="CQ507" s="63"/>
      <c r="CR507" s="63"/>
    </row>
    <row r="508" spans="1:96" ht="15" x14ac:dyDescent="0.25">
      <c r="A508" s="244" t="str">
        <f t="shared" ca="1" si="116"/>
        <v/>
      </c>
      <c r="B508" s="59"/>
      <c r="C508" s="47"/>
      <c r="D508" s="47"/>
      <c r="E508" s="47"/>
      <c r="F508" s="47"/>
      <c r="G508" s="47"/>
      <c r="H508" s="48"/>
      <c r="I508" s="47"/>
      <c r="J508" s="49"/>
      <c r="K508" s="49"/>
      <c r="L508" s="49"/>
      <c r="M508" s="50"/>
      <c r="N508" s="50"/>
      <c r="O508" s="52"/>
      <c r="P508" s="32"/>
      <c r="Q508" s="32"/>
      <c r="R508" s="20"/>
      <c r="S508" s="51"/>
      <c r="T508" s="275"/>
      <c r="U508" s="51"/>
      <c r="V508" s="51"/>
      <c r="W508" s="62"/>
      <c r="X508" s="52"/>
      <c r="Y508" s="12"/>
      <c r="Z508" s="12"/>
      <c r="AA508" s="276"/>
      <c r="AB508" s="276"/>
      <c r="AC508" s="254"/>
      <c r="AD508" s="254"/>
      <c r="AE508" s="12"/>
      <c r="AF508" s="12"/>
      <c r="AG508" s="254"/>
      <c r="AH508" s="274"/>
      <c r="AI508" s="51"/>
      <c r="AJ508" s="51"/>
      <c r="AK508" s="248"/>
      <c r="AL508" s="248"/>
      <c r="AM508" s="248"/>
      <c r="AN508" s="254"/>
      <c r="AO508" s="254"/>
      <c r="AP508" s="254"/>
      <c r="AQ508" s="274"/>
      <c r="AR508" s="274"/>
      <c r="AS508" s="274"/>
      <c r="AT508" s="254"/>
      <c r="AU508" s="274"/>
      <c r="AV508" s="276"/>
      <c r="AW508" s="276"/>
      <c r="AX508" s="276"/>
      <c r="AY508" s="12"/>
      <c r="AZ508" s="12"/>
      <c r="BA508" s="12"/>
      <c r="BB508" s="12"/>
      <c r="BC508" s="12"/>
      <c r="BD508" s="53"/>
      <c r="BE508" s="11" t="str">
        <f ca="1">IF(OR(ISBLANK($W508),ISBLANK($M508)),"",OFFSET(Measure_List!$J$2,MATCH($W508,Measure_List!$A$3:$A$4922,FALSE),MATCH(M508,Measure_List!$J$2:$BA$2,1)-1))</f>
        <v/>
      </c>
      <c r="BF508" s="36" t="str">
        <f>IF(ISBLANK($W508),"",(-1)*PV('Drop Downs'!$F$2,CB508,$AE508))</f>
        <v/>
      </c>
      <c r="BG508" s="11" t="str">
        <f t="shared" si="107"/>
        <v/>
      </c>
      <c r="BH508" s="34" t="str">
        <f t="shared" si="117"/>
        <v/>
      </c>
      <c r="BI508" s="36" t="str">
        <f t="shared" si="108"/>
        <v/>
      </c>
      <c r="BJ508" s="34" t="str">
        <f>IF(ISBLANK($W508),"",AB508*'Drop Downs'!$F$1)</f>
        <v/>
      </c>
      <c r="BK508" s="36" t="str">
        <f t="shared" si="118"/>
        <v/>
      </c>
      <c r="BL508" s="36" t="str">
        <f>IF(ISBLANK($W508),"",(-1)*PV('Drop Downs'!$F$2,$CB508,$AD508))</f>
        <v/>
      </c>
      <c r="BM508" s="36" t="str">
        <f>IF(ISBLANK($W508),"",(-1)*PV('Drop Downs'!$F$2,CB508,$AF508))</f>
        <v/>
      </c>
      <c r="BN508" s="11" t="str">
        <f t="shared" si="119"/>
        <v/>
      </c>
      <c r="BO508" s="11" t="str">
        <f t="shared" si="109"/>
        <v/>
      </c>
      <c r="BP508" s="11" t="str">
        <f t="shared" si="110"/>
        <v/>
      </c>
      <c r="BQ508" s="36" t="str">
        <f ca="1">IF(ISBLANK($W508),"",OFFSET(Bkgd_AvoidedCosts!$A$1,BT508-1,BU508-1))</f>
        <v/>
      </c>
      <c r="BR508" s="38" t="str">
        <f t="shared" si="111"/>
        <v/>
      </c>
      <c r="BS508" s="38" t="str">
        <f t="shared" si="112"/>
        <v/>
      </c>
      <c r="BT508" s="10" t="str">
        <f>IF(ISBLANK($W508),"",MATCH($CA508,Bkgd_AvoidedCosts!$A$1:$A$405,FALSE))</f>
        <v/>
      </c>
      <c r="BU508" s="10" t="str">
        <f>IF(ISBLANK($W508),"",MATCH(CB508&amp;BZ508,Bkgd_AvoidedCosts!$2:$2,FALSE))</f>
        <v/>
      </c>
      <c r="BV508" s="42" t="str">
        <f ca="1">IF(ISBLANK($W508),"",OFFSET(Measure_List!$A$2,$CC508,BV$5))</f>
        <v/>
      </c>
      <c r="BW508" s="42" t="str">
        <f ca="1">IF(ISBLANK($W508),"",OFFSET(Measure_List!$A$2,$CC508,BW$5))</f>
        <v/>
      </c>
      <c r="BX508" s="42" t="str">
        <f ca="1">IF(ISBLANK($W508),"",OFFSET(Measure_List!$A$2,$CC508,BX$5))</f>
        <v/>
      </c>
      <c r="BY508" s="42" t="str">
        <f ca="1">IF(ISBLANK($W508),"",OFFSET(Measure_List!$A$2,$CC508,BY$5))</f>
        <v/>
      </c>
      <c r="BZ508" s="42" t="str">
        <f ca="1">IF(ISBLANK($W508),"",OFFSET(Measure_List!$A$2,$CC508,BZ$5))</f>
        <v/>
      </c>
      <c r="CA508" s="42" t="str">
        <f ca="1">IF(ISBLANK($W508),"",OFFSET(Measure_List!$A$2,$CC508,CA$5))</f>
        <v/>
      </c>
      <c r="CB508" s="42" t="str">
        <f ca="1">IF(ISBLANK($W508),"",OFFSET(Measure_List!$A$2,$CC508,CB$5))</f>
        <v/>
      </c>
      <c r="CC508" s="42" t="str">
        <f>IF(ISBLANK($W508),"",MATCH($W508,Measure_List!$A$2:$A$4929,FALSE)-1)</f>
        <v/>
      </c>
      <c r="CD508" s="54" t="str">
        <f t="shared" si="113"/>
        <v/>
      </c>
      <c r="CE508" s="55" t="str">
        <f t="shared" si="120"/>
        <v/>
      </c>
      <c r="CF508" s="55" t="str">
        <f>IF(ISBLANK(W508),"",MATCH(P508,'Funding Input and Summary'!$A$5:$A$254,0))</f>
        <v/>
      </c>
      <c r="CG508" s="202" t="str">
        <f>IF(W508="","",IF(ISERROR(VLOOKUP(W508,Measure_List!$A$3:$A$1000,1,FALSE)),1,""))</f>
        <v/>
      </c>
      <c r="CH508" s="46" t="str">
        <f ca="1">IF(BV508="","",IF(BV508&lt;&gt;OFFSET('Funding Input and Summary'!$AE$4,$CF508,0),1,""))</f>
        <v/>
      </c>
      <c r="CI508" s="46" t="str">
        <f ca="1">IF(ISBLANK(W508),"",IF(BZ508&lt;&gt;IF(OFFSET('Funding Input and Summary'!$AG$4,$CF508,0)="Retrofit","R","L"),1,""))</f>
        <v/>
      </c>
      <c r="CJ508" s="46" t="str">
        <f t="shared" si="114"/>
        <v/>
      </c>
      <c r="CK508" s="46" t="str">
        <f ca="1">IF(W508="","",IF(M508&lt;&gt;OFFSET('Funding Input and Summary'!$AF$4,$CF508,0),1,""))</f>
        <v/>
      </c>
      <c r="CL508" s="46" t="str">
        <f t="shared" ca="1" si="121"/>
        <v/>
      </c>
      <c r="CM508" s="46" t="str">
        <f t="shared" si="115"/>
        <v/>
      </c>
      <c r="CN508" s="63"/>
      <c r="CO508" s="63"/>
      <c r="CP508" s="63"/>
      <c r="CQ508" s="63"/>
      <c r="CR508" s="63"/>
    </row>
    <row r="509" spans="1:96" ht="15" x14ac:dyDescent="0.25">
      <c r="A509" s="244" t="str">
        <f t="shared" ca="1" si="116"/>
        <v/>
      </c>
      <c r="B509" s="59"/>
      <c r="C509" s="47"/>
      <c r="D509" s="47"/>
      <c r="E509" s="47"/>
      <c r="F509" s="47"/>
      <c r="G509" s="47"/>
      <c r="H509" s="48"/>
      <c r="I509" s="47"/>
      <c r="J509" s="49"/>
      <c r="K509" s="49"/>
      <c r="L509" s="49"/>
      <c r="M509" s="50"/>
      <c r="N509" s="50"/>
      <c r="O509" s="52"/>
      <c r="P509" s="32"/>
      <c r="Q509" s="32"/>
      <c r="R509" s="20"/>
      <c r="S509" s="51"/>
      <c r="T509" s="275"/>
      <c r="U509" s="51"/>
      <c r="V509" s="51"/>
      <c r="W509" s="62"/>
      <c r="X509" s="52"/>
      <c r="Y509" s="12"/>
      <c r="Z509" s="12"/>
      <c r="AA509" s="276"/>
      <c r="AB509" s="276"/>
      <c r="AC509" s="254"/>
      <c r="AD509" s="254"/>
      <c r="AE509" s="12"/>
      <c r="AF509" s="12"/>
      <c r="AG509" s="254"/>
      <c r="AH509" s="274"/>
      <c r="AI509" s="51"/>
      <c r="AJ509" s="51"/>
      <c r="AK509" s="248"/>
      <c r="AL509" s="248"/>
      <c r="AM509" s="248"/>
      <c r="AN509" s="254"/>
      <c r="AO509" s="254"/>
      <c r="AP509" s="254"/>
      <c r="AQ509" s="274"/>
      <c r="AR509" s="274"/>
      <c r="AS509" s="274"/>
      <c r="AT509" s="254"/>
      <c r="AU509" s="274"/>
      <c r="AV509" s="276"/>
      <c r="AW509" s="276"/>
      <c r="AX509" s="276"/>
      <c r="AY509" s="12"/>
      <c r="AZ509" s="12"/>
      <c r="BA509" s="12"/>
      <c r="BB509" s="12"/>
      <c r="BC509" s="12"/>
      <c r="BD509" s="53"/>
      <c r="BE509" s="11" t="str">
        <f ca="1">IF(OR(ISBLANK($W509),ISBLANK($M509)),"",OFFSET(Measure_List!$J$2,MATCH($W509,Measure_List!$A$3:$A$4922,FALSE),MATCH(M509,Measure_List!$J$2:$BA$2,1)-1))</f>
        <v/>
      </c>
      <c r="BF509" s="36" t="str">
        <f>IF(ISBLANK($W509),"",(-1)*PV('Drop Downs'!$F$2,CB509,$AE509))</f>
        <v/>
      </c>
      <c r="BG509" s="11" t="str">
        <f t="shared" si="107"/>
        <v/>
      </c>
      <c r="BH509" s="34" t="str">
        <f t="shared" si="117"/>
        <v/>
      </c>
      <c r="BI509" s="36" t="str">
        <f t="shared" si="108"/>
        <v/>
      </c>
      <c r="BJ509" s="34" t="str">
        <f>IF(ISBLANK($W509),"",AB509*'Drop Downs'!$F$1)</f>
        <v/>
      </c>
      <c r="BK509" s="36" t="str">
        <f t="shared" si="118"/>
        <v/>
      </c>
      <c r="BL509" s="36" t="str">
        <f>IF(ISBLANK($W509),"",(-1)*PV('Drop Downs'!$F$2,$CB509,$AD509))</f>
        <v/>
      </c>
      <c r="BM509" s="36" t="str">
        <f>IF(ISBLANK($W509),"",(-1)*PV('Drop Downs'!$F$2,CB509,$AF509))</f>
        <v/>
      </c>
      <c r="BN509" s="11" t="str">
        <f t="shared" si="119"/>
        <v/>
      </c>
      <c r="BO509" s="11" t="str">
        <f t="shared" si="109"/>
        <v/>
      </c>
      <c r="BP509" s="11" t="str">
        <f t="shared" si="110"/>
        <v/>
      </c>
      <c r="BQ509" s="36" t="str">
        <f ca="1">IF(ISBLANK($W509),"",OFFSET(Bkgd_AvoidedCosts!$A$1,BT509-1,BU509-1))</f>
        <v/>
      </c>
      <c r="BR509" s="38" t="str">
        <f t="shared" si="111"/>
        <v/>
      </c>
      <c r="BS509" s="38" t="str">
        <f t="shared" si="112"/>
        <v/>
      </c>
      <c r="BT509" s="10" t="str">
        <f>IF(ISBLANK($W509),"",MATCH($CA509,Bkgd_AvoidedCosts!$A$1:$A$405,FALSE))</f>
        <v/>
      </c>
      <c r="BU509" s="10" t="str">
        <f>IF(ISBLANK($W509),"",MATCH(CB509&amp;BZ509,Bkgd_AvoidedCosts!$2:$2,FALSE))</f>
        <v/>
      </c>
      <c r="BV509" s="42" t="str">
        <f ca="1">IF(ISBLANK($W509),"",OFFSET(Measure_List!$A$2,$CC509,BV$5))</f>
        <v/>
      </c>
      <c r="BW509" s="42" t="str">
        <f ca="1">IF(ISBLANK($W509),"",OFFSET(Measure_List!$A$2,$CC509,BW$5))</f>
        <v/>
      </c>
      <c r="BX509" s="42" t="str">
        <f ca="1">IF(ISBLANK($W509),"",OFFSET(Measure_List!$A$2,$CC509,BX$5))</f>
        <v/>
      </c>
      <c r="BY509" s="42" t="str">
        <f ca="1">IF(ISBLANK($W509),"",OFFSET(Measure_List!$A$2,$CC509,BY$5))</f>
        <v/>
      </c>
      <c r="BZ509" s="42" t="str">
        <f ca="1">IF(ISBLANK($W509),"",OFFSET(Measure_List!$A$2,$CC509,BZ$5))</f>
        <v/>
      </c>
      <c r="CA509" s="42" t="str">
        <f ca="1">IF(ISBLANK($W509),"",OFFSET(Measure_List!$A$2,$CC509,CA$5))</f>
        <v/>
      </c>
      <c r="CB509" s="42" t="str">
        <f ca="1">IF(ISBLANK($W509),"",OFFSET(Measure_List!$A$2,$CC509,CB$5))</f>
        <v/>
      </c>
      <c r="CC509" s="42" t="str">
        <f>IF(ISBLANK($W509),"",MATCH($W509,Measure_List!$A$2:$A$4929,FALSE)-1)</f>
        <v/>
      </c>
      <c r="CD509" s="54" t="str">
        <f t="shared" si="113"/>
        <v/>
      </c>
      <c r="CE509" s="55" t="str">
        <f t="shared" si="120"/>
        <v/>
      </c>
      <c r="CF509" s="55" t="str">
        <f>IF(ISBLANK(W509),"",MATCH(P509,'Funding Input and Summary'!$A$5:$A$254,0))</f>
        <v/>
      </c>
      <c r="CG509" s="202" t="str">
        <f>IF(W509="","",IF(ISERROR(VLOOKUP(W509,Measure_List!$A$3:$A$1000,1,FALSE)),1,""))</f>
        <v/>
      </c>
      <c r="CH509" s="46" t="str">
        <f ca="1">IF(BV509="","",IF(BV509&lt;&gt;OFFSET('Funding Input and Summary'!$AE$4,$CF509,0),1,""))</f>
        <v/>
      </c>
      <c r="CI509" s="46" t="str">
        <f ca="1">IF(ISBLANK(W509),"",IF(BZ509&lt;&gt;IF(OFFSET('Funding Input and Summary'!$AG$4,$CF509,0)="Retrofit","R","L"),1,""))</f>
        <v/>
      </c>
      <c r="CJ509" s="46" t="str">
        <f t="shared" si="114"/>
        <v/>
      </c>
      <c r="CK509" s="46" t="str">
        <f ca="1">IF(W509="","",IF(M509&lt;&gt;OFFSET('Funding Input and Summary'!$AF$4,$CF509,0),1,""))</f>
        <v/>
      </c>
      <c r="CL509" s="46" t="str">
        <f t="shared" ca="1" si="121"/>
        <v/>
      </c>
      <c r="CM509" s="46" t="str">
        <f t="shared" si="115"/>
        <v/>
      </c>
      <c r="CN509" s="63"/>
      <c r="CO509" s="63"/>
      <c r="CP509" s="63"/>
      <c r="CQ509" s="63"/>
      <c r="CR509" s="63"/>
    </row>
    <row r="510" spans="1:96" ht="15" x14ac:dyDescent="0.25">
      <c r="A510" s="63"/>
      <c r="B510" s="289"/>
      <c r="C510" s="290"/>
      <c r="D510" s="291"/>
      <c r="E510" s="289"/>
      <c r="F510" s="289"/>
      <c r="G510" s="289"/>
      <c r="H510" s="289"/>
      <c r="I510" s="289"/>
      <c r="J510" s="292"/>
      <c r="K510" s="289"/>
      <c r="L510" s="289"/>
      <c r="M510" s="289"/>
      <c r="N510" s="289"/>
      <c r="O510" s="289"/>
      <c r="P510" s="293"/>
      <c r="Q510" s="293"/>
      <c r="R510" s="294"/>
      <c r="S510" s="294"/>
      <c r="T510" s="295"/>
      <c r="U510" s="287"/>
      <c r="V510" s="287"/>
      <c r="W510" s="287"/>
      <c r="X510" s="287"/>
      <c r="Y510" s="294"/>
      <c r="Z510" s="294"/>
      <c r="AA510" s="296"/>
      <c r="AB510" s="296"/>
      <c r="AC510" s="297"/>
      <c r="AD510" s="297"/>
      <c r="AE510" s="298"/>
      <c r="AF510" s="298"/>
      <c r="AG510" s="298"/>
      <c r="AH510" s="298"/>
      <c r="AI510" s="298"/>
      <c r="AJ510" s="298"/>
      <c r="AK510" s="298"/>
      <c r="AL510" s="298"/>
      <c r="AM510" s="298"/>
      <c r="AN510" s="298"/>
      <c r="AO510" s="298"/>
      <c r="AP510" s="298"/>
      <c r="AQ510" s="298"/>
      <c r="AR510" s="298"/>
      <c r="AS510" s="298"/>
      <c r="AT510" s="298"/>
      <c r="AU510" s="298"/>
      <c r="AV510" s="298"/>
      <c r="AW510" s="298"/>
      <c r="AX510" s="298"/>
      <c r="AY510" s="298"/>
      <c r="AZ510" s="298"/>
      <c r="BA510" s="298"/>
      <c r="BB510" s="298"/>
      <c r="BC510" s="298"/>
      <c r="BD510" s="298"/>
      <c r="BE510" s="65"/>
      <c r="BF510" s="65"/>
      <c r="BG510" s="63"/>
      <c r="BH510" s="63"/>
      <c r="BI510" s="63"/>
      <c r="BJ510" s="63"/>
      <c r="BK510" s="63"/>
      <c r="BL510" s="63"/>
      <c r="BM510" s="63"/>
      <c r="BN510" s="63"/>
      <c r="BO510" s="63"/>
      <c r="BP510" s="65"/>
      <c r="BQ510" s="65"/>
      <c r="BR510" s="65"/>
      <c r="BS510" s="65"/>
      <c r="BT510" s="63"/>
      <c r="BU510" s="63"/>
      <c r="BV510" s="63"/>
      <c r="BW510" s="63"/>
      <c r="BX510" s="63"/>
      <c r="BY510" s="63"/>
      <c r="BZ510" s="63"/>
      <c r="CA510" s="63"/>
      <c r="CB510" s="63"/>
      <c r="CC510" s="63"/>
      <c r="CD510" s="63"/>
      <c r="CE510" s="63"/>
      <c r="CF510" s="63"/>
      <c r="CG510" s="63"/>
      <c r="CH510" s="63"/>
      <c r="CI510" s="66"/>
      <c r="CJ510" s="66"/>
      <c r="CK510" s="66"/>
      <c r="CL510" s="66"/>
      <c r="CM510" s="66"/>
      <c r="CN510" s="63"/>
      <c r="CO510" s="63"/>
      <c r="CP510" s="63"/>
      <c r="CQ510" s="63"/>
      <c r="CR510" s="63"/>
    </row>
    <row r="511" spans="1:96" ht="15" x14ac:dyDescent="0.25">
      <c r="A511" s="63"/>
      <c r="B511" s="289"/>
      <c r="C511" s="290"/>
      <c r="D511" s="291"/>
      <c r="E511" s="289"/>
      <c r="F511" s="289"/>
      <c r="G511" s="289"/>
      <c r="H511" s="289"/>
      <c r="I511" s="289"/>
      <c r="J511" s="292"/>
      <c r="K511" s="289"/>
      <c r="L511" s="289"/>
      <c r="M511" s="289"/>
      <c r="N511" s="289"/>
      <c r="O511" s="289"/>
      <c r="P511" s="293"/>
      <c r="Q511" s="293"/>
      <c r="R511" s="294"/>
      <c r="S511" s="294"/>
      <c r="T511" s="295"/>
      <c r="U511" s="287"/>
      <c r="V511" s="287"/>
      <c r="W511" s="287"/>
      <c r="X511" s="287"/>
      <c r="Y511" s="294"/>
      <c r="Z511" s="294"/>
      <c r="AA511" s="296"/>
      <c r="AB511" s="296"/>
      <c r="AC511" s="297"/>
      <c r="AD511" s="297"/>
      <c r="AE511" s="298"/>
      <c r="AF511" s="298"/>
      <c r="AG511" s="298"/>
      <c r="AH511" s="298"/>
      <c r="AI511" s="298"/>
      <c r="AJ511" s="298"/>
      <c r="AK511" s="298"/>
      <c r="AL511" s="298"/>
      <c r="AM511" s="298"/>
      <c r="AN511" s="298"/>
      <c r="AO511" s="298"/>
      <c r="AP511" s="298"/>
      <c r="AQ511" s="298"/>
      <c r="AR511" s="298"/>
      <c r="AS511" s="298"/>
      <c r="AT511" s="298"/>
      <c r="AU511" s="298"/>
      <c r="AV511" s="298"/>
      <c r="AW511" s="298"/>
      <c r="AX511" s="298"/>
      <c r="AY511" s="298"/>
      <c r="AZ511" s="298"/>
      <c r="BA511" s="298"/>
      <c r="BB511" s="298"/>
      <c r="BC511" s="298"/>
      <c r="BD511" s="298"/>
      <c r="BE511" s="65"/>
      <c r="BF511" s="65"/>
      <c r="BG511" s="63"/>
      <c r="BH511" s="63"/>
      <c r="BI511" s="63"/>
      <c r="BJ511" s="63"/>
      <c r="BK511" s="63"/>
      <c r="BL511" s="63"/>
      <c r="BM511" s="63"/>
      <c r="BN511" s="63"/>
      <c r="BO511" s="63"/>
      <c r="BP511" s="65"/>
      <c r="BQ511" s="65"/>
      <c r="BR511" s="65"/>
      <c r="BS511" s="65"/>
      <c r="BT511" s="63"/>
      <c r="BU511" s="63"/>
      <c r="BV511" s="63"/>
      <c r="BW511" s="63"/>
      <c r="BX511" s="63"/>
      <c r="BY511" s="63"/>
      <c r="BZ511" s="63"/>
      <c r="CA511" s="63"/>
      <c r="CB511" s="63"/>
      <c r="CC511" s="63"/>
      <c r="CD511" s="63"/>
      <c r="CE511" s="63"/>
      <c r="CF511" s="63"/>
      <c r="CG511" s="63"/>
      <c r="CH511" s="63"/>
      <c r="CI511" s="66"/>
      <c r="CJ511" s="66"/>
      <c r="CK511" s="66"/>
      <c r="CL511" s="66"/>
      <c r="CM511" s="66"/>
      <c r="CN511" s="63"/>
      <c r="CO511" s="63"/>
      <c r="CP511" s="63"/>
      <c r="CQ511" s="63"/>
      <c r="CR511" s="63"/>
    </row>
    <row r="512" spans="1:96" ht="15" x14ac:dyDescent="0.25">
      <c r="A512" s="63"/>
      <c r="B512" s="289"/>
      <c r="C512" s="290"/>
      <c r="D512" s="291"/>
      <c r="E512" s="289"/>
      <c r="F512" s="289"/>
      <c r="G512" s="289"/>
      <c r="H512" s="289"/>
      <c r="I512" s="289"/>
      <c r="J512" s="292"/>
      <c r="K512" s="289"/>
      <c r="L512" s="289"/>
      <c r="M512" s="289"/>
      <c r="N512" s="289"/>
      <c r="O512" s="289"/>
      <c r="P512" s="293"/>
      <c r="Q512" s="293"/>
      <c r="R512" s="294"/>
      <c r="S512" s="294"/>
      <c r="T512" s="295"/>
      <c r="U512" s="287"/>
      <c r="V512" s="287"/>
      <c r="W512" s="287"/>
      <c r="X512" s="287"/>
      <c r="Y512" s="294"/>
      <c r="Z512" s="294"/>
      <c r="AA512" s="296"/>
      <c r="AB512" s="296"/>
      <c r="AC512" s="297"/>
      <c r="AD512" s="297"/>
      <c r="AE512" s="298"/>
      <c r="AF512" s="298"/>
      <c r="AG512" s="298"/>
      <c r="AH512" s="298"/>
      <c r="AI512" s="298"/>
      <c r="AJ512" s="298"/>
      <c r="AK512" s="298"/>
      <c r="AL512" s="298"/>
      <c r="AM512" s="298"/>
      <c r="AN512" s="298"/>
      <c r="AO512" s="298"/>
      <c r="AP512" s="298"/>
      <c r="AQ512" s="298"/>
      <c r="AR512" s="298"/>
      <c r="AS512" s="298"/>
      <c r="AT512" s="298"/>
      <c r="AU512" s="298"/>
      <c r="AV512" s="298"/>
      <c r="AW512" s="298"/>
      <c r="AX512" s="298"/>
      <c r="AY512" s="298"/>
      <c r="AZ512" s="298"/>
      <c r="BA512" s="298"/>
      <c r="BB512" s="298"/>
      <c r="BC512" s="298"/>
      <c r="BD512" s="298"/>
      <c r="BE512" s="65"/>
      <c r="BF512" s="65"/>
      <c r="BG512" s="63"/>
      <c r="BH512" s="63"/>
      <c r="BI512" s="63"/>
      <c r="BJ512" s="63"/>
      <c r="BK512" s="63"/>
      <c r="BL512" s="63"/>
      <c r="BM512" s="63"/>
      <c r="BN512" s="63"/>
      <c r="BO512" s="63"/>
      <c r="BP512" s="65"/>
      <c r="BQ512" s="65"/>
      <c r="BR512" s="65"/>
      <c r="BS512" s="65"/>
      <c r="BT512" s="63"/>
      <c r="BU512" s="63"/>
      <c r="BV512" s="63"/>
      <c r="BW512" s="63"/>
      <c r="BX512" s="63"/>
      <c r="BY512" s="63"/>
      <c r="BZ512" s="63"/>
      <c r="CA512" s="63"/>
      <c r="CB512" s="63"/>
      <c r="CC512" s="63"/>
      <c r="CD512" s="63"/>
      <c r="CE512" s="63"/>
      <c r="CF512" s="63"/>
      <c r="CG512" s="63"/>
      <c r="CH512" s="63"/>
      <c r="CI512" s="66"/>
      <c r="CJ512" s="66"/>
      <c r="CK512" s="66"/>
      <c r="CL512" s="66"/>
      <c r="CM512" s="66"/>
      <c r="CN512" s="63"/>
      <c r="CO512" s="63"/>
      <c r="CP512" s="63"/>
      <c r="CQ512" s="63"/>
      <c r="CR512" s="63"/>
    </row>
    <row r="513" spans="1:96" ht="15" x14ac:dyDescent="0.25">
      <c r="A513" s="63"/>
      <c r="B513" s="289"/>
      <c r="C513" s="290"/>
      <c r="D513" s="291"/>
      <c r="E513" s="289"/>
      <c r="F513" s="289"/>
      <c r="G513" s="289"/>
      <c r="H513" s="289"/>
      <c r="I513" s="289"/>
      <c r="J513" s="292"/>
      <c r="K513" s="289"/>
      <c r="L513" s="289"/>
      <c r="M513" s="289"/>
      <c r="N513" s="289"/>
      <c r="O513" s="289"/>
      <c r="P513" s="293"/>
      <c r="Q513" s="293"/>
      <c r="R513" s="294"/>
      <c r="S513" s="294"/>
      <c r="T513" s="295"/>
      <c r="U513" s="287"/>
      <c r="V513" s="287"/>
      <c r="W513" s="287"/>
      <c r="X513" s="287"/>
      <c r="Y513" s="294"/>
      <c r="Z513" s="294"/>
      <c r="AA513" s="296"/>
      <c r="AB513" s="296"/>
      <c r="AC513" s="297"/>
      <c r="AD513" s="297"/>
      <c r="AE513" s="298"/>
      <c r="AF513" s="298"/>
      <c r="AG513" s="298"/>
      <c r="AH513" s="298"/>
      <c r="AI513" s="298"/>
      <c r="AJ513" s="298"/>
      <c r="AK513" s="298"/>
      <c r="AL513" s="298"/>
      <c r="AM513" s="298"/>
      <c r="AN513" s="298"/>
      <c r="AO513" s="298"/>
      <c r="AP513" s="298"/>
      <c r="AQ513" s="298"/>
      <c r="AR513" s="298"/>
      <c r="AS513" s="298"/>
      <c r="AT513" s="298"/>
      <c r="AU513" s="298"/>
      <c r="AV513" s="298"/>
      <c r="AW513" s="298"/>
      <c r="AX513" s="298"/>
      <c r="AY513" s="298"/>
      <c r="AZ513" s="298"/>
      <c r="BA513" s="298"/>
      <c r="BB513" s="298"/>
      <c r="BC513" s="298"/>
      <c r="BD513" s="298"/>
      <c r="BE513" s="65"/>
      <c r="BF513" s="65"/>
      <c r="BG513" s="63"/>
      <c r="BH513" s="63"/>
      <c r="BI513" s="63"/>
      <c r="BJ513" s="63"/>
      <c r="BK513" s="63"/>
      <c r="BL513" s="63"/>
      <c r="BM513" s="63"/>
      <c r="BN513" s="63"/>
      <c r="BO513" s="63"/>
      <c r="BP513" s="65"/>
      <c r="BQ513" s="65"/>
      <c r="BR513" s="65"/>
      <c r="BS513" s="65"/>
      <c r="BT513" s="63"/>
      <c r="BU513" s="63"/>
      <c r="BV513" s="63"/>
      <c r="BW513" s="63"/>
      <c r="BX513" s="63"/>
      <c r="BY513" s="63"/>
      <c r="BZ513" s="63"/>
      <c r="CA513" s="63"/>
      <c r="CB513" s="63"/>
      <c r="CC513" s="63"/>
      <c r="CD513" s="63"/>
      <c r="CE513" s="63"/>
      <c r="CF513" s="63"/>
      <c r="CG513" s="63"/>
      <c r="CH513" s="63"/>
      <c r="CI513" s="66"/>
      <c r="CJ513" s="66"/>
      <c r="CK513" s="66"/>
      <c r="CL513" s="66"/>
      <c r="CM513" s="66"/>
      <c r="CN513" s="63"/>
      <c r="CO513" s="63"/>
      <c r="CP513" s="63"/>
      <c r="CQ513" s="63"/>
      <c r="CR513" s="63"/>
    </row>
    <row r="514" spans="1:96" ht="15" x14ac:dyDescent="0.25">
      <c r="A514" s="63"/>
      <c r="B514" s="289"/>
      <c r="C514" s="290"/>
      <c r="D514" s="291"/>
      <c r="E514" s="289"/>
      <c r="F514" s="289"/>
      <c r="G514" s="289"/>
      <c r="H514" s="289"/>
      <c r="I514" s="289"/>
      <c r="J514" s="292"/>
      <c r="K514" s="289"/>
      <c r="L514" s="289"/>
      <c r="M514" s="289"/>
      <c r="N514" s="289"/>
      <c r="O514" s="289"/>
      <c r="P514" s="293"/>
      <c r="Q514" s="293"/>
      <c r="R514" s="294"/>
      <c r="S514" s="294"/>
      <c r="T514" s="295"/>
      <c r="U514" s="287"/>
      <c r="V514" s="287"/>
      <c r="W514" s="287"/>
      <c r="X514" s="287"/>
      <c r="Y514" s="294"/>
      <c r="Z514" s="294"/>
      <c r="AA514" s="296"/>
      <c r="AB514" s="296"/>
      <c r="AC514" s="297"/>
      <c r="AD514" s="297"/>
      <c r="AE514" s="298"/>
      <c r="AF514" s="298"/>
      <c r="AG514" s="298"/>
      <c r="AH514" s="298"/>
      <c r="AI514" s="298"/>
      <c r="AJ514" s="298"/>
      <c r="AK514" s="298"/>
      <c r="AL514" s="298"/>
      <c r="AM514" s="298"/>
      <c r="AN514" s="298"/>
      <c r="AO514" s="298"/>
      <c r="AP514" s="298"/>
      <c r="AQ514" s="298"/>
      <c r="AR514" s="298"/>
      <c r="AS514" s="298"/>
      <c r="AT514" s="298"/>
      <c r="AU514" s="298"/>
      <c r="AV514" s="298"/>
      <c r="AW514" s="298"/>
      <c r="AX514" s="298"/>
      <c r="AY514" s="298"/>
      <c r="AZ514" s="298"/>
      <c r="BA514" s="298"/>
      <c r="BB514" s="298"/>
      <c r="BC514" s="298"/>
      <c r="BD514" s="298"/>
      <c r="BE514" s="65"/>
      <c r="BF514" s="65"/>
      <c r="BG514" s="63"/>
      <c r="BH514" s="63"/>
      <c r="BI514" s="63"/>
      <c r="BJ514" s="63"/>
      <c r="BK514" s="63"/>
      <c r="BL514" s="63"/>
      <c r="BM514" s="63"/>
      <c r="BN514" s="63"/>
      <c r="BO514" s="63"/>
      <c r="BP514" s="65"/>
      <c r="BQ514" s="65"/>
      <c r="BR514" s="65"/>
      <c r="BS514" s="65"/>
      <c r="BT514" s="63"/>
      <c r="BU514" s="63"/>
      <c r="BV514" s="63"/>
      <c r="BW514" s="63"/>
      <c r="BX514" s="63"/>
      <c r="BY514" s="63"/>
      <c r="BZ514" s="63"/>
      <c r="CA514" s="63"/>
      <c r="CB514" s="63"/>
      <c r="CC514" s="63"/>
      <c r="CD514" s="63"/>
      <c r="CE514" s="63"/>
      <c r="CF514" s="63"/>
      <c r="CG514" s="63"/>
      <c r="CH514" s="63"/>
      <c r="CI514" s="66"/>
      <c r="CJ514" s="66"/>
      <c r="CK514" s="66"/>
      <c r="CL514" s="66"/>
      <c r="CM514" s="66"/>
      <c r="CN514" s="63"/>
      <c r="CO514" s="63"/>
      <c r="CP514" s="63"/>
      <c r="CQ514" s="63"/>
      <c r="CR514" s="63"/>
    </row>
    <row r="515" spans="1:96" ht="15" x14ac:dyDescent="0.25">
      <c r="A515" s="63"/>
      <c r="B515" s="289"/>
      <c r="C515" s="290"/>
      <c r="D515" s="291"/>
      <c r="E515" s="289"/>
      <c r="F515" s="289"/>
      <c r="G515" s="289"/>
      <c r="H515" s="289"/>
      <c r="I515" s="289"/>
      <c r="J515" s="292"/>
      <c r="K515" s="289"/>
      <c r="L515" s="289"/>
      <c r="M515" s="289"/>
      <c r="N515" s="289"/>
      <c r="O515" s="289"/>
      <c r="P515" s="293"/>
      <c r="Q515" s="293"/>
      <c r="R515" s="294"/>
      <c r="S515" s="294"/>
      <c r="T515" s="295"/>
      <c r="U515" s="287"/>
      <c r="V515" s="287"/>
      <c r="W515" s="287"/>
      <c r="X515" s="287"/>
      <c r="Y515" s="294"/>
      <c r="Z515" s="294"/>
      <c r="AA515" s="296"/>
      <c r="AB515" s="296"/>
      <c r="AC515" s="297"/>
      <c r="AD515" s="297"/>
      <c r="AE515" s="298"/>
      <c r="AF515" s="298"/>
      <c r="AG515" s="298"/>
      <c r="AH515" s="298"/>
      <c r="AI515" s="298"/>
      <c r="AJ515" s="298"/>
      <c r="AK515" s="298"/>
      <c r="AL515" s="298"/>
      <c r="AM515" s="298"/>
      <c r="AN515" s="298"/>
      <c r="AO515" s="298"/>
      <c r="AP515" s="298"/>
      <c r="AQ515" s="298"/>
      <c r="AR515" s="298"/>
      <c r="AS515" s="298"/>
      <c r="AT515" s="298"/>
      <c r="AU515" s="298"/>
      <c r="AV515" s="298"/>
      <c r="AW515" s="298"/>
      <c r="AX515" s="298"/>
      <c r="AY515" s="298"/>
      <c r="AZ515" s="298"/>
      <c r="BA515" s="298"/>
      <c r="BB515" s="298"/>
      <c r="BC515" s="298"/>
      <c r="BD515" s="298"/>
      <c r="BE515" s="65"/>
      <c r="BF515" s="65"/>
      <c r="BG515" s="63"/>
      <c r="BH515" s="63"/>
      <c r="BI515" s="63"/>
      <c r="BJ515" s="63"/>
      <c r="BK515" s="63"/>
      <c r="BL515" s="63"/>
      <c r="BM515" s="63"/>
      <c r="BN515" s="63"/>
      <c r="BO515" s="63"/>
      <c r="BP515" s="65"/>
      <c r="BQ515" s="65"/>
      <c r="BR515" s="65"/>
      <c r="BS515" s="65"/>
      <c r="BT515" s="63"/>
      <c r="BU515" s="63"/>
      <c r="BV515" s="63"/>
      <c r="BW515" s="63"/>
      <c r="BX515" s="63"/>
      <c r="BY515" s="63"/>
      <c r="BZ515" s="63"/>
      <c r="CA515" s="63"/>
      <c r="CB515" s="63"/>
      <c r="CC515" s="63"/>
      <c r="CD515" s="63"/>
      <c r="CE515" s="63"/>
      <c r="CF515" s="63"/>
      <c r="CG515" s="63"/>
      <c r="CH515" s="63"/>
      <c r="CI515" s="66"/>
      <c r="CJ515" s="66"/>
      <c r="CK515" s="66"/>
      <c r="CL515" s="66"/>
      <c r="CM515" s="66"/>
      <c r="CN515" s="63"/>
      <c r="CO515" s="63"/>
      <c r="CP515" s="63"/>
      <c r="CQ515" s="63"/>
      <c r="CR515" s="63"/>
    </row>
    <row r="516" spans="1:96" ht="15" x14ac:dyDescent="0.25">
      <c r="A516" s="63"/>
      <c r="B516" s="289"/>
      <c r="C516" s="290"/>
      <c r="D516" s="291"/>
      <c r="E516" s="289"/>
      <c r="F516" s="289"/>
      <c r="G516" s="289"/>
      <c r="H516" s="289"/>
      <c r="I516" s="289"/>
      <c r="J516" s="292"/>
      <c r="K516" s="289"/>
      <c r="L516" s="289"/>
      <c r="M516" s="289"/>
      <c r="N516" s="289"/>
      <c r="O516" s="289"/>
      <c r="P516" s="293"/>
      <c r="Q516" s="293"/>
      <c r="R516" s="294"/>
      <c r="S516" s="294"/>
      <c r="T516" s="295"/>
      <c r="U516" s="287"/>
      <c r="V516" s="287"/>
      <c r="W516" s="287"/>
      <c r="X516" s="287"/>
      <c r="Y516" s="294"/>
      <c r="Z516" s="294"/>
      <c r="AA516" s="296"/>
      <c r="AB516" s="296"/>
      <c r="AC516" s="297"/>
      <c r="AD516" s="297"/>
      <c r="AE516" s="298"/>
      <c r="AF516" s="298"/>
      <c r="AG516" s="298"/>
      <c r="AH516" s="298"/>
      <c r="AI516" s="298"/>
      <c r="AJ516" s="298"/>
      <c r="AK516" s="298"/>
      <c r="AL516" s="298"/>
      <c r="AM516" s="298"/>
      <c r="AN516" s="298"/>
      <c r="AO516" s="298"/>
      <c r="AP516" s="298"/>
      <c r="AQ516" s="298"/>
      <c r="AR516" s="298"/>
      <c r="AS516" s="298"/>
      <c r="AT516" s="298"/>
      <c r="AU516" s="298"/>
      <c r="AV516" s="298"/>
      <c r="AW516" s="298"/>
      <c r="AX516" s="298"/>
      <c r="AY516" s="298"/>
      <c r="AZ516" s="298"/>
      <c r="BA516" s="298"/>
      <c r="BB516" s="298"/>
      <c r="BC516" s="298"/>
      <c r="BD516" s="298"/>
      <c r="BE516" s="65"/>
      <c r="BF516" s="65"/>
      <c r="BG516" s="63"/>
      <c r="BH516" s="63"/>
      <c r="BI516" s="63"/>
      <c r="BJ516" s="63"/>
      <c r="BK516" s="63"/>
      <c r="BL516" s="63"/>
      <c r="BM516" s="63"/>
      <c r="BN516" s="63"/>
      <c r="BO516" s="63"/>
      <c r="BP516" s="65"/>
      <c r="BQ516" s="65"/>
      <c r="BR516" s="65"/>
      <c r="BS516" s="65"/>
      <c r="BT516" s="63"/>
      <c r="BU516" s="63"/>
      <c r="BV516" s="63"/>
      <c r="BW516" s="63"/>
      <c r="BX516" s="63"/>
      <c r="BY516" s="63"/>
      <c r="BZ516" s="63"/>
      <c r="CA516" s="63"/>
      <c r="CB516" s="63"/>
      <c r="CC516" s="63"/>
      <c r="CD516" s="63"/>
      <c r="CE516" s="63"/>
      <c r="CF516" s="63"/>
      <c r="CG516" s="63"/>
      <c r="CH516" s="63"/>
      <c r="CI516" s="66"/>
      <c r="CJ516" s="66"/>
      <c r="CK516" s="66"/>
      <c r="CL516" s="66"/>
      <c r="CM516" s="66"/>
      <c r="CN516" s="63"/>
      <c r="CO516" s="63"/>
      <c r="CP516" s="63"/>
      <c r="CQ516" s="63"/>
      <c r="CR516" s="63"/>
    </row>
  </sheetData>
  <sheetProtection algorithmName="SHA-512" hashValue="SufFuQEXfY7Q7y+BnmrTMVY4UhnOXY182+1Xva013XdMflpliTlG/XpcmM2N1VelmAZ+dHVyOpPG6CoYyXmfBQ==" saltValue="g6GU4RQfOasHCQ314R4v5g==" spinCount="100000" sheet="1" formatColumns="0"/>
  <mergeCells count="7">
    <mergeCell ref="BA7:BD7"/>
    <mergeCell ref="AN7:AZ7"/>
    <mergeCell ref="W7:AH7"/>
    <mergeCell ref="C1:D1"/>
    <mergeCell ref="C7:E7"/>
    <mergeCell ref="M7:V7"/>
    <mergeCell ref="AI7:AM7"/>
  </mergeCells>
  <phoneticPr fontId="14" type="noConversion"/>
  <dataValidations count="11">
    <dataValidation type="list" allowBlank="1" showInputMessage="1" showErrorMessage="1" sqref="C1">
      <formula1>Option2</formula1>
    </dataValidation>
    <dataValidation type="list" allowBlank="1" showInputMessage="1" showErrorMessage="1" sqref="J10:J509">
      <formula1>Primary_Building_Type</formula1>
    </dataValidation>
    <dataValidation type="list" allowBlank="1" showInputMessage="1" showErrorMessage="1" sqref="L10:L509 AK10:AM509">
      <formula1>Reportable</formula1>
    </dataValidation>
    <dataValidation type="list" allowBlank="1" showInputMessage="1" showErrorMessage="1" sqref="K10:K509">
      <formula1>Secondary_Building_Type</formula1>
    </dataValidation>
    <dataValidation type="list" allowBlank="1" showInputMessage="1" showErrorMessage="1" sqref="Q10:Q509">
      <formula1>Resource_Opp_Type</formula1>
    </dataValidation>
    <dataValidation type="list" allowBlank="1" showInputMessage="1" showErrorMessage="1" sqref="AG10:AG509">
      <formula1>Space_Use_Type</formula1>
    </dataValidation>
    <dataValidation type="list" allowBlank="1" showInputMessage="1" showErrorMessage="1" sqref="AN10:AN509">
      <formula1>ExistingLtg</formula1>
    </dataValidation>
    <dataValidation type="list" allowBlank="1" showInputMessage="1" showErrorMessage="1" sqref="AO10:AO509">
      <formula1>EfficientLtg</formula1>
    </dataValidation>
    <dataValidation type="list" allowBlank="1" showInputMessage="1" showErrorMessage="1" sqref="AP10:AP509">
      <formula1>EfficientLtgSub</formula1>
    </dataValidation>
    <dataValidation type="list" allowBlank="1" showInputMessage="1" showErrorMessage="1" sqref="AT10:AT509">
      <formula1>ControlType</formula1>
    </dataValidation>
    <dataValidation type="decimal" allowBlank="1" showInputMessage="1" showErrorMessage="1" sqref="B10:B509">
      <formula1>0</formula1>
      <formula2>1000000</formula2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7" tint="0.39997558519241921"/>
  </sheetPr>
  <dimension ref="A1:BP260"/>
  <sheetViews>
    <sheetView showGridLines="0" zoomScaleNormal="100" workbookViewId="0">
      <selection activeCell="A4" sqref="A4"/>
    </sheetView>
  </sheetViews>
  <sheetFormatPr defaultRowHeight="12.75" x14ac:dyDescent="0.2"/>
  <cols>
    <col min="1" max="1" width="11.5703125" customWidth="1"/>
    <col min="2" max="2" width="26.28515625" customWidth="1"/>
    <col min="3" max="3" width="10.85546875" bestFit="1" customWidth="1"/>
    <col min="4" max="4" width="12.28515625" customWidth="1"/>
    <col min="5" max="5" width="16.28515625" customWidth="1"/>
    <col min="6" max="6" width="15.140625" customWidth="1"/>
    <col min="7" max="7" width="17" customWidth="1"/>
    <col min="8" max="8" width="10.28515625" bestFit="1" customWidth="1"/>
    <col min="9" max="9" width="10" bestFit="1" customWidth="1"/>
    <col min="10" max="10" width="12.7109375" bestFit="1" customWidth="1"/>
    <col min="11" max="11" width="13.5703125" bestFit="1" customWidth="1"/>
    <col min="12" max="12" width="13.28515625" bestFit="1" customWidth="1"/>
    <col min="13" max="13" width="13.5703125" bestFit="1" customWidth="1"/>
    <col min="14" max="14" width="12.42578125" bestFit="1" customWidth="1"/>
    <col min="15" max="15" width="11.28515625" bestFit="1" customWidth="1"/>
    <col min="16" max="16" width="14.5703125" bestFit="1" customWidth="1"/>
    <col min="17" max="17" width="13.85546875" bestFit="1" customWidth="1"/>
    <col min="18" max="19" width="12.7109375" bestFit="1" customWidth="1"/>
    <col min="20" max="20" width="10" bestFit="1" customWidth="1"/>
    <col min="21" max="21" width="11.140625" bestFit="1" customWidth="1"/>
    <col min="22" max="25" width="14.42578125" bestFit="1" customWidth="1"/>
    <col min="26" max="27" width="10" bestFit="1" customWidth="1"/>
    <col min="28" max="28" width="11.7109375" hidden="1" customWidth="1"/>
    <col min="29" max="29" width="11.140625" hidden="1" customWidth="1"/>
    <col min="30" max="30" width="15" hidden="1" customWidth="1"/>
    <col min="31" max="31" width="14.85546875" hidden="1" customWidth="1"/>
    <col min="32" max="32" width="14.7109375" hidden="1" customWidth="1"/>
    <col min="33" max="33" width="17.140625" hidden="1" customWidth="1"/>
    <col min="34" max="34" width="15.140625" bestFit="1" customWidth="1"/>
    <col min="35" max="35" width="10.7109375" bestFit="1" customWidth="1"/>
    <col min="36" max="36" width="9.140625" bestFit="1" customWidth="1"/>
    <col min="37" max="37" width="11.140625" bestFit="1" customWidth="1"/>
    <col min="38" max="38" width="15.42578125" hidden="1" customWidth="1"/>
    <col min="39" max="39" width="16" bestFit="1" customWidth="1"/>
    <col min="40" max="40" width="8" bestFit="1" customWidth="1"/>
    <col min="41" max="41" width="15.85546875" bestFit="1" customWidth="1"/>
    <col min="42" max="42" width="16.85546875" bestFit="1" customWidth="1"/>
    <col min="43" max="43" width="14.5703125" bestFit="1" customWidth="1"/>
    <col min="44" max="44" width="16.140625" bestFit="1" customWidth="1"/>
    <col min="45" max="45" width="9.28515625" bestFit="1" customWidth="1"/>
    <col min="46" max="46" width="18.7109375" hidden="1" customWidth="1"/>
    <col min="47" max="47" width="10.7109375" bestFit="1" customWidth="1"/>
    <col min="48" max="48" width="13.42578125" bestFit="1" customWidth="1"/>
    <col min="49" max="50" width="17.140625" hidden="1" customWidth="1"/>
  </cols>
  <sheetData>
    <row r="1" spans="1:68" s="69" customFormat="1" ht="39" customHeight="1" thickBot="1" x14ac:dyDescent="0.25">
      <c r="A1" s="75" t="s">
        <v>19</v>
      </c>
      <c r="C1" s="81"/>
      <c r="E1" s="82"/>
      <c r="F1" s="82"/>
      <c r="J1" s="83"/>
      <c r="K1" s="141">
        <f ca="1">SUM(K5:K254)</f>
        <v>0</v>
      </c>
      <c r="L1" s="141">
        <f ca="1">SUM(L5:L254)</f>
        <v>0</v>
      </c>
      <c r="M1" s="142">
        <f>SUM(M5:M254)</f>
        <v>0</v>
      </c>
      <c r="N1" s="142">
        <f>SUM(N5:N254)</f>
        <v>0</v>
      </c>
      <c r="O1" s="143"/>
      <c r="P1" s="142">
        <f>SUM(P5:P254)</f>
        <v>0</v>
      </c>
      <c r="Q1" s="84">
        <f ca="1">SUM(Q5:Q254)</f>
        <v>0</v>
      </c>
      <c r="R1" s="84">
        <f ca="1">SUM(R5:R254)</f>
        <v>0</v>
      </c>
      <c r="S1" s="84">
        <f ca="1">SUM(S5:S254)</f>
        <v>0</v>
      </c>
      <c r="T1" s="85" t="e">
        <f ca="1">Q1/S1</f>
        <v>#DIV/0!</v>
      </c>
      <c r="U1" s="84">
        <f ca="1">SUM(U5:U254)</f>
        <v>0</v>
      </c>
      <c r="V1" s="84">
        <f ca="1">SUM(V5:V254)</f>
        <v>0</v>
      </c>
      <c r="W1" s="84">
        <f ca="1">SUM(W5:W254)</f>
        <v>0</v>
      </c>
      <c r="X1" s="84">
        <f ca="1">SUM(X5:X254)</f>
        <v>0</v>
      </c>
      <c r="Y1" s="84">
        <f ca="1">SUM(Y5:Y254)</f>
        <v>0</v>
      </c>
      <c r="AD1" s="194"/>
      <c r="AE1" s="86"/>
      <c r="AI1" s="81"/>
    </row>
    <row r="2" spans="1:68" s="69" customFormat="1" ht="17.25" customHeight="1" x14ac:dyDescent="0.2">
      <c r="A2" s="321" t="s">
        <v>1135</v>
      </c>
      <c r="B2" s="313" t="s">
        <v>1135</v>
      </c>
      <c r="C2" s="313" t="s">
        <v>973</v>
      </c>
      <c r="D2" s="313" t="s">
        <v>1305</v>
      </c>
      <c r="E2" s="313" t="s">
        <v>974</v>
      </c>
      <c r="F2" s="313" t="s">
        <v>17</v>
      </c>
      <c r="G2" s="313"/>
      <c r="H2" s="313" t="s">
        <v>1135</v>
      </c>
      <c r="I2" s="313" t="s">
        <v>1135</v>
      </c>
      <c r="J2" s="313" t="s">
        <v>1135</v>
      </c>
      <c r="K2" s="313" t="s">
        <v>1135</v>
      </c>
      <c r="L2" s="313" t="s">
        <v>1135</v>
      </c>
      <c r="M2" s="313" t="s">
        <v>1135</v>
      </c>
      <c r="N2" s="313" t="s">
        <v>1135</v>
      </c>
      <c r="O2" s="313" t="s">
        <v>1135</v>
      </c>
      <c r="P2" s="313" t="s">
        <v>1135</v>
      </c>
      <c r="Q2" s="313" t="s">
        <v>1135</v>
      </c>
      <c r="R2" s="313" t="s">
        <v>1135</v>
      </c>
      <c r="S2" s="313" t="s">
        <v>1135</v>
      </c>
      <c r="T2" s="313" t="s">
        <v>1135</v>
      </c>
      <c r="U2" s="313" t="s">
        <v>1135</v>
      </c>
      <c r="V2" s="313" t="s">
        <v>1135</v>
      </c>
      <c r="W2" s="313" t="s">
        <v>1135</v>
      </c>
      <c r="X2" s="313" t="s">
        <v>1135</v>
      </c>
      <c r="Y2" s="313" t="s">
        <v>1135</v>
      </c>
      <c r="Z2" s="313" t="s">
        <v>1135</v>
      </c>
      <c r="AA2" s="313" t="s">
        <v>1135</v>
      </c>
      <c r="AB2" s="89"/>
      <c r="AC2" s="89"/>
      <c r="AD2" s="312"/>
      <c r="AH2" s="315" t="s">
        <v>1171</v>
      </c>
      <c r="AI2" s="316"/>
      <c r="AJ2" s="316"/>
      <c r="AK2" s="316"/>
      <c r="AL2" s="316"/>
      <c r="AM2" s="316"/>
      <c r="AN2" s="316"/>
      <c r="AO2" s="316"/>
      <c r="AP2" s="316"/>
      <c r="AQ2" s="316"/>
      <c r="AR2" s="316"/>
      <c r="AS2" s="316"/>
      <c r="AT2" s="316"/>
      <c r="AU2" s="316"/>
      <c r="AV2" s="317"/>
      <c r="AW2" s="144"/>
      <c r="AX2" s="144"/>
      <c r="AY2" s="64"/>
      <c r="AZ2" s="64"/>
      <c r="BA2" s="64"/>
      <c r="BB2" s="64"/>
      <c r="BC2"/>
      <c r="BD2"/>
      <c r="BE2"/>
      <c r="BF2"/>
      <c r="BG2"/>
      <c r="BH2"/>
      <c r="BI2"/>
      <c r="BJ2"/>
      <c r="BK2"/>
      <c r="BL2"/>
      <c r="BM2"/>
      <c r="BN2"/>
      <c r="BO2"/>
      <c r="BP2"/>
    </row>
    <row r="3" spans="1:68" s="69" customFormat="1" ht="18" customHeight="1" thickBot="1" x14ac:dyDescent="0.25">
      <c r="A3" s="322"/>
      <c r="B3" s="314"/>
      <c r="C3" s="314"/>
      <c r="D3" s="314"/>
      <c r="E3" s="314"/>
      <c r="F3" s="314"/>
      <c r="G3" s="314"/>
      <c r="H3" s="314"/>
      <c r="I3" s="314"/>
      <c r="J3" s="314"/>
      <c r="K3" s="314"/>
      <c r="L3" s="314"/>
      <c r="M3" s="314"/>
      <c r="N3" s="314"/>
      <c r="O3" s="314"/>
      <c r="P3" s="314"/>
      <c r="Q3" s="314"/>
      <c r="R3" s="314"/>
      <c r="S3" s="314"/>
      <c r="T3" s="314"/>
      <c r="U3" s="314"/>
      <c r="V3" s="314"/>
      <c r="W3" s="314"/>
      <c r="X3" s="314"/>
      <c r="Y3" s="314"/>
      <c r="Z3" s="314"/>
      <c r="AA3" s="314"/>
      <c r="AB3" s="193"/>
      <c r="AC3" s="193"/>
      <c r="AD3" s="312"/>
      <c r="AH3" s="318"/>
      <c r="AI3" s="319"/>
      <c r="AJ3" s="319"/>
      <c r="AK3" s="319"/>
      <c r="AL3" s="319"/>
      <c r="AM3" s="319"/>
      <c r="AN3" s="319"/>
      <c r="AO3" s="319"/>
      <c r="AP3" s="319"/>
      <c r="AQ3" s="319"/>
      <c r="AR3" s="319"/>
      <c r="AS3" s="319"/>
      <c r="AT3" s="319"/>
      <c r="AU3" s="319"/>
      <c r="AV3" s="320"/>
      <c r="AW3" s="148" t="s">
        <v>1251</v>
      </c>
      <c r="AX3" s="148" t="s">
        <v>1251</v>
      </c>
      <c r="AY3" s="64"/>
      <c r="AZ3" s="64"/>
      <c r="BA3" s="64"/>
      <c r="BB3" s="64"/>
      <c r="BC3"/>
      <c r="BD3"/>
      <c r="BE3"/>
      <c r="BF3"/>
      <c r="BG3"/>
      <c r="BH3"/>
      <c r="BI3"/>
      <c r="BJ3"/>
      <c r="BK3"/>
      <c r="BL3"/>
      <c r="BM3"/>
      <c r="BN3"/>
      <c r="BO3"/>
      <c r="BP3"/>
    </row>
    <row r="4" spans="1:68" ht="63.75" customHeight="1" thickBot="1" x14ac:dyDescent="0.3">
      <c r="A4" s="232" t="s">
        <v>289</v>
      </c>
      <c r="B4" s="233" t="s">
        <v>1126</v>
      </c>
      <c r="C4" s="129" t="s">
        <v>1119</v>
      </c>
      <c r="D4" s="130" t="s">
        <v>1091</v>
      </c>
      <c r="E4" s="130" t="s">
        <v>1094</v>
      </c>
      <c r="F4" s="131" t="s">
        <v>1165</v>
      </c>
      <c r="G4" s="234" t="s">
        <v>1242</v>
      </c>
      <c r="H4" s="235" t="s">
        <v>1247</v>
      </c>
      <c r="I4" s="235" t="s">
        <v>1148</v>
      </c>
      <c r="J4" s="235" t="s">
        <v>1093</v>
      </c>
      <c r="K4" s="235" t="s">
        <v>1160</v>
      </c>
      <c r="L4" s="235" t="s">
        <v>1161</v>
      </c>
      <c r="M4" s="235" t="s">
        <v>1002</v>
      </c>
      <c r="N4" s="235" t="s">
        <v>1060</v>
      </c>
      <c r="O4" s="235" t="s">
        <v>1145</v>
      </c>
      <c r="P4" s="235" t="s">
        <v>1061</v>
      </c>
      <c r="Q4" s="236" t="s">
        <v>1162</v>
      </c>
      <c r="R4" s="236" t="s">
        <v>1155</v>
      </c>
      <c r="S4" s="236" t="s">
        <v>1156</v>
      </c>
      <c r="T4" s="235" t="s">
        <v>1246</v>
      </c>
      <c r="U4" s="236" t="s">
        <v>1157</v>
      </c>
      <c r="V4" s="236" t="s">
        <v>1158</v>
      </c>
      <c r="W4" s="236" t="s">
        <v>1159</v>
      </c>
      <c r="X4" s="236" t="s">
        <v>1147</v>
      </c>
      <c r="Y4" s="236" t="s">
        <v>1163</v>
      </c>
      <c r="Z4" s="237" t="s">
        <v>970</v>
      </c>
      <c r="AA4" s="237" t="s">
        <v>1203</v>
      </c>
      <c r="AB4" s="238"/>
      <c r="AC4" s="239"/>
      <c r="AD4" s="240"/>
      <c r="AE4" s="241" t="s">
        <v>23</v>
      </c>
      <c r="AF4" s="241" t="s">
        <v>1146</v>
      </c>
      <c r="AG4" s="241" t="s">
        <v>1139</v>
      </c>
      <c r="AH4" s="242" t="s">
        <v>1243</v>
      </c>
      <c r="AI4" s="242" t="s">
        <v>1149</v>
      </c>
      <c r="AJ4" s="242" t="s">
        <v>1152</v>
      </c>
      <c r="AK4" s="242" t="s">
        <v>1153</v>
      </c>
      <c r="AL4" s="242" t="s">
        <v>1150</v>
      </c>
      <c r="AM4" s="242" t="s">
        <v>1166</v>
      </c>
      <c r="AN4" s="242" t="s">
        <v>1167</v>
      </c>
      <c r="AO4" s="242" t="s">
        <v>18</v>
      </c>
      <c r="AP4" s="242" t="s">
        <v>0</v>
      </c>
      <c r="AQ4" s="242" t="s">
        <v>1168</v>
      </c>
      <c r="AR4" s="242" t="s">
        <v>1252</v>
      </c>
      <c r="AS4" s="242" t="s">
        <v>1169</v>
      </c>
      <c r="AT4" s="243"/>
      <c r="AU4" s="242" t="s">
        <v>1173</v>
      </c>
      <c r="AV4" s="243" t="s">
        <v>1249</v>
      </c>
      <c r="AW4" s="145" t="s">
        <v>1250</v>
      </c>
      <c r="AX4" s="145" t="s">
        <v>1469</v>
      </c>
      <c r="AY4" s="87"/>
      <c r="AZ4" s="87"/>
      <c r="BA4" s="87"/>
      <c r="BB4" s="87"/>
    </row>
    <row r="5" spans="1:68" ht="15" x14ac:dyDescent="0.25">
      <c r="A5" s="88" t="str">
        <f ca="1">IF('Measure and Project Input'!$CE$5&lt;AB5,"",OFFSET('Measure and Project Input'!$P$9,MATCH(AB5,'Measure and Project Input'!$CE$10:$CE$509,0),0))</f>
        <v/>
      </c>
      <c r="B5" s="133" t="str">
        <f ca="1">IF(A5="","",OFFSET('Measure and Project Input'!$O$9,MATCH(AB5,'Measure and Project Input'!$CE$10:$CE$509,0),0))</f>
        <v/>
      </c>
      <c r="C5" s="132"/>
      <c r="D5" s="43"/>
      <c r="E5" s="31"/>
      <c r="F5" s="124"/>
      <c r="G5" s="125"/>
      <c r="H5" s="114" t="str">
        <f t="shared" ref="H5:H68" ca="1" si="0">IF(OR(A5="",C5="No"),"",IF(AND(T5&lt;0.5,AF5&lt;40817),"Required",""))</f>
        <v/>
      </c>
      <c r="I5" s="135" t="str">
        <f ca="1">IF(COUNTIF(AH5:AV5,"Error")&gt;0,"Yes","")</f>
        <v/>
      </c>
      <c r="J5" s="115" t="str">
        <f t="shared" ref="J5:J68" si="1">IF(C5="No",100%,IF(ISBLANK(D5),"",MAX(0,1-D5)))</f>
        <v/>
      </c>
      <c r="K5" s="116" t="str">
        <f ca="1">IF(A5="","",SUMIF('Measure and Project Input'!$P$10:$P$509,'Funding Input and Summary'!$A5,'Measure and Project Input'!$AB$10:$AB$509))</f>
        <v/>
      </c>
      <c r="L5" s="116" t="str">
        <f ca="1">IF(A5="","",SUMIF('Measure and Project Input'!$P$10:$P$509,'Funding Input and Summary'!$A5,'Measure and Project Input'!$BJ$10:$BJ$509))</f>
        <v/>
      </c>
      <c r="M5" s="116" t="str">
        <f t="shared" ref="M5:M68" si="2">IF(C5="no",0,IF(O5="","",L5-N5))</f>
        <v/>
      </c>
      <c r="N5" s="116" t="str">
        <f>IF(O5="","",O5*L5)</f>
        <v/>
      </c>
      <c r="O5" s="117" t="str">
        <f>IF(C5="no",0,J5)</f>
        <v/>
      </c>
      <c r="P5" s="116" t="str">
        <f t="shared" ref="P5:P68" si="3">IF(C5="No",L5," ")</f>
        <v xml:space="preserve"> </v>
      </c>
      <c r="Q5" s="118" t="str">
        <f ca="1">IF(A5="","",SUMIF('Measure and Project Input'!$P$10:$P$509,'Funding Input and Summary'!$A5,'Measure and Project Input'!$BN$10:$BN$509))</f>
        <v/>
      </c>
      <c r="R5" s="118" t="str">
        <f ca="1">IF(A5="","",SUMIF('Measure and Project Input'!$P$10:$P$509,'Funding Input and Summary'!A5,'Measure and Project Input'!$Z$10:$Z$509))</f>
        <v/>
      </c>
      <c r="S5" s="118" t="str">
        <f ca="1">IF(A5="","",SUMIF('Measure and Project Input'!$P$10:$P$509,'Funding Input and Summary'!A5,'Measure and Project Input'!$BO$10:$BO$509))</f>
        <v/>
      </c>
      <c r="T5" s="119" t="str">
        <f t="shared" ref="T5:T68" ca="1" si="4">IF(A5="","",Q5/S5)</f>
        <v/>
      </c>
      <c r="U5" s="118" t="str">
        <f ca="1">IF(C5="no",0,IF(A5="","",0.7*R5))</f>
        <v/>
      </c>
      <c r="V5" s="118" t="str">
        <f ca="1">IF(C5="no",0,IF(A5="","",SUMIF('Measure and Project Input'!$P$10:$P$509,'Funding Input and Summary'!$A5,'Measure and Project Input'!$BI$10:$BI$509)))</f>
        <v/>
      </c>
      <c r="W5" s="118" t="str">
        <f t="shared" ref="W5:W68" ca="1" si="5">IF(C5="no",0,IF(A5="","",ROUND(IF(V5&gt;U5,U5,V5),2)))</f>
        <v/>
      </c>
      <c r="X5" s="118" t="str">
        <f t="shared" ref="X5:X68" ca="1" si="6">IF(A5="","",W5*(MIN(1,D5)))</f>
        <v/>
      </c>
      <c r="Y5" s="118" t="str">
        <f ca="1">IF(X5="","",MIN(X5,E5))</f>
        <v/>
      </c>
      <c r="Z5" s="127" t="str">
        <f ca="1">IF(OR(AW5=1,A5="",'Measure and Project Input'!B10="",AX5="",'Measure and Project Input'!Y10=""),"",IFERROR(SUMIF('Measure and Project Input'!P$10:$P$509,'Funding Input and Summary'!$A5,'Measure and Project Input'!$Y$10:$Y$509)/SUMIF('Measure and Project Input'!P$10:$P$509,'Funding Input and Summary'!$A5,'Measure and Project Input'!$BR$10:$BR$509),0))</f>
        <v/>
      </c>
      <c r="AA5" s="203" t="str">
        <f ca="1">IF(OR(AW5=1,A5=""),"",IFERROR(SUMIF('Measure and Project Input'!$P$10:P$509,'Funding Input and Summary'!$A5,'Measure and Project Input'!$Z$10:$Z$509)/SUMIF('Measure and Project Input'!$P$10:P$509,'Funding Input and Summary'!$A5,'Measure and Project Input'!$BS$10:$BS$509),0))</f>
        <v/>
      </c>
      <c r="AB5" s="113">
        <v>1</v>
      </c>
      <c r="AC5" s="89">
        <f t="shared" ref="AC5:AC68" ca="1" si="7">IF(T5=" "," ",1)</f>
        <v>1</v>
      </c>
      <c r="AD5" s="195"/>
      <c r="AE5" s="90" t="str">
        <f ca="1">IF('Measure and Project Input'!$CE$5&lt;AB5,"",OFFSET('Measure and Project Input'!$BV$10,MATCH(AB5,'Measure and Project Input'!$CE$10:$CE$509,0)-1,0))</f>
        <v/>
      </c>
      <c r="AF5" s="90" t="str">
        <f ca="1">IF('Measure and Project Input'!$CE$5&lt;AB5,"",OFFSET('Measure and Project Input'!$M$10,MATCH(AB5,'Measure and Project Input'!$CE$10:$CE$509,0)-1,0))</f>
        <v/>
      </c>
      <c r="AG5" s="90" t="str">
        <f ca="1">IF('Measure and Project Input'!$CE$5&lt;AB5,"",OFFSET('Measure and Project Input'!$Q$10,MATCH(AB5,'Measure and Project Input'!$CE$10:$CE$509,0)-1,0))</f>
        <v/>
      </c>
      <c r="AH5" s="137" t="str">
        <f t="shared" ref="AH5:AH68" si="8">IF(OR(D5&gt;100%, D5&lt;0%),"Error","")</f>
        <v/>
      </c>
      <c r="AI5" s="109" t="str">
        <f t="shared" ref="AI5:AI68" si="9">IF(AND(G5="Required",E5=""),"Error","")</f>
        <v/>
      </c>
      <c r="AJ5" s="109" t="str">
        <f ca="1">IF(A5="","",IF(SUMIF('Measure and Project Input'!$P$10:$P$509,'Funding Input and Summary'!$A5,'Measure and Project Input'!$CG$10:$CG$509)&gt;0,"Error",""))</f>
        <v/>
      </c>
      <c r="AK5" s="146" t="str">
        <f t="shared" ref="AK5:AK68" ca="1" si="10">IF(A5="","",IF(ISBLANK(C5),"Error",IF(AND(C5="Yes",ISBLANK(D5)),"Error"," ")))</f>
        <v/>
      </c>
      <c r="AL5" s="109"/>
      <c r="AM5" s="110" t="str">
        <f ca="1">IF(OR((A5=""),C5="No"),"",IF(SUMIF('Measure and Project Input'!$P$10:$P$509,'Funding Input and Summary'!$A5,'Measure and Project Input'!$CI$10:$CI$509)&gt;0,"Error",""))</f>
        <v/>
      </c>
      <c r="AN5" s="110" t="str">
        <f ca="1">IF(OR(C5="No",A5=""),"",IF(SUMIF('Measure and Project Input'!$P$10:$P$509,'Funding Input and Summary'!$A5,'Measure and Project Input'!$CH$10:$CH$509)&gt;0,"Error",""))</f>
        <v/>
      </c>
      <c r="AO5" s="110" t="str">
        <f ca="1">IF(OR((A5=""),C5="No"),"",IF(SUMIF('Measure and Project Input'!$P$10:$P$509,'Funding Input and Summary'!$A5,'Measure and Project Input'!$CJ$10:$CJ$509)&gt;0,"Error",""))</f>
        <v/>
      </c>
      <c r="AP5" s="110" t="str">
        <f ca="1">IF(A5="","",IF(SUMIF('Measure and Project Input'!$P$10:$P$509,'Funding Input and Summary'!$A5,'Measure and Project Input'!$CK$10:$CK$509)&gt;0,"Error",""))</f>
        <v/>
      </c>
      <c r="AQ5" s="110" t="str">
        <f t="shared" ref="AQ5:AQ68" ca="1" si="11">IF(A5="","",IF(S5=0,"Error",""))</f>
        <v/>
      </c>
      <c r="AR5" s="110" t="str">
        <f t="shared" ref="AR5:AR68" ca="1" si="12">IF(A5="","",IF(L5=0,"Error",""))</f>
        <v/>
      </c>
      <c r="AS5" s="110" t="str">
        <f t="shared" ref="AS5:AS68" ca="1" si="13">IF(A5="","",IF(COUNTIF($A$5:$A$254,A5)&gt;1,"Error",""))</f>
        <v/>
      </c>
      <c r="AT5" s="100"/>
      <c r="AU5" s="110" t="str">
        <f ca="1">IF(OR((A5=""),C5="No"),"",IF(SUMIF('Measure and Project Input'!$P$10:$P$509,'Funding Input and Summary'!$A5,'Measure and Project Input'!$CL$10:$CL$509)&gt;0,"Error",""))</f>
        <v/>
      </c>
      <c r="AV5" s="111" t="str">
        <f t="shared" ref="AV5:AV68" si="14">IF(AND(C5="No",D5&gt;0%),"Error"," ")</f>
        <v xml:space="preserve"> </v>
      </c>
      <c r="AW5" s="111" t="str">
        <f ca="1">IF(AND(C5="No",SUMIF('Measure and Project Input'!P$10:$P$509,'Funding Input and Summary'!$A5,'Measure and Project Input'!$BR$10:$BR$509)=0),1,"")</f>
        <v/>
      </c>
      <c r="AX5" s="100" t="str">
        <f ca="1">IF(A5="","",SUMIF('Measure and Project Input'!$P$10:$P$509,'Funding Input and Summary'!$A5,'Measure and Project Input'!$AA$10:$AA$509))</f>
        <v/>
      </c>
      <c r="AY5" s="64"/>
      <c r="AZ5" s="64"/>
      <c r="BA5" s="64"/>
      <c r="BB5" s="64"/>
    </row>
    <row r="6" spans="1:68" ht="15" x14ac:dyDescent="0.25">
      <c r="A6" s="91" t="str">
        <f ca="1">IF('Measure and Project Input'!$CE$5&lt;AB6,"",OFFSET('Measure and Project Input'!$P$9,MATCH(AB6,'Measure and Project Input'!$CE$10:$CE$509,0),0))</f>
        <v/>
      </c>
      <c r="B6" s="134" t="str">
        <f ca="1">IF(A6="","",OFFSET('Measure and Project Input'!$O$9,MATCH(AB6,'Measure and Project Input'!$CE$10:$CE$509,0),0))</f>
        <v/>
      </c>
      <c r="C6" s="132"/>
      <c r="D6" s="43"/>
      <c r="E6" s="31"/>
      <c r="F6" s="124"/>
      <c r="G6" s="126"/>
      <c r="H6" s="61" t="str">
        <f t="shared" ca="1" si="0"/>
        <v/>
      </c>
      <c r="I6" s="136" t="str">
        <f ca="1">IF(COUNTIF(AH6:AV6,"Error")&gt;0,"Yes","")</f>
        <v/>
      </c>
      <c r="J6" s="44" t="str">
        <f t="shared" si="1"/>
        <v/>
      </c>
      <c r="K6" s="92" t="str">
        <f ca="1">IF(A6="","",SUMIF('Measure and Project Input'!$P$10:$P$509,'Funding Input and Summary'!$A6,'Measure and Project Input'!$AB$10:$AB$509))</f>
        <v/>
      </c>
      <c r="L6" s="92" t="str">
        <f ca="1">IF(A6="","",SUMIF('Measure and Project Input'!$P$10:$P$509,'Funding Input and Summary'!$A6,'Measure and Project Input'!$BJ$10:$BJ$509))</f>
        <v/>
      </c>
      <c r="M6" s="92" t="str">
        <f t="shared" si="2"/>
        <v/>
      </c>
      <c r="N6" s="92" t="str">
        <f t="shared" ref="N6:N69" si="15">IF(O6="","",O6*L6)</f>
        <v/>
      </c>
      <c r="O6" s="93" t="str">
        <f t="shared" ref="O6:O69" si="16">IF(C6="no",0,J6)</f>
        <v/>
      </c>
      <c r="P6" s="92" t="str">
        <f t="shared" si="3"/>
        <v xml:space="preserve"> </v>
      </c>
      <c r="Q6" s="94" t="str">
        <f ca="1">IF(A6="","",SUMIF('Measure and Project Input'!$P$10:$P$509,'Funding Input and Summary'!$A6,'Measure and Project Input'!$BN$10:$BN$509))</f>
        <v/>
      </c>
      <c r="R6" s="94" t="str">
        <f ca="1">IF(A6="","",SUMIF('Measure and Project Input'!$P$10:$P$509,'Funding Input and Summary'!A6,'Measure and Project Input'!$Z$10:$Z$509))</f>
        <v/>
      </c>
      <c r="S6" s="94" t="str">
        <f ca="1">IF(A6="","",SUMIF('Measure and Project Input'!$P$10:$P$509,'Funding Input and Summary'!A6,'Measure and Project Input'!$BO$10:$BO$509))</f>
        <v/>
      </c>
      <c r="T6" s="95" t="str">
        <f t="shared" ca="1" si="4"/>
        <v/>
      </c>
      <c r="U6" s="94" t="str">
        <f t="shared" ref="U6:U69" ca="1" si="17">IF(C6="no",0,IF(A6="","",0.7*R6))</f>
        <v/>
      </c>
      <c r="V6" s="94" t="str">
        <f ca="1">IF(C6="no",0,IF(A6="","",SUMIF('Measure and Project Input'!$P$10:$P$509,'Funding Input and Summary'!$A6,'Measure and Project Input'!$BI$10:$BI$509)))</f>
        <v/>
      </c>
      <c r="W6" s="94" t="str">
        <f t="shared" ca="1" si="5"/>
        <v/>
      </c>
      <c r="X6" s="94" t="str">
        <f t="shared" ca="1" si="6"/>
        <v/>
      </c>
      <c r="Y6" s="94" t="str">
        <f t="shared" ref="Y6:Y69" ca="1" si="18">IF(X6="","",MIN(X6,E6))</f>
        <v/>
      </c>
      <c r="Z6" s="128" t="str">
        <f ca="1">IF(OR(AW6=1,A6="",'Measure and Project Input'!B11="",AX6="",'Measure and Project Input'!Y11=""),"",IFERROR(SUMIF('Measure and Project Input'!P$10:$P$509,'Funding Input and Summary'!$A6,'Measure and Project Input'!$Y$10:$Y$509)/SUMIF('Measure and Project Input'!P$10:$P$509,'Funding Input and Summary'!$A6,'Measure and Project Input'!$BR$10:$BR$509),0))</f>
        <v/>
      </c>
      <c r="AA6" s="204" t="str">
        <f ca="1">IF(OR(AW6=1,A6=""),"",SUMIF('Measure and Project Input'!$P$10:P$509,'Funding Input and Summary'!$A6,'Measure and Project Input'!$Z$10:$Z$509)/SUMIF('Measure and Project Input'!$P$10:P$509,'Funding Input and Summary'!$A6,'Measure and Project Input'!$BS$10:$BS$509))</f>
        <v/>
      </c>
      <c r="AB6" s="96">
        <v>2</v>
      </c>
      <c r="AC6" s="97">
        <f t="shared" ca="1" si="7"/>
        <v>1</v>
      </c>
      <c r="AD6" s="196"/>
      <c r="AE6" s="98" t="str">
        <f ca="1">IF('Measure and Project Input'!$CE$5&lt;AB6,"",OFFSET('Measure and Project Input'!$BV$10,MATCH(AB6,'Measure and Project Input'!$CE$10:$CE$509,0)-1,0))</f>
        <v/>
      </c>
      <c r="AF6" s="98" t="str">
        <f ca="1">IF('Measure and Project Input'!$CE$5&lt;AB6,"",OFFSET('Measure and Project Input'!$M$10,MATCH(AB6,'Measure and Project Input'!$CE$10:$CE$509,0)-1,0))</f>
        <v/>
      </c>
      <c r="AG6" s="98" t="str">
        <f ca="1">IF('Measure and Project Input'!$CE$5&lt;AB6,"",OFFSET('Measure and Project Input'!$Q$10,MATCH(AB6,'Measure and Project Input'!$CE$10:$CE$509,0)-1,0))</f>
        <v/>
      </c>
      <c r="AH6" s="138" t="str">
        <f t="shared" si="8"/>
        <v/>
      </c>
      <c r="AI6" s="99" t="str">
        <f t="shared" si="9"/>
        <v/>
      </c>
      <c r="AJ6" s="99" t="str">
        <f ca="1">IF(A6="","",IF(SUMIF('Measure and Project Input'!$P$10:$P$509,'Funding Input and Summary'!$A6,'Measure and Project Input'!$CG$10:$CG$509)&gt;0,"Error",""))</f>
        <v/>
      </c>
      <c r="AK6" s="147" t="str">
        <f t="shared" ca="1" si="10"/>
        <v/>
      </c>
      <c r="AL6" s="99"/>
      <c r="AM6" s="100" t="str">
        <f ca="1">IF(OR((A6=""),C6="No"),"",IF(SUMIF('Measure and Project Input'!$P$10:$P$509,'Funding Input and Summary'!$A6,'Measure and Project Input'!$CI$10:$CI$509)&gt;0,"Error",""))</f>
        <v/>
      </c>
      <c r="AN6" s="100" t="str">
        <f ca="1">IF(OR(C6="No",A6=""),"",IF(SUMIF('Measure and Project Input'!$P$10:$P$509,'Funding Input and Summary'!$A6,'Measure and Project Input'!$CH$10:$CH$509)&gt;0,"Error",""))</f>
        <v/>
      </c>
      <c r="AO6" s="100" t="str">
        <f ca="1">IF(OR((A6=""),C6="No"),"",IF(SUMIF('Measure and Project Input'!$P$10:$P$509,'Funding Input and Summary'!$A6,'Measure and Project Input'!$CJ$10:$CJ$509)&gt;0,"Error",""))</f>
        <v/>
      </c>
      <c r="AP6" s="100" t="str">
        <f ca="1">IF(A6="","",IF(SUMIF('Measure and Project Input'!$P$10:$P$509,'Funding Input and Summary'!$A6,'Measure and Project Input'!$CK$10:$CK$509)&gt;0,"Error",""))</f>
        <v/>
      </c>
      <c r="AQ6" s="100" t="str">
        <f t="shared" ca="1" si="11"/>
        <v/>
      </c>
      <c r="AR6" s="100" t="str">
        <f t="shared" ca="1" si="12"/>
        <v/>
      </c>
      <c r="AS6" s="100" t="str">
        <f t="shared" ca="1" si="13"/>
        <v/>
      </c>
      <c r="AT6" s="100"/>
      <c r="AU6" s="100" t="str">
        <f ca="1">IF(OR((A6=""),C6="No"),"",IF(SUMIF('Measure and Project Input'!$P$10:$P$509,'Funding Input and Summary'!$A6,'Measure and Project Input'!$CL$10:$CL$509)&gt;0,"Error",""))</f>
        <v/>
      </c>
      <c r="AV6" s="112" t="str">
        <f t="shared" si="14"/>
        <v xml:space="preserve"> </v>
      </c>
      <c r="AW6" s="112" t="str">
        <f ca="1">IF(AND(C6="No",SUMIF('Measure and Project Input'!P$10:$P$509,'Funding Input and Summary'!$A6,'Measure and Project Input'!$BR$10:$BR$509)=0),1,"")</f>
        <v/>
      </c>
      <c r="AX6" s="100" t="str">
        <f ca="1">IF(A6="","",SUMIF('Measure and Project Input'!$P$10:$P$509,'Funding Input and Summary'!$A6,'Measure and Project Input'!$AA$10:$AA$509))</f>
        <v/>
      </c>
      <c r="AY6" s="64"/>
      <c r="AZ6" s="64"/>
      <c r="BA6" s="64"/>
      <c r="BB6" s="64"/>
    </row>
    <row r="7" spans="1:68" ht="15" x14ac:dyDescent="0.25">
      <c r="A7" s="91" t="str">
        <f ca="1">IF('Measure and Project Input'!$CE$5&lt;AB7,"",OFFSET('Measure and Project Input'!$P$9,MATCH(AB7,'Measure and Project Input'!$CE$10:$CE$509,0),0))</f>
        <v/>
      </c>
      <c r="B7" s="134" t="str">
        <f ca="1">IF(A7="","",OFFSET('Measure and Project Input'!$O$9,MATCH(AB7,'Measure and Project Input'!$CE$10:$CE$509,0),0))</f>
        <v/>
      </c>
      <c r="C7" s="132"/>
      <c r="D7" s="43"/>
      <c r="E7" s="31"/>
      <c r="F7" s="124"/>
      <c r="G7" s="126"/>
      <c r="H7" s="61" t="str">
        <f t="shared" ca="1" si="0"/>
        <v/>
      </c>
      <c r="I7" s="136" t="str">
        <f t="shared" ref="I7:I70" ca="1" si="19">IF(COUNTIF(AH7:AV7,"Error")&gt;0,"Yes","")</f>
        <v/>
      </c>
      <c r="J7" s="44" t="str">
        <f t="shared" si="1"/>
        <v/>
      </c>
      <c r="K7" s="92" t="str">
        <f ca="1">IF(A7="","",SUMIF('Measure and Project Input'!$P$10:$P$509,'Funding Input and Summary'!$A7,'Measure and Project Input'!$AB$10:$AB$509))</f>
        <v/>
      </c>
      <c r="L7" s="92" t="str">
        <f ca="1">IF(A7="","",SUMIF('Measure and Project Input'!$P$10:$P$509,'Funding Input and Summary'!$A7,'Measure and Project Input'!$BJ$10:$BJ$509))</f>
        <v/>
      </c>
      <c r="M7" s="92" t="str">
        <f t="shared" si="2"/>
        <v/>
      </c>
      <c r="N7" s="92" t="str">
        <f t="shared" si="15"/>
        <v/>
      </c>
      <c r="O7" s="93" t="str">
        <f t="shared" si="16"/>
        <v/>
      </c>
      <c r="P7" s="92" t="str">
        <f t="shared" si="3"/>
        <v xml:space="preserve"> </v>
      </c>
      <c r="Q7" s="94" t="str">
        <f ca="1">IF(A7="","",SUMIF('Measure and Project Input'!$P$10:$P$509,'Funding Input and Summary'!$A7,'Measure and Project Input'!$BN$10:$BN$509))</f>
        <v/>
      </c>
      <c r="R7" s="94" t="str">
        <f ca="1">IF(A7="","",SUMIF('Measure and Project Input'!$P$10:$P$509,'Funding Input and Summary'!A7,'Measure and Project Input'!$Z$10:$Z$509))</f>
        <v/>
      </c>
      <c r="S7" s="94" t="str">
        <f ca="1">IF(A7="","",SUMIF('Measure and Project Input'!$P$10:$P$509,'Funding Input and Summary'!A7,'Measure and Project Input'!$BO$10:$BO$509))</f>
        <v/>
      </c>
      <c r="T7" s="95" t="str">
        <f t="shared" ca="1" si="4"/>
        <v/>
      </c>
      <c r="U7" s="94" t="str">
        <f t="shared" ca="1" si="17"/>
        <v/>
      </c>
      <c r="V7" s="94" t="str">
        <f ca="1">IF(C7="no",0,IF(A7="","",SUMIF('Measure and Project Input'!$P$10:$P$509,'Funding Input and Summary'!$A7,'Measure and Project Input'!$BI$10:$BI$509)))</f>
        <v/>
      </c>
      <c r="W7" s="94" t="str">
        <f t="shared" ca="1" si="5"/>
        <v/>
      </c>
      <c r="X7" s="94" t="str">
        <f t="shared" ca="1" si="6"/>
        <v/>
      </c>
      <c r="Y7" s="94" t="str">
        <f t="shared" ca="1" si="18"/>
        <v/>
      </c>
      <c r="Z7" s="128" t="str">
        <f ca="1">IF(OR(AW7=1,A7="",'Measure and Project Input'!B12="",AX7="",'Measure and Project Input'!Y12=""),"",IFERROR(SUMIF('Measure and Project Input'!P$10:$P$509,'Funding Input and Summary'!$A7,'Measure and Project Input'!$Y$10:$Y$509)/SUMIF('Measure and Project Input'!P$10:$P$509,'Funding Input and Summary'!$A7,'Measure and Project Input'!$BR$10:$BR$509),0))</f>
        <v/>
      </c>
      <c r="AA7" s="204" t="str">
        <f ca="1">IF(OR(AW7=1,A7=""),"",SUMIF('Measure and Project Input'!$P$10:P$509,'Funding Input and Summary'!$A7,'Measure and Project Input'!$Z$10:$Z$509)/SUMIF('Measure and Project Input'!$P$10:P$509,'Funding Input and Summary'!$A7,'Measure and Project Input'!$BS$10:$BS$509))</f>
        <v/>
      </c>
      <c r="AB7" s="96">
        <v>3</v>
      </c>
      <c r="AC7" s="97">
        <f t="shared" ca="1" si="7"/>
        <v>1</v>
      </c>
      <c r="AD7" s="196"/>
      <c r="AE7" s="98" t="str">
        <f ca="1">IF('Measure and Project Input'!$CE$5&lt;AB7,"",OFFSET('Measure and Project Input'!$BV$10,MATCH(AB7,'Measure and Project Input'!$CE$10:$CE$509,0)-1,0))</f>
        <v/>
      </c>
      <c r="AF7" s="98" t="str">
        <f ca="1">IF('Measure and Project Input'!$CE$5&lt;AB7,"",OFFSET('Measure and Project Input'!$M$10,MATCH(AB7,'Measure and Project Input'!$CE$10:$CE$509,0)-1,0))</f>
        <v/>
      </c>
      <c r="AG7" s="98" t="str">
        <f ca="1">IF('Measure and Project Input'!$CE$5&lt;AB7,"",OFFSET('Measure and Project Input'!$Q$10,MATCH(AB7,'Measure and Project Input'!$CE$10:$CE$509,0)-1,0))</f>
        <v/>
      </c>
      <c r="AH7" s="138" t="str">
        <f t="shared" si="8"/>
        <v/>
      </c>
      <c r="AI7" s="99" t="str">
        <f t="shared" si="9"/>
        <v/>
      </c>
      <c r="AJ7" s="99" t="str">
        <f ca="1">IF(A7="","",IF(SUMIF('Measure and Project Input'!$P$10:$P$509,'Funding Input and Summary'!$A7,'Measure and Project Input'!$CG$10:$CG$509)&gt;0,"Error",""))</f>
        <v/>
      </c>
      <c r="AK7" s="147" t="str">
        <f t="shared" ca="1" si="10"/>
        <v/>
      </c>
      <c r="AL7" s="99"/>
      <c r="AM7" s="100" t="str">
        <f ca="1">IF(OR((A7=""),C7="No"),"",IF(SUMIF('Measure and Project Input'!$P$10:$P$509,'Funding Input and Summary'!$A7,'Measure and Project Input'!$CI$10:$CI$509)&gt;0,"Error",""))</f>
        <v/>
      </c>
      <c r="AN7" s="100" t="str">
        <f ca="1">IF(OR(C7="No",A7=""),"",IF(SUMIF('Measure and Project Input'!$P$10:$P$509,'Funding Input and Summary'!$A7,'Measure and Project Input'!$CH$10:$CH$509)&gt;0,"Error",""))</f>
        <v/>
      </c>
      <c r="AO7" s="100" t="str">
        <f ca="1">IF(OR((A7=""),C7="No"),"",IF(SUMIF('Measure and Project Input'!$P$10:$P$509,'Funding Input and Summary'!$A7,'Measure and Project Input'!$CJ$10:$CJ$509)&gt;0,"Error",""))</f>
        <v/>
      </c>
      <c r="AP7" s="100" t="str">
        <f ca="1">IF(A7="","",IF(SUMIF('Measure and Project Input'!$P$10:$P$509,'Funding Input and Summary'!$A7,'Measure and Project Input'!$CK$10:$CK$509)&gt;0,"Error",""))</f>
        <v/>
      </c>
      <c r="AQ7" s="100" t="str">
        <f t="shared" ca="1" si="11"/>
        <v/>
      </c>
      <c r="AR7" s="100" t="str">
        <f t="shared" ca="1" si="12"/>
        <v/>
      </c>
      <c r="AS7" s="100" t="str">
        <f t="shared" ca="1" si="13"/>
        <v/>
      </c>
      <c r="AT7" s="100"/>
      <c r="AU7" s="100" t="str">
        <f ca="1">IF(OR((A7=""),C7="No"),"",IF(SUMIF('Measure and Project Input'!$P$10:$P$509,'Funding Input and Summary'!$A7,'Measure and Project Input'!$CL$10:$CL$509)&gt;0,"Error",""))</f>
        <v/>
      </c>
      <c r="AV7" s="112" t="str">
        <f t="shared" si="14"/>
        <v xml:space="preserve"> </v>
      </c>
      <c r="AW7" s="112" t="str">
        <f ca="1">IF(AND(C7="No",SUMIF('Measure and Project Input'!P$10:$P$509,'Funding Input and Summary'!$A7,'Measure and Project Input'!$BR$10:$BR$509)=0),1,"")</f>
        <v/>
      </c>
      <c r="AX7" s="100" t="str">
        <f ca="1">IF(A7="","",SUMIF('Measure and Project Input'!$P$10:$P$509,'Funding Input and Summary'!$A7,'Measure and Project Input'!$AA$10:$AA$509))</f>
        <v/>
      </c>
      <c r="AY7" s="64"/>
      <c r="AZ7" s="64"/>
      <c r="BA7" s="64"/>
      <c r="BB7" s="64"/>
    </row>
    <row r="8" spans="1:68" ht="15" x14ac:dyDescent="0.25">
      <c r="A8" s="91" t="str">
        <f ca="1">IF('Measure and Project Input'!$CE$5&lt;AB8,"",OFFSET('Measure and Project Input'!$P$9,MATCH(AB8,'Measure and Project Input'!$CE$10:$CE$509,0),0))</f>
        <v/>
      </c>
      <c r="B8" s="134" t="str">
        <f ca="1">IF(A8="","",OFFSET('Measure and Project Input'!$O$9,MATCH(AB8,'Measure and Project Input'!$CE$10:$CE$509,0),0))</f>
        <v/>
      </c>
      <c r="C8" s="132"/>
      <c r="D8" s="43"/>
      <c r="E8" s="31"/>
      <c r="F8" s="124"/>
      <c r="G8" s="126"/>
      <c r="H8" s="61" t="str">
        <f t="shared" ca="1" si="0"/>
        <v/>
      </c>
      <c r="I8" s="136" t="str">
        <f t="shared" ca="1" si="19"/>
        <v/>
      </c>
      <c r="J8" s="44" t="str">
        <f t="shared" si="1"/>
        <v/>
      </c>
      <c r="K8" s="92" t="str">
        <f ca="1">IF(A8="","",SUMIF('Measure and Project Input'!$P$10:$P$509,'Funding Input and Summary'!$A8,'Measure and Project Input'!$AB$10:$AB$509))</f>
        <v/>
      </c>
      <c r="L8" s="92" t="str">
        <f ca="1">IF(A8="","",SUMIF('Measure and Project Input'!$P$10:$P$509,'Funding Input and Summary'!$A8,'Measure and Project Input'!$BJ$10:$BJ$509))</f>
        <v/>
      </c>
      <c r="M8" s="92" t="str">
        <f t="shared" si="2"/>
        <v/>
      </c>
      <c r="N8" s="92" t="str">
        <f t="shared" si="15"/>
        <v/>
      </c>
      <c r="O8" s="93" t="str">
        <f t="shared" si="16"/>
        <v/>
      </c>
      <c r="P8" s="92" t="str">
        <f t="shared" si="3"/>
        <v xml:space="preserve"> </v>
      </c>
      <c r="Q8" s="94" t="str">
        <f ca="1">IF(A8="","",SUMIF('Measure and Project Input'!$P$10:$P$509,'Funding Input and Summary'!$A8,'Measure and Project Input'!$BN$10:$BN$509))</f>
        <v/>
      </c>
      <c r="R8" s="94" t="str">
        <f ca="1">IF(A8="","",SUMIF('Measure and Project Input'!$P$10:$P$509,'Funding Input and Summary'!A8,'Measure and Project Input'!$Z$10:$Z$509))</f>
        <v/>
      </c>
      <c r="S8" s="94" t="str">
        <f ca="1">IF(A8="","",SUMIF('Measure and Project Input'!$P$10:$P$509,'Funding Input and Summary'!A8,'Measure and Project Input'!$BO$10:$BO$509))</f>
        <v/>
      </c>
      <c r="T8" s="95" t="str">
        <f t="shared" ca="1" si="4"/>
        <v/>
      </c>
      <c r="U8" s="94" t="str">
        <f t="shared" ca="1" si="17"/>
        <v/>
      </c>
      <c r="V8" s="94" t="str">
        <f ca="1">IF(C8="no",0,IF(A8="","",SUMIF('Measure and Project Input'!$P$10:$P$509,'Funding Input and Summary'!$A8,'Measure and Project Input'!$BI$10:$BI$509)))</f>
        <v/>
      </c>
      <c r="W8" s="94" t="str">
        <f t="shared" ca="1" si="5"/>
        <v/>
      </c>
      <c r="X8" s="94" t="str">
        <f t="shared" ca="1" si="6"/>
        <v/>
      </c>
      <c r="Y8" s="94" t="str">
        <f t="shared" ca="1" si="18"/>
        <v/>
      </c>
      <c r="Z8" s="128" t="str">
        <f ca="1">IF(OR(AW8=1,A8="",'Measure and Project Input'!B13="",AX8="",'Measure and Project Input'!Y13=""),"",IFERROR(SUMIF('Measure and Project Input'!P$10:$P$509,'Funding Input and Summary'!$A8,'Measure and Project Input'!$Y$10:$Y$509)/SUMIF('Measure and Project Input'!P$10:$P$509,'Funding Input and Summary'!$A8,'Measure and Project Input'!$BR$10:$BR$509),0))</f>
        <v/>
      </c>
      <c r="AA8" s="204" t="str">
        <f ca="1">IF(OR(AW8=1,A8=""),"",SUMIF('Measure and Project Input'!$P$10:P$509,'Funding Input and Summary'!$A8,'Measure and Project Input'!$Z$10:$Z$509)/SUMIF('Measure and Project Input'!$P$10:P$509,'Funding Input and Summary'!$A8,'Measure and Project Input'!$BS$10:$BS$509))</f>
        <v/>
      </c>
      <c r="AB8" s="96">
        <v>4</v>
      </c>
      <c r="AC8" s="97">
        <f t="shared" ca="1" si="7"/>
        <v>1</v>
      </c>
      <c r="AD8" s="196"/>
      <c r="AE8" s="98" t="str">
        <f ca="1">IF('Measure and Project Input'!$CE$5&lt;AB8,"",OFFSET('Measure and Project Input'!$BV$10,MATCH(AB8,'Measure and Project Input'!$CE$10:$CE$509,0)-1,0))</f>
        <v/>
      </c>
      <c r="AF8" s="98" t="str">
        <f ca="1">IF('Measure and Project Input'!$CE$5&lt;AB8,"",OFFSET('Measure and Project Input'!$M$10,MATCH(AB8,'Measure and Project Input'!$CE$10:$CE$509,0)-1,0))</f>
        <v/>
      </c>
      <c r="AG8" s="98" t="str">
        <f ca="1">IF('Measure and Project Input'!$CE$5&lt;AB8,"",OFFSET('Measure and Project Input'!$Q$10,MATCH(AB8,'Measure and Project Input'!$CE$10:$CE$509,0)-1,0))</f>
        <v/>
      </c>
      <c r="AH8" s="138" t="str">
        <f t="shared" si="8"/>
        <v/>
      </c>
      <c r="AI8" s="99" t="str">
        <f t="shared" si="9"/>
        <v/>
      </c>
      <c r="AJ8" s="99" t="str">
        <f ca="1">IF(A8="","",IF(SUMIF('Measure and Project Input'!$P$10:$P$509,'Funding Input and Summary'!$A8,'Measure and Project Input'!$CG$10:$CG$509)&gt;0,"Error",""))</f>
        <v/>
      </c>
      <c r="AK8" s="147" t="str">
        <f t="shared" ca="1" si="10"/>
        <v/>
      </c>
      <c r="AL8" s="99"/>
      <c r="AM8" s="100" t="str">
        <f ca="1">IF(OR((A8=""),C8="No"),"",IF(SUMIF('Measure and Project Input'!$P$10:$P$509,'Funding Input and Summary'!$A8,'Measure and Project Input'!$CI$10:$CI$509)&gt;0,"Error",""))</f>
        <v/>
      </c>
      <c r="AN8" s="100" t="str">
        <f ca="1">IF(OR(C8="No",A8=""),"",IF(SUMIF('Measure and Project Input'!$P$10:$P$509,'Funding Input and Summary'!$A8,'Measure and Project Input'!$CH$10:$CH$509)&gt;0,"Error",""))</f>
        <v/>
      </c>
      <c r="AO8" s="100" t="str">
        <f ca="1">IF(OR((A8=""),C8="No"),"",IF(SUMIF('Measure and Project Input'!$P$10:$P$509,'Funding Input and Summary'!$A8,'Measure and Project Input'!$CJ$10:$CJ$509)&gt;0,"Error",""))</f>
        <v/>
      </c>
      <c r="AP8" s="100" t="str">
        <f ca="1">IF(A8="","",IF(SUMIF('Measure and Project Input'!$P$10:$P$509,'Funding Input and Summary'!$A8,'Measure and Project Input'!$CK$10:$CK$509)&gt;0,"Error",""))</f>
        <v/>
      </c>
      <c r="AQ8" s="100" t="str">
        <f t="shared" ca="1" si="11"/>
        <v/>
      </c>
      <c r="AR8" s="100" t="str">
        <f t="shared" ca="1" si="12"/>
        <v/>
      </c>
      <c r="AS8" s="100" t="str">
        <f t="shared" ca="1" si="13"/>
        <v/>
      </c>
      <c r="AT8" s="100"/>
      <c r="AU8" s="100" t="str">
        <f ca="1">IF(OR((A8=""),C8="No"),"",IF(SUMIF('Measure and Project Input'!$P$10:$P$509,'Funding Input and Summary'!$A8,'Measure and Project Input'!$CL$10:$CL$509)&gt;0,"Error",""))</f>
        <v/>
      </c>
      <c r="AV8" s="112" t="str">
        <f t="shared" si="14"/>
        <v xml:space="preserve"> </v>
      </c>
      <c r="AW8" s="112" t="str">
        <f ca="1">IF(AND(C8="No",SUMIF('Measure and Project Input'!P$10:$P$509,'Funding Input and Summary'!$A8,'Measure and Project Input'!$BR$10:$BR$509)=0),1,"")</f>
        <v/>
      </c>
      <c r="AX8" s="100" t="str">
        <f ca="1">IF(A8="","",SUMIF('Measure and Project Input'!$P$10:$P$509,'Funding Input and Summary'!$A8,'Measure and Project Input'!$AA$10:$AA$509))</f>
        <v/>
      </c>
      <c r="AY8" s="64"/>
      <c r="AZ8" s="64"/>
      <c r="BA8" s="64"/>
      <c r="BB8" s="64"/>
    </row>
    <row r="9" spans="1:68" ht="15" x14ac:dyDescent="0.25">
      <c r="A9" s="91" t="str">
        <f ca="1">IF('Measure and Project Input'!$CE$5&lt;AB9,"",OFFSET('Measure and Project Input'!$P$9,MATCH(AB9,'Measure and Project Input'!$CE$10:$CE$509,0),0))</f>
        <v/>
      </c>
      <c r="B9" s="134" t="str">
        <f ca="1">IF(A9="","",OFFSET('Measure and Project Input'!$O$9,MATCH(AB9,'Measure and Project Input'!$CE$10:$CE$509,0),0))</f>
        <v/>
      </c>
      <c r="C9" s="132"/>
      <c r="D9" s="43"/>
      <c r="E9" s="31"/>
      <c r="F9" s="124"/>
      <c r="G9" s="126"/>
      <c r="H9" s="61" t="str">
        <f t="shared" ca="1" si="0"/>
        <v/>
      </c>
      <c r="I9" s="136" t="str">
        <f t="shared" ca="1" si="19"/>
        <v/>
      </c>
      <c r="J9" s="44" t="str">
        <f t="shared" si="1"/>
        <v/>
      </c>
      <c r="K9" s="92" t="str">
        <f ca="1">IF(A9="","",SUMIF('Measure and Project Input'!$P$10:$P$509,'Funding Input and Summary'!$A9,'Measure and Project Input'!$AB$10:$AB$509))</f>
        <v/>
      </c>
      <c r="L9" s="92" t="str">
        <f ca="1">IF(A9="","",SUMIF('Measure and Project Input'!$P$10:$P$509,'Funding Input and Summary'!$A9,'Measure and Project Input'!$BJ$10:$BJ$509))</f>
        <v/>
      </c>
      <c r="M9" s="92" t="str">
        <f t="shared" si="2"/>
        <v/>
      </c>
      <c r="N9" s="92" t="str">
        <f t="shared" si="15"/>
        <v/>
      </c>
      <c r="O9" s="93" t="str">
        <f t="shared" si="16"/>
        <v/>
      </c>
      <c r="P9" s="92" t="str">
        <f t="shared" si="3"/>
        <v xml:space="preserve"> </v>
      </c>
      <c r="Q9" s="94" t="str">
        <f ca="1">IF(A9="","",SUMIF('Measure and Project Input'!$P$10:$P$509,'Funding Input and Summary'!$A9,'Measure and Project Input'!$BN$10:$BN$509))</f>
        <v/>
      </c>
      <c r="R9" s="94" t="str">
        <f ca="1">IF(A9="","",SUMIF('Measure and Project Input'!$P$10:$P$509,'Funding Input and Summary'!A9,'Measure and Project Input'!$Z$10:$Z$509))</f>
        <v/>
      </c>
      <c r="S9" s="94" t="str">
        <f ca="1">IF(A9="","",SUMIF('Measure and Project Input'!$P$10:$P$509,'Funding Input and Summary'!A9,'Measure and Project Input'!$BO$10:$BO$509))</f>
        <v/>
      </c>
      <c r="T9" s="95" t="str">
        <f t="shared" ca="1" si="4"/>
        <v/>
      </c>
      <c r="U9" s="94" t="str">
        <f t="shared" ca="1" si="17"/>
        <v/>
      </c>
      <c r="V9" s="94" t="str">
        <f ca="1">IF(C9="no",0,IF(A9="","",SUMIF('Measure and Project Input'!$P$10:$P$509,'Funding Input and Summary'!$A9,'Measure and Project Input'!$BI$10:$BI$509)))</f>
        <v/>
      </c>
      <c r="W9" s="94" t="str">
        <f t="shared" ca="1" si="5"/>
        <v/>
      </c>
      <c r="X9" s="94" t="str">
        <f t="shared" ca="1" si="6"/>
        <v/>
      </c>
      <c r="Y9" s="94" t="str">
        <f t="shared" ca="1" si="18"/>
        <v/>
      </c>
      <c r="Z9" s="128" t="str">
        <f ca="1">IF(OR(AW9=1,A9="",'Measure and Project Input'!B14="",AX9="",'Measure and Project Input'!Y14=""),"",IFERROR(SUMIF('Measure and Project Input'!P$10:$P$509,'Funding Input and Summary'!$A9,'Measure and Project Input'!$Y$10:$Y$509)/SUMIF('Measure and Project Input'!P$10:$P$509,'Funding Input and Summary'!$A9,'Measure and Project Input'!$BR$10:$BR$509),0))</f>
        <v/>
      </c>
      <c r="AA9" s="204" t="str">
        <f ca="1">IF(OR(AW9=1,A9=""),"",SUMIF('Measure and Project Input'!$P$10:P$509,'Funding Input and Summary'!$A9,'Measure and Project Input'!$Z$10:$Z$509)/SUMIF('Measure and Project Input'!$P$10:P$509,'Funding Input and Summary'!$A9,'Measure and Project Input'!$BS$10:$BS$509))</f>
        <v/>
      </c>
      <c r="AB9" s="96">
        <v>5</v>
      </c>
      <c r="AC9" s="97">
        <f t="shared" ca="1" si="7"/>
        <v>1</v>
      </c>
      <c r="AD9" s="196"/>
      <c r="AE9" s="98" t="str">
        <f ca="1">IF('Measure and Project Input'!$CE$5&lt;AB9,"",OFFSET('Measure and Project Input'!$BV$10,MATCH(AB9,'Measure and Project Input'!$CE$10:$CE$509,0)-1,0))</f>
        <v/>
      </c>
      <c r="AF9" s="98" t="str">
        <f ca="1">IF('Measure and Project Input'!$CE$5&lt;AB9,"",OFFSET('Measure and Project Input'!$M$10,MATCH(AB9,'Measure and Project Input'!$CE$10:$CE$509,0)-1,0))</f>
        <v/>
      </c>
      <c r="AG9" s="98" t="str">
        <f ca="1">IF('Measure and Project Input'!$CE$5&lt;AB9,"",OFFSET('Measure and Project Input'!$Q$10,MATCH(AB9,'Measure and Project Input'!$CE$10:$CE$509,0)-1,0))</f>
        <v/>
      </c>
      <c r="AH9" s="138" t="str">
        <f t="shared" si="8"/>
        <v/>
      </c>
      <c r="AI9" s="99" t="str">
        <f t="shared" si="9"/>
        <v/>
      </c>
      <c r="AJ9" s="99" t="str">
        <f ca="1">IF(A9="","",IF(SUMIF('Measure and Project Input'!$P$10:$P$509,'Funding Input and Summary'!$A9,'Measure and Project Input'!$CG$10:$CG$509)&gt;0,"Error",""))</f>
        <v/>
      </c>
      <c r="AK9" s="147" t="str">
        <f t="shared" ca="1" si="10"/>
        <v/>
      </c>
      <c r="AL9" s="99"/>
      <c r="AM9" s="100" t="str">
        <f ca="1">IF(OR((A9=""),C9="No"),"",IF(SUMIF('Measure and Project Input'!$P$10:$P$509,'Funding Input and Summary'!$A9,'Measure and Project Input'!$CI$10:$CI$509)&gt;0,"Error",""))</f>
        <v/>
      </c>
      <c r="AN9" s="100" t="str">
        <f ca="1">IF(OR(C9="No",A9=""),"",IF(SUMIF('Measure and Project Input'!$P$10:$P$509,'Funding Input and Summary'!$A9,'Measure and Project Input'!$CH$10:$CH$509)&gt;0,"Error",""))</f>
        <v/>
      </c>
      <c r="AO9" s="100" t="str">
        <f ca="1">IF(OR((A9=""),C9="No"),"",IF(SUMIF('Measure and Project Input'!$P$10:$P$509,'Funding Input and Summary'!$A9,'Measure and Project Input'!$CJ$10:$CJ$509)&gt;0,"Error",""))</f>
        <v/>
      </c>
      <c r="AP9" s="100" t="str">
        <f ca="1">IF(A9="","",IF(SUMIF('Measure and Project Input'!$P$10:$P$509,'Funding Input and Summary'!$A9,'Measure and Project Input'!$CK$10:$CK$509)&gt;0,"Error",""))</f>
        <v/>
      </c>
      <c r="AQ9" s="100" t="str">
        <f t="shared" ca="1" si="11"/>
        <v/>
      </c>
      <c r="AR9" s="100" t="str">
        <f t="shared" ca="1" si="12"/>
        <v/>
      </c>
      <c r="AS9" s="100" t="str">
        <f t="shared" ca="1" si="13"/>
        <v/>
      </c>
      <c r="AT9" s="100"/>
      <c r="AU9" s="100" t="str">
        <f ca="1">IF(OR((A9=""),C9="No"),"",IF(SUMIF('Measure and Project Input'!$P$10:$P$509,'Funding Input and Summary'!$A9,'Measure and Project Input'!$CL$10:$CL$509)&gt;0,"Error",""))</f>
        <v/>
      </c>
      <c r="AV9" s="112" t="str">
        <f t="shared" si="14"/>
        <v xml:space="preserve"> </v>
      </c>
      <c r="AW9" s="112" t="str">
        <f ca="1">IF(AND(C9="No",SUMIF('Measure and Project Input'!P$10:$P$509,'Funding Input and Summary'!$A9,'Measure and Project Input'!$BR$10:$BR$509)=0),1,"")</f>
        <v/>
      </c>
      <c r="AX9" s="100" t="str">
        <f ca="1">IF(A9="","",SUMIF('Measure and Project Input'!$P$10:$P$509,'Funding Input and Summary'!$A9,'Measure and Project Input'!$AA$10:$AA$509))</f>
        <v/>
      </c>
      <c r="AY9" s="64"/>
      <c r="AZ9" s="64"/>
      <c r="BA9" s="64"/>
      <c r="BB9" s="64"/>
    </row>
    <row r="10" spans="1:68" ht="15" x14ac:dyDescent="0.25">
      <c r="A10" s="91" t="str">
        <f ca="1">IF('Measure and Project Input'!$CE$5&lt;AB10,"",OFFSET('Measure and Project Input'!$P$9,MATCH(AB10,'Measure and Project Input'!$CE$10:$CE$509,0),0))</f>
        <v/>
      </c>
      <c r="B10" s="134" t="str">
        <f ca="1">IF(A10="","",OFFSET('Measure and Project Input'!$O$9,MATCH(AB10,'Measure and Project Input'!$CE$10:$CE$509,0),0))</f>
        <v/>
      </c>
      <c r="C10" s="132"/>
      <c r="D10" s="43"/>
      <c r="E10" s="31"/>
      <c r="F10" s="124"/>
      <c r="G10" s="126"/>
      <c r="H10" s="61" t="str">
        <f t="shared" ca="1" si="0"/>
        <v/>
      </c>
      <c r="I10" s="136" t="str">
        <f t="shared" ca="1" si="19"/>
        <v/>
      </c>
      <c r="J10" s="44" t="str">
        <f t="shared" si="1"/>
        <v/>
      </c>
      <c r="K10" s="92" t="str">
        <f ca="1">IF(A10="","",SUMIF('Measure and Project Input'!$P$10:$P$509,'Funding Input and Summary'!$A10,'Measure and Project Input'!$AB$10:$AB$509))</f>
        <v/>
      </c>
      <c r="L10" s="92" t="str">
        <f ca="1">IF(A10="","",SUMIF('Measure and Project Input'!$P$10:$P$509,'Funding Input and Summary'!$A10,'Measure and Project Input'!$BJ$10:$BJ$509))</f>
        <v/>
      </c>
      <c r="M10" s="92" t="str">
        <f t="shared" si="2"/>
        <v/>
      </c>
      <c r="N10" s="92" t="str">
        <f t="shared" si="15"/>
        <v/>
      </c>
      <c r="O10" s="93" t="str">
        <f t="shared" si="16"/>
        <v/>
      </c>
      <c r="P10" s="92" t="str">
        <f t="shared" si="3"/>
        <v xml:space="preserve"> </v>
      </c>
      <c r="Q10" s="94" t="str">
        <f ca="1">IF(A10="","",SUMIF('Measure and Project Input'!$P$10:$P$509,'Funding Input and Summary'!$A10,'Measure and Project Input'!$BN$10:$BN$509))</f>
        <v/>
      </c>
      <c r="R10" s="94" t="str">
        <f ca="1">IF(A10="","",SUMIF('Measure and Project Input'!$P$10:$P$509,'Funding Input and Summary'!A10,'Measure and Project Input'!$Z$10:$Z$509))</f>
        <v/>
      </c>
      <c r="S10" s="94" t="str">
        <f ca="1">IF(A10="","",SUMIF('Measure and Project Input'!$P$10:$P$509,'Funding Input and Summary'!A10,'Measure and Project Input'!$BO$10:$BO$509))</f>
        <v/>
      </c>
      <c r="T10" s="95" t="str">
        <f t="shared" ca="1" si="4"/>
        <v/>
      </c>
      <c r="U10" s="94" t="str">
        <f t="shared" ca="1" si="17"/>
        <v/>
      </c>
      <c r="V10" s="94" t="str">
        <f ca="1">IF(C10="no",0,IF(A10="","",SUMIF('Measure and Project Input'!$P$10:$P$509,'Funding Input and Summary'!$A10,'Measure and Project Input'!$BI$10:$BI$509)))</f>
        <v/>
      </c>
      <c r="W10" s="94" t="str">
        <f t="shared" ca="1" si="5"/>
        <v/>
      </c>
      <c r="X10" s="94" t="str">
        <f t="shared" ca="1" si="6"/>
        <v/>
      </c>
      <c r="Y10" s="94" t="str">
        <f t="shared" ca="1" si="18"/>
        <v/>
      </c>
      <c r="Z10" s="128" t="str">
        <f ca="1">IF(OR(AW10=1,A10="",'Measure and Project Input'!B15="",AX10="",'Measure and Project Input'!Y15=""),"",IFERROR(SUMIF('Measure and Project Input'!P$10:$P$509,'Funding Input and Summary'!$A10,'Measure and Project Input'!$Y$10:$Y$509)/SUMIF('Measure and Project Input'!P$10:$P$509,'Funding Input and Summary'!$A10,'Measure and Project Input'!$BR$10:$BR$509),0))</f>
        <v/>
      </c>
      <c r="AA10" s="204" t="str">
        <f ca="1">IF(OR(AW10=1,A10=""),"",SUMIF('Measure and Project Input'!$P$10:P$509,'Funding Input and Summary'!$A10,'Measure and Project Input'!$Z$10:$Z$509)/SUMIF('Measure and Project Input'!$P$10:P$509,'Funding Input and Summary'!$A10,'Measure and Project Input'!$BS$10:$BS$509))</f>
        <v/>
      </c>
      <c r="AB10" s="96">
        <v>6</v>
      </c>
      <c r="AC10" s="97">
        <f t="shared" ca="1" si="7"/>
        <v>1</v>
      </c>
      <c r="AD10" s="196"/>
      <c r="AE10" s="98" t="str">
        <f ca="1">IF('Measure and Project Input'!$CE$5&lt;AB10,"",OFFSET('Measure and Project Input'!$BV$10,MATCH(AB10,'Measure and Project Input'!$CE$10:$CE$509,0)-1,0))</f>
        <v/>
      </c>
      <c r="AF10" s="98" t="str">
        <f ca="1">IF('Measure and Project Input'!$CE$5&lt;AB10,"",OFFSET('Measure and Project Input'!$M$10,MATCH(AB10,'Measure and Project Input'!$CE$10:$CE$509,0)-1,0))</f>
        <v/>
      </c>
      <c r="AG10" s="98" t="str">
        <f ca="1">IF('Measure and Project Input'!$CE$5&lt;AB10,"",OFFSET('Measure and Project Input'!$Q$10,MATCH(AB10,'Measure and Project Input'!$CE$10:$CE$509,0)-1,0))</f>
        <v/>
      </c>
      <c r="AH10" s="138" t="str">
        <f t="shared" si="8"/>
        <v/>
      </c>
      <c r="AI10" s="99" t="str">
        <f t="shared" si="9"/>
        <v/>
      </c>
      <c r="AJ10" s="99" t="str">
        <f ca="1">IF(A10="","",IF(SUMIF('Measure and Project Input'!$P$10:$P$509,'Funding Input and Summary'!$A10,'Measure and Project Input'!$CG$10:$CG$509)&gt;0,"Error",""))</f>
        <v/>
      </c>
      <c r="AK10" s="147" t="str">
        <f t="shared" ca="1" si="10"/>
        <v/>
      </c>
      <c r="AL10" s="99"/>
      <c r="AM10" s="100" t="str">
        <f ca="1">IF(OR((A10=""),C10="No"),"",IF(SUMIF('Measure and Project Input'!$P$10:$P$509,'Funding Input and Summary'!$A10,'Measure and Project Input'!$CI$10:$CI$509)&gt;0,"Error",""))</f>
        <v/>
      </c>
      <c r="AN10" s="100" t="str">
        <f ca="1">IF(OR(C10="No",A10=""),"",IF(SUMIF('Measure and Project Input'!$P$10:$P$509,'Funding Input and Summary'!$A10,'Measure and Project Input'!$CH$10:$CH$509)&gt;0,"Error",""))</f>
        <v/>
      </c>
      <c r="AO10" s="100" t="str">
        <f ca="1">IF(OR((A10=""),C10="No"),"",IF(SUMIF('Measure and Project Input'!$P$10:$P$509,'Funding Input and Summary'!$A10,'Measure and Project Input'!$CJ$10:$CJ$509)&gt;0,"Error",""))</f>
        <v/>
      </c>
      <c r="AP10" s="100" t="str">
        <f ca="1">IF(A10="","",IF(SUMIF('Measure and Project Input'!$P$10:$P$509,'Funding Input and Summary'!$A10,'Measure and Project Input'!$CK$10:$CK$509)&gt;0,"Error",""))</f>
        <v/>
      </c>
      <c r="AQ10" s="100" t="str">
        <f t="shared" ca="1" si="11"/>
        <v/>
      </c>
      <c r="AR10" s="100" t="str">
        <f t="shared" ca="1" si="12"/>
        <v/>
      </c>
      <c r="AS10" s="100" t="str">
        <f t="shared" ca="1" si="13"/>
        <v/>
      </c>
      <c r="AT10" s="100"/>
      <c r="AU10" s="100" t="str">
        <f ca="1">IF(OR((A10=""),C10="No"),"",IF(SUMIF('Measure and Project Input'!$P$10:$P$509,'Funding Input and Summary'!$A10,'Measure and Project Input'!$CL$10:$CL$509)&gt;0,"Error",""))</f>
        <v/>
      </c>
      <c r="AV10" s="112" t="str">
        <f t="shared" si="14"/>
        <v xml:space="preserve"> </v>
      </c>
      <c r="AW10" s="112" t="str">
        <f ca="1">IF(AND(C10="No",SUMIF('Measure and Project Input'!P$10:$P$509,'Funding Input and Summary'!$A10,'Measure and Project Input'!$BR$10:$BR$509)=0),1,"")</f>
        <v/>
      </c>
      <c r="AX10" s="100" t="str">
        <f ca="1">IF(A10="","",SUMIF('Measure and Project Input'!$P$10:$P$509,'Funding Input and Summary'!$A10,'Measure and Project Input'!$AA$10:$AA$509))</f>
        <v/>
      </c>
      <c r="AY10" s="64"/>
      <c r="AZ10" s="64"/>
      <c r="BA10" s="64"/>
      <c r="BB10" s="64"/>
    </row>
    <row r="11" spans="1:68" ht="15" x14ac:dyDescent="0.25">
      <c r="A11" s="91" t="str">
        <f ca="1">IF('Measure and Project Input'!$CE$5&lt;AB11,"",OFFSET('Measure and Project Input'!$P$9,MATCH(AB11,'Measure and Project Input'!$CE$10:$CE$509,0),0))</f>
        <v/>
      </c>
      <c r="B11" s="134" t="str">
        <f ca="1">IF(A11="","",OFFSET('Measure and Project Input'!$O$9,MATCH(AB11,'Measure and Project Input'!$CE$10:$CE$509,0),0))</f>
        <v/>
      </c>
      <c r="C11" s="132"/>
      <c r="D11" s="43"/>
      <c r="E11" s="31"/>
      <c r="F11" s="124"/>
      <c r="G11" s="126"/>
      <c r="H11" s="61" t="str">
        <f t="shared" ca="1" si="0"/>
        <v/>
      </c>
      <c r="I11" s="136" t="str">
        <f t="shared" ca="1" si="19"/>
        <v/>
      </c>
      <c r="J11" s="44" t="str">
        <f t="shared" si="1"/>
        <v/>
      </c>
      <c r="K11" s="92" t="str">
        <f ca="1">IF(A11="","",SUMIF('Measure and Project Input'!$P$10:$P$509,'Funding Input and Summary'!$A11,'Measure and Project Input'!$AB$10:$AB$509))</f>
        <v/>
      </c>
      <c r="L11" s="92" t="str">
        <f ca="1">IF(A11="","",SUMIF('Measure and Project Input'!$P$10:$P$509,'Funding Input and Summary'!$A11,'Measure and Project Input'!$BJ$10:$BJ$509))</f>
        <v/>
      </c>
      <c r="M11" s="92" t="str">
        <f t="shared" si="2"/>
        <v/>
      </c>
      <c r="N11" s="92" t="str">
        <f t="shared" si="15"/>
        <v/>
      </c>
      <c r="O11" s="93" t="str">
        <f t="shared" si="16"/>
        <v/>
      </c>
      <c r="P11" s="92" t="str">
        <f t="shared" si="3"/>
        <v xml:space="preserve"> </v>
      </c>
      <c r="Q11" s="94" t="str">
        <f ca="1">IF(A11="","",SUMIF('Measure and Project Input'!$P$10:$P$509,'Funding Input and Summary'!$A11,'Measure and Project Input'!$BN$10:$BN$509))</f>
        <v/>
      </c>
      <c r="R11" s="94" t="str">
        <f ca="1">IF(A11="","",SUMIF('Measure and Project Input'!$P$10:$P$509,'Funding Input and Summary'!A11,'Measure and Project Input'!$Z$10:$Z$509))</f>
        <v/>
      </c>
      <c r="S11" s="94" t="str">
        <f ca="1">IF(A11="","",SUMIF('Measure and Project Input'!$P$10:$P$509,'Funding Input and Summary'!A11,'Measure and Project Input'!$BO$10:$BO$509))</f>
        <v/>
      </c>
      <c r="T11" s="95" t="str">
        <f t="shared" ca="1" si="4"/>
        <v/>
      </c>
      <c r="U11" s="94" t="str">
        <f t="shared" ca="1" si="17"/>
        <v/>
      </c>
      <c r="V11" s="94" t="str">
        <f ca="1">IF(C11="no",0,IF(A11="","",SUMIF('Measure and Project Input'!$P$10:$P$509,'Funding Input and Summary'!$A11,'Measure and Project Input'!$BI$10:$BI$509)))</f>
        <v/>
      </c>
      <c r="W11" s="94" t="str">
        <f t="shared" ca="1" si="5"/>
        <v/>
      </c>
      <c r="X11" s="94" t="str">
        <f t="shared" ca="1" si="6"/>
        <v/>
      </c>
      <c r="Y11" s="94" t="str">
        <f t="shared" ca="1" si="18"/>
        <v/>
      </c>
      <c r="Z11" s="128" t="str">
        <f ca="1">IF(OR(AW11=1,A11="",'Measure and Project Input'!B16="",AX11="",'Measure and Project Input'!Y16=""),"",IFERROR(SUMIF('Measure and Project Input'!P$10:$P$509,'Funding Input and Summary'!$A11,'Measure and Project Input'!$Y$10:$Y$509)/SUMIF('Measure and Project Input'!P$10:$P$509,'Funding Input and Summary'!$A11,'Measure and Project Input'!$BR$10:$BR$509),0))</f>
        <v/>
      </c>
      <c r="AA11" s="204" t="str">
        <f ca="1">IF(OR(AW11=1,A11=""),"",SUMIF('Measure and Project Input'!$P$10:P$509,'Funding Input and Summary'!$A11,'Measure and Project Input'!$Z$10:$Z$509)/SUMIF('Measure and Project Input'!$P$10:P$509,'Funding Input and Summary'!$A11,'Measure and Project Input'!$BS$10:$BS$509))</f>
        <v/>
      </c>
      <c r="AB11" s="96">
        <v>7</v>
      </c>
      <c r="AC11" s="97">
        <f t="shared" ca="1" si="7"/>
        <v>1</v>
      </c>
      <c r="AD11" s="196"/>
      <c r="AE11" s="98" t="str">
        <f ca="1">IF('Measure and Project Input'!$CE$5&lt;AB11,"",OFFSET('Measure and Project Input'!$BV$10,MATCH(AB11,'Measure and Project Input'!$CE$10:$CE$509,0)-1,0))</f>
        <v/>
      </c>
      <c r="AF11" s="98" t="str">
        <f ca="1">IF('Measure and Project Input'!$CE$5&lt;AB11,"",OFFSET('Measure and Project Input'!$M$10,MATCH(AB11,'Measure and Project Input'!$CE$10:$CE$509,0)-1,0))</f>
        <v/>
      </c>
      <c r="AG11" s="98" t="str">
        <f ca="1">IF('Measure and Project Input'!$CE$5&lt;AB11,"",OFFSET('Measure and Project Input'!$Q$10,MATCH(AB11,'Measure and Project Input'!$CE$10:$CE$509,0)-1,0))</f>
        <v/>
      </c>
      <c r="AH11" s="138" t="str">
        <f t="shared" si="8"/>
        <v/>
      </c>
      <c r="AI11" s="99" t="str">
        <f t="shared" si="9"/>
        <v/>
      </c>
      <c r="AJ11" s="99" t="str">
        <f ca="1">IF(A11="","",IF(SUMIF('Measure and Project Input'!$P$10:$P$509,'Funding Input and Summary'!$A11,'Measure and Project Input'!$CG$10:$CG$509)&gt;0,"Error",""))</f>
        <v/>
      </c>
      <c r="AK11" s="147" t="str">
        <f t="shared" ca="1" si="10"/>
        <v/>
      </c>
      <c r="AL11" s="99"/>
      <c r="AM11" s="100" t="str">
        <f ca="1">IF(OR((A11=""),C11="No"),"",IF(SUMIF('Measure and Project Input'!$P$10:$P$509,'Funding Input and Summary'!$A11,'Measure and Project Input'!$CI$10:$CI$509)&gt;0,"Error",""))</f>
        <v/>
      </c>
      <c r="AN11" s="100" t="str">
        <f ca="1">IF(OR(C11="No",A11=""),"",IF(SUMIF('Measure and Project Input'!$P$10:$P$509,'Funding Input and Summary'!$A11,'Measure and Project Input'!$CH$10:$CH$509)&gt;0,"Error",""))</f>
        <v/>
      </c>
      <c r="AO11" s="100" t="str">
        <f ca="1">IF(OR((A11=""),C11="No"),"",IF(SUMIF('Measure and Project Input'!$P$10:$P$509,'Funding Input and Summary'!$A11,'Measure and Project Input'!$CJ$10:$CJ$509)&gt;0,"Error",""))</f>
        <v/>
      </c>
      <c r="AP11" s="100" t="str">
        <f ca="1">IF(A11="","",IF(SUMIF('Measure and Project Input'!$P$10:$P$509,'Funding Input and Summary'!$A11,'Measure and Project Input'!$CK$10:$CK$509)&gt;0,"Error",""))</f>
        <v/>
      </c>
      <c r="AQ11" s="100" t="str">
        <f t="shared" ca="1" si="11"/>
        <v/>
      </c>
      <c r="AR11" s="100" t="str">
        <f t="shared" ca="1" si="12"/>
        <v/>
      </c>
      <c r="AS11" s="100" t="str">
        <f t="shared" ca="1" si="13"/>
        <v/>
      </c>
      <c r="AT11" s="100"/>
      <c r="AU11" s="100" t="str">
        <f ca="1">IF(OR((A11=""),C11="No"),"",IF(SUMIF('Measure and Project Input'!$P$10:$P$509,'Funding Input and Summary'!$A11,'Measure and Project Input'!$CL$10:$CL$509)&gt;0,"Error",""))</f>
        <v/>
      </c>
      <c r="AV11" s="112" t="str">
        <f t="shared" si="14"/>
        <v xml:space="preserve"> </v>
      </c>
      <c r="AW11" s="112" t="str">
        <f ca="1">IF(AND(C11="No",SUMIF('Measure and Project Input'!P$10:$P$509,'Funding Input and Summary'!$A11,'Measure and Project Input'!$BR$10:$BR$509)=0),1,"")</f>
        <v/>
      </c>
      <c r="AX11" s="100" t="str">
        <f ca="1">IF(A11="","",SUMIF('Measure and Project Input'!$P$10:$P$509,'Funding Input and Summary'!$A11,'Measure and Project Input'!$AA$10:$AA$509))</f>
        <v/>
      </c>
      <c r="AY11" s="64"/>
      <c r="AZ11" s="64"/>
      <c r="BA11" s="64"/>
      <c r="BB11" s="64"/>
    </row>
    <row r="12" spans="1:68" ht="15" x14ac:dyDescent="0.25">
      <c r="A12" s="91" t="str">
        <f ca="1">IF('Measure and Project Input'!$CE$5&lt;AB12,"",OFFSET('Measure and Project Input'!$P$9,MATCH(AB12,'Measure and Project Input'!$CE$10:$CE$509,0),0))</f>
        <v/>
      </c>
      <c r="B12" s="134" t="str">
        <f ca="1">IF(A12="","",OFFSET('Measure and Project Input'!$O$9,MATCH(AB12,'Measure and Project Input'!$CE$10:$CE$509,0),0))</f>
        <v/>
      </c>
      <c r="C12" s="132"/>
      <c r="D12" s="43"/>
      <c r="E12" s="31"/>
      <c r="F12" s="124"/>
      <c r="G12" s="126"/>
      <c r="H12" s="61" t="str">
        <f t="shared" ca="1" si="0"/>
        <v/>
      </c>
      <c r="I12" s="136" t="str">
        <f t="shared" ca="1" si="19"/>
        <v/>
      </c>
      <c r="J12" s="44" t="str">
        <f t="shared" si="1"/>
        <v/>
      </c>
      <c r="K12" s="92" t="str">
        <f ca="1">IF(A12="","",SUMIF('Measure and Project Input'!$P$10:$P$509,'Funding Input and Summary'!$A12,'Measure and Project Input'!$AB$10:$AB$509))</f>
        <v/>
      </c>
      <c r="L12" s="92" t="str">
        <f ca="1">IF(A12="","",SUMIF('Measure and Project Input'!$P$10:$P$509,'Funding Input and Summary'!$A12,'Measure and Project Input'!$BJ$10:$BJ$509))</f>
        <v/>
      </c>
      <c r="M12" s="92" t="str">
        <f t="shared" si="2"/>
        <v/>
      </c>
      <c r="N12" s="92" t="str">
        <f t="shared" si="15"/>
        <v/>
      </c>
      <c r="O12" s="93" t="str">
        <f t="shared" si="16"/>
        <v/>
      </c>
      <c r="P12" s="92" t="str">
        <f t="shared" si="3"/>
        <v xml:space="preserve"> </v>
      </c>
      <c r="Q12" s="94" t="str">
        <f ca="1">IF(A12="","",SUMIF('Measure and Project Input'!$P$10:$P$509,'Funding Input and Summary'!$A12,'Measure and Project Input'!$BN$10:$BN$509))</f>
        <v/>
      </c>
      <c r="R12" s="94" t="str">
        <f ca="1">IF(A12="","",SUMIF('Measure and Project Input'!$P$10:$P$509,'Funding Input and Summary'!A12,'Measure and Project Input'!$Z$10:$Z$509))</f>
        <v/>
      </c>
      <c r="S12" s="94" t="str">
        <f ca="1">IF(A12="","",SUMIF('Measure and Project Input'!$P$10:$P$509,'Funding Input and Summary'!A12,'Measure and Project Input'!$BO$10:$BO$509))</f>
        <v/>
      </c>
      <c r="T12" s="95" t="str">
        <f t="shared" ca="1" si="4"/>
        <v/>
      </c>
      <c r="U12" s="94" t="str">
        <f t="shared" ca="1" si="17"/>
        <v/>
      </c>
      <c r="V12" s="94" t="str">
        <f ca="1">IF(C12="no",0,IF(A12="","",SUMIF('Measure and Project Input'!$P$10:$P$509,'Funding Input and Summary'!$A12,'Measure and Project Input'!$BI$10:$BI$509)))</f>
        <v/>
      </c>
      <c r="W12" s="94" t="str">
        <f t="shared" ca="1" si="5"/>
        <v/>
      </c>
      <c r="X12" s="94" t="str">
        <f t="shared" ca="1" si="6"/>
        <v/>
      </c>
      <c r="Y12" s="94" t="str">
        <f t="shared" ca="1" si="18"/>
        <v/>
      </c>
      <c r="Z12" s="128" t="str">
        <f ca="1">IF(OR(AW12=1,A12="",'Measure and Project Input'!B17="",AX12="",'Measure and Project Input'!Y17=""),"",IFERROR(SUMIF('Measure and Project Input'!P$10:$P$509,'Funding Input and Summary'!$A12,'Measure and Project Input'!$Y$10:$Y$509)/SUMIF('Measure and Project Input'!P$10:$P$509,'Funding Input and Summary'!$A12,'Measure and Project Input'!$BR$10:$BR$509),0))</f>
        <v/>
      </c>
      <c r="AA12" s="204" t="str">
        <f ca="1">IF(OR(AW12=1,A12=""),"",SUMIF('Measure and Project Input'!$P$10:P$509,'Funding Input and Summary'!$A12,'Measure and Project Input'!$Z$10:$Z$509)/SUMIF('Measure and Project Input'!$P$10:P$509,'Funding Input and Summary'!$A12,'Measure and Project Input'!$BS$10:$BS$509))</f>
        <v/>
      </c>
      <c r="AB12" s="96">
        <v>8</v>
      </c>
      <c r="AC12" s="97">
        <f t="shared" ca="1" si="7"/>
        <v>1</v>
      </c>
      <c r="AD12" s="196"/>
      <c r="AE12" s="98" t="str">
        <f ca="1">IF('Measure and Project Input'!$CE$5&lt;AB12,"",OFFSET('Measure and Project Input'!$BV$10,MATCH(AB12,'Measure and Project Input'!$CE$10:$CE$509,0)-1,0))</f>
        <v/>
      </c>
      <c r="AF12" s="98" t="str">
        <f ca="1">IF('Measure and Project Input'!$CE$5&lt;AB12,"",OFFSET('Measure and Project Input'!$M$10,MATCH(AB12,'Measure and Project Input'!$CE$10:$CE$509,0)-1,0))</f>
        <v/>
      </c>
      <c r="AG12" s="98" t="str">
        <f ca="1">IF('Measure and Project Input'!$CE$5&lt;AB12,"",OFFSET('Measure and Project Input'!$Q$10,MATCH(AB12,'Measure and Project Input'!$CE$10:$CE$509,0)-1,0))</f>
        <v/>
      </c>
      <c r="AH12" s="138" t="str">
        <f t="shared" si="8"/>
        <v/>
      </c>
      <c r="AI12" s="99" t="str">
        <f t="shared" si="9"/>
        <v/>
      </c>
      <c r="AJ12" s="99" t="str">
        <f ca="1">IF(A12="","",IF(SUMIF('Measure and Project Input'!$P$10:$P$509,'Funding Input and Summary'!$A12,'Measure and Project Input'!$CG$10:$CG$509)&gt;0,"Error",""))</f>
        <v/>
      </c>
      <c r="AK12" s="147" t="str">
        <f t="shared" ca="1" si="10"/>
        <v/>
      </c>
      <c r="AL12" s="99"/>
      <c r="AM12" s="100" t="str">
        <f ca="1">IF(OR((A12=""),C12="No"),"",IF(SUMIF('Measure and Project Input'!$P$10:$P$509,'Funding Input and Summary'!$A12,'Measure and Project Input'!$CI$10:$CI$509)&gt;0,"Error",""))</f>
        <v/>
      </c>
      <c r="AN12" s="100" t="str">
        <f ca="1">IF(OR(C12="No",A12=""),"",IF(SUMIF('Measure and Project Input'!$P$10:$P$509,'Funding Input and Summary'!$A12,'Measure and Project Input'!$CH$10:$CH$509)&gt;0,"Error",""))</f>
        <v/>
      </c>
      <c r="AO12" s="100" t="str">
        <f ca="1">IF(OR((A12=""),C12="No"),"",IF(SUMIF('Measure and Project Input'!$P$10:$P$509,'Funding Input and Summary'!$A12,'Measure and Project Input'!$CJ$10:$CJ$509)&gt;0,"Error",""))</f>
        <v/>
      </c>
      <c r="AP12" s="100" t="str">
        <f ca="1">IF(A12="","",IF(SUMIF('Measure and Project Input'!$P$10:$P$509,'Funding Input and Summary'!$A12,'Measure and Project Input'!$CK$10:$CK$509)&gt;0,"Error",""))</f>
        <v/>
      </c>
      <c r="AQ12" s="100" t="str">
        <f t="shared" ca="1" si="11"/>
        <v/>
      </c>
      <c r="AR12" s="100" t="str">
        <f t="shared" ca="1" si="12"/>
        <v/>
      </c>
      <c r="AS12" s="100" t="str">
        <f t="shared" ca="1" si="13"/>
        <v/>
      </c>
      <c r="AT12" s="100"/>
      <c r="AU12" s="100" t="str">
        <f ca="1">IF(OR((A12=""),C12="No"),"",IF(SUMIF('Measure and Project Input'!$P$10:$P$509,'Funding Input and Summary'!$A12,'Measure and Project Input'!$CL$10:$CL$509)&gt;0,"Error",""))</f>
        <v/>
      </c>
      <c r="AV12" s="112" t="str">
        <f t="shared" si="14"/>
        <v xml:space="preserve"> </v>
      </c>
      <c r="AW12" s="112" t="str">
        <f ca="1">IF(AND(C12="No",SUMIF('Measure and Project Input'!P$10:$P$509,'Funding Input and Summary'!$A12,'Measure and Project Input'!$BR$10:$BR$509)=0),1,"")</f>
        <v/>
      </c>
      <c r="AX12" s="100" t="str">
        <f ca="1">IF(A12="","",SUMIF('Measure and Project Input'!$P$10:$P$509,'Funding Input and Summary'!$A12,'Measure and Project Input'!$AA$10:$AA$509))</f>
        <v/>
      </c>
      <c r="AY12" s="64"/>
      <c r="AZ12" s="64"/>
      <c r="BA12" s="64"/>
      <c r="BB12" s="64"/>
    </row>
    <row r="13" spans="1:68" ht="15" x14ac:dyDescent="0.25">
      <c r="A13" s="91" t="str">
        <f ca="1">IF('Measure and Project Input'!$CE$5&lt;AB13,"",OFFSET('Measure and Project Input'!$P$9,MATCH(AB13,'Measure and Project Input'!$CE$10:$CE$509,0),0))</f>
        <v/>
      </c>
      <c r="B13" s="134" t="str">
        <f ca="1">IF(A13="","",OFFSET('Measure and Project Input'!$O$9,MATCH(AB13,'Measure and Project Input'!$CE$10:$CE$509,0),0))</f>
        <v/>
      </c>
      <c r="C13" s="132"/>
      <c r="D13" s="43"/>
      <c r="E13" s="31"/>
      <c r="F13" s="124"/>
      <c r="G13" s="126"/>
      <c r="H13" s="61" t="str">
        <f t="shared" ca="1" si="0"/>
        <v/>
      </c>
      <c r="I13" s="136" t="str">
        <f t="shared" ca="1" si="19"/>
        <v/>
      </c>
      <c r="J13" s="44" t="str">
        <f t="shared" si="1"/>
        <v/>
      </c>
      <c r="K13" s="92" t="str">
        <f ca="1">IF(A13="","",SUMIF('Measure and Project Input'!$P$10:$P$509,'Funding Input and Summary'!$A13,'Measure and Project Input'!$AB$10:$AB$509))</f>
        <v/>
      </c>
      <c r="L13" s="92" t="str">
        <f ca="1">IF(A13="","",SUMIF('Measure and Project Input'!$P$10:$P$509,'Funding Input and Summary'!$A13,'Measure and Project Input'!$BJ$10:$BJ$509))</f>
        <v/>
      </c>
      <c r="M13" s="92" t="str">
        <f t="shared" si="2"/>
        <v/>
      </c>
      <c r="N13" s="92" t="str">
        <f t="shared" si="15"/>
        <v/>
      </c>
      <c r="O13" s="93" t="str">
        <f t="shared" si="16"/>
        <v/>
      </c>
      <c r="P13" s="92" t="str">
        <f t="shared" si="3"/>
        <v xml:space="preserve"> </v>
      </c>
      <c r="Q13" s="94" t="str">
        <f ca="1">IF(A13="","",SUMIF('Measure and Project Input'!$P$10:$P$509,'Funding Input and Summary'!$A13,'Measure and Project Input'!$BN$10:$BN$509))</f>
        <v/>
      </c>
      <c r="R13" s="94" t="str">
        <f ca="1">IF(A13="","",SUMIF('Measure and Project Input'!$P$10:$P$509,'Funding Input and Summary'!A13,'Measure and Project Input'!$Z$10:$Z$509))</f>
        <v/>
      </c>
      <c r="S13" s="94" t="str">
        <f ca="1">IF(A13="","",SUMIF('Measure and Project Input'!$P$10:$P$509,'Funding Input and Summary'!A13,'Measure and Project Input'!$BO$10:$BO$509))</f>
        <v/>
      </c>
      <c r="T13" s="95" t="str">
        <f t="shared" ca="1" si="4"/>
        <v/>
      </c>
      <c r="U13" s="94" t="str">
        <f t="shared" ca="1" si="17"/>
        <v/>
      </c>
      <c r="V13" s="94" t="str">
        <f ca="1">IF(C13="no",0,IF(A13="","",SUMIF('Measure and Project Input'!$P$10:$P$509,'Funding Input and Summary'!$A13,'Measure and Project Input'!$BI$10:$BI$509)))</f>
        <v/>
      </c>
      <c r="W13" s="94" t="str">
        <f t="shared" ca="1" si="5"/>
        <v/>
      </c>
      <c r="X13" s="94" t="str">
        <f t="shared" ca="1" si="6"/>
        <v/>
      </c>
      <c r="Y13" s="94" t="str">
        <f t="shared" ca="1" si="18"/>
        <v/>
      </c>
      <c r="Z13" s="128" t="str">
        <f ca="1">IF(OR(AW13=1,A13="",'Measure and Project Input'!B18="",AX13="",'Measure and Project Input'!Y18=""),"",IFERROR(SUMIF('Measure and Project Input'!P$10:$P$509,'Funding Input and Summary'!$A13,'Measure and Project Input'!$Y$10:$Y$509)/SUMIF('Measure and Project Input'!P$10:$P$509,'Funding Input and Summary'!$A13,'Measure and Project Input'!$BR$10:$BR$509),0))</f>
        <v/>
      </c>
      <c r="AA13" s="204" t="str">
        <f ca="1">IF(OR(AW13=1,A13=""),"",SUMIF('Measure and Project Input'!$P$10:P$509,'Funding Input and Summary'!$A13,'Measure and Project Input'!$Z$10:$Z$509)/SUMIF('Measure and Project Input'!$P$10:P$509,'Funding Input and Summary'!$A13,'Measure and Project Input'!$BS$10:$BS$509))</f>
        <v/>
      </c>
      <c r="AB13" s="96">
        <v>9</v>
      </c>
      <c r="AC13" s="97">
        <f t="shared" ca="1" si="7"/>
        <v>1</v>
      </c>
      <c r="AD13" s="196"/>
      <c r="AE13" s="98" t="str">
        <f ca="1">IF('Measure and Project Input'!$CE$5&lt;AB13,"",OFFSET('Measure and Project Input'!$BV$10,MATCH(AB13,'Measure and Project Input'!$CE$10:$CE$509,0)-1,0))</f>
        <v/>
      </c>
      <c r="AF13" s="98" t="str">
        <f ca="1">IF('Measure and Project Input'!$CE$5&lt;AB13,"",OFFSET('Measure and Project Input'!$M$10,MATCH(AB13,'Measure and Project Input'!$CE$10:$CE$509,0)-1,0))</f>
        <v/>
      </c>
      <c r="AG13" s="98" t="str">
        <f ca="1">IF('Measure and Project Input'!$CE$5&lt;AB13,"",OFFSET('Measure and Project Input'!$Q$10,MATCH(AB13,'Measure and Project Input'!$CE$10:$CE$509,0)-1,0))</f>
        <v/>
      </c>
      <c r="AH13" s="138" t="str">
        <f t="shared" si="8"/>
        <v/>
      </c>
      <c r="AI13" s="99" t="str">
        <f t="shared" si="9"/>
        <v/>
      </c>
      <c r="AJ13" s="99" t="str">
        <f ca="1">IF(A13="","",IF(SUMIF('Measure and Project Input'!$P$10:$P$509,'Funding Input and Summary'!$A13,'Measure and Project Input'!$CG$10:$CG$509)&gt;0,"Error",""))</f>
        <v/>
      </c>
      <c r="AK13" s="147" t="str">
        <f t="shared" ca="1" si="10"/>
        <v/>
      </c>
      <c r="AL13" s="99"/>
      <c r="AM13" s="100" t="str">
        <f ca="1">IF(OR((A13=""),C13="No"),"",IF(SUMIF('Measure and Project Input'!$P$10:$P$509,'Funding Input and Summary'!$A13,'Measure and Project Input'!$CI$10:$CI$509)&gt;0,"Error",""))</f>
        <v/>
      </c>
      <c r="AN13" s="100" t="str">
        <f ca="1">IF(OR(C13="No",A13=""),"",IF(SUMIF('Measure and Project Input'!$P$10:$P$509,'Funding Input and Summary'!$A13,'Measure and Project Input'!$CH$10:$CH$509)&gt;0,"Error",""))</f>
        <v/>
      </c>
      <c r="AO13" s="100" t="str">
        <f ca="1">IF(OR((A13=""),C13="No"),"",IF(SUMIF('Measure and Project Input'!$P$10:$P$509,'Funding Input and Summary'!$A13,'Measure and Project Input'!$CJ$10:$CJ$509)&gt;0,"Error",""))</f>
        <v/>
      </c>
      <c r="AP13" s="100" t="str">
        <f ca="1">IF(A13="","",IF(SUMIF('Measure and Project Input'!$P$10:$P$509,'Funding Input and Summary'!$A13,'Measure and Project Input'!$CK$10:$CK$509)&gt;0,"Error",""))</f>
        <v/>
      </c>
      <c r="AQ13" s="100" t="str">
        <f t="shared" ca="1" si="11"/>
        <v/>
      </c>
      <c r="AR13" s="100" t="str">
        <f t="shared" ca="1" si="12"/>
        <v/>
      </c>
      <c r="AS13" s="100" t="str">
        <f t="shared" ca="1" si="13"/>
        <v/>
      </c>
      <c r="AT13" s="100"/>
      <c r="AU13" s="100" t="str">
        <f ca="1">IF(OR((A13=""),C13="No"),"",IF(SUMIF('Measure and Project Input'!$P$10:$P$509,'Funding Input and Summary'!$A13,'Measure and Project Input'!$CL$10:$CL$509)&gt;0,"Error",""))</f>
        <v/>
      </c>
      <c r="AV13" s="112" t="str">
        <f t="shared" si="14"/>
        <v xml:space="preserve"> </v>
      </c>
      <c r="AW13" s="112" t="str">
        <f ca="1">IF(AND(C13="No",SUMIF('Measure and Project Input'!P$10:$P$509,'Funding Input and Summary'!$A13,'Measure and Project Input'!$BR$10:$BR$509)=0),1,"")</f>
        <v/>
      </c>
      <c r="AX13" s="100" t="str">
        <f ca="1">IF(A13="","",SUMIF('Measure and Project Input'!$P$10:$P$509,'Funding Input and Summary'!$A13,'Measure and Project Input'!$AA$10:$AA$509))</f>
        <v/>
      </c>
      <c r="AY13" s="64"/>
      <c r="AZ13" s="64"/>
      <c r="BA13" s="64"/>
      <c r="BB13" s="64"/>
    </row>
    <row r="14" spans="1:68" ht="15" x14ac:dyDescent="0.25">
      <c r="A14" s="91" t="str">
        <f ca="1">IF('Measure and Project Input'!$CE$5&lt;AB14,"",OFFSET('Measure and Project Input'!$P$9,MATCH(AB14,'Measure and Project Input'!$CE$10:$CE$509,0),0))</f>
        <v/>
      </c>
      <c r="B14" s="134" t="str">
        <f ca="1">IF(A14="","",OFFSET('Measure and Project Input'!$O$9,MATCH(AB14,'Measure and Project Input'!$CE$10:$CE$509,0),0))</f>
        <v/>
      </c>
      <c r="C14" s="132"/>
      <c r="D14" s="43"/>
      <c r="E14" s="31"/>
      <c r="F14" s="124"/>
      <c r="G14" s="126"/>
      <c r="H14" s="61" t="str">
        <f t="shared" ca="1" si="0"/>
        <v/>
      </c>
      <c r="I14" s="136" t="str">
        <f t="shared" ca="1" si="19"/>
        <v/>
      </c>
      <c r="J14" s="44" t="str">
        <f t="shared" si="1"/>
        <v/>
      </c>
      <c r="K14" s="92" t="str">
        <f ca="1">IF(A14="","",SUMIF('Measure and Project Input'!$P$10:$P$509,'Funding Input and Summary'!$A14,'Measure and Project Input'!$AB$10:$AB$509))</f>
        <v/>
      </c>
      <c r="L14" s="92" t="str">
        <f ca="1">IF(A14="","",SUMIF('Measure and Project Input'!$P$10:$P$509,'Funding Input and Summary'!$A14,'Measure and Project Input'!$BJ$10:$BJ$509))</f>
        <v/>
      </c>
      <c r="M14" s="92" t="str">
        <f t="shared" si="2"/>
        <v/>
      </c>
      <c r="N14" s="92" t="str">
        <f t="shared" si="15"/>
        <v/>
      </c>
      <c r="O14" s="93" t="str">
        <f t="shared" si="16"/>
        <v/>
      </c>
      <c r="P14" s="92" t="str">
        <f t="shared" si="3"/>
        <v xml:space="preserve"> </v>
      </c>
      <c r="Q14" s="94" t="str">
        <f ca="1">IF(A14="","",SUMIF('Measure and Project Input'!$P$10:$P$509,'Funding Input and Summary'!$A14,'Measure and Project Input'!$BN$10:$BN$509))</f>
        <v/>
      </c>
      <c r="R14" s="94" t="str">
        <f ca="1">IF(A14="","",SUMIF('Measure and Project Input'!$P$10:$P$509,'Funding Input and Summary'!A14,'Measure and Project Input'!$Z$10:$Z$509))</f>
        <v/>
      </c>
      <c r="S14" s="94" t="str">
        <f ca="1">IF(A14="","",SUMIF('Measure and Project Input'!$P$10:$P$509,'Funding Input and Summary'!A14,'Measure and Project Input'!$BO$10:$BO$509))</f>
        <v/>
      </c>
      <c r="T14" s="95" t="str">
        <f t="shared" ca="1" si="4"/>
        <v/>
      </c>
      <c r="U14" s="94" t="str">
        <f t="shared" ca="1" si="17"/>
        <v/>
      </c>
      <c r="V14" s="94" t="str">
        <f ca="1">IF(C14="no",0,IF(A14="","",SUMIF('Measure and Project Input'!$P$10:$P$509,'Funding Input and Summary'!$A14,'Measure and Project Input'!$BI$10:$BI$509)))</f>
        <v/>
      </c>
      <c r="W14" s="94" t="str">
        <f t="shared" ca="1" si="5"/>
        <v/>
      </c>
      <c r="X14" s="94" t="str">
        <f t="shared" ca="1" si="6"/>
        <v/>
      </c>
      <c r="Y14" s="94" t="str">
        <f t="shared" ca="1" si="18"/>
        <v/>
      </c>
      <c r="Z14" s="128" t="str">
        <f ca="1">IF(OR(AW14=1,A14="",'Measure and Project Input'!B19="",AX14="",'Measure and Project Input'!Y19=""),"",IFERROR(SUMIF('Measure and Project Input'!P$10:$P$509,'Funding Input and Summary'!$A14,'Measure and Project Input'!$Y$10:$Y$509)/SUMIF('Measure and Project Input'!P$10:$P$509,'Funding Input and Summary'!$A14,'Measure and Project Input'!$BR$10:$BR$509),0))</f>
        <v/>
      </c>
      <c r="AA14" s="204" t="str">
        <f ca="1">IF(OR(AW14=1,A14=""),"",SUMIF('Measure and Project Input'!$P$10:P$509,'Funding Input and Summary'!$A14,'Measure and Project Input'!$Z$10:$Z$509)/SUMIF('Measure and Project Input'!$P$10:P$509,'Funding Input and Summary'!$A14,'Measure and Project Input'!$BS$10:$BS$509))</f>
        <v/>
      </c>
      <c r="AB14" s="96">
        <v>10</v>
      </c>
      <c r="AC14" s="97">
        <f t="shared" ca="1" si="7"/>
        <v>1</v>
      </c>
      <c r="AD14" s="196"/>
      <c r="AE14" s="98" t="str">
        <f ca="1">IF('Measure and Project Input'!$CE$5&lt;AB14,"",OFFSET('Measure and Project Input'!$BV$10,MATCH(AB14,'Measure and Project Input'!$CE$10:$CE$509,0)-1,0))</f>
        <v/>
      </c>
      <c r="AF14" s="98" t="str">
        <f ca="1">IF('Measure and Project Input'!$CE$5&lt;AB14,"",OFFSET('Measure and Project Input'!$M$10,MATCH(AB14,'Measure and Project Input'!$CE$10:$CE$509,0)-1,0))</f>
        <v/>
      </c>
      <c r="AG14" s="98" t="str">
        <f ca="1">IF('Measure and Project Input'!$CE$5&lt;AB14,"",OFFSET('Measure and Project Input'!$Q$10,MATCH(AB14,'Measure and Project Input'!$CE$10:$CE$509,0)-1,0))</f>
        <v/>
      </c>
      <c r="AH14" s="138" t="str">
        <f t="shared" si="8"/>
        <v/>
      </c>
      <c r="AI14" s="99" t="str">
        <f t="shared" si="9"/>
        <v/>
      </c>
      <c r="AJ14" s="99" t="str">
        <f ca="1">IF(A14="","",IF(SUMIF('Measure and Project Input'!$P$10:$P$509,'Funding Input and Summary'!$A14,'Measure and Project Input'!$CG$10:$CG$509)&gt;0,"Error",""))</f>
        <v/>
      </c>
      <c r="AK14" s="147" t="str">
        <f t="shared" ca="1" si="10"/>
        <v/>
      </c>
      <c r="AL14" s="99"/>
      <c r="AM14" s="100" t="str">
        <f ca="1">IF(OR((A14=""),C14="No"),"",IF(SUMIF('Measure and Project Input'!$P$10:$P$509,'Funding Input and Summary'!$A14,'Measure and Project Input'!$CI$10:$CI$509)&gt;0,"Error",""))</f>
        <v/>
      </c>
      <c r="AN14" s="100" t="str">
        <f ca="1">IF(OR(C14="No",A14=""),"",IF(SUMIF('Measure and Project Input'!$P$10:$P$509,'Funding Input and Summary'!$A14,'Measure and Project Input'!$CH$10:$CH$509)&gt;0,"Error",""))</f>
        <v/>
      </c>
      <c r="AO14" s="100" t="str">
        <f ca="1">IF(OR((A14=""),C14="No"),"",IF(SUMIF('Measure and Project Input'!$P$10:$P$509,'Funding Input and Summary'!$A14,'Measure and Project Input'!$CJ$10:$CJ$509)&gt;0,"Error",""))</f>
        <v/>
      </c>
      <c r="AP14" s="100" t="str">
        <f ca="1">IF(A14="","",IF(SUMIF('Measure and Project Input'!$P$10:$P$509,'Funding Input and Summary'!$A14,'Measure and Project Input'!$CK$10:$CK$509)&gt;0,"Error",""))</f>
        <v/>
      </c>
      <c r="AQ14" s="100" t="str">
        <f t="shared" ca="1" si="11"/>
        <v/>
      </c>
      <c r="AR14" s="100" t="str">
        <f t="shared" ca="1" si="12"/>
        <v/>
      </c>
      <c r="AS14" s="100" t="str">
        <f t="shared" ca="1" si="13"/>
        <v/>
      </c>
      <c r="AT14" s="100"/>
      <c r="AU14" s="100" t="str">
        <f ca="1">IF(OR((A14=""),C14="No"),"",IF(SUMIF('Measure and Project Input'!$P$10:$P$509,'Funding Input and Summary'!$A14,'Measure and Project Input'!$CL$10:$CL$509)&gt;0,"Error",""))</f>
        <v/>
      </c>
      <c r="AV14" s="112" t="str">
        <f t="shared" si="14"/>
        <v xml:space="preserve"> </v>
      </c>
      <c r="AW14" s="112" t="str">
        <f ca="1">IF(AND(C14="No",SUMIF('Measure and Project Input'!P$10:$P$509,'Funding Input and Summary'!$A14,'Measure and Project Input'!$BR$10:$BR$509)=0),1,"")</f>
        <v/>
      </c>
      <c r="AX14" s="100" t="str">
        <f ca="1">IF(A14="","",SUMIF('Measure and Project Input'!$P$10:$P$509,'Funding Input and Summary'!$A14,'Measure and Project Input'!$AA$10:$AA$509))</f>
        <v/>
      </c>
      <c r="AY14" s="64"/>
      <c r="AZ14" s="64"/>
      <c r="BA14" s="64"/>
      <c r="BB14" s="64"/>
    </row>
    <row r="15" spans="1:68" ht="15" x14ac:dyDescent="0.25">
      <c r="A15" s="91" t="str">
        <f ca="1">IF('Measure and Project Input'!$CE$5&lt;AB15,"",OFFSET('Measure and Project Input'!$P$9,MATCH(AB15,'Measure and Project Input'!$CE$10:$CE$509,0),0))</f>
        <v/>
      </c>
      <c r="B15" s="134" t="str">
        <f ca="1">IF(A15="","",OFFSET('Measure and Project Input'!$O$9,MATCH(AB15,'Measure and Project Input'!$CE$10:$CE$509,0),0))</f>
        <v/>
      </c>
      <c r="C15" s="132"/>
      <c r="D15" s="43"/>
      <c r="E15" s="31"/>
      <c r="F15" s="124"/>
      <c r="G15" s="126"/>
      <c r="H15" s="61" t="str">
        <f t="shared" ca="1" si="0"/>
        <v/>
      </c>
      <c r="I15" s="136" t="str">
        <f t="shared" ca="1" si="19"/>
        <v/>
      </c>
      <c r="J15" s="44" t="str">
        <f t="shared" si="1"/>
        <v/>
      </c>
      <c r="K15" s="92" t="str">
        <f ca="1">IF(A15="","",SUMIF('Measure and Project Input'!$P$10:$P$509,'Funding Input and Summary'!$A15,'Measure and Project Input'!$AB$10:$AB$509))</f>
        <v/>
      </c>
      <c r="L15" s="92" t="str">
        <f ca="1">IF(A15="","",SUMIF('Measure and Project Input'!$P$10:$P$509,'Funding Input and Summary'!$A15,'Measure and Project Input'!$BJ$10:$BJ$509))</f>
        <v/>
      </c>
      <c r="M15" s="92" t="str">
        <f t="shared" si="2"/>
        <v/>
      </c>
      <c r="N15" s="92" t="str">
        <f t="shared" si="15"/>
        <v/>
      </c>
      <c r="O15" s="93" t="str">
        <f t="shared" si="16"/>
        <v/>
      </c>
      <c r="P15" s="92" t="str">
        <f t="shared" si="3"/>
        <v xml:space="preserve"> </v>
      </c>
      <c r="Q15" s="94" t="str">
        <f ca="1">IF(A15="","",SUMIF('Measure and Project Input'!$P$10:$P$509,'Funding Input and Summary'!$A15,'Measure and Project Input'!$BN$10:$BN$509))</f>
        <v/>
      </c>
      <c r="R15" s="94" t="str">
        <f ca="1">IF(A15="","",SUMIF('Measure and Project Input'!$P$10:$P$509,'Funding Input and Summary'!A15,'Measure and Project Input'!$Z$10:$Z$509))</f>
        <v/>
      </c>
      <c r="S15" s="94" t="str">
        <f ca="1">IF(A15="","",SUMIF('Measure and Project Input'!$P$10:$P$509,'Funding Input and Summary'!A15,'Measure and Project Input'!$BO$10:$BO$509))</f>
        <v/>
      </c>
      <c r="T15" s="95" t="str">
        <f t="shared" ca="1" si="4"/>
        <v/>
      </c>
      <c r="U15" s="94" t="str">
        <f t="shared" ca="1" si="17"/>
        <v/>
      </c>
      <c r="V15" s="94" t="str">
        <f ca="1">IF(C15="no",0,IF(A15="","",SUMIF('Measure and Project Input'!$P$10:$P$509,'Funding Input and Summary'!$A15,'Measure and Project Input'!$BI$10:$BI$509)))</f>
        <v/>
      </c>
      <c r="W15" s="94" t="str">
        <f t="shared" ca="1" si="5"/>
        <v/>
      </c>
      <c r="X15" s="94" t="str">
        <f t="shared" ca="1" si="6"/>
        <v/>
      </c>
      <c r="Y15" s="94" t="str">
        <f t="shared" ca="1" si="18"/>
        <v/>
      </c>
      <c r="Z15" s="128" t="str">
        <f ca="1">IF(OR(AW15=1,A15="",'Measure and Project Input'!B20="",AX15="",'Measure and Project Input'!Y20=""),"",IFERROR(SUMIF('Measure and Project Input'!P$10:$P$509,'Funding Input and Summary'!$A15,'Measure and Project Input'!$Y$10:$Y$509)/SUMIF('Measure and Project Input'!P$10:$P$509,'Funding Input and Summary'!$A15,'Measure and Project Input'!$BR$10:$BR$509),0))</f>
        <v/>
      </c>
      <c r="AA15" s="204" t="str">
        <f ca="1">IF(OR(AW15=1,A15=""),"",SUMIF('Measure and Project Input'!$P$10:P$509,'Funding Input and Summary'!$A15,'Measure and Project Input'!$Z$10:$Z$509)/SUMIF('Measure and Project Input'!$P$10:P$509,'Funding Input and Summary'!$A15,'Measure and Project Input'!$BS$10:$BS$509))</f>
        <v/>
      </c>
      <c r="AB15" s="96">
        <v>11</v>
      </c>
      <c r="AC15" s="97">
        <f t="shared" ca="1" si="7"/>
        <v>1</v>
      </c>
      <c r="AD15" s="196"/>
      <c r="AE15" s="98" t="str">
        <f ca="1">IF('Measure and Project Input'!$CE$5&lt;AB15,"",OFFSET('Measure and Project Input'!$BV$10,MATCH(AB15,'Measure and Project Input'!$CE$10:$CE$509,0)-1,0))</f>
        <v/>
      </c>
      <c r="AF15" s="98" t="str">
        <f ca="1">IF('Measure and Project Input'!$CE$5&lt;AB15,"",OFFSET('Measure and Project Input'!$M$10,MATCH(AB15,'Measure and Project Input'!$CE$10:$CE$509,0)-1,0))</f>
        <v/>
      </c>
      <c r="AG15" s="98" t="str">
        <f ca="1">IF('Measure and Project Input'!$CE$5&lt;AB15,"",OFFSET('Measure and Project Input'!$Q$10,MATCH(AB15,'Measure and Project Input'!$CE$10:$CE$509,0)-1,0))</f>
        <v/>
      </c>
      <c r="AH15" s="138" t="str">
        <f t="shared" si="8"/>
        <v/>
      </c>
      <c r="AI15" s="99" t="str">
        <f t="shared" si="9"/>
        <v/>
      </c>
      <c r="AJ15" s="99" t="str">
        <f ca="1">IF(A15="","",IF(SUMIF('Measure and Project Input'!$P$10:$P$509,'Funding Input and Summary'!$A15,'Measure and Project Input'!$CG$10:$CG$509)&gt;0,"Error",""))</f>
        <v/>
      </c>
      <c r="AK15" s="147" t="str">
        <f t="shared" ca="1" si="10"/>
        <v/>
      </c>
      <c r="AL15" s="99"/>
      <c r="AM15" s="100" t="str">
        <f ca="1">IF(OR((A15=""),C15="No"),"",IF(SUMIF('Measure and Project Input'!$P$10:$P$509,'Funding Input and Summary'!$A15,'Measure and Project Input'!$CI$10:$CI$509)&gt;0,"Error",""))</f>
        <v/>
      </c>
      <c r="AN15" s="100" t="str">
        <f ca="1">IF(OR(C15="No",A15=""),"",IF(SUMIF('Measure and Project Input'!$P$10:$P$509,'Funding Input and Summary'!$A15,'Measure and Project Input'!$CH$10:$CH$509)&gt;0,"Error",""))</f>
        <v/>
      </c>
      <c r="AO15" s="100" t="str">
        <f ca="1">IF(OR((A15=""),C15="No"),"",IF(SUMIF('Measure and Project Input'!$P$10:$P$509,'Funding Input and Summary'!$A15,'Measure and Project Input'!$CJ$10:$CJ$509)&gt;0,"Error",""))</f>
        <v/>
      </c>
      <c r="AP15" s="100" t="str">
        <f ca="1">IF(A15="","",IF(SUMIF('Measure and Project Input'!$P$10:$P$509,'Funding Input and Summary'!$A15,'Measure and Project Input'!$CK$10:$CK$509)&gt;0,"Error",""))</f>
        <v/>
      </c>
      <c r="AQ15" s="100" t="str">
        <f t="shared" ca="1" si="11"/>
        <v/>
      </c>
      <c r="AR15" s="100" t="str">
        <f t="shared" ca="1" si="12"/>
        <v/>
      </c>
      <c r="AS15" s="100" t="str">
        <f t="shared" ca="1" si="13"/>
        <v/>
      </c>
      <c r="AT15" s="100"/>
      <c r="AU15" s="100" t="str">
        <f ca="1">IF(OR((A15=""),C15="No"),"",IF(SUMIF('Measure and Project Input'!$P$10:$P$509,'Funding Input and Summary'!$A15,'Measure and Project Input'!$CL$10:$CL$509)&gt;0,"Error",""))</f>
        <v/>
      </c>
      <c r="AV15" s="112" t="str">
        <f t="shared" si="14"/>
        <v xml:space="preserve"> </v>
      </c>
      <c r="AW15" s="112" t="str">
        <f ca="1">IF(AND(C15="No",SUMIF('Measure and Project Input'!P$10:$P$509,'Funding Input and Summary'!$A15,'Measure and Project Input'!$BR$10:$BR$509)=0),1,"")</f>
        <v/>
      </c>
      <c r="AX15" s="100" t="str">
        <f ca="1">IF(A15="","",SUMIF('Measure and Project Input'!$P$10:$P$509,'Funding Input and Summary'!$A15,'Measure and Project Input'!$AA$10:$AA$509))</f>
        <v/>
      </c>
      <c r="AY15" s="64"/>
      <c r="AZ15" s="64"/>
      <c r="BA15" s="64"/>
      <c r="BB15" s="64"/>
    </row>
    <row r="16" spans="1:68" ht="15" x14ac:dyDescent="0.25">
      <c r="A16" s="91" t="str">
        <f ca="1">IF('Measure and Project Input'!$CE$5&lt;AB16,"",OFFSET('Measure and Project Input'!$P$9,MATCH(AB16,'Measure and Project Input'!$CE$10:$CE$509,0),0))</f>
        <v/>
      </c>
      <c r="B16" s="134" t="str">
        <f ca="1">IF(A16="","",OFFSET('Measure and Project Input'!$O$9,MATCH(AB16,'Measure and Project Input'!$CE$10:$CE$509,0),0))</f>
        <v/>
      </c>
      <c r="C16" s="132"/>
      <c r="D16" s="43"/>
      <c r="E16" s="31"/>
      <c r="F16" s="124"/>
      <c r="G16" s="126"/>
      <c r="H16" s="61" t="str">
        <f t="shared" ca="1" si="0"/>
        <v/>
      </c>
      <c r="I16" s="136" t="str">
        <f t="shared" ca="1" si="19"/>
        <v/>
      </c>
      <c r="J16" s="44" t="str">
        <f t="shared" si="1"/>
        <v/>
      </c>
      <c r="K16" s="92" t="str">
        <f ca="1">IF(A16="","",SUMIF('Measure and Project Input'!$P$10:$P$509,'Funding Input and Summary'!$A16,'Measure and Project Input'!$AB$10:$AB$509))</f>
        <v/>
      </c>
      <c r="L16" s="92" t="str">
        <f ca="1">IF(A16="","",SUMIF('Measure and Project Input'!$P$10:$P$509,'Funding Input and Summary'!$A16,'Measure and Project Input'!$BJ$10:$BJ$509))</f>
        <v/>
      </c>
      <c r="M16" s="92" t="str">
        <f t="shared" si="2"/>
        <v/>
      </c>
      <c r="N16" s="92" t="str">
        <f t="shared" si="15"/>
        <v/>
      </c>
      <c r="O16" s="93" t="str">
        <f t="shared" si="16"/>
        <v/>
      </c>
      <c r="P16" s="92" t="str">
        <f t="shared" si="3"/>
        <v xml:space="preserve"> </v>
      </c>
      <c r="Q16" s="94" t="str">
        <f ca="1">IF(A16="","",SUMIF('Measure and Project Input'!$P$10:$P$509,'Funding Input and Summary'!$A16,'Measure and Project Input'!$BN$10:$BN$509))</f>
        <v/>
      </c>
      <c r="R16" s="94" t="str">
        <f ca="1">IF(A16="","",SUMIF('Measure and Project Input'!$P$10:$P$509,'Funding Input and Summary'!A16,'Measure and Project Input'!$Z$10:$Z$509))</f>
        <v/>
      </c>
      <c r="S16" s="94" t="str">
        <f ca="1">IF(A16="","",SUMIF('Measure and Project Input'!$P$10:$P$509,'Funding Input and Summary'!A16,'Measure and Project Input'!$BO$10:$BO$509))</f>
        <v/>
      </c>
      <c r="T16" s="95" t="str">
        <f t="shared" ca="1" si="4"/>
        <v/>
      </c>
      <c r="U16" s="94" t="str">
        <f t="shared" ca="1" si="17"/>
        <v/>
      </c>
      <c r="V16" s="94" t="str">
        <f ca="1">IF(C16="no",0,IF(A16="","",SUMIF('Measure and Project Input'!$P$10:$P$509,'Funding Input and Summary'!$A16,'Measure and Project Input'!$BI$10:$BI$509)))</f>
        <v/>
      </c>
      <c r="W16" s="94" t="str">
        <f t="shared" ca="1" si="5"/>
        <v/>
      </c>
      <c r="X16" s="94" t="str">
        <f t="shared" ca="1" si="6"/>
        <v/>
      </c>
      <c r="Y16" s="94" t="str">
        <f t="shared" ca="1" si="18"/>
        <v/>
      </c>
      <c r="Z16" s="128" t="str">
        <f ca="1">IF(OR(AW16=1,A16="",'Measure and Project Input'!B21="",AX16="",'Measure and Project Input'!Y21=""),"",IFERROR(SUMIF('Measure and Project Input'!P$10:$P$509,'Funding Input and Summary'!$A16,'Measure and Project Input'!$Y$10:$Y$509)/SUMIF('Measure and Project Input'!P$10:$P$509,'Funding Input and Summary'!$A16,'Measure and Project Input'!$BR$10:$BR$509),0))</f>
        <v/>
      </c>
      <c r="AA16" s="204" t="str">
        <f ca="1">IF(OR(AW16=1,A16=""),"",SUMIF('Measure and Project Input'!$P$10:P$509,'Funding Input and Summary'!$A16,'Measure and Project Input'!$Z$10:$Z$509)/SUMIF('Measure and Project Input'!$P$10:P$509,'Funding Input and Summary'!$A16,'Measure and Project Input'!$BS$10:$BS$509))</f>
        <v/>
      </c>
      <c r="AB16" s="96">
        <v>12</v>
      </c>
      <c r="AC16" s="97">
        <f t="shared" ca="1" si="7"/>
        <v>1</v>
      </c>
      <c r="AD16" s="196"/>
      <c r="AE16" s="98" t="str">
        <f ca="1">IF('Measure and Project Input'!$CE$5&lt;AB16,"",OFFSET('Measure and Project Input'!$BV$10,MATCH(AB16,'Measure and Project Input'!$CE$10:$CE$509,0)-1,0))</f>
        <v/>
      </c>
      <c r="AF16" s="98" t="str">
        <f ca="1">IF('Measure and Project Input'!$CE$5&lt;AB16,"",OFFSET('Measure and Project Input'!$M$10,MATCH(AB16,'Measure and Project Input'!$CE$10:$CE$509,0)-1,0))</f>
        <v/>
      </c>
      <c r="AG16" s="98" t="str">
        <f ca="1">IF('Measure and Project Input'!$CE$5&lt;AB16,"",OFFSET('Measure and Project Input'!$Q$10,MATCH(AB16,'Measure and Project Input'!$CE$10:$CE$509,0)-1,0))</f>
        <v/>
      </c>
      <c r="AH16" s="138" t="str">
        <f t="shared" si="8"/>
        <v/>
      </c>
      <c r="AI16" s="99" t="str">
        <f t="shared" si="9"/>
        <v/>
      </c>
      <c r="AJ16" s="99" t="str">
        <f ca="1">IF(A16="","",IF(SUMIF('Measure and Project Input'!$P$10:$P$509,'Funding Input and Summary'!$A16,'Measure and Project Input'!$CG$10:$CG$509)&gt;0,"Error",""))</f>
        <v/>
      </c>
      <c r="AK16" s="147" t="str">
        <f t="shared" ca="1" si="10"/>
        <v/>
      </c>
      <c r="AL16" s="99"/>
      <c r="AM16" s="100" t="str">
        <f ca="1">IF(OR((A16=""),C16="No"),"",IF(SUMIF('Measure and Project Input'!$P$10:$P$509,'Funding Input and Summary'!$A16,'Measure and Project Input'!$CI$10:$CI$509)&gt;0,"Error",""))</f>
        <v/>
      </c>
      <c r="AN16" s="100" t="str">
        <f ca="1">IF(OR(C16="No",A16=""),"",IF(SUMIF('Measure and Project Input'!$P$10:$P$509,'Funding Input and Summary'!$A16,'Measure and Project Input'!$CH$10:$CH$509)&gt;0,"Error",""))</f>
        <v/>
      </c>
      <c r="AO16" s="100" t="str">
        <f ca="1">IF(OR((A16=""),C16="No"),"",IF(SUMIF('Measure and Project Input'!$P$10:$P$509,'Funding Input and Summary'!$A16,'Measure and Project Input'!$CJ$10:$CJ$509)&gt;0,"Error",""))</f>
        <v/>
      </c>
      <c r="AP16" s="100" t="str">
        <f ca="1">IF(A16="","",IF(SUMIF('Measure and Project Input'!$P$10:$P$509,'Funding Input and Summary'!$A16,'Measure and Project Input'!$CK$10:$CK$509)&gt;0,"Error",""))</f>
        <v/>
      </c>
      <c r="AQ16" s="100" t="str">
        <f t="shared" ca="1" si="11"/>
        <v/>
      </c>
      <c r="AR16" s="100" t="str">
        <f t="shared" ca="1" si="12"/>
        <v/>
      </c>
      <c r="AS16" s="100" t="str">
        <f t="shared" ca="1" si="13"/>
        <v/>
      </c>
      <c r="AT16" s="100"/>
      <c r="AU16" s="100" t="str">
        <f ca="1">IF(OR((A16=""),C16="No"),"",IF(SUMIF('Measure and Project Input'!$P$10:$P$509,'Funding Input and Summary'!$A16,'Measure and Project Input'!$CL$10:$CL$509)&gt;0,"Error",""))</f>
        <v/>
      </c>
      <c r="AV16" s="112" t="str">
        <f t="shared" si="14"/>
        <v xml:space="preserve"> </v>
      </c>
      <c r="AW16" s="112" t="str">
        <f ca="1">IF(AND(C16="No",SUMIF('Measure and Project Input'!P$10:$P$509,'Funding Input and Summary'!$A16,'Measure and Project Input'!$BR$10:$BR$509)=0),1,"")</f>
        <v/>
      </c>
      <c r="AX16" s="100" t="str">
        <f ca="1">IF(A16="","",SUMIF('Measure and Project Input'!$P$10:$P$509,'Funding Input and Summary'!$A16,'Measure and Project Input'!$AA$10:$AA$509))</f>
        <v/>
      </c>
      <c r="AY16" s="64"/>
      <c r="AZ16" s="64"/>
      <c r="BA16" s="64"/>
      <c r="BB16" s="64"/>
    </row>
    <row r="17" spans="1:54" ht="15" x14ac:dyDescent="0.25">
      <c r="A17" s="91" t="str">
        <f ca="1">IF('Measure and Project Input'!$CE$5&lt;AB17,"",OFFSET('Measure and Project Input'!$P$9,MATCH(AB17,'Measure and Project Input'!$CE$10:$CE$509,0),0))</f>
        <v/>
      </c>
      <c r="B17" s="134" t="str">
        <f ca="1">IF(A17="","",OFFSET('Measure and Project Input'!$O$9,MATCH(AB17,'Measure and Project Input'!$CE$10:$CE$509,0),0))</f>
        <v/>
      </c>
      <c r="C17" s="132"/>
      <c r="D17" s="43"/>
      <c r="E17" s="31"/>
      <c r="F17" s="124"/>
      <c r="G17" s="126"/>
      <c r="H17" s="61" t="str">
        <f t="shared" ca="1" si="0"/>
        <v/>
      </c>
      <c r="I17" s="136" t="str">
        <f t="shared" ca="1" si="19"/>
        <v/>
      </c>
      <c r="J17" s="44" t="str">
        <f t="shared" si="1"/>
        <v/>
      </c>
      <c r="K17" s="92" t="str">
        <f ca="1">IF(A17="","",SUMIF('Measure and Project Input'!$P$10:$P$509,'Funding Input and Summary'!$A17,'Measure and Project Input'!$AB$10:$AB$509))</f>
        <v/>
      </c>
      <c r="L17" s="92" t="str">
        <f ca="1">IF(A17="","",SUMIF('Measure and Project Input'!$P$10:$P$509,'Funding Input and Summary'!$A17,'Measure and Project Input'!$BJ$10:$BJ$509))</f>
        <v/>
      </c>
      <c r="M17" s="92" t="str">
        <f t="shared" si="2"/>
        <v/>
      </c>
      <c r="N17" s="92" t="str">
        <f t="shared" si="15"/>
        <v/>
      </c>
      <c r="O17" s="93" t="str">
        <f t="shared" si="16"/>
        <v/>
      </c>
      <c r="P17" s="92" t="str">
        <f t="shared" si="3"/>
        <v xml:space="preserve"> </v>
      </c>
      <c r="Q17" s="94" t="str">
        <f ca="1">IF(A17="","",SUMIF('Measure and Project Input'!$P$10:$P$509,'Funding Input and Summary'!$A17,'Measure and Project Input'!$BN$10:$BN$509))</f>
        <v/>
      </c>
      <c r="R17" s="94" t="str">
        <f ca="1">IF(A17="","",SUMIF('Measure and Project Input'!$P$10:$P$509,'Funding Input and Summary'!A17,'Measure and Project Input'!$Z$10:$Z$509))</f>
        <v/>
      </c>
      <c r="S17" s="94" t="str">
        <f ca="1">IF(A17="","",SUMIF('Measure and Project Input'!$P$10:$P$509,'Funding Input and Summary'!A17,'Measure and Project Input'!$BO$10:$BO$509))</f>
        <v/>
      </c>
      <c r="T17" s="95" t="str">
        <f t="shared" ca="1" si="4"/>
        <v/>
      </c>
      <c r="U17" s="94" t="str">
        <f t="shared" ca="1" si="17"/>
        <v/>
      </c>
      <c r="V17" s="94" t="str">
        <f ca="1">IF(C17="no",0,IF(A17="","",SUMIF('Measure and Project Input'!$P$10:$P$509,'Funding Input and Summary'!$A17,'Measure and Project Input'!$BI$10:$BI$509)))</f>
        <v/>
      </c>
      <c r="W17" s="94" t="str">
        <f t="shared" ca="1" si="5"/>
        <v/>
      </c>
      <c r="X17" s="94" t="str">
        <f t="shared" ca="1" si="6"/>
        <v/>
      </c>
      <c r="Y17" s="94" t="str">
        <f t="shared" ca="1" si="18"/>
        <v/>
      </c>
      <c r="Z17" s="128" t="str">
        <f ca="1">IF(OR(AW17=1,A17="",'Measure and Project Input'!B22="",AX17="",'Measure and Project Input'!Y22=""),"",IFERROR(SUMIF('Measure and Project Input'!P$10:$P$509,'Funding Input and Summary'!$A17,'Measure and Project Input'!$Y$10:$Y$509)/SUMIF('Measure and Project Input'!P$10:$P$509,'Funding Input and Summary'!$A17,'Measure and Project Input'!$BR$10:$BR$509),0))</f>
        <v/>
      </c>
      <c r="AA17" s="204" t="str">
        <f ca="1">IF(OR(AW17=1,A17=""),"",SUMIF('Measure and Project Input'!$P$10:P$509,'Funding Input and Summary'!$A17,'Measure and Project Input'!$Z$10:$Z$509)/SUMIF('Measure and Project Input'!$P$10:P$509,'Funding Input and Summary'!$A17,'Measure and Project Input'!$BS$10:$BS$509))</f>
        <v/>
      </c>
      <c r="AB17" s="96">
        <v>13</v>
      </c>
      <c r="AC17" s="97">
        <f t="shared" ca="1" si="7"/>
        <v>1</v>
      </c>
      <c r="AD17" s="196"/>
      <c r="AE17" s="98" t="str">
        <f ca="1">IF('Measure and Project Input'!$CE$5&lt;AB17,"",OFFSET('Measure and Project Input'!$BV$10,MATCH(AB17,'Measure and Project Input'!$CE$10:$CE$509,0)-1,0))</f>
        <v/>
      </c>
      <c r="AF17" s="98" t="str">
        <f ca="1">IF('Measure and Project Input'!$CE$5&lt;AB17,"",OFFSET('Measure and Project Input'!$M$10,MATCH(AB17,'Measure and Project Input'!$CE$10:$CE$509,0)-1,0))</f>
        <v/>
      </c>
      <c r="AG17" s="98" t="str">
        <f ca="1">IF('Measure and Project Input'!$CE$5&lt;AB17,"",OFFSET('Measure and Project Input'!$Q$10,MATCH(AB17,'Measure and Project Input'!$CE$10:$CE$509,0)-1,0))</f>
        <v/>
      </c>
      <c r="AH17" s="138" t="str">
        <f t="shared" si="8"/>
        <v/>
      </c>
      <c r="AI17" s="99" t="str">
        <f t="shared" si="9"/>
        <v/>
      </c>
      <c r="AJ17" s="99" t="str">
        <f ca="1">IF(A17="","",IF(SUMIF('Measure and Project Input'!$P$10:$P$509,'Funding Input and Summary'!$A17,'Measure and Project Input'!$CG$10:$CG$509)&gt;0,"Error",""))</f>
        <v/>
      </c>
      <c r="AK17" s="147" t="str">
        <f t="shared" ca="1" si="10"/>
        <v/>
      </c>
      <c r="AL17" s="99"/>
      <c r="AM17" s="100" t="str">
        <f ca="1">IF(OR((A17=""),C17="No"),"",IF(SUMIF('Measure and Project Input'!$P$10:$P$509,'Funding Input and Summary'!$A17,'Measure and Project Input'!$CI$10:$CI$509)&gt;0,"Error",""))</f>
        <v/>
      </c>
      <c r="AN17" s="100" t="str">
        <f ca="1">IF(OR(C17="No",A17=""),"",IF(SUMIF('Measure and Project Input'!$P$10:$P$509,'Funding Input and Summary'!$A17,'Measure and Project Input'!$CH$10:$CH$509)&gt;0,"Error",""))</f>
        <v/>
      </c>
      <c r="AO17" s="100" t="str">
        <f ca="1">IF(OR((A17=""),C17="No"),"",IF(SUMIF('Measure and Project Input'!$P$10:$P$509,'Funding Input and Summary'!$A17,'Measure and Project Input'!$CJ$10:$CJ$509)&gt;0,"Error",""))</f>
        <v/>
      </c>
      <c r="AP17" s="100" t="str">
        <f ca="1">IF(A17="","",IF(SUMIF('Measure and Project Input'!$P$10:$P$509,'Funding Input and Summary'!$A17,'Measure and Project Input'!$CK$10:$CK$509)&gt;0,"Error",""))</f>
        <v/>
      </c>
      <c r="AQ17" s="100" t="str">
        <f t="shared" ca="1" si="11"/>
        <v/>
      </c>
      <c r="AR17" s="100" t="str">
        <f t="shared" ca="1" si="12"/>
        <v/>
      </c>
      <c r="AS17" s="100" t="str">
        <f t="shared" ca="1" si="13"/>
        <v/>
      </c>
      <c r="AT17" s="100"/>
      <c r="AU17" s="100" t="str">
        <f ca="1">IF(OR((A17=""),C17="No"),"",IF(SUMIF('Measure and Project Input'!$P$10:$P$509,'Funding Input and Summary'!$A17,'Measure and Project Input'!$CL$10:$CL$509)&gt;0,"Error",""))</f>
        <v/>
      </c>
      <c r="AV17" s="112" t="str">
        <f t="shared" si="14"/>
        <v xml:space="preserve"> </v>
      </c>
      <c r="AW17" s="112" t="str">
        <f ca="1">IF(AND(C17="No",SUMIF('Measure and Project Input'!P$10:$P$509,'Funding Input and Summary'!$A17,'Measure and Project Input'!$BR$10:$BR$509)=0),1,"")</f>
        <v/>
      </c>
      <c r="AX17" s="100" t="str">
        <f ca="1">IF(A17="","",SUMIF('Measure and Project Input'!$P$10:$P$509,'Funding Input and Summary'!$A17,'Measure and Project Input'!$AA$10:$AA$509))</f>
        <v/>
      </c>
      <c r="AY17" s="64"/>
      <c r="AZ17" s="64"/>
      <c r="BA17" s="64"/>
      <c r="BB17" s="64"/>
    </row>
    <row r="18" spans="1:54" ht="15" x14ac:dyDescent="0.25">
      <c r="A18" s="91" t="str">
        <f ca="1">IF('Measure and Project Input'!$CE$5&lt;AB18,"",OFFSET('Measure and Project Input'!$P$9,MATCH(AB18,'Measure and Project Input'!$CE$10:$CE$509,0),0))</f>
        <v/>
      </c>
      <c r="B18" s="134" t="str">
        <f ca="1">IF(A18="","",OFFSET('Measure and Project Input'!$O$9,MATCH(AB18,'Measure and Project Input'!$CE$10:$CE$509,0),0))</f>
        <v/>
      </c>
      <c r="C18" s="132"/>
      <c r="D18" s="43"/>
      <c r="E18" s="31"/>
      <c r="F18" s="124"/>
      <c r="G18" s="126"/>
      <c r="H18" s="61" t="str">
        <f t="shared" ca="1" si="0"/>
        <v/>
      </c>
      <c r="I18" s="136" t="str">
        <f t="shared" ca="1" si="19"/>
        <v/>
      </c>
      <c r="J18" s="44" t="str">
        <f t="shared" si="1"/>
        <v/>
      </c>
      <c r="K18" s="92" t="str">
        <f ca="1">IF(A18="","",SUMIF('Measure and Project Input'!$P$10:$P$509,'Funding Input and Summary'!$A18,'Measure and Project Input'!$AB$10:$AB$509))</f>
        <v/>
      </c>
      <c r="L18" s="92" t="str">
        <f ca="1">IF(A18="","",SUMIF('Measure and Project Input'!$P$10:$P$509,'Funding Input and Summary'!$A18,'Measure and Project Input'!$BJ$10:$BJ$509))</f>
        <v/>
      </c>
      <c r="M18" s="92" t="str">
        <f t="shared" si="2"/>
        <v/>
      </c>
      <c r="N18" s="92" t="str">
        <f t="shared" si="15"/>
        <v/>
      </c>
      <c r="O18" s="93" t="str">
        <f t="shared" si="16"/>
        <v/>
      </c>
      <c r="P18" s="92" t="str">
        <f t="shared" si="3"/>
        <v xml:space="preserve"> </v>
      </c>
      <c r="Q18" s="94" t="str">
        <f ca="1">IF(A18="","",SUMIF('Measure and Project Input'!$P$10:$P$509,'Funding Input and Summary'!$A18,'Measure and Project Input'!$BN$10:$BN$509))</f>
        <v/>
      </c>
      <c r="R18" s="94" t="str">
        <f ca="1">IF(A18="","",SUMIF('Measure and Project Input'!$P$10:$P$509,'Funding Input and Summary'!A18,'Measure and Project Input'!$Z$10:$Z$509))</f>
        <v/>
      </c>
      <c r="S18" s="94" t="str">
        <f ca="1">IF(A18="","",SUMIF('Measure and Project Input'!$P$10:$P$509,'Funding Input and Summary'!A18,'Measure and Project Input'!$BO$10:$BO$509))</f>
        <v/>
      </c>
      <c r="T18" s="95" t="str">
        <f t="shared" ca="1" si="4"/>
        <v/>
      </c>
      <c r="U18" s="94" t="str">
        <f t="shared" ca="1" si="17"/>
        <v/>
      </c>
      <c r="V18" s="94" t="str">
        <f ca="1">IF(C18="no",0,IF(A18="","",SUMIF('Measure and Project Input'!$P$10:$P$509,'Funding Input and Summary'!$A18,'Measure and Project Input'!$BI$10:$BI$509)))</f>
        <v/>
      </c>
      <c r="W18" s="94" t="str">
        <f t="shared" ca="1" si="5"/>
        <v/>
      </c>
      <c r="X18" s="94" t="str">
        <f t="shared" ca="1" si="6"/>
        <v/>
      </c>
      <c r="Y18" s="94" t="str">
        <f t="shared" ca="1" si="18"/>
        <v/>
      </c>
      <c r="Z18" s="128" t="str">
        <f ca="1">IF(OR(AW18=1,A18="",'Measure and Project Input'!B23="",AX18="",'Measure and Project Input'!Y23=""),"",IFERROR(SUMIF('Measure and Project Input'!P$10:$P$509,'Funding Input and Summary'!$A18,'Measure and Project Input'!$Y$10:$Y$509)/SUMIF('Measure and Project Input'!P$10:$P$509,'Funding Input and Summary'!$A18,'Measure and Project Input'!$BR$10:$BR$509),0))</f>
        <v/>
      </c>
      <c r="AA18" s="204" t="str">
        <f ca="1">IF(OR(AW18=1,A18=""),"",SUMIF('Measure and Project Input'!$P$10:P$509,'Funding Input and Summary'!$A18,'Measure and Project Input'!$Z$10:$Z$509)/SUMIF('Measure and Project Input'!$P$10:P$509,'Funding Input and Summary'!$A18,'Measure and Project Input'!$BS$10:$BS$509))</f>
        <v/>
      </c>
      <c r="AB18" s="96">
        <v>14</v>
      </c>
      <c r="AC18" s="97">
        <f t="shared" ca="1" si="7"/>
        <v>1</v>
      </c>
      <c r="AD18" s="196"/>
      <c r="AE18" s="98" t="str">
        <f ca="1">IF('Measure and Project Input'!$CE$5&lt;AB18,"",OFFSET('Measure and Project Input'!$BV$10,MATCH(AB18,'Measure and Project Input'!$CE$10:$CE$509,0)-1,0))</f>
        <v/>
      </c>
      <c r="AF18" s="98" t="str">
        <f ca="1">IF('Measure and Project Input'!$CE$5&lt;AB18,"",OFFSET('Measure and Project Input'!$M$10,MATCH(AB18,'Measure and Project Input'!$CE$10:$CE$509,0)-1,0))</f>
        <v/>
      </c>
      <c r="AG18" s="98" t="str">
        <f ca="1">IF('Measure and Project Input'!$CE$5&lt;AB18,"",OFFSET('Measure and Project Input'!$Q$10,MATCH(AB18,'Measure and Project Input'!$CE$10:$CE$509,0)-1,0))</f>
        <v/>
      </c>
      <c r="AH18" s="138" t="str">
        <f t="shared" si="8"/>
        <v/>
      </c>
      <c r="AI18" s="99" t="str">
        <f t="shared" si="9"/>
        <v/>
      </c>
      <c r="AJ18" s="99" t="str">
        <f ca="1">IF(A18="","",IF(SUMIF('Measure and Project Input'!$P$10:$P$509,'Funding Input and Summary'!$A18,'Measure and Project Input'!$CG$10:$CG$509)&gt;0,"Error",""))</f>
        <v/>
      </c>
      <c r="AK18" s="147" t="str">
        <f t="shared" ca="1" si="10"/>
        <v/>
      </c>
      <c r="AL18" s="99"/>
      <c r="AM18" s="100" t="str">
        <f ca="1">IF(OR((A18=""),C18="No"),"",IF(SUMIF('Measure and Project Input'!$P$10:$P$509,'Funding Input and Summary'!$A18,'Measure and Project Input'!$CI$10:$CI$509)&gt;0,"Error",""))</f>
        <v/>
      </c>
      <c r="AN18" s="100" t="str">
        <f ca="1">IF(OR(C18="No",A18=""),"",IF(SUMIF('Measure and Project Input'!$P$10:$P$509,'Funding Input and Summary'!$A18,'Measure and Project Input'!$CH$10:$CH$509)&gt;0,"Error",""))</f>
        <v/>
      </c>
      <c r="AO18" s="100" t="str">
        <f ca="1">IF(OR((A18=""),C18="No"),"",IF(SUMIF('Measure and Project Input'!$P$10:$P$509,'Funding Input and Summary'!$A18,'Measure and Project Input'!$CJ$10:$CJ$509)&gt;0,"Error",""))</f>
        <v/>
      </c>
      <c r="AP18" s="100" t="str">
        <f ca="1">IF(A18="","",IF(SUMIF('Measure and Project Input'!$P$10:$P$509,'Funding Input and Summary'!$A18,'Measure and Project Input'!$CK$10:$CK$509)&gt;0,"Error",""))</f>
        <v/>
      </c>
      <c r="AQ18" s="100" t="str">
        <f t="shared" ca="1" si="11"/>
        <v/>
      </c>
      <c r="AR18" s="100" t="str">
        <f t="shared" ca="1" si="12"/>
        <v/>
      </c>
      <c r="AS18" s="100" t="str">
        <f t="shared" ca="1" si="13"/>
        <v/>
      </c>
      <c r="AT18" s="100"/>
      <c r="AU18" s="100" t="str">
        <f ca="1">IF(OR((A18=""),C18="No"),"",IF(SUMIF('Measure and Project Input'!$P$10:$P$509,'Funding Input and Summary'!$A18,'Measure and Project Input'!$CL$10:$CL$509)&gt;0,"Error",""))</f>
        <v/>
      </c>
      <c r="AV18" s="112" t="str">
        <f t="shared" si="14"/>
        <v xml:space="preserve"> </v>
      </c>
      <c r="AW18" s="112" t="str">
        <f ca="1">IF(AND(C18="No",SUMIF('Measure and Project Input'!P$10:$P$509,'Funding Input and Summary'!$A18,'Measure and Project Input'!$BR$10:$BR$509)=0),1,"")</f>
        <v/>
      </c>
      <c r="AX18" s="100" t="str">
        <f ca="1">IF(A18="","",SUMIF('Measure and Project Input'!$P$10:$P$509,'Funding Input and Summary'!$A18,'Measure and Project Input'!$AA$10:$AA$509))</f>
        <v/>
      </c>
      <c r="AY18" s="64"/>
      <c r="AZ18" s="64"/>
      <c r="BA18" s="64"/>
      <c r="BB18" s="64"/>
    </row>
    <row r="19" spans="1:54" ht="15" x14ac:dyDescent="0.25">
      <c r="A19" s="91" t="str">
        <f ca="1">IF('Measure and Project Input'!$CE$5&lt;AB19,"",OFFSET('Measure and Project Input'!$P$9,MATCH(AB19,'Measure and Project Input'!$CE$10:$CE$509,0),0))</f>
        <v/>
      </c>
      <c r="B19" s="134" t="str">
        <f ca="1">IF(A19="","",OFFSET('Measure and Project Input'!$O$9,MATCH(AB19,'Measure and Project Input'!$CE$10:$CE$509,0),0))</f>
        <v/>
      </c>
      <c r="C19" s="132"/>
      <c r="D19" s="43"/>
      <c r="E19" s="31"/>
      <c r="F19" s="124"/>
      <c r="G19" s="126"/>
      <c r="H19" s="61" t="str">
        <f t="shared" ca="1" si="0"/>
        <v/>
      </c>
      <c r="I19" s="136" t="str">
        <f t="shared" ca="1" si="19"/>
        <v/>
      </c>
      <c r="J19" s="44" t="str">
        <f t="shared" si="1"/>
        <v/>
      </c>
      <c r="K19" s="92" t="str">
        <f ca="1">IF(A19="","",SUMIF('Measure and Project Input'!$P$10:$P$509,'Funding Input and Summary'!$A19,'Measure and Project Input'!$AB$10:$AB$509))</f>
        <v/>
      </c>
      <c r="L19" s="92" t="str">
        <f ca="1">IF(A19="","",SUMIF('Measure and Project Input'!$P$10:$P$509,'Funding Input and Summary'!$A19,'Measure and Project Input'!$BJ$10:$BJ$509))</f>
        <v/>
      </c>
      <c r="M19" s="92" t="str">
        <f t="shared" si="2"/>
        <v/>
      </c>
      <c r="N19" s="92" t="str">
        <f t="shared" si="15"/>
        <v/>
      </c>
      <c r="O19" s="93" t="str">
        <f t="shared" si="16"/>
        <v/>
      </c>
      <c r="P19" s="92" t="str">
        <f t="shared" si="3"/>
        <v xml:space="preserve"> </v>
      </c>
      <c r="Q19" s="94" t="str">
        <f ca="1">IF(A19="","",SUMIF('Measure and Project Input'!$P$10:$P$509,'Funding Input and Summary'!$A19,'Measure and Project Input'!$BN$10:$BN$509))</f>
        <v/>
      </c>
      <c r="R19" s="94" t="str">
        <f ca="1">IF(A19="","",SUMIF('Measure and Project Input'!$P$10:$P$509,'Funding Input and Summary'!A19,'Measure and Project Input'!$Z$10:$Z$509))</f>
        <v/>
      </c>
      <c r="S19" s="94" t="str">
        <f ca="1">IF(A19="","",SUMIF('Measure and Project Input'!$P$10:$P$509,'Funding Input and Summary'!A19,'Measure and Project Input'!$BO$10:$BO$509))</f>
        <v/>
      </c>
      <c r="T19" s="95" t="str">
        <f t="shared" ca="1" si="4"/>
        <v/>
      </c>
      <c r="U19" s="94" t="str">
        <f t="shared" ca="1" si="17"/>
        <v/>
      </c>
      <c r="V19" s="94" t="str">
        <f ca="1">IF(C19="no",0,IF(A19="","",SUMIF('Measure and Project Input'!$P$10:$P$509,'Funding Input and Summary'!$A19,'Measure and Project Input'!$BI$10:$BI$509)))</f>
        <v/>
      </c>
      <c r="W19" s="94" t="str">
        <f t="shared" ca="1" si="5"/>
        <v/>
      </c>
      <c r="X19" s="94" t="str">
        <f t="shared" ca="1" si="6"/>
        <v/>
      </c>
      <c r="Y19" s="94" t="str">
        <f t="shared" ca="1" si="18"/>
        <v/>
      </c>
      <c r="Z19" s="128" t="str">
        <f ca="1">IF(OR(AW19=1,A19="",'Measure and Project Input'!B24="",AX19="",'Measure and Project Input'!Y24=""),"",IFERROR(SUMIF('Measure and Project Input'!P$10:$P$509,'Funding Input and Summary'!$A19,'Measure and Project Input'!$Y$10:$Y$509)/SUMIF('Measure and Project Input'!P$10:$P$509,'Funding Input and Summary'!$A19,'Measure and Project Input'!$BR$10:$BR$509),0))</f>
        <v/>
      </c>
      <c r="AA19" s="204" t="str">
        <f ca="1">IF(OR(AW19=1,A19=""),"",SUMIF('Measure and Project Input'!$P$10:P$509,'Funding Input and Summary'!$A19,'Measure and Project Input'!$Z$10:$Z$509)/SUMIF('Measure and Project Input'!$P$10:P$509,'Funding Input and Summary'!$A19,'Measure and Project Input'!$BS$10:$BS$509))</f>
        <v/>
      </c>
      <c r="AB19" s="96">
        <v>15</v>
      </c>
      <c r="AC19" s="97">
        <f t="shared" ca="1" si="7"/>
        <v>1</v>
      </c>
      <c r="AD19" s="196"/>
      <c r="AE19" s="98" t="str">
        <f ca="1">IF('Measure and Project Input'!$CE$5&lt;AB19,"",OFFSET('Measure and Project Input'!$BV$10,MATCH(AB19,'Measure and Project Input'!$CE$10:$CE$509,0)-1,0))</f>
        <v/>
      </c>
      <c r="AF19" s="98" t="str">
        <f ca="1">IF('Measure and Project Input'!$CE$5&lt;AB19,"",OFFSET('Measure and Project Input'!$M$10,MATCH(AB19,'Measure and Project Input'!$CE$10:$CE$509,0)-1,0))</f>
        <v/>
      </c>
      <c r="AG19" s="98" t="str">
        <f ca="1">IF('Measure and Project Input'!$CE$5&lt;AB19,"",OFFSET('Measure and Project Input'!$Q$10,MATCH(AB19,'Measure and Project Input'!$CE$10:$CE$509,0)-1,0))</f>
        <v/>
      </c>
      <c r="AH19" s="138" t="str">
        <f t="shared" si="8"/>
        <v/>
      </c>
      <c r="AI19" s="99" t="str">
        <f t="shared" si="9"/>
        <v/>
      </c>
      <c r="AJ19" s="99" t="str">
        <f ca="1">IF(A19="","",IF(SUMIF('Measure and Project Input'!$P$10:$P$509,'Funding Input and Summary'!$A19,'Measure and Project Input'!$CG$10:$CG$509)&gt;0,"Error",""))</f>
        <v/>
      </c>
      <c r="AK19" s="147" t="str">
        <f t="shared" ca="1" si="10"/>
        <v/>
      </c>
      <c r="AL19" s="99"/>
      <c r="AM19" s="100" t="str">
        <f ca="1">IF(OR((A19=""),C19="No"),"",IF(SUMIF('Measure and Project Input'!$P$10:$P$509,'Funding Input and Summary'!$A19,'Measure and Project Input'!$CI$10:$CI$509)&gt;0,"Error",""))</f>
        <v/>
      </c>
      <c r="AN19" s="100" t="str">
        <f ca="1">IF(OR(C19="No",A19=""),"",IF(SUMIF('Measure and Project Input'!$P$10:$P$509,'Funding Input and Summary'!$A19,'Measure and Project Input'!$CH$10:$CH$509)&gt;0,"Error",""))</f>
        <v/>
      </c>
      <c r="AO19" s="100" t="str">
        <f ca="1">IF(OR((A19=""),C19="No"),"",IF(SUMIF('Measure and Project Input'!$P$10:$P$509,'Funding Input and Summary'!$A19,'Measure and Project Input'!$CJ$10:$CJ$509)&gt;0,"Error",""))</f>
        <v/>
      </c>
      <c r="AP19" s="100" t="str">
        <f ca="1">IF(A19="","",IF(SUMIF('Measure and Project Input'!$P$10:$P$509,'Funding Input and Summary'!$A19,'Measure and Project Input'!$CK$10:$CK$509)&gt;0,"Error",""))</f>
        <v/>
      </c>
      <c r="AQ19" s="100" t="str">
        <f t="shared" ca="1" si="11"/>
        <v/>
      </c>
      <c r="AR19" s="100" t="str">
        <f t="shared" ca="1" si="12"/>
        <v/>
      </c>
      <c r="AS19" s="100" t="str">
        <f t="shared" ca="1" si="13"/>
        <v/>
      </c>
      <c r="AT19" s="100"/>
      <c r="AU19" s="100" t="str">
        <f ca="1">IF(OR((A19=""),C19="No"),"",IF(SUMIF('Measure and Project Input'!$P$10:$P$509,'Funding Input and Summary'!$A19,'Measure and Project Input'!$CL$10:$CL$509)&gt;0,"Error",""))</f>
        <v/>
      </c>
      <c r="AV19" s="112" t="str">
        <f t="shared" si="14"/>
        <v xml:space="preserve"> </v>
      </c>
      <c r="AW19" s="112" t="str">
        <f ca="1">IF(AND(C19="No",SUMIF('Measure and Project Input'!P$10:$P$509,'Funding Input and Summary'!$A19,'Measure and Project Input'!$BR$10:$BR$509)=0),1,"")</f>
        <v/>
      </c>
      <c r="AX19" s="100" t="str">
        <f ca="1">IF(A19="","",SUMIF('Measure and Project Input'!$P$10:$P$509,'Funding Input and Summary'!$A19,'Measure and Project Input'!$AA$10:$AA$509))</f>
        <v/>
      </c>
      <c r="AY19" s="64"/>
      <c r="AZ19" s="64"/>
      <c r="BA19" s="64"/>
      <c r="BB19" s="64"/>
    </row>
    <row r="20" spans="1:54" ht="15" x14ac:dyDescent="0.25">
      <c r="A20" s="91" t="str">
        <f ca="1">IF('Measure and Project Input'!$CE$5&lt;AB20,"",OFFSET('Measure and Project Input'!$P$9,MATCH(AB20,'Measure and Project Input'!$CE$10:$CE$509,0),0))</f>
        <v/>
      </c>
      <c r="B20" s="134" t="str">
        <f ca="1">IF(A20="","",OFFSET('Measure and Project Input'!$O$9,MATCH(AB20,'Measure and Project Input'!$CE$10:$CE$509,0),0))</f>
        <v/>
      </c>
      <c r="C20" s="132"/>
      <c r="D20" s="43"/>
      <c r="E20" s="31"/>
      <c r="F20" s="124"/>
      <c r="G20" s="126"/>
      <c r="H20" s="61" t="str">
        <f t="shared" ca="1" si="0"/>
        <v/>
      </c>
      <c r="I20" s="136" t="str">
        <f t="shared" ca="1" si="19"/>
        <v/>
      </c>
      <c r="J20" s="44" t="str">
        <f t="shared" si="1"/>
        <v/>
      </c>
      <c r="K20" s="92" t="str">
        <f ca="1">IF(A20="","",SUMIF('Measure and Project Input'!$P$10:$P$509,'Funding Input and Summary'!$A20,'Measure and Project Input'!$AB$10:$AB$509))</f>
        <v/>
      </c>
      <c r="L20" s="92" t="str">
        <f ca="1">IF(A20="","",SUMIF('Measure and Project Input'!$P$10:$P$509,'Funding Input and Summary'!$A20,'Measure and Project Input'!$BJ$10:$BJ$509))</f>
        <v/>
      </c>
      <c r="M20" s="92" t="str">
        <f t="shared" si="2"/>
        <v/>
      </c>
      <c r="N20" s="92" t="str">
        <f t="shared" si="15"/>
        <v/>
      </c>
      <c r="O20" s="93" t="str">
        <f t="shared" si="16"/>
        <v/>
      </c>
      <c r="P20" s="92" t="str">
        <f t="shared" si="3"/>
        <v xml:space="preserve"> </v>
      </c>
      <c r="Q20" s="94" t="str">
        <f ca="1">IF(A20="","",SUMIF('Measure and Project Input'!$P$10:$P$509,'Funding Input and Summary'!$A20,'Measure and Project Input'!$BN$10:$BN$509))</f>
        <v/>
      </c>
      <c r="R20" s="94" t="str">
        <f ca="1">IF(A20="","",SUMIF('Measure and Project Input'!$P$10:$P$509,'Funding Input and Summary'!A20,'Measure and Project Input'!$Z$10:$Z$509))</f>
        <v/>
      </c>
      <c r="S20" s="94" t="str">
        <f ca="1">IF(A20="","",SUMIF('Measure and Project Input'!$P$10:$P$509,'Funding Input and Summary'!A20,'Measure and Project Input'!$BO$10:$BO$509))</f>
        <v/>
      </c>
      <c r="T20" s="95" t="str">
        <f t="shared" ca="1" si="4"/>
        <v/>
      </c>
      <c r="U20" s="94" t="str">
        <f t="shared" ca="1" si="17"/>
        <v/>
      </c>
      <c r="V20" s="94" t="str">
        <f ca="1">IF(C20="no",0,IF(A20="","",SUMIF('Measure and Project Input'!$P$10:$P$509,'Funding Input and Summary'!$A20,'Measure and Project Input'!$BI$10:$BI$509)))</f>
        <v/>
      </c>
      <c r="W20" s="94" t="str">
        <f t="shared" ca="1" si="5"/>
        <v/>
      </c>
      <c r="X20" s="94" t="str">
        <f t="shared" ca="1" si="6"/>
        <v/>
      </c>
      <c r="Y20" s="94" t="str">
        <f t="shared" ca="1" si="18"/>
        <v/>
      </c>
      <c r="Z20" s="128" t="str">
        <f ca="1">IF(OR(AW20=1,A20="",'Measure and Project Input'!B25="",AX20="",'Measure and Project Input'!Y25=""),"",IFERROR(SUMIF('Measure and Project Input'!P$10:$P$509,'Funding Input and Summary'!$A20,'Measure and Project Input'!$Y$10:$Y$509)/SUMIF('Measure and Project Input'!P$10:$P$509,'Funding Input and Summary'!$A20,'Measure and Project Input'!$BR$10:$BR$509),0))</f>
        <v/>
      </c>
      <c r="AA20" s="204" t="str">
        <f ca="1">IF(OR(AW20=1,A20=""),"",SUMIF('Measure and Project Input'!$P$10:P$509,'Funding Input and Summary'!$A20,'Measure and Project Input'!$Z$10:$Z$509)/SUMIF('Measure and Project Input'!$P$10:P$509,'Funding Input and Summary'!$A20,'Measure and Project Input'!$BS$10:$BS$509))</f>
        <v/>
      </c>
      <c r="AB20" s="96">
        <v>16</v>
      </c>
      <c r="AC20" s="97">
        <f t="shared" ca="1" si="7"/>
        <v>1</v>
      </c>
      <c r="AD20" s="196"/>
      <c r="AE20" s="98" t="str">
        <f ca="1">IF('Measure and Project Input'!$CE$5&lt;AB20,"",OFFSET('Measure and Project Input'!$BV$10,MATCH(AB20,'Measure and Project Input'!$CE$10:$CE$509,0)-1,0))</f>
        <v/>
      </c>
      <c r="AF20" s="98" t="str">
        <f ca="1">IF('Measure and Project Input'!$CE$5&lt;AB20,"",OFFSET('Measure and Project Input'!$M$10,MATCH(AB20,'Measure and Project Input'!$CE$10:$CE$509,0)-1,0))</f>
        <v/>
      </c>
      <c r="AG20" s="98" t="str">
        <f ca="1">IF('Measure and Project Input'!$CE$5&lt;AB20,"",OFFSET('Measure and Project Input'!$Q$10,MATCH(AB20,'Measure and Project Input'!$CE$10:$CE$509,0)-1,0))</f>
        <v/>
      </c>
      <c r="AH20" s="138" t="str">
        <f t="shared" si="8"/>
        <v/>
      </c>
      <c r="AI20" s="99" t="str">
        <f t="shared" si="9"/>
        <v/>
      </c>
      <c r="AJ20" s="99" t="str">
        <f ca="1">IF(A20="","",IF(SUMIF('Measure and Project Input'!$P$10:$P$509,'Funding Input and Summary'!$A20,'Measure and Project Input'!$CG$10:$CG$509)&gt;0,"Error",""))</f>
        <v/>
      </c>
      <c r="AK20" s="147" t="str">
        <f t="shared" ca="1" si="10"/>
        <v/>
      </c>
      <c r="AL20" s="99"/>
      <c r="AM20" s="100" t="str">
        <f ca="1">IF(OR((A20=""),C20="No"),"",IF(SUMIF('Measure and Project Input'!$P$10:$P$509,'Funding Input and Summary'!$A20,'Measure and Project Input'!$CI$10:$CI$509)&gt;0,"Error",""))</f>
        <v/>
      </c>
      <c r="AN20" s="100" t="str">
        <f ca="1">IF(OR(C20="No",A20=""),"",IF(SUMIF('Measure and Project Input'!$P$10:$P$509,'Funding Input and Summary'!$A20,'Measure and Project Input'!$CH$10:$CH$509)&gt;0,"Error",""))</f>
        <v/>
      </c>
      <c r="AO20" s="100" t="str">
        <f ca="1">IF(OR((A20=""),C20="No"),"",IF(SUMIF('Measure and Project Input'!$P$10:$P$509,'Funding Input and Summary'!$A20,'Measure and Project Input'!$CJ$10:$CJ$509)&gt;0,"Error",""))</f>
        <v/>
      </c>
      <c r="AP20" s="100" t="str">
        <f ca="1">IF(A20="","",IF(SUMIF('Measure and Project Input'!$P$10:$P$509,'Funding Input and Summary'!$A20,'Measure and Project Input'!$CK$10:$CK$509)&gt;0,"Error",""))</f>
        <v/>
      </c>
      <c r="AQ20" s="100" t="str">
        <f t="shared" ca="1" si="11"/>
        <v/>
      </c>
      <c r="AR20" s="100" t="str">
        <f t="shared" ca="1" si="12"/>
        <v/>
      </c>
      <c r="AS20" s="100" t="str">
        <f t="shared" ca="1" si="13"/>
        <v/>
      </c>
      <c r="AT20" s="100"/>
      <c r="AU20" s="100" t="str">
        <f ca="1">IF(OR((A20=""),C20="No"),"",IF(SUMIF('Measure and Project Input'!$P$10:$P$509,'Funding Input and Summary'!$A20,'Measure and Project Input'!$CL$10:$CL$509)&gt;0,"Error",""))</f>
        <v/>
      </c>
      <c r="AV20" s="112" t="str">
        <f t="shared" si="14"/>
        <v xml:space="preserve"> </v>
      </c>
      <c r="AW20" s="112" t="str">
        <f ca="1">IF(AND(C20="No",SUMIF('Measure and Project Input'!P$10:$P$509,'Funding Input and Summary'!$A20,'Measure and Project Input'!$BR$10:$BR$509)=0),1,"")</f>
        <v/>
      </c>
      <c r="AX20" s="100" t="str">
        <f ca="1">IF(A20="","",SUMIF('Measure and Project Input'!$P$10:$P$509,'Funding Input and Summary'!$A20,'Measure and Project Input'!$AA$10:$AA$509))</f>
        <v/>
      </c>
      <c r="AY20" s="64"/>
      <c r="AZ20" s="64"/>
      <c r="BA20" s="64"/>
      <c r="BB20" s="64"/>
    </row>
    <row r="21" spans="1:54" ht="15" x14ac:dyDescent="0.25">
      <c r="A21" s="91" t="str">
        <f ca="1">IF('Measure and Project Input'!$CE$5&lt;AB21,"",OFFSET('Measure and Project Input'!$P$9,MATCH(AB21,'Measure and Project Input'!$CE$10:$CE$509,0),0))</f>
        <v/>
      </c>
      <c r="B21" s="134" t="str">
        <f ca="1">IF(A21="","",OFFSET('Measure and Project Input'!$O$9,MATCH(AB21,'Measure and Project Input'!$CE$10:$CE$509,0),0))</f>
        <v/>
      </c>
      <c r="C21" s="132"/>
      <c r="D21" s="43"/>
      <c r="E21" s="31"/>
      <c r="F21" s="124"/>
      <c r="G21" s="126"/>
      <c r="H21" s="61" t="str">
        <f t="shared" ca="1" si="0"/>
        <v/>
      </c>
      <c r="I21" s="136" t="str">
        <f t="shared" ca="1" si="19"/>
        <v/>
      </c>
      <c r="J21" s="44" t="str">
        <f t="shared" si="1"/>
        <v/>
      </c>
      <c r="K21" s="92" t="str">
        <f ca="1">IF(A21="","",SUMIF('Measure and Project Input'!$P$10:$P$509,'Funding Input and Summary'!$A21,'Measure and Project Input'!$AB$10:$AB$509))</f>
        <v/>
      </c>
      <c r="L21" s="92" t="str">
        <f ca="1">IF(A21="","",SUMIF('Measure and Project Input'!$P$10:$P$509,'Funding Input and Summary'!$A21,'Measure and Project Input'!$BJ$10:$BJ$509))</f>
        <v/>
      </c>
      <c r="M21" s="92" t="str">
        <f t="shared" si="2"/>
        <v/>
      </c>
      <c r="N21" s="92" t="str">
        <f t="shared" si="15"/>
        <v/>
      </c>
      <c r="O21" s="93" t="str">
        <f t="shared" si="16"/>
        <v/>
      </c>
      <c r="P21" s="92" t="str">
        <f t="shared" si="3"/>
        <v xml:space="preserve"> </v>
      </c>
      <c r="Q21" s="94" t="str">
        <f ca="1">IF(A21="","",SUMIF('Measure and Project Input'!$P$10:$P$509,'Funding Input and Summary'!$A21,'Measure and Project Input'!$BN$10:$BN$509))</f>
        <v/>
      </c>
      <c r="R21" s="94" t="str">
        <f ca="1">IF(A21="","",SUMIF('Measure and Project Input'!$P$10:$P$509,'Funding Input and Summary'!A21,'Measure and Project Input'!$Z$10:$Z$509))</f>
        <v/>
      </c>
      <c r="S21" s="94" t="str">
        <f ca="1">IF(A21="","",SUMIF('Measure and Project Input'!$P$10:$P$509,'Funding Input and Summary'!A21,'Measure and Project Input'!$BO$10:$BO$509))</f>
        <v/>
      </c>
      <c r="T21" s="95" t="str">
        <f t="shared" ca="1" si="4"/>
        <v/>
      </c>
      <c r="U21" s="94" t="str">
        <f t="shared" ca="1" si="17"/>
        <v/>
      </c>
      <c r="V21" s="94" t="str">
        <f ca="1">IF(C21="no",0,IF(A21="","",SUMIF('Measure and Project Input'!$P$10:$P$509,'Funding Input and Summary'!$A21,'Measure and Project Input'!$BI$10:$BI$509)))</f>
        <v/>
      </c>
      <c r="W21" s="94" t="str">
        <f t="shared" ca="1" si="5"/>
        <v/>
      </c>
      <c r="X21" s="94" t="str">
        <f t="shared" ca="1" si="6"/>
        <v/>
      </c>
      <c r="Y21" s="94" t="str">
        <f t="shared" ca="1" si="18"/>
        <v/>
      </c>
      <c r="Z21" s="128" t="str">
        <f ca="1">IF(OR(AW21=1,A21="",'Measure and Project Input'!B26="",AX21="",'Measure and Project Input'!Y26=""),"",IFERROR(SUMIF('Measure and Project Input'!P$10:$P$509,'Funding Input and Summary'!$A21,'Measure and Project Input'!$Y$10:$Y$509)/SUMIF('Measure and Project Input'!P$10:$P$509,'Funding Input and Summary'!$A21,'Measure and Project Input'!$BR$10:$BR$509),0))</f>
        <v/>
      </c>
      <c r="AA21" s="204" t="str">
        <f ca="1">IF(OR(AW21=1,A21=""),"",SUMIF('Measure and Project Input'!$P$10:P$509,'Funding Input and Summary'!$A21,'Measure and Project Input'!$Z$10:$Z$509)/SUMIF('Measure and Project Input'!$P$10:P$509,'Funding Input and Summary'!$A21,'Measure and Project Input'!$BS$10:$BS$509))</f>
        <v/>
      </c>
      <c r="AB21" s="96">
        <v>17</v>
      </c>
      <c r="AC21" s="97">
        <f t="shared" ca="1" si="7"/>
        <v>1</v>
      </c>
      <c r="AD21" s="196"/>
      <c r="AE21" s="98" t="str">
        <f ca="1">IF('Measure and Project Input'!$CE$5&lt;AB21,"",OFFSET('Measure and Project Input'!$BV$10,MATCH(AB21,'Measure and Project Input'!$CE$10:$CE$509,0)-1,0))</f>
        <v/>
      </c>
      <c r="AF21" s="98" t="str">
        <f ca="1">IF('Measure and Project Input'!$CE$5&lt;AB21,"",OFFSET('Measure and Project Input'!$M$10,MATCH(AB21,'Measure and Project Input'!$CE$10:$CE$509,0)-1,0))</f>
        <v/>
      </c>
      <c r="AG21" s="98" t="str">
        <f ca="1">IF('Measure and Project Input'!$CE$5&lt;AB21,"",OFFSET('Measure and Project Input'!$Q$10,MATCH(AB21,'Measure and Project Input'!$CE$10:$CE$509,0)-1,0))</f>
        <v/>
      </c>
      <c r="AH21" s="138" t="str">
        <f t="shared" si="8"/>
        <v/>
      </c>
      <c r="AI21" s="99" t="str">
        <f t="shared" si="9"/>
        <v/>
      </c>
      <c r="AJ21" s="99" t="str">
        <f ca="1">IF(A21="","",IF(SUMIF('Measure and Project Input'!$P$10:$P$509,'Funding Input and Summary'!$A21,'Measure and Project Input'!$CG$10:$CG$509)&gt;0,"Error",""))</f>
        <v/>
      </c>
      <c r="AK21" s="147" t="str">
        <f t="shared" ca="1" si="10"/>
        <v/>
      </c>
      <c r="AL21" s="99"/>
      <c r="AM21" s="100" t="str">
        <f ca="1">IF(OR((A21=""),C21="No"),"",IF(SUMIF('Measure and Project Input'!$P$10:$P$509,'Funding Input and Summary'!$A21,'Measure and Project Input'!$CI$10:$CI$509)&gt;0,"Error",""))</f>
        <v/>
      </c>
      <c r="AN21" s="100" t="str">
        <f ca="1">IF(OR(C21="No",A21=""),"",IF(SUMIF('Measure and Project Input'!$P$10:$P$509,'Funding Input and Summary'!$A21,'Measure and Project Input'!$CH$10:$CH$509)&gt;0,"Error",""))</f>
        <v/>
      </c>
      <c r="AO21" s="100" t="str">
        <f ca="1">IF(OR((A21=""),C21="No"),"",IF(SUMIF('Measure and Project Input'!$P$10:$P$509,'Funding Input and Summary'!$A21,'Measure and Project Input'!$CJ$10:$CJ$509)&gt;0,"Error",""))</f>
        <v/>
      </c>
      <c r="AP21" s="100" t="str">
        <f ca="1">IF(A21="","",IF(SUMIF('Measure and Project Input'!$P$10:$P$509,'Funding Input and Summary'!$A21,'Measure and Project Input'!$CK$10:$CK$509)&gt;0,"Error",""))</f>
        <v/>
      </c>
      <c r="AQ21" s="100" t="str">
        <f t="shared" ca="1" si="11"/>
        <v/>
      </c>
      <c r="AR21" s="100" t="str">
        <f t="shared" ca="1" si="12"/>
        <v/>
      </c>
      <c r="AS21" s="100" t="str">
        <f t="shared" ca="1" si="13"/>
        <v/>
      </c>
      <c r="AT21" s="100"/>
      <c r="AU21" s="100" t="str">
        <f ca="1">IF(OR((A21=""),C21="No"),"",IF(SUMIF('Measure and Project Input'!$P$10:$P$509,'Funding Input and Summary'!$A21,'Measure and Project Input'!$CL$10:$CL$509)&gt;0,"Error",""))</f>
        <v/>
      </c>
      <c r="AV21" s="112" t="str">
        <f t="shared" si="14"/>
        <v xml:space="preserve"> </v>
      </c>
      <c r="AW21" s="112" t="str">
        <f ca="1">IF(AND(C21="No",SUMIF('Measure and Project Input'!P$10:$P$509,'Funding Input and Summary'!$A21,'Measure and Project Input'!$BR$10:$BR$509)=0),1,"")</f>
        <v/>
      </c>
      <c r="AX21" s="100" t="str">
        <f ca="1">IF(A21="","",SUMIF('Measure and Project Input'!$P$10:$P$509,'Funding Input and Summary'!$A21,'Measure and Project Input'!$AA$10:$AA$509))</f>
        <v/>
      </c>
      <c r="AY21" s="64"/>
      <c r="AZ21" s="64"/>
      <c r="BA21" s="64"/>
      <c r="BB21" s="64"/>
    </row>
    <row r="22" spans="1:54" ht="15" x14ac:dyDescent="0.25">
      <c r="A22" s="91" t="str">
        <f ca="1">IF('Measure and Project Input'!$CE$5&lt;AB22,"",OFFSET('Measure and Project Input'!$P$9,MATCH(AB22,'Measure and Project Input'!$CE$10:$CE$509,0),0))</f>
        <v/>
      </c>
      <c r="B22" s="134" t="str">
        <f ca="1">IF(A22="","",OFFSET('Measure and Project Input'!$O$9,MATCH(AB22,'Measure and Project Input'!$CE$10:$CE$509,0),0))</f>
        <v/>
      </c>
      <c r="C22" s="132"/>
      <c r="D22" s="43"/>
      <c r="E22" s="31"/>
      <c r="F22" s="124"/>
      <c r="G22" s="126"/>
      <c r="H22" s="61" t="str">
        <f t="shared" ca="1" si="0"/>
        <v/>
      </c>
      <c r="I22" s="136" t="str">
        <f t="shared" ca="1" si="19"/>
        <v/>
      </c>
      <c r="J22" s="44" t="str">
        <f t="shared" si="1"/>
        <v/>
      </c>
      <c r="K22" s="92" t="str">
        <f ca="1">IF(A22="","",SUMIF('Measure and Project Input'!$P$10:$P$509,'Funding Input and Summary'!$A22,'Measure and Project Input'!$AB$10:$AB$509))</f>
        <v/>
      </c>
      <c r="L22" s="92" t="str">
        <f ca="1">IF(A22="","",SUMIF('Measure and Project Input'!$P$10:$P$509,'Funding Input and Summary'!$A22,'Measure and Project Input'!$BJ$10:$BJ$509))</f>
        <v/>
      </c>
      <c r="M22" s="92" t="str">
        <f t="shared" si="2"/>
        <v/>
      </c>
      <c r="N22" s="92" t="str">
        <f t="shared" si="15"/>
        <v/>
      </c>
      <c r="O22" s="93" t="str">
        <f t="shared" si="16"/>
        <v/>
      </c>
      <c r="P22" s="92" t="str">
        <f t="shared" si="3"/>
        <v xml:space="preserve"> </v>
      </c>
      <c r="Q22" s="94" t="str">
        <f ca="1">IF(A22="","",SUMIF('Measure and Project Input'!$P$10:$P$509,'Funding Input and Summary'!$A22,'Measure and Project Input'!$BN$10:$BN$509))</f>
        <v/>
      </c>
      <c r="R22" s="94" t="str">
        <f ca="1">IF(A22="","",SUMIF('Measure and Project Input'!$P$10:$P$509,'Funding Input and Summary'!A22,'Measure and Project Input'!$Z$10:$Z$509))</f>
        <v/>
      </c>
      <c r="S22" s="94" t="str">
        <f ca="1">IF(A22="","",SUMIF('Measure and Project Input'!$P$10:$P$509,'Funding Input and Summary'!A22,'Measure and Project Input'!$BO$10:$BO$509))</f>
        <v/>
      </c>
      <c r="T22" s="95" t="str">
        <f t="shared" ca="1" si="4"/>
        <v/>
      </c>
      <c r="U22" s="94" t="str">
        <f t="shared" ca="1" si="17"/>
        <v/>
      </c>
      <c r="V22" s="94" t="str">
        <f ca="1">IF(C22="no",0,IF(A22="","",SUMIF('Measure and Project Input'!$P$10:$P$509,'Funding Input and Summary'!$A22,'Measure and Project Input'!$BI$10:$BI$509)))</f>
        <v/>
      </c>
      <c r="W22" s="94" t="str">
        <f t="shared" ca="1" si="5"/>
        <v/>
      </c>
      <c r="X22" s="94" t="str">
        <f t="shared" ca="1" si="6"/>
        <v/>
      </c>
      <c r="Y22" s="94" t="str">
        <f t="shared" ca="1" si="18"/>
        <v/>
      </c>
      <c r="Z22" s="128" t="str">
        <f ca="1">IF(OR(AW22=1,A22="",'Measure and Project Input'!B27="",AX22="",'Measure and Project Input'!Y27=""),"",IFERROR(SUMIF('Measure and Project Input'!P$10:$P$509,'Funding Input and Summary'!$A22,'Measure and Project Input'!$Y$10:$Y$509)/SUMIF('Measure and Project Input'!P$10:$P$509,'Funding Input and Summary'!$A22,'Measure and Project Input'!$BR$10:$BR$509),0))</f>
        <v/>
      </c>
      <c r="AA22" s="204" t="str">
        <f ca="1">IF(OR(AW22=1,A22=""),"",SUMIF('Measure and Project Input'!$P$10:P$509,'Funding Input and Summary'!$A22,'Measure and Project Input'!$Z$10:$Z$509)/SUMIF('Measure and Project Input'!$P$10:P$509,'Funding Input and Summary'!$A22,'Measure and Project Input'!$BS$10:$BS$509))</f>
        <v/>
      </c>
      <c r="AB22" s="96">
        <v>18</v>
      </c>
      <c r="AC22" s="97">
        <f t="shared" ca="1" si="7"/>
        <v>1</v>
      </c>
      <c r="AD22" s="196"/>
      <c r="AE22" s="98" t="str">
        <f ca="1">IF('Measure and Project Input'!$CE$5&lt;AB22,"",OFFSET('Measure and Project Input'!$BV$10,MATCH(AB22,'Measure and Project Input'!$CE$10:$CE$509,0)-1,0))</f>
        <v/>
      </c>
      <c r="AF22" s="98" t="str">
        <f ca="1">IF('Measure and Project Input'!$CE$5&lt;AB22,"",OFFSET('Measure and Project Input'!$M$10,MATCH(AB22,'Measure and Project Input'!$CE$10:$CE$509,0)-1,0))</f>
        <v/>
      </c>
      <c r="AG22" s="98" t="str">
        <f ca="1">IF('Measure and Project Input'!$CE$5&lt;AB22,"",OFFSET('Measure and Project Input'!$Q$10,MATCH(AB22,'Measure and Project Input'!$CE$10:$CE$509,0)-1,0))</f>
        <v/>
      </c>
      <c r="AH22" s="138" t="str">
        <f t="shared" si="8"/>
        <v/>
      </c>
      <c r="AI22" s="99" t="str">
        <f t="shared" si="9"/>
        <v/>
      </c>
      <c r="AJ22" s="99" t="str">
        <f ca="1">IF(A22="","",IF(SUMIF('Measure and Project Input'!$P$10:$P$509,'Funding Input and Summary'!$A22,'Measure and Project Input'!$CG$10:$CG$509)&gt;0,"Error",""))</f>
        <v/>
      </c>
      <c r="AK22" s="147" t="str">
        <f t="shared" ca="1" si="10"/>
        <v/>
      </c>
      <c r="AL22" s="99"/>
      <c r="AM22" s="100" t="str">
        <f ca="1">IF(OR((A22=""),C22="No"),"",IF(SUMIF('Measure and Project Input'!$P$10:$P$509,'Funding Input and Summary'!$A22,'Measure and Project Input'!$CI$10:$CI$509)&gt;0,"Error",""))</f>
        <v/>
      </c>
      <c r="AN22" s="100" t="str">
        <f ca="1">IF(OR(C22="No",A22=""),"",IF(SUMIF('Measure and Project Input'!$P$10:$P$509,'Funding Input and Summary'!$A22,'Measure and Project Input'!$CH$10:$CH$509)&gt;0,"Error",""))</f>
        <v/>
      </c>
      <c r="AO22" s="100" t="str">
        <f ca="1">IF(OR((A22=""),C22="No"),"",IF(SUMIF('Measure and Project Input'!$P$10:$P$509,'Funding Input and Summary'!$A22,'Measure and Project Input'!$CJ$10:$CJ$509)&gt;0,"Error",""))</f>
        <v/>
      </c>
      <c r="AP22" s="100" t="str">
        <f ca="1">IF(A22="","",IF(SUMIF('Measure and Project Input'!$P$10:$P$509,'Funding Input and Summary'!$A22,'Measure and Project Input'!$CK$10:$CK$509)&gt;0,"Error",""))</f>
        <v/>
      </c>
      <c r="AQ22" s="100" t="str">
        <f t="shared" ca="1" si="11"/>
        <v/>
      </c>
      <c r="AR22" s="100" t="str">
        <f t="shared" ca="1" si="12"/>
        <v/>
      </c>
      <c r="AS22" s="100" t="str">
        <f t="shared" ca="1" si="13"/>
        <v/>
      </c>
      <c r="AT22" s="100"/>
      <c r="AU22" s="100" t="str">
        <f ca="1">IF(OR((A22=""),C22="No"),"",IF(SUMIF('Measure and Project Input'!$P$10:$P$509,'Funding Input and Summary'!$A22,'Measure and Project Input'!$CL$10:$CL$509)&gt;0,"Error",""))</f>
        <v/>
      </c>
      <c r="AV22" s="112" t="str">
        <f t="shared" si="14"/>
        <v xml:space="preserve"> </v>
      </c>
      <c r="AW22" s="112" t="str">
        <f ca="1">IF(AND(C22="No",SUMIF('Measure and Project Input'!P$10:$P$509,'Funding Input and Summary'!$A22,'Measure and Project Input'!$BR$10:$BR$509)=0),1,"")</f>
        <v/>
      </c>
      <c r="AX22" s="100" t="str">
        <f ca="1">IF(A22="","",SUMIF('Measure and Project Input'!$P$10:$P$509,'Funding Input and Summary'!$A22,'Measure and Project Input'!$AA$10:$AA$509))</f>
        <v/>
      </c>
      <c r="AY22" s="64"/>
      <c r="AZ22" s="64"/>
      <c r="BA22" s="64"/>
      <c r="BB22" s="64"/>
    </row>
    <row r="23" spans="1:54" ht="15" x14ac:dyDescent="0.25">
      <c r="A23" s="91" t="str">
        <f ca="1">IF('Measure and Project Input'!$CE$5&lt;AB23,"",OFFSET('Measure and Project Input'!$P$9,MATCH(AB23,'Measure and Project Input'!$CE$10:$CE$509,0),0))</f>
        <v/>
      </c>
      <c r="B23" s="134" t="str">
        <f ca="1">IF(A23="","",OFFSET('Measure and Project Input'!$O$9,MATCH(AB23,'Measure and Project Input'!$CE$10:$CE$509,0),0))</f>
        <v/>
      </c>
      <c r="C23" s="132"/>
      <c r="D23" s="43"/>
      <c r="E23" s="31"/>
      <c r="F23" s="124"/>
      <c r="G23" s="126"/>
      <c r="H23" s="61" t="str">
        <f t="shared" ca="1" si="0"/>
        <v/>
      </c>
      <c r="I23" s="136" t="str">
        <f t="shared" ca="1" si="19"/>
        <v/>
      </c>
      <c r="J23" s="44" t="str">
        <f t="shared" si="1"/>
        <v/>
      </c>
      <c r="K23" s="92" t="str">
        <f ca="1">IF(A23="","",SUMIF('Measure and Project Input'!$P$10:$P$509,'Funding Input and Summary'!$A23,'Measure and Project Input'!$AB$10:$AB$509))</f>
        <v/>
      </c>
      <c r="L23" s="92" t="str">
        <f ca="1">IF(A23="","",SUMIF('Measure and Project Input'!$P$10:$P$509,'Funding Input and Summary'!$A23,'Measure and Project Input'!$BJ$10:$BJ$509))</f>
        <v/>
      </c>
      <c r="M23" s="92" t="str">
        <f t="shared" si="2"/>
        <v/>
      </c>
      <c r="N23" s="92" t="str">
        <f t="shared" si="15"/>
        <v/>
      </c>
      <c r="O23" s="93" t="str">
        <f t="shared" si="16"/>
        <v/>
      </c>
      <c r="P23" s="92" t="str">
        <f t="shared" si="3"/>
        <v xml:space="preserve"> </v>
      </c>
      <c r="Q23" s="94" t="str">
        <f ca="1">IF(A23="","",SUMIF('Measure and Project Input'!$P$10:$P$509,'Funding Input and Summary'!$A23,'Measure and Project Input'!$BN$10:$BN$509))</f>
        <v/>
      </c>
      <c r="R23" s="94" t="str">
        <f ca="1">IF(A23="","",SUMIF('Measure and Project Input'!$P$10:$P$509,'Funding Input and Summary'!A23,'Measure and Project Input'!$Z$10:$Z$509))</f>
        <v/>
      </c>
      <c r="S23" s="94" t="str">
        <f ca="1">IF(A23="","",SUMIF('Measure and Project Input'!$P$10:$P$509,'Funding Input and Summary'!A23,'Measure and Project Input'!$BO$10:$BO$509))</f>
        <v/>
      </c>
      <c r="T23" s="95" t="str">
        <f t="shared" ca="1" si="4"/>
        <v/>
      </c>
      <c r="U23" s="94" t="str">
        <f t="shared" ca="1" si="17"/>
        <v/>
      </c>
      <c r="V23" s="94" t="str">
        <f ca="1">IF(C23="no",0,IF(A23="","",SUMIF('Measure and Project Input'!$P$10:$P$509,'Funding Input and Summary'!$A23,'Measure and Project Input'!$BI$10:$BI$509)))</f>
        <v/>
      </c>
      <c r="W23" s="94" t="str">
        <f t="shared" ca="1" si="5"/>
        <v/>
      </c>
      <c r="X23" s="94" t="str">
        <f t="shared" ca="1" si="6"/>
        <v/>
      </c>
      <c r="Y23" s="94" t="str">
        <f t="shared" ca="1" si="18"/>
        <v/>
      </c>
      <c r="Z23" s="128" t="str">
        <f ca="1">IF(OR(AW23=1,A23="",'Measure and Project Input'!B28="",AX23="",'Measure and Project Input'!Y28=""),"",IFERROR(SUMIF('Measure and Project Input'!P$10:$P$509,'Funding Input and Summary'!$A23,'Measure and Project Input'!$Y$10:$Y$509)/SUMIF('Measure and Project Input'!P$10:$P$509,'Funding Input and Summary'!$A23,'Measure and Project Input'!$BR$10:$BR$509),0))</f>
        <v/>
      </c>
      <c r="AA23" s="204" t="str">
        <f ca="1">IF(OR(AW23=1,A23=""),"",SUMIF('Measure and Project Input'!$P$10:P$509,'Funding Input and Summary'!$A23,'Measure and Project Input'!$Z$10:$Z$509)/SUMIF('Measure and Project Input'!$P$10:P$509,'Funding Input and Summary'!$A23,'Measure and Project Input'!$BS$10:$BS$509))</f>
        <v/>
      </c>
      <c r="AB23" s="96">
        <v>19</v>
      </c>
      <c r="AC23" s="97">
        <f t="shared" ca="1" si="7"/>
        <v>1</v>
      </c>
      <c r="AD23" s="196"/>
      <c r="AE23" s="98" t="str">
        <f ca="1">IF('Measure and Project Input'!$CE$5&lt;AB23,"",OFFSET('Measure and Project Input'!$BV$10,MATCH(AB23,'Measure and Project Input'!$CE$10:$CE$509,0)-1,0))</f>
        <v/>
      </c>
      <c r="AF23" s="98" t="str">
        <f ca="1">IF('Measure and Project Input'!$CE$5&lt;AB23,"",OFFSET('Measure and Project Input'!$M$10,MATCH(AB23,'Measure and Project Input'!$CE$10:$CE$509,0)-1,0))</f>
        <v/>
      </c>
      <c r="AG23" s="98" t="str">
        <f ca="1">IF('Measure and Project Input'!$CE$5&lt;AB23,"",OFFSET('Measure and Project Input'!$Q$10,MATCH(AB23,'Measure and Project Input'!$CE$10:$CE$509,0)-1,0))</f>
        <v/>
      </c>
      <c r="AH23" s="138" t="str">
        <f t="shared" si="8"/>
        <v/>
      </c>
      <c r="AI23" s="99" t="str">
        <f t="shared" si="9"/>
        <v/>
      </c>
      <c r="AJ23" s="99" t="str">
        <f ca="1">IF(A23="","",IF(SUMIF('Measure and Project Input'!$P$10:$P$509,'Funding Input and Summary'!$A23,'Measure and Project Input'!$CG$10:$CG$509)&gt;0,"Error",""))</f>
        <v/>
      </c>
      <c r="AK23" s="147" t="str">
        <f t="shared" ca="1" si="10"/>
        <v/>
      </c>
      <c r="AL23" s="99"/>
      <c r="AM23" s="100" t="str">
        <f ca="1">IF(OR((A23=""),C23="No"),"",IF(SUMIF('Measure and Project Input'!$P$10:$P$509,'Funding Input and Summary'!$A23,'Measure and Project Input'!$CI$10:$CI$509)&gt;0,"Error",""))</f>
        <v/>
      </c>
      <c r="AN23" s="100" t="str">
        <f ca="1">IF(OR(C23="No",A23=""),"",IF(SUMIF('Measure and Project Input'!$P$10:$P$509,'Funding Input and Summary'!$A23,'Measure and Project Input'!$CH$10:$CH$509)&gt;0,"Error",""))</f>
        <v/>
      </c>
      <c r="AO23" s="100" t="str">
        <f ca="1">IF(OR((A23=""),C23="No"),"",IF(SUMIF('Measure and Project Input'!$P$10:$P$509,'Funding Input and Summary'!$A23,'Measure and Project Input'!$CJ$10:$CJ$509)&gt;0,"Error",""))</f>
        <v/>
      </c>
      <c r="AP23" s="100" t="str">
        <f ca="1">IF(A23="","",IF(SUMIF('Measure and Project Input'!$P$10:$P$509,'Funding Input and Summary'!$A23,'Measure and Project Input'!$CK$10:$CK$509)&gt;0,"Error",""))</f>
        <v/>
      </c>
      <c r="AQ23" s="100" t="str">
        <f t="shared" ca="1" si="11"/>
        <v/>
      </c>
      <c r="AR23" s="100" t="str">
        <f t="shared" ca="1" si="12"/>
        <v/>
      </c>
      <c r="AS23" s="100" t="str">
        <f t="shared" ca="1" si="13"/>
        <v/>
      </c>
      <c r="AT23" s="100"/>
      <c r="AU23" s="100" t="str">
        <f ca="1">IF(OR((A23=""),C23="No"),"",IF(SUMIF('Measure and Project Input'!$P$10:$P$509,'Funding Input and Summary'!$A23,'Measure and Project Input'!$CL$10:$CL$509)&gt;0,"Error",""))</f>
        <v/>
      </c>
      <c r="AV23" s="112" t="str">
        <f t="shared" si="14"/>
        <v xml:space="preserve"> </v>
      </c>
      <c r="AW23" s="112" t="str">
        <f ca="1">IF(AND(C23="No",SUMIF('Measure and Project Input'!P$10:$P$509,'Funding Input and Summary'!$A23,'Measure and Project Input'!$BR$10:$BR$509)=0),1,"")</f>
        <v/>
      </c>
      <c r="AX23" s="100" t="str">
        <f ca="1">IF(A23="","",SUMIF('Measure and Project Input'!$P$10:$P$509,'Funding Input and Summary'!$A23,'Measure and Project Input'!$AA$10:$AA$509))</f>
        <v/>
      </c>
      <c r="AY23" s="64"/>
      <c r="AZ23" s="64"/>
      <c r="BA23" s="64"/>
      <c r="BB23" s="64"/>
    </row>
    <row r="24" spans="1:54" ht="15" x14ac:dyDescent="0.25">
      <c r="A24" s="91" t="str">
        <f ca="1">IF('Measure and Project Input'!$CE$5&lt;AB24,"",OFFSET('Measure and Project Input'!$P$9,MATCH(AB24,'Measure and Project Input'!$CE$10:$CE$509,0),0))</f>
        <v/>
      </c>
      <c r="B24" s="134" t="str">
        <f ca="1">IF(A24="","",OFFSET('Measure and Project Input'!$O$9,MATCH(AB24,'Measure and Project Input'!$CE$10:$CE$509,0),0))</f>
        <v/>
      </c>
      <c r="C24" s="132"/>
      <c r="D24" s="43"/>
      <c r="E24" s="31"/>
      <c r="F24" s="124"/>
      <c r="G24" s="126"/>
      <c r="H24" s="61" t="str">
        <f t="shared" ca="1" si="0"/>
        <v/>
      </c>
      <c r="I24" s="136" t="str">
        <f t="shared" ca="1" si="19"/>
        <v/>
      </c>
      <c r="J24" s="44" t="str">
        <f t="shared" si="1"/>
        <v/>
      </c>
      <c r="K24" s="92" t="str">
        <f ca="1">IF(A24="","",SUMIF('Measure and Project Input'!$P$10:$P$509,'Funding Input and Summary'!$A24,'Measure and Project Input'!$AB$10:$AB$509))</f>
        <v/>
      </c>
      <c r="L24" s="92" t="str">
        <f ca="1">IF(A24="","",SUMIF('Measure and Project Input'!$P$10:$P$509,'Funding Input and Summary'!$A24,'Measure and Project Input'!$BJ$10:$BJ$509))</f>
        <v/>
      </c>
      <c r="M24" s="92" t="str">
        <f t="shared" si="2"/>
        <v/>
      </c>
      <c r="N24" s="92" t="str">
        <f t="shared" si="15"/>
        <v/>
      </c>
      <c r="O24" s="93" t="str">
        <f t="shared" si="16"/>
        <v/>
      </c>
      <c r="P24" s="92" t="str">
        <f t="shared" si="3"/>
        <v xml:space="preserve"> </v>
      </c>
      <c r="Q24" s="94" t="str">
        <f ca="1">IF(A24="","",SUMIF('Measure and Project Input'!$P$10:$P$509,'Funding Input and Summary'!$A24,'Measure and Project Input'!$BN$10:$BN$509))</f>
        <v/>
      </c>
      <c r="R24" s="94" t="str">
        <f ca="1">IF(A24="","",SUMIF('Measure and Project Input'!$P$10:$P$509,'Funding Input and Summary'!A24,'Measure and Project Input'!$Z$10:$Z$509))</f>
        <v/>
      </c>
      <c r="S24" s="94" t="str">
        <f ca="1">IF(A24="","",SUMIF('Measure and Project Input'!$P$10:$P$509,'Funding Input and Summary'!A24,'Measure and Project Input'!$BO$10:$BO$509))</f>
        <v/>
      </c>
      <c r="T24" s="95" t="str">
        <f t="shared" ca="1" si="4"/>
        <v/>
      </c>
      <c r="U24" s="94" t="str">
        <f t="shared" ca="1" si="17"/>
        <v/>
      </c>
      <c r="V24" s="94" t="str">
        <f ca="1">IF(C24="no",0,IF(A24="","",SUMIF('Measure and Project Input'!$P$10:$P$509,'Funding Input and Summary'!$A24,'Measure and Project Input'!$BI$10:$BI$509)))</f>
        <v/>
      </c>
      <c r="W24" s="94" t="str">
        <f t="shared" ca="1" si="5"/>
        <v/>
      </c>
      <c r="X24" s="94" t="str">
        <f t="shared" ca="1" si="6"/>
        <v/>
      </c>
      <c r="Y24" s="94" t="str">
        <f t="shared" ca="1" si="18"/>
        <v/>
      </c>
      <c r="Z24" s="128" t="str">
        <f ca="1">IF(OR(AW24=1,A24="",'Measure and Project Input'!B29="",AX24="",'Measure and Project Input'!Y29=""),"",IFERROR(SUMIF('Measure and Project Input'!P$10:$P$509,'Funding Input and Summary'!$A24,'Measure and Project Input'!$Y$10:$Y$509)/SUMIF('Measure and Project Input'!P$10:$P$509,'Funding Input and Summary'!$A24,'Measure and Project Input'!$BR$10:$BR$509),0))</f>
        <v/>
      </c>
      <c r="AA24" s="204" t="str">
        <f ca="1">IF(OR(AW24=1,A24=""),"",SUMIF('Measure and Project Input'!$P$10:P$509,'Funding Input and Summary'!$A24,'Measure and Project Input'!$Z$10:$Z$509)/SUMIF('Measure and Project Input'!$P$10:P$509,'Funding Input and Summary'!$A24,'Measure and Project Input'!$BS$10:$BS$509))</f>
        <v/>
      </c>
      <c r="AB24" s="96">
        <v>20</v>
      </c>
      <c r="AC24" s="97">
        <f t="shared" ca="1" si="7"/>
        <v>1</v>
      </c>
      <c r="AD24" s="196"/>
      <c r="AE24" s="98" t="str">
        <f ca="1">IF('Measure and Project Input'!$CE$5&lt;AB24,"",OFFSET('Measure and Project Input'!$BV$10,MATCH(AB24,'Measure and Project Input'!$CE$10:$CE$509,0)-1,0))</f>
        <v/>
      </c>
      <c r="AF24" s="98" t="str">
        <f ca="1">IF('Measure and Project Input'!$CE$5&lt;AB24,"",OFFSET('Measure and Project Input'!$M$10,MATCH(AB24,'Measure and Project Input'!$CE$10:$CE$509,0)-1,0))</f>
        <v/>
      </c>
      <c r="AG24" s="98" t="str">
        <f ca="1">IF('Measure and Project Input'!$CE$5&lt;AB24,"",OFFSET('Measure and Project Input'!$Q$10,MATCH(AB24,'Measure and Project Input'!$CE$10:$CE$509,0)-1,0))</f>
        <v/>
      </c>
      <c r="AH24" s="138" t="str">
        <f t="shared" si="8"/>
        <v/>
      </c>
      <c r="AI24" s="99" t="str">
        <f t="shared" si="9"/>
        <v/>
      </c>
      <c r="AJ24" s="99" t="str">
        <f ca="1">IF(A24="","",IF(SUMIF('Measure and Project Input'!$P$10:$P$509,'Funding Input and Summary'!$A24,'Measure and Project Input'!$CG$10:$CG$509)&gt;0,"Error",""))</f>
        <v/>
      </c>
      <c r="AK24" s="147" t="str">
        <f t="shared" ca="1" si="10"/>
        <v/>
      </c>
      <c r="AL24" s="99"/>
      <c r="AM24" s="100" t="str">
        <f ca="1">IF(OR((A24=""),C24="No"),"",IF(SUMIF('Measure and Project Input'!$P$10:$P$509,'Funding Input and Summary'!$A24,'Measure and Project Input'!$CI$10:$CI$509)&gt;0,"Error",""))</f>
        <v/>
      </c>
      <c r="AN24" s="100" t="str">
        <f ca="1">IF(OR(C24="No",A24=""),"",IF(SUMIF('Measure and Project Input'!$P$10:$P$509,'Funding Input and Summary'!$A24,'Measure and Project Input'!$CH$10:$CH$509)&gt;0,"Error",""))</f>
        <v/>
      </c>
      <c r="AO24" s="100" t="str">
        <f ca="1">IF(OR((A24=""),C24="No"),"",IF(SUMIF('Measure and Project Input'!$P$10:$P$509,'Funding Input and Summary'!$A24,'Measure and Project Input'!$CJ$10:$CJ$509)&gt;0,"Error",""))</f>
        <v/>
      </c>
      <c r="AP24" s="100" t="str">
        <f ca="1">IF(A24="","",IF(SUMIF('Measure and Project Input'!$P$10:$P$509,'Funding Input and Summary'!$A24,'Measure and Project Input'!$CK$10:$CK$509)&gt;0,"Error",""))</f>
        <v/>
      </c>
      <c r="AQ24" s="100" t="str">
        <f t="shared" ca="1" si="11"/>
        <v/>
      </c>
      <c r="AR24" s="100" t="str">
        <f t="shared" ca="1" si="12"/>
        <v/>
      </c>
      <c r="AS24" s="100" t="str">
        <f t="shared" ca="1" si="13"/>
        <v/>
      </c>
      <c r="AT24" s="100"/>
      <c r="AU24" s="100" t="str">
        <f ca="1">IF(OR((A24=""),C24="No"),"",IF(SUMIF('Measure and Project Input'!$P$10:$P$509,'Funding Input and Summary'!$A24,'Measure and Project Input'!$CL$10:$CL$509)&gt;0,"Error",""))</f>
        <v/>
      </c>
      <c r="AV24" s="112" t="str">
        <f t="shared" si="14"/>
        <v xml:space="preserve"> </v>
      </c>
      <c r="AW24" s="112" t="str">
        <f ca="1">IF(AND(C24="No",SUMIF('Measure and Project Input'!P$10:$P$509,'Funding Input and Summary'!$A24,'Measure and Project Input'!$BR$10:$BR$509)=0),1,"")</f>
        <v/>
      </c>
      <c r="AX24" s="100" t="str">
        <f ca="1">IF(A24="","",SUMIF('Measure and Project Input'!$P$10:$P$509,'Funding Input and Summary'!$A24,'Measure and Project Input'!$AA$10:$AA$509))</f>
        <v/>
      </c>
      <c r="AY24" s="64"/>
      <c r="AZ24" s="64"/>
      <c r="BA24" s="64"/>
      <c r="BB24" s="64"/>
    </row>
    <row r="25" spans="1:54" ht="15" x14ac:dyDescent="0.25">
      <c r="A25" s="91" t="str">
        <f ca="1">IF('Measure and Project Input'!$CE$5&lt;AB25,"",OFFSET('Measure and Project Input'!$P$9,MATCH(AB25,'Measure and Project Input'!$CE$10:$CE$509,0),0))</f>
        <v/>
      </c>
      <c r="B25" s="134" t="str">
        <f ca="1">IF(A25="","",OFFSET('Measure and Project Input'!$O$9,MATCH(AB25,'Measure and Project Input'!$CE$10:$CE$509,0),0))</f>
        <v/>
      </c>
      <c r="C25" s="132"/>
      <c r="D25" s="43"/>
      <c r="E25" s="31"/>
      <c r="F25" s="124"/>
      <c r="G25" s="126"/>
      <c r="H25" s="61" t="str">
        <f t="shared" ca="1" si="0"/>
        <v/>
      </c>
      <c r="I25" s="136" t="str">
        <f t="shared" ca="1" si="19"/>
        <v/>
      </c>
      <c r="J25" s="44" t="str">
        <f t="shared" si="1"/>
        <v/>
      </c>
      <c r="K25" s="92" t="str">
        <f ca="1">IF(A25="","",SUMIF('Measure and Project Input'!$P$10:$P$509,'Funding Input and Summary'!$A25,'Measure and Project Input'!$AB$10:$AB$509))</f>
        <v/>
      </c>
      <c r="L25" s="92" t="str">
        <f ca="1">IF(A25="","",SUMIF('Measure and Project Input'!$P$10:$P$509,'Funding Input and Summary'!$A25,'Measure and Project Input'!$BJ$10:$BJ$509))</f>
        <v/>
      </c>
      <c r="M25" s="92" t="str">
        <f t="shared" si="2"/>
        <v/>
      </c>
      <c r="N25" s="92" t="str">
        <f t="shared" si="15"/>
        <v/>
      </c>
      <c r="O25" s="93" t="str">
        <f t="shared" si="16"/>
        <v/>
      </c>
      <c r="P25" s="92" t="str">
        <f t="shared" si="3"/>
        <v xml:space="preserve"> </v>
      </c>
      <c r="Q25" s="94" t="str">
        <f ca="1">IF(A25="","",SUMIF('Measure and Project Input'!$P$10:$P$509,'Funding Input and Summary'!$A25,'Measure and Project Input'!$BN$10:$BN$509))</f>
        <v/>
      </c>
      <c r="R25" s="94" t="str">
        <f ca="1">IF(A25="","",SUMIF('Measure and Project Input'!$P$10:$P$509,'Funding Input and Summary'!A25,'Measure and Project Input'!$Z$10:$Z$509))</f>
        <v/>
      </c>
      <c r="S25" s="94" t="str">
        <f ca="1">IF(A25="","",SUMIF('Measure and Project Input'!$P$10:$P$509,'Funding Input and Summary'!A25,'Measure and Project Input'!$BO$10:$BO$509))</f>
        <v/>
      </c>
      <c r="T25" s="95" t="str">
        <f t="shared" ca="1" si="4"/>
        <v/>
      </c>
      <c r="U25" s="94" t="str">
        <f t="shared" ca="1" si="17"/>
        <v/>
      </c>
      <c r="V25" s="94" t="str">
        <f ca="1">IF(C25="no",0,IF(A25="","",SUMIF('Measure and Project Input'!$P$10:$P$509,'Funding Input and Summary'!$A25,'Measure and Project Input'!$BI$10:$BI$509)))</f>
        <v/>
      </c>
      <c r="W25" s="94" t="str">
        <f t="shared" ca="1" si="5"/>
        <v/>
      </c>
      <c r="X25" s="94" t="str">
        <f t="shared" ca="1" si="6"/>
        <v/>
      </c>
      <c r="Y25" s="94" t="str">
        <f t="shared" ca="1" si="18"/>
        <v/>
      </c>
      <c r="Z25" s="128" t="str">
        <f ca="1">IF(OR(AW25=1,A25="",'Measure and Project Input'!B30="",AX25="",'Measure and Project Input'!Y30=""),"",IFERROR(SUMIF('Measure and Project Input'!P$10:$P$509,'Funding Input and Summary'!$A25,'Measure and Project Input'!$Y$10:$Y$509)/SUMIF('Measure and Project Input'!P$10:$P$509,'Funding Input and Summary'!$A25,'Measure and Project Input'!$BR$10:$BR$509),0))</f>
        <v/>
      </c>
      <c r="AA25" s="204" t="str">
        <f ca="1">IF(OR(AW25=1,A25=""),"",SUMIF('Measure and Project Input'!$P$10:P$509,'Funding Input and Summary'!$A25,'Measure and Project Input'!$Z$10:$Z$509)/SUMIF('Measure and Project Input'!$P$10:P$509,'Funding Input and Summary'!$A25,'Measure and Project Input'!$BS$10:$BS$509))</f>
        <v/>
      </c>
      <c r="AB25" s="96">
        <v>21</v>
      </c>
      <c r="AC25" s="97">
        <f t="shared" ca="1" si="7"/>
        <v>1</v>
      </c>
      <c r="AD25" s="196"/>
      <c r="AE25" s="98" t="str">
        <f ca="1">IF('Measure and Project Input'!$CE$5&lt;AB25,"",OFFSET('Measure and Project Input'!$BV$10,MATCH(AB25,'Measure and Project Input'!$CE$10:$CE$509,0)-1,0))</f>
        <v/>
      </c>
      <c r="AF25" s="98" t="str">
        <f ca="1">IF('Measure and Project Input'!$CE$5&lt;AB25,"",OFFSET('Measure and Project Input'!$M$10,MATCH(AB25,'Measure and Project Input'!$CE$10:$CE$509,0)-1,0))</f>
        <v/>
      </c>
      <c r="AG25" s="98" t="str">
        <f ca="1">IF('Measure and Project Input'!$CE$5&lt;AB25,"",OFFSET('Measure and Project Input'!$Q$10,MATCH(AB25,'Measure and Project Input'!$CE$10:$CE$509,0)-1,0))</f>
        <v/>
      </c>
      <c r="AH25" s="138" t="str">
        <f t="shared" si="8"/>
        <v/>
      </c>
      <c r="AI25" s="99" t="str">
        <f t="shared" si="9"/>
        <v/>
      </c>
      <c r="AJ25" s="99" t="str">
        <f ca="1">IF(A25="","",IF(SUMIF('Measure and Project Input'!$P$10:$P$509,'Funding Input and Summary'!$A25,'Measure and Project Input'!$CG$10:$CG$509)&gt;0,"Error",""))</f>
        <v/>
      </c>
      <c r="AK25" s="147" t="str">
        <f t="shared" ca="1" si="10"/>
        <v/>
      </c>
      <c r="AL25" s="99"/>
      <c r="AM25" s="100" t="str">
        <f ca="1">IF(OR((A25=""),C25="No"),"",IF(SUMIF('Measure and Project Input'!$P$10:$P$509,'Funding Input and Summary'!$A25,'Measure and Project Input'!$CI$10:$CI$509)&gt;0,"Error",""))</f>
        <v/>
      </c>
      <c r="AN25" s="100" t="str">
        <f ca="1">IF(OR(C25="No",A25=""),"",IF(SUMIF('Measure and Project Input'!$P$10:$P$509,'Funding Input and Summary'!$A25,'Measure and Project Input'!$CH$10:$CH$509)&gt;0,"Error",""))</f>
        <v/>
      </c>
      <c r="AO25" s="100" t="str">
        <f ca="1">IF(OR((A25=""),C25="No"),"",IF(SUMIF('Measure and Project Input'!$P$10:$P$509,'Funding Input and Summary'!$A25,'Measure and Project Input'!$CJ$10:$CJ$509)&gt;0,"Error",""))</f>
        <v/>
      </c>
      <c r="AP25" s="100" t="str">
        <f ca="1">IF(A25="","",IF(SUMIF('Measure and Project Input'!$P$10:$P$509,'Funding Input and Summary'!$A25,'Measure and Project Input'!$CK$10:$CK$509)&gt;0,"Error",""))</f>
        <v/>
      </c>
      <c r="AQ25" s="100" t="str">
        <f t="shared" ca="1" si="11"/>
        <v/>
      </c>
      <c r="AR25" s="100" t="str">
        <f t="shared" ca="1" si="12"/>
        <v/>
      </c>
      <c r="AS25" s="100" t="str">
        <f t="shared" ca="1" si="13"/>
        <v/>
      </c>
      <c r="AT25" s="100"/>
      <c r="AU25" s="100" t="str">
        <f ca="1">IF(OR((A25=""),C25="No"),"",IF(SUMIF('Measure and Project Input'!$P$10:$P$509,'Funding Input and Summary'!$A25,'Measure and Project Input'!$CL$10:$CL$509)&gt;0,"Error",""))</f>
        <v/>
      </c>
      <c r="AV25" s="112" t="str">
        <f t="shared" si="14"/>
        <v xml:space="preserve"> </v>
      </c>
      <c r="AW25" s="112" t="str">
        <f ca="1">IF(AND(C25="No",SUMIF('Measure and Project Input'!P$10:$P$509,'Funding Input and Summary'!$A25,'Measure and Project Input'!$BR$10:$BR$509)=0),1,"")</f>
        <v/>
      </c>
      <c r="AX25" s="100" t="str">
        <f ca="1">IF(A25="","",SUMIF('Measure and Project Input'!$P$10:$P$509,'Funding Input and Summary'!$A25,'Measure and Project Input'!$AA$10:$AA$509))</f>
        <v/>
      </c>
      <c r="AY25" s="64"/>
      <c r="AZ25" s="64"/>
      <c r="BA25" s="64"/>
      <c r="BB25" s="64"/>
    </row>
    <row r="26" spans="1:54" ht="15" x14ac:dyDescent="0.25">
      <c r="A26" s="91" t="str">
        <f ca="1">IF('Measure and Project Input'!$CE$5&lt;AB26,"",OFFSET('Measure and Project Input'!$P$9,MATCH(AB26,'Measure and Project Input'!$CE$10:$CE$509,0),0))</f>
        <v/>
      </c>
      <c r="B26" s="134" t="str">
        <f ca="1">IF(A26="","",OFFSET('Measure and Project Input'!$O$9,MATCH(AB26,'Measure and Project Input'!$CE$10:$CE$509,0),0))</f>
        <v/>
      </c>
      <c r="C26" s="132"/>
      <c r="D26" s="43"/>
      <c r="E26" s="31"/>
      <c r="F26" s="124"/>
      <c r="G26" s="126"/>
      <c r="H26" s="61" t="str">
        <f t="shared" ca="1" si="0"/>
        <v/>
      </c>
      <c r="I26" s="136" t="str">
        <f t="shared" ca="1" si="19"/>
        <v/>
      </c>
      <c r="J26" s="44" t="str">
        <f t="shared" si="1"/>
        <v/>
      </c>
      <c r="K26" s="92" t="str">
        <f ca="1">IF(A26="","",SUMIF('Measure and Project Input'!$P$10:$P$509,'Funding Input and Summary'!$A26,'Measure and Project Input'!$AB$10:$AB$509))</f>
        <v/>
      </c>
      <c r="L26" s="92" t="str">
        <f ca="1">IF(A26="","",SUMIF('Measure and Project Input'!$P$10:$P$509,'Funding Input and Summary'!$A26,'Measure and Project Input'!$BJ$10:$BJ$509))</f>
        <v/>
      </c>
      <c r="M26" s="92" t="str">
        <f t="shared" si="2"/>
        <v/>
      </c>
      <c r="N26" s="92" t="str">
        <f t="shared" si="15"/>
        <v/>
      </c>
      <c r="O26" s="93" t="str">
        <f t="shared" si="16"/>
        <v/>
      </c>
      <c r="P26" s="92" t="str">
        <f t="shared" si="3"/>
        <v xml:space="preserve"> </v>
      </c>
      <c r="Q26" s="94" t="str">
        <f ca="1">IF(A26="","",SUMIF('Measure and Project Input'!$P$10:$P$509,'Funding Input and Summary'!$A26,'Measure and Project Input'!$BN$10:$BN$509))</f>
        <v/>
      </c>
      <c r="R26" s="94" t="str">
        <f ca="1">IF(A26="","",SUMIF('Measure and Project Input'!$P$10:$P$509,'Funding Input and Summary'!A26,'Measure and Project Input'!$Z$10:$Z$509))</f>
        <v/>
      </c>
      <c r="S26" s="94" t="str">
        <f ca="1">IF(A26="","",SUMIF('Measure and Project Input'!$P$10:$P$509,'Funding Input and Summary'!A26,'Measure and Project Input'!$BO$10:$BO$509))</f>
        <v/>
      </c>
      <c r="T26" s="95" t="str">
        <f t="shared" ca="1" si="4"/>
        <v/>
      </c>
      <c r="U26" s="94" t="str">
        <f t="shared" ca="1" si="17"/>
        <v/>
      </c>
      <c r="V26" s="94" t="str">
        <f ca="1">IF(C26="no",0,IF(A26="","",SUMIF('Measure and Project Input'!$P$10:$P$509,'Funding Input and Summary'!$A26,'Measure and Project Input'!$BI$10:$BI$509)))</f>
        <v/>
      </c>
      <c r="W26" s="94" t="str">
        <f t="shared" ca="1" si="5"/>
        <v/>
      </c>
      <c r="X26" s="94" t="str">
        <f t="shared" ca="1" si="6"/>
        <v/>
      </c>
      <c r="Y26" s="94" t="str">
        <f t="shared" ca="1" si="18"/>
        <v/>
      </c>
      <c r="Z26" s="128" t="str">
        <f ca="1">IF(OR(AW26=1,A26="",'Measure and Project Input'!B31="",AX26="",'Measure and Project Input'!Y31=""),"",IFERROR(SUMIF('Measure and Project Input'!P$10:$P$509,'Funding Input and Summary'!$A26,'Measure and Project Input'!$Y$10:$Y$509)/SUMIF('Measure and Project Input'!P$10:$P$509,'Funding Input and Summary'!$A26,'Measure and Project Input'!$BR$10:$BR$509),0))</f>
        <v/>
      </c>
      <c r="AA26" s="204" t="str">
        <f ca="1">IF(OR(AW26=1,A26=""),"",SUMIF('Measure and Project Input'!$P$10:P$509,'Funding Input and Summary'!$A26,'Measure and Project Input'!$Z$10:$Z$509)/SUMIF('Measure and Project Input'!$P$10:P$509,'Funding Input and Summary'!$A26,'Measure and Project Input'!$BS$10:$BS$509))</f>
        <v/>
      </c>
      <c r="AB26" s="96">
        <v>22</v>
      </c>
      <c r="AC26" s="97">
        <f t="shared" ca="1" si="7"/>
        <v>1</v>
      </c>
      <c r="AD26" s="196"/>
      <c r="AE26" s="98" t="str">
        <f ca="1">IF('Measure and Project Input'!$CE$5&lt;AB26,"",OFFSET('Measure and Project Input'!$BV$10,MATCH(AB26,'Measure and Project Input'!$CE$10:$CE$509,0)-1,0))</f>
        <v/>
      </c>
      <c r="AF26" s="98" t="str">
        <f ca="1">IF('Measure and Project Input'!$CE$5&lt;AB26,"",OFFSET('Measure and Project Input'!$M$10,MATCH(AB26,'Measure and Project Input'!$CE$10:$CE$509,0)-1,0))</f>
        <v/>
      </c>
      <c r="AG26" s="98" t="str">
        <f ca="1">IF('Measure and Project Input'!$CE$5&lt;AB26,"",OFFSET('Measure and Project Input'!$Q$10,MATCH(AB26,'Measure and Project Input'!$CE$10:$CE$509,0)-1,0))</f>
        <v/>
      </c>
      <c r="AH26" s="138" t="str">
        <f t="shared" si="8"/>
        <v/>
      </c>
      <c r="AI26" s="99" t="str">
        <f t="shared" si="9"/>
        <v/>
      </c>
      <c r="AJ26" s="99" t="str">
        <f ca="1">IF(A26="","",IF(SUMIF('Measure and Project Input'!$P$10:$P$509,'Funding Input and Summary'!$A26,'Measure and Project Input'!$CG$10:$CG$509)&gt;0,"Error",""))</f>
        <v/>
      </c>
      <c r="AK26" s="147" t="str">
        <f t="shared" ca="1" si="10"/>
        <v/>
      </c>
      <c r="AL26" s="99"/>
      <c r="AM26" s="100" t="str">
        <f ca="1">IF(OR((A26=""),C26="No"),"",IF(SUMIF('Measure and Project Input'!$P$10:$P$509,'Funding Input and Summary'!$A26,'Measure and Project Input'!$CI$10:$CI$509)&gt;0,"Error",""))</f>
        <v/>
      </c>
      <c r="AN26" s="100" t="str">
        <f ca="1">IF(OR(C26="No",A26=""),"",IF(SUMIF('Measure and Project Input'!$P$10:$P$509,'Funding Input and Summary'!$A26,'Measure and Project Input'!$CH$10:$CH$509)&gt;0,"Error",""))</f>
        <v/>
      </c>
      <c r="AO26" s="100" t="str">
        <f ca="1">IF(OR((A26=""),C26="No"),"",IF(SUMIF('Measure and Project Input'!$P$10:$P$509,'Funding Input and Summary'!$A26,'Measure and Project Input'!$CJ$10:$CJ$509)&gt;0,"Error",""))</f>
        <v/>
      </c>
      <c r="AP26" s="100" t="str">
        <f ca="1">IF(A26="","",IF(SUMIF('Measure and Project Input'!$P$10:$P$509,'Funding Input and Summary'!$A26,'Measure and Project Input'!$CK$10:$CK$509)&gt;0,"Error",""))</f>
        <v/>
      </c>
      <c r="AQ26" s="100" t="str">
        <f t="shared" ca="1" si="11"/>
        <v/>
      </c>
      <c r="AR26" s="100" t="str">
        <f t="shared" ca="1" si="12"/>
        <v/>
      </c>
      <c r="AS26" s="100" t="str">
        <f t="shared" ca="1" si="13"/>
        <v/>
      </c>
      <c r="AT26" s="100"/>
      <c r="AU26" s="100" t="str">
        <f ca="1">IF(OR((A26=""),C26="No"),"",IF(SUMIF('Measure and Project Input'!$P$10:$P$509,'Funding Input and Summary'!$A26,'Measure and Project Input'!$CL$10:$CL$509)&gt;0,"Error",""))</f>
        <v/>
      </c>
      <c r="AV26" s="112" t="str">
        <f t="shared" si="14"/>
        <v xml:space="preserve"> </v>
      </c>
      <c r="AW26" s="112" t="str">
        <f ca="1">IF(AND(C26="No",SUMIF('Measure and Project Input'!P$10:$P$509,'Funding Input and Summary'!$A26,'Measure and Project Input'!$BR$10:$BR$509)=0),1,"")</f>
        <v/>
      </c>
      <c r="AX26" s="100" t="str">
        <f ca="1">IF(A26="","",SUMIF('Measure and Project Input'!$P$10:$P$509,'Funding Input and Summary'!$A26,'Measure and Project Input'!$AA$10:$AA$509))</f>
        <v/>
      </c>
      <c r="AY26" s="64"/>
      <c r="AZ26" s="64"/>
      <c r="BA26" s="64"/>
      <c r="BB26" s="64"/>
    </row>
    <row r="27" spans="1:54" ht="15" x14ac:dyDescent="0.25">
      <c r="A27" s="91" t="str">
        <f ca="1">IF('Measure and Project Input'!$CE$5&lt;AB27,"",OFFSET('Measure and Project Input'!$P$9,MATCH(AB27,'Measure and Project Input'!$CE$10:$CE$509,0),0))</f>
        <v/>
      </c>
      <c r="B27" s="134" t="str">
        <f ca="1">IF(A27="","",OFFSET('Measure and Project Input'!$O$9,MATCH(AB27,'Measure and Project Input'!$CE$10:$CE$509,0),0))</f>
        <v/>
      </c>
      <c r="C27" s="132"/>
      <c r="D27" s="43"/>
      <c r="E27" s="31"/>
      <c r="F27" s="124"/>
      <c r="G27" s="126"/>
      <c r="H27" s="61" t="str">
        <f t="shared" ca="1" si="0"/>
        <v/>
      </c>
      <c r="I27" s="136" t="str">
        <f t="shared" ca="1" si="19"/>
        <v/>
      </c>
      <c r="J27" s="44" t="str">
        <f t="shared" si="1"/>
        <v/>
      </c>
      <c r="K27" s="92" t="str">
        <f ca="1">IF(A27="","",SUMIF('Measure and Project Input'!$P$10:$P$509,'Funding Input and Summary'!$A27,'Measure and Project Input'!$AB$10:$AB$509))</f>
        <v/>
      </c>
      <c r="L27" s="92" t="str">
        <f ca="1">IF(A27="","",SUMIF('Measure and Project Input'!$P$10:$P$509,'Funding Input and Summary'!$A27,'Measure and Project Input'!$BJ$10:$BJ$509))</f>
        <v/>
      </c>
      <c r="M27" s="92" t="str">
        <f t="shared" si="2"/>
        <v/>
      </c>
      <c r="N27" s="92" t="str">
        <f t="shared" si="15"/>
        <v/>
      </c>
      <c r="O27" s="93" t="str">
        <f t="shared" si="16"/>
        <v/>
      </c>
      <c r="P27" s="92" t="str">
        <f t="shared" si="3"/>
        <v xml:space="preserve"> </v>
      </c>
      <c r="Q27" s="94" t="str">
        <f ca="1">IF(A27="","",SUMIF('Measure and Project Input'!$P$10:$P$509,'Funding Input and Summary'!$A27,'Measure and Project Input'!$BN$10:$BN$509))</f>
        <v/>
      </c>
      <c r="R27" s="94" t="str">
        <f ca="1">IF(A27="","",SUMIF('Measure and Project Input'!$P$10:$P$509,'Funding Input and Summary'!A27,'Measure and Project Input'!$Z$10:$Z$509))</f>
        <v/>
      </c>
      <c r="S27" s="94" t="str">
        <f ca="1">IF(A27="","",SUMIF('Measure and Project Input'!$P$10:$P$509,'Funding Input and Summary'!A27,'Measure and Project Input'!$BO$10:$BO$509))</f>
        <v/>
      </c>
      <c r="T27" s="95" t="str">
        <f t="shared" ca="1" si="4"/>
        <v/>
      </c>
      <c r="U27" s="94" t="str">
        <f t="shared" ca="1" si="17"/>
        <v/>
      </c>
      <c r="V27" s="94" t="str">
        <f ca="1">IF(C27="no",0,IF(A27="","",SUMIF('Measure and Project Input'!$P$10:$P$509,'Funding Input and Summary'!$A27,'Measure and Project Input'!$BI$10:$BI$509)))</f>
        <v/>
      </c>
      <c r="W27" s="94" t="str">
        <f t="shared" ca="1" si="5"/>
        <v/>
      </c>
      <c r="X27" s="94" t="str">
        <f t="shared" ca="1" si="6"/>
        <v/>
      </c>
      <c r="Y27" s="94" t="str">
        <f t="shared" ca="1" si="18"/>
        <v/>
      </c>
      <c r="Z27" s="128" t="str">
        <f ca="1">IF(OR(AW27=1,A27="",'Measure and Project Input'!B32="",AX27="",'Measure and Project Input'!Y32=""),"",IFERROR(SUMIF('Measure and Project Input'!P$10:$P$509,'Funding Input and Summary'!$A27,'Measure and Project Input'!$Y$10:$Y$509)/SUMIF('Measure and Project Input'!P$10:$P$509,'Funding Input and Summary'!$A27,'Measure and Project Input'!$BR$10:$BR$509),0))</f>
        <v/>
      </c>
      <c r="AA27" s="204" t="str">
        <f ca="1">IF(OR(AW27=1,A27=""),"",SUMIF('Measure and Project Input'!$P$10:P$509,'Funding Input and Summary'!$A27,'Measure and Project Input'!$Z$10:$Z$509)/SUMIF('Measure and Project Input'!$P$10:P$509,'Funding Input and Summary'!$A27,'Measure and Project Input'!$BS$10:$BS$509))</f>
        <v/>
      </c>
      <c r="AB27" s="96">
        <v>23</v>
      </c>
      <c r="AC27" s="97">
        <f t="shared" ca="1" si="7"/>
        <v>1</v>
      </c>
      <c r="AD27" s="196"/>
      <c r="AE27" s="98" t="str">
        <f ca="1">IF('Measure and Project Input'!$CE$5&lt;AB27,"",OFFSET('Measure and Project Input'!$BV$10,MATCH(AB27,'Measure and Project Input'!$CE$10:$CE$509,0)-1,0))</f>
        <v/>
      </c>
      <c r="AF27" s="98" t="str">
        <f ca="1">IF('Measure and Project Input'!$CE$5&lt;AB27,"",OFFSET('Measure and Project Input'!$M$10,MATCH(AB27,'Measure and Project Input'!$CE$10:$CE$509,0)-1,0))</f>
        <v/>
      </c>
      <c r="AG27" s="98" t="str">
        <f ca="1">IF('Measure and Project Input'!$CE$5&lt;AB27,"",OFFSET('Measure and Project Input'!$Q$10,MATCH(AB27,'Measure and Project Input'!$CE$10:$CE$509,0)-1,0))</f>
        <v/>
      </c>
      <c r="AH27" s="138" t="str">
        <f t="shared" si="8"/>
        <v/>
      </c>
      <c r="AI27" s="99" t="str">
        <f t="shared" si="9"/>
        <v/>
      </c>
      <c r="AJ27" s="99" t="str">
        <f ca="1">IF(A27="","",IF(SUMIF('Measure and Project Input'!$P$10:$P$509,'Funding Input and Summary'!$A27,'Measure and Project Input'!$CG$10:$CG$509)&gt;0,"Error",""))</f>
        <v/>
      </c>
      <c r="AK27" s="147" t="str">
        <f t="shared" ca="1" si="10"/>
        <v/>
      </c>
      <c r="AL27" s="99"/>
      <c r="AM27" s="100" t="str">
        <f ca="1">IF(OR((A27=""),C27="No"),"",IF(SUMIF('Measure and Project Input'!$P$10:$P$509,'Funding Input and Summary'!$A27,'Measure and Project Input'!$CI$10:$CI$509)&gt;0,"Error",""))</f>
        <v/>
      </c>
      <c r="AN27" s="100" t="str">
        <f ca="1">IF(OR(C27="No",A27=""),"",IF(SUMIF('Measure and Project Input'!$P$10:$P$509,'Funding Input and Summary'!$A27,'Measure and Project Input'!$CH$10:$CH$509)&gt;0,"Error",""))</f>
        <v/>
      </c>
      <c r="AO27" s="100" t="str">
        <f ca="1">IF(OR((A27=""),C27="No"),"",IF(SUMIF('Measure and Project Input'!$P$10:$P$509,'Funding Input and Summary'!$A27,'Measure and Project Input'!$CJ$10:$CJ$509)&gt;0,"Error",""))</f>
        <v/>
      </c>
      <c r="AP27" s="100" t="str">
        <f ca="1">IF(A27="","",IF(SUMIF('Measure and Project Input'!$P$10:$P$509,'Funding Input and Summary'!$A27,'Measure and Project Input'!$CK$10:$CK$509)&gt;0,"Error",""))</f>
        <v/>
      </c>
      <c r="AQ27" s="100" t="str">
        <f t="shared" ca="1" si="11"/>
        <v/>
      </c>
      <c r="AR27" s="100" t="str">
        <f t="shared" ca="1" si="12"/>
        <v/>
      </c>
      <c r="AS27" s="100" t="str">
        <f t="shared" ca="1" si="13"/>
        <v/>
      </c>
      <c r="AT27" s="100"/>
      <c r="AU27" s="100" t="str">
        <f ca="1">IF(OR((A27=""),C27="No"),"",IF(SUMIF('Measure and Project Input'!$P$10:$P$509,'Funding Input and Summary'!$A27,'Measure and Project Input'!$CL$10:$CL$509)&gt;0,"Error",""))</f>
        <v/>
      </c>
      <c r="AV27" s="112" t="str">
        <f t="shared" si="14"/>
        <v xml:space="preserve"> </v>
      </c>
      <c r="AW27" s="112" t="str">
        <f ca="1">IF(AND(C27="No",SUMIF('Measure and Project Input'!P$10:$P$509,'Funding Input and Summary'!$A27,'Measure and Project Input'!$BR$10:$BR$509)=0),1,"")</f>
        <v/>
      </c>
      <c r="AX27" s="100" t="str">
        <f ca="1">IF(A27="","",SUMIF('Measure and Project Input'!$P$10:$P$509,'Funding Input and Summary'!$A27,'Measure and Project Input'!$AA$10:$AA$509))</f>
        <v/>
      </c>
      <c r="AY27" s="64"/>
      <c r="AZ27" s="64"/>
      <c r="BA27" s="64"/>
      <c r="BB27" s="64"/>
    </row>
    <row r="28" spans="1:54" ht="15" x14ac:dyDescent="0.25">
      <c r="A28" s="91" t="str">
        <f ca="1">IF('Measure and Project Input'!$CE$5&lt;AB28,"",OFFSET('Measure and Project Input'!$P$9,MATCH(AB28,'Measure and Project Input'!$CE$10:$CE$509,0),0))</f>
        <v/>
      </c>
      <c r="B28" s="134" t="str">
        <f ca="1">IF(A28="","",OFFSET('Measure and Project Input'!$O$9,MATCH(AB28,'Measure and Project Input'!$CE$10:$CE$509,0),0))</f>
        <v/>
      </c>
      <c r="C28" s="132"/>
      <c r="D28" s="43"/>
      <c r="E28" s="31"/>
      <c r="F28" s="124"/>
      <c r="G28" s="126"/>
      <c r="H28" s="61" t="str">
        <f t="shared" ca="1" si="0"/>
        <v/>
      </c>
      <c r="I28" s="136" t="str">
        <f t="shared" ca="1" si="19"/>
        <v/>
      </c>
      <c r="J28" s="44" t="str">
        <f t="shared" si="1"/>
        <v/>
      </c>
      <c r="K28" s="92" t="str">
        <f ca="1">IF(A28="","",SUMIF('Measure and Project Input'!$P$10:$P$509,'Funding Input and Summary'!$A28,'Measure and Project Input'!$AB$10:$AB$509))</f>
        <v/>
      </c>
      <c r="L28" s="92" t="str">
        <f ca="1">IF(A28="","",SUMIF('Measure and Project Input'!$P$10:$P$509,'Funding Input and Summary'!$A28,'Measure and Project Input'!$BJ$10:$BJ$509))</f>
        <v/>
      </c>
      <c r="M28" s="92" t="str">
        <f t="shared" si="2"/>
        <v/>
      </c>
      <c r="N28" s="92" t="str">
        <f t="shared" si="15"/>
        <v/>
      </c>
      <c r="O28" s="93" t="str">
        <f t="shared" si="16"/>
        <v/>
      </c>
      <c r="P28" s="92" t="str">
        <f t="shared" si="3"/>
        <v xml:space="preserve"> </v>
      </c>
      <c r="Q28" s="94" t="str">
        <f ca="1">IF(A28="","",SUMIF('Measure and Project Input'!$P$10:$P$509,'Funding Input and Summary'!$A28,'Measure and Project Input'!$BN$10:$BN$509))</f>
        <v/>
      </c>
      <c r="R28" s="94" t="str">
        <f ca="1">IF(A28="","",SUMIF('Measure and Project Input'!$P$10:$P$509,'Funding Input and Summary'!A28,'Measure and Project Input'!$Z$10:$Z$509))</f>
        <v/>
      </c>
      <c r="S28" s="94" t="str">
        <f ca="1">IF(A28="","",SUMIF('Measure and Project Input'!$P$10:$P$509,'Funding Input and Summary'!A28,'Measure and Project Input'!$BO$10:$BO$509))</f>
        <v/>
      </c>
      <c r="T28" s="95" t="str">
        <f t="shared" ca="1" si="4"/>
        <v/>
      </c>
      <c r="U28" s="94" t="str">
        <f t="shared" ca="1" si="17"/>
        <v/>
      </c>
      <c r="V28" s="94" t="str">
        <f ca="1">IF(C28="no",0,IF(A28="","",SUMIF('Measure and Project Input'!$P$10:$P$509,'Funding Input and Summary'!$A28,'Measure and Project Input'!$BI$10:$BI$509)))</f>
        <v/>
      </c>
      <c r="W28" s="94" t="str">
        <f t="shared" ca="1" si="5"/>
        <v/>
      </c>
      <c r="X28" s="94" t="str">
        <f t="shared" ca="1" si="6"/>
        <v/>
      </c>
      <c r="Y28" s="94" t="str">
        <f t="shared" ca="1" si="18"/>
        <v/>
      </c>
      <c r="Z28" s="128" t="str">
        <f ca="1">IF(OR(AW28=1,A28="",'Measure and Project Input'!B33="",AX28="",'Measure and Project Input'!Y33=""),"",IFERROR(SUMIF('Measure and Project Input'!P$10:$P$509,'Funding Input and Summary'!$A28,'Measure and Project Input'!$Y$10:$Y$509)/SUMIF('Measure and Project Input'!P$10:$P$509,'Funding Input and Summary'!$A28,'Measure and Project Input'!$BR$10:$BR$509),0))</f>
        <v/>
      </c>
      <c r="AA28" s="204" t="str">
        <f ca="1">IF(OR(AW28=1,A28=""),"",SUMIF('Measure and Project Input'!$P$10:P$509,'Funding Input and Summary'!$A28,'Measure and Project Input'!$Z$10:$Z$509)/SUMIF('Measure and Project Input'!$P$10:P$509,'Funding Input and Summary'!$A28,'Measure and Project Input'!$BS$10:$BS$509))</f>
        <v/>
      </c>
      <c r="AB28" s="96">
        <v>24</v>
      </c>
      <c r="AC28" s="97">
        <f t="shared" ca="1" si="7"/>
        <v>1</v>
      </c>
      <c r="AD28" s="196"/>
      <c r="AE28" s="98" t="str">
        <f ca="1">IF('Measure and Project Input'!$CE$5&lt;AB28,"",OFFSET('Measure and Project Input'!$BV$10,MATCH(AB28,'Measure and Project Input'!$CE$10:$CE$509,0)-1,0))</f>
        <v/>
      </c>
      <c r="AF28" s="98" t="str">
        <f ca="1">IF('Measure and Project Input'!$CE$5&lt;AB28,"",OFFSET('Measure and Project Input'!$M$10,MATCH(AB28,'Measure and Project Input'!$CE$10:$CE$509,0)-1,0))</f>
        <v/>
      </c>
      <c r="AG28" s="98" t="str">
        <f ca="1">IF('Measure and Project Input'!$CE$5&lt;AB28,"",OFFSET('Measure and Project Input'!$Q$10,MATCH(AB28,'Measure and Project Input'!$CE$10:$CE$509,0)-1,0))</f>
        <v/>
      </c>
      <c r="AH28" s="138" t="str">
        <f t="shared" si="8"/>
        <v/>
      </c>
      <c r="AI28" s="99" t="str">
        <f t="shared" si="9"/>
        <v/>
      </c>
      <c r="AJ28" s="99" t="str">
        <f ca="1">IF(A28="","",IF(SUMIF('Measure and Project Input'!$P$10:$P$509,'Funding Input and Summary'!$A28,'Measure and Project Input'!$CG$10:$CG$509)&gt;0,"Error",""))</f>
        <v/>
      </c>
      <c r="AK28" s="147" t="str">
        <f t="shared" ca="1" si="10"/>
        <v/>
      </c>
      <c r="AL28" s="99"/>
      <c r="AM28" s="100" t="str">
        <f ca="1">IF(OR((A28=""),C28="No"),"",IF(SUMIF('Measure and Project Input'!$P$10:$P$509,'Funding Input and Summary'!$A28,'Measure and Project Input'!$CI$10:$CI$509)&gt;0,"Error",""))</f>
        <v/>
      </c>
      <c r="AN28" s="100" t="str">
        <f ca="1">IF(OR(C28="No",A28=""),"",IF(SUMIF('Measure and Project Input'!$P$10:$P$509,'Funding Input and Summary'!$A28,'Measure and Project Input'!$CH$10:$CH$509)&gt;0,"Error",""))</f>
        <v/>
      </c>
      <c r="AO28" s="100" t="str">
        <f ca="1">IF(OR((A28=""),C28="No"),"",IF(SUMIF('Measure and Project Input'!$P$10:$P$509,'Funding Input and Summary'!$A28,'Measure and Project Input'!$CJ$10:$CJ$509)&gt;0,"Error",""))</f>
        <v/>
      </c>
      <c r="AP28" s="100" t="str">
        <f ca="1">IF(A28="","",IF(SUMIF('Measure and Project Input'!$P$10:$P$509,'Funding Input and Summary'!$A28,'Measure and Project Input'!$CK$10:$CK$509)&gt;0,"Error",""))</f>
        <v/>
      </c>
      <c r="AQ28" s="100" t="str">
        <f t="shared" ca="1" si="11"/>
        <v/>
      </c>
      <c r="AR28" s="100" t="str">
        <f t="shared" ca="1" si="12"/>
        <v/>
      </c>
      <c r="AS28" s="100" t="str">
        <f t="shared" ca="1" si="13"/>
        <v/>
      </c>
      <c r="AT28" s="100"/>
      <c r="AU28" s="100" t="str">
        <f ca="1">IF(OR((A28=""),C28="No"),"",IF(SUMIF('Measure and Project Input'!$P$10:$P$509,'Funding Input and Summary'!$A28,'Measure and Project Input'!$CL$10:$CL$509)&gt;0,"Error",""))</f>
        <v/>
      </c>
      <c r="AV28" s="112" t="str">
        <f t="shared" si="14"/>
        <v xml:space="preserve"> </v>
      </c>
      <c r="AW28" s="112" t="str">
        <f ca="1">IF(AND(C28="No",SUMIF('Measure and Project Input'!P$10:$P$509,'Funding Input and Summary'!$A28,'Measure and Project Input'!$BR$10:$BR$509)=0),1,"")</f>
        <v/>
      </c>
      <c r="AX28" s="100" t="str">
        <f ca="1">IF(A28="","",SUMIF('Measure and Project Input'!$P$10:$P$509,'Funding Input and Summary'!$A28,'Measure and Project Input'!$AA$10:$AA$509))</f>
        <v/>
      </c>
      <c r="AY28" s="64"/>
      <c r="AZ28" s="64"/>
      <c r="BA28" s="64"/>
      <c r="BB28" s="64"/>
    </row>
    <row r="29" spans="1:54" ht="15" x14ac:dyDescent="0.25">
      <c r="A29" s="91" t="str">
        <f ca="1">IF('Measure and Project Input'!$CE$5&lt;AB29,"",OFFSET('Measure and Project Input'!$P$9,MATCH(AB29,'Measure and Project Input'!$CE$10:$CE$509,0),0))</f>
        <v/>
      </c>
      <c r="B29" s="134" t="str">
        <f ca="1">IF(A29="","",OFFSET('Measure and Project Input'!$O$9,MATCH(AB29,'Measure and Project Input'!$CE$10:$CE$509,0),0))</f>
        <v/>
      </c>
      <c r="C29" s="132"/>
      <c r="D29" s="43"/>
      <c r="E29" s="31"/>
      <c r="F29" s="124"/>
      <c r="G29" s="126"/>
      <c r="H29" s="61" t="str">
        <f t="shared" ca="1" si="0"/>
        <v/>
      </c>
      <c r="I29" s="136" t="str">
        <f t="shared" ca="1" si="19"/>
        <v/>
      </c>
      <c r="J29" s="44" t="str">
        <f t="shared" si="1"/>
        <v/>
      </c>
      <c r="K29" s="92" t="str">
        <f ca="1">IF(A29="","",SUMIF('Measure and Project Input'!$P$10:$P$509,'Funding Input and Summary'!$A29,'Measure and Project Input'!$AB$10:$AB$509))</f>
        <v/>
      </c>
      <c r="L29" s="92" t="str">
        <f ca="1">IF(A29="","",SUMIF('Measure and Project Input'!$P$10:$P$509,'Funding Input and Summary'!$A29,'Measure and Project Input'!$BJ$10:$BJ$509))</f>
        <v/>
      </c>
      <c r="M29" s="92" t="str">
        <f t="shared" si="2"/>
        <v/>
      </c>
      <c r="N29" s="92" t="str">
        <f t="shared" si="15"/>
        <v/>
      </c>
      <c r="O29" s="93" t="str">
        <f t="shared" si="16"/>
        <v/>
      </c>
      <c r="P29" s="92" t="str">
        <f t="shared" si="3"/>
        <v xml:space="preserve"> </v>
      </c>
      <c r="Q29" s="94" t="str">
        <f ca="1">IF(A29="","",SUMIF('Measure and Project Input'!$P$10:$P$509,'Funding Input and Summary'!$A29,'Measure and Project Input'!$BN$10:$BN$509))</f>
        <v/>
      </c>
      <c r="R29" s="94" t="str">
        <f ca="1">IF(A29="","",SUMIF('Measure and Project Input'!$P$10:$P$509,'Funding Input and Summary'!A29,'Measure and Project Input'!$Z$10:$Z$509))</f>
        <v/>
      </c>
      <c r="S29" s="94" t="str">
        <f ca="1">IF(A29="","",SUMIF('Measure and Project Input'!$P$10:$P$509,'Funding Input and Summary'!A29,'Measure and Project Input'!$BO$10:$BO$509))</f>
        <v/>
      </c>
      <c r="T29" s="95" t="str">
        <f t="shared" ca="1" si="4"/>
        <v/>
      </c>
      <c r="U29" s="94" t="str">
        <f t="shared" ca="1" si="17"/>
        <v/>
      </c>
      <c r="V29" s="94" t="str">
        <f ca="1">IF(C29="no",0,IF(A29="","",SUMIF('Measure and Project Input'!$P$10:$P$509,'Funding Input and Summary'!$A29,'Measure and Project Input'!$BI$10:$BI$509)))</f>
        <v/>
      </c>
      <c r="W29" s="94" t="str">
        <f t="shared" ca="1" si="5"/>
        <v/>
      </c>
      <c r="X29" s="94" t="str">
        <f t="shared" ca="1" si="6"/>
        <v/>
      </c>
      <c r="Y29" s="94" t="str">
        <f t="shared" ca="1" si="18"/>
        <v/>
      </c>
      <c r="Z29" s="128" t="str">
        <f ca="1">IF(OR(AW29=1,A29="",'Measure and Project Input'!B34="",AX29="",'Measure and Project Input'!Y34=""),"",IFERROR(SUMIF('Measure and Project Input'!P$10:$P$509,'Funding Input and Summary'!$A29,'Measure and Project Input'!$Y$10:$Y$509)/SUMIF('Measure and Project Input'!P$10:$P$509,'Funding Input and Summary'!$A29,'Measure and Project Input'!$BR$10:$BR$509),0))</f>
        <v/>
      </c>
      <c r="AA29" s="204" t="str">
        <f ca="1">IF(OR(AW29=1,A29=""),"",SUMIF('Measure and Project Input'!$P$10:P$509,'Funding Input and Summary'!$A29,'Measure and Project Input'!$Z$10:$Z$509)/SUMIF('Measure and Project Input'!$P$10:P$509,'Funding Input and Summary'!$A29,'Measure and Project Input'!$BS$10:$BS$509))</f>
        <v/>
      </c>
      <c r="AB29" s="96">
        <v>25</v>
      </c>
      <c r="AC29" s="97">
        <f t="shared" ca="1" si="7"/>
        <v>1</v>
      </c>
      <c r="AD29" s="196"/>
      <c r="AE29" s="98" t="str">
        <f ca="1">IF('Measure and Project Input'!$CE$5&lt;AB29,"",OFFSET('Measure and Project Input'!$BV$10,MATCH(AB29,'Measure and Project Input'!$CE$10:$CE$509,0)-1,0))</f>
        <v/>
      </c>
      <c r="AF29" s="98" t="str">
        <f ca="1">IF('Measure and Project Input'!$CE$5&lt;AB29,"",OFFSET('Measure and Project Input'!$M$10,MATCH(AB29,'Measure and Project Input'!$CE$10:$CE$509,0)-1,0))</f>
        <v/>
      </c>
      <c r="AG29" s="98" t="str">
        <f ca="1">IF('Measure and Project Input'!$CE$5&lt;AB29,"",OFFSET('Measure and Project Input'!$Q$10,MATCH(AB29,'Measure and Project Input'!$CE$10:$CE$509,0)-1,0))</f>
        <v/>
      </c>
      <c r="AH29" s="138" t="str">
        <f t="shared" si="8"/>
        <v/>
      </c>
      <c r="AI29" s="99" t="str">
        <f t="shared" si="9"/>
        <v/>
      </c>
      <c r="AJ29" s="99" t="str">
        <f ca="1">IF(A29="","",IF(SUMIF('Measure and Project Input'!$P$10:$P$509,'Funding Input and Summary'!$A29,'Measure and Project Input'!$CG$10:$CG$509)&gt;0,"Error",""))</f>
        <v/>
      </c>
      <c r="AK29" s="147" t="str">
        <f t="shared" ca="1" si="10"/>
        <v/>
      </c>
      <c r="AL29" s="99"/>
      <c r="AM29" s="100" t="str">
        <f ca="1">IF(OR((A29=""),C29="No"),"",IF(SUMIF('Measure and Project Input'!$P$10:$P$509,'Funding Input and Summary'!$A29,'Measure and Project Input'!$CI$10:$CI$509)&gt;0,"Error",""))</f>
        <v/>
      </c>
      <c r="AN29" s="100" t="str">
        <f ca="1">IF(OR(C29="No",A29=""),"",IF(SUMIF('Measure and Project Input'!$P$10:$P$509,'Funding Input and Summary'!$A29,'Measure and Project Input'!$CH$10:$CH$509)&gt;0,"Error",""))</f>
        <v/>
      </c>
      <c r="AO29" s="100" t="str">
        <f ca="1">IF(OR((A29=""),C29="No"),"",IF(SUMIF('Measure and Project Input'!$P$10:$P$509,'Funding Input and Summary'!$A29,'Measure and Project Input'!$CJ$10:$CJ$509)&gt;0,"Error",""))</f>
        <v/>
      </c>
      <c r="AP29" s="100" t="str">
        <f ca="1">IF(A29="","",IF(SUMIF('Measure and Project Input'!$P$10:$P$509,'Funding Input and Summary'!$A29,'Measure and Project Input'!$CK$10:$CK$509)&gt;0,"Error",""))</f>
        <v/>
      </c>
      <c r="AQ29" s="100" t="str">
        <f t="shared" ca="1" si="11"/>
        <v/>
      </c>
      <c r="AR29" s="100" t="str">
        <f t="shared" ca="1" si="12"/>
        <v/>
      </c>
      <c r="AS29" s="100" t="str">
        <f t="shared" ca="1" si="13"/>
        <v/>
      </c>
      <c r="AT29" s="100"/>
      <c r="AU29" s="100" t="str">
        <f ca="1">IF(OR((A29=""),C29="No"),"",IF(SUMIF('Measure and Project Input'!$P$10:$P$509,'Funding Input and Summary'!$A29,'Measure and Project Input'!$CL$10:$CL$509)&gt;0,"Error",""))</f>
        <v/>
      </c>
      <c r="AV29" s="112" t="str">
        <f t="shared" si="14"/>
        <v xml:space="preserve"> </v>
      </c>
      <c r="AW29" s="112" t="str">
        <f ca="1">IF(AND(C29="No",SUMIF('Measure and Project Input'!P$10:$P$509,'Funding Input and Summary'!$A29,'Measure and Project Input'!$BR$10:$BR$509)=0),1,"")</f>
        <v/>
      </c>
      <c r="AX29" s="100" t="str">
        <f ca="1">IF(A29="","",SUMIF('Measure and Project Input'!$P$10:$P$509,'Funding Input and Summary'!$A29,'Measure and Project Input'!$AA$10:$AA$509))</f>
        <v/>
      </c>
      <c r="AY29" s="64"/>
      <c r="AZ29" s="64"/>
      <c r="BA29" s="64"/>
      <c r="BB29" s="64"/>
    </row>
    <row r="30" spans="1:54" ht="15" x14ac:dyDescent="0.25">
      <c r="A30" s="91" t="str">
        <f ca="1">IF('Measure and Project Input'!$CE$5&lt;AB30,"",OFFSET('Measure and Project Input'!$P$9,MATCH(AB30,'Measure and Project Input'!$CE$10:$CE$509,0),0))</f>
        <v/>
      </c>
      <c r="B30" s="134" t="str">
        <f ca="1">IF(A30="","",OFFSET('Measure and Project Input'!$O$9,MATCH(AB30,'Measure and Project Input'!$CE$10:$CE$509,0),0))</f>
        <v/>
      </c>
      <c r="C30" s="132"/>
      <c r="D30" s="43"/>
      <c r="E30" s="31"/>
      <c r="F30" s="124"/>
      <c r="G30" s="126"/>
      <c r="H30" s="61" t="str">
        <f t="shared" ca="1" si="0"/>
        <v/>
      </c>
      <c r="I30" s="136" t="str">
        <f t="shared" ca="1" si="19"/>
        <v/>
      </c>
      <c r="J30" s="44" t="str">
        <f t="shared" si="1"/>
        <v/>
      </c>
      <c r="K30" s="92" t="str">
        <f ca="1">IF(A30="","",SUMIF('Measure and Project Input'!$P$10:$P$509,'Funding Input and Summary'!$A30,'Measure and Project Input'!$AB$10:$AB$509))</f>
        <v/>
      </c>
      <c r="L30" s="92" t="str">
        <f ca="1">IF(A30="","",SUMIF('Measure and Project Input'!$P$10:$P$509,'Funding Input and Summary'!$A30,'Measure and Project Input'!$BJ$10:$BJ$509))</f>
        <v/>
      </c>
      <c r="M30" s="92" t="str">
        <f t="shared" si="2"/>
        <v/>
      </c>
      <c r="N30" s="92" t="str">
        <f t="shared" si="15"/>
        <v/>
      </c>
      <c r="O30" s="93" t="str">
        <f t="shared" si="16"/>
        <v/>
      </c>
      <c r="P30" s="92" t="str">
        <f t="shared" si="3"/>
        <v xml:space="preserve"> </v>
      </c>
      <c r="Q30" s="94" t="str">
        <f ca="1">IF(A30="","",SUMIF('Measure and Project Input'!$P$10:$P$509,'Funding Input and Summary'!$A30,'Measure and Project Input'!$BN$10:$BN$509))</f>
        <v/>
      </c>
      <c r="R30" s="94" t="str">
        <f ca="1">IF(A30="","",SUMIF('Measure and Project Input'!$P$10:$P$509,'Funding Input and Summary'!A30,'Measure and Project Input'!$Z$10:$Z$509))</f>
        <v/>
      </c>
      <c r="S30" s="94" t="str">
        <f ca="1">IF(A30="","",SUMIF('Measure and Project Input'!$P$10:$P$509,'Funding Input and Summary'!A30,'Measure and Project Input'!$BO$10:$BO$509))</f>
        <v/>
      </c>
      <c r="T30" s="95" t="str">
        <f t="shared" ca="1" si="4"/>
        <v/>
      </c>
      <c r="U30" s="94" t="str">
        <f t="shared" ca="1" si="17"/>
        <v/>
      </c>
      <c r="V30" s="94" t="str">
        <f ca="1">IF(C30="no",0,IF(A30="","",SUMIF('Measure and Project Input'!$P$10:$P$509,'Funding Input and Summary'!$A30,'Measure and Project Input'!$BI$10:$BI$509)))</f>
        <v/>
      </c>
      <c r="W30" s="94" t="str">
        <f t="shared" ca="1" si="5"/>
        <v/>
      </c>
      <c r="X30" s="94" t="str">
        <f t="shared" ca="1" si="6"/>
        <v/>
      </c>
      <c r="Y30" s="94" t="str">
        <f t="shared" ca="1" si="18"/>
        <v/>
      </c>
      <c r="Z30" s="128" t="str">
        <f ca="1">IF(OR(AW30=1,A30="",'Measure and Project Input'!B35="",AX30="",'Measure and Project Input'!Y35=""),"",IFERROR(SUMIF('Measure and Project Input'!P$10:$P$509,'Funding Input and Summary'!$A30,'Measure and Project Input'!$Y$10:$Y$509)/SUMIF('Measure and Project Input'!P$10:$P$509,'Funding Input and Summary'!$A30,'Measure and Project Input'!$BR$10:$BR$509),0))</f>
        <v/>
      </c>
      <c r="AA30" s="204" t="str">
        <f ca="1">IF(OR(AW30=1,A30=""),"",SUMIF('Measure and Project Input'!$P$10:P$509,'Funding Input and Summary'!$A30,'Measure and Project Input'!$Z$10:$Z$509)/SUMIF('Measure and Project Input'!$P$10:P$509,'Funding Input and Summary'!$A30,'Measure and Project Input'!$BS$10:$BS$509))</f>
        <v/>
      </c>
      <c r="AB30" s="96">
        <v>26</v>
      </c>
      <c r="AC30" s="97">
        <f t="shared" ca="1" si="7"/>
        <v>1</v>
      </c>
      <c r="AD30" s="196"/>
      <c r="AE30" s="98" t="str">
        <f ca="1">IF('Measure and Project Input'!$CE$5&lt;AB30,"",OFFSET('Measure and Project Input'!$BV$10,MATCH(AB30,'Measure and Project Input'!$CE$10:$CE$509,0)-1,0))</f>
        <v/>
      </c>
      <c r="AF30" s="98" t="str">
        <f ca="1">IF('Measure and Project Input'!$CE$5&lt;AB30,"",OFFSET('Measure and Project Input'!$M$10,MATCH(AB30,'Measure and Project Input'!$CE$10:$CE$509,0)-1,0))</f>
        <v/>
      </c>
      <c r="AG30" s="98" t="str">
        <f ca="1">IF('Measure and Project Input'!$CE$5&lt;AB30,"",OFFSET('Measure and Project Input'!$Q$10,MATCH(AB30,'Measure and Project Input'!$CE$10:$CE$509,0)-1,0))</f>
        <v/>
      </c>
      <c r="AH30" s="138" t="str">
        <f t="shared" si="8"/>
        <v/>
      </c>
      <c r="AI30" s="99" t="str">
        <f t="shared" si="9"/>
        <v/>
      </c>
      <c r="AJ30" s="99" t="str">
        <f ca="1">IF(A30="","",IF(SUMIF('Measure and Project Input'!$P$10:$P$509,'Funding Input and Summary'!$A30,'Measure and Project Input'!$CG$10:$CG$509)&gt;0,"Error",""))</f>
        <v/>
      </c>
      <c r="AK30" s="147" t="str">
        <f t="shared" ca="1" si="10"/>
        <v/>
      </c>
      <c r="AL30" s="99"/>
      <c r="AM30" s="100" t="str">
        <f ca="1">IF(OR((A30=""),C30="No"),"",IF(SUMIF('Measure and Project Input'!$P$10:$P$509,'Funding Input and Summary'!$A30,'Measure and Project Input'!$CI$10:$CI$509)&gt;0,"Error",""))</f>
        <v/>
      </c>
      <c r="AN30" s="100" t="str">
        <f ca="1">IF(OR(C30="No",A30=""),"",IF(SUMIF('Measure and Project Input'!$P$10:$P$509,'Funding Input and Summary'!$A30,'Measure and Project Input'!$CH$10:$CH$509)&gt;0,"Error",""))</f>
        <v/>
      </c>
      <c r="AO30" s="100" t="str">
        <f ca="1">IF(OR((A30=""),C30="No"),"",IF(SUMIF('Measure and Project Input'!$P$10:$P$509,'Funding Input and Summary'!$A30,'Measure and Project Input'!$CJ$10:$CJ$509)&gt;0,"Error",""))</f>
        <v/>
      </c>
      <c r="AP30" s="100" t="str">
        <f ca="1">IF(A30="","",IF(SUMIF('Measure and Project Input'!$P$10:$P$509,'Funding Input and Summary'!$A30,'Measure and Project Input'!$CK$10:$CK$509)&gt;0,"Error",""))</f>
        <v/>
      </c>
      <c r="AQ30" s="100" t="str">
        <f t="shared" ca="1" si="11"/>
        <v/>
      </c>
      <c r="AR30" s="100" t="str">
        <f t="shared" ca="1" si="12"/>
        <v/>
      </c>
      <c r="AS30" s="100" t="str">
        <f t="shared" ca="1" si="13"/>
        <v/>
      </c>
      <c r="AT30" s="100"/>
      <c r="AU30" s="100" t="str">
        <f ca="1">IF(OR((A30=""),C30="No"),"",IF(SUMIF('Measure and Project Input'!$P$10:$P$509,'Funding Input and Summary'!$A30,'Measure and Project Input'!$CL$10:$CL$509)&gt;0,"Error",""))</f>
        <v/>
      </c>
      <c r="AV30" s="112" t="str">
        <f t="shared" si="14"/>
        <v xml:space="preserve"> </v>
      </c>
      <c r="AW30" s="112" t="str">
        <f ca="1">IF(AND(C30="No",SUMIF('Measure and Project Input'!P$10:$P$509,'Funding Input and Summary'!$A30,'Measure and Project Input'!$BR$10:$BR$509)=0),1,"")</f>
        <v/>
      </c>
      <c r="AX30" s="100" t="str">
        <f ca="1">IF(A30="","",SUMIF('Measure and Project Input'!$P$10:$P$509,'Funding Input and Summary'!$A30,'Measure and Project Input'!$AA$10:$AA$509))</f>
        <v/>
      </c>
      <c r="AY30" s="64"/>
      <c r="AZ30" s="64"/>
      <c r="BA30" s="64"/>
      <c r="BB30" s="64"/>
    </row>
    <row r="31" spans="1:54" ht="15" x14ac:dyDescent="0.25">
      <c r="A31" s="91" t="str">
        <f ca="1">IF('Measure and Project Input'!$CE$5&lt;AB31,"",OFFSET('Measure and Project Input'!$P$9,MATCH(AB31,'Measure and Project Input'!$CE$10:$CE$509,0),0))</f>
        <v/>
      </c>
      <c r="B31" s="134" t="str">
        <f ca="1">IF(A31="","",OFFSET('Measure and Project Input'!$O$9,MATCH(AB31,'Measure and Project Input'!$CE$10:$CE$509,0),0))</f>
        <v/>
      </c>
      <c r="C31" s="132"/>
      <c r="D31" s="43"/>
      <c r="E31" s="31"/>
      <c r="F31" s="124"/>
      <c r="G31" s="126"/>
      <c r="H31" s="61" t="str">
        <f t="shared" ca="1" si="0"/>
        <v/>
      </c>
      <c r="I31" s="136" t="str">
        <f t="shared" ca="1" si="19"/>
        <v/>
      </c>
      <c r="J31" s="44" t="str">
        <f t="shared" si="1"/>
        <v/>
      </c>
      <c r="K31" s="92" t="str">
        <f ca="1">IF(A31="","",SUMIF('Measure and Project Input'!$P$10:$P$509,'Funding Input and Summary'!$A31,'Measure and Project Input'!$AB$10:$AB$509))</f>
        <v/>
      </c>
      <c r="L31" s="92" t="str">
        <f ca="1">IF(A31="","",SUMIF('Measure and Project Input'!$P$10:$P$509,'Funding Input and Summary'!$A31,'Measure and Project Input'!$BJ$10:$BJ$509))</f>
        <v/>
      </c>
      <c r="M31" s="92" t="str">
        <f t="shared" si="2"/>
        <v/>
      </c>
      <c r="N31" s="92" t="str">
        <f t="shared" si="15"/>
        <v/>
      </c>
      <c r="O31" s="93" t="str">
        <f t="shared" si="16"/>
        <v/>
      </c>
      <c r="P31" s="92" t="str">
        <f t="shared" si="3"/>
        <v xml:space="preserve"> </v>
      </c>
      <c r="Q31" s="94" t="str">
        <f ca="1">IF(A31="","",SUMIF('Measure and Project Input'!$P$10:$P$509,'Funding Input and Summary'!$A31,'Measure and Project Input'!$BN$10:$BN$509))</f>
        <v/>
      </c>
      <c r="R31" s="94" t="str">
        <f ca="1">IF(A31="","",SUMIF('Measure and Project Input'!$P$10:$P$509,'Funding Input and Summary'!A31,'Measure and Project Input'!$Z$10:$Z$509))</f>
        <v/>
      </c>
      <c r="S31" s="94" t="str">
        <f ca="1">IF(A31="","",SUMIF('Measure and Project Input'!$P$10:$P$509,'Funding Input and Summary'!A31,'Measure and Project Input'!$BO$10:$BO$509))</f>
        <v/>
      </c>
      <c r="T31" s="95" t="str">
        <f t="shared" ca="1" si="4"/>
        <v/>
      </c>
      <c r="U31" s="94" t="str">
        <f t="shared" ca="1" si="17"/>
        <v/>
      </c>
      <c r="V31" s="94" t="str">
        <f ca="1">IF(C31="no",0,IF(A31="","",SUMIF('Measure and Project Input'!$P$10:$P$509,'Funding Input and Summary'!$A31,'Measure and Project Input'!$BI$10:$BI$509)))</f>
        <v/>
      </c>
      <c r="W31" s="94" t="str">
        <f t="shared" ca="1" si="5"/>
        <v/>
      </c>
      <c r="X31" s="94" t="str">
        <f t="shared" ca="1" si="6"/>
        <v/>
      </c>
      <c r="Y31" s="94" t="str">
        <f t="shared" ca="1" si="18"/>
        <v/>
      </c>
      <c r="Z31" s="128" t="str">
        <f ca="1">IF(OR(AW31=1,A31="",'Measure and Project Input'!B36="",AX31="",'Measure and Project Input'!Y36=""),"",IFERROR(SUMIF('Measure and Project Input'!P$10:$P$509,'Funding Input and Summary'!$A31,'Measure and Project Input'!$Y$10:$Y$509)/SUMIF('Measure and Project Input'!P$10:$P$509,'Funding Input and Summary'!$A31,'Measure and Project Input'!$BR$10:$BR$509),0))</f>
        <v/>
      </c>
      <c r="AA31" s="204" t="str">
        <f ca="1">IF(OR(AW31=1,A31=""),"",SUMIF('Measure and Project Input'!$P$10:P$509,'Funding Input and Summary'!$A31,'Measure and Project Input'!$Z$10:$Z$509)/SUMIF('Measure and Project Input'!$P$10:P$509,'Funding Input and Summary'!$A31,'Measure and Project Input'!$BS$10:$BS$509))</f>
        <v/>
      </c>
      <c r="AB31" s="96">
        <v>27</v>
      </c>
      <c r="AC31" s="97">
        <f t="shared" ca="1" si="7"/>
        <v>1</v>
      </c>
      <c r="AD31" s="196"/>
      <c r="AE31" s="98" t="str">
        <f ca="1">IF('Measure and Project Input'!$CE$5&lt;AB31,"",OFFSET('Measure and Project Input'!$BV$10,MATCH(AB31,'Measure and Project Input'!$CE$10:$CE$509,0)-1,0))</f>
        <v/>
      </c>
      <c r="AF31" s="98" t="str">
        <f ca="1">IF('Measure and Project Input'!$CE$5&lt;AB31,"",OFFSET('Measure and Project Input'!$M$10,MATCH(AB31,'Measure and Project Input'!$CE$10:$CE$509,0)-1,0))</f>
        <v/>
      </c>
      <c r="AG31" s="98" t="str">
        <f ca="1">IF('Measure and Project Input'!$CE$5&lt;AB31,"",OFFSET('Measure and Project Input'!$Q$10,MATCH(AB31,'Measure and Project Input'!$CE$10:$CE$509,0)-1,0))</f>
        <v/>
      </c>
      <c r="AH31" s="138" t="str">
        <f t="shared" si="8"/>
        <v/>
      </c>
      <c r="AI31" s="99" t="str">
        <f t="shared" si="9"/>
        <v/>
      </c>
      <c r="AJ31" s="99" t="str">
        <f ca="1">IF(A31="","",IF(SUMIF('Measure and Project Input'!$P$10:$P$509,'Funding Input and Summary'!$A31,'Measure and Project Input'!$CG$10:$CG$509)&gt;0,"Error",""))</f>
        <v/>
      </c>
      <c r="AK31" s="147" t="str">
        <f t="shared" ca="1" si="10"/>
        <v/>
      </c>
      <c r="AL31" s="99"/>
      <c r="AM31" s="100" t="str">
        <f ca="1">IF(OR((A31=""),C31="No"),"",IF(SUMIF('Measure and Project Input'!$P$10:$P$509,'Funding Input and Summary'!$A31,'Measure and Project Input'!$CI$10:$CI$509)&gt;0,"Error",""))</f>
        <v/>
      </c>
      <c r="AN31" s="100" t="str">
        <f ca="1">IF(OR(C31="No",A31=""),"",IF(SUMIF('Measure and Project Input'!$P$10:$P$509,'Funding Input and Summary'!$A31,'Measure and Project Input'!$CH$10:$CH$509)&gt;0,"Error",""))</f>
        <v/>
      </c>
      <c r="AO31" s="100" t="str">
        <f ca="1">IF(OR((A31=""),C31="No"),"",IF(SUMIF('Measure and Project Input'!$P$10:$P$509,'Funding Input and Summary'!$A31,'Measure and Project Input'!$CJ$10:$CJ$509)&gt;0,"Error",""))</f>
        <v/>
      </c>
      <c r="AP31" s="100" t="str">
        <f ca="1">IF(A31="","",IF(SUMIF('Measure and Project Input'!$P$10:$P$509,'Funding Input and Summary'!$A31,'Measure and Project Input'!$CK$10:$CK$509)&gt;0,"Error",""))</f>
        <v/>
      </c>
      <c r="AQ31" s="100" t="str">
        <f t="shared" ca="1" si="11"/>
        <v/>
      </c>
      <c r="AR31" s="100" t="str">
        <f t="shared" ca="1" si="12"/>
        <v/>
      </c>
      <c r="AS31" s="100" t="str">
        <f t="shared" ca="1" si="13"/>
        <v/>
      </c>
      <c r="AT31" s="100"/>
      <c r="AU31" s="100" t="str">
        <f ca="1">IF(OR((A31=""),C31="No"),"",IF(SUMIF('Measure and Project Input'!$P$10:$P$509,'Funding Input and Summary'!$A31,'Measure and Project Input'!$CL$10:$CL$509)&gt;0,"Error",""))</f>
        <v/>
      </c>
      <c r="AV31" s="112" t="str">
        <f t="shared" si="14"/>
        <v xml:space="preserve"> </v>
      </c>
      <c r="AW31" s="112" t="str">
        <f ca="1">IF(AND(C31="No",SUMIF('Measure and Project Input'!P$10:$P$509,'Funding Input and Summary'!$A31,'Measure and Project Input'!$BR$10:$BR$509)=0),1,"")</f>
        <v/>
      </c>
      <c r="AX31" s="100" t="str">
        <f ca="1">IF(A31="","",SUMIF('Measure and Project Input'!$P$10:$P$509,'Funding Input and Summary'!$A31,'Measure and Project Input'!$AA$10:$AA$509))</f>
        <v/>
      </c>
      <c r="AY31" s="64"/>
      <c r="AZ31" s="64"/>
      <c r="BA31" s="64"/>
      <c r="BB31" s="64"/>
    </row>
    <row r="32" spans="1:54" ht="15" x14ac:dyDescent="0.25">
      <c r="A32" s="91" t="str">
        <f ca="1">IF('Measure and Project Input'!$CE$5&lt;AB32,"",OFFSET('Measure and Project Input'!$P$9,MATCH(AB32,'Measure and Project Input'!$CE$10:$CE$509,0),0))</f>
        <v/>
      </c>
      <c r="B32" s="134" t="str">
        <f ca="1">IF(A32="","",OFFSET('Measure and Project Input'!$O$9,MATCH(AB32,'Measure and Project Input'!$CE$10:$CE$509,0),0))</f>
        <v/>
      </c>
      <c r="C32" s="132"/>
      <c r="D32" s="43"/>
      <c r="E32" s="31"/>
      <c r="F32" s="124"/>
      <c r="G32" s="126"/>
      <c r="H32" s="61" t="str">
        <f t="shared" ca="1" si="0"/>
        <v/>
      </c>
      <c r="I32" s="136" t="str">
        <f t="shared" ca="1" si="19"/>
        <v/>
      </c>
      <c r="J32" s="44" t="str">
        <f t="shared" si="1"/>
        <v/>
      </c>
      <c r="K32" s="92" t="str">
        <f ca="1">IF(A32="","",SUMIF('Measure and Project Input'!$P$10:$P$509,'Funding Input and Summary'!$A32,'Measure and Project Input'!$AB$10:$AB$509))</f>
        <v/>
      </c>
      <c r="L32" s="92" t="str">
        <f ca="1">IF(A32="","",SUMIF('Measure and Project Input'!$P$10:$P$509,'Funding Input and Summary'!$A32,'Measure and Project Input'!$BJ$10:$BJ$509))</f>
        <v/>
      </c>
      <c r="M32" s="92" t="str">
        <f t="shared" si="2"/>
        <v/>
      </c>
      <c r="N32" s="92" t="str">
        <f t="shared" si="15"/>
        <v/>
      </c>
      <c r="O32" s="93" t="str">
        <f t="shared" si="16"/>
        <v/>
      </c>
      <c r="P32" s="92" t="str">
        <f t="shared" si="3"/>
        <v xml:space="preserve"> </v>
      </c>
      <c r="Q32" s="94" t="str">
        <f ca="1">IF(A32="","",SUMIF('Measure and Project Input'!$P$10:$P$509,'Funding Input and Summary'!$A32,'Measure and Project Input'!$BN$10:$BN$509))</f>
        <v/>
      </c>
      <c r="R32" s="94" t="str">
        <f ca="1">IF(A32="","",SUMIF('Measure and Project Input'!$P$10:$P$509,'Funding Input and Summary'!A32,'Measure and Project Input'!$Z$10:$Z$509))</f>
        <v/>
      </c>
      <c r="S32" s="94" t="str">
        <f ca="1">IF(A32="","",SUMIF('Measure and Project Input'!$P$10:$P$509,'Funding Input and Summary'!A32,'Measure and Project Input'!$BO$10:$BO$509))</f>
        <v/>
      </c>
      <c r="T32" s="95" t="str">
        <f t="shared" ca="1" si="4"/>
        <v/>
      </c>
      <c r="U32" s="94" t="str">
        <f t="shared" ca="1" si="17"/>
        <v/>
      </c>
      <c r="V32" s="94" t="str">
        <f ca="1">IF(C32="no",0,IF(A32="","",SUMIF('Measure and Project Input'!$P$10:$P$509,'Funding Input and Summary'!$A32,'Measure and Project Input'!$BI$10:$BI$509)))</f>
        <v/>
      </c>
      <c r="W32" s="94" t="str">
        <f t="shared" ca="1" si="5"/>
        <v/>
      </c>
      <c r="X32" s="94" t="str">
        <f t="shared" ca="1" si="6"/>
        <v/>
      </c>
      <c r="Y32" s="94" t="str">
        <f t="shared" ca="1" si="18"/>
        <v/>
      </c>
      <c r="Z32" s="128" t="str">
        <f ca="1">IF(OR(AW32=1,A32="",'Measure and Project Input'!B37="",AX32="",'Measure and Project Input'!Y37=""),"",IFERROR(SUMIF('Measure and Project Input'!P$10:$P$509,'Funding Input and Summary'!$A32,'Measure and Project Input'!$Y$10:$Y$509)/SUMIF('Measure and Project Input'!P$10:$P$509,'Funding Input and Summary'!$A32,'Measure and Project Input'!$BR$10:$BR$509),0))</f>
        <v/>
      </c>
      <c r="AA32" s="204" t="str">
        <f ca="1">IF(OR(AW32=1,A32=""),"",SUMIF('Measure and Project Input'!$P$10:P$509,'Funding Input and Summary'!$A32,'Measure and Project Input'!$Z$10:$Z$509)/SUMIF('Measure and Project Input'!$P$10:P$509,'Funding Input and Summary'!$A32,'Measure and Project Input'!$BS$10:$BS$509))</f>
        <v/>
      </c>
      <c r="AB32" s="96">
        <v>28</v>
      </c>
      <c r="AC32" s="97">
        <f t="shared" ca="1" si="7"/>
        <v>1</v>
      </c>
      <c r="AD32" s="196"/>
      <c r="AE32" s="98" t="str">
        <f ca="1">IF('Measure and Project Input'!$CE$5&lt;AB32,"",OFFSET('Measure and Project Input'!$BV$10,MATCH(AB32,'Measure and Project Input'!$CE$10:$CE$509,0)-1,0))</f>
        <v/>
      </c>
      <c r="AF32" s="98" t="str">
        <f ca="1">IF('Measure and Project Input'!$CE$5&lt;AB32,"",OFFSET('Measure and Project Input'!$M$10,MATCH(AB32,'Measure and Project Input'!$CE$10:$CE$509,0)-1,0))</f>
        <v/>
      </c>
      <c r="AG32" s="98" t="str">
        <f ca="1">IF('Measure and Project Input'!$CE$5&lt;AB32,"",OFFSET('Measure and Project Input'!$Q$10,MATCH(AB32,'Measure and Project Input'!$CE$10:$CE$509,0)-1,0))</f>
        <v/>
      </c>
      <c r="AH32" s="138" t="str">
        <f t="shared" si="8"/>
        <v/>
      </c>
      <c r="AI32" s="99" t="str">
        <f t="shared" si="9"/>
        <v/>
      </c>
      <c r="AJ32" s="99" t="str">
        <f ca="1">IF(A32="","",IF(SUMIF('Measure and Project Input'!$P$10:$P$509,'Funding Input and Summary'!$A32,'Measure and Project Input'!$CG$10:$CG$509)&gt;0,"Error",""))</f>
        <v/>
      </c>
      <c r="AK32" s="147" t="str">
        <f t="shared" ca="1" si="10"/>
        <v/>
      </c>
      <c r="AL32" s="99"/>
      <c r="AM32" s="100" t="str">
        <f ca="1">IF(OR((A32=""),C32="No"),"",IF(SUMIF('Measure and Project Input'!$P$10:$P$509,'Funding Input and Summary'!$A32,'Measure and Project Input'!$CI$10:$CI$509)&gt;0,"Error",""))</f>
        <v/>
      </c>
      <c r="AN32" s="100" t="str">
        <f ca="1">IF(OR(C32="No",A32=""),"",IF(SUMIF('Measure and Project Input'!$P$10:$P$509,'Funding Input and Summary'!$A32,'Measure and Project Input'!$CH$10:$CH$509)&gt;0,"Error",""))</f>
        <v/>
      </c>
      <c r="AO32" s="100" t="str">
        <f ca="1">IF(OR((A32=""),C32="No"),"",IF(SUMIF('Measure and Project Input'!$P$10:$P$509,'Funding Input and Summary'!$A32,'Measure and Project Input'!$CJ$10:$CJ$509)&gt;0,"Error",""))</f>
        <v/>
      </c>
      <c r="AP32" s="100" t="str">
        <f ca="1">IF(A32="","",IF(SUMIF('Measure and Project Input'!$P$10:$P$509,'Funding Input and Summary'!$A32,'Measure and Project Input'!$CK$10:$CK$509)&gt;0,"Error",""))</f>
        <v/>
      </c>
      <c r="AQ32" s="100" t="str">
        <f t="shared" ca="1" si="11"/>
        <v/>
      </c>
      <c r="AR32" s="100" t="str">
        <f t="shared" ca="1" si="12"/>
        <v/>
      </c>
      <c r="AS32" s="100" t="str">
        <f t="shared" ca="1" si="13"/>
        <v/>
      </c>
      <c r="AT32" s="100"/>
      <c r="AU32" s="100" t="str">
        <f ca="1">IF(OR((A32=""),C32="No"),"",IF(SUMIF('Measure and Project Input'!$P$10:$P$509,'Funding Input and Summary'!$A32,'Measure and Project Input'!$CL$10:$CL$509)&gt;0,"Error",""))</f>
        <v/>
      </c>
      <c r="AV32" s="112" t="str">
        <f t="shared" si="14"/>
        <v xml:space="preserve"> </v>
      </c>
      <c r="AW32" s="112" t="str">
        <f ca="1">IF(AND(C32="No",SUMIF('Measure and Project Input'!P$10:$P$509,'Funding Input and Summary'!$A32,'Measure and Project Input'!$BR$10:$BR$509)=0),1,"")</f>
        <v/>
      </c>
      <c r="AX32" s="100" t="str">
        <f ca="1">IF(A32="","",SUMIF('Measure and Project Input'!$P$10:$P$509,'Funding Input and Summary'!$A32,'Measure and Project Input'!$AA$10:$AA$509))</f>
        <v/>
      </c>
      <c r="AY32" s="64"/>
      <c r="AZ32" s="64"/>
      <c r="BA32" s="64"/>
      <c r="BB32" s="64"/>
    </row>
    <row r="33" spans="1:54" ht="15" x14ac:dyDescent="0.25">
      <c r="A33" s="91" t="str">
        <f ca="1">IF('Measure and Project Input'!$CE$5&lt;AB33,"",OFFSET('Measure and Project Input'!$P$9,MATCH(AB33,'Measure and Project Input'!$CE$10:$CE$509,0),0))</f>
        <v/>
      </c>
      <c r="B33" s="134" t="str">
        <f ca="1">IF(A33="","",OFFSET('Measure and Project Input'!$O$9,MATCH(AB33,'Measure and Project Input'!$CE$10:$CE$509,0),0))</f>
        <v/>
      </c>
      <c r="C33" s="132"/>
      <c r="D33" s="43"/>
      <c r="E33" s="31"/>
      <c r="F33" s="124"/>
      <c r="G33" s="126"/>
      <c r="H33" s="61" t="str">
        <f t="shared" ca="1" si="0"/>
        <v/>
      </c>
      <c r="I33" s="136" t="str">
        <f t="shared" ca="1" si="19"/>
        <v/>
      </c>
      <c r="J33" s="44" t="str">
        <f t="shared" si="1"/>
        <v/>
      </c>
      <c r="K33" s="92" t="str">
        <f ca="1">IF(A33="","",SUMIF('Measure and Project Input'!$P$10:$P$509,'Funding Input and Summary'!$A33,'Measure and Project Input'!$AB$10:$AB$509))</f>
        <v/>
      </c>
      <c r="L33" s="92" t="str">
        <f ca="1">IF(A33="","",SUMIF('Measure and Project Input'!$P$10:$P$509,'Funding Input and Summary'!$A33,'Measure and Project Input'!$BJ$10:$BJ$509))</f>
        <v/>
      </c>
      <c r="M33" s="92" t="str">
        <f t="shared" si="2"/>
        <v/>
      </c>
      <c r="N33" s="92" t="str">
        <f t="shared" si="15"/>
        <v/>
      </c>
      <c r="O33" s="93" t="str">
        <f t="shared" si="16"/>
        <v/>
      </c>
      <c r="P33" s="92" t="str">
        <f t="shared" si="3"/>
        <v xml:space="preserve"> </v>
      </c>
      <c r="Q33" s="94" t="str">
        <f ca="1">IF(A33="","",SUMIF('Measure and Project Input'!$P$10:$P$509,'Funding Input and Summary'!$A33,'Measure and Project Input'!$BN$10:$BN$509))</f>
        <v/>
      </c>
      <c r="R33" s="94" t="str">
        <f ca="1">IF(A33="","",SUMIF('Measure and Project Input'!$P$10:$P$509,'Funding Input and Summary'!A33,'Measure and Project Input'!$Z$10:$Z$509))</f>
        <v/>
      </c>
      <c r="S33" s="94" t="str">
        <f ca="1">IF(A33="","",SUMIF('Measure and Project Input'!$P$10:$P$509,'Funding Input and Summary'!A33,'Measure and Project Input'!$BO$10:$BO$509))</f>
        <v/>
      </c>
      <c r="T33" s="95" t="str">
        <f t="shared" ca="1" si="4"/>
        <v/>
      </c>
      <c r="U33" s="94" t="str">
        <f t="shared" ca="1" si="17"/>
        <v/>
      </c>
      <c r="V33" s="94" t="str">
        <f ca="1">IF(C33="no",0,IF(A33="","",SUMIF('Measure and Project Input'!$P$10:$P$509,'Funding Input and Summary'!$A33,'Measure and Project Input'!$BI$10:$BI$509)))</f>
        <v/>
      </c>
      <c r="W33" s="94" t="str">
        <f t="shared" ca="1" si="5"/>
        <v/>
      </c>
      <c r="X33" s="94" t="str">
        <f t="shared" ca="1" si="6"/>
        <v/>
      </c>
      <c r="Y33" s="94" t="str">
        <f t="shared" ca="1" si="18"/>
        <v/>
      </c>
      <c r="Z33" s="128" t="str">
        <f ca="1">IF(OR(AW33=1,A33="",'Measure and Project Input'!B38="",AX33="",'Measure and Project Input'!Y38=""),"",IFERROR(SUMIF('Measure and Project Input'!P$10:$P$509,'Funding Input and Summary'!$A33,'Measure and Project Input'!$Y$10:$Y$509)/SUMIF('Measure and Project Input'!P$10:$P$509,'Funding Input and Summary'!$A33,'Measure and Project Input'!$BR$10:$BR$509),0))</f>
        <v/>
      </c>
      <c r="AA33" s="204" t="str">
        <f ca="1">IF(OR(AW33=1,A33=""),"",SUMIF('Measure and Project Input'!$P$10:P$509,'Funding Input and Summary'!$A33,'Measure and Project Input'!$Z$10:$Z$509)/SUMIF('Measure and Project Input'!$P$10:P$509,'Funding Input and Summary'!$A33,'Measure and Project Input'!$BS$10:$BS$509))</f>
        <v/>
      </c>
      <c r="AB33" s="96">
        <v>29</v>
      </c>
      <c r="AC33" s="97">
        <f t="shared" ca="1" si="7"/>
        <v>1</v>
      </c>
      <c r="AD33" s="196"/>
      <c r="AE33" s="98" t="str">
        <f ca="1">IF('Measure and Project Input'!$CE$5&lt;AB33,"",OFFSET('Measure and Project Input'!$BV$10,MATCH(AB33,'Measure and Project Input'!$CE$10:$CE$509,0)-1,0))</f>
        <v/>
      </c>
      <c r="AF33" s="98" t="str">
        <f ca="1">IF('Measure and Project Input'!$CE$5&lt;AB33,"",OFFSET('Measure and Project Input'!$M$10,MATCH(AB33,'Measure and Project Input'!$CE$10:$CE$509,0)-1,0))</f>
        <v/>
      </c>
      <c r="AG33" s="98" t="str">
        <f ca="1">IF('Measure and Project Input'!$CE$5&lt;AB33,"",OFFSET('Measure and Project Input'!$Q$10,MATCH(AB33,'Measure and Project Input'!$CE$10:$CE$509,0)-1,0))</f>
        <v/>
      </c>
      <c r="AH33" s="138" t="str">
        <f t="shared" si="8"/>
        <v/>
      </c>
      <c r="AI33" s="99" t="str">
        <f t="shared" si="9"/>
        <v/>
      </c>
      <c r="AJ33" s="99" t="str">
        <f ca="1">IF(A33="","",IF(SUMIF('Measure and Project Input'!$P$10:$P$509,'Funding Input and Summary'!$A33,'Measure and Project Input'!$CG$10:$CG$509)&gt;0,"Error",""))</f>
        <v/>
      </c>
      <c r="AK33" s="147" t="str">
        <f t="shared" ca="1" si="10"/>
        <v/>
      </c>
      <c r="AL33" s="99"/>
      <c r="AM33" s="100" t="str">
        <f ca="1">IF(OR((A33=""),C33="No"),"",IF(SUMIF('Measure and Project Input'!$P$10:$P$509,'Funding Input and Summary'!$A33,'Measure and Project Input'!$CI$10:$CI$509)&gt;0,"Error",""))</f>
        <v/>
      </c>
      <c r="AN33" s="100" t="str">
        <f ca="1">IF(OR(C33="No",A33=""),"",IF(SUMIF('Measure and Project Input'!$P$10:$P$509,'Funding Input and Summary'!$A33,'Measure and Project Input'!$CH$10:$CH$509)&gt;0,"Error",""))</f>
        <v/>
      </c>
      <c r="AO33" s="100" t="str">
        <f ca="1">IF(OR((A33=""),C33="No"),"",IF(SUMIF('Measure and Project Input'!$P$10:$P$509,'Funding Input and Summary'!$A33,'Measure and Project Input'!$CJ$10:$CJ$509)&gt;0,"Error",""))</f>
        <v/>
      </c>
      <c r="AP33" s="100" t="str">
        <f ca="1">IF(A33="","",IF(SUMIF('Measure and Project Input'!$P$10:$P$509,'Funding Input and Summary'!$A33,'Measure and Project Input'!$CK$10:$CK$509)&gt;0,"Error",""))</f>
        <v/>
      </c>
      <c r="AQ33" s="100" t="str">
        <f t="shared" ca="1" si="11"/>
        <v/>
      </c>
      <c r="AR33" s="100" t="str">
        <f t="shared" ca="1" si="12"/>
        <v/>
      </c>
      <c r="AS33" s="100" t="str">
        <f t="shared" ca="1" si="13"/>
        <v/>
      </c>
      <c r="AT33" s="100"/>
      <c r="AU33" s="100" t="str">
        <f ca="1">IF(OR((A33=""),C33="No"),"",IF(SUMIF('Measure and Project Input'!$P$10:$P$509,'Funding Input and Summary'!$A33,'Measure and Project Input'!$CL$10:$CL$509)&gt;0,"Error",""))</f>
        <v/>
      </c>
      <c r="AV33" s="112" t="str">
        <f t="shared" si="14"/>
        <v xml:space="preserve"> </v>
      </c>
      <c r="AW33" s="112" t="str">
        <f ca="1">IF(AND(C33="No",SUMIF('Measure and Project Input'!P$10:$P$509,'Funding Input and Summary'!$A33,'Measure and Project Input'!$BR$10:$BR$509)=0),1,"")</f>
        <v/>
      </c>
      <c r="AX33" s="100" t="str">
        <f ca="1">IF(A33="","",SUMIF('Measure and Project Input'!$P$10:$P$509,'Funding Input and Summary'!$A33,'Measure and Project Input'!$AA$10:$AA$509))</f>
        <v/>
      </c>
      <c r="AY33" s="64"/>
      <c r="AZ33" s="64"/>
      <c r="BA33" s="64"/>
      <c r="BB33" s="64"/>
    </row>
    <row r="34" spans="1:54" ht="15" x14ac:dyDescent="0.25">
      <c r="A34" s="91" t="str">
        <f ca="1">IF('Measure and Project Input'!$CE$5&lt;AB34,"",OFFSET('Measure and Project Input'!$P$9,MATCH(AB34,'Measure and Project Input'!$CE$10:$CE$509,0),0))</f>
        <v/>
      </c>
      <c r="B34" s="134" t="str">
        <f ca="1">IF(A34="","",OFFSET('Measure and Project Input'!$O$9,MATCH(AB34,'Measure and Project Input'!$CE$10:$CE$509,0),0))</f>
        <v/>
      </c>
      <c r="C34" s="132"/>
      <c r="D34" s="43"/>
      <c r="E34" s="31"/>
      <c r="F34" s="124"/>
      <c r="G34" s="126"/>
      <c r="H34" s="61" t="str">
        <f t="shared" ca="1" si="0"/>
        <v/>
      </c>
      <c r="I34" s="136" t="str">
        <f t="shared" ca="1" si="19"/>
        <v/>
      </c>
      <c r="J34" s="44" t="str">
        <f t="shared" si="1"/>
        <v/>
      </c>
      <c r="K34" s="92" t="str">
        <f ca="1">IF(A34="","",SUMIF('Measure and Project Input'!$P$10:$P$509,'Funding Input and Summary'!$A34,'Measure and Project Input'!$AB$10:$AB$509))</f>
        <v/>
      </c>
      <c r="L34" s="92" t="str">
        <f ca="1">IF(A34="","",SUMIF('Measure and Project Input'!$P$10:$P$509,'Funding Input and Summary'!$A34,'Measure and Project Input'!$BJ$10:$BJ$509))</f>
        <v/>
      </c>
      <c r="M34" s="92" t="str">
        <f t="shared" si="2"/>
        <v/>
      </c>
      <c r="N34" s="92" t="str">
        <f t="shared" si="15"/>
        <v/>
      </c>
      <c r="O34" s="93" t="str">
        <f t="shared" si="16"/>
        <v/>
      </c>
      <c r="P34" s="92" t="str">
        <f t="shared" si="3"/>
        <v xml:space="preserve"> </v>
      </c>
      <c r="Q34" s="94" t="str">
        <f ca="1">IF(A34="","",SUMIF('Measure and Project Input'!$P$10:$P$509,'Funding Input and Summary'!$A34,'Measure and Project Input'!$BN$10:$BN$509))</f>
        <v/>
      </c>
      <c r="R34" s="94" t="str">
        <f ca="1">IF(A34="","",SUMIF('Measure and Project Input'!$P$10:$P$509,'Funding Input and Summary'!A34,'Measure and Project Input'!$Z$10:$Z$509))</f>
        <v/>
      </c>
      <c r="S34" s="94" t="str">
        <f ca="1">IF(A34="","",SUMIF('Measure and Project Input'!$P$10:$P$509,'Funding Input and Summary'!A34,'Measure and Project Input'!$BO$10:$BO$509))</f>
        <v/>
      </c>
      <c r="T34" s="95" t="str">
        <f t="shared" ca="1" si="4"/>
        <v/>
      </c>
      <c r="U34" s="94" t="str">
        <f t="shared" ca="1" si="17"/>
        <v/>
      </c>
      <c r="V34" s="94" t="str">
        <f ca="1">IF(C34="no",0,IF(A34="","",SUMIF('Measure and Project Input'!$P$10:$P$509,'Funding Input and Summary'!$A34,'Measure and Project Input'!$BI$10:$BI$509)))</f>
        <v/>
      </c>
      <c r="W34" s="94" t="str">
        <f t="shared" ca="1" si="5"/>
        <v/>
      </c>
      <c r="X34" s="94" t="str">
        <f t="shared" ca="1" si="6"/>
        <v/>
      </c>
      <c r="Y34" s="94" t="str">
        <f t="shared" ca="1" si="18"/>
        <v/>
      </c>
      <c r="Z34" s="128" t="str">
        <f ca="1">IF(OR(AW34=1,A34="",'Measure and Project Input'!B39="",AX34="",'Measure and Project Input'!Y39=""),"",IFERROR(SUMIF('Measure and Project Input'!P$10:$P$509,'Funding Input and Summary'!$A34,'Measure and Project Input'!$Y$10:$Y$509)/SUMIF('Measure and Project Input'!P$10:$P$509,'Funding Input and Summary'!$A34,'Measure and Project Input'!$BR$10:$BR$509),0))</f>
        <v/>
      </c>
      <c r="AA34" s="204" t="str">
        <f ca="1">IF(OR(AW34=1,A34=""),"",SUMIF('Measure and Project Input'!$P$10:P$509,'Funding Input and Summary'!$A34,'Measure and Project Input'!$Z$10:$Z$509)/SUMIF('Measure and Project Input'!$P$10:P$509,'Funding Input and Summary'!$A34,'Measure and Project Input'!$BS$10:$BS$509))</f>
        <v/>
      </c>
      <c r="AB34" s="96">
        <v>30</v>
      </c>
      <c r="AC34" s="97">
        <f t="shared" ca="1" si="7"/>
        <v>1</v>
      </c>
      <c r="AD34" s="196"/>
      <c r="AE34" s="98" t="str">
        <f ca="1">IF('Measure and Project Input'!$CE$5&lt;AB34,"",OFFSET('Measure and Project Input'!$BV$10,MATCH(AB34,'Measure and Project Input'!$CE$10:$CE$509,0)-1,0))</f>
        <v/>
      </c>
      <c r="AF34" s="98" t="str">
        <f ca="1">IF('Measure and Project Input'!$CE$5&lt;AB34,"",OFFSET('Measure and Project Input'!$M$10,MATCH(AB34,'Measure and Project Input'!$CE$10:$CE$509,0)-1,0))</f>
        <v/>
      </c>
      <c r="AG34" s="98" t="str">
        <f ca="1">IF('Measure and Project Input'!$CE$5&lt;AB34,"",OFFSET('Measure and Project Input'!$Q$10,MATCH(AB34,'Measure and Project Input'!$CE$10:$CE$509,0)-1,0))</f>
        <v/>
      </c>
      <c r="AH34" s="138" t="str">
        <f t="shared" si="8"/>
        <v/>
      </c>
      <c r="AI34" s="99" t="str">
        <f t="shared" si="9"/>
        <v/>
      </c>
      <c r="AJ34" s="99" t="str">
        <f ca="1">IF(A34="","",IF(SUMIF('Measure and Project Input'!$P$10:$P$509,'Funding Input and Summary'!$A34,'Measure and Project Input'!$CG$10:$CG$509)&gt;0,"Error",""))</f>
        <v/>
      </c>
      <c r="AK34" s="147" t="str">
        <f t="shared" ca="1" si="10"/>
        <v/>
      </c>
      <c r="AL34" s="99"/>
      <c r="AM34" s="100" t="str">
        <f ca="1">IF(OR((A34=""),C34="No"),"",IF(SUMIF('Measure and Project Input'!$P$10:$P$509,'Funding Input and Summary'!$A34,'Measure and Project Input'!$CI$10:$CI$509)&gt;0,"Error",""))</f>
        <v/>
      </c>
      <c r="AN34" s="100" t="str">
        <f ca="1">IF(OR(C34="No",A34=""),"",IF(SUMIF('Measure and Project Input'!$P$10:$P$509,'Funding Input and Summary'!$A34,'Measure and Project Input'!$CH$10:$CH$509)&gt;0,"Error",""))</f>
        <v/>
      </c>
      <c r="AO34" s="100" t="str">
        <f ca="1">IF(OR((A34=""),C34="No"),"",IF(SUMIF('Measure and Project Input'!$P$10:$P$509,'Funding Input and Summary'!$A34,'Measure and Project Input'!$CJ$10:$CJ$509)&gt;0,"Error",""))</f>
        <v/>
      </c>
      <c r="AP34" s="100" t="str">
        <f ca="1">IF(A34="","",IF(SUMIF('Measure and Project Input'!$P$10:$P$509,'Funding Input and Summary'!$A34,'Measure and Project Input'!$CK$10:$CK$509)&gt;0,"Error",""))</f>
        <v/>
      </c>
      <c r="AQ34" s="100" t="str">
        <f t="shared" ca="1" si="11"/>
        <v/>
      </c>
      <c r="AR34" s="100" t="str">
        <f t="shared" ca="1" si="12"/>
        <v/>
      </c>
      <c r="AS34" s="100" t="str">
        <f t="shared" ca="1" si="13"/>
        <v/>
      </c>
      <c r="AT34" s="100"/>
      <c r="AU34" s="100" t="str">
        <f ca="1">IF(OR((A34=""),C34="No"),"",IF(SUMIF('Measure and Project Input'!$P$10:$P$509,'Funding Input and Summary'!$A34,'Measure and Project Input'!$CL$10:$CL$509)&gt;0,"Error",""))</f>
        <v/>
      </c>
      <c r="AV34" s="112" t="str">
        <f t="shared" si="14"/>
        <v xml:space="preserve"> </v>
      </c>
      <c r="AW34" s="112" t="str">
        <f ca="1">IF(AND(C34="No",SUMIF('Measure and Project Input'!P$10:$P$509,'Funding Input and Summary'!$A34,'Measure and Project Input'!$BR$10:$BR$509)=0),1,"")</f>
        <v/>
      </c>
      <c r="AX34" s="100" t="str">
        <f ca="1">IF(A34="","",SUMIF('Measure and Project Input'!$P$10:$P$509,'Funding Input and Summary'!$A34,'Measure and Project Input'!$AA$10:$AA$509))</f>
        <v/>
      </c>
      <c r="AY34" s="64"/>
      <c r="AZ34" s="64"/>
      <c r="BA34" s="64"/>
      <c r="BB34" s="64"/>
    </row>
    <row r="35" spans="1:54" ht="15" x14ac:dyDescent="0.25">
      <c r="A35" s="91" t="str">
        <f ca="1">IF('Measure and Project Input'!$CE$5&lt;AB35,"",OFFSET('Measure and Project Input'!$P$9,MATCH(AB35,'Measure and Project Input'!$CE$10:$CE$509,0),0))</f>
        <v/>
      </c>
      <c r="B35" s="134" t="str">
        <f ca="1">IF(A35="","",OFFSET('Measure and Project Input'!$O$9,MATCH(AB35,'Measure and Project Input'!$CE$10:$CE$509,0),0))</f>
        <v/>
      </c>
      <c r="C35" s="132"/>
      <c r="D35" s="43"/>
      <c r="E35" s="31"/>
      <c r="F35" s="124"/>
      <c r="G35" s="126"/>
      <c r="H35" s="61" t="str">
        <f t="shared" ca="1" si="0"/>
        <v/>
      </c>
      <c r="I35" s="136" t="str">
        <f t="shared" ca="1" si="19"/>
        <v/>
      </c>
      <c r="J35" s="44" t="str">
        <f t="shared" si="1"/>
        <v/>
      </c>
      <c r="K35" s="92" t="str">
        <f ca="1">IF(A35="","",SUMIF('Measure and Project Input'!$P$10:$P$509,'Funding Input and Summary'!$A35,'Measure and Project Input'!$AB$10:$AB$509))</f>
        <v/>
      </c>
      <c r="L35" s="92" t="str">
        <f ca="1">IF(A35="","",SUMIF('Measure and Project Input'!$P$10:$P$509,'Funding Input and Summary'!$A35,'Measure and Project Input'!$BJ$10:$BJ$509))</f>
        <v/>
      </c>
      <c r="M35" s="92" t="str">
        <f t="shared" si="2"/>
        <v/>
      </c>
      <c r="N35" s="92" t="str">
        <f t="shared" si="15"/>
        <v/>
      </c>
      <c r="O35" s="93" t="str">
        <f t="shared" si="16"/>
        <v/>
      </c>
      <c r="P35" s="92" t="str">
        <f t="shared" si="3"/>
        <v xml:space="preserve"> </v>
      </c>
      <c r="Q35" s="94" t="str">
        <f ca="1">IF(A35="","",SUMIF('Measure and Project Input'!$P$10:$P$509,'Funding Input and Summary'!$A35,'Measure and Project Input'!$BN$10:$BN$509))</f>
        <v/>
      </c>
      <c r="R35" s="94" t="str">
        <f ca="1">IF(A35="","",SUMIF('Measure and Project Input'!$P$10:$P$509,'Funding Input and Summary'!A35,'Measure and Project Input'!$Z$10:$Z$509))</f>
        <v/>
      </c>
      <c r="S35" s="94" t="str">
        <f ca="1">IF(A35="","",SUMIF('Measure and Project Input'!$P$10:$P$509,'Funding Input and Summary'!A35,'Measure and Project Input'!$BO$10:$BO$509))</f>
        <v/>
      </c>
      <c r="T35" s="95" t="str">
        <f t="shared" ca="1" si="4"/>
        <v/>
      </c>
      <c r="U35" s="94" t="str">
        <f t="shared" ca="1" si="17"/>
        <v/>
      </c>
      <c r="V35" s="94" t="str">
        <f ca="1">IF(C35="no",0,IF(A35="","",SUMIF('Measure and Project Input'!$P$10:$P$509,'Funding Input and Summary'!$A35,'Measure and Project Input'!$BI$10:$BI$509)))</f>
        <v/>
      </c>
      <c r="W35" s="94" t="str">
        <f t="shared" ca="1" si="5"/>
        <v/>
      </c>
      <c r="X35" s="94" t="str">
        <f t="shared" ca="1" si="6"/>
        <v/>
      </c>
      <c r="Y35" s="94" t="str">
        <f t="shared" ca="1" si="18"/>
        <v/>
      </c>
      <c r="Z35" s="128" t="str">
        <f ca="1">IF(OR(AW35=1,A35="",'Measure and Project Input'!B40="",AX35="",'Measure and Project Input'!Y40=""),"",IFERROR(SUMIF('Measure and Project Input'!P$10:$P$509,'Funding Input and Summary'!$A35,'Measure and Project Input'!$Y$10:$Y$509)/SUMIF('Measure and Project Input'!P$10:$P$509,'Funding Input and Summary'!$A35,'Measure and Project Input'!$BR$10:$BR$509),0))</f>
        <v/>
      </c>
      <c r="AA35" s="204" t="str">
        <f ca="1">IF(OR(AW35=1,A35=""),"",SUMIF('Measure and Project Input'!$P$10:P$509,'Funding Input and Summary'!$A35,'Measure and Project Input'!$Z$10:$Z$509)/SUMIF('Measure and Project Input'!$P$10:P$509,'Funding Input and Summary'!$A35,'Measure and Project Input'!$BS$10:$BS$509))</f>
        <v/>
      </c>
      <c r="AB35" s="96">
        <v>31</v>
      </c>
      <c r="AC35" s="97">
        <f t="shared" ca="1" si="7"/>
        <v>1</v>
      </c>
      <c r="AD35" s="196"/>
      <c r="AE35" s="98" t="str">
        <f ca="1">IF('Measure and Project Input'!$CE$5&lt;AB35,"",OFFSET('Measure and Project Input'!$BV$10,MATCH(AB35,'Measure and Project Input'!$CE$10:$CE$509,0)-1,0))</f>
        <v/>
      </c>
      <c r="AF35" s="98" t="str">
        <f ca="1">IF('Measure and Project Input'!$CE$5&lt;AB35,"",OFFSET('Measure and Project Input'!$M$10,MATCH(AB35,'Measure and Project Input'!$CE$10:$CE$509,0)-1,0))</f>
        <v/>
      </c>
      <c r="AG35" s="98" t="str">
        <f ca="1">IF('Measure and Project Input'!$CE$5&lt;AB35,"",OFFSET('Measure and Project Input'!$Q$10,MATCH(AB35,'Measure and Project Input'!$CE$10:$CE$509,0)-1,0))</f>
        <v/>
      </c>
      <c r="AH35" s="138" t="str">
        <f t="shared" si="8"/>
        <v/>
      </c>
      <c r="AI35" s="99" t="str">
        <f t="shared" si="9"/>
        <v/>
      </c>
      <c r="AJ35" s="99" t="str">
        <f ca="1">IF(A35="","",IF(SUMIF('Measure and Project Input'!$P$10:$P$509,'Funding Input and Summary'!$A35,'Measure and Project Input'!$CG$10:$CG$509)&gt;0,"Error",""))</f>
        <v/>
      </c>
      <c r="AK35" s="147" t="str">
        <f t="shared" ca="1" si="10"/>
        <v/>
      </c>
      <c r="AL35" s="99"/>
      <c r="AM35" s="100" t="str">
        <f ca="1">IF(OR((A35=""),C35="No"),"",IF(SUMIF('Measure and Project Input'!$P$10:$P$509,'Funding Input and Summary'!$A35,'Measure and Project Input'!$CI$10:$CI$509)&gt;0,"Error",""))</f>
        <v/>
      </c>
      <c r="AN35" s="100" t="str">
        <f ca="1">IF(OR(C35="No",A35=""),"",IF(SUMIF('Measure and Project Input'!$P$10:$P$509,'Funding Input and Summary'!$A35,'Measure and Project Input'!$CH$10:$CH$509)&gt;0,"Error",""))</f>
        <v/>
      </c>
      <c r="AO35" s="100" t="str">
        <f ca="1">IF(OR((A35=""),C35="No"),"",IF(SUMIF('Measure and Project Input'!$P$10:$P$509,'Funding Input and Summary'!$A35,'Measure and Project Input'!$CJ$10:$CJ$509)&gt;0,"Error",""))</f>
        <v/>
      </c>
      <c r="AP35" s="100" t="str">
        <f ca="1">IF(A35="","",IF(SUMIF('Measure and Project Input'!$P$10:$P$509,'Funding Input and Summary'!$A35,'Measure and Project Input'!$CK$10:$CK$509)&gt;0,"Error",""))</f>
        <v/>
      </c>
      <c r="AQ35" s="100" t="str">
        <f t="shared" ca="1" si="11"/>
        <v/>
      </c>
      <c r="AR35" s="100" t="str">
        <f t="shared" ca="1" si="12"/>
        <v/>
      </c>
      <c r="AS35" s="100" t="str">
        <f t="shared" ca="1" si="13"/>
        <v/>
      </c>
      <c r="AT35" s="100"/>
      <c r="AU35" s="100" t="str">
        <f ca="1">IF(OR((A35=""),C35="No"),"",IF(SUMIF('Measure and Project Input'!$P$10:$P$509,'Funding Input and Summary'!$A35,'Measure and Project Input'!$CL$10:$CL$509)&gt;0,"Error",""))</f>
        <v/>
      </c>
      <c r="AV35" s="112" t="str">
        <f t="shared" si="14"/>
        <v xml:space="preserve"> </v>
      </c>
      <c r="AW35" s="112" t="str">
        <f ca="1">IF(AND(C35="No",SUMIF('Measure and Project Input'!P$10:$P$509,'Funding Input and Summary'!$A35,'Measure and Project Input'!$BR$10:$BR$509)=0),1,"")</f>
        <v/>
      </c>
      <c r="AX35" s="100" t="str">
        <f ca="1">IF(A35="","",SUMIF('Measure and Project Input'!$P$10:$P$509,'Funding Input and Summary'!$A35,'Measure and Project Input'!$AA$10:$AA$509))</f>
        <v/>
      </c>
      <c r="AY35" s="64"/>
      <c r="AZ35" s="64"/>
      <c r="BA35" s="64"/>
      <c r="BB35" s="64"/>
    </row>
    <row r="36" spans="1:54" ht="15" x14ac:dyDescent="0.25">
      <c r="A36" s="91" t="str">
        <f ca="1">IF('Measure and Project Input'!$CE$5&lt;AB36,"",OFFSET('Measure and Project Input'!$P$9,MATCH(AB36,'Measure and Project Input'!$CE$10:$CE$509,0),0))</f>
        <v/>
      </c>
      <c r="B36" s="134" t="str">
        <f ca="1">IF(A36="","",OFFSET('Measure and Project Input'!$O$9,MATCH(AB36,'Measure and Project Input'!$CE$10:$CE$509,0),0))</f>
        <v/>
      </c>
      <c r="C36" s="132"/>
      <c r="D36" s="43"/>
      <c r="E36" s="31"/>
      <c r="F36" s="124"/>
      <c r="G36" s="126"/>
      <c r="H36" s="61" t="str">
        <f t="shared" ca="1" si="0"/>
        <v/>
      </c>
      <c r="I36" s="136" t="str">
        <f t="shared" ca="1" si="19"/>
        <v/>
      </c>
      <c r="J36" s="44" t="str">
        <f t="shared" si="1"/>
        <v/>
      </c>
      <c r="K36" s="92" t="str">
        <f ca="1">IF(A36="","",SUMIF('Measure and Project Input'!$P$10:$P$509,'Funding Input and Summary'!$A36,'Measure and Project Input'!$AB$10:$AB$509))</f>
        <v/>
      </c>
      <c r="L36" s="92" t="str">
        <f ca="1">IF(A36="","",SUMIF('Measure and Project Input'!$P$10:$P$509,'Funding Input and Summary'!$A36,'Measure and Project Input'!$BJ$10:$BJ$509))</f>
        <v/>
      </c>
      <c r="M36" s="92" t="str">
        <f t="shared" si="2"/>
        <v/>
      </c>
      <c r="N36" s="92" t="str">
        <f t="shared" si="15"/>
        <v/>
      </c>
      <c r="O36" s="93" t="str">
        <f t="shared" si="16"/>
        <v/>
      </c>
      <c r="P36" s="92" t="str">
        <f t="shared" si="3"/>
        <v xml:space="preserve"> </v>
      </c>
      <c r="Q36" s="94" t="str">
        <f ca="1">IF(A36="","",SUMIF('Measure and Project Input'!$P$10:$P$509,'Funding Input and Summary'!$A36,'Measure and Project Input'!$BN$10:$BN$509))</f>
        <v/>
      </c>
      <c r="R36" s="94" t="str">
        <f ca="1">IF(A36="","",SUMIF('Measure and Project Input'!$P$10:$P$509,'Funding Input and Summary'!A36,'Measure and Project Input'!$Z$10:$Z$509))</f>
        <v/>
      </c>
      <c r="S36" s="94" t="str">
        <f ca="1">IF(A36="","",SUMIF('Measure and Project Input'!$P$10:$P$509,'Funding Input and Summary'!A36,'Measure and Project Input'!$BO$10:$BO$509))</f>
        <v/>
      </c>
      <c r="T36" s="95" t="str">
        <f t="shared" ca="1" si="4"/>
        <v/>
      </c>
      <c r="U36" s="94" t="str">
        <f t="shared" ca="1" si="17"/>
        <v/>
      </c>
      <c r="V36" s="94" t="str">
        <f ca="1">IF(C36="no",0,IF(A36="","",SUMIF('Measure and Project Input'!$P$10:$P$509,'Funding Input and Summary'!$A36,'Measure and Project Input'!$BI$10:$BI$509)))</f>
        <v/>
      </c>
      <c r="W36" s="94" t="str">
        <f t="shared" ca="1" si="5"/>
        <v/>
      </c>
      <c r="X36" s="94" t="str">
        <f t="shared" ca="1" si="6"/>
        <v/>
      </c>
      <c r="Y36" s="94" t="str">
        <f t="shared" ca="1" si="18"/>
        <v/>
      </c>
      <c r="Z36" s="128" t="str">
        <f ca="1">IF(OR(AW36=1,A36="",'Measure and Project Input'!B41="",AX36="",'Measure and Project Input'!Y41=""),"",IFERROR(SUMIF('Measure and Project Input'!P$10:$P$509,'Funding Input and Summary'!$A36,'Measure and Project Input'!$Y$10:$Y$509)/SUMIF('Measure and Project Input'!P$10:$P$509,'Funding Input and Summary'!$A36,'Measure and Project Input'!$BR$10:$BR$509),0))</f>
        <v/>
      </c>
      <c r="AA36" s="204" t="str">
        <f ca="1">IF(OR(AW36=1,A36=""),"",SUMIF('Measure and Project Input'!$P$10:P$509,'Funding Input and Summary'!$A36,'Measure and Project Input'!$Z$10:$Z$509)/SUMIF('Measure and Project Input'!$P$10:P$509,'Funding Input and Summary'!$A36,'Measure and Project Input'!$BS$10:$BS$509))</f>
        <v/>
      </c>
      <c r="AB36" s="96">
        <v>32</v>
      </c>
      <c r="AC36" s="97">
        <f t="shared" ca="1" si="7"/>
        <v>1</v>
      </c>
      <c r="AD36" s="196"/>
      <c r="AE36" s="98" t="str">
        <f ca="1">IF('Measure and Project Input'!$CE$5&lt;AB36,"",OFFSET('Measure and Project Input'!$BV$10,MATCH(AB36,'Measure and Project Input'!$CE$10:$CE$509,0)-1,0))</f>
        <v/>
      </c>
      <c r="AF36" s="98" t="str">
        <f ca="1">IF('Measure and Project Input'!$CE$5&lt;AB36,"",OFFSET('Measure and Project Input'!$M$10,MATCH(AB36,'Measure and Project Input'!$CE$10:$CE$509,0)-1,0))</f>
        <v/>
      </c>
      <c r="AG36" s="98" t="str">
        <f ca="1">IF('Measure and Project Input'!$CE$5&lt;AB36,"",OFFSET('Measure and Project Input'!$Q$10,MATCH(AB36,'Measure and Project Input'!$CE$10:$CE$509,0)-1,0))</f>
        <v/>
      </c>
      <c r="AH36" s="138" t="str">
        <f t="shared" si="8"/>
        <v/>
      </c>
      <c r="AI36" s="99" t="str">
        <f t="shared" si="9"/>
        <v/>
      </c>
      <c r="AJ36" s="99" t="str">
        <f ca="1">IF(A36="","",IF(SUMIF('Measure and Project Input'!$P$10:$P$509,'Funding Input and Summary'!$A36,'Measure and Project Input'!$CG$10:$CG$509)&gt;0,"Error",""))</f>
        <v/>
      </c>
      <c r="AK36" s="147" t="str">
        <f t="shared" ca="1" si="10"/>
        <v/>
      </c>
      <c r="AL36" s="99"/>
      <c r="AM36" s="100" t="str">
        <f ca="1">IF(OR((A36=""),C36="No"),"",IF(SUMIF('Measure and Project Input'!$P$10:$P$509,'Funding Input and Summary'!$A36,'Measure and Project Input'!$CI$10:$CI$509)&gt;0,"Error",""))</f>
        <v/>
      </c>
      <c r="AN36" s="100" t="str">
        <f ca="1">IF(OR(C36="No",A36=""),"",IF(SUMIF('Measure and Project Input'!$P$10:$P$509,'Funding Input and Summary'!$A36,'Measure and Project Input'!$CH$10:$CH$509)&gt;0,"Error",""))</f>
        <v/>
      </c>
      <c r="AO36" s="100" t="str">
        <f ca="1">IF(OR((A36=""),C36="No"),"",IF(SUMIF('Measure and Project Input'!$P$10:$P$509,'Funding Input and Summary'!$A36,'Measure and Project Input'!$CJ$10:$CJ$509)&gt;0,"Error",""))</f>
        <v/>
      </c>
      <c r="AP36" s="100" t="str">
        <f ca="1">IF(A36="","",IF(SUMIF('Measure and Project Input'!$P$10:$P$509,'Funding Input and Summary'!$A36,'Measure and Project Input'!$CK$10:$CK$509)&gt;0,"Error",""))</f>
        <v/>
      </c>
      <c r="AQ36" s="100" t="str">
        <f t="shared" ca="1" si="11"/>
        <v/>
      </c>
      <c r="AR36" s="100" t="str">
        <f t="shared" ca="1" si="12"/>
        <v/>
      </c>
      <c r="AS36" s="100" t="str">
        <f t="shared" ca="1" si="13"/>
        <v/>
      </c>
      <c r="AT36" s="100"/>
      <c r="AU36" s="100" t="str">
        <f ca="1">IF(OR((A36=""),C36="No"),"",IF(SUMIF('Measure and Project Input'!$P$10:$P$509,'Funding Input and Summary'!$A36,'Measure and Project Input'!$CL$10:$CL$509)&gt;0,"Error",""))</f>
        <v/>
      </c>
      <c r="AV36" s="112" t="str">
        <f t="shared" si="14"/>
        <v xml:space="preserve"> </v>
      </c>
      <c r="AW36" s="112" t="str">
        <f ca="1">IF(AND(C36="No",SUMIF('Measure and Project Input'!P$10:$P$509,'Funding Input and Summary'!$A36,'Measure and Project Input'!$BR$10:$BR$509)=0),1,"")</f>
        <v/>
      </c>
      <c r="AX36" s="100" t="str">
        <f ca="1">IF(A36="","",SUMIF('Measure and Project Input'!$P$10:$P$509,'Funding Input and Summary'!$A36,'Measure and Project Input'!$AA$10:$AA$509))</f>
        <v/>
      </c>
      <c r="AY36" s="64"/>
      <c r="AZ36" s="64"/>
      <c r="BA36" s="64"/>
      <c r="BB36" s="64"/>
    </row>
    <row r="37" spans="1:54" ht="15" x14ac:dyDescent="0.25">
      <c r="A37" s="91" t="str">
        <f ca="1">IF('Measure and Project Input'!$CE$5&lt;AB37,"",OFFSET('Measure and Project Input'!$P$9,MATCH(AB37,'Measure and Project Input'!$CE$10:$CE$509,0),0))</f>
        <v/>
      </c>
      <c r="B37" s="134" t="str">
        <f ca="1">IF(A37="","",OFFSET('Measure and Project Input'!$O$9,MATCH(AB37,'Measure and Project Input'!$CE$10:$CE$509,0),0))</f>
        <v/>
      </c>
      <c r="C37" s="132"/>
      <c r="D37" s="43"/>
      <c r="E37" s="31"/>
      <c r="F37" s="124"/>
      <c r="G37" s="126"/>
      <c r="H37" s="61" t="str">
        <f t="shared" ca="1" si="0"/>
        <v/>
      </c>
      <c r="I37" s="136" t="str">
        <f t="shared" ca="1" si="19"/>
        <v/>
      </c>
      <c r="J37" s="44" t="str">
        <f t="shared" si="1"/>
        <v/>
      </c>
      <c r="K37" s="92" t="str">
        <f ca="1">IF(A37="","",SUMIF('Measure and Project Input'!$P$10:$P$509,'Funding Input and Summary'!$A37,'Measure and Project Input'!$AB$10:$AB$509))</f>
        <v/>
      </c>
      <c r="L37" s="92" t="str">
        <f ca="1">IF(A37="","",SUMIF('Measure and Project Input'!$P$10:$P$509,'Funding Input and Summary'!$A37,'Measure and Project Input'!$BJ$10:$BJ$509))</f>
        <v/>
      </c>
      <c r="M37" s="92" t="str">
        <f t="shared" si="2"/>
        <v/>
      </c>
      <c r="N37" s="92" t="str">
        <f t="shared" si="15"/>
        <v/>
      </c>
      <c r="O37" s="93" t="str">
        <f t="shared" si="16"/>
        <v/>
      </c>
      <c r="P37" s="92" t="str">
        <f t="shared" si="3"/>
        <v xml:space="preserve"> </v>
      </c>
      <c r="Q37" s="94" t="str">
        <f ca="1">IF(A37="","",SUMIF('Measure and Project Input'!$P$10:$P$509,'Funding Input and Summary'!$A37,'Measure and Project Input'!$BN$10:$BN$509))</f>
        <v/>
      </c>
      <c r="R37" s="94" t="str">
        <f ca="1">IF(A37="","",SUMIF('Measure and Project Input'!$P$10:$P$509,'Funding Input and Summary'!A37,'Measure and Project Input'!$Z$10:$Z$509))</f>
        <v/>
      </c>
      <c r="S37" s="94" t="str">
        <f ca="1">IF(A37="","",SUMIF('Measure and Project Input'!$P$10:$P$509,'Funding Input and Summary'!A37,'Measure and Project Input'!$BO$10:$BO$509))</f>
        <v/>
      </c>
      <c r="T37" s="95" t="str">
        <f t="shared" ca="1" si="4"/>
        <v/>
      </c>
      <c r="U37" s="94" t="str">
        <f t="shared" ca="1" si="17"/>
        <v/>
      </c>
      <c r="V37" s="94" t="str">
        <f ca="1">IF(C37="no",0,IF(A37="","",SUMIF('Measure and Project Input'!$P$10:$P$509,'Funding Input and Summary'!$A37,'Measure and Project Input'!$BI$10:$BI$509)))</f>
        <v/>
      </c>
      <c r="W37" s="94" t="str">
        <f t="shared" ca="1" si="5"/>
        <v/>
      </c>
      <c r="X37" s="94" t="str">
        <f t="shared" ca="1" si="6"/>
        <v/>
      </c>
      <c r="Y37" s="94" t="str">
        <f t="shared" ca="1" si="18"/>
        <v/>
      </c>
      <c r="Z37" s="128" t="str">
        <f ca="1">IF(OR(AW37=1,A37="",'Measure and Project Input'!B42="",AX37="",'Measure and Project Input'!Y42=""),"",IFERROR(SUMIF('Measure and Project Input'!P$10:$P$509,'Funding Input and Summary'!$A37,'Measure and Project Input'!$Y$10:$Y$509)/SUMIF('Measure and Project Input'!P$10:$P$509,'Funding Input and Summary'!$A37,'Measure and Project Input'!$BR$10:$BR$509),0))</f>
        <v/>
      </c>
      <c r="AA37" s="204" t="str">
        <f ca="1">IF(OR(AW37=1,A37=""),"",SUMIF('Measure and Project Input'!$P$10:P$509,'Funding Input and Summary'!$A37,'Measure and Project Input'!$Z$10:$Z$509)/SUMIF('Measure and Project Input'!$P$10:P$509,'Funding Input and Summary'!$A37,'Measure and Project Input'!$BS$10:$BS$509))</f>
        <v/>
      </c>
      <c r="AB37" s="96">
        <v>33</v>
      </c>
      <c r="AC37" s="97">
        <f t="shared" ca="1" si="7"/>
        <v>1</v>
      </c>
      <c r="AD37" s="196"/>
      <c r="AE37" s="98" t="str">
        <f ca="1">IF('Measure and Project Input'!$CE$5&lt;AB37,"",OFFSET('Measure and Project Input'!$BV$10,MATCH(AB37,'Measure and Project Input'!$CE$10:$CE$509,0)-1,0))</f>
        <v/>
      </c>
      <c r="AF37" s="98" t="str">
        <f ca="1">IF('Measure and Project Input'!$CE$5&lt;AB37,"",OFFSET('Measure and Project Input'!$M$10,MATCH(AB37,'Measure and Project Input'!$CE$10:$CE$509,0)-1,0))</f>
        <v/>
      </c>
      <c r="AG37" s="98" t="str">
        <f ca="1">IF('Measure and Project Input'!$CE$5&lt;AB37,"",OFFSET('Measure and Project Input'!$Q$10,MATCH(AB37,'Measure and Project Input'!$CE$10:$CE$509,0)-1,0))</f>
        <v/>
      </c>
      <c r="AH37" s="138" t="str">
        <f t="shared" si="8"/>
        <v/>
      </c>
      <c r="AI37" s="99" t="str">
        <f t="shared" si="9"/>
        <v/>
      </c>
      <c r="AJ37" s="99" t="str">
        <f ca="1">IF(A37="","",IF(SUMIF('Measure and Project Input'!$P$10:$P$509,'Funding Input and Summary'!$A37,'Measure and Project Input'!$CG$10:$CG$509)&gt;0,"Error",""))</f>
        <v/>
      </c>
      <c r="AK37" s="147" t="str">
        <f t="shared" ca="1" si="10"/>
        <v/>
      </c>
      <c r="AL37" s="99"/>
      <c r="AM37" s="100" t="str">
        <f ca="1">IF(OR((A37=""),C37="No"),"",IF(SUMIF('Measure and Project Input'!$P$10:$P$509,'Funding Input and Summary'!$A37,'Measure and Project Input'!$CI$10:$CI$509)&gt;0,"Error",""))</f>
        <v/>
      </c>
      <c r="AN37" s="100" t="str">
        <f ca="1">IF(OR(C37="No",A37=""),"",IF(SUMIF('Measure and Project Input'!$P$10:$P$509,'Funding Input and Summary'!$A37,'Measure and Project Input'!$CH$10:$CH$509)&gt;0,"Error",""))</f>
        <v/>
      </c>
      <c r="AO37" s="100" t="str">
        <f ca="1">IF(OR((A37=""),C37="No"),"",IF(SUMIF('Measure and Project Input'!$P$10:$P$509,'Funding Input and Summary'!$A37,'Measure and Project Input'!$CJ$10:$CJ$509)&gt;0,"Error",""))</f>
        <v/>
      </c>
      <c r="AP37" s="100" t="str">
        <f ca="1">IF(A37="","",IF(SUMIF('Measure and Project Input'!$P$10:$P$509,'Funding Input and Summary'!$A37,'Measure and Project Input'!$CK$10:$CK$509)&gt;0,"Error",""))</f>
        <v/>
      </c>
      <c r="AQ37" s="100" t="str">
        <f t="shared" ca="1" si="11"/>
        <v/>
      </c>
      <c r="AR37" s="100" t="str">
        <f t="shared" ca="1" si="12"/>
        <v/>
      </c>
      <c r="AS37" s="100" t="str">
        <f t="shared" ca="1" si="13"/>
        <v/>
      </c>
      <c r="AT37" s="100"/>
      <c r="AU37" s="100" t="str">
        <f ca="1">IF(OR((A37=""),C37="No"),"",IF(SUMIF('Measure and Project Input'!$P$10:$P$509,'Funding Input and Summary'!$A37,'Measure and Project Input'!$CL$10:$CL$509)&gt;0,"Error",""))</f>
        <v/>
      </c>
      <c r="AV37" s="112" t="str">
        <f t="shared" si="14"/>
        <v xml:space="preserve"> </v>
      </c>
      <c r="AW37" s="112" t="str">
        <f ca="1">IF(AND(C37="No",SUMIF('Measure and Project Input'!P$10:$P$509,'Funding Input and Summary'!$A37,'Measure and Project Input'!$BR$10:$BR$509)=0),1,"")</f>
        <v/>
      </c>
      <c r="AX37" s="100" t="str">
        <f ca="1">IF(A37="","",SUMIF('Measure and Project Input'!$P$10:$P$509,'Funding Input and Summary'!$A37,'Measure and Project Input'!$AA$10:$AA$509))</f>
        <v/>
      </c>
      <c r="AY37" s="64"/>
      <c r="AZ37" s="64"/>
      <c r="BA37" s="64"/>
      <c r="BB37" s="64"/>
    </row>
    <row r="38" spans="1:54" ht="15" x14ac:dyDescent="0.25">
      <c r="A38" s="91" t="str">
        <f ca="1">IF('Measure and Project Input'!$CE$5&lt;AB38,"",OFFSET('Measure and Project Input'!$P$9,MATCH(AB38,'Measure and Project Input'!$CE$10:$CE$509,0),0))</f>
        <v/>
      </c>
      <c r="B38" s="134" t="str">
        <f ca="1">IF(A38="","",OFFSET('Measure and Project Input'!$O$9,MATCH(AB38,'Measure and Project Input'!$CE$10:$CE$509,0),0))</f>
        <v/>
      </c>
      <c r="C38" s="132"/>
      <c r="D38" s="43"/>
      <c r="E38" s="31"/>
      <c r="F38" s="124"/>
      <c r="G38" s="126"/>
      <c r="H38" s="61" t="str">
        <f t="shared" ca="1" si="0"/>
        <v/>
      </c>
      <c r="I38" s="136" t="str">
        <f t="shared" ca="1" si="19"/>
        <v/>
      </c>
      <c r="J38" s="44" t="str">
        <f t="shared" si="1"/>
        <v/>
      </c>
      <c r="K38" s="92" t="str">
        <f ca="1">IF(A38="","",SUMIF('Measure and Project Input'!$P$10:$P$509,'Funding Input and Summary'!$A38,'Measure and Project Input'!$AB$10:$AB$509))</f>
        <v/>
      </c>
      <c r="L38" s="92" t="str">
        <f ca="1">IF(A38="","",SUMIF('Measure and Project Input'!$P$10:$P$509,'Funding Input and Summary'!$A38,'Measure and Project Input'!$BJ$10:$BJ$509))</f>
        <v/>
      </c>
      <c r="M38" s="92" t="str">
        <f t="shared" si="2"/>
        <v/>
      </c>
      <c r="N38" s="92" t="str">
        <f t="shared" si="15"/>
        <v/>
      </c>
      <c r="O38" s="93" t="str">
        <f t="shared" si="16"/>
        <v/>
      </c>
      <c r="P38" s="92" t="str">
        <f t="shared" si="3"/>
        <v xml:space="preserve"> </v>
      </c>
      <c r="Q38" s="94" t="str">
        <f ca="1">IF(A38="","",SUMIF('Measure and Project Input'!$P$10:$P$509,'Funding Input and Summary'!$A38,'Measure and Project Input'!$BN$10:$BN$509))</f>
        <v/>
      </c>
      <c r="R38" s="94" t="str">
        <f ca="1">IF(A38="","",SUMIF('Measure and Project Input'!$P$10:$P$509,'Funding Input and Summary'!A38,'Measure and Project Input'!$Z$10:$Z$509))</f>
        <v/>
      </c>
      <c r="S38" s="94" t="str">
        <f ca="1">IF(A38="","",SUMIF('Measure and Project Input'!$P$10:$P$509,'Funding Input and Summary'!A38,'Measure and Project Input'!$BO$10:$BO$509))</f>
        <v/>
      </c>
      <c r="T38" s="95" t="str">
        <f t="shared" ca="1" si="4"/>
        <v/>
      </c>
      <c r="U38" s="94" t="str">
        <f t="shared" ca="1" si="17"/>
        <v/>
      </c>
      <c r="V38" s="94" t="str">
        <f ca="1">IF(C38="no",0,IF(A38="","",SUMIF('Measure and Project Input'!$P$10:$P$509,'Funding Input and Summary'!$A38,'Measure and Project Input'!$BI$10:$BI$509)))</f>
        <v/>
      </c>
      <c r="W38" s="94" t="str">
        <f t="shared" ca="1" si="5"/>
        <v/>
      </c>
      <c r="X38" s="94" t="str">
        <f t="shared" ca="1" si="6"/>
        <v/>
      </c>
      <c r="Y38" s="94" t="str">
        <f t="shared" ca="1" si="18"/>
        <v/>
      </c>
      <c r="Z38" s="128" t="str">
        <f ca="1">IF(OR(AW38=1,A38="",'Measure and Project Input'!B43="",AX38="",'Measure and Project Input'!Y43=""),"",IFERROR(SUMIF('Measure and Project Input'!P$10:$P$509,'Funding Input and Summary'!$A38,'Measure and Project Input'!$Y$10:$Y$509)/SUMIF('Measure and Project Input'!P$10:$P$509,'Funding Input and Summary'!$A38,'Measure and Project Input'!$BR$10:$BR$509),0))</f>
        <v/>
      </c>
      <c r="AA38" s="204" t="str">
        <f ca="1">IF(OR(AW38=1,A38=""),"",SUMIF('Measure and Project Input'!$P$10:P$509,'Funding Input and Summary'!$A38,'Measure and Project Input'!$Z$10:$Z$509)/SUMIF('Measure and Project Input'!$P$10:P$509,'Funding Input and Summary'!$A38,'Measure and Project Input'!$BS$10:$BS$509))</f>
        <v/>
      </c>
      <c r="AB38" s="96">
        <v>34</v>
      </c>
      <c r="AC38" s="97">
        <f t="shared" ca="1" si="7"/>
        <v>1</v>
      </c>
      <c r="AD38" s="196"/>
      <c r="AE38" s="98" t="str">
        <f ca="1">IF('Measure and Project Input'!$CE$5&lt;AB38,"",OFFSET('Measure and Project Input'!$BV$10,MATCH(AB38,'Measure and Project Input'!$CE$10:$CE$509,0)-1,0))</f>
        <v/>
      </c>
      <c r="AF38" s="98" t="str">
        <f ca="1">IF('Measure and Project Input'!$CE$5&lt;AB38,"",OFFSET('Measure and Project Input'!$M$10,MATCH(AB38,'Measure and Project Input'!$CE$10:$CE$509,0)-1,0))</f>
        <v/>
      </c>
      <c r="AG38" s="98" t="str">
        <f ca="1">IF('Measure and Project Input'!$CE$5&lt;AB38,"",OFFSET('Measure and Project Input'!$Q$10,MATCH(AB38,'Measure and Project Input'!$CE$10:$CE$509,0)-1,0))</f>
        <v/>
      </c>
      <c r="AH38" s="138" t="str">
        <f t="shared" si="8"/>
        <v/>
      </c>
      <c r="AI38" s="99" t="str">
        <f t="shared" si="9"/>
        <v/>
      </c>
      <c r="AJ38" s="99" t="str">
        <f ca="1">IF(A38="","",IF(SUMIF('Measure and Project Input'!$P$10:$P$509,'Funding Input and Summary'!$A38,'Measure and Project Input'!$CG$10:$CG$509)&gt;0,"Error",""))</f>
        <v/>
      </c>
      <c r="AK38" s="147" t="str">
        <f t="shared" ca="1" si="10"/>
        <v/>
      </c>
      <c r="AL38" s="99"/>
      <c r="AM38" s="100" t="str">
        <f ca="1">IF(OR((A38=""),C38="No"),"",IF(SUMIF('Measure and Project Input'!$P$10:$P$509,'Funding Input and Summary'!$A38,'Measure and Project Input'!$CI$10:$CI$509)&gt;0,"Error",""))</f>
        <v/>
      </c>
      <c r="AN38" s="100" t="str">
        <f ca="1">IF(OR(C38="No",A38=""),"",IF(SUMIF('Measure and Project Input'!$P$10:$P$509,'Funding Input and Summary'!$A38,'Measure and Project Input'!$CH$10:$CH$509)&gt;0,"Error",""))</f>
        <v/>
      </c>
      <c r="AO38" s="100" t="str">
        <f ca="1">IF(OR((A38=""),C38="No"),"",IF(SUMIF('Measure and Project Input'!$P$10:$P$509,'Funding Input and Summary'!$A38,'Measure and Project Input'!$CJ$10:$CJ$509)&gt;0,"Error",""))</f>
        <v/>
      </c>
      <c r="AP38" s="100" t="str">
        <f ca="1">IF(A38="","",IF(SUMIF('Measure and Project Input'!$P$10:$P$509,'Funding Input and Summary'!$A38,'Measure and Project Input'!$CK$10:$CK$509)&gt;0,"Error",""))</f>
        <v/>
      </c>
      <c r="AQ38" s="100" t="str">
        <f t="shared" ca="1" si="11"/>
        <v/>
      </c>
      <c r="AR38" s="100" t="str">
        <f t="shared" ca="1" si="12"/>
        <v/>
      </c>
      <c r="AS38" s="100" t="str">
        <f t="shared" ca="1" si="13"/>
        <v/>
      </c>
      <c r="AT38" s="100"/>
      <c r="AU38" s="100" t="str">
        <f ca="1">IF(OR((A38=""),C38="No"),"",IF(SUMIF('Measure and Project Input'!$P$10:$P$509,'Funding Input and Summary'!$A38,'Measure and Project Input'!$CL$10:$CL$509)&gt;0,"Error",""))</f>
        <v/>
      </c>
      <c r="AV38" s="112" t="str">
        <f t="shared" si="14"/>
        <v xml:space="preserve"> </v>
      </c>
      <c r="AW38" s="112" t="str">
        <f ca="1">IF(AND(C38="No",SUMIF('Measure and Project Input'!P$10:$P$509,'Funding Input and Summary'!$A38,'Measure and Project Input'!$BR$10:$BR$509)=0),1,"")</f>
        <v/>
      </c>
      <c r="AX38" s="100" t="str">
        <f ca="1">IF(A38="","",SUMIF('Measure and Project Input'!$P$10:$P$509,'Funding Input and Summary'!$A38,'Measure and Project Input'!$AA$10:$AA$509))</f>
        <v/>
      </c>
      <c r="AY38" s="64"/>
      <c r="AZ38" s="64"/>
      <c r="BA38" s="64"/>
      <c r="BB38" s="64"/>
    </row>
    <row r="39" spans="1:54" ht="15" x14ac:dyDescent="0.25">
      <c r="A39" s="91" t="str">
        <f ca="1">IF('Measure and Project Input'!$CE$5&lt;AB39,"",OFFSET('Measure and Project Input'!$P$9,MATCH(AB39,'Measure and Project Input'!$CE$10:$CE$509,0),0))</f>
        <v/>
      </c>
      <c r="B39" s="134" t="str">
        <f ca="1">IF(A39="","",OFFSET('Measure and Project Input'!$O$9,MATCH(AB39,'Measure and Project Input'!$CE$10:$CE$509,0),0))</f>
        <v/>
      </c>
      <c r="C39" s="132"/>
      <c r="D39" s="43"/>
      <c r="E39" s="31"/>
      <c r="F39" s="124"/>
      <c r="G39" s="126"/>
      <c r="H39" s="61" t="str">
        <f t="shared" ca="1" si="0"/>
        <v/>
      </c>
      <c r="I39" s="136" t="str">
        <f t="shared" ca="1" si="19"/>
        <v/>
      </c>
      <c r="J39" s="44" t="str">
        <f t="shared" si="1"/>
        <v/>
      </c>
      <c r="K39" s="92" t="str">
        <f ca="1">IF(A39="","",SUMIF('Measure and Project Input'!$P$10:$P$509,'Funding Input and Summary'!$A39,'Measure and Project Input'!$AB$10:$AB$509))</f>
        <v/>
      </c>
      <c r="L39" s="92" t="str">
        <f ca="1">IF(A39="","",SUMIF('Measure and Project Input'!$P$10:$P$509,'Funding Input and Summary'!$A39,'Measure and Project Input'!$BJ$10:$BJ$509))</f>
        <v/>
      </c>
      <c r="M39" s="92" t="str">
        <f t="shared" si="2"/>
        <v/>
      </c>
      <c r="N39" s="92" t="str">
        <f t="shared" si="15"/>
        <v/>
      </c>
      <c r="O39" s="93" t="str">
        <f t="shared" si="16"/>
        <v/>
      </c>
      <c r="P39" s="92" t="str">
        <f t="shared" si="3"/>
        <v xml:space="preserve"> </v>
      </c>
      <c r="Q39" s="94" t="str">
        <f ca="1">IF(A39="","",SUMIF('Measure and Project Input'!$P$10:$P$509,'Funding Input and Summary'!$A39,'Measure and Project Input'!$BN$10:$BN$509))</f>
        <v/>
      </c>
      <c r="R39" s="94" t="str">
        <f ca="1">IF(A39="","",SUMIF('Measure and Project Input'!$P$10:$P$509,'Funding Input and Summary'!A39,'Measure and Project Input'!$Z$10:$Z$509))</f>
        <v/>
      </c>
      <c r="S39" s="94" t="str">
        <f ca="1">IF(A39="","",SUMIF('Measure and Project Input'!$P$10:$P$509,'Funding Input and Summary'!A39,'Measure and Project Input'!$BO$10:$BO$509))</f>
        <v/>
      </c>
      <c r="T39" s="95" t="str">
        <f t="shared" ca="1" si="4"/>
        <v/>
      </c>
      <c r="U39" s="94" t="str">
        <f t="shared" ca="1" si="17"/>
        <v/>
      </c>
      <c r="V39" s="94" t="str">
        <f ca="1">IF(C39="no",0,IF(A39="","",SUMIF('Measure and Project Input'!$P$10:$P$509,'Funding Input and Summary'!$A39,'Measure and Project Input'!$BI$10:$BI$509)))</f>
        <v/>
      </c>
      <c r="W39" s="94" t="str">
        <f t="shared" ca="1" si="5"/>
        <v/>
      </c>
      <c r="X39" s="94" t="str">
        <f t="shared" ca="1" si="6"/>
        <v/>
      </c>
      <c r="Y39" s="94" t="str">
        <f t="shared" ca="1" si="18"/>
        <v/>
      </c>
      <c r="Z39" s="128" t="str">
        <f ca="1">IF(OR(AW39=1,A39="",'Measure and Project Input'!B44="",AX39="",'Measure and Project Input'!Y44=""),"",IFERROR(SUMIF('Measure and Project Input'!P$10:$P$509,'Funding Input and Summary'!$A39,'Measure and Project Input'!$Y$10:$Y$509)/SUMIF('Measure and Project Input'!P$10:$P$509,'Funding Input and Summary'!$A39,'Measure and Project Input'!$BR$10:$BR$509),0))</f>
        <v/>
      </c>
      <c r="AA39" s="204" t="str">
        <f ca="1">IF(OR(AW39=1,A39=""),"",SUMIF('Measure and Project Input'!$P$10:P$509,'Funding Input and Summary'!$A39,'Measure and Project Input'!$Z$10:$Z$509)/SUMIF('Measure and Project Input'!$P$10:P$509,'Funding Input and Summary'!$A39,'Measure and Project Input'!$BS$10:$BS$509))</f>
        <v/>
      </c>
      <c r="AB39" s="96">
        <v>35</v>
      </c>
      <c r="AC39" s="97">
        <f t="shared" ca="1" si="7"/>
        <v>1</v>
      </c>
      <c r="AD39" s="196"/>
      <c r="AE39" s="98" t="str">
        <f ca="1">IF('Measure and Project Input'!$CE$5&lt;AB39,"",OFFSET('Measure and Project Input'!$BV$10,MATCH(AB39,'Measure and Project Input'!$CE$10:$CE$509,0)-1,0))</f>
        <v/>
      </c>
      <c r="AF39" s="98" t="str">
        <f ca="1">IF('Measure and Project Input'!$CE$5&lt;AB39,"",OFFSET('Measure and Project Input'!$M$10,MATCH(AB39,'Measure and Project Input'!$CE$10:$CE$509,0)-1,0))</f>
        <v/>
      </c>
      <c r="AG39" s="98" t="str">
        <f ca="1">IF('Measure and Project Input'!$CE$5&lt;AB39,"",OFFSET('Measure and Project Input'!$Q$10,MATCH(AB39,'Measure and Project Input'!$CE$10:$CE$509,0)-1,0))</f>
        <v/>
      </c>
      <c r="AH39" s="138" t="str">
        <f t="shared" si="8"/>
        <v/>
      </c>
      <c r="AI39" s="99" t="str">
        <f t="shared" si="9"/>
        <v/>
      </c>
      <c r="AJ39" s="99" t="str">
        <f ca="1">IF(A39="","",IF(SUMIF('Measure and Project Input'!$P$10:$P$509,'Funding Input and Summary'!$A39,'Measure and Project Input'!$CG$10:$CG$509)&gt;0,"Error",""))</f>
        <v/>
      </c>
      <c r="AK39" s="147" t="str">
        <f t="shared" ca="1" si="10"/>
        <v/>
      </c>
      <c r="AL39" s="99"/>
      <c r="AM39" s="100" t="str">
        <f ca="1">IF(OR((A39=""),C39="No"),"",IF(SUMIF('Measure and Project Input'!$P$10:$P$509,'Funding Input and Summary'!$A39,'Measure and Project Input'!$CI$10:$CI$509)&gt;0,"Error",""))</f>
        <v/>
      </c>
      <c r="AN39" s="100" t="str">
        <f ca="1">IF(OR(C39="No",A39=""),"",IF(SUMIF('Measure and Project Input'!$P$10:$P$509,'Funding Input and Summary'!$A39,'Measure and Project Input'!$CH$10:$CH$509)&gt;0,"Error",""))</f>
        <v/>
      </c>
      <c r="AO39" s="100" t="str">
        <f ca="1">IF(OR((A39=""),C39="No"),"",IF(SUMIF('Measure and Project Input'!$P$10:$P$509,'Funding Input and Summary'!$A39,'Measure and Project Input'!$CJ$10:$CJ$509)&gt;0,"Error",""))</f>
        <v/>
      </c>
      <c r="AP39" s="100" t="str">
        <f ca="1">IF(A39="","",IF(SUMIF('Measure and Project Input'!$P$10:$P$509,'Funding Input and Summary'!$A39,'Measure and Project Input'!$CK$10:$CK$509)&gt;0,"Error",""))</f>
        <v/>
      </c>
      <c r="AQ39" s="100" t="str">
        <f t="shared" ca="1" si="11"/>
        <v/>
      </c>
      <c r="AR39" s="100" t="str">
        <f t="shared" ca="1" si="12"/>
        <v/>
      </c>
      <c r="AS39" s="100" t="str">
        <f t="shared" ca="1" si="13"/>
        <v/>
      </c>
      <c r="AT39" s="100"/>
      <c r="AU39" s="100" t="str">
        <f ca="1">IF(OR((A39=""),C39="No"),"",IF(SUMIF('Measure and Project Input'!$P$10:$P$509,'Funding Input and Summary'!$A39,'Measure and Project Input'!$CL$10:$CL$509)&gt;0,"Error",""))</f>
        <v/>
      </c>
      <c r="AV39" s="112" t="str">
        <f t="shared" si="14"/>
        <v xml:space="preserve"> </v>
      </c>
      <c r="AW39" s="112" t="str">
        <f ca="1">IF(AND(C39="No",SUMIF('Measure and Project Input'!P$10:$P$509,'Funding Input and Summary'!$A39,'Measure and Project Input'!$BR$10:$BR$509)=0),1,"")</f>
        <v/>
      </c>
      <c r="AX39" s="100" t="str">
        <f ca="1">IF(A39="","",SUMIF('Measure and Project Input'!$P$10:$P$509,'Funding Input and Summary'!$A39,'Measure and Project Input'!$AA$10:$AA$509))</f>
        <v/>
      </c>
      <c r="AY39" s="64"/>
      <c r="AZ39" s="64"/>
      <c r="BA39" s="64"/>
      <c r="BB39" s="64"/>
    </row>
    <row r="40" spans="1:54" ht="15" x14ac:dyDescent="0.25">
      <c r="A40" s="91" t="str">
        <f ca="1">IF('Measure and Project Input'!$CE$5&lt;AB40,"",OFFSET('Measure and Project Input'!$P$9,MATCH(AB40,'Measure and Project Input'!$CE$10:$CE$509,0),0))</f>
        <v/>
      </c>
      <c r="B40" s="134" t="str">
        <f ca="1">IF(A40="","",OFFSET('Measure and Project Input'!$O$9,MATCH(AB40,'Measure and Project Input'!$CE$10:$CE$509,0),0))</f>
        <v/>
      </c>
      <c r="C40" s="132"/>
      <c r="D40" s="43"/>
      <c r="E40" s="31"/>
      <c r="F40" s="124"/>
      <c r="G40" s="126"/>
      <c r="H40" s="61" t="str">
        <f t="shared" ca="1" si="0"/>
        <v/>
      </c>
      <c r="I40" s="136" t="str">
        <f t="shared" ca="1" si="19"/>
        <v/>
      </c>
      <c r="J40" s="44" t="str">
        <f t="shared" si="1"/>
        <v/>
      </c>
      <c r="K40" s="92" t="str">
        <f ca="1">IF(A40="","",SUMIF('Measure and Project Input'!$P$10:$P$509,'Funding Input and Summary'!$A40,'Measure and Project Input'!$AB$10:$AB$509))</f>
        <v/>
      </c>
      <c r="L40" s="92" t="str">
        <f ca="1">IF(A40="","",SUMIF('Measure and Project Input'!$P$10:$P$509,'Funding Input and Summary'!$A40,'Measure and Project Input'!$BJ$10:$BJ$509))</f>
        <v/>
      </c>
      <c r="M40" s="92" t="str">
        <f t="shared" si="2"/>
        <v/>
      </c>
      <c r="N40" s="92" t="str">
        <f t="shared" si="15"/>
        <v/>
      </c>
      <c r="O40" s="93" t="str">
        <f t="shared" si="16"/>
        <v/>
      </c>
      <c r="P40" s="92" t="str">
        <f t="shared" si="3"/>
        <v xml:space="preserve"> </v>
      </c>
      <c r="Q40" s="94" t="str">
        <f ca="1">IF(A40="","",SUMIF('Measure and Project Input'!$P$10:$P$509,'Funding Input and Summary'!$A40,'Measure and Project Input'!$BN$10:$BN$509))</f>
        <v/>
      </c>
      <c r="R40" s="94" t="str">
        <f ca="1">IF(A40="","",SUMIF('Measure and Project Input'!$P$10:$P$509,'Funding Input and Summary'!A40,'Measure and Project Input'!$Z$10:$Z$509))</f>
        <v/>
      </c>
      <c r="S40" s="94" t="str">
        <f ca="1">IF(A40="","",SUMIF('Measure and Project Input'!$P$10:$P$509,'Funding Input and Summary'!A40,'Measure and Project Input'!$BO$10:$BO$509))</f>
        <v/>
      </c>
      <c r="T40" s="95" t="str">
        <f t="shared" ca="1" si="4"/>
        <v/>
      </c>
      <c r="U40" s="94" t="str">
        <f t="shared" ca="1" si="17"/>
        <v/>
      </c>
      <c r="V40" s="94" t="str">
        <f ca="1">IF(C40="no",0,IF(A40="","",SUMIF('Measure and Project Input'!$P$10:$P$509,'Funding Input and Summary'!$A40,'Measure and Project Input'!$BI$10:$BI$509)))</f>
        <v/>
      </c>
      <c r="W40" s="94" t="str">
        <f t="shared" ca="1" si="5"/>
        <v/>
      </c>
      <c r="X40" s="94" t="str">
        <f t="shared" ca="1" si="6"/>
        <v/>
      </c>
      <c r="Y40" s="94" t="str">
        <f t="shared" ca="1" si="18"/>
        <v/>
      </c>
      <c r="Z40" s="128" t="str">
        <f ca="1">IF(OR(AW40=1,A40="",'Measure and Project Input'!B45="",AX40="",'Measure and Project Input'!Y45=""),"",IFERROR(SUMIF('Measure and Project Input'!P$10:$P$509,'Funding Input and Summary'!$A40,'Measure and Project Input'!$Y$10:$Y$509)/SUMIF('Measure and Project Input'!P$10:$P$509,'Funding Input and Summary'!$A40,'Measure and Project Input'!$BR$10:$BR$509),0))</f>
        <v/>
      </c>
      <c r="AA40" s="204" t="str">
        <f ca="1">IF(OR(AW40=1,A40=""),"",SUMIF('Measure and Project Input'!$P$10:P$509,'Funding Input and Summary'!$A40,'Measure and Project Input'!$Z$10:$Z$509)/SUMIF('Measure and Project Input'!$P$10:P$509,'Funding Input and Summary'!$A40,'Measure and Project Input'!$BS$10:$BS$509))</f>
        <v/>
      </c>
      <c r="AB40" s="96">
        <v>36</v>
      </c>
      <c r="AC40" s="97">
        <f t="shared" ca="1" si="7"/>
        <v>1</v>
      </c>
      <c r="AD40" s="196"/>
      <c r="AE40" s="98" t="str">
        <f ca="1">IF('Measure and Project Input'!$CE$5&lt;AB40,"",OFFSET('Measure and Project Input'!$BV$10,MATCH(AB40,'Measure and Project Input'!$CE$10:$CE$509,0)-1,0))</f>
        <v/>
      </c>
      <c r="AF40" s="98" t="str">
        <f ca="1">IF('Measure and Project Input'!$CE$5&lt;AB40,"",OFFSET('Measure and Project Input'!$M$10,MATCH(AB40,'Measure and Project Input'!$CE$10:$CE$509,0)-1,0))</f>
        <v/>
      </c>
      <c r="AG40" s="98" t="str">
        <f ca="1">IF('Measure and Project Input'!$CE$5&lt;AB40,"",OFFSET('Measure and Project Input'!$Q$10,MATCH(AB40,'Measure and Project Input'!$CE$10:$CE$509,0)-1,0))</f>
        <v/>
      </c>
      <c r="AH40" s="138" t="str">
        <f t="shared" si="8"/>
        <v/>
      </c>
      <c r="AI40" s="99" t="str">
        <f t="shared" si="9"/>
        <v/>
      </c>
      <c r="AJ40" s="99" t="str">
        <f ca="1">IF(A40="","",IF(SUMIF('Measure and Project Input'!$P$10:$P$509,'Funding Input and Summary'!$A40,'Measure and Project Input'!$CG$10:$CG$509)&gt;0,"Error",""))</f>
        <v/>
      </c>
      <c r="AK40" s="147" t="str">
        <f t="shared" ca="1" si="10"/>
        <v/>
      </c>
      <c r="AL40" s="99"/>
      <c r="AM40" s="100" t="str">
        <f ca="1">IF(OR((A40=""),C40="No"),"",IF(SUMIF('Measure and Project Input'!$P$10:$P$509,'Funding Input and Summary'!$A40,'Measure and Project Input'!$CI$10:$CI$509)&gt;0,"Error",""))</f>
        <v/>
      </c>
      <c r="AN40" s="100" t="str">
        <f ca="1">IF(OR(C40="No",A40=""),"",IF(SUMIF('Measure and Project Input'!$P$10:$P$509,'Funding Input and Summary'!$A40,'Measure and Project Input'!$CH$10:$CH$509)&gt;0,"Error",""))</f>
        <v/>
      </c>
      <c r="AO40" s="100" t="str">
        <f ca="1">IF(OR((A40=""),C40="No"),"",IF(SUMIF('Measure and Project Input'!$P$10:$P$509,'Funding Input and Summary'!$A40,'Measure and Project Input'!$CJ$10:$CJ$509)&gt;0,"Error",""))</f>
        <v/>
      </c>
      <c r="AP40" s="100" t="str">
        <f ca="1">IF(A40="","",IF(SUMIF('Measure and Project Input'!$P$10:$P$509,'Funding Input and Summary'!$A40,'Measure and Project Input'!$CK$10:$CK$509)&gt;0,"Error",""))</f>
        <v/>
      </c>
      <c r="AQ40" s="100" t="str">
        <f t="shared" ca="1" si="11"/>
        <v/>
      </c>
      <c r="AR40" s="100" t="str">
        <f t="shared" ca="1" si="12"/>
        <v/>
      </c>
      <c r="AS40" s="100" t="str">
        <f t="shared" ca="1" si="13"/>
        <v/>
      </c>
      <c r="AT40" s="100"/>
      <c r="AU40" s="100" t="str">
        <f ca="1">IF(OR((A40=""),C40="No"),"",IF(SUMIF('Measure and Project Input'!$P$10:$P$509,'Funding Input and Summary'!$A40,'Measure and Project Input'!$CL$10:$CL$509)&gt;0,"Error",""))</f>
        <v/>
      </c>
      <c r="AV40" s="112" t="str">
        <f t="shared" si="14"/>
        <v xml:space="preserve"> </v>
      </c>
      <c r="AW40" s="112" t="str">
        <f ca="1">IF(AND(C40="No",SUMIF('Measure and Project Input'!P$10:$P$509,'Funding Input and Summary'!$A40,'Measure and Project Input'!$BR$10:$BR$509)=0),1,"")</f>
        <v/>
      </c>
      <c r="AX40" s="100" t="str">
        <f ca="1">IF(A40="","",SUMIF('Measure and Project Input'!$P$10:$P$509,'Funding Input and Summary'!$A40,'Measure and Project Input'!$AA$10:$AA$509))</f>
        <v/>
      </c>
      <c r="AY40" s="64"/>
      <c r="AZ40" s="64"/>
      <c r="BA40" s="64"/>
      <c r="BB40" s="64"/>
    </row>
    <row r="41" spans="1:54" ht="15" x14ac:dyDescent="0.25">
      <c r="A41" s="91" t="str">
        <f ca="1">IF('Measure and Project Input'!$CE$5&lt;AB41,"",OFFSET('Measure and Project Input'!$P$9,MATCH(AB41,'Measure and Project Input'!$CE$10:$CE$509,0),0))</f>
        <v/>
      </c>
      <c r="B41" s="134" t="str">
        <f ca="1">IF(A41="","",OFFSET('Measure and Project Input'!$O$9,MATCH(AB41,'Measure and Project Input'!$CE$10:$CE$509,0),0))</f>
        <v/>
      </c>
      <c r="C41" s="132"/>
      <c r="D41" s="43"/>
      <c r="E41" s="31"/>
      <c r="F41" s="124"/>
      <c r="G41" s="126"/>
      <c r="H41" s="61" t="str">
        <f t="shared" ca="1" si="0"/>
        <v/>
      </c>
      <c r="I41" s="136" t="str">
        <f t="shared" ca="1" si="19"/>
        <v/>
      </c>
      <c r="J41" s="44" t="str">
        <f t="shared" si="1"/>
        <v/>
      </c>
      <c r="K41" s="92" t="str">
        <f ca="1">IF(A41="","",SUMIF('Measure and Project Input'!$P$10:$P$509,'Funding Input and Summary'!$A41,'Measure and Project Input'!$AB$10:$AB$509))</f>
        <v/>
      </c>
      <c r="L41" s="92" t="str">
        <f ca="1">IF(A41="","",SUMIF('Measure and Project Input'!$P$10:$P$509,'Funding Input and Summary'!$A41,'Measure and Project Input'!$BJ$10:$BJ$509))</f>
        <v/>
      </c>
      <c r="M41" s="92" t="str">
        <f t="shared" si="2"/>
        <v/>
      </c>
      <c r="N41" s="92" t="str">
        <f t="shared" si="15"/>
        <v/>
      </c>
      <c r="O41" s="93" t="str">
        <f t="shared" si="16"/>
        <v/>
      </c>
      <c r="P41" s="92" t="str">
        <f t="shared" si="3"/>
        <v xml:space="preserve"> </v>
      </c>
      <c r="Q41" s="94" t="str">
        <f ca="1">IF(A41="","",SUMIF('Measure and Project Input'!$P$10:$P$509,'Funding Input and Summary'!$A41,'Measure and Project Input'!$BN$10:$BN$509))</f>
        <v/>
      </c>
      <c r="R41" s="94" t="str">
        <f ca="1">IF(A41="","",SUMIF('Measure and Project Input'!$P$10:$P$509,'Funding Input and Summary'!A41,'Measure and Project Input'!$Z$10:$Z$509))</f>
        <v/>
      </c>
      <c r="S41" s="94" t="str">
        <f ca="1">IF(A41="","",SUMIF('Measure and Project Input'!$P$10:$P$509,'Funding Input and Summary'!A41,'Measure and Project Input'!$BO$10:$BO$509))</f>
        <v/>
      </c>
      <c r="T41" s="95" t="str">
        <f t="shared" ca="1" si="4"/>
        <v/>
      </c>
      <c r="U41" s="94" t="str">
        <f t="shared" ca="1" si="17"/>
        <v/>
      </c>
      <c r="V41" s="94" t="str">
        <f ca="1">IF(C41="no",0,IF(A41="","",SUMIF('Measure and Project Input'!$P$10:$P$509,'Funding Input and Summary'!$A41,'Measure and Project Input'!$BI$10:$BI$509)))</f>
        <v/>
      </c>
      <c r="W41" s="94" t="str">
        <f t="shared" ca="1" si="5"/>
        <v/>
      </c>
      <c r="X41" s="94" t="str">
        <f t="shared" ca="1" si="6"/>
        <v/>
      </c>
      <c r="Y41" s="94" t="str">
        <f t="shared" ca="1" si="18"/>
        <v/>
      </c>
      <c r="Z41" s="128" t="str">
        <f ca="1">IF(OR(AW41=1,A41="",'Measure and Project Input'!B46="",AX41="",'Measure and Project Input'!Y46=""),"",IFERROR(SUMIF('Measure and Project Input'!P$10:$P$509,'Funding Input and Summary'!$A41,'Measure and Project Input'!$Y$10:$Y$509)/SUMIF('Measure and Project Input'!P$10:$P$509,'Funding Input and Summary'!$A41,'Measure and Project Input'!$BR$10:$BR$509),0))</f>
        <v/>
      </c>
      <c r="AA41" s="204" t="str">
        <f ca="1">IF(OR(AW41=1,A41=""),"",SUMIF('Measure and Project Input'!$P$10:P$509,'Funding Input and Summary'!$A41,'Measure and Project Input'!$Z$10:$Z$509)/SUMIF('Measure and Project Input'!$P$10:P$509,'Funding Input and Summary'!$A41,'Measure and Project Input'!$BS$10:$BS$509))</f>
        <v/>
      </c>
      <c r="AB41" s="96">
        <v>37</v>
      </c>
      <c r="AC41" s="97">
        <f t="shared" ca="1" si="7"/>
        <v>1</v>
      </c>
      <c r="AD41" s="196"/>
      <c r="AE41" s="98" t="str">
        <f ca="1">IF('Measure and Project Input'!$CE$5&lt;AB41,"",OFFSET('Measure and Project Input'!$BV$10,MATCH(AB41,'Measure and Project Input'!$CE$10:$CE$509,0)-1,0))</f>
        <v/>
      </c>
      <c r="AF41" s="98" t="str">
        <f ca="1">IF('Measure and Project Input'!$CE$5&lt;AB41,"",OFFSET('Measure and Project Input'!$M$10,MATCH(AB41,'Measure and Project Input'!$CE$10:$CE$509,0)-1,0))</f>
        <v/>
      </c>
      <c r="AG41" s="98" t="str">
        <f ca="1">IF('Measure and Project Input'!$CE$5&lt;AB41,"",OFFSET('Measure and Project Input'!$Q$10,MATCH(AB41,'Measure and Project Input'!$CE$10:$CE$509,0)-1,0))</f>
        <v/>
      </c>
      <c r="AH41" s="138" t="str">
        <f t="shared" si="8"/>
        <v/>
      </c>
      <c r="AI41" s="99" t="str">
        <f t="shared" si="9"/>
        <v/>
      </c>
      <c r="AJ41" s="99" t="str">
        <f ca="1">IF(A41="","",IF(SUMIF('Measure and Project Input'!$P$10:$P$509,'Funding Input and Summary'!$A41,'Measure and Project Input'!$CG$10:$CG$509)&gt;0,"Error",""))</f>
        <v/>
      </c>
      <c r="AK41" s="147" t="str">
        <f t="shared" ca="1" si="10"/>
        <v/>
      </c>
      <c r="AL41" s="99"/>
      <c r="AM41" s="100" t="str">
        <f ca="1">IF(OR((A41=""),C41="No"),"",IF(SUMIF('Measure and Project Input'!$P$10:$P$509,'Funding Input and Summary'!$A41,'Measure and Project Input'!$CI$10:$CI$509)&gt;0,"Error",""))</f>
        <v/>
      </c>
      <c r="AN41" s="100" t="str">
        <f ca="1">IF(OR(C41="No",A41=""),"",IF(SUMIF('Measure and Project Input'!$P$10:$P$509,'Funding Input and Summary'!$A41,'Measure and Project Input'!$CH$10:$CH$509)&gt;0,"Error",""))</f>
        <v/>
      </c>
      <c r="AO41" s="100" t="str">
        <f ca="1">IF(OR((A41=""),C41="No"),"",IF(SUMIF('Measure and Project Input'!$P$10:$P$509,'Funding Input and Summary'!$A41,'Measure and Project Input'!$CJ$10:$CJ$509)&gt;0,"Error",""))</f>
        <v/>
      </c>
      <c r="AP41" s="100" t="str">
        <f ca="1">IF(A41="","",IF(SUMIF('Measure and Project Input'!$P$10:$P$509,'Funding Input and Summary'!$A41,'Measure and Project Input'!$CK$10:$CK$509)&gt;0,"Error",""))</f>
        <v/>
      </c>
      <c r="AQ41" s="100" t="str">
        <f t="shared" ca="1" si="11"/>
        <v/>
      </c>
      <c r="AR41" s="100" t="str">
        <f t="shared" ca="1" si="12"/>
        <v/>
      </c>
      <c r="AS41" s="100" t="str">
        <f t="shared" ca="1" si="13"/>
        <v/>
      </c>
      <c r="AT41" s="100"/>
      <c r="AU41" s="100" t="str">
        <f ca="1">IF(OR((A41=""),C41="No"),"",IF(SUMIF('Measure and Project Input'!$P$10:$P$509,'Funding Input and Summary'!$A41,'Measure and Project Input'!$CL$10:$CL$509)&gt;0,"Error",""))</f>
        <v/>
      </c>
      <c r="AV41" s="112" t="str">
        <f t="shared" si="14"/>
        <v xml:space="preserve"> </v>
      </c>
      <c r="AW41" s="112" t="str">
        <f ca="1">IF(AND(C41="No",SUMIF('Measure and Project Input'!P$10:$P$509,'Funding Input and Summary'!$A41,'Measure and Project Input'!$BR$10:$BR$509)=0),1,"")</f>
        <v/>
      </c>
      <c r="AX41" s="100" t="str">
        <f ca="1">IF(A41="","",SUMIF('Measure and Project Input'!$P$10:$P$509,'Funding Input and Summary'!$A41,'Measure and Project Input'!$AA$10:$AA$509))</f>
        <v/>
      </c>
      <c r="AY41" s="64"/>
      <c r="AZ41" s="64"/>
      <c r="BA41" s="64"/>
      <c r="BB41" s="64"/>
    </row>
    <row r="42" spans="1:54" ht="15" x14ac:dyDescent="0.25">
      <c r="A42" s="91" t="str">
        <f ca="1">IF('Measure and Project Input'!$CE$5&lt;AB42,"",OFFSET('Measure and Project Input'!$P$9,MATCH(AB42,'Measure and Project Input'!$CE$10:$CE$509,0),0))</f>
        <v/>
      </c>
      <c r="B42" s="134" t="str">
        <f ca="1">IF(A42="","",OFFSET('Measure and Project Input'!$O$9,MATCH(AB42,'Measure and Project Input'!$CE$10:$CE$509,0),0))</f>
        <v/>
      </c>
      <c r="C42" s="132"/>
      <c r="D42" s="43"/>
      <c r="E42" s="31"/>
      <c r="F42" s="124"/>
      <c r="G42" s="126"/>
      <c r="H42" s="61" t="str">
        <f t="shared" ca="1" si="0"/>
        <v/>
      </c>
      <c r="I42" s="136" t="str">
        <f t="shared" ca="1" si="19"/>
        <v/>
      </c>
      <c r="J42" s="44" t="str">
        <f t="shared" si="1"/>
        <v/>
      </c>
      <c r="K42" s="92" t="str">
        <f ca="1">IF(A42="","",SUMIF('Measure and Project Input'!$P$10:$P$509,'Funding Input and Summary'!$A42,'Measure and Project Input'!$AB$10:$AB$509))</f>
        <v/>
      </c>
      <c r="L42" s="92" t="str">
        <f ca="1">IF(A42="","",SUMIF('Measure and Project Input'!$P$10:$P$509,'Funding Input and Summary'!$A42,'Measure and Project Input'!$BJ$10:$BJ$509))</f>
        <v/>
      </c>
      <c r="M42" s="92" t="str">
        <f t="shared" si="2"/>
        <v/>
      </c>
      <c r="N42" s="92" t="str">
        <f t="shared" si="15"/>
        <v/>
      </c>
      <c r="O42" s="93" t="str">
        <f t="shared" si="16"/>
        <v/>
      </c>
      <c r="P42" s="92" t="str">
        <f t="shared" si="3"/>
        <v xml:space="preserve"> </v>
      </c>
      <c r="Q42" s="94" t="str">
        <f ca="1">IF(A42="","",SUMIF('Measure and Project Input'!$P$10:$P$509,'Funding Input and Summary'!$A42,'Measure and Project Input'!$BN$10:$BN$509))</f>
        <v/>
      </c>
      <c r="R42" s="94" t="str">
        <f ca="1">IF(A42="","",SUMIF('Measure and Project Input'!$P$10:$P$509,'Funding Input and Summary'!A42,'Measure and Project Input'!$Z$10:$Z$509))</f>
        <v/>
      </c>
      <c r="S42" s="94" t="str">
        <f ca="1">IF(A42="","",SUMIF('Measure and Project Input'!$P$10:$P$509,'Funding Input and Summary'!A42,'Measure and Project Input'!$BO$10:$BO$509))</f>
        <v/>
      </c>
      <c r="T42" s="95" t="str">
        <f t="shared" ca="1" si="4"/>
        <v/>
      </c>
      <c r="U42" s="94" t="str">
        <f t="shared" ca="1" si="17"/>
        <v/>
      </c>
      <c r="V42" s="94" t="str">
        <f ca="1">IF(C42="no",0,IF(A42="","",SUMIF('Measure and Project Input'!$P$10:$P$509,'Funding Input and Summary'!$A42,'Measure and Project Input'!$BI$10:$BI$509)))</f>
        <v/>
      </c>
      <c r="W42" s="94" t="str">
        <f t="shared" ca="1" si="5"/>
        <v/>
      </c>
      <c r="X42" s="94" t="str">
        <f t="shared" ca="1" si="6"/>
        <v/>
      </c>
      <c r="Y42" s="94" t="str">
        <f t="shared" ca="1" si="18"/>
        <v/>
      </c>
      <c r="Z42" s="128" t="str">
        <f ca="1">IF(OR(AW42=1,A42="",'Measure and Project Input'!B47="",AX42="",'Measure and Project Input'!Y47=""),"",IFERROR(SUMIF('Measure and Project Input'!P$10:$P$509,'Funding Input and Summary'!$A42,'Measure and Project Input'!$Y$10:$Y$509)/SUMIF('Measure and Project Input'!P$10:$P$509,'Funding Input and Summary'!$A42,'Measure and Project Input'!$BR$10:$BR$509),0))</f>
        <v/>
      </c>
      <c r="AA42" s="204" t="str">
        <f ca="1">IF(OR(AW42=1,A42=""),"",SUMIF('Measure and Project Input'!$P$10:P$509,'Funding Input and Summary'!$A42,'Measure and Project Input'!$Z$10:$Z$509)/SUMIF('Measure and Project Input'!$P$10:P$509,'Funding Input and Summary'!$A42,'Measure and Project Input'!$BS$10:$BS$509))</f>
        <v/>
      </c>
      <c r="AB42" s="96">
        <v>38</v>
      </c>
      <c r="AC42" s="97">
        <f t="shared" ca="1" si="7"/>
        <v>1</v>
      </c>
      <c r="AD42" s="196"/>
      <c r="AE42" s="98" t="str">
        <f ca="1">IF('Measure and Project Input'!$CE$5&lt;AB42,"",OFFSET('Measure and Project Input'!$BV$10,MATCH(AB42,'Measure and Project Input'!$CE$10:$CE$509,0)-1,0))</f>
        <v/>
      </c>
      <c r="AF42" s="98" t="str">
        <f ca="1">IF('Measure and Project Input'!$CE$5&lt;AB42,"",OFFSET('Measure and Project Input'!$M$10,MATCH(AB42,'Measure and Project Input'!$CE$10:$CE$509,0)-1,0))</f>
        <v/>
      </c>
      <c r="AG42" s="98" t="str">
        <f ca="1">IF('Measure and Project Input'!$CE$5&lt;AB42,"",OFFSET('Measure and Project Input'!$Q$10,MATCH(AB42,'Measure and Project Input'!$CE$10:$CE$509,0)-1,0))</f>
        <v/>
      </c>
      <c r="AH42" s="138" t="str">
        <f t="shared" si="8"/>
        <v/>
      </c>
      <c r="AI42" s="99" t="str">
        <f t="shared" si="9"/>
        <v/>
      </c>
      <c r="AJ42" s="99" t="str">
        <f ca="1">IF(A42="","",IF(SUMIF('Measure and Project Input'!$P$10:$P$509,'Funding Input and Summary'!$A42,'Measure and Project Input'!$CG$10:$CG$509)&gt;0,"Error",""))</f>
        <v/>
      </c>
      <c r="AK42" s="147" t="str">
        <f t="shared" ca="1" si="10"/>
        <v/>
      </c>
      <c r="AL42" s="99"/>
      <c r="AM42" s="100" t="str">
        <f ca="1">IF(OR((A42=""),C42="No"),"",IF(SUMIF('Measure and Project Input'!$P$10:$P$509,'Funding Input and Summary'!$A42,'Measure and Project Input'!$CI$10:$CI$509)&gt;0,"Error",""))</f>
        <v/>
      </c>
      <c r="AN42" s="100" t="str">
        <f ca="1">IF(OR(C42="No",A42=""),"",IF(SUMIF('Measure and Project Input'!$P$10:$P$509,'Funding Input and Summary'!$A42,'Measure and Project Input'!$CH$10:$CH$509)&gt;0,"Error",""))</f>
        <v/>
      </c>
      <c r="AO42" s="100" t="str">
        <f ca="1">IF(OR((A42=""),C42="No"),"",IF(SUMIF('Measure and Project Input'!$P$10:$P$509,'Funding Input and Summary'!$A42,'Measure and Project Input'!$CJ$10:$CJ$509)&gt;0,"Error",""))</f>
        <v/>
      </c>
      <c r="AP42" s="100" t="str">
        <f ca="1">IF(A42="","",IF(SUMIF('Measure and Project Input'!$P$10:$P$509,'Funding Input and Summary'!$A42,'Measure and Project Input'!$CK$10:$CK$509)&gt;0,"Error",""))</f>
        <v/>
      </c>
      <c r="AQ42" s="100" t="str">
        <f t="shared" ca="1" si="11"/>
        <v/>
      </c>
      <c r="AR42" s="100" t="str">
        <f t="shared" ca="1" si="12"/>
        <v/>
      </c>
      <c r="AS42" s="100" t="str">
        <f t="shared" ca="1" si="13"/>
        <v/>
      </c>
      <c r="AT42" s="100"/>
      <c r="AU42" s="100" t="str">
        <f ca="1">IF(OR((A42=""),C42="No"),"",IF(SUMIF('Measure and Project Input'!$P$10:$P$509,'Funding Input and Summary'!$A42,'Measure and Project Input'!$CL$10:$CL$509)&gt;0,"Error",""))</f>
        <v/>
      </c>
      <c r="AV42" s="112" t="str">
        <f t="shared" si="14"/>
        <v xml:space="preserve"> </v>
      </c>
      <c r="AW42" s="112" t="str">
        <f ca="1">IF(AND(C42="No",SUMIF('Measure and Project Input'!P$10:$P$509,'Funding Input and Summary'!$A42,'Measure and Project Input'!$BR$10:$BR$509)=0),1,"")</f>
        <v/>
      </c>
      <c r="AX42" s="100" t="str">
        <f ca="1">IF(A42="","",SUMIF('Measure and Project Input'!$P$10:$P$509,'Funding Input and Summary'!$A42,'Measure and Project Input'!$AA$10:$AA$509))</f>
        <v/>
      </c>
      <c r="AY42" s="64"/>
      <c r="AZ42" s="64"/>
      <c r="BA42" s="64"/>
      <c r="BB42" s="64"/>
    </row>
    <row r="43" spans="1:54" ht="15" x14ac:dyDescent="0.25">
      <c r="A43" s="91" t="str">
        <f ca="1">IF('Measure and Project Input'!$CE$5&lt;AB43,"",OFFSET('Measure and Project Input'!$P$9,MATCH(AB43,'Measure and Project Input'!$CE$10:$CE$509,0),0))</f>
        <v/>
      </c>
      <c r="B43" s="134" t="str">
        <f ca="1">IF(A43="","",OFFSET('Measure and Project Input'!$O$9,MATCH(AB43,'Measure and Project Input'!$CE$10:$CE$509,0),0))</f>
        <v/>
      </c>
      <c r="C43" s="132"/>
      <c r="D43" s="43"/>
      <c r="E43" s="31"/>
      <c r="F43" s="124"/>
      <c r="G43" s="126"/>
      <c r="H43" s="61" t="str">
        <f t="shared" ca="1" si="0"/>
        <v/>
      </c>
      <c r="I43" s="136" t="str">
        <f t="shared" ca="1" si="19"/>
        <v/>
      </c>
      <c r="J43" s="44" t="str">
        <f t="shared" si="1"/>
        <v/>
      </c>
      <c r="K43" s="92" t="str">
        <f ca="1">IF(A43="","",SUMIF('Measure and Project Input'!$P$10:$P$509,'Funding Input and Summary'!$A43,'Measure and Project Input'!$AB$10:$AB$509))</f>
        <v/>
      </c>
      <c r="L43" s="92" t="str">
        <f ca="1">IF(A43="","",SUMIF('Measure and Project Input'!$P$10:$P$509,'Funding Input and Summary'!$A43,'Measure and Project Input'!$BJ$10:$BJ$509))</f>
        <v/>
      </c>
      <c r="M43" s="92" t="str">
        <f t="shared" si="2"/>
        <v/>
      </c>
      <c r="N43" s="92" t="str">
        <f t="shared" si="15"/>
        <v/>
      </c>
      <c r="O43" s="93" t="str">
        <f t="shared" si="16"/>
        <v/>
      </c>
      <c r="P43" s="92" t="str">
        <f t="shared" si="3"/>
        <v xml:space="preserve"> </v>
      </c>
      <c r="Q43" s="94" t="str">
        <f ca="1">IF(A43="","",SUMIF('Measure and Project Input'!$P$10:$P$509,'Funding Input and Summary'!$A43,'Measure and Project Input'!$BN$10:$BN$509))</f>
        <v/>
      </c>
      <c r="R43" s="94" t="str">
        <f ca="1">IF(A43="","",SUMIF('Measure and Project Input'!$P$10:$P$509,'Funding Input and Summary'!A43,'Measure and Project Input'!$Z$10:$Z$509))</f>
        <v/>
      </c>
      <c r="S43" s="94" t="str">
        <f ca="1">IF(A43="","",SUMIF('Measure and Project Input'!$P$10:$P$509,'Funding Input and Summary'!A43,'Measure and Project Input'!$BO$10:$BO$509))</f>
        <v/>
      </c>
      <c r="T43" s="95" t="str">
        <f t="shared" ca="1" si="4"/>
        <v/>
      </c>
      <c r="U43" s="94" t="str">
        <f t="shared" ca="1" si="17"/>
        <v/>
      </c>
      <c r="V43" s="94" t="str">
        <f ca="1">IF(C43="no",0,IF(A43="","",SUMIF('Measure and Project Input'!$P$10:$P$509,'Funding Input and Summary'!$A43,'Measure and Project Input'!$BI$10:$BI$509)))</f>
        <v/>
      </c>
      <c r="W43" s="94" t="str">
        <f t="shared" ca="1" si="5"/>
        <v/>
      </c>
      <c r="X43" s="94" t="str">
        <f t="shared" ca="1" si="6"/>
        <v/>
      </c>
      <c r="Y43" s="94" t="str">
        <f t="shared" ca="1" si="18"/>
        <v/>
      </c>
      <c r="Z43" s="128" t="str">
        <f ca="1">IF(OR(AW43=1,A43="",'Measure and Project Input'!B48="",AX43="",'Measure and Project Input'!Y48=""),"",IFERROR(SUMIF('Measure and Project Input'!P$10:$P$509,'Funding Input and Summary'!$A43,'Measure and Project Input'!$Y$10:$Y$509)/SUMIF('Measure and Project Input'!P$10:$P$509,'Funding Input and Summary'!$A43,'Measure and Project Input'!$BR$10:$BR$509),0))</f>
        <v/>
      </c>
      <c r="AA43" s="204" t="str">
        <f ca="1">IF(OR(AW43=1,A43=""),"",SUMIF('Measure and Project Input'!$P$10:P$509,'Funding Input and Summary'!$A43,'Measure and Project Input'!$Z$10:$Z$509)/SUMIF('Measure and Project Input'!$P$10:P$509,'Funding Input and Summary'!$A43,'Measure and Project Input'!$BS$10:$BS$509))</f>
        <v/>
      </c>
      <c r="AB43" s="96">
        <v>39</v>
      </c>
      <c r="AC43" s="97">
        <f t="shared" ca="1" si="7"/>
        <v>1</v>
      </c>
      <c r="AD43" s="196"/>
      <c r="AE43" s="98" t="str">
        <f ca="1">IF('Measure and Project Input'!$CE$5&lt;AB43,"",OFFSET('Measure and Project Input'!$BV$10,MATCH(AB43,'Measure and Project Input'!$CE$10:$CE$509,0)-1,0))</f>
        <v/>
      </c>
      <c r="AF43" s="98" t="str">
        <f ca="1">IF('Measure and Project Input'!$CE$5&lt;AB43,"",OFFSET('Measure and Project Input'!$M$10,MATCH(AB43,'Measure and Project Input'!$CE$10:$CE$509,0)-1,0))</f>
        <v/>
      </c>
      <c r="AG43" s="98" t="str">
        <f ca="1">IF('Measure and Project Input'!$CE$5&lt;AB43,"",OFFSET('Measure and Project Input'!$Q$10,MATCH(AB43,'Measure and Project Input'!$CE$10:$CE$509,0)-1,0))</f>
        <v/>
      </c>
      <c r="AH43" s="138" t="str">
        <f t="shared" si="8"/>
        <v/>
      </c>
      <c r="AI43" s="99" t="str">
        <f t="shared" si="9"/>
        <v/>
      </c>
      <c r="AJ43" s="99" t="str">
        <f ca="1">IF(A43="","",IF(SUMIF('Measure and Project Input'!$P$10:$P$509,'Funding Input and Summary'!$A43,'Measure and Project Input'!$CG$10:$CG$509)&gt;0,"Error",""))</f>
        <v/>
      </c>
      <c r="AK43" s="147" t="str">
        <f t="shared" ca="1" si="10"/>
        <v/>
      </c>
      <c r="AL43" s="99"/>
      <c r="AM43" s="100" t="str">
        <f ca="1">IF(OR((A43=""),C43="No"),"",IF(SUMIF('Measure and Project Input'!$P$10:$P$509,'Funding Input and Summary'!$A43,'Measure and Project Input'!$CI$10:$CI$509)&gt;0,"Error",""))</f>
        <v/>
      </c>
      <c r="AN43" s="100" t="str">
        <f ca="1">IF(OR(C43="No",A43=""),"",IF(SUMIF('Measure and Project Input'!$P$10:$P$509,'Funding Input and Summary'!$A43,'Measure and Project Input'!$CH$10:$CH$509)&gt;0,"Error",""))</f>
        <v/>
      </c>
      <c r="AO43" s="100" t="str">
        <f ca="1">IF(OR((A43=""),C43="No"),"",IF(SUMIF('Measure and Project Input'!$P$10:$P$509,'Funding Input and Summary'!$A43,'Measure and Project Input'!$CJ$10:$CJ$509)&gt;0,"Error",""))</f>
        <v/>
      </c>
      <c r="AP43" s="100" t="str">
        <f ca="1">IF(A43="","",IF(SUMIF('Measure and Project Input'!$P$10:$P$509,'Funding Input and Summary'!$A43,'Measure and Project Input'!$CK$10:$CK$509)&gt;0,"Error",""))</f>
        <v/>
      </c>
      <c r="AQ43" s="100" t="str">
        <f t="shared" ca="1" si="11"/>
        <v/>
      </c>
      <c r="AR43" s="100" t="str">
        <f t="shared" ca="1" si="12"/>
        <v/>
      </c>
      <c r="AS43" s="100" t="str">
        <f t="shared" ca="1" si="13"/>
        <v/>
      </c>
      <c r="AT43" s="100"/>
      <c r="AU43" s="100" t="str">
        <f ca="1">IF(OR((A43=""),C43="No"),"",IF(SUMIF('Measure and Project Input'!$P$10:$P$509,'Funding Input and Summary'!$A43,'Measure and Project Input'!$CL$10:$CL$509)&gt;0,"Error",""))</f>
        <v/>
      </c>
      <c r="AV43" s="112" t="str">
        <f t="shared" si="14"/>
        <v xml:space="preserve"> </v>
      </c>
      <c r="AW43" s="112" t="str">
        <f ca="1">IF(AND(C43="No",SUMIF('Measure and Project Input'!P$10:$P$509,'Funding Input and Summary'!$A43,'Measure and Project Input'!$BR$10:$BR$509)=0),1,"")</f>
        <v/>
      </c>
      <c r="AX43" s="100" t="str">
        <f ca="1">IF(A43="","",SUMIF('Measure and Project Input'!$P$10:$P$509,'Funding Input and Summary'!$A43,'Measure and Project Input'!$AA$10:$AA$509))</f>
        <v/>
      </c>
      <c r="AY43" s="64"/>
      <c r="AZ43" s="64"/>
      <c r="BA43" s="64"/>
      <c r="BB43" s="64"/>
    </row>
    <row r="44" spans="1:54" ht="15" x14ac:dyDescent="0.25">
      <c r="A44" s="91" t="str">
        <f ca="1">IF('Measure and Project Input'!$CE$5&lt;AB44,"",OFFSET('Measure and Project Input'!$P$9,MATCH(AB44,'Measure and Project Input'!$CE$10:$CE$509,0),0))</f>
        <v/>
      </c>
      <c r="B44" s="134" t="str">
        <f ca="1">IF(A44="","",OFFSET('Measure and Project Input'!$O$9,MATCH(AB44,'Measure and Project Input'!$CE$10:$CE$509,0),0))</f>
        <v/>
      </c>
      <c r="C44" s="132"/>
      <c r="D44" s="43"/>
      <c r="E44" s="31"/>
      <c r="F44" s="124"/>
      <c r="G44" s="126"/>
      <c r="H44" s="61" t="str">
        <f t="shared" ca="1" si="0"/>
        <v/>
      </c>
      <c r="I44" s="136" t="str">
        <f t="shared" ca="1" si="19"/>
        <v/>
      </c>
      <c r="J44" s="44" t="str">
        <f t="shared" si="1"/>
        <v/>
      </c>
      <c r="K44" s="92" t="str">
        <f ca="1">IF(A44="","",SUMIF('Measure and Project Input'!$P$10:$P$509,'Funding Input and Summary'!$A44,'Measure and Project Input'!$AB$10:$AB$509))</f>
        <v/>
      </c>
      <c r="L44" s="92" t="str">
        <f ca="1">IF(A44="","",SUMIF('Measure and Project Input'!$P$10:$P$509,'Funding Input and Summary'!$A44,'Measure and Project Input'!$BJ$10:$BJ$509))</f>
        <v/>
      </c>
      <c r="M44" s="92" t="str">
        <f t="shared" si="2"/>
        <v/>
      </c>
      <c r="N44" s="92" t="str">
        <f t="shared" si="15"/>
        <v/>
      </c>
      <c r="O44" s="93" t="str">
        <f t="shared" si="16"/>
        <v/>
      </c>
      <c r="P44" s="92" t="str">
        <f t="shared" si="3"/>
        <v xml:space="preserve"> </v>
      </c>
      <c r="Q44" s="94" t="str">
        <f ca="1">IF(A44="","",SUMIF('Measure and Project Input'!$P$10:$P$509,'Funding Input and Summary'!$A44,'Measure and Project Input'!$BN$10:$BN$509))</f>
        <v/>
      </c>
      <c r="R44" s="94" t="str">
        <f ca="1">IF(A44="","",SUMIF('Measure and Project Input'!$P$10:$P$509,'Funding Input and Summary'!A44,'Measure and Project Input'!$Z$10:$Z$509))</f>
        <v/>
      </c>
      <c r="S44" s="94" t="str">
        <f ca="1">IF(A44="","",SUMIF('Measure and Project Input'!$P$10:$P$509,'Funding Input and Summary'!A44,'Measure and Project Input'!$BO$10:$BO$509))</f>
        <v/>
      </c>
      <c r="T44" s="95" t="str">
        <f t="shared" ca="1" si="4"/>
        <v/>
      </c>
      <c r="U44" s="94" t="str">
        <f t="shared" ca="1" si="17"/>
        <v/>
      </c>
      <c r="V44" s="94" t="str">
        <f ca="1">IF(C44="no",0,IF(A44="","",SUMIF('Measure and Project Input'!$P$10:$P$509,'Funding Input and Summary'!$A44,'Measure and Project Input'!$BI$10:$BI$509)))</f>
        <v/>
      </c>
      <c r="W44" s="94" t="str">
        <f t="shared" ca="1" si="5"/>
        <v/>
      </c>
      <c r="X44" s="94" t="str">
        <f t="shared" ca="1" si="6"/>
        <v/>
      </c>
      <c r="Y44" s="94" t="str">
        <f t="shared" ca="1" si="18"/>
        <v/>
      </c>
      <c r="Z44" s="128" t="str">
        <f ca="1">IF(OR(AW44=1,A44="",'Measure and Project Input'!B49="",AX44="",'Measure and Project Input'!Y49=""),"",IFERROR(SUMIF('Measure and Project Input'!P$10:$P$509,'Funding Input and Summary'!$A44,'Measure and Project Input'!$Y$10:$Y$509)/SUMIF('Measure and Project Input'!P$10:$P$509,'Funding Input and Summary'!$A44,'Measure and Project Input'!$BR$10:$BR$509),0))</f>
        <v/>
      </c>
      <c r="AA44" s="204" t="str">
        <f ca="1">IF(OR(AW44=1,A44=""),"",SUMIF('Measure and Project Input'!$P$10:P$509,'Funding Input and Summary'!$A44,'Measure and Project Input'!$Z$10:$Z$509)/SUMIF('Measure and Project Input'!$P$10:P$509,'Funding Input and Summary'!$A44,'Measure and Project Input'!$BS$10:$BS$509))</f>
        <v/>
      </c>
      <c r="AB44" s="96">
        <v>40</v>
      </c>
      <c r="AC44" s="97">
        <f t="shared" ca="1" si="7"/>
        <v>1</v>
      </c>
      <c r="AD44" s="196"/>
      <c r="AE44" s="98" t="str">
        <f ca="1">IF('Measure and Project Input'!$CE$5&lt;AB44,"",OFFSET('Measure and Project Input'!$BV$10,MATCH(AB44,'Measure and Project Input'!$CE$10:$CE$509,0)-1,0))</f>
        <v/>
      </c>
      <c r="AF44" s="98" t="str">
        <f ca="1">IF('Measure and Project Input'!$CE$5&lt;AB44,"",OFFSET('Measure and Project Input'!$M$10,MATCH(AB44,'Measure and Project Input'!$CE$10:$CE$509,0)-1,0))</f>
        <v/>
      </c>
      <c r="AG44" s="98" t="str">
        <f ca="1">IF('Measure and Project Input'!$CE$5&lt;AB44,"",OFFSET('Measure and Project Input'!$Q$10,MATCH(AB44,'Measure and Project Input'!$CE$10:$CE$509,0)-1,0))</f>
        <v/>
      </c>
      <c r="AH44" s="138" t="str">
        <f t="shared" si="8"/>
        <v/>
      </c>
      <c r="AI44" s="99" t="str">
        <f t="shared" si="9"/>
        <v/>
      </c>
      <c r="AJ44" s="99" t="str">
        <f ca="1">IF(A44="","",IF(SUMIF('Measure and Project Input'!$P$10:$P$509,'Funding Input and Summary'!$A44,'Measure and Project Input'!$CG$10:$CG$509)&gt;0,"Error",""))</f>
        <v/>
      </c>
      <c r="AK44" s="147" t="str">
        <f t="shared" ca="1" si="10"/>
        <v/>
      </c>
      <c r="AL44" s="99"/>
      <c r="AM44" s="100" t="str">
        <f ca="1">IF(OR((A44=""),C44="No"),"",IF(SUMIF('Measure and Project Input'!$P$10:$P$509,'Funding Input and Summary'!$A44,'Measure and Project Input'!$CI$10:$CI$509)&gt;0,"Error",""))</f>
        <v/>
      </c>
      <c r="AN44" s="100" t="str">
        <f ca="1">IF(OR(C44="No",A44=""),"",IF(SUMIF('Measure and Project Input'!$P$10:$P$509,'Funding Input and Summary'!$A44,'Measure and Project Input'!$CH$10:$CH$509)&gt;0,"Error",""))</f>
        <v/>
      </c>
      <c r="AO44" s="100" t="str">
        <f ca="1">IF(OR((A44=""),C44="No"),"",IF(SUMIF('Measure and Project Input'!$P$10:$P$509,'Funding Input and Summary'!$A44,'Measure and Project Input'!$CJ$10:$CJ$509)&gt;0,"Error",""))</f>
        <v/>
      </c>
      <c r="AP44" s="100" t="str">
        <f ca="1">IF(A44="","",IF(SUMIF('Measure and Project Input'!$P$10:$P$509,'Funding Input and Summary'!$A44,'Measure and Project Input'!$CK$10:$CK$509)&gt;0,"Error",""))</f>
        <v/>
      </c>
      <c r="AQ44" s="100" t="str">
        <f t="shared" ca="1" si="11"/>
        <v/>
      </c>
      <c r="AR44" s="100" t="str">
        <f t="shared" ca="1" si="12"/>
        <v/>
      </c>
      <c r="AS44" s="100" t="str">
        <f t="shared" ca="1" si="13"/>
        <v/>
      </c>
      <c r="AT44" s="100"/>
      <c r="AU44" s="100" t="str">
        <f ca="1">IF(OR((A44=""),C44="No"),"",IF(SUMIF('Measure and Project Input'!$P$10:$P$509,'Funding Input and Summary'!$A44,'Measure and Project Input'!$CL$10:$CL$509)&gt;0,"Error",""))</f>
        <v/>
      </c>
      <c r="AV44" s="112" t="str">
        <f t="shared" si="14"/>
        <v xml:space="preserve"> </v>
      </c>
      <c r="AW44" s="112" t="str">
        <f ca="1">IF(AND(C44="No",SUMIF('Measure and Project Input'!P$10:$P$509,'Funding Input and Summary'!$A44,'Measure and Project Input'!$BR$10:$BR$509)=0),1,"")</f>
        <v/>
      </c>
      <c r="AX44" s="100" t="str">
        <f ca="1">IF(A44="","",SUMIF('Measure and Project Input'!$P$10:$P$509,'Funding Input and Summary'!$A44,'Measure and Project Input'!$AA$10:$AA$509))</f>
        <v/>
      </c>
      <c r="AY44" s="64"/>
      <c r="AZ44" s="64"/>
      <c r="BA44" s="64"/>
      <c r="BB44" s="64"/>
    </row>
    <row r="45" spans="1:54" ht="15" x14ac:dyDescent="0.25">
      <c r="A45" s="91" t="str">
        <f ca="1">IF('Measure and Project Input'!$CE$5&lt;AB45,"",OFFSET('Measure and Project Input'!$P$9,MATCH(AB45,'Measure and Project Input'!$CE$10:$CE$509,0),0))</f>
        <v/>
      </c>
      <c r="B45" s="134" t="str">
        <f ca="1">IF(A45="","",OFFSET('Measure and Project Input'!$O$9,MATCH(AB45,'Measure and Project Input'!$CE$10:$CE$509,0),0))</f>
        <v/>
      </c>
      <c r="C45" s="132"/>
      <c r="D45" s="43"/>
      <c r="E45" s="31"/>
      <c r="F45" s="124"/>
      <c r="G45" s="126"/>
      <c r="H45" s="61" t="str">
        <f t="shared" ca="1" si="0"/>
        <v/>
      </c>
      <c r="I45" s="136" t="str">
        <f t="shared" ca="1" si="19"/>
        <v/>
      </c>
      <c r="J45" s="44" t="str">
        <f t="shared" si="1"/>
        <v/>
      </c>
      <c r="K45" s="92" t="str">
        <f ca="1">IF(A45="","",SUMIF('Measure and Project Input'!$P$10:$P$509,'Funding Input and Summary'!$A45,'Measure and Project Input'!$AB$10:$AB$509))</f>
        <v/>
      </c>
      <c r="L45" s="92" t="str">
        <f ca="1">IF(A45="","",SUMIF('Measure and Project Input'!$P$10:$P$509,'Funding Input and Summary'!$A45,'Measure and Project Input'!$BJ$10:$BJ$509))</f>
        <v/>
      </c>
      <c r="M45" s="92" t="str">
        <f t="shared" si="2"/>
        <v/>
      </c>
      <c r="N45" s="92" t="str">
        <f t="shared" si="15"/>
        <v/>
      </c>
      <c r="O45" s="93" t="str">
        <f t="shared" si="16"/>
        <v/>
      </c>
      <c r="P45" s="92" t="str">
        <f t="shared" si="3"/>
        <v xml:space="preserve"> </v>
      </c>
      <c r="Q45" s="94" t="str">
        <f ca="1">IF(A45="","",SUMIF('Measure and Project Input'!$P$10:$P$509,'Funding Input and Summary'!$A45,'Measure and Project Input'!$BN$10:$BN$509))</f>
        <v/>
      </c>
      <c r="R45" s="94" t="str">
        <f ca="1">IF(A45="","",SUMIF('Measure and Project Input'!$P$10:$P$509,'Funding Input and Summary'!A45,'Measure and Project Input'!$Z$10:$Z$509))</f>
        <v/>
      </c>
      <c r="S45" s="94" t="str">
        <f ca="1">IF(A45="","",SUMIF('Measure and Project Input'!$P$10:$P$509,'Funding Input and Summary'!A45,'Measure and Project Input'!$BO$10:$BO$509))</f>
        <v/>
      </c>
      <c r="T45" s="95" t="str">
        <f t="shared" ca="1" si="4"/>
        <v/>
      </c>
      <c r="U45" s="94" t="str">
        <f t="shared" ca="1" si="17"/>
        <v/>
      </c>
      <c r="V45" s="94" t="str">
        <f ca="1">IF(C45="no",0,IF(A45="","",SUMIF('Measure and Project Input'!$P$10:$P$509,'Funding Input and Summary'!$A45,'Measure and Project Input'!$BI$10:$BI$509)))</f>
        <v/>
      </c>
      <c r="W45" s="94" t="str">
        <f t="shared" ca="1" si="5"/>
        <v/>
      </c>
      <c r="X45" s="94" t="str">
        <f t="shared" ca="1" si="6"/>
        <v/>
      </c>
      <c r="Y45" s="94" t="str">
        <f t="shared" ca="1" si="18"/>
        <v/>
      </c>
      <c r="Z45" s="128" t="str">
        <f ca="1">IF(OR(AW45=1,A45="",'Measure and Project Input'!B50="",AX45="",'Measure and Project Input'!Y50=""),"",IFERROR(SUMIF('Measure and Project Input'!P$10:$P$509,'Funding Input and Summary'!$A45,'Measure and Project Input'!$Y$10:$Y$509)/SUMIF('Measure and Project Input'!P$10:$P$509,'Funding Input and Summary'!$A45,'Measure and Project Input'!$BR$10:$BR$509),0))</f>
        <v/>
      </c>
      <c r="AA45" s="204" t="str">
        <f ca="1">IF(OR(AW45=1,A45=""),"",SUMIF('Measure and Project Input'!$P$10:P$509,'Funding Input and Summary'!$A45,'Measure and Project Input'!$Z$10:$Z$509)/SUMIF('Measure and Project Input'!$P$10:P$509,'Funding Input and Summary'!$A45,'Measure and Project Input'!$BS$10:$BS$509))</f>
        <v/>
      </c>
      <c r="AB45" s="96">
        <v>41</v>
      </c>
      <c r="AC45" s="97">
        <f t="shared" ca="1" si="7"/>
        <v>1</v>
      </c>
      <c r="AD45" s="196"/>
      <c r="AE45" s="98" t="str">
        <f ca="1">IF('Measure and Project Input'!$CE$5&lt;AB45,"",OFFSET('Measure and Project Input'!$BV$10,MATCH(AB45,'Measure and Project Input'!$CE$10:$CE$509,0)-1,0))</f>
        <v/>
      </c>
      <c r="AF45" s="98" t="str">
        <f ca="1">IF('Measure and Project Input'!$CE$5&lt;AB45,"",OFFSET('Measure and Project Input'!$M$10,MATCH(AB45,'Measure and Project Input'!$CE$10:$CE$509,0)-1,0))</f>
        <v/>
      </c>
      <c r="AG45" s="98" t="str">
        <f ca="1">IF('Measure and Project Input'!$CE$5&lt;AB45,"",OFFSET('Measure and Project Input'!$Q$10,MATCH(AB45,'Measure and Project Input'!$CE$10:$CE$509,0)-1,0))</f>
        <v/>
      </c>
      <c r="AH45" s="138" t="str">
        <f t="shared" si="8"/>
        <v/>
      </c>
      <c r="AI45" s="99" t="str">
        <f t="shared" si="9"/>
        <v/>
      </c>
      <c r="AJ45" s="99" t="str">
        <f ca="1">IF(A45="","",IF(SUMIF('Measure and Project Input'!$P$10:$P$509,'Funding Input and Summary'!$A45,'Measure and Project Input'!$CG$10:$CG$509)&gt;0,"Error",""))</f>
        <v/>
      </c>
      <c r="AK45" s="147" t="str">
        <f t="shared" ca="1" si="10"/>
        <v/>
      </c>
      <c r="AL45" s="99"/>
      <c r="AM45" s="100" t="str">
        <f ca="1">IF(OR((A45=""),C45="No"),"",IF(SUMIF('Measure and Project Input'!$P$10:$P$509,'Funding Input and Summary'!$A45,'Measure and Project Input'!$CI$10:$CI$509)&gt;0,"Error",""))</f>
        <v/>
      </c>
      <c r="AN45" s="100" t="str">
        <f ca="1">IF(OR(C45="No",A45=""),"",IF(SUMIF('Measure and Project Input'!$P$10:$P$509,'Funding Input and Summary'!$A45,'Measure and Project Input'!$CH$10:$CH$509)&gt;0,"Error",""))</f>
        <v/>
      </c>
      <c r="AO45" s="100" t="str">
        <f ca="1">IF(OR((A45=""),C45="No"),"",IF(SUMIF('Measure and Project Input'!$P$10:$P$509,'Funding Input and Summary'!$A45,'Measure and Project Input'!$CJ$10:$CJ$509)&gt;0,"Error",""))</f>
        <v/>
      </c>
      <c r="AP45" s="100" t="str">
        <f ca="1">IF(A45="","",IF(SUMIF('Measure and Project Input'!$P$10:$P$509,'Funding Input and Summary'!$A45,'Measure and Project Input'!$CK$10:$CK$509)&gt;0,"Error",""))</f>
        <v/>
      </c>
      <c r="AQ45" s="100" t="str">
        <f t="shared" ca="1" si="11"/>
        <v/>
      </c>
      <c r="AR45" s="100" t="str">
        <f t="shared" ca="1" si="12"/>
        <v/>
      </c>
      <c r="AS45" s="100" t="str">
        <f t="shared" ca="1" si="13"/>
        <v/>
      </c>
      <c r="AT45" s="100"/>
      <c r="AU45" s="100" t="str">
        <f ca="1">IF(OR((A45=""),C45="No"),"",IF(SUMIF('Measure and Project Input'!$P$10:$P$509,'Funding Input and Summary'!$A45,'Measure and Project Input'!$CL$10:$CL$509)&gt;0,"Error",""))</f>
        <v/>
      </c>
      <c r="AV45" s="112" t="str">
        <f t="shared" si="14"/>
        <v xml:space="preserve"> </v>
      </c>
      <c r="AW45" s="112" t="str">
        <f ca="1">IF(AND(C45="No",SUMIF('Measure and Project Input'!P$10:$P$509,'Funding Input and Summary'!$A45,'Measure and Project Input'!$BR$10:$BR$509)=0),1,"")</f>
        <v/>
      </c>
      <c r="AX45" s="100" t="str">
        <f ca="1">IF(A45="","",SUMIF('Measure and Project Input'!$P$10:$P$509,'Funding Input and Summary'!$A45,'Measure and Project Input'!$AA$10:$AA$509))</f>
        <v/>
      </c>
      <c r="AY45" s="64"/>
      <c r="AZ45" s="64"/>
      <c r="BA45" s="64"/>
      <c r="BB45" s="64"/>
    </row>
    <row r="46" spans="1:54" ht="15" x14ac:dyDescent="0.25">
      <c r="A46" s="91" t="str">
        <f ca="1">IF('Measure and Project Input'!$CE$5&lt;AB46,"",OFFSET('Measure and Project Input'!$P$9,MATCH(AB46,'Measure and Project Input'!$CE$10:$CE$509,0),0))</f>
        <v/>
      </c>
      <c r="B46" s="134" t="str">
        <f ca="1">IF(A46="","",OFFSET('Measure and Project Input'!$O$9,MATCH(AB46,'Measure and Project Input'!$CE$10:$CE$509,0),0))</f>
        <v/>
      </c>
      <c r="C46" s="132"/>
      <c r="D46" s="43"/>
      <c r="E46" s="31"/>
      <c r="F46" s="124"/>
      <c r="G46" s="126"/>
      <c r="H46" s="61" t="str">
        <f t="shared" ca="1" si="0"/>
        <v/>
      </c>
      <c r="I46" s="136" t="str">
        <f t="shared" ca="1" si="19"/>
        <v/>
      </c>
      <c r="J46" s="44" t="str">
        <f t="shared" si="1"/>
        <v/>
      </c>
      <c r="K46" s="92" t="str">
        <f ca="1">IF(A46="","",SUMIF('Measure and Project Input'!$P$10:$P$509,'Funding Input and Summary'!$A46,'Measure and Project Input'!$AB$10:$AB$509))</f>
        <v/>
      </c>
      <c r="L46" s="92" t="str">
        <f ca="1">IF(A46="","",SUMIF('Measure and Project Input'!$P$10:$P$509,'Funding Input and Summary'!$A46,'Measure and Project Input'!$BJ$10:$BJ$509))</f>
        <v/>
      </c>
      <c r="M46" s="92" t="str">
        <f t="shared" si="2"/>
        <v/>
      </c>
      <c r="N46" s="92" t="str">
        <f t="shared" si="15"/>
        <v/>
      </c>
      <c r="O46" s="93" t="str">
        <f t="shared" si="16"/>
        <v/>
      </c>
      <c r="P46" s="92" t="str">
        <f t="shared" si="3"/>
        <v xml:space="preserve"> </v>
      </c>
      <c r="Q46" s="94" t="str">
        <f ca="1">IF(A46="","",SUMIF('Measure and Project Input'!$P$10:$P$509,'Funding Input and Summary'!$A46,'Measure and Project Input'!$BN$10:$BN$509))</f>
        <v/>
      </c>
      <c r="R46" s="94" t="str">
        <f ca="1">IF(A46="","",SUMIF('Measure and Project Input'!$P$10:$P$509,'Funding Input and Summary'!A46,'Measure and Project Input'!$Z$10:$Z$509))</f>
        <v/>
      </c>
      <c r="S46" s="94" t="str">
        <f ca="1">IF(A46="","",SUMIF('Measure and Project Input'!$P$10:$P$509,'Funding Input and Summary'!A46,'Measure and Project Input'!$BO$10:$BO$509))</f>
        <v/>
      </c>
      <c r="T46" s="95" t="str">
        <f t="shared" ca="1" si="4"/>
        <v/>
      </c>
      <c r="U46" s="94" t="str">
        <f t="shared" ca="1" si="17"/>
        <v/>
      </c>
      <c r="V46" s="94" t="str">
        <f ca="1">IF(C46="no",0,IF(A46="","",SUMIF('Measure and Project Input'!$P$10:$P$509,'Funding Input and Summary'!$A46,'Measure and Project Input'!$BI$10:$BI$509)))</f>
        <v/>
      </c>
      <c r="W46" s="94" t="str">
        <f t="shared" ca="1" si="5"/>
        <v/>
      </c>
      <c r="X46" s="94" t="str">
        <f t="shared" ca="1" si="6"/>
        <v/>
      </c>
      <c r="Y46" s="94" t="str">
        <f t="shared" ca="1" si="18"/>
        <v/>
      </c>
      <c r="Z46" s="128" t="str">
        <f ca="1">IF(OR(AW46=1,A46="",'Measure and Project Input'!B51="",AX46="",'Measure and Project Input'!Y51=""),"",IFERROR(SUMIF('Measure and Project Input'!P$10:$P$509,'Funding Input and Summary'!$A46,'Measure and Project Input'!$Y$10:$Y$509)/SUMIF('Measure and Project Input'!P$10:$P$509,'Funding Input and Summary'!$A46,'Measure and Project Input'!$BR$10:$BR$509),0))</f>
        <v/>
      </c>
      <c r="AA46" s="204" t="str">
        <f ca="1">IF(OR(AW46=1,A46=""),"",SUMIF('Measure and Project Input'!$P$10:P$509,'Funding Input and Summary'!$A46,'Measure and Project Input'!$Z$10:$Z$509)/SUMIF('Measure and Project Input'!$P$10:P$509,'Funding Input and Summary'!$A46,'Measure and Project Input'!$BS$10:$BS$509))</f>
        <v/>
      </c>
      <c r="AB46" s="96">
        <v>42</v>
      </c>
      <c r="AC46" s="97">
        <f t="shared" ca="1" si="7"/>
        <v>1</v>
      </c>
      <c r="AD46" s="196"/>
      <c r="AE46" s="98" t="str">
        <f ca="1">IF('Measure and Project Input'!$CE$5&lt;AB46,"",OFFSET('Measure and Project Input'!$BV$10,MATCH(AB46,'Measure and Project Input'!$CE$10:$CE$509,0)-1,0))</f>
        <v/>
      </c>
      <c r="AF46" s="98" t="str">
        <f ca="1">IF('Measure and Project Input'!$CE$5&lt;AB46,"",OFFSET('Measure and Project Input'!$M$10,MATCH(AB46,'Measure and Project Input'!$CE$10:$CE$509,0)-1,0))</f>
        <v/>
      </c>
      <c r="AG46" s="98" t="str">
        <f ca="1">IF('Measure and Project Input'!$CE$5&lt;AB46,"",OFFSET('Measure and Project Input'!$Q$10,MATCH(AB46,'Measure and Project Input'!$CE$10:$CE$509,0)-1,0))</f>
        <v/>
      </c>
      <c r="AH46" s="138" t="str">
        <f t="shared" si="8"/>
        <v/>
      </c>
      <c r="AI46" s="99" t="str">
        <f t="shared" si="9"/>
        <v/>
      </c>
      <c r="AJ46" s="99" t="str">
        <f ca="1">IF(A46="","",IF(SUMIF('Measure and Project Input'!$P$10:$P$509,'Funding Input and Summary'!$A46,'Measure and Project Input'!$CG$10:$CG$509)&gt;0,"Error",""))</f>
        <v/>
      </c>
      <c r="AK46" s="147" t="str">
        <f t="shared" ca="1" si="10"/>
        <v/>
      </c>
      <c r="AL46" s="99"/>
      <c r="AM46" s="100" t="str">
        <f ca="1">IF(OR((A46=""),C46="No"),"",IF(SUMIF('Measure and Project Input'!$P$10:$P$509,'Funding Input and Summary'!$A46,'Measure and Project Input'!$CI$10:$CI$509)&gt;0,"Error",""))</f>
        <v/>
      </c>
      <c r="AN46" s="100" t="str">
        <f ca="1">IF(OR(C46="No",A46=""),"",IF(SUMIF('Measure and Project Input'!$P$10:$P$509,'Funding Input and Summary'!$A46,'Measure and Project Input'!$CH$10:$CH$509)&gt;0,"Error",""))</f>
        <v/>
      </c>
      <c r="AO46" s="100" t="str">
        <f ca="1">IF(OR((A46=""),C46="No"),"",IF(SUMIF('Measure and Project Input'!$P$10:$P$509,'Funding Input and Summary'!$A46,'Measure and Project Input'!$CJ$10:$CJ$509)&gt;0,"Error",""))</f>
        <v/>
      </c>
      <c r="AP46" s="100" t="str">
        <f ca="1">IF(A46="","",IF(SUMIF('Measure and Project Input'!$P$10:$P$509,'Funding Input and Summary'!$A46,'Measure and Project Input'!$CK$10:$CK$509)&gt;0,"Error",""))</f>
        <v/>
      </c>
      <c r="AQ46" s="100" t="str">
        <f t="shared" ca="1" si="11"/>
        <v/>
      </c>
      <c r="AR46" s="100" t="str">
        <f t="shared" ca="1" si="12"/>
        <v/>
      </c>
      <c r="AS46" s="100" t="str">
        <f t="shared" ca="1" si="13"/>
        <v/>
      </c>
      <c r="AT46" s="100"/>
      <c r="AU46" s="100" t="str">
        <f ca="1">IF(OR((A46=""),C46="No"),"",IF(SUMIF('Measure and Project Input'!$P$10:$P$509,'Funding Input and Summary'!$A46,'Measure and Project Input'!$CL$10:$CL$509)&gt;0,"Error",""))</f>
        <v/>
      </c>
      <c r="AV46" s="112" t="str">
        <f t="shared" si="14"/>
        <v xml:space="preserve"> </v>
      </c>
      <c r="AW46" s="112" t="str">
        <f ca="1">IF(AND(C46="No",SUMIF('Measure and Project Input'!P$10:$P$509,'Funding Input and Summary'!$A46,'Measure and Project Input'!$BR$10:$BR$509)=0),1,"")</f>
        <v/>
      </c>
      <c r="AX46" s="100" t="str">
        <f ca="1">IF(A46="","",SUMIF('Measure and Project Input'!$P$10:$P$509,'Funding Input and Summary'!$A46,'Measure and Project Input'!$AA$10:$AA$509))</f>
        <v/>
      </c>
      <c r="AY46" s="64"/>
      <c r="AZ46" s="64"/>
      <c r="BA46" s="64"/>
      <c r="BB46" s="64"/>
    </row>
    <row r="47" spans="1:54" ht="15" x14ac:dyDescent="0.25">
      <c r="A47" s="91" t="str">
        <f ca="1">IF('Measure and Project Input'!$CE$5&lt;AB47,"",OFFSET('Measure and Project Input'!$P$9,MATCH(AB47,'Measure and Project Input'!$CE$10:$CE$509,0),0))</f>
        <v/>
      </c>
      <c r="B47" s="134" t="str">
        <f ca="1">IF(A47="","",OFFSET('Measure and Project Input'!$O$9,MATCH(AB47,'Measure and Project Input'!$CE$10:$CE$509,0),0))</f>
        <v/>
      </c>
      <c r="C47" s="132"/>
      <c r="D47" s="43"/>
      <c r="E47" s="31"/>
      <c r="F47" s="124"/>
      <c r="G47" s="126"/>
      <c r="H47" s="61" t="str">
        <f t="shared" ca="1" si="0"/>
        <v/>
      </c>
      <c r="I47" s="136" t="str">
        <f t="shared" ca="1" si="19"/>
        <v/>
      </c>
      <c r="J47" s="44" t="str">
        <f t="shared" si="1"/>
        <v/>
      </c>
      <c r="K47" s="92" t="str">
        <f ca="1">IF(A47="","",SUMIF('Measure and Project Input'!$P$10:$P$509,'Funding Input and Summary'!$A47,'Measure and Project Input'!$AB$10:$AB$509))</f>
        <v/>
      </c>
      <c r="L47" s="92" t="str">
        <f ca="1">IF(A47="","",SUMIF('Measure and Project Input'!$P$10:$P$509,'Funding Input and Summary'!$A47,'Measure and Project Input'!$BJ$10:$BJ$509))</f>
        <v/>
      </c>
      <c r="M47" s="92" t="str">
        <f t="shared" si="2"/>
        <v/>
      </c>
      <c r="N47" s="92" t="str">
        <f t="shared" si="15"/>
        <v/>
      </c>
      <c r="O47" s="93" t="str">
        <f t="shared" si="16"/>
        <v/>
      </c>
      <c r="P47" s="92" t="str">
        <f t="shared" si="3"/>
        <v xml:space="preserve"> </v>
      </c>
      <c r="Q47" s="94" t="str">
        <f ca="1">IF(A47="","",SUMIF('Measure and Project Input'!$P$10:$P$509,'Funding Input and Summary'!$A47,'Measure and Project Input'!$BN$10:$BN$509))</f>
        <v/>
      </c>
      <c r="R47" s="94" t="str">
        <f ca="1">IF(A47="","",SUMIF('Measure and Project Input'!$P$10:$P$509,'Funding Input and Summary'!A47,'Measure and Project Input'!$Z$10:$Z$509))</f>
        <v/>
      </c>
      <c r="S47" s="94" t="str">
        <f ca="1">IF(A47="","",SUMIF('Measure and Project Input'!$P$10:$P$509,'Funding Input and Summary'!A47,'Measure and Project Input'!$BO$10:$BO$509))</f>
        <v/>
      </c>
      <c r="T47" s="95" t="str">
        <f t="shared" ca="1" si="4"/>
        <v/>
      </c>
      <c r="U47" s="94" t="str">
        <f t="shared" ca="1" si="17"/>
        <v/>
      </c>
      <c r="V47" s="94" t="str">
        <f ca="1">IF(C47="no",0,IF(A47="","",SUMIF('Measure and Project Input'!$P$10:$P$509,'Funding Input and Summary'!$A47,'Measure and Project Input'!$BI$10:$BI$509)))</f>
        <v/>
      </c>
      <c r="W47" s="94" t="str">
        <f t="shared" ca="1" si="5"/>
        <v/>
      </c>
      <c r="X47" s="94" t="str">
        <f t="shared" ca="1" si="6"/>
        <v/>
      </c>
      <c r="Y47" s="94" t="str">
        <f t="shared" ca="1" si="18"/>
        <v/>
      </c>
      <c r="Z47" s="128" t="str">
        <f ca="1">IF(OR(AW47=1,A47="",'Measure and Project Input'!B52="",AX47="",'Measure and Project Input'!Y52=""),"",IFERROR(SUMIF('Measure and Project Input'!P$10:$P$509,'Funding Input and Summary'!$A47,'Measure and Project Input'!$Y$10:$Y$509)/SUMIF('Measure and Project Input'!P$10:$P$509,'Funding Input and Summary'!$A47,'Measure and Project Input'!$BR$10:$BR$509),0))</f>
        <v/>
      </c>
      <c r="AA47" s="204" t="str">
        <f ca="1">IF(OR(AW47=1,A47=""),"",SUMIF('Measure and Project Input'!$P$10:P$509,'Funding Input and Summary'!$A47,'Measure and Project Input'!$Z$10:$Z$509)/SUMIF('Measure and Project Input'!$P$10:P$509,'Funding Input and Summary'!$A47,'Measure and Project Input'!$BS$10:$BS$509))</f>
        <v/>
      </c>
      <c r="AB47" s="96">
        <v>43</v>
      </c>
      <c r="AC47" s="97">
        <f t="shared" ca="1" si="7"/>
        <v>1</v>
      </c>
      <c r="AD47" s="196"/>
      <c r="AE47" s="98" t="str">
        <f ca="1">IF('Measure and Project Input'!$CE$5&lt;AB47,"",OFFSET('Measure and Project Input'!$BV$10,MATCH(AB47,'Measure and Project Input'!$CE$10:$CE$509,0)-1,0))</f>
        <v/>
      </c>
      <c r="AF47" s="98" t="str">
        <f ca="1">IF('Measure and Project Input'!$CE$5&lt;AB47,"",OFFSET('Measure and Project Input'!$M$10,MATCH(AB47,'Measure and Project Input'!$CE$10:$CE$509,0)-1,0))</f>
        <v/>
      </c>
      <c r="AG47" s="98" t="str">
        <f ca="1">IF('Measure and Project Input'!$CE$5&lt;AB47,"",OFFSET('Measure and Project Input'!$Q$10,MATCH(AB47,'Measure and Project Input'!$CE$10:$CE$509,0)-1,0))</f>
        <v/>
      </c>
      <c r="AH47" s="138" t="str">
        <f t="shared" si="8"/>
        <v/>
      </c>
      <c r="AI47" s="99" t="str">
        <f t="shared" si="9"/>
        <v/>
      </c>
      <c r="AJ47" s="99" t="str">
        <f ca="1">IF(A47="","",IF(SUMIF('Measure and Project Input'!$P$10:$P$509,'Funding Input and Summary'!$A47,'Measure and Project Input'!$CG$10:$CG$509)&gt;0,"Error",""))</f>
        <v/>
      </c>
      <c r="AK47" s="147" t="str">
        <f t="shared" ca="1" si="10"/>
        <v/>
      </c>
      <c r="AL47" s="99"/>
      <c r="AM47" s="100" t="str">
        <f ca="1">IF(OR((A47=""),C47="No"),"",IF(SUMIF('Measure and Project Input'!$P$10:$P$509,'Funding Input and Summary'!$A47,'Measure and Project Input'!$CI$10:$CI$509)&gt;0,"Error",""))</f>
        <v/>
      </c>
      <c r="AN47" s="100" t="str">
        <f ca="1">IF(OR(C47="No",A47=""),"",IF(SUMIF('Measure and Project Input'!$P$10:$P$509,'Funding Input and Summary'!$A47,'Measure and Project Input'!$CH$10:$CH$509)&gt;0,"Error",""))</f>
        <v/>
      </c>
      <c r="AO47" s="100" t="str">
        <f ca="1">IF(OR((A47=""),C47="No"),"",IF(SUMIF('Measure and Project Input'!$P$10:$P$509,'Funding Input and Summary'!$A47,'Measure and Project Input'!$CJ$10:$CJ$509)&gt;0,"Error",""))</f>
        <v/>
      </c>
      <c r="AP47" s="100" t="str">
        <f ca="1">IF(A47="","",IF(SUMIF('Measure and Project Input'!$P$10:$P$509,'Funding Input and Summary'!$A47,'Measure and Project Input'!$CK$10:$CK$509)&gt;0,"Error",""))</f>
        <v/>
      </c>
      <c r="AQ47" s="100" t="str">
        <f t="shared" ca="1" si="11"/>
        <v/>
      </c>
      <c r="AR47" s="100" t="str">
        <f t="shared" ca="1" si="12"/>
        <v/>
      </c>
      <c r="AS47" s="100" t="str">
        <f t="shared" ca="1" si="13"/>
        <v/>
      </c>
      <c r="AT47" s="100"/>
      <c r="AU47" s="100" t="str">
        <f ca="1">IF(OR((A47=""),C47="No"),"",IF(SUMIF('Measure and Project Input'!$P$10:$P$509,'Funding Input and Summary'!$A47,'Measure and Project Input'!$CL$10:$CL$509)&gt;0,"Error",""))</f>
        <v/>
      </c>
      <c r="AV47" s="112" t="str">
        <f t="shared" si="14"/>
        <v xml:space="preserve"> </v>
      </c>
      <c r="AW47" s="112" t="str">
        <f ca="1">IF(AND(C47="No",SUMIF('Measure and Project Input'!P$10:$P$509,'Funding Input and Summary'!$A47,'Measure and Project Input'!$BR$10:$BR$509)=0),1,"")</f>
        <v/>
      </c>
      <c r="AX47" s="100" t="str">
        <f ca="1">IF(A47="","",SUMIF('Measure and Project Input'!$P$10:$P$509,'Funding Input and Summary'!$A47,'Measure and Project Input'!$AA$10:$AA$509))</f>
        <v/>
      </c>
      <c r="AY47" s="64"/>
      <c r="AZ47" s="64"/>
      <c r="BA47" s="64"/>
      <c r="BB47" s="64"/>
    </row>
    <row r="48" spans="1:54" ht="15" x14ac:dyDescent="0.25">
      <c r="A48" s="91" t="str">
        <f ca="1">IF('Measure and Project Input'!$CE$5&lt;AB48,"",OFFSET('Measure and Project Input'!$P$9,MATCH(AB48,'Measure and Project Input'!$CE$10:$CE$509,0),0))</f>
        <v/>
      </c>
      <c r="B48" s="134" t="str">
        <f ca="1">IF(A48="","",OFFSET('Measure and Project Input'!$O$9,MATCH(AB48,'Measure and Project Input'!$CE$10:$CE$509,0),0))</f>
        <v/>
      </c>
      <c r="C48" s="132"/>
      <c r="D48" s="43"/>
      <c r="E48" s="31"/>
      <c r="F48" s="124"/>
      <c r="G48" s="126"/>
      <c r="H48" s="61" t="str">
        <f t="shared" ca="1" si="0"/>
        <v/>
      </c>
      <c r="I48" s="136" t="str">
        <f t="shared" ca="1" si="19"/>
        <v/>
      </c>
      <c r="J48" s="44" t="str">
        <f t="shared" si="1"/>
        <v/>
      </c>
      <c r="K48" s="92" t="str">
        <f ca="1">IF(A48="","",SUMIF('Measure and Project Input'!$P$10:$P$509,'Funding Input and Summary'!$A48,'Measure and Project Input'!$AB$10:$AB$509))</f>
        <v/>
      </c>
      <c r="L48" s="92" t="str">
        <f ca="1">IF(A48="","",SUMIF('Measure and Project Input'!$P$10:$P$509,'Funding Input and Summary'!$A48,'Measure and Project Input'!$BJ$10:$BJ$509))</f>
        <v/>
      </c>
      <c r="M48" s="92" t="str">
        <f t="shared" si="2"/>
        <v/>
      </c>
      <c r="N48" s="92" t="str">
        <f t="shared" si="15"/>
        <v/>
      </c>
      <c r="O48" s="93" t="str">
        <f t="shared" si="16"/>
        <v/>
      </c>
      <c r="P48" s="92" t="str">
        <f t="shared" si="3"/>
        <v xml:space="preserve"> </v>
      </c>
      <c r="Q48" s="94" t="str">
        <f ca="1">IF(A48="","",SUMIF('Measure and Project Input'!$P$10:$P$509,'Funding Input and Summary'!$A48,'Measure and Project Input'!$BN$10:$BN$509))</f>
        <v/>
      </c>
      <c r="R48" s="94" t="str">
        <f ca="1">IF(A48="","",SUMIF('Measure and Project Input'!$P$10:$P$509,'Funding Input and Summary'!A48,'Measure and Project Input'!$Z$10:$Z$509))</f>
        <v/>
      </c>
      <c r="S48" s="94" t="str">
        <f ca="1">IF(A48="","",SUMIF('Measure and Project Input'!$P$10:$P$509,'Funding Input and Summary'!A48,'Measure and Project Input'!$BO$10:$BO$509))</f>
        <v/>
      </c>
      <c r="T48" s="95" t="str">
        <f t="shared" ca="1" si="4"/>
        <v/>
      </c>
      <c r="U48" s="94" t="str">
        <f t="shared" ca="1" si="17"/>
        <v/>
      </c>
      <c r="V48" s="94" t="str">
        <f ca="1">IF(C48="no",0,IF(A48="","",SUMIF('Measure and Project Input'!$P$10:$P$509,'Funding Input and Summary'!$A48,'Measure and Project Input'!$BI$10:$BI$509)))</f>
        <v/>
      </c>
      <c r="W48" s="94" t="str">
        <f t="shared" ca="1" si="5"/>
        <v/>
      </c>
      <c r="X48" s="94" t="str">
        <f t="shared" ca="1" si="6"/>
        <v/>
      </c>
      <c r="Y48" s="94" t="str">
        <f t="shared" ca="1" si="18"/>
        <v/>
      </c>
      <c r="Z48" s="128" t="str">
        <f ca="1">IF(OR(AW48=1,A48="",'Measure and Project Input'!B53="",AX48="",'Measure and Project Input'!Y53=""),"",IFERROR(SUMIF('Measure and Project Input'!P$10:$P$509,'Funding Input and Summary'!$A48,'Measure and Project Input'!$Y$10:$Y$509)/SUMIF('Measure and Project Input'!P$10:$P$509,'Funding Input and Summary'!$A48,'Measure and Project Input'!$BR$10:$BR$509),0))</f>
        <v/>
      </c>
      <c r="AA48" s="204" t="str">
        <f ca="1">IF(OR(AW48=1,A48=""),"",SUMIF('Measure and Project Input'!$P$10:P$509,'Funding Input and Summary'!$A48,'Measure and Project Input'!$Z$10:$Z$509)/SUMIF('Measure and Project Input'!$P$10:P$509,'Funding Input and Summary'!$A48,'Measure and Project Input'!$BS$10:$BS$509))</f>
        <v/>
      </c>
      <c r="AB48" s="96">
        <v>44</v>
      </c>
      <c r="AC48" s="97">
        <f t="shared" ca="1" si="7"/>
        <v>1</v>
      </c>
      <c r="AD48" s="196"/>
      <c r="AE48" s="98" t="str">
        <f ca="1">IF('Measure and Project Input'!$CE$5&lt;AB48,"",OFFSET('Measure and Project Input'!$BV$10,MATCH(AB48,'Measure and Project Input'!$CE$10:$CE$509,0)-1,0))</f>
        <v/>
      </c>
      <c r="AF48" s="98" t="str">
        <f ca="1">IF('Measure and Project Input'!$CE$5&lt;AB48,"",OFFSET('Measure and Project Input'!$M$10,MATCH(AB48,'Measure and Project Input'!$CE$10:$CE$509,0)-1,0))</f>
        <v/>
      </c>
      <c r="AG48" s="98" t="str">
        <f ca="1">IF('Measure and Project Input'!$CE$5&lt;AB48,"",OFFSET('Measure and Project Input'!$Q$10,MATCH(AB48,'Measure and Project Input'!$CE$10:$CE$509,0)-1,0))</f>
        <v/>
      </c>
      <c r="AH48" s="138" t="str">
        <f t="shared" si="8"/>
        <v/>
      </c>
      <c r="AI48" s="99" t="str">
        <f t="shared" si="9"/>
        <v/>
      </c>
      <c r="AJ48" s="99" t="str">
        <f ca="1">IF(A48="","",IF(SUMIF('Measure and Project Input'!$P$10:$P$509,'Funding Input and Summary'!$A48,'Measure and Project Input'!$CG$10:$CG$509)&gt;0,"Error",""))</f>
        <v/>
      </c>
      <c r="AK48" s="147" t="str">
        <f t="shared" ca="1" si="10"/>
        <v/>
      </c>
      <c r="AL48" s="99"/>
      <c r="AM48" s="100" t="str">
        <f ca="1">IF(OR((A48=""),C48="No"),"",IF(SUMIF('Measure and Project Input'!$P$10:$P$509,'Funding Input and Summary'!$A48,'Measure and Project Input'!$CI$10:$CI$509)&gt;0,"Error",""))</f>
        <v/>
      </c>
      <c r="AN48" s="100" t="str">
        <f ca="1">IF(OR(C48="No",A48=""),"",IF(SUMIF('Measure and Project Input'!$P$10:$P$509,'Funding Input and Summary'!$A48,'Measure and Project Input'!$CH$10:$CH$509)&gt;0,"Error",""))</f>
        <v/>
      </c>
      <c r="AO48" s="100" t="str">
        <f ca="1">IF(OR((A48=""),C48="No"),"",IF(SUMIF('Measure and Project Input'!$P$10:$P$509,'Funding Input and Summary'!$A48,'Measure and Project Input'!$CJ$10:$CJ$509)&gt;0,"Error",""))</f>
        <v/>
      </c>
      <c r="AP48" s="100" t="str">
        <f ca="1">IF(A48="","",IF(SUMIF('Measure and Project Input'!$P$10:$P$509,'Funding Input and Summary'!$A48,'Measure and Project Input'!$CK$10:$CK$509)&gt;0,"Error",""))</f>
        <v/>
      </c>
      <c r="AQ48" s="100" t="str">
        <f t="shared" ca="1" si="11"/>
        <v/>
      </c>
      <c r="AR48" s="100" t="str">
        <f t="shared" ca="1" si="12"/>
        <v/>
      </c>
      <c r="AS48" s="100" t="str">
        <f t="shared" ca="1" si="13"/>
        <v/>
      </c>
      <c r="AT48" s="100"/>
      <c r="AU48" s="100" t="str">
        <f ca="1">IF(OR((A48=""),C48="No"),"",IF(SUMIF('Measure and Project Input'!$P$10:$P$509,'Funding Input and Summary'!$A48,'Measure and Project Input'!$CL$10:$CL$509)&gt;0,"Error",""))</f>
        <v/>
      </c>
      <c r="AV48" s="112" t="str">
        <f t="shared" si="14"/>
        <v xml:space="preserve"> </v>
      </c>
      <c r="AW48" s="112" t="str">
        <f ca="1">IF(AND(C48="No",SUMIF('Measure and Project Input'!P$10:$P$509,'Funding Input and Summary'!$A48,'Measure and Project Input'!$BR$10:$BR$509)=0),1,"")</f>
        <v/>
      </c>
      <c r="AX48" s="100" t="str">
        <f ca="1">IF(A48="","",SUMIF('Measure and Project Input'!$P$10:$P$509,'Funding Input and Summary'!$A48,'Measure and Project Input'!$AA$10:$AA$509))</f>
        <v/>
      </c>
      <c r="AY48" s="64"/>
      <c r="AZ48" s="64"/>
      <c r="BA48" s="64"/>
      <c r="BB48" s="64"/>
    </row>
    <row r="49" spans="1:54" ht="15" x14ac:dyDescent="0.25">
      <c r="A49" s="91" t="str">
        <f ca="1">IF('Measure and Project Input'!$CE$5&lt;AB49,"",OFFSET('Measure and Project Input'!$P$9,MATCH(AB49,'Measure and Project Input'!$CE$10:$CE$509,0),0))</f>
        <v/>
      </c>
      <c r="B49" s="134" t="str">
        <f ca="1">IF(A49="","",OFFSET('Measure and Project Input'!$O$9,MATCH(AB49,'Measure and Project Input'!$CE$10:$CE$509,0),0))</f>
        <v/>
      </c>
      <c r="C49" s="132"/>
      <c r="D49" s="43"/>
      <c r="E49" s="31"/>
      <c r="F49" s="124"/>
      <c r="G49" s="126"/>
      <c r="H49" s="61" t="str">
        <f t="shared" ca="1" si="0"/>
        <v/>
      </c>
      <c r="I49" s="136" t="str">
        <f t="shared" ca="1" si="19"/>
        <v/>
      </c>
      <c r="J49" s="44" t="str">
        <f t="shared" si="1"/>
        <v/>
      </c>
      <c r="K49" s="92" t="str">
        <f ca="1">IF(A49="","",SUMIF('Measure and Project Input'!$P$10:$P$509,'Funding Input and Summary'!$A49,'Measure and Project Input'!$AB$10:$AB$509))</f>
        <v/>
      </c>
      <c r="L49" s="92" t="str">
        <f ca="1">IF(A49="","",SUMIF('Measure and Project Input'!$P$10:$P$509,'Funding Input and Summary'!$A49,'Measure and Project Input'!$BJ$10:$BJ$509))</f>
        <v/>
      </c>
      <c r="M49" s="92" t="str">
        <f t="shared" si="2"/>
        <v/>
      </c>
      <c r="N49" s="92" t="str">
        <f t="shared" si="15"/>
        <v/>
      </c>
      <c r="O49" s="93" t="str">
        <f t="shared" si="16"/>
        <v/>
      </c>
      <c r="P49" s="92" t="str">
        <f t="shared" si="3"/>
        <v xml:space="preserve"> </v>
      </c>
      <c r="Q49" s="94" t="str">
        <f ca="1">IF(A49="","",SUMIF('Measure and Project Input'!$P$10:$P$509,'Funding Input and Summary'!$A49,'Measure and Project Input'!$BN$10:$BN$509))</f>
        <v/>
      </c>
      <c r="R49" s="94" t="str">
        <f ca="1">IF(A49="","",SUMIF('Measure and Project Input'!$P$10:$P$509,'Funding Input and Summary'!A49,'Measure and Project Input'!$Z$10:$Z$509))</f>
        <v/>
      </c>
      <c r="S49" s="94" t="str">
        <f ca="1">IF(A49="","",SUMIF('Measure and Project Input'!$P$10:$P$509,'Funding Input and Summary'!A49,'Measure and Project Input'!$BO$10:$BO$509))</f>
        <v/>
      </c>
      <c r="T49" s="95" t="str">
        <f t="shared" ca="1" si="4"/>
        <v/>
      </c>
      <c r="U49" s="94" t="str">
        <f t="shared" ca="1" si="17"/>
        <v/>
      </c>
      <c r="V49" s="94" t="str">
        <f ca="1">IF(C49="no",0,IF(A49="","",SUMIF('Measure and Project Input'!$P$10:$P$509,'Funding Input and Summary'!$A49,'Measure and Project Input'!$BI$10:$BI$509)))</f>
        <v/>
      </c>
      <c r="W49" s="94" t="str">
        <f t="shared" ca="1" si="5"/>
        <v/>
      </c>
      <c r="X49" s="94" t="str">
        <f t="shared" ca="1" si="6"/>
        <v/>
      </c>
      <c r="Y49" s="94" t="str">
        <f t="shared" ca="1" si="18"/>
        <v/>
      </c>
      <c r="Z49" s="128" t="str">
        <f ca="1">IF(OR(AW49=1,A49="",'Measure and Project Input'!B54="",AX49="",'Measure and Project Input'!Y54=""),"",IFERROR(SUMIF('Measure and Project Input'!P$10:$P$509,'Funding Input and Summary'!$A49,'Measure and Project Input'!$Y$10:$Y$509)/SUMIF('Measure and Project Input'!P$10:$P$509,'Funding Input and Summary'!$A49,'Measure and Project Input'!$BR$10:$BR$509),0))</f>
        <v/>
      </c>
      <c r="AA49" s="204" t="str">
        <f ca="1">IF(OR(AW49=1,A49=""),"",SUMIF('Measure and Project Input'!$P$10:P$509,'Funding Input and Summary'!$A49,'Measure and Project Input'!$Z$10:$Z$509)/SUMIF('Measure and Project Input'!$P$10:P$509,'Funding Input and Summary'!$A49,'Measure and Project Input'!$BS$10:$BS$509))</f>
        <v/>
      </c>
      <c r="AB49" s="96">
        <v>45</v>
      </c>
      <c r="AC49" s="97">
        <f t="shared" ca="1" si="7"/>
        <v>1</v>
      </c>
      <c r="AD49" s="196"/>
      <c r="AE49" s="98" t="str">
        <f ca="1">IF('Measure and Project Input'!$CE$5&lt;AB49,"",OFFSET('Measure and Project Input'!$BV$10,MATCH(AB49,'Measure and Project Input'!$CE$10:$CE$509,0)-1,0))</f>
        <v/>
      </c>
      <c r="AF49" s="98" t="str">
        <f ca="1">IF('Measure and Project Input'!$CE$5&lt;AB49,"",OFFSET('Measure and Project Input'!$M$10,MATCH(AB49,'Measure and Project Input'!$CE$10:$CE$509,0)-1,0))</f>
        <v/>
      </c>
      <c r="AG49" s="98" t="str">
        <f ca="1">IF('Measure and Project Input'!$CE$5&lt;AB49,"",OFFSET('Measure and Project Input'!$Q$10,MATCH(AB49,'Measure and Project Input'!$CE$10:$CE$509,0)-1,0))</f>
        <v/>
      </c>
      <c r="AH49" s="138" t="str">
        <f t="shared" si="8"/>
        <v/>
      </c>
      <c r="AI49" s="99" t="str">
        <f t="shared" si="9"/>
        <v/>
      </c>
      <c r="AJ49" s="99" t="str">
        <f ca="1">IF(A49="","",IF(SUMIF('Measure and Project Input'!$P$10:$P$509,'Funding Input and Summary'!$A49,'Measure and Project Input'!$CG$10:$CG$509)&gt;0,"Error",""))</f>
        <v/>
      </c>
      <c r="AK49" s="147" t="str">
        <f t="shared" ca="1" si="10"/>
        <v/>
      </c>
      <c r="AL49" s="99"/>
      <c r="AM49" s="100" t="str">
        <f ca="1">IF(OR((A49=""),C49="No"),"",IF(SUMIF('Measure and Project Input'!$P$10:$P$509,'Funding Input and Summary'!$A49,'Measure and Project Input'!$CI$10:$CI$509)&gt;0,"Error",""))</f>
        <v/>
      </c>
      <c r="AN49" s="100" t="str">
        <f ca="1">IF(OR(C49="No",A49=""),"",IF(SUMIF('Measure and Project Input'!$P$10:$P$509,'Funding Input and Summary'!$A49,'Measure and Project Input'!$CH$10:$CH$509)&gt;0,"Error",""))</f>
        <v/>
      </c>
      <c r="AO49" s="100" t="str">
        <f ca="1">IF(OR((A49=""),C49="No"),"",IF(SUMIF('Measure and Project Input'!$P$10:$P$509,'Funding Input and Summary'!$A49,'Measure and Project Input'!$CJ$10:$CJ$509)&gt;0,"Error",""))</f>
        <v/>
      </c>
      <c r="AP49" s="100" t="str">
        <f ca="1">IF(A49="","",IF(SUMIF('Measure and Project Input'!$P$10:$P$509,'Funding Input and Summary'!$A49,'Measure and Project Input'!$CK$10:$CK$509)&gt;0,"Error",""))</f>
        <v/>
      </c>
      <c r="AQ49" s="100" t="str">
        <f t="shared" ca="1" si="11"/>
        <v/>
      </c>
      <c r="AR49" s="100" t="str">
        <f t="shared" ca="1" si="12"/>
        <v/>
      </c>
      <c r="AS49" s="100" t="str">
        <f t="shared" ca="1" si="13"/>
        <v/>
      </c>
      <c r="AT49" s="100"/>
      <c r="AU49" s="100" t="str">
        <f ca="1">IF(OR((A49=""),C49="No"),"",IF(SUMIF('Measure and Project Input'!$P$10:$P$509,'Funding Input and Summary'!$A49,'Measure and Project Input'!$CL$10:$CL$509)&gt;0,"Error",""))</f>
        <v/>
      </c>
      <c r="AV49" s="112" t="str">
        <f t="shared" si="14"/>
        <v xml:space="preserve"> </v>
      </c>
      <c r="AW49" s="112" t="str">
        <f ca="1">IF(AND(C49="No",SUMIF('Measure and Project Input'!P$10:$P$509,'Funding Input and Summary'!$A49,'Measure and Project Input'!$BR$10:$BR$509)=0),1,"")</f>
        <v/>
      </c>
      <c r="AX49" s="100" t="str">
        <f ca="1">IF(A49="","",SUMIF('Measure and Project Input'!$P$10:$P$509,'Funding Input and Summary'!$A49,'Measure and Project Input'!$AA$10:$AA$509))</f>
        <v/>
      </c>
      <c r="AY49" s="64"/>
      <c r="AZ49" s="64"/>
      <c r="BA49" s="64"/>
      <c r="BB49" s="64"/>
    </row>
    <row r="50" spans="1:54" ht="15" x14ac:dyDescent="0.25">
      <c r="A50" s="91" t="str">
        <f ca="1">IF('Measure and Project Input'!$CE$5&lt;AB50,"",OFFSET('Measure and Project Input'!$P$9,MATCH(AB50,'Measure and Project Input'!$CE$10:$CE$509,0),0))</f>
        <v/>
      </c>
      <c r="B50" s="134" t="str">
        <f ca="1">IF(A50="","",OFFSET('Measure and Project Input'!$O$9,MATCH(AB50,'Measure and Project Input'!$CE$10:$CE$509,0),0))</f>
        <v/>
      </c>
      <c r="C50" s="132"/>
      <c r="D50" s="43"/>
      <c r="E50" s="31"/>
      <c r="F50" s="124"/>
      <c r="G50" s="126"/>
      <c r="H50" s="61" t="str">
        <f t="shared" ca="1" si="0"/>
        <v/>
      </c>
      <c r="I50" s="136" t="str">
        <f t="shared" ca="1" si="19"/>
        <v/>
      </c>
      <c r="J50" s="44" t="str">
        <f t="shared" si="1"/>
        <v/>
      </c>
      <c r="K50" s="92" t="str">
        <f ca="1">IF(A50="","",SUMIF('Measure and Project Input'!$P$10:$P$509,'Funding Input and Summary'!$A50,'Measure and Project Input'!$AB$10:$AB$509))</f>
        <v/>
      </c>
      <c r="L50" s="92" t="str">
        <f ca="1">IF(A50="","",SUMIF('Measure and Project Input'!$P$10:$P$509,'Funding Input and Summary'!$A50,'Measure and Project Input'!$BJ$10:$BJ$509))</f>
        <v/>
      </c>
      <c r="M50" s="92" t="str">
        <f t="shared" si="2"/>
        <v/>
      </c>
      <c r="N50" s="92" t="str">
        <f t="shared" si="15"/>
        <v/>
      </c>
      <c r="O50" s="93" t="str">
        <f t="shared" si="16"/>
        <v/>
      </c>
      <c r="P50" s="92" t="str">
        <f t="shared" si="3"/>
        <v xml:space="preserve"> </v>
      </c>
      <c r="Q50" s="94" t="str">
        <f ca="1">IF(A50="","",SUMIF('Measure and Project Input'!$P$10:$P$509,'Funding Input and Summary'!$A50,'Measure and Project Input'!$BN$10:$BN$509))</f>
        <v/>
      </c>
      <c r="R50" s="94" t="str">
        <f ca="1">IF(A50="","",SUMIF('Measure and Project Input'!$P$10:$P$509,'Funding Input and Summary'!A50,'Measure and Project Input'!$Z$10:$Z$509))</f>
        <v/>
      </c>
      <c r="S50" s="94" t="str">
        <f ca="1">IF(A50="","",SUMIF('Measure and Project Input'!$P$10:$P$509,'Funding Input and Summary'!A50,'Measure and Project Input'!$BO$10:$BO$509))</f>
        <v/>
      </c>
      <c r="T50" s="95" t="str">
        <f t="shared" ca="1" si="4"/>
        <v/>
      </c>
      <c r="U50" s="94" t="str">
        <f t="shared" ca="1" si="17"/>
        <v/>
      </c>
      <c r="V50" s="94" t="str">
        <f ca="1">IF(C50="no",0,IF(A50="","",SUMIF('Measure and Project Input'!$P$10:$P$509,'Funding Input and Summary'!$A50,'Measure and Project Input'!$BI$10:$BI$509)))</f>
        <v/>
      </c>
      <c r="W50" s="94" t="str">
        <f t="shared" ca="1" si="5"/>
        <v/>
      </c>
      <c r="X50" s="94" t="str">
        <f t="shared" ca="1" si="6"/>
        <v/>
      </c>
      <c r="Y50" s="94" t="str">
        <f t="shared" ca="1" si="18"/>
        <v/>
      </c>
      <c r="Z50" s="128" t="str">
        <f ca="1">IF(OR(AW50=1,A50="",'Measure and Project Input'!B55="",AX50="",'Measure and Project Input'!Y55=""),"",IFERROR(SUMIF('Measure and Project Input'!P$10:$P$509,'Funding Input and Summary'!$A50,'Measure and Project Input'!$Y$10:$Y$509)/SUMIF('Measure and Project Input'!P$10:$P$509,'Funding Input and Summary'!$A50,'Measure and Project Input'!$BR$10:$BR$509),0))</f>
        <v/>
      </c>
      <c r="AA50" s="204" t="str">
        <f ca="1">IF(OR(AW50=1,A50=""),"",SUMIF('Measure and Project Input'!$P$10:P$509,'Funding Input and Summary'!$A50,'Measure and Project Input'!$Z$10:$Z$509)/SUMIF('Measure and Project Input'!$P$10:P$509,'Funding Input and Summary'!$A50,'Measure and Project Input'!$BS$10:$BS$509))</f>
        <v/>
      </c>
      <c r="AB50" s="96">
        <v>46</v>
      </c>
      <c r="AC50" s="97">
        <f t="shared" ca="1" si="7"/>
        <v>1</v>
      </c>
      <c r="AD50" s="196"/>
      <c r="AE50" s="98" t="str">
        <f ca="1">IF('Measure and Project Input'!$CE$5&lt;AB50,"",OFFSET('Measure and Project Input'!$BV$10,MATCH(AB50,'Measure and Project Input'!$CE$10:$CE$509,0)-1,0))</f>
        <v/>
      </c>
      <c r="AF50" s="98" t="str">
        <f ca="1">IF('Measure and Project Input'!$CE$5&lt;AB50,"",OFFSET('Measure and Project Input'!$M$10,MATCH(AB50,'Measure and Project Input'!$CE$10:$CE$509,0)-1,0))</f>
        <v/>
      </c>
      <c r="AG50" s="98" t="str">
        <f ca="1">IF('Measure and Project Input'!$CE$5&lt;AB50,"",OFFSET('Measure and Project Input'!$Q$10,MATCH(AB50,'Measure and Project Input'!$CE$10:$CE$509,0)-1,0))</f>
        <v/>
      </c>
      <c r="AH50" s="138" t="str">
        <f t="shared" si="8"/>
        <v/>
      </c>
      <c r="AI50" s="99" t="str">
        <f t="shared" si="9"/>
        <v/>
      </c>
      <c r="AJ50" s="99" t="str">
        <f ca="1">IF(A50="","",IF(SUMIF('Measure and Project Input'!$P$10:$P$509,'Funding Input and Summary'!$A50,'Measure and Project Input'!$CG$10:$CG$509)&gt;0,"Error",""))</f>
        <v/>
      </c>
      <c r="AK50" s="147" t="str">
        <f t="shared" ca="1" si="10"/>
        <v/>
      </c>
      <c r="AL50" s="99"/>
      <c r="AM50" s="100" t="str">
        <f ca="1">IF(OR((A50=""),C50="No"),"",IF(SUMIF('Measure and Project Input'!$P$10:$P$509,'Funding Input and Summary'!$A50,'Measure and Project Input'!$CI$10:$CI$509)&gt;0,"Error",""))</f>
        <v/>
      </c>
      <c r="AN50" s="100" t="str">
        <f ca="1">IF(OR(C50="No",A50=""),"",IF(SUMIF('Measure and Project Input'!$P$10:$P$509,'Funding Input and Summary'!$A50,'Measure and Project Input'!$CH$10:$CH$509)&gt;0,"Error",""))</f>
        <v/>
      </c>
      <c r="AO50" s="100" t="str">
        <f ca="1">IF(OR((A50=""),C50="No"),"",IF(SUMIF('Measure and Project Input'!$P$10:$P$509,'Funding Input and Summary'!$A50,'Measure and Project Input'!$CJ$10:$CJ$509)&gt;0,"Error",""))</f>
        <v/>
      </c>
      <c r="AP50" s="100" t="str">
        <f ca="1">IF(A50="","",IF(SUMIF('Measure and Project Input'!$P$10:$P$509,'Funding Input and Summary'!$A50,'Measure and Project Input'!$CK$10:$CK$509)&gt;0,"Error",""))</f>
        <v/>
      </c>
      <c r="AQ50" s="100" t="str">
        <f t="shared" ca="1" si="11"/>
        <v/>
      </c>
      <c r="AR50" s="100" t="str">
        <f t="shared" ca="1" si="12"/>
        <v/>
      </c>
      <c r="AS50" s="100" t="str">
        <f t="shared" ca="1" si="13"/>
        <v/>
      </c>
      <c r="AT50" s="100"/>
      <c r="AU50" s="100" t="str">
        <f ca="1">IF(OR((A50=""),C50="No"),"",IF(SUMIF('Measure and Project Input'!$P$10:$P$509,'Funding Input and Summary'!$A50,'Measure and Project Input'!$CL$10:$CL$509)&gt;0,"Error",""))</f>
        <v/>
      </c>
      <c r="AV50" s="112" t="str">
        <f t="shared" si="14"/>
        <v xml:space="preserve"> </v>
      </c>
      <c r="AW50" s="112" t="str">
        <f ca="1">IF(AND(C50="No",SUMIF('Measure and Project Input'!P$10:$P$509,'Funding Input and Summary'!$A50,'Measure and Project Input'!$BR$10:$BR$509)=0),1,"")</f>
        <v/>
      </c>
      <c r="AX50" s="100" t="str">
        <f ca="1">IF(A50="","",SUMIF('Measure and Project Input'!$P$10:$P$509,'Funding Input and Summary'!$A50,'Measure and Project Input'!$AA$10:$AA$509))</f>
        <v/>
      </c>
      <c r="AY50" s="64"/>
      <c r="AZ50" s="64"/>
      <c r="BA50" s="64"/>
      <c r="BB50" s="64"/>
    </row>
    <row r="51" spans="1:54" ht="15" x14ac:dyDescent="0.25">
      <c r="A51" s="91" t="str">
        <f ca="1">IF('Measure and Project Input'!$CE$5&lt;AB51,"",OFFSET('Measure and Project Input'!$P$9,MATCH(AB51,'Measure and Project Input'!$CE$10:$CE$509,0),0))</f>
        <v/>
      </c>
      <c r="B51" s="134" t="str">
        <f ca="1">IF(A51="","",OFFSET('Measure and Project Input'!$O$9,MATCH(AB51,'Measure and Project Input'!$CE$10:$CE$509,0),0))</f>
        <v/>
      </c>
      <c r="C51" s="132"/>
      <c r="D51" s="43"/>
      <c r="E51" s="31"/>
      <c r="F51" s="124"/>
      <c r="G51" s="126"/>
      <c r="H51" s="61" t="str">
        <f t="shared" ca="1" si="0"/>
        <v/>
      </c>
      <c r="I51" s="136" t="str">
        <f t="shared" ca="1" si="19"/>
        <v/>
      </c>
      <c r="J51" s="44" t="str">
        <f t="shared" si="1"/>
        <v/>
      </c>
      <c r="K51" s="92" t="str">
        <f ca="1">IF(A51="","",SUMIF('Measure and Project Input'!$P$10:$P$509,'Funding Input and Summary'!$A51,'Measure and Project Input'!$AB$10:$AB$509))</f>
        <v/>
      </c>
      <c r="L51" s="92" t="str">
        <f ca="1">IF(A51="","",SUMIF('Measure and Project Input'!$P$10:$P$509,'Funding Input and Summary'!$A51,'Measure and Project Input'!$BJ$10:$BJ$509))</f>
        <v/>
      </c>
      <c r="M51" s="92" t="str">
        <f t="shared" si="2"/>
        <v/>
      </c>
      <c r="N51" s="92" t="str">
        <f t="shared" si="15"/>
        <v/>
      </c>
      <c r="O51" s="93" t="str">
        <f t="shared" si="16"/>
        <v/>
      </c>
      <c r="P51" s="92" t="str">
        <f t="shared" si="3"/>
        <v xml:space="preserve"> </v>
      </c>
      <c r="Q51" s="94" t="str">
        <f ca="1">IF(A51="","",SUMIF('Measure and Project Input'!$P$10:$P$509,'Funding Input and Summary'!$A51,'Measure and Project Input'!$BN$10:$BN$509))</f>
        <v/>
      </c>
      <c r="R51" s="94" t="str">
        <f ca="1">IF(A51="","",SUMIF('Measure and Project Input'!$P$10:$P$509,'Funding Input and Summary'!A51,'Measure and Project Input'!$Z$10:$Z$509))</f>
        <v/>
      </c>
      <c r="S51" s="94" t="str">
        <f ca="1">IF(A51="","",SUMIF('Measure and Project Input'!$P$10:$P$509,'Funding Input and Summary'!A51,'Measure and Project Input'!$BO$10:$BO$509))</f>
        <v/>
      </c>
      <c r="T51" s="95" t="str">
        <f t="shared" ca="1" si="4"/>
        <v/>
      </c>
      <c r="U51" s="94" t="str">
        <f t="shared" ca="1" si="17"/>
        <v/>
      </c>
      <c r="V51" s="94" t="str">
        <f ca="1">IF(C51="no",0,IF(A51="","",SUMIF('Measure and Project Input'!$P$10:$P$509,'Funding Input and Summary'!$A51,'Measure and Project Input'!$BI$10:$BI$509)))</f>
        <v/>
      </c>
      <c r="W51" s="94" t="str">
        <f t="shared" ca="1" si="5"/>
        <v/>
      </c>
      <c r="X51" s="94" t="str">
        <f t="shared" ca="1" si="6"/>
        <v/>
      </c>
      <c r="Y51" s="94" t="str">
        <f t="shared" ca="1" si="18"/>
        <v/>
      </c>
      <c r="Z51" s="128" t="str">
        <f ca="1">IF(OR(AW51=1,A51="",'Measure and Project Input'!B56="",AX51="",'Measure and Project Input'!Y56=""),"",IFERROR(SUMIF('Measure and Project Input'!P$10:$P$509,'Funding Input and Summary'!$A51,'Measure and Project Input'!$Y$10:$Y$509)/SUMIF('Measure and Project Input'!P$10:$P$509,'Funding Input and Summary'!$A51,'Measure and Project Input'!$BR$10:$BR$509),0))</f>
        <v/>
      </c>
      <c r="AA51" s="204" t="str">
        <f ca="1">IF(OR(AW51=1,A51=""),"",SUMIF('Measure and Project Input'!$P$10:P$509,'Funding Input and Summary'!$A51,'Measure and Project Input'!$Z$10:$Z$509)/SUMIF('Measure and Project Input'!$P$10:P$509,'Funding Input and Summary'!$A51,'Measure and Project Input'!$BS$10:$BS$509))</f>
        <v/>
      </c>
      <c r="AB51" s="96">
        <v>47</v>
      </c>
      <c r="AC51" s="97">
        <f t="shared" ca="1" si="7"/>
        <v>1</v>
      </c>
      <c r="AD51" s="196"/>
      <c r="AE51" s="98" t="str">
        <f ca="1">IF('Measure and Project Input'!$CE$5&lt;AB51,"",OFFSET('Measure and Project Input'!$BV$10,MATCH(AB51,'Measure and Project Input'!$CE$10:$CE$509,0)-1,0))</f>
        <v/>
      </c>
      <c r="AF51" s="98" t="str">
        <f ca="1">IF('Measure and Project Input'!$CE$5&lt;AB51,"",OFFSET('Measure and Project Input'!$M$10,MATCH(AB51,'Measure and Project Input'!$CE$10:$CE$509,0)-1,0))</f>
        <v/>
      </c>
      <c r="AG51" s="98" t="str">
        <f ca="1">IF('Measure and Project Input'!$CE$5&lt;AB51,"",OFFSET('Measure and Project Input'!$Q$10,MATCH(AB51,'Measure and Project Input'!$CE$10:$CE$509,0)-1,0))</f>
        <v/>
      </c>
      <c r="AH51" s="138" t="str">
        <f t="shared" si="8"/>
        <v/>
      </c>
      <c r="AI51" s="99" t="str">
        <f t="shared" si="9"/>
        <v/>
      </c>
      <c r="AJ51" s="99" t="str">
        <f ca="1">IF(A51="","",IF(SUMIF('Measure and Project Input'!$P$10:$P$509,'Funding Input and Summary'!$A51,'Measure and Project Input'!$CG$10:$CG$509)&gt;0,"Error",""))</f>
        <v/>
      </c>
      <c r="AK51" s="147" t="str">
        <f t="shared" ca="1" si="10"/>
        <v/>
      </c>
      <c r="AL51" s="99"/>
      <c r="AM51" s="100" t="str">
        <f ca="1">IF(OR((A51=""),C51="No"),"",IF(SUMIF('Measure and Project Input'!$P$10:$P$509,'Funding Input and Summary'!$A51,'Measure and Project Input'!$CI$10:$CI$509)&gt;0,"Error",""))</f>
        <v/>
      </c>
      <c r="AN51" s="100" t="str">
        <f ca="1">IF(OR(C51="No",A51=""),"",IF(SUMIF('Measure and Project Input'!$P$10:$P$509,'Funding Input and Summary'!$A51,'Measure and Project Input'!$CH$10:$CH$509)&gt;0,"Error",""))</f>
        <v/>
      </c>
      <c r="AO51" s="100" t="str">
        <f ca="1">IF(OR((A51=""),C51="No"),"",IF(SUMIF('Measure and Project Input'!$P$10:$P$509,'Funding Input and Summary'!$A51,'Measure and Project Input'!$CJ$10:$CJ$509)&gt;0,"Error",""))</f>
        <v/>
      </c>
      <c r="AP51" s="100" t="str">
        <f ca="1">IF(A51="","",IF(SUMIF('Measure and Project Input'!$P$10:$P$509,'Funding Input and Summary'!$A51,'Measure and Project Input'!$CK$10:$CK$509)&gt;0,"Error",""))</f>
        <v/>
      </c>
      <c r="AQ51" s="100" t="str">
        <f t="shared" ca="1" si="11"/>
        <v/>
      </c>
      <c r="AR51" s="100" t="str">
        <f t="shared" ca="1" si="12"/>
        <v/>
      </c>
      <c r="AS51" s="100" t="str">
        <f t="shared" ca="1" si="13"/>
        <v/>
      </c>
      <c r="AT51" s="100"/>
      <c r="AU51" s="100" t="str">
        <f ca="1">IF(OR((A51=""),C51="No"),"",IF(SUMIF('Measure and Project Input'!$P$10:$P$509,'Funding Input and Summary'!$A51,'Measure and Project Input'!$CL$10:$CL$509)&gt;0,"Error",""))</f>
        <v/>
      </c>
      <c r="AV51" s="112" t="str">
        <f t="shared" si="14"/>
        <v xml:space="preserve"> </v>
      </c>
      <c r="AW51" s="112" t="str">
        <f ca="1">IF(AND(C51="No",SUMIF('Measure and Project Input'!P$10:$P$509,'Funding Input and Summary'!$A51,'Measure and Project Input'!$BR$10:$BR$509)=0),1,"")</f>
        <v/>
      </c>
      <c r="AX51" s="100" t="str">
        <f ca="1">IF(A51="","",SUMIF('Measure and Project Input'!$P$10:$P$509,'Funding Input and Summary'!$A51,'Measure and Project Input'!$AA$10:$AA$509))</f>
        <v/>
      </c>
      <c r="AY51" s="64"/>
      <c r="AZ51" s="64"/>
      <c r="BA51" s="64"/>
      <c r="BB51" s="64"/>
    </row>
    <row r="52" spans="1:54" ht="15" x14ac:dyDescent="0.25">
      <c r="A52" s="91" t="str">
        <f ca="1">IF('Measure and Project Input'!$CE$5&lt;AB52,"",OFFSET('Measure and Project Input'!$P$9,MATCH(AB52,'Measure and Project Input'!$CE$10:$CE$509,0),0))</f>
        <v/>
      </c>
      <c r="B52" s="134" t="str">
        <f ca="1">IF(A52="","",OFFSET('Measure and Project Input'!$O$9,MATCH(AB52,'Measure and Project Input'!$CE$10:$CE$509,0),0))</f>
        <v/>
      </c>
      <c r="C52" s="132"/>
      <c r="D52" s="43"/>
      <c r="E52" s="31"/>
      <c r="F52" s="124"/>
      <c r="G52" s="126"/>
      <c r="H52" s="61" t="str">
        <f t="shared" ca="1" si="0"/>
        <v/>
      </c>
      <c r="I52" s="136" t="str">
        <f t="shared" ca="1" si="19"/>
        <v/>
      </c>
      <c r="J52" s="44" t="str">
        <f t="shared" si="1"/>
        <v/>
      </c>
      <c r="K52" s="92" t="str">
        <f ca="1">IF(A52="","",SUMIF('Measure and Project Input'!$P$10:$P$509,'Funding Input and Summary'!$A52,'Measure and Project Input'!$AB$10:$AB$509))</f>
        <v/>
      </c>
      <c r="L52" s="92" t="str">
        <f ca="1">IF(A52="","",SUMIF('Measure and Project Input'!$P$10:$P$509,'Funding Input and Summary'!$A52,'Measure and Project Input'!$BJ$10:$BJ$509))</f>
        <v/>
      </c>
      <c r="M52" s="92" t="str">
        <f t="shared" si="2"/>
        <v/>
      </c>
      <c r="N52" s="92" t="str">
        <f t="shared" si="15"/>
        <v/>
      </c>
      <c r="O52" s="93" t="str">
        <f t="shared" si="16"/>
        <v/>
      </c>
      <c r="P52" s="92" t="str">
        <f t="shared" si="3"/>
        <v xml:space="preserve"> </v>
      </c>
      <c r="Q52" s="94" t="str">
        <f ca="1">IF(A52="","",SUMIF('Measure and Project Input'!$P$10:$P$509,'Funding Input and Summary'!$A52,'Measure and Project Input'!$BN$10:$BN$509))</f>
        <v/>
      </c>
      <c r="R52" s="94" t="str">
        <f ca="1">IF(A52="","",SUMIF('Measure and Project Input'!$P$10:$P$509,'Funding Input and Summary'!A52,'Measure and Project Input'!$Z$10:$Z$509))</f>
        <v/>
      </c>
      <c r="S52" s="94" t="str">
        <f ca="1">IF(A52="","",SUMIF('Measure and Project Input'!$P$10:$P$509,'Funding Input and Summary'!A52,'Measure and Project Input'!$BO$10:$BO$509))</f>
        <v/>
      </c>
      <c r="T52" s="95" t="str">
        <f t="shared" ca="1" si="4"/>
        <v/>
      </c>
      <c r="U52" s="94" t="str">
        <f t="shared" ca="1" si="17"/>
        <v/>
      </c>
      <c r="V52" s="94" t="str">
        <f ca="1">IF(C52="no",0,IF(A52="","",SUMIF('Measure and Project Input'!$P$10:$P$509,'Funding Input and Summary'!$A52,'Measure and Project Input'!$BI$10:$BI$509)))</f>
        <v/>
      </c>
      <c r="W52" s="94" t="str">
        <f t="shared" ca="1" si="5"/>
        <v/>
      </c>
      <c r="X52" s="94" t="str">
        <f t="shared" ca="1" si="6"/>
        <v/>
      </c>
      <c r="Y52" s="94" t="str">
        <f t="shared" ca="1" si="18"/>
        <v/>
      </c>
      <c r="Z52" s="128" t="str">
        <f ca="1">IF(OR(AW52=1,A52="",'Measure and Project Input'!B57="",AX52="",'Measure and Project Input'!Y57=""),"",IFERROR(SUMIF('Measure and Project Input'!P$10:$P$509,'Funding Input and Summary'!$A52,'Measure and Project Input'!$Y$10:$Y$509)/SUMIF('Measure and Project Input'!P$10:$P$509,'Funding Input and Summary'!$A52,'Measure and Project Input'!$BR$10:$BR$509),0))</f>
        <v/>
      </c>
      <c r="AA52" s="204" t="str">
        <f ca="1">IF(OR(AW52=1,A52=""),"",SUMIF('Measure and Project Input'!$P$10:P$509,'Funding Input and Summary'!$A52,'Measure and Project Input'!$Z$10:$Z$509)/SUMIF('Measure and Project Input'!$P$10:P$509,'Funding Input and Summary'!$A52,'Measure and Project Input'!$BS$10:$BS$509))</f>
        <v/>
      </c>
      <c r="AB52" s="96">
        <v>48</v>
      </c>
      <c r="AC52" s="97">
        <f t="shared" ca="1" si="7"/>
        <v>1</v>
      </c>
      <c r="AD52" s="196"/>
      <c r="AE52" s="98" t="str">
        <f ca="1">IF('Measure and Project Input'!$CE$5&lt;AB52,"",OFFSET('Measure and Project Input'!$BV$10,MATCH(AB52,'Measure and Project Input'!$CE$10:$CE$509,0)-1,0))</f>
        <v/>
      </c>
      <c r="AF52" s="98" t="str">
        <f ca="1">IF('Measure and Project Input'!$CE$5&lt;AB52,"",OFFSET('Measure and Project Input'!$M$10,MATCH(AB52,'Measure and Project Input'!$CE$10:$CE$509,0)-1,0))</f>
        <v/>
      </c>
      <c r="AG52" s="98" t="str">
        <f ca="1">IF('Measure and Project Input'!$CE$5&lt;AB52,"",OFFSET('Measure and Project Input'!$Q$10,MATCH(AB52,'Measure and Project Input'!$CE$10:$CE$509,0)-1,0))</f>
        <v/>
      </c>
      <c r="AH52" s="138" t="str">
        <f t="shared" si="8"/>
        <v/>
      </c>
      <c r="AI52" s="99" t="str">
        <f t="shared" si="9"/>
        <v/>
      </c>
      <c r="AJ52" s="99" t="str">
        <f ca="1">IF(A52="","",IF(SUMIF('Measure and Project Input'!$P$10:$P$509,'Funding Input and Summary'!$A52,'Measure and Project Input'!$CG$10:$CG$509)&gt;0,"Error",""))</f>
        <v/>
      </c>
      <c r="AK52" s="147" t="str">
        <f t="shared" ca="1" si="10"/>
        <v/>
      </c>
      <c r="AL52" s="99"/>
      <c r="AM52" s="100" t="str">
        <f ca="1">IF(OR((A52=""),C52="No"),"",IF(SUMIF('Measure and Project Input'!$P$10:$P$509,'Funding Input and Summary'!$A52,'Measure and Project Input'!$CI$10:$CI$509)&gt;0,"Error",""))</f>
        <v/>
      </c>
      <c r="AN52" s="100" t="str">
        <f ca="1">IF(OR(C52="No",A52=""),"",IF(SUMIF('Measure and Project Input'!$P$10:$P$509,'Funding Input and Summary'!$A52,'Measure and Project Input'!$CH$10:$CH$509)&gt;0,"Error",""))</f>
        <v/>
      </c>
      <c r="AO52" s="100" t="str">
        <f ca="1">IF(OR((A52=""),C52="No"),"",IF(SUMIF('Measure and Project Input'!$P$10:$P$509,'Funding Input and Summary'!$A52,'Measure and Project Input'!$CJ$10:$CJ$509)&gt;0,"Error",""))</f>
        <v/>
      </c>
      <c r="AP52" s="100" t="str">
        <f ca="1">IF(A52="","",IF(SUMIF('Measure and Project Input'!$P$10:$P$509,'Funding Input and Summary'!$A52,'Measure and Project Input'!$CK$10:$CK$509)&gt;0,"Error",""))</f>
        <v/>
      </c>
      <c r="AQ52" s="100" t="str">
        <f t="shared" ca="1" si="11"/>
        <v/>
      </c>
      <c r="AR52" s="100" t="str">
        <f t="shared" ca="1" si="12"/>
        <v/>
      </c>
      <c r="AS52" s="100" t="str">
        <f t="shared" ca="1" si="13"/>
        <v/>
      </c>
      <c r="AT52" s="100"/>
      <c r="AU52" s="100" t="str">
        <f ca="1">IF(OR((A52=""),C52="No"),"",IF(SUMIF('Measure and Project Input'!$P$10:$P$509,'Funding Input and Summary'!$A52,'Measure and Project Input'!$CL$10:$CL$509)&gt;0,"Error",""))</f>
        <v/>
      </c>
      <c r="AV52" s="112" t="str">
        <f t="shared" si="14"/>
        <v xml:space="preserve"> </v>
      </c>
      <c r="AW52" s="112" t="str">
        <f ca="1">IF(AND(C52="No",SUMIF('Measure and Project Input'!P$10:$P$509,'Funding Input and Summary'!$A52,'Measure and Project Input'!$BR$10:$BR$509)=0),1,"")</f>
        <v/>
      </c>
      <c r="AX52" s="100" t="str">
        <f ca="1">IF(A52="","",SUMIF('Measure and Project Input'!$P$10:$P$509,'Funding Input and Summary'!$A52,'Measure and Project Input'!$AA$10:$AA$509))</f>
        <v/>
      </c>
      <c r="AY52" s="64"/>
      <c r="AZ52" s="64"/>
      <c r="BA52" s="64"/>
      <c r="BB52" s="64"/>
    </row>
    <row r="53" spans="1:54" ht="15" x14ac:dyDescent="0.25">
      <c r="A53" s="91" t="str">
        <f ca="1">IF('Measure and Project Input'!$CE$5&lt;AB53,"",OFFSET('Measure and Project Input'!$P$9,MATCH(AB53,'Measure and Project Input'!$CE$10:$CE$509,0),0))</f>
        <v/>
      </c>
      <c r="B53" s="134" t="str">
        <f ca="1">IF(A53="","",OFFSET('Measure and Project Input'!$O$9,MATCH(AB53,'Measure and Project Input'!$CE$10:$CE$509,0),0))</f>
        <v/>
      </c>
      <c r="C53" s="132"/>
      <c r="D53" s="43"/>
      <c r="E53" s="31"/>
      <c r="F53" s="124"/>
      <c r="G53" s="126"/>
      <c r="H53" s="61" t="str">
        <f t="shared" ca="1" si="0"/>
        <v/>
      </c>
      <c r="I53" s="136" t="str">
        <f t="shared" ca="1" si="19"/>
        <v/>
      </c>
      <c r="J53" s="44" t="str">
        <f t="shared" si="1"/>
        <v/>
      </c>
      <c r="K53" s="92" t="str">
        <f ca="1">IF(A53="","",SUMIF('Measure and Project Input'!$P$10:$P$509,'Funding Input and Summary'!$A53,'Measure and Project Input'!$AB$10:$AB$509))</f>
        <v/>
      </c>
      <c r="L53" s="92" t="str">
        <f ca="1">IF(A53="","",SUMIF('Measure and Project Input'!$P$10:$P$509,'Funding Input and Summary'!$A53,'Measure and Project Input'!$BJ$10:$BJ$509))</f>
        <v/>
      </c>
      <c r="M53" s="92" t="str">
        <f t="shared" si="2"/>
        <v/>
      </c>
      <c r="N53" s="92" t="str">
        <f t="shared" si="15"/>
        <v/>
      </c>
      <c r="O53" s="93" t="str">
        <f t="shared" si="16"/>
        <v/>
      </c>
      <c r="P53" s="92" t="str">
        <f t="shared" si="3"/>
        <v xml:space="preserve"> </v>
      </c>
      <c r="Q53" s="94" t="str">
        <f ca="1">IF(A53="","",SUMIF('Measure and Project Input'!$P$10:$P$509,'Funding Input and Summary'!$A53,'Measure and Project Input'!$BN$10:$BN$509))</f>
        <v/>
      </c>
      <c r="R53" s="94" t="str">
        <f ca="1">IF(A53="","",SUMIF('Measure and Project Input'!$P$10:$P$509,'Funding Input and Summary'!A53,'Measure and Project Input'!$Z$10:$Z$509))</f>
        <v/>
      </c>
      <c r="S53" s="94" t="str">
        <f ca="1">IF(A53="","",SUMIF('Measure and Project Input'!$P$10:$P$509,'Funding Input and Summary'!A53,'Measure and Project Input'!$BO$10:$BO$509))</f>
        <v/>
      </c>
      <c r="T53" s="95" t="str">
        <f t="shared" ca="1" si="4"/>
        <v/>
      </c>
      <c r="U53" s="94" t="str">
        <f t="shared" ca="1" si="17"/>
        <v/>
      </c>
      <c r="V53" s="94" t="str">
        <f ca="1">IF(C53="no",0,IF(A53="","",SUMIF('Measure and Project Input'!$P$10:$P$509,'Funding Input and Summary'!$A53,'Measure and Project Input'!$BI$10:$BI$509)))</f>
        <v/>
      </c>
      <c r="W53" s="94" t="str">
        <f t="shared" ca="1" si="5"/>
        <v/>
      </c>
      <c r="X53" s="94" t="str">
        <f t="shared" ca="1" si="6"/>
        <v/>
      </c>
      <c r="Y53" s="94" t="str">
        <f t="shared" ca="1" si="18"/>
        <v/>
      </c>
      <c r="Z53" s="128" t="str">
        <f ca="1">IF(OR(AW53=1,A53="",'Measure and Project Input'!B58="",AX53="",'Measure and Project Input'!Y58=""),"",IFERROR(SUMIF('Measure and Project Input'!P$10:$P$509,'Funding Input and Summary'!$A53,'Measure and Project Input'!$Y$10:$Y$509)/SUMIF('Measure and Project Input'!P$10:$P$509,'Funding Input and Summary'!$A53,'Measure and Project Input'!$BR$10:$BR$509),0))</f>
        <v/>
      </c>
      <c r="AA53" s="204" t="str">
        <f ca="1">IF(OR(AW53=1,A53=""),"",SUMIF('Measure and Project Input'!$P$10:P$509,'Funding Input and Summary'!$A53,'Measure and Project Input'!$Z$10:$Z$509)/SUMIF('Measure and Project Input'!$P$10:P$509,'Funding Input and Summary'!$A53,'Measure and Project Input'!$BS$10:$BS$509))</f>
        <v/>
      </c>
      <c r="AB53" s="96">
        <v>49</v>
      </c>
      <c r="AC53" s="97">
        <f t="shared" ca="1" si="7"/>
        <v>1</v>
      </c>
      <c r="AD53" s="196"/>
      <c r="AE53" s="98" t="str">
        <f ca="1">IF('Measure and Project Input'!$CE$5&lt;AB53,"",OFFSET('Measure and Project Input'!$BV$10,MATCH(AB53,'Measure and Project Input'!$CE$10:$CE$509,0)-1,0))</f>
        <v/>
      </c>
      <c r="AF53" s="98" t="str">
        <f ca="1">IF('Measure and Project Input'!$CE$5&lt;AB53,"",OFFSET('Measure and Project Input'!$M$10,MATCH(AB53,'Measure and Project Input'!$CE$10:$CE$509,0)-1,0))</f>
        <v/>
      </c>
      <c r="AG53" s="98" t="str">
        <f ca="1">IF('Measure and Project Input'!$CE$5&lt;AB53,"",OFFSET('Measure and Project Input'!$Q$10,MATCH(AB53,'Measure and Project Input'!$CE$10:$CE$509,0)-1,0))</f>
        <v/>
      </c>
      <c r="AH53" s="138" t="str">
        <f t="shared" si="8"/>
        <v/>
      </c>
      <c r="AI53" s="99" t="str">
        <f t="shared" si="9"/>
        <v/>
      </c>
      <c r="AJ53" s="99" t="str">
        <f ca="1">IF(A53="","",IF(SUMIF('Measure and Project Input'!$P$10:$P$509,'Funding Input and Summary'!$A53,'Measure and Project Input'!$CG$10:$CG$509)&gt;0,"Error",""))</f>
        <v/>
      </c>
      <c r="AK53" s="147" t="str">
        <f t="shared" ca="1" si="10"/>
        <v/>
      </c>
      <c r="AL53" s="99"/>
      <c r="AM53" s="100" t="str">
        <f ca="1">IF(OR((A53=""),C53="No"),"",IF(SUMIF('Measure and Project Input'!$P$10:$P$509,'Funding Input and Summary'!$A53,'Measure and Project Input'!$CI$10:$CI$509)&gt;0,"Error",""))</f>
        <v/>
      </c>
      <c r="AN53" s="100" t="str">
        <f ca="1">IF(OR(C53="No",A53=""),"",IF(SUMIF('Measure and Project Input'!$P$10:$P$509,'Funding Input and Summary'!$A53,'Measure and Project Input'!$CH$10:$CH$509)&gt;0,"Error",""))</f>
        <v/>
      </c>
      <c r="AO53" s="100" t="str">
        <f ca="1">IF(OR((A53=""),C53="No"),"",IF(SUMIF('Measure and Project Input'!$P$10:$P$509,'Funding Input and Summary'!$A53,'Measure and Project Input'!$CJ$10:$CJ$509)&gt;0,"Error",""))</f>
        <v/>
      </c>
      <c r="AP53" s="100" t="str">
        <f ca="1">IF(A53="","",IF(SUMIF('Measure and Project Input'!$P$10:$P$509,'Funding Input and Summary'!$A53,'Measure and Project Input'!$CK$10:$CK$509)&gt;0,"Error",""))</f>
        <v/>
      </c>
      <c r="AQ53" s="100" t="str">
        <f t="shared" ca="1" si="11"/>
        <v/>
      </c>
      <c r="AR53" s="100" t="str">
        <f t="shared" ca="1" si="12"/>
        <v/>
      </c>
      <c r="AS53" s="100" t="str">
        <f t="shared" ca="1" si="13"/>
        <v/>
      </c>
      <c r="AT53" s="100"/>
      <c r="AU53" s="100" t="str">
        <f ca="1">IF(OR((A53=""),C53="No"),"",IF(SUMIF('Measure and Project Input'!$P$10:$P$509,'Funding Input and Summary'!$A53,'Measure and Project Input'!$CL$10:$CL$509)&gt;0,"Error",""))</f>
        <v/>
      </c>
      <c r="AV53" s="112" t="str">
        <f t="shared" si="14"/>
        <v xml:space="preserve"> </v>
      </c>
      <c r="AW53" s="112" t="str">
        <f ca="1">IF(AND(C53="No",SUMIF('Measure and Project Input'!P$10:$P$509,'Funding Input and Summary'!$A53,'Measure and Project Input'!$BR$10:$BR$509)=0),1,"")</f>
        <v/>
      </c>
      <c r="AX53" s="100" t="str">
        <f ca="1">IF(A53="","",SUMIF('Measure and Project Input'!$P$10:$P$509,'Funding Input and Summary'!$A53,'Measure and Project Input'!$AA$10:$AA$509))</f>
        <v/>
      </c>
      <c r="AY53" s="64"/>
      <c r="AZ53" s="64"/>
      <c r="BA53" s="64"/>
      <c r="BB53" s="64"/>
    </row>
    <row r="54" spans="1:54" ht="15" x14ac:dyDescent="0.25">
      <c r="A54" s="91" t="str">
        <f ca="1">IF('Measure and Project Input'!$CE$5&lt;AB54,"",OFFSET('Measure and Project Input'!$P$9,MATCH(AB54,'Measure and Project Input'!$CE$10:$CE$509,0),0))</f>
        <v/>
      </c>
      <c r="B54" s="134" t="str">
        <f ca="1">IF(A54="","",OFFSET('Measure and Project Input'!$O$9,MATCH(AB54,'Measure and Project Input'!$CE$10:$CE$509,0),0))</f>
        <v/>
      </c>
      <c r="C54" s="132"/>
      <c r="D54" s="43"/>
      <c r="E54" s="31"/>
      <c r="F54" s="124"/>
      <c r="G54" s="126"/>
      <c r="H54" s="61" t="str">
        <f t="shared" ca="1" si="0"/>
        <v/>
      </c>
      <c r="I54" s="136" t="str">
        <f t="shared" ca="1" si="19"/>
        <v/>
      </c>
      <c r="J54" s="44" t="str">
        <f t="shared" si="1"/>
        <v/>
      </c>
      <c r="K54" s="92" t="str">
        <f ca="1">IF(A54="","",SUMIF('Measure and Project Input'!$P$10:$P$509,'Funding Input and Summary'!$A54,'Measure and Project Input'!$AB$10:$AB$509))</f>
        <v/>
      </c>
      <c r="L54" s="92" t="str">
        <f ca="1">IF(A54="","",SUMIF('Measure and Project Input'!$P$10:$P$509,'Funding Input and Summary'!$A54,'Measure and Project Input'!$BJ$10:$BJ$509))</f>
        <v/>
      </c>
      <c r="M54" s="92" t="str">
        <f t="shared" si="2"/>
        <v/>
      </c>
      <c r="N54" s="92" t="str">
        <f t="shared" si="15"/>
        <v/>
      </c>
      <c r="O54" s="93" t="str">
        <f t="shared" si="16"/>
        <v/>
      </c>
      <c r="P54" s="92" t="str">
        <f t="shared" si="3"/>
        <v xml:space="preserve"> </v>
      </c>
      <c r="Q54" s="94" t="str">
        <f ca="1">IF(A54="","",SUMIF('Measure and Project Input'!$P$10:$P$509,'Funding Input and Summary'!$A54,'Measure and Project Input'!$BN$10:$BN$509))</f>
        <v/>
      </c>
      <c r="R54" s="94" t="str">
        <f ca="1">IF(A54="","",SUMIF('Measure and Project Input'!$P$10:$P$509,'Funding Input and Summary'!A54,'Measure and Project Input'!$Z$10:$Z$509))</f>
        <v/>
      </c>
      <c r="S54" s="94" t="str">
        <f ca="1">IF(A54="","",SUMIF('Measure and Project Input'!$P$10:$P$509,'Funding Input and Summary'!A54,'Measure and Project Input'!$BO$10:$BO$509))</f>
        <v/>
      </c>
      <c r="T54" s="95" t="str">
        <f t="shared" ca="1" si="4"/>
        <v/>
      </c>
      <c r="U54" s="94" t="str">
        <f t="shared" ca="1" si="17"/>
        <v/>
      </c>
      <c r="V54" s="94" t="str">
        <f ca="1">IF(C54="no",0,IF(A54="","",SUMIF('Measure and Project Input'!$P$10:$P$509,'Funding Input and Summary'!$A54,'Measure and Project Input'!$BI$10:$BI$509)))</f>
        <v/>
      </c>
      <c r="W54" s="94" t="str">
        <f t="shared" ca="1" si="5"/>
        <v/>
      </c>
      <c r="X54" s="94" t="str">
        <f t="shared" ca="1" si="6"/>
        <v/>
      </c>
      <c r="Y54" s="94" t="str">
        <f t="shared" ca="1" si="18"/>
        <v/>
      </c>
      <c r="Z54" s="128" t="str">
        <f ca="1">IF(OR(AW54=1,A54="",'Measure and Project Input'!B59="",AX54="",'Measure and Project Input'!Y59=""),"",IFERROR(SUMIF('Measure and Project Input'!P$10:$P$509,'Funding Input and Summary'!$A54,'Measure and Project Input'!$Y$10:$Y$509)/SUMIF('Measure and Project Input'!P$10:$P$509,'Funding Input and Summary'!$A54,'Measure and Project Input'!$BR$10:$BR$509),0))</f>
        <v/>
      </c>
      <c r="AA54" s="204" t="str">
        <f ca="1">IF(OR(AW54=1,A54=""),"",SUMIF('Measure and Project Input'!$P$10:P$509,'Funding Input and Summary'!$A54,'Measure and Project Input'!$Z$10:$Z$509)/SUMIF('Measure and Project Input'!$P$10:P$509,'Funding Input and Summary'!$A54,'Measure and Project Input'!$BS$10:$BS$509))</f>
        <v/>
      </c>
      <c r="AB54" s="96">
        <v>50</v>
      </c>
      <c r="AC54" s="97">
        <f t="shared" ca="1" si="7"/>
        <v>1</v>
      </c>
      <c r="AD54" s="196"/>
      <c r="AE54" s="98" t="str">
        <f ca="1">IF('Measure and Project Input'!$CE$5&lt;AB54,"",OFFSET('Measure and Project Input'!$BV$10,MATCH(AB54,'Measure and Project Input'!$CE$10:$CE$509,0)-1,0))</f>
        <v/>
      </c>
      <c r="AF54" s="98" t="str">
        <f ca="1">IF('Measure and Project Input'!$CE$5&lt;AB54,"",OFFSET('Measure and Project Input'!$M$10,MATCH(AB54,'Measure and Project Input'!$CE$10:$CE$509,0)-1,0))</f>
        <v/>
      </c>
      <c r="AG54" s="98" t="str">
        <f ca="1">IF('Measure and Project Input'!$CE$5&lt;AB54,"",OFFSET('Measure and Project Input'!$Q$10,MATCH(AB54,'Measure and Project Input'!$CE$10:$CE$509,0)-1,0))</f>
        <v/>
      </c>
      <c r="AH54" s="138" t="str">
        <f t="shared" si="8"/>
        <v/>
      </c>
      <c r="AI54" s="99" t="str">
        <f t="shared" si="9"/>
        <v/>
      </c>
      <c r="AJ54" s="99" t="str">
        <f ca="1">IF(A54="","",IF(SUMIF('Measure and Project Input'!$P$10:$P$509,'Funding Input and Summary'!$A54,'Measure and Project Input'!$CG$10:$CG$509)&gt;0,"Error",""))</f>
        <v/>
      </c>
      <c r="AK54" s="147" t="str">
        <f t="shared" ca="1" si="10"/>
        <v/>
      </c>
      <c r="AL54" s="99"/>
      <c r="AM54" s="100" t="str">
        <f ca="1">IF(OR((A54=""),C54="No"),"",IF(SUMIF('Measure and Project Input'!$P$10:$P$509,'Funding Input and Summary'!$A54,'Measure and Project Input'!$CI$10:$CI$509)&gt;0,"Error",""))</f>
        <v/>
      </c>
      <c r="AN54" s="100" t="str">
        <f ca="1">IF(OR(C54="No",A54=""),"",IF(SUMIF('Measure and Project Input'!$P$10:$P$509,'Funding Input and Summary'!$A54,'Measure and Project Input'!$CH$10:$CH$509)&gt;0,"Error",""))</f>
        <v/>
      </c>
      <c r="AO54" s="100" t="str">
        <f ca="1">IF(OR((A54=""),C54="No"),"",IF(SUMIF('Measure and Project Input'!$P$10:$P$509,'Funding Input and Summary'!$A54,'Measure and Project Input'!$CJ$10:$CJ$509)&gt;0,"Error",""))</f>
        <v/>
      </c>
      <c r="AP54" s="100" t="str">
        <f ca="1">IF(A54="","",IF(SUMIF('Measure and Project Input'!$P$10:$P$509,'Funding Input and Summary'!$A54,'Measure and Project Input'!$CK$10:$CK$509)&gt;0,"Error",""))</f>
        <v/>
      </c>
      <c r="AQ54" s="100" t="str">
        <f t="shared" ca="1" si="11"/>
        <v/>
      </c>
      <c r="AR54" s="100" t="str">
        <f t="shared" ca="1" si="12"/>
        <v/>
      </c>
      <c r="AS54" s="100" t="str">
        <f t="shared" ca="1" si="13"/>
        <v/>
      </c>
      <c r="AT54" s="100"/>
      <c r="AU54" s="100" t="str">
        <f ca="1">IF(OR((A54=""),C54="No"),"",IF(SUMIF('Measure and Project Input'!$P$10:$P$509,'Funding Input and Summary'!$A54,'Measure and Project Input'!$CL$10:$CL$509)&gt;0,"Error",""))</f>
        <v/>
      </c>
      <c r="AV54" s="112" t="str">
        <f t="shared" si="14"/>
        <v xml:space="preserve"> </v>
      </c>
      <c r="AW54" s="112" t="str">
        <f ca="1">IF(AND(C54="No",SUMIF('Measure and Project Input'!P$10:$P$509,'Funding Input and Summary'!$A54,'Measure and Project Input'!$BR$10:$BR$509)=0),1,"")</f>
        <v/>
      </c>
      <c r="AX54" s="100" t="str">
        <f ca="1">IF(A54="","",SUMIF('Measure and Project Input'!$P$10:$P$509,'Funding Input and Summary'!$A54,'Measure and Project Input'!$AA$10:$AA$509))</f>
        <v/>
      </c>
      <c r="AY54" s="64"/>
      <c r="AZ54" s="64"/>
      <c r="BA54" s="64"/>
      <c r="BB54" s="64"/>
    </row>
    <row r="55" spans="1:54" ht="15" x14ac:dyDescent="0.25">
      <c r="A55" s="91" t="str">
        <f ca="1">IF('Measure and Project Input'!$CE$5&lt;AB55,"",OFFSET('Measure and Project Input'!$P$9,MATCH(AB55,'Measure and Project Input'!$CE$10:$CE$509,0),0))</f>
        <v/>
      </c>
      <c r="B55" s="134" t="str">
        <f ca="1">IF(A55="","",OFFSET('Measure and Project Input'!$O$9,MATCH(AB55,'Measure and Project Input'!$CE$10:$CE$509,0),0))</f>
        <v/>
      </c>
      <c r="C55" s="132"/>
      <c r="D55" s="43"/>
      <c r="E55" s="31"/>
      <c r="F55" s="124"/>
      <c r="G55" s="126"/>
      <c r="H55" s="61" t="str">
        <f t="shared" ca="1" si="0"/>
        <v/>
      </c>
      <c r="I55" s="136" t="str">
        <f t="shared" ca="1" si="19"/>
        <v/>
      </c>
      <c r="J55" s="44" t="str">
        <f t="shared" si="1"/>
        <v/>
      </c>
      <c r="K55" s="92" t="str">
        <f ca="1">IF(A55="","",SUMIF('Measure and Project Input'!$P$10:$P$509,'Funding Input and Summary'!$A55,'Measure and Project Input'!$AB$10:$AB$509))</f>
        <v/>
      </c>
      <c r="L55" s="92" t="str">
        <f ca="1">IF(A55="","",SUMIF('Measure and Project Input'!$P$10:$P$509,'Funding Input and Summary'!$A55,'Measure and Project Input'!$BJ$10:$BJ$509))</f>
        <v/>
      </c>
      <c r="M55" s="92" t="str">
        <f t="shared" si="2"/>
        <v/>
      </c>
      <c r="N55" s="92" t="str">
        <f t="shared" si="15"/>
        <v/>
      </c>
      <c r="O55" s="93" t="str">
        <f t="shared" si="16"/>
        <v/>
      </c>
      <c r="P55" s="92" t="str">
        <f t="shared" si="3"/>
        <v xml:space="preserve"> </v>
      </c>
      <c r="Q55" s="94" t="str">
        <f ca="1">IF(A55="","",SUMIF('Measure and Project Input'!$P$10:$P$509,'Funding Input and Summary'!$A55,'Measure and Project Input'!$BN$10:$BN$509))</f>
        <v/>
      </c>
      <c r="R55" s="94" t="str">
        <f ca="1">IF(A55="","",SUMIF('Measure and Project Input'!$P$10:$P$509,'Funding Input and Summary'!A55,'Measure and Project Input'!$Z$10:$Z$509))</f>
        <v/>
      </c>
      <c r="S55" s="94" t="str">
        <f ca="1">IF(A55="","",SUMIF('Measure and Project Input'!$P$10:$P$509,'Funding Input and Summary'!A55,'Measure and Project Input'!$BO$10:$BO$509))</f>
        <v/>
      </c>
      <c r="T55" s="95" t="str">
        <f t="shared" ca="1" si="4"/>
        <v/>
      </c>
      <c r="U55" s="94" t="str">
        <f t="shared" ca="1" si="17"/>
        <v/>
      </c>
      <c r="V55" s="94" t="str">
        <f ca="1">IF(C55="no",0,IF(A55="","",SUMIF('Measure and Project Input'!$P$10:$P$509,'Funding Input and Summary'!$A55,'Measure and Project Input'!$BI$10:$BI$509)))</f>
        <v/>
      </c>
      <c r="W55" s="94" t="str">
        <f t="shared" ca="1" si="5"/>
        <v/>
      </c>
      <c r="X55" s="94" t="str">
        <f t="shared" ca="1" si="6"/>
        <v/>
      </c>
      <c r="Y55" s="94" t="str">
        <f t="shared" ca="1" si="18"/>
        <v/>
      </c>
      <c r="Z55" s="128" t="str">
        <f ca="1">IF(OR(AW55=1,A55="",'Measure and Project Input'!B60="",AX55="",'Measure and Project Input'!Y60=""),"",IFERROR(SUMIF('Measure and Project Input'!P$10:$P$509,'Funding Input and Summary'!$A55,'Measure and Project Input'!$Y$10:$Y$509)/SUMIF('Measure and Project Input'!P$10:$P$509,'Funding Input and Summary'!$A55,'Measure and Project Input'!$BR$10:$BR$509),0))</f>
        <v/>
      </c>
      <c r="AA55" s="204" t="str">
        <f ca="1">IF(OR(AW55=1,A55=""),"",SUMIF('Measure and Project Input'!$P$10:P$509,'Funding Input and Summary'!$A55,'Measure and Project Input'!$Z$10:$Z$509)/SUMIF('Measure and Project Input'!$P$10:P$509,'Funding Input and Summary'!$A55,'Measure and Project Input'!$BS$10:$BS$509))</f>
        <v/>
      </c>
      <c r="AB55" s="96">
        <v>51</v>
      </c>
      <c r="AC55" s="97">
        <f t="shared" ca="1" si="7"/>
        <v>1</v>
      </c>
      <c r="AD55" s="196"/>
      <c r="AE55" s="98" t="str">
        <f ca="1">IF('Measure and Project Input'!$CE$5&lt;AB55,"",OFFSET('Measure and Project Input'!$BV$10,MATCH(AB55,'Measure and Project Input'!$CE$10:$CE$509,0)-1,0))</f>
        <v/>
      </c>
      <c r="AF55" s="98" t="str">
        <f ca="1">IF('Measure and Project Input'!$CE$5&lt;AB55,"",OFFSET('Measure and Project Input'!$M$10,MATCH(AB55,'Measure and Project Input'!$CE$10:$CE$509,0)-1,0))</f>
        <v/>
      </c>
      <c r="AG55" s="98" t="str">
        <f ca="1">IF('Measure and Project Input'!$CE$5&lt;AB55,"",OFFSET('Measure and Project Input'!$Q$10,MATCH(AB55,'Measure and Project Input'!$CE$10:$CE$509,0)-1,0))</f>
        <v/>
      </c>
      <c r="AH55" s="138" t="str">
        <f t="shared" si="8"/>
        <v/>
      </c>
      <c r="AI55" s="99" t="str">
        <f t="shared" si="9"/>
        <v/>
      </c>
      <c r="AJ55" s="99" t="str">
        <f ca="1">IF(A55="","",IF(SUMIF('Measure and Project Input'!$P$10:$P$509,'Funding Input and Summary'!$A55,'Measure and Project Input'!$CG$10:$CG$509)&gt;0,"Error",""))</f>
        <v/>
      </c>
      <c r="AK55" s="147" t="str">
        <f t="shared" ca="1" si="10"/>
        <v/>
      </c>
      <c r="AL55" s="99"/>
      <c r="AM55" s="100" t="str">
        <f ca="1">IF(OR((A55=""),C55="No"),"",IF(SUMIF('Measure and Project Input'!$P$10:$P$509,'Funding Input and Summary'!$A55,'Measure and Project Input'!$CI$10:$CI$509)&gt;0,"Error",""))</f>
        <v/>
      </c>
      <c r="AN55" s="100" t="str">
        <f ca="1">IF(OR(C55="No",A55=""),"",IF(SUMIF('Measure and Project Input'!$P$10:$P$509,'Funding Input and Summary'!$A55,'Measure and Project Input'!$CH$10:$CH$509)&gt;0,"Error",""))</f>
        <v/>
      </c>
      <c r="AO55" s="100" t="str">
        <f ca="1">IF(OR((A55=""),C55="No"),"",IF(SUMIF('Measure and Project Input'!$P$10:$P$509,'Funding Input and Summary'!$A55,'Measure and Project Input'!$CJ$10:$CJ$509)&gt;0,"Error",""))</f>
        <v/>
      </c>
      <c r="AP55" s="100" t="str">
        <f ca="1">IF(A55="","",IF(SUMIF('Measure and Project Input'!$P$10:$P$509,'Funding Input and Summary'!$A55,'Measure and Project Input'!$CK$10:$CK$509)&gt;0,"Error",""))</f>
        <v/>
      </c>
      <c r="AQ55" s="100" t="str">
        <f t="shared" ca="1" si="11"/>
        <v/>
      </c>
      <c r="AR55" s="100" t="str">
        <f t="shared" ca="1" si="12"/>
        <v/>
      </c>
      <c r="AS55" s="100" t="str">
        <f t="shared" ca="1" si="13"/>
        <v/>
      </c>
      <c r="AT55" s="100"/>
      <c r="AU55" s="100" t="str">
        <f ca="1">IF(OR((A55=""),C55="No"),"",IF(SUMIF('Measure and Project Input'!$P$10:$P$509,'Funding Input and Summary'!$A55,'Measure and Project Input'!$CL$10:$CL$509)&gt;0,"Error",""))</f>
        <v/>
      </c>
      <c r="AV55" s="112" t="str">
        <f t="shared" si="14"/>
        <v xml:space="preserve"> </v>
      </c>
      <c r="AW55" s="112" t="str">
        <f ca="1">IF(AND(C55="No",SUMIF('Measure and Project Input'!P$10:$P$509,'Funding Input and Summary'!$A55,'Measure and Project Input'!$BR$10:$BR$509)=0),1,"")</f>
        <v/>
      </c>
      <c r="AX55" s="100" t="str">
        <f ca="1">IF(A55="","",SUMIF('Measure and Project Input'!$P$10:$P$509,'Funding Input and Summary'!$A55,'Measure and Project Input'!$AA$10:$AA$509))</f>
        <v/>
      </c>
      <c r="AY55" s="64"/>
      <c r="AZ55" s="64"/>
      <c r="BA55" s="64"/>
      <c r="BB55" s="64"/>
    </row>
    <row r="56" spans="1:54" ht="15" x14ac:dyDescent="0.25">
      <c r="A56" s="91" t="str">
        <f ca="1">IF('Measure and Project Input'!$CE$5&lt;AB56,"",OFFSET('Measure and Project Input'!$P$9,MATCH(AB56,'Measure and Project Input'!$CE$10:$CE$509,0),0))</f>
        <v/>
      </c>
      <c r="B56" s="134" t="str">
        <f ca="1">IF(A56="","",OFFSET('Measure and Project Input'!$O$9,MATCH(AB56,'Measure and Project Input'!$CE$10:$CE$509,0),0))</f>
        <v/>
      </c>
      <c r="C56" s="132"/>
      <c r="D56" s="43"/>
      <c r="E56" s="31"/>
      <c r="F56" s="124"/>
      <c r="G56" s="126"/>
      <c r="H56" s="61" t="str">
        <f t="shared" ca="1" si="0"/>
        <v/>
      </c>
      <c r="I56" s="136" t="str">
        <f t="shared" ca="1" si="19"/>
        <v/>
      </c>
      <c r="J56" s="44" t="str">
        <f t="shared" si="1"/>
        <v/>
      </c>
      <c r="K56" s="92" t="str">
        <f ca="1">IF(A56="","",SUMIF('Measure and Project Input'!$P$10:$P$509,'Funding Input and Summary'!$A56,'Measure and Project Input'!$AB$10:$AB$509))</f>
        <v/>
      </c>
      <c r="L56" s="92" t="str">
        <f ca="1">IF(A56="","",SUMIF('Measure and Project Input'!$P$10:$P$509,'Funding Input and Summary'!$A56,'Measure and Project Input'!$BJ$10:$BJ$509))</f>
        <v/>
      </c>
      <c r="M56" s="92" t="str">
        <f t="shared" si="2"/>
        <v/>
      </c>
      <c r="N56" s="92" t="str">
        <f t="shared" si="15"/>
        <v/>
      </c>
      <c r="O56" s="93" t="str">
        <f t="shared" si="16"/>
        <v/>
      </c>
      <c r="P56" s="92" t="str">
        <f t="shared" si="3"/>
        <v xml:space="preserve"> </v>
      </c>
      <c r="Q56" s="94" t="str">
        <f ca="1">IF(A56="","",SUMIF('Measure and Project Input'!$P$10:$P$509,'Funding Input and Summary'!$A56,'Measure and Project Input'!$BN$10:$BN$509))</f>
        <v/>
      </c>
      <c r="R56" s="94" t="str">
        <f ca="1">IF(A56="","",SUMIF('Measure and Project Input'!$P$10:$P$509,'Funding Input and Summary'!A56,'Measure and Project Input'!$Z$10:$Z$509))</f>
        <v/>
      </c>
      <c r="S56" s="94" t="str">
        <f ca="1">IF(A56="","",SUMIF('Measure and Project Input'!$P$10:$P$509,'Funding Input and Summary'!A56,'Measure and Project Input'!$BO$10:$BO$509))</f>
        <v/>
      </c>
      <c r="T56" s="95" t="str">
        <f t="shared" ca="1" si="4"/>
        <v/>
      </c>
      <c r="U56" s="94" t="str">
        <f t="shared" ca="1" si="17"/>
        <v/>
      </c>
      <c r="V56" s="94" t="str">
        <f ca="1">IF(C56="no",0,IF(A56="","",SUMIF('Measure and Project Input'!$P$10:$P$509,'Funding Input and Summary'!$A56,'Measure and Project Input'!$BI$10:$BI$509)))</f>
        <v/>
      </c>
      <c r="W56" s="94" t="str">
        <f t="shared" ca="1" si="5"/>
        <v/>
      </c>
      <c r="X56" s="94" t="str">
        <f t="shared" ca="1" si="6"/>
        <v/>
      </c>
      <c r="Y56" s="94" t="str">
        <f t="shared" ca="1" si="18"/>
        <v/>
      </c>
      <c r="Z56" s="128" t="str">
        <f ca="1">IF(OR(AW56=1,A56="",'Measure and Project Input'!B61="",AX56="",'Measure and Project Input'!Y61=""),"",IFERROR(SUMIF('Measure and Project Input'!P$10:$P$509,'Funding Input and Summary'!$A56,'Measure and Project Input'!$Y$10:$Y$509)/SUMIF('Measure and Project Input'!P$10:$P$509,'Funding Input and Summary'!$A56,'Measure and Project Input'!$BR$10:$BR$509),0))</f>
        <v/>
      </c>
      <c r="AA56" s="204" t="str">
        <f ca="1">IF(OR(AW56=1,A56=""),"",SUMIF('Measure and Project Input'!$P$10:P$509,'Funding Input and Summary'!$A56,'Measure and Project Input'!$Z$10:$Z$509)/SUMIF('Measure and Project Input'!$P$10:P$509,'Funding Input and Summary'!$A56,'Measure and Project Input'!$BS$10:$BS$509))</f>
        <v/>
      </c>
      <c r="AB56" s="96">
        <v>52</v>
      </c>
      <c r="AC56" s="97">
        <f t="shared" ca="1" si="7"/>
        <v>1</v>
      </c>
      <c r="AD56" s="196"/>
      <c r="AE56" s="98" t="str">
        <f ca="1">IF('Measure and Project Input'!$CE$5&lt;AB56,"",OFFSET('Measure and Project Input'!$BV$10,MATCH(AB56,'Measure and Project Input'!$CE$10:$CE$509,0)-1,0))</f>
        <v/>
      </c>
      <c r="AF56" s="98" t="str">
        <f ca="1">IF('Measure and Project Input'!$CE$5&lt;AB56,"",OFFSET('Measure and Project Input'!$M$10,MATCH(AB56,'Measure and Project Input'!$CE$10:$CE$509,0)-1,0))</f>
        <v/>
      </c>
      <c r="AG56" s="98" t="str">
        <f ca="1">IF('Measure and Project Input'!$CE$5&lt;AB56,"",OFFSET('Measure and Project Input'!$Q$10,MATCH(AB56,'Measure and Project Input'!$CE$10:$CE$509,0)-1,0))</f>
        <v/>
      </c>
      <c r="AH56" s="138" t="str">
        <f t="shared" si="8"/>
        <v/>
      </c>
      <c r="AI56" s="99" t="str">
        <f t="shared" si="9"/>
        <v/>
      </c>
      <c r="AJ56" s="99" t="str">
        <f ca="1">IF(A56="","",IF(SUMIF('Measure and Project Input'!$P$10:$P$509,'Funding Input and Summary'!$A56,'Measure and Project Input'!$CG$10:$CG$509)&gt;0,"Error",""))</f>
        <v/>
      </c>
      <c r="AK56" s="147" t="str">
        <f t="shared" ca="1" si="10"/>
        <v/>
      </c>
      <c r="AL56" s="99"/>
      <c r="AM56" s="100" t="str">
        <f ca="1">IF(OR((A56=""),C56="No"),"",IF(SUMIF('Measure and Project Input'!$P$10:$P$509,'Funding Input and Summary'!$A56,'Measure and Project Input'!$CI$10:$CI$509)&gt;0,"Error",""))</f>
        <v/>
      </c>
      <c r="AN56" s="100" t="str">
        <f ca="1">IF(OR(C56="No",A56=""),"",IF(SUMIF('Measure and Project Input'!$P$10:$P$509,'Funding Input and Summary'!$A56,'Measure and Project Input'!$CH$10:$CH$509)&gt;0,"Error",""))</f>
        <v/>
      </c>
      <c r="AO56" s="100" t="str">
        <f ca="1">IF(OR((A56=""),C56="No"),"",IF(SUMIF('Measure and Project Input'!$P$10:$P$509,'Funding Input and Summary'!$A56,'Measure and Project Input'!$CJ$10:$CJ$509)&gt;0,"Error",""))</f>
        <v/>
      </c>
      <c r="AP56" s="100" t="str">
        <f ca="1">IF(A56="","",IF(SUMIF('Measure and Project Input'!$P$10:$P$509,'Funding Input and Summary'!$A56,'Measure and Project Input'!$CK$10:$CK$509)&gt;0,"Error",""))</f>
        <v/>
      </c>
      <c r="AQ56" s="100" t="str">
        <f t="shared" ca="1" si="11"/>
        <v/>
      </c>
      <c r="AR56" s="100" t="str">
        <f t="shared" ca="1" si="12"/>
        <v/>
      </c>
      <c r="AS56" s="100" t="str">
        <f t="shared" ca="1" si="13"/>
        <v/>
      </c>
      <c r="AT56" s="100"/>
      <c r="AU56" s="100" t="str">
        <f ca="1">IF(OR((A56=""),C56="No"),"",IF(SUMIF('Measure and Project Input'!$P$10:$P$509,'Funding Input and Summary'!$A56,'Measure and Project Input'!$CL$10:$CL$509)&gt;0,"Error",""))</f>
        <v/>
      </c>
      <c r="AV56" s="112" t="str">
        <f t="shared" si="14"/>
        <v xml:space="preserve"> </v>
      </c>
      <c r="AW56" s="112" t="str">
        <f ca="1">IF(AND(C56="No",SUMIF('Measure and Project Input'!P$10:$P$509,'Funding Input and Summary'!$A56,'Measure and Project Input'!$BR$10:$BR$509)=0),1,"")</f>
        <v/>
      </c>
      <c r="AX56" s="100" t="str">
        <f ca="1">IF(A56="","",SUMIF('Measure and Project Input'!$P$10:$P$509,'Funding Input and Summary'!$A56,'Measure and Project Input'!$AA$10:$AA$509))</f>
        <v/>
      </c>
      <c r="AY56" s="64"/>
      <c r="AZ56" s="64"/>
      <c r="BA56" s="64"/>
      <c r="BB56" s="64"/>
    </row>
    <row r="57" spans="1:54" ht="15" x14ac:dyDescent="0.25">
      <c r="A57" s="91" t="str">
        <f ca="1">IF('Measure and Project Input'!$CE$5&lt;AB57,"",OFFSET('Measure and Project Input'!$P$9,MATCH(AB57,'Measure and Project Input'!$CE$10:$CE$509,0),0))</f>
        <v/>
      </c>
      <c r="B57" s="134" t="str">
        <f ca="1">IF(A57="","",OFFSET('Measure and Project Input'!$O$9,MATCH(AB57,'Measure and Project Input'!$CE$10:$CE$509,0),0))</f>
        <v/>
      </c>
      <c r="C57" s="132"/>
      <c r="D57" s="43"/>
      <c r="E57" s="31"/>
      <c r="F57" s="124"/>
      <c r="G57" s="126"/>
      <c r="H57" s="61" t="str">
        <f t="shared" ca="1" si="0"/>
        <v/>
      </c>
      <c r="I57" s="136" t="str">
        <f t="shared" ca="1" si="19"/>
        <v/>
      </c>
      <c r="J57" s="44" t="str">
        <f t="shared" si="1"/>
        <v/>
      </c>
      <c r="K57" s="92" t="str">
        <f ca="1">IF(A57="","",SUMIF('Measure and Project Input'!$P$10:$P$509,'Funding Input and Summary'!$A57,'Measure and Project Input'!$AB$10:$AB$509))</f>
        <v/>
      </c>
      <c r="L57" s="92" t="str">
        <f ca="1">IF(A57="","",SUMIF('Measure and Project Input'!$P$10:$P$509,'Funding Input and Summary'!$A57,'Measure and Project Input'!$BJ$10:$BJ$509))</f>
        <v/>
      </c>
      <c r="M57" s="92" t="str">
        <f t="shared" si="2"/>
        <v/>
      </c>
      <c r="N57" s="92" t="str">
        <f t="shared" si="15"/>
        <v/>
      </c>
      <c r="O57" s="93" t="str">
        <f t="shared" si="16"/>
        <v/>
      </c>
      <c r="P57" s="92" t="str">
        <f t="shared" si="3"/>
        <v xml:space="preserve"> </v>
      </c>
      <c r="Q57" s="94" t="str">
        <f ca="1">IF(A57="","",SUMIF('Measure and Project Input'!$P$10:$P$509,'Funding Input and Summary'!$A57,'Measure and Project Input'!$BN$10:$BN$509))</f>
        <v/>
      </c>
      <c r="R57" s="94" t="str">
        <f ca="1">IF(A57="","",SUMIF('Measure and Project Input'!$P$10:$P$509,'Funding Input and Summary'!A57,'Measure and Project Input'!$Z$10:$Z$509))</f>
        <v/>
      </c>
      <c r="S57" s="94" t="str">
        <f ca="1">IF(A57="","",SUMIF('Measure and Project Input'!$P$10:$P$509,'Funding Input and Summary'!A57,'Measure and Project Input'!$BO$10:$BO$509))</f>
        <v/>
      </c>
      <c r="T57" s="95" t="str">
        <f t="shared" ca="1" si="4"/>
        <v/>
      </c>
      <c r="U57" s="94" t="str">
        <f t="shared" ca="1" si="17"/>
        <v/>
      </c>
      <c r="V57" s="94" t="str">
        <f ca="1">IF(C57="no",0,IF(A57="","",SUMIF('Measure and Project Input'!$P$10:$P$509,'Funding Input and Summary'!$A57,'Measure and Project Input'!$BI$10:$BI$509)))</f>
        <v/>
      </c>
      <c r="W57" s="94" t="str">
        <f t="shared" ca="1" si="5"/>
        <v/>
      </c>
      <c r="X57" s="94" t="str">
        <f t="shared" ca="1" si="6"/>
        <v/>
      </c>
      <c r="Y57" s="94" t="str">
        <f t="shared" ca="1" si="18"/>
        <v/>
      </c>
      <c r="Z57" s="128" t="str">
        <f ca="1">IF(OR(AW57=1,A57="",'Measure and Project Input'!B62="",AX57="",'Measure and Project Input'!Y62=""),"",IFERROR(SUMIF('Measure and Project Input'!P$10:$P$509,'Funding Input and Summary'!$A57,'Measure and Project Input'!$Y$10:$Y$509)/SUMIF('Measure and Project Input'!P$10:$P$509,'Funding Input and Summary'!$A57,'Measure and Project Input'!$BR$10:$BR$509),0))</f>
        <v/>
      </c>
      <c r="AA57" s="204" t="str">
        <f ca="1">IF(OR(AW57=1,A57=""),"",SUMIF('Measure and Project Input'!$P$10:P$509,'Funding Input and Summary'!$A57,'Measure and Project Input'!$Z$10:$Z$509)/SUMIF('Measure and Project Input'!$P$10:P$509,'Funding Input and Summary'!$A57,'Measure and Project Input'!$BS$10:$BS$509))</f>
        <v/>
      </c>
      <c r="AB57" s="96">
        <v>53</v>
      </c>
      <c r="AC57" s="97">
        <f t="shared" ca="1" si="7"/>
        <v>1</v>
      </c>
      <c r="AD57" s="196"/>
      <c r="AE57" s="98" t="str">
        <f ca="1">IF('Measure and Project Input'!$CE$5&lt;AB57,"",OFFSET('Measure and Project Input'!$BV$10,MATCH(AB57,'Measure and Project Input'!$CE$10:$CE$509,0)-1,0))</f>
        <v/>
      </c>
      <c r="AF57" s="98" t="str">
        <f ca="1">IF('Measure and Project Input'!$CE$5&lt;AB57,"",OFFSET('Measure and Project Input'!$M$10,MATCH(AB57,'Measure and Project Input'!$CE$10:$CE$509,0)-1,0))</f>
        <v/>
      </c>
      <c r="AG57" s="98" t="str">
        <f ca="1">IF('Measure and Project Input'!$CE$5&lt;AB57,"",OFFSET('Measure and Project Input'!$Q$10,MATCH(AB57,'Measure and Project Input'!$CE$10:$CE$509,0)-1,0))</f>
        <v/>
      </c>
      <c r="AH57" s="138" t="str">
        <f t="shared" si="8"/>
        <v/>
      </c>
      <c r="AI57" s="99" t="str">
        <f t="shared" si="9"/>
        <v/>
      </c>
      <c r="AJ57" s="99" t="str">
        <f ca="1">IF(A57="","",IF(SUMIF('Measure and Project Input'!$P$10:$P$509,'Funding Input and Summary'!$A57,'Measure and Project Input'!$CG$10:$CG$509)&gt;0,"Error",""))</f>
        <v/>
      </c>
      <c r="AK57" s="147" t="str">
        <f t="shared" ca="1" si="10"/>
        <v/>
      </c>
      <c r="AL57" s="99"/>
      <c r="AM57" s="100" t="str">
        <f ca="1">IF(OR((A57=""),C57="No"),"",IF(SUMIF('Measure and Project Input'!$P$10:$P$509,'Funding Input and Summary'!$A57,'Measure and Project Input'!$CI$10:$CI$509)&gt;0,"Error",""))</f>
        <v/>
      </c>
      <c r="AN57" s="100" t="str">
        <f ca="1">IF(OR(C57="No",A57=""),"",IF(SUMIF('Measure and Project Input'!$P$10:$P$509,'Funding Input and Summary'!$A57,'Measure and Project Input'!$CH$10:$CH$509)&gt;0,"Error",""))</f>
        <v/>
      </c>
      <c r="AO57" s="100" t="str">
        <f ca="1">IF(OR((A57=""),C57="No"),"",IF(SUMIF('Measure and Project Input'!$P$10:$P$509,'Funding Input and Summary'!$A57,'Measure and Project Input'!$CJ$10:$CJ$509)&gt;0,"Error",""))</f>
        <v/>
      </c>
      <c r="AP57" s="100" t="str">
        <f ca="1">IF(A57="","",IF(SUMIF('Measure and Project Input'!$P$10:$P$509,'Funding Input and Summary'!$A57,'Measure and Project Input'!$CK$10:$CK$509)&gt;0,"Error",""))</f>
        <v/>
      </c>
      <c r="AQ57" s="100" t="str">
        <f t="shared" ca="1" si="11"/>
        <v/>
      </c>
      <c r="AR57" s="100" t="str">
        <f t="shared" ca="1" si="12"/>
        <v/>
      </c>
      <c r="AS57" s="100" t="str">
        <f t="shared" ca="1" si="13"/>
        <v/>
      </c>
      <c r="AT57" s="100"/>
      <c r="AU57" s="100" t="str">
        <f ca="1">IF(OR((A57=""),C57="No"),"",IF(SUMIF('Measure and Project Input'!$P$10:$P$509,'Funding Input and Summary'!$A57,'Measure and Project Input'!$CL$10:$CL$509)&gt;0,"Error",""))</f>
        <v/>
      </c>
      <c r="AV57" s="112" t="str">
        <f t="shared" si="14"/>
        <v xml:space="preserve"> </v>
      </c>
      <c r="AW57" s="112" t="str">
        <f ca="1">IF(AND(C57="No",SUMIF('Measure and Project Input'!P$10:$P$509,'Funding Input and Summary'!$A57,'Measure and Project Input'!$BR$10:$BR$509)=0),1,"")</f>
        <v/>
      </c>
      <c r="AX57" s="100" t="str">
        <f ca="1">IF(A57="","",SUMIF('Measure and Project Input'!$P$10:$P$509,'Funding Input and Summary'!$A57,'Measure and Project Input'!$AA$10:$AA$509))</f>
        <v/>
      </c>
      <c r="AY57" s="64"/>
      <c r="AZ57" s="64"/>
      <c r="BA57" s="64"/>
      <c r="BB57" s="64"/>
    </row>
    <row r="58" spans="1:54" ht="15" x14ac:dyDescent="0.25">
      <c r="A58" s="91" t="str">
        <f ca="1">IF('Measure and Project Input'!$CE$5&lt;AB58,"",OFFSET('Measure and Project Input'!$P$9,MATCH(AB58,'Measure and Project Input'!$CE$10:$CE$509,0),0))</f>
        <v/>
      </c>
      <c r="B58" s="134" t="str">
        <f ca="1">IF(A58="","",OFFSET('Measure and Project Input'!$O$9,MATCH(AB58,'Measure and Project Input'!$CE$10:$CE$509,0),0))</f>
        <v/>
      </c>
      <c r="C58" s="132"/>
      <c r="D58" s="43"/>
      <c r="E58" s="31"/>
      <c r="F58" s="124"/>
      <c r="G58" s="126"/>
      <c r="H58" s="61" t="str">
        <f t="shared" ca="1" si="0"/>
        <v/>
      </c>
      <c r="I58" s="136" t="str">
        <f t="shared" ca="1" si="19"/>
        <v/>
      </c>
      <c r="J58" s="44" t="str">
        <f t="shared" si="1"/>
        <v/>
      </c>
      <c r="K58" s="92" t="str">
        <f ca="1">IF(A58="","",SUMIF('Measure and Project Input'!$P$10:$P$509,'Funding Input and Summary'!$A58,'Measure and Project Input'!$AB$10:$AB$509))</f>
        <v/>
      </c>
      <c r="L58" s="92" t="str">
        <f ca="1">IF(A58="","",SUMIF('Measure and Project Input'!$P$10:$P$509,'Funding Input and Summary'!$A58,'Measure and Project Input'!$BJ$10:$BJ$509))</f>
        <v/>
      </c>
      <c r="M58" s="92" t="str">
        <f t="shared" si="2"/>
        <v/>
      </c>
      <c r="N58" s="92" t="str">
        <f t="shared" si="15"/>
        <v/>
      </c>
      <c r="O58" s="93" t="str">
        <f t="shared" si="16"/>
        <v/>
      </c>
      <c r="P58" s="92" t="str">
        <f t="shared" si="3"/>
        <v xml:space="preserve"> </v>
      </c>
      <c r="Q58" s="94" t="str">
        <f ca="1">IF(A58="","",SUMIF('Measure and Project Input'!$P$10:$P$509,'Funding Input and Summary'!$A58,'Measure and Project Input'!$BN$10:$BN$509))</f>
        <v/>
      </c>
      <c r="R58" s="94" t="str">
        <f ca="1">IF(A58="","",SUMIF('Measure and Project Input'!$P$10:$P$509,'Funding Input and Summary'!A58,'Measure and Project Input'!$Z$10:$Z$509))</f>
        <v/>
      </c>
      <c r="S58" s="94" t="str">
        <f ca="1">IF(A58="","",SUMIF('Measure and Project Input'!$P$10:$P$509,'Funding Input and Summary'!A58,'Measure and Project Input'!$BO$10:$BO$509))</f>
        <v/>
      </c>
      <c r="T58" s="95" t="str">
        <f t="shared" ca="1" si="4"/>
        <v/>
      </c>
      <c r="U58" s="94" t="str">
        <f t="shared" ca="1" si="17"/>
        <v/>
      </c>
      <c r="V58" s="94" t="str">
        <f ca="1">IF(C58="no",0,IF(A58="","",SUMIF('Measure and Project Input'!$P$10:$P$509,'Funding Input and Summary'!$A58,'Measure and Project Input'!$BI$10:$BI$509)))</f>
        <v/>
      </c>
      <c r="W58" s="94" t="str">
        <f t="shared" ca="1" si="5"/>
        <v/>
      </c>
      <c r="X58" s="94" t="str">
        <f t="shared" ca="1" si="6"/>
        <v/>
      </c>
      <c r="Y58" s="94" t="str">
        <f t="shared" ca="1" si="18"/>
        <v/>
      </c>
      <c r="Z58" s="128" t="str">
        <f ca="1">IF(OR(AW58=1,A58="",'Measure and Project Input'!B63="",AX58="",'Measure and Project Input'!Y63=""),"",IFERROR(SUMIF('Measure and Project Input'!P$10:$P$509,'Funding Input and Summary'!$A58,'Measure and Project Input'!$Y$10:$Y$509)/SUMIF('Measure and Project Input'!P$10:$P$509,'Funding Input and Summary'!$A58,'Measure and Project Input'!$BR$10:$BR$509),0))</f>
        <v/>
      </c>
      <c r="AA58" s="204" t="str">
        <f ca="1">IF(OR(AW58=1,A58=""),"",SUMIF('Measure and Project Input'!$P$10:P$509,'Funding Input and Summary'!$A58,'Measure and Project Input'!$Z$10:$Z$509)/SUMIF('Measure and Project Input'!$P$10:P$509,'Funding Input and Summary'!$A58,'Measure and Project Input'!$BS$10:$BS$509))</f>
        <v/>
      </c>
      <c r="AB58" s="96">
        <v>54</v>
      </c>
      <c r="AC58" s="97">
        <f t="shared" ca="1" si="7"/>
        <v>1</v>
      </c>
      <c r="AD58" s="196"/>
      <c r="AE58" s="98" t="str">
        <f ca="1">IF('Measure and Project Input'!$CE$5&lt;AB58,"",OFFSET('Measure and Project Input'!$BV$10,MATCH(AB58,'Measure and Project Input'!$CE$10:$CE$509,0)-1,0))</f>
        <v/>
      </c>
      <c r="AF58" s="98" t="str">
        <f ca="1">IF('Measure and Project Input'!$CE$5&lt;AB58,"",OFFSET('Measure and Project Input'!$M$10,MATCH(AB58,'Measure and Project Input'!$CE$10:$CE$509,0)-1,0))</f>
        <v/>
      </c>
      <c r="AG58" s="98" t="str">
        <f ca="1">IF('Measure and Project Input'!$CE$5&lt;AB58,"",OFFSET('Measure and Project Input'!$Q$10,MATCH(AB58,'Measure and Project Input'!$CE$10:$CE$509,0)-1,0))</f>
        <v/>
      </c>
      <c r="AH58" s="138" t="str">
        <f t="shared" si="8"/>
        <v/>
      </c>
      <c r="AI58" s="99" t="str">
        <f t="shared" si="9"/>
        <v/>
      </c>
      <c r="AJ58" s="99" t="str">
        <f ca="1">IF(A58="","",IF(SUMIF('Measure and Project Input'!$P$10:$P$509,'Funding Input and Summary'!$A58,'Measure and Project Input'!$CG$10:$CG$509)&gt;0,"Error",""))</f>
        <v/>
      </c>
      <c r="AK58" s="147" t="str">
        <f t="shared" ca="1" si="10"/>
        <v/>
      </c>
      <c r="AL58" s="99"/>
      <c r="AM58" s="100" t="str">
        <f ca="1">IF(OR((A58=""),C58="No"),"",IF(SUMIF('Measure and Project Input'!$P$10:$P$509,'Funding Input and Summary'!$A58,'Measure and Project Input'!$CI$10:$CI$509)&gt;0,"Error",""))</f>
        <v/>
      </c>
      <c r="AN58" s="100" t="str">
        <f ca="1">IF(OR(C58="No",A58=""),"",IF(SUMIF('Measure and Project Input'!$P$10:$P$509,'Funding Input and Summary'!$A58,'Measure and Project Input'!$CH$10:$CH$509)&gt;0,"Error",""))</f>
        <v/>
      </c>
      <c r="AO58" s="100" t="str">
        <f ca="1">IF(OR((A58=""),C58="No"),"",IF(SUMIF('Measure and Project Input'!$P$10:$P$509,'Funding Input and Summary'!$A58,'Measure and Project Input'!$CJ$10:$CJ$509)&gt;0,"Error",""))</f>
        <v/>
      </c>
      <c r="AP58" s="100" t="str">
        <f ca="1">IF(A58="","",IF(SUMIF('Measure and Project Input'!$P$10:$P$509,'Funding Input and Summary'!$A58,'Measure and Project Input'!$CK$10:$CK$509)&gt;0,"Error",""))</f>
        <v/>
      </c>
      <c r="AQ58" s="100" t="str">
        <f t="shared" ca="1" si="11"/>
        <v/>
      </c>
      <c r="AR58" s="100" t="str">
        <f t="shared" ca="1" si="12"/>
        <v/>
      </c>
      <c r="AS58" s="100" t="str">
        <f t="shared" ca="1" si="13"/>
        <v/>
      </c>
      <c r="AT58" s="100"/>
      <c r="AU58" s="100" t="str">
        <f ca="1">IF(OR((A58=""),C58="No"),"",IF(SUMIF('Measure and Project Input'!$P$10:$P$509,'Funding Input and Summary'!$A58,'Measure and Project Input'!$CL$10:$CL$509)&gt;0,"Error",""))</f>
        <v/>
      </c>
      <c r="AV58" s="112" t="str">
        <f t="shared" si="14"/>
        <v xml:space="preserve"> </v>
      </c>
      <c r="AW58" s="112" t="str">
        <f ca="1">IF(AND(C58="No",SUMIF('Measure and Project Input'!P$10:$P$509,'Funding Input and Summary'!$A58,'Measure and Project Input'!$BR$10:$BR$509)=0),1,"")</f>
        <v/>
      </c>
      <c r="AX58" s="100" t="str">
        <f ca="1">IF(A58="","",SUMIF('Measure and Project Input'!$P$10:$P$509,'Funding Input and Summary'!$A58,'Measure and Project Input'!$AA$10:$AA$509))</f>
        <v/>
      </c>
      <c r="AY58" s="64"/>
      <c r="AZ58" s="64"/>
      <c r="BA58" s="64"/>
      <c r="BB58" s="64"/>
    </row>
    <row r="59" spans="1:54" ht="15" x14ac:dyDescent="0.25">
      <c r="A59" s="91" t="str">
        <f ca="1">IF('Measure and Project Input'!$CE$5&lt;AB59,"",OFFSET('Measure and Project Input'!$P$9,MATCH(AB59,'Measure and Project Input'!$CE$10:$CE$509,0),0))</f>
        <v/>
      </c>
      <c r="B59" s="134" t="str">
        <f ca="1">IF(A59="","",OFFSET('Measure and Project Input'!$O$9,MATCH(AB59,'Measure and Project Input'!$CE$10:$CE$509,0),0))</f>
        <v/>
      </c>
      <c r="C59" s="132"/>
      <c r="D59" s="43"/>
      <c r="E59" s="31"/>
      <c r="F59" s="124"/>
      <c r="G59" s="126"/>
      <c r="H59" s="61" t="str">
        <f t="shared" ca="1" si="0"/>
        <v/>
      </c>
      <c r="I59" s="136" t="str">
        <f t="shared" ca="1" si="19"/>
        <v/>
      </c>
      <c r="J59" s="44" t="str">
        <f t="shared" si="1"/>
        <v/>
      </c>
      <c r="K59" s="92" t="str">
        <f ca="1">IF(A59="","",SUMIF('Measure and Project Input'!$P$10:$P$509,'Funding Input and Summary'!$A59,'Measure and Project Input'!$AB$10:$AB$509))</f>
        <v/>
      </c>
      <c r="L59" s="92" t="str">
        <f ca="1">IF(A59="","",SUMIF('Measure and Project Input'!$P$10:$P$509,'Funding Input and Summary'!$A59,'Measure and Project Input'!$BJ$10:$BJ$509))</f>
        <v/>
      </c>
      <c r="M59" s="92" t="str">
        <f t="shared" si="2"/>
        <v/>
      </c>
      <c r="N59" s="92" t="str">
        <f t="shared" si="15"/>
        <v/>
      </c>
      <c r="O59" s="93" t="str">
        <f t="shared" si="16"/>
        <v/>
      </c>
      <c r="P59" s="92" t="str">
        <f t="shared" si="3"/>
        <v xml:space="preserve"> </v>
      </c>
      <c r="Q59" s="94" t="str">
        <f ca="1">IF(A59="","",SUMIF('Measure and Project Input'!$P$10:$P$509,'Funding Input and Summary'!$A59,'Measure and Project Input'!$BN$10:$BN$509))</f>
        <v/>
      </c>
      <c r="R59" s="94" t="str">
        <f ca="1">IF(A59="","",SUMIF('Measure and Project Input'!$P$10:$P$509,'Funding Input and Summary'!A59,'Measure and Project Input'!$Z$10:$Z$509))</f>
        <v/>
      </c>
      <c r="S59" s="94" t="str">
        <f ca="1">IF(A59="","",SUMIF('Measure and Project Input'!$P$10:$P$509,'Funding Input and Summary'!A59,'Measure and Project Input'!$BO$10:$BO$509))</f>
        <v/>
      </c>
      <c r="T59" s="95" t="str">
        <f t="shared" ca="1" si="4"/>
        <v/>
      </c>
      <c r="U59" s="94" t="str">
        <f t="shared" ca="1" si="17"/>
        <v/>
      </c>
      <c r="V59" s="94" t="str">
        <f ca="1">IF(C59="no",0,IF(A59="","",SUMIF('Measure and Project Input'!$P$10:$P$509,'Funding Input and Summary'!$A59,'Measure and Project Input'!$BI$10:$BI$509)))</f>
        <v/>
      </c>
      <c r="W59" s="94" t="str">
        <f t="shared" ca="1" si="5"/>
        <v/>
      </c>
      <c r="X59" s="94" t="str">
        <f t="shared" ca="1" si="6"/>
        <v/>
      </c>
      <c r="Y59" s="94" t="str">
        <f t="shared" ca="1" si="18"/>
        <v/>
      </c>
      <c r="Z59" s="128" t="str">
        <f ca="1">IF(OR(AW59=1,A59="",'Measure and Project Input'!B64="",AX59="",'Measure and Project Input'!Y64=""),"",IFERROR(SUMIF('Measure and Project Input'!P$10:$P$509,'Funding Input and Summary'!$A59,'Measure and Project Input'!$Y$10:$Y$509)/SUMIF('Measure and Project Input'!P$10:$P$509,'Funding Input and Summary'!$A59,'Measure and Project Input'!$BR$10:$BR$509),0))</f>
        <v/>
      </c>
      <c r="AA59" s="204" t="str">
        <f ca="1">IF(OR(AW59=1,A59=""),"",SUMIF('Measure and Project Input'!$P$10:P$509,'Funding Input and Summary'!$A59,'Measure and Project Input'!$Z$10:$Z$509)/SUMIF('Measure and Project Input'!$P$10:P$509,'Funding Input and Summary'!$A59,'Measure and Project Input'!$BS$10:$BS$509))</f>
        <v/>
      </c>
      <c r="AB59" s="96">
        <v>55</v>
      </c>
      <c r="AC59" s="97">
        <f t="shared" ca="1" si="7"/>
        <v>1</v>
      </c>
      <c r="AD59" s="196"/>
      <c r="AE59" s="98" t="str">
        <f ca="1">IF('Measure and Project Input'!$CE$5&lt;AB59,"",OFFSET('Measure and Project Input'!$BV$10,MATCH(AB59,'Measure and Project Input'!$CE$10:$CE$509,0)-1,0))</f>
        <v/>
      </c>
      <c r="AF59" s="98" t="str">
        <f ca="1">IF('Measure and Project Input'!$CE$5&lt;AB59,"",OFFSET('Measure and Project Input'!$M$10,MATCH(AB59,'Measure and Project Input'!$CE$10:$CE$509,0)-1,0))</f>
        <v/>
      </c>
      <c r="AG59" s="98" t="str">
        <f ca="1">IF('Measure and Project Input'!$CE$5&lt;AB59,"",OFFSET('Measure and Project Input'!$Q$10,MATCH(AB59,'Measure and Project Input'!$CE$10:$CE$509,0)-1,0))</f>
        <v/>
      </c>
      <c r="AH59" s="138" t="str">
        <f t="shared" si="8"/>
        <v/>
      </c>
      <c r="AI59" s="99" t="str">
        <f t="shared" si="9"/>
        <v/>
      </c>
      <c r="AJ59" s="99" t="str">
        <f ca="1">IF(A59="","",IF(SUMIF('Measure and Project Input'!$P$10:$P$509,'Funding Input and Summary'!$A59,'Measure and Project Input'!$CG$10:$CG$509)&gt;0,"Error",""))</f>
        <v/>
      </c>
      <c r="AK59" s="147" t="str">
        <f t="shared" ca="1" si="10"/>
        <v/>
      </c>
      <c r="AL59" s="99"/>
      <c r="AM59" s="100" t="str">
        <f ca="1">IF(OR((A59=""),C59="No"),"",IF(SUMIF('Measure and Project Input'!$P$10:$P$509,'Funding Input and Summary'!$A59,'Measure and Project Input'!$CI$10:$CI$509)&gt;0,"Error",""))</f>
        <v/>
      </c>
      <c r="AN59" s="100" t="str">
        <f ca="1">IF(OR(C59="No",A59=""),"",IF(SUMIF('Measure and Project Input'!$P$10:$P$509,'Funding Input and Summary'!$A59,'Measure and Project Input'!$CH$10:$CH$509)&gt;0,"Error",""))</f>
        <v/>
      </c>
      <c r="AO59" s="100" t="str">
        <f ca="1">IF(OR((A59=""),C59="No"),"",IF(SUMIF('Measure and Project Input'!$P$10:$P$509,'Funding Input and Summary'!$A59,'Measure and Project Input'!$CJ$10:$CJ$509)&gt;0,"Error",""))</f>
        <v/>
      </c>
      <c r="AP59" s="100" t="str">
        <f ca="1">IF(A59="","",IF(SUMIF('Measure and Project Input'!$P$10:$P$509,'Funding Input and Summary'!$A59,'Measure and Project Input'!$CK$10:$CK$509)&gt;0,"Error",""))</f>
        <v/>
      </c>
      <c r="AQ59" s="100" t="str">
        <f t="shared" ca="1" si="11"/>
        <v/>
      </c>
      <c r="AR59" s="100" t="str">
        <f t="shared" ca="1" si="12"/>
        <v/>
      </c>
      <c r="AS59" s="100" t="str">
        <f t="shared" ca="1" si="13"/>
        <v/>
      </c>
      <c r="AT59" s="100"/>
      <c r="AU59" s="100" t="str">
        <f ca="1">IF(OR((A59=""),C59="No"),"",IF(SUMIF('Measure and Project Input'!$P$10:$P$509,'Funding Input and Summary'!$A59,'Measure and Project Input'!$CL$10:$CL$509)&gt;0,"Error",""))</f>
        <v/>
      </c>
      <c r="AV59" s="112" t="str">
        <f t="shared" si="14"/>
        <v xml:space="preserve"> </v>
      </c>
      <c r="AW59" s="112" t="str">
        <f ca="1">IF(AND(C59="No",SUMIF('Measure and Project Input'!P$10:$P$509,'Funding Input and Summary'!$A59,'Measure and Project Input'!$BR$10:$BR$509)=0),1,"")</f>
        <v/>
      </c>
      <c r="AX59" s="100" t="str">
        <f ca="1">IF(A59="","",SUMIF('Measure and Project Input'!$P$10:$P$509,'Funding Input and Summary'!$A59,'Measure and Project Input'!$AA$10:$AA$509))</f>
        <v/>
      </c>
      <c r="AY59" s="64"/>
      <c r="AZ59" s="64"/>
      <c r="BA59" s="64"/>
      <c r="BB59" s="64"/>
    </row>
    <row r="60" spans="1:54" ht="15" x14ac:dyDescent="0.25">
      <c r="A60" s="91" t="str">
        <f ca="1">IF('Measure and Project Input'!$CE$5&lt;AB60,"",OFFSET('Measure and Project Input'!$P$9,MATCH(AB60,'Measure and Project Input'!$CE$10:$CE$509,0),0))</f>
        <v/>
      </c>
      <c r="B60" s="134" t="str">
        <f ca="1">IF(A60="","",OFFSET('Measure and Project Input'!$O$9,MATCH(AB60,'Measure and Project Input'!$CE$10:$CE$509,0),0))</f>
        <v/>
      </c>
      <c r="C60" s="132"/>
      <c r="D60" s="43"/>
      <c r="E60" s="31"/>
      <c r="F60" s="124"/>
      <c r="G60" s="126"/>
      <c r="H60" s="61" t="str">
        <f t="shared" ca="1" si="0"/>
        <v/>
      </c>
      <c r="I60" s="136" t="str">
        <f t="shared" ca="1" si="19"/>
        <v/>
      </c>
      <c r="J60" s="44" t="str">
        <f t="shared" si="1"/>
        <v/>
      </c>
      <c r="K60" s="92" t="str">
        <f ca="1">IF(A60="","",SUMIF('Measure and Project Input'!$P$10:$P$509,'Funding Input and Summary'!$A60,'Measure and Project Input'!$AB$10:$AB$509))</f>
        <v/>
      </c>
      <c r="L60" s="92" t="str">
        <f ca="1">IF(A60="","",SUMIF('Measure and Project Input'!$P$10:$P$509,'Funding Input and Summary'!$A60,'Measure and Project Input'!$BJ$10:$BJ$509))</f>
        <v/>
      </c>
      <c r="M60" s="92" t="str">
        <f t="shared" si="2"/>
        <v/>
      </c>
      <c r="N60" s="92" t="str">
        <f t="shared" si="15"/>
        <v/>
      </c>
      <c r="O60" s="93" t="str">
        <f t="shared" si="16"/>
        <v/>
      </c>
      <c r="P60" s="92" t="str">
        <f t="shared" si="3"/>
        <v xml:space="preserve"> </v>
      </c>
      <c r="Q60" s="94" t="str">
        <f ca="1">IF(A60="","",SUMIF('Measure and Project Input'!$P$10:$P$509,'Funding Input and Summary'!$A60,'Measure and Project Input'!$BN$10:$BN$509))</f>
        <v/>
      </c>
      <c r="R60" s="94" t="str">
        <f ca="1">IF(A60="","",SUMIF('Measure and Project Input'!$P$10:$P$509,'Funding Input and Summary'!A60,'Measure and Project Input'!$Z$10:$Z$509))</f>
        <v/>
      </c>
      <c r="S60" s="94" t="str">
        <f ca="1">IF(A60="","",SUMIF('Measure and Project Input'!$P$10:$P$509,'Funding Input and Summary'!A60,'Measure and Project Input'!$BO$10:$BO$509))</f>
        <v/>
      </c>
      <c r="T60" s="95" t="str">
        <f t="shared" ca="1" si="4"/>
        <v/>
      </c>
      <c r="U60" s="94" t="str">
        <f t="shared" ca="1" si="17"/>
        <v/>
      </c>
      <c r="V60" s="94" t="str">
        <f ca="1">IF(C60="no",0,IF(A60="","",SUMIF('Measure and Project Input'!$P$10:$P$509,'Funding Input and Summary'!$A60,'Measure and Project Input'!$BI$10:$BI$509)))</f>
        <v/>
      </c>
      <c r="W60" s="94" t="str">
        <f t="shared" ca="1" si="5"/>
        <v/>
      </c>
      <c r="X60" s="94" t="str">
        <f t="shared" ca="1" si="6"/>
        <v/>
      </c>
      <c r="Y60" s="94" t="str">
        <f t="shared" ca="1" si="18"/>
        <v/>
      </c>
      <c r="Z60" s="128" t="str">
        <f ca="1">IF(OR(AW60=1,A60="",'Measure and Project Input'!B65="",AX60="",'Measure and Project Input'!Y65=""),"",IFERROR(SUMIF('Measure and Project Input'!P$10:$P$509,'Funding Input and Summary'!$A60,'Measure and Project Input'!$Y$10:$Y$509)/SUMIF('Measure and Project Input'!P$10:$P$509,'Funding Input and Summary'!$A60,'Measure and Project Input'!$BR$10:$BR$509),0))</f>
        <v/>
      </c>
      <c r="AA60" s="204" t="str">
        <f ca="1">IF(OR(AW60=1,A60=""),"",SUMIF('Measure and Project Input'!$P$10:P$509,'Funding Input and Summary'!$A60,'Measure and Project Input'!$Z$10:$Z$509)/SUMIF('Measure and Project Input'!$P$10:P$509,'Funding Input and Summary'!$A60,'Measure and Project Input'!$BS$10:$BS$509))</f>
        <v/>
      </c>
      <c r="AB60" s="96">
        <v>56</v>
      </c>
      <c r="AC60" s="97">
        <f t="shared" ca="1" si="7"/>
        <v>1</v>
      </c>
      <c r="AD60" s="196"/>
      <c r="AE60" s="98" t="str">
        <f ca="1">IF('Measure and Project Input'!$CE$5&lt;AB60,"",OFFSET('Measure and Project Input'!$BV$10,MATCH(AB60,'Measure and Project Input'!$CE$10:$CE$509,0)-1,0))</f>
        <v/>
      </c>
      <c r="AF60" s="98" t="str">
        <f ca="1">IF('Measure and Project Input'!$CE$5&lt;AB60,"",OFFSET('Measure and Project Input'!$M$10,MATCH(AB60,'Measure and Project Input'!$CE$10:$CE$509,0)-1,0))</f>
        <v/>
      </c>
      <c r="AG60" s="98" t="str">
        <f ca="1">IF('Measure and Project Input'!$CE$5&lt;AB60,"",OFFSET('Measure and Project Input'!$Q$10,MATCH(AB60,'Measure and Project Input'!$CE$10:$CE$509,0)-1,0))</f>
        <v/>
      </c>
      <c r="AH60" s="138" t="str">
        <f t="shared" si="8"/>
        <v/>
      </c>
      <c r="AI60" s="99" t="str">
        <f t="shared" si="9"/>
        <v/>
      </c>
      <c r="AJ60" s="99" t="str">
        <f ca="1">IF(A60="","",IF(SUMIF('Measure and Project Input'!$P$10:$P$509,'Funding Input and Summary'!$A60,'Measure and Project Input'!$CG$10:$CG$509)&gt;0,"Error",""))</f>
        <v/>
      </c>
      <c r="AK60" s="147" t="str">
        <f t="shared" ca="1" si="10"/>
        <v/>
      </c>
      <c r="AL60" s="99"/>
      <c r="AM60" s="100" t="str">
        <f ca="1">IF(OR((A60=""),C60="No"),"",IF(SUMIF('Measure and Project Input'!$P$10:$P$509,'Funding Input and Summary'!$A60,'Measure and Project Input'!$CI$10:$CI$509)&gt;0,"Error",""))</f>
        <v/>
      </c>
      <c r="AN60" s="100" t="str">
        <f ca="1">IF(OR(C60="No",A60=""),"",IF(SUMIF('Measure and Project Input'!$P$10:$P$509,'Funding Input and Summary'!$A60,'Measure and Project Input'!$CH$10:$CH$509)&gt;0,"Error",""))</f>
        <v/>
      </c>
      <c r="AO60" s="100" t="str">
        <f ca="1">IF(OR((A60=""),C60="No"),"",IF(SUMIF('Measure and Project Input'!$P$10:$P$509,'Funding Input and Summary'!$A60,'Measure and Project Input'!$CJ$10:$CJ$509)&gt;0,"Error",""))</f>
        <v/>
      </c>
      <c r="AP60" s="100" t="str">
        <f ca="1">IF(A60="","",IF(SUMIF('Measure and Project Input'!$P$10:$P$509,'Funding Input and Summary'!$A60,'Measure and Project Input'!$CK$10:$CK$509)&gt;0,"Error",""))</f>
        <v/>
      </c>
      <c r="AQ60" s="100" t="str">
        <f t="shared" ca="1" si="11"/>
        <v/>
      </c>
      <c r="AR60" s="100" t="str">
        <f t="shared" ca="1" si="12"/>
        <v/>
      </c>
      <c r="AS60" s="100" t="str">
        <f t="shared" ca="1" si="13"/>
        <v/>
      </c>
      <c r="AT60" s="100"/>
      <c r="AU60" s="100" t="str">
        <f ca="1">IF(OR((A60=""),C60="No"),"",IF(SUMIF('Measure and Project Input'!$P$10:$P$509,'Funding Input and Summary'!$A60,'Measure and Project Input'!$CL$10:$CL$509)&gt;0,"Error",""))</f>
        <v/>
      </c>
      <c r="AV60" s="112" t="str">
        <f t="shared" si="14"/>
        <v xml:space="preserve"> </v>
      </c>
      <c r="AW60" s="112" t="str">
        <f ca="1">IF(AND(C60="No",SUMIF('Measure and Project Input'!P$10:$P$509,'Funding Input and Summary'!$A60,'Measure and Project Input'!$BR$10:$BR$509)=0),1,"")</f>
        <v/>
      </c>
      <c r="AX60" s="100" t="str">
        <f ca="1">IF(A60="","",SUMIF('Measure and Project Input'!$P$10:$P$509,'Funding Input and Summary'!$A60,'Measure and Project Input'!$AA$10:$AA$509))</f>
        <v/>
      </c>
      <c r="AY60" s="64"/>
      <c r="AZ60" s="64"/>
      <c r="BA60" s="64"/>
      <c r="BB60" s="64"/>
    </row>
    <row r="61" spans="1:54" ht="15" x14ac:dyDescent="0.25">
      <c r="A61" s="91" t="str">
        <f ca="1">IF('Measure and Project Input'!$CE$5&lt;AB61,"",OFFSET('Measure and Project Input'!$P$9,MATCH(AB61,'Measure and Project Input'!$CE$10:$CE$509,0),0))</f>
        <v/>
      </c>
      <c r="B61" s="134" t="str">
        <f ca="1">IF(A61="","",OFFSET('Measure and Project Input'!$O$9,MATCH(AB61,'Measure and Project Input'!$CE$10:$CE$509,0),0))</f>
        <v/>
      </c>
      <c r="C61" s="132"/>
      <c r="D61" s="43"/>
      <c r="E61" s="31"/>
      <c r="F61" s="124"/>
      <c r="G61" s="126"/>
      <c r="H61" s="61" t="str">
        <f t="shared" ca="1" si="0"/>
        <v/>
      </c>
      <c r="I61" s="136" t="str">
        <f t="shared" ca="1" si="19"/>
        <v/>
      </c>
      <c r="J61" s="44" t="str">
        <f t="shared" si="1"/>
        <v/>
      </c>
      <c r="K61" s="92" t="str">
        <f ca="1">IF(A61="","",SUMIF('Measure and Project Input'!$P$10:$P$509,'Funding Input and Summary'!$A61,'Measure and Project Input'!$AB$10:$AB$509))</f>
        <v/>
      </c>
      <c r="L61" s="92" t="str">
        <f ca="1">IF(A61="","",SUMIF('Measure and Project Input'!$P$10:$P$509,'Funding Input and Summary'!$A61,'Measure and Project Input'!$BJ$10:$BJ$509))</f>
        <v/>
      </c>
      <c r="M61" s="92" t="str">
        <f t="shared" si="2"/>
        <v/>
      </c>
      <c r="N61" s="92" t="str">
        <f t="shared" si="15"/>
        <v/>
      </c>
      <c r="O61" s="93" t="str">
        <f t="shared" si="16"/>
        <v/>
      </c>
      <c r="P61" s="92" t="str">
        <f t="shared" si="3"/>
        <v xml:space="preserve"> </v>
      </c>
      <c r="Q61" s="94" t="str">
        <f ca="1">IF(A61="","",SUMIF('Measure and Project Input'!$P$10:$P$509,'Funding Input and Summary'!$A61,'Measure and Project Input'!$BN$10:$BN$509))</f>
        <v/>
      </c>
      <c r="R61" s="94" t="str">
        <f ca="1">IF(A61="","",SUMIF('Measure and Project Input'!$P$10:$P$509,'Funding Input and Summary'!A61,'Measure and Project Input'!$Z$10:$Z$509))</f>
        <v/>
      </c>
      <c r="S61" s="94" t="str">
        <f ca="1">IF(A61="","",SUMIF('Measure and Project Input'!$P$10:$P$509,'Funding Input and Summary'!A61,'Measure and Project Input'!$BO$10:$BO$509))</f>
        <v/>
      </c>
      <c r="T61" s="95" t="str">
        <f t="shared" ca="1" si="4"/>
        <v/>
      </c>
      <c r="U61" s="94" t="str">
        <f t="shared" ca="1" si="17"/>
        <v/>
      </c>
      <c r="V61" s="94" t="str">
        <f ca="1">IF(C61="no",0,IF(A61="","",SUMIF('Measure and Project Input'!$P$10:$P$509,'Funding Input and Summary'!$A61,'Measure and Project Input'!$BI$10:$BI$509)))</f>
        <v/>
      </c>
      <c r="W61" s="94" t="str">
        <f t="shared" ca="1" si="5"/>
        <v/>
      </c>
      <c r="X61" s="94" t="str">
        <f t="shared" ca="1" si="6"/>
        <v/>
      </c>
      <c r="Y61" s="94" t="str">
        <f t="shared" ca="1" si="18"/>
        <v/>
      </c>
      <c r="Z61" s="128" t="str">
        <f ca="1">IF(OR(AW61=1,A61="",'Measure and Project Input'!B66="",AX61="",'Measure and Project Input'!Y66=""),"",IFERROR(SUMIF('Measure and Project Input'!P$10:$P$509,'Funding Input and Summary'!$A61,'Measure and Project Input'!$Y$10:$Y$509)/SUMIF('Measure and Project Input'!P$10:$P$509,'Funding Input and Summary'!$A61,'Measure and Project Input'!$BR$10:$BR$509),0))</f>
        <v/>
      </c>
      <c r="AA61" s="204" t="str">
        <f ca="1">IF(OR(AW61=1,A61=""),"",SUMIF('Measure and Project Input'!$P$10:P$509,'Funding Input and Summary'!$A61,'Measure and Project Input'!$Z$10:$Z$509)/SUMIF('Measure and Project Input'!$P$10:P$509,'Funding Input and Summary'!$A61,'Measure and Project Input'!$BS$10:$BS$509))</f>
        <v/>
      </c>
      <c r="AB61" s="96">
        <v>57</v>
      </c>
      <c r="AC61" s="97">
        <f t="shared" ca="1" si="7"/>
        <v>1</v>
      </c>
      <c r="AD61" s="196"/>
      <c r="AE61" s="98" t="str">
        <f ca="1">IF('Measure and Project Input'!$CE$5&lt;AB61,"",OFFSET('Measure and Project Input'!$BV$10,MATCH(AB61,'Measure and Project Input'!$CE$10:$CE$509,0)-1,0))</f>
        <v/>
      </c>
      <c r="AF61" s="98" t="str">
        <f ca="1">IF('Measure and Project Input'!$CE$5&lt;AB61,"",OFFSET('Measure and Project Input'!$M$10,MATCH(AB61,'Measure and Project Input'!$CE$10:$CE$509,0)-1,0))</f>
        <v/>
      </c>
      <c r="AG61" s="98" t="str">
        <f ca="1">IF('Measure and Project Input'!$CE$5&lt;AB61,"",OFFSET('Measure and Project Input'!$Q$10,MATCH(AB61,'Measure and Project Input'!$CE$10:$CE$509,0)-1,0))</f>
        <v/>
      </c>
      <c r="AH61" s="138" t="str">
        <f t="shared" si="8"/>
        <v/>
      </c>
      <c r="AI61" s="99" t="str">
        <f t="shared" si="9"/>
        <v/>
      </c>
      <c r="AJ61" s="99" t="str">
        <f ca="1">IF(A61="","",IF(SUMIF('Measure and Project Input'!$P$10:$P$509,'Funding Input and Summary'!$A61,'Measure and Project Input'!$CG$10:$CG$509)&gt;0,"Error",""))</f>
        <v/>
      </c>
      <c r="AK61" s="147" t="str">
        <f t="shared" ca="1" si="10"/>
        <v/>
      </c>
      <c r="AL61" s="99"/>
      <c r="AM61" s="100" t="str">
        <f ca="1">IF(OR((A61=""),C61="No"),"",IF(SUMIF('Measure and Project Input'!$P$10:$P$509,'Funding Input and Summary'!$A61,'Measure and Project Input'!$CI$10:$CI$509)&gt;0,"Error",""))</f>
        <v/>
      </c>
      <c r="AN61" s="100" t="str">
        <f ca="1">IF(OR(C61="No",A61=""),"",IF(SUMIF('Measure and Project Input'!$P$10:$P$509,'Funding Input and Summary'!$A61,'Measure and Project Input'!$CH$10:$CH$509)&gt;0,"Error",""))</f>
        <v/>
      </c>
      <c r="AO61" s="100" t="str">
        <f ca="1">IF(OR((A61=""),C61="No"),"",IF(SUMIF('Measure and Project Input'!$P$10:$P$509,'Funding Input and Summary'!$A61,'Measure and Project Input'!$CJ$10:$CJ$509)&gt;0,"Error",""))</f>
        <v/>
      </c>
      <c r="AP61" s="100" t="str">
        <f ca="1">IF(A61="","",IF(SUMIF('Measure and Project Input'!$P$10:$P$509,'Funding Input and Summary'!$A61,'Measure and Project Input'!$CK$10:$CK$509)&gt;0,"Error",""))</f>
        <v/>
      </c>
      <c r="AQ61" s="100" t="str">
        <f t="shared" ca="1" si="11"/>
        <v/>
      </c>
      <c r="AR61" s="100" t="str">
        <f t="shared" ca="1" si="12"/>
        <v/>
      </c>
      <c r="AS61" s="100" t="str">
        <f t="shared" ca="1" si="13"/>
        <v/>
      </c>
      <c r="AT61" s="100"/>
      <c r="AU61" s="100" t="str">
        <f ca="1">IF(OR((A61=""),C61="No"),"",IF(SUMIF('Measure and Project Input'!$P$10:$P$509,'Funding Input and Summary'!$A61,'Measure and Project Input'!$CL$10:$CL$509)&gt;0,"Error",""))</f>
        <v/>
      </c>
      <c r="AV61" s="112" t="str">
        <f t="shared" si="14"/>
        <v xml:space="preserve"> </v>
      </c>
      <c r="AW61" s="112" t="str">
        <f ca="1">IF(AND(C61="No",SUMIF('Measure and Project Input'!P$10:$P$509,'Funding Input and Summary'!$A61,'Measure and Project Input'!$BR$10:$BR$509)=0),1,"")</f>
        <v/>
      </c>
      <c r="AX61" s="100" t="str">
        <f ca="1">IF(A61="","",SUMIF('Measure and Project Input'!$P$10:$P$509,'Funding Input and Summary'!$A61,'Measure and Project Input'!$AA$10:$AA$509))</f>
        <v/>
      </c>
      <c r="AY61" s="64"/>
      <c r="AZ61" s="64"/>
      <c r="BA61" s="64"/>
      <c r="BB61" s="64"/>
    </row>
    <row r="62" spans="1:54" ht="15" x14ac:dyDescent="0.25">
      <c r="A62" s="91" t="str">
        <f ca="1">IF('Measure and Project Input'!$CE$5&lt;AB62,"",OFFSET('Measure and Project Input'!$P$9,MATCH(AB62,'Measure and Project Input'!$CE$10:$CE$509,0),0))</f>
        <v/>
      </c>
      <c r="B62" s="134" t="str">
        <f ca="1">IF(A62="","",OFFSET('Measure and Project Input'!$O$9,MATCH(AB62,'Measure and Project Input'!$CE$10:$CE$509,0),0))</f>
        <v/>
      </c>
      <c r="C62" s="132"/>
      <c r="D62" s="43"/>
      <c r="E62" s="31"/>
      <c r="F62" s="124"/>
      <c r="G62" s="126"/>
      <c r="H62" s="61" t="str">
        <f t="shared" ca="1" si="0"/>
        <v/>
      </c>
      <c r="I62" s="136" t="str">
        <f t="shared" ca="1" si="19"/>
        <v/>
      </c>
      <c r="J62" s="44" t="str">
        <f t="shared" si="1"/>
        <v/>
      </c>
      <c r="K62" s="92" t="str">
        <f ca="1">IF(A62="","",SUMIF('Measure and Project Input'!$P$10:$P$509,'Funding Input and Summary'!$A62,'Measure and Project Input'!$AB$10:$AB$509))</f>
        <v/>
      </c>
      <c r="L62" s="92" t="str">
        <f ca="1">IF(A62="","",SUMIF('Measure and Project Input'!$P$10:$P$509,'Funding Input and Summary'!$A62,'Measure and Project Input'!$BJ$10:$BJ$509))</f>
        <v/>
      </c>
      <c r="M62" s="92" t="str">
        <f t="shared" si="2"/>
        <v/>
      </c>
      <c r="N62" s="92" t="str">
        <f t="shared" si="15"/>
        <v/>
      </c>
      <c r="O62" s="93" t="str">
        <f t="shared" si="16"/>
        <v/>
      </c>
      <c r="P62" s="92" t="str">
        <f t="shared" si="3"/>
        <v xml:space="preserve"> </v>
      </c>
      <c r="Q62" s="94" t="str">
        <f ca="1">IF(A62="","",SUMIF('Measure and Project Input'!$P$10:$P$509,'Funding Input and Summary'!$A62,'Measure and Project Input'!$BN$10:$BN$509))</f>
        <v/>
      </c>
      <c r="R62" s="94" t="str">
        <f ca="1">IF(A62="","",SUMIF('Measure and Project Input'!$P$10:$P$509,'Funding Input and Summary'!A62,'Measure and Project Input'!$Z$10:$Z$509))</f>
        <v/>
      </c>
      <c r="S62" s="94" t="str">
        <f ca="1">IF(A62="","",SUMIF('Measure and Project Input'!$P$10:$P$509,'Funding Input and Summary'!A62,'Measure and Project Input'!$BO$10:$BO$509))</f>
        <v/>
      </c>
      <c r="T62" s="95" t="str">
        <f t="shared" ca="1" si="4"/>
        <v/>
      </c>
      <c r="U62" s="94" t="str">
        <f t="shared" ca="1" si="17"/>
        <v/>
      </c>
      <c r="V62" s="94" t="str">
        <f ca="1">IF(C62="no",0,IF(A62="","",SUMIF('Measure and Project Input'!$P$10:$P$509,'Funding Input and Summary'!$A62,'Measure and Project Input'!$BI$10:$BI$509)))</f>
        <v/>
      </c>
      <c r="W62" s="94" t="str">
        <f t="shared" ca="1" si="5"/>
        <v/>
      </c>
      <c r="X62" s="94" t="str">
        <f t="shared" ca="1" si="6"/>
        <v/>
      </c>
      <c r="Y62" s="94" t="str">
        <f t="shared" ca="1" si="18"/>
        <v/>
      </c>
      <c r="Z62" s="128" t="str">
        <f ca="1">IF(OR(AW62=1,A62="",'Measure and Project Input'!B67="",AX62="",'Measure and Project Input'!Y67=""),"",IFERROR(SUMIF('Measure and Project Input'!P$10:$P$509,'Funding Input and Summary'!$A62,'Measure and Project Input'!$Y$10:$Y$509)/SUMIF('Measure and Project Input'!P$10:$P$509,'Funding Input and Summary'!$A62,'Measure and Project Input'!$BR$10:$BR$509),0))</f>
        <v/>
      </c>
      <c r="AA62" s="204" t="str">
        <f ca="1">IF(OR(AW62=1,A62=""),"",SUMIF('Measure and Project Input'!$P$10:P$509,'Funding Input and Summary'!$A62,'Measure and Project Input'!$Z$10:$Z$509)/SUMIF('Measure and Project Input'!$P$10:P$509,'Funding Input and Summary'!$A62,'Measure and Project Input'!$BS$10:$BS$509))</f>
        <v/>
      </c>
      <c r="AB62" s="96">
        <v>58</v>
      </c>
      <c r="AC62" s="97">
        <f t="shared" ca="1" si="7"/>
        <v>1</v>
      </c>
      <c r="AD62" s="196"/>
      <c r="AE62" s="98" t="str">
        <f ca="1">IF('Measure and Project Input'!$CE$5&lt;AB62,"",OFFSET('Measure and Project Input'!$BV$10,MATCH(AB62,'Measure and Project Input'!$CE$10:$CE$509,0)-1,0))</f>
        <v/>
      </c>
      <c r="AF62" s="98" t="str">
        <f ca="1">IF('Measure and Project Input'!$CE$5&lt;AB62,"",OFFSET('Measure and Project Input'!$M$10,MATCH(AB62,'Measure and Project Input'!$CE$10:$CE$509,0)-1,0))</f>
        <v/>
      </c>
      <c r="AG62" s="98" t="str">
        <f ca="1">IF('Measure and Project Input'!$CE$5&lt;AB62,"",OFFSET('Measure and Project Input'!$Q$10,MATCH(AB62,'Measure and Project Input'!$CE$10:$CE$509,0)-1,0))</f>
        <v/>
      </c>
      <c r="AH62" s="138" t="str">
        <f t="shared" si="8"/>
        <v/>
      </c>
      <c r="AI62" s="99" t="str">
        <f t="shared" si="9"/>
        <v/>
      </c>
      <c r="AJ62" s="99" t="str">
        <f ca="1">IF(A62="","",IF(SUMIF('Measure and Project Input'!$P$10:$P$509,'Funding Input and Summary'!$A62,'Measure and Project Input'!$CG$10:$CG$509)&gt;0,"Error",""))</f>
        <v/>
      </c>
      <c r="AK62" s="147" t="str">
        <f t="shared" ca="1" si="10"/>
        <v/>
      </c>
      <c r="AL62" s="99"/>
      <c r="AM62" s="100" t="str">
        <f ca="1">IF(OR((A62=""),C62="No"),"",IF(SUMIF('Measure and Project Input'!$P$10:$P$509,'Funding Input and Summary'!$A62,'Measure and Project Input'!$CI$10:$CI$509)&gt;0,"Error",""))</f>
        <v/>
      </c>
      <c r="AN62" s="100" t="str">
        <f ca="1">IF(OR(C62="No",A62=""),"",IF(SUMIF('Measure and Project Input'!$P$10:$P$509,'Funding Input and Summary'!$A62,'Measure and Project Input'!$CH$10:$CH$509)&gt;0,"Error",""))</f>
        <v/>
      </c>
      <c r="AO62" s="100" t="str">
        <f ca="1">IF(OR((A62=""),C62="No"),"",IF(SUMIF('Measure and Project Input'!$P$10:$P$509,'Funding Input and Summary'!$A62,'Measure and Project Input'!$CJ$10:$CJ$509)&gt;0,"Error",""))</f>
        <v/>
      </c>
      <c r="AP62" s="100" t="str">
        <f ca="1">IF(A62="","",IF(SUMIF('Measure and Project Input'!$P$10:$P$509,'Funding Input and Summary'!$A62,'Measure and Project Input'!$CK$10:$CK$509)&gt;0,"Error",""))</f>
        <v/>
      </c>
      <c r="AQ62" s="100" t="str">
        <f t="shared" ca="1" si="11"/>
        <v/>
      </c>
      <c r="AR62" s="100" t="str">
        <f t="shared" ca="1" si="12"/>
        <v/>
      </c>
      <c r="AS62" s="100" t="str">
        <f t="shared" ca="1" si="13"/>
        <v/>
      </c>
      <c r="AT62" s="100"/>
      <c r="AU62" s="100" t="str">
        <f ca="1">IF(OR((A62=""),C62="No"),"",IF(SUMIF('Measure and Project Input'!$P$10:$P$509,'Funding Input and Summary'!$A62,'Measure and Project Input'!$CL$10:$CL$509)&gt;0,"Error",""))</f>
        <v/>
      </c>
      <c r="AV62" s="112" t="str">
        <f t="shared" si="14"/>
        <v xml:space="preserve"> </v>
      </c>
      <c r="AW62" s="112" t="str">
        <f ca="1">IF(AND(C62="No",SUMIF('Measure and Project Input'!P$10:$P$509,'Funding Input and Summary'!$A62,'Measure and Project Input'!$BR$10:$BR$509)=0),1,"")</f>
        <v/>
      </c>
      <c r="AX62" s="100" t="str">
        <f ca="1">IF(A62="","",SUMIF('Measure and Project Input'!$P$10:$P$509,'Funding Input and Summary'!$A62,'Measure and Project Input'!$AA$10:$AA$509))</f>
        <v/>
      </c>
      <c r="AY62" s="64"/>
      <c r="AZ62" s="64"/>
      <c r="BA62" s="64"/>
      <c r="BB62" s="64"/>
    </row>
    <row r="63" spans="1:54" ht="15" x14ac:dyDescent="0.25">
      <c r="A63" s="91" t="str">
        <f ca="1">IF('Measure and Project Input'!$CE$5&lt;AB63,"",OFFSET('Measure and Project Input'!$P$9,MATCH(AB63,'Measure and Project Input'!$CE$10:$CE$509,0),0))</f>
        <v/>
      </c>
      <c r="B63" s="134" t="str">
        <f ca="1">IF(A63="","",OFFSET('Measure and Project Input'!$O$9,MATCH(AB63,'Measure and Project Input'!$CE$10:$CE$509,0),0))</f>
        <v/>
      </c>
      <c r="C63" s="132"/>
      <c r="D63" s="43"/>
      <c r="E63" s="31"/>
      <c r="F63" s="124"/>
      <c r="G63" s="126"/>
      <c r="H63" s="61" t="str">
        <f t="shared" ca="1" si="0"/>
        <v/>
      </c>
      <c r="I63" s="136" t="str">
        <f t="shared" ca="1" si="19"/>
        <v/>
      </c>
      <c r="J63" s="44" t="str">
        <f t="shared" si="1"/>
        <v/>
      </c>
      <c r="K63" s="92" t="str">
        <f ca="1">IF(A63="","",SUMIF('Measure and Project Input'!$P$10:$P$509,'Funding Input and Summary'!$A63,'Measure and Project Input'!$AB$10:$AB$509))</f>
        <v/>
      </c>
      <c r="L63" s="92" t="str">
        <f ca="1">IF(A63="","",SUMIF('Measure and Project Input'!$P$10:$P$509,'Funding Input and Summary'!$A63,'Measure and Project Input'!$BJ$10:$BJ$509))</f>
        <v/>
      </c>
      <c r="M63" s="92" t="str">
        <f t="shared" si="2"/>
        <v/>
      </c>
      <c r="N63" s="92" t="str">
        <f t="shared" si="15"/>
        <v/>
      </c>
      <c r="O63" s="93" t="str">
        <f t="shared" si="16"/>
        <v/>
      </c>
      <c r="P63" s="92" t="str">
        <f t="shared" si="3"/>
        <v xml:space="preserve"> </v>
      </c>
      <c r="Q63" s="94" t="str">
        <f ca="1">IF(A63="","",SUMIF('Measure and Project Input'!$P$10:$P$509,'Funding Input and Summary'!$A63,'Measure and Project Input'!$BN$10:$BN$509))</f>
        <v/>
      </c>
      <c r="R63" s="94" t="str">
        <f ca="1">IF(A63="","",SUMIF('Measure and Project Input'!$P$10:$P$509,'Funding Input and Summary'!A63,'Measure and Project Input'!$Z$10:$Z$509))</f>
        <v/>
      </c>
      <c r="S63" s="94" t="str">
        <f ca="1">IF(A63="","",SUMIF('Measure and Project Input'!$P$10:$P$509,'Funding Input and Summary'!A63,'Measure and Project Input'!$BO$10:$BO$509))</f>
        <v/>
      </c>
      <c r="T63" s="95" t="str">
        <f t="shared" ca="1" si="4"/>
        <v/>
      </c>
      <c r="U63" s="94" t="str">
        <f t="shared" ca="1" si="17"/>
        <v/>
      </c>
      <c r="V63" s="94" t="str">
        <f ca="1">IF(C63="no",0,IF(A63="","",SUMIF('Measure and Project Input'!$P$10:$P$509,'Funding Input and Summary'!$A63,'Measure and Project Input'!$BI$10:$BI$509)))</f>
        <v/>
      </c>
      <c r="W63" s="94" t="str">
        <f t="shared" ca="1" si="5"/>
        <v/>
      </c>
      <c r="X63" s="94" t="str">
        <f t="shared" ca="1" si="6"/>
        <v/>
      </c>
      <c r="Y63" s="94" t="str">
        <f t="shared" ca="1" si="18"/>
        <v/>
      </c>
      <c r="Z63" s="128" t="str">
        <f ca="1">IF(OR(AW63=1,A63="",'Measure and Project Input'!B68="",AX63="",'Measure and Project Input'!Y68=""),"",IFERROR(SUMIF('Measure and Project Input'!P$10:$P$509,'Funding Input and Summary'!$A63,'Measure and Project Input'!$Y$10:$Y$509)/SUMIF('Measure and Project Input'!P$10:$P$509,'Funding Input and Summary'!$A63,'Measure and Project Input'!$BR$10:$BR$509),0))</f>
        <v/>
      </c>
      <c r="AA63" s="204" t="str">
        <f ca="1">IF(OR(AW63=1,A63=""),"",SUMIF('Measure and Project Input'!$P$10:P$509,'Funding Input and Summary'!$A63,'Measure and Project Input'!$Z$10:$Z$509)/SUMIF('Measure and Project Input'!$P$10:P$509,'Funding Input and Summary'!$A63,'Measure and Project Input'!$BS$10:$BS$509))</f>
        <v/>
      </c>
      <c r="AB63" s="96">
        <v>59</v>
      </c>
      <c r="AC63" s="97">
        <f t="shared" ca="1" si="7"/>
        <v>1</v>
      </c>
      <c r="AD63" s="196"/>
      <c r="AE63" s="98" t="str">
        <f ca="1">IF('Measure and Project Input'!$CE$5&lt;AB63,"",OFFSET('Measure and Project Input'!$BV$10,MATCH(AB63,'Measure and Project Input'!$CE$10:$CE$509,0)-1,0))</f>
        <v/>
      </c>
      <c r="AF63" s="98" t="str">
        <f ca="1">IF('Measure and Project Input'!$CE$5&lt;AB63,"",OFFSET('Measure and Project Input'!$M$10,MATCH(AB63,'Measure and Project Input'!$CE$10:$CE$509,0)-1,0))</f>
        <v/>
      </c>
      <c r="AG63" s="98" t="str">
        <f ca="1">IF('Measure and Project Input'!$CE$5&lt;AB63,"",OFFSET('Measure and Project Input'!$Q$10,MATCH(AB63,'Measure and Project Input'!$CE$10:$CE$509,0)-1,0))</f>
        <v/>
      </c>
      <c r="AH63" s="138" t="str">
        <f t="shared" si="8"/>
        <v/>
      </c>
      <c r="AI63" s="99" t="str">
        <f t="shared" si="9"/>
        <v/>
      </c>
      <c r="AJ63" s="99" t="str">
        <f ca="1">IF(A63="","",IF(SUMIF('Measure and Project Input'!$P$10:$P$509,'Funding Input and Summary'!$A63,'Measure and Project Input'!$CG$10:$CG$509)&gt;0,"Error",""))</f>
        <v/>
      </c>
      <c r="AK63" s="147" t="str">
        <f t="shared" ca="1" si="10"/>
        <v/>
      </c>
      <c r="AL63" s="99"/>
      <c r="AM63" s="100" t="str">
        <f ca="1">IF(OR((A63=""),C63="No"),"",IF(SUMIF('Measure and Project Input'!$P$10:$P$509,'Funding Input and Summary'!$A63,'Measure and Project Input'!$CI$10:$CI$509)&gt;0,"Error",""))</f>
        <v/>
      </c>
      <c r="AN63" s="100" t="str">
        <f ca="1">IF(OR(C63="No",A63=""),"",IF(SUMIF('Measure and Project Input'!$P$10:$P$509,'Funding Input and Summary'!$A63,'Measure and Project Input'!$CH$10:$CH$509)&gt;0,"Error",""))</f>
        <v/>
      </c>
      <c r="AO63" s="100" t="str">
        <f ca="1">IF(OR((A63=""),C63="No"),"",IF(SUMIF('Measure and Project Input'!$P$10:$P$509,'Funding Input and Summary'!$A63,'Measure and Project Input'!$CJ$10:$CJ$509)&gt;0,"Error",""))</f>
        <v/>
      </c>
      <c r="AP63" s="100" t="str">
        <f ca="1">IF(A63="","",IF(SUMIF('Measure and Project Input'!$P$10:$P$509,'Funding Input and Summary'!$A63,'Measure and Project Input'!$CK$10:$CK$509)&gt;0,"Error",""))</f>
        <v/>
      </c>
      <c r="AQ63" s="100" t="str">
        <f t="shared" ca="1" si="11"/>
        <v/>
      </c>
      <c r="AR63" s="100" t="str">
        <f t="shared" ca="1" si="12"/>
        <v/>
      </c>
      <c r="AS63" s="100" t="str">
        <f t="shared" ca="1" si="13"/>
        <v/>
      </c>
      <c r="AT63" s="100"/>
      <c r="AU63" s="100" t="str">
        <f ca="1">IF(OR((A63=""),C63="No"),"",IF(SUMIF('Measure and Project Input'!$P$10:$P$509,'Funding Input and Summary'!$A63,'Measure and Project Input'!$CL$10:$CL$509)&gt;0,"Error",""))</f>
        <v/>
      </c>
      <c r="AV63" s="112" t="str">
        <f t="shared" si="14"/>
        <v xml:space="preserve"> </v>
      </c>
      <c r="AW63" s="112" t="str">
        <f ca="1">IF(AND(C63="No",SUMIF('Measure and Project Input'!P$10:$P$509,'Funding Input and Summary'!$A63,'Measure and Project Input'!$BR$10:$BR$509)=0),1,"")</f>
        <v/>
      </c>
      <c r="AX63" s="100" t="str">
        <f ca="1">IF(A63="","",SUMIF('Measure and Project Input'!$P$10:$P$509,'Funding Input and Summary'!$A63,'Measure and Project Input'!$AA$10:$AA$509))</f>
        <v/>
      </c>
      <c r="AY63" s="64"/>
      <c r="AZ63" s="64"/>
      <c r="BA63" s="64"/>
      <c r="BB63" s="64"/>
    </row>
    <row r="64" spans="1:54" ht="15" x14ac:dyDescent="0.25">
      <c r="A64" s="91" t="str">
        <f ca="1">IF('Measure and Project Input'!$CE$5&lt;AB64,"",OFFSET('Measure and Project Input'!$P$9,MATCH(AB64,'Measure and Project Input'!$CE$10:$CE$509,0),0))</f>
        <v/>
      </c>
      <c r="B64" s="134" t="str">
        <f ca="1">IF(A64="","",OFFSET('Measure and Project Input'!$O$9,MATCH(AB64,'Measure and Project Input'!$CE$10:$CE$509,0),0))</f>
        <v/>
      </c>
      <c r="C64" s="132"/>
      <c r="D64" s="43"/>
      <c r="E64" s="31"/>
      <c r="F64" s="124"/>
      <c r="G64" s="126"/>
      <c r="H64" s="61" t="str">
        <f t="shared" ca="1" si="0"/>
        <v/>
      </c>
      <c r="I64" s="136" t="str">
        <f t="shared" ca="1" si="19"/>
        <v/>
      </c>
      <c r="J64" s="44" t="str">
        <f t="shared" si="1"/>
        <v/>
      </c>
      <c r="K64" s="92" t="str">
        <f ca="1">IF(A64="","",SUMIF('Measure and Project Input'!$P$10:$P$509,'Funding Input and Summary'!$A64,'Measure and Project Input'!$AB$10:$AB$509))</f>
        <v/>
      </c>
      <c r="L64" s="92" t="str">
        <f ca="1">IF(A64="","",SUMIF('Measure and Project Input'!$P$10:$P$509,'Funding Input and Summary'!$A64,'Measure and Project Input'!$BJ$10:$BJ$509))</f>
        <v/>
      </c>
      <c r="M64" s="92" t="str">
        <f t="shared" si="2"/>
        <v/>
      </c>
      <c r="N64" s="92" t="str">
        <f t="shared" si="15"/>
        <v/>
      </c>
      <c r="O64" s="93" t="str">
        <f t="shared" si="16"/>
        <v/>
      </c>
      <c r="P64" s="92" t="str">
        <f t="shared" si="3"/>
        <v xml:space="preserve"> </v>
      </c>
      <c r="Q64" s="94" t="str">
        <f ca="1">IF(A64="","",SUMIF('Measure and Project Input'!$P$10:$P$509,'Funding Input and Summary'!$A64,'Measure and Project Input'!$BN$10:$BN$509))</f>
        <v/>
      </c>
      <c r="R64" s="94" t="str">
        <f ca="1">IF(A64="","",SUMIF('Measure and Project Input'!$P$10:$P$509,'Funding Input and Summary'!A64,'Measure and Project Input'!$Z$10:$Z$509))</f>
        <v/>
      </c>
      <c r="S64" s="94" t="str">
        <f ca="1">IF(A64="","",SUMIF('Measure and Project Input'!$P$10:$P$509,'Funding Input and Summary'!A64,'Measure and Project Input'!$BO$10:$BO$509))</f>
        <v/>
      </c>
      <c r="T64" s="95" t="str">
        <f t="shared" ca="1" si="4"/>
        <v/>
      </c>
      <c r="U64" s="94" t="str">
        <f t="shared" ca="1" si="17"/>
        <v/>
      </c>
      <c r="V64" s="94" t="str">
        <f ca="1">IF(C64="no",0,IF(A64="","",SUMIF('Measure and Project Input'!$P$10:$P$509,'Funding Input and Summary'!$A64,'Measure and Project Input'!$BI$10:$BI$509)))</f>
        <v/>
      </c>
      <c r="W64" s="94" t="str">
        <f t="shared" ca="1" si="5"/>
        <v/>
      </c>
      <c r="X64" s="94" t="str">
        <f t="shared" ca="1" si="6"/>
        <v/>
      </c>
      <c r="Y64" s="94" t="str">
        <f t="shared" ca="1" si="18"/>
        <v/>
      </c>
      <c r="Z64" s="128" t="str">
        <f ca="1">IF(OR(AW64=1,A64="",'Measure and Project Input'!B69="",AX64="",'Measure and Project Input'!Y69=""),"",IFERROR(SUMIF('Measure and Project Input'!P$10:$P$509,'Funding Input and Summary'!$A64,'Measure and Project Input'!$Y$10:$Y$509)/SUMIF('Measure and Project Input'!P$10:$P$509,'Funding Input and Summary'!$A64,'Measure and Project Input'!$BR$10:$BR$509),0))</f>
        <v/>
      </c>
      <c r="AA64" s="204" t="str">
        <f ca="1">IF(OR(AW64=1,A64=""),"",SUMIF('Measure and Project Input'!$P$10:P$509,'Funding Input and Summary'!$A64,'Measure and Project Input'!$Z$10:$Z$509)/SUMIF('Measure and Project Input'!$P$10:P$509,'Funding Input and Summary'!$A64,'Measure and Project Input'!$BS$10:$BS$509))</f>
        <v/>
      </c>
      <c r="AB64" s="96">
        <v>60</v>
      </c>
      <c r="AC64" s="97">
        <f t="shared" ca="1" si="7"/>
        <v>1</v>
      </c>
      <c r="AD64" s="196"/>
      <c r="AE64" s="98" t="str">
        <f ca="1">IF('Measure and Project Input'!$CE$5&lt;AB64,"",OFFSET('Measure and Project Input'!$BV$10,MATCH(AB64,'Measure and Project Input'!$CE$10:$CE$509,0)-1,0))</f>
        <v/>
      </c>
      <c r="AF64" s="98" t="str">
        <f ca="1">IF('Measure and Project Input'!$CE$5&lt;AB64,"",OFFSET('Measure and Project Input'!$M$10,MATCH(AB64,'Measure and Project Input'!$CE$10:$CE$509,0)-1,0))</f>
        <v/>
      </c>
      <c r="AG64" s="98" t="str">
        <f ca="1">IF('Measure and Project Input'!$CE$5&lt;AB64,"",OFFSET('Measure and Project Input'!$Q$10,MATCH(AB64,'Measure and Project Input'!$CE$10:$CE$509,0)-1,0))</f>
        <v/>
      </c>
      <c r="AH64" s="138" t="str">
        <f t="shared" si="8"/>
        <v/>
      </c>
      <c r="AI64" s="99" t="str">
        <f t="shared" si="9"/>
        <v/>
      </c>
      <c r="AJ64" s="99" t="str">
        <f ca="1">IF(A64="","",IF(SUMIF('Measure and Project Input'!$P$10:$P$509,'Funding Input and Summary'!$A64,'Measure and Project Input'!$CG$10:$CG$509)&gt;0,"Error",""))</f>
        <v/>
      </c>
      <c r="AK64" s="147" t="str">
        <f t="shared" ca="1" si="10"/>
        <v/>
      </c>
      <c r="AL64" s="99"/>
      <c r="AM64" s="100" t="str">
        <f ca="1">IF(OR((A64=""),C64="No"),"",IF(SUMIF('Measure and Project Input'!$P$10:$P$509,'Funding Input and Summary'!$A64,'Measure and Project Input'!$CI$10:$CI$509)&gt;0,"Error",""))</f>
        <v/>
      </c>
      <c r="AN64" s="100" t="str">
        <f ca="1">IF(OR(C64="No",A64=""),"",IF(SUMIF('Measure and Project Input'!$P$10:$P$509,'Funding Input and Summary'!$A64,'Measure and Project Input'!$CH$10:$CH$509)&gt;0,"Error",""))</f>
        <v/>
      </c>
      <c r="AO64" s="100" t="str">
        <f ca="1">IF(OR((A64=""),C64="No"),"",IF(SUMIF('Measure and Project Input'!$P$10:$P$509,'Funding Input and Summary'!$A64,'Measure and Project Input'!$CJ$10:$CJ$509)&gt;0,"Error",""))</f>
        <v/>
      </c>
      <c r="AP64" s="100" t="str">
        <f ca="1">IF(A64="","",IF(SUMIF('Measure and Project Input'!$P$10:$P$509,'Funding Input and Summary'!$A64,'Measure and Project Input'!$CK$10:$CK$509)&gt;0,"Error",""))</f>
        <v/>
      </c>
      <c r="AQ64" s="100" t="str">
        <f t="shared" ca="1" si="11"/>
        <v/>
      </c>
      <c r="AR64" s="100" t="str">
        <f t="shared" ca="1" si="12"/>
        <v/>
      </c>
      <c r="AS64" s="100" t="str">
        <f t="shared" ca="1" si="13"/>
        <v/>
      </c>
      <c r="AT64" s="100"/>
      <c r="AU64" s="100" t="str">
        <f ca="1">IF(OR((A64=""),C64="No"),"",IF(SUMIF('Measure and Project Input'!$P$10:$P$509,'Funding Input and Summary'!$A64,'Measure and Project Input'!$CL$10:$CL$509)&gt;0,"Error",""))</f>
        <v/>
      </c>
      <c r="AV64" s="112" t="str">
        <f t="shared" si="14"/>
        <v xml:space="preserve"> </v>
      </c>
      <c r="AW64" s="112" t="str">
        <f ca="1">IF(AND(C64="No",SUMIF('Measure and Project Input'!P$10:$P$509,'Funding Input and Summary'!$A64,'Measure and Project Input'!$BR$10:$BR$509)=0),1,"")</f>
        <v/>
      </c>
      <c r="AX64" s="100" t="str">
        <f ca="1">IF(A64="","",SUMIF('Measure and Project Input'!$P$10:$P$509,'Funding Input and Summary'!$A64,'Measure and Project Input'!$AA$10:$AA$509))</f>
        <v/>
      </c>
      <c r="AY64" s="64"/>
      <c r="AZ64" s="64"/>
      <c r="BA64" s="64"/>
      <c r="BB64" s="64"/>
    </row>
    <row r="65" spans="1:54" ht="15" x14ac:dyDescent="0.25">
      <c r="A65" s="91" t="str">
        <f ca="1">IF('Measure and Project Input'!$CE$5&lt;AB65,"",OFFSET('Measure and Project Input'!$P$9,MATCH(AB65,'Measure and Project Input'!$CE$10:$CE$509,0),0))</f>
        <v/>
      </c>
      <c r="B65" s="134" t="str">
        <f ca="1">IF(A65="","",OFFSET('Measure and Project Input'!$O$9,MATCH(AB65,'Measure and Project Input'!$CE$10:$CE$509,0),0))</f>
        <v/>
      </c>
      <c r="C65" s="132"/>
      <c r="D65" s="43"/>
      <c r="E65" s="31"/>
      <c r="F65" s="124"/>
      <c r="G65" s="126"/>
      <c r="H65" s="61" t="str">
        <f t="shared" ca="1" si="0"/>
        <v/>
      </c>
      <c r="I65" s="136" t="str">
        <f t="shared" ca="1" si="19"/>
        <v/>
      </c>
      <c r="J65" s="44" t="str">
        <f t="shared" si="1"/>
        <v/>
      </c>
      <c r="K65" s="92" t="str">
        <f ca="1">IF(A65="","",SUMIF('Measure and Project Input'!$P$10:$P$509,'Funding Input and Summary'!$A65,'Measure and Project Input'!$AB$10:$AB$509))</f>
        <v/>
      </c>
      <c r="L65" s="92" t="str">
        <f ca="1">IF(A65="","",SUMIF('Measure and Project Input'!$P$10:$P$509,'Funding Input and Summary'!$A65,'Measure and Project Input'!$BJ$10:$BJ$509))</f>
        <v/>
      </c>
      <c r="M65" s="92" t="str">
        <f t="shared" si="2"/>
        <v/>
      </c>
      <c r="N65" s="92" t="str">
        <f t="shared" si="15"/>
        <v/>
      </c>
      <c r="O65" s="93" t="str">
        <f t="shared" si="16"/>
        <v/>
      </c>
      <c r="P65" s="92" t="str">
        <f t="shared" si="3"/>
        <v xml:space="preserve"> </v>
      </c>
      <c r="Q65" s="94" t="str">
        <f ca="1">IF(A65="","",SUMIF('Measure and Project Input'!$P$10:$P$509,'Funding Input and Summary'!$A65,'Measure and Project Input'!$BN$10:$BN$509))</f>
        <v/>
      </c>
      <c r="R65" s="94" t="str">
        <f ca="1">IF(A65="","",SUMIF('Measure and Project Input'!$P$10:$P$509,'Funding Input and Summary'!A65,'Measure and Project Input'!$Z$10:$Z$509))</f>
        <v/>
      </c>
      <c r="S65" s="94" t="str">
        <f ca="1">IF(A65="","",SUMIF('Measure and Project Input'!$P$10:$P$509,'Funding Input and Summary'!A65,'Measure and Project Input'!$BO$10:$BO$509))</f>
        <v/>
      </c>
      <c r="T65" s="95" t="str">
        <f t="shared" ca="1" si="4"/>
        <v/>
      </c>
      <c r="U65" s="94" t="str">
        <f t="shared" ca="1" si="17"/>
        <v/>
      </c>
      <c r="V65" s="94" t="str">
        <f ca="1">IF(C65="no",0,IF(A65="","",SUMIF('Measure and Project Input'!$P$10:$P$509,'Funding Input and Summary'!$A65,'Measure and Project Input'!$BI$10:$BI$509)))</f>
        <v/>
      </c>
      <c r="W65" s="94" t="str">
        <f t="shared" ca="1" si="5"/>
        <v/>
      </c>
      <c r="X65" s="94" t="str">
        <f t="shared" ca="1" si="6"/>
        <v/>
      </c>
      <c r="Y65" s="94" t="str">
        <f t="shared" ca="1" si="18"/>
        <v/>
      </c>
      <c r="Z65" s="128" t="str">
        <f ca="1">IF(OR(AW65=1,A65="",'Measure and Project Input'!B70="",AX65="",'Measure and Project Input'!Y70=""),"",IFERROR(SUMIF('Measure and Project Input'!P$10:$P$509,'Funding Input and Summary'!$A65,'Measure and Project Input'!$Y$10:$Y$509)/SUMIF('Measure and Project Input'!P$10:$P$509,'Funding Input and Summary'!$A65,'Measure and Project Input'!$BR$10:$BR$509),0))</f>
        <v/>
      </c>
      <c r="AA65" s="204" t="str">
        <f ca="1">IF(OR(AW65=1,A65=""),"",SUMIF('Measure and Project Input'!$P$10:P$509,'Funding Input and Summary'!$A65,'Measure and Project Input'!$Z$10:$Z$509)/SUMIF('Measure and Project Input'!$P$10:P$509,'Funding Input and Summary'!$A65,'Measure and Project Input'!$BS$10:$BS$509))</f>
        <v/>
      </c>
      <c r="AB65" s="96">
        <v>61</v>
      </c>
      <c r="AC65" s="97">
        <f t="shared" ca="1" si="7"/>
        <v>1</v>
      </c>
      <c r="AD65" s="196"/>
      <c r="AE65" s="98" t="str">
        <f ca="1">IF('Measure and Project Input'!$CE$5&lt;AB65,"",OFFSET('Measure and Project Input'!$BV$10,MATCH(AB65,'Measure and Project Input'!$CE$10:$CE$509,0)-1,0))</f>
        <v/>
      </c>
      <c r="AF65" s="98" t="str">
        <f ca="1">IF('Measure and Project Input'!$CE$5&lt;AB65,"",OFFSET('Measure and Project Input'!$M$10,MATCH(AB65,'Measure and Project Input'!$CE$10:$CE$509,0)-1,0))</f>
        <v/>
      </c>
      <c r="AG65" s="98" t="str">
        <f ca="1">IF('Measure and Project Input'!$CE$5&lt;AB65,"",OFFSET('Measure and Project Input'!$Q$10,MATCH(AB65,'Measure and Project Input'!$CE$10:$CE$509,0)-1,0))</f>
        <v/>
      </c>
      <c r="AH65" s="138" t="str">
        <f t="shared" si="8"/>
        <v/>
      </c>
      <c r="AI65" s="99" t="str">
        <f t="shared" si="9"/>
        <v/>
      </c>
      <c r="AJ65" s="99" t="str">
        <f ca="1">IF(A65="","",IF(SUMIF('Measure and Project Input'!$P$10:$P$509,'Funding Input and Summary'!$A65,'Measure and Project Input'!$CG$10:$CG$509)&gt;0,"Error",""))</f>
        <v/>
      </c>
      <c r="AK65" s="147" t="str">
        <f t="shared" ca="1" si="10"/>
        <v/>
      </c>
      <c r="AL65" s="99"/>
      <c r="AM65" s="100" t="str">
        <f ca="1">IF(OR((A65=""),C65="No"),"",IF(SUMIF('Measure and Project Input'!$P$10:$P$509,'Funding Input and Summary'!$A65,'Measure and Project Input'!$CI$10:$CI$509)&gt;0,"Error",""))</f>
        <v/>
      </c>
      <c r="AN65" s="100" t="str">
        <f ca="1">IF(OR(C65="No",A65=""),"",IF(SUMIF('Measure and Project Input'!$P$10:$P$509,'Funding Input and Summary'!$A65,'Measure and Project Input'!$CH$10:$CH$509)&gt;0,"Error",""))</f>
        <v/>
      </c>
      <c r="AO65" s="100" t="str">
        <f ca="1">IF(OR((A65=""),C65="No"),"",IF(SUMIF('Measure and Project Input'!$P$10:$P$509,'Funding Input and Summary'!$A65,'Measure and Project Input'!$CJ$10:$CJ$509)&gt;0,"Error",""))</f>
        <v/>
      </c>
      <c r="AP65" s="100" t="str">
        <f ca="1">IF(A65="","",IF(SUMIF('Measure and Project Input'!$P$10:$P$509,'Funding Input and Summary'!$A65,'Measure and Project Input'!$CK$10:$CK$509)&gt;0,"Error",""))</f>
        <v/>
      </c>
      <c r="AQ65" s="100" t="str">
        <f t="shared" ca="1" si="11"/>
        <v/>
      </c>
      <c r="AR65" s="100" t="str">
        <f t="shared" ca="1" si="12"/>
        <v/>
      </c>
      <c r="AS65" s="100" t="str">
        <f t="shared" ca="1" si="13"/>
        <v/>
      </c>
      <c r="AT65" s="100"/>
      <c r="AU65" s="100" t="str">
        <f ca="1">IF(OR((A65=""),C65="No"),"",IF(SUMIF('Measure and Project Input'!$P$10:$P$509,'Funding Input and Summary'!$A65,'Measure and Project Input'!$CL$10:$CL$509)&gt;0,"Error",""))</f>
        <v/>
      </c>
      <c r="AV65" s="112" t="str">
        <f t="shared" si="14"/>
        <v xml:space="preserve"> </v>
      </c>
      <c r="AW65" s="112" t="str">
        <f ca="1">IF(AND(C65="No",SUMIF('Measure and Project Input'!P$10:$P$509,'Funding Input and Summary'!$A65,'Measure and Project Input'!$BR$10:$BR$509)=0),1,"")</f>
        <v/>
      </c>
      <c r="AX65" s="100" t="str">
        <f ca="1">IF(A65="","",SUMIF('Measure and Project Input'!$P$10:$P$509,'Funding Input and Summary'!$A65,'Measure and Project Input'!$AA$10:$AA$509))</f>
        <v/>
      </c>
      <c r="AY65" s="64"/>
      <c r="AZ65" s="64"/>
      <c r="BA65" s="64"/>
      <c r="BB65" s="64"/>
    </row>
    <row r="66" spans="1:54" ht="15" x14ac:dyDescent="0.25">
      <c r="A66" s="91" t="str">
        <f ca="1">IF('Measure and Project Input'!$CE$5&lt;AB66,"",OFFSET('Measure and Project Input'!$P$9,MATCH(AB66,'Measure and Project Input'!$CE$10:$CE$509,0),0))</f>
        <v/>
      </c>
      <c r="B66" s="134" t="str">
        <f ca="1">IF(A66="","",OFFSET('Measure and Project Input'!$O$9,MATCH(AB66,'Measure and Project Input'!$CE$10:$CE$509,0),0))</f>
        <v/>
      </c>
      <c r="C66" s="132"/>
      <c r="D66" s="43"/>
      <c r="E66" s="31"/>
      <c r="F66" s="124"/>
      <c r="G66" s="126"/>
      <c r="H66" s="61" t="str">
        <f t="shared" ca="1" si="0"/>
        <v/>
      </c>
      <c r="I66" s="136" t="str">
        <f t="shared" ca="1" si="19"/>
        <v/>
      </c>
      <c r="J66" s="44" t="str">
        <f t="shared" si="1"/>
        <v/>
      </c>
      <c r="K66" s="92" t="str">
        <f ca="1">IF(A66="","",SUMIF('Measure and Project Input'!$P$10:$P$509,'Funding Input and Summary'!$A66,'Measure and Project Input'!$AB$10:$AB$509))</f>
        <v/>
      </c>
      <c r="L66" s="92" t="str">
        <f ca="1">IF(A66="","",SUMIF('Measure and Project Input'!$P$10:$P$509,'Funding Input and Summary'!$A66,'Measure and Project Input'!$BJ$10:$BJ$509))</f>
        <v/>
      </c>
      <c r="M66" s="92" t="str">
        <f t="shared" si="2"/>
        <v/>
      </c>
      <c r="N66" s="92" t="str">
        <f t="shared" si="15"/>
        <v/>
      </c>
      <c r="O66" s="93" t="str">
        <f t="shared" si="16"/>
        <v/>
      </c>
      <c r="P66" s="92" t="str">
        <f t="shared" si="3"/>
        <v xml:space="preserve"> </v>
      </c>
      <c r="Q66" s="94" t="str">
        <f ca="1">IF(A66="","",SUMIF('Measure and Project Input'!$P$10:$P$509,'Funding Input and Summary'!$A66,'Measure and Project Input'!$BN$10:$BN$509))</f>
        <v/>
      </c>
      <c r="R66" s="94" t="str">
        <f ca="1">IF(A66="","",SUMIF('Measure and Project Input'!$P$10:$P$509,'Funding Input and Summary'!A66,'Measure and Project Input'!$Z$10:$Z$509))</f>
        <v/>
      </c>
      <c r="S66" s="94" t="str">
        <f ca="1">IF(A66="","",SUMIF('Measure and Project Input'!$P$10:$P$509,'Funding Input and Summary'!A66,'Measure and Project Input'!$BO$10:$BO$509))</f>
        <v/>
      </c>
      <c r="T66" s="95" t="str">
        <f t="shared" ca="1" si="4"/>
        <v/>
      </c>
      <c r="U66" s="94" t="str">
        <f t="shared" ca="1" si="17"/>
        <v/>
      </c>
      <c r="V66" s="94" t="str">
        <f ca="1">IF(C66="no",0,IF(A66="","",SUMIF('Measure and Project Input'!$P$10:$P$509,'Funding Input and Summary'!$A66,'Measure and Project Input'!$BI$10:$BI$509)))</f>
        <v/>
      </c>
      <c r="W66" s="94" t="str">
        <f t="shared" ca="1" si="5"/>
        <v/>
      </c>
      <c r="X66" s="94" t="str">
        <f t="shared" ca="1" si="6"/>
        <v/>
      </c>
      <c r="Y66" s="94" t="str">
        <f t="shared" ca="1" si="18"/>
        <v/>
      </c>
      <c r="Z66" s="128" t="str">
        <f ca="1">IF(OR(AW66=1,A66="",'Measure and Project Input'!B71="",AX66="",'Measure and Project Input'!Y71=""),"",IFERROR(SUMIF('Measure and Project Input'!P$10:$P$509,'Funding Input and Summary'!$A66,'Measure and Project Input'!$Y$10:$Y$509)/SUMIF('Measure and Project Input'!P$10:$P$509,'Funding Input and Summary'!$A66,'Measure and Project Input'!$BR$10:$BR$509),0))</f>
        <v/>
      </c>
      <c r="AA66" s="204" t="str">
        <f ca="1">IF(OR(AW66=1,A66=""),"",SUMIF('Measure and Project Input'!$P$10:P$509,'Funding Input and Summary'!$A66,'Measure and Project Input'!$Z$10:$Z$509)/SUMIF('Measure and Project Input'!$P$10:P$509,'Funding Input and Summary'!$A66,'Measure and Project Input'!$BS$10:$BS$509))</f>
        <v/>
      </c>
      <c r="AB66" s="96">
        <v>62</v>
      </c>
      <c r="AC66" s="97">
        <f t="shared" ca="1" si="7"/>
        <v>1</v>
      </c>
      <c r="AD66" s="196"/>
      <c r="AE66" s="98" t="str">
        <f ca="1">IF('Measure and Project Input'!$CE$5&lt;AB66,"",OFFSET('Measure and Project Input'!$BV$10,MATCH(AB66,'Measure and Project Input'!$CE$10:$CE$509,0)-1,0))</f>
        <v/>
      </c>
      <c r="AF66" s="98" t="str">
        <f ca="1">IF('Measure and Project Input'!$CE$5&lt;AB66,"",OFFSET('Measure and Project Input'!$M$10,MATCH(AB66,'Measure and Project Input'!$CE$10:$CE$509,0)-1,0))</f>
        <v/>
      </c>
      <c r="AG66" s="98" t="str">
        <f ca="1">IF('Measure and Project Input'!$CE$5&lt;AB66,"",OFFSET('Measure and Project Input'!$Q$10,MATCH(AB66,'Measure and Project Input'!$CE$10:$CE$509,0)-1,0))</f>
        <v/>
      </c>
      <c r="AH66" s="138" t="str">
        <f t="shared" si="8"/>
        <v/>
      </c>
      <c r="AI66" s="99" t="str">
        <f t="shared" si="9"/>
        <v/>
      </c>
      <c r="AJ66" s="99" t="str">
        <f ca="1">IF(A66="","",IF(SUMIF('Measure and Project Input'!$P$10:$P$509,'Funding Input and Summary'!$A66,'Measure and Project Input'!$CG$10:$CG$509)&gt;0,"Error",""))</f>
        <v/>
      </c>
      <c r="AK66" s="147" t="str">
        <f t="shared" ca="1" si="10"/>
        <v/>
      </c>
      <c r="AL66" s="99"/>
      <c r="AM66" s="100" t="str">
        <f ca="1">IF(OR((A66=""),C66="No"),"",IF(SUMIF('Measure and Project Input'!$P$10:$P$509,'Funding Input and Summary'!$A66,'Measure and Project Input'!$CI$10:$CI$509)&gt;0,"Error",""))</f>
        <v/>
      </c>
      <c r="AN66" s="100" t="str">
        <f ca="1">IF(OR(C66="No",A66=""),"",IF(SUMIF('Measure and Project Input'!$P$10:$P$509,'Funding Input and Summary'!$A66,'Measure and Project Input'!$CH$10:$CH$509)&gt;0,"Error",""))</f>
        <v/>
      </c>
      <c r="AO66" s="100" t="str">
        <f ca="1">IF(OR((A66=""),C66="No"),"",IF(SUMIF('Measure and Project Input'!$P$10:$P$509,'Funding Input and Summary'!$A66,'Measure and Project Input'!$CJ$10:$CJ$509)&gt;0,"Error",""))</f>
        <v/>
      </c>
      <c r="AP66" s="100" t="str">
        <f ca="1">IF(A66="","",IF(SUMIF('Measure and Project Input'!$P$10:$P$509,'Funding Input and Summary'!$A66,'Measure and Project Input'!$CK$10:$CK$509)&gt;0,"Error",""))</f>
        <v/>
      </c>
      <c r="AQ66" s="100" t="str">
        <f t="shared" ca="1" si="11"/>
        <v/>
      </c>
      <c r="AR66" s="100" t="str">
        <f t="shared" ca="1" si="12"/>
        <v/>
      </c>
      <c r="AS66" s="100" t="str">
        <f t="shared" ca="1" si="13"/>
        <v/>
      </c>
      <c r="AT66" s="100"/>
      <c r="AU66" s="100" t="str">
        <f ca="1">IF(OR((A66=""),C66="No"),"",IF(SUMIF('Measure and Project Input'!$P$10:$P$509,'Funding Input and Summary'!$A66,'Measure and Project Input'!$CL$10:$CL$509)&gt;0,"Error",""))</f>
        <v/>
      </c>
      <c r="AV66" s="112" t="str">
        <f t="shared" si="14"/>
        <v xml:space="preserve"> </v>
      </c>
      <c r="AW66" s="112" t="str">
        <f ca="1">IF(AND(C66="No",SUMIF('Measure and Project Input'!P$10:$P$509,'Funding Input and Summary'!$A66,'Measure and Project Input'!$BR$10:$BR$509)=0),1,"")</f>
        <v/>
      </c>
      <c r="AX66" s="100" t="str">
        <f ca="1">IF(A66="","",SUMIF('Measure and Project Input'!$P$10:$P$509,'Funding Input and Summary'!$A66,'Measure and Project Input'!$AA$10:$AA$509))</f>
        <v/>
      </c>
      <c r="AY66" s="64"/>
      <c r="AZ66" s="64"/>
      <c r="BA66" s="64"/>
      <c r="BB66" s="64"/>
    </row>
    <row r="67" spans="1:54" ht="15" x14ac:dyDescent="0.25">
      <c r="A67" s="91" t="str">
        <f ca="1">IF('Measure and Project Input'!$CE$5&lt;AB67,"",OFFSET('Measure and Project Input'!$P$9,MATCH(AB67,'Measure and Project Input'!$CE$10:$CE$509,0),0))</f>
        <v/>
      </c>
      <c r="B67" s="134" t="str">
        <f ca="1">IF(A67="","",OFFSET('Measure and Project Input'!$O$9,MATCH(AB67,'Measure and Project Input'!$CE$10:$CE$509,0),0))</f>
        <v/>
      </c>
      <c r="C67" s="132"/>
      <c r="D67" s="43"/>
      <c r="E67" s="31"/>
      <c r="F67" s="124"/>
      <c r="G67" s="126"/>
      <c r="H67" s="61" t="str">
        <f t="shared" ca="1" si="0"/>
        <v/>
      </c>
      <c r="I67" s="136" t="str">
        <f t="shared" ca="1" si="19"/>
        <v/>
      </c>
      <c r="J67" s="44" t="str">
        <f t="shared" si="1"/>
        <v/>
      </c>
      <c r="K67" s="92" t="str">
        <f ca="1">IF(A67="","",SUMIF('Measure and Project Input'!$P$10:$P$509,'Funding Input and Summary'!$A67,'Measure and Project Input'!$AB$10:$AB$509))</f>
        <v/>
      </c>
      <c r="L67" s="92" t="str">
        <f ca="1">IF(A67="","",SUMIF('Measure and Project Input'!$P$10:$P$509,'Funding Input and Summary'!$A67,'Measure and Project Input'!$BJ$10:$BJ$509))</f>
        <v/>
      </c>
      <c r="M67" s="92" t="str">
        <f t="shared" si="2"/>
        <v/>
      </c>
      <c r="N67" s="92" t="str">
        <f t="shared" si="15"/>
        <v/>
      </c>
      <c r="O67" s="93" t="str">
        <f t="shared" si="16"/>
        <v/>
      </c>
      <c r="P67" s="92" t="str">
        <f t="shared" si="3"/>
        <v xml:space="preserve"> </v>
      </c>
      <c r="Q67" s="94" t="str">
        <f ca="1">IF(A67="","",SUMIF('Measure and Project Input'!$P$10:$P$509,'Funding Input and Summary'!$A67,'Measure and Project Input'!$BN$10:$BN$509))</f>
        <v/>
      </c>
      <c r="R67" s="94" t="str">
        <f ca="1">IF(A67="","",SUMIF('Measure and Project Input'!$P$10:$P$509,'Funding Input and Summary'!A67,'Measure and Project Input'!$Z$10:$Z$509))</f>
        <v/>
      </c>
      <c r="S67" s="94" t="str">
        <f ca="1">IF(A67="","",SUMIF('Measure and Project Input'!$P$10:$P$509,'Funding Input and Summary'!A67,'Measure and Project Input'!$BO$10:$BO$509))</f>
        <v/>
      </c>
      <c r="T67" s="95" t="str">
        <f t="shared" ca="1" si="4"/>
        <v/>
      </c>
      <c r="U67" s="94" t="str">
        <f t="shared" ca="1" si="17"/>
        <v/>
      </c>
      <c r="V67" s="94" t="str">
        <f ca="1">IF(C67="no",0,IF(A67="","",SUMIF('Measure and Project Input'!$P$10:$P$509,'Funding Input and Summary'!$A67,'Measure and Project Input'!$BI$10:$BI$509)))</f>
        <v/>
      </c>
      <c r="W67" s="94" t="str">
        <f t="shared" ca="1" si="5"/>
        <v/>
      </c>
      <c r="X67" s="94" t="str">
        <f t="shared" ca="1" si="6"/>
        <v/>
      </c>
      <c r="Y67" s="94" t="str">
        <f t="shared" ca="1" si="18"/>
        <v/>
      </c>
      <c r="Z67" s="128" t="str">
        <f ca="1">IF(OR(AW67=1,A67="",'Measure and Project Input'!B72="",AX67="",'Measure and Project Input'!Y72=""),"",IFERROR(SUMIF('Measure and Project Input'!P$10:$P$509,'Funding Input and Summary'!$A67,'Measure and Project Input'!$Y$10:$Y$509)/SUMIF('Measure and Project Input'!P$10:$P$509,'Funding Input and Summary'!$A67,'Measure and Project Input'!$BR$10:$BR$509),0))</f>
        <v/>
      </c>
      <c r="AA67" s="204" t="str">
        <f ca="1">IF(OR(AW67=1,A67=""),"",SUMIF('Measure and Project Input'!$P$10:P$509,'Funding Input and Summary'!$A67,'Measure and Project Input'!$Z$10:$Z$509)/SUMIF('Measure and Project Input'!$P$10:P$509,'Funding Input and Summary'!$A67,'Measure and Project Input'!$BS$10:$BS$509))</f>
        <v/>
      </c>
      <c r="AB67" s="96">
        <v>63</v>
      </c>
      <c r="AC67" s="97">
        <f t="shared" ca="1" si="7"/>
        <v>1</v>
      </c>
      <c r="AD67" s="196"/>
      <c r="AE67" s="98" t="str">
        <f ca="1">IF('Measure and Project Input'!$CE$5&lt;AB67,"",OFFSET('Measure and Project Input'!$BV$10,MATCH(AB67,'Measure and Project Input'!$CE$10:$CE$509,0)-1,0))</f>
        <v/>
      </c>
      <c r="AF67" s="98" t="str">
        <f ca="1">IF('Measure and Project Input'!$CE$5&lt;AB67,"",OFFSET('Measure and Project Input'!$M$10,MATCH(AB67,'Measure and Project Input'!$CE$10:$CE$509,0)-1,0))</f>
        <v/>
      </c>
      <c r="AG67" s="98" t="str">
        <f ca="1">IF('Measure and Project Input'!$CE$5&lt;AB67,"",OFFSET('Measure and Project Input'!$Q$10,MATCH(AB67,'Measure and Project Input'!$CE$10:$CE$509,0)-1,0))</f>
        <v/>
      </c>
      <c r="AH67" s="138" t="str">
        <f t="shared" si="8"/>
        <v/>
      </c>
      <c r="AI67" s="99" t="str">
        <f t="shared" si="9"/>
        <v/>
      </c>
      <c r="AJ67" s="99" t="str">
        <f ca="1">IF(A67="","",IF(SUMIF('Measure and Project Input'!$P$10:$P$509,'Funding Input and Summary'!$A67,'Measure and Project Input'!$CG$10:$CG$509)&gt;0,"Error",""))</f>
        <v/>
      </c>
      <c r="AK67" s="147" t="str">
        <f t="shared" ca="1" si="10"/>
        <v/>
      </c>
      <c r="AL67" s="99"/>
      <c r="AM67" s="100" t="str">
        <f ca="1">IF(OR((A67=""),C67="No"),"",IF(SUMIF('Measure and Project Input'!$P$10:$P$509,'Funding Input and Summary'!$A67,'Measure and Project Input'!$CI$10:$CI$509)&gt;0,"Error",""))</f>
        <v/>
      </c>
      <c r="AN67" s="100" t="str">
        <f ca="1">IF(OR(C67="No",A67=""),"",IF(SUMIF('Measure and Project Input'!$P$10:$P$509,'Funding Input and Summary'!$A67,'Measure and Project Input'!$CH$10:$CH$509)&gt;0,"Error",""))</f>
        <v/>
      </c>
      <c r="AO67" s="100" t="str">
        <f ca="1">IF(OR((A67=""),C67="No"),"",IF(SUMIF('Measure and Project Input'!$P$10:$P$509,'Funding Input and Summary'!$A67,'Measure and Project Input'!$CJ$10:$CJ$509)&gt;0,"Error",""))</f>
        <v/>
      </c>
      <c r="AP67" s="100" t="str">
        <f ca="1">IF(A67="","",IF(SUMIF('Measure and Project Input'!$P$10:$P$509,'Funding Input and Summary'!$A67,'Measure and Project Input'!$CK$10:$CK$509)&gt;0,"Error",""))</f>
        <v/>
      </c>
      <c r="AQ67" s="100" t="str">
        <f t="shared" ca="1" si="11"/>
        <v/>
      </c>
      <c r="AR67" s="100" t="str">
        <f t="shared" ca="1" si="12"/>
        <v/>
      </c>
      <c r="AS67" s="100" t="str">
        <f t="shared" ca="1" si="13"/>
        <v/>
      </c>
      <c r="AT67" s="100"/>
      <c r="AU67" s="100" t="str">
        <f ca="1">IF(OR((A67=""),C67="No"),"",IF(SUMIF('Measure and Project Input'!$P$10:$P$509,'Funding Input and Summary'!$A67,'Measure and Project Input'!$CL$10:$CL$509)&gt;0,"Error",""))</f>
        <v/>
      </c>
      <c r="AV67" s="112" t="str">
        <f t="shared" si="14"/>
        <v xml:space="preserve"> </v>
      </c>
      <c r="AW67" s="112" t="str">
        <f ca="1">IF(AND(C67="No",SUMIF('Measure and Project Input'!P$10:$P$509,'Funding Input and Summary'!$A67,'Measure and Project Input'!$BR$10:$BR$509)=0),1,"")</f>
        <v/>
      </c>
      <c r="AX67" s="100" t="str">
        <f ca="1">IF(A67="","",SUMIF('Measure and Project Input'!$P$10:$P$509,'Funding Input and Summary'!$A67,'Measure and Project Input'!$AA$10:$AA$509))</f>
        <v/>
      </c>
      <c r="AY67" s="64"/>
      <c r="AZ67" s="64"/>
      <c r="BA67" s="64"/>
      <c r="BB67" s="64"/>
    </row>
    <row r="68" spans="1:54" ht="15" x14ac:dyDescent="0.25">
      <c r="A68" s="91" t="str">
        <f ca="1">IF('Measure and Project Input'!$CE$5&lt;AB68,"",OFFSET('Measure and Project Input'!$P$9,MATCH(AB68,'Measure and Project Input'!$CE$10:$CE$509,0),0))</f>
        <v/>
      </c>
      <c r="B68" s="134" t="str">
        <f ca="1">IF(A68="","",OFFSET('Measure and Project Input'!$O$9,MATCH(AB68,'Measure and Project Input'!$CE$10:$CE$509,0),0))</f>
        <v/>
      </c>
      <c r="C68" s="132"/>
      <c r="D68" s="43"/>
      <c r="E68" s="31"/>
      <c r="F68" s="124"/>
      <c r="G68" s="126"/>
      <c r="H68" s="61" t="str">
        <f t="shared" ca="1" si="0"/>
        <v/>
      </c>
      <c r="I68" s="136" t="str">
        <f t="shared" ca="1" si="19"/>
        <v/>
      </c>
      <c r="J68" s="44" t="str">
        <f t="shared" si="1"/>
        <v/>
      </c>
      <c r="K68" s="92" t="str">
        <f ca="1">IF(A68="","",SUMIF('Measure and Project Input'!$P$10:$P$509,'Funding Input and Summary'!$A68,'Measure and Project Input'!$AB$10:$AB$509))</f>
        <v/>
      </c>
      <c r="L68" s="92" t="str">
        <f ca="1">IF(A68="","",SUMIF('Measure and Project Input'!$P$10:$P$509,'Funding Input and Summary'!$A68,'Measure and Project Input'!$BJ$10:$BJ$509))</f>
        <v/>
      </c>
      <c r="M68" s="92" t="str">
        <f t="shared" si="2"/>
        <v/>
      </c>
      <c r="N68" s="92" t="str">
        <f t="shared" si="15"/>
        <v/>
      </c>
      <c r="O68" s="93" t="str">
        <f t="shared" si="16"/>
        <v/>
      </c>
      <c r="P68" s="92" t="str">
        <f t="shared" si="3"/>
        <v xml:space="preserve"> </v>
      </c>
      <c r="Q68" s="94" t="str">
        <f ca="1">IF(A68="","",SUMIF('Measure and Project Input'!$P$10:$P$509,'Funding Input and Summary'!$A68,'Measure and Project Input'!$BN$10:$BN$509))</f>
        <v/>
      </c>
      <c r="R68" s="94" t="str">
        <f ca="1">IF(A68="","",SUMIF('Measure and Project Input'!$P$10:$P$509,'Funding Input and Summary'!A68,'Measure and Project Input'!$Z$10:$Z$509))</f>
        <v/>
      </c>
      <c r="S68" s="94" t="str">
        <f ca="1">IF(A68="","",SUMIF('Measure and Project Input'!$P$10:$P$509,'Funding Input and Summary'!A68,'Measure and Project Input'!$BO$10:$BO$509))</f>
        <v/>
      </c>
      <c r="T68" s="95" t="str">
        <f t="shared" ca="1" si="4"/>
        <v/>
      </c>
      <c r="U68" s="94" t="str">
        <f t="shared" ca="1" si="17"/>
        <v/>
      </c>
      <c r="V68" s="94" t="str">
        <f ca="1">IF(C68="no",0,IF(A68="","",SUMIF('Measure and Project Input'!$P$10:$P$509,'Funding Input and Summary'!$A68,'Measure and Project Input'!$BI$10:$BI$509)))</f>
        <v/>
      </c>
      <c r="W68" s="94" t="str">
        <f t="shared" ca="1" si="5"/>
        <v/>
      </c>
      <c r="X68" s="94" t="str">
        <f t="shared" ca="1" si="6"/>
        <v/>
      </c>
      <c r="Y68" s="94" t="str">
        <f t="shared" ca="1" si="18"/>
        <v/>
      </c>
      <c r="Z68" s="128" t="str">
        <f ca="1">IF(OR(AW68=1,A68="",'Measure and Project Input'!B73="",AX68="",'Measure and Project Input'!Y73=""),"",IFERROR(SUMIF('Measure and Project Input'!P$10:$P$509,'Funding Input and Summary'!$A68,'Measure and Project Input'!$Y$10:$Y$509)/SUMIF('Measure and Project Input'!P$10:$P$509,'Funding Input and Summary'!$A68,'Measure and Project Input'!$BR$10:$BR$509),0))</f>
        <v/>
      </c>
      <c r="AA68" s="204" t="str">
        <f ca="1">IF(OR(AW68=1,A68=""),"",SUMIF('Measure and Project Input'!$P$10:P$509,'Funding Input and Summary'!$A68,'Measure and Project Input'!$Z$10:$Z$509)/SUMIF('Measure and Project Input'!$P$10:P$509,'Funding Input and Summary'!$A68,'Measure and Project Input'!$BS$10:$BS$509))</f>
        <v/>
      </c>
      <c r="AB68" s="96">
        <v>64</v>
      </c>
      <c r="AC68" s="97">
        <f t="shared" ca="1" si="7"/>
        <v>1</v>
      </c>
      <c r="AD68" s="196"/>
      <c r="AE68" s="98" t="str">
        <f ca="1">IF('Measure and Project Input'!$CE$5&lt;AB68,"",OFFSET('Measure and Project Input'!$BV$10,MATCH(AB68,'Measure and Project Input'!$CE$10:$CE$509,0)-1,0))</f>
        <v/>
      </c>
      <c r="AF68" s="98" t="str">
        <f ca="1">IF('Measure and Project Input'!$CE$5&lt;AB68,"",OFFSET('Measure and Project Input'!$M$10,MATCH(AB68,'Measure and Project Input'!$CE$10:$CE$509,0)-1,0))</f>
        <v/>
      </c>
      <c r="AG68" s="98" t="str">
        <f ca="1">IF('Measure and Project Input'!$CE$5&lt;AB68,"",OFFSET('Measure and Project Input'!$Q$10,MATCH(AB68,'Measure and Project Input'!$CE$10:$CE$509,0)-1,0))</f>
        <v/>
      </c>
      <c r="AH68" s="138" t="str">
        <f t="shared" si="8"/>
        <v/>
      </c>
      <c r="AI68" s="99" t="str">
        <f t="shared" si="9"/>
        <v/>
      </c>
      <c r="AJ68" s="99" t="str">
        <f ca="1">IF(A68="","",IF(SUMIF('Measure and Project Input'!$P$10:$P$509,'Funding Input and Summary'!$A68,'Measure and Project Input'!$CG$10:$CG$509)&gt;0,"Error",""))</f>
        <v/>
      </c>
      <c r="AK68" s="147" t="str">
        <f t="shared" ca="1" si="10"/>
        <v/>
      </c>
      <c r="AL68" s="99"/>
      <c r="AM68" s="100" t="str">
        <f ca="1">IF(OR((A68=""),C68="No"),"",IF(SUMIF('Measure and Project Input'!$P$10:$P$509,'Funding Input and Summary'!$A68,'Measure and Project Input'!$CI$10:$CI$509)&gt;0,"Error",""))</f>
        <v/>
      </c>
      <c r="AN68" s="100" t="str">
        <f ca="1">IF(OR(C68="No",A68=""),"",IF(SUMIF('Measure and Project Input'!$P$10:$P$509,'Funding Input and Summary'!$A68,'Measure and Project Input'!$CH$10:$CH$509)&gt;0,"Error",""))</f>
        <v/>
      </c>
      <c r="AO68" s="100" t="str">
        <f ca="1">IF(OR((A68=""),C68="No"),"",IF(SUMIF('Measure and Project Input'!$P$10:$P$509,'Funding Input and Summary'!$A68,'Measure and Project Input'!$CJ$10:$CJ$509)&gt;0,"Error",""))</f>
        <v/>
      </c>
      <c r="AP68" s="100" t="str">
        <f ca="1">IF(A68="","",IF(SUMIF('Measure and Project Input'!$P$10:$P$509,'Funding Input and Summary'!$A68,'Measure and Project Input'!$CK$10:$CK$509)&gt;0,"Error",""))</f>
        <v/>
      </c>
      <c r="AQ68" s="100" t="str">
        <f t="shared" ca="1" si="11"/>
        <v/>
      </c>
      <c r="AR68" s="100" t="str">
        <f t="shared" ca="1" si="12"/>
        <v/>
      </c>
      <c r="AS68" s="100" t="str">
        <f t="shared" ca="1" si="13"/>
        <v/>
      </c>
      <c r="AT68" s="100"/>
      <c r="AU68" s="100" t="str">
        <f ca="1">IF(OR((A68=""),C68="No"),"",IF(SUMIF('Measure and Project Input'!$P$10:$P$509,'Funding Input and Summary'!$A68,'Measure and Project Input'!$CL$10:$CL$509)&gt;0,"Error",""))</f>
        <v/>
      </c>
      <c r="AV68" s="112" t="str">
        <f t="shared" si="14"/>
        <v xml:space="preserve"> </v>
      </c>
      <c r="AW68" s="112" t="str">
        <f ca="1">IF(AND(C68="No",SUMIF('Measure and Project Input'!P$10:$P$509,'Funding Input and Summary'!$A68,'Measure and Project Input'!$BR$10:$BR$509)=0),1,"")</f>
        <v/>
      </c>
      <c r="AX68" s="100" t="str">
        <f ca="1">IF(A68="","",SUMIF('Measure and Project Input'!$P$10:$P$509,'Funding Input and Summary'!$A68,'Measure and Project Input'!$AA$10:$AA$509))</f>
        <v/>
      </c>
      <c r="AY68" s="64"/>
      <c r="AZ68" s="64"/>
      <c r="BA68" s="64"/>
      <c r="BB68" s="64"/>
    </row>
    <row r="69" spans="1:54" ht="15" x14ac:dyDescent="0.25">
      <c r="A69" s="91" t="str">
        <f ca="1">IF('Measure and Project Input'!$CE$5&lt;AB69,"",OFFSET('Measure and Project Input'!$P$9,MATCH(AB69,'Measure and Project Input'!$CE$10:$CE$509,0),0))</f>
        <v/>
      </c>
      <c r="B69" s="134" t="str">
        <f ca="1">IF(A69="","",OFFSET('Measure and Project Input'!$O$9,MATCH(AB69,'Measure and Project Input'!$CE$10:$CE$509,0),0))</f>
        <v/>
      </c>
      <c r="C69" s="132"/>
      <c r="D69" s="43"/>
      <c r="E69" s="31"/>
      <c r="F69" s="124"/>
      <c r="G69" s="126"/>
      <c r="H69" s="61" t="str">
        <f t="shared" ref="H69:H132" ca="1" si="20">IF(OR(A69="",C69="No"),"",IF(AND(T69&lt;0.5,AF69&lt;40817),"Required",""))</f>
        <v/>
      </c>
      <c r="I69" s="136" t="str">
        <f t="shared" ca="1" si="19"/>
        <v/>
      </c>
      <c r="J69" s="44" t="str">
        <f t="shared" ref="J69:J132" si="21">IF(C69="No",100%,IF(ISBLANK(D69),"",MAX(0,1-D69)))</f>
        <v/>
      </c>
      <c r="K69" s="92" t="str">
        <f ca="1">IF(A69="","",SUMIF('Measure and Project Input'!$P$10:$P$509,'Funding Input and Summary'!$A69,'Measure and Project Input'!$AB$10:$AB$509))</f>
        <v/>
      </c>
      <c r="L69" s="92" t="str">
        <f ca="1">IF(A69="","",SUMIF('Measure and Project Input'!$P$10:$P$509,'Funding Input and Summary'!$A69,'Measure and Project Input'!$BJ$10:$BJ$509))</f>
        <v/>
      </c>
      <c r="M69" s="92" t="str">
        <f t="shared" ref="M69:M132" si="22">IF(C69="no",0,IF(O69="","",L69-N69))</f>
        <v/>
      </c>
      <c r="N69" s="92" t="str">
        <f t="shared" si="15"/>
        <v/>
      </c>
      <c r="O69" s="93" t="str">
        <f t="shared" si="16"/>
        <v/>
      </c>
      <c r="P69" s="92" t="str">
        <f t="shared" ref="P69:P132" si="23">IF(C69="No",L69," ")</f>
        <v xml:space="preserve"> </v>
      </c>
      <c r="Q69" s="94" t="str">
        <f ca="1">IF(A69="","",SUMIF('Measure and Project Input'!$P$10:$P$509,'Funding Input and Summary'!$A69,'Measure and Project Input'!$BN$10:$BN$509))</f>
        <v/>
      </c>
      <c r="R69" s="94" t="str">
        <f ca="1">IF(A69="","",SUMIF('Measure and Project Input'!$P$10:$P$509,'Funding Input and Summary'!A69,'Measure and Project Input'!$Z$10:$Z$509))</f>
        <v/>
      </c>
      <c r="S69" s="94" t="str">
        <f ca="1">IF(A69="","",SUMIF('Measure and Project Input'!$P$10:$P$509,'Funding Input and Summary'!A69,'Measure and Project Input'!$BO$10:$BO$509))</f>
        <v/>
      </c>
      <c r="T69" s="95" t="str">
        <f t="shared" ref="T69:T132" ca="1" si="24">IF(A69="","",Q69/S69)</f>
        <v/>
      </c>
      <c r="U69" s="94" t="str">
        <f t="shared" ca="1" si="17"/>
        <v/>
      </c>
      <c r="V69" s="94" t="str">
        <f ca="1">IF(C69="no",0,IF(A69="","",SUMIF('Measure and Project Input'!$P$10:$P$509,'Funding Input and Summary'!$A69,'Measure and Project Input'!$BI$10:$BI$509)))</f>
        <v/>
      </c>
      <c r="W69" s="94" t="str">
        <f t="shared" ref="W69:W132" ca="1" si="25">IF(C69="no",0,IF(A69="","",ROUND(IF(V69&gt;U69,U69,V69),2)))</f>
        <v/>
      </c>
      <c r="X69" s="94" t="str">
        <f t="shared" ref="X69:X132" ca="1" si="26">IF(A69="","",W69*(MIN(1,D69)))</f>
        <v/>
      </c>
      <c r="Y69" s="94" t="str">
        <f t="shared" ca="1" si="18"/>
        <v/>
      </c>
      <c r="Z69" s="128" t="str">
        <f ca="1">IF(OR(AW69=1,A69="",'Measure and Project Input'!B74="",AX69="",'Measure and Project Input'!Y74=""),"",IFERROR(SUMIF('Measure and Project Input'!P$10:$P$509,'Funding Input and Summary'!$A69,'Measure and Project Input'!$Y$10:$Y$509)/SUMIF('Measure and Project Input'!P$10:$P$509,'Funding Input and Summary'!$A69,'Measure and Project Input'!$BR$10:$BR$509),0))</f>
        <v/>
      </c>
      <c r="AA69" s="204" t="str">
        <f ca="1">IF(OR(AW69=1,A69=""),"",SUMIF('Measure and Project Input'!$P$10:P$509,'Funding Input and Summary'!$A69,'Measure and Project Input'!$Z$10:$Z$509)/SUMIF('Measure and Project Input'!$P$10:P$509,'Funding Input and Summary'!$A69,'Measure and Project Input'!$BS$10:$BS$509))</f>
        <v/>
      </c>
      <c r="AB69" s="96">
        <v>65</v>
      </c>
      <c r="AC69" s="97">
        <f t="shared" ref="AC69:AC132" ca="1" si="27">IF(T69=" "," ",1)</f>
        <v>1</v>
      </c>
      <c r="AD69" s="196"/>
      <c r="AE69" s="98" t="str">
        <f ca="1">IF('Measure and Project Input'!$CE$5&lt;AB69,"",OFFSET('Measure and Project Input'!$BV$10,MATCH(AB69,'Measure and Project Input'!$CE$10:$CE$509,0)-1,0))</f>
        <v/>
      </c>
      <c r="AF69" s="98" t="str">
        <f ca="1">IF('Measure and Project Input'!$CE$5&lt;AB69,"",OFFSET('Measure and Project Input'!$M$10,MATCH(AB69,'Measure and Project Input'!$CE$10:$CE$509,0)-1,0))</f>
        <v/>
      </c>
      <c r="AG69" s="98" t="str">
        <f ca="1">IF('Measure and Project Input'!$CE$5&lt;AB69,"",OFFSET('Measure and Project Input'!$Q$10,MATCH(AB69,'Measure and Project Input'!$CE$10:$CE$509,0)-1,0))</f>
        <v/>
      </c>
      <c r="AH69" s="138" t="str">
        <f t="shared" ref="AH69:AH132" si="28">IF(OR(D69&gt;100%, D69&lt;0%),"Error","")</f>
        <v/>
      </c>
      <c r="AI69" s="99" t="str">
        <f t="shared" ref="AI69:AI132" si="29">IF(AND(G69="Required",E69=""),"Error","")</f>
        <v/>
      </c>
      <c r="AJ69" s="99" t="str">
        <f ca="1">IF(A69="","",IF(SUMIF('Measure and Project Input'!$P$10:$P$509,'Funding Input and Summary'!$A69,'Measure and Project Input'!$CG$10:$CG$509)&gt;0,"Error",""))</f>
        <v/>
      </c>
      <c r="AK69" s="147" t="str">
        <f t="shared" ref="AK69:AK132" ca="1" si="30">IF(A69="","",IF(ISBLANK(C69),"Error",IF(AND(C69="Yes",ISBLANK(D69)),"Error"," ")))</f>
        <v/>
      </c>
      <c r="AL69" s="99"/>
      <c r="AM69" s="100" t="str">
        <f ca="1">IF(OR((A69=""),C69="No"),"",IF(SUMIF('Measure and Project Input'!$P$10:$P$509,'Funding Input and Summary'!$A69,'Measure and Project Input'!$CI$10:$CI$509)&gt;0,"Error",""))</f>
        <v/>
      </c>
      <c r="AN69" s="100" t="str">
        <f ca="1">IF(OR(C69="No",A69=""),"",IF(SUMIF('Measure and Project Input'!$P$10:$P$509,'Funding Input and Summary'!$A69,'Measure and Project Input'!$CH$10:$CH$509)&gt;0,"Error",""))</f>
        <v/>
      </c>
      <c r="AO69" s="100" t="str">
        <f ca="1">IF(OR((A69=""),C69="No"),"",IF(SUMIF('Measure and Project Input'!$P$10:$P$509,'Funding Input and Summary'!$A69,'Measure and Project Input'!$CJ$10:$CJ$509)&gt;0,"Error",""))</f>
        <v/>
      </c>
      <c r="AP69" s="100" t="str">
        <f ca="1">IF(A69="","",IF(SUMIF('Measure and Project Input'!$P$10:$P$509,'Funding Input and Summary'!$A69,'Measure and Project Input'!$CK$10:$CK$509)&gt;0,"Error",""))</f>
        <v/>
      </c>
      <c r="AQ69" s="100" t="str">
        <f t="shared" ref="AQ69:AQ132" ca="1" si="31">IF(A69="","",IF(S69=0,"Error",""))</f>
        <v/>
      </c>
      <c r="AR69" s="100" t="str">
        <f t="shared" ref="AR69:AR132" ca="1" si="32">IF(A69="","",IF(L69=0,"Error",""))</f>
        <v/>
      </c>
      <c r="AS69" s="100" t="str">
        <f t="shared" ref="AS69:AS132" ca="1" si="33">IF(A69="","",IF(COUNTIF($A$5:$A$254,A69)&gt;1,"Error",""))</f>
        <v/>
      </c>
      <c r="AT69" s="100"/>
      <c r="AU69" s="100" t="str">
        <f ca="1">IF(OR((A69=""),C69="No"),"",IF(SUMIF('Measure and Project Input'!$P$10:$P$509,'Funding Input and Summary'!$A69,'Measure and Project Input'!$CL$10:$CL$509)&gt;0,"Error",""))</f>
        <v/>
      </c>
      <c r="AV69" s="112" t="str">
        <f t="shared" ref="AV69:AV132" si="34">IF(AND(C69="No",D69&gt;0%),"Error"," ")</f>
        <v xml:space="preserve"> </v>
      </c>
      <c r="AW69" s="112" t="str">
        <f ca="1">IF(AND(C69="No",SUMIF('Measure and Project Input'!P$10:$P$509,'Funding Input and Summary'!$A69,'Measure and Project Input'!$BR$10:$BR$509)=0),1,"")</f>
        <v/>
      </c>
      <c r="AX69" s="100" t="str">
        <f ca="1">IF(A69="","",SUMIF('Measure and Project Input'!$P$10:$P$509,'Funding Input and Summary'!$A69,'Measure and Project Input'!$AA$10:$AA$509))</f>
        <v/>
      </c>
      <c r="AY69" s="64"/>
      <c r="AZ69" s="64"/>
      <c r="BA69" s="64"/>
      <c r="BB69" s="64"/>
    </row>
    <row r="70" spans="1:54" ht="15" x14ac:dyDescent="0.25">
      <c r="A70" s="91" t="str">
        <f ca="1">IF('Measure and Project Input'!$CE$5&lt;AB70,"",OFFSET('Measure and Project Input'!$P$9,MATCH(AB70,'Measure and Project Input'!$CE$10:$CE$509,0),0))</f>
        <v/>
      </c>
      <c r="B70" s="134" t="str">
        <f ca="1">IF(A70="","",OFFSET('Measure and Project Input'!$O$9,MATCH(AB70,'Measure and Project Input'!$CE$10:$CE$509,0),0))</f>
        <v/>
      </c>
      <c r="C70" s="132"/>
      <c r="D70" s="43"/>
      <c r="E70" s="31"/>
      <c r="F70" s="124"/>
      <c r="G70" s="126"/>
      <c r="H70" s="61" t="str">
        <f t="shared" ca="1" si="20"/>
        <v/>
      </c>
      <c r="I70" s="136" t="str">
        <f t="shared" ca="1" si="19"/>
        <v/>
      </c>
      <c r="J70" s="44" t="str">
        <f t="shared" si="21"/>
        <v/>
      </c>
      <c r="K70" s="92" t="str">
        <f ca="1">IF(A70="","",SUMIF('Measure and Project Input'!$P$10:$P$509,'Funding Input and Summary'!$A70,'Measure and Project Input'!$AB$10:$AB$509))</f>
        <v/>
      </c>
      <c r="L70" s="92" t="str">
        <f ca="1">IF(A70="","",SUMIF('Measure and Project Input'!$P$10:$P$509,'Funding Input and Summary'!$A70,'Measure and Project Input'!$BJ$10:$BJ$509))</f>
        <v/>
      </c>
      <c r="M70" s="92" t="str">
        <f t="shared" si="22"/>
        <v/>
      </c>
      <c r="N70" s="92" t="str">
        <f t="shared" ref="N70:N133" si="35">IF(O70="","",O70*L70)</f>
        <v/>
      </c>
      <c r="O70" s="93" t="str">
        <f t="shared" ref="O70:O133" si="36">IF(C70="no",0,J70)</f>
        <v/>
      </c>
      <c r="P70" s="92" t="str">
        <f t="shared" si="23"/>
        <v xml:space="preserve"> </v>
      </c>
      <c r="Q70" s="94" t="str">
        <f ca="1">IF(A70="","",SUMIF('Measure and Project Input'!$P$10:$P$509,'Funding Input and Summary'!$A70,'Measure and Project Input'!$BN$10:$BN$509))</f>
        <v/>
      </c>
      <c r="R70" s="94" t="str">
        <f ca="1">IF(A70="","",SUMIF('Measure and Project Input'!$P$10:$P$509,'Funding Input and Summary'!A70,'Measure and Project Input'!$Z$10:$Z$509))</f>
        <v/>
      </c>
      <c r="S70" s="94" t="str">
        <f ca="1">IF(A70="","",SUMIF('Measure and Project Input'!$P$10:$P$509,'Funding Input and Summary'!A70,'Measure and Project Input'!$BO$10:$BO$509))</f>
        <v/>
      </c>
      <c r="T70" s="95" t="str">
        <f t="shared" ca="1" si="24"/>
        <v/>
      </c>
      <c r="U70" s="94" t="str">
        <f t="shared" ref="U70:U133" ca="1" si="37">IF(C70="no",0,IF(A70="","",0.7*R70))</f>
        <v/>
      </c>
      <c r="V70" s="94" t="str">
        <f ca="1">IF(C70="no",0,IF(A70="","",SUMIF('Measure and Project Input'!$P$10:$P$509,'Funding Input and Summary'!$A70,'Measure and Project Input'!$BI$10:$BI$509)))</f>
        <v/>
      </c>
      <c r="W70" s="94" t="str">
        <f t="shared" ca="1" si="25"/>
        <v/>
      </c>
      <c r="X70" s="94" t="str">
        <f t="shared" ca="1" si="26"/>
        <v/>
      </c>
      <c r="Y70" s="94" t="str">
        <f t="shared" ref="Y70:Y133" ca="1" si="38">IF(X70="","",MIN(X70,E70))</f>
        <v/>
      </c>
      <c r="Z70" s="128" t="str">
        <f ca="1">IF(OR(AW70=1,A70="",'Measure and Project Input'!B75="",AX70="",'Measure and Project Input'!Y75=""),"",IFERROR(SUMIF('Measure and Project Input'!P$10:$P$509,'Funding Input and Summary'!$A70,'Measure and Project Input'!$Y$10:$Y$509)/SUMIF('Measure and Project Input'!P$10:$P$509,'Funding Input and Summary'!$A70,'Measure and Project Input'!$BR$10:$BR$509),0))</f>
        <v/>
      </c>
      <c r="AA70" s="204" t="str">
        <f ca="1">IF(OR(AW70=1,A70=""),"",SUMIF('Measure and Project Input'!$P$10:P$509,'Funding Input and Summary'!$A70,'Measure and Project Input'!$Z$10:$Z$509)/SUMIF('Measure and Project Input'!$P$10:P$509,'Funding Input and Summary'!$A70,'Measure and Project Input'!$BS$10:$BS$509))</f>
        <v/>
      </c>
      <c r="AB70" s="96">
        <v>66</v>
      </c>
      <c r="AC70" s="97">
        <f t="shared" ca="1" si="27"/>
        <v>1</v>
      </c>
      <c r="AD70" s="196"/>
      <c r="AE70" s="98" t="str">
        <f ca="1">IF('Measure and Project Input'!$CE$5&lt;AB70,"",OFFSET('Measure and Project Input'!$BV$10,MATCH(AB70,'Measure and Project Input'!$CE$10:$CE$509,0)-1,0))</f>
        <v/>
      </c>
      <c r="AF70" s="98" t="str">
        <f ca="1">IF('Measure and Project Input'!$CE$5&lt;AB70,"",OFFSET('Measure and Project Input'!$M$10,MATCH(AB70,'Measure and Project Input'!$CE$10:$CE$509,0)-1,0))</f>
        <v/>
      </c>
      <c r="AG70" s="98" t="str">
        <f ca="1">IF('Measure and Project Input'!$CE$5&lt;AB70,"",OFFSET('Measure and Project Input'!$Q$10,MATCH(AB70,'Measure and Project Input'!$CE$10:$CE$509,0)-1,0))</f>
        <v/>
      </c>
      <c r="AH70" s="138" t="str">
        <f t="shared" si="28"/>
        <v/>
      </c>
      <c r="AI70" s="99" t="str">
        <f t="shared" si="29"/>
        <v/>
      </c>
      <c r="AJ70" s="99" t="str">
        <f ca="1">IF(A70="","",IF(SUMIF('Measure and Project Input'!$P$10:$P$509,'Funding Input and Summary'!$A70,'Measure and Project Input'!$CG$10:$CG$509)&gt;0,"Error",""))</f>
        <v/>
      </c>
      <c r="AK70" s="147" t="str">
        <f t="shared" ca="1" si="30"/>
        <v/>
      </c>
      <c r="AL70" s="99"/>
      <c r="AM70" s="100" t="str">
        <f ca="1">IF(OR((A70=""),C70="No"),"",IF(SUMIF('Measure and Project Input'!$P$10:$P$509,'Funding Input and Summary'!$A70,'Measure and Project Input'!$CI$10:$CI$509)&gt;0,"Error",""))</f>
        <v/>
      </c>
      <c r="AN70" s="100" t="str">
        <f ca="1">IF(OR(C70="No",A70=""),"",IF(SUMIF('Measure and Project Input'!$P$10:$P$509,'Funding Input and Summary'!$A70,'Measure and Project Input'!$CH$10:$CH$509)&gt;0,"Error",""))</f>
        <v/>
      </c>
      <c r="AO70" s="100" t="str">
        <f ca="1">IF(OR((A70=""),C70="No"),"",IF(SUMIF('Measure and Project Input'!$P$10:$P$509,'Funding Input and Summary'!$A70,'Measure and Project Input'!$CJ$10:$CJ$509)&gt;0,"Error",""))</f>
        <v/>
      </c>
      <c r="AP70" s="100" t="str">
        <f ca="1">IF(A70="","",IF(SUMIF('Measure and Project Input'!$P$10:$P$509,'Funding Input and Summary'!$A70,'Measure and Project Input'!$CK$10:$CK$509)&gt;0,"Error",""))</f>
        <v/>
      </c>
      <c r="AQ70" s="100" t="str">
        <f t="shared" ca="1" si="31"/>
        <v/>
      </c>
      <c r="AR70" s="100" t="str">
        <f t="shared" ca="1" si="32"/>
        <v/>
      </c>
      <c r="AS70" s="100" t="str">
        <f t="shared" ca="1" si="33"/>
        <v/>
      </c>
      <c r="AT70" s="100"/>
      <c r="AU70" s="100" t="str">
        <f ca="1">IF(OR((A70=""),C70="No"),"",IF(SUMIF('Measure and Project Input'!$P$10:$P$509,'Funding Input and Summary'!$A70,'Measure and Project Input'!$CL$10:$CL$509)&gt;0,"Error",""))</f>
        <v/>
      </c>
      <c r="AV70" s="112" t="str">
        <f t="shared" si="34"/>
        <v xml:space="preserve"> </v>
      </c>
      <c r="AW70" s="112" t="str">
        <f ca="1">IF(AND(C70="No",SUMIF('Measure and Project Input'!P$10:$P$509,'Funding Input and Summary'!$A70,'Measure and Project Input'!$BR$10:$BR$509)=0),1,"")</f>
        <v/>
      </c>
      <c r="AX70" s="100" t="str">
        <f ca="1">IF(A70="","",SUMIF('Measure and Project Input'!$P$10:$P$509,'Funding Input and Summary'!$A70,'Measure and Project Input'!$AA$10:$AA$509))</f>
        <v/>
      </c>
      <c r="AY70" s="64"/>
      <c r="AZ70" s="64"/>
      <c r="BA70" s="64"/>
      <c r="BB70" s="64"/>
    </row>
    <row r="71" spans="1:54" ht="15" x14ac:dyDescent="0.25">
      <c r="A71" s="91" t="str">
        <f ca="1">IF('Measure and Project Input'!$CE$5&lt;AB71,"",OFFSET('Measure and Project Input'!$P$9,MATCH(AB71,'Measure and Project Input'!$CE$10:$CE$509,0),0))</f>
        <v/>
      </c>
      <c r="B71" s="134" t="str">
        <f ca="1">IF(A71="","",OFFSET('Measure and Project Input'!$O$9,MATCH(AB71,'Measure and Project Input'!$CE$10:$CE$509,0),0))</f>
        <v/>
      </c>
      <c r="C71" s="132"/>
      <c r="D71" s="43"/>
      <c r="E71" s="31"/>
      <c r="F71" s="124"/>
      <c r="G71" s="126"/>
      <c r="H71" s="61" t="str">
        <f t="shared" ca="1" si="20"/>
        <v/>
      </c>
      <c r="I71" s="136" t="str">
        <f t="shared" ref="I71:I134" ca="1" si="39">IF(COUNTIF(AH71:AV71,"Error")&gt;0,"Yes","")</f>
        <v/>
      </c>
      <c r="J71" s="44" t="str">
        <f t="shared" si="21"/>
        <v/>
      </c>
      <c r="K71" s="92" t="str">
        <f ca="1">IF(A71="","",SUMIF('Measure and Project Input'!$P$10:$P$509,'Funding Input and Summary'!$A71,'Measure and Project Input'!$AB$10:$AB$509))</f>
        <v/>
      </c>
      <c r="L71" s="92" t="str">
        <f ca="1">IF(A71="","",SUMIF('Measure and Project Input'!$P$10:$P$509,'Funding Input and Summary'!$A71,'Measure and Project Input'!$BJ$10:$BJ$509))</f>
        <v/>
      </c>
      <c r="M71" s="92" t="str">
        <f t="shared" si="22"/>
        <v/>
      </c>
      <c r="N71" s="92" t="str">
        <f t="shared" si="35"/>
        <v/>
      </c>
      <c r="O71" s="93" t="str">
        <f t="shared" si="36"/>
        <v/>
      </c>
      <c r="P71" s="92" t="str">
        <f t="shared" si="23"/>
        <v xml:space="preserve"> </v>
      </c>
      <c r="Q71" s="94" t="str">
        <f ca="1">IF(A71="","",SUMIF('Measure and Project Input'!$P$10:$P$509,'Funding Input and Summary'!$A71,'Measure and Project Input'!$BN$10:$BN$509))</f>
        <v/>
      </c>
      <c r="R71" s="94" t="str">
        <f ca="1">IF(A71="","",SUMIF('Measure and Project Input'!$P$10:$P$509,'Funding Input and Summary'!A71,'Measure and Project Input'!$Z$10:$Z$509))</f>
        <v/>
      </c>
      <c r="S71" s="94" t="str">
        <f ca="1">IF(A71="","",SUMIF('Measure and Project Input'!$P$10:$P$509,'Funding Input and Summary'!A71,'Measure and Project Input'!$BO$10:$BO$509))</f>
        <v/>
      </c>
      <c r="T71" s="95" t="str">
        <f t="shared" ca="1" si="24"/>
        <v/>
      </c>
      <c r="U71" s="94" t="str">
        <f t="shared" ca="1" si="37"/>
        <v/>
      </c>
      <c r="V71" s="94" t="str">
        <f ca="1">IF(C71="no",0,IF(A71="","",SUMIF('Measure and Project Input'!$P$10:$P$509,'Funding Input and Summary'!$A71,'Measure and Project Input'!$BI$10:$BI$509)))</f>
        <v/>
      </c>
      <c r="W71" s="94" t="str">
        <f t="shared" ca="1" si="25"/>
        <v/>
      </c>
      <c r="X71" s="94" t="str">
        <f t="shared" ca="1" si="26"/>
        <v/>
      </c>
      <c r="Y71" s="94" t="str">
        <f t="shared" ca="1" si="38"/>
        <v/>
      </c>
      <c r="Z71" s="128" t="str">
        <f ca="1">IF(OR(AW71=1,A71="",'Measure and Project Input'!B76="",AX71="",'Measure and Project Input'!Y76=""),"",IFERROR(SUMIF('Measure and Project Input'!P$10:$P$509,'Funding Input and Summary'!$A71,'Measure and Project Input'!$Y$10:$Y$509)/SUMIF('Measure and Project Input'!P$10:$P$509,'Funding Input and Summary'!$A71,'Measure and Project Input'!$BR$10:$BR$509),0))</f>
        <v/>
      </c>
      <c r="AA71" s="204" t="str">
        <f ca="1">IF(OR(AW71=1,A71=""),"",SUMIF('Measure and Project Input'!$P$10:P$509,'Funding Input and Summary'!$A71,'Measure and Project Input'!$Z$10:$Z$509)/SUMIF('Measure and Project Input'!$P$10:P$509,'Funding Input and Summary'!$A71,'Measure and Project Input'!$BS$10:$BS$509))</f>
        <v/>
      </c>
      <c r="AB71" s="96">
        <v>67</v>
      </c>
      <c r="AC71" s="97">
        <f t="shared" ca="1" si="27"/>
        <v>1</v>
      </c>
      <c r="AD71" s="196"/>
      <c r="AE71" s="98" t="str">
        <f ca="1">IF('Measure and Project Input'!$CE$5&lt;AB71,"",OFFSET('Measure and Project Input'!$BV$10,MATCH(AB71,'Measure and Project Input'!$CE$10:$CE$509,0)-1,0))</f>
        <v/>
      </c>
      <c r="AF71" s="98" t="str">
        <f ca="1">IF('Measure and Project Input'!$CE$5&lt;AB71,"",OFFSET('Measure and Project Input'!$M$10,MATCH(AB71,'Measure and Project Input'!$CE$10:$CE$509,0)-1,0))</f>
        <v/>
      </c>
      <c r="AG71" s="98" t="str">
        <f ca="1">IF('Measure and Project Input'!$CE$5&lt;AB71,"",OFFSET('Measure and Project Input'!$Q$10,MATCH(AB71,'Measure and Project Input'!$CE$10:$CE$509,0)-1,0))</f>
        <v/>
      </c>
      <c r="AH71" s="138" t="str">
        <f t="shared" si="28"/>
        <v/>
      </c>
      <c r="AI71" s="99" t="str">
        <f t="shared" si="29"/>
        <v/>
      </c>
      <c r="AJ71" s="99" t="str">
        <f ca="1">IF(A71="","",IF(SUMIF('Measure and Project Input'!$P$10:$P$509,'Funding Input and Summary'!$A71,'Measure and Project Input'!$CG$10:$CG$509)&gt;0,"Error",""))</f>
        <v/>
      </c>
      <c r="AK71" s="147" t="str">
        <f t="shared" ca="1" si="30"/>
        <v/>
      </c>
      <c r="AL71" s="99"/>
      <c r="AM71" s="100" t="str">
        <f ca="1">IF(OR((A71=""),C71="No"),"",IF(SUMIF('Measure and Project Input'!$P$10:$P$509,'Funding Input and Summary'!$A71,'Measure and Project Input'!$CI$10:$CI$509)&gt;0,"Error",""))</f>
        <v/>
      </c>
      <c r="AN71" s="100" t="str">
        <f ca="1">IF(OR(C71="No",A71=""),"",IF(SUMIF('Measure and Project Input'!$P$10:$P$509,'Funding Input and Summary'!$A71,'Measure and Project Input'!$CH$10:$CH$509)&gt;0,"Error",""))</f>
        <v/>
      </c>
      <c r="AO71" s="100" t="str">
        <f ca="1">IF(OR((A71=""),C71="No"),"",IF(SUMIF('Measure and Project Input'!$P$10:$P$509,'Funding Input and Summary'!$A71,'Measure and Project Input'!$CJ$10:$CJ$509)&gt;0,"Error",""))</f>
        <v/>
      </c>
      <c r="AP71" s="100" t="str">
        <f ca="1">IF(A71="","",IF(SUMIF('Measure and Project Input'!$P$10:$P$509,'Funding Input and Summary'!$A71,'Measure and Project Input'!$CK$10:$CK$509)&gt;0,"Error",""))</f>
        <v/>
      </c>
      <c r="AQ71" s="100" t="str">
        <f t="shared" ca="1" si="31"/>
        <v/>
      </c>
      <c r="AR71" s="100" t="str">
        <f t="shared" ca="1" si="32"/>
        <v/>
      </c>
      <c r="AS71" s="100" t="str">
        <f t="shared" ca="1" si="33"/>
        <v/>
      </c>
      <c r="AT71" s="100"/>
      <c r="AU71" s="100" t="str">
        <f ca="1">IF(OR((A71=""),C71="No"),"",IF(SUMIF('Measure and Project Input'!$P$10:$P$509,'Funding Input and Summary'!$A71,'Measure and Project Input'!$CL$10:$CL$509)&gt;0,"Error",""))</f>
        <v/>
      </c>
      <c r="AV71" s="112" t="str">
        <f t="shared" si="34"/>
        <v xml:space="preserve"> </v>
      </c>
      <c r="AW71" s="112" t="str">
        <f ca="1">IF(AND(C71="No",SUMIF('Measure and Project Input'!P$10:$P$509,'Funding Input and Summary'!$A71,'Measure and Project Input'!$BR$10:$BR$509)=0),1,"")</f>
        <v/>
      </c>
      <c r="AX71" s="100" t="str">
        <f ca="1">IF(A71="","",SUMIF('Measure and Project Input'!$P$10:$P$509,'Funding Input and Summary'!$A71,'Measure and Project Input'!$AA$10:$AA$509))</f>
        <v/>
      </c>
      <c r="AY71" s="64"/>
      <c r="AZ71" s="64"/>
      <c r="BA71" s="64"/>
      <c r="BB71" s="64"/>
    </row>
    <row r="72" spans="1:54" ht="15" x14ac:dyDescent="0.25">
      <c r="A72" s="91" t="str">
        <f ca="1">IF('Measure and Project Input'!$CE$5&lt;AB72,"",OFFSET('Measure and Project Input'!$P$9,MATCH(AB72,'Measure and Project Input'!$CE$10:$CE$509,0),0))</f>
        <v/>
      </c>
      <c r="B72" s="134" t="str">
        <f ca="1">IF(A72="","",OFFSET('Measure and Project Input'!$O$9,MATCH(AB72,'Measure and Project Input'!$CE$10:$CE$509,0),0))</f>
        <v/>
      </c>
      <c r="C72" s="132"/>
      <c r="D72" s="43"/>
      <c r="E72" s="31"/>
      <c r="F72" s="124"/>
      <c r="G72" s="126"/>
      <c r="H72" s="61" t="str">
        <f t="shared" ca="1" si="20"/>
        <v/>
      </c>
      <c r="I72" s="136" t="str">
        <f t="shared" ca="1" si="39"/>
        <v/>
      </c>
      <c r="J72" s="44" t="str">
        <f t="shared" si="21"/>
        <v/>
      </c>
      <c r="K72" s="92" t="str">
        <f ca="1">IF(A72="","",SUMIF('Measure and Project Input'!$P$10:$P$509,'Funding Input and Summary'!$A72,'Measure and Project Input'!$AB$10:$AB$509))</f>
        <v/>
      </c>
      <c r="L72" s="92" t="str">
        <f ca="1">IF(A72="","",SUMIF('Measure and Project Input'!$P$10:$P$509,'Funding Input and Summary'!$A72,'Measure and Project Input'!$BJ$10:$BJ$509))</f>
        <v/>
      </c>
      <c r="M72" s="92" t="str">
        <f t="shared" si="22"/>
        <v/>
      </c>
      <c r="N72" s="92" t="str">
        <f t="shared" si="35"/>
        <v/>
      </c>
      <c r="O72" s="93" t="str">
        <f t="shared" si="36"/>
        <v/>
      </c>
      <c r="P72" s="92" t="str">
        <f t="shared" si="23"/>
        <v xml:space="preserve"> </v>
      </c>
      <c r="Q72" s="94" t="str">
        <f ca="1">IF(A72="","",SUMIF('Measure and Project Input'!$P$10:$P$509,'Funding Input and Summary'!$A72,'Measure and Project Input'!$BN$10:$BN$509))</f>
        <v/>
      </c>
      <c r="R72" s="94" t="str">
        <f ca="1">IF(A72="","",SUMIF('Measure and Project Input'!$P$10:$P$509,'Funding Input and Summary'!A72,'Measure and Project Input'!$Z$10:$Z$509))</f>
        <v/>
      </c>
      <c r="S72" s="94" t="str">
        <f ca="1">IF(A72="","",SUMIF('Measure and Project Input'!$P$10:$P$509,'Funding Input and Summary'!A72,'Measure and Project Input'!$BO$10:$BO$509))</f>
        <v/>
      </c>
      <c r="T72" s="95" t="str">
        <f t="shared" ca="1" si="24"/>
        <v/>
      </c>
      <c r="U72" s="94" t="str">
        <f t="shared" ca="1" si="37"/>
        <v/>
      </c>
      <c r="V72" s="94" t="str">
        <f ca="1">IF(C72="no",0,IF(A72="","",SUMIF('Measure and Project Input'!$P$10:$P$509,'Funding Input and Summary'!$A72,'Measure and Project Input'!$BI$10:$BI$509)))</f>
        <v/>
      </c>
      <c r="W72" s="94" t="str">
        <f t="shared" ca="1" si="25"/>
        <v/>
      </c>
      <c r="X72" s="94" t="str">
        <f t="shared" ca="1" si="26"/>
        <v/>
      </c>
      <c r="Y72" s="94" t="str">
        <f t="shared" ca="1" si="38"/>
        <v/>
      </c>
      <c r="Z72" s="128" t="str">
        <f ca="1">IF(OR(AW72=1,A72="",'Measure and Project Input'!B77="",AX72="",'Measure and Project Input'!Y77=""),"",IFERROR(SUMIF('Measure and Project Input'!P$10:$P$509,'Funding Input and Summary'!$A72,'Measure and Project Input'!$Y$10:$Y$509)/SUMIF('Measure and Project Input'!P$10:$P$509,'Funding Input and Summary'!$A72,'Measure and Project Input'!$BR$10:$BR$509),0))</f>
        <v/>
      </c>
      <c r="AA72" s="204" t="str">
        <f ca="1">IF(OR(AW72=1,A72=""),"",SUMIF('Measure and Project Input'!$P$10:P$509,'Funding Input and Summary'!$A72,'Measure and Project Input'!$Z$10:$Z$509)/SUMIF('Measure and Project Input'!$P$10:P$509,'Funding Input and Summary'!$A72,'Measure and Project Input'!$BS$10:$BS$509))</f>
        <v/>
      </c>
      <c r="AB72" s="96">
        <v>68</v>
      </c>
      <c r="AC72" s="97">
        <f t="shared" ca="1" si="27"/>
        <v>1</v>
      </c>
      <c r="AD72" s="196"/>
      <c r="AE72" s="98" t="str">
        <f ca="1">IF('Measure and Project Input'!$CE$5&lt;AB72,"",OFFSET('Measure and Project Input'!$BV$10,MATCH(AB72,'Measure and Project Input'!$CE$10:$CE$509,0)-1,0))</f>
        <v/>
      </c>
      <c r="AF72" s="98" t="str">
        <f ca="1">IF('Measure and Project Input'!$CE$5&lt;AB72,"",OFFSET('Measure and Project Input'!$M$10,MATCH(AB72,'Measure and Project Input'!$CE$10:$CE$509,0)-1,0))</f>
        <v/>
      </c>
      <c r="AG72" s="98" t="str">
        <f ca="1">IF('Measure and Project Input'!$CE$5&lt;AB72,"",OFFSET('Measure and Project Input'!$Q$10,MATCH(AB72,'Measure and Project Input'!$CE$10:$CE$509,0)-1,0))</f>
        <v/>
      </c>
      <c r="AH72" s="138" t="str">
        <f t="shared" si="28"/>
        <v/>
      </c>
      <c r="AI72" s="99" t="str">
        <f t="shared" si="29"/>
        <v/>
      </c>
      <c r="AJ72" s="99" t="str">
        <f ca="1">IF(A72="","",IF(SUMIF('Measure and Project Input'!$P$10:$P$509,'Funding Input and Summary'!$A72,'Measure and Project Input'!$CG$10:$CG$509)&gt;0,"Error",""))</f>
        <v/>
      </c>
      <c r="AK72" s="147" t="str">
        <f t="shared" ca="1" si="30"/>
        <v/>
      </c>
      <c r="AL72" s="99"/>
      <c r="AM72" s="100" t="str">
        <f ca="1">IF(OR((A72=""),C72="No"),"",IF(SUMIF('Measure and Project Input'!$P$10:$P$509,'Funding Input and Summary'!$A72,'Measure and Project Input'!$CI$10:$CI$509)&gt;0,"Error",""))</f>
        <v/>
      </c>
      <c r="AN72" s="100" t="str">
        <f ca="1">IF(OR(C72="No",A72=""),"",IF(SUMIF('Measure and Project Input'!$P$10:$P$509,'Funding Input and Summary'!$A72,'Measure and Project Input'!$CH$10:$CH$509)&gt;0,"Error",""))</f>
        <v/>
      </c>
      <c r="AO72" s="100" t="str">
        <f ca="1">IF(OR((A72=""),C72="No"),"",IF(SUMIF('Measure and Project Input'!$P$10:$P$509,'Funding Input and Summary'!$A72,'Measure and Project Input'!$CJ$10:$CJ$509)&gt;0,"Error",""))</f>
        <v/>
      </c>
      <c r="AP72" s="100" t="str">
        <f ca="1">IF(A72="","",IF(SUMIF('Measure and Project Input'!$P$10:$P$509,'Funding Input and Summary'!$A72,'Measure and Project Input'!$CK$10:$CK$509)&gt;0,"Error",""))</f>
        <v/>
      </c>
      <c r="AQ72" s="100" t="str">
        <f t="shared" ca="1" si="31"/>
        <v/>
      </c>
      <c r="AR72" s="100" t="str">
        <f t="shared" ca="1" si="32"/>
        <v/>
      </c>
      <c r="AS72" s="100" t="str">
        <f t="shared" ca="1" si="33"/>
        <v/>
      </c>
      <c r="AT72" s="100"/>
      <c r="AU72" s="100" t="str">
        <f ca="1">IF(OR((A72=""),C72="No"),"",IF(SUMIF('Measure and Project Input'!$P$10:$P$509,'Funding Input and Summary'!$A72,'Measure and Project Input'!$CL$10:$CL$509)&gt;0,"Error",""))</f>
        <v/>
      </c>
      <c r="AV72" s="112" t="str">
        <f t="shared" si="34"/>
        <v xml:space="preserve"> </v>
      </c>
      <c r="AW72" s="112" t="str">
        <f ca="1">IF(AND(C72="No",SUMIF('Measure and Project Input'!P$10:$P$509,'Funding Input and Summary'!$A72,'Measure and Project Input'!$BR$10:$BR$509)=0),1,"")</f>
        <v/>
      </c>
      <c r="AX72" s="100" t="str">
        <f ca="1">IF(A72="","",SUMIF('Measure and Project Input'!$P$10:$P$509,'Funding Input and Summary'!$A72,'Measure and Project Input'!$AA$10:$AA$509))</f>
        <v/>
      </c>
      <c r="AY72" s="64"/>
      <c r="AZ72" s="64"/>
      <c r="BA72" s="64"/>
      <c r="BB72" s="64"/>
    </row>
    <row r="73" spans="1:54" ht="15" x14ac:dyDescent="0.25">
      <c r="A73" s="91" t="str">
        <f ca="1">IF('Measure and Project Input'!$CE$5&lt;AB73,"",OFFSET('Measure and Project Input'!$P$9,MATCH(AB73,'Measure and Project Input'!$CE$10:$CE$509,0),0))</f>
        <v/>
      </c>
      <c r="B73" s="134" t="str">
        <f ca="1">IF(A73="","",OFFSET('Measure and Project Input'!$O$9,MATCH(AB73,'Measure and Project Input'!$CE$10:$CE$509,0),0))</f>
        <v/>
      </c>
      <c r="C73" s="132"/>
      <c r="D73" s="43"/>
      <c r="E73" s="31"/>
      <c r="F73" s="124"/>
      <c r="G73" s="126"/>
      <c r="H73" s="61" t="str">
        <f t="shared" ca="1" si="20"/>
        <v/>
      </c>
      <c r="I73" s="136" t="str">
        <f t="shared" ca="1" si="39"/>
        <v/>
      </c>
      <c r="J73" s="44" t="str">
        <f t="shared" si="21"/>
        <v/>
      </c>
      <c r="K73" s="92" t="str">
        <f ca="1">IF(A73="","",SUMIF('Measure and Project Input'!$P$10:$P$509,'Funding Input and Summary'!$A73,'Measure and Project Input'!$AB$10:$AB$509))</f>
        <v/>
      </c>
      <c r="L73" s="92" t="str">
        <f ca="1">IF(A73="","",SUMIF('Measure and Project Input'!$P$10:$P$509,'Funding Input and Summary'!$A73,'Measure and Project Input'!$BJ$10:$BJ$509))</f>
        <v/>
      </c>
      <c r="M73" s="92" t="str">
        <f t="shared" si="22"/>
        <v/>
      </c>
      <c r="N73" s="92" t="str">
        <f t="shared" si="35"/>
        <v/>
      </c>
      <c r="O73" s="93" t="str">
        <f t="shared" si="36"/>
        <v/>
      </c>
      <c r="P73" s="92" t="str">
        <f t="shared" si="23"/>
        <v xml:space="preserve"> </v>
      </c>
      <c r="Q73" s="94" t="str">
        <f ca="1">IF(A73="","",SUMIF('Measure and Project Input'!$P$10:$P$509,'Funding Input and Summary'!$A73,'Measure and Project Input'!$BN$10:$BN$509))</f>
        <v/>
      </c>
      <c r="R73" s="94" t="str">
        <f ca="1">IF(A73="","",SUMIF('Measure and Project Input'!$P$10:$P$509,'Funding Input and Summary'!A73,'Measure and Project Input'!$Z$10:$Z$509))</f>
        <v/>
      </c>
      <c r="S73" s="94" t="str">
        <f ca="1">IF(A73="","",SUMIF('Measure and Project Input'!$P$10:$P$509,'Funding Input and Summary'!A73,'Measure and Project Input'!$BO$10:$BO$509))</f>
        <v/>
      </c>
      <c r="T73" s="95" t="str">
        <f t="shared" ca="1" si="24"/>
        <v/>
      </c>
      <c r="U73" s="94" t="str">
        <f t="shared" ca="1" si="37"/>
        <v/>
      </c>
      <c r="V73" s="94" t="str">
        <f ca="1">IF(C73="no",0,IF(A73="","",SUMIF('Measure and Project Input'!$P$10:$P$509,'Funding Input and Summary'!$A73,'Measure and Project Input'!$BI$10:$BI$509)))</f>
        <v/>
      </c>
      <c r="W73" s="94" t="str">
        <f t="shared" ca="1" si="25"/>
        <v/>
      </c>
      <c r="X73" s="94" t="str">
        <f t="shared" ca="1" si="26"/>
        <v/>
      </c>
      <c r="Y73" s="94" t="str">
        <f t="shared" ca="1" si="38"/>
        <v/>
      </c>
      <c r="Z73" s="128" t="str">
        <f ca="1">IF(OR(AW73=1,A73="",'Measure and Project Input'!B78="",AX73="",'Measure and Project Input'!Y78=""),"",IFERROR(SUMIF('Measure and Project Input'!P$10:$P$509,'Funding Input and Summary'!$A73,'Measure and Project Input'!$Y$10:$Y$509)/SUMIF('Measure and Project Input'!P$10:$P$509,'Funding Input and Summary'!$A73,'Measure and Project Input'!$BR$10:$BR$509),0))</f>
        <v/>
      </c>
      <c r="AA73" s="204" t="str">
        <f ca="1">IF(OR(AW73=1,A73=""),"",SUMIF('Measure and Project Input'!$P$10:P$509,'Funding Input and Summary'!$A73,'Measure and Project Input'!$Z$10:$Z$509)/SUMIF('Measure and Project Input'!$P$10:P$509,'Funding Input and Summary'!$A73,'Measure and Project Input'!$BS$10:$BS$509))</f>
        <v/>
      </c>
      <c r="AB73" s="96">
        <v>69</v>
      </c>
      <c r="AC73" s="97">
        <f t="shared" ca="1" si="27"/>
        <v>1</v>
      </c>
      <c r="AD73" s="196"/>
      <c r="AE73" s="98" t="str">
        <f ca="1">IF('Measure and Project Input'!$CE$5&lt;AB73,"",OFFSET('Measure and Project Input'!$BV$10,MATCH(AB73,'Measure and Project Input'!$CE$10:$CE$509,0)-1,0))</f>
        <v/>
      </c>
      <c r="AF73" s="98" t="str">
        <f ca="1">IF('Measure and Project Input'!$CE$5&lt;AB73,"",OFFSET('Measure and Project Input'!$M$10,MATCH(AB73,'Measure and Project Input'!$CE$10:$CE$509,0)-1,0))</f>
        <v/>
      </c>
      <c r="AG73" s="98" t="str">
        <f ca="1">IF('Measure and Project Input'!$CE$5&lt;AB73,"",OFFSET('Measure and Project Input'!$Q$10,MATCH(AB73,'Measure and Project Input'!$CE$10:$CE$509,0)-1,0))</f>
        <v/>
      </c>
      <c r="AH73" s="138" t="str">
        <f t="shared" si="28"/>
        <v/>
      </c>
      <c r="AI73" s="99" t="str">
        <f t="shared" si="29"/>
        <v/>
      </c>
      <c r="AJ73" s="99" t="str">
        <f ca="1">IF(A73="","",IF(SUMIF('Measure and Project Input'!$P$10:$P$509,'Funding Input and Summary'!$A73,'Measure and Project Input'!$CG$10:$CG$509)&gt;0,"Error",""))</f>
        <v/>
      </c>
      <c r="AK73" s="147" t="str">
        <f t="shared" ca="1" si="30"/>
        <v/>
      </c>
      <c r="AL73" s="99"/>
      <c r="AM73" s="100" t="str">
        <f ca="1">IF(OR((A73=""),C73="No"),"",IF(SUMIF('Measure and Project Input'!$P$10:$P$509,'Funding Input and Summary'!$A73,'Measure and Project Input'!$CI$10:$CI$509)&gt;0,"Error",""))</f>
        <v/>
      </c>
      <c r="AN73" s="100" t="str">
        <f ca="1">IF(OR(C73="No",A73=""),"",IF(SUMIF('Measure and Project Input'!$P$10:$P$509,'Funding Input and Summary'!$A73,'Measure and Project Input'!$CH$10:$CH$509)&gt;0,"Error",""))</f>
        <v/>
      </c>
      <c r="AO73" s="100" t="str">
        <f ca="1">IF(OR((A73=""),C73="No"),"",IF(SUMIF('Measure and Project Input'!$P$10:$P$509,'Funding Input and Summary'!$A73,'Measure and Project Input'!$CJ$10:$CJ$509)&gt;0,"Error",""))</f>
        <v/>
      </c>
      <c r="AP73" s="100" t="str">
        <f ca="1">IF(A73="","",IF(SUMIF('Measure and Project Input'!$P$10:$P$509,'Funding Input and Summary'!$A73,'Measure and Project Input'!$CK$10:$CK$509)&gt;0,"Error",""))</f>
        <v/>
      </c>
      <c r="AQ73" s="100" t="str">
        <f t="shared" ca="1" si="31"/>
        <v/>
      </c>
      <c r="AR73" s="100" t="str">
        <f t="shared" ca="1" si="32"/>
        <v/>
      </c>
      <c r="AS73" s="100" t="str">
        <f t="shared" ca="1" si="33"/>
        <v/>
      </c>
      <c r="AT73" s="100"/>
      <c r="AU73" s="100" t="str">
        <f ca="1">IF(OR((A73=""),C73="No"),"",IF(SUMIF('Measure and Project Input'!$P$10:$P$509,'Funding Input and Summary'!$A73,'Measure and Project Input'!$CL$10:$CL$509)&gt;0,"Error",""))</f>
        <v/>
      </c>
      <c r="AV73" s="112" t="str">
        <f t="shared" si="34"/>
        <v xml:space="preserve"> </v>
      </c>
      <c r="AW73" s="112" t="str">
        <f ca="1">IF(AND(C73="No",SUMIF('Measure and Project Input'!P$10:$P$509,'Funding Input and Summary'!$A73,'Measure and Project Input'!$BR$10:$BR$509)=0),1,"")</f>
        <v/>
      </c>
      <c r="AX73" s="100" t="str">
        <f ca="1">IF(A73="","",SUMIF('Measure and Project Input'!$P$10:$P$509,'Funding Input and Summary'!$A73,'Measure and Project Input'!$AA$10:$AA$509))</f>
        <v/>
      </c>
      <c r="AY73" s="64"/>
      <c r="AZ73" s="64"/>
      <c r="BA73" s="64"/>
      <c r="BB73" s="64"/>
    </row>
    <row r="74" spans="1:54" ht="15" x14ac:dyDescent="0.25">
      <c r="A74" s="91" t="str">
        <f ca="1">IF('Measure and Project Input'!$CE$5&lt;AB74,"",OFFSET('Measure and Project Input'!$P$9,MATCH(AB74,'Measure and Project Input'!$CE$10:$CE$509,0),0))</f>
        <v/>
      </c>
      <c r="B74" s="134" t="str">
        <f ca="1">IF(A74="","",OFFSET('Measure and Project Input'!$O$9,MATCH(AB74,'Measure and Project Input'!$CE$10:$CE$509,0),0))</f>
        <v/>
      </c>
      <c r="C74" s="132"/>
      <c r="D74" s="43"/>
      <c r="E74" s="31"/>
      <c r="F74" s="124"/>
      <c r="G74" s="126"/>
      <c r="H74" s="61" t="str">
        <f t="shared" ca="1" si="20"/>
        <v/>
      </c>
      <c r="I74" s="136" t="str">
        <f t="shared" ca="1" si="39"/>
        <v/>
      </c>
      <c r="J74" s="44" t="str">
        <f t="shared" si="21"/>
        <v/>
      </c>
      <c r="K74" s="92" t="str">
        <f ca="1">IF(A74="","",SUMIF('Measure and Project Input'!$P$10:$P$509,'Funding Input and Summary'!$A74,'Measure and Project Input'!$AB$10:$AB$509))</f>
        <v/>
      </c>
      <c r="L74" s="92" t="str">
        <f ca="1">IF(A74="","",SUMIF('Measure and Project Input'!$P$10:$P$509,'Funding Input and Summary'!$A74,'Measure and Project Input'!$BJ$10:$BJ$509))</f>
        <v/>
      </c>
      <c r="M74" s="92" t="str">
        <f t="shared" si="22"/>
        <v/>
      </c>
      <c r="N74" s="92" t="str">
        <f t="shared" si="35"/>
        <v/>
      </c>
      <c r="O74" s="93" t="str">
        <f t="shared" si="36"/>
        <v/>
      </c>
      <c r="P74" s="92" t="str">
        <f t="shared" si="23"/>
        <v xml:space="preserve"> </v>
      </c>
      <c r="Q74" s="94" t="str">
        <f ca="1">IF(A74="","",SUMIF('Measure and Project Input'!$P$10:$P$509,'Funding Input and Summary'!$A74,'Measure and Project Input'!$BN$10:$BN$509))</f>
        <v/>
      </c>
      <c r="R74" s="94" t="str">
        <f ca="1">IF(A74="","",SUMIF('Measure and Project Input'!$P$10:$P$509,'Funding Input and Summary'!A74,'Measure and Project Input'!$Z$10:$Z$509))</f>
        <v/>
      </c>
      <c r="S74" s="94" t="str">
        <f ca="1">IF(A74="","",SUMIF('Measure and Project Input'!$P$10:$P$509,'Funding Input and Summary'!A74,'Measure and Project Input'!$BO$10:$BO$509))</f>
        <v/>
      </c>
      <c r="T74" s="95" t="str">
        <f t="shared" ca="1" si="24"/>
        <v/>
      </c>
      <c r="U74" s="94" t="str">
        <f t="shared" ca="1" si="37"/>
        <v/>
      </c>
      <c r="V74" s="94" t="str">
        <f ca="1">IF(C74="no",0,IF(A74="","",SUMIF('Measure and Project Input'!$P$10:$P$509,'Funding Input and Summary'!$A74,'Measure and Project Input'!$BI$10:$BI$509)))</f>
        <v/>
      </c>
      <c r="W74" s="94" t="str">
        <f t="shared" ca="1" si="25"/>
        <v/>
      </c>
      <c r="X74" s="94" t="str">
        <f t="shared" ca="1" si="26"/>
        <v/>
      </c>
      <c r="Y74" s="94" t="str">
        <f t="shared" ca="1" si="38"/>
        <v/>
      </c>
      <c r="Z74" s="128" t="str">
        <f ca="1">IF(OR(AW74=1,A74="",'Measure and Project Input'!B79="",AX74="",'Measure and Project Input'!Y79=""),"",IFERROR(SUMIF('Measure and Project Input'!P$10:$P$509,'Funding Input and Summary'!$A74,'Measure and Project Input'!$Y$10:$Y$509)/SUMIF('Measure and Project Input'!P$10:$P$509,'Funding Input and Summary'!$A74,'Measure and Project Input'!$BR$10:$BR$509),0))</f>
        <v/>
      </c>
      <c r="AA74" s="204" t="str">
        <f ca="1">IF(OR(AW74=1,A74=""),"",SUMIF('Measure and Project Input'!$P$10:P$509,'Funding Input and Summary'!$A74,'Measure and Project Input'!$Z$10:$Z$509)/SUMIF('Measure and Project Input'!$P$10:P$509,'Funding Input and Summary'!$A74,'Measure and Project Input'!$BS$10:$BS$509))</f>
        <v/>
      </c>
      <c r="AB74" s="96">
        <v>70</v>
      </c>
      <c r="AC74" s="97">
        <f t="shared" ca="1" si="27"/>
        <v>1</v>
      </c>
      <c r="AD74" s="196"/>
      <c r="AE74" s="98" t="str">
        <f ca="1">IF('Measure and Project Input'!$CE$5&lt;AB74,"",OFFSET('Measure and Project Input'!$BV$10,MATCH(AB74,'Measure and Project Input'!$CE$10:$CE$509,0)-1,0))</f>
        <v/>
      </c>
      <c r="AF74" s="98" t="str">
        <f ca="1">IF('Measure and Project Input'!$CE$5&lt;AB74,"",OFFSET('Measure and Project Input'!$M$10,MATCH(AB74,'Measure and Project Input'!$CE$10:$CE$509,0)-1,0))</f>
        <v/>
      </c>
      <c r="AG74" s="98" t="str">
        <f ca="1">IF('Measure and Project Input'!$CE$5&lt;AB74,"",OFFSET('Measure and Project Input'!$Q$10,MATCH(AB74,'Measure and Project Input'!$CE$10:$CE$509,0)-1,0))</f>
        <v/>
      </c>
      <c r="AH74" s="138" t="str">
        <f t="shared" si="28"/>
        <v/>
      </c>
      <c r="AI74" s="99" t="str">
        <f t="shared" si="29"/>
        <v/>
      </c>
      <c r="AJ74" s="99" t="str">
        <f ca="1">IF(A74="","",IF(SUMIF('Measure and Project Input'!$P$10:$P$509,'Funding Input and Summary'!$A74,'Measure and Project Input'!$CG$10:$CG$509)&gt;0,"Error",""))</f>
        <v/>
      </c>
      <c r="AK74" s="147" t="str">
        <f t="shared" ca="1" si="30"/>
        <v/>
      </c>
      <c r="AL74" s="99"/>
      <c r="AM74" s="100" t="str">
        <f ca="1">IF(OR((A74=""),C74="No"),"",IF(SUMIF('Measure and Project Input'!$P$10:$P$509,'Funding Input and Summary'!$A74,'Measure and Project Input'!$CI$10:$CI$509)&gt;0,"Error",""))</f>
        <v/>
      </c>
      <c r="AN74" s="100" t="str">
        <f ca="1">IF(OR(C74="No",A74=""),"",IF(SUMIF('Measure and Project Input'!$P$10:$P$509,'Funding Input and Summary'!$A74,'Measure and Project Input'!$CH$10:$CH$509)&gt;0,"Error",""))</f>
        <v/>
      </c>
      <c r="AO74" s="100" t="str">
        <f ca="1">IF(OR((A74=""),C74="No"),"",IF(SUMIF('Measure and Project Input'!$P$10:$P$509,'Funding Input and Summary'!$A74,'Measure and Project Input'!$CJ$10:$CJ$509)&gt;0,"Error",""))</f>
        <v/>
      </c>
      <c r="AP74" s="100" t="str">
        <f ca="1">IF(A74="","",IF(SUMIF('Measure and Project Input'!$P$10:$P$509,'Funding Input and Summary'!$A74,'Measure and Project Input'!$CK$10:$CK$509)&gt;0,"Error",""))</f>
        <v/>
      </c>
      <c r="AQ74" s="100" t="str">
        <f t="shared" ca="1" si="31"/>
        <v/>
      </c>
      <c r="AR74" s="100" t="str">
        <f t="shared" ca="1" si="32"/>
        <v/>
      </c>
      <c r="AS74" s="100" t="str">
        <f t="shared" ca="1" si="33"/>
        <v/>
      </c>
      <c r="AT74" s="100"/>
      <c r="AU74" s="100" t="str">
        <f ca="1">IF(OR((A74=""),C74="No"),"",IF(SUMIF('Measure and Project Input'!$P$10:$P$509,'Funding Input and Summary'!$A74,'Measure and Project Input'!$CL$10:$CL$509)&gt;0,"Error",""))</f>
        <v/>
      </c>
      <c r="AV74" s="112" t="str">
        <f t="shared" si="34"/>
        <v xml:space="preserve"> </v>
      </c>
      <c r="AW74" s="112" t="str">
        <f ca="1">IF(AND(C74="No",SUMIF('Measure and Project Input'!P$10:$P$509,'Funding Input and Summary'!$A74,'Measure and Project Input'!$BR$10:$BR$509)=0),1,"")</f>
        <v/>
      </c>
      <c r="AX74" s="100" t="str">
        <f ca="1">IF(A74="","",SUMIF('Measure and Project Input'!$P$10:$P$509,'Funding Input and Summary'!$A74,'Measure and Project Input'!$AA$10:$AA$509))</f>
        <v/>
      </c>
      <c r="AY74" s="64"/>
      <c r="AZ74" s="64"/>
      <c r="BA74" s="64"/>
      <c r="BB74" s="64"/>
    </row>
    <row r="75" spans="1:54" ht="15" x14ac:dyDescent="0.25">
      <c r="A75" s="91" t="str">
        <f ca="1">IF('Measure and Project Input'!$CE$5&lt;AB75,"",OFFSET('Measure and Project Input'!$P$9,MATCH(AB75,'Measure and Project Input'!$CE$10:$CE$509,0),0))</f>
        <v/>
      </c>
      <c r="B75" s="134" t="str">
        <f ca="1">IF(A75="","",OFFSET('Measure and Project Input'!$O$9,MATCH(AB75,'Measure and Project Input'!$CE$10:$CE$509,0),0))</f>
        <v/>
      </c>
      <c r="C75" s="132"/>
      <c r="D75" s="43"/>
      <c r="E75" s="31"/>
      <c r="F75" s="124"/>
      <c r="G75" s="126"/>
      <c r="H75" s="61" t="str">
        <f t="shared" ca="1" si="20"/>
        <v/>
      </c>
      <c r="I75" s="136" t="str">
        <f t="shared" ca="1" si="39"/>
        <v/>
      </c>
      <c r="J75" s="44" t="str">
        <f t="shared" si="21"/>
        <v/>
      </c>
      <c r="K75" s="92" t="str">
        <f ca="1">IF(A75="","",SUMIF('Measure and Project Input'!$P$10:$P$509,'Funding Input and Summary'!$A75,'Measure and Project Input'!$AB$10:$AB$509))</f>
        <v/>
      </c>
      <c r="L75" s="92" t="str">
        <f ca="1">IF(A75="","",SUMIF('Measure and Project Input'!$P$10:$P$509,'Funding Input and Summary'!$A75,'Measure and Project Input'!$BJ$10:$BJ$509))</f>
        <v/>
      </c>
      <c r="M75" s="92" t="str">
        <f t="shared" si="22"/>
        <v/>
      </c>
      <c r="N75" s="92" t="str">
        <f t="shared" si="35"/>
        <v/>
      </c>
      <c r="O75" s="93" t="str">
        <f t="shared" si="36"/>
        <v/>
      </c>
      <c r="P75" s="92" t="str">
        <f t="shared" si="23"/>
        <v xml:space="preserve"> </v>
      </c>
      <c r="Q75" s="94" t="str">
        <f ca="1">IF(A75="","",SUMIF('Measure and Project Input'!$P$10:$P$509,'Funding Input and Summary'!$A75,'Measure and Project Input'!$BN$10:$BN$509))</f>
        <v/>
      </c>
      <c r="R75" s="94" t="str">
        <f ca="1">IF(A75="","",SUMIF('Measure and Project Input'!$P$10:$P$509,'Funding Input and Summary'!A75,'Measure and Project Input'!$Z$10:$Z$509))</f>
        <v/>
      </c>
      <c r="S75" s="94" t="str">
        <f ca="1">IF(A75="","",SUMIF('Measure and Project Input'!$P$10:$P$509,'Funding Input and Summary'!A75,'Measure and Project Input'!$BO$10:$BO$509))</f>
        <v/>
      </c>
      <c r="T75" s="95" t="str">
        <f t="shared" ca="1" si="24"/>
        <v/>
      </c>
      <c r="U75" s="94" t="str">
        <f t="shared" ca="1" si="37"/>
        <v/>
      </c>
      <c r="V75" s="94" t="str">
        <f ca="1">IF(C75="no",0,IF(A75="","",SUMIF('Measure and Project Input'!$P$10:$P$509,'Funding Input and Summary'!$A75,'Measure and Project Input'!$BI$10:$BI$509)))</f>
        <v/>
      </c>
      <c r="W75" s="94" t="str">
        <f t="shared" ca="1" si="25"/>
        <v/>
      </c>
      <c r="X75" s="94" t="str">
        <f t="shared" ca="1" si="26"/>
        <v/>
      </c>
      <c r="Y75" s="94" t="str">
        <f t="shared" ca="1" si="38"/>
        <v/>
      </c>
      <c r="Z75" s="128" t="str">
        <f ca="1">IF(OR(AW75=1,A75="",'Measure and Project Input'!B80="",AX75="",'Measure and Project Input'!Y80=""),"",IFERROR(SUMIF('Measure and Project Input'!P$10:$P$509,'Funding Input and Summary'!$A75,'Measure and Project Input'!$Y$10:$Y$509)/SUMIF('Measure and Project Input'!P$10:$P$509,'Funding Input and Summary'!$A75,'Measure and Project Input'!$BR$10:$BR$509),0))</f>
        <v/>
      </c>
      <c r="AA75" s="204" t="str">
        <f ca="1">IF(OR(AW75=1,A75=""),"",SUMIF('Measure and Project Input'!$P$10:P$509,'Funding Input and Summary'!$A75,'Measure and Project Input'!$Z$10:$Z$509)/SUMIF('Measure and Project Input'!$P$10:P$509,'Funding Input and Summary'!$A75,'Measure and Project Input'!$BS$10:$BS$509))</f>
        <v/>
      </c>
      <c r="AB75" s="96">
        <v>71</v>
      </c>
      <c r="AC75" s="97">
        <f t="shared" ca="1" si="27"/>
        <v>1</v>
      </c>
      <c r="AD75" s="196"/>
      <c r="AE75" s="98" t="str">
        <f ca="1">IF('Measure and Project Input'!$CE$5&lt;AB75,"",OFFSET('Measure and Project Input'!$BV$10,MATCH(AB75,'Measure and Project Input'!$CE$10:$CE$509,0)-1,0))</f>
        <v/>
      </c>
      <c r="AF75" s="98" t="str">
        <f ca="1">IF('Measure and Project Input'!$CE$5&lt;AB75,"",OFFSET('Measure and Project Input'!$M$10,MATCH(AB75,'Measure and Project Input'!$CE$10:$CE$509,0)-1,0))</f>
        <v/>
      </c>
      <c r="AG75" s="98" t="str">
        <f ca="1">IF('Measure and Project Input'!$CE$5&lt;AB75,"",OFFSET('Measure and Project Input'!$Q$10,MATCH(AB75,'Measure and Project Input'!$CE$10:$CE$509,0)-1,0))</f>
        <v/>
      </c>
      <c r="AH75" s="138" t="str">
        <f t="shared" si="28"/>
        <v/>
      </c>
      <c r="AI75" s="99" t="str">
        <f t="shared" si="29"/>
        <v/>
      </c>
      <c r="AJ75" s="99" t="str">
        <f ca="1">IF(A75="","",IF(SUMIF('Measure and Project Input'!$P$10:$P$509,'Funding Input and Summary'!$A75,'Measure and Project Input'!$CG$10:$CG$509)&gt;0,"Error",""))</f>
        <v/>
      </c>
      <c r="AK75" s="147" t="str">
        <f t="shared" ca="1" si="30"/>
        <v/>
      </c>
      <c r="AL75" s="99"/>
      <c r="AM75" s="100" t="str">
        <f ca="1">IF(OR((A75=""),C75="No"),"",IF(SUMIF('Measure and Project Input'!$P$10:$P$509,'Funding Input and Summary'!$A75,'Measure and Project Input'!$CI$10:$CI$509)&gt;0,"Error",""))</f>
        <v/>
      </c>
      <c r="AN75" s="100" t="str">
        <f ca="1">IF(OR(C75="No",A75=""),"",IF(SUMIF('Measure and Project Input'!$P$10:$P$509,'Funding Input and Summary'!$A75,'Measure and Project Input'!$CH$10:$CH$509)&gt;0,"Error",""))</f>
        <v/>
      </c>
      <c r="AO75" s="100" t="str">
        <f ca="1">IF(OR((A75=""),C75="No"),"",IF(SUMIF('Measure and Project Input'!$P$10:$P$509,'Funding Input and Summary'!$A75,'Measure and Project Input'!$CJ$10:$CJ$509)&gt;0,"Error",""))</f>
        <v/>
      </c>
      <c r="AP75" s="100" t="str">
        <f ca="1">IF(A75="","",IF(SUMIF('Measure and Project Input'!$P$10:$P$509,'Funding Input and Summary'!$A75,'Measure and Project Input'!$CK$10:$CK$509)&gt;0,"Error",""))</f>
        <v/>
      </c>
      <c r="AQ75" s="100" t="str">
        <f t="shared" ca="1" si="31"/>
        <v/>
      </c>
      <c r="AR75" s="100" t="str">
        <f t="shared" ca="1" si="32"/>
        <v/>
      </c>
      <c r="AS75" s="100" t="str">
        <f t="shared" ca="1" si="33"/>
        <v/>
      </c>
      <c r="AT75" s="100"/>
      <c r="AU75" s="100" t="str">
        <f ca="1">IF(OR((A75=""),C75="No"),"",IF(SUMIF('Measure and Project Input'!$P$10:$P$509,'Funding Input and Summary'!$A75,'Measure and Project Input'!$CL$10:$CL$509)&gt;0,"Error",""))</f>
        <v/>
      </c>
      <c r="AV75" s="112" t="str">
        <f t="shared" si="34"/>
        <v xml:space="preserve"> </v>
      </c>
      <c r="AW75" s="112" t="str">
        <f ca="1">IF(AND(C75="No",SUMIF('Measure and Project Input'!P$10:$P$509,'Funding Input and Summary'!$A75,'Measure and Project Input'!$BR$10:$BR$509)=0),1,"")</f>
        <v/>
      </c>
      <c r="AX75" s="100" t="str">
        <f ca="1">IF(A75="","",SUMIF('Measure and Project Input'!$P$10:$P$509,'Funding Input and Summary'!$A75,'Measure and Project Input'!$AA$10:$AA$509))</f>
        <v/>
      </c>
      <c r="AY75" s="64"/>
      <c r="AZ75" s="64"/>
      <c r="BA75" s="64"/>
      <c r="BB75" s="64"/>
    </row>
    <row r="76" spans="1:54" ht="15" x14ac:dyDescent="0.25">
      <c r="A76" s="91" t="str">
        <f ca="1">IF('Measure and Project Input'!$CE$5&lt;AB76,"",OFFSET('Measure and Project Input'!$P$9,MATCH(AB76,'Measure and Project Input'!$CE$10:$CE$509,0),0))</f>
        <v/>
      </c>
      <c r="B76" s="134" t="str">
        <f ca="1">IF(A76="","",OFFSET('Measure and Project Input'!$O$9,MATCH(AB76,'Measure and Project Input'!$CE$10:$CE$509,0),0))</f>
        <v/>
      </c>
      <c r="C76" s="132"/>
      <c r="D76" s="43"/>
      <c r="E76" s="31"/>
      <c r="F76" s="124"/>
      <c r="G76" s="126"/>
      <c r="H76" s="61" t="str">
        <f t="shared" ca="1" si="20"/>
        <v/>
      </c>
      <c r="I76" s="136" t="str">
        <f t="shared" ca="1" si="39"/>
        <v/>
      </c>
      <c r="J76" s="44" t="str">
        <f t="shared" si="21"/>
        <v/>
      </c>
      <c r="K76" s="92" t="str">
        <f ca="1">IF(A76="","",SUMIF('Measure and Project Input'!$P$10:$P$509,'Funding Input and Summary'!$A76,'Measure and Project Input'!$AB$10:$AB$509))</f>
        <v/>
      </c>
      <c r="L76" s="92" t="str">
        <f ca="1">IF(A76="","",SUMIF('Measure and Project Input'!$P$10:$P$509,'Funding Input and Summary'!$A76,'Measure and Project Input'!$BJ$10:$BJ$509))</f>
        <v/>
      </c>
      <c r="M76" s="92" t="str">
        <f t="shared" si="22"/>
        <v/>
      </c>
      <c r="N76" s="92" t="str">
        <f t="shared" si="35"/>
        <v/>
      </c>
      <c r="O76" s="93" t="str">
        <f t="shared" si="36"/>
        <v/>
      </c>
      <c r="P76" s="92" t="str">
        <f t="shared" si="23"/>
        <v xml:space="preserve"> </v>
      </c>
      <c r="Q76" s="94" t="str">
        <f ca="1">IF(A76="","",SUMIF('Measure and Project Input'!$P$10:$P$509,'Funding Input and Summary'!$A76,'Measure and Project Input'!$BN$10:$BN$509))</f>
        <v/>
      </c>
      <c r="R76" s="94" t="str">
        <f ca="1">IF(A76="","",SUMIF('Measure and Project Input'!$P$10:$P$509,'Funding Input and Summary'!A76,'Measure and Project Input'!$Z$10:$Z$509))</f>
        <v/>
      </c>
      <c r="S76" s="94" t="str">
        <f ca="1">IF(A76="","",SUMIF('Measure and Project Input'!$P$10:$P$509,'Funding Input and Summary'!A76,'Measure and Project Input'!$BO$10:$BO$509))</f>
        <v/>
      </c>
      <c r="T76" s="95" t="str">
        <f t="shared" ca="1" si="24"/>
        <v/>
      </c>
      <c r="U76" s="94" t="str">
        <f t="shared" ca="1" si="37"/>
        <v/>
      </c>
      <c r="V76" s="94" t="str">
        <f ca="1">IF(C76="no",0,IF(A76="","",SUMIF('Measure and Project Input'!$P$10:$P$509,'Funding Input and Summary'!$A76,'Measure and Project Input'!$BI$10:$BI$509)))</f>
        <v/>
      </c>
      <c r="W76" s="94" t="str">
        <f t="shared" ca="1" si="25"/>
        <v/>
      </c>
      <c r="X76" s="94" t="str">
        <f t="shared" ca="1" si="26"/>
        <v/>
      </c>
      <c r="Y76" s="94" t="str">
        <f t="shared" ca="1" si="38"/>
        <v/>
      </c>
      <c r="Z76" s="128" t="str">
        <f ca="1">IF(OR(AW76=1,A76="",'Measure and Project Input'!B81="",AX76="",'Measure and Project Input'!Y81=""),"",IFERROR(SUMIF('Measure and Project Input'!P$10:$P$509,'Funding Input and Summary'!$A76,'Measure and Project Input'!$Y$10:$Y$509)/SUMIF('Measure and Project Input'!P$10:$P$509,'Funding Input and Summary'!$A76,'Measure and Project Input'!$BR$10:$BR$509),0))</f>
        <v/>
      </c>
      <c r="AA76" s="204" t="str">
        <f ca="1">IF(OR(AW76=1,A76=""),"",SUMIF('Measure and Project Input'!$P$10:P$509,'Funding Input and Summary'!$A76,'Measure and Project Input'!$Z$10:$Z$509)/SUMIF('Measure and Project Input'!$P$10:P$509,'Funding Input and Summary'!$A76,'Measure and Project Input'!$BS$10:$BS$509))</f>
        <v/>
      </c>
      <c r="AB76" s="96">
        <v>72</v>
      </c>
      <c r="AC76" s="97">
        <f t="shared" ca="1" si="27"/>
        <v>1</v>
      </c>
      <c r="AD76" s="196"/>
      <c r="AE76" s="98" t="str">
        <f ca="1">IF('Measure and Project Input'!$CE$5&lt;AB76,"",OFFSET('Measure and Project Input'!$BV$10,MATCH(AB76,'Measure and Project Input'!$CE$10:$CE$509,0)-1,0))</f>
        <v/>
      </c>
      <c r="AF76" s="98" t="str">
        <f ca="1">IF('Measure and Project Input'!$CE$5&lt;AB76,"",OFFSET('Measure and Project Input'!$M$10,MATCH(AB76,'Measure and Project Input'!$CE$10:$CE$509,0)-1,0))</f>
        <v/>
      </c>
      <c r="AG76" s="98" t="str">
        <f ca="1">IF('Measure and Project Input'!$CE$5&lt;AB76,"",OFFSET('Measure and Project Input'!$Q$10,MATCH(AB76,'Measure and Project Input'!$CE$10:$CE$509,0)-1,0))</f>
        <v/>
      </c>
      <c r="AH76" s="138" t="str">
        <f t="shared" si="28"/>
        <v/>
      </c>
      <c r="AI76" s="99" t="str">
        <f t="shared" si="29"/>
        <v/>
      </c>
      <c r="AJ76" s="99" t="str">
        <f ca="1">IF(A76="","",IF(SUMIF('Measure and Project Input'!$P$10:$P$509,'Funding Input and Summary'!$A76,'Measure and Project Input'!$CG$10:$CG$509)&gt;0,"Error",""))</f>
        <v/>
      </c>
      <c r="AK76" s="147" t="str">
        <f t="shared" ca="1" si="30"/>
        <v/>
      </c>
      <c r="AL76" s="99"/>
      <c r="AM76" s="100" t="str">
        <f ca="1">IF(OR((A76=""),C76="No"),"",IF(SUMIF('Measure and Project Input'!$P$10:$P$509,'Funding Input and Summary'!$A76,'Measure and Project Input'!$CI$10:$CI$509)&gt;0,"Error",""))</f>
        <v/>
      </c>
      <c r="AN76" s="100" t="str">
        <f ca="1">IF(OR(C76="No",A76=""),"",IF(SUMIF('Measure and Project Input'!$P$10:$P$509,'Funding Input and Summary'!$A76,'Measure and Project Input'!$CH$10:$CH$509)&gt;0,"Error",""))</f>
        <v/>
      </c>
      <c r="AO76" s="100" t="str">
        <f ca="1">IF(OR((A76=""),C76="No"),"",IF(SUMIF('Measure and Project Input'!$P$10:$P$509,'Funding Input and Summary'!$A76,'Measure and Project Input'!$CJ$10:$CJ$509)&gt;0,"Error",""))</f>
        <v/>
      </c>
      <c r="AP76" s="100" t="str">
        <f ca="1">IF(A76="","",IF(SUMIF('Measure and Project Input'!$P$10:$P$509,'Funding Input and Summary'!$A76,'Measure and Project Input'!$CK$10:$CK$509)&gt;0,"Error",""))</f>
        <v/>
      </c>
      <c r="AQ76" s="100" t="str">
        <f t="shared" ca="1" si="31"/>
        <v/>
      </c>
      <c r="AR76" s="100" t="str">
        <f t="shared" ca="1" si="32"/>
        <v/>
      </c>
      <c r="AS76" s="100" t="str">
        <f t="shared" ca="1" si="33"/>
        <v/>
      </c>
      <c r="AT76" s="100"/>
      <c r="AU76" s="100" t="str">
        <f ca="1">IF(OR((A76=""),C76="No"),"",IF(SUMIF('Measure and Project Input'!$P$10:$P$509,'Funding Input and Summary'!$A76,'Measure and Project Input'!$CL$10:$CL$509)&gt;0,"Error",""))</f>
        <v/>
      </c>
      <c r="AV76" s="112" t="str">
        <f t="shared" si="34"/>
        <v xml:space="preserve"> </v>
      </c>
      <c r="AW76" s="112" t="str">
        <f ca="1">IF(AND(C76="No",SUMIF('Measure and Project Input'!P$10:$P$509,'Funding Input and Summary'!$A76,'Measure and Project Input'!$BR$10:$BR$509)=0),1,"")</f>
        <v/>
      </c>
      <c r="AX76" s="100" t="str">
        <f ca="1">IF(A76="","",SUMIF('Measure and Project Input'!$P$10:$P$509,'Funding Input and Summary'!$A76,'Measure and Project Input'!$AA$10:$AA$509))</f>
        <v/>
      </c>
      <c r="AY76" s="64"/>
      <c r="AZ76" s="64"/>
      <c r="BA76" s="64"/>
      <c r="BB76" s="64"/>
    </row>
    <row r="77" spans="1:54" ht="15" x14ac:dyDescent="0.25">
      <c r="A77" s="91" t="str">
        <f ca="1">IF('Measure and Project Input'!$CE$5&lt;AB77,"",OFFSET('Measure and Project Input'!$P$9,MATCH(AB77,'Measure and Project Input'!$CE$10:$CE$509,0),0))</f>
        <v/>
      </c>
      <c r="B77" s="134" t="str">
        <f ca="1">IF(A77="","",OFFSET('Measure and Project Input'!$O$9,MATCH(AB77,'Measure and Project Input'!$CE$10:$CE$509,0),0))</f>
        <v/>
      </c>
      <c r="C77" s="132"/>
      <c r="D77" s="43"/>
      <c r="E77" s="31"/>
      <c r="F77" s="124"/>
      <c r="G77" s="126"/>
      <c r="H77" s="61" t="str">
        <f t="shared" ca="1" si="20"/>
        <v/>
      </c>
      <c r="I77" s="136" t="str">
        <f t="shared" ca="1" si="39"/>
        <v/>
      </c>
      <c r="J77" s="44" t="str">
        <f t="shared" si="21"/>
        <v/>
      </c>
      <c r="K77" s="92" t="str">
        <f ca="1">IF(A77="","",SUMIF('Measure and Project Input'!$P$10:$P$509,'Funding Input and Summary'!$A77,'Measure and Project Input'!$AB$10:$AB$509))</f>
        <v/>
      </c>
      <c r="L77" s="92" t="str">
        <f ca="1">IF(A77="","",SUMIF('Measure and Project Input'!$P$10:$P$509,'Funding Input and Summary'!$A77,'Measure and Project Input'!$BJ$10:$BJ$509))</f>
        <v/>
      </c>
      <c r="M77" s="92" t="str">
        <f t="shared" si="22"/>
        <v/>
      </c>
      <c r="N77" s="92" t="str">
        <f t="shared" si="35"/>
        <v/>
      </c>
      <c r="O77" s="93" t="str">
        <f t="shared" si="36"/>
        <v/>
      </c>
      <c r="P77" s="92" t="str">
        <f t="shared" si="23"/>
        <v xml:space="preserve"> </v>
      </c>
      <c r="Q77" s="94" t="str">
        <f ca="1">IF(A77="","",SUMIF('Measure and Project Input'!$P$10:$P$509,'Funding Input and Summary'!$A77,'Measure and Project Input'!$BN$10:$BN$509))</f>
        <v/>
      </c>
      <c r="R77" s="94" t="str">
        <f ca="1">IF(A77="","",SUMIF('Measure and Project Input'!$P$10:$P$509,'Funding Input and Summary'!A77,'Measure and Project Input'!$Z$10:$Z$509))</f>
        <v/>
      </c>
      <c r="S77" s="94" t="str">
        <f ca="1">IF(A77="","",SUMIF('Measure and Project Input'!$P$10:$P$509,'Funding Input and Summary'!A77,'Measure and Project Input'!$BO$10:$BO$509))</f>
        <v/>
      </c>
      <c r="T77" s="95" t="str">
        <f t="shared" ca="1" si="24"/>
        <v/>
      </c>
      <c r="U77" s="94" t="str">
        <f t="shared" ca="1" si="37"/>
        <v/>
      </c>
      <c r="V77" s="94" t="str">
        <f ca="1">IF(C77="no",0,IF(A77="","",SUMIF('Measure and Project Input'!$P$10:$P$509,'Funding Input and Summary'!$A77,'Measure and Project Input'!$BI$10:$BI$509)))</f>
        <v/>
      </c>
      <c r="W77" s="94" t="str">
        <f t="shared" ca="1" si="25"/>
        <v/>
      </c>
      <c r="X77" s="94" t="str">
        <f t="shared" ca="1" si="26"/>
        <v/>
      </c>
      <c r="Y77" s="94" t="str">
        <f t="shared" ca="1" si="38"/>
        <v/>
      </c>
      <c r="Z77" s="128" t="str">
        <f ca="1">IF(OR(AW77=1,A77="",'Measure and Project Input'!B82="",AX77="",'Measure and Project Input'!Y82=""),"",IFERROR(SUMIF('Measure and Project Input'!P$10:$P$509,'Funding Input and Summary'!$A77,'Measure and Project Input'!$Y$10:$Y$509)/SUMIF('Measure and Project Input'!P$10:$P$509,'Funding Input and Summary'!$A77,'Measure and Project Input'!$BR$10:$BR$509),0))</f>
        <v/>
      </c>
      <c r="AA77" s="204" t="str">
        <f ca="1">IF(OR(AW77=1,A77=""),"",SUMIF('Measure and Project Input'!$P$10:P$509,'Funding Input and Summary'!$A77,'Measure and Project Input'!$Z$10:$Z$509)/SUMIF('Measure and Project Input'!$P$10:P$509,'Funding Input and Summary'!$A77,'Measure and Project Input'!$BS$10:$BS$509))</f>
        <v/>
      </c>
      <c r="AB77" s="96">
        <v>73</v>
      </c>
      <c r="AC77" s="97">
        <f t="shared" ca="1" si="27"/>
        <v>1</v>
      </c>
      <c r="AD77" s="196"/>
      <c r="AE77" s="98" t="str">
        <f ca="1">IF('Measure and Project Input'!$CE$5&lt;AB77,"",OFFSET('Measure and Project Input'!$BV$10,MATCH(AB77,'Measure and Project Input'!$CE$10:$CE$509,0)-1,0))</f>
        <v/>
      </c>
      <c r="AF77" s="98" t="str">
        <f ca="1">IF('Measure and Project Input'!$CE$5&lt;AB77,"",OFFSET('Measure and Project Input'!$M$10,MATCH(AB77,'Measure and Project Input'!$CE$10:$CE$509,0)-1,0))</f>
        <v/>
      </c>
      <c r="AG77" s="98" t="str">
        <f ca="1">IF('Measure and Project Input'!$CE$5&lt;AB77,"",OFFSET('Measure and Project Input'!$Q$10,MATCH(AB77,'Measure and Project Input'!$CE$10:$CE$509,0)-1,0))</f>
        <v/>
      </c>
      <c r="AH77" s="138" t="str">
        <f t="shared" si="28"/>
        <v/>
      </c>
      <c r="AI77" s="99" t="str">
        <f t="shared" si="29"/>
        <v/>
      </c>
      <c r="AJ77" s="99" t="str">
        <f ca="1">IF(A77="","",IF(SUMIF('Measure and Project Input'!$P$10:$P$509,'Funding Input and Summary'!$A77,'Measure and Project Input'!$CG$10:$CG$509)&gt;0,"Error",""))</f>
        <v/>
      </c>
      <c r="AK77" s="147" t="str">
        <f t="shared" ca="1" si="30"/>
        <v/>
      </c>
      <c r="AL77" s="99"/>
      <c r="AM77" s="100" t="str">
        <f ca="1">IF(OR((A77=""),C77="No"),"",IF(SUMIF('Measure and Project Input'!$P$10:$P$509,'Funding Input and Summary'!$A77,'Measure and Project Input'!$CI$10:$CI$509)&gt;0,"Error",""))</f>
        <v/>
      </c>
      <c r="AN77" s="100" t="str">
        <f ca="1">IF(OR(C77="No",A77=""),"",IF(SUMIF('Measure and Project Input'!$P$10:$P$509,'Funding Input and Summary'!$A77,'Measure and Project Input'!$CH$10:$CH$509)&gt;0,"Error",""))</f>
        <v/>
      </c>
      <c r="AO77" s="100" t="str">
        <f ca="1">IF(OR((A77=""),C77="No"),"",IF(SUMIF('Measure and Project Input'!$P$10:$P$509,'Funding Input and Summary'!$A77,'Measure and Project Input'!$CJ$10:$CJ$509)&gt;0,"Error",""))</f>
        <v/>
      </c>
      <c r="AP77" s="100" t="str">
        <f ca="1">IF(A77="","",IF(SUMIF('Measure and Project Input'!$P$10:$P$509,'Funding Input and Summary'!$A77,'Measure and Project Input'!$CK$10:$CK$509)&gt;0,"Error",""))</f>
        <v/>
      </c>
      <c r="AQ77" s="100" t="str">
        <f t="shared" ca="1" si="31"/>
        <v/>
      </c>
      <c r="AR77" s="100" t="str">
        <f t="shared" ca="1" si="32"/>
        <v/>
      </c>
      <c r="AS77" s="100" t="str">
        <f t="shared" ca="1" si="33"/>
        <v/>
      </c>
      <c r="AT77" s="100"/>
      <c r="AU77" s="100" t="str">
        <f ca="1">IF(OR((A77=""),C77="No"),"",IF(SUMIF('Measure and Project Input'!$P$10:$P$509,'Funding Input and Summary'!$A77,'Measure and Project Input'!$CL$10:$CL$509)&gt;0,"Error",""))</f>
        <v/>
      </c>
      <c r="AV77" s="112" t="str">
        <f t="shared" si="34"/>
        <v xml:space="preserve"> </v>
      </c>
      <c r="AW77" s="112" t="str">
        <f ca="1">IF(AND(C77="No",SUMIF('Measure and Project Input'!P$10:$P$509,'Funding Input and Summary'!$A77,'Measure and Project Input'!$BR$10:$BR$509)=0),1,"")</f>
        <v/>
      </c>
      <c r="AX77" s="100" t="str">
        <f ca="1">IF(A77="","",SUMIF('Measure and Project Input'!$P$10:$P$509,'Funding Input and Summary'!$A77,'Measure and Project Input'!$AA$10:$AA$509))</f>
        <v/>
      </c>
      <c r="AY77" s="64"/>
      <c r="AZ77" s="64"/>
      <c r="BA77" s="64"/>
      <c r="BB77" s="64"/>
    </row>
    <row r="78" spans="1:54" ht="15" x14ac:dyDescent="0.25">
      <c r="A78" s="91" t="str">
        <f ca="1">IF('Measure and Project Input'!$CE$5&lt;AB78,"",OFFSET('Measure and Project Input'!$P$9,MATCH(AB78,'Measure and Project Input'!$CE$10:$CE$509,0),0))</f>
        <v/>
      </c>
      <c r="B78" s="134" t="str">
        <f ca="1">IF(A78="","",OFFSET('Measure and Project Input'!$O$9,MATCH(AB78,'Measure and Project Input'!$CE$10:$CE$509,0),0))</f>
        <v/>
      </c>
      <c r="C78" s="132"/>
      <c r="D78" s="43"/>
      <c r="E78" s="31"/>
      <c r="F78" s="124"/>
      <c r="G78" s="126"/>
      <c r="H78" s="61" t="str">
        <f t="shared" ca="1" si="20"/>
        <v/>
      </c>
      <c r="I78" s="136" t="str">
        <f t="shared" ca="1" si="39"/>
        <v/>
      </c>
      <c r="J78" s="44" t="str">
        <f t="shared" si="21"/>
        <v/>
      </c>
      <c r="K78" s="92" t="str">
        <f ca="1">IF(A78="","",SUMIF('Measure and Project Input'!$P$10:$P$509,'Funding Input and Summary'!$A78,'Measure and Project Input'!$AB$10:$AB$509))</f>
        <v/>
      </c>
      <c r="L78" s="92" t="str">
        <f ca="1">IF(A78="","",SUMIF('Measure and Project Input'!$P$10:$P$509,'Funding Input and Summary'!$A78,'Measure and Project Input'!$BJ$10:$BJ$509))</f>
        <v/>
      </c>
      <c r="M78" s="92" t="str">
        <f t="shared" si="22"/>
        <v/>
      </c>
      <c r="N78" s="92" t="str">
        <f t="shared" si="35"/>
        <v/>
      </c>
      <c r="O78" s="93" t="str">
        <f t="shared" si="36"/>
        <v/>
      </c>
      <c r="P78" s="92" t="str">
        <f t="shared" si="23"/>
        <v xml:space="preserve"> </v>
      </c>
      <c r="Q78" s="94" t="str">
        <f ca="1">IF(A78="","",SUMIF('Measure and Project Input'!$P$10:$P$509,'Funding Input and Summary'!$A78,'Measure and Project Input'!$BN$10:$BN$509))</f>
        <v/>
      </c>
      <c r="R78" s="94" t="str">
        <f ca="1">IF(A78="","",SUMIF('Measure and Project Input'!$P$10:$P$509,'Funding Input and Summary'!A78,'Measure and Project Input'!$Z$10:$Z$509))</f>
        <v/>
      </c>
      <c r="S78" s="94" t="str">
        <f ca="1">IF(A78="","",SUMIF('Measure and Project Input'!$P$10:$P$509,'Funding Input and Summary'!A78,'Measure and Project Input'!$BO$10:$BO$509))</f>
        <v/>
      </c>
      <c r="T78" s="95" t="str">
        <f t="shared" ca="1" si="24"/>
        <v/>
      </c>
      <c r="U78" s="94" t="str">
        <f t="shared" ca="1" si="37"/>
        <v/>
      </c>
      <c r="V78" s="94" t="str">
        <f ca="1">IF(C78="no",0,IF(A78="","",SUMIF('Measure and Project Input'!$P$10:$P$509,'Funding Input and Summary'!$A78,'Measure and Project Input'!$BI$10:$BI$509)))</f>
        <v/>
      </c>
      <c r="W78" s="94" t="str">
        <f t="shared" ca="1" si="25"/>
        <v/>
      </c>
      <c r="X78" s="94" t="str">
        <f t="shared" ca="1" si="26"/>
        <v/>
      </c>
      <c r="Y78" s="94" t="str">
        <f t="shared" ca="1" si="38"/>
        <v/>
      </c>
      <c r="Z78" s="128" t="str">
        <f ca="1">IF(OR(AW78=1,A78="",'Measure and Project Input'!B83="",AX78="",'Measure and Project Input'!Y83=""),"",IFERROR(SUMIF('Measure and Project Input'!P$10:$P$509,'Funding Input and Summary'!$A78,'Measure and Project Input'!$Y$10:$Y$509)/SUMIF('Measure and Project Input'!P$10:$P$509,'Funding Input and Summary'!$A78,'Measure and Project Input'!$BR$10:$BR$509),0))</f>
        <v/>
      </c>
      <c r="AA78" s="204" t="str">
        <f ca="1">IF(OR(AW78=1,A78=""),"",SUMIF('Measure and Project Input'!$P$10:P$509,'Funding Input and Summary'!$A78,'Measure and Project Input'!$Z$10:$Z$509)/SUMIF('Measure and Project Input'!$P$10:P$509,'Funding Input and Summary'!$A78,'Measure and Project Input'!$BS$10:$BS$509))</f>
        <v/>
      </c>
      <c r="AB78" s="96">
        <v>74</v>
      </c>
      <c r="AC78" s="97">
        <f t="shared" ca="1" si="27"/>
        <v>1</v>
      </c>
      <c r="AD78" s="196"/>
      <c r="AE78" s="98" t="str">
        <f ca="1">IF('Measure and Project Input'!$CE$5&lt;AB78,"",OFFSET('Measure and Project Input'!$BV$10,MATCH(AB78,'Measure and Project Input'!$CE$10:$CE$509,0)-1,0))</f>
        <v/>
      </c>
      <c r="AF78" s="98" t="str">
        <f ca="1">IF('Measure and Project Input'!$CE$5&lt;AB78,"",OFFSET('Measure and Project Input'!$M$10,MATCH(AB78,'Measure and Project Input'!$CE$10:$CE$509,0)-1,0))</f>
        <v/>
      </c>
      <c r="AG78" s="98" t="str">
        <f ca="1">IF('Measure and Project Input'!$CE$5&lt;AB78,"",OFFSET('Measure and Project Input'!$Q$10,MATCH(AB78,'Measure and Project Input'!$CE$10:$CE$509,0)-1,0))</f>
        <v/>
      </c>
      <c r="AH78" s="138" t="str">
        <f t="shared" si="28"/>
        <v/>
      </c>
      <c r="AI78" s="99" t="str">
        <f t="shared" si="29"/>
        <v/>
      </c>
      <c r="AJ78" s="99" t="str">
        <f ca="1">IF(A78="","",IF(SUMIF('Measure and Project Input'!$P$10:$P$509,'Funding Input and Summary'!$A78,'Measure and Project Input'!$CG$10:$CG$509)&gt;0,"Error",""))</f>
        <v/>
      </c>
      <c r="AK78" s="147" t="str">
        <f t="shared" ca="1" si="30"/>
        <v/>
      </c>
      <c r="AL78" s="99"/>
      <c r="AM78" s="100" t="str">
        <f ca="1">IF(OR((A78=""),C78="No"),"",IF(SUMIF('Measure and Project Input'!$P$10:$P$509,'Funding Input and Summary'!$A78,'Measure and Project Input'!$CI$10:$CI$509)&gt;0,"Error",""))</f>
        <v/>
      </c>
      <c r="AN78" s="100" t="str">
        <f ca="1">IF(OR(C78="No",A78=""),"",IF(SUMIF('Measure and Project Input'!$P$10:$P$509,'Funding Input and Summary'!$A78,'Measure and Project Input'!$CH$10:$CH$509)&gt;0,"Error",""))</f>
        <v/>
      </c>
      <c r="AO78" s="100" t="str">
        <f ca="1">IF(OR((A78=""),C78="No"),"",IF(SUMIF('Measure and Project Input'!$P$10:$P$509,'Funding Input and Summary'!$A78,'Measure and Project Input'!$CJ$10:$CJ$509)&gt;0,"Error",""))</f>
        <v/>
      </c>
      <c r="AP78" s="100" t="str">
        <f ca="1">IF(A78="","",IF(SUMIF('Measure and Project Input'!$P$10:$P$509,'Funding Input and Summary'!$A78,'Measure and Project Input'!$CK$10:$CK$509)&gt;0,"Error",""))</f>
        <v/>
      </c>
      <c r="AQ78" s="100" t="str">
        <f t="shared" ca="1" si="31"/>
        <v/>
      </c>
      <c r="AR78" s="100" t="str">
        <f t="shared" ca="1" si="32"/>
        <v/>
      </c>
      <c r="AS78" s="100" t="str">
        <f t="shared" ca="1" si="33"/>
        <v/>
      </c>
      <c r="AT78" s="100"/>
      <c r="AU78" s="100" t="str">
        <f ca="1">IF(OR((A78=""),C78="No"),"",IF(SUMIF('Measure and Project Input'!$P$10:$P$509,'Funding Input and Summary'!$A78,'Measure and Project Input'!$CL$10:$CL$509)&gt;0,"Error",""))</f>
        <v/>
      </c>
      <c r="AV78" s="112" t="str">
        <f t="shared" si="34"/>
        <v xml:space="preserve"> </v>
      </c>
      <c r="AW78" s="112" t="str">
        <f ca="1">IF(AND(C78="No",SUMIF('Measure and Project Input'!P$10:$P$509,'Funding Input and Summary'!$A78,'Measure and Project Input'!$BR$10:$BR$509)=0),1,"")</f>
        <v/>
      </c>
      <c r="AX78" s="100" t="str">
        <f ca="1">IF(A78="","",SUMIF('Measure and Project Input'!$P$10:$P$509,'Funding Input and Summary'!$A78,'Measure and Project Input'!$AA$10:$AA$509))</f>
        <v/>
      </c>
      <c r="AY78" s="64"/>
      <c r="AZ78" s="64"/>
      <c r="BA78" s="64"/>
      <c r="BB78" s="64"/>
    </row>
    <row r="79" spans="1:54" ht="15" x14ac:dyDescent="0.25">
      <c r="A79" s="91" t="str">
        <f ca="1">IF('Measure and Project Input'!$CE$5&lt;AB79,"",OFFSET('Measure and Project Input'!$P$9,MATCH(AB79,'Measure and Project Input'!$CE$10:$CE$509,0),0))</f>
        <v/>
      </c>
      <c r="B79" s="134" t="str">
        <f ca="1">IF(A79="","",OFFSET('Measure and Project Input'!$O$9,MATCH(AB79,'Measure and Project Input'!$CE$10:$CE$509,0),0))</f>
        <v/>
      </c>
      <c r="C79" s="132"/>
      <c r="D79" s="43"/>
      <c r="E79" s="31"/>
      <c r="F79" s="124"/>
      <c r="G79" s="126"/>
      <c r="H79" s="61" t="str">
        <f t="shared" ca="1" si="20"/>
        <v/>
      </c>
      <c r="I79" s="136" t="str">
        <f t="shared" ca="1" si="39"/>
        <v/>
      </c>
      <c r="J79" s="44" t="str">
        <f t="shared" si="21"/>
        <v/>
      </c>
      <c r="K79" s="92" t="str">
        <f ca="1">IF(A79="","",SUMIF('Measure and Project Input'!$P$10:$P$509,'Funding Input and Summary'!$A79,'Measure and Project Input'!$AB$10:$AB$509))</f>
        <v/>
      </c>
      <c r="L79" s="92" t="str">
        <f ca="1">IF(A79="","",SUMIF('Measure and Project Input'!$P$10:$P$509,'Funding Input and Summary'!$A79,'Measure and Project Input'!$BJ$10:$BJ$509))</f>
        <v/>
      </c>
      <c r="M79" s="92" t="str">
        <f t="shared" si="22"/>
        <v/>
      </c>
      <c r="N79" s="92" t="str">
        <f t="shared" si="35"/>
        <v/>
      </c>
      <c r="O79" s="93" t="str">
        <f t="shared" si="36"/>
        <v/>
      </c>
      <c r="P79" s="92" t="str">
        <f t="shared" si="23"/>
        <v xml:space="preserve"> </v>
      </c>
      <c r="Q79" s="94" t="str">
        <f ca="1">IF(A79="","",SUMIF('Measure and Project Input'!$P$10:$P$509,'Funding Input and Summary'!$A79,'Measure and Project Input'!$BN$10:$BN$509))</f>
        <v/>
      </c>
      <c r="R79" s="94" t="str">
        <f ca="1">IF(A79="","",SUMIF('Measure and Project Input'!$P$10:$P$509,'Funding Input and Summary'!A79,'Measure and Project Input'!$Z$10:$Z$509))</f>
        <v/>
      </c>
      <c r="S79" s="94" t="str">
        <f ca="1">IF(A79="","",SUMIF('Measure and Project Input'!$P$10:$P$509,'Funding Input and Summary'!A79,'Measure and Project Input'!$BO$10:$BO$509))</f>
        <v/>
      </c>
      <c r="T79" s="95" t="str">
        <f t="shared" ca="1" si="24"/>
        <v/>
      </c>
      <c r="U79" s="94" t="str">
        <f t="shared" ca="1" si="37"/>
        <v/>
      </c>
      <c r="V79" s="94" t="str">
        <f ca="1">IF(C79="no",0,IF(A79="","",SUMIF('Measure and Project Input'!$P$10:$P$509,'Funding Input and Summary'!$A79,'Measure and Project Input'!$BI$10:$BI$509)))</f>
        <v/>
      </c>
      <c r="W79" s="94" t="str">
        <f t="shared" ca="1" si="25"/>
        <v/>
      </c>
      <c r="X79" s="94" t="str">
        <f t="shared" ca="1" si="26"/>
        <v/>
      </c>
      <c r="Y79" s="94" t="str">
        <f t="shared" ca="1" si="38"/>
        <v/>
      </c>
      <c r="Z79" s="128" t="str">
        <f ca="1">IF(OR(AW79=1,A79="",'Measure and Project Input'!B84="",AX79="",'Measure and Project Input'!Y84=""),"",IFERROR(SUMIF('Measure and Project Input'!P$10:$P$509,'Funding Input and Summary'!$A79,'Measure and Project Input'!$Y$10:$Y$509)/SUMIF('Measure and Project Input'!P$10:$P$509,'Funding Input and Summary'!$A79,'Measure and Project Input'!$BR$10:$BR$509),0))</f>
        <v/>
      </c>
      <c r="AA79" s="204" t="str">
        <f ca="1">IF(OR(AW79=1,A79=""),"",SUMIF('Measure and Project Input'!$P$10:P$509,'Funding Input and Summary'!$A79,'Measure and Project Input'!$Z$10:$Z$509)/SUMIF('Measure and Project Input'!$P$10:P$509,'Funding Input and Summary'!$A79,'Measure and Project Input'!$BS$10:$BS$509))</f>
        <v/>
      </c>
      <c r="AB79" s="96">
        <v>75</v>
      </c>
      <c r="AC79" s="97">
        <f t="shared" ca="1" si="27"/>
        <v>1</v>
      </c>
      <c r="AD79" s="196"/>
      <c r="AE79" s="98" t="str">
        <f ca="1">IF('Measure and Project Input'!$CE$5&lt;AB79,"",OFFSET('Measure and Project Input'!$BV$10,MATCH(AB79,'Measure and Project Input'!$CE$10:$CE$509,0)-1,0))</f>
        <v/>
      </c>
      <c r="AF79" s="98" t="str">
        <f ca="1">IF('Measure and Project Input'!$CE$5&lt;AB79,"",OFFSET('Measure and Project Input'!$M$10,MATCH(AB79,'Measure and Project Input'!$CE$10:$CE$509,0)-1,0))</f>
        <v/>
      </c>
      <c r="AG79" s="98" t="str">
        <f ca="1">IF('Measure and Project Input'!$CE$5&lt;AB79,"",OFFSET('Measure and Project Input'!$Q$10,MATCH(AB79,'Measure and Project Input'!$CE$10:$CE$509,0)-1,0))</f>
        <v/>
      </c>
      <c r="AH79" s="138" t="str">
        <f t="shared" si="28"/>
        <v/>
      </c>
      <c r="AI79" s="99" t="str">
        <f t="shared" si="29"/>
        <v/>
      </c>
      <c r="AJ79" s="99" t="str">
        <f ca="1">IF(A79="","",IF(SUMIF('Measure and Project Input'!$P$10:$P$509,'Funding Input and Summary'!$A79,'Measure and Project Input'!$CG$10:$CG$509)&gt;0,"Error",""))</f>
        <v/>
      </c>
      <c r="AK79" s="147" t="str">
        <f t="shared" ca="1" si="30"/>
        <v/>
      </c>
      <c r="AL79" s="99"/>
      <c r="AM79" s="100" t="str">
        <f ca="1">IF(OR((A79=""),C79="No"),"",IF(SUMIF('Measure and Project Input'!$P$10:$P$509,'Funding Input and Summary'!$A79,'Measure and Project Input'!$CI$10:$CI$509)&gt;0,"Error",""))</f>
        <v/>
      </c>
      <c r="AN79" s="100" t="str">
        <f ca="1">IF(OR(C79="No",A79=""),"",IF(SUMIF('Measure and Project Input'!$P$10:$P$509,'Funding Input and Summary'!$A79,'Measure and Project Input'!$CH$10:$CH$509)&gt;0,"Error",""))</f>
        <v/>
      </c>
      <c r="AO79" s="100" t="str">
        <f ca="1">IF(OR((A79=""),C79="No"),"",IF(SUMIF('Measure and Project Input'!$P$10:$P$509,'Funding Input and Summary'!$A79,'Measure and Project Input'!$CJ$10:$CJ$509)&gt;0,"Error",""))</f>
        <v/>
      </c>
      <c r="AP79" s="100" t="str">
        <f ca="1">IF(A79="","",IF(SUMIF('Measure and Project Input'!$P$10:$P$509,'Funding Input and Summary'!$A79,'Measure and Project Input'!$CK$10:$CK$509)&gt;0,"Error",""))</f>
        <v/>
      </c>
      <c r="AQ79" s="100" t="str">
        <f t="shared" ca="1" si="31"/>
        <v/>
      </c>
      <c r="AR79" s="100" t="str">
        <f t="shared" ca="1" si="32"/>
        <v/>
      </c>
      <c r="AS79" s="100" t="str">
        <f t="shared" ca="1" si="33"/>
        <v/>
      </c>
      <c r="AT79" s="100"/>
      <c r="AU79" s="100" t="str">
        <f ca="1">IF(OR((A79=""),C79="No"),"",IF(SUMIF('Measure and Project Input'!$P$10:$P$509,'Funding Input and Summary'!$A79,'Measure and Project Input'!$CL$10:$CL$509)&gt;0,"Error",""))</f>
        <v/>
      </c>
      <c r="AV79" s="112" t="str">
        <f t="shared" si="34"/>
        <v xml:space="preserve"> </v>
      </c>
      <c r="AW79" s="112" t="str">
        <f ca="1">IF(AND(C79="No",SUMIF('Measure and Project Input'!P$10:$P$509,'Funding Input and Summary'!$A79,'Measure and Project Input'!$BR$10:$BR$509)=0),1,"")</f>
        <v/>
      </c>
      <c r="AX79" s="100" t="str">
        <f ca="1">IF(A79="","",SUMIF('Measure and Project Input'!$P$10:$P$509,'Funding Input and Summary'!$A79,'Measure and Project Input'!$AA$10:$AA$509))</f>
        <v/>
      </c>
      <c r="AY79" s="64"/>
      <c r="AZ79" s="64"/>
      <c r="BA79" s="64"/>
      <c r="BB79" s="64"/>
    </row>
    <row r="80" spans="1:54" ht="15" x14ac:dyDescent="0.25">
      <c r="A80" s="91" t="str">
        <f ca="1">IF('Measure and Project Input'!$CE$5&lt;AB80,"",OFFSET('Measure and Project Input'!$P$9,MATCH(AB80,'Measure and Project Input'!$CE$10:$CE$509,0),0))</f>
        <v/>
      </c>
      <c r="B80" s="134" t="str">
        <f ca="1">IF(A80="","",OFFSET('Measure and Project Input'!$O$9,MATCH(AB80,'Measure and Project Input'!$CE$10:$CE$509,0),0))</f>
        <v/>
      </c>
      <c r="C80" s="132"/>
      <c r="D80" s="43"/>
      <c r="E80" s="31"/>
      <c r="F80" s="124"/>
      <c r="G80" s="126"/>
      <c r="H80" s="61" t="str">
        <f t="shared" ca="1" si="20"/>
        <v/>
      </c>
      <c r="I80" s="136" t="str">
        <f t="shared" ca="1" si="39"/>
        <v/>
      </c>
      <c r="J80" s="44" t="str">
        <f t="shared" si="21"/>
        <v/>
      </c>
      <c r="K80" s="92" t="str">
        <f ca="1">IF(A80="","",SUMIF('Measure and Project Input'!$P$10:$P$509,'Funding Input and Summary'!$A80,'Measure and Project Input'!$AB$10:$AB$509))</f>
        <v/>
      </c>
      <c r="L80" s="92" t="str">
        <f ca="1">IF(A80="","",SUMIF('Measure and Project Input'!$P$10:$P$509,'Funding Input and Summary'!$A80,'Measure and Project Input'!$BJ$10:$BJ$509))</f>
        <v/>
      </c>
      <c r="M80" s="92" t="str">
        <f t="shared" si="22"/>
        <v/>
      </c>
      <c r="N80" s="92" t="str">
        <f t="shared" si="35"/>
        <v/>
      </c>
      <c r="O80" s="93" t="str">
        <f t="shared" si="36"/>
        <v/>
      </c>
      <c r="P80" s="92" t="str">
        <f t="shared" si="23"/>
        <v xml:space="preserve"> </v>
      </c>
      <c r="Q80" s="94" t="str">
        <f ca="1">IF(A80="","",SUMIF('Measure and Project Input'!$P$10:$P$509,'Funding Input and Summary'!$A80,'Measure and Project Input'!$BN$10:$BN$509))</f>
        <v/>
      </c>
      <c r="R80" s="94" t="str">
        <f ca="1">IF(A80="","",SUMIF('Measure and Project Input'!$P$10:$P$509,'Funding Input and Summary'!A80,'Measure and Project Input'!$Z$10:$Z$509))</f>
        <v/>
      </c>
      <c r="S80" s="94" t="str">
        <f ca="1">IF(A80="","",SUMIF('Measure and Project Input'!$P$10:$P$509,'Funding Input and Summary'!A80,'Measure and Project Input'!$BO$10:$BO$509))</f>
        <v/>
      </c>
      <c r="T80" s="95" t="str">
        <f t="shared" ca="1" si="24"/>
        <v/>
      </c>
      <c r="U80" s="94" t="str">
        <f t="shared" ca="1" si="37"/>
        <v/>
      </c>
      <c r="V80" s="94" t="str">
        <f ca="1">IF(C80="no",0,IF(A80="","",SUMIF('Measure and Project Input'!$P$10:$P$509,'Funding Input and Summary'!$A80,'Measure and Project Input'!$BI$10:$BI$509)))</f>
        <v/>
      </c>
      <c r="W80" s="94" t="str">
        <f t="shared" ca="1" si="25"/>
        <v/>
      </c>
      <c r="X80" s="94" t="str">
        <f t="shared" ca="1" si="26"/>
        <v/>
      </c>
      <c r="Y80" s="94" t="str">
        <f t="shared" ca="1" si="38"/>
        <v/>
      </c>
      <c r="Z80" s="128" t="str">
        <f ca="1">IF(OR(AW80=1,A80="",'Measure and Project Input'!B85="",AX80="",'Measure and Project Input'!Y85=""),"",IFERROR(SUMIF('Measure and Project Input'!P$10:$P$509,'Funding Input and Summary'!$A80,'Measure and Project Input'!$Y$10:$Y$509)/SUMIF('Measure and Project Input'!P$10:$P$509,'Funding Input and Summary'!$A80,'Measure and Project Input'!$BR$10:$BR$509),0))</f>
        <v/>
      </c>
      <c r="AA80" s="204" t="str">
        <f ca="1">IF(OR(AW80=1,A80=""),"",SUMIF('Measure and Project Input'!$P$10:P$509,'Funding Input and Summary'!$A80,'Measure and Project Input'!$Z$10:$Z$509)/SUMIF('Measure and Project Input'!$P$10:P$509,'Funding Input and Summary'!$A80,'Measure and Project Input'!$BS$10:$BS$509))</f>
        <v/>
      </c>
      <c r="AB80" s="96">
        <v>76</v>
      </c>
      <c r="AC80" s="97">
        <f t="shared" ca="1" si="27"/>
        <v>1</v>
      </c>
      <c r="AD80" s="196"/>
      <c r="AE80" s="98" t="str">
        <f ca="1">IF('Measure and Project Input'!$CE$5&lt;AB80,"",OFFSET('Measure and Project Input'!$BV$10,MATCH(AB80,'Measure and Project Input'!$CE$10:$CE$509,0)-1,0))</f>
        <v/>
      </c>
      <c r="AF80" s="98" t="str">
        <f ca="1">IF('Measure and Project Input'!$CE$5&lt;AB80,"",OFFSET('Measure and Project Input'!$M$10,MATCH(AB80,'Measure and Project Input'!$CE$10:$CE$509,0)-1,0))</f>
        <v/>
      </c>
      <c r="AG80" s="98" t="str">
        <f ca="1">IF('Measure and Project Input'!$CE$5&lt;AB80,"",OFFSET('Measure and Project Input'!$Q$10,MATCH(AB80,'Measure and Project Input'!$CE$10:$CE$509,0)-1,0))</f>
        <v/>
      </c>
      <c r="AH80" s="138" t="str">
        <f t="shared" si="28"/>
        <v/>
      </c>
      <c r="AI80" s="99" t="str">
        <f t="shared" si="29"/>
        <v/>
      </c>
      <c r="AJ80" s="99" t="str">
        <f ca="1">IF(A80="","",IF(SUMIF('Measure and Project Input'!$P$10:$P$509,'Funding Input and Summary'!$A80,'Measure and Project Input'!$CG$10:$CG$509)&gt;0,"Error",""))</f>
        <v/>
      </c>
      <c r="AK80" s="147" t="str">
        <f t="shared" ca="1" si="30"/>
        <v/>
      </c>
      <c r="AL80" s="99"/>
      <c r="AM80" s="100" t="str">
        <f ca="1">IF(OR((A80=""),C80="No"),"",IF(SUMIF('Measure and Project Input'!$P$10:$P$509,'Funding Input and Summary'!$A80,'Measure and Project Input'!$CI$10:$CI$509)&gt;0,"Error",""))</f>
        <v/>
      </c>
      <c r="AN80" s="100" t="str">
        <f ca="1">IF(OR(C80="No",A80=""),"",IF(SUMIF('Measure and Project Input'!$P$10:$P$509,'Funding Input and Summary'!$A80,'Measure and Project Input'!$CH$10:$CH$509)&gt;0,"Error",""))</f>
        <v/>
      </c>
      <c r="AO80" s="100" t="str">
        <f ca="1">IF(OR((A80=""),C80="No"),"",IF(SUMIF('Measure and Project Input'!$P$10:$P$509,'Funding Input and Summary'!$A80,'Measure and Project Input'!$CJ$10:$CJ$509)&gt;0,"Error",""))</f>
        <v/>
      </c>
      <c r="AP80" s="100" t="str">
        <f ca="1">IF(A80="","",IF(SUMIF('Measure and Project Input'!$P$10:$P$509,'Funding Input and Summary'!$A80,'Measure and Project Input'!$CK$10:$CK$509)&gt;0,"Error",""))</f>
        <v/>
      </c>
      <c r="AQ80" s="100" t="str">
        <f t="shared" ca="1" si="31"/>
        <v/>
      </c>
      <c r="AR80" s="100" t="str">
        <f t="shared" ca="1" si="32"/>
        <v/>
      </c>
      <c r="AS80" s="100" t="str">
        <f t="shared" ca="1" si="33"/>
        <v/>
      </c>
      <c r="AT80" s="100"/>
      <c r="AU80" s="100" t="str">
        <f ca="1">IF(OR((A80=""),C80="No"),"",IF(SUMIF('Measure and Project Input'!$P$10:$P$509,'Funding Input and Summary'!$A80,'Measure and Project Input'!$CL$10:$CL$509)&gt;0,"Error",""))</f>
        <v/>
      </c>
      <c r="AV80" s="112" t="str">
        <f t="shared" si="34"/>
        <v xml:space="preserve"> </v>
      </c>
      <c r="AW80" s="112" t="str">
        <f ca="1">IF(AND(C80="No",SUMIF('Measure and Project Input'!P$10:$P$509,'Funding Input and Summary'!$A80,'Measure and Project Input'!$BR$10:$BR$509)=0),1,"")</f>
        <v/>
      </c>
      <c r="AX80" s="100" t="str">
        <f ca="1">IF(A80="","",SUMIF('Measure and Project Input'!$P$10:$P$509,'Funding Input and Summary'!$A80,'Measure and Project Input'!$AA$10:$AA$509))</f>
        <v/>
      </c>
      <c r="AY80" s="64"/>
      <c r="AZ80" s="64"/>
      <c r="BA80" s="64"/>
      <c r="BB80" s="64"/>
    </row>
    <row r="81" spans="1:54" ht="15" x14ac:dyDescent="0.25">
      <c r="A81" s="91" t="str">
        <f ca="1">IF('Measure and Project Input'!$CE$5&lt;AB81,"",OFFSET('Measure and Project Input'!$P$9,MATCH(AB81,'Measure and Project Input'!$CE$10:$CE$509,0),0))</f>
        <v/>
      </c>
      <c r="B81" s="134" t="str">
        <f ca="1">IF(A81="","",OFFSET('Measure and Project Input'!$O$9,MATCH(AB81,'Measure and Project Input'!$CE$10:$CE$509,0),0))</f>
        <v/>
      </c>
      <c r="C81" s="132"/>
      <c r="D81" s="43"/>
      <c r="E81" s="31"/>
      <c r="F81" s="124"/>
      <c r="G81" s="126"/>
      <c r="H81" s="61" t="str">
        <f t="shared" ca="1" si="20"/>
        <v/>
      </c>
      <c r="I81" s="136" t="str">
        <f t="shared" ca="1" si="39"/>
        <v/>
      </c>
      <c r="J81" s="44" t="str">
        <f t="shared" si="21"/>
        <v/>
      </c>
      <c r="K81" s="92" t="str">
        <f ca="1">IF(A81="","",SUMIF('Measure and Project Input'!$P$10:$P$509,'Funding Input and Summary'!$A81,'Measure and Project Input'!$AB$10:$AB$509))</f>
        <v/>
      </c>
      <c r="L81" s="92" t="str">
        <f ca="1">IF(A81="","",SUMIF('Measure and Project Input'!$P$10:$P$509,'Funding Input and Summary'!$A81,'Measure and Project Input'!$BJ$10:$BJ$509))</f>
        <v/>
      </c>
      <c r="M81" s="92" t="str">
        <f t="shared" si="22"/>
        <v/>
      </c>
      <c r="N81" s="92" t="str">
        <f t="shared" si="35"/>
        <v/>
      </c>
      <c r="O81" s="93" t="str">
        <f t="shared" si="36"/>
        <v/>
      </c>
      <c r="P81" s="92" t="str">
        <f t="shared" si="23"/>
        <v xml:space="preserve"> </v>
      </c>
      <c r="Q81" s="94" t="str">
        <f ca="1">IF(A81="","",SUMIF('Measure and Project Input'!$P$10:$P$509,'Funding Input and Summary'!$A81,'Measure and Project Input'!$BN$10:$BN$509))</f>
        <v/>
      </c>
      <c r="R81" s="94" t="str">
        <f ca="1">IF(A81="","",SUMIF('Measure and Project Input'!$P$10:$P$509,'Funding Input and Summary'!A81,'Measure and Project Input'!$Z$10:$Z$509))</f>
        <v/>
      </c>
      <c r="S81" s="94" t="str">
        <f ca="1">IF(A81="","",SUMIF('Measure and Project Input'!$P$10:$P$509,'Funding Input and Summary'!A81,'Measure and Project Input'!$BO$10:$BO$509))</f>
        <v/>
      </c>
      <c r="T81" s="95" t="str">
        <f t="shared" ca="1" si="24"/>
        <v/>
      </c>
      <c r="U81" s="94" t="str">
        <f t="shared" ca="1" si="37"/>
        <v/>
      </c>
      <c r="V81" s="94" t="str">
        <f ca="1">IF(C81="no",0,IF(A81="","",SUMIF('Measure and Project Input'!$P$10:$P$509,'Funding Input and Summary'!$A81,'Measure and Project Input'!$BI$10:$BI$509)))</f>
        <v/>
      </c>
      <c r="W81" s="94" t="str">
        <f t="shared" ca="1" si="25"/>
        <v/>
      </c>
      <c r="X81" s="94" t="str">
        <f t="shared" ca="1" si="26"/>
        <v/>
      </c>
      <c r="Y81" s="94" t="str">
        <f t="shared" ca="1" si="38"/>
        <v/>
      </c>
      <c r="Z81" s="128" t="str">
        <f ca="1">IF(OR(AW81=1,A81="",'Measure and Project Input'!B86="",AX81="",'Measure and Project Input'!Y86=""),"",IFERROR(SUMIF('Measure and Project Input'!P$10:$P$509,'Funding Input and Summary'!$A81,'Measure and Project Input'!$Y$10:$Y$509)/SUMIF('Measure and Project Input'!P$10:$P$509,'Funding Input and Summary'!$A81,'Measure and Project Input'!$BR$10:$BR$509),0))</f>
        <v/>
      </c>
      <c r="AA81" s="204" t="str">
        <f ca="1">IF(OR(AW81=1,A81=""),"",SUMIF('Measure and Project Input'!$P$10:P$509,'Funding Input and Summary'!$A81,'Measure and Project Input'!$Z$10:$Z$509)/SUMIF('Measure and Project Input'!$P$10:P$509,'Funding Input and Summary'!$A81,'Measure and Project Input'!$BS$10:$BS$509))</f>
        <v/>
      </c>
      <c r="AB81" s="96">
        <v>77</v>
      </c>
      <c r="AC81" s="97">
        <f t="shared" ca="1" si="27"/>
        <v>1</v>
      </c>
      <c r="AD81" s="196"/>
      <c r="AE81" s="98" t="str">
        <f ca="1">IF('Measure and Project Input'!$CE$5&lt;AB81,"",OFFSET('Measure and Project Input'!$BV$10,MATCH(AB81,'Measure and Project Input'!$CE$10:$CE$509,0)-1,0))</f>
        <v/>
      </c>
      <c r="AF81" s="98" t="str">
        <f ca="1">IF('Measure and Project Input'!$CE$5&lt;AB81,"",OFFSET('Measure and Project Input'!$M$10,MATCH(AB81,'Measure and Project Input'!$CE$10:$CE$509,0)-1,0))</f>
        <v/>
      </c>
      <c r="AG81" s="98" t="str">
        <f ca="1">IF('Measure and Project Input'!$CE$5&lt;AB81,"",OFFSET('Measure and Project Input'!$Q$10,MATCH(AB81,'Measure and Project Input'!$CE$10:$CE$509,0)-1,0))</f>
        <v/>
      </c>
      <c r="AH81" s="138" t="str">
        <f t="shared" si="28"/>
        <v/>
      </c>
      <c r="AI81" s="99" t="str">
        <f t="shared" si="29"/>
        <v/>
      </c>
      <c r="AJ81" s="99" t="str">
        <f ca="1">IF(A81="","",IF(SUMIF('Measure and Project Input'!$P$10:$P$509,'Funding Input and Summary'!$A81,'Measure and Project Input'!$CG$10:$CG$509)&gt;0,"Error",""))</f>
        <v/>
      </c>
      <c r="AK81" s="147" t="str">
        <f t="shared" ca="1" si="30"/>
        <v/>
      </c>
      <c r="AL81" s="99"/>
      <c r="AM81" s="100" t="str">
        <f ca="1">IF(OR((A81=""),C81="No"),"",IF(SUMIF('Measure and Project Input'!$P$10:$P$509,'Funding Input and Summary'!$A81,'Measure and Project Input'!$CI$10:$CI$509)&gt;0,"Error",""))</f>
        <v/>
      </c>
      <c r="AN81" s="100" t="str">
        <f ca="1">IF(OR(C81="No",A81=""),"",IF(SUMIF('Measure and Project Input'!$P$10:$P$509,'Funding Input and Summary'!$A81,'Measure and Project Input'!$CH$10:$CH$509)&gt;0,"Error",""))</f>
        <v/>
      </c>
      <c r="AO81" s="100" t="str">
        <f ca="1">IF(OR((A81=""),C81="No"),"",IF(SUMIF('Measure and Project Input'!$P$10:$P$509,'Funding Input and Summary'!$A81,'Measure and Project Input'!$CJ$10:$CJ$509)&gt;0,"Error",""))</f>
        <v/>
      </c>
      <c r="AP81" s="100" t="str">
        <f ca="1">IF(A81="","",IF(SUMIF('Measure and Project Input'!$P$10:$P$509,'Funding Input and Summary'!$A81,'Measure and Project Input'!$CK$10:$CK$509)&gt;0,"Error",""))</f>
        <v/>
      </c>
      <c r="AQ81" s="100" t="str">
        <f t="shared" ca="1" si="31"/>
        <v/>
      </c>
      <c r="AR81" s="100" t="str">
        <f t="shared" ca="1" si="32"/>
        <v/>
      </c>
      <c r="AS81" s="100" t="str">
        <f t="shared" ca="1" si="33"/>
        <v/>
      </c>
      <c r="AT81" s="100"/>
      <c r="AU81" s="100" t="str">
        <f ca="1">IF(OR((A81=""),C81="No"),"",IF(SUMIF('Measure and Project Input'!$P$10:$P$509,'Funding Input and Summary'!$A81,'Measure and Project Input'!$CL$10:$CL$509)&gt;0,"Error",""))</f>
        <v/>
      </c>
      <c r="AV81" s="112" t="str">
        <f t="shared" si="34"/>
        <v xml:space="preserve"> </v>
      </c>
      <c r="AW81" s="112" t="str">
        <f ca="1">IF(AND(C81="No",SUMIF('Measure and Project Input'!P$10:$P$509,'Funding Input and Summary'!$A81,'Measure and Project Input'!$BR$10:$BR$509)=0),1,"")</f>
        <v/>
      </c>
      <c r="AX81" s="100" t="str">
        <f ca="1">IF(A81="","",SUMIF('Measure and Project Input'!$P$10:$P$509,'Funding Input and Summary'!$A81,'Measure and Project Input'!$AA$10:$AA$509))</f>
        <v/>
      </c>
      <c r="AY81" s="64"/>
      <c r="AZ81" s="64"/>
      <c r="BA81" s="64"/>
      <c r="BB81" s="64"/>
    </row>
    <row r="82" spans="1:54" ht="15" x14ac:dyDescent="0.25">
      <c r="A82" s="91" t="str">
        <f ca="1">IF('Measure and Project Input'!$CE$5&lt;AB82,"",OFFSET('Measure and Project Input'!$P$9,MATCH(AB82,'Measure and Project Input'!$CE$10:$CE$509,0),0))</f>
        <v/>
      </c>
      <c r="B82" s="134" t="str">
        <f ca="1">IF(A82="","",OFFSET('Measure and Project Input'!$O$9,MATCH(AB82,'Measure and Project Input'!$CE$10:$CE$509,0),0))</f>
        <v/>
      </c>
      <c r="C82" s="132"/>
      <c r="D82" s="43"/>
      <c r="E82" s="31"/>
      <c r="F82" s="124"/>
      <c r="G82" s="126"/>
      <c r="H82" s="61" t="str">
        <f t="shared" ca="1" si="20"/>
        <v/>
      </c>
      <c r="I82" s="136" t="str">
        <f t="shared" ca="1" si="39"/>
        <v/>
      </c>
      <c r="J82" s="44" t="str">
        <f t="shared" si="21"/>
        <v/>
      </c>
      <c r="K82" s="92" t="str">
        <f ca="1">IF(A82="","",SUMIF('Measure and Project Input'!$P$10:$P$509,'Funding Input and Summary'!$A82,'Measure and Project Input'!$AB$10:$AB$509))</f>
        <v/>
      </c>
      <c r="L82" s="92" t="str">
        <f ca="1">IF(A82="","",SUMIF('Measure and Project Input'!$P$10:$P$509,'Funding Input and Summary'!$A82,'Measure and Project Input'!$BJ$10:$BJ$509))</f>
        <v/>
      </c>
      <c r="M82" s="92" t="str">
        <f t="shared" si="22"/>
        <v/>
      </c>
      <c r="N82" s="92" t="str">
        <f t="shared" si="35"/>
        <v/>
      </c>
      <c r="O82" s="93" t="str">
        <f t="shared" si="36"/>
        <v/>
      </c>
      <c r="P82" s="92" t="str">
        <f t="shared" si="23"/>
        <v xml:space="preserve"> </v>
      </c>
      <c r="Q82" s="94" t="str">
        <f ca="1">IF(A82="","",SUMIF('Measure and Project Input'!$P$10:$P$509,'Funding Input and Summary'!$A82,'Measure and Project Input'!$BN$10:$BN$509))</f>
        <v/>
      </c>
      <c r="R82" s="94" t="str">
        <f ca="1">IF(A82="","",SUMIF('Measure and Project Input'!$P$10:$P$509,'Funding Input and Summary'!A82,'Measure and Project Input'!$Z$10:$Z$509))</f>
        <v/>
      </c>
      <c r="S82" s="94" t="str">
        <f ca="1">IF(A82="","",SUMIF('Measure and Project Input'!$P$10:$P$509,'Funding Input and Summary'!A82,'Measure and Project Input'!$BO$10:$BO$509))</f>
        <v/>
      </c>
      <c r="T82" s="95" t="str">
        <f t="shared" ca="1" si="24"/>
        <v/>
      </c>
      <c r="U82" s="94" t="str">
        <f t="shared" ca="1" si="37"/>
        <v/>
      </c>
      <c r="V82" s="94" t="str">
        <f ca="1">IF(C82="no",0,IF(A82="","",SUMIF('Measure and Project Input'!$P$10:$P$509,'Funding Input and Summary'!$A82,'Measure and Project Input'!$BI$10:$BI$509)))</f>
        <v/>
      </c>
      <c r="W82" s="94" t="str">
        <f t="shared" ca="1" si="25"/>
        <v/>
      </c>
      <c r="X82" s="94" t="str">
        <f t="shared" ca="1" si="26"/>
        <v/>
      </c>
      <c r="Y82" s="94" t="str">
        <f t="shared" ca="1" si="38"/>
        <v/>
      </c>
      <c r="Z82" s="128" t="str">
        <f ca="1">IF(OR(AW82=1,A82="",'Measure and Project Input'!B87="",AX82="",'Measure and Project Input'!Y87=""),"",IFERROR(SUMIF('Measure and Project Input'!P$10:$P$509,'Funding Input and Summary'!$A82,'Measure and Project Input'!$Y$10:$Y$509)/SUMIF('Measure and Project Input'!P$10:$P$509,'Funding Input and Summary'!$A82,'Measure and Project Input'!$BR$10:$BR$509),0))</f>
        <v/>
      </c>
      <c r="AA82" s="204" t="str">
        <f ca="1">IF(OR(AW82=1,A82=""),"",SUMIF('Measure and Project Input'!$P$10:P$509,'Funding Input and Summary'!$A82,'Measure and Project Input'!$Z$10:$Z$509)/SUMIF('Measure and Project Input'!$P$10:P$509,'Funding Input and Summary'!$A82,'Measure and Project Input'!$BS$10:$BS$509))</f>
        <v/>
      </c>
      <c r="AB82" s="96">
        <v>78</v>
      </c>
      <c r="AC82" s="97">
        <f t="shared" ca="1" si="27"/>
        <v>1</v>
      </c>
      <c r="AD82" s="196"/>
      <c r="AE82" s="98" t="str">
        <f ca="1">IF('Measure and Project Input'!$CE$5&lt;AB82,"",OFFSET('Measure and Project Input'!$BV$10,MATCH(AB82,'Measure and Project Input'!$CE$10:$CE$509,0)-1,0))</f>
        <v/>
      </c>
      <c r="AF82" s="98" t="str">
        <f ca="1">IF('Measure and Project Input'!$CE$5&lt;AB82,"",OFFSET('Measure and Project Input'!$M$10,MATCH(AB82,'Measure and Project Input'!$CE$10:$CE$509,0)-1,0))</f>
        <v/>
      </c>
      <c r="AG82" s="98" t="str">
        <f ca="1">IF('Measure and Project Input'!$CE$5&lt;AB82,"",OFFSET('Measure and Project Input'!$Q$10,MATCH(AB82,'Measure and Project Input'!$CE$10:$CE$509,0)-1,0))</f>
        <v/>
      </c>
      <c r="AH82" s="138" t="str">
        <f t="shared" si="28"/>
        <v/>
      </c>
      <c r="AI82" s="99" t="str">
        <f t="shared" si="29"/>
        <v/>
      </c>
      <c r="AJ82" s="99" t="str">
        <f ca="1">IF(A82="","",IF(SUMIF('Measure and Project Input'!$P$10:$P$509,'Funding Input and Summary'!$A82,'Measure and Project Input'!$CG$10:$CG$509)&gt;0,"Error",""))</f>
        <v/>
      </c>
      <c r="AK82" s="147" t="str">
        <f t="shared" ca="1" si="30"/>
        <v/>
      </c>
      <c r="AL82" s="99"/>
      <c r="AM82" s="100" t="str">
        <f ca="1">IF(OR((A82=""),C82="No"),"",IF(SUMIF('Measure and Project Input'!$P$10:$P$509,'Funding Input and Summary'!$A82,'Measure and Project Input'!$CI$10:$CI$509)&gt;0,"Error",""))</f>
        <v/>
      </c>
      <c r="AN82" s="100" t="str">
        <f ca="1">IF(OR(C82="No",A82=""),"",IF(SUMIF('Measure and Project Input'!$P$10:$P$509,'Funding Input and Summary'!$A82,'Measure and Project Input'!$CH$10:$CH$509)&gt;0,"Error",""))</f>
        <v/>
      </c>
      <c r="AO82" s="100" t="str">
        <f ca="1">IF(OR((A82=""),C82="No"),"",IF(SUMIF('Measure and Project Input'!$P$10:$P$509,'Funding Input and Summary'!$A82,'Measure and Project Input'!$CJ$10:$CJ$509)&gt;0,"Error",""))</f>
        <v/>
      </c>
      <c r="AP82" s="100" t="str">
        <f ca="1">IF(A82="","",IF(SUMIF('Measure and Project Input'!$P$10:$P$509,'Funding Input and Summary'!$A82,'Measure and Project Input'!$CK$10:$CK$509)&gt;0,"Error",""))</f>
        <v/>
      </c>
      <c r="AQ82" s="100" t="str">
        <f t="shared" ca="1" si="31"/>
        <v/>
      </c>
      <c r="AR82" s="100" t="str">
        <f t="shared" ca="1" si="32"/>
        <v/>
      </c>
      <c r="AS82" s="100" t="str">
        <f t="shared" ca="1" si="33"/>
        <v/>
      </c>
      <c r="AT82" s="100"/>
      <c r="AU82" s="100" t="str">
        <f ca="1">IF(OR((A82=""),C82="No"),"",IF(SUMIF('Measure and Project Input'!$P$10:$P$509,'Funding Input and Summary'!$A82,'Measure and Project Input'!$CL$10:$CL$509)&gt;0,"Error",""))</f>
        <v/>
      </c>
      <c r="AV82" s="112" t="str">
        <f t="shared" si="34"/>
        <v xml:space="preserve"> </v>
      </c>
      <c r="AW82" s="112" t="str">
        <f ca="1">IF(AND(C82="No",SUMIF('Measure and Project Input'!P$10:$P$509,'Funding Input and Summary'!$A82,'Measure and Project Input'!$BR$10:$BR$509)=0),1,"")</f>
        <v/>
      </c>
      <c r="AX82" s="100" t="str">
        <f ca="1">IF(A82="","",SUMIF('Measure and Project Input'!$P$10:$P$509,'Funding Input and Summary'!$A82,'Measure and Project Input'!$AA$10:$AA$509))</f>
        <v/>
      </c>
      <c r="AY82" s="64"/>
      <c r="AZ82" s="64"/>
      <c r="BA82" s="64"/>
      <c r="BB82" s="64"/>
    </row>
    <row r="83" spans="1:54" ht="15" x14ac:dyDescent="0.25">
      <c r="A83" s="91" t="str">
        <f ca="1">IF('Measure and Project Input'!$CE$5&lt;AB83,"",OFFSET('Measure and Project Input'!$P$9,MATCH(AB83,'Measure and Project Input'!$CE$10:$CE$509,0),0))</f>
        <v/>
      </c>
      <c r="B83" s="134" t="str">
        <f ca="1">IF(A83="","",OFFSET('Measure and Project Input'!$O$9,MATCH(AB83,'Measure and Project Input'!$CE$10:$CE$509,0),0))</f>
        <v/>
      </c>
      <c r="C83" s="132"/>
      <c r="D83" s="43"/>
      <c r="E83" s="31"/>
      <c r="F83" s="124"/>
      <c r="G83" s="126"/>
      <c r="H83" s="61" t="str">
        <f t="shared" ca="1" si="20"/>
        <v/>
      </c>
      <c r="I83" s="136" t="str">
        <f t="shared" ca="1" si="39"/>
        <v/>
      </c>
      <c r="J83" s="44" t="str">
        <f t="shared" si="21"/>
        <v/>
      </c>
      <c r="K83" s="92" t="str">
        <f ca="1">IF(A83="","",SUMIF('Measure and Project Input'!$P$10:$P$509,'Funding Input and Summary'!$A83,'Measure and Project Input'!$AB$10:$AB$509))</f>
        <v/>
      </c>
      <c r="L83" s="92" t="str">
        <f ca="1">IF(A83="","",SUMIF('Measure and Project Input'!$P$10:$P$509,'Funding Input and Summary'!$A83,'Measure and Project Input'!$BJ$10:$BJ$509))</f>
        <v/>
      </c>
      <c r="M83" s="92" t="str">
        <f t="shared" si="22"/>
        <v/>
      </c>
      <c r="N83" s="92" t="str">
        <f t="shared" si="35"/>
        <v/>
      </c>
      <c r="O83" s="93" t="str">
        <f t="shared" si="36"/>
        <v/>
      </c>
      <c r="P83" s="92" t="str">
        <f t="shared" si="23"/>
        <v xml:space="preserve"> </v>
      </c>
      <c r="Q83" s="94" t="str">
        <f ca="1">IF(A83="","",SUMIF('Measure and Project Input'!$P$10:$P$509,'Funding Input and Summary'!$A83,'Measure and Project Input'!$BN$10:$BN$509))</f>
        <v/>
      </c>
      <c r="R83" s="94" t="str">
        <f ca="1">IF(A83="","",SUMIF('Measure and Project Input'!$P$10:$P$509,'Funding Input and Summary'!A83,'Measure and Project Input'!$Z$10:$Z$509))</f>
        <v/>
      </c>
      <c r="S83" s="94" t="str">
        <f ca="1">IF(A83="","",SUMIF('Measure and Project Input'!$P$10:$P$509,'Funding Input and Summary'!A83,'Measure and Project Input'!$BO$10:$BO$509))</f>
        <v/>
      </c>
      <c r="T83" s="95" t="str">
        <f t="shared" ca="1" si="24"/>
        <v/>
      </c>
      <c r="U83" s="94" t="str">
        <f t="shared" ca="1" si="37"/>
        <v/>
      </c>
      <c r="V83" s="94" t="str">
        <f ca="1">IF(C83="no",0,IF(A83="","",SUMIF('Measure and Project Input'!$P$10:$P$509,'Funding Input and Summary'!$A83,'Measure and Project Input'!$BI$10:$BI$509)))</f>
        <v/>
      </c>
      <c r="W83" s="94" t="str">
        <f t="shared" ca="1" si="25"/>
        <v/>
      </c>
      <c r="X83" s="94" t="str">
        <f t="shared" ca="1" si="26"/>
        <v/>
      </c>
      <c r="Y83" s="94" t="str">
        <f t="shared" ca="1" si="38"/>
        <v/>
      </c>
      <c r="Z83" s="128" t="str">
        <f ca="1">IF(OR(AW83=1,A83="",'Measure and Project Input'!B88="",AX83="",'Measure and Project Input'!Y88=""),"",IFERROR(SUMIF('Measure and Project Input'!P$10:$P$509,'Funding Input and Summary'!$A83,'Measure and Project Input'!$Y$10:$Y$509)/SUMIF('Measure and Project Input'!P$10:$P$509,'Funding Input and Summary'!$A83,'Measure and Project Input'!$BR$10:$BR$509),0))</f>
        <v/>
      </c>
      <c r="AA83" s="204" t="str">
        <f ca="1">IF(OR(AW83=1,A83=""),"",SUMIF('Measure and Project Input'!$P$10:P$509,'Funding Input and Summary'!$A83,'Measure and Project Input'!$Z$10:$Z$509)/SUMIF('Measure and Project Input'!$P$10:P$509,'Funding Input and Summary'!$A83,'Measure and Project Input'!$BS$10:$BS$509))</f>
        <v/>
      </c>
      <c r="AB83" s="96">
        <v>79</v>
      </c>
      <c r="AC83" s="97">
        <f t="shared" ca="1" si="27"/>
        <v>1</v>
      </c>
      <c r="AD83" s="196"/>
      <c r="AE83" s="98" t="str">
        <f ca="1">IF('Measure and Project Input'!$CE$5&lt;AB83,"",OFFSET('Measure and Project Input'!$BV$10,MATCH(AB83,'Measure and Project Input'!$CE$10:$CE$509,0)-1,0))</f>
        <v/>
      </c>
      <c r="AF83" s="98" t="str">
        <f ca="1">IF('Measure and Project Input'!$CE$5&lt;AB83,"",OFFSET('Measure and Project Input'!$M$10,MATCH(AB83,'Measure and Project Input'!$CE$10:$CE$509,0)-1,0))</f>
        <v/>
      </c>
      <c r="AG83" s="98" t="str">
        <f ca="1">IF('Measure and Project Input'!$CE$5&lt;AB83,"",OFFSET('Measure and Project Input'!$Q$10,MATCH(AB83,'Measure and Project Input'!$CE$10:$CE$509,0)-1,0))</f>
        <v/>
      </c>
      <c r="AH83" s="138" t="str">
        <f t="shared" si="28"/>
        <v/>
      </c>
      <c r="AI83" s="99" t="str">
        <f t="shared" si="29"/>
        <v/>
      </c>
      <c r="AJ83" s="99" t="str">
        <f ca="1">IF(A83="","",IF(SUMIF('Measure and Project Input'!$P$10:$P$509,'Funding Input and Summary'!$A83,'Measure and Project Input'!$CG$10:$CG$509)&gt;0,"Error",""))</f>
        <v/>
      </c>
      <c r="AK83" s="147" t="str">
        <f t="shared" ca="1" si="30"/>
        <v/>
      </c>
      <c r="AL83" s="99"/>
      <c r="AM83" s="100" t="str">
        <f ca="1">IF(OR((A83=""),C83="No"),"",IF(SUMIF('Measure and Project Input'!$P$10:$P$509,'Funding Input and Summary'!$A83,'Measure and Project Input'!$CI$10:$CI$509)&gt;0,"Error",""))</f>
        <v/>
      </c>
      <c r="AN83" s="100" t="str">
        <f ca="1">IF(OR(C83="No",A83=""),"",IF(SUMIF('Measure and Project Input'!$P$10:$P$509,'Funding Input and Summary'!$A83,'Measure and Project Input'!$CH$10:$CH$509)&gt;0,"Error",""))</f>
        <v/>
      </c>
      <c r="AO83" s="100" t="str">
        <f ca="1">IF(OR((A83=""),C83="No"),"",IF(SUMIF('Measure and Project Input'!$P$10:$P$509,'Funding Input and Summary'!$A83,'Measure and Project Input'!$CJ$10:$CJ$509)&gt;0,"Error",""))</f>
        <v/>
      </c>
      <c r="AP83" s="100" t="str">
        <f ca="1">IF(A83="","",IF(SUMIF('Measure and Project Input'!$P$10:$P$509,'Funding Input and Summary'!$A83,'Measure and Project Input'!$CK$10:$CK$509)&gt;0,"Error",""))</f>
        <v/>
      </c>
      <c r="AQ83" s="100" t="str">
        <f t="shared" ca="1" si="31"/>
        <v/>
      </c>
      <c r="AR83" s="100" t="str">
        <f t="shared" ca="1" si="32"/>
        <v/>
      </c>
      <c r="AS83" s="100" t="str">
        <f t="shared" ca="1" si="33"/>
        <v/>
      </c>
      <c r="AT83" s="100"/>
      <c r="AU83" s="100" t="str">
        <f ca="1">IF(OR((A83=""),C83="No"),"",IF(SUMIF('Measure and Project Input'!$P$10:$P$509,'Funding Input and Summary'!$A83,'Measure and Project Input'!$CL$10:$CL$509)&gt;0,"Error",""))</f>
        <v/>
      </c>
      <c r="AV83" s="112" t="str">
        <f t="shared" si="34"/>
        <v xml:space="preserve"> </v>
      </c>
      <c r="AW83" s="112" t="str">
        <f ca="1">IF(AND(C83="No",SUMIF('Measure and Project Input'!P$10:$P$509,'Funding Input and Summary'!$A83,'Measure and Project Input'!$BR$10:$BR$509)=0),1,"")</f>
        <v/>
      </c>
      <c r="AX83" s="100" t="str">
        <f ca="1">IF(A83="","",SUMIF('Measure and Project Input'!$P$10:$P$509,'Funding Input and Summary'!$A83,'Measure and Project Input'!$AA$10:$AA$509))</f>
        <v/>
      </c>
      <c r="AY83" s="64"/>
      <c r="AZ83" s="64"/>
      <c r="BA83" s="64"/>
      <c r="BB83" s="64"/>
    </row>
    <row r="84" spans="1:54" ht="15" x14ac:dyDescent="0.25">
      <c r="A84" s="91" t="str">
        <f ca="1">IF('Measure and Project Input'!$CE$5&lt;AB84,"",OFFSET('Measure and Project Input'!$P$9,MATCH(AB84,'Measure and Project Input'!$CE$10:$CE$509,0),0))</f>
        <v/>
      </c>
      <c r="B84" s="134" t="str">
        <f ca="1">IF(A84="","",OFFSET('Measure and Project Input'!$O$9,MATCH(AB84,'Measure and Project Input'!$CE$10:$CE$509,0),0))</f>
        <v/>
      </c>
      <c r="C84" s="132"/>
      <c r="D84" s="43"/>
      <c r="E84" s="31"/>
      <c r="F84" s="124"/>
      <c r="G84" s="126"/>
      <c r="H84" s="61" t="str">
        <f t="shared" ca="1" si="20"/>
        <v/>
      </c>
      <c r="I84" s="136" t="str">
        <f t="shared" ca="1" si="39"/>
        <v/>
      </c>
      <c r="J84" s="44" t="str">
        <f t="shared" si="21"/>
        <v/>
      </c>
      <c r="K84" s="92" t="str">
        <f ca="1">IF(A84="","",SUMIF('Measure and Project Input'!$P$10:$P$509,'Funding Input and Summary'!$A84,'Measure and Project Input'!$AB$10:$AB$509))</f>
        <v/>
      </c>
      <c r="L84" s="92" t="str">
        <f ca="1">IF(A84="","",SUMIF('Measure and Project Input'!$P$10:$P$509,'Funding Input and Summary'!$A84,'Measure and Project Input'!$BJ$10:$BJ$509))</f>
        <v/>
      </c>
      <c r="M84" s="92" t="str">
        <f t="shared" si="22"/>
        <v/>
      </c>
      <c r="N84" s="92" t="str">
        <f t="shared" si="35"/>
        <v/>
      </c>
      <c r="O84" s="93" t="str">
        <f t="shared" si="36"/>
        <v/>
      </c>
      <c r="P84" s="92" t="str">
        <f t="shared" si="23"/>
        <v xml:space="preserve"> </v>
      </c>
      <c r="Q84" s="94" t="str">
        <f ca="1">IF(A84="","",SUMIF('Measure and Project Input'!$P$10:$P$509,'Funding Input and Summary'!$A84,'Measure and Project Input'!$BN$10:$BN$509))</f>
        <v/>
      </c>
      <c r="R84" s="94" t="str">
        <f ca="1">IF(A84="","",SUMIF('Measure and Project Input'!$P$10:$P$509,'Funding Input and Summary'!A84,'Measure and Project Input'!$Z$10:$Z$509))</f>
        <v/>
      </c>
      <c r="S84" s="94" t="str">
        <f ca="1">IF(A84="","",SUMIF('Measure and Project Input'!$P$10:$P$509,'Funding Input and Summary'!A84,'Measure and Project Input'!$BO$10:$BO$509))</f>
        <v/>
      </c>
      <c r="T84" s="95" t="str">
        <f t="shared" ca="1" si="24"/>
        <v/>
      </c>
      <c r="U84" s="94" t="str">
        <f t="shared" ca="1" si="37"/>
        <v/>
      </c>
      <c r="V84" s="94" t="str">
        <f ca="1">IF(C84="no",0,IF(A84="","",SUMIF('Measure and Project Input'!$P$10:$P$509,'Funding Input and Summary'!$A84,'Measure and Project Input'!$BI$10:$BI$509)))</f>
        <v/>
      </c>
      <c r="W84" s="94" t="str">
        <f t="shared" ca="1" si="25"/>
        <v/>
      </c>
      <c r="X84" s="94" t="str">
        <f t="shared" ca="1" si="26"/>
        <v/>
      </c>
      <c r="Y84" s="94" t="str">
        <f t="shared" ca="1" si="38"/>
        <v/>
      </c>
      <c r="Z84" s="128" t="str">
        <f ca="1">IF(OR(AW84=1,A84="",'Measure and Project Input'!B89="",AX84="",'Measure and Project Input'!Y89=""),"",IFERROR(SUMIF('Measure and Project Input'!P$10:$P$509,'Funding Input and Summary'!$A84,'Measure and Project Input'!$Y$10:$Y$509)/SUMIF('Measure and Project Input'!P$10:$P$509,'Funding Input and Summary'!$A84,'Measure and Project Input'!$BR$10:$BR$509),0))</f>
        <v/>
      </c>
      <c r="AA84" s="204" t="str">
        <f ca="1">IF(OR(AW84=1,A84=""),"",SUMIF('Measure and Project Input'!$P$10:P$509,'Funding Input and Summary'!$A84,'Measure and Project Input'!$Z$10:$Z$509)/SUMIF('Measure and Project Input'!$P$10:P$509,'Funding Input and Summary'!$A84,'Measure and Project Input'!$BS$10:$BS$509))</f>
        <v/>
      </c>
      <c r="AB84" s="96">
        <v>80</v>
      </c>
      <c r="AC84" s="97">
        <f t="shared" ca="1" si="27"/>
        <v>1</v>
      </c>
      <c r="AD84" s="196"/>
      <c r="AE84" s="98" t="str">
        <f ca="1">IF('Measure and Project Input'!$CE$5&lt;AB84,"",OFFSET('Measure and Project Input'!$BV$10,MATCH(AB84,'Measure and Project Input'!$CE$10:$CE$509,0)-1,0))</f>
        <v/>
      </c>
      <c r="AF84" s="98" t="str">
        <f ca="1">IF('Measure and Project Input'!$CE$5&lt;AB84,"",OFFSET('Measure and Project Input'!$M$10,MATCH(AB84,'Measure and Project Input'!$CE$10:$CE$509,0)-1,0))</f>
        <v/>
      </c>
      <c r="AG84" s="98" t="str">
        <f ca="1">IF('Measure and Project Input'!$CE$5&lt;AB84,"",OFFSET('Measure and Project Input'!$Q$10,MATCH(AB84,'Measure and Project Input'!$CE$10:$CE$509,0)-1,0))</f>
        <v/>
      </c>
      <c r="AH84" s="138" t="str">
        <f t="shared" si="28"/>
        <v/>
      </c>
      <c r="AI84" s="99" t="str">
        <f t="shared" si="29"/>
        <v/>
      </c>
      <c r="AJ84" s="99" t="str">
        <f ca="1">IF(A84="","",IF(SUMIF('Measure and Project Input'!$P$10:$P$509,'Funding Input and Summary'!$A84,'Measure and Project Input'!$CG$10:$CG$509)&gt;0,"Error",""))</f>
        <v/>
      </c>
      <c r="AK84" s="147" t="str">
        <f t="shared" ca="1" si="30"/>
        <v/>
      </c>
      <c r="AL84" s="99"/>
      <c r="AM84" s="100" t="str">
        <f ca="1">IF(OR((A84=""),C84="No"),"",IF(SUMIF('Measure and Project Input'!$P$10:$P$509,'Funding Input and Summary'!$A84,'Measure and Project Input'!$CI$10:$CI$509)&gt;0,"Error",""))</f>
        <v/>
      </c>
      <c r="AN84" s="100" t="str">
        <f ca="1">IF(OR(C84="No",A84=""),"",IF(SUMIF('Measure and Project Input'!$P$10:$P$509,'Funding Input and Summary'!$A84,'Measure and Project Input'!$CH$10:$CH$509)&gt;0,"Error",""))</f>
        <v/>
      </c>
      <c r="AO84" s="100" t="str">
        <f ca="1">IF(OR((A84=""),C84="No"),"",IF(SUMIF('Measure and Project Input'!$P$10:$P$509,'Funding Input and Summary'!$A84,'Measure and Project Input'!$CJ$10:$CJ$509)&gt;0,"Error",""))</f>
        <v/>
      </c>
      <c r="AP84" s="100" t="str">
        <f ca="1">IF(A84="","",IF(SUMIF('Measure and Project Input'!$P$10:$P$509,'Funding Input and Summary'!$A84,'Measure and Project Input'!$CK$10:$CK$509)&gt;0,"Error",""))</f>
        <v/>
      </c>
      <c r="AQ84" s="100" t="str">
        <f t="shared" ca="1" si="31"/>
        <v/>
      </c>
      <c r="AR84" s="100" t="str">
        <f t="shared" ca="1" si="32"/>
        <v/>
      </c>
      <c r="AS84" s="100" t="str">
        <f t="shared" ca="1" si="33"/>
        <v/>
      </c>
      <c r="AT84" s="100"/>
      <c r="AU84" s="100" t="str">
        <f ca="1">IF(OR((A84=""),C84="No"),"",IF(SUMIF('Measure and Project Input'!$P$10:$P$509,'Funding Input and Summary'!$A84,'Measure and Project Input'!$CL$10:$CL$509)&gt;0,"Error",""))</f>
        <v/>
      </c>
      <c r="AV84" s="112" t="str">
        <f t="shared" si="34"/>
        <v xml:space="preserve"> </v>
      </c>
      <c r="AW84" s="112" t="str">
        <f ca="1">IF(AND(C84="No",SUMIF('Measure and Project Input'!P$10:$P$509,'Funding Input and Summary'!$A84,'Measure and Project Input'!$BR$10:$BR$509)=0),1,"")</f>
        <v/>
      </c>
      <c r="AX84" s="100" t="str">
        <f ca="1">IF(A84="","",SUMIF('Measure and Project Input'!$P$10:$P$509,'Funding Input and Summary'!$A84,'Measure and Project Input'!$AA$10:$AA$509))</f>
        <v/>
      </c>
      <c r="AY84" s="64"/>
      <c r="AZ84" s="64"/>
      <c r="BA84" s="64"/>
      <c r="BB84" s="64"/>
    </row>
    <row r="85" spans="1:54" ht="15" x14ac:dyDescent="0.25">
      <c r="A85" s="91" t="str">
        <f ca="1">IF('Measure and Project Input'!$CE$5&lt;AB85,"",OFFSET('Measure and Project Input'!$P$9,MATCH(AB85,'Measure and Project Input'!$CE$10:$CE$509,0),0))</f>
        <v/>
      </c>
      <c r="B85" s="134" t="str">
        <f ca="1">IF(A85="","",OFFSET('Measure and Project Input'!$O$9,MATCH(AB85,'Measure and Project Input'!$CE$10:$CE$509,0),0))</f>
        <v/>
      </c>
      <c r="C85" s="132"/>
      <c r="D85" s="43"/>
      <c r="E85" s="31"/>
      <c r="F85" s="124"/>
      <c r="G85" s="126"/>
      <c r="H85" s="61" t="str">
        <f t="shared" ca="1" si="20"/>
        <v/>
      </c>
      <c r="I85" s="136" t="str">
        <f t="shared" ca="1" si="39"/>
        <v/>
      </c>
      <c r="J85" s="44" t="str">
        <f t="shared" si="21"/>
        <v/>
      </c>
      <c r="K85" s="92" t="str">
        <f ca="1">IF(A85="","",SUMIF('Measure and Project Input'!$P$10:$P$509,'Funding Input and Summary'!$A85,'Measure and Project Input'!$AB$10:$AB$509))</f>
        <v/>
      </c>
      <c r="L85" s="92" t="str">
        <f ca="1">IF(A85="","",SUMIF('Measure and Project Input'!$P$10:$P$509,'Funding Input and Summary'!$A85,'Measure and Project Input'!$BJ$10:$BJ$509))</f>
        <v/>
      </c>
      <c r="M85" s="92" t="str">
        <f t="shared" si="22"/>
        <v/>
      </c>
      <c r="N85" s="92" t="str">
        <f t="shared" si="35"/>
        <v/>
      </c>
      <c r="O85" s="93" t="str">
        <f t="shared" si="36"/>
        <v/>
      </c>
      <c r="P85" s="92" t="str">
        <f t="shared" si="23"/>
        <v xml:space="preserve"> </v>
      </c>
      <c r="Q85" s="94" t="str">
        <f ca="1">IF(A85="","",SUMIF('Measure and Project Input'!$P$10:$P$509,'Funding Input and Summary'!$A85,'Measure and Project Input'!$BN$10:$BN$509))</f>
        <v/>
      </c>
      <c r="R85" s="94" t="str">
        <f ca="1">IF(A85="","",SUMIF('Measure and Project Input'!$P$10:$P$509,'Funding Input and Summary'!A85,'Measure and Project Input'!$Z$10:$Z$509))</f>
        <v/>
      </c>
      <c r="S85" s="94" t="str">
        <f ca="1">IF(A85="","",SUMIF('Measure and Project Input'!$P$10:$P$509,'Funding Input and Summary'!A85,'Measure and Project Input'!$BO$10:$BO$509))</f>
        <v/>
      </c>
      <c r="T85" s="95" t="str">
        <f t="shared" ca="1" si="24"/>
        <v/>
      </c>
      <c r="U85" s="94" t="str">
        <f t="shared" ca="1" si="37"/>
        <v/>
      </c>
      <c r="V85" s="94" t="str">
        <f ca="1">IF(C85="no",0,IF(A85="","",SUMIF('Measure and Project Input'!$P$10:$P$509,'Funding Input and Summary'!$A85,'Measure and Project Input'!$BI$10:$BI$509)))</f>
        <v/>
      </c>
      <c r="W85" s="94" t="str">
        <f t="shared" ca="1" si="25"/>
        <v/>
      </c>
      <c r="X85" s="94" t="str">
        <f t="shared" ca="1" si="26"/>
        <v/>
      </c>
      <c r="Y85" s="94" t="str">
        <f t="shared" ca="1" si="38"/>
        <v/>
      </c>
      <c r="Z85" s="128" t="str">
        <f ca="1">IF(OR(AW85=1,A85="",'Measure and Project Input'!B90="",AX85="",'Measure and Project Input'!Y90=""),"",IFERROR(SUMIF('Measure and Project Input'!P$10:$P$509,'Funding Input and Summary'!$A85,'Measure and Project Input'!$Y$10:$Y$509)/SUMIF('Measure and Project Input'!P$10:$P$509,'Funding Input and Summary'!$A85,'Measure and Project Input'!$BR$10:$BR$509),0))</f>
        <v/>
      </c>
      <c r="AA85" s="204" t="str">
        <f ca="1">IF(OR(AW85=1,A85=""),"",SUMIF('Measure and Project Input'!$P$10:P$509,'Funding Input and Summary'!$A85,'Measure and Project Input'!$Z$10:$Z$509)/SUMIF('Measure and Project Input'!$P$10:P$509,'Funding Input and Summary'!$A85,'Measure and Project Input'!$BS$10:$BS$509))</f>
        <v/>
      </c>
      <c r="AB85" s="96">
        <v>81</v>
      </c>
      <c r="AC85" s="97">
        <f t="shared" ca="1" si="27"/>
        <v>1</v>
      </c>
      <c r="AD85" s="196"/>
      <c r="AE85" s="98" t="str">
        <f ca="1">IF('Measure and Project Input'!$CE$5&lt;AB85,"",OFFSET('Measure and Project Input'!$BV$10,MATCH(AB85,'Measure and Project Input'!$CE$10:$CE$509,0)-1,0))</f>
        <v/>
      </c>
      <c r="AF85" s="98" t="str">
        <f ca="1">IF('Measure and Project Input'!$CE$5&lt;AB85,"",OFFSET('Measure and Project Input'!$M$10,MATCH(AB85,'Measure and Project Input'!$CE$10:$CE$509,0)-1,0))</f>
        <v/>
      </c>
      <c r="AG85" s="98" t="str">
        <f ca="1">IF('Measure and Project Input'!$CE$5&lt;AB85,"",OFFSET('Measure and Project Input'!$Q$10,MATCH(AB85,'Measure and Project Input'!$CE$10:$CE$509,0)-1,0))</f>
        <v/>
      </c>
      <c r="AH85" s="138" t="str">
        <f t="shared" si="28"/>
        <v/>
      </c>
      <c r="AI85" s="99" t="str">
        <f t="shared" si="29"/>
        <v/>
      </c>
      <c r="AJ85" s="99" t="str">
        <f ca="1">IF(A85="","",IF(SUMIF('Measure and Project Input'!$P$10:$P$509,'Funding Input and Summary'!$A85,'Measure and Project Input'!$CG$10:$CG$509)&gt;0,"Error",""))</f>
        <v/>
      </c>
      <c r="AK85" s="147" t="str">
        <f t="shared" ca="1" si="30"/>
        <v/>
      </c>
      <c r="AL85" s="99"/>
      <c r="AM85" s="100" t="str">
        <f ca="1">IF(OR((A85=""),C85="No"),"",IF(SUMIF('Measure and Project Input'!$P$10:$P$509,'Funding Input and Summary'!$A85,'Measure and Project Input'!$CI$10:$CI$509)&gt;0,"Error",""))</f>
        <v/>
      </c>
      <c r="AN85" s="100" t="str">
        <f ca="1">IF(OR(C85="No",A85=""),"",IF(SUMIF('Measure and Project Input'!$P$10:$P$509,'Funding Input and Summary'!$A85,'Measure and Project Input'!$CH$10:$CH$509)&gt;0,"Error",""))</f>
        <v/>
      </c>
      <c r="AO85" s="100" t="str">
        <f ca="1">IF(OR((A85=""),C85="No"),"",IF(SUMIF('Measure and Project Input'!$P$10:$P$509,'Funding Input and Summary'!$A85,'Measure and Project Input'!$CJ$10:$CJ$509)&gt;0,"Error",""))</f>
        <v/>
      </c>
      <c r="AP85" s="100" t="str">
        <f ca="1">IF(A85="","",IF(SUMIF('Measure and Project Input'!$P$10:$P$509,'Funding Input and Summary'!$A85,'Measure and Project Input'!$CK$10:$CK$509)&gt;0,"Error",""))</f>
        <v/>
      </c>
      <c r="AQ85" s="100" t="str">
        <f t="shared" ca="1" si="31"/>
        <v/>
      </c>
      <c r="AR85" s="100" t="str">
        <f t="shared" ca="1" si="32"/>
        <v/>
      </c>
      <c r="AS85" s="100" t="str">
        <f t="shared" ca="1" si="33"/>
        <v/>
      </c>
      <c r="AT85" s="100"/>
      <c r="AU85" s="100" t="str">
        <f ca="1">IF(OR((A85=""),C85="No"),"",IF(SUMIF('Measure and Project Input'!$P$10:$P$509,'Funding Input and Summary'!$A85,'Measure and Project Input'!$CL$10:$CL$509)&gt;0,"Error",""))</f>
        <v/>
      </c>
      <c r="AV85" s="112" t="str">
        <f t="shared" si="34"/>
        <v xml:space="preserve"> </v>
      </c>
      <c r="AW85" s="112" t="str">
        <f ca="1">IF(AND(C85="No",SUMIF('Measure and Project Input'!P$10:$P$509,'Funding Input and Summary'!$A85,'Measure and Project Input'!$BR$10:$BR$509)=0),1,"")</f>
        <v/>
      </c>
      <c r="AX85" s="100" t="str">
        <f ca="1">IF(A85="","",SUMIF('Measure and Project Input'!$P$10:$P$509,'Funding Input and Summary'!$A85,'Measure and Project Input'!$AA$10:$AA$509))</f>
        <v/>
      </c>
      <c r="AY85" s="64"/>
      <c r="AZ85" s="64"/>
      <c r="BA85" s="64"/>
      <c r="BB85" s="64"/>
    </row>
    <row r="86" spans="1:54" ht="15" x14ac:dyDescent="0.25">
      <c r="A86" s="91" t="str">
        <f ca="1">IF('Measure and Project Input'!$CE$5&lt;AB86,"",OFFSET('Measure and Project Input'!$P$9,MATCH(AB86,'Measure and Project Input'!$CE$10:$CE$509,0),0))</f>
        <v/>
      </c>
      <c r="B86" s="134" t="str">
        <f ca="1">IF(A86="","",OFFSET('Measure and Project Input'!$O$9,MATCH(AB86,'Measure and Project Input'!$CE$10:$CE$509,0),0))</f>
        <v/>
      </c>
      <c r="C86" s="132"/>
      <c r="D86" s="43"/>
      <c r="E86" s="31"/>
      <c r="F86" s="124"/>
      <c r="G86" s="126"/>
      <c r="H86" s="61" t="str">
        <f t="shared" ca="1" si="20"/>
        <v/>
      </c>
      <c r="I86" s="136" t="str">
        <f t="shared" ca="1" si="39"/>
        <v/>
      </c>
      <c r="J86" s="44" t="str">
        <f t="shared" si="21"/>
        <v/>
      </c>
      <c r="K86" s="92" t="str">
        <f ca="1">IF(A86="","",SUMIF('Measure and Project Input'!$P$10:$P$509,'Funding Input and Summary'!$A86,'Measure and Project Input'!$AB$10:$AB$509))</f>
        <v/>
      </c>
      <c r="L86" s="92" t="str">
        <f ca="1">IF(A86="","",SUMIF('Measure and Project Input'!$P$10:$P$509,'Funding Input and Summary'!$A86,'Measure and Project Input'!$BJ$10:$BJ$509))</f>
        <v/>
      </c>
      <c r="M86" s="92" t="str">
        <f t="shared" si="22"/>
        <v/>
      </c>
      <c r="N86" s="92" t="str">
        <f t="shared" si="35"/>
        <v/>
      </c>
      <c r="O86" s="93" t="str">
        <f t="shared" si="36"/>
        <v/>
      </c>
      <c r="P86" s="92" t="str">
        <f t="shared" si="23"/>
        <v xml:space="preserve"> </v>
      </c>
      <c r="Q86" s="94" t="str">
        <f ca="1">IF(A86="","",SUMIF('Measure and Project Input'!$P$10:$P$509,'Funding Input and Summary'!$A86,'Measure and Project Input'!$BN$10:$BN$509))</f>
        <v/>
      </c>
      <c r="R86" s="94" t="str">
        <f ca="1">IF(A86="","",SUMIF('Measure and Project Input'!$P$10:$P$509,'Funding Input and Summary'!A86,'Measure and Project Input'!$Z$10:$Z$509))</f>
        <v/>
      </c>
      <c r="S86" s="94" t="str">
        <f ca="1">IF(A86="","",SUMIF('Measure and Project Input'!$P$10:$P$509,'Funding Input and Summary'!A86,'Measure and Project Input'!$BO$10:$BO$509))</f>
        <v/>
      </c>
      <c r="T86" s="95" t="str">
        <f t="shared" ca="1" si="24"/>
        <v/>
      </c>
      <c r="U86" s="94" t="str">
        <f t="shared" ca="1" si="37"/>
        <v/>
      </c>
      <c r="V86" s="94" t="str">
        <f ca="1">IF(C86="no",0,IF(A86="","",SUMIF('Measure and Project Input'!$P$10:$P$509,'Funding Input and Summary'!$A86,'Measure and Project Input'!$BI$10:$BI$509)))</f>
        <v/>
      </c>
      <c r="W86" s="94" t="str">
        <f t="shared" ca="1" si="25"/>
        <v/>
      </c>
      <c r="X86" s="94" t="str">
        <f t="shared" ca="1" si="26"/>
        <v/>
      </c>
      <c r="Y86" s="94" t="str">
        <f t="shared" ca="1" si="38"/>
        <v/>
      </c>
      <c r="Z86" s="128" t="str">
        <f ca="1">IF(OR(AW86=1,A86="",'Measure and Project Input'!B91="",AX86="",'Measure and Project Input'!Y91=""),"",IFERROR(SUMIF('Measure and Project Input'!P$10:$P$509,'Funding Input and Summary'!$A86,'Measure and Project Input'!$Y$10:$Y$509)/SUMIF('Measure and Project Input'!P$10:$P$509,'Funding Input and Summary'!$A86,'Measure and Project Input'!$BR$10:$BR$509),0))</f>
        <v/>
      </c>
      <c r="AA86" s="204" t="str">
        <f ca="1">IF(OR(AW86=1,A86=""),"",SUMIF('Measure and Project Input'!$P$10:P$509,'Funding Input and Summary'!$A86,'Measure and Project Input'!$Z$10:$Z$509)/SUMIF('Measure and Project Input'!$P$10:P$509,'Funding Input and Summary'!$A86,'Measure and Project Input'!$BS$10:$BS$509))</f>
        <v/>
      </c>
      <c r="AB86" s="96">
        <v>82</v>
      </c>
      <c r="AC86" s="97">
        <f t="shared" ca="1" si="27"/>
        <v>1</v>
      </c>
      <c r="AD86" s="196"/>
      <c r="AE86" s="98" t="str">
        <f ca="1">IF('Measure and Project Input'!$CE$5&lt;AB86,"",OFFSET('Measure and Project Input'!$BV$10,MATCH(AB86,'Measure and Project Input'!$CE$10:$CE$509,0)-1,0))</f>
        <v/>
      </c>
      <c r="AF86" s="98" t="str">
        <f ca="1">IF('Measure and Project Input'!$CE$5&lt;AB86,"",OFFSET('Measure and Project Input'!$M$10,MATCH(AB86,'Measure and Project Input'!$CE$10:$CE$509,0)-1,0))</f>
        <v/>
      </c>
      <c r="AG86" s="98" t="str">
        <f ca="1">IF('Measure and Project Input'!$CE$5&lt;AB86,"",OFFSET('Measure and Project Input'!$Q$10,MATCH(AB86,'Measure and Project Input'!$CE$10:$CE$509,0)-1,0))</f>
        <v/>
      </c>
      <c r="AH86" s="138" t="str">
        <f t="shared" si="28"/>
        <v/>
      </c>
      <c r="AI86" s="99" t="str">
        <f t="shared" si="29"/>
        <v/>
      </c>
      <c r="AJ86" s="99" t="str">
        <f ca="1">IF(A86="","",IF(SUMIF('Measure and Project Input'!$P$10:$P$509,'Funding Input and Summary'!$A86,'Measure and Project Input'!$CG$10:$CG$509)&gt;0,"Error",""))</f>
        <v/>
      </c>
      <c r="AK86" s="147" t="str">
        <f t="shared" ca="1" si="30"/>
        <v/>
      </c>
      <c r="AL86" s="99"/>
      <c r="AM86" s="100" t="str">
        <f ca="1">IF(OR((A86=""),C86="No"),"",IF(SUMIF('Measure and Project Input'!$P$10:$P$509,'Funding Input and Summary'!$A86,'Measure and Project Input'!$CI$10:$CI$509)&gt;0,"Error",""))</f>
        <v/>
      </c>
      <c r="AN86" s="100" t="str">
        <f ca="1">IF(OR(C86="No",A86=""),"",IF(SUMIF('Measure and Project Input'!$P$10:$P$509,'Funding Input and Summary'!$A86,'Measure and Project Input'!$CH$10:$CH$509)&gt;0,"Error",""))</f>
        <v/>
      </c>
      <c r="AO86" s="100" t="str">
        <f ca="1">IF(OR((A86=""),C86="No"),"",IF(SUMIF('Measure and Project Input'!$P$10:$P$509,'Funding Input and Summary'!$A86,'Measure and Project Input'!$CJ$10:$CJ$509)&gt;0,"Error",""))</f>
        <v/>
      </c>
      <c r="AP86" s="100" t="str">
        <f ca="1">IF(A86="","",IF(SUMIF('Measure and Project Input'!$P$10:$P$509,'Funding Input and Summary'!$A86,'Measure and Project Input'!$CK$10:$CK$509)&gt;0,"Error",""))</f>
        <v/>
      </c>
      <c r="AQ86" s="100" t="str">
        <f t="shared" ca="1" si="31"/>
        <v/>
      </c>
      <c r="AR86" s="100" t="str">
        <f t="shared" ca="1" si="32"/>
        <v/>
      </c>
      <c r="AS86" s="100" t="str">
        <f t="shared" ca="1" si="33"/>
        <v/>
      </c>
      <c r="AT86" s="100"/>
      <c r="AU86" s="100" t="str">
        <f ca="1">IF(OR((A86=""),C86="No"),"",IF(SUMIF('Measure and Project Input'!$P$10:$P$509,'Funding Input and Summary'!$A86,'Measure and Project Input'!$CL$10:$CL$509)&gt;0,"Error",""))</f>
        <v/>
      </c>
      <c r="AV86" s="112" t="str">
        <f t="shared" si="34"/>
        <v xml:space="preserve"> </v>
      </c>
      <c r="AW86" s="112" t="str">
        <f ca="1">IF(AND(C86="No",SUMIF('Measure and Project Input'!P$10:$P$509,'Funding Input and Summary'!$A86,'Measure and Project Input'!$BR$10:$BR$509)=0),1,"")</f>
        <v/>
      </c>
      <c r="AX86" s="100" t="str">
        <f ca="1">IF(A86="","",SUMIF('Measure and Project Input'!$P$10:$P$509,'Funding Input and Summary'!$A86,'Measure and Project Input'!$AA$10:$AA$509))</f>
        <v/>
      </c>
      <c r="AY86" s="64"/>
      <c r="AZ86" s="64"/>
      <c r="BA86" s="64"/>
      <c r="BB86" s="64"/>
    </row>
    <row r="87" spans="1:54" ht="15" x14ac:dyDescent="0.25">
      <c r="A87" s="91" t="str">
        <f ca="1">IF('Measure and Project Input'!$CE$5&lt;AB87,"",OFFSET('Measure and Project Input'!$P$9,MATCH(AB87,'Measure and Project Input'!$CE$10:$CE$509,0),0))</f>
        <v/>
      </c>
      <c r="B87" s="134" t="str">
        <f ca="1">IF(A87="","",OFFSET('Measure and Project Input'!$O$9,MATCH(AB87,'Measure and Project Input'!$CE$10:$CE$509,0),0))</f>
        <v/>
      </c>
      <c r="C87" s="132"/>
      <c r="D87" s="43"/>
      <c r="E87" s="31"/>
      <c r="F87" s="124"/>
      <c r="G87" s="126"/>
      <c r="H87" s="61" t="str">
        <f t="shared" ca="1" si="20"/>
        <v/>
      </c>
      <c r="I87" s="136" t="str">
        <f t="shared" ca="1" si="39"/>
        <v/>
      </c>
      <c r="J87" s="44" t="str">
        <f t="shared" si="21"/>
        <v/>
      </c>
      <c r="K87" s="92" t="str">
        <f ca="1">IF(A87="","",SUMIF('Measure and Project Input'!$P$10:$P$509,'Funding Input and Summary'!$A87,'Measure and Project Input'!$AB$10:$AB$509))</f>
        <v/>
      </c>
      <c r="L87" s="92" t="str">
        <f ca="1">IF(A87="","",SUMIF('Measure and Project Input'!$P$10:$P$509,'Funding Input and Summary'!$A87,'Measure and Project Input'!$BJ$10:$BJ$509))</f>
        <v/>
      </c>
      <c r="M87" s="92" t="str">
        <f t="shared" si="22"/>
        <v/>
      </c>
      <c r="N87" s="92" t="str">
        <f t="shared" si="35"/>
        <v/>
      </c>
      <c r="O87" s="93" t="str">
        <f t="shared" si="36"/>
        <v/>
      </c>
      <c r="P87" s="92" t="str">
        <f t="shared" si="23"/>
        <v xml:space="preserve"> </v>
      </c>
      <c r="Q87" s="94" t="str">
        <f ca="1">IF(A87="","",SUMIF('Measure and Project Input'!$P$10:$P$509,'Funding Input and Summary'!$A87,'Measure and Project Input'!$BN$10:$BN$509))</f>
        <v/>
      </c>
      <c r="R87" s="94" t="str">
        <f ca="1">IF(A87="","",SUMIF('Measure and Project Input'!$P$10:$P$509,'Funding Input and Summary'!A87,'Measure and Project Input'!$Z$10:$Z$509))</f>
        <v/>
      </c>
      <c r="S87" s="94" t="str">
        <f ca="1">IF(A87="","",SUMIF('Measure and Project Input'!$P$10:$P$509,'Funding Input and Summary'!A87,'Measure and Project Input'!$BO$10:$BO$509))</f>
        <v/>
      </c>
      <c r="T87" s="95" t="str">
        <f t="shared" ca="1" si="24"/>
        <v/>
      </c>
      <c r="U87" s="94" t="str">
        <f t="shared" ca="1" si="37"/>
        <v/>
      </c>
      <c r="V87" s="94" t="str">
        <f ca="1">IF(C87="no",0,IF(A87="","",SUMIF('Measure and Project Input'!$P$10:$P$509,'Funding Input and Summary'!$A87,'Measure and Project Input'!$BI$10:$BI$509)))</f>
        <v/>
      </c>
      <c r="W87" s="94" t="str">
        <f t="shared" ca="1" si="25"/>
        <v/>
      </c>
      <c r="X87" s="94" t="str">
        <f t="shared" ca="1" si="26"/>
        <v/>
      </c>
      <c r="Y87" s="94" t="str">
        <f t="shared" ca="1" si="38"/>
        <v/>
      </c>
      <c r="Z87" s="128" t="str">
        <f ca="1">IF(OR(AW87=1,A87="",'Measure and Project Input'!B92="",AX87="",'Measure and Project Input'!Y92=""),"",IFERROR(SUMIF('Measure and Project Input'!P$10:$P$509,'Funding Input and Summary'!$A87,'Measure and Project Input'!$Y$10:$Y$509)/SUMIF('Measure and Project Input'!P$10:$P$509,'Funding Input and Summary'!$A87,'Measure and Project Input'!$BR$10:$BR$509),0))</f>
        <v/>
      </c>
      <c r="AA87" s="204" t="str">
        <f ca="1">IF(OR(AW87=1,A87=""),"",SUMIF('Measure and Project Input'!$P$10:P$509,'Funding Input and Summary'!$A87,'Measure and Project Input'!$Z$10:$Z$509)/SUMIF('Measure and Project Input'!$P$10:P$509,'Funding Input and Summary'!$A87,'Measure and Project Input'!$BS$10:$BS$509))</f>
        <v/>
      </c>
      <c r="AB87" s="96">
        <v>83</v>
      </c>
      <c r="AC87" s="97">
        <f t="shared" ca="1" si="27"/>
        <v>1</v>
      </c>
      <c r="AD87" s="196"/>
      <c r="AE87" s="98" t="str">
        <f ca="1">IF('Measure and Project Input'!$CE$5&lt;AB87,"",OFFSET('Measure and Project Input'!$BV$10,MATCH(AB87,'Measure and Project Input'!$CE$10:$CE$509,0)-1,0))</f>
        <v/>
      </c>
      <c r="AF87" s="98" t="str">
        <f ca="1">IF('Measure and Project Input'!$CE$5&lt;AB87,"",OFFSET('Measure and Project Input'!$M$10,MATCH(AB87,'Measure and Project Input'!$CE$10:$CE$509,0)-1,0))</f>
        <v/>
      </c>
      <c r="AG87" s="98" t="str">
        <f ca="1">IF('Measure and Project Input'!$CE$5&lt;AB87,"",OFFSET('Measure and Project Input'!$Q$10,MATCH(AB87,'Measure and Project Input'!$CE$10:$CE$509,0)-1,0))</f>
        <v/>
      </c>
      <c r="AH87" s="138" t="str">
        <f t="shared" si="28"/>
        <v/>
      </c>
      <c r="AI87" s="99" t="str">
        <f t="shared" si="29"/>
        <v/>
      </c>
      <c r="AJ87" s="99" t="str">
        <f ca="1">IF(A87="","",IF(SUMIF('Measure and Project Input'!$P$10:$P$509,'Funding Input and Summary'!$A87,'Measure and Project Input'!$CG$10:$CG$509)&gt;0,"Error",""))</f>
        <v/>
      </c>
      <c r="AK87" s="147" t="str">
        <f t="shared" ca="1" si="30"/>
        <v/>
      </c>
      <c r="AL87" s="99"/>
      <c r="AM87" s="100" t="str">
        <f ca="1">IF(OR((A87=""),C87="No"),"",IF(SUMIF('Measure and Project Input'!$P$10:$P$509,'Funding Input and Summary'!$A87,'Measure and Project Input'!$CI$10:$CI$509)&gt;0,"Error",""))</f>
        <v/>
      </c>
      <c r="AN87" s="100" t="str">
        <f ca="1">IF(OR(C87="No",A87=""),"",IF(SUMIF('Measure and Project Input'!$P$10:$P$509,'Funding Input and Summary'!$A87,'Measure and Project Input'!$CH$10:$CH$509)&gt;0,"Error",""))</f>
        <v/>
      </c>
      <c r="AO87" s="100" t="str">
        <f ca="1">IF(OR((A87=""),C87="No"),"",IF(SUMIF('Measure and Project Input'!$P$10:$P$509,'Funding Input and Summary'!$A87,'Measure and Project Input'!$CJ$10:$CJ$509)&gt;0,"Error",""))</f>
        <v/>
      </c>
      <c r="AP87" s="100" t="str">
        <f ca="1">IF(A87="","",IF(SUMIF('Measure and Project Input'!$P$10:$P$509,'Funding Input and Summary'!$A87,'Measure and Project Input'!$CK$10:$CK$509)&gt;0,"Error",""))</f>
        <v/>
      </c>
      <c r="AQ87" s="100" t="str">
        <f t="shared" ca="1" si="31"/>
        <v/>
      </c>
      <c r="AR87" s="100" t="str">
        <f t="shared" ca="1" si="32"/>
        <v/>
      </c>
      <c r="AS87" s="100" t="str">
        <f t="shared" ca="1" si="33"/>
        <v/>
      </c>
      <c r="AT87" s="100"/>
      <c r="AU87" s="100" t="str">
        <f ca="1">IF(OR((A87=""),C87="No"),"",IF(SUMIF('Measure and Project Input'!$P$10:$P$509,'Funding Input and Summary'!$A87,'Measure and Project Input'!$CL$10:$CL$509)&gt;0,"Error",""))</f>
        <v/>
      </c>
      <c r="AV87" s="112" t="str">
        <f t="shared" si="34"/>
        <v xml:space="preserve"> </v>
      </c>
      <c r="AW87" s="112" t="str">
        <f ca="1">IF(AND(C87="No",SUMIF('Measure and Project Input'!P$10:$P$509,'Funding Input and Summary'!$A87,'Measure and Project Input'!$BR$10:$BR$509)=0),1,"")</f>
        <v/>
      </c>
      <c r="AX87" s="100" t="str">
        <f ca="1">IF(A87="","",SUMIF('Measure and Project Input'!$P$10:$P$509,'Funding Input and Summary'!$A87,'Measure and Project Input'!$AA$10:$AA$509))</f>
        <v/>
      </c>
      <c r="AY87" s="64"/>
      <c r="AZ87" s="64"/>
      <c r="BA87" s="64"/>
      <c r="BB87" s="64"/>
    </row>
    <row r="88" spans="1:54" ht="15" x14ac:dyDescent="0.25">
      <c r="A88" s="91" t="str">
        <f ca="1">IF('Measure and Project Input'!$CE$5&lt;AB88,"",OFFSET('Measure and Project Input'!$P$9,MATCH(AB88,'Measure and Project Input'!$CE$10:$CE$509,0),0))</f>
        <v/>
      </c>
      <c r="B88" s="134" t="str">
        <f ca="1">IF(A88="","",OFFSET('Measure and Project Input'!$O$9,MATCH(AB88,'Measure and Project Input'!$CE$10:$CE$509,0),0))</f>
        <v/>
      </c>
      <c r="C88" s="132"/>
      <c r="D88" s="43"/>
      <c r="E88" s="31"/>
      <c r="F88" s="124"/>
      <c r="G88" s="126"/>
      <c r="H88" s="61" t="str">
        <f t="shared" ca="1" si="20"/>
        <v/>
      </c>
      <c r="I88" s="136" t="str">
        <f t="shared" ca="1" si="39"/>
        <v/>
      </c>
      <c r="J88" s="44" t="str">
        <f t="shared" si="21"/>
        <v/>
      </c>
      <c r="K88" s="92" t="str">
        <f ca="1">IF(A88="","",SUMIF('Measure and Project Input'!$P$10:$P$509,'Funding Input and Summary'!$A88,'Measure and Project Input'!$AB$10:$AB$509))</f>
        <v/>
      </c>
      <c r="L88" s="92" t="str">
        <f ca="1">IF(A88="","",SUMIF('Measure and Project Input'!$P$10:$P$509,'Funding Input and Summary'!$A88,'Measure and Project Input'!$BJ$10:$BJ$509))</f>
        <v/>
      </c>
      <c r="M88" s="92" t="str">
        <f t="shared" si="22"/>
        <v/>
      </c>
      <c r="N88" s="92" t="str">
        <f t="shared" si="35"/>
        <v/>
      </c>
      <c r="O88" s="93" t="str">
        <f t="shared" si="36"/>
        <v/>
      </c>
      <c r="P88" s="92" t="str">
        <f t="shared" si="23"/>
        <v xml:space="preserve"> </v>
      </c>
      <c r="Q88" s="94" t="str">
        <f ca="1">IF(A88="","",SUMIF('Measure and Project Input'!$P$10:$P$509,'Funding Input and Summary'!$A88,'Measure and Project Input'!$BN$10:$BN$509))</f>
        <v/>
      </c>
      <c r="R88" s="94" t="str">
        <f ca="1">IF(A88="","",SUMIF('Measure and Project Input'!$P$10:$P$509,'Funding Input and Summary'!A88,'Measure and Project Input'!$Z$10:$Z$509))</f>
        <v/>
      </c>
      <c r="S88" s="94" t="str">
        <f ca="1">IF(A88="","",SUMIF('Measure and Project Input'!$P$10:$P$509,'Funding Input and Summary'!A88,'Measure and Project Input'!$BO$10:$BO$509))</f>
        <v/>
      </c>
      <c r="T88" s="95" t="str">
        <f t="shared" ca="1" si="24"/>
        <v/>
      </c>
      <c r="U88" s="94" t="str">
        <f t="shared" ca="1" si="37"/>
        <v/>
      </c>
      <c r="V88" s="94" t="str">
        <f ca="1">IF(C88="no",0,IF(A88="","",SUMIF('Measure and Project Input'!$P$10:$P$509,'Funding Input and Summary'!$A88,'Measure and Project Input'!$BI$10:$BI$509)))</f>
        <v/>
      </c>
      <c r="W88" s="94" t="str">
        <f t="shared" ca="1" si="25"/>
        <v/>
      </c>
      <c r="X88" s="94" t="str">
        <f t="shared" ca="1" si="26"/>
        <v/>
      </c>
      <c r="Y88" s="94" t="str">
        <f t="shared" ca="1" si="38"/>
        <v/>
      </c>
      <c r="Z88" s="128" t="str">
        <f ca="1">IF(OR(AW88=1,A88="",'Measure and Project Input'!B93="",AX88="",'Measure and Project Input'!Y93=""),"",IFERROR(SUMIF('Measure and Project Input'!P$10:$P$509,'Funding Input and Summary'!$A88,'Measure and Project Input'!$Y$10:$Y$509)/SUMIF('Measure and Project Input'!P$10:$P$509,'Funding Input and Summary'!$A88,'Measure and Project Input'!$BR$10:$BR$509),0))</f>
        <v/>
      </c>
      <c r="AA88" s="204" t="str">
        <f ca="1">IF(OR(AW88=1,A88=""),"",SUMIF('Measure and Project Input'!$P$10:P$509,'Funding Input and Summary'!$A88,'Measure and Project Input'!$Z$10:$Z$509)/SUMIF('Measure and Project Input'!$P$10:P$509,'Funding Input and Summary'!$A88,'Measure and Project Input'!$BS$10:$BS$509))</f>
        <v/>
      </c>
      <c r="AB88" s="96">
        <v>84</v>
      </c>
      <c r="AC88" s="97">
        <f t="shared" ca="1" si="27"/>
        <v>1</v>
      </c>
      <c r="AD88" s="196"/>
      <c r="AE88" s="98" t="str">
        <f ca="1">IF('Measure and Project Input'!$CE$5&lt;AB88,"",OFFSET('Measure and Project Input'!$BV$10,MATCH(AB88,'Measure and Project Input'!$CE$10:$CE$509,0)-1,0))</f>
        <v/>
      </c>
      <c r="AF88" s="98" t="str">
        <f ca="1">IF('Measure and Project Input'!$CE$5&lt;AB88,"",OFFSET('Measure and Project Input'!$M$10,MATCH(AB88,'Measure and Project Input'!$CE$10:$CE$509,0)-1,0))</f>
        <v/>
      </c>
      <c r="AG88" s="98" t="str">
        <f ca="1">IF('Measure and Project Input'!$CE$5&lt;AB88,"",OFFSET('Measure and Project Input'!$Q$10,MATCH(AB88,'Measure and Project Input'!$CE$10:$CE$509,0)-1,0))</f>
        <v/>
      </c>
      <c r="AH88" s="138" t="str">
        <f t="shared" si="28"/>
        <v/>
      </c>
      <c r="AI88" s="99" t="str">
        <f t="shared" si="29"/>
        <v/>
      </c>
      <c r="AJ88" s="99" t="str">
        <f ca="1">IF(A88="","",IF(SUMIF('Measure and Project Input'!$P$10:$P$509,'Funding Input and Summary'!$A88,'Measure and Project Input'!$CG$10:$CG$509)&gt;0,"Error",""))</f>
        <v/>
      </c>
      <c r="AK88" s="147" t="str">
        <f t="shared" ca="1" si="30"/>
        <v/>
      </c>
      <c r="AL88" s="99"/>
      <c r="AM88" s="100" t="str">
        <f ca="1">IF(OR((A88=""),C88="No"),"",IF(SUMIF('Measure and Project Input'!$P$10:$P$509,'Funding Input and Summary'!$A88,'Measure and Project Input'!$CI$10:$CI$509)&gt;0,"Error",""))</f>
        <v/>
      </c>
      <c r="AN88" s="100" t="str">
        <f ca="1">IF(OR(C88="No",A88=""),"",IF(SUMIF('Measure and Project Input'!$P$10:$P$509,'Funding Input and Summary'!$A88,'Measure and Project Input'!$CH$10:$CH$509)&gt;0,"Error",""))</f>
        <v/>
      </c>
      <c r="AO88" s="100" t="str">
        <f ca="1">IF(OR((A88=""),C88="No"),"",IF(SUMIF('Measure and Project Input'!$P$10:$P$509,'Funding Input and Summary'!$A88,'Measure and Project Input'!$CJ$10:$CJ$509)&gt;0,"Error",""))</f>
        <v/>
      </c>
      <c r="AP88" s="100" t="str">
        <f ca="1">IF(A88="","",IF(SUMIF('Measure and Project Input'!$P$10:$P$509,'Funding Input and Summary'!$A88,'Measure and Project Input'!$CK$10:$CK$509)&gt;0,"Error",""))</f>
        <v/>
      </c>
      <c r="AQ88" s="100" t="str">
        <f t="shared" ca="1" si="31"/>
        <v/>
      </c>
      <c r="AR88" s="100" t="str">
        <f t="shared" ca="1" si="32"/>
        <v/>
      </c>
      <c r="AS88" s="100" t="str">
        <f t="shared" ca="1" si="33"/>
        <v/>
      </c>
      <c r="AT88" s="100"/>
      <c r="AU88" s="100" t="str">
        <f ca="1">IF(OR((A88=""),C88="No"),"",IF(SUMIF('Measure and Project Input'!$P$10:$P$509,'Funding Input and Summary'!$A88,'Measure and Project Input'!$CL$10:$CL$509)&gt;0,"Error",""))</f>
        <v/>
      </c>
      <c r="AV88" s="112" t="str">
        <f t="shared" si="34"/>
        <v xml:space="preserve"> </v>
      </c>
      <c r="AW88" s="112" t="str">
        <f ca="1">IF(AND(C88="No",SUMIF('Measure and Project Input'!P$10:$P$509,'Funding Input and Summary'!$A88,'Measure and Project Input'!$BR$10:$BR$509)=0),1,"")</f>
        <v/>
      </c>
      <c r="AX88" s="100" t="str">
        <f ca="1">IF(A88="","",SUMIF('Measure and Project Input'!$P$10:$P$509,'Funding Input and Summary'!$A88,'Measure and Project Input'!$AA$10:$AA$509))</f>
        <v/>
      </c>
      <c r="AY88" s="64"/>
      <c r="AZ88" s="64"/>
      <c r="BA88" s="64"/>
      <c r="BB88" s="64"/>
    </row>
    <row r="89" spans="1:54" ht="15" x14ac:dyDescent="0.25">
      <c r="A89" s="91" t="str">
        <f ca="1">IF('Measure and Project Input'!$CE$5&lt;AB89,"",OFFSET('Measure and Project Input'!$P$9,MATCH(AB89,'Measure and Project Input'!$CE$10:$CE$509,0),0))</f>
        <v/>
      </c>
      <c r="B89" s="134" t="str">
        <f ca="1">IF(A89="","",OFFSET('Measure and Project Input'!$O$9,MATCH(AB89,'Measure and Project Input'!$CE$10:$CE$509,0),0))</f>
        <v/>
      </c>
      <c r="C89" s="132"/>
      <c r="D89" s="43"/>
      <c r="E89" s="31"/>
      <c r="F89" s="124"/>
      <c r="G89" s="126"/>
      <c r="H89" s="61" t="str">
        <f t="shared" ca="1" si="20"/>
        <v/>
      </c>
      <c r="I89" s="136" t="str">
        <f t="shared" ca="1" si="39"/>
        <v/>
      </c>
      <c r="J89" s="44" t="str">
        <f t="shared" si="21"/>
        <v/>
      </c>
      <c r="K89" s="92" t="str">
        <f ca="1">IF(A89="","",SUMIF('Measure and Project Input'!$P$10:$P$509,'Funding Input and Summary'!$A89,'Measure and Project Input'!$AB$10:$AB$509))</f>
        <v/>
      </c>
      <c r="L89" s="92" t="str">
        <f ca="1">IF(A89="","",SUMIF('Measure and Project Input'!$P$10:$P$509,'Funding Input and Summary'!$A89,'Measure and Project Input'!$BJ$10:$BJ$509))</f>
        <v/>
      </c>
      <c r="M89" s="92" t="str">
        <f t="shared" si="22"/>
        <v/>
      </c>
      <c r="N89" s="92" t="str">
        <f t="shared" si="35"/>
        <v/>
      </c>
      <c r="O89" s="93" t="str">
        <f t="shared" si="36"/>
        <v/>
      </c>
      <c r="P89" s="92" t="str">
        <f t="shared" si="23"/>
        <v xml:space="preserve"> </v>
      </c>
      <c r="Q89" s="94" t="str">
        <f ca="1">IF(A89="","",SUMIF('Measure and Project Input'!$P$10:$P$509,'Funding Input and Summary'!$A89,'Measure and Project Input'!$BN$10:$BN$509))</f>
        <v/>
      </c>
      <c r="R89" s="94" t="str">
        <f ca="1">IF(A89="","",SUMIF('Measure and Project Input'!$P$10:$P$509,'Funding Input and Summary'!A89,'Measure and Project Input'!$Z$10:$Z$509))</f>
        <v/>
      </c>
      <c r="S89" s="94" t="str">
        <f ca="1">IF(A89="","",SUMIF('Measure and Project Input'!$P$10:$P$509,'Funding Input and Summary'!A89,'Measure and Project Input'!$BO$10:$BO$509))</f>
        <v/>
      </c>
      <c r="T89" s="95" t="str">
        <f t="shared" ca="1" si="24"/>
        <v/>
      </c>
      <c r="U89" s="94" t="str">
        <f t="shared" ca="1" si="37"/>
        <v/>
      </c>
      <c r="V89" s="94" t="str">
        <f ca="1">IF(C89="no",0,IF(A89="","",SUMIF('Measure and Project Input'!$P$10:$P$509,'Funding Input and Summary'!$A89,'Measure and Project Input'!$BI$10:$BI$509)))</f>
        <v/>
      </c>
      <c r="W89" s="94" t="str">
        <f t="shared" ca="1" si="25"/>
        <v/>
      </c>
      <c r="X89" s="94" t="str">
        <f t="shared" ca="1" si="26"/>
        <v/>
      </c>
      <c r="Y89" s="94" t="str">
        <f t="shared" ca="1" si="38"/>
        <v/>
      </c>
      <c r="Z89" s="128" t="str">
        <f ca="1">IF(OR(AW89=1,A89="",'Measure and Project Input'!B94="",AX89="",'Measure and Project Input'!Y94=""),"",IFERROR(SUMIF('Measure and Project Input'!P$10:$P$509,'Funding Input and Summary'!$A89,'Measure and Project Input'!$Y$10:$Y$509)/SUMIF('Measure and Project Input'!P$10:$P$509,'Funding Input and Summary'!$A89,'Measure and Project Input'!$BR$10:$BR$509),0))</f>
        <v/>
      </c>
      <c r="AA89" s="204" t="str">
        <f ca="1">IF(OR(AW89=1,A89=""),"",SUMIF('Measure and Project Input'!$P$10:P$509,'Funding Input and Summary'!$A89,'Measure and Project Input'!$Z$10:$Z$509)/SUMIF('Measure and Project Input'!$P$10:P$509,'Funding Input and Summary'!$A89,'Measure and Project Input'!$BS$10:$BS$509))</f>
        <v/>
      </c>
      <c r="AB89" s="96">
        <v>85</v>
      </c>
      <c r="AC89" s="97">
        <f t="shared" ca="1" si="27"/>
        <v>1</v>
      </c>
      <c r="AD89" s="196"/>
      <c r="AE89" s="98" t="str">
        <f ca="1">IF('Measure and Project Input'!$CE$5&lt;AB89,"",OFFSET('Measure and Project Input'!$BV$10,MATCH(AB89,'Measure and Project Input'!$CE$10:$CE$509,0)-1,0))</f>
        <v/>
      </c>
      <c r="AF89" s="98" t="str">
        <f ca="1">IF('Measure and Project Input'!$CE$5&lt;AB89,"",OFFSET('Measure and Project Input'!$M$10,MATCH(AB89,'Measure and Project Input'!$CE$10:$CE$509,0)-1,0))</f>
        <v/>
      </c>
      <c r="AG89" s="98" t="str">
        <f ca="1">IF('Measure and Project Input'!$CE$5&lt;AB89,"",OFFSET('Measure and Project Input'!$Q$10,MATCH(AB89,'Measure and Project Input'!$CE$10:$CE$509,0)-1,0))</f>
        <v/>
      </c>
      <c r="AH89" s="138" t="str">
        <f t="shared" si="28"/>
        <v/>
      </c>
      <c r="AI89" s="99" t="str">
        <f t="shared" si="29"/>
        <v/>
      </c>
      <c r="AJ89" s="99" t="str">
        <f ca="1">IF(A89="","",IF(SUMIF('Measure and Project Input'!$P$10:$P$509,'Funding Input and Summary'!$A89,'Measure and Project Input'!$CG$10:$CG$509)&gt;0,"Error",""))</f>
        <v/>
      </c>
      <c r="AK89" s="147" t="str">
        <f t="shared" ca="1" si="30"/>
        <v/>
      </c>
      <c r="AL89" s="99"/>
      <c r="AM89" s="100" t="str">
        <f ca="1">IF(OR((A89=""),C89="No"),"",IF(SUMIF('Measure and Project Input'!$P$10:$P$509,'Funding Input and Summary'!$A89,'Measure and Project Input'!$CI$10:$CI$509)&gt;0,"Error",""))</f>
        <v/>
      </c>
      <c r="AN89" s="100" t="str">
        <f ca="1">IF(OR(C89="No",A89=""),"",IF(SUMIF('Measure and Project Input'!$P$10:$P$509,'Funding Input and Summary'!$A89,'Measure and Project Input'!$CH$10:$CH$509)&gt;0,"Error",""))</f>
        <v/>
      </c>
      <c r="AO89" s="100" t="str">
        <f ca="1">IF(OR((A89=""),C89="No"),"",IF(SUMIF('Measure and Project Input'!$P$10:$P$509,'Funding Input and Summary'!$A89,'Measure and Project Input'!$CJ$10:$CJ$509)&gt;0,"Error",""))</f>
        <v/>
      </c>
      <c r="AP89" s="100" t="str">
        <f ca="1">IF(A89="","",IF(SUMIF('Measure and Project Input'!$P$10:$P$509,'Funding Input and Summary'!$A89,'Measure and Project Input'!$CK$10:$CK$509)&gt;0,"Error",""))</f>
        <v/>
      </c>
      <c r="AQ89" s="100" t="str">
        <f t="shared" ca="1" si="31"/>
        <v/>
      </c>
      <c r="AR89" s="100" t="str">
        <f t="shared" ca="1" si="32"/>
        <v/>
      </c>
      <c r="AS89" s="100" t="str">
        <f t="shared" ca="1" si="33"/>
        <v/>
      </c>
      <c r="AT89" s="100"/>
      <c r="AU89" s="100" t="str">
        <f ca="1">IF(OR((A89=""),C89="No"),"",IF(SUMIF('Measure and Project Input'!$P$10:$P$509,'Funding Input and Summary'!$A89,'Measure and Project Input'!$CL$10:$CL$509)&gt;0,"Error",""))</f>
        <v/>
      </c>
      <c r="AV89" s="112" t="str">
        <f t="shared" si="34"/>
        <v xml:space="preserve"> </v>
      </c>
      <c r="AW89" s="112" t="str">
        <f ca="1">IF(AND(C89="No",SUMIF('Measure and Project Input'!P$10:$P$509,'Funding Input and Summary'!$A89,'Measure and Project Input'!$BR$10:$BR$509)=0),1,"")</f>
        <v/>
      </c>
      <c r="AX89" s="100" t="str">
        <f ca="1">IF(A89="","",SUMIF('Measure and Project Input'!$P$10:$P$509,'Funding Input and Summary'!$A89,'Measure and Project Input'!$AA$10:$AA$509))</f>
        <v/>
      </c>
      <c r="AY89" s="64"/>
      <c r="AZ89" s="64"/>
      <c r="BA89" s="64"/>
      <c r="BB89" s="64"/>
    </row>
    <row r="90" spans="1:54" ht="15" x14ac:dyDescent="0.25">
      <c r="A90" s="91" t="str">
        <f ca="1">IF('Measure and Project Input'!$CE$5&lt;AB90,"",OFFSET('Measure and Project Input'!$P$9,MATCH(AB90,'Measure and Project Input'!$CE$10:$CE$509,0),0))</f>
        <v/>
      </c>
      <c r="B90" s="134" t="str">
        <f ca="1">IF(A90="","",OFFSET('Measure and Project Input'!$O$9,MATCH(AB90,'Measure and Project Input'!$CE$10:$CE$509,0),0))</f>
        <v/>
      </c>
      <c r="C90" s="132"/>
      <c r="D90" s="43"/>
      <c r="E90" s="31"/>
      <c r="F90" s="124"/>
      <c r="G90" s="126"/>
      <c r="H90" s="61" t="str">
        <f t="shared" ca="1" si="20"/>
        <v/>
      </c>
      <c r="I90" s="136" t="str">
        <f t="shared" ca="1" si="39"/>
        <v/>
      </c>
      <c r="J90" s="44" t="str">
        <f t="shared" si="21"/>
        <v/>
      </c>
      <c r="K90" s="92" t="str">
        <f ca="1">IF(A90="","",SUMIF('Measure and Project Input'!$P$10:$P$509,'Funding Input and Summary'!$A90,'Measure and Project Input'!$AB$10:$AB$509))</f>
        <v/>
      </c>
      <c r="L90" s="92" t="str">
        <f ca="1">IF(A90="","",SUMIF('Measure and Project Input'!$P$10:$P$509,'Funding Input and Summary'!$A90,'Measure and Project Input'!$BJ$10:$BJ$509))</f>
        <v/>
      </c>
      <c r="M90" s="92" t="str">
        <f t="shared" si="22"/>
        <v/>
      </c>
      <c r="N90" s="92" t="str">
        <f t="shared" si="35"/>
        <v/>
      </c>
      <c r="O90" s="93" t="str">
        <f t="shared" si="36"/>
        <v/>
      </c>
      <c r="P90" s="92" t="str">
        <f t="shared" si="23"/>
        <v xml:space="preserve"> </v>
      </c>
      <c r="Q90" s="94" t="str">
        <f ca="1">IF(A90="","",SUMIF('Measure and Project Input'!$P$10:$P$509,'Funding Input and Summary'!$A90,'Measure and Project Input'!$BN$10:$BN$509))</f>
        <v/>
      </c>
      <c r="R90" s="94" t="str">
        <f ca="1">IF(A90="","",SUMIF('Measure and Project Input'!$P$10:$P$509,'Funding Input and Summary'!A90,'Measure and Project Input'!$Z$10:$Z$509))</f>
        <v/>
      </c>
      <c r="S90" s="94" t="str">
        <f ca="1">IF(A90="","",SUMIF('Measure and Project Input'!$P$10:$P$509,'Funding Input and Summary'!A90,'Measure and Project Input'!$BO$10:$BO$509))</f>
        <v/>
      </c>
      <c r="T90" s="95" t="str">
        <f t="shared" ca="1" si="24"/>
        <v/>
      </c>
      <c r="U90" s="94" t="str">
        <f t="shared" ca="1" si="37"/>
        <v/>
      </c>
      <c r="V90" s="94" t="str">
        <f ca="1">IF(C90="no",0,IF(A90="","",SUMIF('Measure and Project Input'!$P$10:$P$509,'Funding Input and Summary'!$A90,'Measure and Project Input'!$BI$10:$BI$509)))</f>
        <v/>
      </c>
      <c r="W90" s="94" t="str">
        <f t="shared" ca="1" si="25"/>
        <v/>
      </c>
      <c r="X90" s="94" t="str">
        <f t="shared" ca="1" si="26"/>
        <v/>
      </c>
      <c r="Y90" s="94" t="str">
        <f t="shared" ca="1" si="38"/>
        <v/>
      </c>
      <c r="Z90" s="128" t="str">
        <f ca="1">IF(OR(AW90=1,A90="",'Measure and Project Input'!B95="",AX90="",'Measure and Project Input'!Y95=""),"",IFERROR(SUMIF('Measure and Project Input'!P$10:$P$509,'Funding Input and Summary'!$A90,'Measure and Project Input'!$Y$10:$Y$509)/SUMIF('Measure and Project Input'!P$10:$P$509,'Funding Input and Summary'!$A90,'Measure and Project Input'!$BR$10:$BR$509),0))</f>
        <v/>
      </c>
      <c r="AA90" s="204" t="str">
        <f ca="1">IF(OR(AW90=1,A90=""),"",SUMIF('Measure and Project Input'!$P$10:P$509,'Funding Input and Summary'!$A90,'Measure and Project Input'!$Z$10:$Z$509)/SUMIF('Measure and Project Input'!$P$10:P$509,'Funding Input and Summary'!$A90,'Measure and Project Input'!$BS$10:$BS$509))</f>
        <v/>
      </c>
      <c r="AB90" s="96">
        <v>86</v>
      </c>
      <c r="AC90" s="97">
        <f t="shared" ca="1" si="27"/>
        <v>1</v>
      </c>
      <c r="AD90" s="196"/>
      <c r="AE90" s="98" t="str">
        <f ca="1">IF('Measure and Project Input'!$CE$5&lt;AB90,"",OFFSET('Measure and Project Input'!$BV$10,MATCH(AB90,'Measure and Project Input'!$CE$10:$CE$509,0)-1,0))</f>
        <v/>
      </c>
      <c r="AF90" s="98" t="str">
        <f ca="1">IF('Measure and Project Input'!$CE$5&lt;AB90,"",OFFSET('Measure and Project Input'!$M$10,MATCH(AB90,'Measure and Project Input'!$CE$10:$CE$509,0)-1,0))</f>
        <v/>
      </c>
      <c r="AG90" s="98" t="str">
        <f ca="1">IF('Measure and Project Input'!$CE$5&lt;AB90,"",OFFSET('Measure and Project Input'!$Q$10,MATCH(AB90,'Measure and Project Input'!$CE$10:$CE$509,0)-1,0))</f>
        <v/>
      </c>
      <c r="AH90" s="138" t="str">
        <f t="shared" si="28"/>
        <v/>
      </c>
      <c r="AI90" s="99" t="str">
        <f t="shared" si="29"/>
        <v/>
      </c>
      <c r="AJ90" s="99" t="str">
        <f ca="1">IF(A90="","",IF(SUMIF('Measure and Project Input'!$P$10:$P$509,'Funding Input and Summary'!$A90,'Measure and Project Input'!$CG$10:$CG$509)&gt;0,"Error",""))</f>
        <v/>
      </c>
      <c r="AK90" s="147" t="str">
        <f t="shared" ca="1" si="30"/>
        <v/>
      </c>
      <c r="AL90" s="99"/>
      <c r="AM90" s="100" t="str">
        <f ca="1">IF(OR((A90=""),C90="No"),"",IF(SUMIF('Measure and Project Input'!$P$10:$P$509,'Funding Input and Summary'!$A90,'Measure and Project Input'!$CI$10:$CI$509)&gt;0,"Error",""))</f>
        <v/>
      </c>
      <c r="AN90" s="100" t="str">
        <f ca="1">IF(OR(C90="No",A90=""),"",IF(SUMIF('Measure and Project Input'!$P$10:$P$509,'Funding Input and Summary'!$A90,'Measure and Project Input'!$CH$10:$CH$509)&gt;0,"Error",""))</f>
        <v/>
      </c>
      <c r="AO90" s="100" t="str">
        <f ca="1">IF(OR((A90=""),C90="No"),"",IF(SUMIF('Measure and Project Input'!$P$10:$P$509,'Funding Input and Summary'!$A90,'Measure and Project Input'!$CJ$10:$CJ$509)&gt;0,"Error",""))</f>
        <v/>
      </c>
      <c r="AP90" s="100" t="str">
        <f ca="1">IF(A90="","",IF(SUMIF('Measure and Project Input'!$P$10:$P$509,'Funding Input and Summary'!$A90,'Measure and Project Input'!$CK$10:$CK$509)&gt;0,"Error",""))</f>
        <v/>
      </c>
      <c r="AQ90" s="100" t="str">
        <f t="shared" ca="1" si="31"/>
        <v/>
      </c>
      <c r="AR90" s="100" t="str">
        <f t="shared" ca="1" si="32"/>
        <v/>
      </c>
      <c r="AS90" s="100" t="str">
        <f t="shared" ca="1" si="33"/>
        <v/>
      </c>
      <c r="AT90" s="100"/>
      <c r="AU90" s="100" t="str">
        <f ca="1">IF(OR((A90=""),C90="No"),"",IF(SUMIF('Measure and Project Input'!$P$10:$P$509,'Funding Input and Summary'!$A90,'Measure and Project Input'!$CL$10:$CL$509)&gt;0,"Error",""))</f>
        <v/>
      </c>
      <c r="AV90" s="112" t="str">
        <f t="shared" si="34"/>
        <v xml:space="preserve"> </v>
      </c>
      <c r="AW90" s="112" t="str">
        <f ca="1">IF(AND(C90="No",SUMIF('Measure and Project Input'!P$10:$P$509,'Funding Input and Summary'!$A90,'Measure and Project Input'!$BR$10:$BR$509)=0),1,"")</f>
        <v/>
      </c>
      <c r="AX90" s="100" t="str">
        <f ca="1">IF(A90="","",SUMIF('Measure and Project Input'!$P$10:$P$509,'Funding Input and Summary'!$A90,'Measure and Project Input'!$AA$10:$AA$509))</f>
        <v/>
      </c>
      <c r="AY90" s="64"/>
      <c r="AZ90" s="64"/>
      <c r="BA90" s="64"/>
      <c r="BB90" s="64"/>
    </row>
    <row r="91" spans="1:54" ht="15" x14ac:dyDescent="0.25">
      <c r="A91" s="91" t="str">
        <f ca="1">IF('Measure and Project Input'!$CE$5&lt;AB91,"",OFFSET('Measure and Project Input'!$P$9,MATCH(AB91,'Measure and Project Input'!$CE$10:$CE$509,0),0))</f>
        <v/>
      </c>
      <c r="B91" s="134" t="str">
        <f ca="1">IF(A91="","",OFFSET('Measure and Project Input'!$O$9,MATCH(AB91,'Measure and Project Input'!$CE$10:$CE$509,0),0))</f>
        <v/>
      </c>
      <c r="C91" s="132"/>
      <c r="D91" s="43"/>
      <c r="E91" s="31"/>
      <c r="F91" s="124"/>
      <c r="G91" s="126"/>
      <c r="H91" s="61" t="str">
        <f t="shared" ca="1" si="20"/>
        <v/>
      </c>
      <c r="I91" s="136" t="str">
        <f t="shared" ca="1" si="39"/>
        <v/>
      </c>
      <c r="J91" s="44" t="str">
        <f t="shared" si="21"/>
        <v/>
      </c>
      <c r="K91" s="92" t="str">
        <f ca="1">IF(A91="","",SUMIF('Measure and Project Input'!$P$10:$P$509,'Funding Input and Summary'!$A91,'Measure and Project Input'!$AB$10:$AB$509))</f>
        <v/>
      </c>
      <c r="L91" s="92" t="str">
        <f ca="1">IF(A91="","",SUMIF('Measure and Project Input'!$P$10:$P$509,'Funding Input and Summary'!$A91,'Measure and Project Input'!$BJ$10:$BJ$509))</f>
        <v/>
      </c>
      <c r="M91" s="92" t="str">
        <f t="shared" si="22"/>
        <v/>
      </c>
      <c r="N91" s="92" t="str">
        <f t="shared" si="35"/>
        <v/>
      </c>
      <c r="O91" s="93" t="str">
        <f t="shared" si="36"/>
        <v/>
      </c>
      <c r="P91" s="92" t="str">
        <f t="shared" si="23"/>
        <v xml:space="preserve"> </v>
      </c>
      <c r="Q91" s="94" t="str">
        <f ca="1">IF(A91="","",SUMIF('Measure and Project Input'!$P$10:$P$509,'Funding Input and Summary'!$A91,'Measure and Project Input'!$BN$10:$BN$509))</f>
        <v/>
      </c>
      <c r="R91" s="94" t="str">
        <f ca="1">IF(A91="","",SUMIF('Measure and Project Input'!$P$10:$P$509,'Funding Input and Summary'!A91,'Measure and Project Input'!$Z$10:$Z$509))</f>
        <v/>
      </c>
      <c r="S91" s="94" t="str">
        <f ca="1">IF(A91="","",SUMIF('Measure and Project Input'!$P$10:$P$509,'Funding Input and Summary'!A91,'Measure and Project Input'!$BO$10:$BO$509))</f>
        <v/>
      </c>
      <c r="T91" s="95" t="str">
        <f t="shared" ca="1" si="24"/>
        <v/>
      </c>
      <c r="U91" s="94" t="str">
        <f t="shared" ca="1" si="37"/>
        <v/>
      </c>
      <c r="V91" s="94" t="str">
        <f ca="1">IF(C91="no",0,IF(A91="","",SUMIF('Measure and Project Input'!$P$10:$P$509,'Funding Input and Summary'!$A91,'Measure and Project Input'!$BI$10:$BI$509)))</f>
        <v/>
      </c>
      <c r="W91" s="94" t="str">
        <f t="shared" ca="1" si="25"/>
        <v/>
      </c>
      <c r="X91" s="94" t="str">
        <f t="shared" ca="1" si="26"/>
        <v/>
      </c>
      <c r="Y91" s="94" t="str">
        <f t="shared" ca="1" si="38"/>
        <v/>
      </c>
      <c r="Z91" s="128" t="str">
        <f ca="1">IF(OR(AW91=1,A91="",'Measure and Project Input'!B96="",AX91="",'Measure and Project Input'!Y96=""),"",IFERROR(SUMIF('Measure and Project Input'!P$10:$P$509,'Funding Input and Summary'!$A91,'Measure and Project Input'!$Y$10:$Y$509)/SUMIF('Measure and Project Input'!P$10:$P$509,'Funding Input and Summary'!$A91,'Measure and Project Input'!$BR$10:$BR$509),0))</f>
        <v/>
      </c>
      <c r="AA91" s="204" t="str">
        <f ca="1">IF(OR(AW91=1,A91=""),"",SUMIF('Measure and Project Input'!$P$10:P$509,'Funding Input and Summary'!$A91,'Measure and Project Input'!$Z$10:$Z$509)/SUMIF('Measure and Project Input'!$P$10:P$509,'Funding Input and Summary'!$A91,'Measure and Project Input'!$BS$10:$BS$509))</f>
        <v/>
      </c>
      <c r="AB91" s="96">
        <v>87</v>
      </c>
      <c r="AC91" s="97">
        <f t="shared" ca="1" si="27"/>
        <v>1</v>
      </c>
      <c r="AD91" s="196"/>
      <c r="AE91" s="98" t="str">
        <f ca="1">IF('Measure and Project Input'!$CE$5&lt;AB91,"",OFFSET('Measure and Project Input'!$BV$10,MATCH(AB91,'Measure and Project Input'!$CE$10:$CE$509,0)-1,0))</f>
        <v/>
      </c>
      <c r="AF91" s="98" t="str">
        <f ca="1">IF('Measure and Project Input'!$CE$5&lt;AB91,"",OFFSET('Measure and Project Input'!$M$10,MATCH(AB91,'Measure and Project Input'!$CE$10:$CE$509,0)-1,0))</f>
        <v/>
      </c>
      <c r="AG91" s="98" t="str">
        <f ca="1">IF('Measure and Project Input'!$CE$5&lt;AB91,"",OFFSET('Measure and Project Input'!$Q$10,MATCH(AB91,'Measure and Project Input'!$CE$10:$CE$509,0)-1,0))</f>
        <v/>
      </c>
      <c r="AH91" s="138" t="str">
        <f t="shared" si="28"/>
        <v/>
      </c>
      <c r="AI91" s="99" t="str">
        <f t="shared" si="29"/>
        <v/>
      </c>
      <c r="AJ91" s="99" t="str">
        <f ca="1">IF(A91="","",IF(SUMIF('Measure and Project Input'!$P$10:$P$509,'Funding Input and Summary'!$A91,'Measure and Project Input'!$CG$10:$CG$509)&gt;0,"Error",""))</f>
        <v/>
      </c>
      <c r="AK91" s="147" t="str">
        <f t="shared" ca="1" si="30"/>
        <v/>
      </c>
      <c r="AL91" s="99"/>
      <c r="AM91" s="100" t="str">
        <f ca="1">IF(OR((A91=""),C91="No"),"",IF(SUMIF('Measure and Project Input'!$P$10:$P$509,'Funding Input and Summary'!$A91,'Measure and Project Input'!$CI$10:$CI$509)&gt;0,"Error",""))</f>
        <v/>
      </c>
      <c r="AN91" s="100" t="str">
        <f ca="1">IF(OR(C91="No",A91=""),"",IF(SUMIF('Measure and Project Input'!$P$10:$P$509,'Funding Input and Summary'!$A91,'Measure and Project Input'!$CH$10:$CH$509)&gt;0,"Error",""))</f>
        <v/>
      </c>
      <c r="AO91" s="100" t="str">
        <f ca="1">IF(OR((A91=""),C91="No"),"",IF(SUMIF('Measure and Project Input'!$P$10:$P$509,'Funding Input and Summary'!$A91,'Measure and Project Input'!$CJ$10:$CJ$509)&gt;0,"Error",""))</f>
        <v/>
      </c>
      <c r="AP91" s="100" t="str">
        <f ca="1">IF(A91="","",IF(SUMIF('Measure and Project Input'!$P$10:$P$509,'Funding Input and Summary'!$A91,'Measure and Project Input'!$CK$10:$CK$509)&gt;0,"Error",""))</f>
        <v/>
      </c>
      <c r="AQ91" s="100" t="str">
        <f t="shared" ca="1" si="31"/>
        <v/>
      </c>
      <c r="AR91" s="100" t="str">
        <f t="shared" ca="1" si="32"/>
        <v/>
      </c>
      <c r="AS91" s="100" t="str">
        <f t="shared" ca="1" si="33"/>
        <v/>
      </c>
      <c r="AT91" s="100"/>
      <c r="AU91" s="100" t="str">
        <f ca="1">IF(OR((A91=""),C91="No"),"",IF(SUMIF('Measure and Project Input'!$P$10:$P$509,'Funding Input and Summary'!$A91,'Measure and Project Input'!$CL$10:$CL$509)&gt;0,"Error",""))</f>
        <v/>
      </c>
      <c r="AV91" s="112" t="str">
        <f t="shared" si="34"/>
        <v xml:space="preserve"> </v>
      </c>
      <c r="AW91" s="112" t="str">
        <f ca="1">IF(AND(C91="No",SUMIF('Measure and Project Input'!P$10:$P$509,'Funding Input and Summary'!$A91,'Measure and Project Input'!$BR$10:$BR$509)=0),1,"")</f>
        <v/>
      </c>
      <c r="AX91" s="100" t="str">
        <f ca="1">IF(A91="","",SUMIF('Measure and Project Input'!$P$10:$P$509,'Funding Input and Summary'!$A91,'Measure and Project Input'!$AA$10:$AA$509))</f>
        <v/>
      </c>
      <c r="AY91" s="64"/>
      <c r="AZ91" s="64"/>
      <c r="BA91" s="64"/>
      <c r="BB91" s="64"/>
    </row>
    <row r="92" spans="1:54" ht="15" x14ac:dyDescent="0.25">
      <c r="A92" s="91" t="str">
        <f ca="1">IF('Measure and Project Input'!$CE$5&lt;AB92,"",OFFSET('Measure and Project Input'!$P$9,MATCH(AB92,'Measure and Project Input'!$CE$10:$CE$509,0),0))</f>
        <v/>
      </c>
      <c r="B92" s="134" t="str">
        <f ca="1">IF(A92="","",OFFSET('Measure and Project Input'!$O$9,MATCH(AB92,'Measure and Project Input'!$CE$10:$CE$509,0),0))</f>
        <v/>
      </c>
      <c r="C92" s="132"/>
      <c r="D92" s="43"/>
      <c r="E92" s="31"/>
      <c r="F92" s="124"/>
      <c r="G92" s="126"/>
      <c r="H92" s="61" t="str">
        <f t="shared" ca="1" si="20"/>
        <v/>
      </c>
      <c r="I92" s="136" t="str">
        <f t="shared" ca="1" si="39"/>
        <v/>
      </c>
      <c r="J92" s="44" t="str">
        <f t="shared" si="21"/>
        <v/>
      </c>
      <c r="K92" s="92" t="str">
        <f ca="1">IF(A92="","",SUMIF('Measure and Project Input'!$P$10:$P$509,'Funding Input and Summary'!$A92,'Measure and Project Input'!$AB$10:$AB$509))</f>
        <v/>
      </c>
      <c r="L92" s="92" t="str">
        <f ca="1">IF(A92="","",SUMIF('Measure and Project Input'!$P$10:$P$509,'Funding Input and Summary'!$A92,'Measure and Project Input'!$BJ$10:$BJ$509))</f>
        <v/>
      </c>
      <c r="M92" s="92" t="str">
        <f t="shared" si="22"/>
        <v/>
      </c>
      <c r="N92" s="92" t="str">
        <f t="shared" si="35"/>
        <v/>
      </c>
      <c r="O92" s="93" t="str">
        <f t="shared" si="36"/>
        <v/>
      </c>
      <c r="P92" s="92" t="str">
        <f t="shared" si="23"/>
        <v xml:space="preserve"> </v>
      </c>
      <c r="Q92" s="94" t="str">
        <f ca="1">IF(A92="","",SUMIF('Measure and Project Input'!$P$10:$P$509,'Funding Input and Summary'!$A92,'Measure and Project Input'!$BN$10:$BN$509))</f>
        <v/>
      </c>
      <c r="R92" s="94" t="str">
        <f ca="1">IF(A92="","",SUMIF('Measure and Project Input'!$P$10:$P$509,'Funding Input and Summary'!A92,'Measure and Project Input'!$Z$10:$Z$509))</f>
        <v/>
      </c>
      <c r="S92" s="94" t="str">
        <f ca="1">IF(A92="","",SUMIF('Measure and Project Input'!$P$10:$P$509,'Funding Input and Summary'!A92,'Measure and Project Input'!$BO$10:$BO$509))</f>
        <v/>
      </c>
      <c r="T92" s="95" t="str">
        <f t="shared" ca="1" si="24"/>
        <v/>
      </c>
      <c r="U92" s="94" t="str">
        <f t="shared" ca="1" si="37"/>
        <v/>
      </c>
      <c r="V92" s="94" t="str">
        <f ca="1">IF(C92="no",0,IF(A92="","",SUMIF('Measure and Project Input'!$P$10:$P$509,'Funding Input and Summary'!$A92,'Measure and Project Input'!$BI$10:$BI$509)))</f>
        <v/>
      </c>
      <c r="W92" s="94" t="str">
        <f t="shared" ca="1" si="25"/>
        <v/>
      </c>
      <c r="X92" s="94" t="str">
        <f t="shared" ca="1" si="26"/>
        <v/>
      </c>
      <c r="Y92" s="94" t="str">
        <f t="shared" ca="1" si="38"/>
        <v/>
      </c>
      <c r="Z92" s="128" t="str">
        <f ca="1">IF(OR(AW92=1,A92="",'Measure and Project Input'!B97="",AX92="",'Measure and Project Input'!Y97=""),"",IFERROR(SUMIF('Measure and Project Input'!P$10:$P$509,'Funding Input and Summary'!$A92,'Measure and Project Input'!$Y$10:$Y$509)/SUMIF('Measure and Project Input'!P$10:$P$509,'Funding Input and Summary'!$A92,'Measure and Project Input'!$BR$10:$BR$509),0))</f>
        <v/>
      </c>
      <c r="AA92" s="204" t="str">
        <f ca="1">IF(OR(AW92=1,A92=""),"",SUMIF('Measure and Project Input'!$P$10:P$509,'Funding Input and Summary'!$A92,'Measure and Project Input'!$Z$10:$Z$509)/SUMIF('Measure and Project Input'!$P$10:P$509,'Funding Input and Summary'!$A92,'Measure and Project Input'!$BS$10:$BS$509))</f>
        <v/>
      </c>
      <c r="AB92" s="96">
        <v>88</v>
      </c>
      <c r="AC92" s="97">
        <f t="shared" ca="1" si="27"/>
        <v>1</v>
      </c>
      <c r="AD92" s="196"/>
      <c r="AE92" s="98" t="str">
        <f ca="1">IF('Measure and Project Input'!$CE$5&lt;AB92,"",OFFSET('Measure and Project Input'!$BV$10,MATCH(AB92,'Measure and Project Input'!$CE$10:$CE$509,0)-1,0))</f>
        <v/>
      </c>
      <c r="AF92" s="98" t="str">
        <f ca="1">IF('Measure and Project Input'!$CE$5&lt;AB92,"",OFFSET('Measure and Project Input'!$M$10,MATCH(AB92,'Measure and Project Input'!$CE$10:$CE$509,0)-1,0))</f>
        <v/>
      </c>
      <c r="AG92" s="98" t="str">
        <f ca="1">IF('Measure and Project Input'!$CE$5&lt;AB92,"",OFFSET('Measure and Project Input'!$Q$10,MATCH(AB92,'Measure and Project Input'!$CE$10:$CE$509,0)-1,0))</f>
        <v/>
      </c>
      <c r="AH92" s="138" t="str">
        <f t="shared" si="28"/>
        <v/>
      </c>
      <c r="AI92" s="99" t="str">
        <f t="shared" si="29"/>
        <v/>
      </c>
      <c r="AJ92" s="99" t="str">
        <f ca="1">IF(A92="","",IF(SUMIF('Measure and Project Input'!$P$10:$P$509,'Funding Input and Summary'!$A92,'Measure and Project Input'!$CG$10:$CG$509)&gt;0,"Error",""))</f>
        <v/>
      </c>
      <c r="AK92" s="147" t="str">
        <f t="shared" ca="1" si="30"/>
        <v/>
      </c>
      <c r="AL92" s="99"/>
      <c r="AM92" s="100" t="str">
        <f ca="1">IF(OR((A92=""),C92="No"),"",IF(SUMIF('Measure and Project Input'!$P$10:$P$509,'Funding Input and Summary'!$A92,'Measure and Project Input'!$CI$10:$CI$509)&gt;0,"Error",""))</f>
        <v/>
      </c>
      <c r="AN92" s="100" t="str">
        <f ca="1">IF(OR(C92="No",A92=""),"",IF(SUMIF('Measure and Project Input'!$P$10:$P$509,'Funding Input and Summary'!$A92,'Measure and Project Input'!$CH$10:$CH$509)&gt;0,"Error",""))</f>
        <v/>
      </c>
      <c r="AO92" s="100" t="str">
        <f ca="1">IF(OR((A92=""),C92="No"),"",IF(SUMIF('Measure and Project Input'!$P$10:$P$509,'Funding Input and Summary'!$A92,'Measure and Project Input'!$CJ$10:$CJ$509)&gt;0,"Error",""))</f>
        <v/>
      </c>
      <c r="AP92" s="100" t="str">
        <f ca="1">IF(A92="","",IF(SUMIF('Measure and Project Input'!$P$10:$P$509,'Funding Input and Summary'!$A92,'Measure and Project Input'!$CK$10:$CK$509)&gt;0,"Error",""))</f>
        <v/>
      </c>
      <c r="AQ92" s="100" t="str">
        <f t="shared" ca="1" si="31"/>
        <v/>
      </c>
      <c r="AR92" s="100" t="str">
        <f t="shared" ca="1" si="32"/>
        <v/>
      </c>
      <c r="AS92" s="100" t="str">
        <f t="shared" ca="1" si="33"/>
        <v/>
      </c>
      <c r="AT92" s="100"/>
      <c r="AU92" s="100" t="str">
        <f ca="1">IF(OR((A92=""),C92="No"),"",IF(SUMIF('Measure and Project Input'!$P$10:$P$509,'Funding Input and Summary'!$A92,'Measure and Project Input'!$CL$10:$CL$509)&gt;0,"Error",""))</f>
        <v/>
      </c>
      <c r="AV92" s="112" t="str">
        <f t="shared" si="34"/>
        <v xml:space="preserve"> </v>
      </c>
      <c r="AW92" s="112" t="str">
        <f ca="1">IF(AND(C92="No",SUMIF('Measure and Project Input'!P$10:$P$509,'Funding Input and Summary'!$A92,'Measure and Project Input'!$BR$10:$BR$509)=0),1,"")</f>
        <v/>
      </c>
      <c r="AX92" s="100" t="str">
        <f ca="1">IF(A92="","",SUMIF('Measure and Project Input'!$P$10:$P$509,'Funding Input and Summary'!$A92,'Measure and Project Input'!$AA$10:$AA$509))</f>
        <v/>
      </c>
      <c r="AY92" s="64"/>
      <c r="AZ92" s="64"/>
      <c r="BA92" s="64"/>
      <c r="BB92" s="64"/>
    </row>
    <row r="93" spans="1:54" ht="15" x14ac:dyDescent="0.25">
      <c r="A93" s="91" t="str">
        <f ca="1">IF('Measure and Project Input'!$CE$5&lt;AB93,"",OFFSET('Measure and Project Input'!$P$9,MATCH(AB93,'Measure and Project Input'!$CE$10:$CE$509,0),0))</f>
        <v/>
      </c>
      <c r="B93" s="134" t="str">
        <f ca="1">IF(A93="","",OFFSET('Measure and Project Input'!$O$9,MATCH(AB93,'Measure and Project Input'!$CE$10:$CE$509,0),0))</f>
        <v/>
      </c>
      <c r="C93" s="132"/>
      <c r="D93" s="43"/>
      <c r="E93" s="31"/>
      <c r="F93" s="124"/>
      <c r="G93" s="126"/>
      <c r="H93" s="61" t="str">
        <f t="shared" ca="1" si="20"/>
        <v/>
      </c>
      <c r="I93" s="136" t="str">
        <f t="shared" ca="1" si="39"/>
        <v/>
      </c>
      <c r="J93" s="44" t="str">
        <f t="shared" si="21"/>
        <v/>
      </c>
      <c r="K93" s="92" t="str">
        <f ca="1">IF(A93="","",SUMIF('Measure and Project Input'!$P$10:$P$509,'Funding Input and Summary'!$A93,'Measure and Project Input'!$AB$10:$AB$509))</f>
        <v/>
      </c>
      <c r="L93" s="92" t="str">
        <f ca="1">IF(A93="","",SUMIF('Measure and Project Input'!$P$10:$P$509,'Funding Input and Summary'!$A93,'Measure and Project Input'!$BJ$10:$BJ$509))</f>
        <v/>
      </c>
      <c r="M93" s="92" t="str">
        <f t="shared" si="22"/>
        <v/>
      </c>
      <c r="N93" s="92" t="str">
        <f t="shared" si="35"/>
        <v/>
      </c>
      <c r="O93" s="93" t="str">
        <f t="shared" si="36"/>
        <v/>
      </c>
      <c r="P93" s="92" t="str">
        <f t="shared" si="23"/>
        <v xml:space="preserve"> </v>
      </c>
      <c r="Q93" s="94" t="str">
        <f ca="1">IF(A93="","",SUMIF('Measure and Project Input'!$P$10:$P$509,'Funding Input and Summary'!$A93,'Measure and Project Input'!$BN$10:$BN$509))</f>
        <v/>
      </c>
      <c r="R93" s="94" t="str">
        <f ca="1">IF(A93="","",SUMIF('Measure and Project Input'!$P$10:$P$509,'Funding Input and Summary'!A93,'Measure and Project Input'!$Z$10:$Z$509))</f>
        <v/>
      </c>
      <c r="S93" s="94" t="str">
        <f ca="1">IF(A93="","",SUMIF('Measure and Project Input'!$P$10:$P$509,'Funding Input and Summary'!A93,'Measure and Project Input'!$BO$10:$BO$509))</f>
        <v/>
      </c>
      <c r="T93" s="95" t="str">
        <f t="shared" ca="1" si="24"/>
        <v/>
      </c>
      <c r="U93" s="94" t="str">
        <f t="shared" ca="1" si="37"/>
        <v/>
      </c>
      <c r="V93" s="94" t="str">
        <f ca="1">IF(C93="no",0,IF(A93="","",SUMIF('Measure and Project Input'!$P$10:$P$509,'Funding Input and Summary'!$A93,'Measure and Project Input'!$BI$10:$BI$509)))</f>
        <v/>
      </c>
      <c r="W93" s="94" t="str">
        <f t="shared" ca="1" si="25"/>
        <v/>
      </c>
      <c r="X93" s="94" t="str">
        <f t="shared" ca="1" si="26"/>
        <v/>
      </c>
      <c r="Y93" s="94" t="str">
        <f t="shared" ca="1" si="38"/>
        <v/>
      </c>
      <c r="Z93" s="128" t="str">
        <f ca="1">IF(OR(AW93=1,A93="",'Measure and Project Input'!B98="",AX93="",'Measure and Project Input'!Y98=""),"",IFERROR(SUMIF('Measure and Project Input'!P$10:$P$509,'Funding Input and Summary'!$A93,'Measure and Project Input'!$Y$10:$Y$509)/SUMIF('Measure and Project Input'!P$10:$P$509,'Funding Input and Summary'!$A93,'Measure and Project Input'!$BR$10:$BR$509),0))</f>
        <v/>
      </c>
      <c r="AA93" s="204" t="str">
        <f ca="1">IF(OR(AW93=1,A93=""),"",SUMIF('Measure and Project Input'!$P$10:P$509,'Funding Input and Summary'!$A93,'Measure and Project Input'!$Z$10:$Z$509)/SUMIF('Measure and Project Input'!$P$10:P$509,'Funding Input and Summary'!$A93,'Measure and Project Input'!$BS$10:$BS$509))</f>
        <v/>
      </c>
      <c r="AB93" s="96">
        <v>89</v>
      </c>
      <c r="AC93" s="97">
        <f t="shared" ca="1" si="27"/>
        <v>1</v>
      </c>
      <c r="AD93" s="196"/>
      <c r="AE93" s="98" t="str">
        <f ca="1">IF('Measure and Project Input'!$CE$5&lt;AB93,"",OFFSET('Measure and Project Input'!$BV$10,MATCH(AB93,'Measure and Project Input'!$CE$10:$CE$509,0)-1,0))</f>
        <v/>
      </c>
      <c r="AF93" s="98" t="str">
        <f ca="1">IF('Measure and Project Input'!$CE$5&lt;AB93,"",OFFSET('Measure and Project Input'!$M$10,MATCH(AB93,'Measure and Project Input'!$CE$10:$CE$509,0)-1,0))</f>
        <v/>
      </c>
      <c r="AG93" s="98" t="str">
        <f ca="1">IF('Measure and Project Input'!$CE$5&lt;AB93,"",OFFSET('Measure and Project Input'!$Q$10,MATCH(AB93,'Measure and Project Input'!$CE$10:$CE$509,0)-1,0))</f>
        <v/>
      </c>
      <c r="AH93" s="138" t="str">
        <f t="shared" si="28"/>
        <v/>
      </c>
      <c r="AI93" s="99" t="str">
        <f t="shared" si="29"/>
        <v/>
      </c>
      <c r="AJ93" s="99" t="str">
        <f ca="1">IF(A93="","",IF(SUMIF('Measure and Project Input'!$P$10:$P$509,'Funding Input and Summary'!$A93,'Measure and Project Input'!$CG$10:$CG$509)&gt;0,"Error",""))</f>
        <v/>
      </c>
      <c r="AK93" s="147" t="str">
        <f t="shared" ca="1" si="30"/>
        <v/>
      </c>
      <c r="AL93" s="99"/>
      <c r="AM93" s="100" t="str">
        <f ca="1">IF(OR((A93=""),C93="No"),"",IF(SUMIF('Measure and Project Input'!$P$10:$P$509,'Funding Input and Summary'!$A93,'Measure and Project Input'!$CI$10:$CI$509)&gt;0,"Error",""))</f>
        <v/>
      </c>
      <c r="AN93" s="100" t="str">
        <f ca="1">IF(OR(C93="No",A93=""),"",IF(SUMIF('Measure and Project Input'!$P$10:$P$509,'Funding Input and Summary'!$A93,'Measure and Project Input'!$CH$10:$CH$509)&gt;0,"Error",""))</f>
        <v/>
      </c>
      <c r="AO93" s="100" t="str">
        <f ca="1">IF(OR((A93=""),C93="No"),"",IF(SUMIF('Measure and Project Input'!$P$10:$P$509,'Funding Input and Summary'!$A93,'Measure and Project Input'!$CJ$10:$CJ$509)&gt;0,"Error",""))</f>
        <v/>
      </c>
      <c r="AP93" s="100" t="str">
        <f ca="1">IF(A93="","",IF(SUMIF('Measure and Project Input'!$P$10:$P$509,'Funding Input and Summary'!$A93,'Measure and Project Input'!$CK$10:$CK$509)&gt;0,"Error",""))</f>
        <v/>
      </c>
      <c r="AQ93" s="100" t="str">
        <f t="shared" ca="1" si="31"/>
        <v/>
      </c>
      <c r="AR93" s="100" t="str">
        <f t="shared" ca="1" si="32"/>
        <v/>
      </c>
      <c r="AS93" s="100" t="str">
        <f t="shared" ca="1" si="33"/>
        <v/>
      </c>
      <c r="AT93" s="100"/>
      <c r="AU93" s="100" t="str">
        <f ca="1">IF(OR((A93=""),C93="No"),"",IF(SUMIF('Measure and Project Input'!$P$10:$P$509,'Funding Input and Summary'!$A93,'Measure and Project Input'!$CL$10:$CL$509)&gt;0,"Error",""))</f>
        <v/>
      </c>
      <c r="AV93" s="112" t="str">
        <f t="shared" si="34"/>
        <v xml:space="preserve"> </v>
      </c>
      <c r="AW93" s="112" t="str">
        <f ca="1">IF(AND(C93="No",SUMIF('Measure and Project Input'!P$10:$P$509,'Funding Input and Summary'!$A93,'Measure and Project Input'!$BR$10:$BR$509)=0),1,"")</f>
        <v/>
      </c>
      <c r="AX93" s="100" t="str">
        <f ca="1">IF(A93="","",SUMIF('Measure and Project Input'!$P$10:$P$509,'Funding Input and Summary'!$A93,'Measure and Project Input'!$AA$10:$AA$509))</f>
        <v/>
      </c>
      <c r="AY93" s="64"/>
      <c r="AZ93" s="64"/>
      <c r="BA93" s="64"/>
      <c r="BB93" s="64"/>
    </row>
    <row r="94" spans="1:54" ht="15" x14ac:dyDescent="0.25">
      <c r="A94" s="91" t="str">
        <f ca="1">IF('Measure and Project Input'!$CE$5&lt;AB94,"",OFFSET('Measure and Project Input'!$P$9,MATCH(AB94,'Measure and Project Input'!$CE$10:$CE$509,0),0))</f>
        <v/>
      </c>
      <c r="B94" s="134" t="str">
        <f ca="1">IF(A94="","",OFFSET('Measure and Project Input'!$O$9,MATCH(AB94,'Measure and Project Input'!$CE$10:$CE$509,0),0))</f>
        <v/>
      </c>
      <c r="C94" s="132"/>
      <c r="D94" s="43"/>
      <c r="E94" s="31"/>
      <c r="F94" s="124"/>
      <c r="G94" s="126"/>
      <c r="H94" s="61" t="str">
        <f t="shared" ca="1" si="20"/>
        <v/>
      </c>
      <c r="I94" s="136" t="str">
        <f t="shared" ca="1" si="39"/>
        <v/>
      </c>
      <c r="J94" s="44" t="str">
        <f t="shared" si="21"/>
        <v/>
      </c>
      <c r="K94" s="92" t="str">
        <f ca="1">IF(A94="","",SUMIF('Measure and Project Input'!$P$10:$P$509,'Funding Input and Summary'!$A94,'Measure and Project Input'!$AB$10:$AB$509))</f>
        <v/>
      </c>
      <c r="L94" s="92" t="str">
        <f ca="1">IF(A94="","",SUMIF('Measure and Project Input'!$P$10:$P$509,'Funding Input and Summary'!$A94,'Measure and Project Input'!$BJ$10:$BJ$509))</f>
        <v/>
      </c>
      <c r="M94" s="92" t="str">
        <f t="shared" si="22"/>
        <v/>
      </c>
      <c r="N94" s="92" t="str">
        <f t="shared" si="35"/>
        <v/>
      </c>
      <c r="O94" s="93" t="str">
        <f t="shared" si="36"/>
        <v/>
      </c>
      <c r="P94" s="92" t="str">
        <f t="shared" si="23"/>
        <v xml:space="preserve"> </v>
      </c>
      <c r="Q94" s="94" t="str">
        <f ca="1">IF(A94="","",SUMIF('Measure and Project Input'!$P$10:$P$509,'Funding Input and Summary'!$A94,'Measure and Project Input'!$BN$10:$BN$509))</f>
        <v/>
      </c>
      <c r="R94" s="94" t="str">
        <f ca="1">IF(A94="","",SUMIF('Measure and Project Input'!$P$10:$P$509,'Funding Input and Summary'!A94,'Measure and Project Input'!$Z$10:$Z$509))</f>
        <v/>
      </c>
      <c r="S94" s="94" t="str">
        <f ca="1">IF(A94="","",SUMIF('Measure and Project Input'!$P$10:$P$509,'Funding Input and Summary'!A94,'Measure and Project Input'!$BO$10:$BO$509))</f>
        <v/>
      </c>
      <c r="T94" s="95" t="str">
        <f t="shared" ca="1" si="24"/>
        <v/>
      </c>
      <c r="U94" s="94" t="str">
        <f t="shared" ca="1" si="37"/>
        <v/>
      </c>
      <c r="V94" s="94" t="str">
        <f ca="1">IF(C94="no",0,IF(A94="","",SUMIF('Measure and Project Input'!$P$10:$P$509,'Funding Input and Summary'!$A94,'Measure and Project Input'!$BI$10:$BI$509)))</f>
        <v/>
      </c>
      <c r="W94" s="94" t="str">
        <f t="shared" ca="1" si="25"/>
        <v/>
      </c>
      <c r="X94" s="94" t="str">
        <f t="shared" ca="1" si="26"/>
        <v/>
      </c>
      <c r="Y94" s="94" t="str">
        <f t="shared" ca="1" si="38"/>
        <v/>
      </c>
      <c r="Z94" s="128" t="str">
        <f ca="1">IF(OR(AW94=1,A94="",'Measure and Project Input'!B99="",AX94="",'Measure and Project Input'!Y99=""),"",IFERROR(SUMIF('Measure and Project Input'!P$10:$P$509,'Funding Input and Summary'!$A94,'Measure and Project Input'!$Y$10:$Y$509)/SUMIF('Measure and Project Input'!P$10:$P$509,'Funding Input and Summary'!$A94,'Measure and Project Input'!$BR$10:$BR$509),0))</f>
        <v/>
      </c>
      <c r="AA94" s="204" t="str">
        <f ca="1">IF(OR(AW94=1,A94=""),"",SUMIF('Measure and Project Input'!$P$10:P$509,'Funding Input and Summary'!$A94,'Measure and Project Input'!$Z$10:$Z$509)/SUMIF('Measure and Project Input'!$P$10:P$509,'Funding Input and Summary'!$A94,'Measure and Project Input'!$BS$10:$BS$509))</f>
        <v/>
      </c>
      <c r="AB94" s="96">
        <v>90</v>
      </c>
      <c r="AC94" s="97">
        <f t="shared" ca="1" si="27"/>
        <v>1</v>
      </c>
      <c r="AD94" s="196"/>
      <c r="AE94" s="98" t="str">
        <f ca="1">IF('Measure and Project Input'!$CE$5&lt;AB94,"",OFFSET('Measure and Project Input'!$BV$10,MATCH(AB94,'Measure and Project Input'!$CE$10:$CE$509,0)-1,0))</f>
        <v/>
      </c>
      <c r="AF94" s="98" t="str">
        <f ca="1">IF('Measure and Project Input'!$CE$5&lt;AB94,"",OFFSET('Measure and Project Input'!$M$10,MATCH(AB94,'Measure and Project Input'!$CE$10:$CE$509,0)-1,0))</f>
        <v/>
      </c>
      <c r="AG94" s="98" t="str">
        <f ca="1">IF('Measure and Project Input'!$CE$5&lt;AB94,"",OFFSET('Measure and Project Input'!$Q$10,MATCH(AB94,'Measure and Project Input'!$CE$10:$CE$509,0)-1,0))</f>
        <v/>
      </c>
      <c r="AH94" s="138" t="str">
        <f t="shared" si="28"/>
        <v/>
      </c>
      <c r="AI94" s="99" t="str">
        <f t="shared" si="29"/>
        <v/>
      </c>
      <c r="AJ94" s="99" t="str">
        <f ca="1">IF(A94="","",IF(SUMIF('Measure and Project Input'!$P$10:$P$509,'Funding Input and Summary'!$A94,'Measure and Project Input'!$CG$10:$CG$509)&gt;0,"Error",""))</f>
        <v/>
      </c>
      <c r="AK94" s="147" t="str">
        <f t="shared" ca="1" si="30"/>
        <v/>
      </c>
      <c r="AL94" s="99"/>
      <c r="AM94" s="100" t="str">
        <f ca="1">IF(OR((A94=""),C94="No"),"",IF(SUMIF('Measure and Project Input'!$P$10:$P$509,'Funding Input and Summary'!$A94,'Measure and Project Input'!$CI$10:$CI$509)&gt;0,"Error",""))</f>
        <v/>
      </c>
      <c r="AN94" s="100" t="str">
        <f ca="1">IF(OR(C94="No",A94=""),"",IF(SUMIF('Measure and Project Input'!$P$10:$P$509,'Funding Input and Summary'!$A94,'Measure and Project Input'!$CH$10:$CH$509)&gt;0,"Error",""))</f>
        <v/>
      </c>
      <c r="AO94" s="100" t="str">
        <f ca="1">IF(OR((A94=""),C94="No"),"",IF(SUMIF('Measure and Project Input'!$P$10:$P$509,'Funding Input and Summary'!$A94,'Measure and Project Input'!$CJ$10:$CJ$509)&gt;0,"Error",""))</f>
        <v/>
      </c>
      <c r="AP94" s="100" t="str">
        <f ca="1">IF(A94="","",IF(SUMIF('Measure and Project Input'!$P$10:$P$509,'Funding Input and Summary'!$A94,'Measure and Project Input'!$CK$10:$CK$509)&gt;0,"Error",""))</f>
        <v/>
      </c>
      <c r="AQ94" s="100" t="str">
        <f t="shared" ca="1" si="31"/>
        <v/>
      </c>
      <c r="AR94" s="100" t="str">
        <f t="shared" ca="1" si="32"/>
        <v/>
      </c>
      <c r="AS94" s="100" t="str">
        <f t="shared" ca="1" si="33"/>
        <v/>
      </c>
      <c r="AT94" s="100"/>
      <c r="AU94" s="100" t="str">
        <f ca="1">IF(OR((A94=""),C94="No"),"",IF(SUMIF('Measure and Project Input'!$P$10:$P$509,'Funding Input and Summary'!$A94,'Measure and Project Input'!$CL$10:$CL$509)&gt;0,"Error",""))</f>
        <v/>
      </c>
      <c r="AV94" s="112" t="str">
        <f t="shared" si="34"/>
        <v xml:space="preserve"> </v>
      </c>
      <c r="AW94" s="112" t="str">
        <f ca="1">IF(AND(C94="No",SUMIF('Measure and Project Input'!P$10:$P$509,'Funding Input and Summary'!$A94,'Measure and Project Input'!$BR$10:$BR$509)=0),1,"")</f>
        <v/>
      </c>
      <c r="AX94" s="100" t="str">
        <f ca="1">IF(A94="","",SUMIF('Measure and Project Input'!$P$10:$P$509,'Funding Input and Summary'!$A94,'Measure and Project Input'!$AA$10:$AA$509))</f>
        <v/>
      </c>
      <c r="AY94" s="64"/>
      <c r="AZ94" s="64"/>
      <c r="BA94" s="64"/>
      <c r="BB94" s="64"/>
    </row>
    <row r="95" spans="1:54" ht="15" x14ac:dyDescent="0.25">
      <c r="A95" s="91" t="str">
        <f ca="1">IF('Measure and Project Input'!$CE$5&lt;AB95,"",OFFSET('Measure and Project Input'!$P$9,MATCH(AB95,'Measure and Project Input'!$CE$10:$CE$509,0),0))</f>
        <v/>
      </c>
      <c r="B95" s="134" t="str">
        <f ca="1">IF(A95="","",OFFSET('Measure and Project Input'!$O$9,MATCH(AB95,'Measure and Project Input'!$CE$10:$CE$509,0),0))</f>
        <v/>
      </c>
      <c r="C95" s="132"/>
      <c r="D95" s="43"/>
      <c r="E95" s="31"/>
      <c r="F95" s="124"/>
      <c r="G95" s="126"/>
      <c r="H95" s="61" t="str">
        <f t="shared" ca="1" si="20"/>
        <v/>
      </c>
      <c r="I95" s="136" t="str">
        <f t="shared" ca="1" si="39"/>
        <v/>
      </c>
      <c r="J95" s="44" t="str">
        <f t="shared" si="21"/>
        <v/>
      </c>
      <c r="K95" s="92" t="str">
        <f ca="1">IF(A95="","",SUMIF('Measure and Project Input'!$P$10:$P$509,'Funding Input and Summary'!$A95,'Measure and Project Input'!$AB$10:$AB$509))</f>
        <v/>
      </c>
      <c r="L95" s="92" t="str">
        <f ca="1">IF(A95="","",SUMIF('Measure and Project Input'!$P$10:$P$509,'Funding Input and Summary'!$A95,'Measure and Project Input'!$BJ$10:$BJ$509))</f>
        <v/>
      </c>
      <c r="M95" s="92" t="str">
        <f t="shared" si="22"/>
        <v/>
      </c>
      <c r="N95" s="92" t="str">
        <f t="shared" si="35"/>
        <v/>
      </c>
      <c r="O95" s="93" t="str">
        <f t="shared" si="36"/>
        <v/>
      </c>
      <c r="P95" s="92" t="str">
        <f t="shared" si="23"/>
        <v xml:space="preserve"> </v>
      </c>
      <c r="Q95" s="94" t="str">
        <f ca="1">IF(A95="","",SUMIF('Measure and Project Input'!$P$10:$P$509,'Funding Input and Summary'!$A95,'Measure and Project Input'!$BN$10:$BN$509))</f>
        <v/>
      </c>
      <c r="R95" s="94" t="str">
        <f ca="1">IF(A95="","",SUMIF('Measure and Project Input'!$P$10:$P$509,'Funding Input and Summary'!A95,'Measure and Project Input'!$Z$10:$Z$509))</f>
        <v/>
      </c>
      <c r="S95" s="94" t="str">
        <f ca="1">IF(A95="","",SUMIF('Measure and Project Input'!$P$10:$P$509,'Funding Input and Summary'!A95,'Measure and Project Input'!$BO$10:$BO$509))</f>
        <v/>
      </c>
      <c r="T95" s="95" t="str">
        <f t="shared" ca="1" si="24"/>
        <v/>
      </c>
      <c r="U95" s="94" t="str">
        <f t="shared" ca="1" si="37"/>
        <v/>
      </c>
      <c r="V95" s="94" t="str">
        <f ca="1">IF(C95="no",0,IF(A95="","",SUMIF('Measure and Project Input'!$P$10:$P$509,'Funding Input and Summary'!$A95,'Measure and Project Input'!$BI$10:$BI$509)))</f>
        <v/>
      </c>
      <c r="W95" s="94" t="str">
        <f t="shared" ca="1" si="25"/>
        <v/>
      </c>
      <c r="X95" s="94" t="str">
        <f t="shared" ca="1" si="26"/>
        <v/>
      </c>
      <c r="Y95" s="94" t="str">
        <f t="shared" ca="1" si="38"/>
        <v/>
      </c>
      <c r="Z95" s="128" t="str">
        <f ca="1">IF(OR(AW95=1,A95="",'Measure and Project Input'!B100="",AX95="",'Measure and Project Input'!Y100=""),"",IFERROR(SUMIF('Measure and Project Input'!P$10:$P$509,'Funding Input and Summary'!$A95,'Measure and Project Input'!$Y$10:$Y$509)/SUMIF('Measure and Project Input'!P$10:$P$509,'Funding Input and Summary'!$A95,'Measure and Project Input'!$BR$10:$BR$509),0))</f>
        <v/>
      </c>
      <c r="AA95" s="204" t="str">
        <f ca="1">IF(OR(AW95=1,A95=""),"",SUMIF('Measure and Project Input'!$P$10:P$509,'Funding Input and Summary'!$A95,'Measure and Project Input'!$Z$10:$Z$509)/SUMIF('Measure and Project Input'!$P$10:P$509,'Funding Input and Summary'!$A95,'Measure and Project Input'!$BS$10:$BS$509))</f>
        <v/>
      </c>
      <c r="AB95" s="96">
        <v>91</v>
      </c>
      <c r="AC95" s="97">
        <f t="shared" ca="1" si="27"/>
        <v>1</v>
      </c>
      <c r="AD95" s="196"/>
      <c r="AE95" s="98" t="str">
        <f ca="1">IF('Measure and Project Input'!$CE$5&lt;AB95,"",OFFSET('Measure and Project Input'!$BV$10,MATCH(AB95,'Measure and Project Input'!$CE$10:$CE$509,0)-1,0))</f>
        <v/>
      </c>
      <c r="AF95" s="98" t="str">
        <f ca="1">IF('Measure and Project Input'!$CE$5&lt;AB95,"",OFFSET('Measure and Project Input'!$M$10,MATCH(AB95,'Measure and Project Input'!$CE$10:$CE$509,0)-1,0))</f>
        <v/>
      </c>
      <c r="AG95" s="98" t="str">
        <f ca="1">IF('Measure and Project Input'!$CE$5&lt;AB95,"",OFFSET('Measure and Project Input'!$Q$10,MATCH(AB95,'Measure and Project Input'!$CE$10:$CE$509,0)-1,0))</f>
        <v/>
      </c>
      <c r="AH95" s="138" t="str">
        <f t="shared" si="28"/>
        <v/>
      </c>
      <c r="AI95" s="99" t="str">
        <f t="shared" si="29"/>
        <v/>
      </c>
      <c r="AJ95" s="99" t="str">
        <f ca="1">IF(A95="","",IF(SUMIF('Measure and Project Input'!$P$10:$P$509,'Funding Input and Summary'!$A95,'Measure and Project Input'!$CG$10:$CG$509)&gt;0,"Error",""))</f>
        <v/>
      </c>
      <c r="AK95" s="147" t="str">
        <f t="shared" ca="1" si="30"/>
        <v/>
      </c>
      <c r="AL95" s="99"/>
      <c r="AM95" s="100" t="str">
        <f ca="1">IF(OR((A95=""),C95="No"),"",IF(SUMIF('Measure and Project Input'!$P$10:$P$509,'Funding Input and Summary'!$A95,'Measure and Project Input'!$CI$10:$CI$509)&gt;0,"Error",""))</f>
        <v/>
      </c>
      <c r="AN95" s="100" t="str">
        <f ca="1">IF(OR(C95="No",A95=""),"",IF(SUMIF('Measure and Project Input'!$P$10:$P$509,'Funding Input and Summary'!$A95,'Measure and Project Input'!$CH$10:$CH$509)&gt;0,"Error",""))</f>
        <v/>
      </c>
      <c r="AO95" s="100" t="str">
        <f ca="1">IF(OR((A95=""),C95="No"),"",IF(SUMIF('Measure and Project Input'!$P$10:$P$509,'Funding Input and Summary'!$A95,'Measure and Project Input'!$CJ$10:$CJ$509)&gt;0,"Error",""))</f>
        <v/>
      </c>
      <c r="AP95" s="100" t="str">
        <f ca="1">IF(A95="","",IF(SUMIF('Measure and Project Input'!$P$10:$P$509,'Funding Input and Summary'!$A95,'Measure and Project Input'!$CK$10:$CK$509)&gt;0,"Error",""))</f>
        <v/>
      </c>
      <c r="AQ95" s="100" t="str">
        <f t="shared" ca="1" si="31"/>
        <v/>
      </c>
      <c r="AR95" s="100" t="str">
        <f t="shared" ca="1" si="32"/>
        <v/>
      </c>
      <c r="AS95" s="100" t="str">
        <f t="shared" ca="1" si="33"/>
        <v/>
      </c>
      <c r="AT95" s="100"/>
      <c r="AU95" s="100" t="str">
        <f ca="1">IF(OR((A95=""),C95="No"),"",IF(SUMIF('Measure and Project Input'!$P$10:$P$509,'Funding Input and Summary'!$A95,'Measure and Project Input'!$CL$10:$CL$509)&gt;0,"Error",""))</f>
        <v/>
      </c>
      <c r="AV95" s="112" t="str">
        <f t="shared" si="34"/>
        <v xml:space="preserve"> </v>
      </c>
      <c r="AW95" s="112" t="str">
        <f ca="1">IF(AND(C95="No",SUMIF('Measure and Project Input'!P$10:$P$509,'Funding Input and Summary'!$A95,'Measure and Project Input'!$BR$10:$BR$509)=0),1,"")</f>
        <v/>
      </c>
      <c r="AX95" s="100" t="str">
        <f ca="1">IF(A95="","",SUMIF('Measure and Project Input'!$P$10:$P$509,'Funding Input and Summary'!$A95,'Measure and Project Input'!$AA$10:$AA$509))</f>
        <v/>
      </c>
      <c r="AY95" s="64"/>
      <c r="AZ95" s="64"/>
      <c r="BA95" s="64"/>
      <c r="BB95" s="64"/>
    </row>
    <row r="96" spans="1:54" ht="15" x14ac:dyDescent="0.25">
      <c r="A96" s="91" t="str">
        <f ca="1">IF('Measure and Project Input'!$CE$5&lt;AB96,"",OFFSET('Measure and Project Input'!$P$9,MATCH(AB96,'Measure and Project Input'!$CE$10:$CE$509,0),0))</f>
        <v/>
      </c>
      <c r="B96" s="134" t="str">
        <f ca="1">IF(A96="","",OFFSET('Measure and Project Input'!$O$9,MATCH(AB96,'Measure and Project Input'!$CE$10:$CE$509,0),0))</f>
        <v/>
      </c>
      <c r="C96" s="132"/>
      <c r="D96" s="43"/>
      <c r="E96" s="31"/>
      <c r="F96" s="124"/>
      <c r="G96" s="126"/>
      <c r="H96" s="61" t="str">
        <f t="shared" ca="1" si="20"/>
        <v/>
      </c>
      <c r="I96" s="136" t="str">
        <f t="shared" ca="1" si="39"/>
        <v/>
      </c>
      <c r="J96" s="44" t="str">
        <f t="shared" si="21"/>
        <v/>
      </c>
      <c r="K96" s="92" t="str">
        <f ca="1">IF(A96="","",SUMIF('Measure and Project Input'!$P$10:$P$509,'Funding Input and Summary'!$A96,'Measure and Project Input'!$AB$10:$AB$509))</f>
        <v/>
      </c>
      <c r="L96" s="92" t="str">
        <f ca="1">IF(A96="","",SUMIF('Measure and Project Input'!$P$10:$P$509,'Funding Input and Summary'!$A96,'Measure and Project Input'!$BJ$10:$BJ$509))</f>
        <v/>
      </c>
      <c r="M96" s="92" t="str">
        <f t="shared" si="22"/>
        <v/>
      </c>
      <c r="N96" s="92" t="str">
        <f t="shared" si="35"/>
        <v/>
      </c>
      <c r="O96" s="93" t="str">
        <f t="shared" si="36"/>
        <v/>
      </c>
      <c r="P96" s="92" t="str">
        <f t="shared" si="23"/>
        <v xml:space="preserve"> </v>
      </c>
      <c r="Q96" s="94" t="str">
        <f ca="1">IF(A96="","",SUMIF('Measure and Project Input'!$P$10:$P$509,'Funding Input and Summary'!$A96,'Measure and Project Input'!$BN$10:$BN$509))</f>
        <v/>
      </c>
      <c r="R96" s="94" t="str">
        <f ca="1">IF(A96="","",SUMIF('Measure and Project Input'!$P$10:$P$509,'Funding Input and Summary'!A96,'Measure and Project Input'!$Z$10:$Z$509))</f>
        <v/>
      </c>
      <c r="S96" s="94" t="str">
        <f ca="1">IF(A96="","",SUMIF('Measure and Project Input'!$P$10:$P$509,'Funding Input and Summary'!A96,'Measure and Project Input'!$BO$10:$BO$509))</f>
        <v/>
      </c>
      <c r="T96" s="95" t="str">
        <f t="shared" ca="1" si="24"/>
        <v/>
      </c>
      <c r="U96" s="94" t="str">
        <f t="shared" ca="1" si="37"/>
        <v/>
      </c>
      <c r="V96" s="94" t="str">
        <f ca="1">IF(C96="no",0,IF(A96="","",SUMIF('Measure and Project Input'!$P$10:$P$509,'Funding Input and Summary'!$A96,'Measure and Project Input'!$BI$10:$BI$509)))</f>
        <v/>
      </c>
      <c r="W96" s="94" t="str">
        <f t="shared" ca="1" si="25"/>
        <v/>
      </c>
      <c r="X96" s="94" t="str">
        <f t="shared" ca="1" si="26"/>
        <v/>
      </c>
      <c r="Y96" s="94" t="str">
        <f t="shared" ca="1" si="38"/>
        <v/>
      </c>
      <c r="Z96" s="128" t="str">
        <f ca="1">IF(OR(AW96=1,A96="",'Measure and Project Input'!B101="",AX96="",'Measure and Project Input'!Y101=""),"",IFERROR(SUMIF('Measure and Project Input'!P$10:$P$509,'Funding Input and Summary'!$A96,'Measure and Project Input'!$Y$10:$Y$509)/SUMIF('Measure and Project Input'!P$10:$P$509,'Funding Input and Summary'!$A96,'Measure and Project Input'!$BR$10:$BR$509),0))</f>
        <v/>
      </c>
      <c r="AA96" s="204" t="str">
        <f ca="1">IF(OR(AW96=1,A96=""),"",SUMIF('Measure and Project Input'!$P$10:P$509,'Funding Input and Summary'!$A96,'Measure and Project Input'!$Z$10:$Z$509)/SUMIF('Measure and Project Input'!$P$10:P$509,'Funding Input and Summary'!$A96,'Measure and Project Input'!$BS$10:$BS$509))</f>
        <v/>
      </c>
      <c r="AB96" s="96">
        <v>92</v>
      </c>
      <c r="AC96" s="97">
        <f t="shared" ca="1" si="27"/>
        <v>1</v>
      </c>
      <c r="AD96" s="196"/>
      <c r="AE96" s="98" t="str">
        <f ca="1">IF('Measure and Project Input'!$CE$5&lt;AB96,"",OFFSET('Measure and Project Input'!$BV$10,MATCH(AB96,'Measure and Project Input'!$CE$10:$CE$509,0)-1,0))</f>
        <v/>
      </c>
      <c r="AF96" s="98" t="str">
        <f ca="1">IF('Measure and Project Input'!$CE$5&lt;AB96,"",OFFSET('Measure and Project Input'!$M$10,MATCH(AB96,'Measure and Project Input'!$CE$10:$CE$509,0)-1,0))</f>
        <v/>
      </c>
      <c r="AG96" s="98" t="str">
        <f ca="1">IF('Measure and Project Input'!$CE$5&lt;AB96,"",OFFSET('Measure and Project Input'!$Q$10,MATCH(AB96,'Measure and Project Input'!$CE$10:$CE$509,0)-1,0))</f>
        <v/>
      </c>
      <c r="AH96" s="138" t="str">
        <f t="shared" si="28"/>
        <v/>
      </c>
      <c r="AI96" s="99" t="str">
        <f t="shared" si="29"/>
        <v/>
      </c>
      <c r="AJ96" s="99" t="str">
        <f ca="1">IF(A96="","",IF(SUMIF('Measure and Project Input'!$P$10:$P$509,'Funding Input and Summary'!$A96,'Measure and Project Input'!$CG$10:$CG$509)&gt;0,"Error",""))</f>
        <v/>
      </c>
      <c r="AK96" s="147" t="str">
        <f t="shared" ca="1" si="30"/>
        <v/>
      </c>
      <c r="AL96" s="99"/>
      <c r="AM96" s="100" t="str">
        <f ca="1">IF(OR((A96=""),C96="No"),"",IF(SUMIF('Measure and Project Input'!$P$10:$P$509,'Funding Input and Summary'!$A96,'Measure and Project Input'!$CI$10:$CI$509)&gt;0,"Error",""))</f>
        <v/>
      </c>
      <c r="AN96" s="100" t="str">
        <f ca="1">IF(OR(C96="No",A96=""),"",IF(SUMIF('Measure and Project Input'!$P$10:$P$509,'Funding Input and Summary'!$A96,'Measure and Project Input'!$CH$10:$CH$509)&gt;0,"Error",""))</f>
        <v/>
      </c>
      <c r="AO96" s="100" t="str">
        <f ca="1">IF(OR((A96=""),C96="No"),"",IF(SUMIF('Measure and Project Input'!$P$10:$P$509,'Funding Input and Summary'!$A96,'Measure and Project Input'!$CJ$10:$CJ$509)&gt;0,"Error",""))</f>
        <v/>
      </c>
      <c r="AP96" s="100" t="str">
        <f ca="1">IF(A96="","",IF(SUMIF('Measure and Project Input'!$P$10:$P$509,'Funding Input and Summary'!$A96,'Measure and Project Input'!$CK$10:$CK$509)&gt;0,"Error",""))</f>
        <v/>
      </c>
      <c r="AQ96" s="100" t="str">
        <f t="shared" ca="1" si="31"/>
        <v/>
      </c>
      <c r="AR96" s="100" t="str">
        <f t="shared" ca="1" si="32"/>
        <v/>
      </c>
      <c r="AS96" s="100" t="str">
        <f t="shared" ca="1" si="33"/>
        <v/>
      </c>
      <c r="AT96" s="100"/>
      <c r="AU96" s="100" t="str">
        <f ca="1">IF(OR((A96=""),C96="No"),"",IF(SUMIF('Measure and Project Input'!$P$10:$P$509,'Funding Input and Summary'!$A96,'Measure and Project Input'!$CL$10:$CL$509)&gt;0,"Error",""))</f>
        <v/>
      </c>
      <c r="AV96" s="112" t="str">
        <f t="shared" si="34"/>
        <v xml:space="preserve"> </v>
      </c>
      <c r="AW96" s="112" t="str">
        <f ca="1">IF(AND(C96="No",SUMIF('Measure and Project Input'!P$10:$P$509,'Funding Input and Summary'!$A96,'Measure and Project Input'!$BR$10:$BR$509)=0),1,"")</f>
        <v/>
      </c>
      <c r="AX96" s="100" t="str">
        <f ca="1">IF(A96="","",SUMIF('Measure and Project Input'!$P$10:$P$509,'Funding Input and Summary'!$A96,'Measure and Project Input'!$AA$10:$AA$509))</f>
        <v/>
      </c>
      <c r="AY96" s="64"/>
      <c r="AZ96" s="64"/>
      <c r="BA96" s="64"/>
      <c r="BB96" s="64"/>
    </row>
    <row r="97" spans="1:54" ht="15" x14ac:dyDescent="0.25">
      <c r="A97" s="91" t="str">
        <f ca="1">IF('Measure and Project Input'!$CE$5&lt;AB97,"",OFFSET('Measure and Project Input'!$P$9,MATCH(AB97,'Measure and Project Input'!$CE$10:$CE$509,0),0))</f>
        <v/>
      </c>
      <c r="B97" s="134" t="str">
        <f ca="1">IF(A97="","",OFFSET('Measure and Project Input'!$O$9,MATCH(AB97,'Measure and Project Input'!$CE$10:$CE$509,0),0))</f>
        <v/>
      </c>
      <c r="C97" s="132"/>
      <c r="D97" s="43"/>
      <c r="E97" s="31"/>
      <c r="F97" s="124"/>
      <c r="G97" s="126"/>
      <c r="H97" s="61" t="str">
        <f t="shared" ca="1" si="20"/>
        <v/>
      </c>
      <c r="I97" s="136" t="str">
        <f t="shared" ca="1" si="39"/>
        <v/>
      </c>
      <c r="J97" s="44" t="str">
        <f t="shared" si="21"/>
        <v/>
      </c>
      <c r="K97" s="92" t="str">
        <f ca="1">IF(A97="","",SUMIF('Measure and Project Input'!$P$10:$P$509,'Funding Input and Summary'!$A97,'Measure and Project Input'!$AB$10:$AB$509))</f>
        <v/>
      </c>
      <c r="L97" s="92" t="str">
        <f ca="1">IF(A97="","",SUMIF('Measure and Project Input'!$P$10:$P$509,'Funding Input and Summary'!$A97,'Measure and Project Input'!$BJ$10:$BJ$509))</f>
        <v/>
      </c>
      <c r="M97" s="92" t="str">
        <f t="shared" si="22"/>
        <v/>
      </c>
      <c r="N97" s="92" t="str">
        <f t="shared" si="35"/>
        <v/>
      </c>
      <c r="O97" s="93" t="str">
        <f t="shared" si="36"/>
        <v/>
      </c>
      <c r="P97" s="92" t="str">
        <f t="shared" si="23"/>
        <v xml:space="preserve"> </v>
      </c>
      <c r="Q97" s="94" t="str">
        <f ca="1">IF(A97="","",SUMIF('Measure and Project Input'!$P$10:$P$509,'Funding Input and Summary'!$A97,'Measure and Project Input'!$BN$10:$BN$509))</f>
        <v/>
      </c>
      <c r="R97" s="94" t="str">
        <f ca="1">IF(A97="","",SUMIF('Measure and Project Input'!$P$10:$P$509,'Funding Input and Summary'!A97,'Measure and Project Input'!$Z$10:$Z$509))</f>
        <v/>
      </c>
      <c r="S97" s="94" t="str">
        <f ca="1">IF(A97="","",SUMIF('Measure and Project Input'!$P$10:$P$509,'Funding Input and Summary'!A97,'Measure and Project Input'!$BO$10:$BO$509))</f>
        <v/>
      </c>
      <c r="T97" s="95" t="str">
        <f t="shared" ca="1" si="24"/>
        <v/>
      </c>
      <c r="U97" s="94" t="str">
        <f t="shared" ca="1" si="37"/>
        <v/>
      </c>
      <c r="V97" s="94" t="str">
        <f ca="1">IF(C97="no",0,IF(A97="","",SUMIF('Measure and Project Input'!$P$10:$P$509,'Funding Input and Summary'!$A97,'Measure and Project Input'!$BI$10:$BI$509)))</f>
        <v/>
      </c>
      <c r="W97" s="94" t="str">
        <f t="shared" ca="1" si="25"/>
        <v/>
      </c>
      <c r="X97" s="94" t="str">
        <f t="shared" ca="1" si="26"/>
        <v/>
      </c>
      <c r="Y97" s="94" t="str">
        <f t="shared" ca="1" si="38"/>
        <v/>
      </c>
      <c r="Z97" s="128" t="str">
        <f ca="1">IF(OR(AW97=1,A97="",'Measure and Project Input'!B102="",AX97="",'Measure and Project Input'!Y102=""),"",IFERROR(SUMIF('Measure and Project Input'!P$10:$P$509,'Funding Input and Summary'!$A97,'Measure and Project Input'!$Y$10:$Y$509)/SUMIF('Measure and Project Input'!P$10:$P$509,'Funding Input and Summary'!$A97,'Measure and Project Input'!$BR$10:$BR$509),0))</f>
        <v/>
      </c>
      <c r="AA97" s="204" t="str">
        <f ca="1">IF(OR(AW97=1,A97=""),"",SUMIF('Measure and Project Input'!$P$10:P$509,'Funding Input and Summary'!$A97,'Measure and Project Input'!$Z$10:$Z$509)/SUMIF('Measure and Project Input'!$P$10:P$509,'Funding Input and Summary'!$A97,'Measure and Project Input'!$BS$10:$BS$509))</f>
        <v/>
      </c>
      <c r="AB97" s="96">
        <v>93</v>
      </c>
      <c r="AC97" s="97">
        <f t="shared" ca="1" si="27"/>
        <v>1</v>
      </c>
      <c r="AD97" s="196"/>
      <c r="AE97" s="98" t="str">
        <f ca="1">IF('Measure and Project Input'!$CE$5&lt;AB97,"",OFFSET('Measure and Project Input'!$BV$10,MATCH(AB97,'Measure and Project Input'!$CE$10:$CE$509,0)-1,0))</f>
        <v/>
      </c>
      <c r="AF97" s="98" t="str">
        <f ca="1">IF('Measure and Project Input'!$CE$5&lt;AB97,"",OFFSET('Measure and Project Input'!$M$10,MATCH(AB97,'Measure and Project Input'!$CE$10:$CE$509,0)-1,0))</f>
        <v/>
      </c>
      <c r="AG97" s="98" t="str">
        <f ca="1">IF('Measure and Project Input'!$CE$5&lt;AB97,"",OFFSET('Measure and Project Input'!$Q$10,MATCH(AB97,'Measure and Project Input'!$CE$10:$CE$509,0)-1,0))</f>
        <v/>
      </c>
      <c r="AH97" s="138" t="str">
        <f t="shared" si="28"/>
        <v/>
      </c>
      <c r="AI97" s="99" t="str">
        <f t="shared" si="29"/>
        <v/>
      </c>
      <c r="AJ97" s="99" t="str">
        <f ca="1">IF(A97="","",IF(SUMIF('Measure and Project Input'!$P$10:$P$509,'Funding Input and Summary'!$A97,'Measure and Project Input'!$CG$10:$CG$509)&gt;0,"Error",""))</f>
        <v/>
      </c>
      <c r="AK97" s="147" t="str">
        <f t="shared" ca="1" si="30"/>
        <v/>
      </c>
      <c r="AL97" s="99"/>
      <c r="AM97" s="100" t="str">
        <f ca="1">IF(OR((A97=""),C97="No"),"",IF(SUMIF('Measure and Project Input'!$P$10:$P$509,'Funding Input and Summary'!$A97,'Measure and Project Input'!$CI$10:$CI$509)&gt;0,"Error",""))</f>
        <v/>
      </c>
      <c r="AN97" s="100" t="str">
        <f ca="1">IF(OR(C97="No",A97=""),"",IF(SUMIF('Measure and Project Input'!$P$10:$P$509,'Funding Input and Summary'!$A97,'Measure and Project Input'!$CH$10:$CH$509)&gt;0,"Error",""))</f>
        <v/>
      </c>
      <c r="AO97" s="100" t="str">
        <f ca="1">IF(OR((A97=""),C97="No"),"",IF(SUMIF('Measure and Project Input'!$P$10:$P$509,'Funding Input and Summary'!$A97,'Measure and Project Input'!$CJ$10:$CJ$509)&gt;0,"Error",""))</f>
        <v/>
      </c>
      <c r="AP97" s="100" t="str">
        <f ca="1">IF(A97="","",IF(SUMIF('Measure and Project Input'!$P$10:$P$509,'Funding Input and Summary'!$A97,'Measure and Project Input'!$CK$10:$CK$509)&gt;0,"Error",""))</f>
        <v/>
      </c>
      <c r="AQ97" s="100" t="str">
        <f t="shared" ca="1" si="31"/>
        <v/>
      </c>
      <c r="AR97" s="100" t="str">
        <f t="shared" ca="1" si="32"/>
        <v/>
      </c>
      <c r="AS97" s="100" t="str">
        <f t="shared" ca="1" si="33"/>
        <v/>
      </c>
      <c r="AT97" s="100"/>
      <c r="AU97" s="100" t="str">
        <f ca="1">IF(OR((A97=""),C97="No"),"",IF(SUMIF('Measure and Project Input'!$P$10:$P$509,'Funding Input and Summary'!$A97,'Measure and Project Input'!$CL$10:$CL$509)&gt;0,"Error",""))</f>
        <v/>
      </c>
      <c r="AV97" s="112" t="str">
        <f t="shared" si="34"/>
        <v xml:space="preserve"> </v>
      </c>
      <c r="AW97" s="112" t="str">
        <f ca="1">IF(AND(C97="No",SUMIF('Measure and Project Input'!P$10:$P$509,'Funding Input and Summary'!$A97,'Measure and Project Input'!$BR$10:$BR$509)=0),1,"")</f>
        <v/>
      </c>
      <c r="AX97" s="100" t="str">
        <f ca="1">IF(A97="","",SUMIF('Measure and Project Input'!$P$10:$P$509,'Funding Input and Summary'!$A97,'Measure and Project Input'!$AA$10:$AA$509))</f>
        <v/>
      </c>
      <c r="AY97" s="64"/>
      <c r="AZ97" s="64"/>
      <c r="BA97" s="64"/>
      <c r="BB97" s="64"/>
    </row>
    <row r="98" spans="1:54" ht="15" x14ac:dyDescent="0.25">
      <c r="A98" s="91" t="str">
        <f ca="1">IF('Measure and Project Input'!$CE$5&lt;AB98,"",OFFSET('Measure and Project Input'!$P$9,MATCH(AB98,'Measure and Project Input'!$CE$10:$CE$509,0),0))</f>
        <v/>
      </c>
      <c r="B98" s="134" t="str">
        <f ca="1">IF(A98="","",OFFSET('Measure and Project Input'!$O$9,MATCH(AB98,'Measure and Project Input'!$CE$10:$CE$509,0),0))</f>
        <v/>
      </c>
      <c r="C98" s="132"/>
      <c r="D98" s="43"/>
      <c r="E98" s="31"/>
      <c r="F98" s="124"/>
      <c r="G98" s="126"/>
      <c r="H98" s="61" t="str">
        <f t="shared" ca="1" si="20"/>
        <v/>
      </c>
      <c r="I98" s="136" t="str">
        <f t="shared" ca="1" si="39"/>
        <v/>
      </c>
      <c r="J98" s="44" t="str">
        <f t="shared" si="21"/>
        <v/>
      </c>
      <c r="K98" s="92" t="str">
        <f ca="1">IF(A98="","",SUMIF('Measure and Project Input'!$P$10:$P$509,'Funding Input and Summary'!$A98,'Measure and Project Input'!$AB$10:$AB$509))</f>
        <v/>
      </c>
      <c r="L98" s="92" t="str">
        <f ca="1">IF(A98="","",SUMIF('Measure and Project Input'!$P$10:$P$509,'Funding Input and Summary'!$A98,'Measure and Project Input'!$BJ$10:$BJ$509))</f>
        <v/>
      </c>
      <c r="M98" s="92" t="str">
        <f t="shared" si="22"/>
        <v/>
      </c>
      <c r="N98" s="92" t="str">
        <f t="shared" si="35"/>
        <v/>
      </c>
      <c r="O98" s="93" t="str">
        <f t="shared" si="36"/>
        <v/>
      </c>
      <c r="P98" s="92" t="str">
        <f t="shared" si="23"/>
        <v xml:space="preserve"> </v>
      </c>
      <c r="Q98" s="94" t="str">
        <f ca="1">IF(A98="","",SUMIF('Measure and Project Input'!$P$10:$P$509,'Funding Input and Summary'!$A98,'Measure and Project Input'!$BN$10:$BN$509))</f>
        <v/>
      </c>
      <c r="R98" s="94" t="str">
        <f ca="1">IF(A98="","",SUMIF('Measure and Project Input'!$P$10:$P$509,'Funding Input and Summary'!A98,'Measure and Project Input'!$Z$10:$Z$509))</f>
        <v/>
      </c>
      <c r="S98" s="94" t="str">
        <f ca="1">IF(A98="","",SUMIF('Measure and Project Input'!$P$10:$P$509,'Funding Input and Summary'!A98,'Measure and Project Input'!$BO$10:$BO$509))</f>
        <v/>
      </c>
      <c r="T98" s="95" t="str">
        <f t="shared" ca="1" si="24"/>
        <v/>
      </c>
      <c r="U98" s="94" t="str">
        <f t="shared" ca="1" si="37"/>
        <v/>
      </c>
      <c r="V98" s="94" t="str">
        <f ca="1">IF(C98="no",0,IF(A98="","",SUMIF('Measure and Project Input'!$P$10:$P$509,'Funding Input and Summary'!$A98,'Measure and Project Input'!$BI$10:$BI$509)))</f>
        <v/>
      </c>
      <c r="W98" s="94" t="str">
        <f t="shared" ca="1" si="25"/>
        <v/>
      </c>
      <c r="X98" s="94" t="str">
        <f t="shared" ca="1" si="26"/>
        <v/>
      </c>
      <c r="Y98" s="94" t="str">
        <f t="shared" ca="1" si="38"/>
        <v/>
      </c>
      <c r="Z98" s="128" t="str">
        <f ca="1">IF(OR(AW98=1,A98="",'Measure and Project Input'!B103="",AX98="",'Measure and Project Input'!Y103=""),"",IFERROR(SUMIF('Measure and Project Input'!P$10:$P$509,'Funding Input and Summary'!$A98,'Measure and Project Input'!$Y$10:$Y$509)/SUMIF('Measure and Project Input'!P$10:$P$509,'Funding Input and Summary'!$A98,'Measure and Project Input'!$BR$10:$BR$509),0))</f>
        <v/>
      </c>
      <c r="AA98" s="204" t="str">
        <f ca="1">IF(OR(AW98=1,A98=""),"",SUMIF('Measure and Project Input'!$P$10:P$509,'Funding Input and Summary'!$A98,'Measure and Project Input'!$Z$10:$Z$509)/SUMIF('Measure and Project Input'!$P$10:P$509,'Funding Input and Summary'!$A98,'Measure and Project Input'!$BS$10:$BS$509))</f>
        <v/>
      </c>
      <c r="AB98" s="96">
        <v>94</v>
      </c>
      <c r="AC98" s="97">
        <f t="shared" ca="1" si="27"/>
        <v>1</v>
      </c>
      <c r="AD98" s="196"/>
      <c r="AE98" s="98" t="str">
        <f ca="1">IF('Measure and Project Input'!$CE$5&lt;AB98,"",OFFSET('Measure and Project Input'!$BV$10,MATCH(AB98,'Measure and Project Input'!$CE$10:$CE$509,0)-1,0))</f>
        <v/>
      </c>
      <c r="AF98" s="98" t="str">
        <f ca="1">IF('Measure and Project Input'!$CE$5&lt;AB98,"",OFFSET('Measure and Project Input'!$M$10,MATCH(AB98,'Measure and Project Input'!$CE$10:$CE$509,0)-1,0))</f>
        <v/>
      </c>
      <c r="AG98" s="98" t="str">
        <f ca="1">IF('Measure and Project Input'!$CE$5&lt;AB98,"",OFFSET('Measure and Project Input'!$Q$10,MATCH(AB98,'Measure and Project Input'!$CE$10:$CE$509,0)-1,0))</f>
        <v/>
      </c>
      <c r="AH98" s="138" t="str">
        <f t="shared" si="28"/>
        <v/>
      </c>
      <c r="AI98" s="99" t="str">
        <f t="shared" si="29"/>
        <v/>
      </c>
      <c r="AJ98" s="99" t="str">
        <f ca="1">IF(A98="","",IF(SUMIF('Measure and Project Input'!$P$10:$P$509,'Funding Input and Summary'!$A98,'Measure and Project Input'!$CG$10:$CG$509)&gt;0,"Error",""))</f>
        <v/>
      </c>
      <c r="AK98" s="147" t="str">
        <f t="shared" ca="1" si="30"/>
        <v/>
      </c>
      <c r="AL98" s="99"/>
      <c r="AM98" s="100" t="str">
        <f ca="1">IF(OR((A98=""),C98="No"),"",IF(SUMIF('Measure and Project Input'!$P$10:$P$509,'Funding Input and Summary'!$A98,'Measure and Project Input'!$CI$10:$CI$509)&gt;0,"Error",""))</f>
        <v/>
      </c>
      <c r="AN98" s="100" t="str">
        <f ca="1">IF(OR(C98="No",A98=""),"",IF(SUMIF('Measure and Project Input'!$P$10:$P$509,'Funding Input and Summary'!$A98,'Measure and Project Input'!$CH$10:$CH$509)&gt;0,"Error",""))</f>
        <v/>
      </c>
      <c r="AO98" s="100" t="str">
        <f ca="1">IF(OR((A98=""),C98="No"),"",IF(SUMIF('Measure and Project Input'!$P$10:$P$509,'Funding Input and Summary'!$A98,'Measure and Project Input'!$CJ$10:$CJ$509)&gt;0,"Error",""))</f>
        <v/>
      </c>
      <c r="AP98" s="100" t="str">
        <f ca="1">IF(A98="","",IF(SUMIF('Measure and Project Input'!$P$10:$P$509,'Funding Input and Summary'!$A98,'Measure and Project Input'!$CK$10:$CK$509)&gt;0,"Error",""))</f>
        <v/>
      </c>
      <c r="AQ98" s="100" t="str">
        <f t="shared" ca="1" si="31"/>
        <v/>
      </c>
      <c r="AR98" s="100" t="str">
        <f t="shared" ca="1" si="32"/>
        <v/>
      </c>
      <c r="AS98" s="100" t="str">
        <f t="shared" ca="1" si="33"/>
        <v/>
      </c>
      <c r="AT98" s="100"/>
      <c r="AU98" s="100" t="str">
        <f ca="1">IF(OR((A98=""),C98="No"),"",IF(SUMIF('Measure and Project Input'!$P$10:$P$509,'Funding Input and Summary'!$A98,'Measure and Project Input'!$CL$10:$CL$509)&gt;0,"Error",""))</f>
        <v/>
      </c>
      <c r="AV98" s="112" t="str">
        <f t="shared" si="34"/>
        <v xml:space="preserve"> </v>
      </c>
      <c r="AW98" s="112" t="str">
        <f ca="1">IF(AND(C98="No",SUMIF('Measure and Project Input'!P$10:$P$509,'Funding Input and Summary'!$A98,'Measure and Project Input'!$BR$10:$BR$509)=0),1,"")</f>
        <v/>
      </c>
      <c r="AX98" s="100" t="str">
        <f ca="1">IF(A98="","",SUMIF('Measure and Project Input'!$P$10:$P$509,'Funding Input and Summary'!$A98,'Measure and Project Input'!$AA$10:$AA$509))</f>
        <v/>
      </c>
      <c r="AY98" s="64"/>
      <c r="AZ98" s="64"/>
      <c r="BA98" s="64"/>
      <c r="BB98" s="64"/>
    </row>
    <row r="99" spans="1:54" ht="15" x14ac:dyDescent="0.25">
      <c r="A99" s="91" t="str">
        <f ca="1">IF('Measure and Project Input'!$CE$5&lt;AB99,"",OFFSET('Measure and Project Input'!$P$9,MATCH(AB99,'Measure and Project Input'!$CE$10:$CE$509,0),0))</f>
        <v/>
      </c>
      <c r="B99" s="134" t="str">
        <f ca="1">IF(A99="","",OFFSET('Measure and Project Input'!$O$9,MATCH(AB99,'Measure and Project Input'!$CE$10:$CE$509,0),0))</f>
        <v/>
      </c>
      <c r="C99" s="132"/>
      <c r="D99" s="43"/>
      <c r="E99" s="31"/>
      <c r="F99" s="124"/>
      <c r="G99" s="126"/>
      <c r="H99" s="61" t="str">
        <f t="shared" ca="1" si="20"/>
        <v/>
      </c>
      <c r="I99" s="136" t="str">
        <f t="shared" ca="1" si="39"/>
        <v/>
      </c>
      <c r="J99" s="44" t="str">
        <f t="shared" si="21"/>
        <v/>
      </c>
      <c r="K99" s="92" t="str">
        <f ca="1">IF(A99="","",SUMIF('Measure and Project Input'!$P$10:$P$509,'Funding Input and Summary'!$A99,'Measure and Project Input'!$AB$10:$AB$509))</f>
        <v/>
      </c>
      <c r="L99" s="92" t="str">
        <f ca="1">IF(A99="","",SUMIF('Measure and Project Input'!$P$10:$P$509,'Funding Input and Summary'!$A99,'Measure and Project Input'!$BJ$10:$BJ$509))</f>
        <v/>
      </c>
      <c r="M99" s="92" t="str">
        <f t="shared" si="22"/>
        <v/>
      </c>
      <c r="N99" s="92" t="str">
        <f t="shared" si="35"/>
        <v/>
      </c>
      <c r="O99" s="93" t="str">
        <f t="shared" si="36"/>
        <v/>
      </c>
      <c r="P99" s="92" t="str">
        <f t="shared" si="23"/>
        <v xml:space="preserve"> </v>
      </c>
      <c r="Q99" s="94" t="str">
        <f ca="1">IF(A99="","",SUMIF('Measure and Project Input'!$P$10:$P$509,'Funding Input and Summary'!$A99,'Measure and Project Input'!$BN$10:$BN$509))</f>
        <v/>
      </c>
      <c r="R99" s="94" t="str">
        <f ca="1">IF(A99="","",SUMIF('Measure and Project Input'!$P$10:$P$509,'Funding Input and Summary'!A99,'Measure and Project Input'!$Z$10:$Z$509))</f>
        <v/>
      </c>
      <c r="S99" s="94" t="str">
        <f ca="1">IF(A99="","",SUMIF('Measure and Project Input'!$P$10:$P$509,'Funding Input and Summary'!A99,'Measure and Project Input'!$BO$10:$BO$509))</f>
        <v/>
      </c>
      <c r="T99" s="95" t="str">
        <f t="shared" ca="1" si="24"/>
        <v/>
      </c>
      <c r="U99" s="94" t="str">
        <f t="shared" ca="1" si="37"/>
        <v/>
      </c>
      <c r="V99" s="94" t="str">
        <f ca="1">IF(C99="no",0,IF(A99="","",SUMIF('Measure and Project Input'!$P$10:$P$509,'Funding Input and Summary'!$A99,'Measure and Project Input'!$BI$10:$BI$509)))</f>
        <v/>
      </c>
      <c r="W99" s="94" t="str">
        <f t="shared" ca="1" si="25"/>
        <v/>
      </c>
      <c r="X99" s="94" t="str">
        <f t="shared" ca="1" si="26"/>
        <v/>
      </c>
      <c r="Y99" s="94" t="str">
        <f t="shared" ca="1" si="38"/>
        <v/>
      </c>
      <c r="Z99" s="128" t="str">
        <f ca="1">IF(OR(AW99=1,A99="",'Measure and Project Input'!B104="",AX99="",'Measure and Project Input'!Y104=""),"",IFERROR(SUMIF('Measure and Project Input'!P$10:$P$509,'Funding Input and Summary'!$A99,'Measure and Project Input'!$Y$10:$Y$509)/SUMIF('Measure and Project Input'!P$10:$P$509,'Funding Input and Summary'!$A99,'Measure and Project Input'!$BR$10:$BR$509),0))</f>
        <v/>
      </c>
      <c r="AA99" s="204" t="str">
        <f ca="1">IF(OR(AW99=1,A99=""),"",SUMIF('Measure and Project Input'!$P$10:P$509,'Funding Input and Summary'!$A99,'Measure and Project Input'!$Z$10:$Z$509)/SUMIF('Measure and Project Input'!$P$10:P$509,'Funding Input and Summary'!$A99,'Measure and Project Input'!$BS$10:$BS$509))</f>
        <v/>
      </c>
      <c r="AB99" s="96">
        <v>95</v>
      </c>
      <c r="AC99" s="97">
        <f t="shared" ca="1" si="27"/>
        <v>1</v>
      </c>
      <c r="AD99" s="196"/>
      <c r="AE99" s="98" t="str">
        <f ca="1">IF('Measure and Project Input'!$CE$5&lt;AB99,"",OFFSET('Measure and Project Input'!$BV$10,MATCH(AB99,'Measure and Project Input'!$CE$10:$CE$509,0)-1,0))</f>
        <v/>
      </c>
      <c r="AF99" s="98" t="str">
        <f ca="1">IF('Measure and Project Input'!$CE$5&lt;AB99,"",OFFSET('Measure and Project Input'!$M$10,MATCH(AB99,'Measure and Project Input'!$CE$10:$CE$509,0)-1,0))</f>
        <v/>
      </c>
      <c r="AG99" s="98" t="str">
        <f ca="1">IF('Measure and Project Input'!$CE$5&lt;AB99,"",OFFSET('Measure and Project Input'!$Q$10,MATCH(AB99,'Measure and Project Input'!$CE$10:$CE$509,0)-1,0))</f>
        <v/>
      </c>
      <c r="AH99" s="138" t="str">
        <f t="shared" si="28"/>
        <v/>
      </c>
      <c r="AI99" s="99" t="str">
        <f t="shared" si="29"/>
        <v/>
      </c>
      <c r="AJ99" s="99" t="str">
        <f ca="1">IF(A99="","",IF(SUMIF('Measure and Project Input'!$P$10:$P$509,'Funding Input and Summary'!$A99,'Measure and Project Input'!$CG$10:$CG$509)&gt;0,"Error",""))</f>
        <v/>
      </c>
      <c r="AK99" s="147" t="str">
        <f t="shared" ca="1" si="30"/>
        <v/>
      </c>
      <c r="AL99" s="99"/>
      <c r="AM99" s="100" t="str">
        <f ca="1">IF(OR((A99=""),C99="No"),"",IF(SUMIF('Measure and Project Input'!$P$10:$P$509,'Funding Input and Summary'!$A99,'Measure and Project Input'!$CI$10:$CI$509)&gt;0,"Error",""))</f>
        <v/>
      </c>
      <c r="AN99" s="100" t="str">
        <f ca="1">IF(OR(C99="No",A99=""),"",IF(SUMIF('Measure and Project Input'!$P$10:$P$509,'Funding Input and Summary'!$A99,'Measure and Project Input'!$CH$10:$CH$509)&gt;0,"Error",""))</f>
        <v/>
      </c>
      <c r="AO99" s="100" t="str">
        <f ca="1">IF(OR((A99=""),C99="No"),"",IF(SUMIF('Measure and Project Input'!$P$10:$P$509,'Funding Input and Summary'!$A99,'Measure and Project Input'!$CJ$10:$CJ$509)&gt;0,"Error",""))</f>
        <v/>
      </c>
      <c r="AP99" s="100" t="str">
        <f ca="1">IF(A99="","",IF(SUMIF('Measure and Project Input'!$P$10:$P$509,'Funding Input and Summary'!$A99,'Measure and Project Input'!$CK$10:$CK$509)&gt;0,"Error",""))</f>
        <v/>
      </c>
      <c r="AQ99" s="100" t="str">
        <f t="shared" ca="1" si="31"/>
        <v/>
      </c>
      <c r="AR99" s="100" t="str">
        <f t="shared" ca="1" si="32"/>
        <v/>
      </c>
      <c r="AS99" s="100" t="str">
        <f t="shared" ca="1" si="33"/>
        <v/>
      </c>
      <c r="AT99" s="100"/>
      <c r="AU99" s="100" t="str">
        <f ca="1">IF(OR((A99=""),C99="No"),"",IF(SUMIF('Measure and Project Input'!$P$10:$P$509,'Funding Input and Summary'!$A99,'Measure and Project Input'!$CL$10:$CL$509)&gt;0,"Error",""))</f>
        <v/>
      </c>
      <c r="AV99" s="112" t="str">
        <f t="shared" si="34"/>
        <v xml:space="preserve"> </v>
      </c>
      <c r="AW99" s="112" t="str">
        <f ca="1">IF(AND(C99="No",SUMIF('Measure and Project Input'!P$10:$P$509,'Funding Input and Summary'!$A99,'Measure and Project Input'!$BR$10:$BR$509)=0),1,"")</f>
        <v/>
      </c>
      <c r="AX99" s="100" t="str">
        <f ca="1">IF(A99="","",SUMIF('Measure and Project Input'!$P$10:$P$509,'Funding Input and Summary'!$A99,'Measure and Project Input'!$AA$10:$AA$509))</f>
        <v/>
      </c>
      <c r="AY99" s="64"/>
      <c r="AZ99" s="64"/>
      <c r="BA99" s="64"/>
      <c r="BB99" s="64"/>
    </row>
    <row r="100" spans="1:54" ht="15" x14ac:dyDescent="0.25">
      <c r="A100" s="91" t="str">
        <f ca="1">IF('Measure and Project Input'!$CE$5&lt;AB100,"",OFFSET('Measure and Project Input'!$P$9,MATCH(AB100,'Measure and Project Input'!$CE$10:$CE$509,0),0))</f>
        <v/>
      </c>
      <c r="B100" s="134" t="str">
        <f ca="1">IF(A100="","",OFFSET('Measure and Project Input'!$O$9,MATCH(AB100,'Measure and Project Input'!$CE$10:$CE$509,0),0))</f>
        <v/>
      </c>
      <c r="C100" s="132"/>
      <c r="D100" s="43"/>
      <c r="E100" s="31"/>
      <c r="F100" s="124"/>
      <c r="G100" s="126"/>
      <c r="H100" s="61" t="str">
        <f t="shared" ca="1" si="20"/>
        <v/>
      </c>
      <c r="I100" s="136" t="str">
        <f t="shared" ca="1" si="39"/>
        <v/>
      </c>
      <c r="J100" s="44" t="str">
        <f t="shared" si="21"/>
        <v/>
      </c>
      <c r="K100" s="92" t="str">
        <f ca="1">IF(A100="","",SUMIF('Measure and Project Input'!$P$10:$P$509,'Funding Input and Summary'!$A100,'Measure and Project Input'!$AB$10:$AB$509))</f>
        <v/>
      </c>
      <c r="L100" s="92" t="str">
        <f ca="1">IF(A100="","",SUMIF('Measure and Project Input'!$P$10:$P$509,'Funding Input and Summary'!$A100,'Measure and Project Input'!$BJ$10:$BJ$509))</f>
        <v/>
      </c>
      <c r="M100" s="92" t="str">
        <f t="shared" si="22"/>
        <v/>
      </c>
      <c r="N100" s="92" t="str">
        <f t="shared" si="35"/>
        <v/>
      </c>
      <c r="O100" s="93" t="str">
        <f t="shared" si="36"/>
        <v/>
      </c>
      <c r="P100" s="92" t="str">
        <f t="shared" si="23"/>
        <v xml:space="preserve"> </v>
      </c>
      <c r="Q100" s="94" t="str">
        <f ca="1">IF(A100="","",SUMIF('Measure and Project Input'!$P$10:$P$509,'Funding Input and Summary'!$A100,'Measure and Project Input'!$BN$10:$BN$509))</f>
        <v/>
      </c>
      <c r="R100" s="94" t="str">
        <f ca="1">IF(A100="","",SUMIF('Measure and Project Input'!$P$10:$P$509,'Funding Input and Summary'!A100,'Measure and Project Input'!$Z$10:$Z$509))</f>
        <v/>
      </c>
      <c r="S100" s="94" t="str">
        <f ca="1">IF(A100="","",SUMIF('Measure and Project Input'!$P$10:$P$509,'Funding Input and Summary'!A100,'Measure and Project Input'!$BO$10:$BO$509))</f>
        <v/>
      </c>
      <c r="T100" s="95" t="str">
        <f t="shared" ca="1" si="24"/>
        <v/>
      </c>
      <c r="U100" s="94" t="str">
        <f t="shared" ca="1" si="37"/>
        <v/>
      </c>
      <c r="V100" s="94" t="str">
        <f ca="1">IF(C100="no",0,IF(A100="","",SUMIF('Measure and Project Input'!$P$10:$P$509,'Funding Input and Summary'!$A100,'Measure and Project Input'!$BI$10:$BI$509)))</f>
        <v/>
      </c>
      <c r="W100" s="94" t="str">
        <f t="shared" ca="1" si="25"/>
        <v/>
      </c>
      <c r="X100" s="94" t="str">
        <f t="shared" ca="1" si="26"/>
        <v/>
      </c>
      <c r="Y100" s="94" t="str">
        <f t="shared" ca="1" si="38"/>
        <v/>
      </c>
      <c r="Z100" s="128" t="str">
        <f ca="1">IF(OR(AW100=1,A100="",'Measure and Project Input'!B105="",AX100="",'Measure and Project Input'!Y105=""),"",IFERROR(SUMIF('Measure and Project Input'!P$10:$P$509,'Funding Input and Summary'!$A100,'Measure and Project Input'!$Y$10:$Y$509)/SUMIF('Measure and Project Input'!P$10:$P$509,'Funding Input and Summary'!$A100,'Measure and Project Input'!$BR$10:$BR$509),0))</f>
        <v/>
      </c>
      <c r="AA100" s="204" t="str">
        <f ca="1">IF(OR(AW100=1,A100=""),"",SUMIF('Measure and Project Input'!$P$10:P$509,'Funding Input and Summary'!$A100,'Measure and Project Input'!$Z$10:$Z$509)/SUMIF('Measure and Project Input'!$P$10:P$509,'Funding Input and Summary'!$A100,'Measure and Project Input'!$BS$10:$BS$509))</f>
        <v/>
      </c>
      <c r="AB100" s="96">
        <v>96</v>
      </c>
      <c r="AC100" s="97">
        <f t="shared" ca="1" si="27"/>
        <v>1</v>
      </c>
      <c r="AD100" s="196"/>
      <c r="AE100" s="98" t="str">
        <f ca="1">IF('Measure and Project Input'!$CE$5&lt;AB100,"",OFFSET('Measure and Project Input'!$BV$10,MATCH(AB100,'Measure and Project Input'!$CE$10:$CE$509,0)-1,0))</f>
        <v/>
      </c>
      <c r="AF100" s="98" t="str">
        <f ca="1">IF('Measure and Project Input'!$CE$5&lt;AB100,"",OFFSET('Measure and Project Input'!$M$10,MATCH(AB100,'Measure and Project Input'!$CE$10:$CE$509,0)-1,0))</f>
        <v/>
      </c>
      <c r="AG100" s="98" t="str">
        <f ca="1">IF('Measure and Project Input'!$CE$5&lt;AB100,"",OFFSET('Measure and Project Input'!$Q$10,MATCH(AB100,'Measure and Project Input'!$CE$10:$CE$509,0)-1,0))</f>
        <v/>
      </c>
      <c r="AH100" s="138" t="str">
        <f t="shared" si="28"/>
        <v/>
      </c>
      <c r="AI100" s="99" t="str">
        <f t="shared" si="29"/>
        <v/>
      </c>
      <c r="AJ100" s="99" t="str">
        <f ca="1">IF(A100="","",IF(SUMIF('Measure and Project Input'!$P$10:$P$509,'Funding Input and Summary'!$A100,'Measure and Project Input'!$CG$10:$CG$509)&gt;0,"Error",""))</f>
        <v/>
      </c>
      <c r="AK100" s="147" t="str">
        <f t="shared" ca="1" si="30"/>
        <v/>
      </c>
      <c r="AL100" s="99"/>
      <c r="AM100" s="100" t="str">
        <f ca="1">IF(OR((A100=""),C100="No"),"",IF(SUMIF('Measure and Project Input'!$P$10:$P$509,'Funding Input and Summary'!$A100,'Measure and Project Input'!$CI$10:$CI$509)&gt;0,"Error",""))</f>
        <v/>
      </c>
      <c r="AN100" s="100" t="str">
        <f ca="1">IF(OR(C100="No",A100=""),"",IF(SUMIF('Measure and Project Input'!$P$10:$P$509,'Funding Input and Summary'!$A100,'Measure and Project Input'!$CH$10:$CH$509)&gt;0,"Error",""))</f>
        <v/>
      </c>
      <c r="AO100" s="100" t="str">
        <f ca="1">IF(OR((A100=""),C100="No"),"",IF(SUMIF('Measure and Project Input'!$P$10:$P$509,'Funding Input and Summary'!$A100,'Measure and Project Input'!$CJ$10:$CJ$509)&gt;0,"Error",""))</f>
        <v/>
      </c>
      <c r="AP100" s="100" t="str">
        <f ca="1">IF(A100="","",IF(SUMIF('Measure and Project Input'!$P$10:$P$509,'Funding Input and Summary'!$A100,'Measure and Project Input'!$CK$10:$CK$509)&gt;0,"Error",""))</f>
        <v/>
      </c>
      <c r="AQ100" s="100" t="str">
        <f t="shared" ca="1" si="31"/>
        <v/>
      </c>
      <c r="AR100" s="100" t="str">
        <f t="shared" ca="1" si="32"/>
        <v/>
      </c>
      <c r="AS100" s="100" t="str">
        <f t="shared" ca="1" si="33"/>
        <v/>
      </c>
      <c r="AT100" s="100"/>
      <c r="AU100" s="100" t="str">
        <f ca="1">IF(OR((A100=""),C100="No"),"",IF(SUMIF('Measure and Project Input'!$P$10:$P$509,'Funding Input and Summary'!$A100,'Measure and Project Input'!$CL$10:$CL$509)&gt;0,"Error",""))</f>
        <v/>
      </c>
      <c r="AV100" s="112" t="str">
        <f t="shared" si="34"/>
        <v xml:space="preserve"> </v>
      </c>
      <c r="AW100" s="112" t="str">
        <f ca="1">IF(AND(C100="No",SUMIF('Measure and Project Input'!P$10:$P$509,'Funding Input and Summary'!$A100,'Measure and Project Input'!$BR$10:$BR$509)=0),1,"")</f>
        <v/>
      </c>
      <c r="AX100" s="100" t="str">
        <f ca="1">IF(A100="","",SUMIF('Measure and Project Input'!$P$10:$P$509,'Funding Input and Summary'!$A100,'Measure and Project Input'!$AA$10:$AA$509))</f>
        <v/>
      </c>
      <c r="AY100" s="64"/>
      <c r="AZ100" s="64"/>
      <c r="BA100" s="64"/>
      <c r="BB100" s="64"/>
    </row>
    <row r="101" spans="1:54" ht="15" x14ac:dyDescent="0.25">
      <c r="A101" s="91" t="str">
        <f ca="1">IF('Measure and Project Input'!$CE$5&lt;AB101,"",OFFSET('Measure and Project Input'!$P$9,MATCH(AB101,'Measure and Project Input'!$CE$10:$CE$509,0),0))</f>
        <v/>
      </c>
      <c r="B101" s="134" t="str">
        <f ca="1">IF(A101="","",OFFSET('Measure and Project Input'!$O$9,MATCH(AB101,'Measure and Project Input'!$CE$10:$CE$509,0),0))</f>
        <v/>
      </c>
      <c r="C101" s="132"/>
      <c r="D101" s="43"/>
      <c r="E101" s="31"/>
      <c r="F101" s="124"/>
      <c r="G101" s="126"/>
      <c r="H101" s="61" t="str">
        <f t="shared" ca="1" si="20"/>
        <v/>
      </c>
      <c r="I101" s="136" t="str">
        <f t="shared" ca="1" si="39"/>
        <v/>
      </c>
      <c r="J101" s="44" t="str">
        <f t="shared" si="21"/>
        <v/>
      </c>
      <c r="K101" s="92" t="str">
        <f ca="1">IF(A101="","",SUMIF('Measure and Project Input'!$P$10:$P$509,'Funding Input and Summary'!$A101,'Measure and Project Input'!$AB$10:$AB$509))</f>
        <v/>
      </c>
      <c r="L101" s="92" t="str">
        <f ca="1">IF(A101="","",SUMIF('Measure and Project Input'!$P$10:$P$509,'Funding Input and Summary'!$A101,'Measure and Project Input'!$BJ$10:$BJ$509))</f>
        <v/>
      </c>
      <c r="M101" s="92" t="str">
        <f t="shared" si="22"/>
        <v/>
      </c>
      <c r="N101" s="92" t="str">
        <f t="shared" si="35"/>
        <v/>
      </c>
      <c r="O101" s="93" t="str">
        <f t="shared" si="36"/>
        <v/>
      </c>
      <c r="P101" s="92" t="str">
        <f t="shared" si="23"/>
        <v xml:space="preserve"> </v>
      </c>
      <c r="Q101" s="94" t="str">
        <f ca="1">IF(A101="","",SUMIF('Measure and Project Input'!$P$10:$P$509,'Funding Input and Summary'!$A101,'Measure and Project Input'!$BN$10:$BN$509))</f>
        <v/>
      </c>
      <c r="R101" s="94" t="str">
        <f ca="1">IF(A101="","",SUMIF('Measure and Project Input'!$P$10:$P$509,'Funding Input and Summary'!A101,'Measure and Project Input'!$Z$10:$Z$509))</f>
        <v/>
      </c>
      <c r="S101" s="94" t="str">
        <f ca="1">IF(A101="","",SUMIF('Measure and Project Input'!$P$10:$P$509,'Funding Input and Summary'!A101,'Measure and Project Input'!$BO$10:$BO$509))</f>
        <v/>
      </c>
      <c r="T101" s="95" t="str">
        <f t="shared" ca="1" si="24"/>
        <v/>
      </c>
      <c r="U101" s="94" t="str">
        <f t="shared" ca="1" si="37"/>
        <v/>
      </c>
      <c r="V101" s="94" t="str">
        <f ca="1">IF(C101="no",0,IF(A101="","",SUMIF('Measure and Project Input'!$P$10:$P$509,'Funding Input and Summary'!$A101,'Measure and Project Input'!$BI$10:$BI$509)))</f>
        <v/>
      </c>
      <c r="W101" s="94" t="str">
        <f t="shared" ca="1" si="25"/>
        <v/>
      </c>
      <c r="X101" s="94" t="str">
        <f t="shared" ca="1" si="26"/>
        <v/>
      </c>
      <c r="Y101" s="94" t="str">
        <f t="shared" ca="1" si="38"/>
        <v/>
      </c>
      <c r="Z101" s="128" t="str">
        <f ca="1">IF(OR(AW101=1,A101="",'Measure and Project Input'!B106="",AX101="",'Measure and Project Input'!Y106=""),"",IFERROR(SUMIF('Measure and Project Input'!P$10:$P$509,'Funding Input and Summary'!$A101,'Measure and Project Input'!$Y$10:$Y$509)/SUMIF('Measure and Project Input'!P$10:$P$509,'Funding Input and Summary'!$A101,'Measure and Project Input'!$BR$10:$BR$509),0))</f>
        <v/>
      </c>
      <c r="AA101" s="204" t="str">
        <f ca="1">IF(OR(AW101=1,A101=""),"",SUMIF('Measure and Project Input'!$P$10:P$509,'Funding Input and Summary'!$A101,'Measure and Project Input'!$Z$10:$Z$509)/SUMIF('Measure and Project Input'!$P$10:P$509,'Funding Input and Summary'!$A101,'Measure and Project Input'!$BS$10:$BS$509))</f>
        <v/>
      </c>
      <c r="AB101" s="96">
        <v>97</v>
      </c>
      <c r="AC101" s="97">
        <f t="shared" ca="1" si="27"/>
        <v>1</v>
      </c>
      <c r="AD101" s="196"/>
      <c r="AE101" s="98" t="str">
        <f ca="1">IF('Measure and Project Input'!$CE$5&lt;AB101,"",OFFSET('Measure and Project Input'!$BV$10,MATCH(AB101,'Measure and Project Input'!$CE$10:$CE$509,0)-1,0))</f>
        <v/>
      </c>
      <c r="AF101" s="98" t="str">
        <f ca="1">IF('Measure and Project Input'!$CE$5&lt;AB101,"",OFFSET('Measure and Project Input'!$M$10,MATCH(AB101,'Measure and Project Input'!$CE$10:$CE$509,0)-1,0))</f>
        <v/>
      </c>
      <c r="AG101" s="98" t="str">
        <f ca="1">IF('Measure and Project Input'!$CE$5&lt;AB101,"",OFFSET('Measure and Project Input'!$Q$10,MATCH(AB101,'Measure and Project Input'!$CE$10:$CE$509,0)-1,0))</f>
        <v/>
      </c>
      <c r="AH101" s="138" t="str">
        <f t="shared" si="28"/>
        <v/>
      </c>
      <c r="AI101" s="99" t="str">
        <f t="shared" si="29"/>
        <v/>
      </c>
      <c r="AJ101" s="99" t="str">
        <f ca="1">IF(A101="","",IF(SUMIF('Measure and Project Input'!$P$10:$P$509,'Funding Input and Summary'!$A101,'Measure and Project Input'!$CG$10:$CG$509)&gt;0,"Error",""))</f>
        <v/>
      </c>
      <c r="AK101" s="147" t="str">
        <f t="shared" ca="1" si="30"/>
        <v/>
      </c>
      <c r="AL101" s="99"/>
      <c r="AM101" s="100" t="str">
        <f ca="1">IF(OR((A101=""),C101="No"),"",IF(SUMIF('Measure and Project Input'!$P$10:$P$509,'Funding Input and Summary'!$A101,'Measure and Project Input'!$CI$10:$CI$509)&gt;0,"Error",""))</f>
        <v/>
      </c>
      <c r="AN101" s="100" t="str">
        <f ca="1">IF(OR(C101="No",A101=""),"",IF(SUMIF('Measure and Project Input'!$P$10:$P$509,'Funding Input and Summary'!$A101,'Measure and Project Input'!$CH$10:$CH$509)&gt;0,"Error",""))</f>
        <v/>
      </c>
      <c r="AO101" s="100" t="str">
        <f ca="1">IF(OR((A101=""),C101="No"),"",IF(SUMIF('Measure and Project Input'!$P$10:$P$509,'Funding Input and Summary'!$A101,'Measure and Project Input'!$CJ$10:$CJ$509)&gt;0,"Error",""))</f>
        <v/>
      </c>
      <c r="AP101" s="100" t="str">
        <f ca="1">IF(A101="","",IF(SUMIF('Measure and Project Input'!$P$10:$P$509,'Funding Input and Summary'!$A101,'Measure and Project Input'!$CK$10:$CK$509)&gt;0,"Error",""))</f>
        <v/>
      </c>
      <c r="AQ101" s="100" t="str">
        <f t="shared" ca="1" si="31"/>
        <v/>
      </c>
      <c r="AR101" s="100" t="str">
        <f t="shared" ca="1" si="32"/>
        <v/>
      </c>
      <c r="AS101" s="100" t="str">
        <f t="shared" ca="1" si="33"/>
        <v/>
      </c>
      <c r="AT101" s="100"/>
      <c r="AU101" s="100" t="str">
        <f ca="1">IF(OR((A101=""),C101="No"),"",IF(SUMIF('Measure and Project Input'!$P$10:$P$509,'Funding Input and Summary'!$A101,'Measure and Project Input'!$CL$10:$CL$509)&gt;0,"Error",""))</f>
        <v/>
      </c>
      <c r="AV101" s="112" t="str">
        <f t="shared" si="34"/>
        <v xml:space="preserve"> </v>
      </c>
      <c r="AW101" s="112" t="str">
        <f ca="1">IF(AND(C101="No",SUMIF('Measure and Project Input'!P$10:$P$509,'Funding Input and Summary'!$A101,'Measure and Project Input'!$BR$10:$BR$509)=0),1,"")</f>
        <v/>
      </c>
      <c r="AX101" s="100" t="str">
        <f ca="1">IF(A101="","",SUMIF('Measure and Project Input'!$P$10:$P$509,'Funding Input and Summary'!$A101,'Measure and Project Input'!$AA$10:$AA$509))</f>
        <v/>
      </c>
      <c r="AY101" s="64"/>
      <c r="AZ101" s="64"/>
      <c r="BA101" s="64"/>
      <c r="BB101" s="64"/>
    </row>
    <row r="102" spans="1:54" ht="15" x14ac:dyDescent="0.25">
      <c r="A102" s="91" t="str">
        <f ca="1">IF('Measure and Project Input'!$CE$5&lt;AB102,"",OFFSET('Measure and Project Input'!$P$9,MATCH(AB102,'Measure and Project Input'!$CE$10:$CE$509,0),0))</f>
        <v/>
      </c>
      <c r="B102" s="134" t="str">
        <f ca="1">IF(A102="","",OFFSET('Measure and Project Input'!$O$9,MATCH(AB102,'Measure and Project Input'!$CE$10:$CE$509,0),0))</f>
        <v/>
      </c>
      <c r="C102" s="132"/>
      <c r="D102" s="43"/>
      <c r="E102" s="31"/>
      <c r="F102" s="124"/>
      <c r="G102" s="126"/>
      <c r="H102" s="61" t="str">
        <f t="shared" ca="1" si="20"/>
        <v/>
      </c>
      <c r="I102" s="136" t="str">
        <f t="shared" ca="1" si="39"/>
        <v/>
      </c>
      <c r="J102" s="44" t="str">
        <f t="shared" si="21"/>
        <v/>
      </c>
      <c r="K102" s="92" t="str">
        <f ca="1">IF(A102="","",SUMIF('Measure and Project Input'!$P$10:$P$509,'Funding Input and Summary'!$A102,'Measure and Project Input'!$AB$10:$AB$509))</f>
        <v/>
      </c>
      <c r="L102" s="92" t="str">
        <f ca="1">IF(A102="","",SUMIF('Measure and Project Input'!$P$10:$P$509,'Funding Input and Summary'!$A102,'Measure and Project Input'!$BJ$10:$BJ$509))</f>
        <v/>
      </c>
      <c r="M102" s="92" t="str">
        <f t="shared" si="22"/>
        <v/>
      </c>
      <c r="N102" s="92" t="str">
        <f t="shared" si="35"/>
        <v/>
      </c>
      <c r="O102" s="93" t="str">
        <f t="shared" si="36"/>
        <v/>
      </c>
      <c r="P102" s="92" t="str">
        <f t="shared" si="23"/>
        <v xml:space="preserve"> </v>
      </c>
      <c r="Q102" s="94" t="str">
        <f ca="1">IF(A102="","",SUMIF('Measure and Project Input'!$P$10:$P$509,'Funding Input and Summary'!$A102,'Measure and Project Input'!$BN$10:$BN$509))</f>
        <v/>
      </c>
      <c r="R102" s="94" t="str">
        <f ca="1">IF(A102="","",SUMIF('Measure and Project Input'!$P$10:$P$509,'Funding Input and Summary'!A102,'Measure and Project Input'!$Z$10:$Z$509))</f>
        <v/>
      </c>
      <c r="S102" s="94" t="str">
        <f ca="1">IF(A102="","",SUMIF('Measure and Project Input'!$P$10:$P$509,'Funding Input and Summary'!A102,'Measure and Project Input'!$BO$10:$BO$509))</f>
        <v/>
      </c>
      <c r="T102" s="95" t="str">
        <f t="shared" ca="1" si="24"/>
        <v/>
      </c>
      <c r="U102" s="94" t="str">
        <f t="shared" ca="1" si="37"/>
        <v/>
      </c>
      <c r="V102" s="94" t="str">
        <f ca="1">IF(C102="no",0,IF(A102="","",SUMIF('Measure and Project Input'!$P$10:$P$509,'Funding Input and Summary'!$A102,'Measure and Project Input'!$BI$10:$BI$509)))</f>
        <v/>
      </c>
      <c r="W102" s="94" t="str">
        <f t="shared" ca="1" si="25"/>
        <v/>
      </c>
      <c r="X102" s="94" t="str">
        <f t="shared" ca="1" si="26"/>
        <v/>
      </c>
      <c r="Y102" s="94" t="str">
        <f t="shared" ca="1" si="38"/>
        <v/>
      </c>
      <c r="Z102" s="128" t="str">
        <f ca="1">IF(OR(AW102=1,A102="",'Measure and Project Input'!B107="",AX102="",'Measure and Project Input'!Y107=""),"",IFERROR(SUMIF('Measure and Project Input'!P$10:$P$509,'Funding Input and Summary'!$A102,'Measure and Project Input'!$Y$10:$Y$509)/SUMIF('Measure and Project Input'!P$10:$P$509,'Funding Input and Summary'!$A102,'Measure and Project Input'!$BR$10:$BR$509),0))</f>
        <v/>
      </c>
      <c r="AA102" s="204" t="str">
        <f ca="1">IF(OR(AW102=1,A102=""),"",SUMIF('Measure and Project Input'!$P$10:P$509,'Funding Input and Summary'!$A102,'Measure and Project Input'!$Z$10:$Z$509)/SUMIF('Measure and Project Input'!$P$10:P$509,'Funding Input and Summary'!$A102,'Measure and Project Input'!$BS$10:$BS$509))</f>
        <v/>
      </c>
      <c r="AB102" s="96">
        <v>98</v>
      </c>
      <c r="AC102" s="97">
        <f t="shared" ca="1" si="27"/>
        <v>1</v>
      </c>
      <c r="AD102" s="196"/>
      <c r="AE102" s="98" t="str">
        <f ca="1">IF('Measure and Project Input'!$CE$5&lt;AB102,"",OFFSET('Measure and Project Input'!$BV$10,MATCH(AB102,'Measure and Project Input'!$CE$10:$CE$509,0)-1,0))</f>
        <v/>
      </c>
      <c r="AF102" s="98" t="str">
        <f ca="1">IF('Measure and Project Input'!$CE$5&lt;AB102,"",OFFSET('Measure and Project Input'!$M$10,MATCH(AB102,'Measure and Project Input'!$CE$10:$CE$509,0)-1,0))</f>
        <v/>
      </c>
      <c r="AG102" s="98" t="str">
        <f ca="1">IF('Measure and Project Input'!$CE$5&lt;AB102,"",OFFSET('Measure and Project Input'!$Q$10,MATCH(AB102,'Measure and Project Input'!$CE$10:$CE$509,0)-1,0))</f>
        <v/>
      </c>
      <c r="AH102" s="138" t="str">
        <f t="shared" si="28"/>
        <v/>
      </c>
      <c r="AI102" s="99" t="str">
        <f t="shared" si="29"/>
        <v/>
      </c>
      <c r="AJ102" s="99" t="str">
        <f ca="1">IF(A102="","",IF(SUMIF('Measure and Project Input'!$P$10:$P$509,'Funding Input and Summary'!$A102,'Measure and Project Input'!$CG$10:$CG$509)&gt;0,"Error",""))</f>
        <v/>
      </c>
      <c r="AK102" s="147" t="str">
        <f t="shared" ca="1" si="30"/>
        <v/>
      </c>
      <c r="AL102" s="99"/>
      <c r="AM102" s="100" t="str">
        <f ca="1">IF(OR((A102=""),C102="No"),"",IF(SUMIF('Measure and Project Input'!$P$10:$P$509,'Funding Input and Summary'!$A102,'Measure and Project Input'!$CI$10:$CI$509)&gt;0,"Error",""))</f>
        <v/>
      </c>
      <c r="AN102" s="100" t="str">
        <f ca="1">IF(OR(C102="No",A102=""),"",IF(SUMIF('Measure and Project Input'!$P$10:$P$509,'Funding Input and Summary'!$A102,'Measure and Project Input'!$CH$10:$CH$509)&gt;0,"Error",""))</f>
        <v/>
      </c>
      <c r="AO102" s="100" t="str">
        <f ca="1">IF(OR((A102=""),C102="No"),"",IF(SUMIF('Measure and Project Input'!$P$10:$P$509,'Funding Input and Summary'!$A102,'Measure and Project Input'!$CJ$10:$CJ$509)&gt;0,"Error",""))</f>
        <v/>
      </c>
      <c r="AP102" s="100" t="str">
        <f ca="1">IF(A102="","",IF(SUMIF('Measure and Project Input'!$P$10:$P$509,'Funding Input and Summary'!$A102,'Measure and Project Input'!$CK$10:$CK$509)&gt;0,"Error",""))</f>
        <v/>
      </c>
      <c r="AQ102" s="100" t="str">
        <f t="shared" ca="1" si="31"/>
        <v/>
      </c>
      <c r="AR102" s="100" t="str">
        <f t="shared" ca="1" si="32"/>
        <v/>
      </c>
      <c r="AS102" s="100" t="str">
        <f t="shared" ca="1" si="33"/>
        <v/>
      </c>
      <c r="AT102" s="100"/>
      <c r="AU102" s="100" t="str">
        <f ca="1">IF(OR((A102=""),C102="No"),"",IF(SUMIF('Measure and Project Input'!$P$10:$P$509,'Funding Input and Summary'!$A102,'Measure and Project Input'!$CL$10:$CL$509)&gt;0,"Error",""))</f>
        <v/>
      </c>
      <c r="AV102" s="112" t="str">
        <f t="shared" si="34"/>
        <v xml:space="preserve"> </v>
      </c>
      <c r="AW102" s="112" t="str">
        <f ca="1">IF(AND(C102="No",SUMIF('Measure and Project Input'!P$10:$P$509,'Funding Input and Summary'!$A102,'Measure and Project Input'!$BR$10:$BR$509)=0),1,"")</f>
        <v/>
      </c>
      <c r="AX102" s="100" t="str">
        <f ca="1">IF(A102="","",SUMIF('Measure and Project Input'!$P$10:$P$509,'Funding Input and Summary'!$A102,'Measure and Project Input'!$AA$10:$AA$509))</f>
        <v/>
      </c>
      <c r="AY102" s="64"/>
      <c r="AZ102" s="64"/>
      <c r="BA102" s="64"/>
      <c r="BB102" s="64"/>
    </row>
    <row r="103" spans="1:54" ht="15" x14ac:dyDescent="0.25">
      <c r="A103" s="91" t="str">
        <f ca="1">IF('Measure and Project Input'!$CE$5&lt;AB103,"",OFFSET('Measure and Project Input'!$P$9,MATCH(AB103,'Measure and Project Input'!$CE$10:$CE$509,0),0))</f>
        <v/>
      </c>
      <c r="B103" s="134" t="str">
        <f ca="1">IF(A103="","",OFFSET('Measure and Project Input'!$O$9,MATCH(AB103,'Measure and Project Input'!$CE$10:$CE$509,0),0))</f>
        <v/>
      </c>
      <c r="C103" s="132"/>
      <c r="D103" s="43"/>
      <c r="E103" s="31"/>
      <c r="F103" s="124"/>
      <c r="G103" s="126"/>
      <c r="H103" s="61" t="str">
        <f t="shared" ca="1" si="20"/>
        <v/>
      </c>
      <c r="I103" s="136" t="str">
        <f t="shared" ca="1" si="39"/>
        <v/>
      </c>
      <c r="J103" s="44" t="str">
        <f t="shared" si="21"/>
        <v/>
      </c>
      <c r="K103" s="92" t="str">
        <f ca="1">IF(A103="","",SUMIF('Measure and Project Input'!$P$10:$P$509,'Funding Input and Summary'!$A103,'Measure and Project Input'!$AB$10:$AB$509))</f>
        <v/>
      </c>
      <c r="L103" s="92" t="str">
        <f ca="1">IF(A103="","",SUMIF('Measure and Project Input'!$P$10:$P$509,'Funding Input and Summary'!$A103,'Measure and Project Input'!$BJ$10:$BJ$509))</f>
        <v/>
      </c>
      <c r="M103" s="92" t="str">
        <f t="shared" si="22"/>
        <v/>
      </c>
      <c r="N103" s="92" t="str">
        <f t="shared" si="35"/>
        <v/>
      </c>
      <c r="O103" s="93" t="str">
        <f t="shared" si="36"/>
        <v/>
      </c>
      <c r="P103" s="92" t="str">
        <f t="shared" si="23"/>
        <v xml:space="preserve"> </v>
      </c>
      <c r="Q103" s="94" t="str">
        <f ca="1">IF(A103="","",SUMIF('Measure and Project Input'!$P$10:$P$509,'Funding Input and Summary'!$A103,'Measure and Project Input'!$BN$10:$BN$509))</f>
        <v/>
      </c>
      <c r="R103" s="94" t="str">
        <f ca="1">IF(A103="","",SUMIF('Measure and Project Input'!$P$10:$P$509,'Funding Input and Summary'!A103,'Measure and Project Input'!$Z$10:$Z$509))</f>
        <v/>
      </c>
      <c r="S103" s="94" t="str">
        <f ca="1">IF(A103="","",SUMIF('Measure and Project Input'!$P$10:$P$509,'Funding Input and Summary'!A103,'Measure and Project Input'!$BO$10:$BO$509))</f>
        <v/>
      </c>
      <c r="T103" s="95" t="str">
        <f t="shared" ca="1" si="24"/>
        <v/>
      </c>
      <c r="U103" s="94" t="str">
        <f t="shared" ca="1" si="37"/>
        <v/>
      </c>
      <c r="V103" s="94" t="str">
        <f ca="1">IF(C103="no",0,IF(A103="","",SUMIF('Measure and Project Input'!$P$10:$P$509,'Funding Input and Summary'!$A103,'Measure and Project Input'!$BI$10:$BI$509)))</f>
        <v/>
      </c>
      <c r="W103" s="94" t="str">
        <f t="shared" ca="1" si="25"/>
        <v/>
      </c>
      <c r="X103" s="94" t="str">
        <f t="shared" ca="1" si="26"/>
        <v/>
      </c>
      <c r="Y103" s="94" t="str">
        <f t="shared" ca="1" si="38"/>
        <v/>
      </c>
      <c r="Z103" s="128" t="str">
        <f ca="1">IF(OR(AW103=1,A103="",'Measure and Project Input'!B108="",AX103="",'Measure and Project Input'!Y108=""),"",IFERROR(SUMIF('Measure and Project Input'!P$10:$P$509,'Funding Input and Summary'!$A103,'Measure and Project Input'!$Y$10:$Y$509)/SUMIF('Measure and Project Input'!P$10:$P$509,'Funding Input and Summary'!$A103,'Measure and Project Input'!$BR$10:$BR$509),0))</f>
        <v/>
      </c>
      <c r="AA103" s="204" t="str">
        <f ca="1">IF(OR(AW103=1,A103=""),"",SUMIF('Measure and Project Input'!$P$10:P$509,'Funding Input and Summary'!$A103,'Measure and Project Input'!$Z$10:$Z$509)/SUMIF('Measure and Project Input'!$P$10:P$509,'Funding Input and Summary'!$A103,'Measure and Project Input'!$BS$10:$BS$509))</f>
        <v/>
      </c>
      <c r="AB103" s="96">
        <v>99</v>
      </c>
      <c r="AC103" s="97">
        <f t="shared" ca="1" si="27"/>
        <v>1</v>
      </c>
      <c r="AD103" s="196"/>
      <c r="AE103" s="98" t="str">
        <f ca="1">IF('Measure and Project Input'!$CE$5&lt;AB103,"",OFFSET('Measure and Project Input'!$BV$10,MATCH(AB103,'Measure and Project Input'!$CE$10:$CE$509,0)-1,0))</f>
        <v/>
      </c>
      <c r="AF103" s="98" t="str">
        <f ca="1">IF('Measure and Project Input'!$CE$5&lt;AB103,"",OFFSET('Measure and Project Input'!$M$10,MATCH(AB103,'Measure and Project Input'!$CE$10:$CE$509,0)-1,0))</f>
        <v/>
      </c>
      <c r="AG103" s="98" t="str">
        <f ca="1">IF('Measure and Project Input'!$CE$5&lt;AB103,"",OFFSET('Measure and Project Input'!$Q$10,MATCH(AB103,'Measure and Project Input'!$CE$10:$CE$509,0)-1,0))</f>
        <v/>
      </c>
      <c r="AH103" s="138" t="str">
        <f t="shared" si="28"/>
        <v/>
      </c>
      <c r="AI103" s="99" t="str">
        <f t="shared" si="29"/>
        <v/>
      </c>
      <c r="AJ103" s="99" t="str">
        <f ca="1">IF(A103="","",IF(SUMIF('Measure and Project Input'!$P$10:$P$509,'Funding Input and Summary'!$A103,'Measure and Project Input'!$CG$10:$CG$509)&gt;0,"Error",""))</f>
        <v/>
      </c>
      <c r="AK103" s="147" t="str">
        <f t="shared" ca="1" si="30"/>
        <v/>
      </c>
      <c r="AL103" s="99"/>
      <c r="AM103" s="100" t="str">
        <f ca="1">IF(OR((A103=""),C103="No"),"",IF(SUMIF('Measure and Project Input'!$P$10:$P$509,'Funding Input and Summary'!$A103,'Measure and Project Input'!$CI$10:$CI$509)&gt;0,"Error",""))</f>
        <v/>
      </c>
      <c r="AN103" s="100" t="str">
        <f ca="1">IF(OR(C103="No",A103=""),"",IF(SUMIF('Measure and Project Input'!$P$10:$P$509,'Funding Input and Summary'!$A103,'Measure and Project Input'!$CH$10:$CH$509)&gt;0,"Error",""))</f>
        <v/>
      </c>
      <c r="AO103" s="100" t="str">
        <f ca="1">IF(OR((A103=""),C103="No"),"",IF(SUMIF('Measure and Project Input'!$P$10:$P$509,'Funding Input and Summary'!$A103,'Measure and Project Input'!$CJ$10:$CJ$509)&gt;0,"Error",""))</f>
        <v/>
      </c>
      <c r="AP103" s="100" t="str">
        <f ca="1">IF(A103="","",IF(SUMIF('Measure and Project Input'!$P$10:$P$509,'Funding Input and Summary'!$A103,'Measure and Project Input'!$CK$10:$CK$509)&gt;0,"Error",""))</f>
        <v/>
      </c>
      <c r="AQ103" s="100" t="str">
        <f t="shared" ca="1" si="31"/>
        <v/>
      </c>
      <c r="AR103" s="100" t="str">
        <f t="shared" ca="1" si="32"/>
        <v/>
      </c>
      <c r="AS103" s="100" t="str">
        <f t="shared" ca="1" si="33"/>
        <v/>
      </c>
      <c r="AT103" s="100"/>
      <c r="AU103" s="100" t="str">
        <f ca="1">IF(OR((A103=""),C103="No"),"",IF(SUMIF('Measure and Project Input'!$P$10:$P$509,'Funding Input and Summary'!$A103,'Measure and Project Input'!$CL$10:$CL$509)&gt;0,"Error",""))</f>
        <v/>
      </c>
      <c r="AV103" s="112" t="str">
        <f t="shared" si="34"/>
        <v xml:space="preserve"> </v>
      </c>
      <c r="AW103" s="112" t="str">
        <f ca="1">IF(AND(C103="No",SUMIF('Measure and Project Input'!P$10:$P$509,'Funding Input and Summary'!$A103,'Measure and Project Input'!$BR$10:$BR$509)=0),1,"")</f>
        <v/>
      </c>
      <c r="AX103" s="100" t="str">
        <f ca="1">IF(A103="","",SUMIF('Measure and Project Input'!$P$10:$P$509,'Funding Input and Summary'!$A103,'Measure and Project Input'!$AA$10:$AA$509))</f>
        <v/>
      </c>
      <c r="AY103" s="64"/>
      <c r="AZ103" s="64"/>
      <c r="BA103" s="64"/>
      <c r="BB103" s="64"/>
    </row>
    <row r="104" spans="1:54" ht="15" x14ac:dyDescent="0.25">
      <c r="A104" s="91" t="str">
        <f ca="1">IF('Measure and Project Input'!$CE$5&lt;AB104,"",OFFSET('Measure and Project Input'!$P$9,MATCH(AB104,'Measure and Project Input'!$CE$10:$CE$509,0),0))</f>
        <v/>
      </c>
      <c r="B104" s="134" t="str">
        <f ca="1">IF(A104="","",OFFSET('Measure and Project Input'!$O$9,MATCH(AB104,'Measure and Project Input'!$CE$10:$CE$509,0),0))</f>
        <v/>
      </c>
      <c r="C104" s="132"/>
      <c r="D104" s="43"/>
      <c r="E104" s="31"/>
      <c r="F104" s="124"/>
      <c r="G104" s="126"/>
      <c r="H104" s="61" t="str">
        <f t="shared" ca="1" si="20"/>
        <v/>
      </c>
      <c r="I104" s="136" t="str">
        <f t="shared" ca="1" si="39"/>
        <v/>
      </c>
      <c r="J104" s="44" t="str">
        <f t="shared" si="21"/>
        <v/>
      </c>
      <c r="K104" s="92" t="str">
        <f ca="1">IF(A104="","",SUMIF('Measure and Project Input'!$P$10:$P$509,'Funding Input and Summary'!$A104,'Measure and Project Input'!$AB$10:$AB$509))</f>
        <v/>
      </c>
      <c r="L104" s="92" t="str">
        <f ca="1">IF(A104="","",SUMIF('Measure and Project Input'!$P$10:$P$509,'Funding Input and Summary'!$A104,'Measure and Project Input'!$BJ$10:$BJ$509))</f>
        <v/>
      </c>
      <c r="M104" s="92" t="str">
        <f t="shared" si="22"/>
        <v/>
      </c>
      <c r="N104" s="92" t="str">
        <f t="shared" si="35"/>
        <v/>
      </c>
      <c r="O104" s="93" t="str">
        <f t="shared" si="36"/>
        <v/>
      </c>
      <c r="P104" s="92" t="str">
        <f t="shared" si="23"/>
        <v xml:space="preserve"> </v>
      </c>
      <c r="Q104" s="94" t="str">
        <f ca="1">IF(A104="","",SUMIF('Measure and Project Input'!$P$10:$P$509,'Funding Input and Summary'!$A104,'Measure and Project Input'!$BN$10:$BN$509))</f>
        <v/>
      </c>
      <c r="R104" s="94" t="str">
        <f ca="1">IF(A104="","",SUMIF('Measure and Project Input'!$P$10:$P$509,'Funding Input and Summary'!A104,'Measure and Project Input'!$Z$10:$Z$509))</f>
        <v/>
      </c>
      <c r="S104" s="94" t="str">
        <f ca="1">IF(A104="","",SUMIF('Measure and Project Input'!$P$10:$P$509,'Funding Input and Summary'!A104,'Measure and Project Input'!$BO$10:$BO$509))</f>
        <v/>
      </c>
      <c r="T104" s="95" t="str">
        <f t="shared" ca="1" si="24"/>
        <v/>
      </c>
      <c r="U104" s="94" t="str">
        <f t="shared" ca="1" si="37"/>
        <v/>
      </c>
      <c r="V104" s="94" t="str">
        <f ca="1">IF(C104="no",0,IF(A104="","",SUMIF('Measure and Project Input'!$P$10:$P$509,'Funding Input and Summary'!$A104,'Measure and Project Input'!$BI$10:$BI$509)))</f>
        <v/>
      </c>
      <c r="W104" s="94" t="str">
        <f t="shared" ca="1" si="25"/>
        <v/>
      </c>
      <c r="X104" s="94" t="str">
        <f t="shared" ca="1" si="26"/>
        <v/>
      </c>
      <c r="Y104" s="94" t="str">
        <f t="shared" ca="1" si="38"/>
        <v/>
      </c>
      <c r="Z104" s="128" t="str">
        <f ca="1">IF(OR(AW104=1,A104="",'Measure and Project Input'!B109="",AX104="",'Measure and Project Input'!Y109=""),"",IFERROR(SUMIF('Measure and Project Input'!P$10:$P$509,'Funding Input and Summary'!$A104,'Measure and Project Input'!$Y$10:$Y$509)/SUMIF('Measure and Project Input'!P$10:$P$509,'Funding Input and Summary'!$A104,'Measure and Project Input'!$BR$10:$BR$509),0))</f>
        <v/>
      </c>
      <c r="AA104" s="204" t="str">
        <f ca="1">IF(OR(AW104=1,A104=""),"",SUMIF('Measure and Project Input'!$P$10:P$509,'Funding Input and Summary'!$A104,'Measure and Project Input'!$Z$10:$Z$509)/SUMIF('Measure and Project Input'!$P$10:P$509,'Funding Input and Summary'!$A104,'Measure and Project Input'!$BS$10:$BS$509))</f>
        <v/>
      </c>
      <c r="AB104" s="96">
        <v>100</v>
      </c>
      <c r="AC104" s="97">
        <f t="shared" ca="1" si="27"/>
        <v>1</v>
      </c>
      <c r="AD104" s="196"/>
      <c r="AE104" s="98" t="str">
        <f ca="1">IF('Measure and Project Input'!$CE$5&lt;AB104,"",OFFSET('Measure and Project Input'!$BV$10,MATCH(AB104,'Measure and Project Input'!$CE$10:$CE$509,0)-1,0))</f>
        <v/>
      </c>
      <c r="AF104" s="98" t="str">
        <f ca="1">IF('Measure and Project Input'!$CE$5&lt;AB104,"",OFFSET('Measure and Project Input'!$M$10,MATCH(AB104,'Measure and Project Input'!$CE$10:$CE$509,0)-1,0))</f>
        <v/>
      </c>
      <c r="AG104" s="98" t="str">
        <f ca="1">IF('Measure and Project Input'!$CE$5&lt;AB104,"",OFFSET('Measure and Project Input'!$Q$10,MATCH(AB104,'Measure and Project Input'!$CE$10:$CE$509,0)-1,0))</f>
        <v/>
      </c>
      <c r="AH104" s="138" t="str">
        <f t="shared" si="28"/>
        <v/>
      </c>
      <c r="AI104" s="99" t="str">
        <f t="shared" si="29"/>
        <v/>
      </c>
      <c r="AJ104" s="99" t="str">
        <f ca="1">IF(A104="","",IF(SUMIF('Measure and Project Input'!$P$10:$P$509,'Funding Input and Summary'!$A104,'Measure and Project Input'!$CG$10:$CG$509)&gt;0,"Error",""))</f>
        <v/>
      </c>
      <c r="AK104" s="147" t="str">
        <f t="shared" ca="1" si="30"/>
        <v/>
      </c>
      <c r="AL104" s="99"/>
      <c r="AM104" s="100" t="str">
        <f ca="1">IF(OR((A104=""),C104="No"),"",IF(SUMIF('Measure and Project Input'!$P$10:$P$509,'Funding Input and Summary'!$A104,'Measure and Project Input'!$CI$10:$CI$509)&gt;0,"Error",""))</f>
        <v/>
      </c>
      <c r="AN104" s="100" t="str">
        <f ca="1">IF(OR(C104="No",A104=""),"",IF(SUMIF('Measure and Project Input'!$P$10:$P$509,'Funding Input and Summary'!$A104,'Measure and Project Input'!$CH$10:$CH$509)&gt;0,"Error",""))</f>
        <v/>
      </c>
      <c r="AO104" s="100" t="str">
        <f ca="1">IF(OR((A104=""),C104="No"),"",IF(SUMIF('Measure and Project Input'!$P$10:$P$509,'Funding Input and Summary'!$A104,'Measure and Project Input'!$CJ$10:$CJ$509)&gt;0,"Error",""))</f>
        <v/>
      </c>
      <c r="AP104" s="100" t="str">
        <f ca="1">IF(A104="","",IF(SUMIF('Measure and Project Input'!$P$10:$P$509,'Funding Input and Summary'!$A104,'Measure and Project Input'!$CK$10:$CK$509)&gt;0,"Error",""))</f>
        <v/>
      </c>
      <c r="AQ104" s="100" t="str">
        <f t="shared" ca="1" si="31"/>
        <v/>
      </c>
      <c r="AR104" s="100" t="str">
        <f t="shared" ca="1" si="32"/>
        <v/>
      </c>
      <c r="AS104" s="100" t="str">
        <f t="shared" ca="1" si="33"/>
        <v/>
      </c>
      <c r="AT104" s="100"/>
      <c r="AU104" s="100" t="str">
        <f ca="1">IF(OR((A104=""),C104="No"),"",IF(SUMIF('Measure and Project Input'!$P$10:$P$509,'Funding Input and Summary'!$A104,'Measure and Project Input'!$CL$10:$CL$509)&gt;0,"Error",""))</f>
        <v/>
      </c>
      <c r="AV104" s="112" t="str">
        <f t="shared" si="34"/>
        <v xml:space="preserve"> </v>
      </c>
      <c r="AW104" s="112" t="str">
        <f ca="1">IF(AND(C104="No",SUMIF('Measure and Project Input'!P$10:$P$509,'Funding Input and Summary'!$A104,'Measure and Project Input'!$BR$10:$BR$509)=0),1,"")</f>
        <v/>
      </c>
      <c r="AX104" s="100" t="str">
        <f ca="1">IF(A104="","",SUMIF('Measure and Project Input'!$P$10:$P$509,'Funding Input and Summary'!$A104,'Measure and Project Input'!$AA$10:$AA$509))</f>
        <v/>
      </c>
      <c r="AY104" s="64"/>
      <c r="AZ104" s="64"/>
      <c r="BA104" s="64"/>
      <c r="BB104" s="64"/>
    </row>
    <row r="105" spans="1:54" ht="15" x14ac:dyDescent="0.25">
      <c r="A105" s="91" t="str">
        <f ca="1">IF('Measure and Project Input'!$CE$5&lt;AB105,"",OFFSET('Measure and Project Input'!$P$9,MATCH(AB105,'Measure and Project Input'!$CE$10:$CE$509,0),0))</f>
        <v/>
      </c>
      <c r="B105" s="134" t="str">
        <f ca="1">IF(A105="","",OFFSET('Measure and Project Input'!$O$9,MATCH(AB105,'Measure and Project Input'!$CE$10:$CE$509,0),0))</f>
        <v/>
      </c>
      <c r="C105" s="132"/>
      <c r="D105" s="43"/>
      <c r="E105" s="31"/>
      <c r="F105" s="124"/>
      <c r="G105" s="126"/>
      <c r="H105" s="61" t="str">
        <f t="shared" ca="1" si="20"/>
        <v/>
      </c>
      <c r="I105" s="136" t="str">
        <f t="shared" ca="1" si="39"/>
        <v/>
      </c>
      <c r="J105" s="44" t="str">
        <f t="shared" si="21"/>
        <v/>
      </c>
      <c r="K105" s="92" t="str">
        <f ca="1">IF(A105="","",SUMIF('Measure and Project Input'!$P$10:$P$509,'Funding Input and Summary'!$A105,'Measure and Project Input'!$AB$10:$AB$509))</f>
        <v/>
      </c>
      <c r="L105" s="92" t="str">
        <f ca="1">IF(A105="","",SUMIF('Measure and Project Input'!$P$10:$P$509,'Funding Input and Summary'!$A105,'Measure and Project Input'!$BJ$10:$BJ$509))</f>
        <v/>
      </c>
      <c r="M105" s="92" t="str">
        <f t="shared" si="22"/>
        <v/>
      </c>
      <c r="N105" s="92" t="str">
        <f t="shared" si="35"/>
        <v/>
      </c>
      <c r="O105" s="93" t="str">
        <f t="shared" si="36"/>
        <v/>
      </c>
      <c r="P105" s="92" t="str">
        <f t="shared" si="23"/>
        <v xml:space="preserve"> </v>
      </c>
      <c r="Q105" s="94" t="str">
        <f ca="1">IF(A105="","",SUMIF('Measure and Project Input'!$P$10:$P$509,'Funding Input and Summary'!$A105,'Measure and Project Input'!$BN$10:$BN$509))</f>
        <v/>
      </c>
      <c r="R105" s="94" t="str">
        <f ca="1">IF(A105="","",SUMIF('Measure and Project Input'!$P$10:$P$509,'Funding Input and Summary'!A105,'Measure and Project Input'!$Z$10:$Z$509))</f>
        <v/>
      </c>
      <c r="S105" s="94" t="str">
        <f ca="1">IF(A105="","",SUMIF('Measure and Project Input'!$P$10:$P$509,'Funding Input and Summary'!A105,'Measure and Project Input'!$BO$10:$BO$509))</f>
        <v/>
      </c>
      <c r="T105" s="95" t="str">
        <f t="shared" ca="1" si="24"/>
        <v/>
      </c>
      <c r="U105" s="94" t="str">
        <f t="shared" ca="1" si="37"/>
        <v/>
      </c>
      <c r="V105" s="94" t="str">
        <f ca="1">IF(C105="no",0,IF(A105="","",SUMIF('Measure and Project Input'!$P$10:$P$509,'Funding Input and Summary'!$A105,'Measure and Project Input'!$BI$10:$BI$509)))</f>
        <v/>
      </c>
      <c r="W105" s="94" t="str">
        <f t="shared" ca="1" si="25"/>
        <v/>
      </c>
      <c r="X105" s="94" t="str">
        <f t="shared" ca="1" si="26"/>
        <v/>
      </c>
      <c r="Y105" s="94" t="str">
        <f t="shared" ca="1" si="38"/>
        <v/>
      </c>
      <c r="Z105" s="128" t="str">
        <f ca="1">IF(OR(AW105=1,A105="",'Measure and Project Input'!B110="",AX105="",'Measure and Project Input'!Y110=""),"",IFERROR(SUMIF('Measure and Project Input'!P$10:$P$509,'Funding Input and Summary'!$A105,'Measure and Project Input'!$Y$10:$Y$509)/SUMIF('Measure and Project Input'!P$10:$P$509,'Funding Input and Summary'!$A105,'Measure and Project Input'!$BR$10:$BR$509),0))</f>
        <v/>
      </c>
      <c r="AA105" s="204" t="str">
        <f ca="1">IF(OR(AW105=1,A105=""),"",SUMIF('Measure and Project Input'!$P$10:P$509,'Funding Input and Summary'!$A105,'Measure and Project Input'!$Z$10:$Z$509)/SUMIF('Measure and Project Input'!$P$10:P$509,'Funding Input and Summary'!$A105,'Measure and Project Input'!$BS$10:$BS$509))</f>
        <v/>
      </c>
      <c r="AB105" s="96">
        <v>101</v>
      </c>
      <c r="AC105" s="97">
        <f t="shared" ca="1" si="27"/>
        <v>1</v>
      </c>
      <c r="AD105" s="196"/>
      <c r="AE105" s="98" t="str">
        <f ca="1">IF('Measure and Project Input'!$CE$5&lt;AB105,"",OFFSET('Measure and Project Input'!$BV$10,MATCH(AB105,'Measure and Project Input'!$CE$10:$CE$509,0)-1,0))</f>
        <v/>
      </c>
      <c r="AF105" s="98" t="str">
        <f ca="1">IF('Measure and Project Input'!$CE$5&lt;AB105,"",OFFSET('Measure and Project Input'!$M$10,MATCH(AB105,'Measure and Project Input'!$CE$10:$CE$509,0)-1,0))</f>
        <v/>
      </c>
      <c r="AG105" s="98" t="str">
        <f ca="1">IF('Measure and Project Input'!$CE$5&lt;AB105,"",OFFSET('Measure and Project Input'!$Q$10,MATCH(AB105,'Measure and Project Input'!$CE$10:$CE$509,0)-1,0))</f>
        <v/>
      </c>
      <c r="AH105" s="138" t="str">
        <f t="shared" si="28"/>
        <v/>
      </c>
      <c r="AI105" s="99" t="str">
        <f t="shared" si="29"/>
        <v/>
      </c>
      <c r="AJ105" s="99" t="str">
        <f ca="1">IF(A105="","",IF(SUMIF('Measure and Project Input'!$P$10:$P$509,'Funding Input and Summary'!$A105,'Measure and Project Input'!$CG$10:$CG$509)&gt;0,"Error",""))</f>
        <v/>
      </c>
      <c r="AK105" s="147" t="str">
        <f t="shared" ca="1" si="30"/>
        <v/>
      </c>
      <c r="AL105" s="99"/>
      <c r="AM105" s="100" t="str">
        <f ca="1">IF(OR((A105=""),C105="No"),"",IF(SUMIF('Measure and Project Input'!$P$10:$P$509,'Funding Input and Summary'!$A105,'Measure and Project Input'!$CI$10:$CI$509)&gt;0,"Error",""))</f>
        <v/>
      </c>
      <c r="AN105" s="100" t="str">
        <f ca="1">IF(OR(C105="No",A105=""),"",IF(SUMIF('Measure and Project Input'!$P$10:$P$509,'Funding Input and Summary'!$A105,'Measure and Project Input'!$CH$10:$CH$509)&gt;0,"Error",""))</f>
        <v/>
      </c>
      <c r="AO105" s="100" t="str">
        <f ca="1">IF(OR((A105=""),C105="No"),"",IF(SUMIF('Measure and Project Input'!$P$10:$P$509,'Funding Input and Summary'!$A105,'Measure and Project Input'!$CJ$10:$CJ$509)&gt;0,"Error",""))</f>
        <v/>
      </c>
      <c r="AP105" s="100" t="str">
        <f ca="1">IF(A105="","",IF(SUMIF('Measure and Project Input'!$P$10:$P$509,'Funding Input and Summary'!$A105,'Measure and Project Input'!$CK$10:$CK$509)&gt;0,"Error",""))</f>
        <v/>
      </c>
      <c r="AQ105" s="100" t="str">
        <f t="shared" ca="1" si="31"/>
        <v/>
      </c>
      <c r="AR105" s="100" t="str">
        <f t="shared" ca="1" si="32"/>
        <v/>
      </c>
      <c r="AS105" s="100" t="str">
        <f t="shared" ca="1" si="33"/>
        <v/>
      </c>
      <c r="AT105" s="100"/>
      <c r="AU105" s="100" t="str">
        <f ca="1">IF(OR((A105=""),C105="No"),"",IF(SUMIF('Measure and Project Input'!$P$10:$P$509,'Funding Input and Summary'!$A105,'Measure and Project Input'!$CL$10:$CL$509)&gt;0,"Error",""))</f>
        <v/>
      </c>
      <c r="AV105" s="112" t="str">
        <f t="shared" si="34"/>
        <v xml:space="preserve"> </v>
      </c>
      <c r="AW105" s="112" t="str">
        <f ca="1">IF(AND(C105="No",SUMIF('Measure and Project Input'!P$10:$P$509,'Funding Input and Summary'!$A105,'Measure and Project Input'!$BR$10:$BR$509)=0),1,"")</f>
        <v/>
      </c>
      <c r="AX105" s="100" t="str">
        <f ca="1">IF(A105="","",SUMIF('Measure and Project Input'!$P$10:$P$509,'Funding Input and Summary'!$A105,'Measure and Project Input'!$AA$10:$AA$509))</f>
        <v/>
      </c>
      <c r="AY105" s="64"/>
      <c r="AZ105" s="64"/>
      <c r="BA105" s="64"/>
      <c r="BB105" s="64"/>
    </row>
    <row r="106" spans="1:54" ht="15" x14ac:dyDescent="0.25">
      <c r="A106" s="91" t="str">
        <f ca="1">IF('Measure and Project Input'!$CE$5&lt;AB106,"",OFFSET('Measure and Project Input'!$P$9,MATCH(AB106,'Measure and Project Input'!$CE$10:$CE$509,0),0))</f>
        <v/>
      </c>
      <c r="B106" s="134" t="str">
        <f ca="1">IF(A106="","",OFFSET('Measure and Project Input'!$O$9,MATCH(AB106,'Measure and Project Input'!$CE$10:$CE$509,0),0))</f>
        <v/>
      </c>
      <c r="C106" s="132"/>
      <c r="D106" s="43"/>
      <c r="E106" s="31"/>
      <c r="F106" s="124"/>
      <c r="G106" s="126"/>
      <c r="H106" s="61" t="str">
        <f t="shared" ca="1" si="20"/>
        <v/>
      </c>
      <c r="I106" s="136" t="str">
        <f t="shared" ca="1" si="39"/>
        <v/>
      </c>
      <c r="J106" s="44" t="str">
        <f t="shared" si="21"/>
        <v/>
      </c>
      <c r="K106" s="92" t="str">
        <f ca="1">IF(A106="","",SUMIF('Measure and Project Input'!$P$10:$P$509,'Funding Input and Summary'!$A106,'Measure and Project Input'!$AB$10:$AB$509))</f>
        <v/>
      </c>
      <c r="L106" s="92" t="str">
        <f ca="1">IF(A106="","",SUMIF('Measure and Project Input'!$P$10:$P$509,'Funding Input and Summary'!$A106,'Measure and Project Input'!$BJ$10:$BJ$509))</f>
        <v/>
      </c>
      <c r="M106" s="92" t="str">
        <f t="shared" si="22"/>
        <v/>
      </c>
      <c r="N106" s="92" t="str">
        <f t="shared" si="35"/>
        <v/>
      </c>
      <c r="O106" s="93" t="str">
        <f t="shared" si="36"/>
        <v/>
      </c>
      <c r="P106" s="92" t="str">
        <f t="shared" si="23"/>
        <v xml:space="preserve"> </v>
      </c>
      <c r="Q106" s="94" t="str">
        <f ca="1">IF(A106="","",SUMIF('Measure and Project Input'!$P$10:$P$509,'Funding Input and Summary'!$A106,'Measure and Project Input'!$BN$10:$BN$509))</f>
        <v/>
      </c>
      <c r="R106" s="94" t="str">
        <f ca="1">IF(A106="","",SUMIF('Measure and Project Input'!$P$10:$P$509,'Funding Input and Summary'!A106,'Measure and Project Input'!$Z$10:$Z$509))</f>
        <v/>
      </c>
      <c r="S106" s="94" t="str">
        <f ca="1">IF(A106="","",SUMIF('Measure and Project Input'!$P$10:$P$509,'Funding Input and Summary'!A106,'Measure and Project Input'!$BO$10:$BO$509))</f>
        <v/>
      </c>
      <c r="T106" s="95" t="str">
        <f t="shared" ca="1" si="24"/>
        <v/>
      </c>
      <c r="U106" s="94" t="str">
        <f t="shared" ca="1" si="37"/>
        <v/>
      </c>
      <c r="V106" s="94" t="str">
        <f ca="1">IF(C106="no",0,IF(A106="","",SUMIF('Measure and Project Input'!$P$10:$P$509,'Funding Input and Summary'!$A106,'Measure and Project Input'!$BI$10:$BI$509)))</f>
        <v/>
      </c>
      <c r="W106" s="94" t="str">
        <f t="shared" ca="1" si="25"/>
        <v/>
      </c>
      <c r="X106" s="94" t="str">
        <f t="shared" ca="1" si="26"/>
        <v/>
      </c>
      <c r="Y106" s="94" t="str">
        <f t="shared" ca="1" si="38"/>
        <v/>
      </c>
      <c r="Z106" s="128" t="str">
        <f ca="1">IF(OR(AW106=1,A106="",'Measure and Project Input'!B111="",AX106="",'Measure and Project Input'!Y111=""),"",IFERROR(SUMIF('Measure and Project Input'!P$10:$P$509,'Funding Input and Summary'!$A106,'Measure and Project Input'!$Y$10:$Y$509)/SUMIF('Measure and Project Input'!P$10:$P$509,'Funding Input and Summary'!$A106,'Measure and Project Input'!$BR$10:$BR$509),0))</f>
        <v/>
      </c>
      <c r="AA106" s="204" t="str">
        <f ca="1">IF(OR(AW106=1,A106=""),"",SUMIF('Measure and Project Input'!$P$10:P$509,'Funding Input and Summary'!$A106,'Measure and Project Input'!$Z$10:$Z$509)/SUMIF('Measure and Project Input'!$P$10:P$509,'Funding Input and Summary'!$A106,'Measure and Project Input'!$BS$10:$BS$509))</f>
        <v/>
      </c>
      <c r="AB106" s="96">
        <v>102</v>
      </c>
      <c r="AC106" s="97">
        <f t="shared" ca="1" si="27"/>
        <v>1</v>
      </c>
      <c r="AD106" s="196"/>
      <c r="AE106" s="98" t="str">
        <f ca="1">IF('Measure and Project Input'!$CE$5&lt;AB106,"",OFFSET('Measure and Project Input'!$BV$10,MATCH(AB106,'Measure and Project Input'!$CE$10:$CE$509,0)-1,0))</f>
        <v/>
      </c>
      <c r="AF106" s="98" t="str">
        <f ca="1">IF('Measure and Project Input'!$CE$5&lt;AB106,"",OFFSET('Measure and Project Input'!$M$10,MATCH(AB106,'Measure and Project Input'!$CE$10:$CE$509,0)-1,0))</f>
        <v/>
      </c>
      <c r="AG106" s="98" t="str">
        <f ca="1">IF('Measure and Project Input'!$CE$5&lt;AB106,"",OFFSET('Measure and Project Input'!$Q$10,MATCH(AB106,'Measure and Project Input'!$CE$10:$CE$509,0)-1,0))</f>
        <v/>
      </c>
      <c r="AH106" s="138" t="str">
        <f t="shared" si="28"/>
        <v/>
      </c>
      <c r="AI106" s="99" t="str">
        <f t="shared" si="29"/>
        <v/>
      </c>
      <c r="AJ106" s="99" t="str">
        <f ca="1">IF(A106="","",IF(SUMIF('Measure and Project Input'!$P$10:$P$509,'Funding Input and Summary'!$A106,'Measure and Project Input'!$CG$10:$CG$509)&gt;0,"Error",""))</f>
        <v/>
      </c>
      <c r="AK106" s="147" t="str">
        <f t="shared" ca="1" si="30"/>
        <v/>
      </c>
      <c r="AL106" s="99"/>
      <c r="AM106" s="100" t="str">
        <f ca="1">IF(OR((A106=""),C106="No"),"",IF(SUMIF('Measure and Project Input'!$P$10:$P$509,'Funding Input and Summary'!$A106,'Measure and Project Input'!$CI$10:$CI$509)&gt;0,"Error",""))</f>
        <v/>
      </c>
      <c r="AN106" s="100" t="str">
        <f ca="1">IF(OR(C106="No",A106=""),"",IF(SUMIF('Measure and Project Input'!$P$10:$P$509,'Funding Input and Summary'!$A106,'Measure and Project Input'!$CH$10:$CH$509)&gt;0,"Error",""))</f>
        <v/>
      </c>
      <c r="AO106" s="100" t="str">
        <f ca="1">IF(OR((A106=""),C106="No"),"",IF(SUMIF('Measure and Project Input'!$P$10:$P$509,'Funding Input and Summary'!$A106,'Measure and Project Input'!$CJ$10:$CJ$509)&gt;0,"Error",""))</f>
        <v/>
      </c>
      <c r="AP106" s="100" t="str">
        <f ca="1">IF(A106="","",IF(SUMIF('Measure and Project Input'!$P$10:$P$509,'Funding Input and Summary'!$A106,'Measure and Project Input'!$CK$10:$CK$509)&gt;0,"Error",""))</f>
        <v/>
      </c>
      <c r="AQ106" s="100" t="str">
        <f t="shared" ca="1" si="31"/>
        <v/>
      </c>
      <c r="AR106" s="100" t="str">
        <f t="shared" ca="1" si="32"/>
        <v/>
      </c>
      <c r="AS106" s="100" t="str">
        <f t="shared" ca="1" si="33"/>
        <v/>
      </c>
      <c r="AT106" s="100"/>
      <c r="AU106" s="100" t="str">
        <f ca="1">IF(OR((A106=""),C106="No"),"",IF(SUMIF('Measure and Project Input'!$P$10:$P$509,'Funding Input and Summary'!$A106,'Measure and Project Input'!$CL$10:$CL$509)&gt;0,"Error",""))</f>
        <v/>
      </c>
      <c r="AV106" s="112" t="str">
        <f t="shared" si="34"/>
        <v xml:space="preserve"> </v>
      </c>
      <c r="AW106" s="112" t="str">
        <f ca="1">IF(AND(C106="No",SUMIF('Measure and Project Input'!P$10:$P$509,'Funding Input and Summary'!$A106,'Measure and Project Input'!$BR$10:$BR$509)=0),1,"")</f>
        <v/>
      </c>
      <c r="AX106" s="100" t="str">
        <f ca="1">IF(A106="","",SUMIF('Measure and Project Input'!$P$10:$P$509,'Funding Input and Summary'!$A106,'Measure and Project Input'!$AA$10:$AA$509))</f>
        <v/>
      </c>
      <c r="AY106" s="64"/>
      <c r="AZ106" s="64"/>
      <c r="BA106" s="64"/>
      <c r="BB106" s="64"/>
    </row>
    <row r="107" spans="1:54" ht="15" x14ac:dyDescent="0.25">
      <c r="A107" s="91" t="str">
        <f ca="1">IF('Measure and Project Input'!$CE$5&lt;AB107,"",OFFSET('Measure and Project Input'!$P$9,MATCH(AB107,'Measure and Project Input'!$CE$10:$CE$509,0),0))</f>
        <v/>
      </c>
      <c r="B107" s="134" t="str">
        <f ca="1">IF(A107="","",OFFSET('Measure and Project Input'!$O$9,MATCH(AB107,'Measure and Project Input'!$CE$10:$CE$509,0),0))</f>
        <v/>
      </c>
      <c r="C107" s="132"/>
      <c r="D107" s="43"/>
      <c r="E107" s="31"/>
      <c r="F107" s="124"/>
      <c r="G107" s="126"/>
      <c r="H107" s="61" t="str">
        <f t="shared" ca="1" si="20"/>
        <v/>
      </c>
      <c r="I107" s="136" t="str">
        <f t="shared" ca="1" si="39"/>
        <v/>
      </c>
      <c r="J107" s="44" t="str">
        <f t="shared" si="21"/>
        <v/>
      </c>
      <c r="K107" s="92" t="str">
        <f ca="1">IF(A107="","",SUMIF('Measure and Project Input'!$P$10:$P$509,'Funding Input and Summary'!$A107,'Measure and Project Input'!$AB$10:$AB$509))</f>
        <v/>
      </c>
      <c r="L107" s="92" t="str">
        <f ca="1">IF(A107="","",SUMIF('Measure and Project Input'!$P$10:$P$509,'Funding Input and Summary'!$A107,'Measure and Project Input'!$BJ$10:$BJ$509))</f>
        <v/>
      </c>
      <c r="M107" s="92" t="str">
        <f t="shared" si="22"/>
        <v/>
      </c>
      <c r="N107" s="92" t="str">
        <f t="shared" si="35"/>
        <v/>
      </c>
      <c r="O107" s="93" t="str">
        <f t="shared" si="36"/>
        <v/>
      </c>
      <c r="P107" s="92" t="str">
        <f t="shared" si="23"/>
        <v xml:space="preserve"> </v>
      </c>
      <c r="Q107" s="94" t="str">
        <f ca="1">IF(A107="","",SUMIF('Measure and Project Input'!$P$10:$P$509,'Funding Input and Summary'!$A107,'Measure and Project Input'!$BN$10:$BN$509))</f>
        <v/>
      </c>
      <c r="R107" s="94" t="str">
        <f ca="1">IF(A107="","",SUMIF('Measure and Project Input'!$P$10:$P$509,'Funding Input and Summary'!A107,'Measure and Project Input'!$Z$10:$Z$509))</f>
        <v/>
      </c>
      <c r="S107" s="94" t="str">
        <f ca="1">IF(A107="","",SUMIF('Measure and Project Input'!$P$10:$P$509,'Funding Input and Summary'!A107,'Measure and Project Input'!$BO$10:$BO$509))</f>
        <v/>
      </c>
      <c r="T107" s="95" t="str">
        <f t="shared" ca="1" si="24"/>
        <v/>
      </c>
      <c r="U107" s="94" t="str">
        <f t="shared" ca="1" si="37"/>
        <v/>
      </c>
      <c r="V107" s="94" t="str">
        <f ca="1">IF(C107="no",0,IF(A107="","",SUMIF('Measure and Project Input'!$P$10:$P$509,'Funding Input and Summary'!$A107,'Measure and Project Input'!$BI$10:$BI$509)))</f>
        <v/>
      </c>
      <c r="W107" s="94" t="str">
        <f t="shared" ca="1" si="25"/>
        <v/>
      </c>
      <c r="X107" s="94" t="str">
        <f t="shared" ca="1" si="26"/>
        <v/>
      </c>
      <c r="Y107" s="94" t="str">
        <f t="shared" ca="1" si="38"/>
        <v/>
      </c>
      <c r="Z107" s="128" t="str">
        <f ca="1">IF(OR(AW107=1,A107="",'Measure and Project Input'!B112="",AX107="",'Measure and Project Input'!Y112=""),"",IFERROR(SUMIF('Measure and Project Input'!P$10:$P$509,'Funding Input and Summary'!$A107,'Measure and Project Input'!$Y$10:$Y$509)/SUMIF('Measure and Project Input'!P$10:$P$509,'Funding Input and Summary'!$A107,'Measure and Project Input'!$BR$10:$BR$509),0))</f>
        <v/>
      </c>
      <c r="AA107" s="204" t="str">
        <f ca="1">IF(OR(AW107=1,A107=""),"",SUMIF('Measure and Project Input'!$P$10:P$509,'Funding Input and Summary'!$A107,'Measure and Project Input'!$Z$10:$Z$509)/SUMIF('Measure and Project Input'!$P$10:P$509,'Funding Input and Summary'!$A107,'Measure and Project Input'!$BS$10:$BS$509))</f>
        <v/>
      </c>
      <c r="AB107" s="96">
        <v>103</v>
      </c>
      <c r="AC107" s="97">
        <f t="shared" ca="1" si="27"/>
        <v>1</v>
      </c>
      <c r="AD107" s="196"/>
      <c r="AE107" s="98" t="str">
        <f ca="1">IF('Measure and Project Input'!$CE$5&lt;AB107,"",OFFSET('Measure and Project Input'!$BV$10,MATCH(AB107,'Measure and Project Input'!$CE$10:$CE$509,0)-1,0))</f>
        <v/>
      </c>
      <c r="AF107" s="98" t="str">
        <f ca="1">IF('Measure and Project Input'!$CE$5&lt;AB107,"",OFFSET('Measure and Project Input'!$M$10,MATCH(AB107,'Measure and Project Input'!$CE$10:$CE$509,0)-1,0))</f>
        <v/>
      </c>
      <c r="AG107" s="98" t="str">
        <f ca="1">IF('Measure and Project Input'!$CE$5&lt;AB107,"",OFFSET('Measure and Project Input'!$Q$10,MATCH(AB107,'Measure and Project Input'!$CE$10:$CE$509,0)-1,0))</f>
        <v/>
      </c>
      <c r="AH107" s="138" t="str">
        <f t="shared" si="28"/>
        <v/>
      </c>
      <c r="AI107" s="99" t="str">
        <f t="shared" si="29"/>
        <v/>
      </c>
      <c r="AJ107" s="99" t="str">
        <f ca="1">IF(A107="","",IF(SUMIF('Measure and Project Input'!$P$10:$P$509,'Funding Input and Summary'!$A107,'Measure and Project Input'!$CG$10:$CG$509)&gt;0,"Error",""))</f>
        <v/>
      </c>
      <c r="AK107" s="147" t="str">
        <f t="shared" ca="1" si="30"/>
        <v/>
      </c>
      <c r="AL107" s="99"/>
      <c r="AM107" s="100" t="str">
        <f ca="1">IF(OR((A107=""),C107="No"),"",IF(SUMIF('Measure and Project Input'!$P$10:$P$509,'Funding Input and Summary'!$A107,'Measure and Project Input'!$CI$10:$CI$509)&gt;0,"Error",""))</f>
        <v/>
      </c>
      <c r="AN107" s="100" t="str">
        <f ca="1">IF(OR(C107="No",A107=""),"",IF(SUMIF('Measure and Project Input'!$P$10:$P$509,'Funding Input and Summary'!$A107,'Measure and Project Input'!$CH$10:$CH$509)&gt;0,"Error",""))</f>
        <v/>
      </c>
      <c r="AO107" s="100" t="str">
        <f ca="1">IF(OR((A107=""),C107="No"),"",IF(SUMIF('Measure and Project Input'!$P$10:$P$509,'Funding Input and Summary'!$A107,'Measure and Project Input'!$CJ$10:$CJ$509)&gt;0,"Error",""))</f>
        <v/>
      </c>
      <c r="AP107" s="100" t="str">
        <f ca="1">IF(A107="","",IF(SUMIF('Measure and Project Input'!$P$10:$P$509,'Funding Input and Summary'!$A107,'Measure and Project Input'!$CK$10:$CK$509)&gt;0,"Error",""))</f>
        <v/>
      </c>
      <c r="AQ107" s="100" t="str">
        <f t="shared" ca="1" si="31"/>
        <v/>
      </c>
      <c r="AR107" s="100" t="str">
        <f t="shared" ca="1" si="32"/>
        <v/>
      </c>
      <c r="AS107" s="100" t="str">
        <f t="shared" ca="1" si="33"/>
        <v/>
      </c>
      <c r="AT107" s="100"/>
      <c r="AU107" s="100" t="str">
        <f ca="1">IF(OR((A107=""),C107="No"),"",IF(SUMIF('Measure and Project Input'!$P$10:$P$509,'Funding Input and Summary'!$A107,'Measure and Project Input'!$CL$10:$CL$509)&gt;0,"Error",""))</f>
        <v/>
      </c>
      <c r="AV107" s="112" t="str">
        <f t="shared" si="34"/>
        <v xml:space="preserve"> </v>
      </c>
      <c r="AW107" s="112" t="str">
        <f ca="1">IF(AND(C107="No",SUMIF('Measure and Project Input'!P$10:$P$509,'Funding Input and Summary'!$A107,'Measure and Project Input'!$BR$10:$BR$509)=0),1,"")</f>
        <v/>
      </c>
      <c r="AX107" s="100" t="str">
        <f ca="1">IF(A107="","",SUMIF('Measure and Project Input'!$P$10:$P$509,'Funding Input and Summary'!$A107,'Measure and Project Input'!$AA$10:$AA$509))</f>
        <v/>
      </c>
      <c r="AY107" s="64"/>
      <c r="AZ107" s="64"/>
      <c r="BA107" s="64"/>
      <c r="BB107" s="64"/>
    </row>
    <row r="108" spans="1:54" ht="15" x14ac:dyDescent="0.25">
      <c r="A108" s="91" t="str">
        <f ca="1">IF('Measure and Project Input'!$CE$5&lt;AB108,"",OFFSET('Measure and Project Input'!$P$9,MATCH(AB108,'Measure and Project Input'!$CE$10:$CE$509,0),0))</f>
        <v/>
      </c>
      <c r="B108" s="134" t="str">
        <f ca="1">IF(A108="","",OFFSET('Measure and Project Input'!$O$9,MATCH(AB108,'Measure and Project Input'!$CE$10:$CE$509,0),0))</f>
        <v/>
      </c>
      <c r="C108" s="132"/>
      <c r="D108" s="43"/>
      <c r="E108" s="31"/>
      <c r="F108" s="124"/>
      <c r="G108" s="126"/>
      <c r="H108" s="61" t="str">
        <f t="shared" ca="1" si="20"/>
        <v/>
      </c>
      <c r="I108" s="136" t="str">
        <f t="shared" ca="1" si="39"/>
        <v/>
      </c>
      <c r="J108" s="44" t="str">
        <f t="shared" si="21"/>
        <v/>
      </c>
      <c r="K108" s="92" t="str">
        <f ca="1">IF(A108="","",SUMIF('Measure and Project Input'!$P$10:$P$509,'Funding Input and Summary'!$A108,'Measure and Project Input'!$AB$10:$AB$509))</f>
        <v/>
      </c>
      <c r="L108" s="92" t="str">
        <f ca="1">IF(A108="","",SUMIF('Measure and Project Input'!$P$10:$P$509,'Funding Input and Summary'!$A108,'Measure and Project Input'!$BJ$10:$BJ$509))</f>
        <v/>
      </c>
      <c r="M108" s="92" t="str">
        <f t="shared" si="22"/>
        <v/>
      </c>
      <c r="N108" s="92" t="str">
        <f t="shared" si="35"/>
        <v/>
      </c>
      <c r="O108" s="93" t="str">
        <f t="shared" si="36"/>
        <v/>
      </c>
      <c r="P108" s="92" t="str">
        <f t="shared" si="23"/>
        <v xml:space="preserve"> </v>
      </c>
      <c r="Q108" s="94" t="str">
        <f ca="1">IF(A108="","",SUMIF('Measure and Project Input'!$P$10:$P$509,'Funding Input and Summary'!$A108,'Measure and Project Input'!$BN$10:$BN$509))</f>
        <v/>
      </c>
      <c r="R108" s="94" t="str">
        <f ca="1">IF(A108="","",SUMIF('Measure and Project Input'!$P$10:$P$509,'Funding Input and Summary'!A108,'Measure and Project Input'!$Z$10:$Z$509))</f>
        <v/>
      </c>
      <c r="S108" s="94" t="str">
        <f ca="1">IF(A108="","",SUMIF('Measure and Project Input'!$P$10:$P$509,'Funding Input and Summary'!A108,'Measure and Project Input'!$BO$10:$BO$509))</f>
        <v/>
      </c>
      <c r="T108" s="95" t="str">
        <f t="shared" ca="1" si="24"/>
        <v/>
      </c>
      <c r="U108" s="94" t="str">
        <f t="shared" ca="1" si="37"/>
        <v/>
      </c>
      <c r="V108" s="94" t="str">
        <f ca="1">IF(C108="no",0,IF(A108="","",SUMIF('Measure and Project Input'!$P$10:$P$509,'Funding Input and Summary'!$A108,'Measure and Project Input'!$BI$10:$BI$509)))</f>
        <v/>
      </c>
      <c r="W108" s="94" t="str">
        <f t="shared" ca="1" si="25"/>
        <v/>
      </c>
      <c r="X108" s="94" t="str">
        <f t="shared" ca="1" si="26"/>
        <v/>
      </c>
      <c r="Y108" s="94" t="str">
        <f t="shared" ca="1" si="38"/>
        <v/>
      </c>
      <c r="Z108" s="128" t="str">
        <f ca="1">IF(OR(AW108=1,A108="",'Measure and Project Input'!B113="",AX108="",'Measure and Project Input'!Y113=""),"",IFERROR(SUMIF('Measure and Project Input'!P$10:$P$509,'Funding Input and Summary'!$A108,'Measure and Project Input'!$Y$10:$Y$509)/SUMIF('Measure and Project Input'!P$10:$P$509,'Funding Input and Summary'!$A108,'Measure and Project Input'!$BR$10:$BR$509),0))</f>
        <v/>
      </c>
      <c r="AA108" s="204" t="str">
        <f ca="1">IF(OR(AW108=1,A108=""),"",SUMIF('Measure and Project Input'!$P$10:P$509,'Funding Input and Summary'!$A108,'Measure and Project Input'!$Z$10:$Z$509)/SUMIF('Measure and Project Input'!$P$10:P$509,'Funding Input and Summary'!$A108,'Measure and Project Input'!$BS$10:$BS$509))</f>
        <v/>
      </c>
      <c r="AB108" s="96">
        <v>104</v>
      </c>
      <c r="AC108" s="97">
        <f t="shared" ca="1" si="27"/>
        <v>1</v>
      </c>
      <c r="AD108" s="196"/>
      <c r="AE108" s="98" t="str">
        <f ca="1">IF('Measure and Project Input'!$CE$5&lt;AB108,"",OFFSET('Measure and Project Input'!$BV$10,MATCH(AB108,'Measure and Project Input'!$CE$10:$CE$509,0)-1,0))</f>
        <v/>
      </c>
      <c r="AF108" s="98" t="str">
        <f ca="1">IF('Measure and Project Input'!$CE$5&lt;AB108,"",OFFSET('Measure and Project Input'!$M$10,MATCH(AB108,'Measure and Project Input'!$CE$10:$CE$509,0)-1,0))</f>
        <v/>
      </c>
      <c r="AG108" s="98" t="str">
        <f ca="1">IF('Measure and Project Input'!$CE$5&lt;AB108,"",OFFSET('Measure and Project Input'!$Q$10,MATCH(AB108,'Measure and Project Input'!$CE$10:$CE$509,0)-1,0))</f>
        <v/>
      </c>
      <c r="AH108" s="138" t="str">
        <f t="shared" si="28"/>
        <v/>
      </c>
      <c r="AI108" s="99" t="str">
        <f t="shared" si="29"/>
        <v/>
      </c>
      <c r="AJ108" s="99" t="str">
        <f ca="1">IF(A108="","",IF(SUMIF('Measure and Project Input'!$P$10:$P$509,'Funding Input and Summary'!$A108,'Measure and Project Input'!$CG$10:$CG$509)&gt;0,"Error",""))</f>
        <v/>
      </c>
      <c r="AK108" s="147" t="str">
        <f t="shared" ca="1" si="30"/>
        <v/>
      </c>
      <c r="AL108" s="99"/>
      <c r="AM108" s="100" t="str">
        <f ca="1">IF(OR((A108=""),C108="No"),"",IF(SUMIF('Measure and Project Input'!$P$10:$P$509,'Funding Input and Summary'!$A108,'Measure and Project Input'!$CI$10:$CI$509)&gt;0,"Error",""))</f>
        <v/>
      </c>
      <c r="AN108" s="100" t="str">
        <f ca="1">IF(OR(C108="No",A108=""),"",IF(SUMIF('Measure and Project Input'!$P$10:$P$509,'Funding Input and Summary'!$A108,'Measure and Project Input'!$CH$10:$CH$509)&gt;0,"Error",""))</f>
        <v/>
      </c>
      <c r="AO108" s="100" t="str">
        <f ca="1">IF(OR((A108=""),C108="No"),"",IF(SUMIF('Measure and Project Input'!$P$10:$P$509,'Funding Input and Summary'!$A108,'Measure and Project Input'!$CJ$10:$CJ$509)&gt;0,"Error",""))</f>
        <v/>
      </c>
      <c r="AP108" s="100" t="str">
        <f ca="1">IF(A108="","",IF(SUMIF('Measure and Project Input'!$P$10:$P$509,'Funding Input and Summary'!$A108,'Measure and Project Input'!$CK$10:$CK$509)&gt;0,"Error",""))</f>
        <v/>
      </c>
      <c r="AQ108" s="100" t="str">
        <f t="shared" ca="1" si="31"/>
        <v/>
      </c>
      <c r="AR108" s="100" t="str">
        <f t="shared" ca="1" si="32"/>
        <v/>
      </c>
      <c r="AS108" s="100" t="str">
        <f t="shared" ca="1" si="33"/>
        <v/>
      </c>
      <c r="AT108" s="100"/>
      <c r="AU108" s="100" t="str">
        <f ca="1">IF(OR((A108=""),C108="No"),"",IF(SUMIF('Measure and Project Input'!$P$10:$P$509,'Funding Input and Summary'!$A108,'Measure and Project Input'!$CL$10:$CL$509)&gt;0,"Error",""))</f>
        <v/>
      </c>
      <c r="AV108" s="112" t="str">
        <f t="shared" si="34"/>
        <v xml:space="preserve"> </v>
      </c>
      <c r="AW108" s="112" t="str">
        <f ca="1">IF(AND(C108="No",SUMIF('Measure and Project Input'!P$10:$P$509,'Funding Input and Summary'!$A108,'Measure and Project Input'!$BR$10:$BR$509)=0),1,"")</f>
        <v/>
      </c>
      <c r="AX108" s="100" t="str">
        <f ca="1">IF(A108="","",SUMIF('Measure and Project Input'!$P$10:$P$509,'Funding Input and Summary'!$A108,'Measure and Project Input'!$AA$10:$AA$509))</f>
        <v/>
      </c>
      <c r="AY108" s="64"/>
      <c r="AZ108" s="64"/>
      <c r="BA108" s="64"/>
      <c r="BB108" s="64"/>
    </row>
    <row r="109" spans="1:54" ht="15" x14ac:dyDescent="0.25">
      <c r="A109" s="91" t="str">
        <f ca="1">IF('Measure and Project Input'!$CE$5&lt;AB109,"",OFFSET('Measure and Project Input'!$P$9,MATCH(AB109,'Measure and Project Input'!$CE$10:$CE$509,0),0))</f>
        <v/>
      </c>
      <c r="B109" s="134" t="str">
        <f ca="1">IF(A109="","",OFFSET('Measure and Project Input'!$O$9,MATCH(AB109,'Measure and Project Input'!$CE$10:$CE$509,0),0))</f>
        <v/>
      </c>
      <c r="C109" s="132"/>
      <c r="D109" s="43"/>
      <c r="E109" s="31"/>
      <c r="F109" s="124"/>
      <c r="G109" s="126"/>
      <c r="H109" s="61" t="str">
        <f t="shared" ca="1" si="20"/>
        <v/>
      </c>
      <c r="I109" s="136" t="str">
        <f t="shared" ca="1" si="39"/>
        <v/>
      </c>
      <c r="J109" s="44" t="str">
        <f t="shared" si="21"/>
        <v/>
      </c>
      <c r="K109" s="92" t="str">
        <f ca="1">IF(A109="","",SUMIF('Measure and Project Input'!$P$10:$P$509,'Funding Input and Summary'!$A109,'Measure and Project Input'!$AB$10:$AB$509))</f>
        <v/>
      </c>
      <c r="L109" s="92" t="str">
        <f ca="1">IF(A109="","",SUMIF('Measure and Project Input'!$P$10:$P$509,'Funding Input and Summary'!$A109,'Measure and Project Input'!$BJ$10:$BJ$509))</f>
        <v/>
      </c>
      <c r="M109" s="92" t="str">
        <f t="shared" si="22"/>
        <v/>
      </c>
      <c r="N109" s="92" t="str">
        <f t="shared" si="35"/>
        <v/>
      </c>
      <c r="O109" s="93" t="str">
        <f t="shared" si="36"/>
        <v/>
      </c>
      <c r="P109" s="92" t="str">
        <f t="shared" si="23"/>
        <v xml:space="preserve"> </v>
      </c>
      <c r="Q109" s="94" t="str">
        <f ca="1">IF(A109="","",SUMIF('Measure and Project Input'!$P$10:$P$509,'Funding Input and Summary'!$A109,'Measure and Project Input'!$BN$10:$BN$509))</f>
        <v/>
      </c>
      <c r="R109" s="94" t="str">
        <f ca="1">IF(A109="","",SUMIF('Measure and Project Input'!$P$10:$P$509,'Funding Input and Summary'!A109,'Measure and Project Input'!$Z$10:$Z$509))</f>
        <v/>
      </c>
      <c r="S109" s="94" t="str">
        <f ca="1">IF(A109="","",SUMIF('Measure and Project Input'!$P$10:$P$509,'Funding Input and Summary'!A109,'Measure and Project Input'!$BO$10:$BO$509))</f>
        <v/>
      </c>
      <c r="T109" s="95" t="str">
        <f t="shared" ca="1" si="24"/>
        <v/>
      </c>
      <c r="U109" s="94" t="str">
        <f t="shared" ca="1" si="37"/>
        <v/>
      </c>
      <c r="V109" s="94" t="str">
        <f ca="1">IF(C109="no",0,IF(A109="","",SUMIF('Measure and Project Input'!$P$10:$P$509,'Funding Input and Summary'!$A109,'Measure and Project Input'!$BI$10:$BI$509)))</f>
        <v/>
      </c>
      <c r="W109" s="94" t="str">
        <f t="shared" ca="1" si="25"/>
        <v/>
      </c>
      <c r="X109" s="94" t="str">
        <f t="shared" ca="1" si="26"/>
        <v/>
      </c>
      <c r="Y109" s="94" t="str">
        <f t="shared" ca="1" si="38"/>
        <v/>
      </c>
      <c r="Z109" s="128" t="str">
        <f ca="1">IF(OR(AW109=1,A109="",'Measure and Project Input'!B114="",AX109="",'Measure and Project Input'!Y114=""),"",IFERROR(SUMIF('Measure and Project Input'!P$10:$P$509,'Funding Input and Summary'!$A109,'Measure and Project Input'!$Y$10:$Y$509)/SUMIF('Measure and Project Input'!P$10:$P$509,'Funding Input and Summary'!$A109,'Measure and Project Input'!$BR$10:$BR$509),0))</f>
        <v/>
      </c>
      <c r="AA109" s="204" t="str">
        <f ca="1">IF(OR(AW109=1,A109=""),"",SUMIF('Measure and Project Input'!$P$10:P$509,'Funding Input and Summary'!$A109,'Measure and Project Input'!$Z$10:$Z$509)/SUMIF('Measure and Project Input'!$P$10:P$509,'Funding Input and Summary'!$A109,'Measure and Project Input'!$BS$10:$BS$509))</f>
        <v/>
      </c>
      <c r="AB109" s="96">
        <v>105</v>
      </c>
      <c r="AC109" s="97">
        <f t="shared" ca="1" si="27"/>
        <v>1</v>
      </c>
      <c r="AD109" s="196"/>
      <c r="AE109" s="98" t="str">
        <f ca="1">IF('Measure and Project Input'!$CE$5&lt;AB109,"",OFFSET('Measure and Project Input'!$BV$10,MATCH(AB109,'Measure and Project Input'!$CE$10:$CE$509,0)-1,0))</f>
        <v/>
      </c>
      <c r="AF109" s="98" t="str">
        <f ca="1">IF('Measure and Project Input'!$CE$5&lt;AB109,"",OFFSET('Measure and Project Input'!$M$10,MATCH(AB109,'Measure and Project Input'!$CE$10:$CE$509,0)-1,0))</f>
        <v/>
      </c>
      <c r="AG109" s="98" t="str">
        <f ca="1">IF('Measure and Project Input'!$CE$5&lt;AB109,"",OFFSET('Measure and Project Input'!$Q$10,MATCH(AB109,'Measure and Project Input'!$CE$10:$CE$509,0)-1,0))</f>
        <v/>
      </c>
      <c r="AH109" s="138" t="str">
        <f t="shared" si="28"/>
        <v/>
      </c>
      <c r="AI109" s="99" t="str">
        <f t="shared" si="29"/>
        <v/>
      </c>
      <c r="AJ109" s="99" t="str">
        <f ca="1">IF(A109="","",IF(SUMIF('Measure and Project Input'!$P$10:$P$509,'Funding Input and Summary'!$A109,'Measure and Project Input'!$CG$10:$CG$509)&gt;0,"Error",""))</f>
        <v/>
      </c>
      <c r="AK109" s="147" t="str">
        <f t="shared" ca="1" si="30"/>
        <v/>
      </c>
      <c r="AL109" s="99"/>
      <c r="AM109" s="100" t="str">
        <f ca="1">IF(OR((A109=""),C109="No"),"",IF(SUMIF('Measure and Project Input'!$P$10:$P$509,'Funding Input and Summary'!$A109,'Measure and Project Input'!$CI$10:$CI$509)&gt;0,"Error",""))</f>
        <v/>
      </c>
      <c r="AN109" s="100" t="str">
        <f ca="1">IF(OR(C109="No",A109=""),"",IF(SUMIF('Measure and Project Input'!$P$10:$P$509,'Funding Input and Summary'!$A109,'Measure and Project Input'!$CH$10:$CH$509)&gt;0,"Error",""))</f>
        <v/>
      </c>
      <c r="AO109" s="100" t="str">
        <f ca="1">IF(OR((A109=""),C109="No"),"",IF(SUMIF('Measure and Project Input'!$P$10:$P$509,'Funding Input and Summary'!$A109,'Measure and Project Input'!$CJ$10:$CJ$509)&gt;0,"Error",""))</f>
        <v/>
      </c>
      <c r="AP109" s="100" t="str">
        <f ca="1">IF(A109="","",IF(SUMIF('Measure and Project Input'!$P$10:$P$509,'Funding Input and Summary'!$A109,'Measure and Project Input'!$CK$10:$CK$509)&gt;0,"Error",""))</f>
        <v/>
      </c>
      <c r="AQ109" s="100" t="str">
        <f t="shared" ca="1" si="31"/>
        <v/>
      </c>
      <c r="AR109" s="100" t="str">
        <f t="shared" ca="1" si="32"/>
        <v/>
      </c>
      <c r="AS109" s="100" t="str">
        <f t="shared" ca="1" si="33"/>
        <v/>
      </c>
      <c r="AT109" s="100"/>
      <c r="AU109" s="100" t="str">
        <f ca="1">IF(OR((A109=""),C109="No"),"",IF(SUMIF('Measure and Project Input'!$P$10:$P$509,'Funding Input and Summary'!$A109,'Measure and Project Input'!$CL$10:$CL$509)&gt;0,"Error",""))</f>
        <v/>
      </c>
      <c r="AV109" s="112" t="str">
        <f t="shared" si="34"/>
        <v xml:space="preserve"> </v>
      </c>
      <c r="AW109" s="112" t="str">
        <f ca="1">IF(AND(C109="No",SUMIF('Measure and Project Input'!P$10:$P$509,'Funding Input and Summary'!$A109,'Measure and Project Input'!$BR$10:$BR$509)=0),1,"")</f>
        <v/>
      </c>
      <c r="AX109" s="100" t="str">
        <f ca="1">IF(A109="","",SUMIF('Measure and Project Input'!$P$10:$P$509,'Funding Input and Summary'!$A109,'Measure and Project Input'!$AA$10:$AA$509))</f>
        <v/>
      </c>
      <c r="AY109" s="64"/>
      <c r="AZ109" s="64"/>
      <c r="BA109" s="64"/>
      <c r="BB109" s="64"/>
    </row>
    <row r="110" spans="1:54" ht="15" x14ac:dyDescent="0.25">
      <c r="A110" s="91" t="str">
        <f ca="1">IF('Measure and Project Input'!$CE$5&lt;AB110,"",OFFSET('Measure and Project Input'!$P$9,MATCH(AB110,'Measure and Project Input'!$CE$10:$CE$509,0),0))</f>
        <v/>
      </c>
      <c r="B110" s="134" t="str">
        <f ca="1">IF(A110="","",OFFSET('Measure and Project Input'!$O$9,MATCH(AB110,'Measure and Project Input'!$CE$10:$CE$509,0),0))</f>
        <v/>
      </c>
      <c r="C110" s="132"/>
      <c r="D110" s="43"/>
      <c r="E110" s="31"/>
      <c r="F110" s="124"/>
      <c r="G110" s="126"/>
      <c r="H110" s="61" t="str">
        <f t="shared" ca="1" si="20"/>
        <v/>
      </c>
      <c r="I110" s="136" t="str">
        <f t="shared" ca="1" si="39"/>
        <v/>
      </c>
      <c r="J110" s="44" t="str">
        <f t="shared" si="21"/>
        <v/>
      </c>
      <c r="K110" s="92" t="str">
        <f ca="1">IF(A110="","",SUMIF('Measure and Project Input'!$P$10:$P$509,'Funding Input and Summary'!$A110,'Measure and Project Input'!$AB$10:$AB$509))</f>
        <v/>
      </c>
      <c r="L110" s="92" t="str">
        <f ca="1">IF(A110="","",SUMIF('Measure and Project Input'!$P$10:$P$509,'Funding Input and Summary'!$A110,'Measure and Project Input'!$BJ$10:$BJ$509))</f>
        <v/>
      </c>
      <c r="M110" s="92" t="str">
        <f t="shared" si="22"/>
        <v/>
      </c>
      <c r="N110" s="92" t="str">
        <f t="shared" si="35"/>
        <v/>
      </c>
      <c r="O110" s="93" t="str">
        <f t="shared" si="36"/>
        <v/>
      </c>
      <c r="P110" s="92" t="str">
        <f t="shared" si="23"/>
        <v xml:space="preserve"> </v>
      </c>
      <c r="Q110" s="94" t="str">
        <f ca="1">IF(A110="","",SUMIF('Measure and Project Input'!$P$10:$P$509,'Funding Input and Summary'!$A110,'Measure and Project Input'!$BN$10:$BN$509))</f>
        <v/>
      </c>
      <c r="R110" s="94" t="str">
        <f ca="1">IF(A110="","",SUMIF('Measure and Project Input'!$P$10:$P$509,'Funding Input and Summary'!A110,'Measure and Project Input'!$Z$10:$Z$509))</f>
        <v/>
      </c>
      <c r="S110" s="94" t="str">
        <f ca="1">IF(A110="","",SUMIF('Measure and Project Input'!$P$10:$P$509,'Funding Input and Summary'!A110,'Measure and Project Input'!$BO$10:$BO$509))</f>
        <v/>
      </c>
      <c r="T110" s="95" t="str">
        <f t="shared" ca="1" si="24"/>
        <v/>
      </c>
      <c r="U110" s="94" t="str">
        <f t="shared" ca="1" si="37"/>
        <v/>
      </c>
      <c r="V110" s="94" t="str">
        <f ca="1">IF(C110="no",0,IF(A110="","",SUMIF('Measure and Project Input'!$P$10:$P$509,'Funding Input and Summary'!$A110,'Measure and Project Input'!$BI$10:$BI$509)))</f>
        <v/>
      </c>
      <c r="W110" s="94" t="str">
        <f t="shared" ca="1" si="25"/>
        <v/>
      </c>
      <c r="X110" s="94" t="str">
        <f t="shared" ca="1" si="26"/>
        <v/>
      </c>
      <c r="Y110" s="94" t="str">
        <f t="shared" ca="1" si="38"/>
        <v/>
      </c>
      <c r="Z110" s="128" t="str">
        <f ca="1">IF(OR(AW110=1,A110="",'Measure and Project Input'!B115="",AX110="",'Measure and Project Input'!Y115=""),"",IFERROR(SUMIF('Measure and Project Input'!P$10:$P$509,'Funding Input and Summary'!$A110,'Measure and Project Input'!$Y$10:$Y$509)/SUMIF('Measure and Project Input'!P$10:$P$509,'Funding Input and Summary'!$A110,'Measure and Project Input'!$BR$10:$BR$509),0))</f>
        <v/>
      </c>
      <c r="AA110" s="204" t="str">
        <f ca="1">IF(OR(AW110=1,A110=""),"",SUMIF('Measure and Project Input'!$P$10:P$509,'Funding Input and Summary'!$A110,'Measure and Project Input'!$Z$10:$Z$509)/SUMIF('Measure and Project Input'!$P$10:P$509,'Funding Input and Summary'!$A110,'Measure and Project Input'!$BS$10:$BS$509))</f>
        <v/>
      </c>
      <c r="AB110" s="96">
        <v>106</v>
      </c>
      <c r="AC110" s="97">
        <f t="shared" ca="1" si="27"/>
        <v>1</v>
      </c>
      <c r="AD110" s="196"/>
      <c r="AE110" s="98" t="str">
        <f ca="1">IF('Measure and Project Input'!$CE$5&lt;AB110,"",OFFSET('Measure and Project Input'!$BV$10,MATCH(AB110,'Measure and Project Input'!$CE$10:$CE$509,0)-1,0))</f>
        <v/>
      </c>
      <c r="AF110" s="98" t="str">
        <f ca="1">IF('Measure and Project Input'!$CE$5&lt;AB110,"",OFFSET('Measure and Project Input'!$M$10,MATCH(AB110,'Measure and Project Input'!$CE$10:$CE$509,0)-1,0))</f>
        <v/>
      </c>
      <c r="AG110" s="98" t="str">
        <f ca="1">IF('Measure and Project Input'!$CE$5&lt;AB110,"",OFFSET('Measure and Project Input'!$Q$10,MATCH(AB110,'Measure and Project Input'!$CE$10:$CE$509,0)-1,0))</f>
        <v/>
      </c>
      <c r="AH110" s="138" t="str">
        <f t="shared" si="28"/>
        <v/>
      </c>
      <c r="AI110" s="99" t="str">
        <f t="shared" si="29"/>
        <v/>
      </c>
      <c r="AJ110" s="99" t="str">
        <f ca="1">IF(A110="","",IF(SUMIF('Measure and Project Input'!$P$10:$P$509,'Funding Input and Summary'!$A110,'Measure and Project Input'!$CG$10:$CG$509)&gt;0,"Error",""))</f>
        <v/>
      </c>
      <c r="AK110" s="147" t="str">
        <f t="shared" ca="1" si="30"/>
        <v/>
      </c>
      <c r="AL110" s="99"/>
      <c r="AM110" s="100" t="str">
        <f ca="1">IF(OR((A110=""),C110="No"),"",IF(SUMIF('Measure and Project Input'!$P$10:$P$509,'Funding Input and Summary'!$A110,'Measure and Project Input'!$CI$10:$CI$509)&gt;0,"Error",""))</f>
        <v/>
      </c>
      <c r="AN110" s="100" t="str">
        <f ca="1">IF(OR(C110="No",A110=""),"",IF(SUMIF('Measure and Project Input'!$P$10:$P$509,'Funding Input and Summary'!$A110,'Measure and Project Input'!$CH$10:$CH$509)&gt;0,"Error",""))</f>
        <v/>
      </c>
      <c r="AO110" s="100" t="str">
        <f ca="1">IF(OR((A110=""),C110="No"),"",IF(SUMIF('Measure and Project Input'!$P$10:$P$509,'Funding Input and Summary'!$A110,'Measure and Project Input'!$CJ$10:$CJ$509)&gt;0,"Error",""))</f>
        <v/>
      </c>
      <c r="AP110" s="100" t="str">
        <f ca="1">IF(A110="","",IF(SUMIF('Measure and Project Input'!$P$10:$P$509,'Funding Input and Summary'!$A110,'Measure and Project Input'!$CK$10:$CK$509)&gt;0,"Error",""))</f>
        <v/>
      </c>
      <c r="AQ110" s="100" t="str">
        <f t="shared" ca="1" si="31"/>
        <v/>
      </c>
      <c r="AR110" s="100" t="str">
        <f t="shared" ca="1" si="32"/>
        <v/>
      </c>
      <c r="AS110" s="100" t="str">
        <f t="shared" ca="1" si="33"/>
        <v/>
      </c>
      <c r="AT110" s="100"/>
      <c r="AU110" s="100" t="str">
        <f ca="1">IF(OR((A110=""),C110="No"),"",IF(SUMIF('Measure and Project Input'!$P$10:$P$509,'Funding Input and Summary'!$A110,'Measure and Project Input'!$CL$10:$CL$509)&gt;0,"Error",""))</f>
        <v/>
      </c>
      <c r="AV110" s="112" t="str">
        <f t="shared" si="34"/>
        <v xml:space="preserve"> </v>
      </c>
      <c r="AW110" s="112" t="str">
        <f ca="1">IF(AND(C110="No",SUMIF('Measure and Project Input'!P$10:$P$509,'Funding Input and Summary'!$A110,'Measure and Project Input'!$BR$10:$BR$509)=0),1,"")</f>
        <v/>
      </c>
      <c r="AX110" s="100" t="str">
        <f ca="1">IF(A110="","",SUMIF('Measure and Project Input'!$P$10:$P$509,'Funding Input and Summary'!$A110,'Measure and Project Input'!$AA$10:$AA$509))</f>
        <v/>
      </c>
      <c r="AY110" s="64"/>
      <c r="AZ110" s="64"/>
      <c r="BA110" s="64"/>
      <c r="BB110" s="64"/>
    </row>
    <row r="111" spans="1:54" ht="15" x14ac:dyDescent="0.25">
      <c r="A111" s="91" t="str">
        <f ca="1">IF('Measure and Project Input'!$CE$5&lt;AB111,"",OFFSET('Measure and Project Input'!$P$9,MATCH(AB111,'Measure and Project Input'!$CE$10:$CE$509,0),0))</f>
        <v/>
      </c>
      <c r="B111" s="134" t="str">
        <f ca="1">IF(A111="","",OFFSET('Measure and Project Input'!$O$9,MATCH(AB111,'Measure and Project Input'!$CE$10:$CE$509,0),0))</f>
        <v/>
      </c>
      <c r="C111" s="132"/>
      <c r="D111" s="43"/>
      <c r="E111" s="31"/>
      <c r="F111" s="124"/>
      <c r="G111" s="126"/>
      <c r="H111" s="61" t="str">
        <f t="shared" ca="1" si="20"/>
        <v/>
      </c>
      <c r="I111" s="136" t="str">
        <f t="shared" ca="1" si="39"/>
        <v/>
      </c>
      <c r="J111" s="44" t="str">
        <f t="shared" si="21"/>
        <v/>
      </c>
      <c r="K111" s="92" t="str">
        <f ca="1">IF(A111="","",SUMIF('Measure and Project Input'!$P$10:$P$509,'Funding Input and Summary'!$A111,'Measure and Project Input'!$AB$10:$AB$509))</f>
        <v/>
      </c>
      <c r="L111" s="92" t="str">
        <f ca="1">IF(A111="","",SUMIF('Measure and Project Input'!$P$10:$P$509,'Funding Input and Summary'!$A111,'Measure and Project Input'!$BJ$10:$BJ$509))</f>
        <v/>
      </c>
      <c r="M111" s="92" t="str">
        <f t="shared" si="22"/>
        <v/>
      </c>
      <c r="N111" s="92" t="str">
        <f t="shared" si="35"/>
        <v/>
      </c>
      <c r="O111" s="93" t="str">
        <f t="shared" si="36"/>
        <v/>
      </c>
      <c r="P111" s="92" t="str">
        <f t="shared" si="23"/>
        <v xml:space="preserve"> </v>
      </c>
      <c r="Q111" s="94" t="str">
        <f ca="1">IF(A111="","",SUMIF('Measure and Project Input'!$P$10:$P$509,'Funding Input and Summary'!$A111,'Measure and Project Input'!$BN$10:$BN$509))</f>
        <v/>
      </c>
      <c r="R111" s="94" t="str">
        <f ca="1">IF(A111="","",SUMIF('Measure and Project Input'!$P$10:$P$509,'Funding Input and Summary'!A111,'Measure and Project Input'!$Z$10:$Z$509))</f>
        <v/>
      </c>
      <c r="S111" s="94" t="str">
        <f ca="1">IF(A111="","",SUMIF('Measure and Project Input'!$P$10:$P$509,'Funding Input and Summary'!A111,'Measure and Project Input'!$BO$10:$BO$509))</f>
        <v/>
      </c>
      <c r="T111" s="95" t="str">
        <f t="shared" ca="1" si="24"/>
        <v/>
      </c>
      <c r="U111" s="94" t="str">
        <f t="shared" ca="1" si="37"/>
        <v/>
      </c>
      <c r="V111" s="94" t="str">
        <f ca="1">IF(C111="no",0,IF(A111="","",SUMIF('Measure and Project Input'!$P$10:$P$509,'Funding Input and Summary'!$A111,'Measure and Project Input'!$BI$10:$BI$509)))</f>
        <v/>
      </c>
      <c r="W111" s="94" t="str">
        <f t="shared" ca="1" si="25"/>
        <v/>
      </c>
      <c r="X111" s="94" t="str">
        <f t="shared" ca="1" si="26"/>
        <v/>
      </c>
      <c r="Y111" s="94" t="str">
        <f t="shared" ca="1" si="38"/>
        <v/>
      </c>
      <c r="Z111" s="128" t="str">
        <f ca="1">IF(OR(AW111=1,A111="",'Measure and Project Input'!B116="",AX111="",'Measure and Project Input'!Y116=""),"",IFERROR(SUMIF('Measure and Project Input'!P$10:$P$509,'Funding Input and Summary'!$A111,'Measure and Project Input'!$Y$10:$Y$509)/SUMIF('Measure and Project Input'!P$10:$P$509,'Funding Input and Summary'!$A111,'Measure and Project Input'!$BR$10:$BR$509),0))</f>
        <v/>
      </c>
      <c r="AA111" s="204" t="str">
        <f ca="1">IF(OR(AW111=1,A111=""),"",SUMIF('Measure and Project Input'!$P$10:P$509,'Funding Input and Summary'!$A111,'Measure and Project Input'!$Z$10:$Z$509)/SUMIF('Measure and Project Input'!$P$10:P$509,'Funding Input and Summary'!$A111,'Measure and Project Input'!$BS$10:$BS$509))</f>
        <v/>
      </c>
      <c r="AB111" s="96">
        <v>107</v>
      </c>
      <c r="AC111" s="97">
        <f t="shared" ca="1" si="27"/>
        <v>1</v>
      </c>
      <c r="AD111" s="196"/>
      <c r="AE111" s="98" t="str">
        <f ca="1">IF('Measure and Project Input'!$CE$5&lt;AB111,"",OFFSET('Measure and Project Input'!$BV$10,MATCH(AB111,'Measure and Project Input'!$CE$10:$CE$509,0)-1,0))</f>
        <v/>
      </c>
      <c r="AF111" s="98" t="str">
        <f ca="1">IF('Measure and Project Input'!$CE$5&lt;AB111,"",OFFSET('Measure and Project Input'!$M$10,MATCH(AB111,'Measure and Project Input'!$CE$10:$CE$509,0)-1,0))</f>
        <v/>
      </c>
      <c r="AG111" s="98" t="str">
        <f ca="1">IF('Measure and Project Input'!$CE$5&lt;AB111,"",OFFSET('Measure and Project Input'!$Q$10,MATCH(AB111,'Measure and Project Input'!$CE$10:$CE$509,0)-1,0))</f>
        <v/>
      </c>
      <c r="AH111" s="138" t="str">
        <f t="shared" si="28"/>
        <v/>
      </c>
      <c r="AI111" s="99" t="str">
        <f t="shared" si="29"/>
        <v/>
      </c>
      <c r="AJ111" s="99" t="str">
        <f ca="1">IF(A111="","",IF(SUMIF('Measure and Project Input'!$P$10:$P$509,'Funding Input and Summary'!$A111,'Measure and Project Input'!$CG$10:$CG$509)&gt;0,"Error",""))</f>
        <v/>
      </c>
      <c r="AK111" s="147" t="str">
        <f t="shared" ca="1" si="30"/>
        <v/>
      </c>
      <c r="AL111" s="99"/>
      <c r="AM111" s="100" t="str">
        <f ca="1">IF(OR((A111=""),C111="No"),"",IF(SUMIF('Measure and Project Input'!$P$10:$P$509,'Funding Input and Summary'!$A111,'Measure and Project Input'!$CI$10:$CI$509)&gt;0,"Error",""))</f>
        <v/>
      </c>
      <c r="AN111" s="100" t="str">
        <f ca="1">IF(OR(C111="No",A111=""),"",IF(SUMIF('Measure and Project Input'!$P$10:$P$509,'Funding Input and Summary'!$A111,'Measure and Project Input'!$CH$10:$CH$509)&gt;0,"Error",""))</f>
        <v/>
      </c>
      <c r="AO111" s="100" t="str">
        <f ca="1">IF(OR((A111=""),C111="No"),"",IF(SUMIF('Measure and Project Input'!$P$10:$P$509,'Funding Input and Summary'!$A111,'Measure and Project Input'!$CJ$10:$CJ$509)&gt;0,"Error",""))</f>
        <v/>
      </c>
      <c r="AP111" s="100" t="str">
        <f ca="1">IF(A111="","",IF(SUMIF('Measure and Project Input'!$P$10:$P$509,'Funding Input and Summary'!$A111,'Measure and Project Input'!$CK$10:$CK$509)&gt;0,"Error",""))</f>
        <v/>
      </c>
      <c r="AQ111" s="100" t="str">
        <f t="shared" ca="1" si="31"/>
        <v/>
      </c>
      <c r="AR111" s="100" t="str">
        <f t="shared" ca="1" si="32"/>
        <v/>
      </c>
      <c r="AS111" s="100" t="str">
        <f t="shared" ca="1" si="33"/>
        <v/>
      </c>
      <c r="AT111" s="100"/>
      <c r="AU111" s="100" t="str">
        <f ca="1">IF(OR((A111=""),C111="No"),"",IF(SUMIF('Measure and Project Input'!$P$10:$P$509,'Funding Input and Summary'!$A111,'Measure and Project Input'!$CL$10:$CL$509)&gt;0,"Error",""))</f>
        <v/>
      </c>
      <c r="AV111" s="112" t="str">
        <f t="shared" si="34"/>
        <v xml:space="preserve"> </v>
      </c>
      <c r="AW111" s="112" t="str">
        <f ca="1">IF(AND(C111="No",SUMIF('Measure and Project Input'!P$10:$P$509,'Funding Input and Summary'!$A111,'Measure and Project Input'!$BR$10:$BR$509)=0),1,"")</f>
        <v/>
      </c>
      <c r="AX111" s="100" t="str">
        <f ca="1">IF(A111="","",SUMIF('Measure and Project Input'!$P$10:$P$509,'Funding Input and Summary'!$A111,'Measure and Project Input'!$AA$10:$AA$509))</f>
        <v/>
      </c>
      <c r="AY111" s="64"/>
      <c r="AZ111" s="64"/>
      <c r="BA111" s="64"/>
      <c r="BB111" s="64"/>
    </row>
    <row r="112" spans="1:54" ht="15" x14ac:dyDescent="0.25">
      <c r="A112" s="91" t="str">
        <f ca="1">IF('Measure and Project Input'!$CE$5&lt;AB112,"",OFFSET('Measure and Project Input'!$P$9,MATCH(AB112,'Measure and Project Input'!$CE$10:$CE$509,0),0))</f>
        <v/>
      </c>
      <c r="B112" s="134" t="str">
        <f ca="1">IF(A112="","",OFFSET('Measure and Project Input'!$O$9,MATCH(AB112,'Measure and Project Input'!$CE$10:$CE$509,0),0))</f>
        <v/>
      </c>
      <c r="C112" s="132"/>
      <c r="D112" s="43"/>
      <c r="E112" s="31"/>
      <c r="F112" s="124"/>
      <c r="G112" s="126"/>
      <c r="H112" s="61" t="str">
        <f t="shared" ca="1" si="20"/>
        <v/>
      </c>
      <c r="I112" s="136" t="str">
        <f t="shared" ca="1" si="39"/>
        <v/>
      </c>
      <c r="J112" s="44" t="str">
        <f t="shared" si="21"/>
        <v/>
      </c>
      <c r="K112" s="92" t="str">
        <f ca="1">IF(A112="","",SUMIF('Measure and Project Input'!$P$10:$P$509,'Funding Input and Summary'!$A112,'Measure and Project Input'!$AB$10:$AB$509))</f>
        <v/>
      </c>
      <c r="L112" s="92" t="str">
        <f ca="1">IF(A112="","",SUMIF('Measure and Project Input'!$P$10:$P$509,'Funding Input and Summary'!$A112,'Measure and Project Input'!$BJ$10:$BJ$509))</f>
        <v/>
      </c>
      <c r="M112" s="92" t="str">
        <f t="shared" si="22"/>
        <v/>
      </c>
      <c r="N112" s="92" t="str">
        <f t="shared" si="35"/>
        <v/>
      </c>
      <c r="O112" s="93" t="str">
        <f t="shared" si="36"/>
        <v/>
      </c>
      <c r="P112" s="92" t="str">
        <f t="shared" si="23"/>
        <v xml:space="preserve"> </v>
      </c>
      <c r="Q112" s="94" t="str">
        <f ca="1">IF(A112="","",SUMIF('Measure and Project Input'!$P$10:$P$509,'Funding Input and Summary'!$A112,'Measure and Project Input'!$BN$10:$BN$509))</f>
        <v/>
      </c>
      <c r="R112" s="94" t="str">
        <f ca="1">IF(A112="","",SUMIF('Measure and Project Input'!$P$10:$P$509,'Funding Input and Summary'!A112,'Measure and Project Input'!$Z$10:$Z$509))</f>
        <v/>
      </c>
      <c r="S112" s="94" t="str">
        <f ca="1">IF(A112="","",SUMIF('Measure and Project Input'!$P$10:$P$509,'Funding Input and Summary'!A112,'Measure and Project Input'!$BO$10:$BO$509))</f>
        <v/>
      </c>
      <c r="T112" s="95" t="str">
        <f t="shared" ca="1" si="24"/>
        <v/>
      </c>
      <c r="U112" s="94" t="str">
        <f t="shared" ca="1" si="37"/>
        <v/>
      </c>
      <c r="V112" s="94" t="str">
        <f ca="1">IF(C112="no",0,IF(A112="","",SUMIF('Measure and Project Input'!$P$10:$P$509,'Funding Input and Summary'!$A112,'Measure and Project Input'!$BI$10:$BI$509)))</f>
        <v/>
      </c>
      <c r="W112" s="94" t="str">
        <f t="shared" ca="1" si="25"/>
        <v/>
      </c>
      <c r="X112" s="94" t="str">
        <f t="shared" ca="1" si="26"/>
        <v/>
      </c>
      <c r="Y112" s="94" t="str">
        <f t="shared" ca="1" si="38"/>
        <v/>
      </c>
      <c r="Z112" s="128" t="str">
        <f ca="1">IF(OR(AW112=1,A112="",'Measure and Project Input'!B117="",AX112="",'Measure and Project Input'!Y117=""),"",IFERROR(SUMIF('Measure and Project Input'!P$10:$P$509,'Funding Input and Summary'!$A112,'Measure and Project Input'!$Y$10:$Y$509)/SUMIF('Measure and Project Input'!P$10:$P$509,'Funding Input and Summary'!$A112,'Measure and Project Input'!$BR$10:$BR$509),0))</f>
        <v/>
      </c>
      <c r="AA112" s="204" t="str">
        <f ca="1">IF(OR(AW112=1,A112=""),"",SUMIF('Measure and Project Input'!$P$10:P$509,'Funding Input and Summary'!$A112,'Measure and Project Input'!$Z$10:$Z$509)/SUMIF('Measure and Project Input'!$P$10:P$509,'Funding Input and Summary'!$A112,'Measure and Project Input'!$BS$10:$BS$509))</f>
        <v/>
      </c>
      <c r="AB112" s="96">
        <v>108</v>
      </c>
      <c r="AC112" s="97">
        <f t="shared" ca="1" si="27"/>
        <v>1</v>
      </c>
      <c r="AD112" s="196"/>
      <c r="AE112" s="98" t="str">
        <f ca="1">IF('Measure and Project Input'!$CE$5&lt;AB112,"",OFFSET('Measure and Project Input'!$BV$10,MATCH(AB112,'Measure and Project Input'!$CE$10:$CE$509,0)-1,0))</f>
        <v/>
      </c>
      <c r="AF112" s="98" t="str">
        <f ca="1">IF('Measure and Project Input'!$CE$5&lt;AB112,"",OFFSET('Measure and Project Input'!$M$10,MATCH(AB112,'Measure and Project Input'!$CE$10:$CE$509,0)-1,0))</f>
        <v/>
      </c>
      <c r="AG112" s="98" t="str">
        <f ca="1">IF('Measure and Project Input'!$CE$5&lt;AB112,"",OFFSET('Measure and Project Input'!$Q$10,MATCH(AB112,'Measure and Project Input'!$CE$10:$CE$509,0)-1,0))</f>
        <v/>
      </c>
      <c r="AH112" s="138" t="str">
        <f t="shared" si="28"/>
        <v/>
      </c>
      <c r="AI112" s="99" t="str">
        <f t="shared" si="29"/>
        <v/>
      </c>
      <c r="AJ112" s="99" t="str">
        <f ca="1">IF(A112="","",IF(SUMIF('Measure and Project Input'!$P$10:$P$509,'Funding Input and Summary'!$A112,'Measure and Project Input'!$CG$10:$CG$509)&gt;0,"Error",""))</f>
        <v/>
      </c>
      <c r="AK112" s="147" t="str">
        <f t="shared" ca="1" si="30"/>
        <v/>
      </c>
      <c r="AL112" s="99"/>
      <c r="AM112" s="100" t="str">
        <f ca="1">IF(OR((A112=""),C112="No"),"",IF(SUMIF('Measure and Project Input'!$P$10:$P$509,'Funding Input and Summary'!$A112,'Measure and Project Input'!$CI$10:$CI$509)&gt;0,"Error",""))</f>
        <v/>
      </c>
      <c r="AN112" s="100" t="str">
        <f ca="1">IF(OR(C112="No",A112=""),"",IF(SUMIF('Measure and Project Input'!$P$10:$P$509,'Funding Input and Summary'!$A112,'Measure and Project Input'!$CH$10:$CH$509)&gt;0,"Error",""))</f>
        <v/>
      </c>
      <c r="AO112" s="100" t="str">
        <f ca="1">IF(OR((A112=""),C112="No"),"",IF(SUMIF('Measure and Project Input'!$P$10:$P$509,'Funding Input and Summary'!$A112,'Measure and Project Input'!$CJ$10:$CJ$509)&gt;0,"Error",""))</f>
        <v/>
      </c>
      <c r="AP112" s="100" t="str">
        <f ca="1">IF(A112="","",IF(SUMIF('Measure and Project Input'!$P$10:$P$509,'Funding Input and Summary'!$A112,'Measure and Project Input'!$CK$10:$CK$509)&gt;0,"Error",""))</f>
        <v/>
      </c>
      <c r="AQ112" s="100" t="str">
        <f t="shared" ca="1" si="31"/>
        <v/>
      </c>
      <c r="AR112" s="100" t="str">
        <f t="shared" ca="1" si="32"/>
        <v/>
      </c>
      <c r="AS112" s="100" t="str">
        <f t="shared" ca="1" si="33"/>
        <v/>
      </c>
      <c r="AT112" s="100"/>
      <c r="AU112" s="100" t="str">
        <f ca="1">IF(OR((A112=""),C112="No"),"",IF(SUMIF('Measure and Project Input'!$P$10:$P$509,'Funding Input and Summary'!$A112,'Measure and Project Input'!$CL$10:$CL$509)&gt;0,"Error",""))</f>
        <v/>
      </c>
      <c r="AV112" s="112" t="str">
        <f t="shared" si="34"/>
        <v xml:space="preserve"> </v>
      </c>
      <c r="AW112" s="112" t="str">
        <f ca="1">IF(AND(C112="No",SUMIF('Measure and Project Input'!P$10:$P$509,'Funding Input and Summary'!$A112,'Measure and Project Input'!$BR$10:$BR$509)=0),1,"")</f>
        <v/>
      </c>
      <c r="AX112" s="100" t="str">
        <f ca="1">IF(A112="","",SUMIF('Measure and Project Input'!$P$10:$P$509,'Funding Input and Summary'!$A112,'Measure and Project Input'!$AA$10:$AA$509))</f>
        <v/>
      </c>
      <c r="AY112" s="64"/>
      <c r="AZ112" s="64"/>
      <c r="BA112" s="64"/>
      <c r="BB112" s="64"/>
    </row>
    <row r="113" spans="1:54" ht="15" x14ac:dyDescent="0.25">
      <c r="A113" s="91" t="str">
        <f ca="1">IF('Measure and Project Input'!$CE$5&lt;AB113,"",OFFSET('Measure and Project Input'!$P$9,MATCH(AB113,'Measure and Project Input'!$CE$10:$CE$509,0),0))</f>
        <v/>
      </c>
      <c r="B113" s="134" t="str">
        <f ca="1">IF(A113="","",OFFSET('Measure and Project Input'!$O$9,MATCH(AB113,'Measure and Project Input'!$CE$10:$CE$509,0),0))</f>
        <v/>
      </c>
      <c r="C113" s="132"/>
      <c r="D113" s="43"/>
      <c r="E113" s="31"/>
      <c r="F113" s="124"/>
      <c r="G113" s="126"/>
      <c r="H113" s="61" t="str">
        <f t="shared" ca="1" si="20"/>
        <v/>
      </c>
      <c r="I113" s="136" t="str">
        <f t="shared" ca="1" si="39"/>
        <v/>
      </c>
      <c r="J113" s="44" t="str">
        <f t="shared" si="21"/>
        <v/>
      </c>
      <c r="K113" s="92" t="str">
        <f ca="1">IF(A113="","",SUMIF('Measure and Project Input'!$P$10:$P$509,'Funding Input and Summary'!$A113,'Measure and Project Input'!$AB$10:$AB$509))</f>
        <v/>
      </c>
      <c r="L113" s="92" t="str">
        <f ca="1">IF(A113="","",SUMIF('Measure and Project Input'!$P$10:$P$509,'Funding Input and Summary'!$A113,'Measure and Project Input'!$BJ$10:$BJ$509))</f>
        <v/>
      </c>
      <c r="M113" s="92" t="str">
        <f t="shared" si="22"/>
        <v/>
      </c>
      <c r="N113" s="92" t="str">
        <f t="shared" si="35"/>
        <v/>
      </c>
      <c r="O113" s="93" t="str">
        <f t="shared" si="36"/>
        <v/>
      </c>
      <c r="P113" s="92" t="str">
        <f t="shared" si="23"/>
        <v xml:space="preserve"> </v>
      </c>
      <c r="Q113" s="94" t="str">
        <f ca="1">IF(A113="","",SUMIF('Measure and Project Input'!$P$10:$P$509,'Funding Input and Summary'!$A113,'Measure and Project Input'!$BN$10:$BN$509))</f>
        <v/>
      </c>
      <c r="R113" s="94" t="str">
        <f ca="1">IF(A113="","",SUMIF('Measure and Project Input'!$P$10:$P$509,'Funding Input and Summary'!A113,'Measure and Project Input'!$Z$10:$Z$509))</f>
        <v/>
      </c>
      <c r="S113" s="94" t="str">
        <f ca="1">IF(A113="","",SUMIF('Measure and Project Input'!$P$10:$P$509,'Funding Input and Summary'!A113,'Measure and Project Input'!$BO$10:$BO$509))</f>
        <v/>
      </c>
      <c r="T113" s="95" t="str">
        <f t="shared" ca="1" si="24"/>
        <v/>
      </c>
      <c r="U113" s="94" t="str">
        <f t="shared" ca="1" si="37"/>
        <v/>
      </c>
      <c r="V113" s="94" t="str">
        <f ca="1">IF(C113="no",0,IF(A113="","",SUMIF('Measure and Project Input'!$P$10:$P$509,'Funding Input and Summary'!$A113,'Measure and Project Input'!$BI$10:$BI$509)))</f>
        <v/>
      </c>
      <c r="W113" s="94" t="str">
        <f t="shared" ca="1" si="25"/>
        <v/>
      </c>
      <c r="X113" s="94" t="str">
        <f t="shared" ca="1" si="26"/>
        <v/>
      </c>
      <c r="Y113" s="94" t="str">
        <f t="shared" ca="1" si="38"/>
        <v/>
      </c>
      <c r="Z113" s="128" t="str">
        <f ca="1">IF(OR(AW113=1,A113="",'Measure and Project Input'!B118="",AX113="",'Measure and Project Input'!Y118=""),"",IFERROR(SUMIF('Measure and Project Input'!P$10:$P$509,'Funding Input and Summary'!$A113,'Measure and Project Input'!$Y$10:$Y$509)/SUMIF('Measure and Project Input'!P$10:$P$509,'Funding Input and Summary'!$A113,'Measure and Project Input'!$BR$10:$BR$509),0))</f>
        <v/>
      </c>
      <c r="AA113" s="204" t="str">
        <f ca="1">IF(OR(AW113=1,A113=""),"",SUMIF('Measure and Project Input'!$P$10:P$509,'Funding Input and Summary'!$A113,'Measure and Project Input'!$Z$10:$Z$509)/SUMIF('Measure and Project Input'!$P$10:P$509,'Funding Input and Summary'!$A113,'Measure and Project Input'!$BS$10:$BS$509))</f>
        <v/>
      </c>
      <c r="AB113" s="96">
        <v>109</v>
      </c>
      <c r="AC113" s="97">
        <f t="shared" ca="1" si="27"/>
        <v>1</v>
      </c>
      <c r="AD113" s="196"/>
      <c r="AE113" s="98" t="str">
        <f ca="1">IF('Measure and Project Input'!$CE$5&lt;AB113,"",OFFSET('Measure and Project Input'!$BV$10,MATCH(AB113,'Measure and Project Input'!$CE$10:$CE$509,0)-1,0))</f>
        <v/>
      </c>
      <c r="AF113" s="98" t="str">
        <f ca="1">IF('Measure and Project Input'!$CE$5&lt;AB113,"",OFFSET('Measure and Project Input'!$M$10,MATCH(AB113,'Measure and Project Input'!$CE$10:$CE$509,0)-1,0))</f>
        <v/>
      </c>
      <c r="AG113" s="98" t="str">
        <f ca="1">IF('Measure and Project Input'!$CE$5&lt;AB113,"",OFFSET('Measure and Project Input'!$Q$10,MATCH(AB113,'Measure and Project Input'!$CE$10:$CE$509,0)-1,0))</f>
        <v/>
      </c>
      <c r="AH113" s="138" t="str">
        <f t="shared" si="28"/>
        <v/>
      </c>
      <c r="AI113" s="99" t="str">
        <f t="shared" si="29"/>
        <v/>
      </c>
      <c r="AJ113" s="99" t="str">
        <f ca="1">IF(A113="","",IF(SUMIF('Measure and Project Input'!$P$10:$P$509,'Funding Input and Summary'!$A113,'Measure and Project Input'!$CG$10:$CG$509)&gt;0,"Error",""))</f>
        <v/>
      </c>
      <c r="AK113" s="147" t="str">
        <f t="shared" ca="1" si="30"/>
        <v/>
      </c>
      <c r="AL113" s="99"/>
      <c r="AM113" s="100" t="str">
        <f ca="1">IF(OR((A113=""),C113="No"),"",IF(SUMIF('Measure and Project Input'!$P$10:$P$509,'Funding Input and Summary'!$A113,'Measure and Project Input'!$CI$10:$CI$509)&gt;0,"Error",""))</f>
        <v/>
      </c>
      <c r="AN113" s="100" t="str">
        <f ca="1">IF(OR(C113="No",A113=""),"",IF(SUMIF('Measure and Project Input'!$P$10:$P$509,'Funding Input and Summary'!$A113,'Measure and Project Input'!$CH$10:$CH$509)&gt;0,"Error",""))</f>
        <v/>
      </c>
      <c r="AO113" s="100" t="str">
        <f ca="1">IF(OR((A113=""),C113="No"),"",IF(SUMIF('Measure and Project Input'!$P$10:$P$509,'Funding Input and Summary'!$A113,'Measure and Project Input'!$CJ$10:$CJ$509)&gt;0,"Error",""))</f>
        <v/>
      </c>
      <c r="AP113" s="100" t="str">
        <f ca="1">IF(A113="","",IF(SUMIF('Measure and Project Input'!$P$10:$P$509,'Funding Input and Summary'!$A113,'Measure and Project Input'!$CK$10:$CK$509)&gt;0,"Error",""))</f>
        <v/>
      </c>
      <c r="AQ113" s="100" t="str">
        <f t="shared" ca="1" si="31"/>
        <v/>
      </c>
      <c r="AR113" s="100" t="str">
        <f t="shared" ca="1" si="32"/>
        <v/>
      </c>
      <c r="AS113" s="100" t="str">
        <f t="shared" ca="1" si="33"/>
        <v/>
      </c>
      <c r="AT113" s="100"/>
      <c r="AU113" s="100" t="str">
        <f ca="1">IF(OR((A113=""),C113="No"),"",IF(SUMIF('Measure and Project Input'!$P$10:$P$509,'Funding Input and Summary'!$A113,'Measure and Project Input'!$CL$10:$CL$509)&gt;0,"Error",""))</f>
        <v/>
      </c>
      <c r="AV113" s="112" t="str">
        <f t="shared" si="34"/>
        <v xml:space="preserve"> </v>
      </c>
      <c r="AW113" s="112" t="str">
        <f ca="1">IF(AND(C113="No",SUMIF('Measure and Project Input'!P$10:$P$509,'Funding Input and Summary'!$A113,'Measure and Project Input'!$BR$10:$BR$509)=0),1,"")</f>
        <v/>
      </c>
      <c r="AX113" s="100" t="str">
        <f ca="1">IF(A113="","",SUMIF('Measure and Project Input'!$P$10:$P$509,'Funding Input and Summary'!$A113,'Measure and Project Input'!$AA$10:$AA$509))</f>
        <v/>
      </c>
      <c r="AY113" s="64"/>
      <c r="AZ113" s="64"/>
      <c r="BA113" s="64"/>
      <c r="BB113" s="64"/>
    </row>
    <row r="114" spans="1:54" ht="15" x14ac:dyDescent="0.25">
      <c r="A114" s="91" t="str">
        <f ca="1">IF('Measure and Project Input'!$CE$5&lt;AB114,"",OFFSET('Measure and Project Input'!$P$9,MATCH(AB114,'Measure and Project Input'!$CE$10:$CE$509,0),0))</f>
        <v/>
      </c>
      <c r="B114" s="134" t="str">
        <f ca="1">IF(A114="","",OFFSET('Measure and Project Input'!$O$9,MATCH(AB114,'Measure and Project Input'!$CE$10:$CE$509,0),0))</f>
        <v/>
      </c>
      <c r="C114" s="132"/>
      <c r="D114" s="43"/>
      <c r="E114" s="31"/>
      <c r="F114" s="124"/>
      <c r="G114" s="126"/>
      <c r="H114" s="61" t="str">
        <f t="shared" ca="1" si="20"/>
        <v/>
      </c>
      <c r="I114" s="136" t="str">
        <f t="shared" ca="1" si="39"/>
        <v/>
      </c>
      <c r="J114" s="44" t="str">
        <f t="shared" si="21"/>
        <v/>
      </c>
      <c r="K114" s="92" t="str">
        <f ca="1">IF(A114="","",SUMIF('Measure and Project Input'!$P$10:$P$509,'Funding Input and Summary'!$A114,'Measure and Project Input'!$AB$10:$AB$509))</f>
        <v/>
      </c>
      <c r="L114" s="92" t="str">
        <f ca="1">IF(A114="","",SUMIF('Measure and Project Input'!$P$10:$P$509,'Funding Input and Summary'!$A114,'Measure and Project Input'!$BJ$10:$BJ$509))</f>
        <v/>
      </c>
      <c r="M114" s="92" t="str">
        <f t="shared" si="22"/>
        <v/>
      </c>
      <c r="N114" s="92" t="str">
        <f t="shared" si="35"/>
        <v/>
      </c>
      <c r="O114" s="93" t="str">
        <f t="shared" si="36"/>
        <v/>
      </c>
      <c r="P114" s="92" t="str">
        <f t="shared" si="23"/>
        <v xml:space="preserve"> </v>
      </c>
      <c r="Q114" s="94" t="str">
        <f ca="1">IF(A114="","",SUMIF('Measure and Project Input'!$P$10:$P$509,'Funding Input and Summary'!$A114,'Measure and Project Input'!$BN$10:$BN$509))</f>
        <v/>
      </c>
      <c r="R114" s="94" t="str">
        <f ca="1">IF(A114="","",SUMIF('Measure and Project Input'!$P$10:$P$509,'Funding Input and Summary'!A114,'Measure and Project Input'!$Z$10:$Z$509))</f>
        <v/>
      </c>
      <c r="S114" s="94" t="str">
        <f ca="1">IF(A114="","",SUMIF('Measure and Project Input'!$P$10:$P$509,'Funding Input and Summary'!A114,'Measure and Project Input'!$BO$10:$BO$509))</f>
        <v/>
      </c>
      <c r="T114" s="95" t="str">
        <f t="shared" ca="1" si="24"/>
        <v/>
      </c>
      <c r="U114" s="94" t="str">
        <f t="shared" ca="1" si="37"/>
        <v/>
      </c>
      <c r="V114" s="94" t="str">
        <f ca="1">IF(C114="no",0,IF(A114="","",SUMIF('Measure and Project Input'!$P$10:$P$509,'Funding Input and Summary'!$A114,'Measure and Project Input'!$BI$10:$BI$509)))</f>
        <v/>
      </c>
      <c r="W114" s="94" t="str">
        <f t="shared" ca="1" si="25"/>
        <v/>
      </c>
      <c r="X114" s="94" t="str">
        <f t="shared" ca="1" si="26"/>
        <v/>
      </c>
      <c r="Y114" s="94" t="str">
        <f t="shared" ca="1" si="38"/>
        <v/>
      </c>
      <c r="Z114" s="128" t="str">
        <f ca="1">IF(OR(AW114=1,A114="",'Measure and Project Input'!B119="",AX114="",'Measure and Project Input'!Y119=""),"",IFERROR(SUMIF('Measure and Project Input'!P$10:$P$509,'Funding Input and Summary'!$A114,'Measure and Project Input'!$Y$10:$Y$509)/SUMIF('Measure and Project Input'!P$10:$P$509,'Funding Input and Summary'!$A114,'Measure and Project Input'!$BR$10:$BR$509),0))</f>
        <v/>
      </c>
      <c r="AA114" s="204" t="str">
        <f ca="1">IF(OR(AW114=1,A114=""),"",SUMIF('Measure and Project Input'!$P$10:P$509,'Funding Input and Summary'!$A114,'Measure and Project Input'!$Z$10:$Z$509)/SUMIF('Measure and Project Input'!$P$10:P$509,'Funding Input and Summary'!$A114,'Measure and Project Input'!$BS$10:$BS$509))</f>
        <v/>
      </c>
      <c r="AB114" s="96">
        <v>110</v>
      </c>
      <c r="AC114" s="97">
        <f t="shared" ca="1" si="27"/>
        <v>1</v>
      </c>
      <c r="AD114" s="196"/>
      <c r="AE114" s="98" t="str">
        <f ca="1">IF('Measure and Project Input'!$CE$5&lt;AB114,"",OFFSET('Measure and Project Input'!$BV$10,MATCH(AB114,'Measure and Project Input'!$CE$10:$CE$509,0)-1,0))</f>
        <v/>
      </c>
      <c r="AF114" s="98" t="str">
        <f ca="1">IF('Measure and Project Input'!$CE$5&lt;AB114,"",OFFSET('Measure and Project Input'!$M$10,MATCH(AB114,'Measure and Project Input'!$CE$10:$CE$509,0)-1,0))</f>
        <v/>
      </c>
      <c r="AG114" s="98" t="str">
        <f ca="1">IF('Measure and Project Input'!$CE$5&lt;AB114,"",OFFSET('Measure and Project Input'!$Q$10,MATCH(AB114,'Measure and Project Input'!$CE$10:$CE$509,0)-1,0))</f>
        <v/>
      </c>
      <c r="AH114" s="138" t="str">
        <f t="shared" si="28"/>
        <v/>
      </c>
      <c r="AI114" s="99" t="str">
        <f t="shared" si="29"/>
        <v/>
      </c>
      <c r="AJ114" s="99" t="str">
        <f ca="1">IF(A114="","",IF(SUMIF('Measure and Project Input'!$P$10:$P$509,'Funding Input and Summary'!$A114,'Measure and Project Input'!$CG$10:$CG$509)&gt;0,"Error",""))</f>
        <v/>
      </c>
      <c r="AK114" s="147" t="str">
        <f t="shared" ca="1" si="30"/>
        <v/>
      </c>
      <c r="AL114" s="99"/>
      <c r="AM114" s="100" t="str">
        <f ca="1">IF(OR((A114=""),C114="No"),"",IF(SUMIF('Measure and Project Input'!$P$10:$P$509,'Funding Input and Summary'!$A114,'Measure and Project Input'!$CI$10:$CI$509)&gt;0,"Error",""))</f>
        <v/>
      </c>
      <c r="AN114" s="100" t="str">
        <f ca="1">IF(OR(C114="No",A114=""),"",IF(SUMIF('Measure and Project Input'!$P$10:$P$509,'Funding Input and Summary'!$A114,'Measure and Project Input'!$CH$10:$CH$509)&gt;0,"Error",""))</f>
        <v/>
      </c>
      <c r="AO114" s="100" t="str">
        <f ca="1">IF(OR((A114=""),C114="No"),"",IF(SUMIF('Measure and Project Input'!$P$10:$P$509,'Funding Input and Summary'!$A114,'Measure and Project Input'!$CJ$10:$CJ$509)&gt;0,"Error",""))</f>
        <v/>
      </c>
      <c r="AP114" s="100" t="str">
        <f ca="1">IF(A114="","",IF(SUMIF('Measure and Project Input'!$P$10:$P$509,'Funding Input and Summary'!$A114,'Measure and Project Input'!$CK$10:$CK$509)&gt;0,"Error",""))</f>
        <v/>
      </c>
      <c r="AQ114" s="100" t="str">
        <f t="shared" ca="1" si="31"/>
        <v/>
      </c>
      <c r="AR114" s="100" t="str">
        <f t="shared" ca="1" si="32"/>
        <v/>
      </c>
      <c r="AS114" s="100" t="str">
        <f t="shared" ca="1" si="33"/>
        <v/>
      </c>
      <c r="AT114" s="100"/>
      <c r="AU114" s="100" t="str">
        <f ca="1">IF(OR((A114=""),C114="No"),"",IF(SUMIF('Measure and Project Input'!$P$10:$P$509,'Funding Input and Summary'!$A114,'Measure and Project Input'!$CL$10:$CL$509)&gt;0,"Error",""))</f>
        <v/>
      </c>
      <c r="AV114" s="112" t="str">
        <f t="shared" si="34"/>
        <v xml:space="preserve"> </v>
      </c>
      <c r="AW114" s="112" t="str">
        <f ca="1">IF(AND(C114="No",SUMIF('Measure and Project Input'!P$10:$P$509,'Funding Input and Summary'!$A114,'Measure and Project Input'!$BR$10:$BR$509)=0),1,"")</f>
        <v/>
      </c>
      <c r="AX114" s="100" t="str">
        <f ca="1">IF(A114="","",SUMIF('Measure and Project Input'!$P$10:$P$509,'Funding Input and Summary'!$A114,'Measure and Project Input'!$AA$10:$AA$509))</f>
        <v/>
      </c>
      <c r="AY114" s="64"/>
      <c r="AZ114" s="64"/>
      <c r="BA114" s="64"/>
      <c r="BB114" s="64"/>
    </row>
    <row r="115" spans="1:54" ht="15" x14ac:dyDescent="0.25">
      <c r="A115" s="91" t="str">
        <f ca="1">IF('Measure and Project Input'!$CE$5&lt;AB115,"",OFFSET('Measure and Project Input'!$P$9,MATCH(AB115,'Measure and Project Input'!$CE$10:$CE$509,0),0))</f>
        <v/>
      </c>
      <c r="B115" s="134" t="str">
        <f ca="1">IF(A115="","",OFFSET('Measure and Project Input'!$O$9,MATCH(AB115,'Measure and Project Input'!$CE$10:$CE$509,0),0))</f>
        <v/>
      </c>
      <c r="C115" s="132"/>
      <c r="D115" s="43"/>
      <c r="E115" s="31"/>
      <c r="F115" s="124"/>
      <c r="G115" s="126"/>
      <c r="H115" s="61" t="str">
        <f t="shared" ca="1" si="20"/>
        <v/>
      </c>
      <c r="I115" s="136" t="str">
        <f t="shared" ca="1" si="39"/>
        <v/>
      </c>
      <c r="J115" s="44" t="str">
        <f t="shared" si="21"/>
        <v/>
      </c>
      <c r="K115" s="92" t="str">
        <f ca="1">IF(A115="","",SUMIF('Measure and Project Input'!$P$10:$P$509,'Funding Input and Summary'!$A115,'Measure and Project Input'!$AB$10:$AB$509))</f>
        <v/>
      </c>
      <c r="L115" s="92" t="str">
        <f ca="1">IF(A115="","",SUMIF('Measure and Project Input'!$P$10:$P$509,'Funding Input and Summary'!$A115,'Measure and Project Input'!$BJ$10:$BJ$509))</f>
        <v/>
      </c>
      <c r="M115" s="92" t="str">
        <f t="shared" si="22"/>
        <v/>
      </c>
      <c r="N115" s="92" t="str">
        <f t="shared" si="35"/>
        <v/>
      </c>
      <c r="O115" s="93" t="str">
        <f t="shared" si="36"/>
        <v/>
      </c>
      <c r="P115" s="92" t="str">
        <f t="shared" si="23"/>
        <v xml:space="preserve"> </v>
      </c>
      <c r="Q115" s="94" t="str">
        <f ca="1">IF(A115="","",SUMIF('Measure and Project Input'!$P$10:$P$509,'Funding Input and Summary'!$A115,'Measure and Project Input'!$BN$10:$BN$509))</f>
        <v/>
      </c>
      <c r="R115" s="94" t="str">
        <f ca="1">IF(A115="","",SUMIF('Measure and Project Input'!$P$10:$P$509,'Funding Input and Summary'!A115,'Measure and Project Input'!$Z$10:$Z$509))</f>
        <v/>
      </c>
      <c r="S115" s="94" t="str">
        <f ca="1">IF(A115="","",SUMIF('Measure and Project Input'!$P$10:$P$509,'Funding Input and Summary'!A115,'Measure and Project Input'!$BO$10:$BO$509))</f>
        <v/>
      </c>
      <c r="T115" s="95" t="str">
        <f t="shared" ca="1" si="24"/>
        <v/>
      </c>
      <c r="U115" s="94" t="str">
        <f t="shared" ca="1" si="37"/>
        <v/>
      </c>
      <c r="V115" s="94" t="str">
        <f ca="1">IF(C115="no",0,IF(A115="","",SUMIF('Measure and Project Input'!$P$10:$P$509,'Funding Input and Summary'!$A115,'Measure and Project Input'!$BI$10:$BI$509)))</f>
        <v/>
      </c>
      <c r="W115" s="94" t="str">
        <f t="shared" ca="1" si="25"/>
        <v/>
      </c>
      <c r="X115" s="94" t="str">
        <f t="shared" ca="1" si="26"/>
        <v/>
      </c>
      <c r="Y115" s="94" t="str">
        <f t="shared" ca="1" si="38"/>
        <v/>
      </c>
      <c r="Z115" s="128" t="str">
        <f ca="1">IF(OR(AW115=1,A115="",'Measure and Project Input'!B120="",AX115="",'Measure and Project Input'!Y120=""),"",IFERROR(SUMIF('Measure and Project Input'!P$10:$P$509,'Funding Input and Summary'!$A115,'Measure and Project Input'!$Y$10:$Y$509)/SUMIF('Measure and Project Input'!P$10:$P$509,'Funding Input and Summary'!$A115,'Measure and Project Input'!$BR$10:$BR$509),0))</f>
        <v/>
      </c>
      <c r="AA115" s="204" t="str">
        <f ca="1">IF(OR(AW115=1,A115=""),"",SUMIF('Measure and Project Input'!$P$10:P$509,'Funding Input and Summary'!$A115,'Measure and Project Input'!$Z$10:$Z$509)/SUMIF('Measure and Project Input'!$P$10:P$509,'Funding Input and Summary'!$A115,'Measure and Project Input'!$BS$10:$BS$509))</f>
        <v/>
      </c>
      <c r="AB115" s="96">
        <v>111</v>
      </c>
      <c r="AC115" s="97">
        <f t="shared" ca="1" si="27"/>
        <v>1</v>
      </c>
      <c r="AD115" s="196"/>
      <c r="AE115" s="98" t="str">
        <f ca="1">IF('Measure and Project Input'!$CE$5&lt;AB115,"",OFFSET('Measure and Project Input'!$BV$10,MATCH(AB115,'Measure and Project Input'!$CE$10:$CE$509,0)-1,0))</f>
        <v/>
      </c>
      <c r="AF115" s="98" t="str">
        <f ca="1">IF('Measure and Project Input'!$CE$5&lt;AB115,"",OFFSET('Measure and Project Input'!$M$10,MATCH(AB115,'Measure and Project Input'!$CE$10:$CE$509,0)-1,0))</f>
        <v/>
      </c>
      <c r="AG115" s="98" t="str">
        <f ca="1">IF('Measure and Project Input'!$CE$5&lt;AB115,"",OFFSET('Measure and Project Input'!$Q$10,MATCH(AB115,'Measure and Project Input'!$CE$10:$CE$509,0)-1,0))</f>
        <v/>
      </c>
      <c r="AH115" s="138" t="str">
        <f t="shared" si="28"/>
        <v/>
      </c>
      <c r="AI115" s="99" t="str">
        <f t="shared" si="29"/>
        <v/>
      </c>
      <c r="AJ115" s="99" t="str">
        <f ca="1">IF(A115="","",IF(SUMIF('Measure and Project Input'!$P$10:$P$509,'Funding Input and Summary'!$A115,'Measure and Project Input'!$CG$10:$CG$509)&gt;0,"Error",""))</f>
        <v/>
      </c>
      <c r="AK115" s="147" t="str">
        <f t="shared" ca="1" si="30"/>
        <v/>
      </c>
      <c r="AL115" s="99"/>
      <c r="AM115" s="100" t="str">
        <f ca="1">IF(OR((A115=""),C115="No"),"",IF(SUMIF('Measure and Project Input'!$P$10:$P$509,'Funding Input and Summary'!$A115,'Measure and Project Input'!$CI$10:$CI$509)&gt;0,"Error",""))</f>
        <v/>
      </c>
      <c r="AN115" s="100" t="str">
        <f ca="1">IF(OR(C115="No",A115=""),"",IF(SUMIF('Measure and Project Input'!$P$10:$P$509,'Funding Input and Summary'!$A115,'Measure and Project Input'!$CH$10:$CH$509)&gt;0,"Error",""))</f>
        <v/>
      </c>
      <c r="AO115" s="100" t="str">
        <f ca="1">IF(OR((A115=""),C115="No"),"",IF(SUMIF('Measure and Project Input'!$P$10:$P$509,'Funding Input and Summary'!$A115,'Measure and Project Input'!$CJ$10:$CJ$509)&gt;0,"Error",""))</f>
        <v/>
      </c>
      <c r="AP115" s="100" t="str">
        <f ca="1">IF(A115="","",IF(SUMIF('Measure and Project Input'!$P$10:$P$509,'Funding Input and Summary'!$A115,'Measure and Project Input'!$CK$10:$CK$509)&gt;0,"Error",""))</f>
        <v/>
      </c>
      <c r="AQ115" s="100" t="str">
        <f t="shared" ca="1" si="31"/>
        <v/>
      </c>
      <c r="AR115" s="100" t="str">
        <f t="shared" ca="1" si="32"/>
        <v/>
      </c>
      <c r="AS115" s="100" t="str">
        <f t="shared" ca="1" si="33"/>
        <v/>
      </c>
      <c r="AT115" s="100"/>
      <c r="AU115" s="100" t="str">
        <f ca="1">IF(OR((A115=""),C115="No"),"",IF(SUMIF('Measure and Project Input'!$P$10:$P$509,'Funding Input and Summary'!$A115,'Measure and Project Input'!$CL$10:$CL$509)&gt;0,"Error",""))</f>
        <v/>
      </c>
      <c r="AV115" s="112" t="str">
        <f t="shared" si="34"/>
        <v xml:space="preserve"> </v>
      </c>
      <c r="AW115" s="112" t="str">
        <f ca="1">IF(AND(C115="No",SUMIF('Measure and Project Input'!P$10:$P$509,'Funding Input and Summary'!$A115,'Measure and Project Input'!$BR$10:$BR$509)=0),1,"")</f>
        <v/>
      </c>
      <c r="AX115" s="100" t="str">
        <f ca="1">IF(A115="","",SUMIF('Measure and Project Input'!$P$10:$P$509,'Funding Input and Summary'!$A115,'Measure and Project Input'!$AA$10:$AA$509))</f>
        <v/>
      </c>
      <c r="AY115" s="64"/>
      <c r="AZ115" s="64"/>
      <c r="BA115" s="64"/>
      <c r="BB115" s="64"/>
    </row>
    <row r="116" spans="1:54" ht="15" x14ac:dyDescent="0.25">
      <c r="A116" s="91" t="str">
        <f ca="1">IF('Measure and Project Input'!$CE$5&lt;AB116,"",OFFSET('Measure and Project Input'!$P$9,MATCH(AB116,'Measure and Project Input'!$CE$10:$CE$509,0),0))</f>
        <v/>
      </c>
      <c r="B116" s="134" t="str">
        <f ca="1">IF(A116="","",OFFSET('Measure and Project Input'!$O$9,MATCH(AB116,'Measure and Project Input'!$CE$10:$CE$509,0),0))</f>
        <v/>
      </c>
      <c r="C116" s="132"/>
      <c r="D116" s="43"/>
      <c r="E116" s="31"/>
      <c r="F116" s="124"/>
      <c r="G116" s="126"/>
      <c r="H116" s="61" t="str">
        <f t="shared" ca="1" si="20"/>
        <v/>
      </c>
      <c r="I116" s="136" t="str">
        <f t="shared" ca="1" si="39"/>
        <v/>
      </c>
      <c r="J116" s="44" t="str">
        <f t="shared" si="21"/>
        <v/>
      </c>
      <c r="K116" s="92" t="str">
        <f ca="1">IF(A116="","",SUMIF('Measure and Project Input'!$P$10:$P$509,'Funding Input and Summary'!$A116,'Measure and Project Input'!$AB$10:$AB$509))</f>
        <v/>
      </c>
      <c r="L116" s="92" t="str">
        <f ca="1">IF(A116="","",SUMIF('Measure and Project Input'!$P$10:$P$509,'Funding Input and Summary'!$A116,'Measure and Project Input'!$BJ$10:$BJ$509))</f>
        <v/>
      </c>
      <c r="M116" s="92" t="str">
        <f t="shared" si="22"/>
        <v/>
      </c>
      <c r="N116" s="92" t="str">
        <f t="shared" si="35"/>
        <v/>
      </c>
      <c r="O116" s="93" t="str">
        <f t="shared" si="36"/>
        <v/>
      </c>
      <c r="P116" s="92" t="str">
        <f t="shared" si="23"/>
        <v xml:space="preserve"> </v>
      </c>
      <c r="Q116" s="94" t="str">
        <f ca="1">IF(A116="","",SUMIF('Measure and Project Input'!$P$10:$P$509,'Funding Input and Summary'!$A116,'Measure and Project Input'!$BN$10:$BN$509))</f>
        <v/>
      </c>
      <c r="R116" s="94" t="str">
        <f ca="1">IF(A116="","",SUMIF('Measure and Project Input'!$P$10:$P$509,'Funding Input and Summary'!A116,'Measure and Project Input'!$Z$10:$Z$509))</f>
        <v/>
      </c>
      <c r="S116" s="94" t="str">
        <f ca="1">IF(A116="","",SUMIF('Measure and Project Input'!$P$10:$P$509,'Funding Input and Summary'!A116,'Measure and Project Input'!$BO$10:$BO$509))</f>
        <v/>
      </c>
      <c r="T116" s="95" t="str">
        <f t="shared" ca="1" si="24"/>
        <v/>
      </c>
      <c r="U116" s="94" t="str">
        <f t="shared" ca="1" si="37"/>
        <v/>
      </c>
      <c r="V116" s="94" t="str">
        <f ca="1">IF(C116="no",0,IF(A116="","",SUMIF('Measure and Project Input'!$P$10:$P$509,'Funding Input and Summary'!$A116,'Measure and Project Input'!$BI$10:$BI$509)))</f>
        <v/>
      </c>
      <c r="W116" s="94" t="str">
        <f t="shared" ca="1" si="25"/>
        <v/>
      </c>
      <c r="X116" s="94" t="str">
        <f t="shared" ca="1" si="26"/>
        <v/>
      </c>
      <c r="Y116" s="94" t="str">
        <f t="shared" ca="1" si="38"/>
        <v/>
      </c>
      <c r="Z116" s="128" t="str">
        <f ca="1">IF(OR(AW116=1,A116="",'Measure and Project Input'!B121="",AX116="",'Measure and Project Input'!Y121=""),"",IFERROR(SUMIF('Measure and Project Input'!P$10:$P$509,'Funding Input and Summary'!$A116,'Measure and Project Input'!$Y$10:$Y$509)/SUMIF('Measure and Project Input'!P$10:$P$509,'Funding Input and Summary'!$A116,'Measure and Project Input'!$BR$10:$BR$509),0))</f>
        <v/>
      </c>
      <c r="AA116" s="204" t="str">
        <f ca="1">IF(OR(AW116=1,A116=""),"",SUMIF('Measure and Project Input'!$P$10:P$509,'Funding Input and Summary'!$A116,'Measure and Project Input'!$Z$10:$Z$509)/SUMIF('Measure and Project Input'!$P$10:P$509,'Funding Input and Summary'!$A116,'Measure and Project Input'!$BS$10:$BS$509))</f>
        <v/>
      </c>
      <c r="AB116" s="96">
        <v>112</v>
      </c>
      <c r="AC116" s="97">
        <f t="shared" ca="1" si="27"/>
        <v>1</v>
      </c>
      <c r="AD116" s="196"/>
      <c r="AE116" s="98" t="str">
        <f ca="1">IF('Measure and Project Input'!$CE$5&lt;AB116,"",OFFSET('Measure and Project Input'!$BV$10,MATCH(AB116,'Measure and Project Input'!$CE$10:$CE$509,0)-1,0))</f>
        <v/>
      </c>
      <c r="AF116" s="98" t="str">
        <f ca="1">IF('Measure and Project Input'!$CE$5&lt;AB116,"",OFFSET('Measure and Project Input'!$M$10,MATCH(AB116,'Measure and Project Input'!$CE$10:$CE$509,0)-1,0))</f>
        <v/>
      </c>
      <c r="AG116" s="98" t="str">
        <f ca="1">IF('Measure and Project Input'!$CE$5&lt;AB116,"",OFFSET('Measure and Project Input'!$Q$10,MATCH(AB116,'Measure and Project Input'!$CE$10:$CE$509,0)-1,0))</f>
        <v/>
      </c>
      <c r="AH116" s="138" t="str">
        <f t="shared" si="28"/>
        <v/>
      </c>
      <c r="AI116" s="99" t="str">
        <f t="shared" si="29"/>
        <v/>
      </c>
      <c r="AJ116" s="99" t="str">
        <f ca="1">IF(A116="","",IF(SUMIF('Measure and Project Input'!$P$10:$P$509,'Funding Input and Summary'!$A116,'Measure and Project Input'!$CG$10:$CG$509)&gt;0,"Error",""))</f>
        <v/>
      </c>
      <c r="AK116" s="147" t="str">
        <f t="shared" ca="1" si="30"/>
        <v/>
      </c>
      <c r="AL116" s="99"/>
      <c r="AM116" s="100" t="str">
        <f ca="1">IF(OR((A116=""),C116="No"),"",IF(SUMIF('Measure and Project Input'!$P$10:$P$509,'Funding Input and Summary'!$A116,'Measure and Project Input'!$CI$10:$CI$509)&gt;0,"Error",""))</f>
        <v/>
      </c>
      <c r="AN116" s="100" t="str">
        <f ca="1">IF(OR(C116="No",A116=""),"",IF(SUMIF('Measure and Project Input'!$P$10:$P$509,'Funding Input and Summary'!$A116,'Measure and Project Input'!$CH$10:$CH$509)&gt;0,"Error",""))</f>
        <v/>
      </c>
      <c r="AO116" s="100" t="str">
        <f ca="1">IF(OR((A116=""),C116="No"),"",IF(SUMIF('Measure and Project Input'!$P$10:$P$509,'Funding Input and Summary'!$A116,'Measure and Project Input'!$CJ$10:$CJ$509)&gt;0,"Error",""))</f>
        <v/>
      </c>
      <c r="AP116" s="100" t="str">
        <f ca="1">IF(A116="","",IF(SUMIF('Measure and Project Input'!$P$10:$P$509,'Funding Input and Summary'!$A116,'Measure and Project Input'!$CK$10:$CK$509)&gt;0,"Error",""))</f>
        <v/>
      </c>
      <c r="AQ116" s="100" t="str">
        <f t="shared" ca="1" si="31"/>
        <v/>
      </c>
      <c r="AR116" s="100" t="str">
        <f t="shared" ca="1" si="32"/>
        <v/>
      </c>
      <c r="AS116" s="100" t="str">
        <f t="shared" ca="1" si="33"/>
        <v/>
      </c>
      <c r="AT116" s="100"/>
      <c r="AU116" s="100" t="str">
        <f ca="1">IF(OR((A116=""),C116="No"),"",IF(SUMIF('Measure and Project Input'!$P$10:$P$509,'Funding Input and Summary'!$A116,'Measure and Project Input'!$CL$10:$CL$509)&gt;0,"Error",""))</f>
        <v/>
      </c>
      <c r="AV116" s="112" t="str">
        <f t="shared" si="34"/>
        <v xml:space="preserve"> </v>
      </c>
      <c r="AW116" s="112" t="str">
        <f ca="1">IF(AND(C116="No",SUMIF('Measure and Project Input'!P$10:$P$509,'Funding Input and Summary'!$A116,'Measure and Project Input'!$BR$10:$BR$509)=0),1,"")</f>
        <v/>
      </c>
      <c r="AX116" s="100" t="str">
        <f ca="1">IF(A116="","",SUMIF('Measure and Project Input'!$P$10:$P$509,'Funding Input and Summary'!$A116,'Measure and Project Input'!$AA$10:$AA$509))</f>
        <v/>
      </c>
      <c r="AY116" s="64"/>
      <c r="AZ116" s="64"/>
      <c r="BA116" s="64"/>
      <c r="BB116" s="64"/>
    </row>
    <row r="117" spans="1:54" ht="15" x14ac:dyDescent="0.25">
      <c r="A117" s="91" t="str">
        <f ca="1">IF('Measure and Project Input'!$CE$5&lt;AB117,"",OFFSET('Measure and Project Input'!$P$9,MATCH(AB117,'Measure and Project Input'!$CE$10:$CE$509,0),0))</f>
        <v/>
      </c>
      <c r="B117" s="134" t="str">
        <f ca="1">IF(A117="","",OFFSET('Measure and Project Input'!$O$9,MATCH(AB117,'Measure and Project Input'!$CE$10:$CE$509,0),0))</f>
        <v/>
      </c>
      <c r="C117" s="132"/>
      <c r="D117" s="43"/>
      <c r="E117" s="31"/>
      <c r="F117" s="124"/>
      <c r="G117" s="126"/>
      <c r="H117" s="61" t="str">
        <f t="shared" ca="1" si="20"/>
        <v/>
      </c>
      <c r="I117" s="136" t="str">
        <f t="shared" ca="1" si="39"/>
        <v/>
      </c>
      <c r="J117" s="44" t="str">
        <f t="shared" si="21"/>
        <v/>
      </c>
      <c r="K117" s="92" t="str">
        <f ca="1">IF(A117="","",SUMIF('Measure and Project Input'!$P$10:$P$509,'Funding Input and Summary'!$A117,'Measure and Project Input'!$AB$10:$AB$509))</f>
        <v/>
      </c>
      <c r="L117" s="92" t="str">
        <f ca="1">IF(A117="","",SUMIF('Measure and Project Input'!$P$10:$P$509,'Funding Input and Summary'!$A117,'Measure and Project Input'!$BJ$10:$BJ$509))</f>
        <v/>
      </c>
      <c r="M117" s="92" t="str">
        <f t="shared" si="22"/>
        <v/>
      </c>
      <c r="N117" s="92" t="str">
        <f t="shared" si="35"/>
        <v/>
      </c>
      <c r="O117" s="93" t="str">
        <f t="shared" si="36"/>
        <v/>
      </c>
      <c r="P117" s="92" t="str">
        <f t="shared" si="23"/>
        <v xml:space="preserve"> </v>
      </c>
      <c r="Q117" s="94" t="str">
        <f ca="1">IF(A117="","",SUMIF('Measure and Project Input'!$P$10:$P$509,'Funding Input and Summary'!$A117,'Measure and Project Input'!$BN$10:$BN$509))</f>
        <v/>
      </c>
      <c r="R117" s="94" t="str">
        <f ca="1">IF(A117="","",SUMIF('Measure and Project Input'!$P$10:$P$509,'Funding Input and Summary'!A117,'Measure and Project Input'!$Z$10:$Z$509))</f>
        <v/>
      </c>
      <c r="S117" s="94" t="str">
        <f ca="1">IF(A117="","",SUMIF('Measure and Project Input'!$P$10:$P$509,'Funding Input and Summary'!A117,'Measure and Project Input'!$BO$10:$BO$509))</f>
        <v/>
      </c>
      <c r="T117" s="95" t="str">
        <f t="shared" ca="1" si="24"/>
        <v/>
      </c>
      <c r="U117" s="94" t="str">
        <f t="shared" ca="1" si="37"/>
        <v/>
      </c>
      <c r="V117" s="94" t="str">
        <f ca="1">IF(C117="no",0,IF(A117="","",SUMIF('Measure and Project Input'!$P$10:$P$509,'Funding Input and Summary'!$A117,'Measure and Project Input'!$BI$10:$BI$509)))</f>
        <v/>
      </c>
      <c r="W117" s="94" t="str">
        <f t="shared" ca="1" si="25"/>
        <v/>
      </c>
      <c r="X117" s="94" t="str">
        <f t="shared" ca="1" si="26"/>
        <v/>
      </c>
      <c r="Y117" s="94" t="str">
        <f t="shared" ca="1" si="38"/>
        <v/>
      </c>
      <c r="Z117" s="128" t="str">
        <f ca="1">IF(OR(AW117=1,A117="",'Measure and Project Input'!B122="",AX117="",'Measure and Project Input'!Y122=""),"",IFERROR(SUMIF('Measure and Project Input'!P$10:$P$509,'Funding Input and Summary'!$A117,'Measure and Project Input'!$Y$10:$Y$509)/SUMIF('Measure and Project Input'!P$10:$P$509,'Funding Input and Summary'!$A117,'Measure and Project Input'!$BR$10:$BR$509),0))</f>
        <v/>
      </c>
      <c r="AA117" s="204" t="str">
        <f ca="1">IF(OR(AW117=1,A117=""),"",SUMIF('Measure and Project Input'!$P$10:P$509,'Funding Input and Summary'!$A117,'Measure and Project Input'!$Z$10:$Z$509)/SUMIF('Measure and Project Input'!$P$10:P$509,'Funding Input and Summary'!$A117,'Measure and Project Input'!$BS$10:$BS$509))</f>
        <v/>
      </c>
      <c r="AB117" s="96">
        <v>113</v>
      </c>
      <c r="AC117" s="97">
        <f t="shared" ca="1" si="27"/>
        <v>1</v>
      </c>
      <c r="AD117" s="196"/>
      <c r="AE117" s="98" t="str">
        <f ca="1">IF('Measure and Project Input'!$CE$5&lt;AB117,"",OFFSET('Measure and Project Input'!$BV$10,MATCH(AB117,'Measure and Project Input'!$CE$10:$CE$509,0)-1,0))</f>
        <v/>
      </c>
      <c r="AF117" s="98" t="str">
        <f ca="1">IF('Measure and Project Input'!$CE$5&lt;AB117,"",OFFSET('Measure and Project Input'!$M$10,MATCH(AB117,'Measure and Project Input'!$CE$10:$CE$509,0)-1,0))</f>
        <v/>
      </c>
      <c r="AG117" s="98" t="str">
        <f ca="1">IF('Measure and Project Input'!$CE$5&lt;AB117,"",OFFSET('Measure and Project Input'!$Q$10,MATCH(AB117,'Measure and Project Input'!$CE$10:$CE$509,0)-1,0))</f>
        <v/>
      </c>
      <c r="AH117" s="138" t="str">
        <f t="shared" si="28"/>
        <v/>
      </c>
      <c r="AI117" s="99" t="str">
        <f t="shared" si="29"/>
        <v/>
      </c>
      <c r="AJ117" s="99" t="str">
        <f ca="1">IF(A117="","",IF(SUMIF('Measure and Project Input'!$P$10:$P$509,'Funding Input and Summary'!$A117,'Measure and Project Input'!$CG$10:$CG$509)&gt;0,"Error",""))</f>
        <v/>
      </c>
      <c r="AK117" s="147" t="str">
        <f t="shared" ca="1" si="30"/>
        <v/>
      </c>
      <c r="AL117" s="99"/>
      <c r="AM117" s="100" t="str">
        <f ca="1">IF(OR((A117=""),C117="No"),"",IF(SUMIF('Measure and Project Input'!$P$10:$P$509,'Funding Input and Summary'!$A117,'Measure and Project Input'!$CI$10:$CI$509)&gt;0,"Error",""))</f>
        <v/>
      </c>
      <c r="AN117" s="100" t="str">
        <f ca="1">IF(OR(C117="No",A117=""),"",IF(SUMIF('Measure and Project Input'!$P$10:$P$509,'Funding Input and Summary'!$A117,'Measure and Project Input'!$CH$10:$CH$509)&gt;0,"Error",""))</f>
        <v/>
      </c>
      <c r="AO117" s="100" t="str">
        <f ca="1">IF(OR((A117=""),C117="No"),"",IF(SUMIF('Measure and Project Input'!$P$10:$P$509,'Funding Input and Summary'!$A117,'Measure and Project Input'!$CJ$10:$CJ$509)&gt;0,"Error",""))</f>
        <v/>
      </c>
      <c r="AP117" s="100" t="str">
        <f ca="1">IF(A117="","",IF(SUMIF('Measure and Project Input'!$P$10:$P$509,'Funding Input and Summary'!$A117,'Measure and Project Input'!$CK$10:$CK$509)&gt;0,"Error",""))</f>
        <v/>
      </c>
      <c r="AQ117" s="100" t="str">
        <f t="shared" ca="1" si="31"/>
        <v/>
      </c>
      <c r="AR117" s="100" t="str">
        <f t="shared" ca="1" si="32"/>
        <v/>
      </c>
      <c r="AS117" s="100" t="str">
        <f t="shared" ca="1" si="33"/>
        <v/>
      </c>
      <c r="AT117" s="100"/>
      <c r="AU117" s="100" t="str">
        <f ca="1">IF(OR((A117=""),C117="No"),"",IF(SUMIF('Measure and Project Input'!$P$10:$P$509,'Funding Input and Summary'!$A117,'Measure and Project Input'!$CL$10:$CL$509)&gt;0,"Error",""))</f>
        <v/>
      </c>
      <c r="AV117" s="112" t="str">
        <f t="shared" si="34"/>
        <v xml:space="preserve"> </v>
      </c>
      <c r="AW117" s="112" t="str">
        <f ca="1">IF(AND(C117="No",SUMIF('Measure and Project Input'!P$10:$P$509,'Funding Input and Summary'!$A117,'Measure and Project Input'!$BR$10:$BR$509)=0),1,"")</f>
        <v/>
      </c>
      <c r="AX117" s="100" t="str">
        <f ca="1">IF(A117="","",SUMIF('Measure and Project Input'!$P$10:$P$509,'Funding Input and Summary'!$A117,'Measure and Project Input'!$AA$10:$AA$509))</f>
        <v/>
      </c>
      <c r="AY117" s="64"/>
      <c r="AZ117" s="64"/>
      <c r="BA117" s="64"/>
      <c r="BB117" s="64"/>
    </row>
    <row r="118" spans="1:54" ht="15" x14ac:dyDescent="0.25">
      <c r="A118" s="91" t="str">
        <f ca="1">IF('Measure and Project Input'!$CE$5&lt;AB118,"",OFFSET('Measure and Project Input'!$P$9,MATCH(AB118,'Measure and Project Input'!$CE$10:$CE$509,0),0))</f>
        <v/>
      </c>
      <c r="B118" s="134" t="str">
        <f ca="1">IF(A118="","",OFFSET('Measure and Project Input'!$O$9,MATCH(AB118,'Measure and Project Input'!$CE$10:$CE$509,0),0))</f>
        <v/>
      </c>
      <c r="C118" s="132"/>
      <c r="D118" s="43"/>
      <c r="E118" s="31"/>
      <c r="F118" s="124"/>
      <c r="G118" s="126"/>
      <c r="H118" s="61" t="str">
        <f t="shared" ca="1" si="20"/>
        <v/>
      </c>
      <c r="I118" s="136" t="str">
        <f t="shared" ca="1" si="39"/>
        <v/>
      </c>
      <c r="J118" s="44" t="str">
        <f t="shared" si="21"/>
        <v/>
      </c>
      <c r="K118" s="92" t="str">
        <f ca="1">IF(A118="","",SUMIF('Measure and Project Input'!$P$10:$P$509,'Funding Input and Summary'!$A118,'Measure and Project Input'!$AB$10:$AB$509))</f>
        <v/>
      </c>
      <c r="L118" s="92" t="str">
        <f ca="1">IF(A118="","",SUMIF('Measure and Project Input'!$P$10:$P$509,'Funding Input and Summary'!$A118,'Measure and Project Input'!$BJ$10:$BJ$509))</f>
        <v/>
      </c>
      <c r="M118" s="92" t="str">
        <f t="shared" si="22"/>
        <v/>
      </c>
      <c r="N118" s="92" t="str">
        <f t="shared" si="35"/>
        <v/>
      </c>
      <c r="O118" s="93" t="str">
        <f t="shared" si="36"/>
        <v/>
      </c>
      <c r="P118" s="92" t="str">
        <f t="shared" si="23"/>
        <v xml:space="preserve"> </v>
      </c>
      <c r="Q118" s="94" t="str">
        <f ca="1">IF(A118="","",SUMIF('Measure and Project Input'!$P$10:$P$509,'Funding Input and Summary'!$A118,'Measure and Project Input'!$BN$10:$BN$509))</f>
        <v/>
      </c>
      <c r="R118" s="94" t="str">
        <f ca="1">IF(A118="","",SUMIF('Measure and Project Input'!$P$10:$P$509,'Funding Input and Summary'!A118,'Measure and Project Input'!$Z$10:$Z$509))</f>
        <v/>
      </c>
      <c r="S118" s="94" t="str">
        <f ca="1">IF(A118="","",SUMIF('Measure and Project Input'!$P$10:$P$509,'Funding Input and Summary'!A118,'Measure and Project Input'!$BO$10:$BO$509))</f>
        <v/>
      </c>
      <c r="T118" s="95" t="str">
        <f t="shared" ca="1" si="24"/>
        <v/>
      </c>
      <c r="U118" s="94" t="str">
        <f t="shared" ca="1" si="37"/>
        <v/>
      </c>
      <c r="V118" s="94" t="str">
        <f ca="1">IF(C118="no",0,IF(A118="","",SUMIF('Measure and Project Input'!$P$10:$P$509,'Funding Input and Summary'!$A118,'Measure and Project Input'!$BI$10:$BI$509)))</f>
        <v/>
      </c>
      <c r="W118" s="94" t="str">
        <f t="shared" ca="1" si="25"/>
        <v/>
      </c>
      <c r="X118" s="94" t="str">
        <f t="shared" ca="1" si="26"/>
        <v/>
      </c>
      <c r="Y118" s="94" t="str">
        <f t="shared" ca="1" si="38"/>
        <v/>
      </c>
      <c r="Z118" s="128" t="str">
        <f ca="1">IF(OR(AW118=1,A118="",'Measure and Project Input'!B123="",AX118="",'Measure and Project Input'!Y123=""),"",IFERROR(SUMIF('Measure and Project Input'!P$10:$P$509,'Funding Input and Summary'!$A118,'Measure and Project Input'!$Y$10:$Y$509)/SUMIF('Measure and Project Input'!P$10:$P$509,'Funding Input and Summary'!$A118,'Measure and Project Input'!$BR$10:$BR$509),0))</f>
        <v/>
      </c>
      <c r="AA118" s="204" t="str">
        <f ca="1">IF(OR(AW118=1,A118=""),"",SUMIF('Measure and Project Input'!$P$10:P$509,'Funding Input and Summary'!$A118,'Measure and Project Input'!$Z$10:$Z$509)/SUMIF('Measure and Project Input'!$P$10:P$509,'Funding Input and Summary'!$A118,'Measure and Project Input'!$BS$10:$BS$509))</f>
        <v/>
      </c>
      <c r="AB118" s="96">
        <v>114</v>
      </c>
      <c r="AC118" s="97">
        <f t="shared" ca="1" si="27"/>
        <v>1</v>
      </c>
      <c r="AD118" s="196"/>
      <c r="AE118" s="98" t="str">
        <f ca="1">IF('Measure and Project Input'!$CE$5&lt;AB118,"",OFFSET('Measure and Project Input'!$BV$10,MATCH(AB118,'Measure and Project Input'!$CE$10:$CE$509,0)-1,0))</f>
        <v/>
      </c>
      <c r="AF118" s="98" t="str">
        <f ca="1">IF('Measure and Project Input'!$CE$5&lt;AB118,"",OFFSET('Measure and Project Input'!$M$10,MATCH(AB118,'Measure and Project Input'!$CE$10:$CE$509,0)-1,0))</f>
        <v/>
      </c>
      <c r="AG118" s="98" t="str">
        <f ca="1">IF('Measure and Project Input'!$CE$5&lt;AB118,"",OFFSET('Measure and Project Input'!$Q$10,MATCH(AB118,'Measure and Project Input'!$CE$10:$CE$509,0)-1,0))</f>
        <v/>
      </c>
      <c r="AH118" s="138" t="str">
        <f t="shared" si="28"/>
        <v/>
      </c>
      <c r="AI118" s="99" t="str">
        <f t="shared" si="29"/>
        <v/>
      </c>
      <c r="AJ118" s="99" t="str">
        <f ca="1">IF(A118="","",IF(SUMIF('Measure and Project Input'!$P$10:$P$509,'Funding Input and Summary'!$A118,'Measure and Project Input'!$CG$10:$CG$509)&gt;0,"Error",""))</f>
        <v/>
      </c>
      <c r="AK118" s="147" t="str">
        <f t="shared" ca="1" si="30"/>
        <v/>
      </c>
      <c r="AL118" s="99"/>
      <c r="AM118" s="100" t="str">
        <f ca="1">IF(OR((A118=""),C118="No"),"",IF(SUMIF('Measure and Project Input'!$P$10:$P$509,'Funding Input and Summary'!$A118,'Measure and Project Input'!$CI$10:$CI$509)&gt;0,"Error",""))</f>
        <v/>
      </c>
      <c r="AN118" s="100" t="str">
        <f ca="1">IF(OR(C118="No",A118=""),"",IF(SUMIF('Measure and Project Input'!$P$10:$P$509,'Funding Input and Summary'!$A118,'Measure and Project Input'!$CH$10:$CH$509)&gt;0,"Error",""))</f>
        <v/>
      </c>
      <c r="AO118" s="100" t="str">
        <f ca="1">IF(OR((A118=""),C118="No"),"",IF(SUMIF('Measure and Project Input'!$P$10:$P$509,'Funding Input and Summary'!$A118,'Measure and Project Input'!$CJ$10:$CJ$509)&gt;0,"Error",""))</f>
        <v/>
      </c>
      <c r="AP118" s="100" t="str">
        <f ca="1">IF(A118="","",IF(SUMIF('Measure and Project Input'!$P$10:$P$509,'Funding Input and Summary'!$A118,'Measure and Project Input'!$CK$10:$CK$509)&gt;0,"Error",""))</f>
        <v/>
      </c>
      <c r="AQ118" s="100" t="str">
        <f t="shared" ca="1" si="31"/>
        <v/>
      </c>
      <c r="AR118" s="100" t="str">
        <f t="shared" ca="1" si="32"/>
        <v/>
      </c>
      <c r="AS118" s="100" t="str">
        <f t="shared" ca="1" si="33"/>
        <v/>
      </c>
      <c r="AT118" s="100"/>
      <c r="AU118" s="100" t="str">
        <f ca="1">IF(OR((A118=""),C118="No"),"",IF(SUMIF('Measure and Project Input'!$P$10:$P$509,'Funding Input and Summary'!$A118,'Measure and Project Input'!$CL$10:$CL$509)&gt;0,"Error",""))</f>
        <v/>
      </c>
      <c r="AV118" s="112" t="str">
        <f t="shared" si="34"/>
        <v xml:space="preserve"> </v>
      </c>
      <c r="AW118" s="112" t="str">
        <f ca="1">IF(AND(C118="No",SUMIF('Measure and Project Input'!P$10:$P$509,'Funding Input and Summary'!$A118,'Measure and Project Input'!$BR$10:$BR$509)=0),1,"")</f>
        <v/>
      </c>
      <c r="AX118" s="100" t="str">
        <f ca="1">IF(A118="","",SUMIF('Measure and Project Input'!$P$10:$P$509,'Funding Input and Summary'!$A118,'Measure and Project Input'!$AA$10:$AA$509))</f>
        <v/>
      </c>
      <c r="AY118" s="64"/>
      <c r="AZ118" s="64"/>
      <c r="BA118" s="64"/>
      <c r="BB118" s="64"/>
    </row>
    <row r="119" spans="1:54" ht="15" x14ac:dyDescent="0.25">
      <c r="A119" s="91" t="str">
        <f ca="1">IF('Measure and Project Input'!$CE$5&lt;AB119,"",OFFSET('Measure and Project Input'!$P$9,MATCH(AB119,'Measure and Project Input'!$CE$10:$CE$509,0),0))</f>
        <v/>
      </c>
      <c r="B119" s="134" t="str">
        <f ca="1">IF(A119="","",OFFSET('Measure and Project Input'!$O$9,MATCH(AB119,'Measure and Project Input'!$CE$10:$CE$509,0),0))</f>
        <v/>
      </c>
      <c r="C119" s="132"/>
      <c r="D119" s="43"/>
      <c r="E119" s="31"/>
      <c r="F119" s="124"/>
      <c r="G119" s="126"/>
      <c r="H119" s="61" t="str">
        <f t="shared" ca="1" si="20"/>
        <v/>
      </c>
      <c r="I119" s="136" t="str">
        <f t="shared" ca="1" si="39"/>
        <v/>
      </c>
      <c r="J119" s="44" t="str">
        <f t="shared" si="21"/>
        <v/>
      </c>
      <c r="K119" s="92" t="str">
        <f ca="1">IF(A119="","",SUMIF('Measure and Project Input'!$P$10:$P$509,'Funding Input and Summary'!$A119,'Measure and Project Input'!$AB$10:$AB$509))</f>
        <v/>
      </c>
      <c r="L119" s="92" t="str">
        <f ca="1">IF(A119="","",SUMIF('Measure and Project Input'!$P$10:$P$509,'Funding Input and Summary'!$A119,'Measure and Project Input'!$BJ$10:$BJ$509))</f>
        <v/>
      </c>
      <c r="M119" s="92" t="str">
        <f t="shared" si="22"/>
        <v/>
      </c>
      <c r="N119" s="92" t="str">
        <f t="shared" si="35"/>
        <v/>
      </c>
      <c r="O119" s="93" t="str">
        <f t="shared" si="36"/>
        <v/>
      </c>
      <c r="P119" s="92" t="str">
        <f t="shared" si="23"/>
        <v xml:space="preserve"> </v>
      </c>
      <c r="Q119" s="94" t="str">
        <f ca="1">IF(A119="","",SUMIF('Measure and Project Input'!$P$10:$P$509,'Funding Input and Summary'!$A119,'Measure and Project Input'!$BN$10:$BN$509))</f>
        <v/>
      </c>
      <c r="R119" s="94" t="str">
        <f ca="1">IF(A119="","",SUMIF('Measure and Project Input'!$P$10:$P$509,'Funding Input and Summary'!A119,'Measure and Project Input'!$Z$10:$Z$509))</f>
        <v/>
      </c>
      <c r="S119" s="94" t="str">
        <f ca="1">IF(A119="","",SUMIF('Measure and Project Input'!$P$10:$P$509,'Funding Input and Summary'!A119,'Measure and Project Input'!$BO$10:$BO$509))</f>
        <v/>
      </c>
      <c r="T119" s="95" t="str">
        <f t="shared" ca="1" si="24"/>
        <v/>
      </c>
      <c r="U119" s="94" t="str">
        <f t="shared" ca="1" si="37"/>
        <v/>
      </c>
      <c r="V119" s="94" t="str">
        <f ca="1">IF(C119="no",0,IF(A119="","",SUMIF('Measure and Project Input'!$P$10:$P$509,'Funding Input and Summary'!$A119,'Measure and Project Input'!$BI$10:$BI$509)))</f>
        <v/>
      </c>
      <c r="W119" s="94" t="str">
        <f t="shared" ca="1" si="25"/>
        <v/>
      </c>
      <c r="X119" s="94" t="str">
        <f t="shared" ca="1" si="26"/>
        <v/>
      </c>
      <c r="Y119" s="94" t="str">
        <f t="shared" ca="1" si="38"/>
        <v/>
      </c>
      <c r="Z119" s="128" t="str">
        <f ca="1">IF(OR(AW119=1,A119="",'Measure and Project Input'!B124="",AX119="",'Measure and Project Input'!Y124=""),"",IFERROR(SUMIF('Measure and Project Input'!P$10:$P$509,'Funding Input and Summary'!$A119,'Measure and Project Input'!$Y$10:$Y$509)/SUMIF('Measure and Project Input'!P$10:$P$509,'Funding Input and Summary'!$A119,'Measure and Project Input'!$BR$10:$BR$509),0))</f>
        <v/>
      </c>
      <c r="AA119" s="204" t="str">
        <f ca="1">IF(OR(AW119=1,A119=""),"",SUMIF('Measure and Project Input'!$P$10:P$509,'Funding Input and Summary'!$A119,'Measure and Project Input'!$Z$10:$Z$509)/SUMIF('Measure and Project Input'!$P$10:P$509,'Funding Input and Summary'!$A119,'Measure and Project Input'!$BS$10:$BS$509))</f>
        <v/>
      </c>
      <c r="AB119" s="96">
        <v>115</v>
      </c>
      <c r="AC119" s="97">
        <f t="shared" ca="1" si="27"/>
        <v>1</v>
      </c>
      <c r="AD119" s="196"/>
      <c r="AE119" s="98" t="str">
        <f ca="1">IF('Measure and Project Input'!$CE$5&lt;AB119,"",OFFSET('Measure and Project Input'!$BV$10,MATCH(AB119,'Measure and Project Input'!$CE$10:$CE$509,0)-1,0))</f>
        <v/>
      </c>
      <c r="AF119" s="98" t="str">
        <f ca="1">IF('Measure and Project Input'!$CE$5&lt;AB119,"",OFFSET('Measure and Project Input'!$M$10,MATCH(AB119,'Measure and Project Input'!$CE$10:$CE$509,0)-1,0))</f>
        <v/>
      </c>
      <c r="AG119" s="98" t="str">
        <f ca="1">IF('Measure and Project Input'!$CE$5&lt;AB119,"",OFFSET('Measure and Project Input'!$Q$10,MATCH(AB119,'Measure and Project Input'!$CE$10:$CE$509,0)-1,0))</f>
        <v/>
      </c>
      <c r="AH119" s="138" t="str">
        <f t="shared" si="28"/>
        <v/>
      </c>
      <c r="AI119" s="99" t="str">
        <f t="shared" si="29"/>
        <v/>
      </c>
      <c r="AJ119" s="99" t="str">
        <f ca="1">IF(A119="","",IF(SUMIF('Measure and Project Input'!$P$10:$P$509,'Funding Input and Summary'!$A119,'Measure and Project Input'!$CG$10:$CG$509)&gt;0,"Error",""))</f>
        <v/>
      </c>
      <c r="AK119" s="147" t="str">
        <f t="shared" ca="1" si="30"/>
        <v/>
      </c>
      <c r="AL119" s="99"/>
      <c r="AM119" s="100" t="str">
        <f ca="1">IF(OR((A119=""),C119="No"),"",IF(SUMIF('Measure and Project Input'!$P$10:$P$509,'Funding Input and Summary'!$A119,'Measure and Project Input'!$CI$10:$CI$509)&gt;0,"Error",""))</f>
        <v/>
      </c>
      <c r="AN119" s="100" t="str">
        <f ca="1">IF(OR(C119="No",A119=""),"",IF(SUMIF('Measure and Project Input'!$P$10:$P$509,'Funding Input and Summary'!$A119,'Measure and Project Input'!$CH$10:$CH$509)&gt;0,"Error",""))</f>
        <v/>
      </c>
      <c r="AO119" s="100" t="str">
        <f ca="1">IF(OR((A119=""),C119="No"),"",IF(SUMIF('Measure and Project Input'!$P$10:$P$509,'Funding Input and Summary'!$A119,'Measure and Project Input'!$CJ$10:$CJ$509)&gt;0,"Error",""))</f>
        <v/>
      </c>
      <c r="AP119" s="100" t="str">
        <f ca="1">IF(A119="","",IF(SUMIF('Measure and Project Input'!$P$10:$P$509,'Funding Input and Summary'!$A119,'Measure and Project Input'!$CK$10:$CK$509)&gt;0,"Error",""))</f>
        <v/>
      </c>
      <c r="AQ119" s="100" t="str">
        <f t="shared" ca="1" si="31"/>
        <v/>
      </c>
      <c r="AR119" s="100" t="str">
        <f t="shared" ca="1" si="32"/>
        <v/>
      </c>
      <c r="AS119" s="100" t="str">
        <f t="shared" ca="1" si="33"/>
        <v/>
      </c>
      <c r="AT119" s="100"/>
      <c r="AU119" s="100" t="str">
        <f ca="1">IF(OR((A119=""),C119="No"),"",IF(SUMIF('Measure and Project Input'!$P$10:$P$509,'Funding Input and Summary'!$A119,'Measure and Project Input'!$CL$10:$CL$509)&gt;0,"Error",""))</f>
        <v/>
      </c>
      <c r="AV119" s="112" t="str">
        <f t="shared" si="34"/>
        <v xml:space="preserve"> </v>
      </c>
      <c r="AW119" s="112" t="str">
        <f ca="1">IF(AND(C119="No",SUMIF('Measure and Project Input'!P$10:$P$509,'Funding Input and Summary'!$A119,'Measure and Project Input'!$BR$10:$BR$509)=0),1,"")</f>
        <v/>
      </c>
      <c r="AX119" s="100" t="str">
        <f ca="1">IF(A119="","",SUMIF('Measure and Project Input'!$P$10:$P$509,'Funding Input and Summary'!$A119,'Measure and Project Input'!$AA$10:$AA$509))</f>
        <v/>
      </c>
      <c r="AY119" s="64"/>
      <c r="AZ119" s="64"/>
      <c r="BA119" s="64"/>
      <c r="BB119" s="64"/>
    </row>
    <row r="120" spans="1:54" ht="15" x14ac:dyDescent="0.25">
      <c r="A120" s="91" t="str">
        <f ca="1">IF('Measure and Project Input'!$CE$5&lt;AB120,"",OFFSET('Measure and Project Input'!$P$9,MATCH(AB120,'Measure and Project Input'!$CE$10:$CE$509,0),0))</f>
        <v/>
      </c>
      <c r="B120" s="134" t="str">
        <f ca="1">IF(A120="","",OFFSET('Measure and Project Input'!$O$9,MATCH(AB120,'Measure and Project Input'!$CE$10:$CE$509,0),0))</f>
        <v/>
      </c>
      <c r="C120" s="132"/>
      <c r="D120" s="43"/>
      <c r="E120" s="31"/>
      <c r="F120" s="124"/>
      <c r="G120" s="126"/>
      <c r="H120" s="61" t="str">
        <f t="shared" ca="1" si="20"/>
        <v/>
      </c>
      <c r="I120" s="136" t="str">
        <f t="shared" ca="1" si="39"/>
        <v/>
      </c>
      <c r="J120" s="44" t="str">
        <f t="shared" si="21"/>
        <v/>
      </c>
      <c r="K120" s="92" t="str">
        <f ca="1">IF(A120="","",SUMIF('Measure and Project Input'!$P$10:$P$509,'Funding Input and Summary'!$A120,'Measure and Project Input'!$AB$10:$AB$509))</f>
        <v/>
      </c>
      <c r="L120" s="92" t="str">
        <f ca="1">IF(A120="","",SUMIF('Measure and Project Input'!$P$10:$P$509,'Funding Input and Summary'!$A120,'Measure and Project Input'!$BJ$10:$BJ$509))</f>
        <v/>
      </c>
      <c r="M120" s="92" t="str">
        <f t="shared" si="22"/>
        <v/>
      </c>
      <c r="N120" s="92" t="str">
        <f t="shared" si="35"/>
        <v/>
      </c>
      <c r="O120" s="93" t="str">
        <f t="shared" si="36"/>
        <v/>
      </c>
      <c r="P120" s="92" t="str">
        <f t="shared" si="23"/>
        <v xml:space="preserve"> </v>
      </c>
      <c r="Q120" s="94" t="str">
        <f ca="1">IF(A120="","",SUMIF('Measure and Project Input'!$P$10:$P$509,'Funding Input and Summary'!$A120,'Measure and Project Input'!$BN$10:$BN$509))</f>
        <v/>
      </c>
      <c r="R120" s="94" t="str">
        <f ca="1">IF(A120="","",SUMIF('Measure and Project Input'!$P$10:$P$509,'Funding Input and Summary'!A120,'Measure and Project Input'!$Z$10:$Z$509))</f>
        <v/>
      </c>
      <c r="S120" s="94" t="str">
        <f ca="1">IF(A120="","",SUMIF('Measure and Project Input'!$P$10:$P$509,'Funding Input and Summary'!A120,'Measure and Project Input'!$BO$10:$BO$509))</f>
        <v/>
      </c>
      <c r="T120" s="95" t="str">
        <f t="shared" ca="1" si="24"/>
        <v/>
      </c>
      <c r="U120" s="94" t="str">
        <f t="shared" ca="1" si="37"/>
        <v/>
      </c>
      <c r="V120" s="94" t="str">
        <f ca="1">IF(C120="no",0,IF(A120="","",SUMIF('Measure and Project Input'!$P$10:$P$509,'Funding Input and Summary'!$A120,'Measure and Project Input'!$BI$10:$BI$509)))</f>
        <v/>
      </c>
      <c r="W120" s="94" t="str">
        <f t="shared" ca="1" si="25"/>
        <v/>
      </c>
      <c r="X120" s="94" t="str">
        <f t="shared" ca="1" si="26"/>
        <v/>
      </c>
      <c r="Y120" s="94" t="str">
        <f t="shared" ca="1" si="38"/>
        <v/>
      </c>
      <c r="Z120" s="128" t="str">
        <f ca="1">IF(OR(AW120=1,A120="",'Measure and Project Input'!B125="",AX120="",'Measure and Project Input'!Y125=""),"",IFERROR(SUMIF('Measure and Project Input'!P$10:$P$509,'Funding Input and Summary'!$A120,'Measure and Project Input'!$Y$10:$Y$509)/SUMIF('Measure and Project Input'!P$10:$P$509,'Funding Input and Summary'!$A120,'Measure and Project Input'!$BR$10:$BR$509),0))</f>
        <v/>
      </c>
      <c r="AA120" s="204" t="str">
        <f ca="1">IF(OR(AW120=1,A120=""),"",SUMIF('Measure and Project Input'!$P$10:P$509,'Funding Input and Summary'!$A120,'Measure and Project Input'!$Z$10:$Z$509)/SUMIF('Measure and Project Input'!$P$10:P$509,'Funding Input and Summary'!$A120,'Measure and Project Input'!$BS$10:$BS$509))</f>
        <v/>
      </c>
      <c r="AB120" s="96">
        <v>116</v>
      </c>
      <c r="AC120" s="97">
        <f t="shared" ca="1" si="27"/>
        <v>1</v>
      </c>
      <c r="AD120" s="196"/>
      <c r="AE120" s="98" t="str">
        <f ca="1">IF('Measure and Project Input'!$CE$5&lt;AB120,"",OFFSET('Measure and Project Input'!$BV$10,MATCH(AB120,'Measure and Project Input'!$CE$10:$CE$509,0)-1,0))</f>
        <v/>
      </c>
      <c r="AF120" s="98" t="str">
        <f ca="1">IF('Measure and Project Input'!$CE$5&lt;AB120,"",OFFSET('Measure and Project Input'!$M$10,MATCH(AB120,'Measure and Project Input'!$CE$10:$CE$509,0)-1,0))</f>
        <v/>
      </c>
      <c r="AG120" s="98" t="str">
        <f ca="1">IF('Measure and Project Input'!$CE$5&lt;AB120,"",OFFSET('Measure and Project Input'!$Q$10,MATCH(AB120,'Measure and Project Input'!$CE$10:$CE$509,0)-1,0))</f>
        <v/>
      </c>
      <c r="AH120" s="138" t="str">
        <f t="shared" si="28"/>
        <v/>
      </c>
      <c r="AI120" s="99" t="str">
        <f t="shared" si="29"/>
        <v/>
      </c>
      <c r="AJ120" s="99" t="str">
        <f ca="1">IF(A120="","",IF(SUMIF('Measure and Project Input'!$P$10:$P$509,'Funding Input and Summary'!$A120,'Measure and Project Input'!$CG$10:$CG$509)&gt;0,"Error",""))</f>
        <v/>
      </c>
      <c r="AK120" s="147" t="str">
        <f t="shared" ca="1" si="30"/>
        <v/>
      </c>
      <c r="AL120" s="99"/>
      <c r="AM120" s="100" t="str">
        <f ca="1">IF(OR((A120=""),C120="No"),"",IF(SUMIF('Measure and Project Input'!$P$10:$P$509,'Funding Input and Summary'!$A120,'Measure and Project Input'!$CI$10:$CI$509)&gt;0,"Error",""))</f>
        <v/>
      </c>
      <c r="AN120" s="100" t="str">
        <f ca="1">IF(OR(C120="No",A120=""),"",IF(SUMIF('Measure and Project Input'!$P$10:$P$509,'Funding Input and Summary'!$A120,'Measure and Project Input'!$CH$10:$CH$509)&gt;0,"Error",""))</f>
        <v/>
      </c>
      <c r="AO120" s="100" t="str">
        <f ca="1">IF(OR((A120=""),C120="No"),"",IF(SUMIF('Measure and Project Input'!$P$10:$P$509,'Funding Input and Summary'!$A120,'Measure and Project Input'!$CJ$10:$CJ$509)&gt;0,"Error",""))</f>
        <v/>
      </c>
      <c r="AP120" s="100" t="str">
        <f ca="1">IF(A120="","",IF(SUMIF('Measure and Project Input'!$P$10:$P$509,'Funding Input and Summary'!$A120,'Measure and Project Input'!$CK$10:$CK$509)&gt;0,"Error",""))</f>
        <v/>
      </c>
      <c r="AQ120" s="100" t="str">
        <f t="shared" ca="1" si="31"/>
        <v/>
      </c>
      <c r="AR120" s="100" t="str">
        <f t="shared" ca="1" si="32"/>
        <v/>
      </c>
      <c r="AS120" s="100" t="str">
        <f t="shared" ca="1" si="33"/>
        <v/>
      </c>
      <c r="AT120" s="100"/>
      <c r="AU120" s="100" t="str">
        <f ca="1">IF(OR((A120=""),C120="No"),"",IF(SUMIF('Measure and Project Input'!$P$10:$P$509,'Funding Input and Summary'!$A120,'Measure and Project Input'!$CL$10:$CL$509)&gt;0,"Error",""))</f>
        <v/>
      </c>
      <c r="AV120" s="112" t="str">
        <f t="shared" si="34"/>
        <v xml:space="preserve"> </v>
      </c>
      <c r="AW120" s="112" t="str">
        <f ca="1">IF(AND(C120="No",SUMIF('Measure and Project Input'!P$10:$P$509,'Funding Input and Summary'!$A120,'Measure and Project Input'!$BR$10:$BR$509)=0),1,"")</f>
        <v/>
      </c>
      <c r="AX120" s="100" t="str">
        <f ca="1">IF(A120="","",SUMIF('Measure and Project Input'!$P$10:$P$509,'Funding Input and Summary'!$A120,'Measure and Project Input'!$AA$10:$AA$509))</f>
        <v/>
      </c>
      <c r="AY120" s="64"/>
      <c r="AZ120" s="64"/>
      <c r="BA120" s="64"/>
      <c r="BB120" s="64"/>
    </row>
    <row r="121" spans="1:54" ht="15" x14ac:dyDescent="0.25">
      <c r="A121" s="91" t="str">
        <f ca="1">IF('Measure and Project Input'!$CE$5&lt;AB121,"",OFFSET('Measure and Project Input'!$P$9,MATCH(AB121,'Measure and Project Input'!$CE$10:$CE$509,0),0))</f>
        <v/>
      </c>
      <c r="B121" s="134" t="str">
        <f ca="1">IF(A121="","",OFFSET('Measure and Project Input'!$O$9,MATCH(AB121,'Measure and Project Input'!$CE$10:$CE$509,0),0))</f>
        <v/>
      </c>
      <c r="C121" s="132"/>
      <c r="D121" s="43"/>
      <c r="E121" s="31"/>
      <c r="F121" s="124"/>
      <c r="G121" s="126"/>
      <c r="H121" s="61" t="str">
        <f t="shared" ca="1" si="20"/>
        <v/>
      </c>
      <c r="I121" s="136" t="str">
        <f t="shared" ca="1" si="39"/>
        <v/>
      </c>
      <c r="J121" s="44" t="str">
        <f t="shared" si="21"/>
        <v/>
      </c>
      <c r="K121" s="92" t="str">
        <f ca="1">IF(A121="","",SUMIF('Measure and Project Input'!$P$10:$P$509,'Funding Input and Summary'!$A121,'Measure and Project Input'!$AB$10:$AB$509))</f>
        <v/>
      </c>
      <c r="L121" s="92" t="str">
        <f ca="1">IF(A121="","",SUMIF('Measure and Project Input'!$P$10:$P$509,'Funding Input and Summary'!$A121,'Measure and Project Input'!$BJ$10:$BJ$509))</f>
        <v/>
      </c>
      <c r="M121" s="92" t="str">
        <f t="shared" si="22"/>
        <v/>
      </c>
      <c r="N121" s="92" t="str">
        <f t="shared" si="35"/>
        <v/>
      </c>
      <c r="O121" s="93" t="str">
        <f t="shared" si="36"/>
        <v/>
      </c>
      <c r="P121" s="92" t="str">
        <f t="shared" si="23"/>
        <v xml:space="preserve"> </v>
      </c>
      <c r="Q121" s="94" t="str">
        <f ca="1">IF(A121="","",SUMIF('Measure and Project Input'!$P$10:$P$509,'Funding Input and Summary'!$A121,'Measure and Project Input'!$BN$10:$BN$509))</f>
        <v/>
      </c>
      <c r="R121" s="94" t="str">
        <f ca="1">IF(A121="","",SUMIF('Measure and Project Input'!$P$10:$P$509,'Funding Input and Summary'!A121,'Measure and Project Input'!$Z$10:$Z$509))</f>
        <v/>
      </c>
      <c r="S121" s="94" t="str">
        <f ca="1">IF(A121="","",SUMIF('Measure and Project Input'!$P$10:$P$509,'Funding Input and Summary'!A121,'Measure and Project Input'!$BO$10:$BO$509))</f>
        <v/>
      </c>
      <c r="T121" s="95" t="str">
        <f t="shared" ca="1" si="24"/>
        <v/>
      </c>
      <c r="U121" s="94" t="str">
        <f t="shared" ca="1" si="37"/>
        <v/>
      </c>
      <c r="V121" s="94" t="str">
        <f ca="1">IF(C121="no",0,IF(A121="","",SUMIF('Measure and Project Input'!$P$10:$P$509,'Funding Input and Summary'!$A121,'Measure and Project Input'!$BI$10:$BI$509)))</f>
        <v/>
      </c>
      <c r="W121" s="94" t="str">
        <f t="shared" ca="1" si="25"/>
        <v/>
      </c>
      <c r="X121" s="94" t="str">
        <f t="shared" ca="1" si="26"/>
        <v/>
      </c>
      <c r="Y121" s="94" t="str">
        <f t="shared" ca="1" si="38"/>
        <v/>
      </c>
      <c r="Z121" s="128" t="str">
        <f ca="1">IF(OR(AW121=1,A121="",'Measure and Project Input'!B126="",AX121="",'Measure and Project Input'!Y126=""),"",IFERROR(SUMIF('Measure and Project Input'!P$10:$P$509,'Funding Input and Summary'!$A121,'Measure and Project Input'!$Y$10:$Y$509)/SUMIF('Measure and Project Input'!P$10:$P$509,'Funding Input and Summary'!$A121,'Measure and Project Input'!$BR$10:$BR$509),0))</f>
        <v/>
      </c>
      <c r="AA121" s="204" t="str">
        <f ca="1">IF(OR(AW121=1,A121=""),"",SUMIF('Measure and Project Input'!$P$10:P$509,'Funding Input and Summary'!$A121,'Measure and Project Input'!$Z$10:$Z$509)/SUMIF('Measure and Project Input'!$P$10:P$509,'Funding Input and Summary'!$A121,'Measure and Project Input'!$BS$10:$BS$509))</f>
        <v/>
      </c>
      <c r="AB121" s="96">
        <v>117</v>
      </c>
      <c r="AC121" s="97">
        <f t="shared" ca="1" si="27"/>
        <v>1</v>
      </c>
      <c r="AD121" s="196"/>
      <c r="AE121" s="98" t="str">
        <f ca="1">IF('Measure and Project Input'!$CE$5&lt;AB121,"",OFFSET('Measure and Project Input'!$BV$10,MATCH(AB121,'Measure and Project Input'!$CE$10:$CE$509,0)-1,0))</f>
        <v/>
      </c>
      <c r="AF121" s="98" t="str">
        <f ca="1">IF('Measure and Project Input'!$CE$5&lt;AB121,"",OFFSET('Measure and Project Input'!$M$10,MATCH(AB121,'Measure and Project Input'!$CE$10:$CE$509,0)-1,0))</f>
        <v/>
      </c>
      <c r="AG121" s="98" t="str">
        <f ca="1">IF('Measure and Project Input'!$CE$5&lt;AB121,"",OFFSET('Measure and Project Input'!$Q$10,MATCH(AB121,'Measure and Project Input'!$CE$10:$CE$509,0)-1,0))</f>
        <v/>
      </c>
      <c r="AH121" s="138" t="str">
        <f t="shared" si="28"/>
        <v/>
      </c>
      <c r="AI121" s="99" t="str">
        <f t="shared" si="29"/>
        <v/>
      </c>
      <c r="AJ121" s="99" t="str">
        <f ca="1">IF(A121="","",IF(SUMIF('Measure and Project Input'!$P$10:$P$509,'Funding Input and Summary'!$A121,'Measure and Project Input'!$CG$10:$CG$509)&gt;0,"Error",""))</f>
        <v/>
      </c>
      <c r="AK121" s="147" t="str">
        <f t="shared" ca="1" si="30"/>
        <v/>
      </c>
      <c r="AL121" s="99"/>
      <c r="AM121" s="100" t="str">
        <f ca="1">IF(OR((A121=""),C121="No"),"",IF(SUMIF('Measure and Project Input'!$P$10:$P$509,'Funding Input and Summary'!$A121,'Measure and Project Input'!$CI$10:$CI$509)&gt;0,"Error",""))</f>
        <v/>
      </c>
      <c r="AN121" s="100" t="str">
        <f ca="1">IF(OR(C121="No",A121=""),"",IF(SUMIF('Measure and Project Input'!$P$10:$P$509,'Funding Input and Summary'!$A121,'Measure and Project Input'!$CH$10:$CH$509)&gt;0,"Error",""))</f>
        <v/>
      </c>
      <c r="AO121" s="100" t="str">
        <f ca="1">IF(OR((A121=""),C121="No"),"",IF(SUMIF('Measure and Project Input'!$P$10:$P$509,'Funding Input and Summary'!$A121,'Measure and Project Input'!$CJ$10:$CJ$509)&gt;0,"Error",""))</f>
        <v/>
      </c>
      <c r="AP121" s="100" t="str">
        <f ca="1">IF(A121="","",IF(SUMIF('Measure and Project Input'!$P$10:$P$509,'Funding Input and Summary'!$A121,'Measure and Project Input'!$CK$10:$CK$509)&gt;0,"Error",""))</f>
        <v/>
      </c>
      <c r="AQ121" s="100" t="str">
        <f t="shared" ca="1" si="31"/>
        <v/>
      </c>
      <c r="AR121" s="100" t="str">
        <f t="shared" ca="1" si="32"/>
        <v/>
      </c>
      <c r="AS121" s="100" t="str">
        <f t="shared" ca="1" si="33"/>
        <v/>
      </c>
      <c r="AT121" s="100"/>
      <c r="AU121" s="100" t="str">
        <f ca="1">IF(OR((A121=""),C121="No"),"",IF(SUMIF('Measure and Project Input'!$P$10:$P$509,'Funding Input and Summary'!$A121,'Measure and Project Input'!$CL$10:$CL$509)&gt;0,"Error",""))</f>
        <v/>
      </c>
      <c r="AV121" s="112" t="str">
        <f t="shared" si="34"/>
        <v xml:space="preserve"> </v>
      </c>
      <c r="AW121" s="112" t="str">
        <f ca="1">IF(AND(C121="No",SUMIF('Measure and Project Input'!P$10:$P$509,'Funding Input and Summary'!$A121,'Measure and Project Input'!$BR$10:$BR$509)=0),1,"")</f>
        <v/>
      </c>
      <c r="AX121" s="100" t="str">
        <f ca="1">IF(A121="","",SUMIF('Measure and Project Input'!$P$10:$P$509,'Funding Input and Summary'!$A121,'Measure and Project Input'!$AA$10:$AA$509))</f>
        <v/>
      </c>
      <c r="AY121" s="64"/>
      <c r="AZ121" s="64"/>
      <c r="BA121" s="64"/>
      <c r="BB121" s="64"/>
    </row>
    <row r="122" spans="1:54" ht="15" x14ac:dyDescent="0.25">
      <c r="A122" s="91" t="str">
        <f ca="1">IF('Measure and Project Input'!$CE$5&lt;AB122,"",OFFSET('Measure and Project Input'!$P$9,MATCH(AB122,'Measure and Project Input'!$CE$10:$CE$509,0),0))</f>
        <v/>
      </c>
      <c r="B122" s="134" t="str">
        <f ca="1">IF(A122="","",OFFSET('Measure and Project Input'!$O$9,MATCH(AB122,'Measure and Project Input'!$CE$10:$CE$509,0),0))</f>
        <v/>
      </c>
      <c r="C122" s="132"/>
      <c r="D122" s="43"/>
      <c r="E122" s="31"/>
      <c r="F122" s="124"/>
      <c r="G122" s="126"/>
      <c r="H122" s="61" t="str">
        <f t="shared" ca="1" si="20"/>
        <v/>
      </c>
      <c r="I122" s="136" t="str">
        <f t="shared" ca="1" si="39"/>
        <v/>
      </c>
      <c r="J122" s="44" t="str">
        <f t="shared" si="21"/>
        <v/>
      </c>
      <c r="K122" s="92" t="str">
        <f ca="1">IF(A122="","",SUMIF('Measure and Project Input'!$P$10:$P$509,'Funding Input and Summary'!$A122,'Measure and Project Input'!$AB$10:$AB$509))</f>
        <v/>
      </c>
      <c r="L122" s="92" t="str">
        <f ca="1">IF(A122="","",SUMIF('Measure and Project Input'!$P$10:$P$509,'Funding Input and Summary'!$A122,'Measure and Project Input'!$BJ$10:$BJ$509))</f>
        <v/>
      </c>
      <c r="M122" s="92" t="str">
        <f t="shared" si="22"/>
        <v/>
      </c>
      <c r="N122" s="92" t="str">
        <f t="shared" si="35"/>
        <v/>
      </c>
      <c r="O122" s="93" t="str">
        <f t="shared" si="36"/>
        <v/>
      </c>
      <c r="P122" s="92" t="str">
        <f t="shared" si="23"/>
        <v xml:space="preserve"> </v>
      </c>
      <c r="Q122" s="94" t="str">
        <f ca="1">IF(A122="","",SUMIF('Measure and Project Input'!$P$10:$P$509,'Funding Input and Summary'!$A122,'Measure and Project Input'!$BN$10:$BN$509))</f>
        <v/>
      </c>
      <c r="R122" s="94" t="str">
        <f ca="1">IF(A122="","",SUMIF('Measure and Project Input'!$P$10:$P$509,'Funding Input and Summary'!A122,'Measure and Project Input'!$Z$10:$Z$509))</f>
        <v/>
      </c>
      <c r="S122" s="94" t="str">
        <f ca="1">IF(A122="","",SUMIF('Measure and Project Input'!$P$10:$P$509,'Funding Input and Summary'!A122,'Measure and Project Input'!$BO$10:$BO$509))</f>
        <v/>
      </c>
      <c r="T122" s="95" t="str">
        <f t="shared" ca="1" si="24"/>
        <v/>
      </c>
      <c r="U122" s="94" t="str">
        <f t="shared" ca="1" si="37"/>
        <v/>
      </c>
      <c r="V122" s="94" t="str">
        <f ca="1">IF(C122="no",0,IF(A122="","",SUMIF('Measure and Project Input'!$P$10:$P$509,'Funding Input and Summary'!$A122,'Measure and Project Input'!$BI$10:$BI$509)))</f>
        <v/>
      </c>
      <c r="W122" s="94" t="str">
        <f t="shared" ca="1" si="25"/>
        <v/>
      </c>
      <c r="X122" s="94" t="str">
        <f t="shared" ca="1" si="26"/>
        <v/>
      </c>
      <c r="Y122" s="94" t="str">
        <f t="shared" ca="1" si="38"/>
        <v/>
      </c>
      <c r="Z122" s="128" t="str">
        <f ca="1">IF(OR(AW122=1,A122="",'Measure and Project Input'!B127="",AX122="",'Measure and Project Input'!Y127=""),"",IFERROR(SUMIF('Measure and Project Input'!P$10:$P$509,'Funding Input and Summary'!$A122,'Measure and Project Input'!$Y$10:$Y$509)/SUMIF('Measure and Project Input'!P$10:$P$509,'Funding Input and Summary'!$A122,'Measure and Project Input'!$BR$10:$BR$509),0))</f>
        <v/>
      </c>
      <c r="AA122" s="204" t="str">
        <f ca="1">IF(OR(AW122=1,A122=""),"",SUMIF('Measure and Project Input'!$P$10:P$509,'Funding Input and Summary'!$A122,'Measure and Project Input'!$Z$10:$Z$509)/SUMIF('Measure and Project Input'!$P$10:P$509,'Funding Input and Summary'!$A122,'Measure and Project Input'!$BS$10:$BS$509))</f>
        <v/>
      </c>
      <c r="AB122" s="96">
        <v>118</v>
      </c>
      <c r="AC122" s="97">
        <f t="shared" ca="1" si="27"/>
        <v>1</v>
      </c>
      <c r="AD122" s="196"/>
      <c r="AE122" s="98" t="str">
        <f ca="1">IF('Measure and Project Input'!$CE$5&lt;AB122,"",OFFSET('Measure and Project Input'!$BV$10,MATCH(AB122,'Measure and Project Input'!$CE$10:$CE$509,0)-1,0))</f>
        <v/>
      </c>
      <c r="AF122" s="98" t="str">
        <f ca="1">IF('Measure and Project Input'!$CE$5&lt;AB122,"",OFFSET('Measure and Project Input'!$M$10,MATCH(AB122,'Measure and Project Input'!$CE$10:$CE$509,0)-1,0))</f>
        <v/>
      </c>
      <c r="AG122" s="98" t="str">
        <f ca="1">IF('Measure and Project Input'!$CE$5&lt;AB122,"",OFFSET('Measure and Project Input'!$Q$10,MATCH(AB122,'Measure and Project Input'!$CE$10:$CE$509,0)-1,0))</f>
        <v/>
      </c>
      <c r="AH122" s="138" t="str">
        <f t="shared" si="28"/>
        <v/>
      </c>
      <c r="AI122" s="99" t="str">
        <f t="shared" si="29"/>
        <v/>
      </c>
      <c r="AJ122" s="99" t="str">
        <f ca="1">IF(A122="","",IF(SUMIF('Measure and Project Input'!$P$10:$P$509,'Funding Input and Summary'!$A122,'Measure and Project Input'!$CG$10:$CG$509)&gt;0,"Error",""))</f>
        <v/>
      </c>
      <c r="AK122" s="147" t="str">
        <f t="shared" ca="1" si="30"/>
        <v/>
      </c>
      <c r="AL122" s="99"/>
      <c r="AM122" s="100" t="str">
        <f ca="1">IF(OR((A122=""),C122="No"),"",IF(SUMIF('Measure and Project Input'!$P$10:$P$509,'Funding Input and Summary'!$A122,'Measure and Project Input'!$CI$10:$CI$509)&gt;0,"Error",""))</f>
        <v/>
      </c>
      <c r="AN122" s="100" t="str">
        <f ca="1">IF(OR(C122="No",A122=""),"",IF(SUMIF('Measure and Project Input'!$P$10:$P$509,'Funding Input and Summary'!$A122,'Measure and Project Input'!$CH$10:$CH$509)&gt;0,"Error",""))</f>
        <v/>
      </c>
      <c r="AO122" s="100" t="str">
        <f ca="1">IF(OR((A122=""),C122="No"),"",IF(SUMIF('Measure and Project Input'!$P$10:$P$509,'Funding Input and Summary'!$A122,'Measure and Project Input'!$CJ$10:$CJ$509)&gt;0,"Error",""))</f>
        <v/>
      </c>
      <c r="AP122" s="100" t="str">
        <f ca="1">IF(A122="","",IF(SUMIF('Measure and Project Input'!$P$10:$P$509,'Funding Input and Summary'!$A122,'Measure and Project Input'!$CK$10:$CK$509)&gt;0,"Error",""))</f>
        <v/>
      </c>
      <c r="AQ122" s="100" t="str">
        <f t="shared" ca="1" si="31"/>
        <v/>
      </c>
      <c r="AR122" s="100" t="str">
        <f t="shared" ca="1" si="32"/>
        <v/>
      </c>
      <c r="AS122" s="100" t="str">
        <f t="shared" ca="1" si="33"/>
        <v/>
      </c>
      <c r="AT122" s="100"/>
      <c r="AU122" s="100" t="str">
        <f ca="1">IF(OR((A122=""),C122="No"),"",IF(SUMIF('Measure and Project Input'!$P$10:$P$509,'Funding Input and Summary'!$A122,'Measure and Project Input'!$CL$10:$CL$509)&gt;0,"Error",""))</f>
        <v/>
      </c>
      <c r="AV122" s="112" t="str">
        <f t="shared" si="34"/>
        <v xml:space="preserve"> </v>
      </c>
      <c r="AW122" s="112" t="str">
        <f ca="1">IF(AND(C122="No",SUMIF('Measure and Project Input'!P$10:$P$509,'Funding Input and Summary'!$A122,'Measure and Project Input'!$BR$10:$BR$509)=0),1,"")</f>
        <v/>
      </c>
      <c r="AX122" s="100" t="str">
        <f ca="1">IF(A122="","",SUMIF('Measure and Project Input'!$P$10:$P$509,'Funding Input and Summary'!$A122,'Measure and Project Input'!$AA$10:$AA$509))</f>
        <v/>
      </c>
      <c r="AY122" s="64"/>
      <c r="AZ122" s="64"/>
      <c r="BA122" s="64"/>
      <c r="BB122" s="64"/>
    </row>
    <row r="123" spans="1:54" ht="15" x14ac:dyDescent="0.25">
      <c r="A123" s="91" t="str">
        <f ca="1">IF('Measure and Project Input'!$CE$5&lt;AB123,"",OFFSET('Measure and Project Input'!$P$9,MATCH(AB123,'Measure and Project Input'!$CE$10:$CE$509,0),0))</f>
        <v/>
      </c>
      <c r="B123" s="134" t="str">
        <f ca="1">IF(A123="","",OFFSET('Measure and Project Input'!$O$9,MATCH(AB123,'Measure and Project Input'!$CE$10:$CE$509,0),0))</f>
        <v/>
      </c>
      <c r="C123" s="132"/>
      <c r="D123" s="43"/>
      <c r="E123" s="31"/>
      <c r="F123" s="124"/>
      <c r="G123" s="126"/>
      <c r="H123" s="61" t="str">
        <f t="shared" ca="1" si="20"/>
        <v/>
      </c>
      <c r="I123" s="136" t="str">
        <f t="shared" ca="1" si="39"/>
        <v/>
      </c>
      <c r="J123" s="44" t="str">
        <f t="shared" si="21"/>
        <v/>
      </c>
      <c r="K123" s="92" t="str">
        <f ca="1">IF(A123="","",SUMIF('Measure and Project Input'!$P$10:$P$509,'Funding Input and Summary'!$A123,'Measure and Project Input'!$AB$10:$AB$509))</f>
        <v/>
      </c>
      <c r="L123" s="92" t="str">
        <f ca="1">IF(A123="","",SUMIF('Measure and Project Input'!$P$10:$P$509,'Funding Input and Summary'!$A123,'Measure and Project Input'!$BJ$10:$BJ$509))</f>
        <v/>
      </c>
      <c r="M123" s="92" t="str">
        <f t="shared" si="22"/>
        <v/>
      </c>
      <c r="N123" s="92" t="str">
        <f t="shared" si="35"/>
        <v/>
      </c>
      <c r="O123" s="93" t="str">
        <f t="shared" si="36"/>
        <v/>
      </c>
      <c r="P123" s="92" t="str">
        <f t="shared" si="23"/>
        <v xml:space="preserve"> </v>
      </c>
      <c r="Q123" s="94" t="str">
        <f ca="1">IF(A123="","",SUMIF('Measure and Project Input'!$P$10:$P$509,'Funding Input and Summary'!$A123,'Measure and Project Input'!$BN$10:$BN$509))</f>
        <v/>
      </c>
      <c r="R123" s="94" t="str">
        <f ca="1">IF(A123="","",SUMIF('Measure and Project Input'!$P$10:$P$509,'Funding Input and Summary'!A123,'Measure and Project Input'!$Z$10:$Z$509))</f>
        <v/>
      </c>
      <c r="S123" s="94" t="str">
        <f ca="1">IF(A123="","",SUMIF('Measure and Project Input'!$P$10:$P$509,'Funding Input and Summary'!A123,'Measure and Project Input'!$BO$10:$BO$509))</f>
        <v/>
      </c>
      <c r="T123" s="95" t="str">
        <f t="shared" ca="1" si="24"/>
        <v/>
      </c>
      <c r="U123" s="94" t="str">
        <f t="shared" ca="1" si="37"/>
        <v/>
      </c>
      <c r="V123" s="94" t="str">
        <f ca="1">IF(C123="no",0,IF(A123="","",SUMIF('Measure and Project Input'!$P$10:$P$509,'Funding Input and Summary'!$A123,'Measure and Project Input'!$BI$10:$BI$509)))</f>
        <v/>
      </c>
      <c r="W123" s="94" t="str">
        <f t="shared" ca="1" si="25"/>
        <v/>
      </c>
      <c r="X123" s="94" t="str">
        <f t="shared" ca="1" si="26"/>
        <v/>
      </c>
      <c r="Y123" s="94" t="str">
        <f t="shared" ca="1" si="38"/>
        <v/>
      </c>
      <c r="Z123" s="128" t="str">
        <f ca="1">IF(OR(AW123=1,A123="",'Measure and Project Input'!B128="",AX123="",'Measure and Project Input'!Y128=""),"",IFERROR(SUMIF('Measure and Project Input'!P$10:$P$509,'Funding Input and Summary'!$A123,'Measure and Project Input'!$Y$10:$Y$509)/SUMIF('Measure and Project Input'!P$10:$P$509,'Funding Input and Summary'!$A123,'Measure and Project Input'!$BR$10:$BR$509),0))</f>
        <v/>
      </c>
      <c r="AA123" s="204" t="str">
        <f ca="1">IF(OR(AW123=1,A123=""),"",SUMIF('Measure and Project Input'!$P$10:P$509,'Funding Input and Summary'!$A123,'Measure and Project Input'!$Z$10:$Z$509)/SUMIF('Measure and Project Input'!$P$10:P$509,'Funding Input and Summary'!$A123,'Measure and Project Input'!$BS$10:$BS$509))</f>
        <v/>
      </c>
      <c r="AB123" s="96">
        <v>119</v>
      </c>
      <c r="AC123" s="97">
        <f t="shared" ca="1" si="27"/>
        <v>1</v>
      </c>
      <c r="AD123" s="196"/>
      <c r="AE123" s="98" t="str">
        <f ca="1">IF('Measure and Project Input'!$CE$5&lt;AB123,"",OFFSET('Measure and Project Input'!$BV$10,MATCH(AB123,'Measure and Project Input'!$CE$10:$CE$509,0)-1,0))</f>
        <v/>
      </c>
      <c r="AF123" s="98" t="str">
        <f ca="1">IF('Measure and Project Input'!$CE$5&lt;AB123,"",OFFSET('Measure and Project Input'!$M$10,MATCH(AB123,'Measure and Project Input'!$CE$10:$CE$509,0)-1,0))</f>
        <v/>
      </c>
      <c r="AG123" s="98" t="str">
        <f ca="1">IF('Measure and Project Input'!$CE$5&lt;AB123,"",OFFSET('Measure and Project Input'!$Q$10,MATCH(AB123,'Measure and Project Input'!$CE$10:$CE$509,0)-1,0))</f>
        <v/>
      </c>
      <c r="AH123" s="138" t="str">
        <f t="shared" si="28"/>
        <v/>
      </c>
      <c r="AI123" s="99" t="str">
        <f t="shared" si="29"/>
        <v/>
      </c>
      <c r="AJ123" s="99" t="str">
        <f ca="1">IF(A123="","",IF(SUMIF('Measure and Project Input'!$P$10:$P$509,'Funding Input and Summary'!$A123,'Measure and Project Input'!$CG$10:$CG$509)&gt;0,"Error",""))</f>
        <v/>
      </c>
      <c r="AK123" s="147" t="str">
        <f t="shared" ca="1" si="30"/>
        <v/>
      </c>
      <c r="AL123" s="99"/>
      <c r="AM123" s="100" t="str">
        <f ca="1">IF(OR((A123=""),C123="No"),"",IF(SUMIF('Measure and Project Input'!$P$10:$P$509,'Funding Input and Summary'!$A123,'Measure and Project Input'!$CI$10:$CI$509)&gt;0,"Error",""))</f>
        <v/>
      </c>
      <c r="AN123" s="100" t="str">
        <f ca="1">IF(OR(C123="No",A123=""),"",IF(SUMIF('Measure and Project Input'!$P$10:$P$509,'Funding Input and Summary'!$A123,'Measure and Project Input'!$CH$10:$CH$509)&gt;0,"Error",""))</f>
        <v/>
      </c>
      <c r="AO123" s="100" t="str">
        <f ca="1">IF(OR((A123=""),C123="No"),"",IF(SUMIF('Measure and Project Input'!$P$10:$P$509,'Funding Input and Summary'!$A123,'Measure and Project Input'!$CJ$10:$CJ$509)&gt;0,"Error",""))</f>
        <v/>
      </c>
      <c r="AP123" s="100" t="str">
        <f ca="1">IF(A123="","",IF(SUMIF('Measure and Project Input'!$P$10:$P$509,'Funding Input and Summary'!$A123,'Measure and Project Input'!$CK$10:$CK$509)&gt;0,"Error",""))</f>
        <v/>
      </c>
      <c r="AQ123" s="100" t="str">
        <f t="shared" ca="1" si="31"/>
        <v/>
      </c>
      <c r="AR123" s="100" t="str">
        <f t="shared" ca="1" si="32"/>
        <v/>
      </c>
      <c r="AS123" s="100" t="str">
        <f t="shared" ca="1" si="33"/>
        <v/>
      </c>
      <c r="AT123" s="100"/>
      <c r="AU123" s="100" t="str">
        <f ca="1">IF(OR((A123=""),C123="No"),"",IF(SUMIF('Measure and Project Input'!$P$10:$P$509,'Funding Input and Summary'!$A123,'Measure and Project Input'!$CL$10:$CL$509)&gt;0,"Error",""))</f>
        <v/>
      </c>
      <c r="AV123" s="112" t="str">
        <f t="shared" si="34"/>
        <v xml:space="preserve"> </v>
      </c>
      <c r="AW123" s="112" t="str">
        <f ca="1">IF(AND(C123="No",SUMIF('Measure and Project Input'!P$10:$P$509,'Funding Input and Summary'!$A123,'Measure and Project Input'!$BR$10:$BR$509)=0),1,"")</f>
        <v/>
      </c>
      <c r="AX123" s="100" t="str">
        <f ca="1">IF(A123="","",SUMIF('Measure and Project Input'!$P$10:$P$509,'Funding Input and Summary'!$A123,'Measure and Project Input'!$AA$10:$AA$509))</f>
        <v/>
      </c>
      <c r="AY123" s="64"/>
      <c r="AZ123" s="64"/>
      <c r="BA123" s="64"/>
      <c r="BB123" s="64"/>
    </row>
    <row r="124" spans="1:54" ht="15" x14ac:dyDescent="0.25">
      <c r="A124" s="91" t="str">
        <f ca="1">IF('Measure and Project Input'!$CE$5&lt;AB124,"",OFFSET('Measure and Project Input'!$P$9,MATCH(AB124,'Measure and Project Input'!$CE$10:$CE$509,0),0))</f>
        <v/>
      </c>
      <c r="B124" s="134" t="str">
        <f ca="1">IF(A124="","",OFFSET('Measure and Project Input'!$O$9,MATCH(AB124,'Measure and Project Input'!$CE$10:$CE$509,0),0))</f>
        <v/>
      </c>
      <c r="C124" s="132"/>
      <c r="D124" s="43"/>
      <c r="E124" s="31"/>
      <c r="F124" s="124"/>
      <c r="G124" s="126"/>
      <c r="H124" s="61" t="str">
        <f t="shared" ca="1" si="20"/>
        <v/>
      </c>
      <c r="I124" s="136" t="str">
        <f t="shared" ca="1" si="39"/>
        <v/>
      </c>
      <c r="J124" s="44" t="str">
        <f t="shared" si="21"/>
        <v/>
      </c>
      <c r="K124" s="92" t="str">
        <f ca="1">IF(A124="","",SUMIF('Measure and Project Input'!$P$10:$P$509,'Funding Input and Summary'!$A124,'Measure and Project Input'!$AB$10:$AB$509))</f>
        <v/>
      </c>
      <c r="L124" s="92" t="str">
        <f ca="1">IF(A124="","",SUMIF('Measure and Project Input'!$P$10:$P$509,'Funding Input and Summary'!$A124,'Measure and Project Input'!$BJ$10:$BJ$509))</f>
        <v/>
      </c>
      <c r="M124" s="92" t="str">
        <f t="shared" si="22"/>
        <v/>
      </c>
      <c r="N124" s="92" t="str">
        <f t="shared" si="35"/>
        <v/>
      </c>
      <c r="O124" s="93" t="str">
        <f t="shared" si="36"/>
        <v/>
      </c>
      <c r="P124" s="92" t="str">
        <f t="shared" si="23"/>
        <v xml:space="preserve"> </v>
      </c>
      <c r="Q124" s="94" t="str">
        <f ca="1">IF(A124="","",SUMIF('Measure and Project Input'!$P$10:$P$509,'Funding Input and Summary'!$A124,'Measure and Project Input'!$BN$10:$BN$509))</f>
        <v/>
      </c>
      <c r="R124" s="94" t="str">
        <f ca="1">IF(A124="","",SUMIF('Measure and Project Input'!$P$10:$P$509,'Funding Input and Summary'!A124,'Measure and Project Input'!$Z$10:$Z$509))</f>
        <v/>
      </c>
      <c r="S124" s="94" t="str">
        <f ca="1">IF(A124="","",SUMIF('Measure and Project Input'!$P$10:$P$509,'Funding Input and Summary'!A124,'Measure and Project Input'!$BO$10:$BO$509))</f>
        <v/>
      </c>
      <c r="T124" s="95" t="str">
        <f t="shared" ca="1" si="24"/>
        <v/>
      </c>
      <c r="U124" s="94" t="str">
        <f t="shared" ca="1" si="37"/>
        <v/>
      </c>
      <c r="V124" s="94" t="str">
        <f ca="1">IF(C124="no",0,IF(A124="","",SUMIF('Measure and Project Input'!$P$10:$P$509,'Funding Input and Summary'!$A124,'Measure and Project Input'!$BI$10:$BI$509)))</f>
        <v/>
      </c>
      <c r="W124" s="94" t="str">
        <f t="shared" ca="1" si="25"/>
        <v/>
      </c>
      <c r="X124" s="94" t="str">
        <f t="shared" ca="1" si="26"/>
        <v/>
      </c>
      <c r="Y124" s="94" t="str">
        <f t="shared" ca="1" si="38"/>
        <v/>
      </c>
      <c r="Z124" s="128" t="str">
        <f ca="1">IF(OR(AW124=1,A124="",'Measure and Project Input'!B129="",AX124="",'Measure and Project Input'!Y129=""),"",IFERROR(SUMIF('Measure and Project Input'!P$10:$P$509,'Funding Input and Summary'!$A124,'Measure and Project Input'!$Y$10:$Y$509)/SUMIF('Measure and Project Input'!P$10:$P$509,'Funding Input and Summary'!$A124,'Measure and Project Input'!$BR$10:$BR$509),0))</f>
        <v/>
      </c>
      <c r="AA124" s="204" t="str">
        <f ca="1">IF(OR(AW124=1,A124=""),"",SUMIF('Measure and Project Input'!$P$10:P$509,'Funding Input and Summary'!$A124,'Measure and Project Input'!$Z$10:$Z$509)/SUMIF('Measure and Project Input'!$P$10:P$509,'Funding Input and Summary'!$A124,'Measure and Project Input'!$BS$10:$BS$509))</f>
        <v/>
      </c>
      <c r="AB124" s="96">
        <v>120</v>
      </c>
      <c r="AC124" s="97">
        <f t="shared" ca="1" si="27"/>
        <v>1</v>
      </c>
      <c r="AD124" s="196"/>
      <c r="AE124" s="98" t="str">
        <f ca="1">IF('Measure and Project Input'!$CE$5&lt;AB124,"",OFFSET('Measure and Project Input'!$BV$10,MATCH(AB124,'Measure and Project Input'!$CE$10:$CE$509,0)-1,0))</f>
        <v/>
      </c>
      <c r="AF124" s="98" t="str">
        <f ca="1">IF('Measure and Project Input'!$CE$5&lt;AB124,"",OFFSET('Measure and Project Input'!$M$10,MATCH(AB124,'Measure and Project Input'!$CE$10:$CE$509,0)-1,0))</f>
        <v/>
      </c>
      <c r="AG124" s="98" t="str">
        <f ca="1">IF('Measure and Project Input'!$CE$5&lt;AB124,"",OFFSET('Measure and Project Input'!$Q$10,MATCH(AB124,'Measure and Project Input'!$CE$10:$CE$509,0)-1,0))</f>
        <v/>
      </c>
      <c r="AH124" s="138" t="str">
        <f t="shared" si="28"/>
        <v/>
      </c>
      <c r="AI124" s="99" t="str">
        <f t="shared" si="29"/>
        <v/>
      </c>
      <c r="AJ124" s="99" t="str">
        <f ca="1">IF(A124="","",IF(SUMIF('Measure and Project Input'!$P$10:$P$509,'Funding Input and Summary'!$A124,'Measure and Project Input'!$CG$10:$CG$509)&gt;0,"Error",""))</f>
        <v/>
      </c>
      <c r="AK124" s="147" t="str">
        <f t="shared" ca="1" si="30"/>
        <v/>
      </c>
      <c r="AL124" s="99"/>
      <c r="AM124" s="100" t="str">
        <f ca="1">IF(OR((A124=""),C124="No"),"",IF(SUMIF('Measure and Project Input'!$P$10:$P$509,'Funding Input and Summary'!$A124,'Measure and Project Input'!$CI$10:$CI$509)&gt;0,"Error",""))</f>
        <v/>
      </c>
      <c r="AN124" s="100" t="str">
        <f ca="1">IF(OR(C124="No",A124=""),"",IF(SUMIF('Measure and Project Input'!$P$10:$P$509,'Funding Input and Summary'!$A124,'Measure and Project Input'!$CH$10:$CH$509)&gt;0,"Error",""))</f>
        <v/>
      </c>
      <c r="AO124" s="100" t="str">
        <f ca="1">IF(OR((A124=""),C124="No"),"",IF(SUMIF('Measure and Project Input'!$P$10:$P$509,'Funding Input and Summary'!$A124,'Measure and Project Input'!$CJ$10:$CJ$509)&gt;0,"Error",""))</f>
        <v/>
      </c>
      <c r="AP124" s="100" t="str">
        <f ca="1">IF(A124="","",IF(SUMIF('Measure and Project Input'!$P$10:$P$509,'Funding Input and Summary'!$A124,'Measure and Project Input'!$CK$10:$CK$509)&gt;0,"Error",""))</f>
        <v/>
      </c>
      <c r="AQ124" s="100" t="str">
        <f t="shared" ca="1" si="31"/>
        <v/>
      </c>
      <c r="AR124" s="100" t="str">
        <f t="shared" ca="1" si="32"/>
        <v/>
      </c>
      <c r="AS124" s="100" t="str">
        <f t="shared" ca="1" si="33"/>
        <v/>
      </c>
      <c r="AT124" s="100"/>
      <c r="AU124" s="100" t="str">
        <f ca="1">IF(OR((A124=""),C124="No"),"",IF(SUMIF('Measure and Project Input'!$P$10:$P$509,'Funding Input and Summary'!$A124,'Measure and Project Input'!$CL$10:$CL$509)&gt;0,"Error",""))</f>
        <v/>
      </c>
      <c r="AV124" s="112" t="str">
        <f t="shared" si="34"/>
        <v xml:space="preserve"> </v>
      </c>
      <c r="AW124" s="112" t="str">
        <f ca="1">IF(AND(C124="No",SUMIF('Measure and Project Input'!P$10:$P$509,'Funding Input and Summary'!$A124,'Measure and Project Input'!$BR$10:$BR$509)=0),1,"")</f>
        <v/>
      </c>
      <c r="AX124" s="100" t="str">
        <f ca="1">IF(A124="","",SUMIF('Measure and Project Input'!$P$10:$P$509,'Funding Input and Summary'!$A124,'Measure and Project Input'!$AA$10:$AA$509))</f>
        <v/>
      </c>
      <c r="AY124" s="64"/>
      <c r="AZ124" s="64"/>
      <c r="BA124" s="64"/>
      <c r="BB124" s="64"/>
    </row>
    <row r="125" spans="1:54" ht="15" x14ac:dyDescent="0.25">
      <c r="A125" s="91" t="str">
        <f ca="1">IF('Measure and Project Input'!$CE$5&lt;AB125,"",OFFSET('Measure and Project Input'!$P$9,MATCH(AB125,'Measure and Project Input'!$CE$10:$CE$509,0),0))</f>
        <v/>
      </c>
      <c r="B125" s="134" t="str">
        <f ca="1">IF(A125="","",OFFSET('Measure and Project Input'!$O$9,MATCH(AB125,'Measure and Project Input'!$CE$10:$CE$509,0),0))</f>
        <v/>
      </c>
      <c r="C125" s="132"/>
      <c r="D125" s="43"/>
      <c r="E125" s="31"/>
      <c r="F125" s="124"/>
      <c r="G125" s="126"/>
      <c r="H125" s="61" t="str">
        <f t="shared" ca="1" si="20"/>
        <v/>
      </c>
      <c r="I125" s="136" t="str">
        <f t="shared" ca="1" si="39"/>
        <v/>
      </c>
      <c r="J125" s="44" t="str">
        <f t="shared" si="21"/>
        <v/>
      </c>
      <c r="K125" s="92" t="str">
        <f ca="1">IF(A125="","",SUMIF('Measure and Project Input'!$P$10:$P$509,'Funding Input and Summary'!$A125,'Measure and Project Input'!$AB$10:$AB$509))</f>
        <v/>
      </c>
      <c r="L125" s="92" t="str">
        <f ca="1">IF(A125="","",SUMIF('Measure and Project Input'!$P$10:$P$509,'Funding Input and Summary'!$A125,'Measure and Project Input'!$BJ$10:$BJ$509))</f>
        <v/>
      </c>
      <c r="M125" s="92" t="str">
        <f t="shared" si="22"/>
        <v/>
      </c>
      <c r="N125" s="92" t="str">
        <f t="shared" si="35"/>
        <v/>
      </c>
      <c r="O125" s="93" t="str">
        <f t="shared" si="36"/>
        <v/>
      </c>
      <c r="P125" s="92" t="str">
        <f t="shared" si="23"/>
        <v xml:space="preserve"> </v>
      </c>
      <c r="Q125" s="94" t="str">
        <f ca="1">IF(A125="","",SUMIF('Measure and Project Input'!$P$10:$P$509,'Funding Input and Summary'!$A125,'Measure and Project Input'!$BN$10:$BN$509))</f>
        <v/>
      </c>
      <c r="R125" s="94" t="str">
        <f ca="1">IF(A125="","",SUMIF('Measure and Project Input'!$P$10:$P$509,'Funding Input and Summary'!A125,'Measure and Project Input'!$Z$10:$Z$509))</f>
        <v/>
      </c>
      <c r="S125" s="94" t="str">
        <f ca="1">IF(A125="","",SUMIF('Measure and Project Input'!$P$10:$P$509,'Funding Input and Summary'!A125,'Measure and Project Input'!$BO$10:$BO$509))</f>
        <v/>
      </c>
      <c r="T125" s="95" t="str">
        <f t="shared" ca="1" si="24"/>
        <v/>
      </c>
      <c r="U125" s="94" t="str">
        <f t="shared" ca="1" si="37"/>
        <v/>
      </c>
      <c r="V125" s="94" t="str">
        <f ca="1">IF(C125="no",0,IF(A125="","",SUMIF('Measure and Project Input'!$P$10:$P$509,'Funding Input and Summary'!$A125,'Measure and Project Input'!$BI$10:$BI$509)))</f>
        <v/>
      </c>
      <c r="W125" s="94" t="str">
        <f t="shared" ca="1" si="25"/>
        <v/>
      </c>
      <c r="X125" s="94" t="str">
        <f t="shared" ca="1" si="26"/>
        <v/>
      </c>
      <c r="Y125" s="94" t="str">
        <f t="shared" ca="1" si="38"/>
        <v/>
      </c>
      <c r="Z125" s="128" t="str">
        <f ca="1">IF(OR(AW125=1,A125="",'Measure and Project Input'!B130="",AX125="",'Measure and Project Input'!Y130=""),"",IFERROR(SUMIF('Measure and Project Input'!P$10:$P$509,'Funding Input and Summary'!$A125,'Measure and Project Input'!$Y$10:$Y$509)/SUMIF('Measure and Project Input'!P$10:$P$509,'Funding Input and Summary'!$A125,'Measure and Project Input'!$BR$10:$BR$509),0))</f>
        <v/>
      </c>
      <c r="AA125" s="204" t="str">
        <f ca="1">IF(OR(AW125=1,A125=""),"",SUMIF('Measure and Project Input'!$P$10:P$509,'Funding Input and Summary'!$A125,'Measure and Project Input'!$Z$10:$Z$509)/SUMIF('Measure and Project Input'!$P$10:P$509,'Funding Input and Summary'!$A125,'Measure and Project Input'!$BS$10:$BS$509))</f>
        <v/>
      </c>
      <c r="AB125" s="96">
        <v>121</v>
      </c>
      <c r="AC125" s="97">
        <f t="shared" ca="1" si="27"/>
        <v>1</v>
      </c>
      <c r="AD125" s="196"/>
      <c r="AE125" s="98" t="str">
        <f ca="1">IF('Measure and Project Input'!$CE$5&lt;AB125,"",OFFSET('Measure and Project Input'!$BV$10,MATCH(AB125,'Measure and Project Input'!$CE$10:$CE$509,0)-1,0))</f>
        <v/>
      </c>
      <c r="AF125" s="98" t="str">
        <f ca="1">IF('Measure and Project Input'!$CE$5&lt;AB125,"",OFFSET('Measure and Project Input'!$M$10,MATCH(AB125,'Measure and Project Input'!$CE$10:$CE$509,0)-1,0))</f>
        <v/>
      </c>
      <c r="AG125" s="98" t="str">
        <f ca="1">IF('Measure and Project Input'!$CE$5&lt;AB125,"",OFFSET('Measure and Project Input'!$Q$10,MATCH(AB125,'Measure and Project Input'!$CE$10:$CE$509,0)-1,0))</f>
        <v/>
      </c>
      <c r="AH125" s="138" t="str">
        <f t="shared" si="28"/>
        <v/>
      </c>
      <c r="AI125" s="99" t="str">
        <f t="shared" si="29"/>
        <v/>
      </c>
      <c r="AJ125" s="99" t="str">
        <f ca="1">IF(A125="","",IF(SUMIF('Measure and Project Input'!$P$10:$P$509,'Funding Input and Summary'!$A125,'Measure and Project Input'!$CG$10:$CG$509)&gt;0,"Error",""))</f>
        <v/>
      </c>
      <c r="AK125" s="147" t="str">
        <f t="shared" ca="1" si="30"/>
        <v/>
      </c>
      <c r="AL125" s="99"/>
      <c r="AM125" s="100" t="str">
        <f ca="1">IF(OR((A125=""),C125="No"),"",IF(SUMIF('Measure and Project Input'!$P$10:$P$509,'Funding Input and Summary'!$A125,'Measure and Project Input'!$CI$10:$CI$509)&gt;0,"Error",""))</f>
        <v/>
      </c>
      <c r="AN125" s="100" t="str">
        <f ca="1">IF(OR(C125="No",A125=""),"",IF(SUMIF('Measure and Project Input'!$P$10:$P$509,'Funding Input and Summary'!$A125,'Measure and Project Input'!$CH$10:$CH$509)&gt;0,"Error",""))</f>
        <v/>
      </c>
      <c r="AO125" s="100" t="str">
        <f ca="1">IF(OR((A125=""),C125="No"),"",IF(SUMIF('Measure and Project Input'!$P$10:$P$509,'Funding Input and Summary'!$A125,'Measure and Project Input'!$CJ$10:$CJ$509)&gt;0,"Error",""))</f>
        <v/>
      </c>
      <c r="AP125" s="100" t="str">
        <f ca="1">IF(A125="","",IF(SUMIF('Measure and Project Input'!$P$10:$P$509,'Funding Input and Summary'!$A125,'Measure and Project Input'!$CK$10:$CK$509)&gt;0,"Error",""))</f>
        <v/>
      </c>
      <c r="AQ125" s="100" t="str">
        <f t="shared" ca="1" si="31"/>
        <v/>
      </c>
      <c r="AR125" s="100" t="str">
        <f t="shared" ca="1" si="32"/>
        <v/>
      </c>
      <c r="AS125" s="100" t="str">
        <f t="shared" ca="1" si="33"/>
        <v/>
      </c>
      <c r="AT125" s="100"/>
      <c r="AU125" s="100" t="str">
        <f ca="1">IF(OR((A125=""),C125="No"),"",IF(SUMIF('Measure and Project Input'!$P$10:$P$509,'Funding Input and Summary'!$A125,'Measure and Project Input'!$CL$10:$CL$509)&gt;0,"Error",""))</f>
        <v/>
      </c>
      <c r="AV125" s="112" t="str">
        <f t="shared" si="34"/>
        <v xml:space="preserve"> </v>
      </c>
      <c r="AW125" s="112" t="str">
        <f ca="1">IF(AND(C125="No",SUMIF('Measure and Project Input'!P$10:$P$509,'Funding Input and Summary'!$A125,'Measure and Project Input'!$BR$10:$BR$509)=0),1,"")</f>
        <v/>
      </c>
      <c r="AX125" s="100" t="str">
        <f ca="1">IF(A125="","",SUMIF('Measure and Project Input'!$P$10:$P$509,'Funding Input and Summary'!$A125,'Measure and Project Input'!$AA$10:$AA$509))</f>
        <v/>
      </c>
      <c r="AY125" s="64"/>
      <c r="AZ125" s="64"/>
      <c r="BA125" s="64"/>
      <c r="BB125" s="64"/>
    </row>
    <row r="126" spans="1:54" ht="15" x14ac:dyDescent="0.25">
      <c r="A126" s="91" t="str">
        <f ca="1">IF('Measure and Project Input'!$CE$5&lt;AB126,"",OFFSET('Measure and Project Input'!$P$9,MATCH(AB126,'Measure and Project Input'!$CE$10:$CE$509,0),0))</f>
        <v/>
      </c>
      <c r="B126" s="134" t="str">
        <f ca="1">IF(A126="","",OFFSET('Measure and Project Input'!$O$9,MATCH(AB126,'Measure and Project Input'!$CE$10:$CE$509,0),0))</f>
        <v/>
      </c>
      <c r="C126" s="132"/>
      <c r="D126" s="43"/>
      <c r="E126" s="31"/>
      <c r="F126" s="124"/>
      <c r="G126" s="126"/>
      <c r="H126" s="61" t="str">
        <f t="shared" ca="1" si="20"/>
        <v/>
      </c>
      <c r="I126" s="136" t="str">
        <f t="shared" ca="1" si="39"/>
        <v/>
      </c>
      <c r="J126" s="44" t="str">
        <f t="shared" si="21"/>
        <v/>
      </c>
      <c r="K126" s="92" t="str">
        <f ca="1">IF(A126="","",SUMIF('Measure and Project Input'!$P$10:$P$509,'Funding Input and Summary'!$A126,'Measure and Project Input'!$AB$10:$AB$509))</f>
        <v/>
      </c>
      <c r="L126" s="92" t="str">
        <f ca="1">IF(A126="","",SUMIF('Measure and Project Input'!$P$10:$P$509,'Funding Input and Summary'!$A126,'Measure and Project Input'!$BJ$10:$BJ$509))</f>
        <v/>
      </c>
      <c r="M126" s="92" t="str">
        <f t="shared" si="22"/>
        <v/>
      </c>
      <c r="N126" s="92" t="str">
        <f t="shared" si="35"/>
        <v/>
      </c>
      <c r="O126" s="93" t="str">
        <f t="shared" si="36"/>
        <v/>
      </c>
      <c r="P126" s="92" t="str">
        <f t="shared" si="23"/>
        <v xml:space="preserve"> </v>
      </c>
      <c r="Q126" s="94" t="str">
        <f ca="1">IF(A126="","",SUMIF('Measure and Project Input'!$P$10:$P$509,'Funding Input and Summary'!$A126,'Measure and Project Input'!$BN$10:$BN$509))</f>
        <v/>
      </c>
      <c r="R126" s="94" t="str">
        <f ca="1">IF(A126="","",SUMIF('Measure and Project Input'!$P$10:$P$509,'Funding Input and Summary'!A126,'Measure and Project Input'!$Z$10:$Z$509))</f>
        <v/>
      </c>
      <c r="S126" s="94" t="str">
        <f ca="1">IF(A126="","",SUMIF('Measure and Project Input'!$P$10:$P$509,'Funding Input and Summary'!A126,'Measure and Project Input'!$BO$10:$BO$509))</f>
        <v/>
      </c>
      <c r="T126" s="95" t="str">
        <f t="shared" ca="1" si="24"/>
        <v/>
      </c>
      <c r="U126" s="94" t="str">
        <f t="shared" ca="1" si="37"/>
        <v/>
      </c>
      <c r="V126" s="94" t="str">
        <f ca="1">IF(C126="no",0,IF(A126="","",SUMIF('Measure and Project Input'!$P$10:$P$509,'Funding Input and Summary'!$A126,'Measure and Project Input'!$BI$10:$BI$509)))</f>
        <v/>
      </c>
      <c r="W126" s="94" t="str">
        <f t="shared" ca="1" si="25"/>
        <v/>
      </c>
      <c r="X126" s="94" t="str">
        <f t="shared" ca="1" si="26"/>
        <v/>
      </c>
      <c r="Y126" s="94" t="str">
        <f t="shared" ca="1" si="38"/>
        <v/>
      </c>
      <c r="Z126" s="128" t="str">
        <f ca="1">IF(OR(AW126=1,A126="",'Measure and Project Input'!B131="",AX126="",'Measure and Project Input'!Y131=""),"",IFERROR(SUMIF('Measure and Project Input'!P$10:$P$509,'Funding Input and Summary'!$A126,'Measure and Project Input'!$Y$10:$Y$509)/SUMIF('Measure and Project Input'!P$10:$P$509,'Funding Input and Summary'!$A126,'Measure and Project Input'!$BR$10:$BR$509),0))</f>
        <v/>
      </c>
      <c r="AA126" s="204" t="str">
        <f ca="1">IF(OR(AW126=1,A126=""),"",SUMIF('Measure and Project Input'!$P$10:P$509,'Funding Input and Summary'!$A126,'Measure and Project Input'!$Z$10:$Z$509)/SUMIF('Measure and Project Input'!$P$10:P$509,'Funding Input and Summary'!$A126,'Measure and Project Input'!$BS$10:$BS$509))</f>
        <v/>
      </c>
      <c r="AB126" s="96">
        <v>122</v>
      </c>
      <c r="AC126" s="97">
        <f t="shared" ca="1" si="27"/>
        <v>1</v>
      </c>
      <c r="AD126" s="196"/>
      <c r="AE126" s="98" t="str">
        <f ca="1">IF('Measure and Project Input'!$CE$5&lt;AB126,"",OFFSET('Measure and Project Input'!$BV$10,MATCH(AB126,'Measure and Project Input'!$CE$10:$CE$509,0)-1,0))</f>
        <v/>
      </c>
      <c r="AF126" s="98" t="str">
        <f ca="1">IF('Measure and Project Input'!$CE$5&lt;AB126,"",OFFSET('Measure and Project Input'!$M$10,MATCH(AB126,'Measure and Project Input'!$CE$10:$CE$509,0)-1,0))</f>
        <v/>
      </c>
      <c r="AG126" s="98" t="str">
        <f ca="1">IF('Measure and Project Input'!$CE$5&lt;AB126,"",OFFSET('Measure and Project Input'!$Q$10,MATCH(AB126,'Measure and Project Input'!$CE$10:$CE$509,0)-1,0))</f>
        <v/>
      </c>
      <c r="AH126" s="138" t="str">
        <f t="shared" si="28"/>
        <v/>
      </c>
      <c r="AI126" s="99" t="str">
        <f t="shared" si="29"/>
        <v/>
      </c>
      <c r="AJ126" s="99" t="str">
        <f ca="1">IF(A126="","",IF(SUMIF('Measure and Project Input'!$P$10:$P$509,'Funding Input and Summary'!$A126,'Measure and Project Input'!$CG$10:$CG$509)&gt;0,"Error",""))</f>
        <v/>
      </c>
      <c r="AK126" s="147" t="str">
        <f t="shared" ca="1" si="30"/>
        <v/>
      </c>
      <c r="AL126" s="99"/>
      <c r="AM126" s="100" t="str">
        <f ca="1">IF(OR((A126=""),C126="No"),"",IF(SUMIF('Measure and Project Input'!$P$10:$P$509,'Funding Input and Summary'!$A126,'Measure and Project Input'!$CI$10:$CI$509)&gt;0,"Error",""))</f>
        <v/>
      </c>
      <c r="AN126" s="100" t="str">
        <f ca="1">IF(OR(C126="No",A126=""),"",IF(SUMIF('Measure and Project Input'!$P$10:$P$509,'Funding Input and Summary'!$A126,'Measure and Project Input'!$CH$10:$CH$509)&gt;0,"Error",""))</f>
        <v/>
      </c>
      <c r="AO126" s="100" t="str">
        <f ca="1">IF(OR((A126=""),C126="No"),"",IF(SUMIF('Measure and Project Input'!$P$10:$P$509,'Funding Input and Summary'!$A126,'Measure and Project Input'!$CJ$10:$CJ$509)&gt;0,"Error",""))</f>
        <v/>
      </c>
      <c r="AP126" s="100" t="str">
        <f ca="1">IF(A126="","",IF(SUMIF('Measure and Project Input'!$P$10:$P$509,'Funding Input and Summary'!$A126,'Measure and Project Input'!$CK$10:$CK$509)&gt;0,"Error",""))</f>
        <v/>
      </c>
      <c r="AQ126" s="100" t="str">
        <f t="shared" ca="1" si="31"/>
        <v/>
      </c>
      <c r="AR126" s="100" t="str">
        <f t="shared" ca="1" si="32"/>
        <v/>
      </c>
      <c r="AS126" s="100" t="str">
        <f t="shared" ca="1" si="33"/>
        <v/>
      </c>
      <c r="AT126" s="100"/>
      <c r="AU126" s="100" t="str">
        <f ca="1">IF(OR((A126=""),C126="No"),"",IF(SUMIF('Measure and Project Input'!$P$10:$P$509,'Funding Input and Summary'!$A126,'Measure and Project Input'!$CL$10:$CL$509)&gt;0,"Error",""))</f>
        <v/>
      </c>
      <c r="AV126" s="112" t="str">
        <f t="shared" si="34"/>
        <v xml:space="preserve"> </v>
      </c>
      <c r="AW126" s="112" t="str">
        <f ca="1">IF(AND(C126="No",SUMIF('Measure and Project Input'!P$10:$P$509,'Funding Input and Summary'!$A126,'Measure and Project Input'!$BR$10:$BR$509)=0),1,"")</f>
        <v/>
      </c>
      <c r="AX126" s="100" t="str">
        <f ca="1">IF(A126="","",SUMIF('Measure and Project Input'!$P$10:$P$509,'Funding Input and Summary'!$A126,'Measure and Project Input'!$AA$10:$AA$509))</f>
        <v/>
      </c>
      <c r="AY126" s="64"/>
      <c r="AZ126" s="64"/>
      <c r="BA126" s="64"/>
      <c r="BB126" s="64"/>
    </row>
    <row r="127" spans="1:54" ht="15" x14ac:dyDescent="0.25">
      <c r="A127" s="91" t="str">
        <f ca="1">IF('Measure and Project Input'!$CE$5&lt;AB127,"",OFFSET('Measure and Project Input'!$P$9,MATCH(AB127,'Measure and Project Input'!$CE$10:$CE$509,0),0))</f>
        <v/>
      </c>
      <c r="B127" s="134" t="str">
        <f ca="1">IF(A127="","",OFFSET('Measure and Project Input'!$O$9,MATCH(AB127,'Measure and Project Input'!$CE$10:$CE$509,0),0))</f>
        <v/>
      </c>
      <c r="C127" s="132"/>
      <c r="D127" s="43"/>
      <c r="E127" s="31"/>
      <c r="F127" s="124"/>
      <c r="G127" s="126"/>
      <c r="H127" s="61" t="str">
        <f t="shared" ca="1" si="20"/>
        <v/>
      </c>
      <c r="I127" s="136" t="str">
        <f t="shared" ca="1" si="39"/>
        <v/>
      </c>
      <c r="J127" s="44" t="str">
        <f t="shared" si="21"/>
        <v/>
      </c>
      <c r="K127" s="92" t="str">
        <f ca="1">IF(A127="","",SUMIF('Measure and Project Input'!$P$10:$P$509,'Funding Input and Summary'!$A127,'Measure and Project Input'!$AB$10:$AB$509))</f>
        <v/>
      </c>
      <c r="L127" s="92" t="str">
        <f ca="1">IF(A127="","",SUMIF('Measure and Project Input'!$P$10:$P$509,'Funding Input and Summary'!$A127,'Measure and Project Input'!$BJ$10:$BJ$509))</f>
        <v/>
      </c>
      <c r="M127" s="92" t="str">
        <f t="shared" si="22"/>
        <v/>
      </c>
      <c r="N127" s="92" t="str">
        <f t="shared" si="35"/>
        <v/>
      </c>
      <c r="O127" s="93" t="str">
        <f t="shared" si="36"/>
        <v/>
      </c>
      <c r="P127" s="92" t="str">
        <f t="shared" si="23"/>
        <v xml:space="preserve"> </v>
      </c>
      <c r="Q127" s="94" t="str">
        <f ca="1">IF(A127="","",SUMIF('Measure and Project Input'!$P$10:$P$509,'Funding Input and Summary'!$A127,'Measure and Project Input'!$BN$10:$BN$509))</f>
        <v/>
      </c>
      <c r="R127" s="94" t="str">
        <f ca="1">IF(A127="","",SUMIF('Measure and Project Input'!$P$10:$P$509,'Funding Input and Summary'!A127,'Measure and Project Input'!$Z$10:$Z$509))</f>
        <v/>
      </c>
      <c r="S127" s="94" t="str">
        <f ca="1">IF(A127="","",SUMIF('Measure and Project Input'!$P$10:$P$509,'Funding Input and Summary'!A127,'Measure and Project Input'!$BO$10:$BO$509))</f>
        <v/>
      </c>
      <c r="T127" s="95" t="str">
        <f t="shared" ca="1" si="24"/>
        <v/>
      </c>
      <c r="U127" s="94" t="str">
        <f t="shared" ca="1" si="37"/>
        <v/>
      </c>
      <c r="V127" s="94" t="str">
        <f ca="1">IF(C127="no",0,IF(A127="","",SUMIF('Measure and Project Input'!$P$10:$P$509,'Funding Input and Summary'!$A127,'Measure and Project Input'!$BI$10:$BI$509)))</f>
        <v/>
      </c>
      <c r="W127" s="94" t="str">
        <f t="shared" ca="1" si="25"/>
        <v/>
      </c>
      <c r="X127" s="94" t="str">
        <f t="shared" ca="1" si="26"/>
        <v/>
      </c>
      <c r="Y127" s="94" t="str">
        <f t="shared" ca="1" si="38"/>
        <v/>
      </c>
      <c r="Z127" s="128" t="str">
        <f ca="1">IF(OR(AW127=1,A127="",'Measure and Project Input'!B132="",AX127="",'Measure and Project Input'!Y132=""),"",IFERROR(SUMIF('Measure and Project Input'!P$10:$P$509,'Funding Input and Summary'!$A127,'Measure and Project Input'!$Y$10:$Y$509)/SUMIF('Measure and Project Input'!P$10:$P$509,'Funding Input and Summary'!$A127,'Measure and Project Input'!$BR$10:$BR$509),0))</f>
        <v/>
      </c>
      <c r="AA127" s="204" t="str">
        <f ca="1">IF(OR(AW127=1,A127=""),"",SUMIF('Measure and Project Input'!$P$10:P$509,'Funding Input and Summary'!$A127,'Measure and Project Input'!$Z$10:$Z$509)/SUMIF('Measure and Project Input'!$P$10:P$509,'Funding Input and Summary'!$A127,'Measure and Project Input'!$BS$10:$BS$509))</f>
        <v/>
      </c>
      <c r="AB127" s="96">
        <v>123</v>
      </c>
      <c r="AC127" s="97">
        <f t="shared" ca="1" si="27"/>
        <v>1</v>
      </c>
      <c r="AD127" s="196"/>
      <c r="AE127" s="98" t="str">
        <f ca="1">IF('Measure and Project Input'!$CE$5&lt;AB127,"",OFFSET('Measure and Project Input'!$BV$10,MATCH(AB127,'Measure and Project Input'!$CE$10:$CE$509,0)-1,0))</f>
        <v/>
      </c>
      <c r="AF127" s="98" t="str">
        <f ca="1">IF('Measure and Project Input'!$CE$5&lt;AB127,"",OFFSET('Measure and Project Input'!$M$10,MATCH(AB127,'Measure and Project Input'!$CE$10:$CE$509,0)-1,0))</f>
        <v/>
      </c>
      <c r="AG127" s="98" t="str">
        <f ca="1">IF('Measure and Project Input'!$CE$5&lt;AB127,"",OFFSET('Measure and Project Input'!$Q$10,MATCH(AB127,'Measure and Project Input'!$CE$10:$CE$509,0)-1,0))</f>
        <v/>
      </c>
      <c r="AH127" s="138" t="str">
        <f t="shared" si="28"/>
        <v/>
      </c>
      <c r="AI127" s="99" t="str">
        <f t="shared" si="29"/>
        <v/>
      </c>
      <c r="AJ127" s="99" t="str">
        <f ca="1">IF(A127="","",IF(SUMIF('Measure and Project Input'!$P$10:$P$509,'Funding Input and Summary'!$A127,'Measure and Project Input'!$CG$10:$CG$509)&gt;0,"Error",""))</f>
        <v/>
      </c>
      <c r="AK127" s="147" t="str">
        <f t="shared" ca="1" si="30"/>
        <v/>
      </c>
      <c r="AL127" s="99"/>
      <c r="AM127" s="100" t="str">
        <f ca="1">IF(OR((A127=""),C127="No"),"",IF(SUMIF('Measure and Project Input'!$P$10:$P$509,'Funding Input and Summary'!$A127,'Measure and Project Input'!$CI$10:$CI$509)&gt;0,"Error",""))</f>
        <v/>
      </c>
      <c r="AN127" s="100" t="str">
        <f ca="1">IF(OR(C127="No",A127=""),"",IF(SUMIF('Measure and Project Input'!$P$10:$P$509,'Funding Input and Summary'!$A127,'Measure and Project Input'!$CH$10:$CH$509)&gt;0,"Error",""))</f>
        <v/>
      </c>
      <c r="AO127" s="100" t="str">
        <f ca="1">IF(OR((A127=""),C127="No"),"",IF(SUMIF('Measure and Project Input'!$P$10:$P$509,'Funding Input and Summary'!$A127,'Measure and Project Input'!$CJ$10:$CJ$509)&gt;0,"Error",""))</f>
        <v/>
      </c>
      <c r="AP127" s="100" t="str">
        <f ca="1">IF(A127="","",IF(SUMIF('Measure and Project Input'!$P$10:$P$509,'Funding Input and Summary'!$A127,'Measure and Project Input'!$CK$10:$CK$509)&gt;0,"Error",""))</f>
        <v/>
      </c>
      <c r="AQ127" s="100" t="str">
        <f t="shared" ca="1" si="31"/>
        <v/>
      </c>
      <c r="AR127" s="100" t="str">
        <f t="shared" ca="1" si="32"/>
        <v/>
      </c>
      <c r="AS127" s="100" t="str">
        <f t="shared" ca="1" si="33"/>
        <v/>
      </c>
      <c r="AT127" s="100"/>
      <c r="AU127" s="100" t="str">
        <f ca="1">IF(OR((A127=""),C127="No"),"",IF(SUMIF('Measure and Project Input'!$P$10:$P$509,'Funding Input and Summary'!$A127,'Measure and Project Input'!$CL$10:$CL$509)&gt;0,"Error",""))</f>
        <v/>
      </c>
      <c r="AV127" s="112" t="str">
        <f t="shared" si="34"/>
        <v xml:space="preserve"> </v>
      </c>
      <c r="AW127" s="112" t="str">
        <f ca="1">IF(AND(C127="No",SUMIF('Measure and Project Input'!P$10:$P$509,'Funding Input and Summary'!$A127,'Measure and Project Input'!$BR$10:$BR$509)=0),1,"")</f>
        <v/>
      </c>
      <c r="AX127" s="100" t="str">
        <f ca="1">IF(A127="","",SUMIF('Measure and Project Input'!$P$10:$P$509,'Funding Input and Summary'!$A127,'Measure and Project Input'!$AA$10:$AA$509))</f>
        <v/>
      </c>
      <c r="AY127" s="64"/>
      <c r="AZ127" s="64"/>
      <c r="BA127" s="64"/>
      <c r="BB127" s="64"/>
    </row>
    <row r="128" spans="1:54" ht="15" x14ac:dyDescent="0.25">
      <c r="A128" s="91" t="str">
        <f ca="1">IF('Measure and Project Input'!$CE$5&lt;AB128,"",OFFSET('Measure and Project Input'!$P$9,MATCH(AB128,'Measure and Project Input'!$CE$10:$CE$509,0),0))</f>
        <v/>
      </c>
      <c r="B128" s="134" t="str">
        <f ca="1">IF(A128="","",OFFSET('Measure and Project Input'!$O$9,MATCH(AB128,'Measure and Project Input'!$CE$10:$CE$509,0),0))</f>
        <v/>
      </c>
      <c r="C128" s="132"/>
      <c r="D128" s="43"/>
      <c r="E128" s="31"/>
      <c r="F128" s="124"/>
      <c r="G128" s="126"/>
      <c r="H128" s="61" t="str">
        <f t="shared" ca="1" si="20"/>
        <v/>
      </c>
      <c r="I128" s="136" t="str">
        <f t="shared" ca="1" si="39"/>
        <v/>
      </c>
      <c r="J128" s="44" t="str">
        <f t="shared" si="21"/>
        <v/>
      </c>
      <c r="K128" s="92" t="str">
        <f ca="1">IF(A128="","",SUMIF('Measure and Project Input'!$P$10:$P$509,'Funding Input and Summary'!$A128,'Measure and Project Input'!$AB$10:$AB$509))</f>
        <v/>
      </c>
      <c r="L128" s="92" t="str">
        <f ca="1">IF(A128="","",SUMIF('Measure and Project Input'!$P$10:$P$509,'Funding Input and Summary'!$A128,'Measure and Project Input'!$BJ$10:$BJ$509))</f>
        <v/>
      </c>
      <c r="M128" s="92" t="str">
        <f t="shared" si="22"/>
        <v/>
      </c>
      <c r="N128" s="92" t="str">
        <f t="shared" si="35"/>
        <v/>
      </c>
      <c r="O128" s="93" t="str">
        <f t="shared" si="36"/>
        <v/>
      </c>
      <c r="P128" s="92" t="str">
        <f t="shared" si="23"/>
        <v xml:space="preserve"> </v>
      </c>
      <c r="Q128" s="94" t="str">
        <f ca="1">IF(A128="","",SUMIF('Measure and Project Input'!$P$10:$P$509,'Funding Input and Summary'!$A128,'Measure and Project Input'!$BN$10:$BN$509))</f>
        <v/>
      </c>
      <c r="R128" s="94" t="str">
        <f ca="1">IF(A128="","",SUMIF('Measure and Project Input'!$P$10:$P$509,'Funding Input and Summary'!A128,'Measure and Project Input'!$Z$10:$Z$509))</f>
        <v/>
      </c>
      <c r="S128" s="94" t="str">
        <f ca="1">IF(A128="","",SUMIF('Measure and Project Input'!$P$10:$P$509,'Funding Input and Summary'!A128,'Measure and Project Input'!$BO$10:$BO$509))</f>
        <v/>
      </c>
      <c r="T128" s="95" t="str">
        <f t="shared" ca="1" si="24"/>
        <v/>
      </c>
      <c r="U128" s="94" t="str">
        <f t="shared" ca="1" si="37"/>
        <v/>
      </c>
      <c r="V128" s="94" t="str">
        <f ca="1">IF(C128="no",0,IF(A128="","",SUMIF('Measure and Project Input'!$P$10:$P$509,'Funding Input and Summary'!$A128,'Measure and Project Input'!$BI$10:$BI$509)))</f>
        <v/>
      </c>
      <c r="W128" s="94" t="str">
        <f t="shared" ca="1" si="25"/>
        <v/>
      </c>
      <c r="X128" s="94" t="str">
        <f t="shared" ca="1" si="26"/>
        <v/>
      </c>
      <c r="Y128" s="94" t="str">
        <f t="shared" ca="1" si="38"/>
        <v/>
      </c>
      <c r="Z128" s="128" t="str">
        <f ca="1">IF(OR(AW128=1,A128="",'Measure and Project Input'!B133="",AX128="",'Measure and Project Input'!Y133=""),"",IFERROR(SUMIF('Measure and Project Input'!P$10:$P$509,'Funding Input and Summary'!$A128,'Measure and Project Input'!$Y$10:$Y$509)/SUMIF('Measure and Project Input'!P$10:$P$509,'Funding Input and Summary'!$A128,'Measure and Project Input'!$BR$10:$BR$509),0))</f>
        <v/>
      </c>
      <c r="AA128" s="204" t="str">
        <f ca="1">IF(OR(AW128=1,A128=""),"",SUMIF('Measure and Project Input'!$P$10:P$509,'Funding Input and Summary'!$A128,'Measure and Project Input'!$Z$10:$Z$509)/SUMIF('Measure and Project Input'!$P$10:P$509,'Funding Input and Summary'!$A128,'Measure and Project Input'!$BS$10:$BS$509))</f>
        <v/>
      </c>
      <c r="AB128" s="96">
        <v>124</v>
      </c>
      <c r="AC128" s="97">
        <f t="shared" ca="1" si="27"/>
        <v>1</v>
      </c>
      <c r="AD128" s="196"/>
      <c r="AE128" s="98" t="str">
        <f ca="1">IF('Measure and Project Input'!$CE$5&lt;AB128,"",OFFSET('Measure and Project Input'!$BV$10,MATCH(AB128,'Measure and Project Input'!$CE$10:$CE$509,0)-1,0))</f>
        <v/>
      </c>
      <c r="AF128" s="98" t="str">
        <f ca="1">IF('Measure and Project Input'!$CE$5&lt;AB128,"",OFFSET('Measure and Project Input'!$M$10,MATCH(AB128,'Measure and Project Input'!$CE$10:$CE$509,0)-1,0))</f>
        <v/>
      </c>
      <c r="AG128" s="98" t="str">
        <f ca="1">IF('Measure and Project Input'!$CE$5&lt;AB128,"",OFFSET('Measure and Project Input'!$Q$10,MATCH(AB128,'Measure and Project Input'!$CE$10:$CE$509,0)-1,0))</f>
        <v/>
      </c>
      <c r="AH128" s="138" t="str">
        <f t="shared" si="28"/>
        <v/>
      </c>
      <c r="AI128" s="99" t="str">
        <f t="shared" si="29"/>
        <v/>
      </c>
      <c r="AJ128" s="99" t="str">
        <f ca="1">IF(A128="","",IF(SUMIF('Measure and Project Input'!$P$10:$P$509,'Funding Input and Summary'!$A128,'Measure and Project Input'!$CG$10:$CG$509)&gt;0,"Error",""))</f>
        <v/>
      </c>
      <c r="AK128" s="147" t="str">
        <f t="shared" ca="1" si="30"/>
        <v/>
      </c>
      <c r="AL128" s="99"/>
      <c r="AM128" s="100" t="str">
        <f ca="1">IF(OR((A128=""),C128="No"),"",IF(SUMIF('Measure and Project Input'!$P$10:$P$509,'Funding Input and Summary'!$A128,'Measure and Project Input'!$CI$10:$CI$509)&gt;0,"Error",""))</f>
        <v/>
      </c>
      <c r="AN128" s="100" t="str">
        <f ca="1">IF(OR(C128="No",A128=""),"",IF(SUMIF('Measure and Project Input'!$P$10:$P$509,'Funding Input and Summary'!$A128,'Measure and Project Input'!$CH$10:$CH$509)&gt;0,"Error",""))</f>
        <v/>
      </c>
      <c r="AO128" s="100" t="str">
        <f ca="1">IF(OR((A128=""),C128="No"),"",IF(SUMIF('Measure and Project Input'!$P$10:$P$509,'Funding Input and Summary'!$A128,'Measure and Project Input'!$CJ$10:$CJ$509)&gt;0,"Error",""))</f>
        <v/>
      </c>
      <c r="AP128" s="100" t="str">
        <f ca="1">IF(A128="","",IF(SUMIF('Measure and Project Input'!$P$10:$P$509,'Funding Input and Summary'!$A128,'Measure and Project Input'!$CK$10:$CK$509)&gt;0,"Error",""))</f>
        <v/>
      </c>
      <c r="AQ128" s="100" t="str">
        <f t="shared" ca="1" si="31"/>
        <v/>
      </c>
      <c r="AR128" s="100" t="str">
        <f t="shared" ca="1" si="32"/>
        <v/>
      </c>
      <c r="AS128" s="100" t="str">
        <f t="shared" ca="1" si="33"/>
        <v/>
      </c>
      <c r="AT128" s="100"/>
      <c r="AU128" s="100" t="str">
        <f ca="1">IF(OR((A128=""),C128="No"),"",IF(SUMIF('Measure and Project Input'!$P$10:$P$509,'Funding Input and Summary'!$A128,'Measure and Project Input'!$CL$10:$CL$509)&gt;0,"Error",""))</f>
        <v/>
      </c>
      <c r="AV128" s="112" t="str">
        <f t="shared" si="34"/>
        <v xml:space="preserve"> </v>
      </c>
      <c r="AW128" s="112" t="str">
        <f ca="1">IF(AND(C128="No",SUMIF('Measure and Project Input'!P$10:$P$509,'Funding Input and Summary'!$A128,'Measure and Project Input'!$BR$10:$BR$509)=0),1,"")</f>
        <v/>
      </c>
      <c r="AX128" s="100" t="str">
        <f ca="1">IF(A128="","",SUMIF('Measure and Project Input'!$P$10:$P$509,'Funding Input and Summary'!$A128,'Measure and Project Input'!$AA$10:$AA$509))</f>
        <v/>
      </c>
      <c r="AY128" s="64"/>
      <c r="AZ128" s="64"/>
      <c r="BA128" s="64"/>
      <c r="BB128" s="64"/>
    </row>
    <row r="129" spans="1:54" ht="15" x14ac:dyDescent="0.25">
      <c r="A129" s="91" t="str">
        <f ca="1">IF('Measure and Project Input'!$CE$5&lt;AB129,"",OFFSET('Measure and Project Input'!$P$9,MATCH(AB129,'Measure and Project Input'!$CE$10:$CE$509,0),0))</f>
        <v/>
      </c>
      <c r="B129" s="134" t="str">
        <f ca="1">IF(A129="","",OFFSET('Measure and Project Input'!$O$9,MATCH(AB129,'Measure and Project Input'!$CE$10:$CE$509,0),0))</f>
        <v/>
      </c>
      <c r="C129" s="132"/>
      <c r="D129" s="43"/>
      <c r="E129" s="31"/>
      <c r="F129" s="124"/>
      <c r="G129" s="126"/>
      <c r="H129" s="61" t="str">
        <f t="shared" ca="1" si="20"/>
        <v/>
      </c>
      <c r="I129" s="136" t="str">
        <f t="shared" ca="1" si="39"/>
        <v/>
      </c>
      <c r="J129" s="44" t="str">
        <f t="shared" si="21"/>
        <v/>
      </c>
      <c r="K129" s="92" t="str">
        <f ca="1">IF(A129="","",SUMIF('Measure and Project Input'!$P$10:$P$509,'Funding Input and Summary'!$A129,'Measure and Project Input'!$AB$10:$AB$509))</f>
        <v/>
      </c>
      <c r="L129" s="92" t="str">
        <f ca="1">IF(A129="","",SUMIF('Measure and Project Input'!$P$10:$P$509,'Funding Input and Summary'!$A129,'Measure and Project Input'!$BJ$10:$BJ$509))</f>
        <v/>
      </c>
      <c r="M129" s="92" t="str">
        <f t="shared" si="22"/>
        <v/>
      </c>
      <c r="N129" s="92" t="str">
        <f t="shared" si="35"/>
        <v/>
      </c>
      <c r="O129" s="93" t="str">
        <f t="shared" si="36"/>
        <v/>
      </c>
      <c r="P129" s="92" t="str">
        <f t="shared" si="23"/>
        <v xml:space="preserve"> </v>
      </c>
      <c r="Q129" s="94" t="str">
        <f ca="1">IF(A129="","",SUMIF('Measure and Project Input'!$P$10:$P$509,'Funding Input and Summary'!$A129,'Measure and Project Input'!$BN$10:$BN$509))</f>
        <v/>
      </c>
      <c r="R129" s="94" t="str">
        <f ca="1">IF(A129="","",SUMIF('Measure and Project Input'!$P$10:$P$509,'Funding Input and Summary'!A129,'Measure and Project Input'!$Z$10:$Z$509))</f>
        <v/>
      </c>
      <c r="S129" s="94" t="str">
        <f ca="1">IF(A129="","",SUMIF('Measure and Project Input'!$P$10:$P$509,'Funding Input and Summary'!A129,'Measure and Project Input'!$BO$10:$BO$509))</f>
        <v/>
      </c>
      <c r="T129" s="95" t="str">
        <f t="shared" ca="1" si="24"/>
        <v/>
      </c>
      <c r="U129" s="94" t="str">
        <f t="shared" ca="1" si="37"/>
        <v/>
      </c>
      <c r="V129" s="94" t="str">
        <f ca="1">IF(C129="no",0,IF(A129="","",SUMIF('Measure and Project Input'!$P$10:$P$509,'Funding Input and Summary'!$A129,'Measure and Project Input'!$BI$10:$BI$509)))</f>
        <v/>
      </c>
      <c r="W129" s="94" t="str">
        <f t="shared" ca="1" si="25"/>
        <v/>
      </c>
      <c r="X129" s="94" t="str">
        <f t="shared" ca="1" si="26"/>
        <v/>
      </c>
      <c r="Y129" s="94" t="str">
        <f t="shared" ca="1" si="38"/>
        <v/>
      </c>
      <c r="Z129" s="128" t="str">
        <f ca="1">IF(OR(AW129=1,A129="",'Measure and Project Input'!B134="",AX129="",'Measure and Project Input'!Y134=""),"",IFERROR(SUMIF('Measure and Project Input'!P$10:$P$509,'Funding Input and Summary'!$A129,'Measure and Project Input'!$Y$10:$Y$509)/SUMIF('Measure and Project Input'!P$10:$P$509,'Funding Input and Summary'!$A129,'Measure and Project Input'!$BR$10:$BR$509),0))</f>
        <v/>
      </c>
      <c r="AA129" s="204" t="str">
        <f ca="1">IF(OR(AW129=1,A129=""),"",SUMIF('Measure and Project Input'!$P$10:P$509,'Funding Input and Summary'!$A129,'Measure and Project Input'!$Z$10:$Z$509)/SUMIF('Measure and Project Input'!$P$10:P$509,'Funding Input and Summary'!$A129,'Measure and Project Input'!$BS$10:$BS$509))</f>
        <v/>
      </c>
      <c r="AB129" s="96">
        <v>125</v>
      </c>
      <c r="AC129" s="97">
        <f t="shared" ca="1" si="27"/>
        <v>1</v>
      </c>
      <c r="AD129" s="196"/>
      <c r="AE129" s="98" t="str">
        <f ca="1">IF('Measure and Project Input'!$CE$5&lt;AB129,"",OFFSET('Measure and Project Input'!$BV$10,MATCH(AB129,'Measure and Project Input'!$CE$10:$CE$509,0)-1,0))</f>
        <v/>
      </c>
      <c r="AF129" s="98" t="str">
        <f ca="1">IF('Measure and Project Input'!$CE$5&lt;AB129,"",OFFSET('Measure and Project Input'!$M$10,MATCH(AB129,'Measure and Project Input'!$CE$10:$CE$509,0)-1,0))</f>
        <v/>
      </c>
      <c r="AG129" s="98" t="str">
        <f ca="1">IF('Measure and Project Input'!$CE$5&lt;AB129,"",OFFSET('Measure and Project Input'!$Q$10,MATCH(AB129,'Measure and Project Input'!$CE$10:$CE$509,0)-1,0))</f>
        <v/>
      </c>
      <c r="AH129" s="138" t="str">
        <f t="shared" si="28"/>
        <v/>
      </c>
      <c r="AI129" s="99" t="str">
        <f t="shared" si="29"/>
        <v/>
      </c>
      <c r="AJ129" s="99" t="str">
        <f ca="1">IF(A129="","",IF(SUMIF('Measure and Project Input'!$P$10:$P$509,'Funding Input and Summary'!$A129,'Measure and Project Input'!$CG$10:$CG$509)&gt;0,"Error",""))</f>
        <v/>
      </c>
      <c r="AK129" s="147" t="str">
        <f t="shared" ca="1" si="30"/>
        <v/>
      </c>
      <c r="AL129" s="99"/>
      <c r="AM129" s="100" t="str">
        <f ca="1">IF(OR((A129=""),C129="No"),"",IF(SUMIF('Measure and Project Input'!$P$10:$P$509,'Funding Input and Summary'!$A129,'Measure and Project Input'!$CI$10:$CI$509)&gt;0,"Error",""))</f>
        <v/>
      </c>
      <c r="AN129" s="100" t="str">
        <f ca="1">IF(OR(C129="No",A129=""),"",IF(SUMIF('Measure and Project Input'!$P$10:$P$509,'Funding Input and Summary'!$A129,'Measure and Project Input'!$CH$10:$CH$509)&gt;0,"Error",""))</f>
        <v/>
      </c>
      <c r="AO129" s="100" t="str">
        <f ca="1">IF(OR((A129=""),C129="No"),"",IF(SUMIF('Measure and Project Input'!$P$10:$P$509,'Funding Input and Summary'!$A129,'Measure and Project Input'!$CJ$10:$CJ$509)&gt;0,"Error",""))</f>
        <v/>
      </c>
      <c r="AP129" s="100" t="str">
        <f ca="1">IF(A129="","",IF(SUMIF('Measure and Project Input'!$P$10:$P$509,'Funding Input and Summary'!$A129,'Measure and Project Input'!$CK$10:$CK$509)&gt;0,"Error",""))</f>
        <v/>
      </c>
      <c r="AQ129" s="100" t="str">
        <f t="shared" ca="1" si="31"/>
        <v/>
      </c>
      <c r="AR129" s="100" t="str">
        <f t="shared" ca="1" si="32"/>
        <v/>
      </c>
      <c r="AS129" s="100" t="str">
        <f t="shared" ca="1" si="33"/>
        <v/>
      </c>
      <c r="AT129" s="100"/>
      <c r="AU129" s="100" t="str">
        <f ca="1">IF(OR((A129=""),C129="No"),"",IF(SUMIF('Measure and Project Input'!$P$10:$P$509,'Funding Input and Summary'!$A129,'Measure and Project Input'!$CL$10:$CL$509)&gt;0,"Error",""))</f>
        <v/>
      </c>
      <c r="AV129" s="112" t="str">
        <f t="shared" si="34"/>
        <v xml:space="preserve"> </v>
      </c>
      <c r="AW129" s="112" t="str">
        <f ca="1">IF(AND(C129="No",SUMIF('Measure and Project Input'!P$10:$P$509,'Funding Input and Summary'!$A129,'Measure and Project Input'!$BR$10:$BR$509)=0),1,"")</f>
        <v/>
      </c>
      <c r="AX129" s="100" t="str">
        <f ca="1">IF(A129="","",SUMIF('Measure and Project Input'!$P$10:$P$509,'Funding Input and Summary'!$A129,'Measure and Project Input'!$AA$10:$AA$509))</f>
        <v/>
      </c>
      <c r="AY129" s="64"/>
      <c r="AZ129" s="64"/>
      <c r="BA129" s="64"/>
      <c r="BB129" s="64"/>
    </row>
    <row r="130" spans="1:54" ht="15" x14ac:dyDescent="0.25">
      <c r="A130" s="91" t="str">
        <f ca="1">IF('Measure and Project Input'!$CE$5&lt;AB130,"",OFFSET('Measure and Project Input'!$P$9,MATCH(AB130,'Measure and Project Input'!$CE$10:$CE$509,0),0))</f>
        <v/>
      </c>
      <c r="B130" s="134" t="str">
        <f ca="1">IF(A130="","",OFFSET('Measure and Project Input'!$O$9,MATCH(AB130,'Measure and Project Input'!$CE$10:$CE$509,0),0))</f>
        <v/>
      </c>
      <c r="C130" s="132"/>
      <c r="D130" s="43"/>
      <c r="E130" s="31"/>
      <c r="F130" s="124"/>
      <c r="G130" s="126"/>
      <c r="H130" s="61" t="str">
        <f t="shared" ca="1" si="20"/>
        <v/>
      </c>
      <c r="I130" s="136" t="str">
        <f t="shared" ca="1" si="39"/>
        <v/>
      </c>
      <c r="J130" s="44" t="str">
        <f t="shared" si="21"/>
        <v/>
      </c>
      <c r="K130" s="92" t="str">
        <f ca="1">IF(A130="","",SUMIF('Measure and Project Input'!$P$10:$P$509,'Funding Input and Summary'!$A130,'Measure and Project Input'!$AB$10:$AB$509))</f>
        <v/>
      </c>
      <c r="L130" s="92" t="str">
        <f ca="1">IF(A130="","",SUMIF('Measure and Project Input'!$P$10:$P$509,'Funding Input and Summary'!$A130,'Measure and Project Input'!$BJ$10:$BJ$509))</f>
        <v/>
      </c>
      <c r="M130" s="92" t="str">
        <f t="shared" si="22"/>
        <v/>
      </c>
      <c r="N130" s="92" t="str">
        <f t="shared" si="35"/>
        <v/>
      </c>
      <c r="O130" s="93" t="str">
        <f t="shared" si="36"/>
        <v/>
      </c>
      <c r="P130" s="92" t="str">
        <f t="shared" si="23"/>
        <v xml:space="preserve"> </v>
      </c>
      <c r="Q130" s="94" t="str">
        <f ca="1">IF(A130="","",SUMIF('Measure and Project Input'!$P$10:$P$509,'Funding Input and Summary'!$A130,'Measure and Project Input'!$BN$10:$BN$509))</f>
        <v/>
      </c>
      <c r="R130" s="94" t="str">
        <f ca="1">IF(A130="","",SUMIF('Measure and Project Input'!$P$10:$P$509,'Funding Input and Summary'!A130,'Measure and Project Input'!$Z$10:$Z$509))</f>
        <v/>
      </c>
      <c r="S130" s="94" t="str">
        <f ca="1">IF(A130="","",SUMIF('Measure and Project Input'!$P$10:$P$509,'Funding Input and Summary'!A130,'Measure and Project Input'!$BO$10:$BO$509))</f>
        <v/>
      </c>
      <c r="T130" s="95" t="str">
        <f t="shared" ca="1" si="24"/>
        <v/>
      </c>
      <c r="U130" s="94" t="str">
        <f t="shared" ca="1" si="37"/>
        <v/>
      </c>
      <c r="V130" s="94" t="str">
        <f ca="1">IF(C130="no",0,IF(A130="","",SUMIF('Measure and Project Input'!$P$10:$P$509,'Funding Input and Summary'!$A130,'Measure and Project Input'!$BI$10:$BI$509)))</f>
        <v/>
      </c>
      <c r="W130" s="94" t="str">
        <f t="shared" ca="1" si="25"/>
        <v/>
      </c>
      <c r="X130" s="94" t="str">
        <f t="shared" ca="1" si="26"/>
        <v/>
      </c>
      <c r="Y130" s="94" t="str">
        <f t="shared" ca="1" si="38"/>
        <v/>
      </c>
      <c r="Z130" s="128" t="str">
        <f ca="1">IF(OR(AW130=1,A130="",'Measure and Project Input'!B135="",AX130="",'Measure and Project Input'!Y135=""),"",IFERROR(SUMIF('Measure and Project Input'!P$10:$P$509,'Funding Input and Summary'!$A130,'Measure and Project Input'!$Y$10:$Y$509)/SUMIF('Measure and Project Input'!P$10:$P$509,'Funding Input and Summary'!$A130,'Measure and Project Input'!$BR$10:$BR$509),0))</f>
        <v/>
      </c>
      <c r="AA130" s="204" t="str">
        <f ca="1">IF(OR(AW130=1,A130=""),"",SUMIF('Measure and Project Input'!$P$10:P$509,'Funding Input and Summary'!$A130,'Measure and Project Input'!$Z$10:$Z$509)/SUMIF('Measure and Project Input'!$P$10:P$509,'Funding Input and Summary'!$A130,'Measure and Project Input'!$BS$10:$BS$509))</f>
        <v/>
      </c>
      <c r="AB130" s="96">
        <v>126</v>
      </c>
      <c r="AC130" s="97">
        <f t="shared" ca="1" si="27"/>
        <v>1</v>
      </c>
      <c r="AD130" s="196"/>
      <c r="AE130" s="98" t="str">
        <f ca="1">IF('Measure and Project Input'!$CE$5&lt;AB130,"",OFFSET('Measure and Project Input'!$BV$10,MATCH(AB130,'Measure and Project Input'!$CE$10:$CE$509,0)-1,0))</f>
        <v/>
      </c>
      <c r="AF130" s="98" t="str">
        <f ca="1">IF('Measure and Project Input'!$CE$5&lt;AB130,"",OFFSET('Measure and Project Input'!$M$10,MATCH(AB130,'Measure and Project Input'!$CE$10:$CE$509,0)-1,0))</f>
        <v/>
      </c>
      <c r="AG130" s="98" t="str">
        <f ca="1">IF('Measure and Project Input'!$CE$5&lt;AB130,"",OFFSET('Measure and Project Input'!$Q$10,MATCH(AB130,'Measure and Project Input'!$CE$10:$CE$509,0)-1,0))</f>
        <v/>
      </c>
      <c r="AH130" s="138" t="str">
        <f t="shared" si="28"/>
        <v/>
      </c>
      <c r="AI130" s="99" t="str">
        <f t="shared" si="29"/>
        <v/>
      </c>
      <c r="AJ130" s="99" t="str">
        <f ca="1">IF(A130="","",IF(SUMIF('Measure and Project Input'!$P$10:$P$509,'Funding Input and Summary'!$A130,'Measure and Project Input'!$CG$10:$CG$509)&gt;0,"Error",""))</f>
        <v/>
      </c>
      <c r="AK130" s="147" t="str">
        <f t="shared" ca="1" si="30"/>
        <v/>
      </c>
      <c r="AL130" s="99"/>
      <c r="AM130" s="100" t="str">
        <f ca="1">IF(OR((A130=""),C130="No"),"",IF(SUMIF('Measure and Project Input'!$P$10:$P$509,'Funding Input and Summary'!$A130,'Measure and Project Input'!$CI$10:$CI$509)&gt;0,"Error",""))</f>
        <v/>
      </c>
      <c r="AN130" s="100" t="str">
        <f ca="1">IF(OR(C130="No",A130=""),"",IF(SUMIF('Measure and Project Input'!$P$10:$P$509,'Funding Input and Summary'!$A130,'Measure and Project Input'!$CH$10:$CH$509)&gt;0,"Error",""))</f>
        <v/>
      </c>
      <c r="AO130" s="100" t="str">
        <f ca="1">IF(OR((A130=""),C130="No"),"",IF(SUMIF('Measure and Project Input'!$P$10:$P$509,'Funding Input and Summary'!$A130,'Measure and Project Input'!$CJ$10:$CJ$509)&gt;0,"Error",""))</f>
        <v/>
      </c>
      <c r="AP130" s="100" t="str">
        <f ca="1">IF(A130="","",IF(SUMIF('Measure and Project Input'!$P$10:$P$509,'Funding Input and Summary'!$A130,'Measure and Project Input'!$CK$10:$CK$509)&gt;0,"Error",""))</f>
        <v/>
      </c>
      <c r="AQ130" s="100" t="str">
        <f t="shared" ca="1" si="31"/>
        <v/>
      </c>
      <c r="AR130" s="100" t="str">
        <f t="shared" ca="1" si="32"/>
        <v/>
      </c>
      <c r="AS130" s="100" t="str">
        <f t="shared" ca="1" si="33"/>
        <v/>
      </c>
      <c r="AT130" s="100"/>
      <c r="AU130" s="100" t="str">
        <f ca="1">IF(OR((A130=""),C130="No"),"",IF(SUMIF('Measure and Project Input'!$P$10:$P$509,'Funding Input and Summary'!$A130,'Measure and Project Input'!$CL$10:$CL$509)&gt;0,"Error",""))</f>
        <v/>
      </c>
      <c r="AV130" s="112" t="str">
        <f t="shared" si="34"/>
        <v xml:space="preserve"> </v>
      </c>
      <c r="AW130" s="112" t="str">
        <f ca="1">IF(AND(C130="No",SUMIF('Measure and Project Input'!P$10:$P$509,'Funding Input and Summary'!$A130,'Measure and Project Input'!$BR$10:$BR$509)=0),1,"")</f>
        <v/>
      </c>
      <c r="AX130" s="100" t="str">
        <f ca="1">IF(A130="","",SUMIF('Measure and Project Input'!$P$10:$P$509,'Funding Input and Summary'!$A130,'Measure and Project Input'!$AA$10:$AA$509))</f>
        <v/>
      </c>
      <c r="AY130" s="64"/>
      <c r="AZ130" s="64"/>
      <c r="BA130" s="64"/>
      <c r="BB130" s="64"/>
    </row>
    <row r="131" spans="1:54" ht="15" x14ac:dyDescent="0.25">
      <c r="A131" s="91" t="str">
        <f ca="1">IF('Measure and Project Input'!$CE$5&lt;AB131,"",OFFSET('Measure and Project Input'!$P$9,MATCH(AB131,'Measure and Project Input'!$CE$10:$CE$509,0),0))</f>
        <v/>
      </c>
      <c r="B131" s="134" t="str">
        <f ca="1">IF(A131="","",OFFSET('Measure and Project Input'!$O$9,MATCH(AB131,'Measure and Project Input'!$CE$10:$CE$509,0),0))</f>
        <v/>
      </c>
      <c r="C131" s="132"/>
      <c r="D131" s="43"/>
      <c r="E131" s="31"/>
      <c r="F131" s="124"/>
      <c r="G131" s="126"/>
      <c r="H131" s="61" t="str">
        <f t="shared" ca="1" si="20"/>
        <v/>
      </c>
      <c r="I131" s="136" t="str">
        <f t="shared" ca="1" si="39"/>
        <v/>
      </c>
      <c r="J131" s="44" t="str">
        <f t="shared" si="21"/>
        <v/>
      </c>
      <c r="K131" s="92" t="str">
        <f ca="1">IF(A131="","",SUMIF('Measure and Project Input'!$P$10:$P$509,'Funding Input and Summary'!$A131,'Measure and Project Input'!$AB$10:$AB$509))</f>
        <v/>
      </c>
      <c r="L131" s="92" t="str">
        <f ca="1">IF(A131="","",SUMIF('Measure and Project Input'!$P$10:$P$509,'Funding Input and Summary'!$A131,'Measure and Project Input'!$BJ$10:$BJ$509))</f>
        <v/>
      </c>
      <c r="M131" s="92" t="str">
        <f t="shared" si="22"/>
        <v/>
      </c>
      <c r="N131" s="92" t="str">
        <f t="shared" si="35"/>
        <v/>
      </c>
      <c r="O131" s="93" t="str">
        <f t="shared" si="36"/>
        <v/>
      </c>
      <c r="P131" s="92" t="str">
        <f t="shared" si="23"/>
        <v xml:space="preserve"> </v>
      </c>
      <c r="Q131" s="94" t="str">
        <f ca="1">IF(A131="","",SUMIF('Measure and Project Input'!$P$10:$P$509,'Funding Input and Summary'!$A131,'Measure and Project Input'!$BN$10:$BN$509))</f>
        <v/>
      </c>
      <c r="R131" s="94" t="str">
        <f ca="1">IF(A131="","",SUMIF('Measure and Project Input'!$P$10:$P$509,'Funding Input and Summary'!A131,'Measure and Project Input'!$Z$10:$Z$509))</f>
        <v/>
      </c>
      <c r="S131" s="94" t="str">
        <f ca="1">IF(A131="","",SUMIF('Measure and Project Input'!$P$10:$P$509,'Funding Input and Summary'!A131,'Measure and Project Input'!$BO$10:$BO$509))</f>
        <v/>
      </c>
      <c r="T131" s="95" t="str">
        <f t="shared" ca="1" si="24"/>
        <v/>
      </c>
      <c r="U131" s="94" t="str">
        <f t="shared" ca="1" si="37"/>
        <v/>
      </c>
      <c r="V131" s="94" t="str">
        <f ca="1">IF(C131="no",0,IF(A131="","",SUMIF('Measure and Project Input'!$P$10:$P$509,'Funding Input and Summary'!$A131,'Measure and Project Input'!$BI$10:$BI$509)))</f>
        <v/>
      </c>
      <c r="W131" s="94" t="str">
        <f t="shared" ca="1" si="25"/>
        <v/>
      </c>
      <c r="X131" s="94" t="str">
        <f t="shared" ca="1" si="26"/>
        <v/>
      </c>
      <c r="Y131" s="94" t="str">
        <f t="shared" ca="1" si="38"/>
        <v/>
      </c>
      <c r="Z131" s="128" t="str">
        <f ca="1">IF(OR(AW131=1,A131="",'Measure and Project Input'!B136="",AX131="",'Measure and Project Input'!Y136=""),"",IFERROR(SUMIF('Measure and Project Input'!P$10:$P$509,'Funding Input and Summary'!$A131,'Measure and Project Input'!$Y$10:$Y$509)/SUMIF('Measure and Project Input'!P$10:$P$509,'Funding Input and Summary'!$A131,'Measure and Project Input'!$BR$10:$BR$509),0))</f>
        <v/>
      </c>
      <c r="AA131" s="204" t="str">
        <f ca="1">IF(OR(AW131=1,A131=""),"",SUMIF('Measure and Project Input'!$P$10:P$509,'Funding Input and Summary'!$A131,'Measure and Project Input'!$Z$10:$Z$509)/SUMIF('Measure and Project Input'!$P$10:P$509,'Funding Input and Summary'!$A131,'Measure and Project Input'!$BS$10:$BS$509))</f>
        <v/>
      </c>
      <c r="AB131" s="96">
        <v>127</v>
      </c>
      <c r="AC131" s="97">
        <f t="shared" ca="1" si="27"/>
        <v>1</v>
      </c>
      <c r="AD131" s="196"/>
      <c r="AE131" s="98" t="str">
        <f ca="1">IF('Measure and Project Input'!$CE$5&lt;AB131,"",OFFSET('Measure and Project Input'!$BV$10,MATCH(AB131,'Measure and Project Input'!$CE$10:$CE$509,0)-1,0))</f>
        <v/>
      </c>
      <c r="AF131" s="98" t="str">
        <f ca="1">IF('Measure and Project Input'!$CE$5&lt;AB131,"",OFFSET('Measure and Project Input'!$M$10,MATCH(AB131,'Measure and Project Input'!$CE$10:$CE$509,0)-1,0))</f>
        <v/>
      </c>
      <c r="AG131" s="98" t="str">
        <f ca="1">IF('Measure and Project Input'!$CE$5&lt;AB131,"",OFFSET('Measure and Project Input'!$Q$10,MATCH(AB131,'Measure and Project Input'!$CE$10:$CE$509,0)-1,0))</f>
        <v/>
      </c>
      <c r="AH131" s="138" t="str">
        <f t="shared" si="28"/>
        <v/>
      </c>
      <c r="AI131" s="99" t="str">
        <f t="shared" si="29"/>
        <v/>
      </c>
      <c r="AJ131" s="99" t="str">
        <f ca="1">IF(A131="","",IF(SUMIF('Measure and Project Input'!$P$10:$P$509,'Funding Input and Summary'!$A131,'Measure and Project Input'!$CG$10:$CG$509)&gt;0,"Error",""))</f>
        <v/>
      </c>
      <c r="AK131" s="147" t="str">
        <f t="shared" ca="1" si="30"/>
        <v/>
      </c>
      <c r="AL131" s="99"/>
      <c r="AM131" s="100" t="str">
        <f ca="1">IF(OR((A131=""),C131="No"),"",IF(SUMIF('Measure and Project Input'!$P$10:$P$509,'Funding Input and Summary'!$A131,'Measure and Project Input'!$CI$10:$CI$509)&gt;0,"Error",""))</f>
        <v/>
      </c>
      <c r="AN131" s="100" t="str">
        <f ca="1">IF(OR(C131="No",A131=""),"",IF(SUMIF('Measure and Project Input'!$P$10:$P$509,'Funding Input and Summary'!$A131,'Measure and Project Input'!$CH$10:$CH$509)&gt;0,"Error",""))</f>
        <v/>
      </c>
      <c r="AO131" s="100" t="str">
        <f ca="1">IF(OR((A131=""),C131="No"),"",IF(SUMIF('Measure and Project Input'!$P$10:$P$509,'Funding Input and Summary'!$A131,'Measure and Project Input'!$CJ$10:$CJ$509)&gt;0,"Error",""))</f>
        <v/>
      </c>
      <c r="AP131" s="100" t="str">
        <f ca="1">IF(A131="","",IF(SUMIF('Measure and Project Input'!$P$10:$P$509,'Funding Input and Summary'!$A131,'Measure and Project Input'!$CK$10:$CK$509)&gt;0,"Error",""))</f>
        <v/>
      </c>
      <c r="AQ131" s="100" t="str">
        <f t="shared" ca="1" si="31"/>
        <v/>
      </c>
      <c r="AR131" s="100" t="str">
        <f t="shared" ca="1" si="32"/>
        <v/>
      </c>
      <c r="AS131" s="100" t="str">
        <f t="shared" ca="1" si="33"/>
        <v/>
      </c>
      <c r="AT131" s="100"/>
      <c r="AU131" s="100" t="str">
        <f ca="1">IF(OR((A131=""),C131="No"),"",IF(SUMIF('Measure and Project Input'!$P$10:$P$509,'Funding Input and Summary'!$A131,'Measure and Project Input'!$CL$10:$CL$509)&gt;0,"Error",""))</f>
        <v/>
      </c>
      <c r="AV131" s="112" t="str">
        <f t="shared" si="34"/>
        <v xml:space="preserve"> </v>
      </c>
      <c r="AW131" s="112" t="str">
        <f ca="1">IF(AND(C131="No",SUMIF('Measure and Project Input'!P$10:$P$509,'Funding Input and Summary'!$A131,'Measure and Project Input'!$BR$10:$BR$509)=0),1,"")</f>
        <v/>
      </c>
      <c r="AX131" s="100" t="str">
        <f ca="1">IF(A131="","",SUMIF('Measure and Project Input'!$P$10:$P$509,'Funding Input and Summary'!$A131,'Measure and Project Input'!$AA$10:$AA$509))</f>
        <v/>
      </c>
      <c r="AY131" s="64"/>
      <c r="AZ131" s="64"/>
      <c r="BA131" s="64"/>
      <c r="BB131" s="64"/>
    </row>
    <row r="132" spans="1:54" ht="15" x14ac:dyDescent="0.25">
      <c r="A132" s="91" t="str">
        <f ca="1">IF('Measure and Project Input'!$CE$5&lt;AB132,"",OFFSET('Measure and Project Input'!$P$9,MATCH(AB132,'Measure and Project Input'!$CE$10:$CE$509,0),0))</f>
        <v/>
      </c>
      <c r="B132" s="134" t="str">
        <f ca="1">IF(A132="","",OFFSET('Measure and Project Input'!$O$9,MATCH(AB132,'Measure and Project Input'!$CE$10:$CE$509,0),0))</f>
        <v/>
      </c>
      <c r="C132" s="132"/>
      <c r="D132" s="43"/>
      <c r="E132" s="31"/>
      <c r="F132" s="124"/>
      <c r="G132" s="126"/>
      <c r="H132" s="61" t="str">
        <f t="shared" ca="1" si="20"/>
        <v/>
      </c>
      <c r="I132" s="136" t="str">
        <f t="shared" ca="1" si="39"/>
        <v/>
      </c>
      <c r="J132" s="44" t="str">
        <f t="shared" si="21"/>
        <v/>
      </c>
      <c r="K132" s="92" t="str">
        <f ca="1">IF(A132="","",SUMIF('Measure and Project Input'!$P$10:$P$509,'Funding Input and Summary'!$A132,'Measure and Project Input'!$AB$10:$AB$509))</f>
        <v/>
      </c>
      <c r="L132" s="92" t="str">
        <f ca="1">IF(A132="","",SUMIF('Measure and Project Input'!$P$10:$P$509,'Funding Input and Summary'!$A132,'Measure and Project Input'!$BJ$10:$BJ$509))</f>
        <v/>
      </c>
      <c r="M132" s="92" t="str">
        <f t="shared" si="22"/>
        <v/>
      </c>
      <c r="N132" s="92" t="str">
        <f t="shared" si="35"/>
        <v/>
      </c>
      <c r="O132" s="93" t="str">
        <f t="shared" si="36"/>
        <v/>
      </c>
      <c r="P132" s="92" t="str">
        <f t="shared" si="23"/>
        <v xml:space="preserve"> </v>
      </c>
      <c r="Q132" s="94" t="str">
        <f ca="1">IF(A132="","",SUMIF('Measure and Project Input'!$P$10:$P$509,'Funding Input and Summary'!$A132,'Measure and Project Input'!$BN$10:$BN$509))</f>
        <v/>
      </c>
      <c r="R132" s="94" t="str">
        <f ca="1">IF(A132="","",SUMIF('Measure and Project Input'!$P$10:$P$509,'Funding Input and Summary'!A132,'Measure and Project Input'!$Z$10:$Z$509))</f>
        <v/>
      </c>
      <c r="S132" s="94" t="str">
        <f ca="1">IF(A132="","",SUMIF('Measure and Project Input'!$P$10:$P$509,'Funding Input and Summary'!A132,'Measure and Project Input'!$BO$10:$BO$509))</f>
        <v/>
      </c>
      <c r="T132" s="95" t="str">
        <f t="shared" ca="1" si="24"/>
        <v/>
      </c>
      <c r="U132" s="94" t="str">
        <f t="shared" ca="1" si="37"/>
        <v/>
      </c>
      <c r="V132" s="94" t="str">
        <f ca="1">IF(C132="no",0,IF(A132="","",SUMIF('Measure and Project Input'!$P$10:$P$509,'Funding Input and Summary'!$A132,'Measure and Project Input'!$BI$10:$BI$509)))</f>
        <v/>
      </c>
      <c r="W132" s="94" t="str">
        <f t="shared" ca="1" si="25"/>
        <v/>
      </c>
      <c r="X132" s="94" t="str">
        <f t="shared" ca="1" si="26"/>
        <v/>
      </c>
      <c r="Y132" s="94" t="str">
        <f t="shared" ca="1" si="38"/>
        <v/>
      </c>
      <c r="Z132" s="128" t="str">
        <f ca="1">IF(OR(AW132=1,A132="",'Measure and Project Input'!B137="",AX132="",'Measure and Project Input'!Y137=""),"",IFERROR(SUMIF('Measure and Project Input'!P$10:$P$509,'Funding Input and Summary'!$A132,'Measure and Project Input'!$Y$10:$Y$509)/SUMIF('Measure and Project Input'!P$10:$P$509,'Funding Input and Summary'!$A132,'Measure and Project Input'!$BR$10:$BR$509),0))</f>
        <v/>
      </c>
      <c r="AA132" s="204" t="str">
        <f ca="1">IF(OR(AW132=1,A132=""),"",SUMIF('Measure and Project Input'!$P$10:P$509,'Funding Input and Summary'!$A132,'Measure and Project Input'!$Z$10:$Z$509)/SUMIF('Measure and Project Input'!$P$10:P$509,'Funding Input and Summary'!$A132,'Measure and Project Input'!$BS$10:$BS$509))</f>
        <v/>
      </c>
      <c r="AB132" s="96">
        <v>128</v>
      </c>
      <c r="AC132" s="97">
        <f t="shared" ca="1" si="27"/>
        <v>1</v>
      </c>
      <c r="AD132" s="196"/>
      <c r="AE132" s="98" t="str">
        <f ca="1">IF('Measure and Project Input'!$CE$5&lt;AB132,"",OFFSET('Measure and Project Input'!$BV$10,MATCH(AB132,'Measure and Project Input'!$CE$10:$CE$509,0)-1,0))</f>
        <v/>
      </c>
      <c r="AF132" s="98" t="str">
        <f ca="1">IF('Measure and Project Input'!$CE$5&lt;AB132,"",OFFSET('Measure and Project Input'!$M$10,MATCH(AB132,'Measure and Project Input'!$CE$10:$CE$509,0)-1,0))</f>
        <v/>
      </c>
      <c r="AG132" s="98" t="str">
        <f ca="1">IF('Measure and Project Input'!$CE$5&lt;AB132,"",OFFSET('Measure and Project Input'!$Q$10,MATCH(AB132,'Measure and Project Input'!$CE$10:$CE$509,0)-1,0))</f>
        <v/>
      </c>
      <c r="AH132" s="138" t="str">
        <f t="shared" si="28"/>
        <v/>
      </c>
      <c r="AI132" s="99" t="str">
        <f t="shared" si="29"/>
        <v/>
      </c>
      <c r="AJ132" s="99" t="str">
        <f ca="1">IF(A132="","",IF(SUMIF('Measure and Project Input'!$P$10:$P$509,'Funding Input and Summary'!$A132,'Measure and Project Input'!$CG$10:$CG$509)&gt;0,"Error",""))</f>
        <v/>
      </c>
      <c r="AK132" s="147" t="str">
        <f t="shared" ca="1" si="30"/>
        <v/>
      </c>
      <c r="AL132" s="99"/>
      <c r="AM132" s="100" t="str">
        <f ca="1">IF(OR((A132=""),C132="No"),"",IF(SUMIF('Measure and Project Input'!$P$10:$P$509,'Funding Input and Summary'!$A132,'Measure and Project Input'!$CI$10:$CI$509)&gt;0,"Error",""))</f>
        <v/>
      </c>
      <c r="AN132" s="100" t="str">
        <f ca="1">IF(OR(C132="No",A132=""),"",IF(SUMIF('Measure and Project Input'!$P$10:$P$509,'Funding Input and Summary'!$A132,'Measure and Project Input'!$CH$10:$CH$509)&gt;0,"Error",""))</f>
        <v/>
      </c>
      <c r="AO132" s="100" t="str">
        <f ca="1">IF(OR((A132=""),C132="No"),"",IF(SUMIF('Measure and Project Input'!$P$10:$P$509,'Funding Input and Summary'!$A132,'Measure and Project Input'!$CJ$10:$CJ$509)&gt;0,"Error",""))</f>
        <v/>
      </c>
      <c r="AP132" s="100" t="str">
        <f ca="1">IF(A132="","",IF(SUMIF('Measure and Project Input'!$P$10:$P$509,'Funding Input and Summary'!$A132,'Measure and Project Input'!$CK$10:$CK$509)&gt;0,"Error",""))</f>
        <v/>
      </c>
      <c r="AQ132" s="100" t="str">
        <f t="shared" ca="1" si="31"/>
        <v/>
      </c>
      <c r="AR132" s="100" t="str">
        <f t="shared" ca="1" si="32"/>
        <v/>
      </c>
      <c r="AS132" s="100" t="str">
        <f t="shared" ca="1" si="33"/>
        <v/>
      </c>
      <c r="AT132" s="100"/>
      <c r="AU132" s="100" t="str">
        <f ca="1">IF(OR((A132=""),C132="No"),"",IF(SUMIF('Measure and Project Input'!$P$10:$P$509,'Funding Input and Summary'!$A132,'Measure and Project Input'!$CL$10:$CL$509)&gt;0,"Error",""))</f>
        <v/>
      </c>
      <c r="AV132" s="112" t="str">
        <f t="shared" si="34"/>
        <v xml:space="preserve"> </v>
      </c>
      <c r="AW132" s="112" t="str">
        <f ca="1">IF(AND(C132="No",SUMIF('Measure and Project Input'!P$10:$P$509,'Funding Input and Summary'!$A132,'Measure and Project Input'!$BR$10:$BR$509)=0),1,"")</f>
        <v/>
      </c>
      <c r="AX132" s="100" t="str">
        <f ca="1">IF(A132="","",SUMIF('Measure and Project Input'!$P$10:$P$509,'Funding Input and Summary'!$A132,'Measure and Project Input'!$AA$10:$AA$509))</f>
        <v/>
      </c>
      <c r="AY132" s="64"/>
      <c r="AZ132" s="64"/>
      <c r="BA132" s="64"/>
      <c r="BB132" s="64"/>
    </row>
    <row r="133" spans="1:54" ht="15" x14ac:dyDescent="0.25">
      <c r="A133" s="91" t="str">
        <f ca="1">IF('Measure and Project Input'!$CE$5&lt;AB133,"",OFFSET('Measure and Project Input'!$P$9,MATCH(AB133,'Measure and Project Input'!$CE$10:$CE$509,0),0))</f>
        <v/>
      </c>
      <c r="B133" s="134" t="str">
        <f ca="1">IF(A133="","",OFFSET('Measure and Project Input'!$O$9,MATCH(AB133,'Measure and Project Input'!$CE$10:$CE$509,0),0))</f>
        <v/>
      </c>
      <c r="C133" s="132"/>
      <c r="D133" s="43"/>
      <c r="E133" s="31"/>
      <c r="F133" s="124"/>
      <c r="G133" s="126"/>
      <c r="H133" s="61" t="str">
        <f t="shared" ref="H133:H196" ca="1" si="40">IF(OR(A133="",C133="No"),"",IF(AND(T133&lt;0.5,AF133&lt;40817),"Required",""))</f>
        <v/>
      </c>
      <c r="I133" s="136" t="str">
        <f t="shared" ca="1" si="39"/>
        <v/>
      </c>
      <c r="J133" s="44" t="str">
        <f t="shared" ref="J133:J196" si="41">IF(C133="No",100%,IF(ISBLANK(D133),"",MAX(0,1-D133)))</f>
        <v/>
      </c>
      <c r="K133" s="92" t="str">
        <f ca="1">IF(A133="","",SUMIF('Measure and Project Input'!$P$10:$P$509,'Funding Input and Summary'!$A133,'Measure and Project Input'!$AB$10:$AB$509))</f>
        <v/>
      </c>
      <c r="L133" s="92" t="str">
        <f ca="1">IF(A133="","",SUMIF('Measure and Project Input'!$P$10:$P$509,'Funding Input and Summary'!$A133,'Measure and Project Input'!$BJ$10:$BJ$509))</f>
        <v/>
      </c>
      <c r="M133" s="92" t="str">
        <f t="shared" ref="M133:M196" si="42">IF(C133="no",0,IF(O133="","",L133-N133))</f>
        <v/>
      </c>
      <c r="N133" s="92" t="str">
        <f t="shared" si="35"/>
        <v/>
      </c>
      <c r="O133" s="93" t="str">
        <f t="shared" si="36"/>
        <v/>
      </c>
      <c r="P133" s="92" t="str">
        <f t="shared" ref="P133:P196" si="43">IF(C133="No",L133," ")</f>
        <v xml:space="preserve"> </v>
      </c>
      <c r="Q133" s="94" t="str">
        <f ca="1">IF(A133="","",SUMIF('Measure and Project Input'!$P$10:$P$509,'Funding Input and Summary'!$A133,'Measure and Project Input'!$BN$10:$BN$509))</f>
        <v/>
      </c>
      <c r="R133" s="94" t="str">
        <f ca="1">IF(A133="","",SUMIF('Measure and Project Input'!$P$10:$P$509,'Funding Input and Summary'!A133,'Measure and Project Input'!$Z$10:$Z$509))</f>
        <v/>
      </c>
      <c r="S133" s="94" t="str">
        <f ca="1">IF(A133="","",SUMIF('Measure and Project Input'!$P$10:$P$509,'Funding Input and Summary'!A133,'Measure and Project Input'!$BO$10:$BO$509))</f>
        <v/>
      </c>
      <c r="T133" s="95" t="str">
        <f t="shared" ref="T133:T196" ca="1" si="44">IF(A133="","",Q133/S133)</f>
        <v/>
      </c>
      <c r="U133" s="94" t="str">
        <f t="shared" ca="1" si="37"/>
        <v/>
      </c>
      <c r="V133" s="94" t="str">
        <f ca="1">IF(C133="no",0,IF(A133="","",SUMIF('Measure and Project Input'!$P$10:$P$509,'Funding Input and Summary'!$A133,'Measure and Project Input'!$BI$10:$BI$509)))</f>
        <v/>
      </c>
      <c r="W133" s="94" t="str">
        <f t="shared" ref="W133:W196" ca="1" si="45">IF(C133="no",0,IF(A133="","",ROUND(IF(V133&gt;U133,U133,V133),2)))</f>
        <v/>
      </c>
      <c r="X133" s="94" t="str">
        <f t="shared" ref="X133:X196" ca="1" si="46">IF(A133="","",W133*(MIN(1,D133)))</f>
        <v/>
      </c>
      <c r="Y133" s="94" t="str">
        <f t="shared" ca="1" si="38"/>
        <v/>
      </c>
      <c r="Z133" s="128" t="str">
        <f ca="1">IF(OR(AW133=1,A133="",'Measure and Project Input'!B138="",AX133="",'Measure and Project Input'!Y138=""),"",IFERROR(SUMIF('Measure and Project Input'!P$10:$P$509,'Funding Input and Summary'!$A133,'Measure and Project Input'!$Y$10:$Y$509)/SUMIF('Measure and Project Input'!P$10:$P$509,'Funding Input and Summary'!$A133,'Measure and Project Input'!$BR$10:$BR$509),0))</f>
        <v/>
      </c>
      <c r="AA133" s="204" t="str">
        <f ca="1">IF(OR(AW133=1,A133=""),"",SUMIF('Measure and Project Input'!$P$10:P$509,'Funding Input and Summary'!$A133,'Measure and Project Input'!$Z$10:$Z$509)/SUMIF('Measure and Project Input'!$P$10:P$509,'Funding Input and Summary'!$A133,'Measure and Project Input'!$BS$10:$BS$509))</f>
        <v/>
      </c>
      <c r="AB133" s="96">
        <v>129</v>
      </c>
      <c r="AC133" s="97">
        <f t="shared" ref="AC133:AC196" ca="1" si="47">IF(T133=" "," ",1)</f>
        <v>1</v>
      </c>
      <c r="AD133" s="196"/>
      <c r="AE133" s="98" t="str">
        <f ca="1">IF('Measure and Project Input'!$CE$5&lt;AB133,"",OFFSET('Measure and Project Input'!$BV$10,MATCH(AB133,'Measure and Project Input'!$CE$10:$CE$509,0)-1,0))</f>
        <v/>
      </c>
      <c r="AF133" s="98" t="str">
        <f ca="1">IF('Measure and Project Input'!$CE$5&lt;AB133,"",OFFSET('Measure and Project Input'!$M$10,MATCH(AB133,'Measure and Project Input'!$CE$10:$CE$509,0)-1,0))</f>
        <v/>
      </c>
      <c r="AG133" s="98" t="str">
        <f ca="1">IF('Measure and Project Input'!$CE$5&lt;AB133,"",OFFSET('Measure and Project Input'!$Q$10,MATCH(AB133,'Measure and Project Input'!$CE$10:$CE$509,0)-1,0))</f>
        <v/>
      </c>
      <c r="AH133" s="138" t="str">
        <f t="shared" ref="AH133:AH196" si="48">IF(OR(D133&gt;100%, D133&lt;0%),"Error","")</f>
        <v/>
      </c>
      <c r="AI133" s="99" t="str">
        <f t="shared" ref="AI133:AI196" si="49">IF(AND(G133="Required",E133=""),"Error","")</f>
        <v/>
      </c>
      <c r="AJ133" s="99" t="str">
        <f ca="1">IF(A133="","",IF(SUMIF('Measure and Project Input'!$P$10:$P$509,'Funding Input and Summary'!$A133,'Measure and Project Input'!$CG$10:$CG$509)&gt;0,"Error",""))</f>
        <v/>
      </c>
      <c r="AK133" s="147" t="str">
        <f t="shared" ref="AK133:AK196" ca="1" si="50">IF(A133="","",IF(ISBLANK(C133),"Error",IF(AND(C133="Yes",ISBLANK(D133)),"Error"," ")))</f>
        <v/>
      </c>
      <c r="AL133" s="99"/>
      <c r="AM133" s="100" t="str">
        <f ca="1">IF(OR((A133=""),C133="No"),"",IF(SUMIF('Measure and Project Input'!$P$10:$P$509,'Funding Input and Summary'!$A133,'Measure and Project Input'!$CI$10:$CI$509)&gt;0,"Error",""))</f>
        <v/>
      </c>
      <c r="AN133" s="100" t="str">
        <f ca="1">IF(OR(C133="No",A133=""),"",IF(SUMIF('Measure and Project Input'!$P$10:$P$509,'Funding Input and Summary'!$A133,'Measure and Project Input'!$CH$10:$CH$509)&gt;0,"Error",""))</f>
        <v/>
      </c>
      <c r="AO133" s="100" t="str">
        <f ca="1">IF(OR((A133=""),C133="No"),"",IF(SUMIF('Measure and Project Input'!$P$10:$P$509,'Funding Input and Summary'!$A133,'Measure and Project Input'!$CJ$10:$CJ$509)&gt;0,"Error",""))</f>
        <v/>
      </c>
      <c r="AP133" s="100" t="str">
        <f ca="1">IF(A133="","",IF(SUMIF('Measure and Project Input'!$P$10:$P$509,'Funding Input and Summary'!$A133,'Measure and Project Input'!$CK$10:$CK$509)&gt;0,"Error",""))</f>
        <v/>
      </c>
      <c r="AQ133" s="100" t="str">
        <f t="shared" ref="AQ133:AQ196" ca="1" si="51">IF(A133="","",IF(S133=0,"Error",""))</f>
        <v/>
      </c>
      <c r="AR133" s="100" t="str">
        <f t="shared" ref="AR133:AR196" ca="1" si="52">IF(A133="","",IF(L133=0,"Error",""))</f>
        <v/>
      </c>
      <c r="AS133" s="100" t="str">
        <f t="shared" ref="AS133:AS196" ca="1" si="53">IF(A133="","",IF(COUNTIF($A$5:$A$254,A133)&gt;1,"Error",""))</f>
        <v/>
      </c>
      <c r="AT133" s="100"/>
      <c r="AU133" s="100" t="str">
        <f ca="1">IF(OR((A133=""),C133="No"),"",IF(SUMIF('Measure and Project Input'!$P$10:$P$509,'Funding Input and Summary'!$A133,'Measure and Project Input'!$CL$10:$CL$509)&gt;0,"Error",""))</f>
        <v/>
      </c>
      <c r="AV133" s="112" t="str">
        <f t="shared" ref="AV133:AV196" si="54">IF(AND(C133="No",D133&gt;0%),"Error"," ")</f>
        <v xml:space="preserve"> </v>
      </c>
      <c r="AW133" s="112" t="str">
        <f ca="1">IF(AND(C133="No",SUMIF('Measure and Project Input'!P$10:$P$509,'Funding Input and Summary'!$A133,'Measure and Project Input'!$BR$10:$BR$509)=0),1,"")</f>
        <v/>
      </c>
      <c r="AX133" s="100" t="str">
        <f ca="1">IF(A133="","",SUMIF('Measure and Project Input'!$P$10:$P$509,'Funding Input and Summary'!$A133,'Measure and Project Input'!$AA$10:$AA$509))</f>
        <v/>
      </c>
      <c r="AY133" s="64"/>
      <c r="AZ133" s="64"/>
      <c r="BA133" s="64"/>
      <c r="BB133" s="64"/>
    </row>
    <row r="134" spans="1:54" ht="15" x14ac:dyDescent="0.25">
      <c r="A134" s="91" t="str">
        <f ca="1">IF('Measure and Project Input'!$CE$5&lt;AB134,"",OFFSET('Measure and Project Input'!$P$9,MATCH(AB134,'Measure and Project Input'!$CE$10:$CE$509,0),0))</f>
        <v/>
      </c>
      <c r="B134" s="134" t="str">
        <f ca="1">IF(A134="","",OFFSET('Measure and Project Input'!$O$9,MATCH(AB134,'Measure and Project Input'!$CE$10:$CE$509,0),0))</f>
        <v/>
      </c>
      <c r="C134" s="132"/>
      <c r="D134" s="43"/>
      <c r="E134" s="31"/>
      <c r="F134" s="124"/>
      <c r="G134" s="126"/>
      <c r="H134" s="61" t="str">
        <f t="shared" ca="1" si="40"/>
        <v/>
      </c>
      <c r="I134" s="136" t="str">
        <f t="shared" ca="1" si="39"/>
        <v/>
      </c>
      <c r="J134" s="44" t="str">
        <f t="shared" si="41"/>
        <v/>
      </c>
      <c r="K134" s="92" t="str">
        <f ca="1">IF(A134="","",SUMIF('Measure and Project Input'!$P$10:$P$509,'Funding Input and Summary'!$A134,'Measure and Project Input'!$AB$10:$AB$509))</f>
        <v/>
      </c>
      <c r="L134" s="92" t="str">
        <f ca="1">IF(A134="","",SUMIF('Measure and Project Input'!$P$10:$P$509,'Funding Input and Summary'!$A134,'Measure and Project Input'!$BJ$10:$BJ$509))</f>
        <v/>
      </c>
      <c r="M134" s="92" t="str">
        <f t="shared" si="42"/>
        <v/>
      </c>
      <c r="N134" s="92" t="str">
        <f t="shared" ref="N134:N197" si="55">IF(O134="","",O134*L134)</f>
        <v/>
      </c>
      <c r="O134" s="93" t="str">
        <f t="shared" ref="O134:O197" si="56">IF(C134="no",0,J134)</f>
        <v/>
      </c>
      <c r="P134" s="92" t="str">
        <f t="shared" si="43"/>
        <v xml:space="preserve"> </v>
      </c>
      <c r="Q134" s="94" t="str">
        <f ca="1">IF(A134="","",SUMIF('Measure and Project Input'!$P$10:$P$509,'Funding Input and Summary'!$A134,'Measure and Project Input'!$BN$10:$BN$509))</f>
        <v/>
      </c>
      <c r="R134" s="94" t="str">
        <f ca="1">IF(A134="","",SUMIF('Measure and Project Input'!$P$10:$P$509,'Funding Input and Summary'!A134,'Measure and Project Input'!$Z$10:$Z$509))</f>
        <v/>
      </c>
      <c r="S134" s="94" t="str">
        <f ca="1">IF(A134="","",SUMIF('Measure and Project Input'!$P$10:$P$509,'Funding Input and Summary'!A134,'Measure and Project Input'!$BO$10:$BO$509))</f>
        <v/>
      </c>
      <c r="T134" s="95" t="str">
        <f t="shared" ca="1" si="44"/>
        <v/>
      </c>
      <c r="U134" s="94" t="str">
        <f t="shared" ref="U134:U197" ca="1" si="57">IF(C134="no",0,IF(A134="","",0.7*R134))</f>
        <v/>
      </c>
      <c r="V134" s="94" t="str">
        <f ca="1">IF(C134="no",0,IF(A134="","",SUMIF('Measure and Project Input'!$P$10:$P$509,'Funding Input and Summary'!$A134,'Measure and Project Input'!$BI$10:$BI$509)))</f>
        <v/>
      </c>
      <c r="W134" s="94" t="str">
        <f t="shared" ca="1" si="45"/>
        <v/>
      </c>
      <c r="X134" s="94" t="str">
        <f t="shared" ca="1" si="46"/>
        <v/>
      </c>
      <c r="Y134" s="94" t="str">
        <f t="shared" ref="Y134:Y197" ca="1" si="58">IF(X134="","",MIN(X134,E134))</f>
        <v/>
      </c>
      <c r="Z134" s="128" t="str">
        <f ca="1">IF(OR(AW134=1,A134="",'Measure and Project Input'!B139="",AX134="",'Measure and Project Input'!Y139=""),"",IFERROR(SUMIF('Measure and Project Input'!P$10:$P$509,'Funding Input and Summary'!$A134,'Measure and Project Input'!$Y$10:$Y$509)/SUMIF('Measure and Project Input'!P$10:$P$509,'Funding Input and Summary'!$A134,'Measure and Project Input'!$BR$10:$BR$509),0))</f>
        <v/>
      </c>
      <c r="AA134" s="204" t="str">
        <f ca="1">IF(OR(AW134=1,A134=""),"",SUMIF('Measure and Project Input'!$P$10:P$509,'Funding Input and Summary'!$A134,'Measure and Project Input'!$Z$10:$Z$509)/SUMIF('Measure and Project Input'!$P$10:P$509,'Funding Input and Summary'!$A134,'Measure and Project Input'!$BS$10:$BS$509))</f>
        <v/>
      </c>
      <c r="AB134" s="96">
        <v>130</v>
      </c>
      <c r="AC134" s="97">
        <f t="shared" ca="1" si="47"/>
        <v>1</v>
      </c>
      <c r="AD134" s="196"/>
      <c r="AE134" s="98" t="str">
        <f ca="1">IF('Measure and Project Input'!$CE$5&lt;AB134,"",OFFSET('Measure and Project Input'!$BV$10,MATCH(AB134,'Measure and Project Input'!$CE$10:$CE$509,0)-1,0))</f>
        <v/>
      </c>
      <c r="AF134" s="98" t="str">
        <f ca="1">IF('Measure and Project Input'!$CE$5&lt;AB134,"",OFFSET('Measure and Project Input'!$M$10,MATCH(AB134,'Measure and Project Input'!$CE$10:$CE$509,0)-1,0))</f>
        <v/>
      </c>
      <c r="AG134" s="98" t="str">
        <f ca="1">IF('Measure and Project Input'!$CE$5&lt;AB134,"",OFFSET('Measure and Project Input'!$Q$10,MATCH(AB134,'Measure and Project Input'!$CE$10:$CE$509,0)-1,0))</f>
        <v/>
      </c>
      <c r="AH134" s="138" t="str">
        <f t="shared" si="48"/>
        <v/>
      </c>
      <c r="AI134" s="99" t="str">
        <f t="shared" si="49"/>
        <v/>
      </c>
      <c r="AJ134" s="99" t="str">
        <f ca="1">IF(A134="","",IF(SUMIF('Measure and Project Input'!$P$10:$P$509,'Funding Input and Summary'!$A134,'Measure and Project Input'!$CG$10:$CG$509)&gt;0,"Error",""))</f>
        <v/>
      </c>
      <c r="AK134" s="147" t="str">
        <f t="shared" ca="1" si="50"/>
        <v/>
      </c>
      <c r="AL134" s="99"/>
      <c r="AM134" s="100" t="str">
        <f ca="1">IF(OR((A134=""),C134="No"),"",IF(SUMIF('Measure and Project Input'!$P$10:$P$509,'Funding Input and Summary'!$A134,'Measure and Project Input'!$CI$10:$CI$509)&gt;0,"Error",""))</f>
        <v/>
      </c>
      <c r="AN134" s="100" t="str">
        <f ca="1">IF(OR(C134="No",A134=""),"",IF(SUMIF('Measure and Project Input'!$P$10:$P$509,'Funding Input and Summary'!$A134,'Measure and Project Input'!$CH$10:$CH$509)&gt;0,"Error",""))</f>
        <v/>
      </c>
      <c r="AO134" s="100" t="str">
        <f ca="1">IF(OR((A134=""),C134="No"),"",IF(SUMIF('Measure and Project Input'!$P$10:$P$509,'Funding Input and Summary'!$A134,'Measure and Project Input'!$CJ$10:$CJ$509)&gt;0,"Error",""))</f>
        <v/>
      </c>
      <c r="AP134" s="100" t="str">
        <f ca="1">IF(A134="","",IF(SUMIF('Measure and Project Input'!$P$10:$P$509,'Funding Input and Summary'!$A134,'Measure and Project Input'!$CK$10:$CK$509)&gt;0,"Error",""))</f>
        <v/>
      </c>
      <c r="AQ134" s="100" t="str">
        <f t="shared" ca="1" si="51"/>
        <v/>
      </c>
      <c r="AR134" s="100" t="str">
        <f t="shared" ca="1" si="52"/>
        <v/>
      </c>
      <c r="AS134" s="100" t="str">
        <f t="shared" ca="1" si="53"/>
        <v/>
      </c>
      <c r="AT134" s="100"/>
      <c r="AU134" s="100" t="str">
        <f ca="1">IF(OR((A134=""),C134="No"),"",IF(SUMIF('Measure and Project Input'!$P$10:$P$509,'Funding Input and Summary'!$A134,'Measure and Project Input'!$CL$10:$CL$509)&gt;0,"Error",""))</f>
        <v/>
      </c>
      <c r="AV134" s="112" t="str">
        <f t="shared" si="54"/>
        <v xml:space="preserve"> </v>
      </c>
      <c r="AW134" s="112" t="str">
        <f ca="1">IF(AND(C134="No",SUMIF('Measure and Project Input'!P$10:$P$509,'Funding Input and Summary'!$A134,'Measure and Project Input'!$BR$10:$BR$509)=0),1,"")</f>
        <v/>
      </c>
      <c r="AX134" s="100" t="str">
        <f ca="1">IF(A134="","",SUMIF('Measure and Project Input'!$P$10:$P$509,'Funding Input and Summary'!$A134,'Measure and Project Input'!$AA$10:$AA$509))</f>
        <v/>
      </c>
      <c r="AY134" s="64"/>
      <c r="AZ134" s="64"/>
      <c r="BA134" s="64"/>
      <c r="BB134" s="64"/>
    </row>
    <row r="135" spans="1:54" ht="15" x14ac:dyDescent="0.25">
      <c r="A135" s="91" t="str">
        <f ca="1">IF('Measure and Project Input'!$CE$5&lt;AB135,"",OFFSET('Measure and Project Input'!$P$9,MATCH(AB135,'Measure and Project Input'!$CE$10:$CE$509,0),0))</f>
        <v/>
      </c>
      <c r="B135" s="134" t="str">
        <f ca="1">IF(A135="","",OFFSET('Measure and Project Input'!$O$9,MATCH(AB135,'Measure and Project Input'!$CE$10:$CE$509,0),0))</f>
        <v/>
      </c>
      <c r="C135" s="132"/>
      <c r="D135" s="43"/>
      <c r="E135" s="31"/>
      <c r="F135" s="124"/>
      <c r="G135" s="126"/>
      <c r="H135" s="61" t="str">
        <f t="shared" ca="1" si="40"/>
        <v/>
      </c>
      <c r="I135" s="136" t="str">
        <f t="shared" ref="I135:I198" ca="1" si="59">IF(COUNTIF(AH135:AV135,"Error")&gt;0,"Yes","")</f>
        <v/>
      </c>
      <c r="J135" s="44" t="str">
        <f t="shared" si="41"/>
        <v/>
      </c>
      <c r="K135" s="92" t="str">
        <f ca="1">IF(A135="","",SUMIF('Measure and Project Input'!$P$10:$P$509,'Funding Input and Summary'!$A135,'Measure and Project Input'!$AB$10:$AB$509))</f>
        <v/>
      </c>
      <c r="L135" s="92" t="str">
        <f ca="1">IF(A135="","",SUMIF('Measure and Project Input'!$P$10:$P$509,'Funding Input and Summary'!$A135,'Measure and Project Input'!$BJ$10:$BJ$509))</f>
        <v/>
      </c>
      <c r="M135" s="92" t="str">
        <f t="shared" si="42"/>
        <v/>
      </c>
      <c r="N135" s="92" t="str">
        <f t="shared" si="55"/>
        <v/>
      </c>
      <c r="O135" s="93" t="str">
        <f t="shared" si="56"/>
        <v/>
      </c>
      <c r="P135" s="92" t="str">
        <f t="shared" si="43"/>
        <v xml:space="preserve"> </v>
      </c>
      <c r="Q135" s="94" t="str">
        <f ca="1">IF(A135="","",SUMIF('Measure and Project Input'!$P$10:$P$509,'Funding Input and Summary'!$A135,'Measure and Project Input'!$BN$10:$BN$509))</f>
        <v/>
      </c>
      <c r="R135" s="94" t="str">
        <f ca="1">IF(A135="","",SUMIF('Measure and Project Input'!$P$10:$P$509,'Funding Input and Summary'!A135,'Measure and Project Input'!$Z$10:$Z$509))</f>
        <v/>
      </c>
      <c r="S135" s="94" t="str">
        <f ca="1">IF(A135="","",SUMIF('Measure and Project Input'!$P$10:$P$509,'Funding Input and Summary'!A135,'Measure and Project Input'!$BO$10:$BO$509))</f>
        <v/>
      </c>
      <c r="T135" s="95" t="str">
        <f t="shared" ca="1" si="44"/>
        <v/>
      </c>
      <c r="U135" s="94" t="str">
        <f t="shared" ca="1" si="57"/>
        <v/>
      </c>
      <c r="V135" s="94" t="str">
        <f ca="1">IF(C135="no",0,IF(A135="","",SUMIF('Measure and Project Input'!$P$10:$P$509,'Funding Input and Summary'!$A135,'Measure and Project Input'!$BI$10:$BI$509)))</f>
        <v/>
      </c>
      <c r="W135" s="94" t="str">
        <f t="shared" ca="1" si="45"/>
        <v/>
      </c>
      <c r="X135" s="94" t="str">
        <f t="shared" ca="1" si="46"/>
        <v/>
      </c>
      <c r="Y135" s="94" t="str">
        <f t="shared" ca="1" si="58"/>
        <v/>
      </c>
      <c r="Z135" s="128" t="str">
        <f ca="1">IF(OR(AW135=1,A135="",'Measure and Project Input'!B140="",AX135="",'Measure and Project Input'!Y140=""),"",IFERROR(SUMIF('Measure and Project Input'!P$10:$P$509,'Funding Input and Summary'!$A135,'Measure and Project Input'!$Y$10:$Y$509)/SUMIF('Measure and Project Input'!P$10:$P$509,'Funding Input and Summary'!$A135,'Measure and Project Input'!$BR$10:$BR$509),0))</f>
        <v/>
      </c>
      <c r="AA135" s="204" t="str">
        <f ca="1">IF(OR(AW135=1,A135=""),"",SUMIF('Measure and Project Input'!$P$10:P$509,'Funding Input and Summary'!$A135,'Measure and Project Input'!$Z$10:$Z$509)/SUMIF('Measure and Project Input'!$P$10:P$509,'Funding Input and Summary'!$A135,'Measure and Project Input'!$BS$10:$BS$509))</f>
        <v/>
      </c>
      <c r="AB135" s="96">
        <v>131</v>
      </c>
      <c r="AC135" s="97">
        <f t="shared" ca="1" si="47"/>
        <v>1</v>
      </c>
      <c r="AD135" s="196"/>
      <c r="AE135" s="98" t="str">
        <f ca="1">IF('Measure and Project Input'!$CE$5&lt;AB135,"",OFFSET('Measure and Project Input'!$BV$10,MATCH(AB135,'Measure and Project Input'!$CE$10:$CE$509,0)-1,0))</f>
        <v/>
      </c>
      <c r="AF135" s="98" t="str">
        <f ca="1">IF('Measure and Project Input'!$CE$5&lt;AB135,"",OFFSET('Measure and Project Input'!$M$10,MATCH(AB135,'Measure and Project Input'!$CE$10:$CE$509,0)-1,0))</f>
        <v/>
      </c>
      <c r="AG135" s="98" t="str">
        <f ca="1">IF('Measure and Project Input'!$CE$5&lt;AB135,"",OFFSET('Measure and Project Input'!$Q$10,MATCH(AB135,'Measure and Project Input'!$CE$10:$CE$509,0)-1,0))</f>
        <v/>
      </c>
      <c r="AH135" s="138" t="str">
        <f t="shared" si="48"/>
        <v/>
      </c>
      <c r="AI135" s="99" t="str">
        <f t="shared" si="49"/>
        <v/>
      </c>
      <c r="AJ135" s="99" t="str">
        <f ca="1">IF(A135="","",IF(SUMIF('Measure and Project Input'!$P$10:$P$509,'Funding Input and Summary'!$A135,'Measure and Project Input'!$CG$10:$CG$509)&gt;0,"Error",""))</f>
        <v/>
      </c>
      <c r="AK135" s="147" t="str">
        <f t="shared" ca="1" si="50"/>
        <v/>
      </c>
      <c r="AL135" s="99"/>
      <c r="AM135" s="100" t="str">
        <f ca="1">IF(OR((A135=""),C135="No"),"",IF(SUMIF('Measure and Project Input'!$P$10:$P$509,'Funding Input and Summary'!$A135,'Measure and Project Input'!$CI$10:$CI$509)&gt;0,"Error",""))</f>
        <v/>
      </c>
      <c r="AN135" s="100" t="str">
        <f ca="1">IF(OR(C135="No",A135=""),"",IF(SUMIF('Measure and Project Input'!$P$10:$P$509,'Funding Input and Summary'!$A135,'Measure and Project Input'!$CH$10:$CH$509)&gt;0,"Error",""))</f>
        <v/>
      </c>
      <c r="AO135" s="100" t="str">
        <f ca="1">IF(OR((A135=""),C135="No"),"",IF(SUMIF('Measure and Project Input'!$P$10:$P$509,'Funding Input and Summary'!$A135,'Measure and Project Input'!$CJ$10:$CJ$509)&gt;0,"Error",""))</f>
        <v/>
      </c>
      <c r="AP135" s="100" t="str">
        <f ca="1">IF(A135="","",IF(SUMIF('Measure and Project Input'!$P$10:$P$509,'Funding Input and Summary'!$A135,'Measure and Project Input'!$CK$10:$CK$509)&gt;0,"Error",""))</f>
        <v/>
      </c>
      <c r="AQ135" s="100" t="str">
        <f t="shared" ca="1" si="51"/>
        <v/>
      </c>
      <c r="AR135" s="100" t="str">
        <f t="shared" ca="1" si="52"/>
        <v/>
      </c>
      <c r="AS135" s="100" t="str">
        <f t="shared" ca="1" si="53"/>
        <v/>
      </c>
      <c r="AT135" s="100"/>
      <c r="AU135" s="100" t="str">
        <f ca="1">IF(OR((A135=""),C135="No"),"",IF(SUMIF('Measure and Project Input'!$P$10:$P$509,'Funding Input and Summary'!$A135,'Measure and Project Input'!$CL$10:$CL$509)&gt;0,"Error",""))</f>
        <v/>
      </c>
      <c r="AV135" s="112" t="str">
        <f t="shared" si="54"/>
        <v xml:space="preserve"> </v>
      </c>
      <c r="AW135" s="112" t="str">
        <f ca="1">IF(AND(C135="No",SUMIF('Measure and Project Input'!P$10:$P$509,'Funding Input and Summary'!$A135,'Measure and Project Input'!$BR$10:$BR$509)=0),1,"")</f>
        <v/>
      </c>
      <c r="AX135" s="100" t="str">
        <f ca="1">IF(A135="","",SUMIF('Measure and Project Input'!$P$10:$P$509,'Funding Input and Summary'!$A135,'Measure and Project Input'!$AA$10:$AA$509))</f>
        <v/>
      </c>
      <c r="AY135" s="64"/>
      <c r="AZ135" s="64"/>
      <c r="BA135" s="64"/>
      <c r="BB135" s="64"/>
    </row>
    <row r="136" spans="1:54" ht="15" x14ac:dyDescent="0.25">
      <c r="A136" s="91" t="str">
        <f ca="1">IF('Measure and Project Input'!$CE$5&lt;AB136,"",OFFSET('Measure and Project Input'!$P$9,MATCH(AB136,'Measure and Project Input'!$CE$10:$CE$509,0),0))</f>
        <v/>
      </c>
      <c r="B136" s="134" t="str">
        <f ca="1">IF(A136="","",OFFSET('Measure and Project Input'!$O$9,MATCH(AB136,'Measure and Project Input'!$CE$10:$CE$509,0),0))</f>
        <v/>
      </c>
      <c r="C136" s="132"/>
      <c r="D136" s="43"/>
      <c r="E136" s="31"/>
      <c r="F136" s="124"/>
      <c r="G136" s="126"/>
      <c r="H136" s="61" t="str">
        <f t="shared" ca="1" si="40"/>
        <v/>
      </c>
      <c r="I136" s="136" t="str">
        <f t="shared" ca="1" si="59"/>
        <v/>
      </c>
      <c r="J136" s="44" t="str">
        <f t="shared" si="41"/>
        <v/>
      </c>
      <c r="K136" s="92" t="str">
        <f ca="1">IF(A136="","",SUMIF('Measure and Project Input'!$P$10:$P$509,'Funding Input and Summary'!$A136,'Measure and Project Input'!$AB$10:$AB$509))</f>
        <v/>
      </c>
      <c r="L136" s="92" t="str">
        <f ca="1">IF(A136="","",SUMIF('Measure and Project Input'!$P$10:$P$509,'Funding Input and Summary'!$A136,'Measure and Project Input'!$BJ$10:$BJ$509))</f>
        <v/>
      </c>
      <c r="M136" s="92" t="str">
        <f t="shared" si="42"/>
        <v/>
      </c>
      <c r="N136" s="92" t="str">
        <f t="shared" si="55"/>
        <v/>
      </c>
      <c r="O136" s="93" t="str">
        <f t="shared" si="56"/>
        <v/>
      </c>
      <c r="P136" s="92" t="str">
        <f t="shared" si="43"/>
        <v xml:space="preserve"> </v>
      </c>
      <c r="Q136" s="94" t="str">
        <f ca="1">IF(A136="","",SUMIF('Measure and Project Input'!$P$10:$P$509,'Funding Input and Summary'!$A136,'Measure and Project Input'!$BN$10:$BN$509))</f>
        <v/>
      </c>
      <c r="R136" s="94" t="str">
        <f ca="1">IF(A136="","",SUMIF('Measure and Project Input'!$P$10:$P$509,'Funding Input and Summary'!A136,'Measure and Project Input'!$Z$10:$Z$509))</f>
        <v/>
      </c>
      <c r="S136" s="94" t="str">
        <f ca="1">IF(A136="","",SUMIF('Measure and Project Input'!$P$10:$P$509,'Funding Input and Summary'!A136,'Measure and Project Input'!$BO$10:$BO$509))</f>
        <v/>
      </c>
      <c r="T136" s="95" t="str">
        <f t="shared" ca="1" si="44"/>
        <v/>
      </c>
      <c r="U136" s="94" t="str">
        <f t="shared" ca="1" si="57"/>
        <v/>
      </c>
      <c r="V136" s="94" t="str">
        <f ca="1">IF(C136="no",0,IF(A136="","",SUMIF('Measure and Project Input'!$P$10:$P$509,'Funding Input and Summary'!$A136,'Measure and Project Input'!$BI$10:$BI$509)))</f>
        <v/>
      </c>
      <c r="W136" s="94" t="str">
        <f t="shared" ca="1" si="45"/>
        <v/>
      </c>
      <c r="X136" s="94" t="str">
        <f t="shared" ca="1" si="46"/>
        <v/>
      </c>
      <c r="Y136" s="94" t="str">
        <f t="shared" ca="1" si="58"/>
        <v/>
      </c>
      <c r="Z136" s="128" t="str">
        <f ca="1">IF(OR(AW136=1,A136="",'Measure and Project Input'!B141="",AX136="",'Measure and Project Input'!Y141=""),"",IFERROR(SUMIF('Measure and Project Input'!P$10:$P$509,'Funding Input and Summary'!$A136,'Measure and Project Input'!$Y$10:$Y$509)/SUMIF('Measure and Project Input'!P$10:$P$509,'Funding Input and Summary'!$A136,'Measure and Project Input'!$BR$10:$BR$509),0))</f>
        <v/>
      </c>
      <c r="AA136" s="204" t="str">
        <f ca="1">IF(OR(AW136=1,A136=""),"",SUMIF('Measure and Project Input'!$P$10:P$509,'Funding Input and Summary'!$A136,'Measure and Project Input'!$Z$10:$Z$509)/SUMIF('Measure and Project Input'!$P$10:P$509,'Funding Input and Summary'!$A136,'Measure and Project Input'!$BS$10:$BS$509))</f>
        <v/>
      </c>
      <c r="AB136" s="96">
        <v>132</v>
      </c>
      <c r="AC136" s="97">
        <f t="shared" ca="1" si="47"/>
        <v>1</v>
      </c>
      <c r="AD136" s="196"/>
      <c r="AE136" s="98" t="str">
        <f ca="1">IF('Measure and Project Input'!$CE$5&lt;AB136,"",OFFSET('Measure and Project Input'!$BV$10,MATCH(AB136,'Measure and Project Input'!$CE$10:$CE$509,0)-1,0))</f>
        <v/>
      </c>
      <c r="AF136" s="98" t="str">
        <f ca="1">IF('Measure and Project Input'!$CE$5&lt;AB136,"",OFFSET('Measure and Project Input'!$M$10,MATCH(AB136,'Measure and Project Input'!$CE$10:$CE$509,0)-1,0))</f>
        <v/>
      </c>
      <c r="AG136" s="98" t="str">
        <f ca="1">IF('Measure and Project Input'!$CE$5&lt;AB136,"",OFFSET('Measure and Project Input'!$Q$10,MATCH(AB136,'Measure and Project Input'!$CE$10:$CE$509,0)-1,0))</f>
        <v/>
      </c>
      <c r="AH136" s="138" t="str">
        <f t="shared" si="48"/>
        <v/>
      </c>
      <c r="AI136" s="99" t="str">
        <f t="shared" si="49"/>
        <v/>
      </c>
      <c r="AJ136" s="99" t="str">
        <f ca="1">IF(A136="","",IF(SUMIF('Measure and Project Input'!$P$10:$P$509,'Funding Input and Summary'!$A136,'Measure and Project Input'!$CG$10:$CG$509)&gt;0,"Error",""))</f>
        <v/>
      </c>
      <c r="AK136" s="147" t="str">
        <f t="shared" ca="1" si="50"/>
        <v/>
      </c>
      <c r="AL136" s="99"/>
      <c r="AM136" s="100" t="str">
        <f ca="1">IF(OR((A136=""),C136="No"),"",IF(SUMIF('Measure and Project Input'!$P$10:$P$509,'Funding Input and Summary'!$A136,'Measure and Project Input'!$CI$10:$CI$509)&gt;0,"Error",""))</f>
        <v/>
      </c>
      <c r="AN136" s="100" t="str">
        <f ca="1">IF(OR(C136="No",A136=""),"",IF(SUMIF('Measure and Project Input'!$P$10:$P$509,'Funding Input and Summary'!$A136,'Measure and Project Input'!$CH$10:$CH$509)&gt;0,"Error",""))</f>
        <v/>
      </c>
      <c r="AO136" s="100" t="str">
        <f ca="1">IF(OR((A136=""),C136="No"),"",IF(SUMIF('Measure and Project Input'!$P$10:$P$509,'Funding Input and Summary'!$A136,'Measure and Project Input'!$CJ$10:$CJ$509)&gt;0,"Error",""))</f>
        <v/>
      </c>
      <c r="AP136" s="100" t="str">
        <f ca="1">IF(A136="","",IF(SUMIF('Measure and Project Input'!$P$10:$P$509,'Funding Input and Summary'!$A136,'Measure and Project Input'!$CK$10:$CK$509)&gt;0,"Error",""))</f>
        <v/>
      </c>
      <c r="AQ136" s="100" t="str">
        <f t="shared" ca="1" si="51"/>
        <v/>
      </c>
      <c r="AR136" s="100" t="str">
        <f t="shared" ca="1" si="52"/>
        <v/>
      </c>
      <c r="AS136" s="100" t="str">
        <f t="shared" ca="1" si="53"/>
        <v/>
      </c>
      <c r="AT136" s="100"/>
      <c r="AU136" s="100" t="str">
        <f ca="1">IF(OR((A136=""),C136="No"),"",IF(SUMIF('Measure and Project Input'!$P$10:$P$509,'Funding Input and Summary'!$A136,'Measure and Project Input'!$CL$10:$CL$509)&gt;0,"Error",""))</f>
        <v/>
      </c>
      <c r="AV136" s="112" t="str">
        <f t="shared" si="54"/>
        <v xml:space="preserve"> </v>
      </c>
      <c r="AW136" s="112" t="str">
        <f ca="1">IF(AND(C136="No",SUMIF('Measure and Project Input'!P$10:$P$509,'Funding Input and Summary'!$A136,'Measure and Project Input'!$BR$10:$BR$509)=0),1,"")</f>
        <v/>
      </c>
      <c r="AX136" s="100" t="str">
        <f ca="1">IF(A136="","",SUMIF('Measure and Project Input'!$P$10:$P$509,'Funding Input and Summary'!$A136,'Measure and Project Input'!$AA$10:$AA$509))</f>
        <v/>
      </c>
      <c r="AY136" s="64"/>
      <c r="AZ136" s="64"/>
      <c r="BA136" s="64"/>
      <c r="BB136" s="64"/>
    </row>
    <row r="137" spans="1:54" ht="15" x14ac:dyDescent="0.25">
      <c r="A137" s="91" t="str">
        <f ca="1">IF('Measure and Project Input'!$CE$5&lt;AB137,"",OFFSET('Measure and Project Input'!$P$9,MATCH(AB137,'Measure and Project Input'!$CE$10:$CE$509,0),0))</f>
        <v/>
      </c>
      <c r="B137" s="134" t="str">
        <f ca="1">IF(A137="","",OFFSET('Measure and Project Input'!$O$9,MATCH(AB137,'Measure and Project Input'!$CE$10:$CE$509,0),0))</f>
        <v/>
      </c>
      <c r="C137" s="132"/>
      <c r="D137" s="43"/>
      <c r="E137" s="31"/>
      <c r="F137" s="124"/>
      <c r="G137" s="126"/>
      <c r="H137" s="61" t="str">
        <f t="shared" ca="1" si="40"/>
        <v/>
      </c>
      <c r="I137" s="136" t="str">
        <f t="shared" ca="1" si="59"/>
        <v/>
      </c>
      <c r="J137" s="44" t="str">
        <f t="shared" si="41"/>
        <v/>
      </c>
      <c r="K137" s="92" t="str">
        <f ca="1">IF(A137="","",SUMIF('Measure and Project Input'!$P$10:$P$509,'Funding Input and Summary'!$A137,'Measure and Project Input'!$AB$10:$AB$509))</f>
        <v/>
      </c>
      <c r="L137" s="92" t="str">
        <f ca="1">IF(A137="","",SUMIF('Measure and Project Input'!$P$10:$P$509,'Funding Input and Summary'!$A137,'Measure and Project Input'!$BJ$10:$BJ$509))</f>
        <v/>
      </c>
      <c r="M137" s="92" t="str">
        <f t="shared" si="42"/>
        <v/>
      </c>
      <c r="N137" s="92" t="str">
        <f t="shared" si="55"/>
        <v/>
      </c>
      <c r="O137" s="93" t="str">
        <f t="shared" si="56"/>
        <v/>
      </c>
      <c r="P137" s="92" t="str">
        <f t="shared" si="43"/>
        <v xml:space="preserve"> </v>
      </c>
      <c r="Q137" s="94" t="str">
        <f ca="1">IF(A137="","",SUMIF('Measure and Project Input'!$P$10:$P$509,'Funding Input and Summary'!$A137,'Measure and Project Input'!$BN$10:$BN$509))</f>
        <v/>
      </c>
      <c r="R137" s="94" t="str">
        <f ca="1">IF(A137="","",SUMIF('Measure and Project Input'!$P$10:$P$509,'Funding Input and Summary'!A137,'Measure and Project Input'!$Z$10:$Z$509))</f>
        <v/>
      </c>
      <c r="S137" s="94" t="str">
        <f ca="1">IF(A137="","",SUMIF('Measure and Project Input'!$P$10:$P$509,'Funding Input and Summary'!A137,'Measure and Project Input'!$BO$10:$BO$509))</f>
        <v/>
      </c>
      <c r="T137" s="95" t="str">
        <f t="shared" ca="1" si="44"/>
        <v/>
      </c>
      <c r="U137" s="94" t="str">
        <f t="shared" ca="1" si="57"/>
        <v/>
      </c>
      <c r="V137" s="94" t="str">
        <f ca="1">IF(C137="no",0,IF(A137="","",SUMIF('Measure and Project Input'!$P$10:$P$509,'Funding Input and Summary'!$A137,'Measure and Project Input'!$BI$10:$BI$509)))</f>
        <v/>
      </c>
      <c r="W137" s="94" t="str">
        <f t="shared" ca="1" si="45"/>
        <v/>
      </c>
      <c r="X137" s="94" t="str">
        <f t="shared" ca="1" si="46"/>
        <v/>
      </c>
      <c r="Y137" s="94" t="str">
        <f t="shared" ca="1" si="58"/>
        <v/>
      </c>
      <c r="Z137" s="128" t="str">
        <f ca="1">IF(OR(AW137=1,A137="",'Measure and Project Input'!B142="",AX137="",'Measure and Project Input'!Y142=""),"",IFERROR(SUMIF('Measure and Project Input'!P$10:$P$509,'Funding Input and Summary'!$A137,'Measure and Project Input'!$Y$10:$Y$509)/SUMIF('Measure and Project Input'!P$10:$P$509,'Funding Input and Summary'!$A137,'Measure and Project Input'!$BR$10:$BR$509),0))</f>
        <v/>
      </c>
      <c r="AA137" s="204" t="str">
        <f ca="1">IF(OR(AW137=1,A137=""),"",SUMIF('Measure and Project Input'!$P$10:P$509,'Funding Input and Summary'!$A137,'Measure and Project Input'!$Z$10:$Z$509)/SUMIF('Measure and Project Input'!$P$10:P$509,'Funding Input and Summary'!$A137,'Measure and Project Input'!$BS$10:$BS$509))</f>
        <v/>
      </c>
      <c r="AB137" s="96">
        <v>133</v>
      </c>
      <c r="AC137" s="97">
        <f t="shared" ca="1" si="47"/>
        <v>1</v>
      </c>
      <c r="AD137" s="196"/>
      <c r="AE137" s="98" t="str">
        <f ca="1">IF('Measure and Project Input'!$CE$5&lt;AB137,"",OFFSET('Measure and Project Input'!$BV$10,MATCH(AB137,'Measure and Project Input'!$CE$10:$CE$509,0)-1,0))</f>
        <v/>
      </c>
      <c r="AF137" s="98" t="str">
        <f ca="1">IF('Measure and Project Input'!$CE$5&lt;AB137,"",OFFSET('Measure and Project Input'!$M$10,MATCH(AB137,'Measure and Project Input'!$CE$10:$CE$509,0)-1,0))</f>
        <v/>
      </c>
      <c r="AG137" s="98" t="str">
        <f ca="1">IF('Measure and Project Input'!$CE$5&lt;AB137,"",OFFSET('Measure and Project Input'!$Q$10,MATCH(AB137,'Measure and Project Input'!$CE$10:$CE$509,0)-1,0))</f>
        <v/>
      </c>
      <c r="AH137" s="138" t="str">
        <f t="shared" si="48"/>
        <v/>
      </c>
      <c r="AI137" s="99" t="str">
        <f t="shared" si="49"/>
        <v/>
      </c>
      <c r="AJ137" s="99" t="str">
        <f ca="1">IF(A137="","",IF(SUMIF('Measure and Project Input'!$P$10:$P$509,'Funding Input and Summary'!$A137,'Measure and Project Input'!$CG$10:$CG$509)&gt;0,"Error",""))</f>
        <v/>
      </c>
      <c r="AK137" s="147" t="str">
        <f t="shared" ca="1" si="50"/>
        <v/>
      </c>
      <c r="AL137" s="99"/>
      <c r="AM137" s="100" t="str">
        <f ca="1">IF(OR((A137=""),C137="No"),"",IF(SUMIF('Measure and Project Input'!$P$10:$P$509,'Funding Input and Summary'!$A137,'Measure and Project Input'!$CI$10:$CI$509)&gt;0,"Error",""))</f>
        <v/>
      </c>
      <c r="AN137" s="100" t="str">
        <f ca="1">IF(OR(C137="No",A137=""),"",IF(SUMIF('Measure and Project Input'!$P$10:$P$509,'Funding Input and Summary'!$A137,'Measure and Project Input'!$CH$10:$CH$509)&gt;0,"Error",""))</f>
        <v/>
      </c>
      <c r="AO137" s="100" t="str">
        <f ca="1">IF(OR((A137=""),C137="No"),"",IF(SUMIF('Measure and Project Input'!$P$10:$P$509,'Funding Input and Summary'!$A137,'Measure and Project Input'!$CJ$10:$CJ$509)&gt;0,"Error",""))</f>
        <v/>
      </c>
      <c r="AP137" s="100" t="str">
        <f ca="1">IF(A137="","",IF(SUMIF('Measure and Project Input'!$P$10:$P$509,'Funding Input and Summary'!$A137,'Measure and Project Input'!$CK$10:$CK$509)&gt;0,"Error",""))</f>
        <v/>
      </c>
      <c r="AQ137" s="100" t="str">
        <f t="shared" ca="1" si="51"/>
        <v/>
      </c>
      <c r="AR137" s="100" t="str">
        <f t="shared" ca="1" si="52"/>
        <v/>
      </c>
      <c r="AS137" s="100" t="str">
        <f t="shared" ca="1" si="53"/>
        <v/>
      </c>
      <c r="AT137" s="100"/>
      <c r="AU137" s="100" t="str">
        <f ca="1">IF(OR((A137=""),C137="No"),"",IF(SUMIF('Measure and Project Input'!$P$10:$P$509,'Funding Input and Summary'!$A137,'Measure and Project Input'!$CL$10:$CL$509)&gt;0,"Error",""))</f>
        <v/>
      </c>
      <c r="AV137" s="112" t="str">
        <f t="shared" si="54"/>
        <v xml:space="preserve"> </v>
      </c>
      <c r="AW137" s="112" t="str">
        <f ca="1">IF(AND(C137="No",SUMIF('Measure and Project Input'!P$10:$P$509,'Funding Input and Summary'!$A137,'Measure and Project Input'!$BR$10:$BR$509)=0),1,"")</f>
        <v/>
      </c>
      <c r="AX137" s="100" t="str">
        <f ca="1">IF(A137="","",SUMIF('Measure and Project Input'!$P$10:$P$509,'Funding Input and Summary'!$A137,'Measure and Project Input'!$AA$10:$AA$509))</f>
        <v/>
      </c>
      <c r="AY137" s="64"/>
      <c r="AZ137" s="64"/>
      <c r="BA137" s="64"/>
      <c r="BB137" s="64"/>
    </row>
    <row r="138" spans="1:54" ht="15" x14ac:dyDescent="0.25">
      <c r="A138" s="91" t="str">
        <f ca="1">IF('Measure and Project Input'!$CE$5&lt;AB138,"",OFFSET('Measure and Project Input'!$P$9,MATCH(AB138,'Measure and Project Input'!$CE$10:$CE$509,0),0))</f>
        <v/>
      </c>
      <c r="B138" s="134" t="str">
        <f ca="1">IF(A138="","",OFFSET('Measure and Project Input'!$O$9,MATCH(AB138,'Measure and Project Input'!$CE$10:$CE$509,0),0))</f>
        <v/>
      </c>
      <c r="C138" s="132"/>
      <c r="D138" s="43"/>
      <c r="E138" s="31"/>
      <c r="F138" s="124"/>
      <c r="G138" s="126"/>
      <c r="H138" s="61" t="str">
        <f t="shared" ca="1" si="40"/>
        <v/>
      </c>
      <c r="I138" s="136" t="str">
        <f t="shared" ca="1" si="59"/>
        <v/>
      </c>
      <c r="J138" s="44" t="str">
        <f t="shared" si="41"/>
        <v/>
      </c>
      <c r="K138" s="92" t="str">
        <f ca="1">IF(A138="","",SUMIF('Measure and Project Input'!$P$10:$P$509,'Funding Input and Summary'!$A138,'Measure and Project Input'!$AB$10:$AB$509))</f>
        <v/>
      </c>
      <c r="L138" s="92" t="str">
        <f ca="1">IF(A138="","",SUMIF('Measure and Project Input'!$P$10:$P$509,'Funding Input and Summary'!$A138,'Measure and Project Input'!$BJ$10:$BJ$509))</f>
        <v/>
      </c>
      <c r="M138" s="92" t="str">
        <f t="shared" si="42"/>
        <v/>
      </c>
      <c r="N138" s="92" t="str">
        <f t="shared" si="55"/>
        <v/>
      </c>
      <c r="O138" s="93" t="str">
        <f t="shared" si="56"/>
        <v/>
      </c>
      <c r="P138" s="92" t="str">
        <f t="shared" si="43"/>
        <v xml:space="preserve"> </v>
      </c>
      <c r="Q138" s="94" t="str">
        <f ca="1">IF(A138="","",SUMIF('Measure and Project Input'!$P$10:$P$509,'Funding Input and Summary'!$A138,'Measure and Project Input'!$BN$10:$BN$509))</f>
        <v/>
      </c>
      <c r="R138" s="94" t="str">
        <f ca="1">IF(A138="","",SUMIF('Measure and Project Input'!$P$10:$P$509,'Funding Input and Summary'!A138,'Measure and Project Input'!$Z$10:$Z$509))</f>
        <v/>
      </c>
      <c r="S138" s="94" t="str">
        <f ca="1">IF(A138="","",SUMIF('Measure and Project Input'!$P$10:$P$509,'Funding Input and Summary'!A138,'Measure and Project Input'!$BO$10:$BO$509))</f>
        <v/>
      </c>
      <c r="T138" s="95" t="str">
        <f t="shared" ca="1" si="44"/>
        <v/>
      </c>
      <c r="U138" s="94" t="str">
        <f t="shared" ca="1" si="57"/>
        <v/>
      </c>
      <c r="V138" s="94" t="str">
        <f ca="1">IF(C138="no",0,IF(A138="","",SUMIF('Measure and Project Input'!$P$10:$P$509,'Funding Input and Summary'!$A138,'Measure and Project Input'!$BI$10:$BI$509)))</f>
        <v/>
      </c>
      <c r="W138" s="94" t="str">
        <f t="shared" ca="1" si="45"/>
        <v/>
      </c>
      <c r="X138" s="94" t="str">
        <f t="shared" ca="1" si="46"/>
        <v/>
      </c>
      <c r="Y138" s="94" t="str">
        <f t="shared" ca="1" si="58"/>
        <v/>
      </c>
      <c r="Z138" s="128" t="str">
        <f ca="1">IF(OR(AW138=1,A138="",'Measure and Project Input'!B143="",AX138="",'Measure and Project Input'!Y143=""),"",IFERROR(SUMIF('Measure and Project Input'!P$10:$P$509,'Funding Input and Summary'!$A138,'Measure and Project Input'!$Y$10:$Y$509)/SUMIF('Measure and Project Input'!P$10:$P$509,'Funding Input and Summary'!$A138,'Measure and Project Input'!$BR$10:$BR$509),0))</f>
        <v/>
      </c>
      <c r="AA138" s="204" t="str">
        <f ca="1">IF(OR(AW138=1,A138=""),"",SUMIF('Measure and Project Input'!$P$10:P$509,'Funding Input and Summary'!$A138,'Measure and Project Input'!$Z$10:$Z$509)/SUMIF('Measure and Project Input'!$P$10:P$509,'Funding Input and Summary'!$A138,'Measure and Project Input'!$BS$10:$BS$509))</f>
        <v/>
      </c>
      <c r="AB138" s="96">
        <v>134</v>
      </c>
      <c r="AC138" s="97">
        <f t="shared" ca="1" si="47"/>
        <v>1</v>
      </c>
      <c r="AD138" s="196"/>
      <c r="AE138" s="98" t="str">
        <f ca="1">IF('Measure and Project Input'!$CE$5&lt;AB138,"",OFFSET('Measure and Project Input'!$BV$10,MATCH(AB138,'Measure and Project Input'!$CE$10:$CE$509,0)-1,0))</f>
        <v/>
      </c>
      <c r="AF138" s="98" t="str">
        <f ca="1">IF('Measure and Project Input'!$CE$5&lt;AB138,"",OFFSET('Measure and Project Input'!$M$10,MATCH(AB138,'Measure and Project Input'!$CE$10:$CE$509,0)-1,0))</f>
        <v/>
      </c>
      <c r="AG138" s="98" t="str">
        <f ca="1">IF('Measure and Project Input'!$CE$5&lt;AB138,"",OFFSET('Measure and Project Input'!$Q$10,MATCH(AB138,'Measure and Project Input'!$CE$10:$CE$509,0)-1,0))</f>
        <v/>
      </c>
      <c r="AH138" s="138" t="str">
        <f t="shared" si="48"/>
        <v/>
      </c>
      <c r="AI138" s="99" t="str">
        <f t="shared" si="49"/>
        <v/>
      </c>
      <c r="AJ138" s="99" t="str">
        <f ca="1">IF(A138="","",IF(SUMIF('Measure and Project Input'!$P$10:$P$509,'Funding Input and Summary'!$A138,'Measure and Project Input'!$CG$10:$CG$509)&gt;0,"Error",""))</f>
        <v/>
      </c>
      <c r="AK138" s="147" t="str">
        <f t="shared" ca="1" si="50"/>
        <v/>
      </c>
      <c r="AL138" s="99"/>
      <c r="AM138" s="100" t="str">
        <f ca="1">IF(OR((A138=""),C138="No"),"",IF(SUMIF('Measure and Project Input'!$P$10:$P$509,'Funding Input and Summary'!$A138,'Measure and Project Input'!$CI$10:$CI$509)&gt;0,"Error",""))</f>
        <v/>
      </c>
      <c r="AN138" s="100" t="str">
        <f ca="1">IF(OR(C138="No",A138=""),"",IF(SUMIF('Measure and Project Input'!$P$10:$P$509,'Funding Input and Summary'!$A138,'Measure and Project Input'!$CH$10:$CH$509)&gt;0,"Error",""))</f>
        <v/>
      </c>
      <c r="AO138" s="100" t="str">
        <f ca="1">IF(OR((A138=""),C138="No"),"",IF(SUMIF('Measure and Project Input'!$P$10:$P$509,'Funding Input and Summary'!$A138,'Measure and Project Input'!$CJ$10:$CJ$509)&gt;0,"Error",""))</f>
        <v/>
      </c>
      <c r="AP138" s="100" t="str">
        <f ca="1">IF(A138="","",IF(SUMIF('Measure and Project Input'!$P$10:$P$509,'Funding Input and Summary'!$A138,'Measure and Project Input'!$CK$10:$CK$509)&gt;0,"Error",""))</f>
        <v/>
      </c>
      <c r="AQ138" s="100" t="str">
        <f t="shared" ca="1" si="51"/>
        <v/>
      </c>
      <c r="AR138" s="100" t="str">
        <f t="shared" ca="1" si="52"/>
        <v/>
      </c>
      <c r="AS138" s="100" t="str">
        <f t="shared" ca="1" si="53"/>
        <v/>
      </c>
      <c r="AT138" s="100"/>
      <c r="AU138" s="100" t="str">
        <f ca="1">IF(OR((A138=""),C138="No"),"",IF(SUMIF('Measure and Project Input'!$P$10:$P$509,'Funding Input and Summary'!$A138,'Measure and Project Input'!$CL$10:$CL$509)&gt;0,"Error",""))</f>
        <v/>
      </c>
      <c r="AV138" s="112" t="str">
        <f t="shared" si="54"/>
        <v xml:space="preserve"> </v>
      </c>
      <c r="AW138" s="112" t="str">
        <f ca="1">IF(AND(C138="No",SUMIF('Measure and Project Input'!P$10:$P$509,'Funding Input and Summary'!$A138,'Measure and Project Input'!$BR$10:$BR$509)=0),1,"")</f>
        <v/>
      </c>
      <c r="AX138" s="100" t="str">
        <f ca="1">IF(A138="","",SUMIF('Measure and Project Input'!$P$10:$P$509,'Funding Input and Summary'!$A138,'Measure and Project Input'!$AA$10:$AA$509))</f>
        <v/>
      </c>
      <c r="AY138" s="64"/>
      <c r="AZ138" s="64"/>
      <c r="BA138" s="64"/>
      <c r="BB138" s="64"/>
    </row>
    <row r="139" spans="1:54" ht="15" x14ac:dyDescent="0.25">
      <c r="A139" s="91" t="str">
        <f ca="1">IF('Measure and Project Input'!$CE$5&lt;AB139,"",OFFSET('Measure and Project Input'!$P$9,MATCH(AB139,'Measure and Project Input'!$CE$10:$CE$509,0),0))</f>
        <v/>
      </c>
      <c r="B139" s="134" t="str">
        <f ca="1">IF(A139="","",OFFSET('Measure and Project Input'!$O$9,MATCH(AB139,'Measure and Project Input'!$CE$10:$CE$509,0),0))</f>
        <v/>
      </c>
      <c r="C139" s="132"/>
      <c r="D139" s="43"/>
      <c r="E139" s="31"/>
      <c r="F139" s="124"/>
      <c r="G139" s="126"/>
      <c r="H139" s="61" t="str">
        <f t="shared" ca="1" si="40"/>
        <v/>
      </c>
      <c r="I139" s="136" t="str">
        <f t="shared" ca="1" si="59"/>
        <v/>
      </c>
      <c r="J139" s="44" t="str">
        <f t="shared" si="41"/>
        <v/>
      </c>
      <c r="K139" s="92" t="str">
        <f ca="1">IF(A139="","",SUMIF('Measure and Project Input'!$P$10:$P$509,'Funding Input and Summary'!$A139,'Measure and Project Input'!$AB$10:$AB$509))</f>
        <v/>
      </c>
      <c r="L139" s="92" t="str">
        <f ca="1">IF(A139="","",SUMIF('Measure and Project Input'!$P$10:$P$509,'Funding Input and Summary'!$A139,'Measure and Project Input'!$BJ$10:$BJ$509))</f>
        <v/>
      </c>
      <c r="M139" s="92" t="str">
        <f t="shared" si="42"/>
        <v/>
      </c>
      <c r="N139" s="92" t="str">
        <f t="shared" si="55"/>
        <v/>
      </c>
      <c r="O139" s="93" t="str">
        <f t="shared" si="56"/>
        <v/>
      </c>
      <c r="P139" s="92" t="str">
        <f t="shared" si="43"/>
        <v xml:space="preserve"> </v>
      </c>
      <c r="Q139" s="94" t="str">
        <f ca="1">IF(A139="","",SUMIF('Measure and Project Input'!$P$10:$P$509,'Funding Input and Summary'!$A139,'Measure and Project Input'!$BN$10:$BN$509))</f>
        <v/>
      </c>
      <c r="R139" s="94" t="str">
        <f ca="1">IF(A139="","",SUMIF('Measure and Project Input'!$P$10:$P$509,'Funding Input and Summary'!A139,'Measure and Project Input'!$Z$10:$Z$509))</f>
        <v/>
      </c>
      <c r="S139" s="94" t="str">
        <f ca="1">IF(A139="","",SUMIF('Measure and Project Input'!$P$10:$P$509,'Funding Input and Summary'!A139,'Measure and Project Input'!$BO$10:$BO$509))</f>
        <v/>
      </c>
      <c r="T139" s="95" t="str">
        <f t="shared" ca="1" si="44"/>
        <v/>
      </c>
      <c r="U139" s="94" t="str">
        <f t="shared" ca="1" si="57"/>
        <v/>
      </c>
      <c r="V139" s="94" t="str">
        <f ca="1">IF(C139="no",0,IF(A139="","",SUMIF('Measure and Project Input'!$P$10:$P$509,'Funding Input and Summary'!$A139,'Measure and Project Input'!$BI$10:$BI$509)))</f>
        <v/>
      </c>
      <c r="W139" s="94" t="str">
        <f t="shared" ca="1" si="45"/>
        <v/>
      </c>
      <c r="X139" s="94" t="str">
        <f t="shared" ca="1" si="46"/>
        <v/>
      </c>
      <c r="Y139" s="94" t="str">
        <f t="shared" ca="1" si="58"/>
        <v/>
      </c>
      <c r="Z139" s="128" t="str">
        <f ca="1">IF(OR(AW139=1,A139="",'Measure and Project Input'!B144="",AX139="",'Measure and Project Input'!Y144=""),"",IFERROR(SUMIF('Measure and Project Input'!P$10:$P$509,'Funding Input and Summary'!$A139,'Measure and Project Input'!$Y$10:$Y$509)/SUMIF('Measure and Project Input'!P$10:$P$509,'Funding Input and Summary'!$A139,'Measure and Project Input'!$BR$10:$BR$509),0))</f>
        <v/>
      </c>
      <c r="AA139" s="204" t="str">
        <f ca="1">IF(OR(AW139=1,A139=""),"",SUMIF('Measure and Project Input'!$P$10:P$509,'Funding Input and Summary'!$A139,'Measure and Project Input'!$Z$10:$Z$509)/SUMIF('Measure and Project Input'!$P$10:P$509,'Funding Input and Summary'!$A139,'Measure and Project Input'!$BS$10:$BS$509))</f>
        <v/>
      </c>
      <c r="AB139" s="96">
        <v>135</v>
      </c>
      <c r="AC139" s="97">
        <f t="shared" ca="1" si="47"/>
        <v>1</v>
      </c>
      <c r="AD139" s="196"/>
      <c r="AE139" s="98" t="str">
        <f ca="1">IF('Measure and Project Input'!$CE$5&lt;AB139,"",OFFSET('Measure and Project Input'!$BV$10,MATCH(AB139,'Measure and Project Input'!$CE$10:$CE$509,0)-1,0))</f>
        <v/>
      </c>
      <c r="AF139" s="98" t="str">
        <f ca="1">IF('Measure and Project Input'!$CE$5&lt;AB139,"",OFFSET('Measure and Project Input'!$M$10,MATCH(AB139,'Measure and Project Input'!$CE$10:$CE$509,0)-1,0))</f>
        <v/>
      </c>
      <c r="AG139" s="98" t="str">
        <f ca="1">IF('Measure and Project Input'!$CE$5&lt;AB139,"",OFFSET('Measure and Project Input'!$Q$10,MATCH(AB139,'Measure and Project Input'!$CE$10:$CE$509,0)-1,0))</f>
        <v/>
      </c>
      <c r="AH139" s="138" t="str">
        <f t="shared" si="48"/>
        <v/>
      </c>
      <c r="AI139" s="99" t="str">
        <f t="shared" si="49"/>
        <v/>
      </c>
      <c r="AJ139" s="99" t="str">
        <f ca="1">IF(A139="","",IF(SUMIF('Measure and Project Input'!$P$10:$P$509,'Funding Input and Summary'!$A139,'Measure and Project Input'!$CG$10:$CG$509)&gt;0,"Error",""))</f>
        <v/>
      </c>
      <c r="AK139" s="147" t="str">
        <f t="shared" ca="1" si="50"/>
        <v/>
      </c>
      <c r="AL139" s="99"/>
      <c r="AM139" s="100" t="str">
        <f ca="1">IF(OR((A139=""),C139="No"),"",IF(SUMIF('Measure and Project Input'!$P$10:$P$509,'Funding Input and Summary'!$A139,'Measure and Project Input'!$CI$10:$CI$509)&gt;0,"Error",""))</f>
        <v/>
      </c>
      <c r="AN139" s="100" t="str">
        <f ca="1">IF(OR(C139="No",A139=""),"",IF(SUMIF('Measure and Project Input'!$P$10:$P$509,'Funding Input and Summary'!$A139,'Measure and Project Input'!$CH$10:$CH$509)&gt;0,"Error",""))</f>
        <v/>
      </c>
      <c r="AO139" s="100" t="str">
        <f ca="1">IF(OR((A139=""),C139="No"),"",IF(SUMIF('Measure and Project Input'!$P$10:$P$509,'Funding Input and Summary'!$A139,'Measure and Project Input'!$CJ$10:$CJ$509)&gt;0,"Error",""))</f>
        <v/>
      </c>
      <c r="AP139" s="100" t="str">
        <f ca="1">IF(A139="","",IF(SUMIF('Measure and Project Input'!$P$10:$P$509,'Funding Input and Summary'!$A139,'Measure and Project Input'!$CK$10:$CK$509)&gt;0,"Error",""))</f>
        <v/>
      </c>
      <c r="AQ139" s="100" t="str">
        <f t="shared" ca="1" si="51"/>
        <v/>
      </c>
      <c r="AR139" s="100" t="str">
        <f t="shared" ca="1" si="52"/>
        <v/>
      </c>
      <c r="AS139" s="100" t="str">
        <f t="shared" ca="1" si="53"/>
        <v/>
      </c>
      <c r="AT139" s="100"/>
      <c r="AU139" s="100" t="str">
        <f ca="1">IF(OR((A139=""),C139="No"),"",IF(SUMIF('Measure and Project Input'!$P$10:$P$509,'Funding Input and Summary'!$A139,'Measure and Project Input'!$CL$10:$CL$509)&gt;0,"Error",""))</f>
        <v/>
      </c>
      <c r="AV139" s="112" t="str">
        <f t="shared" si="54"/>
        <v xml:space="preserve"> </v>
      </c>
      <c r="AW139" s="112" t="str">
        <f ca="1">IF(AND(C139="No",SUMIF('Measure and Project Input'!P$10:$P$509,'Funding Input and Summary'!$A139,'Measure and Project Input'!$BR$10:$BR$509)=0),1,"")</f>
        <v/>
      </c>
      <c r="AX139" s="100" t="str">
        <f ca="1">IF(A139="","",SUMIF('Measure and Project Input'!$P$10:$P$509,'Funding Input and Summary'!$A139,'Measure and Project Input'!$AA$10:$AA$509))</f>
        <v/>
      </c>
      <c r="AY139" s="64"/>
      <c r="AZ139" s="64"/>
      <c r="BA139" s="64"/>
      <c r="BB139" s="64"/>
    </row>
    <row r="140" spans="1:54" ht="15" x14ac:dyDescent="0.25">
      <c r="A140" s="91" t="str">
        <f ca="1">IF('Measure and Project Input'!$CE$5&lt;AB140,"",OFFSET('Measure and Project Input'!$P$9,MATCH(AB140,'Measure and Project Input'!$CE$10:$CE$509,0),0))</f>
        <v/>
      </c>
      <c r="B140" s="134" t="str">
        <f ca="1">IF(A140="","",OFFSET('Measure and Project Input'!$O$9,MATCH(AB140,'Measure and Project Input'!$CE$10:$CE$509,0),0))</f>
        <v/>
      </c>
      <c r="C140" s="132"/>
      <c r="D140" s="43"/>
      <c r="E140" s="31"/>
      <c r="F140" s="124"/>
      <c r="G140" s="126"/>
      <c r="H140" s="61" t="str">
        <f t="shared" ca="1" si="40"/>
        <v/>
      </c>
      <c r="I140" s="136" t="str">
        <f t="shared" ca="1" si="59"/>
        <v/>
      </c>
      <c r="J140" s="44" t="str">
        <f t="shared" si="41"/>
        <v/>
      </c>
      <c r="K140" s="92" t="str">
        <f ca="1">IF(A140="","",SUMIF('Measure and Project Input'!$P$10:$P$509,'Funding Input and Summary'!$A140,'Measure and Project Input'!$AB$10:$AB$509))</f>
        <v/>
      </c>
      <c r="L140" s="92" t="str">
        <f ca="1">IF(A140="","",SUMIF('Measure and Project Input'!$P$10:$P$509,'Funding Input and Summary'!$A140,'Measure and Project Input'!$BJ$10:$BJ$509))</f>
        <v/>
      </c>
      <c r="M140" s="92" t="str">
        <f t="shared" si="42"/>
        <v/>
      </c>
      <c r="N140" s="92" t="str">
        <f t="shared" si="55"/>
        <v/>
      </c>
      <c r="O140" s="93" t="str">
        <f t="shared" si="56"/>
        <v/>
      </c>
      <c r="P140" s="92" t="str">
        <f t="shared" si="43"/>
        <v xml:space="preserve"> </v>
      </c>
      <c r="Q140" s="94" t="str">
        <f ca="1">IF(A140="","",SUMIF('Measure and Project Input'!$P$10:$P$509,'Funding Input and Summary'!$A140,'Measure and Project Input'!$BN$10:$BN$509))</f>
        <v/>
      </c>
      <c r="R140" s="94" t="str">
        <f ca="1">IF(A140="","",SUMIF('Measure and Project Input'!$P$10:$P$509,'Funding Input and Summary'!A140,'Measure and Project Input'!$Z$10:$Z$509))</f>
        <v/>
      </c>
      <c r="S140" s="94" t="str">
        <f ca="1">IF(A140="","",SUMIF('Measure and Project Input'!$P$10:$P$509,'Funding Input and Summary'!A140,'Measure and Project Input'!$BO$10:$BO$509))</f>
        <v/>
      </c>
      <c r="T140" s="95" t="str">
        <f t="shared" ca="1" si="44"/>
        <v/>
      </c>
      <c r="U140" s="94" t="str">
        <f t="shared" ca="1" si="57"/>
        <v/>
      </c>
      <c r="V140" s="94" t="str">
        <f ca="1">IF(C140="no",0,IF(A140="","",SUMIF('Measure and Project Input'!$P$10:$P$509,'Funding Input and Summary'!$A140,'Measure and Project Input'!$BI$10:$BI$509)))</f>
        <v/>
      </c>
      <c r="W140" s="94" t="str">
        <f t="shared" ca="1" si="45"/>
        <v/>
      </c>
      <c r="X140" s="94" t="str">
        <f t="shared" ca="1" si="46"/>
        <v/>
      </c>
      <c r="Y140" s="94" t="str">
        <f t="shared" ca="1" si="58"/>
        <v/>
      </c>
      <c r="Z140" s="128" t="str">
        <f ca="1">IF(OR(AW140=1,A140="",'Measure and Project Input'!B145="",AX140="",'Measure and Project Input'!Y145=""),"",IFERROR(SUMIF('Measure and Project Input'!P$10:$P$509,'Funding Input and Summary'!$A140,'Measure and Project Input'!$Y$10:$Y$509)/SUMIF('Measure and Project Input'!P$10:$P$509,'Funding Input and Summary'!$A140,'Measure and Project Input'!$BR$10:$BR$509),0))</f>
        <v/>
      </c>
      <c r="AA140" s="204" t="str">
        <f ca="1">IF(OR(AW140=1,A140=""),"",SUMIF('Measure and Project Input'!$P$10:P$509,'Funding Input and Summary'!$A140,'Measure and Project Input'!$Z$10:$Z$509)/SUMIF('Measure and Project Input'!$P$10:P$509,'Funding Input and Summary'!$A140,'Measure and Project Input'!$BS$10:$BS$509))</f>
        <v/>
      </c>
      <c r="AB140" s="96">
        <v>136</v>
      </c>
      <c r="AC140" s="97">
        <f t="shared" ca="1" si="47"/>
        <v>1</v>
      </c>
      <c r="AD140" s="196"/>
      <c r="AE140" s="98" t="str">
        <f ca="1">IF('Measure and Project Input'!$CE$5&lt;AB140,"",OFFSET('Measure and Project Input'!$BV$10,MATCH(AB140,'Measure and Project Input'!$CE$10:$CE$509,0)-1,0))</f>
        <v/>
      </c>
      <c r="AF140" s="98" t="str">
        <f ca="1">IF('Measure and Project Input'!$CE$5&lt;AB140,"",OFFSET('Measure and Project Input'!$M$10,MATCH(AB140,'Measure and Project Input'!$CE$10:$CE$509,0)-1,0))</f>
        <v/>
      </c>
      <c r="AG140" s="98" t="str">
        <f ca="1">IF('Measure and Project Input'!$CE$5&lt;AB140,"",OFFSET('Measure and Project Input'!$Q$10,MATCH(AB140,'Measure and Project Input'!$CE$10:$CE$509,0)-1,0))</f>
        <v/>
      </c>
      <c r="AH140" s="138" t="str">
        <f t="shared" si="48"/>
        <v/>
      </c>
      <c r="AI140" s="99" t="str">
        <f t="shared" si="49"/>
        <v/>
      </c>
      <c r="AJ140" s="99" t="str">
        <f ca="1">IF(A140="","",IF(SUMIF('Measure and Project Input'!$P$10:$P$509,'Funding Input and Summary'!$A140,'Measure and Project Input'!$CG$10:$CG$509)&gt;0,"Error",""))</f>
        <v/>
      </c>
      <c r="AK140" s="147" t="str">
        <f t="shared" ca="1" si="50"/>
        <v/>
      </c>
      <c r="AL140" s="99"/>
      <c r="AM140" s="100" t="str">
        <f ca="1">IF(OR((A140=""),C140="No"),"",IF(SUMIF('Measure and Project Input'!$P$10:$P$509,'Funding Input and Summary'!$A140,'Measure and Project Input'!$CI$10:$CI$509)&gt;0,"Error",""))</f>
        <v/>
      </c>
      <c r="AN140" s="100" t="str">
        <f ca="1">IF(OR(C140="No",A140=""),"",IF(SUMIF('Measure and Project Input'!$P$10:$P$509,'Funding Input and Summary'!$A140,'Measure and Project Input'!$CH$10:$CH$509)&gt;0,"Error",""))</f>
        <v/>
      </c>
      <c r="AO140" s="100" t="str">
        <f ca="1">IF(OR((A140=""),C140="No"),"",IF(SUMIF('Measure and Project Input'!$P$10:$P$509,'Funding Input and Summary'!$A140,'Measure and Project Input'!$CJ$10:$CJ$509)&gt;0,"Error",""))</f>
        <v/>
      </c>
      <c r="AP140" s="100" t="str">
        <f ca="1">IF(A140="","",IF(SUMIF('Measure and Project Input'!$P$10:$P$509,'Funding Input and Summary'!$A140,'Measure and Project Input'!$CK$10:$CK$509)&gt;0,"Error",""))</f>
        <v/>
      </c>
      <c r="AQ140" s="100" t="str">
        <f t="shared" ca="1" si="51"/>
        <v/>
      </c>
      <c r="AR140" s="100" t="str">
        <f t="shared" ca="1" si="52"/>
        <v/>
      </c>
      <c r="AS140" s="100" t="str">
        <f t="shared" ca="1" si="53"/>
        <v/>
      </c>
      <c r="AT140" s="100"/>
      <c r="AU140" s="100" t="str">
        <f ca="1">IF(OR((A140=""),C140="No"),"",IF(SUMIF('Measure and Project Input'!$P$10:$P$509,'Funding Input and Summary'!$A140,'Measure and Project Input'!$CL$10:$CL$509)&gt;0,"Error",""))</f>
        <v/>
      </c>
      <c r="AV140" s="112" t="str">
        <f t="shared" si="54"/>
        <v xml:space="preserve"> </v>
      </c>
      <c r="AW140" s="112" t="str">
        <f ca="1">IF(AND(C140="No",SUMIF('Measure and Project Input'!P$10:$P$509,'Funding Input and Summary'!$A140,'Measure and Project Input'!$BR$10:$BR$509)=0),1,"")</f>
        <v/>
      </c>
      <c r="AX140" s="100" t="str">
        <f ca="1">IF(A140="","",SUMIF('Measure and Project Input'!$P$10:$P$509,'Funding Input and Summary'!$A140,'Measure and Project Input'!$AA$10:$AA$509))</f>
        <v/>
      </c>
      <c r="AY140" s="64"/>
      <c r="AZ140" s="64"/>
      <c r="BA140" s="64"/>
      <c r="BB140" s="64"/>
    </row>
    <row r="141" spans="1:54" ht="15" x14ac:dyDescent="0.25">
      <c r="A141" s="91" t="str">
        <f ca="1">IF('Measure and Project Input'!$CE$5&lt;AB141,"",OFFSET('Measure and Project Input'!$P$9,MATCH(AB141,'Measure and Project Input'!$CE$10:$CE$509,0),0))</f>
        <v/>
      </c>
      <c r="B141" s="134" t="str">
        <f ca="1">IF(A141="","",OFFSET('Measure and Project Input'!$O$9,MATCH(AB141,'Measure and Project Input'!$CE$10:$CE$509,0),0))</f>
        <v/>
      </c>
      <c r="C141" s="132"/>
      <c r="D141" s="43"/>
      <c r="E141" s="31"/>
      <c r="F141" s="124"/>
      <c r="G141" s="126"/>
      <c r="H141" s="61" t="str">
        <f t="shared" ca="1" si="40"/>
        <v/>
      </c>
      <c r="I141" s="136" t="str">
        <f t="shared" ca="1" si="59"/>
        <v/>
      </c>
      <c r="J141" s="44" t="str">
        <f t="shared" si="41"/>
        <v/>
      </c>
      <c r="K141" s="92" t="str">
        <f ca="1">IF(A141="","",SUMIF('Measure and Project Input'!$P$10:$P$509,'Funding Input and Summary'!$A141,'Measure and Project Input'!$AB$10:$AB$509))</f>
        <v/>
      </c>
      <c r="L141" s="92" t="str">
        <f ca="1">IF(A141="","",SUMIF('Measure and Project Input'!$P$10:$P$509,'Funding Input and Summary'!$A141,'Measure and Project Input'!$BJ$10:$BJ$509))</f>
        <v/>
      </c>
      <c r="M141" s="92" t="str">
        <f t="shared" si="42"/>
        <v/>
      </c>
      <c r="N141" s="92" t="str">
        <f t="shared" si="55"/>
        <v/>
      </c>
      <c r="O141" s="93" t="str">
        <f t="shared" si="56"/>
        <v/>
      </c>
      <c r="P141" s="92" t="str">
        <f t="shared" si="43"/>
        <v xml:space="preserve"> </v>
      </c>
      <c r="Q141" s="94" t="str">
        <f ca="1">IF(A141="","",SUMIF('Measure and Project Input'!$P$10:$P$509,'Funding Input and Summary'!$A141,'Measure and Project Input'!$BN$10:$BN$509))</f>
        <v/>
      </c>
      <c r="R141" s="94" t="str">
        <f ca="1">IF(A141="","",SUMIF('Measure and Project Input'!$P$10:$P$509,'Funding Input and Summary'!A141,'Measure and Project Input'!$Z$10:$Z$509))</f>
        <v/>
      </c>
      <c r="S141" s="94" t="str">
        <f ca="1">IF(A141="","",SUMIF('Measure and Project Input'!$P$10:$P$509,'Funding Input and Summary'!A141,'Measure and Project Input'!$BO$10:$BO$509))</f>
        <v/>
      </c>
      <c r="T141" s="95" t="str">
        <f t="shared" ca="1" si="44"/>
        <v/>
      </c>
      <c r="U141" s="94" t="str">
        <f t="shared" ca="1" si="57"/>
        <v/>
      </c>
      <c r="V141" s="94" t="str">
        <f ca="1">IF(C141="no",0,IF(A141="","",SUMIF('Measure and Project Input'!$P$10:$P$509,'Funding Input and Summary'!$A141,'Measure and Project Input'!$BI$10:$BI$509)))</f>
        <v/>
      </c>
      <c r="W141" s="94" t="str">
        <f t="shared" ca="1" si="45"/>
        <v/>
      </c>
      <c r="X141" s="94" t="str">
        <f t="shared" ca="1" si="46"/>
        <v/>
      </c>
      <c r="Y141" s="94" t="str">
        <f t="shared" ca="1" si="58"/>
        <v/>
      </c>
      <c r="Z141" s="128" t="str">
        <f ca="1">IF(OR(AW141=1,A141="",'Measure and Project Input'!B146="",AX141="",'Measure and Project Input'!Y146=""),"",IFERROR(SUMIF('Measure and Project Input'!P$10:$P$509,'Funding Input and Summary'!$A141,'Measure and Project Input'!$Y$10:$Y$509)/SUMIF('Measure and Project Input'!P$10:$P$509,'Funding Input and Summary'!$A141,'Measure and Project Input'!$BR$10:$BR$509),0))</f>
        <v/>
      </c>
      <c r="AA141" s="204" t="str">
        <f ca="1">IF(OR(AW141=1,A141=""),"",SUMIF('Measure and Project Input'!$P$10:P$509,'Funding Input and Summary'!$A141,'Measure and Project Input'!$Z$10:$Z$509)/SUMIF('Measure and Project Input'!$P$10:P$509,'Funding Input and Summary'!$A141,'Measure and Project Input'!$BS$10:$BS$509))</f>
        <v/>
      </c>
      <c r="AB141" s="96">
        <v>137</v>
      </c>
      <c r="AC141" s="97">
        <f t="shared" ca="1" si="47"/>
        <v>1</v>
      </c>
      <c r="AD141" s="196"/>
      <c r="AE141" s="98" t="str">
        <f ca="1">IF('Measure and Project Input'!$CE$5&lt;AB141,"",OFFSET('Measure and Project Input'!$BV$10,MATCH(AB141,'Measure and Project Input'!$CE$10:$CE$509,0)-1,0))</f>
        <v/>
      </c>
      <c r="AF141" s="98" t="str">
        <f ca="1">IF('Measure and Project Input'!$CE$5&lt;AB141,"",OFFSET('Measure and Project Input'!$M$10,MATCH(AB141,'Measure and Project Input'!$CE$10:$CE$509,0)-1,0))</f>
        <v/>
      </c>
      <c r="AG141" s="98" t="str">
        <f ca="1">IF('Measure and Project Input'!$CE$5&lt;AB141,"",OFFSET('Measure and Project Input'!$Q$10,MATCH(AB141,'Measure and Project Input'!$CE$10:$CE$509,0)-1,0))</f>
        <v/>
      </c>
      <c r="AH141" s="138" t="str">
        <f t="shared" si="48"/>
        <v/>
      </c>
      <c r="AI141" s="99" t="str">
        <f t="shared" si="49"/>
        <v/>
      </c>
      <c r="AJ141" s="99" t="str">
        <f ca="1">IF(A141="","",IF(SUMIF('Measure and Project Input'!$P$10:$P$509,'Funding Input and Summary'!$A141,'Measure and Project Input'!$CG$10:$CG$509)&gt;0,"Error",""))</f>
        <v/>
      </c>
      <c r="AK141" s="147" t="str">
        <f t="shared" ca="1" si="50"/>
        <v/>
      </c>
      <c r="AL141" s="99"/>
      <c r="AM141" s="100" t="str">
        <f ca="1">IF(OR((A141=""),C141="No"),"",IF(SUMIF('Measure and Project Input'!$P$10:$P$509,'Funding Input and Summary'!$A141,'Measure and Project Input'!$CI$10:$CI$509)&gt;0,"Error",""))</f>
        <v/>
      </c>
      <c r="AN141" s="100" t="str">
        <f ca="1">IF(OR(C141="No",A141=""),"",IF(SUMIF('Measure and Project Input'!$P$10:$P$509,'Funding Input and Summary'!$A141,'Measure and Project Input'!$CH$10:$CH$509)&gt;0,"Error",""))</f>
        <v/>
      </c>
      <c r="AO141" s="100" t="str">
        <f ca="1">IF(OR((A141=""),C141="No"),"",IF(SUMIF('Measure and Project Input'!$P$10:$P$509,'Funding Input and Summary'!$A141,'Measure and Project Input'!$CJ$10:$CJ$509)&gt;0,"Error",""))</f>
        <v/>
      </c>
      <c r="AP141" s="100" t="str">
        <f ca="1">IF(A141="","",IF(SUMIF('Measure and Project Input'!$P$10:$P$509,'Funding Input and Summary'!$A141,'Measure and Project Input'!$CK$10:$CK$509)&gt;0,"Error",""))</f>
        <v/>
      </c>
      <c r="AQ141" s="100" t="str">
        <f t="shared" ca="1" si="51"/>
        <v/>
      </c>
      <c r="AR141" s="100" t="str">
        <f t="shared" ca="1" si="52"/>
        <v/>
      </c>
      <c r="AS141" s="100" t="str">
        <f t="shared" ca="1" si="53"/>
        <v/>
      </c>
      <c r="AT141" s="100"/>
      <c r="AU141" s="100" t="str">
        <f ca="1">IF(OR((A141=""),C141="No"),"",IF(SUMIF('Measure and Project Input'!$P$10:$P$509,'Funding Input and Summary'!$A141,'Measure and Project Input'!$CL$10:$CL$509)&gt;0,"Error",""))</f>
        <v/>
      </c>
      <c r="AV141" s="112" t="str">
        <f t="shared" si="54"/>
        <v xml:space="preserve"> </v>
      </c>
      <c r="AW141" s="112" t="str">
        <f ca="1">IF(AND(C141="No",SUMIF('Measure and Project Input'!P$10:$P$509,'Funding Input and Summary'!$A141,'Measure and Project Input'!$BR$10:$BR$509)=0),1,"")</f>
        <v/>
      </c>
      <c r="AX141" s="100" t="str">
        <f ca="1">IF(A141="","",SUMIF('Measure and Project Input'!$P$10:$P$509,'Funding Input and Summary'!$A141,'Measure and Project Input'!$AA$10:$AA$509))</f>
        <v/>
      </c>
      <c r="AY141" s="64"/>
      <c r="AZ141" s="64"/>
      <c r="BA141" s="64"/>
      <c r="BB141" s="64"/>
    </row>
    <row r="142" spans="1:54" ht="15" x14ac:dyDescent="0.25">
      <c r="A142" s="91" t="str">
        <f ca="1">IF('Measure and Project Input'!$CE$5&lt;AB142,"",OFFSET('Measure and Project Input'!$P$9,MATCH(AB142,'Measure and Project Input'!$CE$10:$CE$509,0),0))</f>
        <v/>
      </c>
      <c r="B142" s="134" t="str">
        <f ca="1">IF(A142="","",OFFSET('Measure and Project Input'!$O$9,MATCH(AB142,'Measure and Project Input'!$CE$10:$CE$509,0),0))</f>
        <v/>
      </c>
      <c r="C142" s="132"/>
      <c r="D142" s="43"/>
      <c r="E142" s="31"/>
      <c r="F142" s="124"/>
      <c r="G142" s="126"/>
      <c r="H142" s="61" t="str">
        <f t="shared" ca="1" si="40"/>
        <v/>
      </c>
      <c r="I142" s="136" t="str">
        <f t="shared" ca="1" si="59"/>
        <v/>
      </c>
      <c r="J142" s="44" t="str">
        <f t="shared" si="41"/>
        <v/>
      </c>
      <c r="K142" s="92" t="str">
        <f ca="1">IF(A142="","",SUMIF('Measure and Project Input'!$P$10:$P$509,'Funding Input and Summary'!$A142,'Measure and Project Input'!$AB$10:$AB$509))</f>
        <v/>
      </c>
      <c r="L142" s="92" t="str">
        <f ca="1">IF(A142="","",SUMIF('Measure and Project Input'!$P$10:$P$509,'Funding Input and Summary'!$A142,'Measure and Project Input'!$BJ$10:$BJ$509))</f>
        <v/>
      </c>
      <c r="M142" s="92" t="str">
        <f t="shared" si="42"/>
        <v/>
      </c>
      <c r="N142" s="92" t="str">
        <f t="shared" si="55"/>
        <v/>
      </c>
      <c r="O142" s="93" t="str">
        <f t="shared" si="56"/>
        <v/>
      </c>
      <c r="P142" s="92" t="str">
        <f t="shared" si="43"/>
        <v xml:space="preserve"> </v>
      </c>
      <c r="Q142" s="94" t="str">
        <f ca="1">IF(A142="","",SUMIF('Measure and Project Input'!$P$10:$P$509,'Funding Input and Summary'!$A142,'Measure and Project Input'!$BN$10:$BN$509))</f>
        <v/>
      </c>
      <c r="R142" s="94" t="str">
        <f ca="1">IF(A142="","",SUMIF('Measure and Project Input'!$P$10:$P$509,'Funding Input and Summary'!A142,'Measure and Project Input'!$Z$10:$Z$509))</f>
        <v/>
      </c>
      <c r="S142" s="94" t="str">
        <f ca="1">IF(A142="","",SUMIF('Measure and Project Input'!$P$10:$P$509,'Funding Input and Summary'!A142,'Measure and Project Input'!$BO$10:$BO$509))</f>
        <v/>
      </c>
      <c r="T142" s="95" t="str">
        <f t="shared" ca="1" si="44"/>
        <v/>
      </c>
      <c r="U142" s="94" t="str">
        <f t="shared" ca="1" si="57"/>
        <v/>
      </c>
      <c r="V142" s="94" t="str">
        <f ca="1">IF(C142="no",0,IF(A142="","",SUMIF('Measure and Project Input'!$P$10:$P$509,'Funding Input and Summary'!$A142,'Measure and Project Input'!$BI$10:$BI$509)))</f>
        <v/>
      </c>
      <c r="W142" s="94" t="str">
        <f t="shared" ca="1" si="45"/>
        <v/>
      </c>
      <c r="X142" s="94" t="str">
        <f t="shared" ca="1" si="46"/>
        <v/>
      </c>
      <c r="Y142" s="94" t="str">
        <f t="shared" ca="1" si="58"/>
        <v/>
      </c>
      <c r="Z142" s="128" t="str">
        <f ca="1">IF(OR(AW142=1,A142="",'Measure and Project Input'!B147="",AX142="",'Measure and Project Input'!Y147=""),"",IFERROR(SUMIF('Measure and Project Input'!P$10:$P$509,'Funding Input and Summary'!$A142,'Measure and Project Input'!$Y$10:$Y$509)/SUMIF('Measure and Project Input'!P$10:$P$509,'Funding Input and Summary'!$A142,'Measure and Project Input'!$BR$10:$BR$509),0))</f>
        <v/>
      </c>
      <c r="AA142" s="204" t="str">
        <f ca="1">IF(OR(AW142=1,A142=""),"",SUMIF('Measure and Project Input'!$P$10:P$509,'Funding Input and Summary'!$A142,'Measure and Project Input'!$Z$10:$Z$509)/SUMIF('Measure and Project Input'!$P$10:P$509,'Funding Input and Summary'!$A142,'Measure and Project Input'!$BS$10:$BS$509))</f>
        <v/>
      </c>
      <c r="AB142" s="96">
        <v>138</v>
      </c>
      <c r="AC142" s="97">
        <f t="shared" ca="1" si="47"/>
        <v>1</v>
      </c>
      <c r="AD142" s="196"/>
      <c r="AE142" s="98" t="str">
        <f ca="1">IF('Measure and Project Input'!$CE$5&lt;AB142,"",OFFSET('Measure and Project Input'!$BV$10,MATCH(AB142,'Measure and Project Input'!$CE$10:$CE$509,0)-1,0))</f>
        <v/>
      </c>
      <c r="AF142" s="98" t="str">
        <f ca="1">IF('Measure and Project Input'!$CE$5&lt;AB142,"",OFFSET('Measure and Project Input'!$M$10,MATCH(AB142,'Measure and Project Input'!$CE$10:$CE$509,0)-1,0))</f>
        <v/>
      </c>
      <c r="AG142" s="98" t="str">
        <f ca="1">IF('Measure and Project Input'!$CE$5&lt;AB142,"",OFFSET('Measure and Project Input'!$Q$10,MATCH(AB142,'Measure and Project Input'!$CE$10:$CE$509,0)-1,0))</f>
        <v/>
      </c>
      <c r="AH142" s="138" t="str">
        <f t="shared" si="48"/>
        <v/>
      </c>
      <c r="AI142" s="99" t="str">
        <f t="shared" si="49"/>
        <v/>
      </c>
      <c r="AJ142" s="99" t="str">
        <f ca="1">IF(A142="","",IF(SUMIF('Measure and Project Input'!$P$10:$P$509,'Funding Input and Summary'!$A142,'Measure and Project Input'!$CG$10:$CG$509)&gt;0,"Error",""))</f>
        <v/>
      </c>
      <c r="AK142" s="147" t="str">
        <f t="shared" ca="1" si="50"/>
        <v/>
      </c>
      <c r="AL142" s="99"/>
      <c r="AM142" s="100" t="str">
        <f ca="1">IF(OR((A142=""),C142="No"),"",IF(SUMIF('Measure and Project Input'!$P$10:$P$509,'Funding Input and Summary'!$A142,'Measure and Project Input'!$CI$10:$CI$509)&gt;0,"Error",""))</f>
        <v/>
      </c>
      <c r="AN142" s="100" t="str">
        <f ca="1">IF(OR(C142="No",A142=""),"",IF(SUMIF('Measure and Project Input'!$P$10:$P$509,'Funding Input and Summary'!$A142,'Measure and Project Input'!$CH$10:$CH$509)&gt;0,"Error",""))</f>
        <v/>
      </c>
      <c r="AO142" s="100" t="str">
        <f ca="1">IF(OR((A142=""),C142="No"),"",IF(SUMIF('Measure and Project Input'!$P$10:$P$509,'Funding Input and Summary'!$A142,'Measure and Project Input'!$CJ$10:$CJ$509)&gt;0,"Error",""))</f>
        <v/>
      </c>
      <c r="AP142" s="100" t="str">
        <f ca="1">IF(A142="","",IF(SUMIF('Measure and Project Input'!$P$10:$P$509,'Funding Input and Summary'!$A142,'Measure and Project Input'!$CK$10:$CK$509)&gt;0,"Error",""))</f>
        <v/>
      </c>
      <c r="AQ142" s="100" t="str">
        <f t="shared" ca="1" si="51"/>
        <v/>
      </c>
      <c r="AR142" s="100" t="str">
        <f t="shared" ca="1" si="52"/>
        <v/>
      </c>
      <c r="AS142" s="100" t="str">
        <f t="shared" ca="1" si="53"/>
        <v/>
      </c>
      <c r="AT142" s="100"/>
      <c r="AU142" s="100" t="str">
        <f ca="1">IF(OR((A142=""),C142="No"),"",IF(SUMIF('Measure and Project Input'!$P$10:$P$509,'Funding Input and Summary'!$A142,'Measure and Project Input'!$CL$10:$CL$509)&gt;0,"Error",""))</f>
        <v/>
      </c>
      <c r="AV142" s="112" t="str">
        <f t="shared" si="54"/>
        <v xml:space="preserve"> </v>
      </c>
      <c r="AW142" s="112" t="str">
        <f ca="1">IF(AND(C142="No",SUMIF('Measure and Project Input'!P$10:$P$509,'Funding Input and Summary'!$A142,'Measure and Project Input'!$BR$10:$BR$509)=0),1,"")</f>
        <v/>
      </c>
      <c r="AX142" s="100" t="str">
        <f ca="1">IF(A142="","",SUMIF('Measure and Project Input'!$P$10:$P$509,'Funding Input and Summary'!$A142,'Measure and Project Input'!$AA$10:$AA$509))</f>
        <v/>
      </c>
      <c r="AY142" s="64"/>
      <c r="AZ142" s="64"/>
      <c r="BA142" s="64"/>
      <c r="BB142" s="64"/>
    </row>
    <row r="143" spans="1:54" ht="15" x14ac:dyDescent="0.25">
      <c r="A143" s="91" t="str">
        <f ca="1">IF('Measure and Project Input'!$CE$5&lt;AB143,"",OFFSET('Measure and Project Input'!$P$9,MATCH(AB143,'Measure and Project Input'!$CE$10:$CE$509,0),0))</f>
        <v/>
      </c>
      <c r="B143" s="134" t="str">
        <f ca="1">IF(A143="","",OFFSET('Measure and Project Input'!$O$9,MATCH(AB143,'Measure and Project Input'!$CE$10:$CE$509,0),0))</f>
        <v/>
      </c>
      <c r="C143" s="132"/>
      <c r="D143" s="43"/>
      <c r="E143" s="31"/>
      <c r="F143" s="124"/>
      <c r="G143" s="126"/>
      <c r="H143" s="61" t="str">
        <f t="shared" ca="1" si="40"/>
        <v/>
      </c>
      <c r="I143" s="136" t="str">
        <f t="shared" ca="1" si="59"/>
        <v/>
      </c>
      <c r="J143" s="44" t="str">
        <f t="shared" si="41"/>
        <v/>
      </c>
      <c r="K143" s="92" t="str">
        <f ca="1">IF(A143="","",SUMIF('Measure and Project Input'!$P$10:$P$509,'Funding Input and Summary'!$A143,'Measure and Project Input'!$AB$10:$AB$509))</f>
        <v/>
      </c>
      <c r="L143" s="92" t="str">
        <f ca="1">IF(A143="","",SUMIF('Measure and Project Input'!$P$10:$P$509,'Funding Input and Summary'!$A143,'Measure and Project Input'!$BJ$10:$BJ$509))</f>
        <v/>
      </c>
      <c r="M143" s="92" t="str">
        <f t="shared" si="42"/>
        <v/>
      </c>
      <c r="N143" s="92" t="str">
        <f t="shared" si="55"/>
        <v/>
      </c>
      <c r="O143" s="93" t="str">
        <f t="shared" si="56"/>
        <v/>
      </c>
      <c r="P143" s="92" t="str">
        <f t="shared" si="43"/>
        <v xml:space="preserve"> </v>
      </c>
      <c r="Q143" s="94" t="str">
        <f ca="1">IF(A143="","",SUMIF('Measure and Project Input'!$P$10:$P$509,'Funding Input and Summary'!$A143,'Measure and Project Input'!$BN$10:$BN$509))</f>
        <v/>
      </c>
      <c r="R143" s="94" t="str">
        <f ca="1">IF(A143="","",SUMIF('Measure and Project Input'!$P$10:$P$509,'Funding Input and Summary'!A143,'Measure and Project Input'!$Z$10:$Z$509))</f>
        <v/>
      </c>
      <c r="S143" s="94" t="str">
        <f ca="1">IF(A143="","",SUMIF('Measure and Project Input'!$P$10:$P$509,'Funding Input and Summary'!A143,'Measure and Project Input'!$BO$10:$BO$509))</f>
        <v/>
      </c>
      <c r="T143" s="95" t="str">
        <f t="shared" ca="1" si="44"/>
        <v/>
      </c>
      <c r="U143" s="94" t="str">
        <f t="shared" ca="1" si="57"/>
        <v/>
      </c>
      <c r="V143" s="94" t="str">
        <f ca="1">IF(C143="no",0,IF(A143="","",SUMIF('Measure and Project Input'!$P$10:$P$509,'Funding Input and Summary'!$A143,'Measure and Project Input'!$BI$10:$BI$509)))</f>
        <v/>
      </c>
      <c r="W143" s="94" t="str">
        <f t="shared" ca="1" si="45"/>
        <v/>
      </c>
      <c r="X143" s="94" t="str">
        <f t="shared" ca="1" si="46"/>
        <v/>
      </c>
      <c r="Y143" s="94" t="str">
        <f t="shared" ca="1" si="58"/>
        <v/>
      </c>
      <c r="Z143" s="128" t="str">
        <f ca="1">IF(OR(AW143=1,A143="",'Measure and Project Input'!B148="",AX143="",'Measure and Project Input'!Y148=""),"",IFERROR(SUMIF('Measure and Project Input'!P$10:$P$509,'Funding Input and Summary'!$A143,'Measure and Project Input'!$Y$10:$Y$509)/SUMIF('Measure and Project Input'!P$10:$P$509,'Funding Input and Summary'!$A143,'Measure and Project Input'!$BR$10:$BR$509),0))</f>
        <v/>
      </c>
      <c r="AA143" s="204" t="str">
        <f ca="1">IF(OR(AW143=1,A143=""),"",SUMIF('Measure and Project Input'!$P$10:P$509,'Funding Input and Summary'!$A143,'Measure and Project Input'!$Z$10:$Z$509)/SUMIF('Measure and Project Input'!$P$10:P$509,'Funding Input and Summary'!$A143,'Measure and Project Input'!$BS$10:$BS$509))</f>
        <v/>
      </c>
      <c r="AB143" s="96">
        <v>139</v>
      </c>
      <c r="AC143" s="97">
        <f t="shared" ca="1" si="47"/>
        <v>1</v>
      </c>
      <c r="AD143" s="196"/>
      <c r="AE143" s="98" t="str">
        <f ca="1">IF('Measure and Project Input'!$CE$5&lt;AB143,"",OFFSET('Measure and Project Input'!$BV$10,MATCH(AB143,'Measure and Project Input'!$CE$10:$CE$509,0)-1,0))</f>
        <v/>
      </c>
      <c r="AF143" s="98" t="str">
        <f ca="1">IF('Measure and Project Input'!$CE$5&lt;AB143,"",OFFSET('Measure and Project Input'!$M$10,MATCH(AB143,'Measure and Project Input'!$CE$10:$CE$509,0)-1,0))</f>
        <v/>
      </c>
      <c r="AG143" s="98" t="str">
        <f ca="1">IF('Measure and Project Input'!$CE$5&lt;AB143,"",OFFSET('Measure and Project Input'!$Q$10,MATCH(AB143,'Measure and Project Input'!$CE$10:$CE$509,0)-1,0))</f>
        <v/>
      </c>
      <c r="AH143" s="138" t="str">
        <f t="shared" si="48"/>
        <v/>
      </c>
      <c r="AI143" s="99" t="str">
        <f t="shared" si="49"/>
        <v/>
      </c>
      <c r="AJ143" s="99" t="str">
        <f ca="1">IF(A143="","",IF(SUMIF('Measure and Project Input'!$P$10:$P$509,'Funding Input and Summary'!$A143,'Measure and Project Input'!$CG$10:$CG$509)&gt;0,"Error",""))</f>
        <v/>
      </c>
      <c r="AK143" s="147" t="str">
        <f t="shared" ca="1" si="50"/>
        <v/>
      </c>
      <c r="AL143" s="99"/>
      <c r="AM143" s="100" t="str">
        <f ca="1">IF(OR((A143=""),C143="No"),"",IF(SUMIF('Measure and Project Input'!$P$10:$P$509,'Funding Input and Summary'!$A143,'Measure and Project Input'!$CI$10:$CI$509)&gt;0,"Error",""))</f>
        <v/>
      </c>
      <c r="AN143" s="100" t="str">
        <f ca="1">IF(OR(C143="No",A143=""),"",IF(SUMIF('Measure and Project Input'!$P$10:$P$509,'Funding Input and Summary'!$A143,'Measure and Project Input'!$CH$10:$CH$509)&gt;0,"Error",""))</f>
        <v/>
      </c>
      <c r="AO143" s="100" t="str">
        <f ca="1">IF(OR((A143=""),C143="No"),"",IF(SUMIF('Measure and Project Input'!$P$10:$P$509,'Funding Input and Summary'!$A143,'Measure and Project Input'!$CJ$10:$CJ$509)&gt;0,"Error",""))</f>
        <v/>
      </c>
      <c r="AP143" s="100" t="str">
        <f ca="1">IF(A143="","",IF(SUMIF('Measure and Project Input'!$P$10:$P$509,'Funding Input and Summary'!$A143,'Measure and Project Input'!$CK$10:$CK$509)&gt;0,"Error",""))</f>
        <v/>
      </c>
      <c r="AQ143" s="100" t="str">
        <f t="shared" ca="1" si="51"/>
        <v/>
      </c>
      <c r="AR143" s="100" t="str">
        <f t="shared" ca="1" si="52"/>
        <v/>
      </c>
      <c r="AS143" s="100" t="str">
        <f t="shared" ca="1" si="53"/>
        <v/>
      </c>
      <c r="AT143" s="100"/>
      <c r="AU143" s="100" t="str">
        <f ca="1">IF(OR((A143=""),C143="No"),"",IF(SUMIF('Measure and Project Input'!$P$10:$P$509,'Funding Input and Summary'!$A143,'Measure and Project Input'!$CL$10:$CL$509)&gt;0,"Error",""))</f>
        <v/>
      </c>
      <c r="AV143" s="112" t="str">
        <f t="shared" si="54"/>
        <v xml:space="preserve"> </v>
      </c>
      <c r="AW143" s="112" t="str">
        <f ca="1">IF(AND(C143="No",SUMIF('Measure and Project Input'!P$10:$P$509,'Funding Input and Summary'!$A143,'Measure and Project Input'!$BR$10:$BR$509)=0),1,"")</f>
        <v/>
      </c>
      <c r="AX143" s="100" t="str">
        <f ca="1">IF(A143="","",SUMIF('Measure and Project Input'!$P$10:$P$509,'Funding Input and Summary'!$A143,'Measure and Project Input'!$AA$10:$AA$509))</f>
        <v/>
      </c>
      <c r="AY143" s="64"/>
      <c r="AZ143" s="64"/>
      <c r="BA143" s="64"/>
      <c r="BB143" s="64"/>
    </row>
    <row r="144" spans="1:54" ht="15" x14ac:dyDescent="0.25">
      <c r="A144" s="91" t="str">
        <f ca="1">IF('Measure and Project Input'!$CE$5&lt;AB144,"",OFFSET('Measure and Project Input'!$P$9,MATCH(AB144,'Measure and Project Input'!$CE$10:$CE$509,0),0))</f>
        <v/>
      </c>
      <c r="B144" s="134" t="str">
        <f ca="1">IF(A144="","",OFFSET('Measure and Project Input'!$O$9,MATCH(AB144,'Measure and Project Input'!$CE$10:$CE$509,0),0))</f>
        <v/>
      </c>
      <c r="C144" s="132"/>
      <c r="D144" s="43"/>
      <c r="E144" s="31"/>
      <c r="F144" s="124"/>
      <c r="G144" s="126"/>
      <c r="H144" s="61" t="str">
        <f t="shared" ca="1" si="40"/>
        <v/>
      </c>
      <c r="I144" s="136" t="str">
        <f t="shared" ca="1" si="59"/>
        <v/>
      </c>
      <c r="J144" s="44" t="str">
        <f t="shared" si="41"/>
        <v/>
      </c>
      <c r="K144" s="92" t="str">
        <f ca="1">IF(A144="","",SUMIF('Measure and Project Input'!$P$10:$P$509,'Funding Input and Summary'!$A144,'Measure and Project Input'!$AB$10:$AB$509))</f>
        <v/>
      </c>
      <c r="L144" s="92" t="str">
        <f ca="1">IF(A144="","",SUMIF('Measure and Project Input'!$P$10:$P$509,'Funding Input and Summary'!$A144,'Measure and Project Input'!$BJ$10:$BJ$509))</f>
        <v/>
      </c>
      <c r="M144" s="92" t="str">
        <f t="shared" si="42"/>
        <v/>
      </c>
      <c r="N144" s="92" t="str">
        <f t="shared" si="55"/>
        <v/>
      </c>
      <c r="O144" s="93" t="str">
        <f t="shared" si="56"/>
        <v/>
      </c>
      <c r="P144" s="92" t="str">
        <f t="shared" si="43"/>
        <v xml:space="preserve"> </v>
      </c>
      <c r="Q144" s="94" t="str">
        <f ca="1">IF(A144="","",SUMIF('Measure and Project Input'!$P$10:$P$509,'Funding Input and Summary'!$A144,'Measure and Project Input'!$BN$10:$BN$509))</f>
        <v/>
      </c>
      <c r="R144" s="94" t="str">
        <f ca="1">IF(A144="","",SUMIF('Measure and Project Input'!$P$10:$P$509,'Funding Input and Summary'!A144,'Measure and Project Input'!$Z$10:$Z$509))</f>
        <v/>
      </c>
      <c r="S144" s="94" t="str">
        <f ca="1">IF(A144="","",SUMIF('Measure and Project Input'!$P$10:$P$509,'Funding Input and Summary'!A144,'Measure and Project Input'!$BO$10:$BO$509))</f>
        <v/>
      </c>
      <c r="T144" s="95" t="str">
        <f t="shared" ca="1" si="44"/>
        <v/>
      </c>
      <c r="U144" s="94" t="str">
        <f t="shared" ca="1" si="57"/>
        <v/>
      </c>
      <c r="V144" s="94" t="str">
        <f ca="1">IF(C144="no",0,IF(A144="","",SUMIF('Measure and Project Input'!$P$10:$P$509,'Funding Input and Summary'!$A144,'Measure and Project Input'!$BI$10:$BI$509)))</f>
        <v/>
      </c>
      <c r="W144" s="94" t="str">
        <f t="shared" ca="1" si="45"/>
        <v/>
      </c>
      <c r="X144" s="94" t="str">
        <f t="shared" ca="1" si="46"/>
        <v/>
      </c>
      <c r="Y144" s="94" t="str">
        <f t="shared" ca="1" si="58"/>
        <v/>
      </c>
      <c r="Z144" s="128" t="str">
        <f ca="1">IF(OR(AW144=1,A144="",'Measure and Project Input'!B149="",AX144="",'Measure and Project Input'!Y149=""),"",IFERROR(SUMIF('Measure and Project Input'!P$10:$P$509,'Funding Input and Summary'!$A144,'Measure and Project Input'!$Y$10:$Y$509)/SUMIF('Measure and Project Input'!P$10:$P$509,'Funding Input and Summary'!$A144,'Measure and Project Input'!$BR$10:$BR$509),0))</f>
        <v/>
      </c>
      <c r="AA144" s="204" t="str">
        <f ca="1">IF(OR(AW144=1,A144=""),"",SUMIF('Measure and Project Input'!$P$10:P$509,'Funding Input and Summary'!$A144,'Measure and Project Input'!$Z$10:$Z$509)/SUMIF('Measure and Project Input'!$P$10:P$509,'Funding Input and Summary'!$A144,'Measure and Project Input'!$BS$10:$BS$509))</f>
        <v/>
      </c>
      <c r="AB144" s="96">
        <v>140</v>
      </c>
      <c r="AC144" s="97">
        <f t="shared" ca="1" si="47"/>
        <v>1</v>
      </c>
      <c r="AD144" s="196"/>
      <c r="AE144" s="98" t="str">
        <f ca="1">IF('Measure and Project Input'!$CE$5&lt;AB144,"",OFFSET('Measure and Project Input'!$BV$10,MATCH(AB144,'Measure and Project Input'!$CE$10:$CE$509,0)-1,0))</f>
        <v/>
      </c>
      <c r="AF144" s="98" t="str">
        <f ca="1">IF('Measure and Project Input'!$CE$5&lt;AB144,"",OFFSET('Measure and Project Input'!$M$10,MATCH(AB144,'Measure and Project Input'!$CE$10:$CE$509,0)-1,0))</f>
        <v/>
      </c>
      <c r="AG144" s="98" t="str">
        <f ca="1">IF('Measure and Project Input'!$CE$5&lt;AB144,"",OFFSET('Measure and Project Input'!$Q$10,MATCH(AB144,'Measure and Project Input'!$CE$10:$CE$509,0)-1,0))</f>
        <v/>
      </c>
      <c r="AH144" s="138" t="str">
        <f t="shared" si="48"/>
        <v/>
      </c>
      <c r="AI144" s="99" t="str">
        <f t="shared" si="49"/>
        <v/>
      </c>
      <c r="AJ144" s="99" t="str">
        <f ca="1">IF(A144="","",IF(SUMIF('Measure and Project Input'!$P$10:$P$509,'Funding Input and Summary'!$A144,'Measure and Project Input'!$CG$10:$CG$509)&gt;0,"Error",""))</f>
        <v/>
      </c>
      <c r="AK144" s="147" t="str">
        <f t="shared" ca="1" si="50"/>
        <v/>
      </c>
      <c r="AL144" s="99"/>
      <c r="AM144" s="100" t="str">
        <f ca="1">IF(OR((A144=""),C144="No"),"",IF(SUMIF('Measure and Project Input'!$P$10:$P$509,'Funding Input and Summary'!$A144,'Measure and Project Input'!$CI$10:$CI$509)&gt;0,"Error",""))</f>
        <v/>
      </c>
      <c r="AN144" s="100" t="str">
        <f ca="1">IF(OR(C144="No",A144=""),"",IF(SUMIF('Measure and Project Input'!$P$10:$P$509,'Funding Input and Summary'!$A144,'Measure and Project Input'!$CH$10:$CH$509)&gt;0,"Error",""))</f>
        <v/>
      </c>
      <c r="AO144" s="100" t="str">
        <f ca="1">IF(OR((A144=""),C144="No"),"",IF(SUMIF('Measure and Project Input'!$P$10:$P$509,'Funding Input and Summary'!$A144,'Measure and Project Input'!$CJ$10:$CJ$509)&gt;0,"Error",""))</f>
        <v/>
      </c>
      <c r="AP144" s="100" t="str">
        <f ca="1">IF(A144="","",IF(SUMIF('Measure and Project Input'!$P$10:$P$509,'Funding Input and Summary'!$A144,'Measure and Project Input'!$CK$10:$CK$509)&gt;0,"Error",""))</f>
        <v/>
      </c>
      <c r="AQ144" s="100" t="str">
        <f t="shared" ca="1" si="51"/>
        <v/>
      </c>
      <c r="AR144" s="100" t="str">
        <f t="shared" ca="1" si="52"/>
        <v/>
      </c>
      <c r="AS144" s="100" t="str">
        <f t="shared" ca="1" si="53"/>
        <v/>
      </c>
      <c r="AT144" s="100"/>
      <c r="AU144" s="100" t="str">
        <f ca="1">IF(OR((A144=""),C144="No"),"",IF(SUMIF('Measure and Project Input'!$P$10:$P$509,'Funding Input and Summary'!$A144,'Measure and Project Input'!$CL$10:$CL$509)&gt;0,"Error",""))</f>
        <v/>
      </c>
      <c r="AV144" s="112" t="str">
        <f t="shared" si="54"/>
        <v xml:space="preserve"> </v>
      </c>
      <c r="AW144" s="112" t="str">
        <f ca="1">IF(AND(C144="No",SUMIF('Measure and Project Input'!P$10:$P$509,'Funding Input and Summary'!$A144,'Measure and Project Input'!$BR$10:$BR$509)=0),1,"")</f>
        <v/>
      </c>
      <c r="AX144" s="100" t="str">
        <f ca="1">IF(A144="","",SUMIF('Measure and Project Input'!$P$10:$P$509,'Funding Input and Summary'!$A144,'Measure and Project Input'!$AA$10:$AA$509))</f>
        <v/>
      </c>
      <c r="AY144" s="64"/>
      <c r="AZ144" s="64"/>
      <c r="BA144" s="64"/>
      <c r="BB144" s="64"/>
    </row>
    <row r="145" spans="1:54" ht="15" x14ac:dyDescent="0.25">
      <c r="A145" s="91" t="str">
        <f ca="1">IF('Measure and Project Input'!$CE$5&lt;AB145,"",OFFSET('Measure and Project Input'!$P$9,MATCH(AB145,'Measure and Project Input'!$CE$10:$CE$509,0),0))</f>
        <v/>
      </c>
      <c r="B145" s="134" t="str">
        <f ca="1">IF(A145="","",OFFSET('Measure and Project Input'!$O$9,MATCH(AB145,'Measure and Project Input'!$CE$10:$CE$509,0),0))</f>
        <v/>
      </c>
      <c r="C145" s="132"/>
      <c r="D145" s="43"/>
      <c r="E145" s="31"/>
      <c r="F145" s="124"/>
      <c r="G145" s="126"/>
      <c r="H145" s="61" t="str">
        <f t="shared" ca="1" si="40"/>
        <v/>
      </c>
      <c r="I145" s="136" t="str">
        <f t="shared" ca="1" si="59"/>
        <v/>
      </c>
      <c r="J145" s="44" t="str">
        <f t="shared" si="41"/>
        <v/>
      </c>
      <c r="K145" s="92" t="str">
        <f ca="1">IF(A145="","",SUMIF('Measure and Project Input'!$P$10:$P$509,'Funding Input and Summary'!$A145,'Measure and Project Input'!$AB$10:$AB$509))</f>
        <v/>
      </c>
      <c r="L145" s="92" t="str">
        <f ca="1">IF(A145="","",SUMIF('Measure and Project Input'!$P$10:$P$509,'Funding Input and Summary'!$A145,'Measure and Project Input'!$BJ$10:$BJ$509))</f>
        <v/>
      </c>
      <c r="M145" s="92" t="str">
        <f t="shared" si="42"/>
        <v/>
      </c>
      <c r="N145" s="92" t="str">
        <f t="shared" si="55"/>
        <v/>
      </c>
      <c r="O145" s="93" t="str">
        <f t="shared" si="56"/>
        <v/>
      </c>
      <c r="P145" s="92" t="str">
        <f t="shared" si="43"/>
        <v xml:space="preserve"> </v>
      </c>
      <c r="Q145" s="94" t="str">
        <f ca="1">IF(A145="","",SUMIF('Measure and Project Input'!$P$10:$P$509,'Funding Input and Summary'!$A145,'Measure and Project Input'!$BN$10:$BN$509))</f>
        <v/>
      </c>
      <c r="R145" s="94" t="str">
        <f ca="1">IF(A145="","",SUMIF('Measure and Project Input'!$P$10:$P$509,'Funding Input and Summary'!A145,'Measure and Project Input'!$Z$10:$Z$509))</f>
        <v/>
      </c>
      <c r="S145" s="94" t="str">
        <f ca="1">IF(A145="","",SUMIF('Measure and Project Input'!$P$10:$P$509,'Funding Input and Summary'!A145,'Measure and Project Input'!$BO$10:$BO$509))</f>
        <v/>
      </c>
      <c r="T145" s="95" t="str">
        <f t="shared" ca="1" si="44"/>
        <v/>
      </c>
      <c r="U145" s="94" t="str">
        <f t="shared" ca="1" si="57"/>
        <v/>
      </c>
      <c r="V145" s="94" t="str">
        <f ca="1">IF(C145="no",0,IF(A145="","",SUMIF('Measure and Project Input'!$P$10:$P$509,'Funding Input and Summary'!$A145,'Measure and Project Input'!$BI$10:$BI$509)))</f>
        <v/>
      </c>
      <c r="W145" s="94" t="str">
        <f t="shared" ca="1" si="45"/>
        <v/>
      </c>
      <c r="X145" s="94" t="str">
        <f t="shared" ca="1" si="46"/>
        <v/>
      </c>
      <c r="Y145" s="94" t="str">
        <f t="shared" ca="1" si="58"/>
        <v/>
      </c>
      <c r="Z145" s="128" t="str">
        <f ca="1">IF(OR(AW145=1,A145="",'Measure and Project Input'!B150="",AX145="",'Measure and Project Input'!Y150=""),"",IFERROR(SUMIF('Measure and Project Input'!P$10:$P$509,'Funding Input and Summary'!$A145,'Measure and Project Input'!$Y$10:$Y$509)/SUMIF('Measure and Project Input'!P$10:$P$509,'Funding Input and Summary'!$A145,'Measure and Project Input'!$BR$10:$BR$509),0))</f>
        <v/>
      </c>
      <c r="AA145" s="204" t="str">
        <f ca="1">IF(OR(AW145=1,A145=""),"",SUMIF('Measure and Project Input'!$P$10:P$509,'Funding Input and Summary'!$A145,'Measure and Project Input'!$Z$10:$Z$509)/SUMIF('Measure and Project Input'!$P$10:P$509,'Funding Input and Summary'!$A145,'Measure and Project Input'!$BS$10:$BS$509))</f>
        <v/>
      </c>
      <c r="AB145" s="96">
        <v>141</v>
      </c>
      <c r="AC145" s="97">
        <f t="shared" ca="1" si="47"/>
        <v>1</v>
      </c>
      <c r="AD145" s="196"/>
      <c r="AE145" s="98" t="str">
        <f ca="1">IF('Measure and Project Input'!$CE$5&lt;AB145,"",OFFSET('Measure and Project Input'!$BV$10,MATCH(AB145,'Measure and Project Input'!$CE$10:$CE$509,0)-1,0))</f>
        <v/>
      </c>
      <c r="AF145" s="98" t="str">
        <f ca="1">IF('Measure and Project Input'!$CE$5&lt;AB145,"",OFFSET('Measure and Project Input'!$M$10,MATCH(AB145,'Measure and Project Input'!$CE$10:$CE$509,0)-1,0))</f>
        <v/>
      </c>
      <c r="AG145" s="98" t="str">
        <f ca="1">IF('Measure and Project Input'!$CE$5&lt;AB145,"",OFFSET('Measure and Project Input'!$Q$10,MATCH(AB145,'Measure and Project Input'!$CE$10:$CE$509,0)-1,0))</f>
        <v/>
      </c>
      <c r="AH145" s="138" t="str">
        <f t="shared" si="48"/>
        <v/>
      </c>
      <c r="AI145" s="99" t="str">
        <f t="shared" si="49"/>
        <v/>
      </c>
      <c r="AJ145" s="99" t="str">
        <f ca="1">IF(A145="","",IF(SUMIF('Measure and Project Input'!$P$10:$P$509,'Funding Input and Summary'!$A145,'Measure and Project Input'!$CG$10:$CG$509)&gt;0,"Error",""))</f>
        <v/>
      </c>
      <c r="AK145" s="147" t="str">
        <f t="shared" ca="1" si="50"/>
        <v/>
      </c>
      <c r="AL145" s="99"/>
      <c r="AM145" s="100" t="str">
        <f ca="1">IF(OR((A145=""),C145="No"),"",IF(SUMIF('Measure and Project Input'!$P$10:$P$509,'Funding Input and Summary'!$A145,'Measure and Project Input'!$CI$10:$CI$509)&gt;0,"Error",""))</f>
        <v/>
      </c>
      <c r="AN145" s="100" t="str">
        <f ca="1">IF(OR(C145="No",A145=""),"",IF(SUMIF('Measure and Project Input'!$P$10:$P$509,'Funding Input and Summary'!$A145,'Measure and Project Input'!$CH$10:$CH$509)&gt;0,"Error",""))</f>
        <v/>
      </c>
      <c r="AO145" s="100" t="str">
        <f ca="1">IF(OR((A145=""),C145="No"),"",IF(SUMIF('Measure and Project Input'!$P$10:$P$509,'Funding Input and Summary'!$A145,'Measure and Project Input'!$CJ$10:$CJ$509)&gt;0,"Error",""))</f>
        <v/>
      </c>
      <c r="AP145" s="100" t="str">
        <f ca="1">IF(A145="","",IF(SUMIF('Measure and Project Input'!$P$10:$P$509,'Funding Input and Summary'!$A145,'Measure and Project Input'!$CK$10:$CK$509)&gt;0,"Error",""))</f>
        <v/>
      </c>
      <c r="AQ145" s="100" t="str">
        <f t="shared" ca="1" si="51"/>
        <v/>
      </c>
      <c r="AR145" s="100" t="str">
        <f t="shared" ca="1" si="52"/>
        <v/>
      </c>
      <c r="AS145" s="100" t="str">
        <f t="shared" ca="1" si="53"/>
        <v/>
      </c>
      <c r="AT145" s="100"/>
      <c r="AU145" s="100" t="str">
        <f ca="1">IF(OR((A145=""),C145="No"),"",IF(SUMIF('Measure and Project Input'!$P$10:$P$509,'Funding Input and Summary'!$A145,'Measure and Project Input'!$CL$10:$CL$509)&gt;0,"Error",""))</f>
        <v/>
      </c>
      <c r="AV145" s="112" t="str">
        <f t="shared" si="54"/>
        <v xml:space="preserve"> </v>
      </c>
      <c r="AW145" s="112" t="str">
        <f ca="1">IF(AND(C145="No",SUMIF('Measure and Project Input'!P$10:$P$509,'Funding Input and Summary'!$A145,'Measure and Project Input'!$BR$10:$BR$509)=0),1,"")</f>
        <v/>
      </c>
      <c r="AX145" s="100" t="str">
        <f ca="1">IF(A145="","",SUMIF('Measure and Project Input'!$P$10:$P$509,'Funding Input and Summary'!$A145,'Measure and Project Input'!$AA$10:$AA$509))</f>
        <v/>
      </c>
      <c r="AY145" s="64"/>
      <c r="AZ145" s="64"/>
      <c r="BA145" s="64"/>
      <c r="BB145" s="64"/>
    </row>
    <row r="146" spans="1:54" ht="15" x14ac:dyDescent="0.25">
      <c r="A146" s="91" t="str">
        <f ca="1">IF('Measure and Project Input'!$CE$5&lt;AB146,"",OFFSET('Measure and Project Input'!$P$9,MATCH(AB146,'Measure and Project Input'!$CE$10:$CE$509,0),0))</f>
        <v/>
      </c>
      <c r="B146" s="134" t="str">
        <f ca="1">IF(A146="","",OFFSET('Measure and Project Input'!$O$9,MATCH(AB146,'Measure and Project Input'!$CE$10:$CE$509,0),0))</f>
        <v/>
      </c>
      <c r="C146" s="132"/>
      <c r="D146" s="43"/>
      <c r="E146" s="31"/>
      <c r="F146" s="124"/>
      <c r="G146" s="126"/>
      <c r="H146" s="61" t="str">
        <f t="shared" ca="1" si="40"/>
        <v/>
      </c>
      <c r="I146" s="136" t="str">
        <f t="shared" ca="1" si="59"/>
        <v/>
      </c>
      <c r="J146" s="44" t="str">
        <f t="shared" si="41"/>
        <v/>
      </c>
      <c r="K146" s="92" t="str">
        <f ca="1">IF(A146="","",SUMIF('Measure and Project Input'!$P$10:$P$509,'Funding Input and Summary'!$A146,'Measure and Project Input'!$AB$10:$AB$509))</f>
        <v/>
      </c>
      <c r="L146" s="92" t="str">
        <f ca="1">IF(A146="","",SUMIF('Measure and Project Input'!$P$10:$P$509,'Funding Input and Summary'!$A146,'Measure and Project Input'!$BJ$10:$BJ$509))</f>
        <v/>
      </c>
      <c r="M146" s="92" t="str">
        <f t="shared" si="42"/>
        <v/>
      </c>
      <c r="N146" s="92" t="str">
        <f t="shared" si="55"/>
        <v/>
      </c>
      <c r="O146" s="93" t="str">
        <f t="shared" si="56"/>
        <v/>
      </c>
      <c r="P146" s="92" t="str">
        <f t="shared" si="43"/>
        <v xml:space="preserve"> </v>
      </c>
      <c r="Q146" s="94" t="str">
        <f ca="1">IF(A146="","",SUMIF('Measure and Project Input'!$P$10:$P$509,'Funding Input and Summary'!$A146,'Measure and Project Input'!$BN$10:$BN$509))</f>
        <v/>
      </c>
      <c r="R146" s="94" t="str">
        <f ca="1">IF(A146="","",SUMIF('Measure and Project Input'!$P$10:$P$509,'Funding Input and Summary'!A146,'Measure and Project Input'!$Z$10:$Z$509))</f>
        <v/>
      </c>
      <c r="S146" s="94" t="str">
        <f ca="1">IF(A146="","",SUMIF('Measure and Project Input'!$P$10:$P$509,'Funding Input and Summary'!A146,'Measure and Project Input'!$BO$10:$BO$509))</f>
        <v/>
      </c>
      <c r="T146" s="95" t="str">
        <f t="shared" ca="1" si="44"/>
        <v/>
      </c>
      <c r="U146" s="94" t="str">
        <f t="shared" ca="1" si="57"/>
        <v/>
      </c>
      <c r="V146" s="94" t="str">
        <f ca="1">IF(C146="no",0,IF(A146="","",SUMIF('Measure and Project Input'!$P$10:$P$509,'Funding Input and Summary'!$A146,'Measure and Project Input'!$BI$10:$BI$509)))</f>
        <v/>
      </c>
      <c r="W146" s="94" t="str">
        <f t="shared" ca="1" si="45"/>
        <v/>
      </c>
      <c r="X146" s="94" t="str">
        <f t="shared" ca="1" si="46"/>
        <v/>
      </c>
      <c r="Y146" s="94" t="str">
        <f t="shared" ca="1" si="58"/>
        <v/>
      </c>
      <c r="Z146" s="128" t="str">
        <f ca="1">IF(OR(AW146=1,A146="",'Measure and Project Input'!B151="",AX146="",'Measure and Project Input'!Y151=""),"",IFERROR(SUMIF('Measure and Project Input'!P$10:$P$509,'Funding Input and Summary'!$A146,'Measure and Project Input'!$Y$10:$Y$509)/SUMIF('Measure and Project Input'!P$10:$P$509,'Funding Input and Summary'!$A146,'Measure and Project Input'!$BR$10:$BR$509),0))</f>
        <v/>
      </c>
      <c r="AA146" s="204" t="str">
        <f ca="1">IF(OR(AW146=1,A146=""),"",SUMIF('Measure and Project Input'!$P$10:P$509,'Funding Input and Summary'!$A146,'Measure and Project Input'!$Z$10:$Z$509)/SUMIF('Measure and Project Input'!$P$10:P$509,'Funding Input and Summary'!$A146,'Measure and Project Input'!$BS$10:$BS$509))</f>
        <v/>
      </c>
      <c r="AB146" s="96">
        <v>142</v>
      </c>
      <c r="AC146" s="97">
        <f t="shared" ca="1" si="47"/>
        <v>1</v>
      </c>
      <c r="AD146" s="196"/>
      <c r="AE146" s="98" t="str">
        <f ca="1">IF('Measure and Project Input'!$CE$5&lt;AB146,"",OFFSET('Measure and Project Input'!$BV$10,MATCH(AB146,'Measure and Project Input'!$CE$10:$CE$509,0)-1,0))</f>
        <v/>
      </c>
      <c r="AF146" s="98" t="str">
        <f ca="1">IF('Measure and Project Input'!$CE$5&lt;AB146,"",OFFSET('Measure and Project Input'!$M$10,MATCH(AB146,'Measure and Project Input'!$CE$10:$CE$509,0)-1,0))</f>
        <v/>
      </c>
      <c r="AG146" s="98" t="str">
        <f ca="1">IF('Measure and Project Input'!$CE$5&lt;AB146,"",OFFSET('Measure and Project Input'!$Q$10,MATCH(AB146,'Measure and Project Input'!$CE$10:$CE$509,0)-1,0))</f>
        <v/>
      </c>
      <c r="AH146" s="138" t="str">
        <f t="shared" si="48"/>
        <v/>
      </c>
      <c r="AI146" s="99" t="str">
        <f t="shared" si="49"/>
        <v/>
      </c>
      <c r="AJ146" s="99" t="str">
        <f ca="1">IF(A146="","",IF(SUMIF('Measure and Project Input'!$P$10:$P$509,'Funding Input and Summary'!$A146,'Measure and Project Input'!$CG$10:$CG$509)&gt;0,"Error",""))</f>
        <v/>
      </c>
      <c r="AK146" s="147" t="str">
        <f t="shared" ca="1" si="50"/>
        <v/>
      </c>
      <c r="AL146" s="99"/>
      <c r="AM146" s="100" t="str">
        <f ca="1">IF(OR((A146=""),C146="No"),"",IF(SUMIF('Measure and Project Input'!$P$10:$P$509,'Funding Input and Summary'!$A146,'Measure and Project Input'!$CI$10:$CI$509)&gt;0,"Error",""))</f>
        <v/>
      </c>
      <c r="AN146" s="100" t="str">
        <f ca="1">IF(OR(C146="No",A146=""),"",IF(SUMIF('Measure and Project Input'!$P$10:$P$509,'Funding Input and Summary'!$A146,'Measure and Project Input'!$CH$10:$CH$509)&gt;0,"Error",""))</f>
        <v/>
      </c>
      <c r="AO146" s="100" t="str">
        <f ca="1">IF(OR((A146=""),C146="No"),"",IF(SUMIF('Measure and Project Input'!$P$10:$P$509,'Funding Input and Summary'!$A146,'Measure and Project Input'!$CJ$10:$CJ$509)&gt;0,"Error",""))</f>
        <v/>
      </c>
      <c r="AP146" s="100" t="str">
        <f ca="1">IF(A146="","",IF(SUMIF('Measure and Project Input'!$P$10:$P$509,'Funding Input and Summary'!$A146,'Measure and Project Input'!$CK$10:$CK$509)&gt;0,"Error",""))</f>
        <v/>
      </c>
      <c r="AQ146" s="100" t="str">
        <f t="shared" ca="1" si="51"/>
        <v/>
      </c>
      <c r="AR146" s="100" t="str">
        <f t="shared" ca="1" si="52"/>
        <v/>
      </c>
      <c r="AS146" s="100" t="str">
        <f t="shared" ca="1" si="53"/>
        <v/>
      </c>
      <c r="AT146" s="100"/>
      <c r="AU146" s="100" t="str">
        <f ca="1">IF(OR((A146=""),C146="No"),"",IF(SUMIF('Measure and Project Input'!$P$10:$P$509,'Funding Input and Summary'!$A146,'Measure and Project Input'!$CL$10:$CL$509)&gt;0,"Error",""))</f>
        <v/>
      </c>
      <c r="AV146" s="112" t="str">
        <f t="shared" si="54"/>
        <v xml:space="preserve"> </v>
      </c>
      <c r="AW146" s="112" t="str">
        <f ca="1">IF(AND(C146="No",SUMIF('Measure and Project Input'!P$10:$P$509,'Funding Input and Summary'!$A146,'Measure and Project Input'!$BR$10:$BR$509)=0),1,"")</f>
        <v/>
      </c>
      <c r="AX146" s="100" t="str">
        <f ca="1">IF(A146="","",SUMIF('Measure and Project Input'!$P$10:$P$509,'Funding Input and Summary'!$A146,'Measure and Project Input'!$AA$10:$AA$509))</f>
        <v/>
      </c>
      <c r="AY146" s="64"/>
      <c r="AZ146" s="64"/>
      <c r="BA146" s="64"/>
      <c r="BB146" s="64"/>
    </row>
    <row r="147" spans="1:54" ht="15" x14ac:dyDescent="0.25">
      <c r="A147" s="91" t="str">
        <f ca="1">IF('Measure and Project Input'!$CE$5&lt;AB147,"",OFFSET('Measure and Project Input'!$P$9,MATCH(AB147,'Measure and Project Input'!$CE$10:$CE$509,0),0))</f>
        <v/>
      </c>
      <c r="B147" s="134" t="str">
        <f ca="1">IF(A147="","",OFFSET('Measure and Project Input'!$O$9,MATCH(AB147,'Measure and Project Input'!$CE$10:$CE$509,0),0))</f>
        <v/>
      </c>
      <c r="C147" s="132"/>
      <c r="D147" s="43"/>
      <c r="E147" s="31"/>
      <c r="F147" s="124"/>
      <c r="G147" s="126"/>
      <c r="H147" s="61" t="str">
        <f t="shared" ca="1" si="40"/>
        <v/>
      </c>
      <c r="I147" s="136" t="str">
        <f t="shared" ca="1" si="59"/>
        <v/>
      </c>
      <c r="J147" s="44" t="str">
        <f t="shared" si="41"/>
        <v/>
      </c>
      <c r="K147" s="92" t="str">
        <f ca="1">IF(A147="","",SUMIF('Measure and Project Input'!$P$10:$P$509,'Funding Input and Summary'!$A147,'Measure and Project Input'!$AB$10:$AB$509))</f>
        <v/>
      </c>
      <c r="L147" s="92" t="str">
        <f ca="1">IF(A147="","",SUMIF('Measure and Project Input'!$P$10:$P$509,'Funding Input and Summary'!$A147,'Measure and Project Input'!$BJ$10:$BJ$509))</f>
        <v/>
      </c>
      <c r="M147" s="92" t="str">
        <f t="shared" si="42"/>
        <v/>
      </c>
      <c r="N147" s="92" t="str">
        <f t="shared" si="55"/>
        <v/>
      </c>
      <c r="O147" s="93" t="str">
        <f t="shared" si="56"/>
        <v/>
      </c>
      <c r="P147" s="92" t="str">
        <f t="shared" si="43"/>
        <v xml:space="preserve"> </v>
      </c>
      <c r="Q147" s="94" t="str">
        <f ca="1">IF(A147="","",SUMIF('Measure and Project Input'!$P$10:$P$509,'Funding Input and Summary'!$A147,'Measure and Project Input'!$BN$10:$BN$509))</f>
        <v/>
      </c>
      <c r="R147" s="94" t="str">
        <f ca="1">IF(A147="","",SUMIF('Measure and Project Input'!$P$10:$P$509,'Funding Input and Summary'!A147,'Measure and Project Input'!$Z$10:$Z$509))</f>
        <v/>
      </c>
      <c r="S147" s="94" t="str">
        <f ca="1">IF(A147="","",SUMIF('Measure and Project Input'!$P$10:$P$509,'Funding Input and Summary'!A147,'Measure and Project Input'!$BO$10:$BO$509))</f>
        <v/>
      </c>
      <c r="T147" s="95" t="str">
        <f t="shared" ca="1" si="44"/>
        <v/>
      </c>
      <c r="U147" s="94" t="str">
        <f t="shared" ca="1" si="57"/>
        <v/>
      </c>
      <c r="V147" s="94" t="str">
        <f ca="1">IF(C147="no",0,IF(A147="","",SUMIF('Measure and Project Input'!$P$10:$P$509,'Funding Input and Summary'!$A147,'Measure and Project Input'!$BI$10:$BI$509)))</f>
        <v/>
      </c>
      <c r="W147" s="94" t="str">
        <f t="shared" ca="1" si="45"/>
        <v/>
      </c>
      <c r="X147" s="94" t="str">
        <f t="shared" ca="1" si="46"/>
        <v/>
      </c>
      <c r="Y147" s="94" t="str">
        <f t="shared" ca="1" si="58"/>
        <v/>
      </c>
      <c r="Z147" s="128" t="str">
        <f ca="1">IF(OR(AW147=1,A147="",'Measure and Project Input'!B152="",AX147="",'Measure and Project Input'!Y152=""),"",IFERROR(SUMIF('Measure and Project Input'!P$10:$P$509,'Funding Input and Summary'!$A147,'Measure and Project Input'!$Y$10:$Y$509)/SUMIF('Measure and Project Input'!P$10:$P$509,'Funding Input and Summary'!$A147,'Measure and Project Input'!$BR$10:$BR$509),0))</f>
        <v/>
      </c>
      <c r="AA147" s="204" t="str">
        <f ca="1">IF(OR(AW147=1,A147=""),"",SUMIF('Measure and Project Input'!$P$10:P$509,'Funding Input and Summary'!$A147,'Measure and Project Input'!$Z$10:$Z$509)/SUMIF('Measure and Project Input'!$P$10:P$509,'Funding Input and Summary'!$A147,'Measure and Project Input'!$BS$10:$BS$509))</f>
        <v/>
      </c>
      <c r="AB147" s="96">
        <v>143</v>
      </c>
      <c r="AC147" s="97">
        <f t="shared" ca="1" si="47"/>
        <v>1</v>
      </c>
      <c r="AD147" s="196"/>
      <c r="AE147" s="98" t="str">
        <f ca="1">IF('Measure and Project Input'!$CE$5&lt;AB147,"",OFFSET('Measure and Project Input'!$BV$10,MATCH(AB147,'Measure and Project Input'!$CE$10:$CE$509,0)-1,0))</f>
        <v/>
      </c>
      <c r="AF147" s="98" t="str">
        <f ca="1">IF('Measure and Project Input'!$CE$5&lt;AB147,"",OFFSET('Measure and Project Input'!$M$10,MATCH(AB147,'Measure and Project Input'!$CE$10:$CE$509,0)-1,0))</f>
        <v/>
      </c>
      <c r="AG147" s="98" t="str">
        <f ca="1">IF('Measure and Project Input'!$CE$5&lt;AB147,"",OFFSET('Measure and Project Input'!$Q$10,MATCH(AB147,'Measure and Project Input'!$CE$10:$CE$509,0)-1,0))</f>
        <v/>
      </c>
      <c r="AH147" s="138" t="str">
        <f t="shared" si="48"/>
        <v/>
      </c>
      <c r="AI147" s="99" t="str">
        <f t="shared" si="49"/>
        <v/>
      </c>
      <c r="AJ147" s="99" t="str">
        <f ca="1">IF(A147="","",IF(SUMIF('Measure and Project Input'!$P$10:$P$509,'Funding Input and Summary'!$A147,'Measure and Project Input'!$CG$10:$CG$509)&gt;0,"Error",""))</f>
        <v/>
      </c>
      <c r="AK147" s="147" t="str">
        <f t="shared" ca="1" si="50"/>
        <v/>
      </c>
      <c r="AL147" s="99"/>
      <c r="AM147" s="100" t="str">
        <f ca="1">IF(OR((A147=""),C147="No"),"",IF(SUMIF('Measure and Project Input'!$P$10:$P$509,'Funding Input and Summary'!$A147,'Measure and Project Input'!$CI$10:$CI$509)&gt;0,"Error",""))</f>
        <v/>
      </c>
      <c r="AN147" s="100" t="str">
        <f ca="1">IF(OR(C147="No",A147=""),"",IF(SUMIF('Measure and Project Input'!$P$10:$P$509,'Funding Input and Summary'!$A147,'Measure and Project Input'!$CH$10:$CH$509)&gt;0,"Error",""))</f>
        <v/>
      </c>
      <c r="AO147" s="100" t="str">
        <f ca="1">IF(OR((A147=""),C147="No"),"",IF(SUMIF('Measure and Project Input'!$P$10:$P$509,'Funding Input and Summary'!$A147,'Measure and Project Input'!$CJ$10:$CJ$509)&gt;0,"Error",""))</f>
        <v/>
      </c>
      <c r="AP147" s="100" t="str">
        <f ca="1">IF(A147="","",IF(SUMIF('Measure and Project Input'!$P$10:$P$509,'Funding Input and Summary'!$A147,'Measure and Project Input'!$CK$10:$CK$509)&gt;0,"Error",""))</f>
        <v/>
      </c>
      <c r="AQ147" s="100" t="str">
        <f t="shared" ca="1" si="51"/>
        <v/>
      </c>
      <c r="AR147" s="100" t="str">
        <f t="shared" ca="1" si="52"/>
        <v/>
      </c>
      <c r="AS147" s="100" t="str">
        <f t="shared" ca="1" si="53"/>
        <v/>
      </c>
      <c r="AT147" s="100"/>
      <c r="AU147" s="100" t="str">
        <f ca="1">IF(OR((A147=""),C147="No"),"",IF(SUMIF('Measure and Project Input'!$P$10:$P$509,'Funding Input and Summary'!$A147,'Measure and Project Input'!$CL$10:$CL$509)&gt;0,"Error",""))</f>
        <v/>
      </c>
      <c r="AV147" s="112" t="str">
        <f t="shared" si="54"/>
        <v xml:space="preserve"> </v>
      </c>
      <c r="AW147" s="112" t="str">
        <f ca="1">IF(AND(C147="No",SUMIF('Measure and Project Input'!P$10:$P$509,'Funding Input and Summary'!$A147,'Measure and Project Input'!$BR$10:$BR$509)=0),1,"")</f>
        <v/>
      </c>
      <c r="AX147" s="100" t="str">
        <f ca="1">IF(A147="","",SUMIF('Measure and Project Input'!$P$10:$P$509,'Funding Input and Summary'!$A147,'Measure and Project Input'!$AA$10:$AA$509))</f>
        <v/>
      </c>
      <c r="AY147" s="64"/>
      <c r="AZ147" s="64"/>
      <c r="BA147" s="64"/>
      <c r="BB147" s="64"/>
    </row>
    <row r="148" spans="1:54" ht="15" x14ac:dyDescent="0.25">
      <c r="A148" s="91" t="str">
        <f ca="1">IF('Measure and Project Input'!$CE$5&lt;AB148,"",OFFSET('Measure and Project Input'!$P$9,MATCH(AB148,'Measure and Project Input'!$CE$10:$CE$509,0),0))</f>
        <v/>
      </c>
      <c r="B148" s="134" t="str">
        <f ca="1">IF(A148="","",OFFSET('Measure and Project Input'!$O$9,MATCH(AB148,'Measure and Project Input'!$CE$10:$CE$509,0),0))</f>
        <v/>
      </c>
      <c r="C148" s="132"/>
      <c r="D148" s="43"/>
      <c r="E148" s="31"/>
      <c r="F148" s="124"/>
      <c r="G148" s="126"/>
      <c r="H148" s="61" t="str">
        <f t="shared" ca="1" si="40"/>
        <v/>
      </c>
      <c r="I148" s="136" t="str">
        <f t="shared" ca="1" si="59"/>
        <v/>
      </c>
      <c r="J148" s="44" t="str">
        <f t="shared" si="41"/>
        <v/>
      </c>
      <c r="K148" s="92" t="str">
        <f ca="1">IF(A148="","",SUMIF('Measure and Project Input'!$P$10:$P$509,'Funding Input and Summary'!$A148,'Measure and Project Input'!$AB$10:$AB$509))</f>
        <v/>
      </c>
      <c r="L148" s="92" t="str">
        <f ca="1">IF(A148="","",SUMIF('Measure and Project Input'!$P$10:$P$509,'Funding Input and Summary'!$A148,'Measure and Project Input'!$BJ$10:$BJ$509))</f>
        <v/>
      </c>
      <c r="M148" s="92" t="str">
        <f t="shared" si="42"/>
        <v/>
      </c>
      <c r="N148" s="92" t="str">
        <f t="shared" si="55"/>
        <v/>
      </c>
      <c r="O148" s="93" t="str">
        <f t="shared" si="56"/>
        <v/>
      </c>
      <c r="P148" s="92" t="str">
        <f t="shared" si="43"/>
        <v xml:space="preserve"> </v>
      </c>
      <c r="Q148" s="94" t="str">
        <f ca="1">IF(A148="","",SUMIF('Measure and Project Input'!$P$10:$P$509,'Funding Input and Summary'!$A148,'Measure and Project Input'!$BN$10:$BN$509))</f>
        <v/>
      </c>
      <c r="R148" s="94" t="str">
        <f ca="1">IF(A148="","",SUMIF('Measure and Project Input'!$P$10:$P$509,'Funding Input and Summary'!A148,'Measure and Project Input'!$Z$10:$Z$509))</f>
        <v/>
      </c>
      <c r="S148" s="94" t="str">
        <f ca="1">IF(A148="","",SUMIF('Measure and Project Input'!$P$10:$P$509,'Funding Input and Summary'!A148,'Measure and Project Input'!$BO$10:$BO$509))</f>
        <v/>
      </c>
      <c r="T148" s="95" t="str">
        <f t="shared" ca="1" si="44"/>
        <v/>
      </c>
      <c r="U148" s="94" t="str">
        <f t="shared" ca="1" si="57"/>
        <v/>
      </c>
      <c r="V148" s="94" t="str">
        <f ca="1">IF(C148="no",0,IF(A148="","",SUMIF('Measure and Project Input'!$P$10:$P$509,'Funding Input and Summary'!$A148,'Measure and Project Input'!$BI$10:$BI$509)))</f>
        <v/>
      </c>
      <c r="W148" s="94" t="str">
        <f t="shared" ca="1" si="45"/>
        <v/>
      </c>
      <c r="X148" s="94" t="str">
        <f t="shared" ca="1" si="46"/>
        <v/>
      </c>
      <c r="Y148" s="94" t="str">
        <f t="shared" ca="1" si="58"/>
        <v/>
      </c>
      <c r="Z148" s="128" t="str">
        <f ca="1">IF(OR(AW148=1,A148="",'Measure and Project Input'!B153="",AX148="",'Measure and Project Input'!Y153=""),"",IFERROR(SUMIF('Measure and Project Input'!P$10:$P$509,'Funding Input and Summary'!$A148,'Measure and Project Input'!$Y$10:$Y$509)/SUMIF('Measure and Project Input'!P$10:$P$509,'Funding Input and Summary'!$A148,'Measure and Project Input'!$BR$10:$BR$509),0))</f>
        <v/>
      </c>
      <c r="AA148" s="204" t="str">
        <f ca="1">IF(OR(AW148=1,A148=""),"",SUMIF('Measure and Project Input'!$P$10:P$509,'Funding Input and Summary'!$A148,'Measure and Project Input'!$Z$10:$Z$509)/SUMIF('Measure and Project Input'!$P$10:P$509,'Funding Input and Summary'!$A148,'Measure and Project Input'!$BS$10:$BS$509))</f>
        <v/>
      </c>
      <c r="AB148" s="96">
        <v>144</v>
      </c>
      <c r="AC148" s="97">
        <f t="shared" ca="1" si="47"/>
        <v>1</v>
      </c>
      <c r="AD148" s="196"/>
      <c r="AE148" s="98" t="str">
        <f ca="1">IF('Measure and Project Input'!$CE$5&lt;AB148,"",OFFSET('Measure and Project Input'!$BV$10,MATCH(AB148,'Measure and Project Input'!$CE$10:$CE$509,0)-1,0))</f>
        <v/>
      </c>
      <c r="AF148" s="98" t="str">
        <f ca="1">IF('Measure and Project Input'!$CE$5&lt;AB148,"",OFFSET('Measure and Project Input'!$M$10,MATCH(AB148,'Measure and Project Input'!$CE$10:$CE$509,0)-1,0))</f>
        <v/>
      </c>
      <c r="AG148" s="98" t="str">
        <f ca="1">IF('Measure and Project Input'!$CE$5&lt;AB148,"",OFFSET('Measure and Project Input'!$Q$10,MATCH(AB148,'Measure and Project Input'!$CE$10:$CE$509,0)-1,0))</f>
        <v/>
      </c>
      <c r="AH148" s="138" t="str">
        <f t="shared" si="48"/>
        <v/>
      </c>
      <c r="AI148" s="99" t="str">
        <f t="shared" si="49"/>
        <v/>
      </c>
      <c r="AJ148" s="99" t="str">
        <f ca="1">IF(A148="","",IF(SUMIF('Measure and Project Input'!$P$10:$P$509,'Funding Input and Summary'!$A148,'Measure and Project Input'!$CG$10:$CG$509)&gt;0,"Error",""))</f>
        <v/>
      </c>
      <c r="AK148" s="147" t="str">
        <f t="shared" ca="1" si="50"/>
        <v/>
      </c>
      <c r="AL148" s="99"/>
      <c r="AM148" s="100" t="str">
        <f ca="1">IF(OR((A148=""),C148="No"),"",IF(SUMIF('Measure and Project Input'!$P$10:$P$509,'Funding Input and Summary'!$A148,'Measure and Project Input'!$CI$10:$CI$509)&gt;0,"Error",""))</f>
        <v/>
      </c>
      <c r="AN148" s="100" t="str">
        <f ca="1">IF(OR(C148="No",A148=""),"",IF(SUMIF('Measure and Project Input'!$P$10:$P$509,'Funding Input and Summary'!$A148,'Measure and Project Input'!$CH$10:$CH$509)&gt;0,"Error",""))</f>
        <v/>
      </c>
      <c r="AO148" s="100" t="str">
        <f ca="1">IF(OR((A148=""),C148="No"),"",IF(SUMIF('Measure and Project Input'!$P$10:$P$509,'Funding Input and Summary'!$A148,'Measure and Project Input'!$CJ$10:$CJ$509)&gt;0,"Error",""))</f>
        <v/>
      </c>
      <c r="AP148" s="100" t="str">
        <f ca="1">IF(A148="","",IF(SUMIF('Measure and Project Input'!$P$10:$P$509,'Funding Input and Summary'!$A148,'Measure and Project Input'!$CK$10:$CK$509)&gt;0,"Error",""))</f>
        <v/>
      </c>
      <c r="AQ148" s="100" t="str">
        <f t="shared" ca="1" si="51"/>
        <v/>
      </c>
      <c r="AR148" s="100" t="str">
        <f t="shared" ca="1" si="52"/>
        <v/>
      </c>
      <c r="AS148" s="100" t="str">
        <f t="shared" ca="1" si="53"/>
        <v/>
      </c>
      <c r="AT148" s="100"/>
      <c r="AU148" s="100" t="str">
        <f ca="1">IF(OR((A148=""),C148="No"),"",IF(SUMIF('Measure and Project Input'!$P$10:$P$509,'Funding Input and Summary'!$A148,'Measure and Project Input'!$CL$10:$CL$509)&gt;0,"Error",""))</f>
        <v/>
      </c>
      <c r="AV148" s="112" t="str">
        <f t="shared" si="54"/>
        <v xml:space="preserve"> </v>
      </c>
      <c r="AW148" s="112" t="str">
        <f ca="1">IF(AND(C148="No",SUMIF('Measure and Project Input'!P$10:$P$509,'Funding Input and Summary'!$A148,'Measure and Project Input'!$BR$10:$BR$509)=0),1,"")</f>
        <v/>
      </c>
      <c r="AX148" s="100" t="str">
        <f ca="1">IF(A148="","",SUMIF('Measure and Project Input'!$P$10:$P$509,'Funding Input and Summary'!$A148,'Measure and Project Input'!$AA$10:$AA$509))</f>
        <v/>
      </c>
      <c r="AY148" s="64"/>
      <c r="AZ148" s="64"/>
      <c r="BA148" s="64"/>
      <c r="BB148" s="64"/>
    </row>
    <row r="149" spans="1:54" ht="15" x14ac:dyDescent="0.25">
      <c r="A149" s="91" t="str">
        <f ca="1">IF('Measure and Project Input'!$CE$5&lt;AB149,"",OFFSET('Measure and Project Input'!$P$9,MATCH(AB149,'Measure and Project Input'!$CE$10:$CE$509,0),0))</f>
        <v/>
      </c>
      <c r="B149" s="134" t="str">
        <f ca="1">IF(A149="","",OFFSET('Measure and Project Input'!$O$9,MATCH(AB149,'Measure and Project Input'!$CE$10:$CE$509,0),0))</f>
        <v/>
      </c>
      <c r="C149" s="132"/>
      <c r="D149" s="43"/>
      <c r="E149" s="31"/>
      <c r="F149" s="124"/>
      <c r="G149" s="126"/>
      <c r="H149" s="61" t="str">
        <f t="shared" ca="1" si="40"/>
        <v/>
      </c>
      <c r="I149" s="136" t="str">
        <f t="shared" ca="1" si="59"/>
        <v/>
      </c>
      <c r="J149" s="44" t="str">
        <f t="shared" si="41"/>
        <v/>
      </c>
      <c r="K149" s="92" t="str">
        <f ca="1">IF(A149="","",SUMIF('Measure and Project Input'!$P$10:$P$509,'Funding Input and Summary'!$A149,'Measure and Project Input'!$AB$10:$AB$509))</f>
        <v/>
      </c>
      <c r="L149" s="92" t="str">
        <f ca="1">IF(A149="","",SUMIF('Measure and Project Input'!$P$10:$P$509,'Funding Input and Summary'!$A149,'Measure and Project Input'!$BJ$10:$BJ$509))</f>
        <v/>
      </c>
      <c r="M149" s="92" t="str">
        <f t="shared" si="42"/>
        <v/>
      </c>
      <c r="N149" s="92" t="str">
        <f t="shared" si="55"/>
        <v/>
      </c>
      <c r="O149" s="93" t="str">
        <f t="shared" si="56"/>
        <v/>
      </c>
      <c r="P149" s="92" t="str">
        <f t="shared" si="43"/>
        <v xml:space="preserve"> </v>
      </c>
      <c r="Q149" s="94" t="str">
        <f ca="1">IF(A149="","",SUMIF('Measure and Project Input'!$P$10:$P$509,'Funding Input and Summary'!$A149,'Measure and Project Input'!$BN$10:$BN$509))</f>
        <v/>
      </c>
      <c r="R149" s="94" t="str">
        <f ca="1">IF(A149="","",SUMIF('Measure and Project Input'!$P$10:$P$509,'Funding Input and Summary'!A149,'Measure and Project Input'!$Z$10:$Z$509))</f>
        <v/>
      </c>
      <c r="S149" s="94" t="str">
        <f ca="1">IF(A149="","",SUMIF('Measure and Project Input'!$P$10:$P$509,'Funding Input and Summary'!A149,'Measure and Project Input'!$BO$10:$BO$509))</f>
        <v/>
      </c>
      <c r="T149" s="95" t="str">
        <f t="shared" ca="1" si="44"/>
        <v/>
      </c>
      <c r="U149" s="94" t="str">
        <f t="shared" ca="1" si="57"/>
        <v/>
      </c>
      <c r="V149" s="94" t="str">
        <f ca="1">IF(C149="no",0,IF(A149="","",SUMIF('Measure and Project Input'!$P$10:$P$509,'Funding Input and Summary'!$A149,'Measure and Project Input'!$BI$10:$BI$509)))</f>
        <v/>
      </c>
      <c r="W149" s="94" t="str">
        <f t="shared" ca="1" si="45"/>
        <v/>
      </c>
      <c r="X149" s="94" t="str">
        <f t="shared" ca="1" si="46"/>
        <v/>
      </c>
      <c r="Y149" s="94" t="str">
        <f t="shared" ca="1" si="58"/>
        <v/>
      </c>
      <c r="Z149" s="128" t="str">
        <f ca="1">IF(OR(AW149=1,A149="",'Measure and Project Input'!B154="",AX149="",'Measure and Project Input'!Y154=""),"",IFERROR(SUMIF('Measure and Project Input'!P$10:$P$509,'Funding Input and Summary'!$A149,'Measure and Project Input'!$Y$10:$Y$509)/SUMIF('Measure and Project Input'!P$10:$P$509,'Funding Input and Summary'!$A149,'Measure and Project Input'!$BR$10:$BR$509),0))</f>
        <v/>
      </c>
      <c r="AA149" s="204" t="str">
        <f ca="1">IF(OR(AW149=1,A149=""),"",SUMIF('Measure and Project Input'!$P$10:P$509,'Funding Input and Summary'!$A149,'Measure and Project Input'!$Z$10:$Z$509)/SUMIF('Measure and Project Input'!$P$10:P$509,'Funding Input and Summary'!$A149,'Measure and Project Input'!$BS$10:$BS$509))</f>
        <v/>
      </c>
      <c r="AB149" s="96">
        <v>145</v>
      </c>
      <c r="AC149" s="97">
        <f t="shared" ca="1" si="47"/>
        <v>1</v>
      </c>
      <c r="AD149" s="196"/>
      <c r="AE149" s="98" t="str">
        <f ca="1">IF('Measure and Project Input'!$CE$5&lt;AB149,"",OFFSET('Measure and Project Input'!$BV$10,MATCH(AB149,'Measure and Project Input'!$CE$10:$CE$509,0)-1,0))</f>
        <v/>
      </c>
      <c r="AF149" s="98" t="str">
        <f ca="1">IF('Measure and Project Input'!$CE$5&lt;AB149,"",OFFSET('Measure and Project Input'!$M$10,MATCH(AB149,'Measure and Project Input'!$CE$10:$CE$509,0)-1,0))</f>
        <v/>
      </c>
      <c r="AG149" s="98" t="str">
        <f ca="1">IF('Measure and Project Input'!$CE$5&lt;AB149,"",OFFSET('Measure and Project Input'!$Q$10,MATCH(AB149,'Measure and Project Input'!$CE$10:$CE$509,0)-1,0))</f>
        <v/>
      </c>
      <c r="AH149" s="138" t="str">
        <f t="shared" si="48"/>
        <v/>
      </c>
      <c r="AI149" s="99" t="str">
        <f t="shared" si="49"/>
        <v/>
      </c>
      <c r="AJ149" s="99" t="str">
        <f ca="1">IF(A149="","",IF(SUMIF('Measure and Project Input'!$P$10:$P$509,'Funding Input and Summary'!$A149,'Measure and Project Input'!$CG$10:$CG$509)&gt;0,"Error",""))</f>
        <v/>
      </c>
      <c r="AK149" s="147" t="str">
        <f t="shared" ca="1" si="50"/>
        <v/>
      </c>
      <c r="AL149" s="99"/>
      <c r="AM149" s="100" t="str">
        <f ca="1">IF(OR((A149=""),C149="No"),"",IF(SUMIF('Measure and Project Input'!$P$10:$P$509,'Funding Input and Summary'!$A149,'Measure and Project Input'!$CI$10:$CI$509)&gt;0,"Error",""))</f>
        <v/>
      </c>
      <c r="AN149" s="100" t="str">
        <f ca="1">IF(OR(C149="No",A149=""),"",IF(SUMIF('Measure and Project Input'!$P$10:$P$509,'Funding Input and Summary'!$A149,'Measure and Project Input'!$CH$10:$CH$509)&gt;0,"Error",""))</f>
        <v/>
      </c>
      <c r="AO149" s="100" t="str">
        <f ca="1">IF(OR((A149=""),C149="No"),"",IF(SUMIF('Measure and Project Input'!$P$10:$P$509,'Funding Input and Summary'!$A149,'Measure and Project Input'!$CJ$10:$CJ$509)&gt;0,"Error",""))</f>
        <v/>
      </c>
      <c r="AP149" s="100" t="str">
        <f ca="1">IF(A149="","",IF(SUMIF('Measure and Project Input'!$P$10:$P$509,'Funding Input and Summary'!$A149,'Measure and Project Input'!$CK$10:$CK$509)&gt;0,"Error",""))</f>
        <v/>
      </c>
      <c r="AQ149" s="100" t="str">
        <f t="shared" ca="1" si="51"/>
        <v/>
      </c>
      <c r="AR149" s="100" t="str">
        <f t="shared" ca="1" si="52"/>
        <v/>
      </c>
      <c r="AS149" s="100" t="str">
        <f t="shared" ca="1" si="53"/>
        <v/>
      </c>
      <c r="AT149" s="100"/>
      <c r="AU149" s="100" t="str">
        <f ca="1">IF(OR((A149=""),C149="No"),"",IF(SUMIF('Measure and Project Input'!$P$10:$P$509,'Funding Input and Summary'!$A149,'Measure and Project Input'!$CL$10:$CL$509)&gt;0,"Error",""))</f>
        <v/>
      </c>
      <c r="AV149" s="112" t="str">
        <f t="shared" si="54"/>
        <v xml:space="preserve"> </v>
      </c>
      <c r="AW149" s="112" t="str">
        <f ca="1">IF(AND(C149="No",SUMIF('Measure and Project Input'!P$10:$P$509,'Funding Input and Summary'!$A149,'Measure and Project Input'!$BR$10:$BR$509)=0),1,"")</f>
        <v/>
      </c>
      <c r="AX149" s="100" t="str">
        <f ca="1">IF(A149="","",SUMIF('Measure and Project Input'!$P$10:$P$509,'Funding Input and Summary'!$A149,'Measure and Project Input'!$AA$10:$AA$509))</f>
        <v/>
      </c>
      <c r="AY149" s="64"/>
      <c r="AZ149" s="64"/>
      <c r="BA149" s="64"/>
      <c r="BB149" s="64"/>
    </row>
    <row r="150" spans="1:54" ht="15" x14ac:dyDescent="0.25">
      <c r="A150" s="91" t="str">
        <f ca="1">IF('Measure and Project Input'!$CE$5&lt;AB150,"",OFFSET('Measure and Project Input'!$P$9,MATCH(AB150,'Measure and Project Input'!$CE$10:$CE$509,0),0))</f>
        <v/>
      </c>
      <c r="B150" s="134" t="str">
        <f ca="1">IF(A150="","",OFFSET('Measure and Project Input'!$O$9,MATCH(AB150,'Measure and Project Input'!$CE$10:$CE$509,0),0))</f>
        <v/>
      </c>
      <c r="C150" s="132"/>
      <c r="D150" s="43"/>
      <c r="E150" s="31"/>
      <c r="F150" s="124"/>
      <c r="G150" s="126"/>
      <c r="H150" s="61" t="str">
        <f t="shared" ca="1" si="40"/>
        <v/>
      </c>
      <c r="I150" s="136" t="str">
        <f t="shared" ca="1" si="59"/>
        <v/>
      </c>
      <c r="J150" s="44" t="str">
        <f t="shared" si="41"/>
        <v/>
      </c>
      <c r="K150" s="92" t="str">
        <f ca="1">IF(A150="","",SUMIF('Measure and Project Input'!$P$10:$P$509,'Funding Input and Summary'!$A150,'Measure and Project Input'!$AB$10:$AB$509))</f>
        <v/>
      </c>
      <c r="L150" s="92" t="str">
        <f ca="1">IF(A150="","",SUMIF('Measure and Project Input'!$P$10:$P$509,'Funding Input and Summary'!$A150,'Measure and Project Input'!$BJ$10:$BJ$509))</f>
        <v/>
      </c>
      <c r="M150" s="92" t="str">
        <f t="shared" si="42"/>
        <v/>
      </c>
      <c r="N150" s="92" t="str">
        <f t="shared" si="55"/>
        <v/>
      </c>
      <c r="O150" s="93" t="str">
        <f t="shared" si="56"/>
        <v/>
      </c>
      <c r="P150" s="92" t="str">
        <f t="shared" si="43"/>
        <v xml:space="preserve"> </v>
      </c>
      <c r="Q150" s="94" t="str">
        <f ca="1">IF(A150="","",SUMIF('Measure and Project Input'!$P$10:$P$509,'Funding Input and Summary'!$A150,'Measure and Project Input'!$BN$10:$BN$509))</f>
        <v/>
      </c>
      <c r="R150" s="94" t="str">
        <f ca="1">IF(A150="","",SUMIF('Measure and Project Input'!$P$10:$P$509,'Funding Input and Summary'!A150,'Measure and Project Input'!$Z$10:$Z$509))</f>
        <v/>
      </c>
      <c r="S150" s="94" t="str">
        <f ca="1">IF(A150="","",SUMIF('Measure and Project Input'!$P$10:$P$509,'Funding Input and Summary'!A150,'Measure and Project Input'!$BO$10:$BO$509))</f>
        <v/>
      </c>
      <c r="T150" s="95" t="str">
        <f t="shared" ca="1" si="44"/>
        <v/>
      </c>
      <c r="U150" s="94" t="str">
        <f t="shared" ca="1" si="57"/>
        <v/>
      </c>
      <c r="V150" s="94" t="str">
        <f ca="1">IF(C150="no",0,IF(A150="","",SUMIF('Measure and Project Input'!$P$10:$P$509,'Funding Input and Summary'!$A150,'Measure and Project Input'!$BI$10:$BI$509)))</f>
        <v/>
      </c>
      <c r="W150" s="94" t="str">
        <f t="shared" ca="1" si="45"/>
        <v/>
      </c>
      <c r="X150" s="94" t="str">
        <f t="shared" ca="1" si="46"/>
        <v/>
      </c>
      <c r="Y150" s="94" t="str">
        <f t="shared" ca="1" si="58"/>
        <v/>
      </c>
      <c r="Z150" s="128" t="str">
        <f ca="1">IF(OR(AW150=1,A150="",'Measure and Project Input'!B155="",AX150="",'Measure and Project Input'!Y155=""),"",IFERROR(SUMIF('Measure and Project Input'!P$10:$P$509,'Funding Input and Summary'!$A150,'Measure and Project Input'!$Y$10:$Y$509)/SUMIF('Measure and Project Input'!P$10:$P$509,'Funding Input and Summary'!$A150,'Measure and Project Input'!$BR$10:$BR$509),0))</f>
        <v/>
      </c>
      <c r="AA150" s="204" t="str">
        <f ca="1">IF(OR(AW150=1,A150=""),"",SUMIF('Measure and Project Input'!$P$10:P$509,'Funding Input and Summary'!$A150,'Measure and Project Input'!$Z$10:$Z$509)/SUMIF('Measure and Project Input'!$P$10:P$509,'Funding Input and Summary'!$A150,'Measure and Project Input'!$BS$10:$BS$509))</f>
        <v/>
      </c>
      <c r="AB150" s="96">
        <v>146</v>
      </c>
      <c r="AC150" s="97">
        <f t="shared" ca="1" si="47"/>
        <v>1</v>
      </c>
      <c r="AD150" s="196"/>
      <c r="AE150" s="98" t="str">
        <f ca="1">IF('Measure and Project Input'!$CE$5&lt;AB150,"",OFFSET('Measure and Project Input'!$BV$10,MATCH(AB150,'Measure and Project Input'!$CE$10:$CE$509,0)-1,0))</f>
        <v/>
      </c>
      <c r="AF150" s="98" t="str">
        <f ca="1">IF('Measure and Project Input'!$CE$5&lt;AB150,"",OFFSET('Measure and Project Input'!$M$10,MATCH(AB150,'Measure and Project Input'!$CE$10:$CE$509,0)-1,0))</f>
        <v/>
      </c>
      <c r="AG150" s="98" t="str">
        <f ca="1">IF('Measure and Project Input'!$CE$5&lt;AB150,"",OFFSET('Measure and Project Input'!$Q$10,MATCH(AB150,'Measure and Project Input'!$CE$10:$CE$509,0)-1,0))</f>
        <v/>
      </c>
      <c r="AH150" s="138" t="str">
        <f t="shared" si="48"/>
        <v/>
      </c>
      <c r="AI150" s="99" t="str">
        <f t="shared" si="49"/>
        <v/>
      </c>
      <c r="AJ150" s="99" t="str">
        <f ca="1">IF(A150="","",IF(SUMIF('Measure and Project Input'!$P$10:$P$509,'Funding Input and Summary'!$A150,'Measure and Project Input'!$CG$10:$CG$509)&gt;0,"Error",""))</f>
        <v/>
      </c>
      <c r="AK150" s="147" t="str">
        <f t="shared" ca="1" si="50"/>
        <v/>
      </c>
      <c r="AL150" s="99"/>
      <c r="AM150" s="100" t="str">
        <f ca="1">IF(OR((A150=""),C150="No"),"",IF(SUMIF('Measure and Project Input'!$P$10:$P$509,'Funding Input and Summary'!$A150,'Measure and Project Input'!$CI$10:$CI$509)&gt;0,"Error",""))</f>
        <v/>
      </c>
      <c r="AN150" s="100" t="str">
        <f ca="1">IF(OR(C150="No",A150=""),"",IF(SUMIF('Measure and Project Input'!$P$10:$P$509,'Funding Input and Summary'!$A150,'Measure and Project Input'!$CH$10:$CH$509)&gt;0,"Error",""))</f>
        <v/>
      </c>
      <c r="AO150" s="100" t="str">
        <f ca="1">IF(OR((A150=""),C150="No"),"",IF(SUMIF('Measure and Project Input'!$P$10:$P$509,'Funding Input and Summary'!$A150,'Measure and Project Input'!$CJ$10:$CJ$509)&gt;0,"Error",""))</f>
        <v/>
      </c>
      <c r="AP150" s="100" t="str">
        <f ca="1">IF(A150="","",IF(SUMIF('Measure and Project Input'!$P$10:$P$509,'Funding Input and Summary'!$A150,'Measure and Project Input'!$CK$10:$CK$509)&gt;0,"Error",""))</f>
        <v/>
      </c>
      <c r="AQ150" s="100" t="str">
        <f t="shared" ca="1" si="51"/>
        <v/>
      </c>
      <c r="AR150" s="100" t="str">
        <f t="shared" ca="1" si="52"/>
        <v/>
      </c>
      <c r="AS150" s="100" t="str">
        <f t="shared" ca="1" si="53"/>
        <v/>
      </c>
      <c r="AT150" s="100"/>
      <c r="AU150" s="100" t="str">
        <f ca="1">IF(OR((A150=""),C150="No"),"",IF(SUMIF('Measure and Project Input'!$P$10:$P$509,'Funding Input and Summary'!$A150,'Measure and Project Input'!$CL$10:$CL$509)&gt;0,"Error",""))</f>
        <v/>
      </c>
      <c r="AV150" s="112" t="str">
        <f t="shared" si="54"/>
        <v xml:space="preserve"> </v>
      </c>
      <c r="AW150" s="112" t="str">
        <f ca="1">IF(AND(C150="No",SUMIF('Measure and Project Input'!P$10:$P$509,'Funding Input and Summary'!$A150,'Measure and Project Input'!$BR$10:$BR$509)=0),1,"")</f>
        <v/>
      </c>
      <c r="AX150" s="100" t="str">
        <f ca="1">IF(A150="","",SUMIF('Measure and Project Input'!$P$10:$P$509,'Funding Input and Summary'!$A150,'Measure and Project Input'!$AA$10:$AA$509))</f>
        <v/>
      </c>
      <c r="AY150" s="64"/>
      <c r="AZ150" s="64"/>
      <c r="BA150" s="64"/>
      <c r="BB150" s="64"/>
    </row>
    <row r="151" spans="1:54" ht="15" x14ac:dyDescent="0.25">
      <c r="A151" s="91" t="str">
        <f ca="1">IF('Measure and Project Input'!$CE$5&lt;AB151,"",OFFSET('Measure and Project Input'!$P$9,MATCH(AB151,'Measure and Project Input'!$CE$10:$CE$509,0),0))</f>
        <v/>
      </c>
      <c r="B151" s="134" t="str">
        <f ca="1">IF(A151="","",OFFSET('Measure and Project Input'!$O$9,MATCH(AB151,'Measure and Project Input'!$CE$10:$CE$509,0),0))</f>
        <v/>
      </c>
      <c r="C151" s="132"/>
      <c r="D151" s="43"/>
      <c r="E151" s="31"/>
      <c r="F151" s="124"/>
      <c r="G151" s="126"/>
      <c r="H151" s="61" t="str">
        <f t="shared" ca="1" si="40"/>
        <v/>
      </c>
      <c r="I151" s="136" t="str">
        <f t="shared" ca="1" si="59"/>
        <v/>
      </c>
      <c r="J151" s="44" t="str">
        <f t="shared" si="41"/>
        <v/>
      </c>
      <c r="K151" s="92" t="str">
        <f ca="1">IF(A151="","",SUMIF('Measure and Project Input'!$P$10:$P$509,'Funding Input and Summary'!$A151,'Measure and Project Input'!$AB$10:$AB$509))</f>
        <v/>
      </c>
      <c r="L151" s="92" t="str">
        <f ca="1">IF(A151="","",SUMIF('Measure and Project Input'!$P$10:$P$509,'Funding Input and Summary'!$A151,'Measure and Project Input'!$BJ$10:$BJ$509))</f>
        <v/>
      </c>
      <c r="M151" s="92" t="str">
        <f t="shared" si="42"/>
        <v/>
      </c>
      <c r="N151" s="92" t="str">
        <f t="shared" si="55"/>
        <v/>
      </c>
      <c r="O151" s="93" t="str">
        <f t="shared" si="56"/>
        <v/>
      </c>
      <c r="P151" s="92" t="str">
        <f t="shared" si="43"/>
        <v xml:space="preserve"> </v>
      </c>
      <c r="Q151" s="94" t="str">
        <f ca="1">IF(A151="","",SUMIF('Measure and Project Input'!$P$10:$P$509,'Funding Input and Summary'!$A151,'Measure and Project Input'!$BN$10:$BN$509))</f>
        <v/>
      </c>
      <c r="R151" s="94" t="str">
        <f ca="1">IF(A151="","",SUMIF('Measure and Project Input'!$P$10:$P$509,'Funding Input and Summary'!A151,'Measure and Project Input'!$Z$10:$Z$509))</f>
        <v/>
      </c>
      <c r="S151" s="94" t="str">
        <f ca="1">IF(A151="","",SUMIF('Measure and Project Input'!$P$10:$P$509,'Funding Input and Summary'!A151,'Measure and Project Input'!$BO$10:$BO$509))</f>
        <v/>
      </c>
      <c r="T151" s="95" t="str">
        <f t="shared" ca="1" si="44"/>
        <v/>
      </c>
      <c r="U151" s="94" t="str">
        <f t="shared" ca="1" si="57"/>
        <v/>
      </c>
      <c r="V151" s="94" t="str">
        <f ca="1">IF(C151="no",0,IF(A151="","",SUMIF('Measure and Project Input'!$P$10:$P$509,'Funding Input and Summary'!$A151,'Measure and Project Input'!$BI$10:$BI$509)))</f>
        <v/>
      </c>
      <c r="W151" s="94" t="str">
        <f t="shared" ca="1" si="45"/>
        <v/>
      </c>
      <c r="X151" s="94" t="str">
        <f t="shared" ca="1" si="46"/>
        <v/>
      </c>
      <c r="Y151" s="94" t="str">
        <f t="shared" ca="1" si="58"/>
        <v/>
      </c>
      <c r="Z151" s="128" t="str">
        <f ca="1">IF(OR(AW151=1,A151="",'Measure and Project Input'!B156="",AX151="",'Measure and Project Input'!Y156=""),"",IFERROR(SUMIF('Measure and Project Input'!P$10:$P$509,'Funding Input and Summary'!$A151,'Measure and Project Input'!$Y$10:$Y$509)/SUMIF('Measure and Project Input'!P$10:$P$509,'Funding Input and Summary'!$A151,'Measure and Project Input'!$BR$10:$BR$509),0))</f>
        <v/>
      </c>
      <c r="AA151" s="204" t="str">
        <f ca="1">IF(OR(AW151=1,A151=""),"",SUMIF('Measure and Project Input'!$P$10:P$509,'Funding Input and Summary'!$A151,'Measure and Project Input'!$Z$10:$Z$509)/SUMIF('Measure and Project Input'!$P$10:P$509,'Funding Input and Summary'!$A151,'Measure and Project Input'!$BS$10:$BS$509))</f>
        <v/>
      </c>
      <c r="AB151" s="96">
        <v>147</v>
      </c>
      <c r="AC151" s="97">
        <f t="shared" ca="1" si="47"/>
        <v>1</v>
      </c>
      <c r="AD151" s="196"/>
      <c r="AE151" s="98" t="str">
        <f ca="1">IF('Measure and Project Input'!$CE$5&lt;AB151,"",OFFSET('Measure and Project Input'!$BV$10,MATCH(AB151,'Measure and Project Input'!$CE$10:$CE$509,0)-1,0))</f>
        <v/>
      </c>
      <c r="AF151" s="98" t="str">
        <f ca="1">IF('Measure and Project Input'!$CE$5&lt;AB151,"",OFFSET('Measure and Project Input'!$M$10,MATCH(AB151,'Measure and Project Input'!$CE$10:$CE$509,0)-1,0))</f>
        <v/>
      </c>
      <c r="AG151" s="98" t="str">
        <f ca="1">IF('Measure and Project Input'!$CE$5&lt;AB151,"",OFFSET('Measure and Project Input'!$Q$10,MATCH(AB151,'Measure and Project Input'!$CE$10:$CE$509,0)-1,0))</f>
        <v/>
      </c>
      <c r="AH151" s="138" t="str">
        <f t="shared" si="48"/>
        <v/>
      </c>
      <c r="AI151" s="99" t="str">
        <f t="shared" si="49"/>
        <v/>
      </c>
      <c r="AJ151" s="99" t="str">
        <f ca="1">IF(A151="","",IF(SUMIF('Measure and Project Input'!$P$10:$P$509,'Funding Input and Summary'!$A151,'Measure and Project Input'!$CG$10:$CG$509)&gt;0,"Error",""))</f>
        <v/>
      </c>
      <c r="AK151" s="147" t="str">
        <f t="shared" ca="1" si="50"/>
        <v/>
      </c>
      <c r="AL151" s="99"/>
      <c r="AM151" s="100" t="str">
        <f ca="1">IF(OR((A151=""),C151="No"),"",IF(SUMIF('Measure and Project Input'!$P$10:$P$509,'Funding Input and Summary'!$A151,'Measure and Project Input'!$CI$10:$CI$509)&gt;0,"Error",""))</f>
        <v/>
      </c>
      <c r="AN151" s="100" t="str">
        <f ca="1">IF(OR(C151="No",A151=""),"",IF(SUMIF('Measure and Project Input'!$P$10:$P$509,'Funding Input and Summary'!$A151,'Measure and Project Input'!$CH$10:$CH$509)&gt;0,"Error",""))</f>
        <v/>
      </c>
      <c r="AO151" s="100" t="str">
        <f ca="1">IF(OR((A151=""),C151="No"),"",IF(SUMIF('Measure and Project Input'!$P$10:$P$509,'Funding Input and Summary'!$A151,'Measure and Project Input'!$CJ$10:$CJ$509)&gt;0,"Error",""))</f>
        <v/>
      </c>
      <c r="AP151" s="100" t="str">
        <f ca="1">IF(A151="","",IF(SUMIF('Measure and Project Input'!$P$10:$P$509,'Funding Input and Summary'!$A151,'Measure and Project Input'!$CK$10:$CK$509)&gt;0,"Error",""))</f>
        <v/>
      </c>
      <c r="AQ151" s="100" t="str">
        <f t="shared" ca="1" si="51"/>
        <v/>
      </c>
      <c r="AR151" s="100" t="str">
        <f t="shared" ca="1" si="52"/>
        <v/>
      </c>
      <c r="AS151" s="100" t="str">
        <f t="shared" ca="1" si="53"/>
        <v/>
      </c>
      <c r="AT151" s="100"/>
      <c r="AU151" s="100" t="str">
        <f ca="1">IF(OR((A151=""),C151="No"),"",IF(SUMIF('Measure and Project Input'!$P$10:$P$509,'Funding Input and Summary'!$A151,'Measure and Project Input'!$CL$10:$CL$509)&gt;0,"Error",""))</f>
        <v/>
      </c>
      <c r="AV151" s="112" t="str">
        <f t="shared" si="54"/>
        <v xml:space="preserve"> </v>
      </c>
      <c r="AW151" s="112" t="str">
        <f ca="1">IF(AND(C151="No",SUMIF('Measure and Project Input'!P$10:$P$509,'Funding Input and Summary'!$A151,'Measure and Project Input'!$BR$10:$BR$509)=0),1,"")</f>
        <v/>
      </c>
      <c r="AX151" s="100" t="str">
        <f ca="1">IF(A151="","",SUMIF('Measure and Project Input'!$P$10:$P$509,'Funding Input and Summary'!$A151,'Measure and Project Input'!$AA$10:$AA$509))</f>
        <v/>
      </c>
      <c r="AY151" s="64"/>
      <c r="AZ151" s="64"/>
      <c r="BA151" s="64"/>
      <c r="BB151" s="64"/>
    </row>
    <row r="152" spans="1:54" ht="15" x14ac:dyDescent="0.25">
      <c r="A152" s="91" t="str">
        <f ca="1">IF('Measure and Project Input'!$CE$5&lt;AB152,"",OFFSET('Measure and Project Input'!$P$9,MATCH(AB152,'Measure and Project Input'!$CE$10:$CE$509,0),0))</f>
        <v/>
      </c>
      <c r="B152" s="134" t="str">
        <f ca="1">IF(A152="","",OFFSET('Measure and Project Input'!$O$9,MATCH(AB152,'Measure and Project Input'!$CE$10:$CE$509,0),0))</f>
        <v/>
      </c>
      <c r="C152" s="132"/>
      <c r="D152" s="43"/>
      <c r="E152" s="31"/>
      <c r="F152" s="124"/>
      <c r="G152" s="126"/>
      <c r="H152" s="61" t="str">
        <f t="shared" ca="1" si="40"/>
        <v/>
      </c>
      <c r="I152" s="136" t="str">
        <f t="shared" ca="1" si="59"/>
        <v/>
      </c>
      <c r="J152" s="44" t="str">
        <f t="shared" si="41"/>
        <v/>
      </c>
      <c r="K152" s="92" t="str">
        <f ca="1">IF(A152="","",SUMIF('Measure and Project Input'!$P$10:$P$509,'Funding Input and Summary'!$A152,'Measure and Project Input'!$AB$10:$AB$509))</f>
        <v/>
      </c>
      <c r="L152" s="92" t="str">
        <f ca="1">IF(A152="","",SUMIF('Measure and Project Input'!$P$10:$P$509,'Funding Input and Summary'!$A152,'Measure and Project Input'!$BJ$10:$BJ$509))</f>
        <v/>
      </c>
      <c r="M152" s="92" t="str">
        <f t="shared" si="42"/>
        <v/>
      </c>
      <c r="N152" s="92" t="str">
        <f t="shared" si="55"/>
        <v/>
      </c>
      <c r="O152" s="93" t="str">
        <f t="shared" si="56"/>
        <v/>
      </c>
      <c r="P152" s="92" t="str">
        <f t="shared" si="43"/>
        <v xml:space="preserve"> </v>
      </c>
      <c r="Q152" s="94" t="str">
        <f ca="1">IF(A152="","",SUMIF('Measure and Project Input'!$P$10:$P$509,'Funding Input and Summary'!$A152,'Measure and Project Input'!$BN$10:$BN$509))</f>
        <v/>
      </c>
      <c r="R152" s="94" t="str">
        <f ca="1">IF(A152="","",SUMIF('Measure and Project Input'!$P$10:$P$509,'Funding Input and Summary'!A152,'Measure and Project Input'!$Z$10:$Z$509))</f>
        <v/>
      </c>
      <c r="S152" s="94" t="str">
        <f ca="1">IF(A152="","",SUMIF('Measure and Project Input'!$P$10:$P$509,'Funding Input and Summary'!A152,'Measure and Project Input'!$BO$10:$BO$509))</f>
        <v/>
      </c>
      <c r="T152" s="95" t="str">
        <f t="shared" ca="1" si="44"/>
        <v/>
      </c>
      <c r="U152" s="94" t="str">
        <f t="shared" ca="1" si="57"/>
        <v/>
      </c>
      <c r="V152" s="94" t="str">
        <f ca="1">IF(C152="no",0,IF(A152="","",SUMIF('Measure and Project Input'!$P$10:$P$509,'Funding Input and Summary'!$A152,'Measure and Project Input'!$BI$10:$BI$509)))</f>
        <v/>
      </c>
      <c r="W152" s="94" t="str">
        <f t="shared" ca="1" si="45"/>
        <v/>
      </c>
      <c r="X152" s="94" t="str">
        <f t="shared" ca="1" si="46"/>
        <v/>
      </c>
      <c r="Y152" s="94" t="str">
        <f t="shared" ca="1" si="58"/>
        <v/>
      </c>
      <c r="Z152" s="128" t="str">
        <f ca="1">IF(OR(AW152=1,A152="",'Measure and Project Input'!B157="",AX152="",'Measure and Project Input'!Y157=""),"",IFERROR(SUMIF('Measure and Project Input'!P$10:$P$509,'Funding Input and Summary'!$A152,'Measure and Project Input'!$Y$10:$Y$509)/SUMIF('Measure and Project Input'!P$10:$P$509,'Funding Input and Summary'!$A152,'Measure and Project Input'!$BR$10:$BR$509),0))</f>
        <v/>
      </c>
      <c r="AA152" s="204" t="str">
        <f ca="1">IF(OR(AW152=1,A152=""),"",SUMIF('Measure and Project Input'!$P$10:P$509,'Funding Input and Summary'!$A152,'Measure and Project Input'!$Z$10:$Z$509)/SUMIF('Measure and Project Input'!$P$10:P$509,'Funding Input and Summary'!$A152,'Measure and Project Input'!$BS$10:$BS$509))</f>
        <v/>
      </c>
      <c r="AB152" s="96">
        <v>148</v>
      </c>
      <c r="AC152" s="97">
        <f t="shared" ca="1" si="47"/>
        <v>1</v>
      </c>
      <c r="AD152" s="196"/>
      <c r="AE152" s="98" t="str">
        <f ca="1">IF('Measure and Project Input'!$CE$5&lt;AB152,"",OFFSET('Measure and Project Input'!$BV$10,MATCH(AB152,'Measure and Project Input'!$CE$10:$CE$509,0)-1,0))</f>
        <v/>
      </c>
      <c r="AF152" s="98" t="str">
        <f ca="1">IF('Measure and Project Input'!$CE$5&lt;AB152,"",OFFSET('Measure and Project Input'!$M$10,MATCH(AB152,'Measure and Project Input'!$CE$10:$CE$509,0)-1,0))</f>
        <v/>
      </c>
      <c r="AG152" s="98" t="str">
        <f ca="1">IF('Measure and Project Input'!$CE$5&lt;AB152,"",OFFSET('Measure and Project Input'!$Q$10,MATCH(AB152,'Measure and Project Input'!$CE$10:$CE$509,0)-1,0))</f>
        <v/>
      </c>
      <c r="AH152" s="138" t="str">
        <f t="shared" si="48"/>
        <v/>
      </c>
      <c r="AI152" s="99" t="str">
        <f t="shared" si="49"/>
        <v/>
      </c>
      <c r="AJ152" s="99" t="str">
        <f ca="1">IF(A152="","",IF(SUMIF('Measure and Project Input'!$P$10:$P$509,'Funding Input and Summary'!$A152,'Measure and Project Input'!$CG$10:$CG$509)&gt;0,"Error",""))</f>
        <v/>
      </c>
      <c r="AK152" s="147" t="str">
        <f t="shared" ca="1" si="50"/>
        <v/>
      </c>
      <c r="AL152" s="99"/>
      <c r="AM152" s="100" t="str">
        <f ca="1">IF(OR((A152=""),C152="No"),"",IF(SUMIF('Measure and Project Input'!$P$10:$P$509,'Funding Input and Summary'!$A152,'Measure and Project Input'!$CI$10:$CI$509)&gt;0,"Error",""))</f>
        <v/>
      </c>
      <c r="AN152" s="100" t="str">
        <f ca="1">IF(OR(C152="No",A152=""),"",IF(SUMIF('Measure and Project Input'!$P$10:$P$509,'Funding Input and Summary'!$A152,'Measure and Project Input'!$CH$10:$CH$509)&gt;0,"Error",""))</f>
        <v/>
      </c>
      <c r="AO152" s="100" t="str">
        <f ca="1">IF(OR((A152=""),C152="No"),"",IF(SUMIF('Measure and Project Input'!$P$10:$P$509,'Funding Input and Summary'!$A152,'Measure and Project Input'!$CJ$10:$CJ$509)&gt;0,"Error",""))</f>
        <v/>
      </c>
      <c r="AP152" s="100" t="str">
        <f ca="1">IF(A152="","",IF(SUMIF('Measure and Project Input'!$P$10:$P$509,'Funding Input and Summary'!$A152,'Measure and Project Input'!$CK$10:$CK$509)&gt;0,"Error",""))</f>
        <v/>
      </c>
      <c r="AQ152" s="100" t="str">
        <f t="shared" ca="1" si="51"/>
        <v/>
      </c>
      <c r="AR152" s="100" t="str">
        <f t="shared" ca="1" si="52"/>
        <v/>
      </c>
      <c r="AS152" s="100" t="str">
        <f t="shared" ca="1" si="53"/>
        <v/>
      </c>
      <c r="AT152" s="100"/>
      <c r="AU152" s="100" t="str">
        <f ca="1">IF(OR((A152=""),C152="No"),"",IF(SUMIF('Measure and Project Input'!$P$10:$P$509,'Funding Input and Summary'!$A152,'Measure and Project Input'!$CL$10:$CL$509)&gt;0,"Error",""))</f>
        <v/>
      </c>
      <c r="AV152" s="112" t="str">
        <f t="shared" si="54"/>
        <v xml:space="preserve"> </v>
      </c>
      <c r="AW152" s="112" t="str">
        <f ca="1">IF(AND(C152="No",SUMIF('Measure and Project Input'!P$10:$P$509,'Funding Input and Summary'!$A152,'Measure and Project Input'!$BR$10:$BR$509)=0),1,"")</f>
        <v/>
      </c>
      <c r="AX152" s="100" t="str">
        <f ca="1">IF(A152="","",SUMIF('Measure and Project Input'!$P$10:$P$509,'Funding Input and Summary'!$A152,'Measure and Project Input'!$AA$10:$AA$509))</f>
        <v/>
      </c>
      <c r="AY152" s="64"/>
      <c r="AZ152" s="64"/>
      <c r="BA152" s="64"/>
      <c r="BB152" s="64"/>
    </row>
    <row r="153" spans="1:54" ht="15" x14ac:dyDescent="0.25">
      <c r="A153" s="91" t="str">
        <f ca="1">IF('Measure and Project Input'!$CE$5&lt;AB153,"",OFFSET('Measure and Project Input'!$P$9,MATCH(AB153,'Measure and Project Input'!$CE$10:$CE$509,0),0))</f>
        <v/>
      </c>
      <c r="B153" s="134" t="str">
        <f ca="1">IF(A153="","",OFFSET('Measure and Project Input'!$O$9,MATCH(AB153,'Measure and Project Input'!$CE$10:$CE$509,0),0))</f>
        <v/>
      </c>
      <c r="C153" s="132"/>
      <c r="D153" s="43"/>
      <c r="E153" s="31"/>
      <c r="F153" s="124"/>
      <c r="G153" s="126"/>
      <c r="H153" s="61" t="str">
        <f t="shared" ca="1" si="40"/>
        <v/>
      </c>
      <c r="I153" s="136" t="str">
        <f t="shared" ca="1" si="59"/>
        <v/>
      </c>
      <c r="J153" s="44" t="str">
        <f t="shared" si="41"/>
        <v/>
      </c>
      <c r="K153" s="92" t="str">
        <f ca="1">IF(A153="","",SUMIF('Measure and Project Input'!$P$10:$P$509,'Funding Input and Summary'!$A153,'Measure and Project Input'!$AB$10:$AB$509))</f>
        <v/>
      </c>
      <c r="L153" s="92" t="str">
        <f ca="1">IF(A153="","",SUMIF('Measure and Project Input'!$P$10:$P$509,'Funding Input and Summary'!$A153,'Measure and Project Input'!$BJ$10:$BJ$509))</f>
        <v/>
      </c>
      <c r="M153" s="92" t="str">
        <f t="shared" si="42"/>
        <v/>
      </c>
      <c r="N153" s="92" t="str">
        <f t="shared" si="55"/>
        <v/>
      </c>
      <c r="O153" s="93" t="str">
        <f t="shared" si="56"/>
        <v/>
      </c>
      <c r="P153" s="92" t="str">
        <f t="shared" si="43"/>
        <v xml:space="preserve"> </v>
      </c>
      <c r="Q153" s="94" t="str">
        <f ca="1">IF(A153="","",SUMIF('Measure and Project Input'!$P$10:$P$509,'Funding Input and Summary'!$A153,'Measure and Project Input'!$BN$10:$BN$509))</f>
        <v/>
      </c>
      <c r="R153" s="94" t="str">
        <f ca="1">IF(A153="","",SUMIF('Measure and Project Input'!$P$10:$P$509,'Funding Input and Summary'!A153,'Measure and Project Input'!$Z$10:$Z$509))</f>
        <v/>
      </c>
      <c r="S153" s="94" t="str">
        <f ca="1">IF(A153="","",SUMIF('Measure and Project Input'!$P$10:$P$509,'Funding Input and Summary'!A153,'Measure and Project Input'!$BO$10:$BO$509))</f>
        <v/>
      </c>
      <c r="T153" s="95" t="str">
        <f t="shared" ca="1" si="44"/>
        <v/>
      </c>
      <c r="U153" s="94" t="str">
        <f t="shared" ca="1" si="57"/>
        <v/>
      </c>
      <c r="V153" s="94" t="str">
        <f ca="1">IF(C153="no",0,IF(A153="","",SUMIF('Measure and Project Input'!$P$10:$P$509,'Funding Input and Summary'!$A153,'Measure and Project Input'!$BI$10:$BI$509)))</f>
        <v/>
      </c>
      <c r="W153" s="94" t="str">
        <f t="shared" ca="1" si="45"/>
        <v/>
      </c>
      <c r="X153" s="94" t="str">
        <f t="shared" ca="1" si="46"/>
        <v/>
      </c>
      <c r="Y153" s="94" t="str">
        <f t="shared" ca="1" si="58"/>
        <v/>
      </c>
      <c r="Z153" s="128" t="str">
        <f ca="1">IF(OR(AW153=1,A153="",'Measure and Project Input'!B158="",AX153="",'Measure and Project Input'!Y158=""),"",IFERROR(SUMIF('Measure and Project Input'!P$10:$P$509,'Funding Input and Summary'!$A153,'Measure and Project Input'!$Y$10:$Y$509)/SUMIF('Measure and Project Input'!P$10:$P$509,'Funding Input and Summary'!$A153,'Measure and Project Input'!$BR$10:$BR$509),0))</f>
        <v/>
      </c>
      <c r="AA153" s="204" t="str">
        <f ca="1">IF(OR(AW153=1,A153=""),"",SUMIF('Measure and Project Input'!$P$10:P$509,'Funding Input and Summary'!$A153,'Measure and Project Input'!$Z$10:$Z$509)/SUMIF('Measure and Project Input'!$P$10:P$509,'Funding Input and Summary'!$A153,'Measure and Project Input'!$BS$10:$BS$509))</f>
        <v/>
      </c>
      <c r="AB153" s="96">
        <v>149</v>
      </c>
      <c r="AC153" s="97">
        <f t="shared" ca="1" si="47"/>
        <v>1</v>
      </c>
      <c r="AD153" s="196"/>
      <c r="AE153" s="98" t="str">
        <f ca="1">IF('Measure and Project Input'!$CE$5&lt;AB153,"",OFFSET('Measure and Project Input'!$BV$10,MATCH(AB153,'Measure and Project Input'!$CE$10:$CE$509,0)-1,0))</f>
        <v/>
      </c>
      <c r="AF153" s="98" t="str">
        <f ca="1">IF('Measure and Project Input'!$CE$5&lt;AB153,"",OFFSET('Measure and Project Input'!$M$10,MATCH(AB153,'Measure and Project Input'!$CE$10:$CE$509,0)-1,0))</f>
        <v/>
      </c>
      <c r="AG153" s="98" t="str">
        <f ca="1">IF('Measure and Project Input'!$CE$5&lt;AB153,"",OFFSET('Measure and Project Input'!$Q$10,MATCH(AB153,'Measure and Project Input'!$CE$10:$CE$509,0)-1,0))</f>
        <v/>
      </c>
      <c r="AH153" s="138" t="str">
        <f t="shared" si="48"/>
        <v/>
      </c>
      <c r="AI153" s="99" t="str">
        <f t="shared" si="49"/>
        <v/>
      </c>
      <c r="AJ153" s="99" t="str">
        <f ca="1">IF(A153="","",IF(SUMIF('Measure and Project Input'!$P$10:$P$509,'Funding Input and Summary'!$A153,'Measure and Project Input'!$CG$10:$CG$509)&gt;0,"Error",""))</f>
        <v/>
      </c>
      <c r="AK153" s="147" t="str">
        <f t="shared" ca="1" si="50"/>
        <v/>
      </c>
      <c r="AL153" s="99"/>
      <c r="AM153" s="100" t="str">
        <f ca="1">IF(OR((A153=""),C153="No"),"",IF(SUMIF('Measure and Project Input'!$P$10:$P$509,'Funding Input and Summary'!$A153,'Measure and Project Input'!$CI$10:$CI$509)&gt;0,"Error",""))</f>
        <v/>
      </c>
      <c r="AN153" s="100" t="str">
        <f ca="1">IF(OR(C153="No",A153=""),"",IF(SUMIF('Measure and Project Input'!$P$10:$P$509,'Funding Input and Summary'!$A153,'Measure and Project Input'!$CH$10:$CH$509)&gt;0,"Error",""))</f>
        <v/>
      </c>
      <c r="AO153" s="100" t="str">
        <f ca="1">IF(OR((A153=""),C153="No"),"",IF(SUMIF('Measure and Project Input'!$P$10:$P$509,'Funding Input and Summary'!$A153,'Measure and Project Input'!$CJ$10:$CJ$509)&gt;0,"Error",""))</f>
        <v/>
      </c>
      <c r="AP153" s="100" t="str">
        <f ca="1">IF(A153="","",IF(SUMIF('Measure and Project Input'!$P$10:$P$509,'Funding Input and Summary'!$A153,'Measure and Project Input'!$CK$10:$CK$509)&gt;0,"Error",""))</f>
        <v/>
      </c>
      <c r="AQ153" s="100" t="str">
        <f t="shared" ca="1" si="51"/>
        <v/>
      </c>
      <c r="AR153" s="100" t="str">
        <f t="shared" ca="1" si="52"/>
        <v/>
      </c>
      <c r="AS153" s="100" t="str">
        <f t="shared" ca="1" si="53"/>
        <v/>
      </c>
      <c r="AT153" s="100"/>
      <c r="AU153" s="100" t="str">
        <f ca="1">IF(OR((A153=""),C153="No"),"",IF(SUMIF('Measure and Project Input'!$P$10:$P$509,'Funding Input and Summary'!$A153,'Measure and Project Input'!$CL$10:$CL$509)&gt;0,"Error",""))</f>
        <v/>
      </c>
      <c r="AV153" s="112" t="str">
        <f t="shared" si="54"/>
        <v xml:space="preserve"> </v>
      </c>
      <c r="AW153" s="112" t="str">
        <f ca="1">IF(AND(C153="No",SUMIF('Measure and Project Input'!P$10:$P$509,'Funding Input and Summary'!$A153,'Measure and Project Input'!$BR$10:$BR$509)=0),1,"")</f>
        <v/>
      </c>
      <c r="AX153" s="100" t="str">
        <f ca="1">IF(A153="","",SUMIF('Measure and Project Input'!$P$10:$P$509,'Funding Input and Summary'!$A153,'Measure and Project Input'!$AA$10:$AA$509))</f>
        <v/>
      </c>
      <c r="AY153" s="64"/>
      <c r="AZ153" s="64"/>
      <c r="BA153" s="64"/>
      <c r="BB153" s="64"/>
    </row>
    <row r="154" spans="1:54" ht="15" x14ac:dyDescent="0.25">
      <c r="A154" s="91" t="str">
        <f ca="1">IF('Measure and Project Input'!$CE$5&lt;AB154,"",OFFSET('Measure and Project Input'!$P$9,MATCH(AB154,'Measure and Project Input'!$CE$10:$CE$509,0),0))</f>
        <v/>
      </c>
      <c r="B154" s="134" t="str">
        <f ca="1">IF(A154="","",OFFSET('Measure and Project Input'!$O$9,MATCH(AB154,'Measure and Project Input'!$CE$10:$CE$509,0),0))</f>
        <v/>
      </c>
      <c r="C154" s="132"/>
      <c r="D154" s="43"/>
      <c r="E154" s="31"/>
      <c r="F154" s="124"/>
      <c r="G154" s="126"/>
      <c r="H154" s="61" t="str">
        <f t="shared" ca="1" si="40"/>
        <v/>
      </c>
      <c r="I154" s="136" t="str">
        <f t="shared" ca="1" si="59"/>
        <v/>
      </c>
      <c r="J154" s="44" t="str">
        <f t="shared" si="41"/>
        <v/>
      </c>
      <c r="K154" s="92" t="str">
        <f ca="1">IF(A154="","",SUMIF('Measure and Project Input'!$P$10:$P$509,'Funding Input and Summary'!$A154,'Measure and Project Input'!$AB$10:$AB$509))</f>
        <v/>
      </c>
      <c r="L154" s="92" t="str">
        <f ca="1">IF(A154="","",SUMIF('Measure and Project Input'!$P$10:$P$509,'Funding Input and Summary'!$A154,'Measure and Project Input'!$BJ$10:$BJ$509))</f>
        <v/>
      </c>
      <c r="M154" s="92" t="str">
        <f t="shared" si="42"/>
        <v/>
      </c>
      <c r="N154" s="92" t="str">
        <f t="shared" si="55"/>
        <v/>
      </c>
      <c r="O154" s="93" t="str">
        <f t="shared" si="56"/>
        <v/>
      </c>
      <c r="P154" s="92" t="str">
        <f t="shared" si="43"/>
        <v xml:space="preserve"> </v>
      </c>
      <c r="Q154" s="94" t="str">
        <f ca="1">IF(A154="","",SUMIF('Measure and Project Input'!$P$10:$P$509,'Funding Input and Summary'!$A154,'Measure and Project Input'!$BN$10:$BN$509))</f>
        <v/>
      </c>
      <c r="R154" s="94" t="str">
        <f ca="1">IF(A154="","",SUMIF('Measure and Project Input'!$P$10:$P$509,'Funding Input and Summary'!A154,'Measure and Project Input'!$Z$10:$Z$509))</f>
        <v/>
      </c>
      <c r="S154" s="94" t="str">
        <f ca="1">IF(A154="","",SUMIF('Measure and Project Input'!$P$10:$P$509,'Funding Input and Summary'!A154,'Measure and Project Input'!$BO$10:$BO$509))</f>
        <v/>
      </c>
      <c r="T154" s="95" t="str">
        <f t="shared" ca="1" si="44"/>
        <v/>
      </c>
      <c r="U154" s="94" t="str">
        <f t="shared" ca="1" si="57"/>
        <v/>
      </c>
      <c r="V154" s="94" t="str">
        <f ca="1">IF(C154="no",0,IF(A154="","",SUMIF('Measure and Project Input'!$P$10:$P$509,'Funding Input and Summary'!$A154,'Measure and Project Input'!$BI$10:$BI$509)))</f>
        <v/>
      </c>
      <c r="W154" s="94" t="str">
        <f t="shared" ca="1" si="45"/>
        <v/>
      </c>
      <c r="X154" s="94" t="str">
        <f t="shared" ca="1" si="46"/>
        <v/>
      </c>
      <c r="Y154" s="94" t="str">
        <f t="shared" ca="1" si="58"/>
        <v/>
      </c>
      <c r="Z154" s="128" t="str">
        <f ca="1">IF(OR(AW154=1,A154="",'Measure and Project Input'!B159="",AX154="",'Measure and Project Input'!Y159=""),"",IFERROR(SUMIF('Measure and Project Input'!P$10:$P$509,'Funding Input and Summary'!$A154,'Measure and Project Input'!$Y$10:$Y$509)/SUMIF('Measure and Project Input'!P$10:$P$509,'Funding Input and Summary'!$A154,'Measure and Project Input'!$BR$10:$BR$509),0))</f>
        <v/>
      </c>
      <c r="AA154" s="204" t="str">
        <f ca="1">IF(OR(AW154=1,A154=""),"",SUMIF('Measure and Project Input'!$P$10:P$509,'Funding Input and Summary'!$A154,'Measure and Project Input'!$Z$10:$Z$509)/SUMIF('Measure and Project Input'!$P$10:P$509,'Funding Input and Summary'!$A154,'Measure and Project Input'!$BS$10:$BS$509))</f>
        <v/>
      </c>
      <c r="AB154" s="96">
        <v>150</v>
      </c>
      <c r="AC154" s="97">
        <f t="shared" ca="1" si="47"/>
        <v>1</v>
      </c>
      <c r="AD154" s="196"/>
      <c r="AE154" s="98" t="str">
        <f ca="1">IF('Measure and Project Input'!$CE$5&lt;AB154,"",OFFSET('Measure and Project Input'!$BV$10,MATCH(AB154,'Measure and Project Input'!$CE$10:$CE$509,0)-1,0))</f>
        <v/>
      </c>
      <c r="AF154" s="98" t="str">
        <f ca="1">IF('Measure and Project Input'!$CE$5&lt;AB154,"",OFFSET('Measure and Project Input'!$M$10,MATCH(AB154,'Measure and Project Input'!$CE$10:$CE$509,0)-1,0))</f>
        <v/>
      </c>
      <c r="AG154" s="98" t="str">
        <f ca="1">IF('Measure and Project Input'!$CE$5&lt;AB154,"",OFFSET('Measure and Project Input'!$Q$10,MATCH(AB154,'Measure and Project Input'!$CE$10:$CE$509,0)-1,0))</f>
        <v/>
      </c>
      <c r="AH154" s="138" t="str">
        <f t="shared" si="48"/>
        <v/>
      </c>
      <c r="AI154" s="99" t="str">
        <f t="shared" si="49"/>
        <v/>
      </c>
      <c r="AJ154" s="99" t="str">
        <f ca="1">IF(A154="","",IF(SUMIF('Measure and Project Input'!$P$10:$P$509,'Funding Input and Summary'!$A154,'Measure and Project Input'!$CG$10:$CG$509)&gt;0,"Error",""))</f>
        <v/>
      </c>
      <c r="AK154" s="147" t="str">
        <f t="shared" ca="1" si="50"/>
        <v/>
      </c>
      <c r="AL154" s="99"/>
      <c r="AM154" s="100" t="str">
        <f ca="1">IF(OR((A154=""),C154="No"),"",IF(SUMIF('Measure and Project Input'!$P$10:$P$509,'Funding Input and Summary'!$A154,'Measure and Project Input'!$CI$10:$CI$509)&gt;0,"Error",""))</f>
        <v/>
      </c>
      <c r="AN154" s="100" t="str">
        <f ca="1">IF(OR(C154="No",A154=""),"",IF(SUMIF('Measure and Project Input'!$P$10:$P$509,'Funding Input and Summary'!$A154,'Measure and Project Input'!$CH$10:$CH$509)&gt;0,"Error",""))</f>
        <v/>
      </c>
      <c r="AO154" s="100" t="str">
        <f ca="1">IF(OR((A154=""),C154="No"),"",IF(SUMIF('Measure and Project Input'!$P$10:$P$509,'Funding Input and Summary'!$A154,'Measure and Project Input'!$CJ$10:$CJ$509)&gt;0,"Error",""))</f>
        <v/>
      </c>
      <c r="AP154" s="100" t="str">
        <f ca="1">IF(A154="","",IF(SUMIF('Measure and Project Input'!$P$10:$P$509,'Funding Input and Summary'!$A154,'Measure and Project Input'!$CK$10:$CK$509)&gt;0,"Error",""))</f>
        <v/>
      </c>
      <c r="AQ154" s="100" t="str">
        <f t="shared" ca="1" si="51"/>
        <v/>
      </c>
      <c r="AR154" s="100" t="str">
        <f t="shared" ca="1" si="52"/>
        <v/>
      </c>
      <c r="AS154" s="100" t="str">
        <f t="shared" ca="1" si="53"/>
        <v/>
      </c>
      <c r="AT154" s="100"/>
      <c r="AU154" s="100" t="str">
        <f ca="1">IF(OR((A154=""),C154="No"),"",IF(SUMIF('Measure and Project Input'!$P$10:$P$509,'Funding Input and Summary'!$A154,'Measure and Project Input'!$CL$10:$CL$509)&gt;0,"Error",""))</f>
        <v/>
      </c>
      <c r="AV154" s="112" t="str">
        <f t="shared" si="54"/>
        <v xml:space="preserve"> </v>
      </c>
      <c r="AW154" s="112" t="str">
        <f ca="1">IF(AND(C154="No",SUMIF('Measure and Project Input'!P$10:$P$509,'Funding Input and Summary'!$A154,'Measure and Project Input'!$BR$10:$BR$509)=0),1,"")</f>
        <v/>
      </c>
      <c r="AX154" s="100" t="str">
        <f ca="1">IF(A154="","",SUMIF('Measure and Project Input'!$P$10:$P$509,'Funding Input and Summary'!$A154,'Measure and Project Input'!$AA$10:$AA$509))</f>
        <v/>
      </c>
      <c r="AY154" s="64"/>
      <c r="AZ154" s="64"/>
      <c r="BA154" s="64"/>
      <c r="BB154" s="64"/>
    </row>
    <row r="155" spans="1:54" ht="15" x14ac:dyDescent="0.25">
      <c r="A155" s="91" t="str">
        <f ca="1">IF('Measure and Project Input'!$CE$5&lt;AB155,"",OFFSET('Measure and Project Input'!$P$9,MATCH(AB155,'Measure and Project Input'!$CE$10:$CE$509,0),0))</f>
        <v/>
      </c>
      <c r="B155" s="134" t="str">
        <f ca="1">IF(A155="","",OFFSET('Measure and Project Input'!$O$9,MATCH(AB155,'Measure and Project Input'!$CE$10:$CE$509,0),0))</f>
        <v/>
      </c>
      <c r="C155" s="132"/>
      <c r="D155" s="43"/>
      <c r="E155" s="31"/>
      <c r="F155" s="124"/>
      <c r="G155" s="126"/>
      <c r="H155" s="61" t="str">
        <f t="shared" ca="1" si="40"/>
        <v/>
      </c>
      <c r="I155" s="136" t="str">
        <f t="shared" ca="1" si="59"/>
        <v/>
      </c>
      <c r="J155" s="44" t="str">
        <f t="shared" si="41"/>
        <v/>
      </c>
      <c r="K155" s="92" t="str">
        <f ca="1">IF(A155="","",SUMIF('Measure and Project Input'!$P$10:$P$509,'Funding Input and Summary'!$A155,'Measure and Project Input'!$AB$10:$AB$509))</f>
        <v/>
      </c>
      <c r="L155" s="92" t="str">
        <f ca="1">IF(A155="","",SUMIF('Measure and Project Input'!$P$10:$P$509,'Funding Input and Summary'!$A155,'Measure and Project Input'!$BJ$10:$BJ$509))</f>
        <v/>
      </c>
      <c r="M155" s="92" t="str">
        <f t="shared" si="42"/>
        <v/>
      </c>
      <c r="N155" s="92" t="str">
        <f t="shared" si="55"/>
        <v/>
      </c>
      <c r="O155" s="93" t="str">
        <f t="shared" si="56"/>
        <v/>
      </c>
      <c r="P155" s="92" t="str">
        <f t="shared" si="43"/>
        <v xml:space="preserve"> </v>
      </c>
      <c r="Q155" s="94" t="str">
        <f ca="1">IF(A155="","",SUMIF('Measure and Project Input'!$P$10:$P$509,'Funding Input and Summary'!$A155,'Measure and Project Input'!$BN$10:$BN$509))</f>
        <v/>
      </c>
      <c r="R155" s="94" t="str">
        <f ca="1">IF(A155="","",SUMIF('Measure and Project Input'!$P$10:$P$509,'Funding Input and Summary'!A155,'Measure and Project Input'!$Z$10:$Z$509))</f>
        <v/>
      </c>
      <c r="S155" s="94" t="str">
        <f ca="1">IF(A155="","",SUMIF('Measure and Project Input'!$P$10:$P$509,'Funding Input and Summary'!A155,'Measure and Project Input'!$BO$10:$BO$509))</f>
        <v/>
      </c>
      <c r="T155" s="95" t="str">
        <f t="shared" ca="1" si="44"/>
        <v/>
      </c>
      <c r="U155" s="94" t="str">
        <f t="shared" ca="1" si="57"/>
        <v/>
      </c>
      <c r="V155" s="94" t="str">
        <f ca="1">IF(C155="no",0,IF(A155="","",SUMIF('Measure and Project Input'!$P$10:$P$509,'Funding Input and Summary'!$A155,'Measure and Project Input'!$BI$10:$BI$509)))</f>
        <v/>
      </c>
      <c r="W155" s="94" t="str">
        <f t="shared" ca="1" si="45"/>
        <v/>
      </c>
      <c r="X155" s="94" t="str">
        <f t="shared" ca="1" si="46"/>
        <v/>
      </c>
      <c r="Y155" s="94" t="str">
        <f t="shared" ca="1" si="58"/>
        <v/>
      </c>
      <c r="Z155" s="128" t="str">
        <f ca="1">IF(OR(AW155=1,A155="",'Measure and Project Input'!B160="",AX155="",'Measure and Project Input'!Y160=""),"",IFERROR(SUMIF('Measure and Project Input'!P$10:$P$509,'Funding Input and Summary'!$A155,'Measure and Project Input'!$Y$10:$Y$509)/SUMIF('Measure and Project Input'!P$10:$P$509,'Funding Input and Summary'!$A155,'Measure and Project Input'!$BR$10:$BR$509),0))</f>
        <v/>
      </c>
      <c r="AA155" s="204" t="str">
        <f ca="1">IF(OR(AW155=1,A155=""),"",SUMIF('Measure and Project Input'!$P$10:P$509,'Funding Input and Summary'!$A155,'Measure and Project Input'!$Z$10:$Z$509)/SUMIF('Measure and Project Input'!$P$10:P$509,'Funding Input and Summary'!$A155,'Measure and Project Input'!$BS$10:$BS$509))</f>
        <v/>
      </c>
      <c r="AB155" s="96">
        <v>151</v>
      </c>
      <c r="AC155" s="97">
        <f t="shared" ca="1" si="47"/>
        <v>1</v>
      </c>
      <c r="AD155" s="196"/>
      <c r="AE155" s="98" t="str">
        <f ca="1">IF('Measure and Project Input'!$CE$5&lt;AB155,"",OFFSET('Measure and Project Input'!$BV$10,MATCH(AB155,'Measure and Project Input'!$CE$10:$CE$509,0)-1,0))</f>
        <v/>
      </c>
      <c r="AF155" s="98" t="str">
        <f ca="1">IF('Measure and Project Input'!$CE$5&lt;AB155,"",OFFSET('Measure and Project Input'!$M$10,MATCH(AB155,'Measure and Project Input'!$CE$10:$CE$509,0)-1,0))</f>
        <v/>
      </c>
      <c r="AG155" s="98" t="str">
        <f ca="1">IF('Measure and Project Input'!$CE$5&lt;AB155,"",OFFSET('Measure and Project Input'!$Q$10,MATCH(AB155,'Measure and Project Input'!$CE$10:$CE$509,0)-1,0))</f>
        <v/>
      </c>
      <c r="AH155" s="138" t="str">
        <f t="shared" si="48"/>
        <v/>
      </c>
      <c r="AI155" s="99" t="str">
        <f t="shared" si="49"/>
        <v/>
      </c>
      <c r="AJ155" s="99" t="str">
        <f ca="1">IF(A155="","",IF(SUMIF('Measure and Project Input'!$P$10:$P$509,'Funding Input and Summary'!$A155,'Measure and Project Input'!$CG$10:$CG$509)&gt;0,"Error",""))</f>
        <v/>
      </c>
      <c r="AK155" s="147" t="str">
        <f t="shared" ca="1" si="50"/>
        <v/>
      </c>
      <c r="AL155" s="99"/>
      <c r="AM155" s="100" t="str">
        <f ca="1">IF(OR((A155=""),C155="No"),"",IF(SUMIF('Measure and Project Input'!$P$10:$P$509,'Funding Input and Summary'!$A155,'Measure and Project Input'!$CI$10:$CI$509)&gt;0,"Error",""))</f>
        <v/>
      </c>
      <c r="AN155" s="100" t="str">
        <f ca="1">IF(OR(C155="No",A155=""),"",IF(SUMIF('Measure and Project Input'!$P$10:$P$509,'Funding Input and Summary'!$A155,'Measure and Project Input'!$CH$10:$CH$509)&gt;0,"Error",""))</f>
        <v/>
      </c>
      <c r="AO155" s="100" t="str">
        <f ca="1">IF(OR((A155=""),C155="No"),"",IF(SUMIF('Measure and Project Input'!$P$10:$P$509,'Funding Input and Summary'!$A155,'Measure and Project Input'!$CJ$10:$CJ$509)&gt;0,"Error",""))</f>
        <v/>
      </c>
      <c r="AP155" s="100" t="str">
        <f ca="1">IF(A155="","",IF(SUMIF('Measure and Project Input'!$P$10:$P$509,'Funding Input and Summary'!$A155,'Measure and Project Input'!$CK$10:$CK$509)&gt;0,"Error",""))</f>
        <v/>
      </c>
      <c r="AQ155" s="100" t="str">
        <f t="shared" ca="1" si="51"/>
        <v/>
      </c>
      <c r="AR155" s="100" t="str">
        <f t="shared" ca="1" si="52"/>
        <v/>
      </c>
      <c r="AS155" s="100" t="str">
        <f t="shared" ca="1" si="53"/>
        <v/>
      </c>
      <c r="AT155" s="100"/>
      <c r="AU155" s="100" t="str">
        <f ca="1">IF(OR((A155=""),C155="No"),"",IF(SUMIF('Measure and Project Input'!$P$10:$P$509,'Funding Input and Summary'!$A155,'Measure and Project Input'!$CL$10:$CL$509)&gt;0,"Error",""))</f>
        <v/>
      </c>
      <c r="AV155" s="112" t="str">
        <f t="shared" si="54"/>
        <v xml:space="preserve"> </v>
      </c>
      <c r="AW155" s="112" t="str">
        <f ca="1">IF(AND(C155="No",SUMIF('Measure and Project Input'!P$10:$P$509,'Funding Input and Summary'!$A155,'Measure and Project Input'!$BR$10:$BR$509)=0),1,"")</f>
        <v/>
      </c>
      <c r="AX155" s="100" t="str">
        <f ca="1">IF(A155="","",SUMIF('Measure and Project Input'!$P$10:$P$509,'Funding Input and Summary'!$A155,'Measure and Project Input'!$AA$10:$AA$509))</f>
        <v/>
      </c>
      <c r="AY155" s="64"/>
      <c r="AZ155" s="64"/>
      <c r="BA155" s="64"/>
      <c r="BB155" s="64"/>
    </row>
    <row r="156" spans="1:54" ht="15" x14ac:dyDescent="0.25">
      <c r="A156" s="91" t="str">
        <f ca="1">IF('Measure and Project Input'!$CE$5&lt;AB156,"",OFFSET('Measure and Project Input'!$P$9,MATCH(AB156,'Measure and Project Input'!$CE$10:$CE$509,0),0))</f>
        <v/>
      </c>
      <c r="B156" s="134" t="str">
        <f ca="1">IF(A156="","",OFFSET('Measure and Project Input'!$O$9,MATCH(AB156,'Measure and Project Input'!$CE$10:$CE$509,0),0))</f>
        <v/>
      </c>
      <c r="C156" s="132"/>
      <c r="D156" s="43"/>
      <c r="E156" s="31"/>
      <c r="F156" s="124"/>
      <c r="G156" s="126"/>
      <c r="H156" s="61" t="str">
        <f t="shared" ca="1" si="40"/>
        <v/>
      </c>
      <c r="I156" s="136" t="str">
        <f t="shared" ca="1" si="59"/>
        <v/>
      </c>
      <c r="J156" s="44" t="str">
        <f t="shared" si="41"/>
        <v/>
      </c>
      <c r="K156" s="92" t="str">
        <f ca="1">IF(A156="","",SUMIF('Measure and Project Input'!$P$10:$P$509,'Funding Input and Summary'!$A156,'Measure and Project Input'!$AB$10:$AB$509))</f>
        <v/>
      </c>
      <c r="L156" s="92" t="str">
        <f ca="1">IF(A156="","",SUMIF('Measure and Project Input'!$P$10:$P$509,'Funding Input and Summary'!$A156,'Measure and Project Input'!$BJ$10:$BJ$509))</f>
        <v/>
      </c>
      <c r="M156" s="92" t="str">
        <f t="shared" si="42"/>
        <v/>
      </c>
      <c r="N156" s="92" t="str">
        <f t="shared" si="55"/>
        <v/>
      </c>
      <c r="O156" s="93" t="str">
        <f t="shared" si="56"/>
        <v/>
      </c>
      <c r="P156" s="92" t="str">
        <f t="shared" si="43"/>
        <v xml:space="preserve"> </v>
      </c>
      <c r="Q156" s="94" t="str">
        <f ca="1">IF(A156="","",SUMIF('Measure and Project Input'!$P$10:$P$509,'Funding Input and Summary'!$A156,'Measure and Project Input'!$BN$10:$BN$509))</f>
        <v/>
      </c>
      <c r="R156" s="94" t="str">
        <f ca="1">IF(A156="","",SUMIF('Measure and Project Input'!$P$10:$P$509,'Funding Input and Summary'!A156,'Measure and Project Input'!$Z$10:$Z$509))</f>
        <v/>
      </c>
      <c r="S156" s="94" t="str">
        <f ca="1">IF(A156="","",SUMIF('Measure and Project Input'!$P$10:$P$509,'Funding Input and Summary'!A156,'Measure and Project Input'!$BO$10:$BO$509))</f>
        <v/>
      </c>
      <c r="T156" s="95" t="str">
        <f t="shared" ca="1" si="44"/>
        <v/>
      </c>
      <c r="U156" s="94" t="str">
        <f t="shared" ca="1" si="57"/>
        <v/>
      </c>
      <c r="V156" s="94" t="str">
        <f ca="1">IF(C156="no",0,IF(A156="","",SUMIF('Measure and Project Input'!$P$10:$P$509,'Funding Input and Summary'!$A156,'Measure and Project Input'!$BI$10:$BI$509)))</f>
        <v/>
      </c>
      <c r="W156" s="94" t="str">
        <f t="shared" ca="1" si="45"/>
        <v/>
      </c>
      <c r="X156" s="94" t="str">
        <f t="shared" ca="1" si="46"/>
        <v/>
      </c>
      <c r="Y156" s="94" t="str">
        <f t="shared" ca="1" si="58"/>
        <v/>
      </c>
      <c r="Z156" s="128" t="str">
        <f ca="1">IF(OR(AW156=1,A156="",'Measure and Project Input'!B161="",AX156="",'Measure and Project Input'!Y161=""),"",IFERROR(SUMIF('Measure and Project Input'!P$10:$P$509,'Funding Input and Summary'!$A156,'Measure and Project Input'!$Y$10:$Y$509)/SUMIF('Measure and Project Input'!P$10:$P$509,'Funding Input and Summary'!$A156,'Measure and Project Input'!$BR$10:$BR$509),0))</f>
        <v/>
      </c>
      <c r="AA156" s="204" t="str">
        <f ca="1">IF(OR(AW156=1,A156=""),"",SUMIF('Measure and Project Input'!$P$10:P$509,'Funding Input and Summary'!$A156,'Measure and Project Input'!$Z$10:$Z$509)/SUMIF('Measure and Project Input'!$P$10:P$509,'Funding Input and Summary'!$A156,'Measure and Project Input'!$BS$10:$BS$509))</f>
        <v/>
      </c>
      <c r="AB156" s="96">
        <v>152</v>
      </c>
      <c r="AC156" s="97">
        <f t="shared" ca="1" si="47"/>
        <v>1</v>
      </c>
      <c r="AD156" s="196"/>
      <c r="AE156" s="98" t="str">
        <f ca="1">IF('Measure and Project Input'!$CE$5&lt;AB156,"",OFFSET('Measure and Project Input'!$BV$10,MATCH(AB156,'Measure and Project Input'!$CE$10:$CE$509,0)-1,0))</f>
        <v/>
      </c>
      <c r="AF156" s="98" t="str">
        <f ca="1">IF('Measure and Project Input'!$CE$5&lt;AB156,"",OFFSET('Measure and Project Input'!$M$10,MATCH(AB156,'Measure and Project Input'!$CE$10:$CE$509,0)-1,0))</f>
        <v/>
      </c>
      <c r="AG156" s="98" t="str">
        <f ca="1">IF('Measure and Project Input'!$CE$5&lt;AB156,"",OFFSET('Measure and Project Input'!$Q$10,MATCH(AB156,'Measure and Project Input'!$CE$10:$CE$509,0)-1,0))</f>
        <v/>
      </c>
      <c r="AH156" s="138" t="str">
        <f t="shared" si="48"/>
        <v/>
      </c>
      <c r="AI156" s="99" t="str">
        <f t="shared" si="49"/>
        <v/>
      </c>
      <c r="AJ156" s="99" t="str">
        <f ca="1">IF(A156="","",IF(SUMIF('Measure and Project Input'!$P$10:$P$509,'Funding Input and Summary'!$A156,'Measure and Project Input'!$CG$10:$CG$509)&gt;0,"Error",""))</f>
        <v/>
      </c>
      <c r="AK156" s="147" t="str">
        <f t="shared" ca="1" si="50"/>
        <v/>
      </c>
      <c r="AL156" s="99"/>
      <c r="AM156" s="100" t="str">
        <f ca="1">IF(OR((A156=""),C156="No"),"",IF(SUMIF('Measure and Project Input'!$P$10:$P$509,'Funding Input and Summary'!$A156,'Measure and Project Input'!$CI$10:$CI$509)&gt;0,"Error",""))</f>
        <v/>
      </c>
      <c r="AN156" s="100" t="str">
        <f ca="1">IF(OR(C156="No",A156=""),"",IF(SUMIF('Measure and Project Input'!$P$10:$P$509,'Funding Input and Summary'!$A156,'Measure and Project Input'!$CH$10:$CH$509)&gt;0,"Error",""))</f>
        <v/>
      </c>
      <c r="AO156" s="100" t="str">
        <f ca="1">IF(OR((A156=""),C156="No"),"",IF(SUMIF('Measure and Project Input'!$P$10:$P$509,'Funding Input and Summary'!$A156,'Measure and Project Input'!$CJ$10:$CJ$509)&gt;0,"Error",""))</f>
        <v/>
      </c>
      <c r="AP156" s="100" t="str">
        <f ca="1">IF(A156="","",IF(SUMIF('Measure and Project Input'!$P$10:$P$509,'Funding Input and Summary'!$A156,'Measure and Project Input'!$CK$10:$CK$509)&gt;0,"Error",""))</f>
        <v/>
      </c>
      <c r="AQ156" s="100" t="str">
        <f t="shared" ca="1" si="51"/>
        <v/>
      </c>
      <c r="AR156" s="100" t="str">
        <f t="shared" ca="1" si="52"/>
        <v/>
      </c>
      <c r="AS156" s="100" t="str">
        <f t="shared" ca="1" si="53"/>
        <v/>
      </c>
      <c r="AT156" s="100"/>
      <c r="AU156" s="100" t="str">
        <f ca="1">IF(OR((A156=""),C156="No"),"",IF(SUMIF('Measure and Project Input'!$P$10:$P$509,'Funding Input and Summary'!$A156,'Measure and Project Input'!$CL$10:$CL$509)&gt;0,"Error",""))</f>
        <v/>
      </c>
      <c r="AV156" s="112" t="str">
        <f t="shared" si="54"/>
        <v xml:space="preserve"> </v>
      </c>
      <c r="AW156" s="112" t="str">
        <f ca="1">IF(AND(C156="No",SUMIF('Measure and Project Input'!P$10:$P$509,'Funding Input and Summary'!$A156,'Measure and Project Input'!$BR$10:$BR$509)=0),1,"")</f>
        <v/>
      </c>
      <c r="AX156" s="100" t="str">
        <f ca="1">IF(A156="","",SUMIF('Measure and Project Input'!$P$10:$P$509,'Funding Input and Summary'!$A156,'Measure and Project Input'!$AA$10:$AA$509))</f>
        <v/>
      </c>
      <c r="AY156" s="64"/>
      <c r="AZ156" s="64"/>
      <c r="BA156" s="64"/>
      <c r="BB156" s="64"/>
    </row>
    <row r="157" spans="1:54" ht="15" x14ac:dyDescent="0.25">
      <c r="A157" s="91" t="str">
        <f ca="1">IF('Measure and Project Input'!$CE$5&lt;AB157,"",OFFSET('Measure and Project Input'!$P$9,MATCH(AB157,'Measure and Project Input'!$CE$10:$CE$509,0),0))</f>
        <v/>
      </c>
      <c r="B157" s="134" t="str">
        <f ca="1">IF(A157="","",OFFSET('Measure and Project Input'!$O$9,MATCH(AB157,'Measure and Project Input'!$CE$10:$CE$509,0),0))</f>
        <v/>
      </c>
      <c r="C157" s="132"/>
      <c r="D157" s="43"/>
      <c r="E157" s="31"/>
      <c r="F157" s="124"/>
      <c r="G157" s="126"/>
      <c r="H157" s="61" t="str">
        <f t="shared" ca="1" si="40"/>
        <v/>
      </c>
      <c r="I157" s="136" t="str">
        <f t="shared" ca="1" si="59"/>
        <v/>
      </c>
      <c r="J157" s="44" t="str">
        <f t="shared" si="41"/>
        <v/>
      </c>
      <c r="K157" s="92" t="str">
        <f ca="1">IF(A157="","",SUMIF('Measure and Project Input'!$P$10:$P$509,'Funding Input and Summary'!$A157,'Measure and Project Input'!$AB$10:$AB$509))</f>
        <v/>
      </c>
      <c r="L157" s="92" t="str">
        <f ca="1">IF(A157="","",SUMIF('Measure and Project Input'!$P$10:$P$509,'Funding Input and Summary'!$A157,'Measure and Project Input'!$BJ$10:$BJ$509))</f>
        <v/>
      </c>
      <c r="M157" s="92" t="str">
        <f t="shared" si="42"/>
        <v/>
      </c>
      <c r="N157" s="92" t="str">
        <f t="shared" si="55"/>
        <v/>
      </c>
      <c r="O157" s="93" t="str">
        <f t="shared" si="56"/>
        <v/>
      </c>
      <c r="P157" s="92" t="str">
        <f t="shared" si="43"/>
        <v xml:space="preserve"> </v>
      </c>
      <c r="Q157" s="94" t="str">
        <f ca="1">IF(A157="","",SUMIF('Measure and Project Input'!$P$10:$P$509,'Funding Input and Summary'!$A157,'Measure and Project Input'!$BN$10:$BN$509))</f>
        <v/>
      </c>
      <c r="R157" s="94" t="str">
        <f ca="1">IF(A157="","",SUMIF('Measure and Project Input'!$P$10:$P$509,'Funding Input and Summary'!A157,'Measure and Project Input'!$Z$10:$Z$509))</f>
        <v/>
      </c>
      <c r="S157" s="94" t="str">
        <f ca="1">IF(A157="","",SUMIF('Measure and Project Input'!$P$10:$P$509,'Funding Input and Summary'!A157,'Measure and Project Input'!$BO$10:$BO$509))</f>
        <v/>
      </c>
      <c r="T157" s="95" t="str">
        <f t="shared" ca="1" si="44"/>
        <v/>
      </c>
      <c r="U157" s="94" t="str">
        <f t="shared" ca="1" si="57"/>
        <v/>
      </c>
      <c r="V157" s="94" t="str">
        <f ca="1">IF(C157="no",0,IF(A157="","",SUMIF('Measure and Project Input'!$P$10:$P$509,'Funding Input and Summary'!$A157,'Measure and Project Input'!$BI$10:$BI$509)))</f>
        <v/>
      </c>
      <c r="W157" s="94" t="str">
        <f t="shared" ca="1" si="45"/>
        <v/>
      </c>
      <c r="X157" s="94" t="str">
        <f t="shared" ca="1" si="46"/>
        <v/>
      </c>
      <c r="Y157" s="94" t="str">
        <f t="shared" ca="1" si="58"/>
        <v/>
      </c>
      <c r="Z157" s="128" t="str">
        <f ca="1">IF(OR(AW157=1,A157="",'Measure and Project Input'!B162="",AX157="",'Measure and Project Input'!Y162=""),"",IFERROR(SUMIF('Measure and Project Input'!P$10:$P$509,'Funding Input and Summary'!$A157,'Measure and Project Input'!$Y$10:$Y$509)/SUMIF('Measure and Project Input'!P$10:$P$509,'Funding Input and Summary'!$A157,'Measure and Project Input'!$BR$10:$BR$509),0))</f>
        <v/>
      </c>
      <c r="AA157" s="204" t="str">
        <f ca="1">IF(OR(AW157=1,A157=""),"",SUMIF('Measure and Project Input'!$P$10:P$509,'Funding Input and Summary'!$A157,'Measure and Project Input'!$Z$10:$Z$509)/SUMIF('Measure and Project Input'!$P$10:P$509,'Funding Input and Summary'!$A157,'Measure and Project Input'!$BS$10:$BS$509))</f>
        <v/>
      </c>
      <c r="AB157" s="96">
        <v>153</v>
      </c>
      <c r="AC157" s="97">
        <f t="shared" ca="1" si="47"/>
        <v>1</v>
      </c>
      <c r="AD157" s="196"/>
      <c r="AE157" s="98" t="str">
        <f ca="1">IF('Measure and Project Input'!$CE$5&lt;AB157,"",OFFSET('Measure and Project Input'!$BV$10,MATCH(AB157,'Measure and Project Input'!$CE$10:$CE$509,0)-1,0))</f>
        <v/>
      </c>
      <c r="AF157" s="98" t="str">
        <f ca="1">IF('Measure and Project Input'!$CE$5&lt;AB157,"",OFFSET('Measure and Project Input'!$M$10,MATCH(AB157,'Measure and Project Input'!$CE$10:$CE$509,0)-1,0))</f>
        <v/>
      </c>
      <c r="AG157" s="98" t="str">
        <f ca="1">IF('Measure and Project Input'!$CE$5&lt;AB157,"",OFFSET('Measure and Project Input'!$Q$10,MATCH(AB157,'Measure and Project Input'!$CE$10:$CE$509,0)-1,0))</f>
        <v/>
      </c>
      <c r="AH157" s="138" t="str">
        <f t="shared" si="48"/>
        <v/>
      </c>
      <c r="AI157" s="99" t="str">
        <f t="shared" si="49"/>
        <v/>
      </c>
      <c r="AJ157" s="99" t="str">
        <f ca="1">IF(A157="","",IF(SUMIF('Measure and Project Input'!$P$10:$P$509,'Funding Input and Summary'!$A157,'Measure and Project Input'!$CG$10:$CG$509)&gt;0,"Error",""))</f>
        <v/>
      </c>
      <c r="AK157" s="147" t="str">
        <f t="shared" ca="1" si="50"/>
        <v/>
      </c>
      <c r="AL157" s="99"/>
      <c r="AM157" s="100" t="str">
        <f ca="1">IF(OR((A157=""),C157="No"),"",IF(SUMIF('Measure and Project Input'!$P$10:$P$509,'Funding Input and Summary'!$A157,'Measure and Project Input'!$CI$10:$CI$509)&gt;0,"Error",""))</f>
        <v/>
      </c>
      <c r="AN157" s="100" t="str">
        <f ca="1">IF(OR(C157="No",A157=""),"",IF(SUMIF('Measure and Project Input'!$P$10:$P$509,'Funding Input and Summary'!$A157,'Measure and Project Input'!$CH$10:$CH$509)&gt;0,"Error",""))</f>
        <v/>
      </c>
      <c r="AO157" s="100" t="str">
        <f ca="1">IF(OR((A157=""),C157="No"),"",IF(SUMIF('Measure and Project Input'!$P$10:$P$509,'Funding Input and Summary'!$A157,'Measure and Project Input'!$CJ$10:$CJ$509)&gt;0,"Error",""))</f>
        <v/>
      </c>
      <c r="AP157" s="100" t="str">
        <f ca="1">IF(A157="","",IF(SUMIF('Measure and Project Input'!$P$10:$P$509,'Funding Input and Summary'!$A157,'Measure and Project Input'!$CK$10:$CK$509)&gt;0,"Error",""))</f>
        <v/>
      </c>
      <c r="AQ157" s="100" t="str">
        <f t="shared" ca="1" si="51"/>
        <v/>
      </c>
      <c r="AR157" s="100" t="str">
        <f t="shared" ca="1" si="52"/>
        <v/>
      </c>
      <c r="AS157" s="100" t="str">
        <f t="shared" ca="1" si="53"/>
        <v/>
      </c>
      <c r="AT157" s="100"/>
      <c r="AU157" s="100" t="str">
        <f ca="1">IF(OR((A157=""),C157="No"),"",IF(SUMIF('Measure and Project Input'!$P$10:$P$509,'Funding Input and Summary'!$A157,'Measure and Project Input'!$CL$10:$CL$509)&gt;0,"Error",""))</f>
        <v/>
      </c>
      <c r="AV157" s="112" t="str">
        <f t="shared" si="54"/>
        <v xml:space="preserve"> </v>
      </c>
      <c r="AW157" s="112" t="str">
        <f ca="1">IF(AND(C157="No",SUMIF('Measure and Project Input'!P$10:$P$509,'Funding Input and Summary'!$A157,'Measure and Project Input'!$BR$10:$BR$509)=0),1,"")</f>
        <v/>
      </c>
      <c r="AX157" s="100" t="str">
        <f ca="1">IF(A157="","",SUMIF('Measure and Project Input'!$P$10:$P$509,'Funding Input and Summary'!$A157,'Measure and Project Input'!$AA$10:$AA$509))</f>
        <v/>
      </c>
      <c r="AY157" s="64"/>
      <c r="AZ157" s="64"/>
      <c r="BA157" s="64"/>
      <c r="BB157" s="64"/>
    </row>
    <row r="158" spans="1:54" ht="15" x14ac:dyDescent="0.25">
      <c r="A158" s="91" t="str">
        <f ca="1">IF('Measure and Project Input'!$CE$5&lt;AB158,"",OFFSET('Measure and Project Input'!$P$9,MATCH(AB158,'Measure and Project Input'!$CE$10:$CE$509,0),0))</f>
        <v/>
      </c>
      <c r="B158" s="134" t="str">
        <f ca="1">IF(A158="","",OFFSET('Measure and Project Input'!$O$9,MATCH(AB158,'Measure and Project Input'!$CE$10:$CE$509,0),0))</f>
        <v/>
      </c>
      <c r="C158" s="132"/>
      <c r="D158" s="43"/>
      <c r="E158" s="31"/>
      <c r="F158" s="124"/>
      <c r="G158" s="126"/>
      <c r="H158" s="61" t="str">
        <f t="shared" ca="1" si="40"/>
        <v/>
      </c>
      <c r="I158" s="136" t="str">
        <f t="shared" ca="1" si="59"/>
        <v/>
      </c>
      <c r="J158" s="44" t="str">
        <f t="shared" si="41"/>
        <v/>
      </c>
      <c r="K158" s="92" t="str">
        <f ca="1">IF(A158="","",SUMIF('Measure and Project Input'!$P$10:$P$509,'Funding Input and Summary'!$A158,'Measure and Project Input'!$AB$10:$AB$509))</f>
        <v/>
      </c>
      <c r="L158" s="92" t="str">
        <f ca="1">IF(A158="","",SUMIF('Measure and Project Input'!$P$10:$P$509,'Funding Input and Summary'!$A158,'Measure and Project Input'!$BJ$10:$BJ$509))</f>
        <v/>
      </c>
      <c r="M158" s="92" t="str">
        <f t="shared" si="42"/>
        <v/>
      </c>
      <c r="N158" s="92" t="str">
        <f t="shared" si="55"/>
        <v/>
      </c>
      <c r="O158" s="93" t="str">
        <f t="shared" si="56"/>
        <v/>
      </c>
      <c r="P158" s="92" t="str">
        <f t="shared" si="43"/>
        <v xml:space="preserve"> </v>
      </c>
      <c r="Q158" s="94" t="str">
        <f ca="1">IF(A158="","",SUMIF('Measure and Project Input'!$P$10:$P$509,'Funding Input and Summary'!$A158,'Measure and Project Input'!$BN$10:$BN$509))</f>
        <v/>
      </c>
      <c r="R158" s="94" t="str">
        <f ca="1">IF(A158="","",SUMIF('Measure and Project Input'!$P$10:$P$509,'Funding Input and Summary'!A158,'Measure and Project Input'!$Z$10:$Z$509))</f>
        <v/>
      </c>
      <c r="S158" s="94" t="str">
        <f ca="1">IF(A158="","",SUMIF('Measure and Project Input'!$P$10:$P$509,'Funding Input and Summary'!A158,'Measure and Project Input'!$BO$10:$BO$509))</f>
        <v/>
      </c>
      <c r="T158" s="95" t="str">
        <f t="shared" ca="1" si="44"/>
        <v/>
      </c>
      <c r="U158" s="94" t="str">
        <f t="shared" ca="1" si="57"/>
        <v/>
      </c>
      <c r="V158" s="94" t="str">
        <f ca="1">IF(C158="no",0,IF(A158="","",SUMIF('Measure and Project Input'!$P$10:$P$509,'Funding Input and Summary'!$A158,'Measure and Project Input'!$BI$10:$BI$509)))</f>
        <v/>
      </c>
      <c r="W158" s="94" t="str">
        <f t="shared" ca="1" si="45"/>
        <v/>
      </c>
      <c r="X158" s="94" t="str">
        <f t="shared" ca="1" si="46"/>
        <v/>
      </c>
      <c r="Y158" s="94" t="str">
        <f t="shared" ca="1" si="58"/>
        <v/>
      </c>
      <c r="Z158" s="128" t="str">
        <f ca="1">IF(OR(AW158=1,A158="",'Measure and Project Input'!B163="",AX158="",'Measure and Project Input'!Y163=""),"",IFERROR(SUMIF('Measure and Project Input'!P$10:$P$509,'Funding Input and Summary'!$A158,'Measure and Project Input'!$Y$10:$Y$509)/SUMIF('Measure and Project Input'!P$10:$P$509,'Funding Input and Summary'!$A158,'Measure and Project Input'!$BR$10:$BR$509),0))</f>
        <v/>
      </c>
      <c r="AA158" s="204" t="str">
        <f ca="1">IF(OR(AW158=1,A158=""),"",SUMIF('Measure and Project Input'!$P$10:P$509,'Funding Input and Summary'!$A158,'Measure and Project Input'!$Z$10:$Z$509)/SUMIF('Measure and Project Input'!$P$10:P$509,'Funding Input and Summary'!$A158,'Measure and Project Input'!$BS$10:$BS$509))</f>
        <v/>
      </c>
      <c r="AB158" s="96">
        <v>154</v>
      </c>
      <c r="AC158" s="97">
        <f t="shared" ca="1" si="47"/>
        <v>1</v>
      </c>
      <c r="AD158" s="196"/>
      <c r="AE158" s="98" t="str">
        <f ca="1">IF('Measure and Project Input'!$CE$5&lt;AB158,"",OFFSET('Measure and Project Input'!$BV$10,MATCH(AB158,'Measure and Project Input'!$CE$10:$CE$509,0)-1,0))</f>
        <v/>
      </c>
      <c r="AF158" s="98" t="str">
        <f ca="1">IF('Measure and Project Input'!$CE$5&lt;AB158,"",OFFSET('Measure and Project Input'!$M$10,MATCH(AB158,'Measure and Project Input'!$CE$10:$CE$509,0)-1,0))</f>
        <v/>
      </c>
      <c r="AG158" s="98" t="str">
        <f ca="1">IF('Measure and Project Input'!$CE$5&lt;AB158,"",OFFSET('Measure and Project Input'!$Q$10,MATCH(AB158,'Measure and Project Input'!$CE$10:$CE$509,0)-1,0))</f>
        <v/>
      </c>
      <c r="AH158" s="138" t="str">
        <f t="shared" si="48"/>
        <v/>
      </c>
      <c r="AI158" s="99" t="str">
        <f t="shared" si="49"/>
        <v/>
      </c>
      <c r="AJ158" s="99" t="str">
        <f ca="1">IF(A158="","",IF(SUMIF('Measure and Project Input'!$P$10:$P$509,'Funding Input and Summary'!$A158,'Measure and Project Input'!$CG$10:$CG$509)&gt;0,"Error",""))</f>
        <v/>
      </c>
      <c r="AK158" s="147" t="str">
        <f t="shared" ca="1" si="50"/>
        <v/>
      </c>
      <c r="AL158" s="99"/>
      <c r="AM158" s="100" t="str">
        <f ca="1">IF(OR((A158=""),C158="No"),"",IF(SUMIF('Measure and Project Input'!$P$10:$P$509,'Funding Input and Summary'!$A158,'Measure and Project Input'!$CI$10:$CI$509)&gt;0,"Error",""))</f>
        <v/>
      </c>
      <c r="AN158" s="100" t="str">
        <f ca="1">IF(OR(C158="No",A158=""),"",IF(SUMIF('Measure and Project Input'!$P$10:$P$509,'Funding Input and Summary'!$A158,'Measure and Project Input'!$CH$10:$CH$509)&gt;0,"Error",""))</f>
        <v/>
      </c>
      <c r="AO158" s="100" t="str">
        <f ca="1">IF(OR((A158=""),C158="No"),"",IF(SUMIF('Measure and Project Input'!$P$10:$P$509,'Funding Input and Summary'!$A158,'Measure and Project Input'!$CJ$10:$CJ$509)&gt;0,"Error",""))</f>
        <v/>
      </c>
      <c r="AP158" s="100" t="str">
        <f ca="1">IF(A158="","",IF(SUMIF('Measure and Project Input'!$P$10:$P$509,'Funding Input and Summary'!$A158,'Measure and Project Input'!$CK$10:$CK$509)&gt;0,"Error",""))</f>
        <v/>
      </c>
      <c r="AQ158" s="100" t="str">
        <f t="shared" ca="1" si="51"/>
        <v/>
      </c>
      <c r="AR158" s="100" t="str">
        <f t="shared" ca="1" si="52"/>
        <v/>
      </c>
      <c r="AS158" s="100" t="str">
        <f t="shared" ca="1" si="53"/>
        <v/>
      </c>
      <c r="AT158" s="100"/>
      <c r="AU158" s="100" t="str">
        <f ca="1">IF(OR((A158=""),C158="No"),"",IF(SUMIF('Measure and Project Input'!$P$10:$P$509,'Funding Input and Summary'!$A158,'Measure and Project Input'!$CL$10:$CL$509)&gt;0,"Error",""))</f>
        <v/>
      </c>
      <c r="AV158" s="112" t="str">
        <f t="shared" si="54"/>
        <v xml:space="preserve"> </v>
      </c>
      <c r="AW158" s="112" t="str">
        <f ca="1">IF(AND(C158="No",SUMIF('Measure and Project Input'!P$10:$P$509,'Funding Input and Summary'!$A158,'Measure and Project Input'!$BR$10:$BR$509)=0),1,"")</f>
        <v/>
      </c>
      <c r="AX158" s="100" t="str">
        <f ca="1">IF(A158="","",SUMIF('Measure and Project Input'!$P$10:$P$509,'Funding Input and Summary'!$A158,'Measure and Project Input'!$AA$10:$AA$509))</f>
        <v/>
      </c>
      <c r="AY158" s="64"/>
      <c r="AZ158" s="64"/>
      <c r="BA158" s="64"/>
      <c r="BB158" s="64"/>
    </row>
    <row r="159" spans="1:54" ht="15" x14ac:dyDescent="0.25">
      <c r="A159" s="91" t="str">
        <f ca="1">IF('Measure and Project Input'!$CE$5&lt;AB159,"",OFFSET('Measure and Project Input'!$P$9,MATCH(AB159,'Measure and Project Input'!$CE$10:$CE$509,0),0))</f>
        <v/>
      </c>
      <c r="B159" s="134" t="str">
        <f ca="1">IF(A159="","",OFFSET('Measure and Project Input'!$O$9,MATCH(AB159,'Measure and Project Input'!$CE$10:$CE$509,0),0))</f>
        <v/>
      </c>
      <c r="C159" s="132"/>
      <c r="D159" s="43"/>
      <c r="E159" s="31"/>
      <c r="F159" s="124"/>
      <c r="G159" s="126"/>
      <c r="H159" s="61" t="str">
        <f t="shared" ca="1" si="40"/>
        <v/>
      </c>
      <c r="I159" s="136" t="str">
        <f t="shared" ca="1" si="59"/>
        <v/>
      </c>
      <c r="J159" s="44" t="str">
        <f t="shared" si="41"/>
        <v/>
      </c>
      <c r="K159" s="92" t="str">
        <f ca="1">IF(A159="","",SUMIF('Measure and Project Input'!$P$10:$P$509,'Funding Input and Summary'!$A159,'Measure and Project Input'!$AB$10:$AB$509))</f>
        <v/>
      </c>
      <c r="L159" s="92" t="str">
        <f ca="1">IF(A159="","",SUMIF('Measure and Project Input'!$P$10:$P$509,'Funding Input and Summary'!$A159,'Measure and Project Input'!$BJ$10:$BJ$509))</f>
        <v/>
      </c>
      <c r="M159" s="92" t="str">
        <f t="shared" si="42"/>
        <v/>
      </c>
      <c r="N159" s="92" t="str">
        <f t="shared" si="55"/>
        <v/>
      </c>
      <c r="O159" s="93" t="str">
        <f t="shared" si="56"/>
        <v/>
      </c>
      <c r="P159" s="92" t="str">
        <f t="shared" si="43"/>
        <v xml:space="preserve"> </v>
      </c>
      <c r="Q159" s="94" t="str">
        <f ca="1">IF(A159="","",SUMIF('Measure and Project Input'!$P$10:$P$509,'Funding Input and Summary'!$A159,'Measure and Project Input'!$BN$10:$BN$509))</f>
        <v/>
      </c>
      <c r="R159" s="94" t="str">
        <f ca="1">IF(A159="","",SUMIF('Measure and Project Input'!$P$10:$P$509,'Funding Input and Summary'!A159,'Measure and Project Input'!$Z$10:$Z$509))</f>
        <v/>
      </c>
      <c r="S159" s="94" t="str">
        <f ca="1">IF(A159="","",SUMIF('Measure and Project Input'!$P$10:$P$509,'Funding Input and Summary'!A159,'Measure and Project Input'!$BO$10:$BO$509))</f>
        <v/>
      </c>
      <c r="T159" s="95" t="str">
        <f t="shared" ca="1" si="44"/>
        <v/>
      </c>
      <c r="U159" s="94" t="str">
        <f t="shared" ca="1" si="57"/>
        <v/>
      </c>
      <c r="V159" s="94" t="str">
        <f ca="1">IF(C159="no",0,IF(A159="","",SUMIF('Measure and Project Input'!$P$10:$P$509,'Funding Input and Summary'!$A159,'Measure and Project Input'!$BI$10:$BI$509)))</f>
        <v/>
      </c>
      <c r="W159" s="94" t="str">
        <f t="shared" ca="1" si="45"/>
        <v/>
      </c>
      <c r="X159" s="94" t="str">
        <f t="shared" ca="1" si="46"/>
        <v/>
      </c>
      <c r="Y159" s="94" t="str">
        <f t="shared" ca="1" si="58"/>
        <v/>
      </c>
      <c r="Z159" s="128" t="str">
        <f ca="1">IF(OR(AW159=1,A159="",'Measure and Project Input'!B164="",AX159="",'Measure and Project Input'!Y164=""),"",IFERROR(SUMIF('Measure and Project Input'!P$10:$P$509,'Funding Input and Summary'!$A159,'Measure and Project Input'!$Y$10:$Y$509)/SUMIF('Measure and Project Input'!P$10:$P$509,'Funding Input and Summary'!$A159,'Measure and Project Input'!$BR$10:$BR$509),0))</f>
        <v/>
      </c>
      <c r="AA159" s="204" t="str">
        <f ca="1">IF(OR(AW159=1,A159=""),"",SUMIF('Measure and Project Input'!$P$10:P$509,'Funding Input and Summary'!$A159,'Measure and Project Input'!$Z$10:$Z$509)/SUMIF('Measure and Project Input'!$P$10:P$509,'Funding Input and Summary'!$A159,'Measure and Project Input'!$BS$10:$BS$509))</f>
        <v/>
      </c>
      <c r="AB159" s="96">
        <v>155</v>
      </c>
      <c r="AC159" s="97">
        <f t="shared" ca="1" si="47"/>
        <v>1</v>
      </c>
      <c r="AD159" s="196"/>
      <c r="AE159" s="98" t="str">
        <f ca="1">IF('Measure and Project Input'!$CE$5&lt;AB159,"",OFFSET('Measure and Project Input'!$BV$10,MATCH(AB159,'Measure and Project Input'!$CE$10:$CE$509,0)-1,0))</f>
        <v/>
      </c>
      <c r="AF159" s="98" t="str">
        <f ca="1">IF('Measure and Project Input'!$CE$5&lt;AB159,"",OFFSET('Measure and Project Input'!$M$10,MATCH(AB159,'Measure and Project Input'!$CE$10:$CE$509,0)-1,0))</f>
        <v/>
      </c>
      <c r="AG159" s="98" t="str">
        <f ca="1">IF('Measure and Project Input'!$CE$5&lt;AB159,"",OFFSET('Measure and Project Input'!$Q$10,MATCH(AB159,'Measure and Project Input'!$CE$10:$CE$509,0)-1,0))</f>
        <v/>
      </c>
      <c r="AH159" s="138" t="str">
        <f t="shared" si="48"/>
        <v/>
      </c>
      <c r="AI159" s="99" t="str">
        <f t="shared" si="49"/>
        <v/>
      </c>
      <c r="AJ159" s="99" t="str">
        <f ca="1">IF(A159="","",IF(SUMIF('Measure and Project Input'!$P$10:$P$509,'Funding Input and Summary'!$A159,'Measure and Project Input'!$CG$10:$CG$509)&gt;0,"Error",""))</f>
        <v/>
      </c>
      <c r="AK159" s="147" t="str">
        <f t="shared" ca="1" si="50"/>
        <v/>
      </c>
      <c r="AL159" s="99"/>
      <c r="AM159" s="100" t="str">
        <f ca="1">IF(OR((A159=""),C159="No"),"",IF(SUMIF('Measure and Project Input'!$P$10:$P$509,'Funding Input and Summary'!$A159,'Measure and Project Input'!$CI$10:$CI$509)&gt;0,"Error",""))</f>
        <v/>
      </c>
      <c r="AN159" s="100" t="str">
        <f ca="1">IF(OR(C159="No",A159=""),"",IF(SUMIF('Measure and Project Input'!$P$10:$P$509,'Funding Input and Summary'!$A159,'Measure and Project Input'!$CH$10:$CH$509)&gt;0,"Error",""))</f>
        <v/>
      </c>
      <c r="AO159" s="100" t="str">
        <f ca="1">IF(OR((A159=""),C159="No"),"",IF(SUMIF('Measure and Project Input'!$P$10:$P$509,'Funding Input and Summary'!$A159,'Measure and Project Input'!$CJ$10:$CJ$509)&gt;0,"Error",""))</f>
        <v/>
      </c>
      <c r="AP159" s="100" t="str">
        <f ca="1">IF(A159="","",IF(SUMIF('Measure and Project Input'!$P$10:$P$509,'Funding Input and Summary'!$A159,'Measure and Project Input'!$CK$10:$CK$509)&gt;0,"Error",""))</f>
        <v/>
      </c>
      <c r="AQ159" s="100" t="str">
        <f t="shared" ca="1" si="51"/>
        <v/>
      </c>
      <c r="AR159" s="100" t="str">
        <f t="shared" ca="1" si="52"/>
        <v/>
      </c>
      <c r="AS159" s="100" t="str">
        <f t="shared" ca="1" si="53"/>
        <v/>
      </c>
      <c r="AT159" s="100"/>
      <c r="AU159" s="100" t="str">
        <f ca="1">IF(OR((A159=""),C159="No"),"",IF(SUMIF('Measure and Project Input'!$P$10:$P$509,'Funding Input and Summary'!$A159,'Measure and Project Input'!$CL$10:$CL$509)&gt;0,"Error",""))</f>
        <v/>
      </c>
      <c r="AV159" s="112" t="str">
        <f t="shared" si="54"/>
        <v xml:space="preserve"> </v>
      </c>
      <c r="AW159" s="112" t="str">
        <f ca="1">IF(AND(C159="No",SUMIF('Measure and Project Input'!P$10:$P$509,'Funding Input and Summary'!$A159,'Measure and Project Input'!$BR$10:$BR$509)=0),1,"")</f>
        <v/>
      </c>
      <c r="AX159" s="100" t="str">
        <f ca="1">IF(A159="","",SUMIF('Measure and Project Input'!$P$10:$P$509,'Funding Input and Summary'!$A159,'Measure and Project Input'!$AA$10:$AA$509))</f>
        <v/>
      </c>
      <c r="AY159" s="64"/>
      <c r="AZ159" s="64"/>
      <c r="BA159" s="64"/>
      <c r="BB159" s="64"/>
    </row>
    <row r="160" spans="1:54" ht="15" x14ac:dyDescent="0.25">
      <c r="A160" s="91" t="str">
        <f ca="1">IF('Measure and Project Input'!$CE$5&lt;AB160,"",OFFSET('Measure and Project Input'!$P$9,MATCH(AB160,'Measure and Project Input'!$CE$10:$CE$509,0),0))</f>
        <v/>
      </c>
      <c r="B160" s="134" t="str">
        <f ca="1">IF(A160="","",OFFSET('Measure and Project Input'!$O$9,MATCH(AB160,'Measure and Project Input'!$CE$10:$CE$509,0),0))</f>
        <v/>
      </c>
      <c r="C160" s="132"/>
      <c r="D160" s="43"/>
      <c r="E160" s="31"/>
      <c r="F160" s="124"/>
      <c r="G160" s="126"/>
      <c r="H160" s="61" t="str">
        <f t="shared" ca="1" si="40"/>
        <v/>
      </c>
      <c r="I160" s="136" t="str">
        <f t="shared" ca="1" si="59"/>
        <v/>
      </c>
      <c r="J160" s="44" t="str">
        <f t="shared" si="41"/>
        <v/>
      </c>
      <c r="K160" s="92" t="str">
        <f ca="1">IF(A160="","",SUMIF('Measure and Project Input'!$P$10:$P$509,'Funding Input and Summary'!$A160,'Measure and Project Input'!$AB$10:$AB$509))</f>
        <v/>
      </c>
      <c r="L160" s="92" t="str">
        <f ca="1">IF(A160="","",SUMIF('Measure and Project Input'!$P$10:$P$509,'Funding Input and Summary'!$A160,'Measure and Project Input'!$BJ$10:$BJ$509))</f>
        <v/>
      </c>
      <c r="M160" s="92" t="str">
        <f t="shared" si="42"/>
        <v/>
      </c>
      <c r="N160" s="92" t="str">
        <f t="shared" si="55"/>
        <v/>
      </c>
      <c r="O160" s="93" t="str">
        <f t="shared" si="56"/>
        <v/>
      </c>
      <c r="P160" s="92" t="str">
        <f t="shared" si="43"/>
        <v xml:space="preserve"> </v>
      </c>
      <c r="Q160" s="94" t="str">
        <f ca="1">IF(A160="","",SUMIF('Measure and Project Input'!$P$10:$P$509,'Funding Input and Summary'!$A160,'Measure and Project Input'!$BN$10:$BN$509))</f>
        <v/>
      </c>
      <c r="R160" s="94" t="str">
        <f ca="1">IF(A160="","",SUMIF('Measure and Project Input'!$P$10:$P$509,'Funding Input and Summary'!A160,'Measure and Project Input'!$Z$10:$Z$509))</f>
        <v/>
      </c>
      <c r="S160" s="94" t="str">
        <f ca="1">IF(A160="","",SUMIF('Measure and Project Input'!$P$10:$P$509,'Funding Input and Summary'!A160,'Measure and Project Input'!$BO$10:$BO$509))</f>
        <v/>
      </c>
      <c r="T160" s="95" t="str">
        <f t="shared" ca="1" si="44"/>
        <v/>
      </c>
      <c r="U160" s="94" t="str">
        <f t="shared" ca="1" si="57"/>
        <v/>
      </c>
      <c r="V160" s="94" t="str">
        <f ca="1">IF(C160="no",0,IF(A160="","",SUMIF('Measure and Project Input'!$P$10:$P$509,'Funding Input and Summary'!$A160,'Measure and Project Input'!$BI$10:$BI$509)))</f>
        <v/>
      </c>
      <c r="W160" s="94" t="str">
        <f t="shared" ca="1" si="45"/>
        <v/>
      </c>
      <c r="X160" s="94" t="str">
        <f t="shared" ca="1" si="46"/>
        <v/>
      </c>
      <c r="Y160" s="94" t="str">
        <f t="shared" ca="1" si="58"/>
        <v/>
      </c>
      <c r="Z160" s="128" t="str">
        <f ca="1">IF(OR(AW160=1,A160="",'Measure and Project Input'!B165="",AX160="",'Measure and Project Input'!Y165=""),"",IFERROR(SUMIF('Measure and Project Input'!P$10:$P$509,'Funding Input and Summary'!$A160,'Measure and Project Input'!$Y$10:$Y$509)/SUMIF('Measure and Project Input'!P$10:$P$509,'Funding Input and Summary'!$A160,'Measure and Project Input'!$BR$10:$BR$509),0))</f>
        <v/>
      </c>
      <c r="AA160" s="204" t="str">
        <f ca="1">IF(OR(AW160=1,A160=""),"",SUMIF('Measure and Project Input'!$P$10:P$509,'Funding Input and Summary'!$A160,'Measure and Project Input'!$Z$10:$Z$509)/SUMIF('Measure and Project Input'!$P$10:P$509,'Funding Input and Summary'!$A160,'Measure and Project Input'!$BS$10:$BS$509))</f>
        <v/>
      </c>
      <c r="AB160" s="96">
        <v>156</v>
      </c>
      <c r="AC160" s="97">
        <f t="shared" ca="1" si="47"/>
        <v>1</v>
      </c>
      <c r="AD160" s="196"/>
      <c r="AE160" s="98" t="str">
        <f ca="1">IF('Measure and Project Input'!$CE$5&lt;AB160,"",OFFSET('Measure and Project Input'!$BV$10,MATCH(AB160,'Measure and Project Input'!$CE$10:$CE$509,0)-1,0))</f>
        <v/>
      </c>
      <c r="AF160" s="98" t="str">
        <f ca="1">IF('Measure and Project Input'!$CE$5&lt;AB160,"",OFFSET('Measure and Project Input'!$M$10,MATCH(AB160,'Measure and Project Input'!$CE$10:$CE$509,0)-1,0))</f>
        <v/>
      </c>
      <c r="AG160" s="98" t="str">
        <f ca="1">IF('Measure and Project Input'!$CE$5&lt;AB160,"",OFFSET('Measure and Project Input'!$Q$10,MATCH(AB160,'Measure and Project Input'!$CE$10:$CE$509,0)-1,0))</f>
        <v/>
      </c>
      <c r="AH160" s="138" t="str">
        <f t="shared" si="48"/>
        <v/>
      </c>
      <c r="AI160" s="99" t="str">
        <f t="shared" si="49"/>
        <v/>
      </c>
      <c r="AJ160" s="99" t="str">
        <f ca="1">IF(A160="","",IF(SUMIF('Measure and Project Input'!$P$10:$P$509,'Funding Input and Summary'!$A160,'Measure and Project Input'!$CG$10:$CG$509)&gt;0,"Error",""))</f>
        <v/>
      </c>
      <c r="AK160" s="147" t="str">
        <f t="shared" ca="1" si="50"/>
        <v/>
      </c>
      <c r="AL160" s="99"/>
      <c r="AM160" s="100" t="str">
        <f ca="1">IF(OR((A160=""),C160="No"),"",IF(SUMIF('Measure and Project Input'!$P$10:$P$509,'Funding Input and Summary'!$A160,'Measure and Project Input'!$CI$10:$CI$509)&gt;0,"Error",""))</f>
        <v/>
      </c>
      <c r="AN160" s="100" t="str">
        <f ca="1">IF(OR(C160="No",A160=""),"",IF(SUMIF('Measure and Project Input'!$P$10:$P$509,'Funding Input and Summary'!$A160,'Measure and Project Input'!$CH$10:$CH$509)&gt;0,"Error",""))</f>
        <v/>
      </c>
      <c r="AO160" s="100" t="str">
        <f ca="1">IF(OR((A160=""),C160="No"),"",IF(SUMIF('Measure and Project Input'!$P$10:$P$509,'Funding Input and Summary'!$A160,'Measure and Project Input'!$CJ$10:$CJ$509)&gt;0,"Error",""))</f>
        <v/>
      </c>
      <c r="AP160" s="100" t="str">
        <f ca="1">IF(A160="","",IF(SUMIF('Measure and Project Input'!$P$10:$P$509,'Funding Input and Summary'!$A160,'Measure and Project Input'!$CK$10:$CK$509)&gt;0,"Error",""))</f>
        <v/>
      </c>
      <c r="AQ160" s="100" t="str">
        <f t="shared" ca="1" si="51"/>
        <v/>
      </c>
      <c r="AR160" s="100" t="str">
        <f t="shared" ca="1" si="52"/>
        <v/>
      </c>
      <c r="AS160" s="100" t="str">
        <f t="shared" ca="1" si="53"/>
        <v/>
      </c>
      <c r="AT160" s="100"/>
      <c r="AU160" s="100" t="str">
        <f ca="1">IF(OR((A160=""),C160="No"),"",IF(SUMIF('Measure and Project Input'!$P$10:$P$509,'Funding Input and Summary'!$A160,'Measure and Project Input'!$CL$10:$CL$509)&gt;0,"Error",""))</f>
        <v/>
      </c>
      <c r="AV160" s="112" t="str">
        <f t="shared" si="54"/>
        <v xml:space="preserve"> </v>
      </c>
      <c r="AW160" s="112" t="str">
        <f ca="1">IF(AND(C160="No",SUMIF('Measure and Project Input'!P$10:$P$509,'Funding Input and Summary'!$A160,'Measure and Project Input'!$BR$10:$BR$509)=0),1,"")</f>
        <v/>
      </c>
      <c r="AX160" s="100" t="str">
        <f ca="1">IF(A160="","",SUMIF('Measure and Project Input'!$P$10:$P$509,'Funding Input and Summary'!$A160,'Measure and Project Input'!$AA$10:$AA$509))</f>
        <v/>
      </c>
      <c r="AY160" s="64"/>
      <c r="AZ160" s="64"/>
      <c r="BA160" s="64"/>
      <c r="BB160" s="64"/>
    </row>
    <row r="161" spans="1:54" ht="15" x14ac:dyDescent="0.25">
      <c r="A161" s="91" t="str">
        <f ca="1">IF('Measure and Project Input'!$CE$5&lt;AB161,"",OFFSET('Measure and Project Input'!$P$9,MATCH(AB161,'Measure and Project Input'!$CE$10:$CE$509,0),0))</f>
        <v/>
      </c>
      <c r="B161" s="134" t="str">
        <f ca="1">IF(A161="","",OFFSET('Measure and Project Input'!$O$9,MATCH(AB161,'Measure and Project Input'!$CE$10:$CE$509,0),0))</f>
        <v/>
      </c>
      <c r="C161" s="132"/>
      <c r="D161" s="43"/>
      <c r="E161" s="31"/>
      <c r="F161" s="124"/>
      <c r="G161" s="126"/>
      <c r="H161" s="61" t="str">
        <f t="shared" ca="1" si="40"/>
        <v/>
      </c>
      <c r="I161" s="136" t="str">
        <f t="shared" ca="1" si="59"/>
        <v/>
      </c>
      <c r="J161" s="44" t="str">
        <f t="shared" si="41"/>
        <v/>
      </c>
      <c r="K161" s="92" t="str">
        <f ca="1">IF(A161="","",SUMIF('Measure and Project Input'!$P$10:$P$509,'Funding Input and Summary'!$A161,'Measure and Project Input'!$AB$10:$AB$509))</f>
        <v/>
      </c>
      <c r="L161" s="92" t="str">
        <f ca="1">IF(A161="","",SUMIF('Measure and Project Input'!$P$10:$P$509,'Funding Input and Summary'!$A161,'Measure and Project Input'!$BJ$10:$BJ$509))</f>
        <v/>
      </c>
      <c r="M161" s="92" t="str">
        <f t="shared" si="42"/>
        <v/>
      </c>
      <c r="N161" s="92" t="str">
        <f t="shared" si="55"/>
        <v/>
      </c>
      <c r="O161" s="93" t="str">
        <f t="shared" si="56"/>
        <v/>
      </c>
      <c r="P161" s="92" t="str">
        <f t="shared" si="43"/>
        <v xml:space="preserve"> </v>
      </c>
      <c r="Q161" s="94" t="str">
        <f ca="1">IF(A161="","",SUMIF('Measure and Project Input'!$P$10:$P$509,'Funding Input and Summary'!$A161,'Measure and Project Input'!$BN$10:$BN$509))</f>
        <v/>
      </c>
      <c r="R161" s="94" t="str">
        <f ca="1">IF(A161="","",SUMIF('Measure and Project Input'!$P$10:$P$509,'Funding Input and Summary'!A161,'Measure and Project Input'!$Z$10:$Z$509))</f>
        <v/>
      </c>
      <c r="S161" s="94" t="str">
        <f ca="1">IF(A161="","",SUMIF('Measure and Project Input'!$P$10:$P$509,'Funding Input and Summary'!A161,'Measure and Project Input'!$BO$10:$BO$509))</f>
        <v/>
      </c>
      <c r="T161" s="95" t="str">
        <f t="shared" ca="1" si="44"/>
        <v/>
      </c>
      <c r="U161" s="94" t="str">
        <f t="shared" ca="1" si="57"/>
        <v/>
      </c>
      <c r="V161" s="94" t="str">
        <f ca="1">IF(C161="no",0,IF(A161="","",SUMIF('Measure and Project Input'!$P$10:$P$509,'Funding Input and Summary'!$A161,'Measure and Project Input'!$BI$10:$BI$509)))</f>
        <v/>
      </c>
      <c r="W161" s="94" t="str">
        <f t="shared" ca="1" si="45"/>
        <v/>
      </c>
      <c r="X161" s="94" t="str">
        <f t="shared" ca="1" si="46"/>
        <v/>
      </c>
      <c r="Y161" s="94" t="str">
        <f t="shared" ca="1" si="58"/>
        <v/>
      </c>
      <c r="Z161" s="128" t="str">
        <f ca="1">IF(OR(AW161=1,A161="",'Measure and Project Input'!B166="",AX161="",'Measure and Project Input'!Y166=""),"",IFERROR(SUMIF('Measure and Project Input'!P$10:$P$509,'Funding Input and Summary'!$A161,'Measure and Project Input'!$Y$10:$Y$509)/SUMIF('Measure and Project Input'!P$10:$P$509,'Funding Input and Summary'!$A161,'Measure and Project Input'!$BR$10:$BR$509),0))</f>
        <v/>
      </c>
      <c r="AA161" s="204" t="str">
        <f ca="1">IF(OR(AW161=1,A161=""),"",SUMIF('Measure and Project Input'!$P$10:P$509,'Funding Input and Summary'!$A161,'Measure and Project Input'!$Z$10:$Z$509)/SUMIF('Measure and Project Input'!$P$10:P$509,'Funding Input and Summary'!$A161,'Measure and Project Input'!$BS$10:$BS$509))</f>
        <v/>
      </c>
      <c r="AB161" s="96">
        <v>157</v>
      </c>
      <c r="AC161" s="97">
        <f t="shared" ca="1" si="47"/>
        <v>1</v>
      </c>
      <c r="AD161" s="196"/>
      <c r="AE161" s="98" t="str">
        <f ca="1">IF('Measure and Project Input'!$CE$5&lt;AB161,"",OFFSET('Measure and Project Input'!$BV$10,MATCH(AB161,'Measure and Project Input'!$CE$10:$CE$509,0)-1,0))</f>
        <v/>
      </c>
      <c r="AF161" s="98" t="str">
        <f ca="1">IF('Measure and Project Input'!$CE$5&lt;AB161,"",OFFSET('Measure and Project Input'!$M$10,MATCH(AB161,'Measure and Project Input'!$CE$10:$CE$509,0)-1,0))</f>
        <v/>
      </c>
      <c r="AG161" s="98" t="str">
        <f ca="1">IF('Measure and Project Input'!$CE$5&lt;AB161,"",OFFSET('Measure and Project Input'!$Q$10,MATCH(AB161,'Measure and Project Input'!$CE$10:$CE$509,0)-1,0))</f>
        <v/>
      </c>
      <c r="AH161" s="138" t="str">
        <f t="shared" si="48"/>
        <v/>
      </c>
      <c r="AI161" s="99" t="str">
        <f t="shared" si="49"/>
        <v/>
      </c>
      <c r="AJ161" s="99" t="str">
        <f ca="1">IF(A161="","",IF(SUMIF('Measure and Project Input'!$P$10:$P$509,'Funding Input and Summary'!$A161,'Measure and Project Input'!$CG$10:$CG$509)&gt;0,"Error",""))</f>
        <v/>
      </c>
      <c r="AK161" s="147" t="str">
        <f t="shared" ca="1" si="50"/>
        <v/>
      </c>
      <c r="AL161" s="99"/>
      <c r="AM161" s="100" t="str">
        <f ca="1">IF(OR((A161=""),C161="No"),"",IF(SUMIF('Measure and Project Input'!$P$10:$P$509,'Funding Input and Summary'!$A161,'Measure and Project Input'!$CI$10:$CI$509)&gt;0,"Error",""))</f>
        <v/>
      </c>
      <c r="AN161" s="100" t="str">
        <f ca="1">IF(OR(C161="No",A161=""),"",IF(SUMIF('Measure and Project Input'!$P$10:$P$509,'Funding Input and Summary'!$A161,'Measure and Project Input'!$CH$10:$CH$509)&gt;0,"Error",""))</f>
        <v/>
      </c>
      <c r="AO161" s="100" t="str">
        <f ca="1">IF(OR((A161=""),C161="No"),"",IF(SUMIF('Measure and Project Input'!$P$10:$P$509,'Funding Input and Summary'!$A161,'Measure and Project Input'!$CJ$10:$CJ$509)&gt;0,"Error",""))</f>
        <v/>
      </c>
      <c r="AP161" s="100" t="str">
        <f ca="1">IF(A161="","",IF(SUMIF('Measure and Project Input'!$P$10:$P$509,'Funding Input and Summary'!$A161,'Measure and Project Input'!$CK$10:$CK$509)&gt;0,"Error",""))</f>
        <v/>
      </c>
      <c r="AQ161" s="100" t="str">
        <f t="shared" ca="1" si="51"/>
        <v/>
      </c>
      <c r="AR161" s="100" t="str">
        <f t="shared" ca="1" si="52"/>
        <v/>
      </c>
      <c r="AS161" s="100" t="str">
        <f t="shared" ca="1" si="53"/>
        <v/>
      </c>
      <c r="AT161" s="100"/>
      <c r="AU161" s="100" t="str">
        <f ca="1">IF(OR((A161=""),C161="No"),"",IF(SUMIF('Measure and Project Input'!$P$10:$P$509,'Funding Input and Summary'!$A161,'Measure and Project Input'!$CL$10:$CL$509)&gt;0,"Error",""))</f>
        <v/>
      </c>
      <c r="AV161" s="112" t="str">
        <f t="shared" si="54"/>
        <v xml:space="preserve"> </v>
      </c>
      <c r="AW161" s="112" t="str">
        <f ca="1">IF(AND(C161="No",SUMIF('Measure and Project Input'!P$10:$P$509,'Funding Input and Summary'!$A161,'Measure and Project Input'!$BR$10:$BR$509)=0),1,"")</f>
        <v/>
      </c>
      <c r="AX161" s="100" t="str">
        <f ca="1">IF(A161="","",SUMIF('Measure and Project Input'!$P$10:$P$509,'Funding Input and Summary'!$A161,'Measure and Project Input'!$AA$10:$AA$509))</f>
        <v/>
      </c>
      <c r="AY161" s="64"/>
      <c r="AZ161" s="64"/>
      <c r="BA161" s="64"/>
      <c r="BB161" s="64"/>
    </row>
    <row r="162" spans="1:54" ht="15" x14ac:dyDescent="0.25">
      <c r="A162" s="91" t="str">
        <f ca="1">IF('Measure and Project Input'!$CE$5&lt;AB162,"",OFFSET('Measure and Project Input'!$P$9,MATCH(AB162,'Measure and Project Input'!$CE$10:$CE$509,0),0))</f>
        <v/>
      </c>
      <c r="B162" s="134" t="str">
        <f ca="1">IF(A162="","",OFFSET('Measure and Project Input'!$O$9,MATCH(AB162,'Measure and Project Input'!$CE$10:$CE$509,0),0))</f>
        <v/>
      </c>
      <c r="C162" s="132"/>
      <c r="D162" s="43"/>
      <c r="E162" s="31"/>
      <c r="F162" s="124"/>
      <c r="G162" s="126"/>
      <c r="H162" s="61" t="str">
        <f t="shared" ca="1" si="40"/>
        <v/>
      </c>
      <c r="I162" s="136" t="str">
        <f t="shared" ca="1" si="59"/>
        <v/>
      </c>
      <c r="J162" s="44" t="str">
        <f t="shared" si="41"/>
        <v/>
      </c>
      <c r="K162" s="92" t="str">
        <f ca="1">IF(A162="","",SUMIF('Measure and Project Input'!$P$10:$P$509,'Funding Input and Summary'!$A162,'Measure and Project Input'!$AB$10:$AB$509))</f>
        <v/>
      </c>
      <c r="L162" s="92" t="str">
        <f ca="1">IF(A162="","",SUMIF('Measure and Project Input'!$P$10:$P$509,'Funding Input and Summary'!$A162,'Measure and Project Input'!$BJ$10:$BJ$509))</f>
        <v/>
      </c>
      <c r="M162" s="92" t="str">
        <f t="shared" si="42"/>
        <v/>
      </c>
      <c r="N162" s="92" t="str">
        <f t="shared" si="55"/>
        <v/>
      </c>
      <c r="O162" s="93" t="str">
        <f t="shared" si="56"/>
        <v/>
      </c>
      <c r="P162" s="92" t="str">
        <f t="shared" si="43"/>
        <v xml:space="preserve"> </v>
      </c>
      <c r="Q162" s="94" t="str">
        <f ca="1">IF(A162="","",SUMIF('Measure and Project Input'!$P$10:$P$509,'Funding Input and Summary'!$A162,'Measure and Project Input'!$BN$10:$BN$509))</f>
        <v/>
      </c>
      <c r="R162" s="94" t="str">
        <f ca="1">IF(A162="","",SUMIF('Measure and Project Input'!$P$10:$P$509,'Funding Input and Summary'!A162,'Measure and Project Input'!$Z$10:$Z$509))</f>
        <v/>
      </c>
      <c r="S162" s="94" t="str">
        <f ca="1">IF(A162="","",SUMIF('Measure and Project Input'!$P$10:$P$509,'Funding Input and Summary'!A162,'Measure and Project Input'!$BO$10:$BO$509))</f>
        <v/>
      </c>
      <c r="T162" s="95" t="str">
        <f t="shared" ca="1" si="44"/>
        <v/>
      </c>
      <c r="U162" s="94" t="str">
        <f t="shared" ca="1" si="57"/>
        <v/>
      </c>
      <c r="V162" s="94" t="str">
        <f ca="1">IF(C162="no",0,IF(A162="","",SUMIF('Measure and Project Input'!$P$10:$P$509,'Funding Input and Summary'!$A162,'Measure and Project Input'!$BI$10:$BI$509)))</f>
        <v/>
      </c>
      <c r="W162" s="94" t="str">
        <f t="shared" ca="1" si="45"/>
        <v/>
      </c>
      <c r="X162" s="94" t="str">
        <f t="shared" ca="1" si="46"/>
        <v/>
      </c>
      <c r="Y162" s="94" t="str">
        <f t="shared" ca="1" si="58"/>
        <v/>
      </c>
      <c r="Z162" s="128" t="str">
        <f ca="1">IF(OR(AW162=1,A162="",'Measure and Project Input'!B167="",AX162="",'Measure and Project Input'!Y167=""),"",IFERROR(SUMIF('Measure and Project Input'!P$10:$P$509,'Funding Input and Summary'!$A162,'Measure and Project Input'!$Y$10:$Y$509)/SUMIF('Measure and Project Input'!P$10:$P$509,'Funding Input and Summary'!$A162,'Measure and Project Input'!$BR$10:$BR$509),0))</f>
        <v/>
      </c>
      <c r="AA162" s="204" t="str">
        <f ca="1">IF(OR(AW162=1,A162=""),"",SUMIF('Measure and Project Input'!$P$10:P$509,'Funding Input and Summary'!$A162,'Measure and Project Input'!$Z$10:$Z$509)/SUMIF('Measure and Project Input'!$P$10:P$509,'Funding Input and Summary'!$A162,'Measure and Project Input'!$BS$10:$BS$509))</f>
        <v/>
      </c>
      <c r="AB162" s="96">
        <v>158</v>
      </c>
      <c r="AC162" s="97">
        <f t="shared" ca="1" si="47"/>
        <v>1</v>
      </c>
      <c r="AD162" s="196"/>
      <c r="AE162" s="98" t="str">
        <f ca="1">IF('Measure and Project Input'!$CE$5&lt;AB162,"",OFFSET('Measure and Project Input'!$BV$10,MATCH(AB162,'Measure and Project Input'!$CE$10:$CE$509,0)-1,0))</f>
        <v/>
      </c>
      <c r="AF162" s="98" t="str">
        <f ca="1">IF('Measure and Project Input'!$CE$5&lt;AB162,"",OFFSET('Measure and Project Input'!$M$10,MATCH(AB162,'Measure and Project Input'!$CE$10:$CE$509,0)-1,0))</f>
        <v/>
      </c>
      <c r="AG162" s="98" t="str">
        <f ca="1">IF('Measure and Project Input'!$CE$5&lt;AB162,"",OFFSET('Measure and Project Input'!$Q$10,MATCH(AB162,'Measure and Project Input'!$CE$10:$CE$509,0)-1,0))</f>
        <v/>
      </c>
      <c r="AH162" s="138" t="str">
        <f t="shared" si="48"/>
        <v/>
      </c>
      <c r="AI162" s="99" t="str">
        <f t="shared" si="49"/>
        <v/>
      </c>
      <c r="AJ162" s="99" t="str">
        <f ca="1">IF(A162="","",IF(SUMIF('Measure and Project Input'!$P$10:$P$509,'Funding Input and Summary'!$A162,'Measure and Project Input'!$CG$10:$CG$509)&gt;0,"Error",""))</f>
        <v/>
      </c>
      <c r="AK162" s="147" t="str">
        <f t="shared" ca="1" si="50"/>
        <v/>
      </c>
      <c r="AL162" s="99"/>
      <c r="AM162" s="100" t="str">
        <f ca="1">IF(OR((A162=""),C162="No"),"",IF(SUMIF('Measure and Project Input'!$P$10:$P$509,'Funding Input and Summary'!$A162,'Measure and Project Input'!$CI$10:$CI$509)&gt;0,"Error",""))</f>
        <v/>
      </c>
      <c r="AN162" s="100" t="str">
        <f ca="1">IF(OR(C162="No",A162=""),"",IF(SUMIF('Measure and Project Input'!$P$10:$P$509,'Funding Input and Summary'!$A162,'Measure and Project Input'!$CH$10:$CH$509)&gt;0,"Error",""))</f>
        <v/>
      </c>
      <c r="AO162" s="100" t="str">
        <f ca="1">IF(OR((A162=""),C162="No"),"",IF(SUMIF('Measure and Project Input'!$P$10:$P$509,'Funding Input and Summary'!$A162,'Measure and Project Input'!$CJ$10:$CJ$509)&gt;0,"Error",""))</f>
        <v/>
      </c>
      <c r="AP162" s="100" t="str">
        <f ca="1">IF(A162="","",IF(SUMIF('Measure and Project Input'!$P$10:$P$509,'Funding Input and Summary'!$A162,'Measure and Project Input'!$CK$10:$CK$509)&gt;0,"Error",""))</f>
        <v/>
      </c>
      <c r="AQ162" s="100" t="str">
        <f t="shared" ca="1" si="51"/>
        <v/>
      </c>
      <c r="AR162" s="100" t="str">
        <f t="shared" ca="1" si="52"/>
        <v/>
      </c>
      <c r="AS162" s="100" t="str">
        <f t="shared" ca="1" si="53"/>
        <v/>
      </c>
      <c r="AT162" s="100"/>
      <c r="AU162" s="100" t="str">
        <f ca="1">IF(OR((A162=""),C162="No"),"",IF(SUMIF('Measure and Project Input'!$P$10:$P$509,'Funding Input and Summary'!$A162,'Measure and Project Input'!$CL$10:$CL$509)&gt;0,"Error",""))</f>
        <v/>
      </c>
      <c r="AV162" s="112" t="str">
        <f t="shared" si="54"/>
        <v xml:space="preserve"> </v>
      </c>
      <c r="AW162" s="112" t="str">
        <f ca="1">IF(AND(C162="No",SUMIF('Measure and Project Input'!P$10:$P$509,'Funding Input and Summary'!$A162,'Measure and Project Input'!$BR$10:$BR$509)=0),1,"")</f>
        <v/>
      </c>
      <c r="AX162" s="100" t="str">
        <f ca="1">IF(A162="","",SUMIF('Measure and Project Input'!$P$10:$P$509,'Funding Input and Summary'!$A162,'Measure and Project Input'!$AA$10:$AA$509))</f>
        <v/>
      </c>
      <c r="AY162" s="64"/>
      <c r="AZ162" s="64"/>
      <c r="BA162" s="64"/>
      <c r="BB162" s="64"/>
    </row>
    <row r="163" spans="1:54" ht="15" x14ac:dyDescent="0.25">
      <c r="A163" s="91" t="str">
        <f ca="1">IF('Measure and Project Input'!$CE$5&lt;AB163,"",OFFSET('Measure and Project Input'!$P$9,MATCH(AB163,'Measure and Project Input'!$CE$10:$CE$509,0),0))</f>
        <v/>
      </c>
      <c r="B163" s="134" t="str">
        <f ca="1">IF(A163="","",OFFSET('Measure and Project Input'!$O$9,MATCH(AB163,'Measure and Project Input'!$CE$10:$CE$509,0),0))</f>
        <v/>
      </c>
      <c r="C163" s="132"/>
      <c r="D163" s="43"/>
      <c r="E163" s="31"/>
      <c r="F163" s="124"/>
      <c r="G163" s="126"/>
      <c r="H163" s="61" t="str">
        <f t="shared" ca="1" si="40"/>
        <v/>
      </c>
      <c r="I163" s="136" t="str">
        <f t="shared" ca="1" si="59"/>
        <v/>
      </c>
      <c r="J163" s="44" t="str">
        <f t="shared" si="41"/>
        <v/>
      </c>
      <c r="K163" s="92" t="str">
        <f ca="1">IF(A163="","",SUMIF('Measure and Project Input'!$P$10:$P$509,'Funding Input and Summary'!$A163,'Measure and Project Input'!$AB$10:$AB$509))</f>
        <v/>
      </c>
      <c r="L163" s="92" t="str">
        <f ca="1">IF(A163="","",SUMIF('Measure and Project Input'!$P$10:$P$509,'Funding Input and Summary'!$A163,'Measure and Project Input'!$BJ$10:$BJ$509))</f>
        <v/>
      </c>
      <c r="M163" s="92" t="str">
        <f t="shared" si="42"/>
        <v/>
      </c>
      <c r="N163" s="92" t="str">
        <f t="shared" si="55"/>
        <v/>
      </c>
      <c r="O163" s="93" t="str">
        <f t="shared" si="56"/>
        <v/>
      </c>
      <c r="P163" s="92" t="str">
        <f t="shared" si="43"/>
        <v xml:space="preserve"> </v>
      </c>
      <c r="Q163" s="94" t="str">
        <f ca="1">IF(A163="","",SUMIF('Measure and Project Input'!$P$10:$P$509,'Funding Input and Summary'!$A163,'Measure and Project Input'!$BN$10:$BN$509))</f>
        <v/>
      </c>
      <c r="R163" s="94" t="str">
        <f ca="1">IF(A163="","",SUMIF('Measure and Project Input'!$P$10:$P$509,'Funding Input and Summary'!A163,'Measure and Project Input'!$Z$10:$Z$509))</f>
        <v/>
      </c>
      <c r="S163" s="94" t="str">
        <f ca="1">IF(A163="","",SUMIF('Measure and Project Input'!$P$10:$P$509,'Funding Input and Summary'!A163,'Measure and Project Input'!$BO$10:$BO$509))</f>
        <v/>
      </c>
      <c r="T163" s="95" t="str">
        <f t="shared" ca="1" si="44"/>
        <v/>
      </c>
      <c r="U163" s="94" t="str">
        <f t="shared" ca="1" si="57"/>
        <v/>
      </c>
      <c r="V163" s="94" t="str">
        <f ca="1">IF(C163="no",0,IF(A163="","",SUMIF('Measure and Project Input'!$P$10:$P$509,'Funding Input and Summary'!$A163,'Measure and Project Input'!$BI$10:$BI$509)))</f>
        <v/>
      </c>
      <c r="W163" s="94" t="str">
        <f t="shared" ca="1" si="45"/>
        <v/>
      </c>
      <c r="X163" s="94" t="str">
        <f t="shared" ca="1" si="46"/>
        <v/>
      </c>
      <c r="Y163" s="94" t="str">
        <f t="shared" ca="1" si="58"/>
        <v/>
      </c>
      <c r="Z163" s="128" t="str">
        <f ca="1">IF(OR(AW163=1,A163="",'Measure and Project Input'!B168="",AX163="",'Measure and Project Input'!Y168=""),"",IFERROR(SUMIF('Measure and Project Input'!P$10:$P$509,'Funding Input and Summary'!$A163,'Measure and Project Input'!$Y$10:$Y$509)/SUMIF('Measure and Project Input'!P$10:$P$509,'Funding Input and Summary'!$A163,'Measure and Project Input'!$BR$10:$BR$509),0))</f>
        <v/>
      </c>
      <c r="AA163" s="204" t="str">
        <f ca="1">IF(OR(AW163=1,A163=""),"",SUMIF('Measure and Project Input'!$P$10:P$509,'Funding Input and Summary'!$A163,'Measure and Project Input'!$Z$10:$Z$509)/SUMIF('Measure and Project Input'!$P$10:P$509,'Funding Input and Summary'!$A163,'Measure and Project Input'!$BS$10:$BS$509))</f>
        <v/>
      </c>
      <c r="AB163" s="96">
        <v>159</v>
      </c>
      <c r="AC163" s="97">
        <f t="shared" ca="1" si="47"/>
        <v>1</v>
      </c>
      <c r="AD163" s="196"/>
      <c r="AE163" s="98" t="str">
        <f ca="1">IF('Measure and Project Input'!$CE$5&lt;AB163,"",OFFSET('Measure and Project Input'!$BV$10,MATCH(AB163,'Measure and Project Input'!$CE$10:$CE$509,0)-1,0))</f>
        <v/>
      </c>
      <c r="AF163" s="98" t="str">
        <f ca="1">IF('Measure and Project Input'!$CE$5&lt;AB163,"",OFFSET('Measure and Project Input'!$M$10,MATCH(AB163,'Measure and Project Input'!$CE$10:$CE$509,0)-1,0))</f>
        <v/>
      </c>
      <c r="AG163" s="98" t="str">
        <f ca="1">IF('Measure and Project Input'!$CE$5&lt;AB163,"",OFFSET('Measure and Project Input'!$Q$10,MATCH(AB163,'Measure and Project Input'!$CE$10:$CE$509,0)-1,0))</f>
        <v/>
      </c>
      <c r="AH163" s="138" t="str">
        <f t="shared" si="48"/>
        <v/>
      </c>
      <c r="AI163" s="99" t="str">
        <f t="shared" si="49"/>
        <v/>
      </c>
      <c r="AJ163" s="99" t="str">
        <f ca="1">IF(A163="","",IF(SUMIF('Measure and Project Input'!$P$10:$P$509,'Funding Input and Summary'!$A163,'Measure and Project Input'!$CG$10:$CG$509)&gt;0,"Error",""))</f>
        <v/>
      </c>
      <c r="AK163" s="147" t="str">
        <f t="shared" ca="1" si="50"/>
        <v/>
      </c>
      <c r="AL163" s="99"/>
      <c r="AM163" s="100" t="str">
        <f ca="1">IF(OR((A163=""),C163="No"),"",IF(SUMIF('Measure and Project Input'!$P$10:$P$509,'Funding Input and Summary'!$A163,'Measure and Project Input'!$CI$10:$CI$509)&gt;0,"Error",""))</f>
        <v/>
      </c>
      <c r="AN163" s="100" t="str">
        <f ca="1">IF(OR(C163="No",A163=""),"",IF(SUMIF('Measure and Project Input'!$P$10:$P$509,'Funding Input and Summary'!$A163,'Measure and Project Input'!$CH$10:$CH$509)&gt;0,"Error",""))</f>
        <v/>
      </c>
      <c r="AO163" s="100" t="str">
        <f ca="1">IF(OR((A163=""),C163="No"),"",IF(SUMIF('Measure and Project Input'!$P$10:$P$509,'Funding Input and Summary'!$A163,'Measure and Project Input'!$CJ$10:$CJ$509)&gt;0,"Error",""))</f>
        <v/>
      </c>
      <c r="AP163" s="100" t="str">
        <f ca="1">IF(A163="","",IF(SUMIF('Measure and Project Input'!$P$10:$P$509,'Funding Input and Summary'!$A163,'Measure and Project Input'!$CK$10:$CK$509)&gt;0,"Error",""))</f>
        <v/>
      </c>
      <c r="AQ163" s="100" t="str">
        <f t="shared" ca="1" si="51"/>
        <v/>
      </c>
      <c r="AR163" s="100" t="str">
        <f t="shared" ca="1" si="52"/>
        <v/>
      </c>
      <c r="AS163" s="100" t="str">
        <f t="shared" ca="1" si="53"/>
        <v/>
      </c>
      <c r="AT163" s="100"/>
      <c r="AU163" s="100" t="str">
        <f ca="1">IF(OR((A163=""),C163="No"),"",IF(SUMIF('Measure and Project Input'!$P$10:$P$509,'Funding Input and Summary'!$A163,'Measure and Project Input'!$CL$10:$CL$509)&gt;0,"Error",""))</f>
        <v/>
      </c>
      <c r="AV163" s="112" t="str">
        <f t="shared" si="54"/>
        <v xml:space="preserve"> </v>
      </c>
      <c r="AW163" s="112" t="str">
        <f ca="1">IF(AND(C163="No",SUMIF('Measure and Project Input'!P$10:$P$509,'Funding Input and Summary'!$A163,'Measure and Project Input'!$BR$10:$BR$509)=0),1,"")</f>
        <v/>
      </c>
      <c r="AX163" s="100" t="str">
        <f ca="1">IF(A163="","",SUMIF('Measure and Project Input'!$P$10:$P$509,'Funding Input and Summary'!$A163,'Measure and Project Input'!$AA$10:$AA$509))</f>
        <v/>
      </c>
      <c r="AY163" s="64"/>
      <c r="AZ163" s="64"/>
      <c r="BA163" s="64"/>
      <c r="BB163" s="64"/>
    </row>
    <row r="164" spans="1:54" ht="15" x14ac:dyDescent="0.25">
      <c r="A164" s="91" t="str">
        <f ca="1">IF('Measure and Project Input'!$CE$5&lt;AB164,"",OFFSET('Measure and Project Input'!$P$9,MATCH(AB164,'Measure and Project Input'!$CE$10:$CE$509,0),0))</f>
        <v/>
      </c>
      <c r="B164" s="134" t="str">
        <f ca="1">IF(A164="","",OFFSET('Measure and Project Input'!$O$9,MATCH(AB164,'Measure and Project Input'!$CE$10:$CE$509,0),0))</f>
        <v/>
      </c>
      <c r="C164" s="132"/>
      <c r="D164" s="43"/>
      <c r="E164" s="31"/>
      <c r="F164" s="124"/>
      <c r="G164" s="126"/>
      <c r="H164" s="61" t="str">
        <f t="shared" ca="1" si="40"/>
        <v/>
      </c>
      <c r="I164" s="136" t="str">
        <f t="shared" ca="1" si="59"/>
        <v/>
      </c>
      <c r="J164" s="44" t="str">
        <f t="shared" si="41"/>
        <v/>
      </c>
      <c r="K164" s="92" t="str">
        <f ca="1">IF(A164="","",SUMIF('Measure and Project Input'!$P$10:$P$509,'Funding Input and Summary'!$A164,'Measure and Project Input'!$AB$10:$AB$509))</f>
        <v/>
      </c>
      <c r="L164" s="92" t="str">
        <f ca="1">IF(A164="","",SUMIF('Measure and Project Input'!$P$10:$P$509,'Funding Input and Summary'!$A164,'Measure and Project Input'!$BJ$10:$BJ$509))</f>
        <v/>
      </c>
      <c r="M164" s="92" t="str">
        <f t="shared" si="42"/>
        <v/>
      </c>
      <c r="N164" s="92" t="str">
        <f t="shared" si="55"/>
        <v/>
      </c>
      <c r="O164" s="93" t="str">
        <f t="shared" si="56"/>
        <v/>
      </c>
      <c r="P164" s="92" t="str">
        <f t="shared" si="43"/>
        <v xml:space="preserve"> </v>
      </c>
      <c r="Q164" s="94" t="str">
        <f ca="1">IF(A164="","",SUMIF('Measure and Project Input'!$P$10:$P$509,'Funding Input and Summary'!$A164,'Measure and Project Input'!$BN$10:$BN$509))</f>
        <v/>
      </c>
      <c r="R164" s="94" t="str">
        <f ca="1">IF(A164="","",SUMIF('Measure and Project Input'!$P$10:$P$509,'Funding Input and Summary'!A164,'Measure and Project Input'!$Z$10:$Z$509))</f>
        <v/>
      </c>
      <c r="S164" s="94" t="str">
        <f ca="1">IF(A164="","",SUMIF('Measure and Project Input'!$P$10:$P$509,'Funding Input and Summary'!A164,'Measure and Project Input'!$BO$10:$BO$509))</f>
        <v/>
      </c>
      <c r="T164" s="95" t="str">
        <f t="shared" ca="1" si="44"/>
        <v/>
      </c>
      <c r="U164" s="94" t="str">
        <f t="shared" ca="1" si="57"/>
        <v/>
      </c>
      <c r="V164" s="94" t="str">
        <f ca="1">IF(C164="no",0,IF(A164="","",SUMIF('Measure and Project Input'!$P$10:$P$509,'Funding Input and Summary'!$A164,'Measure and Project Input'!$BI$10:$BI$509)))</f>
        <v/>
      </c>
      <c r="W164" s="94" t="str">
        <f t="shared" ca="1" si="45"/>
        <v/>
      </c>
      <c r="X164" s="94" t="str">
        <f t="shared" ca="1" si="46"/>
        <v/>
      </c>
      <c r="Y164" s="94" t="str">
        <f t="shared" ca="1" si="58"/>
        <v/>
      </c>
      <c r="Z164" s="128" t="str">
        <f ca="1">IF(OR(AW164=1,A164="",'Measure and Project Input'!B169="",AX164="",'Measure and Project Input'!Y169=""),"",IFERROR(SUMIF('Measure and Project Input'!P$10:$P$509,'Funding Input and Summary'!$A164,'Measure and Project Input'!$Y$10:$Y$509)/SUMIF('Measure and Project Input'!P$10:$P$509,'Funding Input and Summary'!$A164,'Measure and Project Input'!$BR$10:$BR$509),0))</f>
        <v/>
      </c>
      <c r="AA164" s="204" t="str">
        <f ca="1">IF(OR(AW164=1,A164=""),"",SUMIF('Measure and Project Input'!$P$10:P$509,'Funding Input and Summary'!$A164,'Measure and Project Input'!$Z$10:$Z$509)/SUMIF('Measure and Project Input'!$P$10:P$509,'Funding Input and Summary'!$A164,'Measure and Project Input'!$BS$10:$BS$509))</f>
        <v/>
      </c>
      <c r="AB164" s="96">
        <v>160</v>
      </c>
      <c r="AC164" s="97">
        <f t="shared" ca="1" si="47"/>
        <v>1</v>
      </c>
      <c r="AD164" s="196"/>
      <c r="AE164" s="98" t="str">
        <f ca="1">IF('Measure and Project Input'!$CE$5&lt;AB164,"",OFFSET('Measure and Project Input'!$BV$10,MATCH(AB164,'Measure and Project Input'!$CE$10:$CE$509,0)-1,0))</f>
        <v/>
      </c>
      <c r="AF164" s="98" t="str">
        <f ca="1">IF('Measure and Project Input'!$CE$5&lt;AB164,"",OFFSET('Measure and Project Input'!$M$10,MATCH(AB164,'Measure and Project Input'!$CE$10:$CE$509,0)-1,0))</f>
        <v/>
      </c>
      <c r="AG164" s="98" t="str">
        <f ca="1">IF('Measure and Project Input'!$CE$5&lt;AB164,"",OFFSET('Measure and Project Input'!$Q$10,MATCH(AB164,'Measure and Project Input'!$CE$10:$CE$509,0)-1,0))</f>
        <v/>
      </c>
      <c r="AH164" s="138" t="str">
        <f t="shared" si="48"/>
        <v/>
      </c>
      <c r="AI164" s="99" t="str">
        <f t="shared" si="49"/>
        <v/>
      </c>
      <c r="AJ164" s="99" t="str">
        <f ca="1">IF(A164="","",IF(SUMIF('Measure and Project Input'!$P$10:$P$509,'Funding Input and Summary'!$A164,'Measure and Project Input'!$CG$10:$CG$509)&gt;0,"Error",""))</f>
        <v/>
      </c>
      <c r="AK164" s="147" t="str">
        <f t="shared" ca="1" si="50"/>
        <v/>
      </c>
      <c r="AL164" s="99"/>
      <c r="AM164" s="100" t="str">
        <f ca="1">IF(OR((A164=""),C164="No"),"",IF(SUMIF('Measure and Project Input'!$P$10:$P$509,'Funding Input and Summary'!$A164,'Measure and Project Input'!$CI$10:$CI$509)&gt;0,"Error",""))</f>
        <v/>
      </c>
      <c r="AN164" s="100" t="str">
        <f ca="1">IF(OR(C164="No",A164=""),"",IF(SUMIF('Measure and Project Input'!$P$10:$P$509,'Funding Input and Summary'!$A164,'Measure and Project Input'!$CH$10:$CH$509)&gt;0,"Error",""))</f>
        <v/>
      </c>
      <c r="AO164" s="100" t="str">
        <f ca="1">IF(OR((A164=""),C164="No"),"",IF(SUMIF('Measure and Project Input'!$P$10:$P$509,'Funding Input and Summary'!$A164,'Measure and Project Input'!$CJ$10:$CJ$509)&gt;0,"Error",""))</f>
        <v/>
      </c>
      <c r="AP164" s="100" t="str">
        <f ca="1">IF(A164="","",IF(SUMIF('Measure and Project Input'!$P$10:$P$509,'Funding Input and Summary'!$A164,'Measure and Project Input'!$CK$10:$CK$509)&gt;0,"Error",""))</f>
        <v/>
      </c>
      <c r="AQ164" s="100" t="str">
        <f t="shared" ca="1" si="51"/>
        <v/>
      </c>
      <c r="AR164" s="100" t="str">
        <f t="shared" ca="1" si="52"/>
        <v/>
      </c>
      <c r="AS164" s="100" t="str">
        <f t="shared" ca="1" si="53"/>
        <v/>
      </c>
      <c r="AT164" s="100"/>
      <c r="AU164" s="100" t="str">
        <f ca="1">IF(OR((A164=""),C164="No"),"",IF(SUMIF('Measure and Project Input'!$P$10:$P$509,'Funding Input and Summary'!$A164,'Measure and Project Input'!$CL$10:$CL$509)&gt;0,"Error",""))</f>
        <v/>
      </c>
      <c r="AV164" s="112" t="str">
        <f t="shared" si="54"/>
        <v xml:space="preserve"> </v>
      </c>
      <c r="AW164" s="112" t="str">
        <f ca="1">IF(AND(C164="No",SUMIF('Measure and Project Input'!P$10:$P$509,'Funding Input and Summary'!$A164,'Measure and Project Input'!$BR$10:$BR$509)=0),1,"")</f>
        <v/>
      </c>
      <c r="AX164" s="100" t="str">
        <f ca="1">IF(A164="","",SUMIF('Measure and Project Input'!$P$10:$P$509,'Funding Input and Summary'!$A164,'Measure and Project Input'!$AA$10:$AA$509))</f>
        <v/>
      </c>
      <c r="AY164" s="64"/>
      <c r="AZ164" s="64"/>
      <c r="BA164" s="64"/>
      <c r="BB164" s="64"/>
    </row>
    <row r="165" spans="1:54" ht="15" x14ac:dyDescent="0.25">
      <c r="A165" s="91" t="str">
        <f ca="1">IF('Measure and Project Input'!$CE$5&lt;AB165,"",OFFSET('Measure and Project Input'!$P$9,MATCH(AB165,'Measure and Project Input'!$CE$10:$CE$509,0),0))</f>
        <v/>
      </c>
      <c r="B165" s="134" t="str">
        <f ca="1">IF(A165="","",OFFSET('Measure and Project Input'!$O$9,MATCH(AB165,'Measure and Project Input'!$CE$10:$CE$509,0),0))</f>
        <v/>
      </c>
      <c r="C165" s="132"/>
      <c r="D165" s="43"/>
      <c r="E165" s="31"/>
      <c r="F165" s="124"/>
      <c r="G165" s="126"/>
      <c r="H165" s="61" t="str">
        <f t="shared" ca="1" si="40"/>
        <v/>
      </c>
      <c r="I165" s="136" t="str">
        <f t="shared" ca="1" si="59"/>
        <v/>
      </c>
      <c r="J165" s="44" t="str">
        <f t="shared" si="41"/>
        <v/>
      </c>
      <c r="K165" s="92" t="str">
        <f ca="1">IF(A165="","",SUMIF('Measure and Project Input'!$P$10:$P$509,'Funding Input and Summary'!$A165,'Measure and Project Input'!$AB$10:$AB$509))</f>
        <v/>
      </c>
      <c r="L165" s="92" t="str">
        <f ca="1">IF(A165="","",SUMIF('Measure and Project Input'!$P$10:$P$509,'Funding Input and Summary'!$A165,'Measure and Project Input'!$BJ$10:$BJ$509))</f>
        <v/>
      </c>
      <c r="M165" s="92" t="str">
        <f t="shared" si="42"/>
        <v/>
      </c>
      <c r="N165" s="92" t="str">
        <f t="shared" si="55"/>
        <v/>
      </c>
      <c r="O165" s="93" t="str">
        <f t="shared" si="56"/>
        <v/>
      </c>
      <c r="P165" s="92" t="str">
        <f t="shared" si="43"/>
        <v xml:space="preserve"> </v>
      </c>
      <c r="Q165" s="94" t="str">
        <f ca="1">IF(A165="","",SUMIF('Measure and Project Input'!$P$10:$P$509,'Funding Input and Summary'!$A165,'Measure and Project Input'!$BN$10:$BN$509))</f>
        <v/>
      </c>
      <c r="R165" s="94" t="str">
        <f ca="1">IF(A165="","",SUMIF('Measure and Project Input'!$P$10:$P$509,'Funding Input and Summary'!A165,'Measure and Project Input'!$Z$10:$Z$509))</f>
        <v/>
      </c>
      <c r="S165" s="94" t="str">
        <f ca="1">IF(A165="","",SUMIF('Measure and Project Input'!$P$10:$P$509,'Funding Input and Summary'!A165,'Measure and Project Input'!$BO$10:$BO$509))</f>
        <v/>
      </c>
      <c r="T165" s="95" t="str">
        <f t="shared" ca="1" si="44"/>
        <v/>
      </c>
      <c r="U165" s="94" t="str">
        <f t="shared" ca="1" si="57"/>
        <v/>
      </c>
      <c r="V165" s="94" t="str">
        <f ca="1">IF(C165="no",0,IF(A165="","",SUMIF('Measure and Project Input'!$P$10:$P$509,'Funding Input and Summary'!$A165,'Measure and Project Input'!$BI$10:$BI$509)))</f>
        <v/>
      </c>
      <c r="W165" s="94" t="str">
        <f t="shared" ca="1" si="45"/>
        <v/>
      </c>
      <c r="X165" s="94" t="str">
        <f t="shared" ca="1" si="46"/>
        <v/>
      </c>
      <c r="Y165" s="94" t="str">
        <f t="shared" ca="1" si="58"/>
        <v/>
      </c>
      <c r="Z165" s="128" t="str">
        <f ca="1">IF(OR(AW165=1,A165="",'Measure and Project Input'!B170="",AX165="",'Measure and Project Input'!Y170=""),"",IFERROR(SUMIF('Measure and Project Input'!P$10:$P$509,'Funding Input and Summary'!$A165,'Measure and Project Input'!$Y$10:$Y$509)/SUMIF('Measure and Project Input'!P$10:$P$509,'Funding Input and Summary'!$A165,'Measure and Project Input'!$BR$10:$BR$509),0))</f>
        <v/>
      </c>
      <c r="AA165" s="204" t="str">
        <f ca="1">IF(OR(AW165=1,A165=""),"",SUMIF('Measure and Project Input'!$P$10:P$509,'Funding Input and Summary'!$A165,'Measure and Project Input'!$Z$10:$Z$509)/SUMIF('Measure and Project Input'!$P$10:P$509,'Funding Input and Summary'!$A165,'Measure and Project Input'!$BS$10:$BS$509))</f>
        <v/>
      </c>
      <c r="AB165" s="96">
        <v>161</v>
      </c>
      <c r="AC165" s="97">
        <f t="shared" ca="1" si="47"/>
        <v>1</v>
      </c>
      <c r="AD165" s="196"/>
      <c r="AE165" s="98" t="str">
        <f ca="1">IF('Measure and Project Input'!$CE$5&lt;AB165,"",OFFSET('Measure and Project Input'!$BV$10,MATCH(AB165,'Measure and Project Input'!$CE$10:$CE$509,0)-1,0))</f>
        <v/>
      </c>
      <c r="AF165" s="98" t="str">
        <f ca="1">IF('Measure and Project Input'!$CE$5&lt;AB165,"",OFFSET('Measure and Project Input'!$M$10,MATCH(AB165,'Measure and Project Input'!$CE$10:$CE$509,0)-1,0))</f>
        <v/>
      </c>
      <c r="AG165" s="98" t="str">
        <f ca="1">IF('Measure and Project Input'!$CE$5&lt;AB165,"",OFFSET('Measure and Project Input'!$Q$10,MATCH(AB165,'Measure and Project Input'!$CE$10:$CE$509,0)-1,0))</f>
        <v/>
      </c>
      <c r="AH165" s="138" t="str">
        <f t="shared" si="48"/>
        <v/>
      </c>
      <c r="AI165" s="99" t="str">
        <f t="shared" si="49"/>
        <v/>
      </c>
      <c r="AJ165" s="99" t="str">
        <f ca="1">IF(A165="","",IF(SUMIF('Measure and Project Input'!$P$10:$P$509,'Funding Input and Summary'!$A165,'Measure and Project Input'!$CG$10:$CG$509)&gt;0,"Error",""))</f>
        <v/>
      </c>
      <c r="AK165" s="147" t="str">
        <f t="shared" ca="1" si="50"/>
        <v/>
      </c>
      <c r="AL165" s="99"/>
      <c r="AM165" s="100" t="str">
        <f ca="1">IF(OR((A165=""),C165="No"),"",IF(SUMIF('Measure and Project Input'!$P$10:$P$509,'Funding Input and Summary'!$A165,'Measure and Project Input'!$CI$10:$CI$509)&gt;0,"Error",""))</f>
        <v/>
      </c>
      <c r="AN165" s="100" t="str">
        <f ca="1">IF(OR(C165="No",A165=""),"",IF(SUMIF('Measure and Project Input'!$P$10:$P$509,'Funding Input and Summary'!$A165,'Measure and Project Input'!$CH$10:$CH$509)&gt;0,"Error",""))</f>
        <v/>
      </c>
      <c r="AO165" s="100" t="str">
        <f ca="1">IF(OR((A165=""),C165="No"),"",IF(SUMIF('Measure and Project Input'!$P$10:$P$509,'Funding Input and Summary'!$A165,'Measure and Project Input'!$CJ$10:$CJ$509)&gt;0,"Error",""))</f>
        <v/>
      </c>
      <c r="AP165" s="100" t="str">
        <f ca="1">IF(A165="","",IF(SUMIF('Measure and Project Input'!$P$10:$P$509,'Funding Input and Summary'!$A165,'Measure and Project Input'!$CK$10:$CK$509)&gt;0,"Error",""))</f>
        <v/>
      </c>
      <c r="AQ165" s="100" t="str">
        <f t="shared" ca="1" si="51"/>
        <v/>
      </c>
      <c r="AR165" s="100" t="str">
        <f t="shared" ca="1" si="52"/>
        <v/>
      </c>
      <c r="AS165" s="100" t="str">
        <f t="shared" ca="1" si="53"/>
        <v/>
      </c>
      <c r="AT165" s="100"/>
      <c r="AU165" s="100" t="str">
        <f ca="1">IF(OR((A165=""),C165="No"),"",IF(SUMIF('Measure and Project Input'!$P$10:$P$509,'Funding Input and Summary'!$A165,'Measure and Project Input'!$CL$10:$CL$509)&gt;0,"Error",""))</f>
        <v/>
      </c>
      <c r="AV165" s="112" t="str">
        <f t="shared" si="54"/>
        <v xml:space="preserve"> </v>
      </c>
      <c r="AW165" s="112" t="str">
        <f ca="1">IF(AND(C165="No",SUMIF('Measure and Project Input'!P$10:$P$509,'Funding Input and Summary'!$A165,'Measure and Project Input'!$BR$10:$BR$509)=0),1,"")</f>
        <v/>
      </c>
      <c r="AX165" s="100" t="str">
        <f ca="1">IF(A165="","",SUMIF('Measure and Project Input'!$P$10:$P$509,'Funding Input and Summary'!$A165,'Measure and Project Input'!$AA$10:$AA$509))</f>
        <v/>
      </c>
      <c r="AY165" s="64"/>
      <c r="AZ165" s="64"/>
      <c r="BA165" s="64"/>
      <c r="BB165" s="64"/>
    </row>
    <row r="166" spans="1:54" ht="15" x14ac:dyDescent="0.25">
      <c r="A166" s="91" t="str">
        <f ca="1">IF('Measure and Project Input'!$CE$5&lt;AB166,"",OFFSET('Measure and Project Input'!$P$9,MATCH(AB166,'Measure and Project Input'!$CE$10:$CE$509,0),0))</f>
        <v/>
      </c>
      <c r="B166" s="134" t="str">
        <f ca="1">IF(A166="","",OFFSET('Measure and Project Input'!$O$9,MATCH(AB166,'Measure and Project Input'!$CE$10:$CE$509,0),0))</f>
        <v/>
      </c>
      <c r="C166" s="132"/>
      <c r="D166" s="43"/>
      <c r="E166" s="31"/>
      <c r="F166" s="124"/>
      <c r="G166" s="126"/>
      <c r="H166" s="61" t="str">
        <f t="shared" ca="1" si="40"/>
        <v/>
      </c>
      <c r="I166" s="136" t="str">
        <f t="shared" ca="1" si="59"/>
        <v/>
      </c>
      <c r="J166" s="44" t="str">
        <f t="shared" si="41"/>
        <v/>
      </c>
      <c r="K166" s="92" t="str">
        <f ca="1">IF(A166="","",SUMIF('Measure and Project Input'!$P$10:$P$509,'Funding Input and Summary'!$A166,'Measure and Project Input'!$AB$10:$AB$509))</f>
        <v/>
      </c>
      <c r="L166" s="92" t="str">
        <f ca="1">IF(A166="","",SUMIF('Measure and Project Input'!$P$10:$P$509,'Funding Input and Summary'!$A166,'Measure and Project Input'!$BJ$10:$BJ$509))</f>
        <v/>
      </c>
      <c r="M166" s="92" t="str">
        <f t="shared" si="42"/>
        <v/>
      </c>
      <c r="N166" s="92" t="str">
        <f t="shared" si="55"/>
        <v/>
      </c>
      <c r="O166" s="93" t="str">
        <f t="shared" si="56"/>
        <v/>
      </c>
      <c r="P166" s="92" t="str">
        <f t="shared" si="43"/>
        <v xml:space="preserve"> </v>
      </c>
      <c r="Q166" s="94" t="str">
        <f ca="1">IF(A166="","",SUMIF('Measure and Project Input'!$P$10:$P$509,'Funding Input and Summary'!$A166,'Measure and Project Input'!$BN$10:$BN$509))</f>
        <v/>
      </c>
      <c r="R166" s="94" t="str">
        <f ca="1">IF(A166="","",SUMIF('Measure and Project Input'!$P$10:$P$509,'Funding Input and Summary'!A166,'Measure and Project Input'!$Z$10:$Z$509))</f>
        <v/>
      </c>
      <c r="S166" s="94" t="str">
        <f ca="1">IF(A166="","",SUMIF('Measure and Project Input'!$P$10:$P$509,'Funding Input and Summary'!A166,'Measure and Project Input'!$BO$10:$BO$509))</f>
        <v/>
      </c>
      <c r="T166" s="95" t="str">
        <f t="shared" ca="1" si="44"/>
        <v/>
      </c>
      <c r="U166" s="94" t="str">
        <f t="shared" ca="1" si="57"/>
        <v/>
      </c>
      <c r="V166" s="94" t="str">
        <f ca="1">IF(C166="no",0,IF(A166="","",SUMIF('Measure and Project Input'!$P$10:$P$509,'Funding Input and Summary'!$A166,'Measure and Project Input'!$BI$10:$BI$509)))</f>
        <v/>
      </c>
      <c r="W166" s="94" t="str">
        <f t="shared" ca="1" si="45"/>
        <v/>
      </c>
      <c r="X166" s="94" t="str">
        <f t="shared" ca="1" si="46"/>
        <v/>
      </c>
      <c r="Y166" s="94" t="str">
        <f t="shared" ca="1" si="58"/>
        <v/>
      </c>
      <c r="Z166" s="128" t="str">
        <f ca="1">IF(OR(AW166=1,A166="",'Measure and Project Input'!B171="",AX166="",'Measure and Project Input'!Y171=""),"",IFERROR(SUMIF('Measure and Project Input'!P$10:$P$509,'Funding Input and Summary'!$A166,'Measure and Project Input'!$Y$10:$Y$509)/SUMIF('Measure and Project Input'!P$10:$P$509,'Funding Input and Summary'!$A166,'Measure and Project Input'!$BR$10:$BR$509),0))</f>
        <v/>
      </c>
      <c r="AA166" s="204" t="str">
        <f ca="1">IF(OR(AW166=1,A166=""),"",SUMIF('Measure and Project Input'!$P$10:P$509,'Funding Input and Summary'!$A166,'Measure and Project Input'!$Z$10:$Z$509)/SUMIF('Measure and Project Input'!$P$10:P$509,'Funding Input and Summary'!$A166,'Measure and Project Input'!$BS$10:$BS$509))</f>
        <v/>
      </c>
      <c r="AB166" s="96">
        <v>162</v>
      </c>
      <c r="AC166" s="97">
        <f t="shared" ca="1" si="47"/>
        <v>1</v>
      </c>
      <c r="AD166" s="196"/>
      <c r="AE166" s="98" t="str">
        <f ca="1">IF('Measure and Project Input'!$CE$5&lt;AB166,"",OFFSET('Measure and Project Input'!$BV$10,MATCH(AB166,'Measure and Project Input'!$CE$10:$CE$509,0)-1,0))</f>
        <v/>
      </c>
      <c r="AF166" s="98" t="str">
        <f ca="1">IF('Measure and Project Input'!$CE$5&lt;AB166,"",OFFSET('Measure and Project Input'!$M$10,MATCH(AB166,'Measure and Project Input'!$CE$10:$CE$509,0)-1,0))</f>
        <v/>
      </c>
      <c r="AG166" s="98" t="str">
        <f ca="1">IF('Measure and Project Input'!$CE$5&lt;AB166,"",OFFSET('Measure and Project Input'!$Q$10,MATCH(AB166,'Measure and Project Input'!$CE$10:$CE$509,0)-1,0))</f>
        <v/>
      </c>
      <c r="AH166" s="138" t="str">
        <f t="shared" si="48"/>
        <v/>
      </c>
      <c r="AI166" s="99" t="str">
        <f t="shared" si="49"/>
        <v/>
      </c>
      <c r="AJ166" s="99" t="str">
        <f ca="1">IF(A166="","",IF(SUMIF('Measure and Project Input'!$P$10:$P$509,'Funding Input and Summary'!$A166,'Measure and Project Input'!$CG$10:$CG$509)&gt;0,"Error",""))</f>
        <v/>
      </c>
      <c r="AK166" s="147" t="str">
        <f t="shared" ca="1" si="50"/>
        <v/>
      </c>
      <c r="AL166" s="99"/>
      <c r="AM166" s="100" t="str">
        <f ca="1">IF(OR((A166=""),C166="No"),"",IF(SUMIF('Measure and Project Input'!$P$10:$P$509,'Funding Input and Summary'!$A166,'Measure and Project Input'!$CI$10:$CI$509)&gt;0,"Error",""))</f>
        <v/>
      </c>
      <c r="AN166" s="100" t="str">
        <f ca="1">IF(OR(C166="No",A166=""),"",IF(SUMIF('Measure and Project Input'!$P$10:$P$509,'Funding Input and Summary'!$A166,'Measure and Project Input'!$CH$10:$CH$509)&gt;0,"Error",""))</f>
        <v/>
      </c>
      <c r="AO166" s="100" t="str">
        <f ca="1">IF(OR((A166=""),C166="No"),"",IF(SUMIF('Measure and Project Input'!$P$10:$P$509,'Funding Input and Summary'!$A166,'Measure and Project Input'!$CJ$10:$CJ$509)&gt;0,"Error",""))</f>
        <v/>
      </c>
      <c r="AP166" s="100" t="str">
        <f ca="1">IF(A166="","",IF(SUMIF('Measure and Project Input'!$P$10:$P$509,'Funding Input and Summary'!$A166,'Measure and Project Input'!$CK$10:$CK$509)&gt;0,"Error",""))</f>
        <v/>
      </c>
      <c r="AQ166" s="100" t="str">
        <f t="shared" ca="1" si="51"/>
        <v/>
      </c>
      <c r="AR166" s="100" t="str">
        <f t="shared" ca="1" si="52"/>
        <v/>
      </c>
      <c r="AS166" s="100" t="str">
        <f t="shared" ca="1" si="53"/>
        <v/>
      </c>
      <c r="AT166" s="100"/>
      <c r="AU166" s="100" t="str">
        <f ca="1">IF(OR((A166=""),C166="No"),"",IF(SUMIF('Measure and Project Input'!$P$10:$P$509,'Funding Input and Summary'!$A166,'Measure and Project Input'!$CL$10:$CL$509)&gt;0,"Error",""))</f>
        <v/>
      </c>
      <c r="AV166" s="112" t="str">
        <f t="shared" si="54"/>
        <v xml:space="preserve"> </v>
      </c>
      <c r="AW166" s="112" t="str">
        <f ca="1">IF(AND(C166="No",SUMIF('Measure and Project Input'!P$10:$P$509,'Funding Input and Summary'!$A166,'Measure and Project Input'!$BR$10:$BR$509)=0),1,"")</f>
        <v/>
      </c>
      <c r="AX166" s="100" t="str">
        <f ca="1">IF(A166="","",SUMIF('Measure and Project Input'!$P$10:$P$509,'Funding Input and Summary'!$A166,'Measure and Project Input'!$AA$10:$AA$509))</f>
        <v/>
      </c>
      <c r="AY166" s="64"/>
      <c r="AZ166" s="64"/>
      <c r="BA166" s="64"/>
      <c r="BB166" s="64"/>
    </row>
    <row r="167" spans="1:54" ht="15" x14ac:dyDescent="0.25">
      <c r="A167" s="91" t="str">
        <f ca="1">IF('Measure and Project Input'!$CE$5&lt;AB167,"",OFFSET('Measure and Project Input'!$P$9,MATCH(AB167,'Measure and Project Input'!$CE$10:$CE$509,0),0))</f>
        <v/>
      </c>
      <c r="B167" s="134" t="str">
        <f ca="1">IF(A167="","",OFFSET('Measure and Project Input'!$O$9,MATCH(AB167,'Measure and Project Input'!$CE$10:$CE$509,0),0))</f>
        <v/>
      </c>
      <c r="C167" s="132"/>
      <c r="D167" s="43"/>
      <c r="E167" s="31"/>
      <c r="F167" s="124"/>
      <c r="G167" s="126"/>
      <c r="H167" s="61" t="str">
        <f t="shared" ca="1" si="40"/>
        <v/>
      </c>
      <c r="I167" s="136" t="str">
        <f t="shared" ca="1" si="59"/>
        <v/>
      </c>
      <c r="J167" s="44" t="str">
        <f t="shared" si="41"/>
        <v/>
      </c>
      <c r="K167" s="92" t="str">
        <f ca="1">IF(A167="","",SUMIF('Measure and Project Input'!$P$10:$P$509,'Funding Input and Summary'!$A167,'Measure and Project Input'!$AB$10:$AB$509))</f>
        <v/>
      </c>
      <c r="L167" s="92" t="str">
        <f ca="1">IF(A167="","",SUMIF('Measure and Project Input'!$P$10:$P$509,'Funding Input and Summary'!$A167,'Measure and Project Input'!$BJ$10:$BJ$509))</f>
        <v/>
      </c>
      <c r="M167" s="92" t="str">
        <f t="shared" si="42"/>
        <v/>
      </c>
      <c r="N167" s="92" t="str">
        <f t="shared" si="55"/>
        <v/>
      </c>
      <c r="O167" s="93" t="str">
        <f t="shared" si="56"/>
        <v/>
      </c>
      <c r="P167" s="92" t="str">
        <f t="shared" si="43"/>
        <v xml:space="preserve"> </v>
      </c>
      <c r="Q167" s="94" t="str">
        <f ca="1">IF(A167="","",SUMIF('Measure and Project Input'!$P$10:$P$509,'Funding Input and Summary'!$A167,'Measure and Project Input'!$BN$10:$BN$509))</f>
        <v/>
      </c>
      <c r="R167" s="94" t="str">
        <f ca="1">IF(A167="","",SUMIF('Measure and Project Input'!$P$10:$P$509,'Funding Input and Summary'!A167,'Measure and Project Input'!$Z$10:$Z$509))</f>
        <v/>
      </c>
      <c r="S167" s="94" t="str">
        <f ca="1">IF(A167="","",SUMIF('Measure and Project Input'!$P$10:$P$509,'Funding Input and Summary'!A167,'Measure and Project Input'!$BO$10:$BO$509))</f>
        <v/>
      </c>
      <c r="T167" s="95" t="str">
        <f t="shared" ca="1" si="44"/>
        <v/>
      </c>
      <c r="U167" s="94" t="str">
        <f t="shared" ca="1" si="57"/>
        <v/>
      </c>
      <c r="V167" s="94" t="str">
        <f ca="1">IF(C167="no",0,IF(A167="","",SUMIF('Measure and Project Input'!$P$10:$P$509,'Funding Input and Summary'!$A167,'Measure and Project Input'!$BI$10:$BI$509)))</f>
        <v/>
      </c>
      <c r="W167" s="94" t="str">
        <f t="shared" ca="1" si="45"/>
        <v/>
      </c>
      <c r="X167" s="94" t="str">
        <f t="shared" ca="1" si="46"/>
        <v/>
      </c>
      <c r="Y167" s="94" t="str">
        <f t="shared" ca="1" si="58"/>
        <v/>
      </c>
      <c r="Z167" s="128" t="str">
        <f ca="1">IF(OR(AW167=1,A167="",'Measure and Project Input'!B172="",AX167="",'Measure and Project Input'!Y172=""),"",IFERROR(SUMIF('Measure and Project Input'!P$10:$P$509,'Funding Input and Summary'!$A167,'Measure and Project Input'!$Y$10:$Y$509)/SUMIF('Measure and Project Input'!P$10:$P$509,'Funding Input and Summary'!$A167,'Measure and Project Input'!$BR$10:$BR$509),0))</f>
        <v/>
      </c>
      <c r="AA167" s="204" t="str">
        <f ca="1">IF(OR(AW167=1,A167=""),"",SUMIF('Measure and Project Input'!$P$10:P$509,'Funding Input and Summary'!$A167,'Measure and Project Input'!$Z$10:$Z$509)/SUMIF('Measure and Project Input'!$P$10:P$509,'Funding Input and Summary'!$A167,'Measure and Project Input'!$BS$10:$BS$509))</f>
        <v/>
      </c>
      <c r="AB167" s="96">
        <v>163</v>
      </c>
      <c r="AC167" s="97">
        <f t="shared" ca="1" si="47"/>
        <v>1</v>
      </c>
      <c r="AD167" s="196"/>
      <c r="AE167" s="98" t="str">
        <f ca="1">IF('Measure and Project Input'!$CE$5&lt;AB167,"",OFFSET('Measure and Project Input'!$BV$10,MATCH(AB167,'Measure and Project Input'!$CE$10:$CE$509,0)-1,0))</f>
        <v/>
      </c>
      <c r="AF167" s="98" t="str">
        <f ca="1">IF('Measure and Project Input'!$CE$5&lt;AB167,"",OFFSET('Measure and Project Input'!$M$10,MATCH(AB167,'Measure and Project Input'!$CE$10:$CE$509,0)-1,0))</f>
        <v/>
      </c>
      <c r="AG167" s="98" t="str">
        <f ca="1">IF('Measure and Project Input'!$CE$5&lt;AB167,"",OFFSET('Measure and Project Input'!$Q$10,MATCH(AB167,'Measure and Project Input'!$CE$10:$CE$509,0)-1,0))</f>
        <v/>
      </c>
      <c r="AH167" s="138" t="str">
        <f t="shared" si="48"/>
        <v/>
      </c>
      <c r="AI167" s="99" t="str">
        <f t="shared" si="49"/>
        <v/>
      </c>
      <c r="AJ167" s="99" t="str">
        <f ca="1">IF(A167="","",IF(SUMIF('Measure and Project Input'!$P$10:$P$509,'Funding Input and Summary'!$A167,'Measure and Project Input'!$CG$10:$CG$509)&gt;0,"Error",""))</f>
        <v/>
      </c>
      <c r="AK167" s="147" t="str">
        <f t="shared" ca="1" si="50"/>
        <v/>
      </c>
      <c r="AL167" s="99"/>
      <c r="AM167" s="100" t="str">
        <f ca="1">IF(OR((A167=""),C167="No"),"",IF(SUMIF('Measure and Project Input'!$P$10:$P$509,'Funding Input and Summary'!$A167,'Measure and Project Input'!$CI$10:$CI$509)&gt;0,"Error",""))</f>
        <v/>
      </c>
      <c r="AN167" s="100" t="str">
        <f ca="1">IF(OR(C167="No",A167=""),"",IF(SUMIF('Measure and Project Input'!$P$10:$P$509,'Funding Input and Summary'!$A167,'Measure and Project Input'!$CH$10:$CH$509)&gt;0,"Error",""))</f>
        <v/>
      </c>
      <c r="AO167" s="100" t="str">
        <f ca="1">IF(OR((A167=""),C167="No"),"",IF(SUMIF('Measure and Project Input'!$P$10:$P$509,'Funding Input and Summary'!$A167,'Measure and Project Input'!$CJ$10:$CJ$509)&gt;0,"Error",""))</f>
        <v/>
      </c>
      <c r="AP167" s="100" t="str">
        <f ca="1">IF(A167="","",IF(SUMIF('Measure and Project Input'!$P$10:$P$509,'Funding Input and Summary'!$A167,'Measure and Project Input'!$CK$10:$CK$509)&gt;0,"Error",""))</f>
        <v/>
      </c>
      <c r="AQ167" s="100" t="str">
        <f t="shared" ca="1" si="51"/>
        <v/>
      </c>
      <c r="AR167" s="100" t="str">
        <f t="shared" ca="1" si="52"/>
        <v/>
      </c>
      <c r="AS167" s="100" t="str">
        <f t="shared" ca="1" si="53"/>
        <v/>
      </c>
      <c r="AT167" s="100"/>
      <c r="AU167" s="100" t="str">
        <f ca="1">IF(OR((A167=""),C167="No"),"",IF(SUMIF('Measure and Project Input'!$P$10:$P$509,'Funding Input and Summary'!$A167,'Measure and Project Input'!$CL$10:$CL$509)&gt;0,"Error",""))</f>
        <v/>
      </c>
      <c r="AV167" s="112" t="str">
        <f t="shared" si="54"/>
        <v xml:space="preserve"> </v>
      </c>
      <c r="AW167" s="112" t="str">
        <f ca="1">IF(AND(C167="No",SUMIF('Measure and Project Input'!P$10:$P$509,'Funding Input and Summary'!$A167,'Measure and Project Input'!$BR$10:$BR$509)=0),1,"")</f>
        <v/>
      </c>
      <c r="AX167" s="100" t="str">
        <f ca="1">IF(A167="","",SUMIF('Measure and Project Input'!$P$10:$P$509,'Funding Input and Summary'!$A167,'Measure and Project Input'!$AA$10:$AA$509))</f>
        <v/>
      </c>
      <c r="AY167" s="64"/>
      <c r="AZ167" s="64"/>
      <c r="BA167" s="64"/>
      <c r="BB167" s="64"/>
    </row>
    <row r="168" spans="1:54" ht="15" x14ac:dyDescent="0.25">
      <c r="A168" s="91" t="str">
        <f ca="1">IF('Measure and Project Input'!$CE$5&lt;AB168,"",OFFSET('Measure and Project Input'!$P$9,MATCH(AB168,'Measure and Project Input'!$CE$10:$CE$509,0),0))</f>
        <v/>
      </c>
      <c r="B168" s="134" t="str">
        <f ca="1">IF(A168="","",OFFSET('Measure and Project Input'!$O$9,MATCH(AB168,'Measure and Project Input'!$CE$10:$CE$509,0),0))</f>
        <v/>
      </c>
      <c r="C168" s="132"/>
      <c r="D168" s="43"/>
      <c r="E168" s="31"/>
      <c r="F168" s="124"/>
      <c r="G168" s="126"/>
      <c r="H168" s="61" t="str">
        <f t="shared" ca="1" si="40"/>
        <v/>
      </c>
      <c r="I168" s="136" t="str">
        <f t="shared" ca="1" si="59"/>
        <v/>
      </c>
      <c r="J168" s="44" t="str">
        <f t="shared" si="41"/>
        <v/>
      </c>
      <c r="K168" s="92" t="str">
        <f ca="1">IF(A168="","",SUMIF('Measure and Project Input'!$P$10:$P$509,'Funding Input and Summary'!$A168,'Measure and Project Input'!$AB$10:$AB$509))</f>
        <v/>
      </c>
      <c r="L168" s="92" t="str">
        <f ca="1">IF(A168="","",SUMIF('Measure and Project Input'!$P$10:$P$509,'Funding Input and Summary'!$A168,'Measure and Project Input'!$BJ$10:$BJ$509))</f>
        <v/>
      </c>
      <c r="M168" s="92" t="str">
        <f t="shared" si="42"/>
        <v/>
      </c>
      <c r="N168" s="92" t="str">
        <f t="shared" si="55"/>
        <v/>
      </c>
      <c r="O168" s="93" t="str">
        <f t="shared" si="56"/>
        <v/>
      </c>
      <c r="P168" s="92" t="str">
        <f t="shared" si="43"/>
        <v xml:space="preserve"> </v>
      </c>
      <c r="Q168" s="94" t="str">
        <f ca="1">IF(A168="","",SUMIF('Measure and Project Input'!$P$10:$P$509,'Funding Input and Summary'!$A168,'Measure and Project Input'!$BN$10:$BN$509))</f>
        <v/>
      </c>
      <c r="R168" s="94" t="str">
        <f ca="1">IF(A168="","",SUMIF('Measure and Project Input'!$P$10:$P$509,'Funding Input and Summary'!A168,'Measure and Project Input'!$Z$10:$Z$509))</f>
        <v/>
      </c>
      <c r="S168" s="94" t="str">
        <f ca="1">IF(A168="","",SUMIF('Measure and Project Input'!$P$10:$P$509,'Funding Input and Summary'!A168,'Measure and Project Input'!$BO$10:$BO$509))</f>
        <v/>
      </c>
      <c r="T168" s="95" t="str">
        <f t="shared" ca="1" si="44"/>
        <v/>
      </c>
      <c r="U168" s="94" t="str">
        <f t="shared" ca="1" si="57"/>
        <v/>
      </c>
      <c r="V168" s="94" t="str">
        <f ca="1">IF(C168="no",0,IF(A168="","",SUMIF('Measure and Project Input'!$P$10:$P$509,'Funding Input and Summary'!$A168,'Measure and Project Input'!$BI$10:$BI$509)))</f>
        <v/>
      </c>
      <c r="W168" s="94" t="str">
        <f t="shared" ca="1" si="45"/>
        <v/>
      </c>
      <c r="X168" s="94" t="str">
        <f t="shared" ca="1" si="46"/>
        <v/>
      </c>
      <c r="Y168" s="94" t="str">
        <f t="shared" ca="1" si="58"/>
        <v/>
      </c>
      <c r="Z168" s="128" t="str">
        <f ca="1">IF(OR(AW168=1,A168="",'Measure and Project Input'!B173="",AX168="",'Measure and Project Input'!Y173=""),"",IFERROR(SUMIF('Measure and Project Input'!P$10:$P$509,'Funding Input and Summary'!$A168,'Measure and Project Input'!$Y$10:$Y$509)/SUMIF('Measure and Project Input'!P$10:$P$509,'Funding Input and Summary'!$A168,'Measure and Project Input'!$BR$10:$BR$509),0))</f>
        <v/>
      </c>
      <c r="AA168" s="204" t="str">
        <f ca="1">IF(OR(AW168=1,A168=""),"",SUMIF('Measure and Project Input'!$P$10:P$509,'Funding Input and Summary'!$A168,'Measure and Project Input'!$Z$10:$Z$509)/SUMIF('Measure and Project Input'!$P$10:P$509,'Funding Input and Summary'!$A168,'Measure and Project Input'!$BS$10:$BS$509))</f>
        <v/>
      </c>
      <c r="AB168" s="96">
        <v>164</v>
      </c>
      <c r="AC168" s="97">
        <f t="shared" ca="1" si="47"/>
        <v>1</v>
      </c>
      <c r="AD168" s="196"/>
      <c r="AE168" s="98" t="str">
        <f ca="1">IF('Measure and Project Input'!$CE$5&lt;AB168,"",OFFSET('Measure and Project Input'!$BV$10,MATCH(AB168,'Measure and Project Input'!$CE$10:$CE$509,0)-1,0))</f>
        <v/>
      </c>
      <c r="AF168" s="98" t="str">
        <f ca="1">IF('Measure and Project Input'!$CE$5&lt;AB168,"",OFFSET('Measure and Project Input'!$M$10,MATCH(AB168,'Measure and Project Input'!$CE$10:$CE$509,0)-1,0))</f>
        <v/>
      </c>
      <c r="AG168" s="98" t="str">
        <f ca="1">IF('Measure and Project Input'!$CE$5&lt;AB168,"",OFFSET('Measure and Project Input'!$Q$10,MATCH(AB168,'Measure and Project Input'!$CE$10:$CE$509,0)-1,0))</f>
        <v/>
      </c>
      <c r="AH168" s="138" t="str">
        <f t="shared" si="48"/>
        <v/>
      </c>
      <c r="AI168" s="99" t="str">
        <f t="shared" si="49"/>
        <v/>
      </c>
      <c r="AJ168" s="99" t="str">
        <f ca="1">IF(A168="","",IF(SUMIF('Measure and Project Input'!$P$10:$P$509,'Funding Input and Summary'!$A168,'Measure and Project Input'!$CG$10:$CG$509)&gt;0,"Error",""))</f>
        <v/>
      </c>
      <c r="AK168" s="147" t="str">
        <f t="shared" ca="1" si="50"/>
        <v/>
      </c>
      <c r="AL168" s="99"/>
      <c r="AM168" s="100" t="str">
        <f ca="1">IF(OR((A168=""),C168="No"),"",IF(SUMIF('Measure and Project Input'!$P$10:$P$509,'Funding Input and Summary'!$A168,'Measure and Project Input'!$CI$10:$CI$509)&gt;0,"Error",""))</f>
        <v/>
      </c>
      <c r="AN168" s="100" t="str">
        <f ca="1">IF(OR(C168="No",A168=""),"",IF(SUMIF('Measure and Project Input'!$P$10:$P$509,'Funding Input and Summary'!$A168,'Measure and Project Input'!$CH$10:$CH$509)&gt;0,"Error",""))</f>
        <v/>
      </c>
      <c r="AO168" s="100" t="str">
        <f ca="1">IF(OR((A168=""),C168="No"),"",IF(SUMIF('Measure and Project Input'!$P$10:$P$509,'Funding Input and Summary'!$A168,'Measure and Project Input'!$CJ$10:$CJ$509)&gt;0,"Error",""))</f>
        <v/>
      </c>
      <c r="AP168" s="100" t="str">
        <f ca="1">IF(A168="","",IF(SUMIF('Measure and Project Input'!$P$10:$P$509,'Funding Input and Summary'!$A168,'Measure and Project Input'!$CK$10:$CK$509)&gt;0,"Error",""))</f>
        <v/>
      </c>
      <c r="AQ168" s="100" t="str">
        <f t="shared" ca="1" si="51"/>
        <v/>
      </c>
      <c r="AR168" s="100" t="str">
        <f t="shared" ca="1" si="52"/>
        <v/>
      </c>
      <c r="AS168" s="100" t="str">
        <f t="shared" ca="1" si="53"/>
        <v/>
      </c>
      <c r="AT168" s="100"/>
      <c r="AU168" s="100" t="str">
        <f ca="1">IF(OR((A168=""),C168="No"),"",IF(SUMIF('Measure and Project Input'!$P$10:$P$509,'Funding Input and Summary'!$A168,'Measure and Project Input'!$CL$10:$CL$509)&gt;0,"Error",""))</f>
        <v/>
      </c>
      <c r="AV168" s="112" t="str">
        <f t="shared" si="54"/>
        <v xml:space="preserve"> </v>
      </c>
      <c r="AW168" s="112" t="str">
        <f ca="1">IF(AND(C168="No",SUMIF('Measure and Project Input'!P$10:$P$509,'Funding Input and Summary'!$A168,'Measure and Project Input'!$BR$10:$BR$509)=0),1,"")</f>
        <v/>
      </c>
      <c r="AX168" s="100" t="str">
        <f ca="1">IF(A168="","",SUMIF('Measure and Project Input'!$P$10:$P$509,'Funding Input and Summary'!$A168,'Measure and Project Input'!$AA$10:$AA$509))</f>
        <v/>
      </c>
      <c r="AY168" s="64"/>
      <c r="AZ168" s="64"/>
      <c r="BA168" s="64"/>
      <c r="BB168" s="64"/>
    </row>
    <row r="169" spans="1:54" ht="15" x14ac:dyDescent="0.25">
      <c r="A169" s="91" t="str">
        <f ca="1">IF('Measure and Project Input'!$CE$5&lt;AB169,"",OFFSET('Measure and Project Input'!$P$9,MATCH(AB169,'Measure and Project Input'!$CE$10:$CE$509,0),0))</f>
        <v/>
      </c>
      <c r="B169" s="134" t="str">
        <f ca="1">IF(A169="","",OFFSET('Measure and Project Input'!$O$9,MATCH(AB169,'Measure and Project Input'!$CE$10:$CE$509,0),0))</f>
        <v/>
      </c>
      <c r="C169" s="132"/>
      <c r="D169" s="43"/>
      <c r="E169" s="31"/>
      <c r="F169" s="124"/>
      <c r="G169" s="126"/>
      <c r="H169" s="61" t="str">
        <f t="shared" ca="1" si="40"/>
        <v/>
      </c>
      <c r="I169" s="136" t="str">
        <f t="shared" ca="1" si="59"/>
        <v/>
      </c>
      <c r="J169" s="44" t="str">
        <f t="shared" si="41"/>
        <v/>
      </c>
      <c r="K169" s="92" t="str">
        <f ca="1">IF(A169="","",SUMIF('Measure and Project Input'!$P$10:$P$509,'Funding Input and Summary'!$A169,'Measure and Project Input'!$AB$10:$AB$509))</f>
        <v/>
      </c>
      <c r="L169" s="92" t="str">
        <f ca="1">IF(A169="","",SUMIF('Measure and Project Input'!$P$10:$P$509,'Funding Input and Summary'!$A169,'Measure and Project Input'!$BJ$10:$BJ$509))</f>
        <v/>
      </c>
      <c r="M169" s="92" t="str">
        <f t="shared" si="42"/>
        <v/>
      </c>
      <c r="N169" s="92" t="str">
        <f t="shared" si="55"/>
        <v/>
      </c>
      <c r="O169" s="93" t="str">
        <f t="shared" si="56"/>
        <v/>
      </c>
      <c r="P169" s="92" t="str">
        <f t="shared" si="43"/>
        <v xml:space="preserve"> </v>
      </c>
      <c r="Q169" s="94" t="str">
        <f ca="1">IF(A169="","",SUMIF('Measure and Project Input'!$P$10:$P$509,'Funding Input and Summary'!$A169,'Measure and Project Input'!$BN$10:$BN$509))</f>
        <v/>
      </c>
      <c r="R169" s="94" t="str">
        <f ca="1">IF(A169="","",SUMIF('Measure and Project Input'!$P$10:$P$509,'Funding Input and Summary'!A169,'Measure and Project Input'!$Z$10:$Z$509))</f>
        <v/>
      </c>
      <c r="S169" s="94" t="str">
        <f ca="1">IF(A169="","",SUMIF('Measure and Project Input'!$P$10:$P$509,'Funding Input and Summary'!A169,'Measure and Project Input'!$BO$10:$BO$509))</f>
        <v/>
      </c>
      <c r="T169" s="95" t="str">
        <f t="shared" ca="1" si="44"/>
        <v/>
      </c>
      <c r="U169" s="94" t="str">
        <f t="shared" ca="1" si="57"/>
        <v/>
      </c>
      <c r="V169" s="94" t="str">
        <f ca="1">IF(C169="no",0,IF(A169="","",SUMIF('Measure and Project Input'!$P$10:$P$509,'Funding Input and Summary'!$A169,'Measure and Project Input'!$BI$10:$BI$509)))</f>
        <v/>
      </c>
      <c r="W169" s="94" t="str">
        <f t="shared" ca="1" si="45"/>
        <v/>
      </c>
      <c r="X169" s="94" t="str">
        <f t="shared" ca="1" si="46"/>
        <v/>
      </c>
      <c r="Y169" s="94" t="str">
        <f t="shared" ca="1" si="58"/>
        <v/>
      </c>
      <c r="Z169" s="128" t="str">
        <f ca="1">IF(OR(AW169=1,A169="",'Measure and Project Input'!B174="",AX169="",'Measure and Project Input'!Y174=""),"",IFERROR(SUMIF('Measure and Project Input'!P$10:$P$509,'Funding Input and Summary'!$A169,'Measure and Project Input'!$Y$10:$Y$509)/SUMIF('Measure and Project Input'!P$10:$P$509,'Funding Input and Summary'!$A169,'Measure and Project Input'!$BR$10:$BR$509),0))</f>
        <v/>
      </c>
      <c r="AA169" s="204" t="str">
        <f ca="1">IF(OR(AW169=1,A169=""),"",SUMIF('Measure and Project Input'!$P$10:P$509,'Funding Input and Summary'!$A169,'Measure and Project Input'!$Z$10:$Z$509)/SUMIF('Measure and Project Input'!$P$10:P$509,'Funding Input and Summary'!$A169,'Measure and Project Input'!$BS$10:$BS$509))</f>
        <v/>
      </c>
      <c r="AB169" s="96">
        <v>165</v>
      </c>
      <c r="AC169" s="97">
        <f t="shared" ca="1" si="47"/>
        <v>1</v>
      </c>
      <c r="AD169" s="196"/>
      <c r="AE169" s="98" t="str">
        <f ca="1">IF('Measure and Project Input'!$CE$5&lt;AB169,"",OFFSET('Measure and Project Input'!$BV$10,MATCH(AB169,'Measure and Project Input'!$CE$10:$CE$509,0)-1,0))</f>
        <v/>
      </c>
      <c r="AF169" s="98" t="str">
        <f ca="1">IF('Measure and Project Input'!$CE$5&lt;AB169,"",OFFSET('Measure and Project Input'!$M$10,MATCH(AB169,'Measure and Project Input'!$CE$10:$CE$509,0)-1,0))</f>
        <v/>
      </c>
      <c r="AG169" s="98" t="str">
        <f ca="1">IF('Measure and Project Input'!$CE$5&lt;AB169,"",OFFSET('Measure and Project Input'!$Q$10,MATCH(AB169,'Measure and Project Input'!$CE$10:$CE$509,0)-1,0))</f>
        <v/>
      </c>
      <c r="AH169" s="138" t="str">
        <f t="shared" si="48"/>
        <v/>
      </c>
      <c r="AI169" s="99" t="str">
        <f t="shared" si="49"/>
        <v/>
      </c>
      <c r="AJ169" s="99" t="str">
        <f ca="1">IF(A169="","",IF(SUMIF('Measure and Project Input'!$P$10:$P$509,'Funding Input and Summary'!$A169,'Measure and Project Input'!$CG$10:$CG$509)&gt;0,"Error",""))</f>
        <v/>
      </c>
      <c r="AK169" s="147" t="str">
        <f t="shared" ca="1" si="50"/>
        <v/>
      </c>
      <c r="AL169" s="99"/>
      <c r="AM169" s="100" t="str">
        <f ca="1">IF(OR((A169=""),C169="No"),"",IF(SUMIF('Measure and Project Input'!$P$10:$P$509,'Funding Input and Summary'!$A169,'Measure and Project Input'!$CI$10:$CI$509)&gt;0,"Error",""))</f>
        <v/>
      </c>
      <c r="AN169" s="100" t="str">
        <f ca="1">IF(OR(C169="No",A169=""),"",IF(SUMIF('Measure and Project Input'!$P$10:$P$509,'Funding Input and Summary'!$A169,'Measure and Project Input'!$CH$10:$CH$509)&gt;0,"Error",""))</f>
        <v/>
      </c>
      <c r="AO169" s="100" t="str">
        <f ca="1">IF(OR((A169=""),C169="No"),"",IF(SUMIF('Measure and Project Input'!$P$10:$P$509,'Funding Input and Summary'!$A169,'Measure and Project Input'!$CJ$10:$CJ$509)&gt;0,"Error",""))</f>
        <v/>
      </c>
      <c r="AP169" s="100" t="str">
        <f ca="1">IF(A169="","",IF(SUMIF('Measure and Project Input'!$P$10:$P$509,'Funding Input and Summary'!$A169,'Measure and Project Input'!$CK$10:$CK$509)&gt;0,"Error",""))</f>
        <v/>
      </c>
      <c r="AQ169" s="100" t="str">
        <f t="shared" ca="1" si="51"/>
        <v/>
      </c>
      <c r="AR169" s="100" t="str">
        <f t="shared" ca="1" si="52"/>
        <v/>
      </c>
      <c r="AS169" s="100" t="str">
        <f t="shared" ca="1" si="53"/>
        <v/>
      </c>
      <c r="AT169" s="100"/>
      <c r="AU169" s="100" t="str">
        <f ca="1">IF(OR((A169=""),C169="No"),"",IF(SUMIF('Measure and Project Input'!$P$10:$P$509,'Funding Input and Summary'!$A169,'Measure and Project Input'!$CL$10:$CL$509)&gt;0,"Error",""))</f>
        <v/>
      </c>
      <c r="AV169" s="112" t="str">
        <f t="shared" si="54"/>
        <v xml:space="preserve"> </v>
      </c>
      <c r="AW169" s="112" t="str">
        <f ca="1">IF(AND(C169="No",SUMIF('Measure and Project Input'!P$10:$P$509,'Funding Input and Summary'!$A169,'Measure and Project Input'!$BR$10:$BR$509)=0),1,"")</f>
        <v/>
      </c>
      <c r="AX169" s="100" t="str">
        <f ca="1">IF(A169="","",SUMIF('Measure and Project Input'!$P$10:$P$509,'Funding Input and Summary'!$A169,'Measure and Project Input'!$AA$10:$AA$509))</f>
        <v/>
      </c>
      <c r="AY169" s="64"/>
      <c r="AZ169" s="64"/>
      <c r="BA169" s="64"/>
      <c r="BB169" s="64"/>
    </row>
    <row r="170" spans="1:54" ht="15" x14ac:dyDescent="0.25">
      <c r="A170" s="91" t="str">
        <f ca="1">IF('Measure and Project Input'!$CE$5&lt;AB170,"",OFFSET('Measure and Project Input'!$P$9,MATCH(AB170,'Measure and Project Input'!$CE$10:$CE$509,0),0))</f>
        <v/>
      </c>
      <c r="B170" s="134" t="str">
        <f ca="1">IF(A170="","",OFFSET('Measure and Project Input'!$O$9,MATCH(AB170,'Measure and Project Input'!$CE$10:$CE$509,0),0))</f>
        <v/>
      </c>
      <c r="C170" s="132"/>
      <c r="D170" s="43"/>
      <c r="E170" s="31"/>
      <c r="F170" s="124"/>
      <c r="G170" s="126"/>
      <c r="H170" s="61" t="str">
        <f t="shared" ca="1" si="40"/>
        <v/>
      </c>
      <c r="I170" s="136" t="str">
        <f t="shared" ca="1" si="59"/>
        <v/>
      </c>
      <c r="J170" s="44" t="str">
        <f t="shared" si="41"/>
        <v/>
      </c>
      <c r="K170" s="92" t="str">
        <f ca="1">IF(A170="","",SUMIF('Measure and Project Input'!$P$10:$P$509,'Funding Input and Summary'!$A170,'Measure and Project Input'!$AB$10:$AB$509))</f>
        <v/>
      </c>
      <c r="L170" s="92" t="str">
        <f ca="1">IF(A170="","",SUMIF('Measure and Project Input'!$P$10:$P$509,'Funding Input and Summary'!$A170,'Measure and Project Input'!$BJ$10:$BJ$509))</f>
        <v/>
      </c>
      <c r="M170" s="92" t="str">
        <f t="shared" si="42"/>
        <v/>
      </c>
      <c r="N170" s="92" t="str">
        <f t="shared" si="55"/>
        <v/>
      </c>
      <c r="O170" s="93" t="str">
        <f t="shared" si="56"/>
        <v/>
      </c>
      <c r="P170" s="92" t="str">
        <f t="shared" si="43"/>
        <v xml:space="preserve"> </v>
      </c>
      <c r="Q170" s="94" t="str">
        <f ca="1">IF(A170="","",SUMIF('Measure and Project Input'!$P$10:$P$509,'Funding Input and Summary'!$A170,'Measure and Project Input'!$BN$10:$BN$509))</f>
        <v/>
      </c>
      <c r="R170" s="94" t="str">
        <f ca="1">IF(A170="","",SUMIF('Measure and Project Input'!$P$10:$P$509,'Funding Input and Summary'!A170,'Measure and Project Input'!$Z$10:$Z$509))</f>
        <v/>
      </c>
      <c r="S170" s="94" t="str">
        <f ca="1">IF(A170="","",SUMIF('Measure and Project Input'!$P$10:$P$509,'Funding Input and Summary'!A170,'Measure and Project Input'!$BO$10:$BO$509))</f>
        <v/>
      </c>
      <c r="T170" s="95" t="str">
        <f t="shared" ca="1" si="44"/>
        <v/>
      </c>
      <c r="U170" s="94" t="str">
        <f t="shared" ca="1" si="57"/>
        <v/>
      </c>
      <c r="V170" s="94" t="str">
        <f ca="1">IF(C170="no",0,IF(A170="","",SUMIF('Measure and Project Input'!$P$10:$P$509,'Funding Input and Summary'!$A170,'Measure and Project Input'!$BI$10:$BI$509)))</f>
        <v/>
      </c>
      <c r="W170" s="94" t="str">
        <f t="shared" ca="1" si="45"/>
        <v/>
      </c>
      <c r="X170" s="94" t="str">
        <f t="shared" ca="1" si="46"/>
        <v/>
      </c>
      <c r="Y170" s="94" t="str">
        <f t="shared" ca="1" si="58"/>
        <v/>
      </c>
      <c r="Z170" s="128" t="str">
        <f ca="1">IF(OR(AW170=1,A170="",'Measure and Project Input'!B175="",AX170="",'Measure and Project Input'!Y175=""),"",IFERROR(SUMIF('Measure and Project Input'!P$10:$P$509,'Funding Input and Summary'!$A170,'Measure and Project Input'!$Y$10:$Y$509)/SUMIF('Measure and Project Input'!P$10:$P$509,'Funding Input and Summary'!$A170,'Measure and Project Input'!$BR$10:$BR$509),0))</f>
        <v/>
      </c>
      <c r="AA170" s="204" t="str">
        <f ca="1">IF(OR(AW170=1,A170=""),"",SUMIF('Measure and Project Input'!$P$10:P$509,'Funding Input and Summary'!$A170,'Measure and Project Input'!$Z$10:$Z$509)/SUMIF('Measure and Project Input'!$P$10:P$509,'Funding Input and Summary'!$A170,'Measure and Project Input'!$BS$10:$BS$509))</f>
        <v/>
      </c>
      <c r="AB170" s="96">
        <v>166</v>
      </c>
      <c r="AC170" s="97">
        <f t="shared" ca="1" si="47"/>
        <v>1</v>
      </c>
      <c r="AD170" s="196"/>
      <c r="AE170" s="98" t="str">
        <f ca="1">IF('Measure and Project Input'!$CE$5&lt;AB170,"",OFFSET('Measure and Project Input'!$BV$10,MATCH(AB170,'Measure and Project Input'!$CE$10:$CE$509,0)-1,0))</f>
        <v/>
      </c>
      <c r="AF170" s="98" t="str">
        <f ca="1">IF('Measure and Project Input'!$CE$5&lt;AB170,"",OFFSET('Measure and Project Input'!$M$10,MATCH(AB170,'Measure and Project Input'!$CE$10:$CE$509,0)-1,0))</f>
        <v/>
      </c>
      <c r="AG170" s="98" t="str">
        <f ca="1">IF('Measure and Project Input'!$CE$5&lt;AB170,"",OFFSET('Measure and Project Input'!$Q$10,MATCH(AB170,'Measure and Project Input'!$CE$10:$CE$509,0)-1,0))</f>
        <v/>
      </c>
      <c r="AH170" s="138" t="str">
        <f t="shared" si="48"/>
        <v/>
      </c>
      <c r="AI170" s="99" t="str">
        <f t="shared" si="49"/>
        <v/>
      </c>
      <c r="AJ170" s="99" t="str">
        <f ca="1">IF(A170="","",IF(SUMIF('Measure and Project Input'!$P$10:$P$509,'Funding Input and Summary'!$A170,'Measure and Project Input'!$CG$10:$CG$509)&gt;0,"Error",""))</f>
        <v/>
      </c>
      <c r="AK170" s="147" t="str">
        <f t="shared" ca="1" si="50"/>
        <v/>
      </c>
      <c r="AL170" s="99"/>
      <c r="AM170" s="100" t="str">
        <f ca="1">IF(OR((A170=""),C170="No"),"",IF(SUMIF('Measure and Project Input'!$P$10:$P$509,'Funding Input and Summary'!$A170,'Measure and Project Input'!$CI$10:$CI$509)&gt;0,"Error",""))</f>
        <v/>
      </c>
      <c r="AN170" s="100" t="str">
        <f ca="1">IF(OR(C170="No",A170=""),"",IF(SUMIF('Measure and Project Input'!$P$10:$P$509,'Funding Input and Summary'!$A170,'Measure and Project Input'!$CH$10:$CH$509)&gt;0,"Error",""))</f>
        <v/>
      </c>
      <c r="AO170" s="100" t="str">
        <f ca="1">IF(OR((A170=""),C170="No"),"",IF(SUMIF('Measure and Project Input'!$P$10:$P$509,'Funding Input and Summary'!$A170,'Measure and Project Input'!$CJ$10:$CJ$509)&gt;0,"Error",""))</f>
        <v/>
      </c>
      <c r="AP170" s="100" t="str">
        <f ca="1">IF(A170="","",IF(SUMIF('Measure and Project Input'!$P$10:$P$509,'Funding Input and Summary'!$A170,'Measure and Project Input'!$CK$10:$CK$509)&gt;0,"Error",""))</f>
        <v/>
      </c>
      <c r="AQ170" s="100" t="str">
        <f t="shared" ca="1" si="51"/>
        <v/>
      </c>
      <c r="AR170" s="100" t="str">
        <f t="shared" ca="1" si="52"/>
        <v/>
      </c>
      <c r="AS170" s="100" t="str">
        <f t="shared" ca="1" si="53"/>
        <v/>
      </c>
      <c r="AT170" s="100"/>
      <c r="AU170" s="100" t="str">
        <f ca="1">IF(OR((A170=""),C170="No"),"",IF(SUMIF('Measure and Project Input'!$P$10:$P$509,'Funding Input and Summary'!$A170,'Measure and Project Input'!$CL$10:$CL$509)&gt;0,"Error",""))</f>
        <v/>
      </c>
      <c r="AV170" s="112" t="str">
        <f t="shared" si="54"/>
        <v xml:space="preserve"> </v>
      </c>
      <c r="AW170" s="112" t="str">
        <f ca="1">IF(AND(C170="No",SUMIF('Measure and Project Input'!P$10:$P$509,'Funding Input and Summary'!$A170,'Measure and Project Input'!$BR$10:$BR$509)=0),1,"")</f>
        <v/>
      </c>
      <c r="AX170" s="100" t="str">
        <f ca="1">IF(A170="","",SUMIF('Measure and Project Input'!$P$10:$P$509,'Funding Input and Summary'!$A170,'Measure and Project Input'!$AA$10:$AA$509))</f>
        <v/>
      </c>
      <c r="AY170" s="64"/>
      <c r="AZ170" s="64"/>
      <c r="BA170" s="64"/>
      <c r="BB170" s="64"/>
    </row>
    <row r="171" spans="1:54" ht="15" x14ac:dyDescent="0.25">
      <c r="A171" s="91" t="str">
        <f ca="1">IF('Measure and Project Input'!$CE$5&lt;AB171,"",OFFSET('Measure and Project Input'!$P$9,MATCH(AB171,'Measure and Project Input'!$CE$10:$CE$509,0),0))</f>
        <v/>
      </c>
      <c r="B171" s="134" t="str">
        <f ca="1">IF(A171="","",OFFSET('Measure and Project Input'!$O$9,MATCH(AB171,'Measure and Project Input'!$CE$10:$CE$509,0),0))</f>
        <v/>
      </c>
      <c r="C171" s="132"/>
      <c r="D171" s="43"/>
      <c r="E171" s="31"/>
      <c r="F171" s="124"/>
      <c r="G171" s="126"/>
      <c r="H171" s="61" t="str">
        <f t="shared" ca="1" si="40"/>
        <v/>
      </c>
      <c r="I171" s="136" t="str">
        <f t="shared" ca="1" si="59"/>
        <v/>
      </c>
      <c r="J171" s="44" t="str">
        <f t="shared" si="41"/>
        <v/>
      </c>
      <c r="K171" s="92" t="str">
        <f ca="1">IF(A171="","",SUMIF('Measure and Project Input'!$P$10:$P$509,'Funding Input and Summary'!$A171,'Measure and Project Input'!$AB$10:$AB$509))</f>
        <v/>
      </c>
      <c r="L171" s="92" t="str">
        <f ca="1">IF(A171="","",SUMIF('Measure and Project Input'!$P$10:$P$509,'Funding Input and Summary'!$A171,'Measure and Project Input'!$BJ$10:$BJ$509))</f>
        <v/>
      </c>
      <c r="M171" s="92" t="str">
        <f t="shared" si="42"/>
        <v/>
      </c>
      <c r="N171" s="92" t="str">
        <f t="shared" si="55"/>
        <v/>
      </c>
      <c r="O171" s="93" t="str">
        <f t="shared" si="56"/>
        <v/>
      </c>
      <c r="P171" s="92" t="str">
        <f t="shared" si="43"/>
        <v xml:space="preserve"> </v>
      </c>
      <c r="Q171" s="94" t="str">
        <f ca="1">IF(A171="","",SUMIF('Measure and Project Input'!$P$10:$P$509,'Funding Input and Summary'!$A171,'Measure and Project Input'!$BN$10:$BN$509))</f>
        <v/>
      </c>
      <c r="R171" s="94" t="str">
        <f ca="1">IF(A171="","",SUMIF('Measure and Project Input'!$P$10:$P$509,'Funding Input and Summary'!A171,'Measure and Project Input'!$Z$10:$Z$509))</f>
        <v/>
      </c>
      <c r="S171" s="94" t="str">
        <f ca="1">IF(A171="","",SUMIF('Measure and Project Input'!$P$10:$P$509,'Funding Input and Summary'!A171,'Measure and Project Input'!$BO$10:$BO$509))</f>
        <v/>
      </c>
      <c r="T171" s="95" t="str">
        <f t="shared" ca="1" si="44"/>
        <v/>
      </c>
      <c r="U171" s="94" t="str">
        <f t="shared" ca="1" si="57"/>
        <v/>
      </c>
      <c r="V171" s="94" t="str">
        <f ca="1">IF(C171="no",0,IF(A171="","",SUMIF('Measure and Project Input'!$P$10:$P$509,'Funding Input and Summary'!$A171,'Measure and Project Input'!$BI$10:$BI$509)))</f>
        <v/>
      </c>
      <c r="W171" s="94" t="str">
        <f t="shared" ca="1" si="45"/>
        <v/>
      </c>
      <c r="X171" s="94" t="str">
        <f t="shared" ca="1" si="46"/>
        <v/>
      </c>
      <c r="Y171" s="94" t="str">
        <f t="shared" ca="1" si="58"/>
        <v/>
      </c>
      <c r="Z171" s="128" t="str">
        <f ca="1">IF(OR(AW171=1,A171="",'Measure and Project Input'!B176="",AX171="",'Measure and Project Input'!Y176=""),"",IFERROR(SUMIF('Measure and Project Input'!P$10:$P$509,'Funding Input and Summary'!$A171,'Measure and Project Input'!$Y$10:$Y$509)/SUMIF('Measure and Project Input'!P$10:$P$509,'Funding Input and Summary'!$A171,'Measure and Project Input'!$BR$10:$BR$509),0))</f>
        <v/>
      </c>
      <c r="AA171" s="204" t="str">
        <f ca="1">IF(OR(AW171=1,A171=""),"",SUMIF('Measure and Project Input'!$P$10:P$509,'Funding Input and Summary'!$A171,'Measure and Project Input'!$Z$10:$Z$509)/SUMIF('Measure and Project Input'!$P$10:P$509,'Funding Input and Summary'!$A171,'Measure and Project Input'!$BS$10:$BS$509))</f>
        <v/>
      </c>
      <c r="AB171" s="96">
        <v>167</v>
      </c>
      <c r="AC171" s="97">
        <f t="shared" ca="1" si="47"/>
        <v>1</v>
      </c>
      <c r="AD171" s="196"/>
      <c r="AE171" s="98" t="str">
        <f ca="1">IF('Measure and Project Input'!$CE$5&lt;AB171,"",OFFSET('Measure and Project Input'!$BV$10,MATCH(AB171,'Measure and Project Input'!$CE$10:$CE$509,0)-1,0))</f>
        <v/>
      </c>
      <c r="AF171" s="98" t="str">
        <f ca="1">IF('Measure and Project Input'!$CE$5&lt;AB171,"",OFFSET('Measure and Project Input'!$M$10,MATCH(AB171,'Measure and Project Input'!$CE$10:$CE$509,0)-1,0))</f>
        <v/>
      </c>
      <c r="AG171" s="98" t="str">
        <f ca="1">IF('Measure and Project Input'!$CE$5&lt;AB171,"",OFFSET('Measure and Project Input'!$Q$10,MATCH(AB171,'Measure and Project Input'!$CE$10:$CE$509,0)-1,0))</f>
        <v/>
      </c>
      <c r="AH171" s="138" t="str">
        <f t="shared" si="48"/>
        <v/>
      </c>
      <c r="AI171" s="99" t="str">
        <f t="shared" si="49"/>
        <v/>
      </c>
      <c r="AJ171" s="99" t="str">
        <f ca="1">IF(A171="","",IF(SUMIF('Measure and Project Input'!$P$10:$P$509,'Funding Input and Summary'!$A171,'Measure and Project Input'!$CG$10:$CG$509)&gt;0,"Error",""))</f>
        <v/>
      </c>
      <c r="AK171" s="147" t="str">
        <f t="shared" ca="1" si="50"/>
        <v/>
      </c>
      <c r="AL171" s="99"/>
      <c r="AM171" s="100" t="str">
        <f ca="1">IF(OR((A171=""),C171="No"),"",IF(SUMIF('Measure and Project Input'!$P$10:$P$509,'Funding Input and Summary'!$A171,'Measure and Project Input'!$CI$10:$CI$509)&gt;0,"Error",""))</f>
        <v/>
      </c>
      <c r="AN171" s="100" t="str">
        <f ca="1">IF(OR(C171="No",A171=""),"",IF(SUMIF('Measure and Project Input'!$P$10:$P$509,'Funding Input and Summary'!$A171,'Measure and Project Input'!$CH$10:$CH$509)&gt;0,"Error",""))</f>
        <v/>
      </c>
      <c r="AO171" s="100" t="str">
        <f ca="1">IF(OR((A171=""),C171="No"),"",IF(SUMIF('Measure and Project Input'!$P$10:$P$509,'Funding Input and Summary'!$A171,'Measure and Project Input'!$CJ$10:$CJ$509)&gt;0,"Error",""))</f>
        <v/>
      </c>
      <c r="AP171" s="100" t="str">
        <f ca="1">IF(A171="","",IF(SUMIF('Measure and Project Input'!$P$10:$P$509,'Funding Input and Summary'!$A171,'Measure and Project Input'!$CK$10:$CK$509)&gt;0,"Error",""))</f>
        <v/>
      </c>
      <c r="AQ171" s="100" t="str">
        <f t="shared" ca="1" si="51"/>
        <v/>
      </c>
      <c r="AR171" s="100" t="str">
        <f t="shared" ca="1" si="52"/>
        <v/>
      </c>
      <c r="AS171" s="100" t="str">
        <f t="shared" ca="1" si="53"/>
        <v/>
      </c>
      <c r="AT171" s="100"/>
      <c r="AU171" s="100" t="str">
        <f ca="1">IF(OR((A171=""),C171="No"),"",IF(SUMIF('Measure and Project Input'!$P$10:$P$509,'Funding Input and Summary'!$A171,'Measure and Project Input'!$CL$10:$CL$509)&gt;0,"Error",""))</f>
        <v/>
      </c>
      <c r="AV171" s="112" t="str">
        <f t="shared" si="54"/>
        <v xml:space="preserve"> </v>
      </c>
      <c r="AW171" s="112" t="str">
        <f ca="1">IF(AND(C171="No",SUMIF('Measure and Project Input'!P$10:$P$509,'Funding Input and Summary'!$A171,'Measure and Project Input'!$BR$10:$BR$509)=0),1,"")</f>
        <v/>
      </c>
      <c r="AX171" s="100" t="str">
        <f ca="1">IF(A171="","",SUMIF('Measure and Project Input'!$P$10:$P$509,'Funding Input and Summary'!$A171,'Measure and Project Input'!$AA$10:$AA$509))</f>
        <v/>
      </c>
      <c r="AY171" s="64"/>
      <c r="AZ171" s="64"/>
      <c r="BA171" s="64"/>
      <c r="BB171" s="64"/>
    </row>
    <row r="172" spans="1:54" ht="15" x14ac:dyDescent="0.25">
      <c r="A172" s="91" t="str">
        <f ca="1">IF('Measure and Project Input'!$CE$5&lt;AB172,"",OFFSET('Measure and Project Input'!$P$9,MATCH(AB172,'Measure and Project Input'!$CE$10:$CE$509,0),0))</f>
        <v/>
      </c>
      <c r="B172" s="134" t="str">
        <f ca="1">IF(A172="","",OFFSET('Measure and Project Input'!$O$9,MATCH(AB172,'Measure and Project Input'!$CE$10:$CE$509,0),0))</f>
        <v/>
      </c>
      <c r="C172" s="132"/>
      <c r="D172" s="43"/>
      <c r="E172" s="31"/>
      <c r="F172" s="124"/>
      <c r="G172" s="126"/>
      <c r="H172" s="61" t="str">
        <f t="shared" ca="1" si="40"/>
        <v/>
      </c>
      <c r="I172" s="136" t="str">
        <f t="shared" ca="1" si="59"/>
        <v/>
      </c>
      <c r="J172" s="44" t="str">
        <f t="shared" si="41"/>
        <v/>
      </c>
      <c r="K172" s="92" t="str">
        <f ca="1">IF(A172="","",SUMIF('Measure and Project Input'!$P$10:$P$509,'Funding Input and Summary'!$A172,'Measure and Project Input'!$AB$10:$AB$509))</f>
        <v/>
      </c>
      <c r="L172" s="92" t="str">
        <f ca="1">IF(A172="","",SUMIF('Measure and Project Input'!$P$10:$P$509,'Funding Input and Summary'!$A172,'Measure and Project Input'!$BJ$10:$BJ$509))</f>
        <v/>
      </c>
      <c r="M172" s="92" t="str">
        <f t="shared" si="42"/>
        <v/>
      </c>
      <c r="N172" s="92" t="str">
        <f t="shared" si="55"/>
        <v/>
      </c>
      <c r="O172" s="93" t="str">
        <f t="shared" si="56"/>
        <v/>
      </c>
      <c r="P172" s="92" t="str">
        <f t="shared" si="43"/>
        <v xml:space="preserve"> </v>
      </c>
      <c r="Q172" s="94" t="str">
        <f ca="1">IF(A172="","",SUMIF('Measure and Project Input'!$P$10:$P$509,'Funding Input and Summary'!$A172,'Measure and Project Input'!$BN$10:$BN$509))</f>
        <v/>
      </c>
      <c r="R172" s="94" t="str">
        <f ca="1">IF(A172="","",SUMIF('Measure and Project Input'!$P$10:$P$509,'Funding Input and Summary'!A172,'Measure and Project Input'!$Z$10:$Z$509))</f>
        <v/>
      </c>
      <c r="S172" s="94" t="str">
        <f ca="1">IF(A172="","",SUMIF('Measure and Project Input'!$P$10:$P$509,'Funding Input and Summary'!A172,'Measure and Project Input'!$BO$10:$BO$509))</f>
        <v/>
      </c>
      <c r="T172" s="95" t="str">
        <f t="shared" ca="1" si="44"/>
        <v/>
      </c>
      <c r="U172" s="94" t="str">
        <f t="shared" ca="1" si="57"/>
        <v/>
      </c>
      <c r="V172" s="94" t="str">
        <f ca="1">IF(C172="no",0,IF(A172="","",SUMIF('Measure and Project Input'!$P$10:$P$509,'Funding Input and Summary'!$A172,'Measure and Project Input'!$BI$10:$BI$509)))</f>
        <v/>
      </c>
      <c r="W172" s="94" t="str">
        <f t="shared" ca="1" si="45"/>
        <v/>
      </c>
      <c r="X172" s="94" t="str">
        <f t="shared" ca="1" si="46"/>
        <v/>
      </c>
      <c r="Y172" s="94" t="str">
        <f t="shared" ca="1" si="58"/>
        <v/>
      </c>
      <c r="Z172" s="128" t="str">
        <f ca="1">IF(OR(AW172=1,A172="",'Measure and Project Input'!B177="",AX172="",'Measure and Project Input'!Y177=""),"",IFERROR(SUMIF('Measure and Project Input'!P$10:$P$509,'Funding Input and Summary'!$A172,'Measure and Project Input'!$Y$10:$Y$509)/SUMIF('Measure and Project Input'!P$10:$P$509,'Funding Input and Summary'!$A172,'Measure and Project Input'!$BR$10:$BR$509),0))</f>
        <v/>
      </c>
      <c r="AA172" s="204" t="str">
        <f ca="1">IF(OR(AW172=1,A172=""),"",SUMIF('Measure and Project Input'!$P$10:P$509,'Funding Input and Summary'!$A172,'Measure and Project Input'!$Z$10:$Z$509)/SUMIF('Measure and Project Input'!$P$10:P$509,'Funding Input and Summary'!$A172,'Measure and Project Input'!$BS$10:$BS$509))</f>
        <v/>
      </c>
      <c r="AB172" s="96">
        <v>168</v>
      </c>
      <c r="AC172" s="97">
        <f t="shared" ca="1" si="47"/>
        <v>1</v>
      </c>
      <c r="AD172" s="196"/>
      <c r="AE172" s="98" t="str">
        <f ca="1">IF('Measure and Project Input'!$CE$5&lt;AB172,"",OFFSET('Measure and Project Input'!$BV$10,MATCH(AB172,'Measure and Project Input'!$CE$10:$CE$509,0)-1,0))</f>
        <v/>
      </c>
      <c r="AF172" s="98" t="str">
        <f ca="1">IF('Measure and Project Input'!$CE$5&lt;AB172,"",OFFSET('Measure and Project Input'!$M$10,MATCH(AB172,'Measure and Project Input'!$CE$10:$CE$509,0)-1,0))</f>
        <v/>
      </c>
      <c r="AG172" s="98" t="str">
        <f ca="1">IF('Measure and Project Input'!$CE$5&lt;AB172,"",OFFSET('Measure and Project Input'!$Q$10,MATCH(AB172,'Measure and Project Input'!$CE$10:$CE$509,0)-1,0))</f>
        <v/>
      </c>
      <c r="AH172" s="138" t="str">
        <f t="shared" si="48"/>
        <v/>
      </c>
      <c r="AI172" s="99" t="str">
        <f t="shared" si="49"/>
        <v/>
      </c>
      <c r="AJ172" s="99" t="str">
        <f ca="1">IF(A172="","",IF(SUMIF('Measure and Project Input'!$P$10:$P$509,'Funding Input and Summary'!$A172,'Measure and Project Input'!$CG$10:$CG$509)&gt;0,"Error",""))</f>
        <v/>
      </c>
      <c r="AK172" s="147" t="str">
        <f t="shared" ca="1" si="50"/>
        <v/>
      </c>
      <c r="AL172" s="99"/>
      <c r="AM172" s="100" t="str">
        <f ca="1">IF(OR((A172=""),C172="No"),"",IF(SUMIF('Measure and Project Input'!$P$10:$P$509,'Funding Input and Summary'!$A172,'Measure and Project Input'!$CI$10:$CI$509)&gt;0,"Error",""))</f>
        <v/>
      </c>
      <c r="AN172" s="100" t="str">
        <f ca="1">IF(OR(C172="No",A172=""),"",IF(SUMIF('Measure and Project Input'!$P$10:$P$509,'Funding Input and Summary'!$A172,'Measure and Project Input'!$CH$10:$CH$509)&gt;0,"Error",""))</f>
        <v/>
      </c>
      <c r="AO172" s="100" t="str">
        <f ca="1">IF(OR((A172=""),C172="No"),"",IF(SUMIF('Measure and Project Input'!$P$10:$P$509,'Funding Input and Summary'!$A172,'Measure and Project Input'!$CJ$10:$CJ$509)&gt;0,"Error",""))</f>
        <v/>
      </c>
      <c r="AP172" s="100" t="str">
        <f ca="1">IF(A172="","",IF(SUMIF('Measure and Project Input'!$P$10:$P$509,'Funding Input and Summary'!$A172,'Measure and Project Input'!$CK$10:$CK$509)&gt;0,"Error",""))</f>
        <v/>
      </c>
      <c r="AQ172" s="100" t="str">
        <f t="shared" ca="1" si="51"/>
        <v/>
      </c>
      <c r="AR172" s="100" t="str">
        <f t="shared" ca="1" si="52"/>
        <v/>
      </c>
      <c r="AS172" s="100" t="str">
        <f t="shared" ca="1" si="53"/>
        <v/>
      </c>
      <c r="AT172" s="100"/>
      <c r="AU172" s="100" t="str">
        <f ca="1">IF(OR((A172=""),C172="No"),"",IF(SUMIF('Measure and Project Input'!$P$10:$P$509,'Funding Input and Summary'!$A172,'Measure and Project Input'!$CL$10:$CL$509)&gt;0,"Error",""))</f>
        <v/>
      </c>
      <c r="AV172" s="112" t="str">
        <f t="shared" si="54"/>
        <v xml:space="preserve"> </v>
      </c>
      <c r="AW172" s="112" t="str">
        <f ca="1">IF(AND(C172="No",SUMIF('Measure and Project Input'!P$10:$P$509,'Funding Input and Summary'!$A172,'Measure and Project Input'!$BR$10:$BR$509)=0),1,"")</f>
        <v/>
      </c>
      <c r="AX172" s="100" t="str">
        <f ca="1">IF(A172="","",SUMIF('Measure and Project Input'!$P$10:$P$509,'Funding Input and Summary'!$A172,'Measure and Project Input'!$AA$10:$AA$509))</f>
        <v/>
      </c>
      <c r="AY172" s="64"/>
      <c r="AZ172" s="64"/>
      <c r="BA172" s="64"/>
      <c r="BB172" s="64"/>
    </row>
    <row r="173" spans="1:54" ht="15" x14ac:dyDescent="0.25">
      <c r="A173" s="91" t="str">
        <f ca="1">IF('Measure and Project Input'!$CE$5&lt;AB173,"",OFFSET('Measure and Project Input'!$P$9,MATCH(AB173,'Measure and Project Input'!$CE$10:$CE$509,0),0))</f>
        <v/>
      </c>
      <c r="B173" s="134" t="str">
        <f ca="1">IF(A173="","",OFFSET('Measure and Project Input'!$O$9,MATCH(AB173,'Measure and Project Input'!$CE$10:$CE$509,0),0))</f>
        <v/>
      </c>
      <c r="C173" s="132"/>
      <c r="D173" s="43"/>
      <c r="E173" s="31"/>
      <c r="F173" s="124"/>
      <c r="G173" s="126"/>
      <c r="H173" s="61" t="str">
        <f t="shared" ca="1" si="40"/>
        <v/>
      </c>
      <c r="I173" s="136" t="str">
        <f t="shared" ca="1" si="59"/>
        <v/>
      </c>
      <c r="J173" s="44" t="str">
        <f t="shared" si="41"/>
        <v/>
      </c>
      <c r="K173" s="92" t="str">
        <f ca="1">IF(A173="","",SUMIF('Measure and Project Input'!$P$10:$P$509,'Funding Input and Summary'!$A173,'Measure and Project Input'!$AB$10:$AB$509))</f>
        <v/>
      </c>
      <c r="L173" s="92" t="str">
        <f ca="1">IF(A173="","",SUMIF('Measure and Project Input'!$P$10:$P$509,'Funding Input and Summary'!$A173,'Measure and Project Input'!$BJ$10:$BJ$509))</f>
        <v/>
      </c>
      <c r="M173" s="92" t="str">
        <f t="shared" si="42"/>
        <v/>
      </c>
      <c r="N173" s="92" t="str">
        <f t="shared" si="55"/>
        <v/>
      </c>
      <c r="O173" s="93" t="str">
        <f t="shared" si="56"/>
        <v/>
      </c>
      <c r="P173" s="92" t="str">
        <f t="shared" si="43"/>
        <v xml:space="preserve"> </v>
      </c>
      <c r="Q173" s="94" t="str">
        <f ca="1">IF(A173="","",SUMIF('Measure and Project Input'!$P$10:$P$509,'Funding Input and Summary'!$A173,'Measure and Project Input'!$BN$10:$BN$509))</f>
        <v/>
      </c>
      <c r="R173" s="94" t="str">
        <f ca="1">IF(A173="","",SUMIF('Measure and Project Input'!$P$10:$P$509,'Funding Input and Summary'!A173,'Measure and Project Input'!$Z$10:$Z$509))</f>
        <v/>
      </c>
      <c r="S173" s="94" t="str">
        <f ca="1">IF(A173="","",SUMIF('Measure and Project Input'!$P$10:$P$509,'Funding Input and Summary'!A173,'Measure and Project Input'!$BO$10:$BO$509))</f>
        <v/>
      </c>
      <c r="T173" s="95" t="str">
        <f t="shared" ca="1" si="44"/>
        <v/>
      </c>
      <c r="U173" s="94" t="str">
        <f t="shared" ca="1" si="57"/>
        <v/>
      </c>
      <c r="V173" s="94" t="str">
        <f ca="1">IF(C173="no",0,IF(A173="","",SUMIF('Measure and Project Input'!$P$10:$P$509,'Funding Input and Summary'!$A173,'Measure and Project Input'!$BI$10:$BI$509)))</f>
        <v/>
      </c>
      <c r="W173" s="94" t="str">
        <f t="shared" ca="1" si="45"/>
        <v/>
      </c>
      <c r="X173" s="94" t="str">
        <f t="shared" ca="1" si="46"/>
        <v/>
      </c>
      <c r="Y173" s="94" t="str">
        <f t="shared" ca="1" si="58"/>
        <v/>
      </c>
      <c r="Z173" s="128" t="str">
        <f ca="1">IF(OR(AW173=1,A173="",'Measure and Project Input'!B178="",AX173="",'Measure and Project Input'!Y178=""),"",IFERROR(SUMIF('Measure and Project Input'!P$10:$P$509,'Funding Input and Summary'!$A173,'Measure and Project Input'!$Y$10:$Y$509)/SUMIF('Measure and Project Input'!P$10:$P$509,'Funding Input and Summary'!$A173,'Measure and Project Input'!$BR$10:$BR$509),0))</f>
        <v/>
      </c>
      <c r="AA173" s="204" t="str">
        <f ca="1">IF(OR(AW173=1,A173=""),"",SUMIF('Measure and Project Input'!$P$10:P$509,'Funding Input and Summary'!$A173,'Measure and Project Input'!$Z$10:$Z$509)/SUMIF('Measure and Project Input'!$P$10:P$509,'Funding Input and Summary'!$A173,'Measure and Project Input'!$BS$10:$BS$509))</f>
        <v/>
      </c>
      <c r="AB173" s="96">
        <v>169</v>
      </c>
      <c r="AC173" s="97">
        <f t="shared" ca="1" si="47"/>
        <v>1</v>
      </c>
      <c r="AD173" s="196"/>
      <c r="AE173" s="98" t="str">
        <f ca="1">IF('Measure and Project Input'!$CE$5&lt;AB173,"",OFFSET('Measure and Project Input'!$BV$10,MATCH(AB173,'Measure and Project Input'!$CE$10:$CE$509,0)-1,0))</f>
        <v/>
      </c>
      <c r="AF173" s="98" t="str">
        <f ca="1">IF('Measure and Project Input'!$CE$5&lt;AB173,"",OFFSET('Measure and Project Input'!$M$10,MATCH(AB173,'Measure and Project Input'!$CE$10:$CE$509,0)-1,0))</f>
        <v/>
      </c>
      <c r="AG173" s="98" t="str">
        <f ca="1">IF('Measure and Project Input'!$CE$5&lt;AB173,"",OFFSET('Measure and Project Input'!$Q$10,MATCH(AB173,'Measure and Project Input'!$CE$10:$CE$509,0)-1,0))</f>
        <v/>
      </c>
      <c r="AH173" s="138" t="str">
        <f t="shared" si="48"/>
        <v/>
      </c>
      <c r="AI173" s="99" t="str">
        <f t="shared" si="49"/>
        <v/>
      </c>
      <c r="AJ173" s="99" t="str">
        <f ca="1">IF(A173="","",IF(SUMIF('Measure and Project Input'!$P$10:$P$509,'Funding Input and Summary'!$A173,'Measure and Project Input'!$CG$10:$CG$509)&gt;0,"Error",""))</f>
        <v/>
      </c>
      <c r="AK173" s="147" t="str">
        <f t="shared" ca="1" si="50"/>
        <v/>
      </c>
      <c r="AL173" s="99"/>
      <c r="AM173" s="100" t="str">
        <f ca="1">IF(OR((A173=""),C173="No"),"",IF(SUMIF('Measure and Project Input'!$P$10:$P$509,'Funding Input and Summary'!$A173,'Measure and Project Input'!$CI$10:$CI$509)&gt;0,"Error",""))</f>
        <v/>
      </c>
      <c r="AN173" s="100" t="str">
        <f ca="1">IF(OR(C173="No",A173=""),"",IF(SUMIF('Measure and Project Input'!$P$10:$P$509,'Funding Input and Summary'!$A173,'Measure and Project Input'!$CH$10:$CH$509)&gt;0,"Error",""))</f>
        <v/>
      </c>
      <c r="AO173" s="100" t="str">
        <f ca="1">IF(OR((A173=""),C173="No"),"",IF(SUMIF('Measure and Project Input'!$P$10:$P$509,'Funding Input and Summary'!$A173,'Measure and Project Input'!$CJ$10:$CJ$509)&gt;0,"Error",""))</f>
        <v/>
      </c>
      <c r="AP173" s="100" t="str">
        <f ca="1">IF(A173="","",IF(SUMIF('Measure and Project Input'!$P$10:$P$509,'Funding Input and Summary'!$A173,'Measure and Project Input'!$CK$10:$CK$509)&gt;0,"Error",""))</f>
        <v/>
      </c>
      <c r="AQ173" s="100" t="str">
        <f t="shared" ca="1" si="51"/>
        <v/>
      </c>
      <c r="AR173" s="100" t="str">
        <f t="shared" ca="1" si="52"/>
        <v/>
      </c>
      <c r="AS173" s="100" t="str">
        <f t="shared" ca="1" si="53"/>
        <v/>
      </c>
      <c r="AT173" s="100"/>
      <c r="AU173" s="100" t="str">
        <f ca="1">IF(OR((A173=""),C173="No"),"",IF(SUMIF('Measure and Project Input'!$P$10:$P$509,'Funding Input and Summary'!$A173,'Measure and Project Input'!$CL$10:$CL$509)&gt;0,"Error",""))</f>
        <v/>
      </c>
      <c r="AV173" s="112" t="str">
        <f t="shared" si="54"/>
        <v xml:space="preserve"> </v>
      </c>
      <c r="AW173" s="112" t="str">
        <f ca="1">IF(AND(C173="No",SUMIF('Measure and Project Input'!P$10:$P$509,'Funding Input and Summary'!$A173,'Measure and Project Input'!$BR$10:$BR$509)=0),1,"")</f>
        <v/>
      </c>
      <c r="AX173" s="100" t="str">
        <f ca="1">IF(A173="","",SUMIF('Measure and Project Input'!$P$10:$P$509,'Funding Input and Summary'!$A173,'Measure and Project Input'!$AA$10:$AA$509))</f>
        <v/>
      </c>
      <c r="AY173" s="64"/>
      <c r="AZ173" s="64"/>
      <c r="BA173" s="64"/>
      <c r="BB173" s="64"/>
    </row>
    <row r="174" spans="1:54" ht="15" x14ac:dyDescent="0.25">
      <c r="A174" s="91" t="str">
        <f ca="1">IF('Measure and Project Input'!$CE$5&lt;AB174,"",OFFSET('Measure and Project Input'!$P$9,MATCH(AB174,'Measure and Project Input'!$CE$10:$CE$509,0),0))</f>
        <v/>
      </c>
      <c r="B174" s="134" t="str">
        <f ca="1">IF(A174="","",OFFSET('Measure and Project Input'!$O$9,MATCH(AB174,'Measure and Project Input'!$CE$10:$CE$509,0),0))</f>
        <v/>
      </c>
      <c r="C174" s="132"/>
      <c r="D174" s="43"/>
      <c r="E174" s="31"/>
      <c r="F174" s="124"/>
      <c r="G174" s="126"/>
      <c r="H174" s="61" t="str">
        <f t="shared" ca="1" si="40"/>
        <v/>
      </c>
      <c r="I174" s="136" t="str">
        <f t="shared" ca="1" si="59"/>
        <v/>
      </c>
      <c r="J174" s="44" t="str">
        <f t="shared" si="41"/>
        <v/>
      </c>
      <c r="K174" s="92" t="str">
        <f ca="1">IF(A174="","",SUMIF('Measure and Project Input'!$P$10:$P$509,'Funding Input and Summary'!$A174,'Measure and Project Input'!$AB$10:$AB$509))</f>
        <v/>
      </c>
      <c r="L174" s="92" t="str">
        <f ca="1">IF(A174="","",SUMIF('Measure and Project Input'!$P$10:$P$509,'Funding Input and Summary'!$A174,'Measure and Project Input'!$BJ$10:$BJ$509))</f>
        <v/>
      </c>
      <c r="M174" s="92" t="str">
        <f t="shared" si="42"/>
        <v/>
      </c>
      <c r="N174" s="92" t="str">
        <f t="shared" si="55"/>
        <v/>
      </c>
      <c r="O174" s="93" t="str">
        <f t="shared" si="56"/>
        <v/>
      </c>
      <c r="P174" s="92" t="str">
        <f t="shared" si="43"/>
        <v xml:space="preserve"> </v>
      </c>
      <c r="Q174" s="94" t="str">
        <f ca="1">IF(A174="","",SUMIF('Measure and Project Input'!$P$10:$P$509,'Funding Input and Summary'!$A174,'Measure and Project Input'!$BN$10:$BN$509))</f>
        <v/>
      </c>
      <c r="R174" s="94" t="str">
        <f ca="1">IF(A174="","",SUMIF('Measure and Project Input'!$P$10:$P$509,'Funding Input and Summary'!A174,'Measure and Project Input'!$Z$10:$Z$509))</f>
        <v/>
      </c>
      <c r="S174" s="94" t="str">
        <f ca="1">IF(A174="","",SUMIF('Measure and Project Input'!$P$10:$P$509,'Funding Input and Summary'!A174,'Measure and Project Input'!$BO$10:$BO$509))</f>
        <v/>
      </c>
      <c r="T174" s="95" t="str">
        <f t="shared" ca="1" si="44"/>
        <v/>
      </c>
      <c r="U174" s="94" t="str">
        <f t="shared" ca="1" si="57"/>
        <v/>
      </c>
      <c r="V174" s="94" t="str">
        <f ca="1">IF(C174="no",0,IF(A174="","",SUMIF('Measure and Project Input'!$P$10:$P$509,'Funding Input and Summary'!$A174,'Measure and Project Input'!$BI$10:$BI$509)))</f>
        <v/>
      </c>
      <c r="W174" s="94" t="str">
        <f t="shared" ca="1" si="45"/>
        <v/>
      </c>
      <c r="X174" s="94" t="str">
        <f t="shared" ca="1" si="46"/>
        <v/>
      </c>
      <c r="Y174" s="94" t="str">
        <f t="shared" ca="1" si="58"/>
        <v/>
      </c>
      <c r="Z174" s="128" t="str">
        <f ca="1">IF(OR(AW174=1,A174="",'Measure and Project Input'!B179="",AX174="",'Measure and Project Input'!Y179=""),"",IFERROR(SUMIF('Measure and Project Input'!P$10:$P$509,'Funding Input and Summary'!$A174,'Measure and Project Input'!$Y$10:$Y$509)/SUMIF('Measure and Project Input'!P$10:$P$509,'Funding Input and Summary'!$A174,'Measure and Project Input'!$BR$10:$BR$509),0))</f>
        <v/>
      </c>
      <c r="AA174" s="204" t="str">
        <f ca="1">IF(OR(AW174=1,A174=""),"",SUMIF('Measure and Project Input'!$P$10:P$509,'Funding Input and Summary'!$A174,'Measure and Project Input'!$Z$10:$Z$509)/SUMIF('Measure and Project Input'!$P$10:P$509,'Funding Input and Summary'!$A174,'Measure and Project Input'!$BS$10:$BS$509))</f>
        <v/>
      </c>
      <c r="AB174" s="96">
        <v>170</v>
      </c>
      <c r="AC174" s="97">
        <f t="shared" ca="1" si="47"/>
        <v>1</v>
      </c>
      <c r="AD174" s="196"/>
      <c r="AE174" s="98" t="str">
        <f ca="1">IF('Measure and Project Input'!$CE$5&lt;AB174,"",OFFSET('Measure and Project Input'!$BV$10,MATCH(AB174,'Measure and Project Input'!$CE$10:$CE$509,0)-1,0))</f>
        <v/>
      </c>
      <c r="AF174" s="98" t="str">
        <f ca="1">IF('Measure and Project Input'!$CE$5&lt;AB174,"",OFFSET('Measure and Project Input'!$M$10,MATCH(AB174,'Measure and Project Input'!$CE$10:$CE$509,0)-1,0))</f>
        <v/>
      </c>
      <c r="AG174" s="98" t="str">
        <f ca="1">IF('Measure and Project Input'!$CE$5&lt;AB174,"",OFFSET('Measure and Project Input'!$Q$10,MATCH(AB174,'Measure and Project Input'!$CE$10:$CE$509,0)-1,0))</f>
        <v/>
      </c>
      <c r="AH174" s="138" t="str">
        <f t="shared" si="48"/>
        <v/>
      </c>
      <c r="AI174" s="99" t="str">
        <f t="shared" si="49"/>
        <v/>
      </c>
      <c r="AJ174" s="99" t="str">
        <f ca="1">IF(A174="","",IF(SUMIF('Measure and Project Input'!$P$10:$P$509,'Funding Input and Summary'!$A174,'Measure and Project Input'!$CG$10:$CG$509)&gt;0,"Error",""))</f>
        <v/>
      </c>
      <c r="AK174" s="147" t="str">
        <f t="shared" ca="1" si="50"/>
        <v/>
      </c>
      <c r="AL174" s="99"/>
      <c r="AM174" s="100" t="str">
        <f ca="1">IF(OR((A174=""),C174="No"),"",IF(SUMIF('Measure and Project Input'!$P$10:$P$509,'Funding Input and Summary'!$A174,'Measure and Project Input'!$CI$10:$CI$509)&gt;0,"Error",""))</f>
        <v/>
      </c>
      <c r="AN174" s="100" t="str">
        <f ca="1">IF(OR(C174="No",A174=""),"",IF(SUMIF('Measure and Project Input'!$P$10:$P$509,'Funding Input and Summary'!$A174,'Measure and Project Input'!$CH$10:$CH$509)&gt;0,"Error",""))</f>
        <v/>
      </c>
      <c r="AO174" s="100" t="str">
        <f ca="1">IF(OR((A174=""),C174="No"),"",IF(SUMIF('Measure and Project Input'!$P$10:$P$509,'Funding Input and Summary'!$A174,'Measure and Project Input'!$CJ$10:$CJ$509)&gt;0,"Error",""))</f>
        <v/>
      </c>
      <c r="AP174" s="100" t="str">
        <f ca="1">IF(A174="","",IF(SUMIF('Measure and Project Input'!$P$10:$P$509,'Funding Input and Summary'!$A174,'Measure and Project Input'!$CK$10:$CK$509)&gt;0,"Error",""))</f>
        <v/>
      </c>
      <c r="AQ174" s="100" t="str">
        <f t="shared" ca="1" si="51"/>
        <v/>
      </c>
      <c r="AR174" s="100" t="str">
        <f t="shared" ca="1" si="52"/>
        <v/>
      </c>
      <c r="AS174" s="100" t="str">
        <f t="shared" ca="1" si="53"/>
        <v/>
      </c>
      <c r="AT174" s="100"/>
      <c r="AU174" s="100" t="str">
        <f ca="1">IF(OR((A174=""),C174="No"),"",IF(SUMIF('Measure and Project Input'!$P$10:$P$509,'Funding Input and Summary'!$A174,'Measure and Project Input'!$CL$10:$CL$509)&gt;0,"Error",""))</f>
        <v/>
      </c>
      <c r="AV174" s="112" t="str">
        <f t="shared" si="54"/>
        <v xml:space="preserve"> </v>
      </c>
      <c r="AW174" s="112" t="str">
        <f ca="1">IF(AND(C174="No",SUMIF('Measure and Project Input'!P$10:$P$509,'Funding Input and Summary'!$A174,'Measure and Project Input'!$BR$10:$BR$509)=0),1,"")</f>
        <v/>
      </c>
      <c r="AX174" s="100" t="str">
        <f ca="1">IF(A174="","",SUMIF('Measure and Project Input'!$P$10:$P$509,'Funding Input and Summary'!$A174,'Measure and Project Input'!$AA$10:$AA$509))</f>
        <v/>
      </c>
      <c r="AY174" s="64"/>
      <c r="AZ174" s="64"/>
      <c r="BA174" s="64"/>
      <c r="BB174" s="64"/>
    </row>
    <row r="175" spans="1:54" ht="15" x14ac:dyDescent="0.25">
      <c r="A175" s="91" t="str">
        <f ca="1">IF('Measure and Project Input'!$CE$5&lt;AB175,"",OFFSET('Measure and Project Input'!$P$9,MATCH(AB175,'Measure and Project Input'!$CE$10:$CE$509,0),0))</f>
        <v/>
      </c>
      <c r="B175" s="134" t="str">
        <f ca="1">IF(A175="","",OFFSET('Measure and Project Input'!$O$9,MATCH(AB175,'Measure and Project Input'!$CE$10:$CE$509,0),0))</f>
        <v/>
      </c>
      <c r="C175" s="132"/>
      <c r="D175" s="43"/>
      <c r="E175" s="31"/>
      <c r="F175" s="124"/>
      <c r="G175" s="126"/>
      <c r="H175" s="61" t="str">
        <f t="shared" ca="1" si="40"/>
        <v/>
      </c>
      <c r="I175" s="136" t="str">
        <f t="shared" ca="1" si="59"/>
        <v/>
      </c>
      <c r="J175" s="44" t="str">
        <f t="shared" si="41"/>
        <v/>
      </c>
      <c r="K175" s="92" t="str">
        <f ca="1">IF(A175="","",SUMIF('Measure and Project Input'!$P$10:$P$509,'Funding Input and Summary'!$A175,'Measure and Project Input'!$AB$10:$AB$509))</f>
        <v/>
      </c>
      <c r="L175" s="92" t="str">
        <f ca="1">IF(A175="","",SUMIF('Measure and Project Input'!$P$10:$P$509,'Funding Input and Summary'!$A175,'Measure and Project Input'!$BJ$10:$BJ$509))</f>
        <v/>
      </c>
      <c r="M175" s="92" t="str">
        <f t="shared" si="42"/>
        <v/>
      </c>
      <c r="N175" s="92" t="str">
        <f t="shared" si="55"/>
        <v/>
      </c>
      <c r="O175" s="93" t="str">
        <f t="shared" si="56"/>
        <v/>
      </c>
      <c r="P175" s="92" t="str">
        <f t="shared" si="43"/>
        <v xml:space="preserve"> </v>
      </c>
      <c r="Q175" s="94" t="str">
        <f ca="1">IF(A175="","",SUMIF('Measure and Project Input'!$P$10:$P$509,'Funding Input and Summary'!$A175,'Measure and Project Input'!$BN$10:$BN$509))</f>
        <v/>
      </c>
      <c r="R175" s="94" t="str">
        <f ca="1">IF(A175="","",SUMIF('Measure and Project Input'!$P$10:$P$509,'Funding Input and Summary'!A175,'Measure and Project Input'!$Z$10:$Z$509))</f>
        <v/>
      </c>
      <c r="S175" s="94" t="str">
        <f ca="1">IF(A175="","",SUMIF('Measure and Project Input'!$P$10:$P$509,'Funding Input and Summary'!A175,'Measure and Project Input'!$BO$10:$BO$509))</f>
        <v/>
      </c>
      <c r="T175" s="95" t="str">
        <f t="shared" ca="1" si="44"/>
        <v/>
      </c>
      <c r="U175" s="94" t="str">
        <f t="shared" ca="1" si="57"/>
        <v/>
      </c>
      <c r="V175" s="94" t="str">
        <f ca="1">IF(C175="no",0,IF(A175="","",SUMIF('Measure and Project Input'!$P$10:$P$509,'Funding Input and Summary'!$A175,'Measure and Project Input'!$BI$10:$BI$509)))</f>
        <v/>
      </c>
      <c r="W175" s="94" t="str">
        <f t="shared" ca="1" si="45"/>
        <v/>
      </c>
      <c r="X175" s="94" t="str">
        <f t="shared" ca="1" si="46"/>
        <v/>
      </c>
      <c r="Y175" s="94" t="str">
        <f t="shared" ca="1" si="58"/>
        <v/>
      </c>
      <c r="Z175" s="128" t="str">
        <f ca="1">IF(OR(AW175=1,A175="",'Measure and Project Input'!B180="",AX175="",'Measure and Project Input'!Y180=""),"",IFERROR(SUMIF('Measure and Project Input'!P$10:$P$509,'Funding Input and Summary'!$A175,'Measure and Project Input'!$Y$10:$Y$509)/SUMIF('Measure and Project Input'!P$10:$P$509,'Funding Input and Summary'!$A175,'Measure and Project Input'!$BR$10:$BR$509),0))</f>
        <v/>
      </c>
      <c r="AA175" s="204" t="str">
        <f ca="1">IF(OR(AW175=1,A175=""),"",SUMIF('Measure and Project Input'!$P$10:P$509,'Funding Input and Summary'!$A175,'Measure and Project Input'!$Z$10:$Z$509)/SUMIF('Measure and Project Input'!$P$10:P$509,'Funding Input and Summary'!$A175,'Measure and Project Input'!$BS$10:$BS$509))</f>
        <v/>
      </c>
      <c r="AB175" s="96">
        <v>171</v>
      </c>
      <c r="AC175" s="97">
        <f t="shared" ca="1" si="47"/>
        <v>1</v>
      </c>
      <c r="AD175" s="196"/>
      <c r="AE175" s="98" t="str">
        <f ca="1">IF('Measure and Project Input'!$CE$5&lt;AB175,"",OFFSET('Measure and Project Input'!$BV$10,MATCH(AB175,'Measure and Project Input'!$CE$10:$CE$509,0)-1,0))</f>
        <v/>
      </c>
      <c r="AF175" s="98" t="str">
        <f ca="1">IF('Measure and Project Input'!$CE$5&lt;AB175,"",OFFSET('Measure and Project Input'!$M$10,MATCH(AB175,'Measure and Project Input'!$CE$10:$CE$509,0)-1,0))</f>
        <v/>
      </c>
      <c r="AG175" s="98" t="str">
        <f ca="1">IF('Measure and Project Input'!$CE$5&lt;AB175,"",OFFSET('Measure and Project Input'!$Q$10,MATCH(AB175,'Measure and Project Input'!$CE$10:$CE$509,0)-1,0))</f>
        <v/>
      </c>
      <c r="AH175" s="138" t="str">
        <f t="shared" si="48"/>
        <v/>
      </c>
      <c r="AI175" s="99" t="str">
        <f t="shared" si="49"/>
        <v/>
      </c>
      <c r="AJ175" s="99" t="str">
        <f ca="1">IF(A175="","",IF(SUMIF('Measure and Project Input'!$P$10:$P$509,'Funding Input and Summary'!$A175,'Measure and Project Input'!$CG$10:$CG$509)&gt;0,"Error",""))</f>
        <v/>
      </c>
      <c r="AK175" s="147" t="str">
        <f t="shared" ca="1" si="50"/>
        <v/>
      </c>
      <c r="AL175" s="99"/>
      <c r="AM175" s="100" t="str">
        <f ca="1">IF(OR((A175=""),C175="No"),"",IF(SUMIF('Measure and Project Input'!$P$10:$P$509,'Funding Input and Summary'!$A175,'Measure and Project Input'!$CI$10:$CI$509)&gt;0,"Error",""))</f>
        <v/>
      </c>
      <c r="AN175" s="100" t="str">
        <f ca="1">IF(OR(C175="No",A175=""),"",IF(SUMIF('Measure and Project Input'!$P$10:$P$509,'Funding Input and Summary'!$A175,'Measure and Project Input'!$CH$10:$CH$509)&gt;0,"Error",""))</f>
        <v/>
      </c>
      <c r="AO175" s="100" t="str">
        <f ca="1">IF(OR((A175=""),C175="No"),"",IF(SUMIF('Measure and Project Input'!$P$10:$P$509,'Funding Input and Summary'!$A175,'Measure and Project Input'!$CJ$10:$CJ$509)&gt;0,"Error",""))</f>
        <v/>
      </c>
      <c r="AP175" s="100" t="str">
        <f ca="1">IF(A175="","",IF(SUMIF('Measure and Project Input'!$P$10:$P$509,'Funding Input and Summary'!$A175,'Measure and Project Input'!$CK$10:$CK$509)&gt;0,"Error",""))</f>
        <v/>
      </c>
      <c r="AQ175" s="100" t="str">
        <f t="shared" ca="1" si="51"/>
        <v/>
      </c>
      <c r="AR175" s="100" t="str">
        <f t="shared" ca="1" si="52"/>
        <v/>
      </c>
      <c r="AS175" s="100" t="str">
        <f t="shared" ca="1" si="53"/>
        <v/>
      </c>
      <c r="AT175" s="100"/>
      <c r="AU175" s="100" t="str">
        <f ca="1">IF(OR((A175=""),C175="No"),"",IF(SUMIF('Measure and Project Input'!$P$10:$P$509,'Funding Input and Summary'!$A175,'Measure and Project Input'!$CL$10:$CL$509)&gt;0,"Error",""))</f>
        <v/>
      </c>
      <c r="AV175" s="112" t="str">
        <f t="shared" si="54"/>
        <v xml:space="preserve"> </v>
      </c>
      <c r="AW175" s="112" t="str">
        <f ca="1">IF(AND(C175="No",SUMIF('Measure and Project Input'!P$10:$P$509,'Funding Input and Summary'!$A175,'Measure and Project Input'!$BR$10:$BR$509)=0),1,"")</f>
        <v/>
      </c>
      <c r="AX175" s="100" t="str">
        <f ca="1">IF(A175="","",SUMIF('Measure and Project Input'!$P$10:$P$509,'Funding Input and Summary'!$A175,'Measure and Project Input'!$AA$10:$AA$509))</f>
        <v/>
      </c>
      <c r="AY175" s="64"/>
      <c r="AZ175" s="64"/>
      <c r="BA175" s="64"/>
      <c r="BB175" s="64"/>
    </row>
    <row r="176" spans="1:54" ht="15" x14ac:dyDescent="0.25">
      <c r="A176" s="91" t="str">
        <f ca="1">IF('Measure and Project Input'!$CE$5&lt;AB176,"",OFFSET('Measure and Project Input'!$P$9,MATCH(AB176,'Measure and Project Input'!$CE$10:$CE$509,0),0))</f>
        <v/>
      </c>
      <c r="B176" s="134" t="str">
        <f ca="1">IF(A176="","",OFFSET('Measure and Project Input'!$O$9,MATCH(AB176,'Measure and Project Input'!$CE$10:$CE$509,0),0))</f>
        <v/>
      </c>
      <c r="C176" s="132"/>
      <c r="D176" s="43"/>
      <c r="E176" s="31"/>
      <c r="F176" s="124"/>
      <c r="G176" s="126"/>
      <c r="H176" s="61" t="str">
        <f t="shared" ca="1" si="40"/>
        <v/>
      </c>
      <c r="I176" s="136" t="str">
        <f t="shared" ca="1" si="59"/>
        <v/>
      </c>
      <c r="J176" s="44" t="str">
        <f t="shared" si="41"/>
        <v/>
      </c>
      <c r="K176" s="92" t="str">
        <f ca="1">IF(A176="","",SUMIF('Measure and Project Input'!$P$10:$P$509,'Funding Input and Summary'!$A176,'Measure and Project Input'!$AB$10:$AB$509))</f>
        <v/>
      </c>
      <c r="L176" s="92" t="str">
        <f ca="1">IF(A176="","",SUMIF('Measure and Project Input'!$P$10:$P$509,'Funding Input and Summary'!$A176,'Measure and Project Input'!$BJ$10:$BJ$509))</f>
        <v/>
      </c>
      <c r="M176" s="92" t="str">
        <f t="shared" si="42"/>
        <v/>
      </c>
      <c r="N176" s="92" t="str">
        <f t="shared" si="55"/>
        <v/>
      </c>
      <c r="O176" s="93" t="str">
        <f t="shared" si="56"/>
        <v/>
      </c>
      <c r="P176" s="92" t="str">
        <f t="shared" si="43"/>
        <v xml:space="preserve"> </v>
      </c>
      <c r="Q176" s="94" t="str">
        <f ca="1">IF(A176="","",SUMIF('Measure and Project Input'!$P$10:$P$509,'Funding Input and Summary'!$A176,'Measure and Project Input'!$BN$10:$BN$509))</f>
        <v/>
      </c>
      <c r="R176" s="94" t="str">
        <f ca="1">IF(A176="","",SUMIF('Measure and Project Input'!$P$10:$P$509,'Funding Input and Summary'!A176,'Measure and Project Input'!$Z$10:$Z$509))</f>
        <v/>
      </c>
      <c r="S176" s="94" t="str">
        <f ca="1">IF(A176="","",SUMIF('Measure and Project Input'!$P$10:$P$509,'Funding Input and Summary'!A176,'Measure and Project Input'!$BO$10:$BO$509))</f>
        <v/>
      </c>
      <c r="T176" s="95" t="str">
        <f t="shared" ca="1" si="44"/>
        <v/>
      </c>
      <c r="U176" s="94" t="str">
        <f t="shared" ca="1" si="57"/>
        <v/>
      </c>
      <c r="V176" s="94" t="str">
        <f ca="1">IF(C176="no",0,IF(A176="","",SUMIF('Measure and Project Input'!$P$10:$P$509,'Funding Input and Summary'!$A176,'Measure and Project Input'!$BI$10:$BI$509)))</f>
        <v/>
      </c>
      <c r="W176" s="94" t="str">
        <f t="shared" ca="1" si="45"/>
        <v/>
      </c>
      <c r="X176" s="94" t="str">
        <f t="shared" ca="1" si="46"/>
        <v/>
      </c>
      <c r="Y176" s="94" t="str">
        <f t="shared" ca="1" si="58"/>
        <v/>
      </c>
      <c r="Z176" s="128" t="str">
        <f ca="1">IF(OR(AW176=1,A176="",'Measure and Project Input'!B181="",AX176="",'Measure and Project Input'!Y181=""),"",IFERROR(SUMIF('Measure and Project Input'!P$10:$P$509,'Funding Input and Summary'!$A176,'Measure and Project Input'!$Y$10:$Y$509)/SUMIF('Measure and Project Input'!P$10:$P$509,'Funding Input and Summary'!$A176,'Measure and Project Input'!$BR$10:$BR$509),0))</f>
        <v/>
      </c>
      <c r="AA176" s="204" t="str">
        <f ca="1">IF(OR(AW176=1,A176=""),"",SUMIF('Measure and Project Input'!$P$10:P$509,'Funding Input and Summary'!$A176,'Measure and Project Input'!$Z$10:$Z$509)/SUMIF('Measure and Project Input'!$P$10:P$509,'Funding Input and Summary'!$A176,'Measure and Project Input'!$BS$10:$BS$509))</f>
        <v/>
      </c>
      <c r="AB176" s="96">
        <v>172</v>
      </c>
      <c r="AC176" s="97">
        <f t="shared" ca="1" si="47"/>
        <v>1</v>
      </c>
      <c r="AD176" s="196"/>
      <c r="AE176" s="98" t="str">
        <f ca="1">IF('Measure and Project Input'!$CE$5&lt;AB176,"",OFFSET('Measure and Project Input'!$BV$10,MATCH(AB176,'Measure and Project Input'!$CE$10:$CE$509,0)-1,0))</f>
        <v/>
      </c>
      <c r="AF176" s="98" t="str">
        <f ca="1">IF('Measure and Project Input'!$CE$5&lt;AB176,"",OFFSET('Measure and Project Input'!$M$10,MATCH(AB176,'Measure and Project Input'!$CE$10:$CE$509,0)-1,0))</f>
        <v/>
      </c>
      <c r="AG176" s="98" t="str">
        <f ca="1">IF('Measure and Project Input'!$CE$5&lt;AB176,"",OFFSET('Measure and Project Input'!$Q$10,MATCH(AB176,'Measure and Project Input'!$CE$10:$CE$509,0)-1,0))</f>
        <v/>
      </c>
      <c r="AH176" s="138" t="str">
        <f t="shared" si="48"/>
        <v/>
      </c>
      <c r="AI176" s="99" t="str">
        <f t="shared" si="49"/>
        <v/>
      </c>
      <c r="AJ176" s="99" t="str">
        <f ca="1">IF(A176="","",IF(SUMIF('Measure and Project Input'!$P$10:$P$509,'Funding Input and Summary'!$A176,'Measure and Project Input'!$CG$10:$CG$509)&gt;0,"Error",""))</f>
        <v/>
      </c>
      <c r="AK176" s="147" t="str">
        <f t="shared" ca="1" si="50"/>
        <v/>
      </c>
      <c r="AL176" s="99"/>
      <c r="AM176" s="100" t="str">
        <f ca="1">IF(OR((A176=""),C176="No"),"",IF(SUMIF('Measure and Project Input'!$P$10:$P$509,'Funding Input and Summary'!$A176,'Measure and Project Input'!$CI$10:$CI$509)&gt;0,"Error",""))</f>
        <v/>
      </c>
      <c r="AN176" s="100" t="str">
        <f ca="1">IF(OR(C176="No",A176=""),"",IF(SUMIF('Measure and Project Input'!$P$10:$P$509,'Funding Input and Summary'!$A176,'Measure and Project Input'!$CH$10:$CH$509)&gt;0,"Error",""))</f>
        <v/>
      </c>
      <c r="AO176" s="100" t="str">
        <f ca="1">IF(OR((A176=""),C176="No"),"",IF(SUMIF('Measure and Project Input'!$P$10:$P$509,'Funding Input and Summary'!$A176,'Measure and Project Input'!$CJ$10:$CJ$509)&gt;0,"Error",""))</f>
        <v/>
      </c>
      <c r="AP176" s="100" t="str">
        <f ca="1">IF(A176="","",IF(SUMIF('Measure and Project Input'!$P$10:$P$509,'Funding Input and Summary'!$A176,'Measure and Project Input'!$CK$10:$CK$509)&gt;0,"Error",""))</f>
        <v/>
      </c>
      <c r="AQ176" s="100" t="str">
        <f t="shared" ca="1" si="51"/>
        <v/>
      </c>
      <c r="AR176" s="100" t="str">
        <f t="shared" ca="1" si="52"/>
        <v/>
      </c>
      <c r="AS176" s="100" t="str">
        <f t="shared" ca="1" si="53"/>
        <v/>
      </c>
      <c r="AT176" s="100"/>
      <c r="AU176" s="100" t="str">
        <f ca="1">IF(OR((A176=""),C176="No"),"",IF(SUMIF('Measure and Project Input'!$P$10:$P$509,'Funding Input and Summary'!$A176,'Measure and Project Input'!$CL$10:$CL$509)&gt;0,"Error",""))</f>
        <v/>
      </c>
      <c r="AV176" s="112" t="str">
        <f t="shared" si="54"/>
        <v xml:space="preserve"> </v>
      </c>
      <c r="AW176" s="112" t="str">
        <f ca="1">IF(AND(C176="No",SUMIF('Measure and Project Input'!P$10:$P$509,'Funding Input and Summary'!$A176,'Measure and Project Input'!$BR$10:$BR$509)=0),1,"")</f>
        <v/>
      </c>
      <c r="AX176" s="100" t="str">
        <f ca="1">IF(A176="","",SUMIF('Measure and Project Input'!$P$10:$P$509,'Funding Input and Summary'!$A176,'Measure and Project Input'!$AA$10:$AA$509))</f>
        <v/>
      </c>
      <c r="AY176" s="64"/>
      <c r="AZ176" s="64"/>
      <c r="BA176" s="64"/>
      <c r="BB176" s="64"/>
    </row>
    <row r="177" spans="1:54" ht="15" x14ac:dyDescent="0.25">
      <c r="A177" s="91" t="str">
        <f ca="1">IF('Measure and Project Input'!$CE$5&lt;AB177,"",OFFSET('Measure and Project Input'!$P$9,MATCH(AB177,'Measure and Project Input'!$CE$10:$CE$509,0),0))</f>
        <v/>
      </c>
      <c r="B177" s="134" t="str">
        <f ca="1">IF(A177="","",OFFSET('Measure and Project Input'!$O$9,MATCH(AB177,'Measure and Project Input'!$CE$10:$CE$509,0),0))</f>
        <v/>
      </c>
      <c r="C177" s="132"/>
      <c r="D177" s="43"/>
      <c r="E177" s="31"/>
      <c r="F177" s="124"/>
      <c r="G177" s="126"/>
      <c r="H177" s="61" t="str">
        <f t="shared" ca="1" si="40"/>
        <v/>
      </c>
      <c r="I177" s="136" t="str">
        <f t="shared" ca="1" si="59"/>
        <v/>
      </c>
      <c r="J177" s="44" t="str">
        <f t="shared" si="41"/>
        <v/>
      </c>
      <c r="K177" s="92" t="str">
        <f ca="1">IF(A177="","",SUMIF('Measure and Project Input'!$P$10:$P$509,'Funding Input and Summary'!$A177,'Measure and Project Input'!$AB$10:$AB$509))</f>
        <v/>
      </c>
      <c r="L177" s="92" t="str">
        <f ca="1">IF(A177="","",SUMIF('Measure and Project Input'!$P$10:$P$509,'Funding Input and Summary'!$A177,'Measure and Project Input'!$BJ$10:$BJ$509))</f>
        <v/>
      </c>
      <c r="M177" s="92" t="str">
        <f t="shared" si="42"/>
        <v/>
      </c>
      <c r="N177" s="92" t="str">
        <f t="shared" si="55"/>
        <v/>
      </c>
      <c r="O177" s="93" t="str">
        <f t="shared" si="56"/>
        <v/>
      </c>
      <c r="P177" s="92" t="str">
        <f t="shared" si="43"/>
        <v xml:space="preserve"> </v>
      </c>
      <c r="Q177" s="94" t="str">
        <f ca="1">IF(A177="","",SUMIF('Measure and Project Input'!$P$10:$P$509,'Funding Input and Summary'!$A177,'Measure and Project Input'!$BN$10:$BN$509))</f>
        <v/>
      </c>
      <c r="R177" s="94" t="str">
        <f ca="1">IF(A177="","",SUMIF('Measure and Project Input'!$P$10:$P$509,'Funding Input and Summary'!A177,'Measure and Project Input'!$Z$10:$Z$509))</f>
        <v/>
      </c>
      <c r="S177" s="94" t="str">
        <f ca="1">IF(A177="","",SUMIF('Measure and Project Input'!$P$10:$P$509,'Funding Input and Summary'!A177,'Measure and Project Input'!$BO$10:$BO$509))</f>
        <v/>
      </c>
      <c r="T177" s="95" t="str">
        <f t="shared" ca="1" si="44"/>
        <v/>
      </c>
      <c r="U177" s="94" t="str">
        <f t="shared" ca="1" si="57"/>
        <v/>
      </c>
      <c r="V177" s="94" t="str">
        <f ca="1">IF(C177="no",0,IF(A177="","",SUMIF('Measure and Project Input'!$P$10:$P$509,'Funding Input and Summary'!$A177,'Measure and Project Input'!$BI$10:$BI$509)))</f>
        <v/>
      </c>
      <c r="W177" s="94" t="str">
        <f t="shared" ca="1" si="45"/>
        <v/>
      </c>
      <c r="X177" s="94" t="str">
        <f t="shared" ca="1" si="46"/>
        <v/>
      </c>
      <c r="Y177" s="94" t="str">
        <f t="shared" ca="1" si="58"/>
        <v/>
      </c>
      <c r="Z177" s="128" t="str">
        <f ca="1">IF(OR(AW177=1,A177="",'Measure and Project Input'!B182="",AX177="",'Measure and Project Input'!Y182=""),"",IFERROR(SUMIF('Measure and Project Input'!P$10:$P$509,'Funding Input and Summary'!$A177,'Measure and Project Input'!$Y$10:$Y$509)/SUMIF('Measure and Project Input'!P$10:$P$509,'Funding Input and Summary'!$A177,'Measure and Project Input'!$BR$10:$BR$509),0))</f>
        <v/>
      </c>
      <c r="AA177" s="204" t="str">
        <f ca="1">IF(OR(AW177=1,A177=""),"",SUMIF('Measure and Project Input'!$P$10:P$509,'Funding Input and Summary'!$A177,'Measure and Project Input'!$Z$10:$Z$509)/SUMIF('Measure and Project Input'!$P$10:P$509,'Funding Input and Summary'!$A177,'Measure and Project Input'!$BS$10:$BS$509))</f>
        <v/>
      </c>
      <c r="AB177" s="96">
        <v>173</v>
      </c>
      <c r="AC177" s="97">
        <f t="shared" ca="1" si="47"/>
        <v>1</v>
      </c>
      <c r="AD177" s="196"/>
      <c r="AE177" s="98" t="str">
        <f ca="1">IF('Measure and Project Input'!$CE$5&lt;AB177,"",OFFSET('Measure and Project Input'!$BV$10,MATCH(AB177,'Measure and Project Input'!$CE$10:$CE$509,0)-1,0))</f>
        <v/>
      </c>
      <c r="AF177" s="98" t="str">
        <f ca="1">IF('Measure and Project Input'!$CE$5&lt;AB177,"",OFFSET('Measure and Project Input'!$M$10,MATCH(AB177,'Measure and Project Input'!$CE$10:$CE$509,0)-1,0))</f>
        <v/>
      </c>
      <c r="AG177" s="98" t="str">
        <f ca="1">IF('Measure and Project Input'!$CE$5&lt;AB177,"",OFFSET('Measure and Project Input'!$Q$10,MATCH(AB177,'Measure and Project Input'!$CE$10:$CE$509,0)-1,0))</f>
        <v/>
      </c>
      <c r="AH177" s="138" t="str">
        <f t="shared" si="48"/>
        <v/>
      </c>
      <c r="AI177" s="99" t="str">
        <f t="shared" si="49"/>
        <v/>
      </c>
      <c r="AJ177" s="99" t="str">
        <f ca="1">IF(A177="","",IF(SUMIF('Measure and Project Input'!$P$10:$P$509,'Funding Input and Summary'!$A177,'Measure and Project Input'!$CG$10:$CG$509)&gt;0,"Error",""))</f>
        <v/>
      </c>
      <c r="AK177" s="147" t="str">
        <f t="shared" ca="1" si="50"/>
        <v/>
      </c>
      <c r="AL177" s="99"/>
      <c r="AM177" s="100" t="str">
        <f ca="1">IF(OR((A177=""),C177="No"),"",IF(SUMIF('Measure and Project Input'!$P$10:$P$509,'Funding Input and Summary'!$A177,'Measure and Project Input'!$CI$10:$CI$509)&gt;0,"Error",""))</f>
        <v/>
      </c>
      <c r="AN177" s="100" t="str">
        <f ca="1">IF(OR(C177="No",A177=""),"",IF(SUMIF('Measure and Project Input'!$P$10:$P$509,'Funding Input and Summary'!$A177,'Measure and Project Input'!$CH$10:$CH$509)&gt;0,"Error",""))</f>
        <v/>
      </c>
      <c r="AO177" s="100" t="str">
        <f ca="1">IF(OR((A177=""),C177="No"),"",IF(SUMIF('Measure and Project Input'!$P$10:$P$509,'Funding Input and Summary'!$A177,'Measure and Project Input'!$CJ$10:$CJ$509)&gt;0,"Error",""))</f>
        <v/>
      </c>
      <c r="AP177" s="100" t="str">
        <f ca="1">IF(A177="","",IF(SUMIF('Measure and Project Input'!$P$10:$P$509,'Funding Input and Summary'!$A177,'Measure and Project Input'!$CK$10:$CK$509)&gt;0,"Error",""))</f>
        <v/>
      </c>
      <c r="AQ177" s="100" t="str">
        <f t="shared" ca="1" si="51"/>
        <v/>
      </c>
      <c r="AR177" s="100" t="str">
        <f t="shared" ca="1" si="52"/>
        <v/>
      </c>
      <c r="AS177" s="100" t="str">
        <f t="shared" ca="1" si="53"/>
        <v/>
      </c>
      <c r="AT177" s="100"/>
      <c r="AU177" s="100" t="str">
        <f ca="1">IF(OR((A177=""),C177="No"),"",IF(SUMIF('Measure and Project Input'!$P$10:$P$509,'Funding Input and Summary'!$A177,'Measure and Project Input'!$CL$10:$CL$509)&gt;0,"Error",""))</f>
        <v/>
      </c>
      <c r="AV177" s="112" t="str">
        <f t="shared" si="54"/>
        <v xml:space="preserve"> </v>
      </c>
      <c r="AW177" s="112" t="str">
        <f ca="1">IF(AND(C177="No",SUMIF('Measure and Project Input'!P$10:$P$509,'Funding Input and Summary'!$A177,'Measure and Project Input'!$BR$10:$BR$509)=0),1,"")</f>
        <v/>
      </c>
      <c r="AX177" s="100" t="str">
        <f ca="1">IF(A177="","",SUMIF('Measure and Project Input'!$P$10:$P$509,'Funding Input and Summary'!$A177,'Measure and Project Input'!$AA$10:$AA$509))</f>
        <v/>
      </c>
      <c r="AY177" s="64"/>
      <c r="AZ177" s="64"/>
      <c r="BA177" s="64"/>
      <c r="BB177" s="64"/>
    </row>
    <row r="178" spans="1:54" ht="15" x14ac:dyDescent="0.25">
      <c r="A178" s="91" t="str">
        <f ca="1">IF('Measure and Project Input'!$CE$5&lt;AB178,"",OFFSET('Measure and Project Input'!$P$9,MATCH(AB178,'Measure and Project Input'!$CE$10:$CE$509,0),0))</f>
        <v/>
      </c>
      <c r="B178" s="134" t="str">
        <f ca="1">IF(A178="","",OFFSET('Measure and Project Input'!$O$9,MATCH(AB178,'Measure and Project Input'!$CE$10:$CE$509,0),0))</f>
        <v/>
      </c>
      <c r="C178" s="132"/>
      <c r="D178" s="43"/>
      <c r="E178" s="31"/>
      <c r="F178" s="124"/>
      <c r="G178" s="126"/>
      <c r="H178" s="61" t="str">
        <f t="shared" ca="1" si="40"/>
        <v/>
      </c>
      <c r="I178" s="136" t="str">
        <f t="shared" ca="1" si="59"/>
        <v/>
      </c>
      <c r="J178" s="44" t="str">
        <f t="shared" si="41"/>
        <v/>
      </c>
      <c r="K178" s="92" t="str">
        <f ca="1">IF(A178="","",SUMIF('Measure and Project Input'!$P$10:$P$509,'Funding Input and Summary'!$A178,'Measure and Project Input'!$AB$10:$AB$509))</f>
        <v/>
      </c>
      <c r="L178" s="92" t="str">
        <f ca="1">IF(A178="","",SUMIF('Measure and Project Input'!$P$10:$P$509,'Funding Input and Summary'!$A178,'Measure and Project Input'!$BJ$10:$BJ$509))</f>
        <v/>
      </c>
      <c r="M178" s="92" t="str">
        <f t="shared" si="42"/>
        <v/>
      </c>
      <c r="N178" s="92" t="str">
        <f t="shared" si="55"/>
        <v/>
      </c>
      <c r="O178" s="93" t="str">
        <f t="shared" si="56"/>
        <v/>
      </c>
      <c r="P178" s="92" t="str">
        <f t="shared" si="43"/>
        <v xml:space="preserve"> </v>
      </c>
      <c r="Q178" s="94" t="str">
        <f ca="1">IF(A178="","",SUMIF('Measure and Project Input'!$P$10:$P$509,'Funding Input and Summary'!$A178,'Measure and Project Input'!$BN$10:$BN$509))</f>
        <v/>
      </c>
      <c r="R178" s="94" t="str">
        <f ca="1">IF(A178="","",SUMIF('Measure and Project Input'!$P$10:$P$509,'Funding Input and Summary'!A178,'Measure and Project Input'!$Z$10:$Z$509))</f>
        <v/>
      </c>
      <c r="S178" s="94" t="str">
        <f ca="1">IF(A178="","",SUMIF('Measure and Project Input'!$P$10:$P$509,'Funding Input and Summary'!A178,'Measure and Project Input'!$BO$10:$BO$509))</f>
        <v/>
      </c>
      <c r="T178" s="95" t="str">
        <f t="shared" ca="1" si="44"/>
        <v/>
      </c>
      <c r="U178" s="94" t="str">
        <f t="shared" ca="1" si="57"/>
        <v/>
      </c>
      <c r="V178" s="94" t="str">
        <f ca="1">IF(C178="no",0,IF(A178="","",SUMIF('Measure and Project Input'!$P$10:$P$509,'Funding Input and Summary'!$A178,'Measure and Project Input'!$BI$10:$BI$509)))</f>
        <v/>
      </c>
      <c r="W178" s="94" t="str">
        <f t="shared" ca="1" si="45"/>
        <v/>
      </c>
      <c r="X178" s="94" t="str">
        <f t="shared" ca="1" si="46"/>
        <v/>
      </c>
      <c r="Y178" s="94" t="str">
        <f t="shared" ca="1" si="58"/>
        <v/>
      </c>
      <c r="Z178" s="128" t="str">
        <f ca="1">IF(OR(AW178=1,A178="",'Measure and Project Input'!B183="",AX178="",'Measure and Project Input'!Y183=""),"",IFERROR(SUMIF('Measure and Project Input'!P$10:$P$509,'Funding Input and Summary'!$A178,'Measure and Project Input'!$Y$10:$Y$509)/SUMIF('Measure and Project Input'!P$10:$P$509,'Funding Input and Summary'!$A178,'Measure and Project Input'!$BR$10:$BR$509),0))</f>
        <v/>
      </c>
      <c r="AA178" s="204" t="str">
        <f ca="1">IF(OR(AW178=1,A178=""),"",SUMIF('Measure and Project Input'!$P$10:P$509,'Funding Input and Summary'!$A178,'Measure and Project Input'!$Z$10:$Z$509)/SUMIF('Measure and Project Input'!$P$10:P$509,'Funding Input and Summary'!$A178,'Measure and Project Input'!$BS$10:$BS$509))</f>
        <v/>
      </c>
      <c r="AB178" s="96">
        <v>174</v>
      </c>
      <c r="AC178" s="97">
        <f t="shared" ca="1" si="47"/>
        <v>1</v>
      </c>
      <c r="AD178" s="196"/>
      <c r="AE178" s="98" t="str">
        <f ca="1">IF('Measure and Project Input'!$CE$5&lt;AB178,"",OFFSET('Measure and Project Input'!$BV$10,MATCH(AB178,'Measure and Project Input'!$CE$10:$CE$509,0)-1,0))</f>
        <v/>
      </c>
      <c r="AF178" s="98" t="str">
        <f ca="1">IF('Measure and Project Input'!$CE$5&lt;AB178,"",OFFSET('Measure and Project Input'!$M$10,MATCH(AB178,'Measure and Project Input'!$CE$10:$CE$509,0)-1,0))</f>
        <v/>
      </c>
      <c r="AG178" s="98" t="str">
        <f ca="1">IF('Measure and Project Input'!$CE$5&lt;AB178,"",OFFSET('Measure and Project Input'!$Q$10,MATCH(AB178,'Measure and Project Input'!$CE$10:$CE$509,0)-1,0))</f>
        <v/>
      </c>
      <c r="AH178" s="138" t="str">
        <f t="shared" si="48"/>
        <v/>
      </c>
      <c r="AI178" s="99" t="str">
        <f t="shared" si="49"/>
        <v/>
      </c>
      <c r="AJ178" s="99" t="str">
        <f ca="1">IF(A178="","",IF(SUMIF('Measure and Project Input'!$P$10:$P$509,'Funding Input and Summary'!$A178,'Measure and Project Input'!$CG$10:$CG$509)&gt;0,"Error",""))</f>
        <v/>
      </c>
      <c r="AK178" s="147" t="str">
        <f t="shared" ca="1" si="50"/>
        <v/>
      </c>
      <c r="AL178" s="99"/>
      <c r="AM178" s="100" t="str">
        <f ca="1">IF(OR((A178=""),C178="No"),"",IF(SUMIF('Measure and Project Input'!$P$10:$P$509,'Funding Input and Summary'!$A178,'Measure and Project Input'!$CI$10:$CI$509)&gt;0,"Error",""))</f>
        <v/>
      </c>
      <c r="AN178" s="100" t="str">
        <f ca="1">IF(OR(C178="No",A178=""),"",IF(SUMIF('Measure and Project Input'!$P$10:$P$509,'Funding Input and Summary'!$A178,'Measure and Project Input'!$CH$10:$CH$509)&gt;0,"Error",""))</f>
        <v/>
      </c>
      <c r="AO178" s="100" t="str">
        <f ca="1">IF(OR((A178=""),C178="No"),"",IF(SUMIF('Measure and Project Input'!$P$10:$P$509,'Funding Input and Summary'!$A178,'Measure and Project Input'!$CJ$10:$CJ$509)&gt;0,"Error",""))</f>
        <v/>
      </c>
      <c r="AP178" s="100" t="str">
        <f ca="1">IF(A178="","",IF(SUMIF('Measure and Project Input'!$P$10:$P$509,'Funding Input and Summary'!$A178,'Measure and Project Input'!$CK$10:$CK$509)&gt;0,"Error",""))</f>
        <v/>
      </c>
      <c r="AQ178" s="100" t="str">
        <f t="shared" ca="1" si="51"/>
        <v/>
      </c>
      <c r="AR178" s="100" t="str">
        <f t="shared" ca="1" si="52"/>
        <v/>
      </c>
      <c r="AS178" s="100" t="str">
        <f t="shared" ca="1" si="53"/>
        <v/>
      </c>
      <c r="AT178" s="100"/>
      <c r="AU178" s="100" t="str">
        <f ca="1">IF(OR((A178=""),C178="No"),"",IF(SUMIF('Measure and Project Input'!$P$10:$P$509,'Funding Input and Summary'!$A178,'Measure and Project Input'!$CL$10:$CL$509)&gt;0,"Error",""))</f>
        <v/>
      </c>
      <c r="AV178" s="112" t="str">
        <f t="shared" si="54"/>
        <v xml:space="preserve"> </v>
      </c>
      <c r="AW178" s="112" t="str">
        <f ca="1">IF(AND(C178="No",SUMIF('Measure and Project Input'!P$10:$P$509,'Funding Input and Summary'!$A178,'Measure and Project Input'!$BR$10:$BR$509)=0),1,"")</f>
        <v/>
      </c>
      <c r="AX178" s="100" t="str">
        <f ca="1">IF(A178="","",SUMIF('Measure and Project Input'!$P$10:$P$509,'Funding Input and Summary'!$A178,'Measure and Project Input'!$AA$10:$AA$509))</f>
        <v/>
      </c>
      <c r="AY178" s="64"/>
      <c r="AZ178" s="64"/>
      <c r="BA178" s="64"/>
      <c r="BB178" s="64"/>
    </row>
    <row r="179" spans="1:54" ht="15" x14ac:dyDescent="0.25">
      <c r="A179" s="91" t="str">
        <f ca="1">IF('Measure and Project Input'!$CE$5&lt;AB179,"",OFFSET('Measure and Project Input'!$P$9,MATCH(AB179,'Measure and Project Input'!$CE$10:$CE$509,0),0))</f>
        <v/>
      </c>
      <c r="B179" s="134" t="str">
        <f ca="1">IF(A179="","",OFFSET('Measure and Project Input'!$O$9,MATCH(AB179,'Measure and Project Input'!$CE$10:$CE$509,0),0))</f>
        <v/>
      </c>
      <c r="C179" s="132"/>
      <c r="D179" s="43"/>
      <c r="E179" s="31"/>
      <c r="F179" s="124"/>
      <c r="G179" s="126"/>
      <c r="H179" s="61" t="str">
        <f t="shared" ca="1" si="40"/>
        <v/>
      </c>
      <c r="I179" s="136" t="str">
        <f t="shared" ca="1" si="59"/>
        <v/>
      </c>
      <c r="J179" s="44" t="str">
        <f t="shared" si="41"/>
        <v/>
      </c>
      <c r="K179" s="92" t="str">
        <f ca="1">IF(A179="","",SUMIF('Measure and Project Input'!$P$10:$P$509,'Funding Input and Summary'!$A179,'Measure and Project Input'!$AB$10:$AB$509))</f>
        <v/>
      </c>
      <c r="L179" s="92" t="str">
        <f ca="1">IF(A179="","",SUMIF('Measure and Project Input'!$P$10:$P$509,'Funding Input and Summary'!$A179,'Measure and Project Input'!$BJ$10:$BJ$509))</f>
        <v/>
      </c>
      <c r="M179" s="92" t="str">
        <f t="shared" si="42"/>
        <v/>
      </c>
      <c r="N179" s="92" t="str">
        <f t="shared" si="55"/>
        <v/>
      </c>
      <c r="O179" s="93" t="str">
        <f t="shared" si="56"/>
        <v/>
      </c>
      <c r="P179" s="92" t="str">
        <f t="shared" si="43"/>
        <v xml:space="preserve"> </v>
      </c>
      <c r="Q179" s="94" t="str">
        <f ca="1">IF(A179="","",SUMIF('Measure and Project Input'!$P$10:$P$509,'Funding Input and Summary'!$A179,'Measure and Project Input'!$BN$10:$BN$509))</f>
        <v/>
      </c>
      <c r="R179" s="94" t="str">
        <f ca="1">IF(A179="","",SUMIF('Measure and Project Input'!$P$10:$P$509,'Funding Input and Summary'!A179,'Measure and Project Input'!$Z$10:$Z$509))</f>
        <v/>
      </c>
      <c r="S179" s="94" t="str">
        <f ca="1">IF(A179="","",SUMIF('Measure and Project Input'!$P$10:$P$509,'Funding Input and Summary'!A179,'Measure and Project Input'!$BO$10:$BO$509))</f>
        <v/>
      </c>
      <c r="T179" s="95" t="str">
        <f t="shared" ca="1" si="44"/>
        <v/>
      </c>
      <c r="U179" s="94" t="str">
        <f t="shared" ca="1" si="57"/>
        <v/>
      </c>
      <c r="V179" s="94" t="str">
        <f ca="1">IF(C179="no",0,IF(A179="","",SUMIF('Measure and Project Input'!$P$10:$P$509,'Funding Input and Summary'!$A179,'Measure and Project Input'!$BI$10:$BI$509)))</f>
        <v/>
      </c>
      <c r="W179" s="94" t="str">
        <f t="shared" ca="1" si="45"/>
        <v/>
      </c>
      <c r="X179" s="94" t="str">
        <f t="shared" ca="1" si="46"/>
        <v/>
      </c>
      <c r="Y179" s="94" t="str">
        <f t="shared" ca="1" si="58"/>
        <v/>
      </c>
      <c r="Z179" s="128" t="str">
        <f ca="1">IF(OR(AW179=1,A179="",'Measure and Project Input'!B184="",AX179="",'Measure and Project Input'!Y184=""),"",IFERROR(SUMIF('Measure and Project Input'!P$10:$P$509,'Funding Input and Summary'!$A179,'Measure and Project Input'!$Y$10:$Y$509)/SUMIF('Measure and Project Input'!P$10:$P$509,'Funding Input and Summary'!$A179,'Measure and Project Input'!$BR$10:$BR$509),0))</f>
        <v/>
      </c>
      <c r="AA179" s="204" t="str">
        <f ca="1">IF(OR(AW179=1,A179=""),"",SUMIF('Measure and Project Input'!$P$10:P$509,'Funding Input and Summary'!$A179,'Measure and Project Input'!$Z$10:$Z$509)/SUMIF('Measure and Project Input'!$P$10:P$509,'Funding Input and Summary'!$A179,'Measure and Project Input'!$BS$10:$BS$509))</f>
        <v/>
      </c>
      <c r="AB179" s="96">
        <v>175</v>
      </c>
      <c r="AC179" s="97">
        <f t="shared" ca="1" si="47"/>
        <v>1</v>
      </c>
      <c r="AD179" s="196"/>
      <c r="AE179" s="98" t="str">
        <f ca="1">IF('Measure and Project Input'!$CE$5&lt;AB179,"",OFFSET('Measure and Project Input'!$BV$10,MATCH(AB179,'Measure and Project Input'!$CE$10:$CE$509,0)-1,0))</f>
        <v/>
      </c>
      <c r="AF179" s="98" t="str">
        <f ca="1">IF('Measure and Project Input'!$CE$5&lt;AB179,"",OFFSET('Measure and Project Input'!$M$10,MATCH(AB179,'Measure and Project Input'!$CE$10:$CE$509,0)-1,0))</f>
        <v/>
      </c>
      <c r="AG179" s="98" t="str">
        <f ca="1">IF('Measure and Project Input'!$CE$5&lt;AB179,"",OFFSET('Measure and Project Input'!$Q$10,MATCH(AB179,'Measure and Project Input'!$CE$10:$CE$509,0)-1,0))</f>
        <v/>
      </c>
      <c r="AH179" s="138" t="str">
        <f t="shared" si="48"/>
        <v/>
      </c>
      <c r="AI179" s="99" t="str">
        <f t="shared" si="49"/>
        <v/>
      </c>
      <c r="AJ179" s="99" t="str">
        <f ca="1">IF(A179="","",IF(SUMIF('Measure and Project Input'!$P$10:$P$509,'Funding Input and Summary'!$A179,'Measure and Project Input'!$CG$10:$CG$509)&gt;0,"Error",""))</f>
        <v/>
      </c>
      <c r="AK179" s="147" t="str">
        <f t="shared" ca="1" si="50"/>
        <v/>
      </c>
      <c r="AL179" s="99"/>
      <c r="AM179" s="100" t="str">
        <f ca="1">IF(OR((A179=""),C179="No"),"",IF(SUMIF('Measure and Project Input'!$P$10:$P$509,'Funding Input and Summary'!$A179,'Measure and Project Input'!$CI$10:$CI$509)&gt;0,"Error",""))</f>
        <v/>
      </c>
      <c r="AN179" s="100" t="str">
        <f ca="1">IF(OR(C179="No",A179=""),"",IF(SUMIF('Measure and Project Input'!$P$10:$P$509,'Funding Input and Summary'!$A179,'Measure and Project Input'!$CH$10:$CH$509)&gt;0,"Error",""))</f>
        <v/>
      </c>
      <c r="AO179" s="100" t="str">
        <f ca="1">IF(OR((A179=""),C179="No"),"",IF(SUMIF('Measure and Project Input'!$P$10:$P$509,'Funding Input and Summary'!$A179,'Measure and Project Input'!$CJ$10:$CJ$509)&gt;0,"Error",""))</f>
        <v/>
      </c>
      <c r="AP179" s="100" t="str">
        <f ca="1">IF(A179="","",IF(SUMIF('Measure and Project Input'!$P$10:$P$509,'Funding Input and Summary'!$A179,'Measure and Project Input'!$CK$10:$CK$509)&gt;0,"Error",""))</f>
        <v/>
      </c>
      <c r="AQ179" s="100" t="str">
        <f t="shared" ca="1" si="51"/>
        <v/>
      </c>
      <c r="AR179" s="100" t="str">
        <f t="shared" ca="1" si="52"/>
        <v/>
      </c>
      <c r="AS179" s="100" t="str">
        <f t="shared" ca="1" si="53"/>
        <v/>
      </c>
      <c r="AT179" s="100"/>
      <c r="AU179" s="100" t="str">
        <f ca="1">IF(OR((A179=""),C179="No"),"",IF(SUMIF('Measure and Project Input'!$P$10:$P$509,'Funding Input and Summary'!$A179,'Measure and Project Input'!$CL$10:$CL$509)&gt;0,"Error",""))</f>
        <v/>
      </c>
      <c r="AV179" s="112" t="str">
        <f t="shared" si="54"/>
        <v xml:space="preserve"> </v>
      </c>
      <c r="AW179" s="112" t="str">
        <f ca="1">IF(AND(C179="No",SUMIF('Measure and Project Input'!P$10:$P$509,'Funding Input and Summary'!$A179,'Measure and Project Input'!$BR$10:$BR$509)=0),1,"")</f>
        <v/>
      </c>
      <c r="AX179" s="100" t="str">
        <f ca="1">IF(A179="","",SUMIF('Measure and Project Input'!$P$10:$P$509,'Funding Input and Summary'!$A179,'Measure and Project Input'!$AA$10:$AA$509))</f>
        <v/>
      </c>
      <c r="AY179" s="64"/>
      <c r="AZ179" s="64"/>
      <c r="BA179" s="64"/>
      <c r="BB179" s="64"/>
    </row>
    <row r="180" spans="1:54" ht="15" x14ac:dyDescent="0.25">
      <c r="A180" s="91" t="str">
        <f ca="1">IF('Measure and Project Input'!$CE$5&lt;AB180,"",OFFSET('Measure and Project Input'!$P$9,MATCH(AB180,'Measure and Project Input'!$CE$10:$CE$509,0),0))</f>
        <v/>
      </c>
      <c r="B180" s="134" t="str">
        <f ca="1">IF(A180="","",OFFSET('Measure and Project Input'!$O$9,MATCH(AB180,'Measure and Project Input'!$CE$10:$CE$509,0),0))</f>
        <v/>
      </c>
      <c r="C180" s="132"/>
      <c r="D180" s="43"/>
      <c r="E180" s="31"/>
      <c r="F180" s="124"/>
      <c r="G180" s="126"/>
      <c r="H180" s="61" t="str">
        <f t="shared" ca="1" si="40"/>
        <v/>
      </c>
      <c r="I180" s="136" t="str">
        <f t="shared" ca="1" si="59"/>
        <v/>
      </c>
      <c r="J180" s="44" t="str">
        <f t="shared" si="41"/>
        <v/>
      </c>
      <c r="K180" s="92" t="str">
        <f ca="1">IF(A180="","",SUMIF('Measure and Project Input'!$P$10:$P$509,'Funding Input and Summary'!$A180,'Measure and Project Input'!$AB$10:$AB$509))</f>
        <v/>
      </c>
      <c r="L180" s="92" t="str">
        <f ca="1">IF(A180="","",SUMIF('Measure and Project Input'!$P$10:$P$509,'Funding Input and Summary'!$A180,'Measure and Project Input'!$BJ$10:$BJ$509))</f>
        <v/>
      </c>
      <c r="M180" s="92" t="str">
        <f t="shared" si="42"/>
        <v/>
      </c>
      <c r="N180" s="92" t="str">
        <f t="shared" si="55"/>
        <v/>
      </c>
      <c r="O180" s="93" t="str">
        <f t="shared" si="56"/>
        <v/>
      </c>
      <c r="P180" s="92" t="str">
        <f t="shared" si="43"/>
        <v xml:space="preserve"> </v>
      </c>
      <c r="Q180" s="94" t="str">
        <f ca="1">IF(A180="","",SUMIF('Measure and Project Input'!$P$10:$P$509,'Funding Input and Summary'!$A180,'Measure and Project Input'!$BN$10:$BN$509))</f>
        <v/>
      </c>
      <c r="R180" s="94" t="str">
        <f ca="1">IF(A180="","",SUMIF('Measure and Project Input'!$P$10:$P$509,'Funding Input and Summary'!A180,'Measure and Project Input'!$Z$10:$Z$509))</f>
        <v/>
      </c>
      <c r="S180" s="94" t="str">
        <f ca="1">IF(A180="","",SUMIF('Measure and Project Input'!$P$10:$P$509,'Funding Input and Summary'!A180,'Measure and Project Input'!$BO$10:$BO$509))</f>
        <v/>
      </c>
      <c r="T180" s="95" t="str">
        <f t="shared" ca="1" si="44"/>
        <v/>
      </c>
      <c r="U180" s="94" t="str">
        <f t="shared" ca="1" si="57"/>
        <v/>
      </c>
      <c r="V180" s="94" t="str">
        <f ca="1">IF(C180="no",0,IF(A180="","",SUMIF('Measure and Project Input'!$P$10:$P$509,'Funding Input and Summary'!$A180,'Measure and Project Input'!$BI$10:$BI$509)))</f>
        <v/>
      </c>
      <c r="W180" s="94" t="str">
        <f t="shared" ca="1" si="45"/>
        <v/>
      </c>
      <c r="X180" s="94" t="str">
        <f t="shared" ca="1" si="46"/>
        <v/>
      </c>
      <c r="Y180" s="94" t="str">
        <f t="shared" ca="1" si="58"/>
        <v/>
      </c>
      <c r="Z180" s="128" t="str">
        <f ca="1">IF(OR(AW180=1,A180="",'Measure and Project Input'!B185="",AX180="",'Measure and Project Input'!Y185=""),"",IFERROR(SUMIF('Measure and Project Input'!P$10:$P$509,'Funding Input and Summary'!$A180,'Measure and Project Input'!$Y$10:$Y$509)/SUMIF('Measure and Project Input'!P$10:$P$509,'Funding Input and Summary'!$A180,'Measure and Project Input'!$BR$10:$BR$509),0))</f>
        <v/>
      </c>
      <c r="AA180" s="204" t="str">
        <f ca="1">IF(OR(AW180=1,A180=""),"",SUMIF('Measure and Project Input'!$P$10:P$509,'Funding Input and Summary'!$A180,'Measure and Project Input'!$Z$10:$Z$509)/SUMIF('Measure and Project Input'!$P$10:P$509,'Funding Input and Summary'!$A180,'Measure and Project Input'!$BS$10:$BS$509))</f>
        <v/>
      </c>
      <c r="AB180" s="96">
        <v>176</v>
      </c>
      <c r="AC180" s="97">
        <f t="shared" ca="1" si="47"/>
        <v>1</v>
      </c>
      <c r="AD180" s="196"/>
      <c r="AE180" s="98" t="str">
        <f ca="1">IF('Measure and Project Input'!$CE$5&lt;AB180,"",OFFSET('Measure and Project Input'!$BV$10,MATCH(AB180,'Measure and Project Input'!$CE$10:$CE$509,0)-1,0))</f>
        <v/>
      </c>
      <c r="AF180" s="98" t="str">
        <f ca="1">IF('Measure and Project Input'!$CE$5&lt;AB180,"",OFFSET('Measure and Project Input'!$M$10,MATCH(AB180,'Measure and Project Input'!$CE$10:$CE$509,0)-1,0))</f>
        <v/>
      </c>
      <c r="AG180" s="98" t="str">
        <f ca="1">IF('Measure and Project Input'!$CE$5&lt;AB180,"",OFFSET('Measure and Project Input'!$Q$10,MATCH(AB180,'Measure and Project Input'!$CE$10:$CE$509,0)-1,0))</f>
        <v/>
      </c>
      <c r="AH180" s="138" t="str">
        <f t="shared" si="48"/>
        <v/>
      </c>
      <c r="AI180" s="99" t="str">
        <f t="shared" si="49"/>
        <v/>
      </c>
      <c r="AJ180" s="99" t="str">
        <f ca="1">IF(A180="","",IF(SUMIF('Measure and Project Input'!$P$10:$P$509,'Funding Input and Summary'!$A180,'Measure and Project Input'!$CG$10:$CG$509)&gt;0,"Error",""))</f>
        <v/>
      </c>
      <c r="AK180" s="147" t="str">
        <f t="shared" ca="1" si="50"/>
        <v/>
      </c>
      <c r="AL180" s="99"/>
      <c r="AM180" s="100" t="str">
        <f ca="1">IF(OR((A180=""),C180="No"),"",IF(SUMIF('Measure and Project Input'!$P$10:$P$509,'Funding Input and Summary'!$A180,'Measure and Project Input'!$CI$10:$CI$509)&gt;0,"Error",""))</f>
        <v/>
      </c>
      <c r="AN180" s="100" t="str">
        <f ca="1">IF(OR(C180="No",A180=""),"",IF(SUMIF('Measure and Project Input'!$P$10:$P$509,'Funding Input and Summary'!$A180,'Measure and Project Input'!$CH$10:$CH$509)&gt;0,"Error",""))</f>
        <v/>
      </c>
      <c r="AO180" s="100" t="str">
        <f ca="1">IF(OR((A180=""),C180="No"),"",IF(SUMIF('Measure and Project Input'!$P$10:$P$509,'Funding Input and Summary'!$A180,'Measure and Project Input'!$CJ$10:$CJ$509)&gt;0,"Error",""))</f>
        <v/>
      </c>
      <c r="AP180" s="100" t="str">
        <f ca="1">IF(A180="","",IF(SUMIF('Measure and Project Input'!$P$10:$P$509,'Funding Input and Summary'!$A180,'Measure and Project Input'!$CK$10:$CK$509)&gt;0,"Error",""))</f>
        <v/>
      </c>
      <c r="AQ180" s="100" t="str">
        <f t="shared" ca="1" si="51"/>
        <v/>
      </c>
      <c r="AR180" s="100" t="str">
        <f t="shared" ca="1" si="52"/>
        <v/>
      </c>
      <c r="AS180" s="100" t="str">
        <f t="shared" ca="1" si="53"/>
        <v/>
      </c>
      <c r="AT180" s="100"/>
      <c r="AU180" s="100" t="str">
        <f ca="1">IF(OR((A180=""),C180="No"),"",IF(SUMIF('Measure and Project Input'!$P$10:$P$509,'Funding Input and Summary'!$A180,'Measure and Project Input'!$CL$10:$CL$509)&gt;0,"Error",""))</f>
        <v/>
      </c>
      <c r="AV180" s="112" t="str">
        <f t="shared" si="54"/>
        <v xml:space="preserve"> </v>
      </c>
      <c r="AW180" s="112" t="str">
        <f ca="1">IF(AND(C180="No",SUMIF('Measure and Project Input'!P$10:$P$509,'Funding Input and Summary'!$A180,'Measure and Project Input'!$BR$10:$BR$509)=0),1,"")</f>
        <v/>
      </c>
      <c r="AX180" s="100" t="str">
        <f ca="1">IF(A180="","",SUMIF('Measure and Project Input'!$P$10:$P$509,'Funding Input and Summary'!$A180,'Measure and Project Input'!$AA$10:$AA$509))</f>
        <v/>
      </c>
      <c r="AY180" s="64"/>
      <c r="AZ180" s="64"/>
      <c r="BA180" s="64"/>
      <c r="BB180" s="64"/>
    </row>
    <row r="181" spans="1:54" ht="15" x14ac:dyDescent="0.25">
      <c r="A181" s="91" t="str">
        <f ca="1">IF('Measure and Project Input'!$CE$5&lt;AB181,"",OFFSET('Measure and Project Input'!$P$9,MATCH(AB181,'Measure and Project Input'!$CE$10:$CE$509,0),0))</f>
        <v/>
      </c>
      <c r="B181" s="134" t="str">
        <f ca="1">IF(A181="","",OFFSET('Measure and Project Input'!$O$9,MATCH(AB181,'Measure and Project Input'!$CE$10:$CE$509,0),0))</f>
        <v/>
      </c>
      <c r="C181" s="132"/>
      <c r="D181" s="43"/>
      <c r="E181" s="31"/>
      <c r="F181" s="124"/>
      <c r="G181" s="126"/>
      <c r="H181" s="61" t="str">
        <f t="shared" ca="1" si="40"/>
        <v/>
      </c>
      <c r="I181" s="136" t="str">
        <f t="shared" ca="1" si="59"/>
        <v/>
      </c>
      <c r="J181" s="44" t="str">
        <f t="shared" si="41"/>
        <v/>
      </c>
      <c r="K181" s="92" t="str">
        <f ca="1">IF(A181="","",SUMIF('Measure and Project Input'!$P$10:$P$509,'Funding Input and Summary'!$A181,'Measure and Project Input'!$AB$10:$AB$509))</f>
        <v/>
      </c>
      <c r="L181" s="92" t="str">
        <f ca="1">IF(A181="","",SUMIF('Measure and Project Input'!$P$10:$P$509,'Funding Input and Summary'!$A181,'Measure and Project Input'!$BJ$10:$BJ$509))</f>
        <v/>
      </c>
      <c r="M181" s="92" t="str">
        <f t="shared" si="42"/>
        <v/>
      </c>
      <c r="N181" s="92" t="str">
        <f t="shared" si="55"/>
        <v/>
      </c>
      <c r="O181" s="93" t="str">
        <f t="shared" si="56"/>
        <v/>
      </c>
      <c r="P181" s="92" t="str">
        <f t="shared" si="43"/>
        <v xml:space="preserve"> </v>
      </c>
      <c r="Q181" s="94" t="str">
        <f ca="1">IF(A181="","",SUMIF('Measure and Project Input'!$P$10:$P$509,'Funding Input and Summary'!$A181,'Measure and Project Input'!$BN$10:$BN$509))</f>
        <v/>
      </c>
      <c r="R181" s="94" t="str">
        <f ca="1">IF(A181="","",SUMIF('Measure and Project Input'!$P$10:$P$509,'Funding Input and Summary'!A181,'Measure and Project Input'!$Z$10:$Z$509))</f>
        <v/>
      </c>
      <c r="S181" s="94" t="str">
        <f ca="1">IF(A181="","",SUMIF('Measure and Project Input'!$P$10:$P$509,'Funding Input and Summary'!A181,'Measure and Project Input'!$BO$10:$BO$509))</f>
        <v/>
      </c>
      <c r="T181" s="95" t="str">
        <f t="shared" ca="1" si="44"/>
        <v/>
      </c>
      <c r="U181" s="94" t="str">
        <f t="shared" ca="1" si="57"/>
        <v/>
      </c>
      <c r="V181" s="94" t="str">
        <f ca="1">IF(C181="no",0,IF(A181="","",SUMIF('Measure and Project Input'!$P$10:$P$509,'Funding Input and Summary'!$A181,'Measure and Project Input'!$BI$10:$BI$509)))</f>
        <v/>
      </c>
      <c r="W181" s="94" t="str">
        <f t="shared" ca="1" si="45"/>
        <v/>
      </c>
      <c r="X181" s="94" t="str">
        <f t="shared" ca="1" si="46"/>
        <v/>
      </c>
      <c r="Y181" s="94" t="str">
        <f t="shared" ca="1" si="58"/>
        <v/>
      </c>
      <c r="Z181" s="128" t="str">
        <f ca="1">IF(OR(AW181=1,A181="",'Measure and Project Input'!B186="",AX181="",'Measure and Project Input'!Y186=""),"",IFERROR(SUMIF('Measure and Project Input'!P$10:$P$509,'Funding Input and Summary'!$A181,'Measure and Project Input'!$Y$10:$Y$509)/SUMIF('Measure and Project Input'!P$10:$P$509,'Funding Input and Summary'!$A181,'Measure and Project Input'!$BR$10:$BR$509),0))</f>
        <v/>
      </c>
      <c r="AA181" s="204" t="str">
        <f ca="1">IF(OR(AW181=1,A181=""),"",SUMIF('Measure and Project Input'!$P$10:P$509,'Funding Input and Summary'!$A181,'Measure and Project Input'!$Z$10:$Z$509)/SUMIF('Measure and Project Input'!$P$10:P$509,'Funding Input and Summary'!$A181,'Measure and Project Input'!$BS$10:$BS$509))</f>
        <v/>
      </c>
      <c r="AB181" s="96">
        <v>177</v>
      </c>
      <c r="AC181" s="97">
        <f t="shared" ca="1" si="47"/>
        <v>1</v>
      </c>
      <c r="AD181" s="196"/>
      <c r="AE181" s="98" t="str">
        <f ca="1">IF('Measure and Project Input'!$CE$5&lt;AB181,"",OFFSET('Measure and Project Input'!$BV$10,MATCH(AB181,'Measure and Project Input'!$CE$10:$CE$509,0)-1,0))</f>
        <v/>
      </c>
      <c r="AF181" s="98" t="str">
        <f ca="1">IF('Measure and Project Input'!$CE$5&lt;AB181,"",OFFSET('Measure and Project Input'!$M$10,MATCH(AB181,'Measure and Project Input'!$CE$10:$CE$509,0)-1,0))</f>
        <v/>
      </c>
      <c r="AG181" s="98" t="str">
        <f ca="1">IF('Measure and Project Input'!$CE$5&lt;AB181,"",OFFSET('Measure and Project Input'!$Q$10,MATCH(AB181,'Measure and Project Input'!$CE$10:$CE$509,0)-1,0))</f>
        <v/>
      </c>
      <c r="AH181" s="138" t="str">
        <f t="shared" si="48"/>
        <v/>
      </c>
      <c r="AI181" s="99" t="str">
        <f t="shared" si="49"/>
        <v/>
      </c>
      <c r="AJ181" s="99" t="str">
        <f ca="1">IF(A181="","",IF(SUMIF('Measure and Project Input'!$P$10:$P$509,'Funding Input and Summary'!$A181,'Measure and Project Input'!$CG$10:$CG$509)&gt;0,"Error",""))</f>
        <v/>
      </c>
      <c r="AK181" s="147" t="str">
        <f t="shared" ca="1" si="50"/>
        <v/>
      </c>
      <c r="AL181" s="99"/>
      <c r="AM181" s="100" t="str">
        <f ca="1">IF(OR((A181=""),C181="No"),"",IF(SUMIF('Measure and Project Input'!$P$10:$P$509,'Funding Input and Summary'!$A181,'Measure and Project Input'!$CI$10:$CI$509)&gt;0,"Error",""))</f>
        <v/>
      </c>
      <c r="AN181" s="100" t="str">
        <f ca="1">IF(OR(C181="No",A181=""),"",IF(SUMIF('Measure and Project Input'!$P$10:$P$509,'Funding Input and Summary'!$A181,'Measure and Project Input'!$CH$10:$CH$509)&gt;0,"Error",""))</f>
        <v/>
      </c>
      <c r="AO181" s="100" t="str">
        <f ca="1">IF(OR((A181=""),C181="No"),"",IF(SUMIF('Measure and Project Input'!$P$10:$P$509,'Funding Input and Summary'!$A181,'Measure and Project Input'!$CJ$10:$CJ$509)&gt;0,"Error",""))</f>
        <v/>
      </c>
      <c r="AP181" s="100" t="str">
        <f ca="1">IF(A181="","",IF(SUMIF('Measure and Project Input'!$P$10:$P$509,'Funding Input and Summary'!$A181,'Measure and Project Input'!$CK$10:$CK$509)&gt;0,"Error",""))</f>
        <v/>
      </c>
      <c r="AQ181" s="100" t="str">
        <f t="shared" ca="1" si="51"/>
        <v/>
      </c>
      <c r="AR181" s="100" t="str">
        <f t="shared" ca="1" si="52"/>
        <v/>
      </c>
      <c r="AS181" s="100" t="str">
        <f t="shared" ca="1" si="53"/>
        <v/>
      </c>
      <c r="AT181" s="100"/>
      <c r="AU181" s="100" t="str">
        <f ca="1">IF(OR((A181=""),C181="No"),"",IF(SUMIF('Measure and Project Input'!$P$10:$P$509,'Funding Input and Summary'!$A181,'Measure and Project Input'!$CL$10:$CL$509)&gt;0,"Error",""))</f>
        <v/>
      </c>
      <c r="AV181" s="112" t="str">
        <f t="shared" si="54"/>
        <v xml:space="preserve"> </v>
      </c>
      <c r="AW181" s="112" t="str">
        <f ca="1">IF(AND(C181="No",SUMIF('Measure and Project Input'!P$10:$P$509,'Funding Input and Summary'!$A181,'Measure and Project Input'!$BR$10:$BR$509)=0),1,"")</f>
        <v/>
      </c>
      <c r="AX181" s="100" t="str">
        <f ca="1">IF(A181="","",SUMIF('Measure and Project Input'!$P$10:$P$509,'Funding Input and Summary'!$A181,'Measure and Project Input'!$AA$10:$AA$509))</f>
        <v/>
      </c>
      <c r="AY181" s="64"/>
      <c r="AZ181" s="64"/>
      <c r="BA181" s="64"/>
      <c r="BB181" s="64"/>
    </row>
    <row r="182" spans="1:54" ht="15" x14ac:dyDescent="0.25">
      <c r="A182" s="91" t="str">
        <f ca="1">IF('Measure and Project Input'!$CE$5&lt;AB182,"",OFFSET('Measure and Project Input'!$P$9,MATCH(AB182,'Measure and Project Input'!$CE$10:$CE$509,0),0))</f>
        <v/>
      </c>
      <c r="B182" s="134" t="str">
        <f ca="1">IF(A182="","",OFFSET('Measure and Project Input'!$O$9,MATCH(AB182,'Measure and Project Input'!$CE$10:$CE$509,0),0))</f>
        <v/>
      </c>
      <c r="C182" s="132"/>
      <c r="D182" s="43"/>
      <c r="E182" s="31"/>
      <c r="F182" s="124"/>
      <c r="G182" s="126"/>
      <c r="H182" s="61" t="str">
        <f t="shared" ca="1" si="40"/>
        <v/>
      </c>
      <c r="I182" s="136" t="str">
        <f t="shared" ca="1" si="59"/>
        <v/>
      </c>
      <c r="J182" s="44" t="str">
        <f t="shared" si="41"/>
        <v/>
      </c>
      <c r="K182" s="92" t="str">
        <f ca="1">IF(A182="","",SUMIF('Measure and Project Input'!$P$10:$P$509,'Funding Input and Summary'!$A182,'Measure and Project Input'!$AB$10:$AB$509))</f>
        <v/>
      </c>
      <c r="L182" s="92" t="str">
        <f ca="1">IF(A182="","",SUMIF('Measure and Project Input'!$P$10:$P$509,'Funding Input and Summary'!$A182,'Measure and Project Input'!$BJ$10:$BJ$509))</f>
        <v/>
      </c>
      <c r="M182" s="92" t="str">
        <f t="shared" si="42"/>
        <v/>
      </c>
      <c r="N182" s="92" t="str">
        <f t="shared" si="55"/>
        <v/>
      </c>
      <c r="O182" s="93" t="str">
        <f t="shared" si="56"/>
        <v/>
      </c>
      <c r="P182" s="92" t="str">
        <f t="shared" si="43"/>
        <v xml:space="preserve"> </v>
      </c>
      <c r="Q182" s="94" t="str">
        <f ca="1">IF(A182="","",SUMIF('Measure and Project Input'!$P$10:$P$509,'Funding Input and Summary'!$A182,'Measure and Project Input'!$BN$10:$BN$509))</f>
        <v/>
      </c>
      <c r="R182" s="94" t="str">
        <f ca="1">IF(A182="","",SUMIF('Measure and Project Input'!$P$10:$P$509,'Funding Input and Summary'!A182,'Measure and Project Input'!$Z$10:$Z$509))</f>
        <v/>
      </c>
      <c r="S182" s="94" t="str">
        <f ca="1">IF(A182="","",SUMIF('Measure and Project Input'!$P$10:$P$509,'Funding Input and Summary'!A182,'Measure and Project Input'!$BO$10:$BO$509))</f>
        <v/>
      </c>
      <c r="T182" s="95" t="str">
        <f t="shared" ca="1" si="44"/>
        <v/>
      </c>
      <c r="U182" s="94" t="str">
        <f t="shared" ca="1" si="57"/>
        <v/>
      </c>
      <c r="V182" s="94" t="str">
        <f ca="1">IF(C182="no",0,IF(A182="","",SUMIF('Measure and Project Input'!$P$10:$P$509,'Funding Input and Summary'!$A182,'Measure and Project Input'!$BI$10:$BI$509)))</f>
        <v/>
      </c>
      <c r="W182" s="94" t="str">
        <f t="shared" ca="1" si="45"/>
        <v/>
      </c>
      <c r="X182" s="94" t="str">
        <f t="shared" ca="1" si="46"/>
        <v/>
      </c>
      <c r="Y182" s="94" t="str">
        <f t="shared" ca="1" si="58"/>
        <v/>
      </c>
      <c r="Z182" s="128" t="str">
        <f ca="1">IF(OR(AW182=1,A182="",'Measure and Project Input'!B187="",AX182="",'Measure and Project Input'!Y187=""),"",IFERROR(SUMIF('Measure and Project Input'!P$10:$P$509,'Funding Input and Summary'!$A182,'Measure and Project Input'!$Y$10:$Y$509)/SUMIF('Measure and Project Input'!P$10:$P$509,'Funding Input and Summary'!$A182,'Measure and Project Input'!$BR$10:$BR$509),0))</f>
        <v/>
      </c>
      <c r="AA182" s="204" t="str">
        <f ca="1">IF(OR(AW182=1,A182=""),"",SUMIF('Measure and Project Input'!$P$10:P$509,'Funding Input and Summary'!$A182,'Measure and Project Input'!$Z$10:$Z$509)/SUMIF('Measure and Project Input'!$P$10:P$509,'Funding Input and Summary'!$A182,'Measure and Project Input'!$BS$10:$BS$509))</f>
        <v/>
      </c>
      <c r="AB182" s="96">
        <v>178</v>
      </c>
      <c r="AC182" s="97">
        <f t="shared" ca="1" si="47"/>
        <v>1</v>
      </c>
      <c r="AD182" s="196"/>
      <c r="AE182" s="98" t="str">
        <f ca="1">IF('Measure and Project Input'!$CE$5&lt;AB182,"",OFFSET('Measure and Project Input'!$BV$10,MATCH(AB182,'Measure and Project Input'!$CE$10:$CE$509,0)-1,0))</f>
        <v/>
      </c>
      <c r="AF182" s="98" t="str">
        <f ca="1">IF('Measure and Project Input'!$CE$5&lt;AB182,"",OFFSET('Measure and Project Input'!$M$10,MATCH(AB182,'Measure and Project Input'!$CE$10:$CE$509,0)-1,0))</f>
        <v/>
      </c>
      <c r="AG182" s="98" t="str">
        <f ca="1">IF('Measure and Project Input'!$CE$5&lt;AB182,"",OFFSET('Measure and Project Input'!$Q$10,MATCH(AB182,'Measure and Project Input'!$CE$10:$CE$509,0)-1,0))</f>
        <v/>
      </c>
      <c r="AH182" s="138" t="str">
        <f t="shared" si="48"/>
        <v/>
      </c>
      <c r="AI182" s="99" t="str">
        <f t="shared" si="49"/>
        <v/>
      </c>
      <c r="AJ182" s="99" t="str">
        <f ca="1">IF(A182="","",IF(SUMIF('Measure and Project Input'!$P$10:$P$509,'Funding Input and Summary'!$A182,'Measure and Project Input'!$CG$10:$CG$509)&gt;0,"Error",""))</f>
        <v/>
      </c>
      <c r="AK182" s="147" t="str">
        <f t="shared" ca="1" si="50"/>
        <v/>
      </c>
      <c r="AL182" s="99"/>
      <c r="AM182" s="100" t="str">
        <f ca="1">IF(OR((A182=""),C182="No"),"",IF(SUMIF('Measure and Project Input'!$P$10:$P$509,'Funding Input and Summary'!$A182,'Measure and Project Input'!$CI$10:$CI$509)&gt;0,"Error",""))</f>
        <v/>
      </c>
      <c r="AN182" s="100" t="str">
        <f ca="1">IF(OR(C182="No",A182=""),"",IF(SUMIF('Measure and Project Input'!$P$10:$P$509,'Funding Input and Summary'!$A182,'Measure and Project Input'!$CH$10:$CH$509)&gt;0,"Error",""))</f>
        <v/>
      </c>
      <c r="AO182" s="100" t="str">
        <f ca="1">IF(OR((A182=""),C182="No"),"",IF(SUMIF('Measure and Project Input'!$P$10:$P$509,'Funding Input and Summary'!$A182,'Measure and Project Input'!$CJ$10:$CJ$509)&gt;0,"Error",""))</f>
        <v/>
      </c>
      <c r="AP182" s="100" t="str">
        <f ca="1">IF(A182="","",IF(SUMIF('Measure and Project Input'!$P$10:$P$509,'Funding Input and Summary'!$A182,'Measure and Project Input'!$CK$10:$CK$509)&gt;0,"Error",""))</f>
        <v/>
      </c>
      <c r="AQ182" s="100" t="str">
        <f t="shared" ca="1" si="51"/>
        <v/>
      </c>
      <c r="AR182" s="100" t="str">
        <f t="shared" ca="1" si="52"/>
        <v/>
      </c>
      <c r="AS182" s="100" t="str">
        <f t="shared" ca="1" si="53"/>
        <v/>
      </c>
      <c r="AT182" s="100"/>
      <c r="AU182" s="100" t="str">
        <f ca="1">IF(OR((A182=""),C182="No"),"",IF(SUMIF('Measure and Project Input'!$P$10:$P$509,'Funding Input and Summary'!$A182,'Measure and Project Input'!$CL$10:$CL$509)&gt;0,"Error",""))</f>
        <v/>
      </c>
      <c r="AV182" s="112" t="str">
        <f t="shared" si="54"/>
        <v xml:space="preserve"> </v>
      </c>
      <c r="AW182" s="112" t="str">
        <f ca="1">IF(AND(C182="No",SUMIF('Measure and Project Input'!P$10:$P$509,'Funding Input and Summary'!$A182,'Measure and Project Input'!$BR$10:$BR$509)=0),1,"")</f>
        <v/>
      </c>
      <c r="AX182" s="100" t="str">
        <f ca="1">IF(A182="","",SUMIF('Measure and Project Input'!$P$10:$P$509,'Funding Input and Summary'!$A182,'Measure and Project Input'!$AA$10:$AA$509))</f>
        <v/>
      </c>
      <c r="AY182" s="64"/>
      <c r="AZ182" s="64"/>
      <c r="BA182" s="64"/>
      <c r="BB182" s="64"/>
    </row>
    <row r="183" spans="1:54" ht="15" x14ac:dyDescent="0.25">
      <c r="A183" s="91" t="str">
        <f ca="1">IF('Measure and Project Input'!$CE$5&lt;AB183,"",OFFSET('Measure and Project Input'!$P$9,MATCH(AB183,'Measure and Project Input'!$CE$10:$CE$509,0),0))</f>
        <v/>
      </c>
      <c r="B183" s="134" t="str">
        <f ca="1">IF(A183="","",OFFSET('Measure and Project Input'!$O$9,MATCH(AB183,'Measure and Project Input'!$CE$10:$CE$509,0),0))</f>
        <v/>
      </c>
      <c r="C183" s="132"/>
      <c r="D183" s="43"/>
      <c r="E183" s="31"/>
      <c r="F183" s="124"/>
      <c r="G183" s="126"/>
      <c r="H183" s="61" t="str">
        <f t="shared" ca="1" si="40"/>
        <v/>
      </c>
      <c r="I183" s="136" t="str">
        <f t="shared" ca="1" si="59"/>
        <v/>
      </c>
      <c r="J183" s="44" t="str">
        <f t="shared" si="41"/>
        <v/>
      </c>
      <c r="K183" s="92" t="str">
        <f ca="1">IF(A183="","",SUMIF('Measure and Project Input'!$P$10:$P$509,'Funding Input and Summary'!$A183,'Measure and Project Input'!$AB$10:$AB$509))</f>
        <v/>
      </c>
      <c r="L183" s="92" t="str">
        <f ca="1">IF(A183="","",SUMIF('Measure and Project Input'!$P$10:$P$509,'Funding Input and Summary'!$A183,'Measure and Project Input'!$BJ$10:$BJ$509))</f>
        <v/>
      </c>
      <c r="M183" s="92" t="str">
        <f t="shared" si="42"/>
        <v/>
      </c>
      <c r="N183" s="92" t="str">
        <f t="shared" si="55"/>
        <v/>
      </c>
      <c r="O183" s="93" t="str">
        <f t="shared" si="56"/>
        <v/>
      </c>
      <c r="P183" s="92" t="str">
        <f t="shared" si="43"/>
        <v xml:space="preserve"> </v>
      </c>
      <c r="Q183" s="94" t="str">
        <f ca="1">IF(A183="","",SUMIF('Measure and Project Input'!$P$10:$P$509,'Funding Input and Summary'!$A183,'Measure and Project Input'!$BN$10:$BN$509))</f>
        <v/>
      </c>
      <c r="R183" s="94" t="str">
        <f ca="1">IF(A183="","",SUMIF('Measure and Project Input'!$P$10:$P$509,'Funding Input and Summary'!A183,'Measure and Project Input'!$Z$10:$Z$509))</f>
        <v/>
      </c>
      <c r="S183" s="94" t="str">
        <f ca="1">IF(A183="","",SUMIF('Measure and Project Input'!$P$10:$P$509,'Funding Input and Summary'!A183,'Measure and Project Input'!$BO$10:$BO$509))</f>
        <v/>
      </c>
      <c r="T183" s="95" t="str">
        <f t="shared" ca="1" si="44"/>
        <v/>
      </c>
      <c r="U183" s="94" t="str">
        <f t="shared" ca="1" si="57"/>
        <v/>
      </c>
      <c r="V183" s="94" t="str">
        <f ca="1">IF(C183="no",0,IF(A183="","",SUMIF('Measure and Project Input'!$P$10:$P$509,'Funding Input and Summary'!$A183,'Measure and Project Input'!$BI$10:$BI$509)))</f>
        <v/>
      </c>
      <c r="W183" s="94" t="str">
        <f t="shared" ca="1" si="45"/>
        <v/>
      </c>
      <c r="X183" s="94" t="str">
        <f t="shared" ca="1" si="46"/>
        <v/>
      </c>
      <c r="Y183" s="94" t="str">
        <f t="shared" ca="1" si="58"/>
        <v/>
      </c>
      <c r="Z183" s="128" t="str">
        <f ca="1">IF(OR(AW183=1,A183="",'Measure and Project Input'!B188="",AX183="",'Measure and Project Input'!Y188=""),"",IFERROR(SUMIF('Measure and Project Input'!P$10:$P$509,'Funding Input and Summary'!$A183,'Measure and Project Input'!$Y$10:$Y$509)/SUMIF('Measure and Project Input'!P$10:$P$509,'Funding Input and Summary'!$A183,'Measure and Project Input'!$BR$10:$BR$509),0))</f>
        <v/>
      </c>
      <c r="AA183" s="204" t="str">
        <f ca="1">IF(OR(AW183=1,A183=""),"",SUMIF('Measure and Project Input'!$P$10:P$509,'Funding Input and Summary'!$A183,'Measure and Project Input'!$Z$10:$Z$509)/SUMIF('Measure and Project Input'!$P$10:P$509,'Funding Input and Summary'!$A183,'Measure and Project Input'!$BS$10:$BS$509))</f>
        <v/>
      </c>
      <c r="AB183" s="96">
        <v>179</v>
      </c>
      <c r="AC183" s="97">
        <f t="shared" ca="1" si="47"/>
        <v>1</v>
      </c>
      <c r="AD183" s="196"/>
      <c r="AE183" s="98" t="str">
        <f ca="1">IF('Measure and Project Input'!$CE$5&lt;AB183,"",OFFSET('Measure and Project Input'!$BV$10,MATCH(AB183,'Measure and Project Input'!$CE$10:$CE$509,0)-1,0))</f>
        <v/>
      </c>
      <c r="AF183" s="98" t="str">
        <f ca="1">IF('Measure and Project Input'!$CE$5&lt;AB183,"",OFFSET('Measure and Project Input'!$M$10,MATCH(AB183,'Measure and Project Input'!$CE$10:$CE$509,0)-1,0))</f>
        <v/>
      </c>
      <c r="AG183" s="98" t="str">
        <f ca="1">IF('Measure and Project Input'!$CE$5&lt;AB183,"",OFFSET('Measure and Project Input'!$Q$10,MATCH(AB183,'Measure and Project Input'!$CE$10:$CE$509,0)-1,0))</f>
        <v/>
      </c>
      <c r="AH183" s="138" t="str">
        <f t="shared" si="48"/>
        <v/>
      </c>
      <c r="AI183" s="99" t="str">
        <f t="shared" si="49"/>
        <v/>
      </c>
      <c r="AJ183" s="99" t="str">
        <f ca="1">IF(A183="","",IF(SUMIF('Measure and Project Input'!$P$10:$P$509,'Funding Input and Summary'!$A183,'Measure and Project Input'!$CG$10:$CG$509)&gt;0,"Error",""))</f>
        <v/>
      </c>
      <c r="AK183" s="147" t="str">
        <f t="shared" ca="1" si="50"/>
        <v/>
      </c>
      <c r="AL183" s="99"/>
      <c r="AM183" s="100" t="str">
        <f ca="1">IF(OR((A183=""),C183="No"),"",IF(SUMIF('Measure and Project Input'!$P$10:$P$509,'Funding Input and Summary'!$A183,'Measure and Project Input'!$CI$10:$CI$509)&gt;0,"Error",""))</f>
        <v/>
      </c>
      <c r="AN183" s="100" t="str">
        <f ca="1">IF(OR(C183="No",A183=""),"",IF(SUMIF('Measure and Project Input'!$P$10:$P$509,'Funding Input and Summary'!$A183,'Measure and Project Input'!$CH$10:$CH$509)&gt;0,"Error",""))</f>
        <v/>
      </c>
      <c r="AO183" s="100" t="str">
        <f ca="1">IF(OR((A183=""),C183="No"),"",IF(SUMIF('Measure and Project Input'!$P$10:$P$509,'Funding Input and Summary'!$A183,'Measure and Project Input'!$CJ$10:$CJ$509)&gt;0,"Error",""))</f>
        <v/>
      </c>
      <c r="AP183" s="100" t="str">
        <f ca="1">IF(A183="","",IF(SUMIF('Measure and Project Input'!$P$10:$P$509,'Funding Input and Summary'!$A183,'Measure and Project Input'!$CK$10:$CK$509)&gt;0,"Error",""))</f>
        <v/>
      </c>
      <c r="AQ183" s="100" t="str">
        <f t="shared" ca="1" si="51"/>
        <v/>
      </c>
      <c r="AR183" s="100" t="str">
        <f t="shared" ca="1" si="52"/>
        <v/>
      </c>
      <c r="AS183" s="100" t="str">
        <f t="shared" ca="1" si="53"/>
        <v/>
      </c>
      <c r="AT183" s="100"/>
      <c r="AU183" s="100" t="str">
        <f ca="1">IF(OR((A183=""),C183="No"),"",IF(SUMIF('Measure and Project Input'!$P$10:$P$509,'Funding Input and Summary'!$A183,'Measure and Project Input'!$CL$10:$CL$509)&gt;0,"Error",""))</f>
        <v/>
      </c>
      <c r="AV183" s="112" t="str">
        <f t="shared" si="54"/>
        <v xml:space="preserve"> </v>
      </c>
      <c r="AW183" s="112" t="str">
        <f ca="1">IF(AND(C183="No",SUMIF('Measure and Project Input'!P$10:$P$509,'Funding Input and Summary'!$A183,'Measure and Project Input'!$BR$10:$BR$509)=0),1,"")</f>
        <v/>
      </c>
      <c r="AX183" s="100" t="str">
        <f ca="1">IF(A183="","",SUMIF('Measure and Project Input'!$P$10:$P$509,'Funding Input and Summary'!$A183,'Measure and Project Input'!$AA$10:$AA$509))</f>
        <v/>
      </c>
      <c r="AY183" s="64"/>
      <c r="AZ183" s="64"/>
      <c r="BA183" s="64"/>
      <c r="BB183" s="64"/>
    </row>
    <row r="184" spans="1:54" ht="15" x14ac:dyDescent="0.25">
      <c r="A184" s="91" t="str">
        <f ca="1">IF('Measure and Project Input'!$CE$5&lt;AB184,"",OFFSET('Measure and Project Input'!$P$9,MATCH(AB184,'Measure and Project Input'!$CE$10:$CE$509,0),0))</f>
        <v/>
      </c>
      <c r="B184" s="134" t="str">
        <f ca="1">IF(A184="","",OFFSET('Measure and Project Input'!$O$9,MATCH(AB184,'Measure and Project Input'!$CE$10:$CE$509,0),0))</f>
        <v/>
      </c>
      <c r="C184" s="132"/>
      <c r="D184" s="43"/>
      <c r="E184" s="31"/>
      <c r="F184" s="124"/>
      <c r="G184" s="126"/>
      <c r="H184" s="61" t="str">
        <f t="shared" ca="1" si="40"/>
        <v/>
      </c>
      <c r="I184" s="136" t="str">
        <f t="shared" ca="1" si="59"/>
        <v/>
      </c>
      <c r="J184" s="44" t="str">
        <f t="shared" si="41"/>
        <v/>
      </c>
      <c r="K184" s="92" t="str">
        <f ca="1">IF(A184="","",SUMIF('Measure and Project Input'!$P$10:$P$509,'Funding Input and Summary'!$A184,'Measure and Project Input'!$AB$10:$AB$509))</f>
        <v/>
      </c>
      <c r="L184" s="92" t="str">
        <f ca="1">IF(A184="","",SUMIF('Measure and Project Input'!$P$10:$P$509,'Funding Input and Summary'!$A184,'Measure and Project Input'!$BJ$10:$BJ$509))</f>
        <v/>
      </c>
      <c r="M184" s="92" t="str">
        <f t="shared" si="42"/>
        <v/>
      </c>
      <c r="N184" s="92" t="str">
        <f t="shared" si="55"/>
        <v/>
      </c>
      <c r="O184" s="93" t="str">
        <f t="shared" si="56"/>
        <v/>
      </c>
      <c r="P184" s="92" t="str">
        <f t="shared" si="43"/>
        <v xml:space="preserve"> </v>
      </c>
      <c r="Q184" s="94" t="str">
        <f ca="1">IF(A184="","",SUMIF('Measure and Project Input'!$P$10:$P$509,'Funding Input and Summary'!$A184,'Measure and Project Input'!$BN$10:$BN$509))</f>
        <v/>
      </c>
      <c r="R184" s="94" t="str">
        <f ca="1">IF(A184="","",SUMIF('Measure and Project Input'!$P$10:$P$509,'Funding Input and Summary'!A184,'Measure and Project Input'!$Z$10:$Z$509))</f>
        <v/>
      </c>
      <c r="S184" s="94" t="str">
        <f ca="1">IF(A184="","",SUMIF('Measure and Project Input'!$P$10:$P$509,'Funding Input and Summary'!A184,'Measure and Project Input'!$BO$10:$BO$509))</f>
        <v/>
      </c>
      <c r="T184" s="95" t="str">
        <f t="shared" ca="1" si="44"/>
        <v/>
      </c>
      <c r="U184" s="94" t="str">
        <f t="shared" ca="1" si="57"/>
        <v/>
      </c>
      <c r="V184" s="94" t="str">
        <f ca="1">IF(C184="no",0,IF(A184="","",SUMIF('Measure and Project Input'!$P$10:$P$509,'Funding Input and Summary'!$A184,'Measure and Project Input'!$BI$10:$BI$509)))</f>
        <v/>
      </c>
      <c r="W184" s="94" t="str">
        <f t="shared" ca="1" si="45"/>
        <v/>
      </c>
      <c r="X184" s="94" t="str">
        <f t="shared" ca="1" si="46"/>
        <v/>
      </c>
      <c r="Y184" s="94" t="str">
        <f t="shared" ca="1" si="58"/>
        <v/>
      </c>
      <c r="Z184" s="128" t="str">
        <f ca="1">IF(OR(AW184=1,A184="",'Measure and Project Input'!B189="",AX184="",'Measure and Project Input'!Y189=""),"",IFERROR(SUMIF('Measure and Project Input'!P$10:$P$509,'Funding Input and Summary'!$A184,'Measure and Project Input'!$Y$10:$Y$509)/SUMIF('Measure and Project Input'!P$10:$P$509,'Funding Input and Summary'!$A184,'Measure and Project Input'!$BR$10:$BR$509),0))</f>
        <v/>
      </c>
      <c r="AA184" s="204" t="str">
        <f ca="1">IF(OR(AW184=1,A184=""),"",SUMIF('Measure and Project Input'!$P$10:P$509,'Funding Input and Summary'!$A184,'Measure and Project Input'!$Z$10:$Z$509)/SUMIF('Measure and Project Input'!$P$10:P$509,'Funding Input and Summary'!$A184,'Measure and Project Input'!$BS$10:$BS$509))</f>
        <v/>
      </c>
      <c r="AB184" s="96">
        <v>180</v>
      </c>
      <c r="AC184" s="97">
        <f t="shared" ca="1" si="47"/>
        <v>1</v>
      </c>
      <c r="AD184" s="196"/>
      <c r="AE184" s="98" t="str">
        <f ca="1">IF('Measure and Project Input'!$CE$5&lt;AB184,"",OFFSET('Measure and Project Input'!$BV$10,MATCH(AB184,'Measure and Project Input'!$CE$10:$CE$509,0)-1,0))</f>
        <v/>
      </c>
      <c r="AF184" s="98" t="str">
        <f ca="1">IF('Measure and Project Input'!$CE$5&lt;AB184,"",OFFSET('Measure and Project Input'!$M$10,MATCH(AB184,'Measure and Project Input'!$CE$10:$CE$509,0)-1,0))</f>
        <v/>
      </c>
      <c r="AG184" s="98" t="str">
        <f ca="1">IF('Measure and Project Input'!$CE$5&lt;AB184,"",OFFSET('Measure and Project Input'!$Q$10,MATCH(AB184,'Measure and Project Input'!$CE$10:$CE$509,0)-1,0))</f>
        <v/>
      </c>
      <c r="AH184" s="138" t="str">
        <f t="shared" si="48"/>
        <v/>
      </c>
      <c r="AI184" s="99" t="str">
        <f t="shared" si="49"/>
        <v/>
      </c>
      <c r="AJ184" s="99" t="str">
        <f ca="1">IF(A184="","",IF(SUMIF('Measure and Project Input'!$P$10:$P$509,'Funding Input and Summary'!$A184,'Measure and Project Input'!$CG$10:$CG$509)&gt;0,"Error",""))</f>
        <v/>
      </c>
      <c r="AK184" s="147" t="str">
        <f t="shared" ca="1" si="50"/>
        <v/>
      </c>
      <c r="AL184" s="99"/>
      <c r="AM184" s="100" t="str">
        <f ca="1">IF(OR((A184=""),C184="No"),"",IF(SUMIF('Measure and Project Input'!$P$10:$P$509,'Funding Input and Summary'!$A184,'Measure and Project Input'!$CI$10:$CI$509)&gt;0,"Error",""))</f>
        <v/>
      </c>
      <c r="AN184" s="100" t="str">
        <f ca="1">IF(OR(C184="No",A184=""),"",IF(SUMIF('Measure and Project Input'!$P$10:$P$509,'Funding Input and Summary'!$A184,'Measure and Project Input'!$CH$10:$CH$509)&gt;0,"Error",""))</f>
        <v/>
      </c>
      <c r="AO184" s="100" t="str">
        <f ca="1">IF(OR((A184=""),C184="No"),"",IF(SUMIF('Measure and Project Input'!$P$10:$P$509,'Funding Input and Summary'!$A184,'Measure and Project Input'!$CJ$10:$CJ$509)&gt;0,"Error",""))</f>
        <v/>
      </c>
      <c r="AP184" s="100" t="str">
        <f ca="1">IF(A184="","",IF(SUMIF('Measure and Project Input'!$P$10:$P$509,'Funding Input and Summary'!$A184,'Measure and Project Input'!$CK$10:$CK$509)&gt;0,"Error",""))</f>
        <v/>
      </c>
      <c r="AQ184" s="100" t="str">
        <f t="shared" ca="1" si="51"/>
        <v/>
      </c>
      <c r="AR184" s="100" t="str">
        <f t="shared" ca="1" si="52"/>
        <v/>
      </c>
      <c r="AS184" s="100" t="str">
        <f t="shared" ca="1" si="53"/>
        <v/>
      </c>
      <c r="AT184" s="100"/>
      <c r="AU184" s="100" t="str">
        <f ca="1">IF(OR((A184=""),C184="No"),"",IF(SUMIF('Measure and Project Input'!$P$10:$P$509,'Funding Input and Summary'!$A184,'Measure and Project Input'!$CL$10:$CL$509)&gt;0,"Error",""))</f>
        <v/>
      </c>
      <c r="AV184" s="112" t="str">
        <f t="shared" si="54"/>
        <v xml:space="preserve"> </v>
      </c>
      <c r="AW184" s="112" t="str">
        <f ca="1">IF(AND(C184="No",SUMIF('Measure and Project Input'!P$10:$P$509,'Funding Input and Summary'!$A184,'Measure and Project Input'!$BR$10:$BR$509)=0),1,"")</f>
        <v/>
      </c>
      <c r="AX184" s="100" t="str">
        <f ca="1">IF(A184="","",SUMIF('Measure and Project Input'!$P$10:$P$509,'Funding Input and Summary'!$A184,'Measure and Project Input'!$AA$10:$AA$509))</f>
        <v/>
      </c>
      <c r="AY184" s="64"/>
      <c r="AZ184" s="64"/>
      <c r="BA184" s="64"/>
      <c r="BB184" s="64"/>
    </row>
    <row r="185" spans="1:54" ht="15" x14ac:dyDescent="0.25">
      <c r="A185" s="91" t="str">
        <f ca="1">IF('Measure and Project Input'!$CE$5&lt;AB185,"",OFFSET('Measure and Project Input'!$P$9,MATCH(AB185,'Measure and Project Input'!$CE$10:$CE$509,0),0))</f>
        <v/>
      </c>
      <c r="B185" s="134" t="str">
        <f ca="1">IF(A185="","",OFFSET('Measure and Project Input'!$O$9,MATCH(AB185,'Measure and Project Input'!$CE$10:$CE$509,0),0))</f>
        <v/>
      </c>
      <c r="C185" s="132"/>
      <c r="D185" s="43"/>
      <c r="E185" s="31"/>
      <c r="F185" s="124"/>
      <c r="G185" s="126"/>
      <c r="H185" s="61" t="str">
        <f t="shared" ca="1" si="40"/>
        <v/>
      </c>
      <c r="I185" s="136" t="str">
        <f t="shared" ca="1" si="59"/>
        <v/>
      </c>
      <c r="J185" s="44" t="str">
        <f t="shared" si="41"/>
        <v/>
      </c>
      <c r="K185" s="92" t="str">
        <f ca="1">IF(A185="","",SUMIF('Measure and Project Input'!$P$10:$P$509,'Funding Input and Summary'!$A185,'Measure and Project Input'!$AB$10:$AB$509))</f>
        <v/>
      </c>
      <c r="L185" s="92" t="str">
        <f ca="1">IF(A185="","",SUMIF('Measure and Project Input'!$P$10:$P$509,'Funding Input and Summary'!$A185,'Measure and Project Input'!$BJ$10:$BJ$509))</f>
        <v/>
      </c>
      <c r="M185" s="92" t="str">
        <f t="shared" si="42"/>
        <v/>
      </c>
      <c r="N185" s="92" t="str">
        <f t="shared" si="55"/>
        <v/>
      </c>
      <c r="O185" s="93" t="str">
        <f t="shared" si="56"/>
        <v/>
      </c>
      <c r="P185" s="92" t="str">
        <f t="shared" si="43"/>
        <v xml:space="preserve"> </v>
      </c>
      <c r="Q185" s="94" t="str">
        <f ca="1">IF(A185="","",SUMIF('Measure and Project Input'!$P$10:$P$509,'Funding Input and Summary'!$A185,'Measure and Project Input'!$BN$10:$BN$509))</f>
        <v/>
      </c>
      <c r="R185" s="94" t="str">
        <f ca="1">IF(A185="","",SUMIF('Measure and Project Input'!$P$10:$P$509,'Funding Input and Summary'!A185,'Measure and Project Input'!$Z$10:$Z$509))</f>
        <v/>
      </c>
      <c r="S185" s="94" t="str">
        <f ca="1">IF(A185="","",SUMIF('Measure and Project Input'!$P$10:$P$509,'Funding Input and Summary'!A185,'Measure and Project Input'!$BO$10:$BO$509))</f>
        <v/>
      </c>
      <c r="T185" s="95" t="str">
        <f t="shared" ca="1" si="44"/>
        <v/>
      </c>
      <c r="U185" s="94" t="str">
        <f t="shared" ca="1" si="57"/>
        <v/>
      </c>
      <c r="V185" s="94" t="str">
        <f ca="1">IF(C185="no",0,IF(A185="","",SUMIF('Measure and Project Input'!$P$10:$P$509,'Funding Input and Summary'!$A185,'Measure and Project Input'!$BI$10:$BI$509)))</f>
        <v/>
      </c>
      <c r="W185" s="94" t="str">
        <f t="shared" ca="1" si="45"/>
        <v/>
      </c>
      <c r="X185" s="94" t="str">
        <f t="shared" ca="1" si="46"/>
        <v/>
      </c>
      <c r="Y185" s="94" t="str">
        <f t="shared" ca="1" si="58"/>
        <v/>
      </c>
      <c r="Z185" s="128" t="str">
        <f ca="1">IF(OR(AW185=1,A185="",'Measure and Project Input'!B190="",AX185="",'Measure and Project Input'!Y190=""),"",IFERROR(SUMIF('Measure and Project Input'!P$10:$P$509,'Funding Input and Summary'!$A185,'Measure and Project Input'!$Y$10:$Y$509)/SUMIF('Measure and Project Input'!P$10:$P$509,'Funding Input and Summary'!$A185,'Measure and Project Input'!$BR$10:$BR$509),0))</f>
        <v/>
      </c>
      <c r="AA185" s="204" t="str">
        <f ca="1">IF(OR(AW185=1,A185=""),"",SUMIF('Measure and Project Input'!$P$10:P$509,'Funding Input and Summary'!$A185,'Measure and Project Input'!$Z$10:$Z$509)/SUMIF('Measure and Project Input'!$P$10:P$509,'Funding Input and Summary'!$A185,'Measure and Project Input'!$BS$10:$BS$509))</f>
        <v/>
      </c>
      <c r="AB185" s="96">
        <v>181</v>
      </c>
      <c r="AC185" s="97">
        <f t="shared" ca="1" si="47"/>
        <v>1</v>
      </c>
      <c r="AD185" s="196"/>
      <c r="AE185" s="98" t="str">
        <f ca="1">IF('Measure and Project Input'!$CE$5&lt;AB185,"",OFFSET('Measure and Project Input'!$BV$10,MATCH(AB185,'Measure and Project Input'!$CE$10:$CE$509,0)-1,0))</f>
        <v/>
      </c>
      <c r="AF185" s="98" t="str">
        <f ca="1">IF('Measure and Project Input'!$CE$5&lt;AB185,"",OFFSET('Measure and Project Input'!$M$10,MATCH(AB185,'Measure and Project Input'!$CE$10:$CE$509,0)-1,0))</f>
        <v/>
      </c>
      <c r="AG185" s="98" t="str">
        <f ca="1">IF('Measure and Project Input'!$CE$5&lt;AB185,"",OFFSET('Measure and Project Input'!$Q$10,MATCH(AB185,'Measure and Project Input'!$CE$10:$CE$509,0)-1,0))</f>
        <v/>
      </c>
      <c r="AH185" s="138" t="str">
        <f t="shared" si="48"/>
        <v/>
      </c>
      <c r="AI185" s="99" t="str">
        <f t="shared" si="49"/>
        <v/>
      </c>
      <c r="AJ185" s="99" t="str">
        <f ca="1">IF(A185="","",IF(SUMIF('Measure and Project Input'!$P$10:$P$509,'Funding Input and Summary'!$A185,'Measure and Project Input'!$CG$10:$CG$509)&gt;0,"Error",""))</f>
        <v/>
      </c>
      <c r="AK185" s="147" t="str">
        <f t="shared" ca="1" si="50"/>
        <v/>
      </c>
      <c r="AL185" s="99"/>
      <c r="AM185" s="100" t="str">
        <f ca="1">IF(OR((A185=""),C185="No"),"",IF(SUMIF('Measure and Project Input'!$P$10:$P$509,'Funding Input and Summary'!$A185,'Measure and Project Input'!$CI$10:$CI$509)&gt;0,"Error",""))</f>
        <v/>
      </c>
      <c r="AN185" s="100" t="str">
        <f ca="1">IF(OR(C185="No",A185=""),"",IF(SUMIF('Measure and Project Input'!$P$10:$P$509,'Funding Input and Summary'!$A185,'Measure and Project Input'!$CH$10:$CH$509)&gt;0,"Error",""))</f>
        <v/>
      </c>
      <c r="AO185" s="100" t="str">
        <f ca="1">IF(OR((A185=""),C185="No"),"",IF(SUMIF('Measure and Project Input'!$P$10:$P$509,'Funding Input and Summary'!$A185,'Measure and Project Input'!$CJ$10:$CJ$509)&gt;0,"Error",""))</f>
        <v/>
      </c>
      <c r="AP185" s="100" t="str">
        <f ca="1">IF(A185="","",IF(SUMIF('Measure and Project Input'!$P$10:$P$509,'Funding Input and Summary'!$A185,'Measure and Project Input'!$CK$10:$CK$509)&gt;0,"Error",""))</f>
        <v/>
      </c>
      <c r="AQ185" s="100" t="str">
        <f t="shared" ca="1" si="51"/>
        <v/>
      </c>
      <c r="AR185" s="100" t="str">
        <f t="shared" ca="1" si="52"/>
        <v/>
      </c>
      <c r="AS185" s="100" t="str">
        <f t="shared" ca="1" si="53"/>
        <v/>
      </c>
      <c r="AT185" s="100"/>
      <c r="AU185" s="100" t="str">
        <f ca="1">IF(OR((A185=""),C185="No"),"",IF(SUMIF('Measure and Project Input'!$P$10:$P$509,'Funding Input and Summary'!$A185,'Measure and Project Input'!$CL$10:$CL$509)&gt;0,"Error",""))</f>
        <v/>
      </c>
      <c r="AV185" s="112" t="str">
        <f t="shared" si="54"/>
        <v xml:space="preserve"> </v>
      </c>
      <c r="AW185" s="112" t="str">
        <f ca="1">IF(AND(C185="No",SUMIF('Measure and Project Input'!P$10:$P$509,'Funding Input and Summary'!$A185,'Measure and Project Input'!$BR$10:$BR$509)=0),1,"")</f>
        <v/>
      </c>
      <c r="AX185" s="100" t="str">
        <f ca="1">IF(A185="","",SUMIF('Measure and Project Input'!$P$10:$P$509,'Funding Input and Summary'!$A185,'Measure and Project Input'!$AA$10:$AA$509))</f>
        <v/>
      </c>
      <c r="AY185" s="64"/>
      <c r="AZ185" s="64"/>
      <c r="BA185" s="64"/>
      <c r="BB185" s="64"/>
    </row>
    <row r="186" spans="1:54" ht="15" x14ac:dyDescent="0.25">
      <c r="A186" s="91" t="str">
        <f ca="1">IF('Measure and Project Input'!$CE$5&lt;AB186,"",OFFSET('Measure and Project Input'!$P$9,MATCH(AB186,'Measure and Project Input'!$CE$10:$CE$509,0),0))</f>
        <v/>
      </c>
      <c r="B186" s="134" t="str">
        <f ca="1">IF(A186="","",OFFSET('Measure and Project Input'!$O$9,MATCH(AB186,'Measure and Project Input'!$CE$10:$CE$509,0),0))</f>
        <v/>
      </c>
      <c r="C186" s="132"/>
      <c r="D186" s="43"/>
      <c r="E186" s="31"/>
      <c r="F186" s="124"/>
      <c r="G186" s="126"/>
      <c r="H186" s="61" t="str">
        <f t="shared" ca="1" si="40"/>
        <v/>
      </c>
      <c r="I186" s="136" t="str">
        <f t="shared" ca="1" si="59"/>
        <v/>
      </c>
      <c r="J186" s="44" t="str">
        <f t="shared" si="41"/>
        <v/>
      </c>
      <c r="K186" s="92" t="str">
        <f ca="1">IF(A186="","",SUMIF('Measure and Project Input'!$P$10:$P$509,'Funding Input and Summary'!$A186,'Measure and Project Input'!$AB$10:$AB$509))</f>
        <v/>
      </c>
      <c r="L186" s="92" t="str">
        <f ca="1">IF(A186="","",SUMIF('Measure and Project Input'!$P$10:$P$509,'Funding Input and Summary'!$A186,'Measure and Project Input'!$BJ$10:$BJ$509))</f>
        <v/>
      </c>
      <c r="M186" s="92" t="str">
        <f t="shared" si="42"/>
        <v/>
      </c>
      <c r="N186" s="92" t="str">
        <f t="shared" si="55"/>
        <v/>
      </c>
      <c r="O186" s="93" t="str">
        <f t="shared" si="56"/>
        <v/>
      </c>
      <c r="P186" s="92" t="str">
        <f t="shared" si="43"/>
        <v xml:space="preserve"> </v>
      </c>
      <c r="Q186" s="94" t="str">
        <f ca="1">IF(A186="","",SUMIF('Measure and Project Input'!$P$10:$P$509,'Funding Input and Summary'!$A186,'Measure and Project Input'!$BN$10:$BN$509))</f>
        <v/>
      </c>
      <c r="R186" s="94" t="str">
        <f ca="1">IF(A186="","",SUMIF('Measure and Project Input'!$P$10:$P$509,'Funding Input and Summary'!A186,'Measure and Project Input'!$Z$10:$Z$509))</f>
        <v/>
      </c>
      <c r="S186" s="94" t="str">
        <f ca="1">IF(A186="","",SUMIF('Measure and Project Input'!$P$10:$P$509,'Funding Input and Summary'!A186,'Measure and Project Input'!$BO$10:$BO$509))</f>
        <v/>
      </c>
      <c r="T186" s="95" t="str">
        <f t="shared" ca="1" si="44"/>
        <v/>
      </c>
      <c r="U186" s="94" t="str">
        <f t="shared" ca="1" si="57"/>
        <v/>
      </c>
      <c r="V186" s="94" t="str">
        <f ca="1">IF(C186="no",0,IF(A186="","",SUMIF('Measure and Project Input'!$P$10:$P$509,'Funding Input and Summary'!$A186,'Measure and Project Input'!$BI$10:$BI$509)))</f>
        <v/>
      </c>
      <c r="W186" s="94" t="str">
        <f t="shared" ca="1" si="45"/>
        <v/>
      </c>
      <c r="X186" s="94" t="str">
        <f t="shared" ca="1" si="46"/>
        <v/>
      </c>
      <c r="Y186" s="94" t="str">
        <f t="shared" ca="1" si="58"/>
        <v/>
      </c>
      <c r="Z186" s="128" t="str">
        <f ca="1">IF(OR(AW186=1,A186="",'Measure and Project Input'!B191="",AX186="",'Measure and Project Input'!Y191=""),"",IFERROR(SUMIF('Measure and Project Input'!P$10:$P$509,'Funding Input and Summary'!$A186,'Measure and Project Input'!$Y$10:$Y$509)/SUMIF('Measure and Project Input'!P$10:$P$509,'Funding Input and Summary'!$A186,'Measure and Project Input'!$BR$10:$BR$509),0))</f>
        <v/>
      </c>
      <c r="AA186" s="204" t="str">
        <f ca="1">IF(OR(AW186=1,A186=""),"",SUMIF('Measure and Project Input'!$P$10:P$509,'Funding Input and Summary'!$A186,'Measure and Project Input'!$Z$10:$Z$509)/SUMIF('Measure and Project Input'!$P$10:P$509,'Funding Input and Summary'!$A186,'Measure and Project Input'!$BS$10:$BS$509))</f>
        <v/>
      </c>
      <c r="AB186" s="96">
        <v>182</v>
      </c>
      <c r="AC186" s="97">
        <f t="shared" ca="1" si="47"/>
        <v>1</v>
      </c>
      <c r="AD186" s="196"/>
      <c r="AE186" s="98" t="str">
        <f ca="1">IF('Measure and Project Input'!$CE$5&lt;AB186,"",OFFSET('Measure and Project Input'!$BV$10,MATCH(AB186,'Measure and Project Input'!$CE$10:$CE$509,0)-1,0))</f>
        <v/>
      </c>
      <c r="AF186" s="98" t="str">
        <f ca="1">IF('Measure and Project Input'!$CE$5&lt;AB186,"",OFFSET('Measure and Project Input'!$M$10,MATCH(AB186,'Measure and Project Input'!$CE$10:$CE$509,0)-1,0))</f>
        <v/>
      </c>
      <c r="AG186" s="98" t="str">
        <f ca="1">IF('Measure and Project Input'!$CE$5&lt;AB186,"",OFFSET('Measure and Project Input'!$Q$10,MATCH(AB186,'Measure and Project Input'!$CE$10:$CE$509,0)-1,0))</f>
        <v/>
      </c>
      <c r="AH186" s="138" t="str">
        <f t="shared" si="48"/>
        <v/>
      </c>
      <c r="AI186" s="99" t="str">
        <f t="shared" si="49"/>
        <v/>
      </c>
      <c r="AJ186" s="99" t="str">
        <f ca="1">IF(A186="","",IF(SUMIF('Measure and Project Input'!$P$10:$P$509,'Funding Input and Summary'!$A186,'Measure and Project Input'!$CG$10:$CG$509)&gt;0,"Error",""))</f>
        <v/>
      </c>
      <c r="AK186" s="147" t="str">
        <f t="shared" ca="1" si="50"/>
        <v/>
      </c>
      <c r="AL186" s="99"/>
      <c r="AM186" s="100" t="str">
        <f ca="1">IF(OR((A186=""),C186="No"),"",IF(SUMIF('Measure and Project Input'!$P$10:$P$509,'Funding Input and Summary'!$A186,'Measure and Project Input'!$CI$10:$CI$509)&gt;0,"Error",""))</f>
        <v/>
      </c>
      <c r="AN186" s="100" t="str">
        <f ca="1">IF(OR(C186="No",A186=""),"",IF(SUMIF('Measure and Project Input'!$P$10:$P$509,'Funding Input and Summary'!$A186,'Measure and Project Input'!$CH$10:$CH$509)&gt;0,"Error",""))</f>
        <v/>
      </c>
      <c r="AO186" s="100" t="str">
        <f ca="1">IF(OR((A186=""),C186="No"),"",IF(SUMIF('Measure and Project Input'!$P$10:$P$509,'Funding Input and Summary'!$A186,'Measure and Project Input'!$CJ$10:$CJ$509)&gt;0,"Error",""))</f>
        <v/>
      </c>
      <c r="AP186" s="100" t="str">
        <f ca="1">IF(A186="","",IF(SUMIF('Measure and Project Input'!$P$10:$P$509,'Funding Input and Summary'!$A186,'Measure and Project Input'!$CK$10:$CK$509)&gt;0,"Error",""))</f>
        <v/>
      </c>
      <c r="AQ186" s="100" t="str">
        <f t="shared" ca="1" si="51"/>
        <v/>
      </c>
      <c r="AR186" s="100" t="str">
        <f t="shared" ca="1" si="52"/>
        <v/>
      </c>
      <c r="AS186" s="100" t="str">
        <f t="shared" ca="1" si="53"/>
        <v/>
      </c>
      <c r="AT186" s="100"/>
      <c r="AU186" s="100" t="str">
        <f ca="1">IF(OR((A186=""),C186="No"),"",IF(SUMIF('Measure and Project Input'!$P$10:$P$509,'Funding Input and Summary'!$A186,'Measure and Project Input'!$CL$10:$CL$509)&gt;0,"Error",""))</f>
        <v/>
      </c>
      <c r="AV186" s="112" t="str">
        <f t="shared" si="54"/>
        <v xml:space="preserve"> </v>
      </c>
      <c r="AW186" s="112" t="str">
        <f ca="1">IF(AND(C186="No",SUMIF('Measure and Project Input'!P$10:$P$509,'Funding Input and Summary'!$A186,'Measure and Project Input'!$BR$10:$BR$509)=0),1,"")</f>
        <v/>
      </c>
      <c r="AX186" s="100" t="str">
        <f ca="1">IF(A186="","",SUMIF('Measure and Project Input'!$P$10:$P$509,'Funding Input and Summary'!$A186,'Measure and Project Input'!$AA$10:$AA$509))</f>
        <v/>
      </c>
      <c r="AY186" s="64"/>
      <c r="AZ186" s="64"/>
      <c r="BA186" s="64"/>
      <c r="BB186" s="64"/>
    </row>
    <row r="187" spans="1:54" ht="15" x14ac:dyDescent="0.25">
      <c r="A187" s="91" t="str">
        <f ca="1">IF('Measure and Project Input'!$CE$5&lt;AB187,"",OFFSET('Measure and Project Input'!$P$9,MATCH(AB187,'Measure and Project Input'!$CE$10:$CE$509,0),0))</f>
        <v/>
      </c>
      <c r="B187" s="134" t="str">
        <f ca="1">IF(A187="","",OFFSET('Measure and Project Input'!$O$9,MATCH(AB187,'Measure and Project Input'!$CE$10:$CE$509,0),0))</f>
        <v/>
      </c>
      <c r="C187" s="132"/>
      <c r="D187" s="43"/>
      <c r="E187" s="31"/>
      <c r="F187" s="124"/>
      <c r="G187" s="126"/>
      <c r="H187" s="61" t="str">
        <f t="shared" ca="1" si="40"/>
        <v/>
      </c>
      <c r="I187" s="136" t="str">
        <f t="shared" ca="1" si="59"/>
        <v/>
      </c>
      <c r="J187" s="44" t="str">
        <f t="shared" si="41"/>
        <v/>
      </c>
      <c r="K187" s="92" t="str">
        <f ca="1">IF(A187="","",SUMIF('Measure and Project Input'!$P$10:$P$509,'Funding Input and Summary'!$A187,'Measure and Project Input'!$AB$10:$AB$509))</f>
        <v/>
      </c>
      <c r="L187" s="92" t="str">
        <f ca="1">IF(A187="","",SUMIF('Measure and Project Input'!$P$10:$P$509,'Funding Input and Summary'!$A187,'Measure and Project Input'!$BJ$10:$BJ$509))</f>
        <v/>
      </c>
      <c r="M187" s="92" t="str">
        <f t="shared" si="42"/>
        <v/>
      </c>
      <c r="N187" s="92" t="str">
        <f t="shared" si="55"/>
        <v/>
      </c>
      <c r="O187" s="93" t="str">
        <f t="shared" si="56"/>
        <v/>
      </c>
      <c r="P187" s="92" t="str">
        <f t="shared" si="43"/>
        <v xml:space="preserve"> </v>
      </c>
      <c r="Q187" s="94" t="str">
        <f ca="1">IF(A187="","",SUMIF('Measure and Project Input'!$P$10:$P$509,'Funding Input and Summary'!$A187,'Measure and Project Input'!$BN$10:$BN$509))</f>
        <v/>
      </c>
      <c r="R187" s="94" t="str">
        <f ca="1">IF(A187="","",SUMIF('Measure and Project Input'!$P$10:$P$509,'Funding Input and Summary'!A187,'Measure and Project Input'!$Z$10:$Z$509))</f>
        <v/>
      </c>
      <c r="S187" s="94" t="str">
        <f ca="1">IF(A187="","",SUMIF('Measure and Project Input'!$P$10:$P$509,'Funding Input and Summary'!A187,'Measure and Project Input'!$BO$10:$BO$509))</f>
        <v/>
      </c>
      <c r="T187" s="95" t="str">
        <f t="shared" ca="1" si="44"/>
        <v/>
      </c>
      <c r="U187" s="94" t="str">
        <f t="shared" ca="1" si="57"/>
        <v/>
      </c>
      <c r="V187" s="94" t="str">
        <f ca="1">IF(C187="no",0,IF(A187="","",SUMIF('Measure and Project Input'!$P$10:$P$509,'Funding Input and Summary'!$A187,'Measure and Project Input'!$BI$10:$BI$509)))</f>
        <v/>
      </c>
      <c r="W187" s="94" t="str">
        <f t="shared" ca="1" si="45"/>
        <v/>
      </c>
      <c r="X187" s="94" t="str">
        <f t="shared" ca="1" si="46"/>
        <v/>
      </c>
      <c r="Y187" s="94" t="str">
        <f t="shared" ca="1" si="58"/>
        <v/>
      </c>
      <c r="Z187" s="128" t="str">
        <f ca="1">IF(OR(AW187=1,A187="",'Measure and Project Input'!B192="",AX187="",'Measure and Project Input'!Y192=""),"",IFERROR(SUMIF('Measure and Project Input'!P$10:$P$509,'Funding Input and Summary'!$A187,'Measure and Project Input'!$Y$10:$Y$509)/SUMIF('Measure and Project Input'!P$10:$P$509,'Funding Input and Summary'!$A187,'Measure and Project Input'!$BR$10:$BR$509),0))</f>
        <v/>
      </c>
      <c r="AA187" s="204" t="str">
        <f ca="1">IF(OR(AW187=1,A187=""),"",SUMIF('Measure and Project Input'!$P$10:P$509,'Funding Input and Summary'!$A187,'Measure and Project Input'!$Z$10:$Z$509)/SUMIF('Measure and Project Input'!$P$10:P$509,'Funding Input and Summary'!$A187,'Measure and Project Input'!$BS$10:$BS$509))</f>
        <v/>
      </c>
      <c r="AB187" s="96">
        <v>183</v>
      </c>
      <c r="AC187" s="97">
        <f t="shared" ca="1" si="47"/>
        <v>1</v>
      </c>
      <c r="AD187" s="196"/>
      <c r="AE187" s="98" t="str">
        <f ca="1">IF('Measure and Project Input'!$CE$5&lt;AB187,"",OFFSET('Measure and Project Input'!$BV$10,MATCH(AB187,'Measure and Project Input'!$CE$10:$CE$509,0)-1,0))</f>
        <v/>
      </c>
      <c r="AF187" s="98" t="str">
        <f ca="1">IF('Measure and Project Input'!$CE$5&lt;AB187,"",OFFSET('Measure and Project Input'!$M$10,MATCH(AB187,'Measure and Project Input'!$CE$10:$CE$509,0)-1,0))</f>
        <v/>
      </c>
      <c r="AG187" s="98" t="str">
        <f ca="1">IF('Measure and Project Input'!$CE$5&lt;AB187,"",OFFSET('Measure and Project Input'!$Q$10,MATCH(AB187,'Measure and Project Input'!$CE$10:$CE$509,0)-1,0))</f>
        <v/>
      </c>
      <c r="AH187" s="138" t="str">
        <f t="shared" si="48"/>
        <v/>
      </c>
      <c r="AI187" s="99" t="str">
        <f t="shared" si="49"/>
        <v/>
      </c>
      <c r="AJ187" s="99" t="str">
        <f ca="1">IF(A187="","",IF(SUMIF('Measure and Project Input'!$P$10:$P$509,'Funding Input and Summary'!$A187,'Measure and Project Input'!$CG$10:$CG$509)&gt;0,"Error",""))</f>
        <v/>
      </c>
      <c r="AK187" s="147" t="str">
        <f t="shared" ca="1" si="50"/>
        <v/>
      </c>
      <c r="AL187" s="99"/>
      <c r="AM187" s="100" t="str">
        <f ca="1">IF(OR((A187=""),C187="No"),"",IF(SUMIF('Measure and Project Input'!$P$10:$P$509,'Funding Input and Summary'!$A187,'Measure and Project Input'!$CI$10:$CI$509)&gt;0,"Error",""))</f>
        <v/>
      </c>
      <c r="AN187" s="100" t="str">
        <f ca="1">IF(OR(C187="No",A187=""),"",IF(SUMIF('Measure and Project Input'!$P$10:$P$509,'Funding Input and Summary'!$A187,'Measure and Project Input'!$CH$10:$CH$509)&gt;0,"Error",""))</f>
        <v/>
      </c>
      <c r="AO187" s="100" t="str">
        <f ca="1">IF(OR((A187=""),C187="No"),"",IF(SUMIF('Measure and Project Input'!$P$10:$P$509,'Funding Input and Summary'!$A187,'Measure and Project Input'!$CJ$10:$CJ$509)&gt;0,"Error",""))</f>
        <v/>
      </c>
      <c r="AP187" s="100" t="str">
        <f ca="1">IF(A187="","",IF(SUMIF('Measure and Project Input'!$P$10:$P$509,'Funding Input and Summary'!$A187,'Measure and Project Input'!$CK$10:$CK$509)&gt;0,"Error",""))</f>
        <v/>
      </c>
      <c r="AQ187" s="100" t="str">
        <f t="shared" ca="1" si="51"/>
        <v/>
      </c>
      <c r="AR187" s="100" t="str">
        <f t="shared" ca="1" si="52"/>
        <v/>
      </c>
      <c r="AS187" s="100" t="str">
        <f t="shared" ca="1" si="53"/>
        <v/>
      </c>
      <c r="AT187" s="100"/>
      <c r="AU187" s="100" t="str">
        <f ca="1">IF(OR((A187=""),C187="No"),"",IF(SUMIF('Measure and Project Input'!$P$10:$P$509,'Funding Input and Summary'!$A187,'Measure and Project Input'!$CL$10:$CL$509)&gt;0,"Error",""))</f>
        <v/>
      </c>
      <c r="AV187" s="112" t="str">
        <f t="shared" si="54"/>
        <v xml:space="preserve"> </v>
      </c>
      <c r="AW187" s="112" t="str">
        <f ca="1">IF(AND(C187="No",SUMIF('Measure and Project Input'!P$10:$P$509,'Funding Input and Summary'!$A187,'Measure and Project Input'!$BR$10:$BR$509)=0),1,"")</f>
        <v/>
      </c>
      <c r="AX187" s="100" t="str">
        <f ca="1">IF(A187="","",SUMIF('Measure and Project Input'!$P$10:$P$509,'Funding Input and Summary'!$A187,'Measure and Project Input'!$AA$10:$AA$509))</f>
        <v/>
      </c>
      <c r="AY187" s="64"/>
      <c r="AZ187" s="64"/>
      <c r="BA187" s="64"/>
      <c r="BB187" s="64"/>
    </row>
    <row r="188" spans="1:54" ht="15" x14ac:dyDescent="0.25">
      <c r="A188" s="91" t="str">
        <f ca="1">IF('Measure and Project Input'!$CE$5&lt;AB188,"",OFFSET('Measure and Project Input'!$P$9,MATCH(AB188,'Measure and Project Input'!$CE$10:$CE$509,0),0))</f>
        <v/>
      </c>
      <c r="B188" s="134" t="str">
        <f ca="1">IF(A188="","",OFFSET('Measure and Project Input'!$O$9,MATCH(AB188,'Measure and Project Input'!$CE$10:$CE$509,0),0))</f>
        <v/>
      </c>
      <c r="C188" s="132"/>
      <c r="D188" s="43"/>
      <c r="E188" s="31"/>
      <c r="F188" s="124"/>
      <c r="G188" s="126"/>
      <c r="H188" s="61" t="str">
        <f t="shared" ca="1" si="40"/>
        <v/>
      </c>
      <c r="I188" s="136" t="str">
        <f t="shared" ca="1" si="59"/>
        <v/>
      </c>
      <c r="J188" s="44" t="str">
        <f t="shared" si="41"/>
        <v/>
      </c>
      <c r="K188" s="92" t="str">
        <f ca="1">IF(A188="","",SUMIF('Measure and Project Input'!$P$10:$P$509,'Funding Input and Summary'!$A188,'Measure and Project Input'!$AB$10:$AB$509))</f>
        <v/>
      </c>
      <c r="L188" s="92" t="str">
        <f ca="1">IF(A188="","",SUMIF('Measure and Project Input'!$P$10:$P$509,'Funding Input and Summary'!$A188,'Measure and Project Input'!$BJ$10:$BJ$509))</f>
        <v/>
      </c>
      <c r="M188" s="92" t="str">
        <f t="shared" si="42"/>
        <v/>
      </c>
      <c r="N188" s="92" t="str">
        <f t="shared" si="55"/>
        <v/>
      </c>
      <c r="O188" s="93" t="str">
        <f t="shared" si="56"/>
        <v/>
      </c>
      <c r="P188" s="92" t="str">
        <f t="shared" si="43"/>
        <v xml:space="preserve"> </v>
      </c>
      <c r="Q188" s="94" t="str">
        <f ca="1">IF(A188="","",SUMIF('Measure and Project Input'!$P$10:$P$509,'Funding Input and Summary'!$A188,'Measure and Project Input'!$BN$10:$BN$509))</f>
        <v/>
      </c>
      <c r="R188" s="94" t="str">
        <f ca="1">IF(A188="","",SUMIF('Measure and Project Input'!$P$10:$P$509,'Funding Input and Summary'!A188,'Measure and Project Input'!$Z$10:$Z$509))</f>
        <v/>
      </c>
      <c r="S188" s="94" t="str">
        <f ca="1">IF(A188="","",SUMIF('Measure and Project Input'!$P$10:$P$509,'Funding Input and Summary'!A188,'Measure and Project Input'!$BO$10:$BO$509))</f>
        <v/>
      </c>
      <c r="T188" s="95" t="str">
        <f t="shared" ca="1" si="44"/>
        <v/>
      </c>
      <c r="U188" s="94" t="str">
        <f t="shared" ca="1" si="57"/>
        <v/>
      </c>
      <c r="V188" s="94" t="str">
        <f ca="1">IF(C188="no",0,IF(A188="","",SUMIF('Measure and Project Input'!$P$10:$P$509,'Funding Input and Summary'!$A188,'Measure and Project Input'!$BI$10:$BI$509)))</f>
        <v/>
      </c>
      <c r="W188" s="94" t="str">
        <f t="shared" ca="1" si="45"/>
        <v/>
      </c>
      <c r="X188" s="94" t="str">
        <f t="shared" ca="1" si="46"/>
        <v/>
      </c>
      <c r="Y188" s="94" t="str">
        <f t="shared" ca="1" si="58"/>
        <v/>
      </c>
      <c r="Z188" s="128" t="str">
        <f ca="1">IF(OR(AW188=1,A188="",'Measure and Project Input'!B193="",AX188="",'Measure and Project Input'!Y193=""),"",IFERROR(SUMIF('Measure and Project Input'!P$10:$P$509,'Funding Input and Summary'!$A188,'Measure and Project Input'!$Y$10:$Y$509)/SUMIF('Measure and Project Input'!P$10:$P$509,'Funding Input and Summary'!$A188,'Measure and Project Input'!$BR$10:$BR$509),0))</f>
        <v/>
      </c>
      <c r="AA188" s="204" t="str">
        <f ca="1">IF(OR(AW188=1,A188=""),"",SUMIF('Measure and Project Input'!$P$10:P$509,'Funding Input and Summary'!$A188,'Measure and Project Input'!$Z$10:$Z$509)/SUMIF('Measure and Project Input'!$P$10:P$509,'Funding Input and Summary'!$A188,'Measure and Project Input'!$BS$10:$BS$509))</f>
        <v/>
      </c>
      <c r="AB188" s="96">
        <v>184</v>
      </c>
      <c r="AC188" s="97">
        <f t="shared" ca="1" si="47"/>
        <v>1</v>
      </c>
      <c r="AD188" s="196"/>
      <c r="AE188" s="98" t="str">
        <f ca="1">IF('Measure and Project Input'!$CE$5&lt;AB188,"",OFFSET('Measure and Project Input'!$BV$10,MATCH(AB188,'Measure and Project Input'!$CE$10:$CE$509,0)-1,0))</f>
        <v/>
      </c>
      <c r="AF188" s="98" t="str">
        <f ca="1">IF('Measure and Project Input'!$CE$5&lt;AB188,"",OFFSET('Measure and Project Input'!$M$10,MATCH(AB188,'Measure and Project Input'!$CE$10:$CE$509,0)-1,0))</f>
        <v/>
      </c>
      <c r="AG188" s="98" t="str">
        <f ca="1">IF('Measure and Project Input'!$CE$5&lt;AB188,"",OFFSET('Measure and Project Input'!$Q$10,MATCH(AB188,'Measure and Project Input'!$CE$10:$CE$509,0)-1,0))</f>
        <v/>
      </c>
      <c r="AH188" s="138" t="str">
        <f t="shared" si="48"/>
        <v/>
      </c>
      <c r="AI188" s="99" t="str">
        <f t="shared" si="49"/>
        <v/>
      </c>
      <c r="AJ188" s="99" t="str">
        <f ca="1">IF(A188="","",IF(SUMIF('Measure and Project Input'!$P$10:$P$509,'Funding Input and Summary'!$A188,'Measure and Project Input'!$CG$10:$CG$509)&gt;0,"Error",""))</f>
        <v/>
      </c>
      <c r="AK188" s="147" t="str">
        <f t="shared" ca="1" si="50"/>
        <v/>
      </c>
      <c r="AL188" s="99"/>
      <c r="AM188" s="100" t="str">
        <f ca="1">IF(OR((A188=""),C188="No"),"",IF(SUMIF('Measure and Project Input'!$P$10:$P$509,'Funding Input and Summary'!$A188,'Measure and Project Input'!$CI$10:$CI$509)&gt;0,"Error",""))</f>
        <v/>
      </c>
      <c r="AN188" s="100" t="str">
        <f ca="1">IF(OR(C188="No",A188=""),"",IF(SUMIF('Measure and Project Input'!$P$10:$P$509,'Funding Input and Summary'!$A188,'Measure and Project Input'!$CH$10:$CH$509)&gt;0,"Error",""))</f>
        <v/>
      </c>
      <c r="AO188" s="100" t="str">
        <f ca="1">IF(OR((A188=""),C188="No"),"",IF(SUMIF('Measure and Project Input'!$P$10:$P$509,'Funding Input and Summary'!$A188,'Measure and Project Input'!$CJ$10:$CJ$509)&gt;0,"Error",""))</f>
        <v/>
      </c>
      <c r="AP188" s="100" t="str">
        <f ca="1">IF(A188="","",IF(SUMIF('Measure and Project Input'!$P$10:$P$509,'Funding Input and Summary'!$A188,'Measure and Project Input'!$CK$10:$CK$509)&gt;0,"Error",""))</f>
        <v/>
      </c>
      <c r="AQ188" s="100" t="str">
        <f t="shared" ca="1" si="51"/>
        <v/>
      </c>
      <c r="AR188" s="100" t="str">
        <f t="shared" ca="1" si="52"/>
        <v/>
      </c>
      <c r="AS188" s="100" t="str">
        <f t="shared" ca="1" si="53"/>
        <v/>
      </c>
      <c r="AT188" s="100"/>
      <c r="AU188" s="100" t="str">
        <f ca="1">IF(OR((A188=""),C188="No"),"",IF(SUMIF('Measure and Project Input'!$P$10:$P$509,'Funding Input and Summary'!$A188,'Measure and Project Input'!$CL$10:$CL$509)&gt;0,"Error",""))</f>
        <v/>
      </c>
      <c r="AV188" s="112" t="str">
        <f t="shared" si="54"/>
        <v xml:space="preserve"> </v>
      </c>
      <c r="AW188" s="112" t="str">
        <f ca="1">IF(AND(C188="No",SUMIF('Measure and Project Input'!P$10:$P$509,'Funding Input and Summary'!$A188,'Measure and Project Input'!$BR$10:$BR$509)=0),1,"")</f>
        <v/>
      </c>
      <c r="AX188" s="100" t="str">
        <f ca="1">IF(A188="","",SUMIF('Measure and Project Input'!$P$10:$P$509,'Funding Input and Summary'!$A188,'Measure and Project Input'!$AA$10:$AA$509))</f>
        <v/>
      </c>
      <c r="AY188" s="64"/>
      <c r="AZ188" s="64"/>
      <c r="BA188" s="64"/>
      <c r="BB188" s="64"/>
    </row>
    <row r="189" spans="1:54" ht="15" x14ac:dyDescent="0.25">
      <c r="A189" s="91" t="str">
        <f ca="1">IF('Measure and Project Input'!$CE$5&lt;AB189,"",OFFSET('Measure and Project Input'!$P$9,MATCH(AB189,'Measure and Project Input'!$CE$10:$CE$509,0),0))</f>
        <v/>
      </c>
      <c r="B189" s="134" t="str">
        <f ca="1">IF(A189="","",OFFSET('Measure and Project Input'!$O$9,MATCH(AB189,'Measure and Project Input'!$CE$10:$CE$509,0),0))</f>
        <v/>
      </c>
      <c r="C189" s="132"/>
      <c r="D189" s="43"/>
      <c r="E189" s="31"/>
      <c r="F189" s="124"/>
      <c r="G189" s="126"/>
      <c r="H189" s="61" t="str">
        <f t="shared" ca="1" si="40"/>
        <v/>
      </c>
      <c r="I189" s="136" t="str">
        <f t="shared" ca="1" si="59"/>
        <v/>
      </c>
      <c r="J189" s="44" t="str">
        <f t="shared" si="41"/>
        <v/>
      </c>
      <c r="K189" s="92" t="str">
        <f ca="1">IF(A189="","",SUMIF('Measure and Project Input'!$P$10:$P$509,'Funding Input and Summary'!$A189,'Measure and Project Input'!$AB$10:$AB$509))</f>
        <v/>
      </c>
      <c r="L189" s="92" t="str">
        <f ca="1">IF(A189="","",SUMIF('Measure and Project Input'!$P$10:$P$509,'Funding Input and Summary'!$A189,'Measure and Project Input'!$BJ$10:$BJ$509))</f>
        <v/>
      </c>
      <c r="M189" s="92" t="str">
        <f t="shared" si="42"/>
        <v/>
      </c>
      <c r="N189" s="92" t="str">
        <f t="shared" si="55"/>
        <v/>
      </c>
      <c r="O189" s="93" t="str">
        <f t="shared" si="56"/>
        <v/>
      </c>
      <c r="P189" s="92" t="str">
        <f t="shared" si="43"/>
        <v xml:space="preserve"> </v>
      </c>
      <c r="Q189" s="94" t="str">
        <f ca="1">IF(A189="","",SUMIF('Measure and Project Input'!$P$10:$P$509,'Funding Input and Summary'!$A189,'Measure and Project Input'!$BN$10:$BN$509))</f>
        <v/>
      </c>
      <c r="R189" s="94" t="str">
        <f ca="1">IF(A189="","",SUMIF('Measure and Project Input'!$P$10:$P$509,'Funding Input and Summary'!A189,'Measure and Project Input'!$Z$10:$Z$509))</f>
        <v/>
      </c>
      <c r="S189" s="94" t="str">
        <f ca="1">IF(A189="","",SUMIF('Measure and Project Input'!$P$10:$P$509,'Funding Input and Summary'!A189,'Measure and Project Input'!$BO$10:$BO$509))</f>
        <v/>
      </c>
      <c r="T189" s="95" t="str">
        <f t="shared" ca="1" si="44"/>
        <v/>
      </c>
      <c r="U189" s="94" t="str">
        <f t="shared" ca="1" si="57"/>
        <v/>
      </c>
      <c r="V189" s="94" t="str">
        <f ca="1">IF(C189="no",0,IF(A189="","",SUMIF('Measure and Project Input'!$P$10:$P$509,'Funding Input and Summary'!$A189,'Measure and Project Input'!$BI$10:$BI$509)))</f>
        <v/>
      </c>
      <c r="W189" s="94" t="str">
        <f t="shared" ca="1" si="45"/>
        <v/>
      </c>
      <c r="X189" s="94" t="str">
        <f t="shared" ca="1" si="46"/>
        <v/>
      </c>
      <c r="Y189" s="94" t="str">
        <f t="shared" ca="1" si="58"/>
        <v/>
      </c>
      <c r="Z189" s="128" t="str">
        <f ca="1">IF(OR(AW189=1,A189="",'Measure and Project Input'!B194="",AX189="",'Measure and Project Input'!Y194=""),"",IFERROR(SUMIF('Measure and Project Input'!P$10:$P$509,'Funding Input and Summary'!$A189,'Measure and Project Input'!$Y$10:$Y$509)/SUMIF('Measure and Project Input'!P$10:$P$509,'Funding Input and Summary'!$A189,'Measure and Project Input'!$BR$10:$BR$509),0))</f>
        <v/>
      </c>
      <c r="AA189" s="204" t="str">
        <f ca="1">IF(OR(AW189=1,A189=""),"",SUMIF('Measure and Project Input'!$P$10:P$509,'Funding Input and Summary'!$A189,'Measure and Project Input'!$Z$10:$Z$509)/SUMIF('Measure and Project Input'!$P$10:P$509,'Funding Input and Summary'!$A189,'Measure and Project Input'!$BS$10:$BS$509))</f>
        <v/>
      </c>
      <c r="AB189" s="96">
        <v>185</v>
      </c>
      <c r="AC189" s="97">
        <f t="shared" ca="1" si="47"/>
        <v>1</v>
      </c>
      <c r="AD189" s="196"/>
      <c r="AE189" s="98" t="str">
        <f ca="1">IF('Measure and Project Input'!$CE$5&lt;AB189,"",OFFSET('Measure and Project Input'!$BV$10,MATCH(AB189,'Measure and Project Input'!$CE$10:$CE$509,0)-1,0))</f>
        <v/>
      </c>
      <c r="AF189" s="98" t="str">
        <f ca="1">IF('Measure and Project Input'!$CE$5&lt;AB189,"",OFFSET('Measure and Project Input'!$M$10,MATCH(AB189,'Measure and Project Input'!$CE$10:$CE$509,0)-1,0))</f>
        <v/>
      </c>
      <c r="AG189" s="98" t="str">
        <f ca="1">IF('Measure and Project Input'!$CE$5&lt;AB189,"",OFFSET('Measure and Project Input'!$Q$10,MATCH(AB189,'Measure and Project Input'!$CE$10:$CE$509,0)-1,0))</f>
        <v/>
      </c>
      <c r="AH189" s="138" t="str">
        <f t="shared" si="48"/>
        <v/>
      </c>
      <c r="AI189" s="99" t="str">
        <f t="shared" si="49"/>
        <v/>
      </c>
      <c r="AJ189" s="99" t="str">
        <f ca="1">IF(A189="","",IF(SUMIF('Measure and Project Input'!$P$10:$P$509,'Funding Input and Summary'!$A189,'Measure and Project Input'!$CG$10:$CG$509)&gt;0,"Error",""))</f>
        <v/>
      </c>
      <c r="AK189" s="147" t="str">
        <f t="shared" ca="1" si="50"/>
        <v/>
      </c>
      <c r="AL189" s="99"/>
      <c r="AM189" s="100" t="str">
        <f ca="1">IF(OR((A189=""),C189="No"),"",IF(SUMIF('Measure and Project Input'!$P$10:$P$509,'Funding Input and Summary'!$A189,'Measure and Project Input'!$CI$10:$CI$509)&gt;0,"Error",""))</f>
        <v/>
      </c>
      <c r="AN189" s="100" t="str">
        <f ca="1">IF(OR(C189="No",A189=""),"",IF(SUMIF('Measure and Project Input'!$P$10:$P$509,'Funding Input and Summary'!$A189,'Measure and Project Input'!$CH$10:$CH$509)&gt;0,"Error",""))</f>
        <v/>
      </c>
      <c r="AO189" s="100" t="str">
        <f ca="1">IF(OR((A189=""),C189="No"),"",IF(SUMIF('Measure and Project Input'!$P$10:$P$509,'Funding Input and Summary'!$A189,'Measure and Project Input'!$CJ$10:$CJ$509)&gt;0,"Error",""))</f>
        <v/>
      </c>
      <c r="AP189" s="100" t="str">
        <f ca="1">IF(A189="","",IF(SUMIF('Measure and Project Input'!$P$10:$P$509,'Funding Input and Summary'!$A189,'Measure and Project Input'!$CK$10:$CK$509)&gt;0,"Error",""))</f>
        <v/>
      </c>
      <c r="AQ189" s="100" t="str">
        <f t="shared" ca="1" si="51"/>
        <v/>
      </c>
      <c r="AR189" s="100" t="str">
        <f t="shared" ca="1" si="52"/>
        <v/>
      </c>
      <c r="AS189" s="100" t="str">
        <f t="shared" ca="1" si="53"/>
        <v/>
      </c>
      <c r="AT189" s="100"/>
      <c r="AU189" s="100" t="str">
        <f ca="1">IF(OR((A189=""),C189="No"),"",IF(SUMIF('Measure and Project Input'!$P$10:$P$509,'Funding Input and Summary'!$A189,'Measure and Project Input'!$CL$10:$CL$509)&gt;0,"Error",""))</f>
        <v/>
      </c>
      <c r="AV189" s="112" t="str">
        <f t="shared" si="54"/>
        <v xml:space="preserve"> </v>
      </c>
      <c r="AW189" s="112" t="str">
        <f ca="1">IF(AND(C189="No",SUMIF('Measure and Project Input'!P$10:$P$509,'Funding Input and Summary'!$A189,'Measure and Project Input'!$BR$10:$BR$509)=0),1,"")</f>
        <v/>
      </c>
      <c r="AX189" s="100" t="str">
        <f ca="1">IF(A189="","",SUMIF('Measure and Project Input'!$P$10:$P$509,'Funding Input and Summary'!$A189,'Measure and Project Input'!$AA$10:$AA$509))</f>
        <v/>
      </c>
      <c r="AY189" s="64"/>
      <c r="AZ189" s="64"/>
      <c r="BA189" s="64"/>
      <c r="BB189" s="64"/>
    </row>
    <row r="190" spans="1:54" ht="15" x14ac:dyDescent="0.25">
      <c r="A190" s="91" t="str">
        <f ca="1">IF('Measure and Project Input'!$CE$5&lt;AB190,"",OFFSET('Measure and Project Input'!$P$9,MATCH(AB190,'Measure and Project Input'!$CE$10:$CE$509,0),0))</f>
        <v/>
      </c>
      <c r="B190" s="134" t="str">
        <f ca="1">IF(A190="","",OFFSET('Measure and Project Input'!$O$9,MATCH(AB190,'Measure and Project Input'!$CE$10:$CE$509,0),0))</f>
        <v/>
      </c>
      <c r="C190" s="132"/>
      <c r="D190" s="43"/>
      <c r="E190" s="31"/>
      <c r="F190" s="124"/>
      <c r="G190" s="126"/>
      <c r="H190" s="61" t="str">
        <f t="shared" ca="1" si="40"/>
        <v/>
      </c>
      <c r="I190" s="136" t="str">
        <f t="shared" ca="1" si="59"/>
        <v/>
      </c>
      <c r="J190" s="44" t="str">
        <f t="shared" si="41"/>
        <v/>
      </c>
      <c r="K190" s="92" t="str">
        <f ca="1">IF(A190="","",SUMIF('Measure and Project Input'!$P$10:$P$509,'Funding Input and Summary'!$A190,'Measure and Project Input'!$AB$10:$AB$509))</f>
        <v/>
      </c>
      <c r="L190" s="92" t="str">
        <f ca="1">IF(A190="","",SUMIF('Measure and Project Input'!$P$10:$P$509,'Funding Input and Summary'!$A190,'Measure and Project Input'!$BJ$10:$BJ$509))</f>
        <v/>
      </c>
      <c r="M190" s="92" t="str">
        <f t="shared" si="42"/>
        <v/>
      </c>
      <c r="N190" s="92" t="str">
        <f t="shared" si="55"/>
        <v/>
      </c>
      <c r="O190" s="93" t="str">
        <f t="shared" si="56"/>
        <v/>
      </c>
      <c r="P190" s="92" t="str">
        <f t="shared" si="43"/>
        <v xml:space="preserve"> </v>
      </c>
      <c r="Q190" s="94" t="str">
        <f ca="1">IF(A190="","",SUMIF('Measure and Project Input'!$P$10:$P$509,'Funding Input and Summary'!$A190,'Measure and Project Input'!$BN$10:$BN$509))</f>
        <v/>
      </c>
      <c r="R190" s="94" t="str">
        <f ca="1">IF(A190="","",SUMIF('Measure and Project Input'!$P$10:$P$509,'Funding Input and Summary'!A190,'Measure and Project Input'!$Z$10:$Z$509))</f>
        <v/>
      </c>
      <c r="S190" s="94" t="str">
        <f ca="1">IF(A190="","",SUMIF('Measure and Project Input'!$P$10:$P$509,'Funding Input and Summary'!A190,'Measure and Project Input'!$BO$10:$BO$509))</f>
        <v/>
      </c>
      <c r="T190" s="95" t="str">
        <f t="shared" ca="1" si="44"/>
        <v/>
      </c>
      <c r="U190" s="94" t="str">
        <f t="shared" ca="1" si="57"/>
        <v/>
      </c>
      <c r="V190" s="94" t="str">
        <f ca="1">IF(C190="no",0,IF(A190="","",SUMIF('Measure and Project Input'!$P$10:$P$509,'Funding Input and Summary'!$A190,'Measure and Project Input'!$BI$10:$BI$509)))</f>
        <v/>
      </c>
      <c r="W190" s="94" t="str">
        <f t="shared" ca="1" si="45"/>
        <v/>
      </c>
      <c r="X190" s="94" t="str">
        <f t="shared" ca="1" si="46"/>
        <v/>
      </c>
      <c r="Y190" s="94" t="str">
        <f t="shared" ca="1" si="58"/>
        <v/>
      </c>
      <c r="Z190" s="128" t="str">
        <f ca="1">IF(OR(AW190=1,A190="",'Measure and Project Input'!B195="",AX190="",'Measure and Project Input'!Y195=""),"",IFERROR(SUMIF('Measure and Project Input'!P$10:$P$509,'Funding Input and Summary'!$A190,'Measure and Project Input'!$Y$10:$Y$509)/SUMIF('Measure and Project Input'!P$10:$P$509,'Funding Input and Summary'!$A190,'Measure and Project Input'!$BR$10:$BR$509),0))</f>
        <v/>
      </c>
      <c r="AA190" s="204" t="str">
        <f ca="1">IF(OR(AW190=1,A190=""),"",SUMIF('Measure and Project Input'!$P$10:P$509,'Funding Input and Summary'!$A190,'Measure and Project Input'!$Z$10:$Z$509)/SUMIF('Measure and Project Input'!$P$10:P$509,'Funding Input and Summary'!$A190,'Measure and Project Input'!$BS$10:$BS$509))</f>
        <v/>
      </c>
      <c r="AB190" s="96">
        <v>186</v>
      </c>
      <c r="AC190" s="97">
        <f t="shared" ca="1" si="47"/>
        <v>1</v>
      </c>
      <c r="AD190" s="196"/>
      <c r="AE190" s="98" t="str">
        <f ca="1">IF('Measure and Project Input'!$CE$5&lt;AB190,"",OFFSET('Measure and Project Input'!$BV$10,MATCH(AB190,'Measure and Project Input'!$CE$10:$CE$509,0)-1,0))</f>
        <v/>
      </c>
      <c r="AF190" s="98" t="str">
        <f ca="1">IF('Measure and Project Input'!$CE$5&lt;AB190,"",OFFSET('Measure and Project Input'!$M$10,MATCH(AB190,'Measure and Project Input'!$CE$10:$CE$509,0)-1,0))</f>
        <v/>
      </c>
      <c r="AG190" s="98" t="str">
        <f ca="1">IF('Measure and Project Input'!$CE$5&lt;AB190,"",OFFSET('Measure and Project Input'!$Q$10,MATCH(AB190,'Measure and Project Input'!$CE$10:$CE$509,0)-1,0))</f>
        <v/>
      </c>
      <c r="AH190" s="138" t="str">
        <f t="shared" si="48"/>
        <v/>
      </c>
      <c r="AI190" s="99" t="str">
        <f t="shared" si="49"/>
        <v/>
      </c>
      <c r="AJ190" s="99" t="str">
        <f ca="1">IF(A190="","",IF(SUMIF('Measure and Project Input'!$P$10:$P$509,'Funding Input and Summary'!$A190,'Measure and Project Input'!$CG$10:$CG$509)&gt;0,"Error",""))</f>
        <v/>
      </c>
      <c r="AK190" s="147" t="str">
        <f t="shared" ca="1" si="50"/>
        <v/>
      </c>
      <c r="AL190" s="99"/>
      <c r="AM190" s="100" t="str">
        <f ca="1">IF(OR((A190=""),C190="No"),"",IF(SUMIF('Measure and Project Input'!$P$10:$P$509,'Funding Input and Summary'!$A190,'Measure and Project Input'!$CI$10:$CI$509)&gt;0,"Error",""))</f>
        <v/>
      </c>
      <c r="AN190" s="100" t="str">
        <f ca="1">IF(OR(C190="No",A190=""),"",IF(SUMIF('Measure and Project Input'!$P$10:$P$509,'Funding Input and Summary'!$A190,'Measure and Project Input'!$CH$10:$CH$509)&gt;0,"Error",""))</f>
        <v/>
      </c>
      <c r="AO190" s="100" t="str">
        <f ca="1">IF(OR((A190=""),C190="No"),"",IF(SUMIF('Measure and Project Input'!$P$10:$P$509,'Funding Input and Summary'!$A190,'Measure and Project Input'!$CJ$10:$CJ$509)&gt;0,"Error",""))</f>
        <v/>
      </c>
      <c r="AP190" s="100" t="str">
        <f ca="1">IF(A190="","",IF(SUMIF('Measure and Project Input'!$P$10:$P$509,'Funding Input and Summary'!$A190,'Measure and Project Input'!$CK$10:$CK$509)&gt;0,"Error",""))</f>
        <v/>
      </c>
      <c r="AQ190" s="100" t="str">
        <f t="shared" ca="1" si="51"/>
        <v/>
      </c>
      <c r="AR190" s="100" t="str">
        <f t="shared" ca="1" si="52"/>
        <v/>
      </c>
      <c r="AS190" s="100" t="str">
        <f t="shared" ca="1" si="53"/>
        <v/>
      </c>
      <c r="AT190" s="100"/>
      <c r="AU190" s="100" t="str">
        <f ca="1">IF(OR((A190=""),C190="No"),"",IF(SUMIF('Measure and Project Input'!$P$10:$P$509,'Funding Input and Summary'!$A190,'Measure and Project Input'!$CL$10:$CL$509)&gt;0,"Error",""))</f>
        <v/>
      </c>
      <c r="AV190" s="112" t="str">
        <f t="shared" si="54"/>
        <v xml:space="preserve"> </v>
      </c>
      <c r="AW190" s="112" t="str">
        <f ca="1">IF(AND(C190="No",SUMIF('Measure and Project Input'!P$10:$P$509,'Funding Input and Summary'!$A190,'Measure and Project Input'!$BR$10:$BR$509)=0),1,"")</f>
        <v/>
      </c>
      <c r="AX190" s="100" t="str">
        <f ca="1">IF(A190="","",SUMIF('Measure and Project Input'!$P$10:$P$509,'Funding Input and Summary'!$A190,'Measure and Project Input'!$AA$10:$AA$509))</f>
        <v/>
      </c>
      <c r="AY190" s="64"/>
      <c r="AZ190" s="64"/>
      <c r="BA190" s="64"/>
      <c r="BB190" s="64"/>
    </row>
    <row r="191" spans="1:54" ht="15" x14ac:dyDescent="0.25">
      <c r="A191" s="91" t="str">
        <f ca="1">IF('Measure and Project Input'!$CE$5&lt;AB191,"",OFFSET('Measure and Project Input'!$P$9,MATCH(AB191,'Measure and Project Input'!$CE$10:$CE$509,0),0))</f>
        <v/>
      </c>
      <c r="B191" s="134" t="str">
        <f ca="1">IF(A191="","",OFFSET('Measure and Project Input'!$O$9,MATCH(AB191,'Measure and Project Input'!$CE$10:$CE$509,0),0))</f>
        <v/>
      </c>
      <c r="C191" s="132"/>
      <c r="D191" s="43"/>
      <c r="E191" s="31"/>
      <c r="F191" s="124"/>
      <c r="G191" s="126"/>
      <c r="H191" s="61" t="str">
        <f t="shared" ca="1" si="40"/>
        <v/>
      </c>
      <c r="I191" s="136" t="str">
        <f t="shared" ca="1" si="59"/>
        <v/>
      </c>
      <c r="J191" s="44" t="str">
        <f t="shared" si="41"/>
        <v/>
      </c>
      <c r="K191" s="92" t="str">
        <f ca="1">IF(A191="","",SUMIF('Measure and Project Input'!$P$10:$P$509,'Funding Input and Summary'!$A191,'Measure and Project Input'!$AB$10:$AB$509))</f>
        <v/>
      </c>
      <c r="L191" s="92" t="str">
        <f ca="1">IF(A191="","",SUMIF('Measure and Project Input'!$P$10:$P$509,'Funding Input and Summary'!$A191,'Measure and Project Input'!$BJ$10:$BJ$509))</f>
        <v/>
      </c>
      <c r="M191" s="92" t="str">
        <f t="shared" si="42"/>
        <v/>
      </c>
      <c r="N191" s="92" t="str">
        <f t="shared" si="55"/>
        <v/>
      </c>
      <c r="O191" s="93" t="str">
        <f t="shared" si="56"/>
        <v/>
      </c>
      <c r="P191" s="92" t="str">
        <f t="shared" si="43"/>
        <v xml:space="preserve"> </v>
      </c>
      <c r="Q191" s="94" t="str">
        <f ca="1">IF(A191="","",SUMIF('Measure and Project Input'!$P$10:$P$509,'Funding Input and Summary'!$A191,'Measure and Project Input'!$BN$10:$BN$509))</f>
        <v/>
      </c>
      <c r="R191" s="94" t="str">
        <f ca="1">IF(A191="","",SUMIF('Measure and Project Input'!$P$10:$P$509,'Funding Input and Summary'!A191,'Measure and Project Input'!$Z$10:$Z$509))</f>
        <v/>
      </c>
      <c r="S191" s="94" t="str">
        <f ca="1">IF(A191="","",SUMIF('Measure and Project Input'!$P$10:$P$509,'Funding Input and Summary'!A191,'Measure and Project Input'!$BO$10:$BO$509))</f>
        <v/>
      </c>
      <c r="T191" s="95" t="str">
        <f t="shared" ca="1" si="44"/>
        <v/>
      </c>
      <c r="U191" s="94" t="str">
        <f t="shared" ca="1" si="57"/>
        <v/>
      </c>
      <c r="V191" s="94" t="str">
        <f ca="1">IF(C191="no",0,IF(A191="","",SUMIF('Measure and Project Input'!$P$10:$P$509,'Funding Input and Summary'!$A191,'Measure and Project Input'!$BI$10:$BI$509)))</f>
        <v/>
      </c>
      <c r="W191" s="94" t="str">
        <f t="shared" ca="1" si="45"/>
        <v/>
      </c>
      <c r="X191" s="94" t="str">
        <f t="shared" ca="1" si="46"/>
        <v/>
      </c>
      <c r="Y191" s="94" t="str">
        <f t="shared" ca="1" si="58"/>
        <v/>
      </c>
      <c r="Z191" s="128" t="str">
        <f ca="1">IF(OR(AW191=1,A191="",'Measure and Project Input'!B196="",AX191="",'Measure and Project Input'!Y196=""),"",IFERROR(SUMIF('Measure and Project Input'!P$10:$P$509,'Funding Input and Summary'!$A191,'Measure and Project Input'!$Y$10:$Y$509)/SUMIF('Measure and Project Input'!P$10:$P$509,'Funding Input and Summary'!$A191,'Measure and Project Input'!$BR$10:$BR$509),0))</f>
        <v/>
      </c>
      <c r="AA191" s="204" t="str">
        <f ca="1">IF(OR(AW191=1,A191=""),"",SUMIF('Measure and Project Input'!$P$10:P$509,'Funding Input and Summary'!$A191,'Measure and Project Input'!$Z$10:$Z$509)/SUMIF('Measure and Project Input'!$P$10:P$509,'Funding Input and Summary'!$A191,'Measure and Project Input'!$BS$10:$BS$509))</f>
        <v/>
      </c>
      <c r="AB191" s="96">
        <v>187</v>
      </c>
      <c r="AC191" s="97">
        <f t="shared" ca="1" si="47"/>
        <v>1</v>
      </c>
      <c r="AD191" s="196"/>
      <c r="AE191" s="98" t="str">
        <f ca="1">IF('Measure and Project Input'!$CE$5&lt;AB191,"",OFFSET('Measure and Project Input'!$BV$10,MATCH(AB191,'Measure and Project Input'!$CE$10:$CE$509,0)-1,0))</f>
        <v/>
      </c>
      <c r="AF191" s="98" t="str">
        <f ca="1">IF('Measure and Project Input'!$CE$5&lt;AB191,"",OFFSET('Measure and Project Input'!$M$10,MATCH(AB191,'Measure and Project Input'!$CE$10:$CE$509,0)-1,0))</f>
        <v/>
      </c>
      <c r="AG191" s="98" t="str">
        <f ca="1">IF('Measure and Project Input'!$CE$5&lt;AB191,"",OFFSET('Measure and Project Input'!$Q$10,MATCH(AB191,'Measure and Project Input'!$CE$10:$CE$509,0)-1,0))</f>
        <v/>
      </c>
      <c r="AH191" s="138" t="str">
        <f t="shared" si="48"/>
        <v/>
      </c>
      <c r="AI191" s="99" t="str">
        <f t="shared" si="49"/>
        <v/>
      </c>
      <c r="AJ191" s="99" t="str">
        <f ca="1">IF(A191="","",IF(SUMIF('Measure and Project Input'!$P$10:$P$509,'Funding Input and Summary'!$A191,'Measure and Project Input'!$CG$10:$CG$509)&gt;0,"Error",""))</f>
        <v/>
      </c>
      <c r="AK191" s="147" t="str">
        <f t="shared" ca="1" si="50"/>
        <v/>
      </c>
      <c r="AL191" s="99"/>
      <c r="AM191" s="100" t="str">
        <f ca="1">IF(OR((A191=""),C191="No"),"",IF(SUMIF('Measure and Project Input'!$P$10:$P$509,'Funding Input and Summary'!$A191,'Measure and Project Input'!$CI$10:$CI$509)&gt;0,"Error",""))</f>
        <v/>
      </c>
      <c r="AN191" s="100" t="str">
        <f ca="1">IF(OR(C191="No",A191=""),"",IF(SUMIF('Measure and Project Input'!$P$10:$P$509,'Funding Input and Summary'!$A191,'Measure and Project Input'!$CH$10:$CH$509)&gt;0,"Error",""))</f>
        <v/>
      </c>
      <c r="AO191" s="100" t="str">
        <f ca="1">IF(OR((A191=""),C191="No"),"",IF(SUMIF('Measure and Project Input'!$P$10:$P$509,'Funding Input and Summary'!$A191,'Measure and Project Input'!$CJ$10:$CJ$509)&gt;0,"Error",""))</f>
        <v/>
      </c>
      <c r="AP191" s="100" t="str">
        <f ca="1">IF(A191="","",IF(SUMIF('Measure and Project Input'!$P$10:$P$509,'Funding Input and Summary'!$A191,'Measure and Project Input'!$CK$10:$CK$509)&gt;0,"Error",""))</f>
        <v/>
      </c>
      <c r="AQ191" s="100" t="str">
        <f t="shared" ca="1" si="51"/>
        <v/>
      </c>
      <c r="AR191" s="100" t="str">
        <f t="shared" ca="1" si="52"/>
        <v/>
      </c>
      <c r="AS191" s="100" t="str">
        <f t="shared" ca="1" si="53"/>
        <v/>
      </c>
      <c r="AT191" s="100"/>
      <c r="AU191" s="100" t="str">
        <f ca="1">IF(OR((A191=""),C191="No"),"",IF(SUMIF('Measure and Project Input'!$P$10:$P$509,'Funding Input and Summary'!$A191,'Measure and Project Input'!$CL$10:$CL$509)&gt;0,"Error",""))</f>
        <v/>
      </c>
      <c r="AV191" s="112" t="str">
        <f t="shared" si="54"/>
        <v xml:space="preserve"> </v>
      </c>
      <c r="AW191" s="112" t="str">
        <f ca="1">IF(AND(C191="No",SUMIF('Measure and Project Input'!P$10:$P$509,'Funding Input and Summary'!$A191,'Measure and Project Input'!$BR$10:$BR$509)=0),1,"")</f>
        <v/>
      </c>
      <c r="AX191" s="100" t="str">
        <f ca="1">IF(A191="","",SUMIF('Measure and Project Input'!$P$10:$P$509,'Funding Input and Summary'!$A191,'Measure and Project Input'!$AA$10:$AA$509))</f>
        <v/>
      </c>
      <c r="AY191" s="64"/>
      <c r="AZ191" s="64"/>
      <c r="BA191" s="64"/>
      <c r="BB191" s="64"/>
    </row>
    <row r="192" spans="1:54" ht="15" x14ac:dyDescent="0.25">
      <c r="A192" s="91" t="str">
        <f ca="1">IF('Measure and Project Input'!$CE$5&lt;AB192,"",OFFSET('Measure and Project Input'!$P$9,MATCH(AB192,'Measure and Project Input'!$CE$10:$CE$509,0),0))</f>
        <v/>
      </c>
      <c r="B192" s="134" t="str">
        <f ca="1">IF(A192="","",OFFSET('Measure and Project Input'!$O$9,MATCH(AB192,'Measure and Project Input'!$CE$10:$CE$509,0),0))</f>
        <v/>
      </c>
      <c r="C192" s="132"/>
      <c r="D192" s="43"/>
      <c r="E192" s="31"/>
      <c r="F192" s="124"/>
      <c r="G192" s="126"/>
      <c r="H192" s="61" t="str">
        <f t="shared" ca="1" si="40"/>
        <v/>
      </c>
      <c r="I192" s="136" t="str">
        <f t="shared" ca="1" si="59"/>
        <v/>
      </c>
      <c r="J192" s="44" t="str">
        <f t="shared" si="41"/>
        <v/>
      </c>
      <c r="K192" s="92" t="str">
        <f ca="1">IF(A192="","",SUMIF('Measure and Project Input'!$P$10:$P$509,'Funding Input and Summary'!$A192,'Measure and Project Input'!$AB$10:$AB$509))</f>
        <v/>
      </c>
      <c r="L192" s="92" t="str">
        <f ca="1">IF(A192="","",SUMIF('Measure and Project Input'!$P$10:$P$509,'Funding Input and Summary'!$A192,'Measure and Project Input'!$BJ$10:$BJ$509))</f>
        <v/>
      </c>
      <c r="M192" s="92" t="str">
        <f t="shared" si="42"/>
        <v/>
      </c>
      <c r="N192" s="92" t="str">
        <f t="shared" si="55"/>
        <v/>
      </c>
      <c r="O192" s="93" t="str">
        <f t="shared" si="56"/>
        <v/>
      </c>
      <c r="P192" s="92" t="str">
        <f t="shared" si="43"/>
        <v xml:space="preserve"> </v>
      </c>
      <c r="Q192" s="94" t="str">
        <f ca="1">IF(A192="","",SUMIF('Measure and Project Input'!$P$10:$P$509,'Funding Input and Summary'!$A192,'Measure and Project Input'!$BN$10:$BN$509))</f>
        <v/>
      </c>
      <c r="R192" s="94" t="str">
        <f ca="1">IF(A192="","",SUMIF('Measure and Project Input'!$P$10:$P$509,'Funding Input and Summary'!A192,'Measure and Project Input'!$Z$10:$Z$509))</f>
        <v/>
      </c>
      <c r="S192" s="94" t="str">
        <f ca="1">IF(A192="","",SUMIF('Measure and Project Input'!$P$10:$P$509,'Funding Input and Summary'!A192,'Measure and Project Input'!$BO$10:$BO$509))</f>
        <v/>
      </c>
      <c r="T192" s="95" t="str">
        <f t="shared" ca="1" si="44"/>
        <v/>
      </c>
      <c r="U192" s="94" t="str">
        <f t="shared" ca="1" si="57"/>
        <v/>
      </c>
      <c r="V192" s="94" t="str">
        <f ca="1">IF(C192="no",0,IF(A192="","",SUMIF('Measure and Project Input'!$P$10:$P$509,'Funding Input and Summary'!$A192,'Measure and Project Input'!$BI$10:$BI$509)))</f>
        <v/>
      </c>
      <c r="W192" s="94" t="str">
        <f t="shared" ca="1" si="45"/>
        <v/>
      </c>
      <c r="X192" s="94" t="str">
        <f t="shared" ca="1" si="46"/>
        <v/>
      </c>
      <c r="Y192" s="94" t="str">
        <f t="shared" ca="1" si="58"/>
        <v/>
      </c>
      <c r="Z192" s="128" t="str">
        <f ca="1">IF(OR(AW192=1,A192="",'Measure and Project Input'!B197="",AX192="",'Measure and Project Input'!Y197=""),"",IFERROR(SUMIF('Measure and Project Input'!P$10:$P$509,'Funding Input and Summary'!$A192,'Measure and Project Input'!$Y$10:$Y$509)/SUMIF('Measure and Project Input'!P$10:$P$509,'Funding Input and Summary'!$A192,'Measure and Project Input'!$BR$10:$BR$509),0))</f>
        <v/>
      </c>
      <c r="AA192" s="204" t="str">
        <f ca="1">IF(OR(AW192=1,A192=""),"",SUMIF('Measure and Project Input'!$P$10:P$509,'Funding Input and Summary'!$A192,'Measure and Project Input'!$Z$10:$Z$509)/SUMIF('Measure and Project Input'!$P$10:P$509,'Funding Input and Summary'!$A192,'Measure and Project Input'!$BS$10:$BS$509))</f>
        <v/>
      </c>
      <c r="AB192" s="96">
        <v>188</v>
      </c>
      <c r="AC192" s="97">
        <f t="shared" ca="1" si="47"/>
        <v>1</v>
      </c>
      <c r="AD192" s="196"/>
      <c r="AE192" s="98" t="str">
        <f ca="1">IF('Measure and Project Input'!$CE$5&lt;AB192,"",OFFSET('Measure and Project Input'!$BV$10,MATCH(AB192,'Measure and Project Input'!$CE$10:$CE$509,0)-1,0))</f>
        <v/>
      </c>
      <c r="AF192" s="98" t="str">
        <f ca="1">IF('Measure and Project Input'!$CE$5&lt;AB192,"",OFFSET('Measure and Project Input'!$M$10,MATCH(AB192,'Measure and Project Input'!$CE$10:$CE$509,0)-1,0))</f>
        <v/>
      </c>
      <c r="AG192" s="98" t="str">
        <f ca="1">IF('Measure and Project Input'!$CE$5&lt;AB192,"",OFFSET('Measure and Project Input'!$Q$10,MATCH(AB192,'Measure and Project Input'!$CE$10:$CE$509,0)-1,0))</f>
        <v/>
      </c>
      <c r="AH192" s="138" t="str">
        <f t="shared" si="48"/>
        <v/>
      </c>
      <c r="AI192" s="99" t="str">
        <f t="shared" si="49"/>
        <v/>
      </c>
      <c r="AJ192" s="99" t="str">
        <f ca="1">IF(A192="","",IF(SUMIF('Measure and Project Input'!$P$10:$P$509,'Funding Input and Summary'!$A192,'Measure and Project Input'!$CG$10:$CG$509)&gt;0,"Error",""))</f>
        <v/>
      </c>
      <c r="AK192" s="147" t="str">
        <f t="shared" ca="1" si="50"/>
        <v/>
      </c>
      <c r="AL192" s="99"/>
      <c r="AM192" s="100" t="str">
        <f ca="1">IF(OR((A192=""),C192="No"),"",IF(SUMIF('Measure and Project Input'!$P$10:$P$509,'Funding Input and Summary'!$A192,'Measure and Project Input'!$CI$10:$CI$509)&gt;0,"Error",""))</f>
        <v/>
      </c>
      <c r="AN192" s="100" t="str">
        <f ca="1">IF(OR(C192="No",A192=""),"",IF(SUMIF('Measure and Project Input'!$P$10:$P$509,'Funding Input and Summary'!$A192,'Measure and Project Input'!$CH$10:$CH$509)&gt;0,"Error",""))</f>
        <v/>
      </c>
      <c r="AO192" s="100" t="str">
        <f ca="1">IF(OR((A192=""),C192="No"),"",IF(SUMIF('Measure and Project Input'!$P$10:$P$509,'Funding Input and Summary'!$A192,'Measure and Project Input'!$CJ$10:$CJ$509)&gt;0,"Error",""))</f>
        <v/>
      </c>
      <c r="AP192" s="100" t="str">
        <f ca="1">IF(A192="","",IF(SUMIF('Measure and Project Input'!$P$10:$P$509,'Funding Input and Summary'!$A192,'Measure and Project Input'!$CK$10:$CK$509)&gt;0,"Error",""))</f>
        <v/>
      </c>
      <c r="AQ192" s="100" t="str">
        <f t="shared" ca="1" si="51"/>
        <v/>
      </c>
      <c r="AR192" s="100" t="str">
        <f t="shared" ca="1" si="52"/>
        <v/>
      </c>
      <c r="AS192" s="100" t="str">
        <f t="shared" ca="1" si="53"/>
        <v/>
      </c>
      <c r="AT192" s="100"/>
      <c r="AU192" s="100" t="str">
        <f ca="1">IF(OR((A192=""),C192="No"),"",IF(SUMIF('Measure and Project Input'!$P$10:$P$509,'Funding Input and Summary'!$A192,'Measure and Project Input'!$CL$10:$CL$509)&gt;0,"Error",""))</f>
        <v/>
      </c>
      <c r="AV192" s="112" t="str">
        <f t="shared" si="54"/>
        <v xml:space="preserve"> </v>
      </c>
      <c r="AW192" s="112" t="str">
        <f ca="1">IF(AND(C192="No",SUMIF('Measure and Project Input'!P$10:$P$509,'Funding Input and Summary'!$A192,'Measure and Project Input'!$BR$10:$BR$509)=0),1,"")</f>
        <v/>
      </c>
      <c r="AX192" s="100" t="str">
        <f ca="1">IF(A192="","",SUMIF('Measure and Project Input'!$P$10:$P$509,'Funding Input and Summary'!$A192,'Measure and Project Input'!$AA$10:$AA$509))</f>
        <v/>
      </c>
      <c r="AY192" s="64"/>
      <c r="AZ192" s="64"/>
      <c r="BA192" s="64"/>
      <c r="BB192" s="64"/>
    </row>
    <row r="193" spans="1:54" ht="15" x14ac:dyDescent="0.25">
      <c r="A193" s="91" t="str">
        <f ca="1">IF('Measure and Project Input'!$CE$5&lt;AB193,"",OFFSET('Measure and Project Input'!$P$9,MATCH(AB193,'Measure and Project Input'!$CE$10:$CE$509,0),0))</f>
        <v/>
      </c>
      <c r="B193" s="134" t="str">
        <f ca="1">IF(A193="","",OFFSET('Measure and Project Input'!$O$9,MATCH(AB193,'Measure and Project Input'!$CE$10:$CE$509,0),0))</f>
        <v/>
      </c>
      <c r="C193" s="132"/>
      <c r="D193" s="43"/>
      <c r="E193" s="31"/>
      <c r="F193" s="124"/>
      <c r="G193" s="126"/>
      <c r="H193" s="61" t="str">
        <f t="shared" ca="1" si="40"/>
        <v/>
      </c>
      <c r="I193" s="136" t="str">
        <f t="shared" ca="1" si="59"/>
        <v/>
      </c>
      <c r="J193" s="44" t="str">
        <f t="shared" si="41"/>
        <v/>
      </c>
      <c r="K193" s="92" t="str">
        <f ca="1">IF(A193="","",SUMIF('Measure and Project Input'!$P$10:$P$509,'Funding Input and Summary'!$A193,'Measure and Project Input'!$AB$10:$AB$509))</f>
        <v/>
      </c>
      <c r="L193" s="92" t="str">
        <f ca="1">IF(A193="","",SUMIF('Measure and Project Input'!$P$10:$P$509,'Funding Input and Summary'!$A193,'Measure and Project Input'!$BJ$10:$BJ$509))</f>
        <v/>
      </c>
      <c r="M193" s="92" t="str">
        <f t="shared" si="42"/>
        <v/>
      </c>
      <c r="N193" s="92" t="str">
        <f t="shared" si="55"/>
        <v/>
      </c>
      <c r="O193" s="93" t="str">
        <f t="shared" si="56"/>
        <v/>
      </c>
      <c r="P193" s="92" t="str">
        <f t="shared" si="43"/>
        <v xml:space="preserve"> </v>
      </c>
      <c r="Q193" s="94" t="str">
        <f ca="1">IF(A193="","",SUMIF('Measure and Project Input'!$P$10:$P$509,'Funding Input and Summary'!$A193,'Measure and Project Input'!$BN$10:$BN$509))</f>
        <v/>
      </c>
      <c r="R193" s="94" t="str">
        <f ca="1">IF(A193="","",SUMIF('Measure and Project Input'!$P$10:$P$509,'Funding Input and Summary'!A193,'Measure and Project Input'!$Z$10:$Z$509))</f>
        <v/>
      </c>
      <c r="S193" s="94" t="str">
        <f ca="1">IF(A193="","",SUMIF('Measure and Project Input'!$P$10:$P$509,'Funding Input and Summary'!A193,'Measure and Project Input'!$BO$10:$BO$509))</f>
        <v/>
      </c>
      <c r="T193" s="95" t="str">
        <f t="shared" ca="1" si="44"/>
        <v/>
      </c>
      <c r="U193" s="94" t="str">
        <f t="shared" ca="1" si="57"/>
        <v/>
      </c>
      <c r="V193" s="94" t="str">
        <f ca="1">IF(C193="no",0,IF(A193="","",SUMIF('Measure and Project Input'!$P$10:$P$509,'Funding Input and Summary'!$A193,'Measure and Project Input'!$BI$10:$BI$509)))</f>
        <v/>
      </c>
      <c r="W193" s="94" t="str">
        <f t="shared" ca="1" si="45"/>
        <v/>
      </c>
      <c r="X193" s="94" t="str">
        <f t="shared" ca="1" si="46"/>
        <v/>
      </c>
      <c r="Y193" s="94" t="str">
        <f t="shared" ca="1" si="58"/>
        <v/>
      </c>
      <c r="Z193" s="128" t="str">
        <f ca="1">IF(OR(AW193=1,A193="",'Measure and Project Input'!B198="",AX193="",'Measure and Project Input'!Y198=""),"",IFERROR(SUMIF('Measure and Project Input'!P$10:$P$509,'Funding Input and Summary'!$A193,'Measure and Project Input'!$Y$10:$Y$509)/SUMIF('Measure and Project Input'!P$10:$P$509,'Funding Input and Summary'!$A193,'Measure and Project Input'!$BR$10:$BR$509),0))</f>
        <v/>
      </c>
      <c r="AA193" s="204" t="str">
        <f ca="1">IF(OR(AW193=1,A193=""),"",SUMIF('Measure and Project Input'!$P$10:P$509,'Funding Input and Summary'!$A193,'Measure and Project Input'!$Z$10:$Z$509)/SUMIF('Measure and Project Input'!$P$10:P$509,'Funding Input and Summary'!$A193,'Measure and Project Input'!$BS$10:$BS$509))</f>
        <v/>
      </c>
      <c r="AB193" s="96">
        <v>189</v>
      </c>
      <c r="AC193" s="97">
        <f t="shared" ca="1" si="47"/>
        <v>1</v>
      </c>
      <c r="AD193" s="196"/>
      <c r="AE193" s="98" t="str">
        <f ca="1">IF('Measure and Project Input'!$CE$5&lt;AB193,"",OFFSET('Measure and Project Input'!$BV$10,MATCH(AB193,'Measure and Project Input'!$CE$10:$CE$509,0)-1,0))</f>
        <v/>
      </c>
      <c r="AF193" s="98" t="str">
        <f ca="1">IF('Measure and Project Input'!$CE$5&lt;AB193,"",OFFSET('Measure and Project Input'!$M$10,MATCH(AB193,'Measure and Project Input'!$CE$10:$CE$509,0)-1,0))</f>
        <v/>
      </c>
      <c r="AG193" s="98" t="str">
        <f ca="1">IF('Measure and Project Input'!$CE$5&lt;AB193,"",OFFSET('Measure and Project Input'!$Q$10,MATCH(AB193,'Measure and Project Input'!$CE$10:$CE$509,0)-1,0))</f>
        <v/>
      </c>
      <c r="AH193" s="138" t="str">
        <f t="shared" si="48"/>
        <v/>
      </c>
      <c r="AI193" s="99" t="str">
        <f t="shared" si="49"/>
        <v/>
      </c>
      <c r="AJ193" s="99" t="str">
        <f ca="1">IF(A193="","",IF(SUMIF('Measure and Project Input'!$P$10:$P$509,'Funding Input and Summary'!$A193,'Measure and Project Input'!$CG$10:$CG$509)&gt;0,"Error",""))</f>
        <v/>
      </c>
      <c r="AK193" s="147" t="str">
        <f t="shared" ca="1" si="50"/>
        <v/>
      </c>
      <c r="AL193" s="99"/>
      <c r="AM193" s="100" t="str">
        <f ca="1">IF(OR((A193=""),C193="No"),"",IF(SUMIF('Measure and Project Input'!$P$10:$P$509,'Funding Input and Summary'!$A193,'Measure and Project Input'!$CI$10:$CI$509)&gt;0,"Error",""))</f>
        <v/>
      </c>
      <c r="AN193" s="100" t="str">
        <f ca="1">IF(OR(C193="No",A193=""),"",IF(SUMIF('Measure and Project Input'!$P$10:$P$509,'Funding Input and Summary'!$A193,'Measure and Project Input'!$CH$10:$CH$509)&gt;0,"Error",""))</f>
        <v/>
      </c>
      <c r="AO193" s="100" t="str">
        <f ca="1">IF(OR((A193=""),C193="No"),"",IF(SUMIF('Measure and Project Input'!$P$10:$P$509,'Funding Input and Summary'!$A193,'Measure and Project Input'!$CJ$10:$CJ$509)&gt;0,"Error",""))</f>
        <v/>
      </c>
      <c r="AP193" s="100" t="str">
        <f ca="1">IF(A193="","",IF(SUMIF('Measure and Project Input'!$P$10:$P$509,'Funding Input and Summary'!$A193,'Measure and Project Input'!$CK$10:$CK$509)&gt;0,"Error",""))</f>
        <v/>
      </c>
      <c r="AQ193" s="100" t="str">
        <f t="shared" ca="1" si="51"/>
        <v/>
      </c>
      <c r="AR193" s="100" t="str">
        <f t="shared" ca="1" si="52"/>
        <v/>
      </c>
      <c r="AS193" s="100" t="str">
        <f t="shared" ca="1" si="53"/>
        <v/>
      </c>
      <c r="AT193" s="100"/>
      <c r="AU193" s="100" t="str">
        <f ca="1">IF(OR((A193=""),C193="No"),"",IF(SUMIF('Measure and Project Input'!$P$10:$P$509,'Funding Input and Summary'!$A193,'Measure and Project Input'!$CL$10:$CL$509)&gt;0,"Error",""))</f>
        <v/>
      </c>
      <c r="AV193" s="112" t="str">
        <f t="shared" si="54"/>
        <v xml:space="preserve"> </v>
      </c>
      <c r="AW193" s="112" t="str">
        <f ca="1">IF(AND(C193="No",SUMIF('Measure and Project Input'!P$10:$P$509,'Funding Input and Summary'!$A193,'Measure and Project Input'!$BR$10:$BR$509)=0),1,"")</f>
        <v/>
      </c>
      <c r="AX193" s="100" t="str">
        <f ca="1">IF(A193="","",SUMIF('Measure and Project Input'!$P$10:$P$509,'Funding Input and Summary'!$A193,'Measure and Project Input'!$AA$10:$AA$509))</f>
        <v/>
      </c>
      <c r="AY193" s="64"/>
      <c r="AZ193" s="64"/>
      <c r="BA193" s="64"/>
      <c r="BB193" s="64"/>
    </row>
    <row r="194" spans="1:54" ht="15" x14ac:dyDescent="0.25">
      <c r="A194" s="91" t="str">
        <f ca="1">IF('Measure and Project Input'!$CE$5&lt;AB194,"",OFFSET('Measure and Project Input'!$P$9,MATCH(AB194,'Measure and Project Input'!$CE$10:$CE$509,0),0))</f>
        <v/>
      </c>
      <c r="B194" s="134" t="str">
        <f ca="1">IF(A194="","",OFFSET('Measure and Project Input'!$O$9,MATCH(AB194,'Measure and Project Input'!$CE$10:$CE$509,0),0))</f>
        <v/>
      </c>
      <c r="C194" s="132"/>
      <c r="D194" s="43"/>
      <c r="E194" s="31"/>
      <c r="F194" s="124"/>
      <c r="G194" s="126"/>
      <c r="H194" s="61" t="str">
        <f t="shared" ca="1" si="40"/>
        <v/>
      </c>
      <c r="I194" s="136" t="str">
        <f t="shared" ca="1" si="59"/>
        <v/>
      </c>
      <c r="J194" s="44" t="str">
        <f t="shared" si="41"/>
        <v/>
      </c>
      <c r="K194" s="92" t="str">
        <f ca="1">IF(A194="","",SUMIF('Measure and Project Input'!$P$10:$P$509,'Funding Input and Summary'!$A194,'Measure and Project Input'!$AB$10:$AB$509))</f>
        <v/>
      </c>
      <c r="L194" s="92" t="str">
        <f ca="1">IF(A194="","",SUMIF('Measure and Project Input'!$P$10:$P$509,'Funding Input and Summary'!$A194,'Measure and Project Input'!$BJ$10:$BJ$509))</f>
        <v/>
      </c>
      <c r="M194" s="92" t="str">
        <f t="shared" si="42"/>
        <v/>
      </c>
      <c r="N194" s="92" t="str">
        <f t="shared" si="55"/>
        <v/>
      </c>
      <c r="O194" s="93" t="str">
        <f t="shared" si="56"/>
        <v/>
      </c>
      <c r="P194" s="92" t="str">
        <f t="shared" si="43"/>
        <v xml:space="preserve"> </v>
      </c>
      <c r="Q194" s="94" t="str">
        <f ca="1">IF(A194="","",SUMIF('Measure and Project Input'!$P$10:$P$509,'Funding Input and Summary'!$A194,'Measure and Project Input'!$BN$10:$BN$509))</f>
        <v/>
      </c>
      <c r="R194" s="94" t="str">
        <f ca="1">IF(A194="","",SUMIF('Measure and Project Input'!$P$10:$P$509,'Funding Input and Summary'!A194,'Measure and Project Input'!$Z$10:$Z$509))</f>
        <v/>
      </c>
      <c r="S194" s="94" t="str">
        <f ca="1">IF(A194="","",SUMIF('Measure and Project Input'!$P$10:$P$509,'Funding Input and Summary'!A194,'Measure and Project Input'!$BO$10:$BO$509))</f>
        <v/>
      </c>
      <c r="T194" s="95" t="str">
        <f t="shared" ca="1" si="44"/>
        <v/>
      </c>
      <c r="U194" s="94" t="str">
        <f t="shared" ca="1" si="57"/>
        <v/>
      </c>
      <c r="V194" s="94" t="str">
        <f ca="1">IF(C194="no",0,IF(A194="","",SUMIF('Measure and Project Input'!$P$10:$P$509,'Funding Input and Summary'!$A194,'Measure and Project Input'!$BI$10:$BI$509)))</f>
        <v/>
      </c>
      <c r="W194" s="94" t="str">
        <f t="shared" ca="1" si="45"/>
        <v/>
      </c>
      <c r="X194" s="94" t="str">
        <f t="shared" ca="1" si="46"/>
        <v/>
      </c>
      <c r="Y194" s="94" t="str">
        <f t="shared" ca="1" si="58"/>
        <v/>
      </c>
      <c r="Z194" s="128" t="str">
        <f ca="1">IF(OR(AW194=1,A194="",'Measure and Project Input'!B199="",AX194="",'Measure and Project Input'!Y199=""),"",IFERROR(SUMIF('Measure and Project Input'!P$10:$P$509,'Funding Input and Summary'!$A194,'Measure and Project Input'!$Y$10:$Y$509)/SUMIF('Measure and Project Input'!P$10:$P$509,'Funding Input and Summary'!$A194,'Measure and Project Input'!$BR$10:$BR$509),0))</f>
        <v/>
      </c>
      <c r="AA194" s="204" t="str">
        <f ca="1">IF(OR(AW194=1,A194=""),"",SUMIF('Measure and Project Input'!$P$10:P$509,'Funding Input and Summary'!$A194,'Measure and Project Input'!$Z$10:$Z$509)/SUMIF('Measure and Project Input'!$P$10:P$509,'Funding Input and Summary'!$A194,'Measure and Project Input'!$BS$10:$BS$509))</f>
        <v/>
      </c>
      <c r="AB194" s="96">
        <v>190</v>
      </c>
      <c r="AC194" s="97">
        <f t="shared" ca="1" si="47"/>
        <v>1</v>
      </c>
      <c r="AD194" s="196"/>
      <c r="AE194" s="98" t="str">
        <f ca="1">IF('Measure and Project Input'!$CE$5&lt;AB194,"",OFFSET('Measure and Project Input'!$BV$10,MATCH(AB194,'Measure and Project Input'!$CE$10:$CE$509,0)-1,0))</f>
        <v/>
      </c>
      <c r="AF194" s="98" t="str">
        <f ca="1">IF('Measure and Project Input'!$CE$5&lt;AB194,"",OFFSET('Measure and Project Input'!$M$10,MATCH(AB194,'Measure and Project Input'!$CE$10:$CE$509,0)-1,0))</f>
        <v/>
      </c>
      <c r="AG194" s="98" t="str">
        <f ca="1">IF('Measure and Project Input'!$CE$5&lt;AB194,"",OFFSET('Measure and Project Input'!$Q$10,MATCH(AB194,'Measure and Project Input'!$CE$10:$CE$509,0)-1,0))</f>
        <v/>
      </c>
      <c r="AH194" s="138" t="str">
        <f t="shared" si="48"/>
        <v/>
      </c>
      <c r="AI194" s="99" t="str">
        <f t="shared" si="49"/>
        <v/>
      </c>
      <c r="AJ194" s="99" t="str">
        <f ca="1">IF(A194="","",IF(SUMIF('Measure and Project Input'!$P$10:$P$509,'Funding Input and Summary'!$A194,'Measure and Project Input'!$CG$10:$CG$509)&gt;0,"Error",""))</f>
        <v/>
      </c>
      <c r="AK194" s="147" t="str">
        <f t="shared" ca="1" si="50"/>
        <v/>
      </c>
      <c r="AL194" s="99"/>
      <c r="AM194" s="100" t="str">
        <f ca="1">IF(OR((A194=""),C194="No"),"",IF(SUMIF('Measure and Project Input'!$P$10:$P$509,'Funding Input and Summary'!$A194,'Measure and Project Input'!$CI$10:$CI$509)&gt;0,"Error",""))</f>
        <v/>
      </c>
      <c r="AN194" s="100" t="str">
        <f ca="1">IF(OR(C194="No",A194=""),"",IF(SUMIF('Measure and Project Input'!$P$10:$P$509,'Funding Input and Summary'!$A194,'Measure and Project Input'!$CH$10:$CH$509)&gt;0,"Error",""))</f>
        <v/>
      </c>
      <c r="AO194" s="100" t="str">
        <f ca="1">IF(OR((A194=""),C194="No"),"",IF(SUMIF('Measure and Project Input'!$P$10:$P$509,'Funding Input and Summary'!$A194,'Measure and Project Input'!$CJ$10:$CJ$509)&gt;0,"Error",""))</f>
        <v/>
      </c>
      <c r="AP194" s="100" t="str">
        <f ca="1">IF(A194="","",IF(SUMIF('Measure and Project Input'!$P$10:$P$509,'Funding Input and Summary'!$A194,'Measure and Project Input'!$CK$10:$CK$509)&gt;0,"Error",""))</f>
        <v/>
      </c>
      <c r="AQ194" s="100" t="str">
        <f t="shared" ca="1" si="51"/>
        <v/>
      </c>
      <c r="AR194" s="100" t="str">
        <f t="shared" ca="1" si="52"/>
        <v/>
      </c>
      <c r="AS194" s="100" t="str">
        <f t="shared" ca="1" si="53"/>
        <v/>
      </c>
      <c r="AT194" s="100"/>
      <c r="AU194" s="100" t="str">
        <f ca="1">IF(OR((A194=""),C194="No"),"",IF(SUMIF('Measure and Project Input'!$P$10:$P$509,'Funding Input and Summary'!$A194,'Measure and Project Input'!$CL$10:$CL$509)&gt;0,"Error",""))</f>
        <v/>
      </c>
      <c r="AV194" s="112" t="str">
        <f t="shared" si="54"/>
        <v xml:space="preserve"> </v>
      </c>
      <c r="AW194" s="112" t="str">
        <f ca="1">IF(AND(C194="No",SUMIF('Measure and Project Input'!P$10:$P$509,'Funding Input and Summary'!$A194,'Measure and Project Input'!$BR$10:$BR$509)=0),1,"")</f>
        <v/>
      </c>
      <c r="AX194" s="100" t="str">
        <f ca="1">IF(A194="","",SUMIF('Measure and Project Input'!$P$10:$P$509,'Funding Input and Summary'!$A194,'Measure and Project Input'!$AA$10:$AA$509))</f>
        <v/>
      </c>
      <c r="AY194" s="64"/>
      <c r="AZ194" s="64"/>
      <c r="BA194" s="64"/>
      <c r="BB194" s="64"/>
    </row>
    <row r="195" spans="1:54" ht="15" x14ac:dyDescent="0.25">
      <c r="A195" s="91" t="str">
        <f ca="1">IF('Measure and Project Input'!$CE$5&lt;AB195,"",OFFSET('Measure and Project Input'!$P$9,MATCH(AB195,'Measure and Project Input'!$CE$10:$CE$509,0),0))</f>
        <v/>
      </c>
      <c r="B195" s="134" t="str">
        <f ca="1">IF(A195="","",OFFSET('Measure and Project Input'!$O$9,MATCH(AB195,'Measure and Project Input'!$CE$10:$CE$509,0),0))</f>
        <v/>
      </c>
      <c r="C195" s="132"/>
      <c r="D195" s="43"/>
      <c r="E195" s="31"/>
      <c r="F195" s="124"/>
      <c r="G195" s="126"/>
      <c r="H195" s="61" t="str">
        <f t="shared" ca="1" si="40"/>
        <v/>
      </c>
      <c r="I195" s="136" t="str">
        <f t="shared" ca="1" si="59"/>
        <v/>
      </c>
      <c r="J195" s="44" t="str">
        <f t="shared" si="41"/>
        <v/>
      </c>
      <c r="K195" s="92" t="str">
        <f ca="1">IF(A195="","",SUMIF('Measure and Project Input'!$P$10:$P$509,'Funding Input and Summary'!$A195,'Measure and Project Input'!$AB$10:$AB$509))</f>
        <v/>
      </c>
      <c r="L195" s="92" t="str">
        <f ca="1">IF(A195="","",SUMIF('Measure and Project Input'!$P$10:$P$509,'Funding Input and Summary'!$A195,'Measure and Project Input'!$BJ$10:$BJ$509))</f>
        <v/>
      </c>
      <c r="M195" s="92" t="str">
        <f t="shared" si="42"/>
        <v/>
      </c>
      <c r="N195" s="92" t="str">
        <f t="shared" si="55"/>
        <v/>
      </c>
      <c r="O195" s="93" t="str">
        <f t="shared" si="56"/>
        <v/>
      </c>
      <c r="P195" s="92" t="str">
        <f t="shared" si="43"/>
        <v xml:space="preserve"> </v>
      </c>
      <c r="Q195" s="94" t="str">
        <f ca="1">IF(A195="","",SUMIF('Measure and Project Input'!$P$10:$P$509,'Funding Input and Summary'!$A195,'Measure and Project Input'!$BN$10:$BN$509))</f>
        <v/>
      </c>
      <c r="R195" s="94" t="str">
        <f ca="1">IF(A195="","",SUMIF('Measure and Project Input'!$P$10:$P$509,'Funding Input and Summary'!A195,'Measure and Project Input'!$Z$10:$Z$509))</f>
        <v/>
      </c>
      <c r="S195" s="94" t="str">
        <f ca="1">IF(A195="","",SUMIF('Measure and Project Input'!$P$10:$P$509,'Funding Input and Summary'!A195,'Measure and Project Input'!$BO$10:$BO$509))</f>
        <v/>
      </c>
      <c r="T195" s="95" t="str">
        <f t="shared" ca="1" si="44"/>
        <v/>
      </c>
      <c r="U195" s="94" t="str">
        <f t="shared" ca="1" si="57"/>
        <v/>
      </c>
      <c r="V195" s="94" t="str">
        <f ca="1">IF(C195="no",0,IF(A195="","",SUMIF('Measure and Project Input'!$P$10:$P$509,'Funding Input and Summary'!$A195,'Measure and Project Input'!$BI$10:$BI$509)))</f>
        <v/>
      </c>
      <c r="W195" s="94" t="str">
        <f t="shared" ca="1" si="45"/>
        <v/>
      </c>
      <c r="X195" s="94" t="str">
        <f t="shared" ca="1" si="46"/>
        <v/>
      </c>
      <c r="Y195" s="94" t="str">
        <f t="shared" ca="1" si="58"/>
        <v/>
      </c>
      <c r="Z195" s="128" t="str">
        <f ca="1">IF(OR(AW195=1,A195="",'Measure and Project Input'!B200="",AX195="",'Measure and Project Input'!Y200=""),"",IFERROR(SUMIF('Measure and Project Input'!P$10:$P$509,'Funding Input and Summary'!$A195,'Measure and Project Input'!$Y$10:$Y$509)/SUMIF('Measure and Project Input'!P$10:$P$509,'Funding Input and Summary'!$A195,'Measure and Project Input'!$BR$10:$BR$509),0))</f>
        <v/>
      </c>
      <c r="AA195" s="204" t="str">
        <f ca="1">IF(OR(AW195=1,A195=""),"",SUMIF('Measure and Project Input'!$P$10:P$509,'Funding Input and Summary'!$A195,'Measure and Project Input'!$Z$10:$Z$509)/SUMIF('Measure and Project Input'!$P$10:P$509,'Funding Input and Summary'!$A195,'Measure and Project Input'!$BS$10:$BS$509))</f>
        <v/>
      </c>
      <c r="AB195" s="96">
        <v>191</v>
      </c>
      <c r="AC195" s="97">
        <f t="shared" ca="1" si="47"/>
        <v>1</v>
      </c>
      <c r="AD195" s="196"/>
      <c r="AE195" s="98" t="str">
        <f ca="1">IF('Measure and Project Input'!$CE$5&lt;AB195,"",OFFSET('Measure and Project Input'!$BV$10,MATCH(AB195,'Measure and Project Input'!$CE$10:$CE$509,0)-1,0))</f>
        <v/>
      </c>
      <c r="AF195" s="98" t="str">
        <f ca="1">IF('Measure and Project Input'!$CE$5&lt;AB195,"",OFFSET('Measure and Project Input'!$M$10,MATCH(AB195,'Measure and Project Input'!$CE$10:$CE$509,0)-1,0))</f>
        <v/>
      </c>
      <c r="AG195" s="98" t="str">
        <f ca="1">IF('Measure and Project Input'!$CE$5&lt;AB195,"",OFFSET('Measure and Project Input'!$Q$10,MATCH(AB195,'Measure and Project Input'!$CE$10:$CE$509,0)-1,0))</f>
        <v/>
      </c>
      <c r="AH195" s="138" t="str">
        <f t="shared" si="48"/>
        <v/>
      </c>
      <c r="AI195" s="99" t="str">
        <f t="shared" si="49"/>
        <v/>
      </c>
      <c r="AJ195" s="99" t="str">
        <f ca="1">IF(A195="","",IF(SUMIF('Measure and Project Input'!$P$10:$P$509,'Funding Input and Summary'!$A195,'Measure and Project Input'!$CG$10:$CG$509)&gt;0,"Error",""))</f>
        <v/>
      </c>
      <c r="AK195" s="147" t="str">
        <f t="shared" ca="1" si="50"/>
        <v/>
      </c>
      <c r="AL195" s="99"/>
      <c r="AM195" s="100" t="str">
        <f ca="1">IF(OR((A195=""),C195="No"),"",IF(SUMIF('Measure and Project Input'!$P$10:$P$509,'Funding Input and Summary'!$A195,'Measure and Project Input'!$CI$10:$CI$509)&gt;0,"Error",""))</f>
        <v/>
      </c>
      <c r="AN195" s="100" t="str">
        <f ca="1">IF(OR(C195="No",A195=""),"",IF(SUMIF('Measure and Project Input'!$P$10:$P$509,'Funding Input and Summary'!$A195,'Measure and Project Input'!$CH$10:$CH$509)&gt;0,"Error",""))</f>
        <v/>
      </c>
      <c r="AO195" s="100" t="str">
        <f ca="1">IF(OR((A195=""),C195="No"),"",IF(SUMIF('Measure and Project Input'!$P$10:$P$509,'Funding Input and Summary'!$A195,'Measure and Project Input'!$CJ$10:$CJ$509)&gt;0,"Error",""))</f>
        <v/>
      </c>
      <c r="AP195" s="100" t="str">
        <f ca="1">IF(A195="","",IF(SUMIF('Measure and Project Input'!$P$10:$P$509,'Funding Input and Summary'!$A195,'Measure and Project Input'!$CK$10:$CK$509)&gt;0,"Error",""))</f>
        <v/>
      </c>
      <c r="AQ195" s="100" t="str">
        <f t="shared" ca="1" si="51"/>
        <v/>
      </c>
      <c r="AR195" s="100" t="str">
        <f t="shared" ca="1" si="52"/>
        <v/>
      </c>
      <c r="AS195" s="100" t="str">
        <f t="shared" ca="1" si="53"/>
        <v/>
      </c>
      <c r="AT195" s="100"/>
      <c r="AU195" s="100" t="str">
        <f ca="1">IF(OR((A195=""),C195="No"),"",IF(SUMIF('Measure and Project Input'!$P$10:$P$509,'Funding Input and Summary'!$A195,'Measure and Project Input'!$CL$10:$CL$509)&gt;0,"Error",""))</f>
        <v/>
      </c>
      <c r="AV195" s="112" t="str">
        <f t="shared" si="54"/>
        <v xml:space="preserve"> </v>
      </c>
      <c r="AW195" s="112" t="str">
        <f ca="1">IF(AND(C195="No",SUMIF('Measure and Project Input'!P$10:$P$509,'Funding Input and Summary'!$A195,'Measure and Project Input'!$BR$10:$BR$509)=0),1,"")</f>
        <v/>
      </c>
      <c r="AX195" s="100" t="str">
        <f ca="1">IF(A195="","",SUMIF('Measure and Project Input'!$P$10:$P$509,'Funding Input and Summary'!$A195,'Measure and Project Input'!$AA$10:$AA$509))</f>
        <v/>
      </c>
      <c r="AY195" s="64"/>
      <c r="AZ195" s="64"/>
      <c r="BA195" s="64"/>
      <c r="BB195" s="64"/>
    </row>
    <row r="196" spans="1:54" ht="15" x14ac:dyDescent="0.25">
      <c r="A196" s="91" t="str">
        <f ca="1">IF('Measure and Project Input'!$CE$5&lt;AB196,"",OFFSET('Measure and Project Input'!$P$9,MATCH(AB196,'Measure and Project Input'!$CE$10:$CE$509,0),0))</f>
        <v/>
      </c>
      <c r="B196" s="134" t="str">
        <f ca="1">IF(A196="","",OFFSET('Measure and Project Input'!$O$9,MATCH(AB196,'Measure and Project Input'!$CE$10:$CE$509,0),0))</f>
        <v/>
      </c>
      <c r="C196" s="132"/>
      <c r="D196" s="43"/>
      <c r="E196" s="31"/>
      <c r="F196" s="124"/>
      <c r="G196" s="126"/>
      <c r="H196" s="61" t="str">
        <f t="shared" ca="1" si="40"/>
        <v/>
      </c>
      <c r="I196" s="136" t="str">
        <f t="shared" ca="1" si="59"/>
        <v/>
      </c>
      <c r="J196" s="44" t="str">
        <f t="shared" si="41"/>
        <v/>
      </c>
      <c r="K196" s="92" t="str">
        <f ca="1">IF(A196="","",SUMIF('Measure and Project Input'!$P$10:$P$509,'Funding Input and Summary'!$A196,'Measure and Project Input'!$AB$10:$AB$509))</f>
        <v/>
      </c>
      <c r="L196" s="92" t="str">
        <f ca="1">IF(A196="","",SUMIF('Measure and Project Input'!$P$10:$P$509,'Funding Input and Summary'!$A196,'Measure and Project Input'!$BJ$10:$BJ$509))</f>
        <v/>
      </c>
      <c r="M196" s="92" t="str">
        <f t="shared" si="42"/>
        <v/>
      </c>
      <c r="N196" s="92" t="str">
        <f t="shared" si="55"/>
        <v/>
      </c>
      <c r="O196" s="93" t="str">
        <f t="shared" si="56"/>
        <v/>
      </c>
      <c r="P196" s="92" t="str">
        <f t="shared" si="43"/>
        <v xml:space="preserve"> </v>
      </c>
      <c r="Q196" s="94" t="str">
        <f ca="1">IF(A196="","",SUMIF('Measure and Project Input'!$P$10:$P$509,'Funding Input and Summary'!$A196,'Measure and Project Input'!$BN$10:$BN$509))</f>
        <v/>
      </c>
      <c r="R196" s="94" t="str">
        <f ca="1">IF(A196="","",SUMIF('Measure and Project Input'!$P$10:$P$509,'Funding Input and Summary'!A196,'Measure and Project Input'!$Z$10:$Z$509))</f>
        <v/>
      </c>
      <c r="S196" s="94" t="str">
        <f ca="1">IF(A196="","",SUMIF('Measure and Project Input'!$P$10:$P$509,'Funding Input and Summary'!A196,'Measure and Project Input'!$BO$10:$BO$509))</f>
        <v/>
      </c>
      <c r="T196" s="95" t="str">
        <f t="shared" ca="1" si="44"/>
        <v/>
      </c>
      <c r="U196" s="94" t="str">
        <f t="shared" ca="1" si="57"/>
        <v/>
      </c>
      <c r="V196" s="94" t="str">
        <f ca="1">IF(C196="no",0,IF(A196="","",SUMIF('Measure and Project Input'!$P$10:$P$509,'Funding Input and Summary'!$A196,'Measure and Project Input'!$BI$10:$BI$509)))</f>
        <v/>
      </c>
      <c r="W196" s="94" t="str">
        <f t="shared" ca="1" si="45"/>
        <v/>
      </c>
      <c r="X196" s="94" t="str">
        <f t="shared" ca="1" si="46"/>
        <v/>
      </c>
      <c r="Y196" s="94" t="str">
        <f t="shared" ca="1" si="58"/>
        <v/>
      </c>
      <c r="Z196" s="128" t="str">
        <f ca="1">IF(OR(AW196=1,A196="",'Measure and Project Input'!B201="",AX196="",'Measure and Project Input'!Y201=""),"",IFERROR(SUMIF('Measure and Project Input'!P$10:$P$509,'Funding Input and Summary'!$A196,'Measure and Project Input'!$Y$10:$Y$509)/SUMIF('Measure and Project Input'!P$10:$P$509,'Funding Input and Summary'!$A196,'Measure and Project Input'!$BR$10:$BR$509),0))</f>
        <v/>
      </c>
      <c r="AA196" s="204" t="str">
        <f ca="1">IF(OR(AW196=1,A196=""),"",SUMIF('Measure and Project Input'!$P$10:P$509,'Funding Input and Summary'!$A196,'Measure and Project Input'!$Z$10:$Z$509)/SUMIF('Measure and Project Input'!$P$10:P$509,'Funding Input and Summary'!$A196,'Measure and Project Input'!$BS$10:$BS$509))</f>
        <v/>
      </c>
      <c r="AB196" s="96">
        <v>192</v>
      </c>
      <c r="AC196" s="97">
        <f t="shared" ca="1" si="47"/>
        <v>1</v>
      </c>
      <c r="AD196" s="196"/>
      <c r="AE196" s="98" t="str">
        <f ca="1">IF('Measure and Project Input'!$CE$5&lt;AB196,"",OFFSET('Measure and Project Input'!$BV$10,MATCH(AB196,'Measure and Project Input'!$CE$10:$CE$509,0)-1,0))</f>
        <v/>
      </c>
      <c r="AF196" s="98" t="str">
        <f ca="1">IF('Measure and Project Input'!$CE$5&lt;AB196,"",OFFSET('Measure and Project Input'!$M$10,MATCH(AB196,'Measure and Project Input'!$CE$10:$CE$509,0)-1,0))</f>
        <v/>
      </c>
      <c r="AG196" s="98" t="str">
        <f ca="1">IF('Measure and Project Input'!$CE$5&lt;AB196,"",OFFSET('Measure and Project Input'!$Q$10,MATCH(AB196,'Measure and Project Input'!$CE$10:$CE$509,0)-1,0))</f>
        <v/>
      </c>
      <c r="AH196" s="138" t="str">
        <f t="shared" si="48"/>
        <v/>
      </c>
      <c r="AI196" s="99" t="str">
        <f t="shared" si="49"/>
        <v/>
      </c>
      <c r="AJ196" s="99" t="str">
        <f ca="1">IF(A196="","",IF(SUMIF('Measure and Project Input'!$P$10:$P$509,'Funding Input and Summary'!$A196,'Measure and Project Input'!$CG$10:$CG$509)&gt;0,"Error",""))</f>
        <v/>
      </c>
      <c r="AK196" s="147" t="str">
        <f t="shared" ca="1" si="50"/>
        <v/>
      </c>
      <c r="AL196" s="99"/>
      <c r="AM196" s="100" t="str">
        <f ca="1">IF(OR((A196=""),C196="No"),"",IF(SUMIF('Measure and Project Input'!$P$10:$P$509,'Funding Input and Summary'!$A196,'Measure and Project Input'!$CI$10:$CI$509)&gt;0,"Error",""))</f>
        <v/>
      </c>
      <c r="AN196" s="100" t="str">
        <f ca="1">IF(OR(C196="No",A196=""),"",IF(SUMIF('Measure and Project Input'!$P$10:$P$509,'Funding Input and Summary'!$A196,'Measure and Project Input'!$CH$10:$CH$509)&gt;0,"Error",""))</f>
        <v/>
      </c>
      <c r="AO196" s="100" t="str">
        <f ca="1">IF(OR((A196=""),C196="No"),"",IF(SUMIF('Measure and Project Input'!$P$10:$P$509,'Funding Input and Summary'!$A196,'Measure and Project Input'!$CJ$10:$CJ$509)&gt;0,"Error",""))</f>
        <v/>
      </c>
      <c r="AP196" s="100" t="str">
        <f ca="1">IF(A196="","",IF(SUMIF('Measure and Project Input'!$P$10:$P$509,'Funding Input and Summary'!$A196,'Measure and Project Input'!$CK$10:$CK$509)&gt;0,"Error",""))</f>
        <v/>
      </c>
      <c r="AQ196" s="100" t="str">
        <f t="shared" ca="1" si="51"/>
        <v/>
      </c>
      <c r="AR196" s="100" t="str">
        <f t="shared" ca="1" si="52"/>
        <v/>
      </c>
      <c r="AS196" s="100" t="str">
        <f t="shared" ca="1" si="53"/>
        <v/>
      </c>
      <c r="AT196" s="100"/>
      <c r="AU196" s="100" t="str">
        <f ca="1">IF(OR((A196=""),C196="No"),"",IF(SUMIF('Measure and Project Input'!$P$10:$P$509,'Funding Input and Summary'!$A196,'Measure and Project Input'!$CL$10:$CL$509)&gt;0,"Error",""))</f>
        <v/>
      </c>
      <c r="AV196" s="112" t="str">
        <f t="shared" si="54"/>
        <v xml:space="preserve"> </v>
      </c>
      <c r="AW196" s="112" t="str">
        <f ca="1">IF(AND(C196="No",SUMIF('Measure and Project Input'!P$10:$P$509,'Funding Input and Summary'!$A196,'Measure and Project Input'!$BR$10:$BR$509)=0),1,"")</f>
        <v/>
      </c>
      <c r="AX196" s="100" t="str">
        <f ca="1">IF(A196="","",SUMIF('Measure and Project Input'!$P$10:$P$509,'Funding Input and Summary'!$A196,'Measure and Project Input'!$AA$10:$AA$509))</f>
        <v/>
      </c>
      <c r="AY196" s="64"/>
      <c r="AZ196" s="64"/>
      <c r="BA196" s="64"/>
      <c r="BB196" s="64"/>
    </row>
    <row r="197" spans="1:54" ht="15" x14ac:dyDescent="0.25">
      <c r="A197" s="91" t="str">
        <f ca="1">IF('Measure and Project Input'!$CE$5&lt;AB197,"",OFFSET('Measure and Project Input'!$P$9,MATCH(AB197,'Measure and Project Input'!$CE$10:$CE$509,0),0))</f>
        <v/>
      </c>
      <c r="B197" s="134" t="str">
        <f ca="1">IF(A197="","",OFFSET('Measure and Project Input'!$O$9,MATCH(AB197,'Measure and Project Input'!$CE$10:$CE$509,0),0))</f>
        <v/>
      </c>
      <c r="C197" s="132"/>
      <c r="D197" s="43"/>
      <c r="E197" s="31"/>
      <c r="F197" s="124"/>
      <c r="G197" s="126"/>
      <c r="H197" s="61" t="str">
        <f t="shared" ref="H197:H254" ca="1" si="60">IF(OR(A197="",C197="No"),"",IF(AND(T197&lt;0.5,AF197&lt;40817),"Required",""))</f>
        <v/>
      </c>
      <c r="I197" s="136" t="str">
        <f t="shared" ca="1" si="59"/>
        <v/>
      </c>
      <c r="J197" s="44" t="str">
        <f t="shared" ref="J197:J254" si="61">IF(C197="No",100%,IF(ISBLANK(D197),"",MAX(0,1-D197)))</f>
        <v/>
      </c>
      <c r="K197" s="92" t="str">
        <f ca="1">IF(A197="","",SUMIF('Measure and Project Input'!$P$10:$P$509,'Funding Input and Summary'!$A197,'Measure and Project Input'!$AB$10:$AB$509))</f>
        <v/>
      </c>
      <c r="L197" s="92" t="str">
        <f ca="1">IF(A197="","",SUMIF('Measure and Project Input'!$P$10:$P$509,'Funding Input and Summary'!$A197,'Measure and Project Input'!$BJ$10:$BJ$509))</f>
        <v/>
      </c>
      <c r="M197" s="92" t="str">
        <f t="shared" ref="M197:M254" si="62">IF(C197="no",0,IF(O197="","",L197-N197))</f>
        <v/>
      </c>
      <c r="N197" s="92" t="str">
        <f t="shared" si="55"/>
        <v/>
      </c>
      <c r="O197" s="93" t="str">
        <f t="shared" si="56"/>
        <v/>
      </c>
      <c r="P197" s="92" t="str">
        <f t="shared" ref="P197:P254" si="63">IF(C197="No",L197," ")</f>
        <v xml:space="preserve"> </v>
      </c>
      <c r="Q197" s="94" t="str">
        <f ca="1">IF(A197="","",SUMIF('Measure and Project Input'!$P$10:$P$509,'Funding Input and Summary'!$A197,'Measure and Project Input'!$BN$10:$BN$509))</f>
        <v/>
      </c>
      <c r="R197" s="94" t="str">
        <f ca="1">IF(A197="","",SUMIF('Measure and Project Input'!$P$10:$P$509,'Funding Input and Summary'!A197,'Measure and Project Input'!$Z$10:$Z$509))</f>
        <v/>
      </c>
      <c r="S197" s="94" t="str">
        <f ca="1">IF(A197="","",SUMIF('Measure and Project Input'!$P$10:$P$509,'Funding Input and Summary'!A197,'Measure and Project Input'!$BO$10:$BO$509))</f>
        <v/>
      </c>
      <c r="T197" s="95" t="str">
        <f t="shared" ref="T197:T254" ca="1" si="64">IF(A197="","",Q197/S197)</f>
        <v/>
      </c>
      <c r="U197" s="94" t="str">
        <f t="shared" ca="1" si="57"/>
        <v/>
      </c>
      <c r="V197" s="94" t="str">
        <f ca="1">IF(C197="no",0,IF(A197="","",SUMIF('Measure and Project Input'!$P$10:$P$509,'Funding Input and Summary'!$A197,'Measure and Project Input'!$BI$10:$BI$509)))</f>
        <v/>
      </c>
      <c r="W197" s="94" t="str">
        <f t="shared" ref="W197:W254" ca="1" si="65">IF(C197="no",0,IF(A197="","",ROUND(IF(V197&gt;U197,U197,V197),2)))</f>
        <v/>
      </c>
      <c r="X197" s="94" t="str">
        <f t="shared" ref="X197:X254" ca="1" si="66">IF(A197="","",W197*(MIN(1,D197)))</f>
        <v/>
      </c>
      <c r="Y197" s="94" t="str">
        <f t="shared" ca="1" si="58"/>
        <v/>
      </c>
      <c r="Z197" s="128" t="str">
        <f ca="1">IF(OR(AW197=1,A197="",'Measure and Project Input'!B202="",AX197="",'Measure and Project Input'!Y202=""),"",IFERROR(SUMIF('Measure and Project Input'!P$10:$P$509,'Funding Input and Summary'!$A197,'Measure and Project Input'!$Y$10:$Y$509)/SUMIF('Measure and Project Input'!P$10:$P$509,'Funding Input and Summary'!$A197,'Measure and Project Input'!$BR$10:$BR$509),0))</f>
        <v/>
      </c>
      <c r="AA197" s="204" t="str">
        <f ca="1">IF(OR(AW197=1,A197=""),"",SUMIF('Measure and Project Input'!$P$10:P$509,'Funding Input and Summary'!$A197,'Measure and Project Input'!$Z$10:$Z$509)/SUMIF('Measure and Project Input'!$P$10:P$509,'Funding Input and Summary'!$A197,'Measure and Project Input'!$BS$10:$BS$509))</f>
        <v/>
      </c>
      <c r="AB197" s="96">
        <v>193</v>
      </c>
      <c r="AC197" s="97">
        <f t="shared" ref="AC197:AC254" ca="1" si="67">IF(T197=" "," ",1)</f>
        <v>1</v>
      </c>
      <c r="AD197" s="196"/>
      <c r="AE197" s="98" t="str">
        <f ca="1">IF('Measure and Project Input'!$CE$5&lt;AB197,"",OFFSET('Measure and Project Input'!$BV$10,MATCH(AB197,'Measure and Project Input'!$CE$10:$CE$509,0)-1,0))</f>
        <v/>
      </c>
      <c r="AF197" s="98" t="str">
        <f ca="1">IF('Measure and Project Input'!$CE$5&lt;AB197,"",OFFSET('Measure and Project Input'!$M$10,MATCH(AB197,'Measure and Project Input'!$CE$10:$CE$509,0)-1,0))</f>
        <v/>
      </c>
      <c r="AG197" s="98" t="str">
        <f ca="1">IF('Measure and Project Input'!$CE$5&lt;AB197,"",OFFSET('Measure and Project Input'!$Q$10,MATCH(AB197,'Measure and Project Input'!$CE$10:$CE$509,0)-1,0))</f>
        <v/>
      </c>
      <c r="AH197" s="138" t="str">
        <f t="shared" ref="AH197:AH254" si="68">IF(OR(D197&gt;100%, D197&lt;0%),"Error","")</f>
        <v/>
      </c>
      <c r="AI197" s="99" t="str">
        <f t="shared" ref="AI197:AI254" si="69">IF(AND(G197="Required",E197=""),"Error","")</f>
        <v/>
      </c>
      <c r="AJ197" s="99" t="str">
        <f ca="1">IF(A197="","",IF(SUMIF('Measure and Project Input'!$P$10:$P$509,'Funding Input and Summary'!$A197,'Measure and Project Input'!$CG$10:$CG$509)&gt;0,"Error",""))</f>
        <v/>
      </c>
      <c r="AK197" s="147" t="str">
        <f t="shared" ref="AK197:AK254" ca="1" si="70">IF(A197="","",IF(ISBLANK(C197),"Error",IF(AND(C197="Yes",ISBLANK(D197)),"Error"," ")))</f>
        <v/>
      </c>
      <c r="AL197" s="99"/>
      <c r="AM197" s="100" t="str">
        <f ca="1">IF(OR((A197=""),C197="No"),"",IF(SUMIF('Measure and Project Input'!$P$10:$P$509,'Funding Input and Summary'!$A197,'Measure and Project Input'!$CI$10:$CI$509)&gt;0,"Error",""))</f>
        <v/>
      </c>
      <c r="AN197" s="100" t="str">
        <f ca="1">IF(OR(C197="No",A197=""),"",IF(SUMIF('Measure and Project Input'!$P$10:$P$509,'Funding Input and Summary'!$A197,'Measure and Project Input'!$CH$10:$CH$509)&gt;0,"Error",""))</f>
        <v/>
      </c>
      <c r="AO197" s="100" t="str">
        <f ca="1">IF(OR((A197=""),C197="No"),"",IF(SUMIF('Measure and Project Input'!$P$10:$P$509,'Funding Input and Summary'!$A197,'Measure and Project Input'!$CJ$10:$CJ$509)&gt;0,"Error",""))</f>
        <v/>
      </c>
      <c r="AP197" s="100" t="str">
        <f ca="1">IF(A197="","",IF(SUMIF('Measure and Project Input'!$P$10:$P$509,'Funding Input and Summary'!$A197,'Measure and Project Input'!$CK$10:$CK$509)&gt;0,"Error",""))</f>
        <v/>
      </c>
      <c r="AQ197" s="100" t="str">
        <f t="shared" ref="AQ197:AQ254" ca="1" si="71">IF(A197="","",IF(S197=0,"Error",""))</f>
        <v/>
      </c>
      <c r="AR197" s="100" t="str">
        <f t="shared" ref="AR197:AR254" ca="1" si="72">IF(A197="","",IF(L197=0,"Error",""))</f>
        <v/>
      </c>
      <c r="AS197" s="100" t="str">
        <f t="shared" ref="AS197:AS254" ca="1" si="73">IF(A197="","",IF(COUNTIF($A$5:$A$254,A197)&gt;1,"Error",""))</f>
        <v/>
      </c>
      <c r="AT197" s="100"/>
      <c r="AU197" s="100" t="str">
        <f ca="1">IF(OR((A197=""),C197="No"),"",IF(SUMIF('Measure and Project Input'!$P$10:$P$509,'Funding Input and Summary'!$A197,'Measure and Project Input'!$CL$10:$CL$509)&gt;0,"Error",""))</f>
        <v/>
      </c>
      <c r="AV197" s="112" t="str">
        <f t="shared" ref="AV197:AV254" si="74">IF(AND(C197="No",D197&gt;0%),"Error"," ")</f>
        <v xml:space="preserve"> </v>
      </c>
      <c r="AW197" s="112" t="str">
        <f ca="1">IF(AND(C197="No",SUMIF('Measure and Project Input'!P$10:$P$509,'Funding Input and Summary'!$A197,'Measure and Project Input'!$BR$10:$BR$509)=0),1,"")</f>
        <v/>
      </c>
      <c r="AX197" s="100" t="str">
        <f ca="1">IF(A197="","",SUMIF('Measure and Project Input'!$P$10:$P$509,'Funding Input and Summary'!$A197,'Measure and Project Input'!$AA$10:$AA$509))</f>
        <v/>
      </c>
      <c r="AY197" s="64"/>
      <c r="AZ197" s="64"/>
      <c r="BA197" s="64"/>
      <c r="BB197" s="64"/>
    </row>
    <row r="198" spans="1:54" ht="15" x14ac:dyDescent="0.25">
      <c r="A198" s="91" t="str">
        <f ca="1">IF('Measure and Project Input'!$CE$5&lt;AB198,"",OFFSET('Measure and Project Input'!$P$9,MATCH(AB198,'Measure and Project Input'!$CE$10:$CE$509,0),0))</f>
        <v/>
      </c>
      <c r="B198" s="134" t="str">
        <f ca="1">IF(A198="","",OFFSET('Measure and Project Input'!$O$9,MATCH(AB198,'Measure and Project Input'!$CE$10:$CE$509,0),0))</f>
        <v/>
      </c>
      <c r="C198" s="132"/>
      <c r="D198" s="43"/>
      <c r="E198" s="31"/>
      <c r="F198" s="124"/>
      <c r="G198" s="126"/>
      <c r="H198" s="61" t="str">
        <f t="shared" ca="1" si="60"/>
        <v/>
      </c>
      <c r="I198" s="136" t="str">
        <f t="shared" ca="1" si="59"/>
        <v/>
      </c>
      <c r="J198" s="44" t="str">
        <f t="shared" si="61"/>
        <v/>
      </c>
      <c r="K198" s="92" t="str">
        <f ca="1">IF(A198="","",SUMIF('Measure and Project Input'!$P$10:$P$509,'Funding Input and Summary'!$A198,'Measure and Project Input'!$AB$10:$AB$509))</f>
        <v/>
      </c>
      <c r="L198" s="92" t="str">
        <f ca="1">IF(A198="","",SUMIF('Measure and Project Input'!$P$10:$P$509,'Funding Input and Summary'!$A198,'Measure and Project Input'!$BJ$10:$BJ$509))</f>
        <v/>
      </c>
      <c r="M198" s="92" t="str">
        <f t="shared" si="62"/>
        <v/>
      </c>
      <c r="N198" s="92" t="str">
        <f t="shared" ref="N198:N254" si="75">IF(O198="","",O198*L198)</f>
        <v/>
      </c>
      <c r="O198" s="93" t="str">
        <f t="shared" ref="O198:O254" si="76">IF(C198="no",0,J198)</f>
        <v/>
      </c>
      <c r="P198" s="92" t="str">
        <f t="shared" si="63"/>
        <v xml:space="preserve"> </v>
      </c>
      <c r="Q198" s="94" t="str">
        <f ca="1">IF(A198="","",SUMIF('Measure and Project Input'!$P$10:$P$509,'Funding Input and Summary'!$A198,'Measure and Project Input'!$BN$10:$BN$509))</f>
        <v/>
      </c>
      <c r="R198" s="94" t="str">
        <f ca="1">IF(A198="","",SUMIF('Measure and Project Input'!$P$10:$P$509,'Funding Input and Summary'!A198,'Measure and Project Input'!$Z$10:$Z$509))</f>
        <v/>
      </c>
      <c r="S198" s="94" t="str">
        <f ca="1">IF(A198="","",SUMIF('Measure and Project Input'!$P$10:$P$509,'Funding Input and Summary'!A198,'Measure and Project Input'!$BO$10:$BO$509))</f>
        <v/>
      </c>
      <c r="T198" s="95" t="str">
        <f t="shared" ca="1" si="64"/>
        <v/>
      </c>
      <c r="U198" s="94" t="str">
        <f t="shared" ref="U198:U254" ca="1" si="77">IF(C198="no",0,IF(A198="","",0.7*R198))</f>
        <v/>
      </c>
      <c r="V198" s="94" t="str">
        <f ca="1">IF(C198="no",0,IF(A198="","",SUMIF('Measure and Project Input'!$P$10:$P$509,'Funding Input and Summary'!$A198,'Measure and Project Input'!$BI$10:$BI$509)))</f>
        <v/>
      </c>
      <c r="W198" s="94" t="str">
        <f t="shared" ca="1" si="65"/>
        <v/>
      </c>
      <c r="X198" s="94" t="str">
        <f t="shared" ca="1" si="66"/>
        <v/>
      </c>
      <c r="Y198" s="94" t="str">
        <f t="shared" ref="Y198:Y254" ca="1" si="78">IF(X198="","",MIN(X198,E198))</f>
        <v/>
      </c>
      <c r="Z198" s="128" t="str">
        <f ca="1">IF(OR(AW198=1,A198="",'Measure and Project Input'!B203="",AX198="",'Measure and Project Input'!Y203=""),"",IFERROR(SUMIF('Measure and Project Input'!P$10:$P$509,'Funding Input and Summary'!$A198,'Measure and Project Input'!$Y$10:$Y$509)/SUMIF('Measure and Project Input'!P$10:$P$509,'Funding Input and Summary'!$A198,'Measure and Project Input'!$BR$10:$BR$509),0))</f>
        <v/>
      </c>
      <c r="AA198" s="204" t="str">
        <f ca="1">IF(OR(AW198=1,A198=""),"",SUMIF('Measure and Project Input'!$P$10:P$509,'Funding Input and Summary'!$A198,'Measure and Project Input'!$Z$10:$Z$509)/SUMIF('Measure and Project Input'!$P$10:P$509,'Funding Input and Summary'!$A198,'Measure and Project Input'!$BS$10:$BS$509))</f>
        <v/>
      </c>
      <c r="AB198" s="96">
        <v>194</v>
      </c>
      <c r="AC198" s="97">
        <f t="shared" ca="1" si="67"/>
        <v>1</v>
      </c>
      <c r="AD198" s="196"/>
      <c r="AE198" s="98" t="str">
        <f ca="1">IF('Measure and Project Input'!$CE$5&lt;AB198,"",OFFSET('Measure and Project Input'!$BV$10,MATCH(AB198,'Measure and Project Input'!$CE$10:$CE$509,0)-1,0))</f>
        <v/>
      </c>
      <c r="AF198" s="98" t="str">
        <f ca="1">IF('Measure and Project Input'!$CE$5&lt;AB198,"",OFFSET('Measure and Project Input'!$M$10,MATCH(AB198,'Measure and Project Input'!$CE$10:$CE$509,0)-1,0))</f>
        <v/>
      </c>
      <c r="AG198" s="98" t="str">
        <f ca="1">IF('Measure and Project Input'!$CE$5&lt;AB198,"",OFFSET('Measure and Project Input'!$Q$10,MATCH(AB198,'Measure and Project Input'!$CE$10:$CE$509,0)-1,0))</f>
        <v/>
      </c>
      <c r="AH198" s="138" t="str">
        <f t="shared" si="68"/>
        <v/>
      </c>
      <c r="AI198" s="99" t="str">
        <f t="shared" si="69"/>
        <v/>
      </c>
      <c r="AJ198" s="99" t="str">
        <f ca="1">IF(A198="","",IF(SUMIF('Measure and Project Input'!$P$10:$P$509,'Funding Input and Summary'!$A198,'Measure and Project Input'!$CG$10:$CG$509)&gt;0,"Error",""))</f>
        <v/>
      </c>
      <c r="AK198" s="147" t="str">
        <f t="shared" ca="1" si="70"/>
        <v/>
      </c>
      <c r="AL198" s="99"/>
      <c r="AM198" s="100" t="str">
        <f ca="1">IF(OR((A198=""),C198="No"),"",IF(SUMIF('Measure and Project Input'!$P$10:$P$509,'Funding Input and Summary'!$A198,'Measure and Project Input'!$CI$10:$CI$509)&gt;0,"Error",""))</f>
        <v/>
      </c>
      <c r="AN198" s="100" t="str">
        <f ca="1">IF(OR(C198="No",A198=""),"",IF(SUMIF('Measure and Project Input'!$P$10:$P$509,'Funding Input and Summary'!$A198,'Measure and Project Input'!$CH$10:$CH$509)&gt;0,"Error",""))</f>
        <v/>
      </c>
      <c r="AO198" s="100" t="str">
        <f ca="1">IF(OR((A198=""),C198="No"),"",IF(SUMIF('Measure and Project Input'!$P$10:$P$509,'Funding Input and Summary'!$A198,'Measure and Project Input'!$CJ$10:$CJ$509)&gt;0,"Error",""))</f>
        <v/>
      </c>
      <c r="AP198" s="100" t="str">
        <f ca="1">IF(A198="","",IF(SUMIF('Measure and Project Input'!$P$10:$P$509,'Funding Input and Summary'!$A198,'Measure and Project Input'!$CK$10:$CK$509)&gt;0,"Error",""))</f>
        <v/>
      </c>
      <c r="AQ198" s="100" t="str">
        <f t="shared" ca="1" si="71"/>
        <v/>
      </c>
      <c r="AR198" s="100" t="str">
        <f t="shared" ca="1" si="72"/>
        <v/>
      </c>
      <c r="AS198" s="100" t="str">
        <f t="shared" ca="1" si="73"/>
        <v/>
      </c>
      <c r="AT198" s="100"/>
      <c r="AU198" s="100" t="str">
        <f ca="1">IF(OR((A198=""),C198="No"),"",IF(SUMIF('Measure and Project Input'!$P$10:$P$509,'Funding Input and Summary'!$A198,'Measure and Project Input'!$CL$10:$CL$509)&gt;0,"Error",""))</f>
        <v/>
      </c>
      <c r="AV198" s="112" t="str">
        <f t="shared" si="74"/>
        <v xml:space="preserve"> </v>
      </c>
      <c r="AW198" s="112" t="str">
        <f ca="1">IF(AND(C198="No",SUMIF('Measure and Project Input'!P$10:$P$509,'Funding Input and Summary'!$A198,'Measure and Project Input'!$BR$10:$BR$509)=0),1,"")</f>
        <v/>
      </c>
      <c r="AX198" s="100" t="str">
        <f ca="1">IF(A198="","",SUMIF('Measure and Project Input'!$P$10:$P$509,'Funding Input and Summary'!$A198,'Measure and Project Input'!$AA$10:$AA$509))</f>
        <v/>
      </c>
      <c r="AY198" s="64"/>
      <c r="AZ198" s="64"/>
      <c r="BA198" s="64"/>
      <c r="BB198" s="64"/>
    </row>
    <row r="199" spans="1:54" ht="15" x14ac:dyDescent="0.25">
      <c r="A199" s="91" t="str">
        <f ca="1">IF('Measure and Project Input'!$CE$5&lt;AB199,"",OFFSET('Measure and Project Input'!$P$9,MATCH(AB199,'Measure and Project Input'!$CE$10:$CE$509,0),0))</f>
        <v/>
      </c>
      <c r="B199" s="134" t="str">
        <f ca="1">IF(A199="","",OFFSET('Measure and Project Input'!$O$9,MATCH(AB199,'Measure and Project Input'!$CE$10:$CE$509,0),0))</f>
        <v/>
      </c>
      <c r="C199" s="132"/>
      <c r="D199" s="43"/>
      <c r="E199" s="31"/>
      <c r="F199" s="124"/>
      <c r="G199" s="126"/>
      <c r="H199" s="61" t="str">
        <f t="shared" ca="1" si="60"/>
        <v/>
      </c>
      <c r="I199" s="136" t="str">
        <f t="shared" ref="I199:I254" ca="1" si="79">IF(COUNTIF(AH199:AV199,"Error")&gt;0,"Yes","")</f>
        <v/>
      </c>
      <c r="J199" s="44" t="str">
        <f t="shared" si="61"/>
        <v/>
      </c>
      <c r="K199" s="92" t="str">
        <f ca="1">IF(A199="","",SUMIF('Measure and Project Input'!$P$10:$P$509,'Funding Input and Summary'!$A199,'Measure and Project Input'!$AB$10:$AB$509))</f>
        <v/>
      </c>
      <c r="L199" s="92" t="str">
        <f ca="1">IF(A199="","",SUMIF('Measure and Project Input'!$P$10:$P$509,'Funding Input and Summary'!$A199,'Measure and Project Input'!$BJ$10:$BJ$509))</f>
        <v/>
      </c>
      <c r="M199" s="92" t="str">
        <f t="shared" si="62"/>
        <v/>
      </c>
      <c r="N199" s="92" t="str">
        <f t="shared" si="75"/>
        <v/>
      </c>
      <c r="O199" s="93" t="str">
        <f t="shared" si="76"/>
        <v/>
      </c>
      <c r="P199" s="92" t="str">
        <f t="shared" si="63"/>
        <v xml:space="preserve"> </v>
      </c>
      <c r="Q199" s="94" t="str">
        <f ca="1">IF(A199="","",SUMIF('Measure and Project Input'!$P$10:$P$509,'Funding Input and Summary'!$A199,'Measure and Project Input'!$BN$10:$BN$509))</f>
        <v/>
      </c>
      <c r="R199" s="94" t="str">
        <f ca="1">IF(A199="","",SUMIF('Measure and Project Input'!$P$10:$P$509,'Funding Input and Summary'!A199,'Measure and Project Input'!$Z$10:$Z$509))</f>
        <v/>
      </c>
      <c r="S199" s="94" t="str">
        <f ca="1">IF(A199="","",SUMIF('Measure and Project Input'!$P$10:$P$509,'Funding Input and Summary'!A199,'Measure and Project Input'!$BO$10:$BO$509))</f>
        <v/>
      </c>
      <c r="T199" s="95" t="str">
        <f t="shared" ca="1" si="64"/>
        <v/>
      </c>
      <c r="U199" s="94" t="str">
        <f t="shared" ca="1" si="77"/>
        <v/>
      </c>
      <c r="V199" s="94" t="str">
        <f ca="1">IF(C199="no",0,IF(A199="","",SUMIF('Measure and Project Input'!$P$10:$P$509,'Funding Input and Summary'!$A199,'Measure and Project Input'!$BI$10:$BI$509)))</f>
        <v/>
      </c>
      <c r="W199" s="94" t="str">
        <f t="shared" ca="1" si="65"/>
        <v/>
      </c>
      <c r="X199" s="94" t="str">
        <f t="shared" ca="1" si="66"/>
        <v/>
      </c>
      <c r="Y199" s="94" t="str">
        <f t="shared" ca="1" si="78"/>
        <v/>
      </c>
      <c r="Z199" s="128" t="str">
        <f ca="1">IF(OR(AW199=1,A199="",'Measure and Project Input'!B204="",AX199="",'Measure and Project Input'!Y204=""),"",IFERROR(SUMIF('Measure and Project Input'!P$10:$P$509,'Funding Input and Summary'!$A199,'Measure and Project Input'!$Y$10:$Y$509)/SUMIF('Measure and Project Input'!P$10:$P$509,'Funding Input and Summary'!$A199,'Measure and Project Input'!$BR$10:$BR$509),0))</f>
        <v/>
      </c>
      <c r="AA199" s="204" t="str">
        <f ca="1">IF(OR(AW199=1,A199=""),"",SUMIF('Measure and Project Input'!$P$10:P$509,'Funding Input and Summary'!$A199,'Measure and Project Input'!$Z$10:$Z$509)/SUMIF('Measure and Project Input'!$P$10:P$509,'Funding Input and Summary'!$A199,'Measure and Project Input'!$BS$10:$BS$509))</f>
        <v/>
      </c>
      <c r="AB199" s="96">
        <v>195</v>
      </c>
      <c r="AC199" s="97">
        <f t="shared" ca="1" si="67"/>
        <v>1</v>
      </c>
      <c r="AD199" s="196"/>
      <c r="AE199" s="98" t="str">
        <f ca="1">IF('Measure and Project Input'!$CE$5&lt;AB199,"",OFFSET('Measure and Project Input'!$BV$10,MATCH(AB199,'Measure and Project Input'!$CE$10:$CE$509,0)-1,0))</f>
        <v/>
      </c>
      <c r="AF199" s="98" t="str">
        <f ca="1">IF('Measure and Project Input'!$CE$5&lt;AB199,"",OFFSET('Measure and Project Input'!$M$10,MATCH(AB199,'Measure and Project Input'!$CE$10:$CE$509,0)-1,0))</f>
        <v/>
      </c>
      <c r="AG199" s="98" t="str">
        <f ca="1">IF('Measure and Project Input'!$CE$5&lt;AB199,"",OFFSET('Measure and Project Input'!$Q$10,MATCH(AB199,'Measure and Project Input'!$CE$10:$CE$509,0)-1,0))</f>
        <v/>
      </c>
      <c r="AH199" s="138" t="str">
        <f t="shared" si="68"/>
        <v/>
      </c>
      <c r="AI199" s="99" t="str">
        <f t="shared" si="69"/>
        <v/>
      </c>
      <c r="AJ199" s="99" t="str">
        <f ca="1">IF(A199="","",IF(SUMIF('Measure and Project Input'!$P$10:$P$509,'Funding Input and Summary'!$A199,'Measure and Project Input'!$CG$10:$CG$509)&gt;0,"Error",""))</f>
        <v/>
      </c>
      <c r="AK199" s="147" t="str">
        <f t="shared" ca="1" si="70"/>
        <v/>
      </c>
      <c r="AL199" s="99"/>
      <c r="AM199" s="100" t="str">
        <f ca="1">IF(OR((A199=""),C199="No"),"",IF(SUMIF('Measure and Project Input'!$P$10:$P$509,'Funding Input and Summary'!$A199,'Measure and Project Input'!$CI$10:$CI$509)&gt;0,"Error",""))</f>
        <v/>
      </c>
      <c r="AN199" s="100" t="str">
        <f ca="1">IF(OR(C199="No",A199=""),"",IF(SUMIF('Measure and Project Input'!$P$10:$P$509,'Funding Input and Summary'!$A199,'Measure and Project Input'!$CH$10:$CH$509)&gt;0,"Error",""))</f>
        <v/>
      </c>
      <c r="AO199" s="100" t="str">
        <f ca="1">IF(OR((A199=""),C199="No"),"",IF(SUMIF('Measure and Project Input'!$P$10:$P$509,'Funding Input and Summary'!$A199,'Measure and Project Input'!$CJ$10:$CJ$509)&gt;0,"Error",""))</f>
        <v/>
      </c>
      <c r="AP199" s="100" t="str">
        <f ca="1">IF(A199="","",IF(SUMIF('Measure and Project Input'!$P$10:$P$509,'Funding Input and Summary'!$A199,'Measure and Project Input'!$CK$10:$CK$509)&gt;0,"Error",""))</f>
        <v/>
      </c>
      <c r="AQ199" s="100" t="str">
        <f t="shared" ca="1" si="71"/>
        <v/>
      </c>
      <c r="AR199" s="100" t="str">
        <f t="shared" ca="1" si="72"/>
        <v/>
      </c>
      <c r="AS199" s="100" t="str">
        <f t="shared" ca="1" si="73"/>
        <v/>
      </c>
      <c r="AT199" s="100"/>
      <c r="AU199" s="100" t="str">
        <f ca="1">IF(OR((A199=""),C199="No"),"",IF(SUMIF('Measure and Project Input'!$P$10:$P$509,'Funding Input and Summary'!$A199,'Measure and Project Input'!$CL$10:$CL$509)&gt;0,"Error",""))</f>
        <v/>
      </c>
      <c r="AV199" s="112" t="str">
        <f t="shared" si="74"/>
        <v xml:space="preserve"> </v>
      </c>
      <c r="AW199" s="112" t="str">
        <f ca="1">IF(AND(C199="No",SUMIF('Measure and Project Input'!P$10:$P$509,'Funding Input and Summary'!$A199,'Measure and Project Input'!$BR$10:$BR$509)=0),1,"")</f>
        <v/>
      </c>
      <c r="AX199" s="100" t="str">
        <f ca="1">IF(A199="","",SUMIF('Measure and Project Input'!$P$10:$P$509,'Funding Input and Summary'!$A199,'Measure and Project Input'!$AA$10:$AA$509))</f>
        <v/>
      </c>
      <c r="AY199" s="64"/>
      <c r="AZ199" s="64"/>
      <c r="BA199" s="64"/>
      <c r="BB199" s="64"/>
    </row>
    <row r="200" spans="1:54" ht="15" x14ac:dyDescent="0.25">
      <c r="A200" s="91" t="str">
        <f ca="1">IF('Measure and Project Input'!$CE$5&lt;AB200,"",OFFSET('Measure and Project Input'!$P$9,MATCH(AB200,'Measure and Project Input'!$CE$10:$CE$509,0),0))</f>
        <v/>
      </c>
      <c r="B200" s="134" t="str">
        <f ca="1">IF(A200="","",OFFSET('Measure and Project Input'!$O$9,MATCH(AB200,'Measure and Project Input'!$CE$10:$CE$509,0),0))</f>
        <v/>
      </c>
      <c r="C200" s="132"/>
      <c r="D200" s="43"/>
      <c r="E200" s="31"/>
      <c r="F200" s="124"/>
      <c r="G200" s="126"/>
      <c r="H200" s="61" t="str">
        <f t="shared" ca="1" si="60"/>
        <v/>
      </c>
      <c r="I200" s="136" t="str">
        <f t="shared" ca="1" si="79"/>
        <v/>
      </c>
      <c r="J200" s="44" t="str">
        <f t="shared" si="61"/>
        <v/>
      </c>
      <c r="K200" s="92" t="str">
        <f ca="1">IF(A200="","",SUMIF('Measure and Project Input'!$P$10:$P$509,'Funding Input and Summary'!$A200,'Measure and Project Input'!$AB$10:$AB$509))</f>
        <v/>
      </c>
      <c r="L200" s="92" t="str">
        <f ca="1">IF(A200="","",SUMIF('Measure and Project Input'!$P$10:$P$509,'Funding Input and Summary'!$A200,'Measure and Project Input'!$BJ$10:$BJ$509))</f>
        <v/>
      </c>
      <c r="M200" s="92" t="str">
        <f t="shared" si="62"/>
        <v/>
      </c>
      <c r="N200" s="92" t="str">
        <f t="shared" si="75"/>
        <v/>
      </c>
      <c r="O200" s="93" t="str">
        <f t="shared" si="76"/>
        <v/>
      </c>
      <c r="P200" s="92" t="str">
        <f t="shared" si="63"/>
        <v xml:space="preserve"> </v>
      </c>
      <c r="Q200" s="94" t="str">
        <f ca="1">IF(A200="","",SUMIF('Measure and Project Input'!$P$10:$P$509,'Funding Input and Summary'!$A200,'Measure and Project Input'!$BN$10:$BN$509))</f>
        <v/>
      </c>
      <c r="R200" s="94" t="str">
        <f ca="1">IF(A200="","",SUMIF('Measure and Project Input'!$P$10:$P$509,'Funding Input and Summary'!A200,'Measure and Project Input'!$Z$10:$Z$509))</f>
        <v/>
      </c>
      <c r="S200" s="94" t="str">
        <f ca="1">IF(A200="","",SUMIF('Measure and Project Input'!$P$10:$P$509,'Funding Input and Summary'!A200,'Measure and Project Input'!$BO$10:$BO$509))</f>
        <v/>
      </c>
      <c r="T200" s="95" t="str">
        <f t="shared" ca="1" si="64"/>
        <v/>
      </c>
      <c r="U200" s="94" t="str">
        <f t="shared" ca="1" si="77"/>
        <v/>
      </c>
      <c r="V200" s="94" t="str">
        <f ca="1">IF(C200="no",0,IF(A200="","",SUMIF('Measure and Project Input'!$P$10:$P$509,'Funding Input and Summary'!$A200,'Measure and Project Input'!$BI$10:$BI$509)))</f>
        <v/>
      </c>
      <c r="W200" s="94" t="str">
        <f t="shared" ca="1" si="65"/>
        <v/>
      </c>
      <c r="X200" s="94" t="str">
        <f t="shared" ca="1" si="66"/>
        <v/>
      </c>
      <c r="Y200" s="94" t="str">
        <f t="shared" ca="1" si="78"/>
        <v/>
      </c>
      <c r="Z200" s="128" t="str">
        <f ca="1">IF(OR(AW200=1,A200="",'Measure and Project Input'!B205="",AX200="",'Measure and Project Input'!Y205=""),"",IFERROR(SUMIF('Measure and Project Input'!P$10:$P$509,'Funding Input and Summary'!$A200,'Measure and Project Input'!$Y$10:$Y$509)/SUMIF('Measure and Project Input'!P$10:$P$509,'Funding Input and Summary'!$A200,'Measure and Project Input'!$BR$10:$BR$509),0))</f>
        <v/>
      </c>
      <c r="AA200" s="204" t="str">
        <f ca="1">IF(OR(AW200=1,A200=""),"",SUMIF('Measure and Project Input'!$P$10:P$509,'Funding Input and Summary'!$A200,'Measure and Project Input'!$Z$10:$Z$509)/SUMIF('Measure and Project Input'!$P$10:P$509,'Funding Input and Summary'!$A200,'Measure and Project Input'!$BS$10:$BS$509))</f>
        <v/>
      </c>
      <c r="AB200" s="96">
        <v>196</v>
      </c>
      <c r="AC200" s="97">
        <f t="shared" ca="1" si="67"/>
        <v>1</v>
      </c>
      <c r="AD200" s="196"/>
      <c r="AE200" s="98" t="str">
        <f ca="1">IF('Measure and Project Input'!$CE$5&lt;AB200,"",OFFSET('Measure and Project Input'!$BV$10,MATCH(AB200,'Measure and Project Input'!$CE$10:$CE$509,0)-1,0))</f>
        <v/>
      </c>
      <c r="AF200" s="98" t="str">
        <f ca="1">IF('Measure and Project Input'!$CE$5&lt;AB200,"",OFFSET('Measure and Project Input'!$M$10,MATCH(AB200,'Measure and Project Input'!$CE$10:$CE$509,0)-1,0))</f>
        <v/>
      </c>
      <c r="AG200" s="98" t="str">
        <f ca="1">IF('Measure and Project Input'!$CE$5&lt;AB200,"",OFFSET('Measure and Project Input'!$Q$10,MATCH(AB200,'Measure and Project Input'!$CE$10:$CE$509,0)-1,0))</f>
        <v/>
      </c>
      <c r="AH200" s="138" t="str">
        <f t="shared" si="68"/>
        <v/>
      </c>
      <c r="AI200" s="99" t="str">
        <f t="shared" si="69"/>
        <v/>
      </c>
      <c r="AJ200" s="99" t="str">
        <f ca="1">IF(A200="","",IF(SUMIF('Measure and Project Input'!$P$10:$P$509,'Funding Input and Summary'!$A200,'Measure and Project Input'!$CG$10:$CG$509)&gt;0,"Error",""))</f>
        <v/>
      </c>
      <c r="AK200" s="147" t="str">
        <f t="shared" ca="1" si="70"/>
        <v/>
      </c>
      <c r="AL200" s="99"/>
      <c r="AM200" s="100" t="str">
        <f ca="1">IF(OR((A200=""),C200="No"),"",IF(SUMIF('Measure and Project Input'!$P$10:$P$509,'Funding Input and Summary'!$A200,'Measure and Project Input'!$CI$10:$CI$509)&gt;0,"Error",""))</f>
        <v/>
      </c>
      <c r="AN200" s="100" t="str">
        <f ca="1">IF(OR(C200="No",A200=""),"",IF(SUMIF('Measure and Project Input'!$P$10:$P$509,'Funding Input and Summary'!$A200,'Measure and Project Input'!$CH$10:$CH$509)&gt;0,"Error",""))</f>
        <v/>
      </c>
      <c r="AO200" s="100" t="str">
        <f ca="1">IF(OR((A200=""),C200="No"),"",IF(SUMIF('Measure and Project Input'!$P$10:$P$509,'Funding Input and Summary'!$A200,'Measure and Project Input'!$CJ$10:$CJ$509)&gt;0,"Error",""))</f>
        <v/>
      </c>
      <c r="AP200" s="100" t="str">
        <f ca="1">IF(A200="","",IF(SUMIF('Measure and Project Input'!$P$10:$P$509,'Funding Input and Summary'!$A200,'Measure and Project Input'!$CK$10:$CK$509)&gt;0,"Error",""))</f>
        <v/>
      </c>
      <c r="AQ200" s="100" t="str">
        <f t="shared" ca="1" si="71"/>
        <v/>
      </c>
      <c r="AR200" s="100" t="str">
        <f t="shared" ca="1" si="72"/>
        <v/>
      </c>
      <c r="AS200" s="100" t="str">
        <f t="shared" ca="1" si="73"/>
        <v/>
      </c>
      <c r="AT200" s="100"/>
      <c r="AU200" s="100" t="str">
        <f ca="1">IF(OR((A200=""),C200="No"),"",IF(SUMIF('Measure and Project Input'!$P$10:$P$509,'Funding Input and Summary'!$A200,'Measure and Project Input'!$CL$10:$CL$509)&gt;0,"Error",""))</f>
        <v/>
      </c>
      <c r="AV200" s="112" t="str">
        <f t="shared" si="74"/>
        <v xml:space="preserve"> </v>
      </c>
      <c r="AW200" s="112" t="str">
        <f ca="1">IF(AND(C200="No",SUMIF('Measure and Project Input'!P$10:$P$509,'Funding Input and Summary'!$A200,'Measure and Project Input'!$BR$10:$BR$509)=0),1,"")</f>
        <v/>
      </c>
      <c r="AX200" s="100" t="str">
        <f ca="1">IF(A200="","",SUMIF('Measure and Project Input'!$P$10:$P$509,'Funding Input and Summary'!$A200,'Measure and Project Input'!$AA$10:$AA$509))</f>
        <v/>
      </c>
      <c r="AY200" s="64"/>
      <c r="AZ200" s="64"/>
      <c r="BA200" s="64"/>
      <c r="BB200" s="64"/>
    </row>
    <row r="201" spans="1:54" ht="15" x14ac:dyDescent="0.25">
      <c r="A201" s="91" t="str">
        <f ca="1">IF('Measure and Project Input'!$CE$5&lt;AB201,"",OFFSET('Measure and Project Input'!$P$9,MATCH(AB201,'Measure and Project Input'!$CE$10:$CE$509,0),0))</f>
        <v/>
      </c>
      <c r="B201" s="134" t="str">
        <f ca="1">IF(A201="","",OFFSET('Measure and Project Input'!$O$9,MATCH(AB201,'Measure and Project Input'!$CE$10:$CE$509,0),0))</f>
        <v/>
      </c>
      <c r="C201" s="132"/>
      <c r="D201" s="43"/>
      <c r="E201" s="31"/>
      <c r="F201" s="124"/>
      <c r="G201" s="126"/>
      <c r="H201" s="61" t="str">
        <f t="shared" ca="1" si="60"/>
        <v/>
      </c>
      <c r="I201" s="136" t="str">
        <f t="shared" ca="1" si="79"/>
        <v/>
      </c>
      <c r="J201" s="44" t="str">
        <f t="shared" si="61"/>
        <v/>
      </c>
      <c r="K201" s="92" t="str">
        <f ca="1">IF(A201="","",SUMIF('Measure and Project Input'!$P$10:$P$509,'Funding Input and Summary'!$A201,'Measure and Project Input'!$AB$10:$AB$509))</f>
        <v/>
      </c>
      <c r="L201" s="92" t="str">
        <f ca="1">IF(A201="","",SUMIF('Measure and Project Input'!$P$10:$P$509,'Funding Input and Summary'!$A201,'Measure and Project Input'!$BJ$10:$BJ$509))</f>
        <v/>
      </c>
      <c r="M201" s="92" t="str">
        <f t="shared" si="62"/>
        <v/>
      </c>
      <c r="N201" s="92" t="str">
        <f t="shared" si="75"/>
        <v/>
      </c>
      <c r="O201" s="93" t="str">
        <f t="shared" si="76"/>
        <v/>
      </c>
      <c r="P201" s="92" t="str">
        <f t="shared" si="63"/>
        <v xml:space="preserve"> </v>
      </c>
      <c r="Q201" s="94" t="str">
        <f ca="1">IF(A201="","",SUMIF('Measure and Project Input'!$P$10:$P$509,'Funding Input and Summary'!$A201,'Measure and Project Input'!$BN$10:$BN$509))</f>
        <v/>
      </c>
      <c r="R201" s="94" t="str">
        <f ca="1">IF(A201="","",SUMIF('Measure and Project Input'!$P$10:$P$509,'Funding Input and Summary'!A201,'Measure and Project Input'!$Z$10:$Z$509))</f>
        <v/>
      </c>
      <c r="S201" s="94" t="str">
        <f ca="1">IF(A201="","",SUMIF('Measure and Project Input'!$P$10:$P$509,'Funding Input and Summary'!A201,'Measure and Project Input'!$BO$10:$BO$509))</f>
        <v/>
      </c>
      <c r="T201" s="95" t="str">
        <f t="shared" ca="1" si="64"/>
        <v/>
      </c>
      <c r="U201" s="94" t="str">
        <f t="shared" ca="1" si="77"/>
        <v/>
      </c>
      <c r="V201" s="94" t="str">
        <f ca="1">IF(C201="no",0,IF(A201="","",SUMIF('Measure and Project Input'!$P$10:$P$509,'Funding Input and Summary'!$A201,'Measure and Project Input'!$BI$10:$BI$509)))</f>
        <v/>
      </c>
      <c r="W201" s="94" t="str">
        <f t="shared" ca="1" si="65"/>
        <v/>
      </c>
      <c r="X201" s="94" t="str">
        <f t="shared" ca="1" si="66"/>
        <v/>
      </c>
      <c r="Y201" s="94" t="str">
        <f t="shared" ca="1" si="78"/>
        <v/>
      </c>
      <c r="Z201" s="128" t="str">
        <f ca="1">IF(OR(AW201=1,A201="",'Measure and Project Input'!B206="",AX201="",'Measure and Project Input'!Y206=""),"",IFERROR(SUMIF('Measure and Project Input'!P$10:$P$509,'Funding Input and Summary'!$A201,'Measure and Project Input'!$Y$10:$Y$509)/SUMIF('Measure and Project Input'!P$10:$P$509,'Funding Input and Summary'!$A201,'Measure and Project Input'!$BR$10:$BR$509),0))</f>
        <v/>
      </c>
      <c r="AA201" s="204" t="str">
        <f ca="1">IF(OR(AW201=1,A201=""),"",SUMIF('Measure and Project Input'!$P$10:P$509,'Funding Input and Summary'!$A201,'Measure and Project Input'!$Z$10:$Z$509)/SUMIF('Measure and Project Input'!$P$10:P$509,'Funding Input and Summary'!$A201,'Measure and Project Input'!$BS$10:$BS$509))</f>
        <v/>
      </c>
      <c r="AB201" s="96">
        <v>197</v>
      </c>
      <c r="AC201" s="97">
        <f t="shared" ca="1" si="67"/>
        <v>1</v>
      </c>
      <c r="AD201" s="196"/>
      <c r="AE201" s="98" t="str">
        <f ca="1">IF('Measure and Project Input'!$CE$5&lt;AB201,"",OFFSET('Measure and Project Input'!$BV$10,MATCH(AB201,'Measure and Project Input'!$CE$10:$CE$509,0)-1,0))</f>
        <v/>
      </c>
      <c r="AF201" s="98" t="str">
        <f ca="1">IF('Measure and Project Input'!$CE$5&lt;AB201,"",OFFSET('Measure and Project Input'!$M$10,MATCH(AB201,'Measure and Project Input'!$CE$10:$CE$509,0)-1,0))</f>
        <v/>
      </c>
      <c r="AG201" s="98" t="str">
        <f ca="1">IF('Measure and Project Input'!$CE$5&lt;AB201,"",OFFSET('Measure and Project Input'!$Q$10,MATCH(AB201,'Measure and Project Input'!$CE$10:$CE$509,0)-1,0))</f>
        <v/>
      </c>
      <c r="AH201" s="138" t="str">
        <f t="shared" si="68"/>
        <v/>
      </c>
      <c r="AI201" s="99" t="str">
        <f t="shared" si="69"/>
        <v/>
      </c>
      <c r="AJ201" s="99" t="str">
        <f ca="1">IF(A201="","",IF(SUMIF('Measure and Project Input'!$P$10:$P$509,'Funding Input and Summary'!$A201,'Measure and Project Input'!$CG$10:$CG$509)&gt;0,"Error",""))</f>
        <v/>
      </c>
      <c r="AK201" s="147" t="str">
        <f t="shared" ca="1" si="70"/>
        <v/>
      </c>
      <c r="AL201" s="99"/>
      <c r="AM201" s="100" t="str">
        <f ca="1">IF(OR((A201=""),C201="No"),"",IF(SUMIF('Measure and Project Input'!$P$10:$P$509,'Funding Input and Summary'!$A201,'Measure and Project Input'!$CI$10:$CI$509)&gt;0,"Error",""))</f>
        <v/>
      </c>
      <c r="AN201" s="100" t="str">
        <f ca="1">IF(OR(C201="No",A201=""),"",IF(SUMIF('Measure and Project Input'!$P$10:$P$509,'Funding Input and Summary'!$A201,'Measure and Project Input'!$CH$10:$CH$509)&gt;0,"Error",""))</f>
        <v/>
      </c>
      <c r="AO201" s="100" t="str">
        <f ca="1">IF(OR((A201=""),C201="No"),"",IF(SUMIF('Measure and Project Input'!$P$10:$P$509,'Funding Input and Summary'!$A201,'Measure and Project Input'!$CJ$10:$CJ$509)&gt;0,"Error",""))</f>
        <v/>
      </c>
      <c r="AP201" s="100" t="str">
        <f ca="1">IF(A201="","",IF(SUMIF('Measure and Project Input'!$P$10:$P$509,'Funding Input and Summary'!$A201,'Measure and Project Input'!$CK$10:$CK$509)&gt;0,"Error",""))</f>
        <v/>
      </c>
      <c r="AQ201" s="100" t="str">
        <f t="shared" ca="1" si="71"/>
        <v/>
      </c>
      <c r="AR201" s="100" t="str">
        <f t="shared" ca="1" si="72"/>
        <v/>
      </c>
      <c r="AS201" s="100" t="str">
        <f t="shared" ca="1" si="73"/>
        <v/>
      </c>
      <c r="AT201" s="100"/>
      <c r="AU201" s="100" t="str">
        <f ca="1">IF(OR((A201=""),C201="No"),"",IF(SUMIF('Measure and Project Input'!$P$10:$P$509,'Funding Input and Summary'!$A201,'Measure and Project Input'!$CL$10:$CL$509)&gt;0,"Error",""))</f>
        <v/>
      </c>
      <c r="AV201" s="112" t="str">
        <f t="shared" si="74"/>
        <v xml:space="preserve"> </v>
      </c>
      <c r="AW201" s="112" t="str">
        <f ca="1">IF(AND(C201="No",SUMIF('Measure and Project Input'!P$10:$P$509,'Funding Input and Summary'!$A201,'Measure and Project Input'!$BR$10:$BR$509)=0),1,"")</f>
        <v/>
      </c>
      <c r="AX201" s="100" t="str">
        <f ca="1">IF(A201="","",SUMIF('Measure and Project Input'!$P$10:$P$509,'Funding Input and Summary'!$A201,'Measure and Project Input'!$AA$10:$AA$509))</f>
        <v/>
      </c>
      <c r="AY201" s="64"/>
      <c r="AZ201" s="64"/>
      <c r="BA201" s="64"/>
      <c r="BB201" s="64"/>
    </row>
    <row r="202" spans="1:54" ht="15" x14ac:dyDescent="0.25">
      <c r="A202" s="91" t="str">
        <f ca="1">IF('Measure and Project Input'!$CE$5&lt;AB202,"",OFFSET('Measure and Project Input'!$P$9,MATCH(AB202,'Measure and Project Input'!$CE$10:$CE$509,0),0))</f>
        <v/>
      </c>
      <c r="B202" s="134" t="str">
        <f ca="1">IF(A202="","",OFFSET('Measure and Project Input'!$O$9,MATCH(AB202,'Measure and Project Input'!$CE$10:$CE$509,0),0))</f>
        <v/>
      </c>
      <c r="C202" s="132"/>
      <c r="D202" s="43"/>
      <c r="E202" s="31"/>
      <c r="F202" s="124"/>
      <c r="G202" s="126"/>
      <c r="H202" s="61" t="str">
        <f t="shared" ca="1" si="60"/>
        <v/>
      </c>
      <c r="I202" s="136" t="str">
        <f t="shared" ca="1" si="79"/>
        <v/>
      </c>
      <c r="J202" s="44" t="str">
        <f t="shared" si="61"/>
        <v/>
      </c>
      <c r="K202" s="92" t="str">
        <f ca="1">IF(A202="","",SUMIF('Measure and Project Input'!$P$10:$P$509,'Funding Input and Summary'!$A202,'Measure and Project Input'!$AB$10:$AB$509))</f>
        <v/>
      </c>
      <c r="L202" s="92" t="str">
        <f ca="1">IF(A202="","",SUMIF('Measure and Project Input'!$P$10:$P$509,'Funding Input and Summary'!$A202,'Measure and Project Input'!$BJ$10:$BJ$509))</f>
        <v/>
      </c>
      <c r="M202" s="92" t="str">
        <f t="shared" si="62"/>
        <v/>
      </c>
      <c r="N202" s="92" t="str">
        <f t="shared" si="75"/>
        <v/>
      </c>
      <c r="O202" s="93" t="str">
        <f t="shared" si="76"/>
        <v/>
      </c>
      <c r="P202" s="92" t="str">
        <f t="shared" si="63"/>
        <v xml:space="preserve"> </v>
      </c>
      <c r="Q202" s="94" t="str">
        <f ca="1">IF(A202="","",SUMIF('Measure and Project Input'!$P$10:$P$509,'Funding Input and Summary'!$A202,'Measure and Project Input'!$BN$10:$BN$509))</f>
        <v/>
      </c>
      <c r="R202" s="94" t="str">
        <f ca="1">IF(A202="","",SUMIF('Measure and Project Input'!$P$10:$P$509,'Funding Input and Summary'!A202,'Measure and Project Input'!$Z$10:$Z$509))</f>
        <v/>
      </c>
      <c r="S202" s="94" t="str">
        <f ca="1">IF(A202="","",SUMIF('Measure and Project Input'!$P$10:$P$509,'Funding Input and Summary'!A202,'Measure and Project Input'!$BO$10:$BO$509))</f>
        <v/>
      </c>
      <c r="T202" s="95" t="str">
        <f t="shared" ca="1" si="64"/>
        <v/>
      </c>
      <c r="U202" s="94" t="str">
        <f t="shared" ca="1" si="77"/>
        <v/>
      </c>
      <c r="V202" s="94" t="str">
        <f ca="1">IF(C202="no",0,IF(A202="","",SUMIF('Measure and Project Input'!$P$10:$P$509,'Funding Input and Summary'!$A202,'Measure and Project Input'!$BI$10:$BI$509)))</f>
        <v/>
      </c>
      <c r="W202" s="94" t="str">
        <f t="shared" ca="1" si="65"/>
        <v/>
      </c>
      <c r="X202" s="94" t="str">
        <f t="shared" ca="1" si="66"/>
        <v/>
      </c>
      <c r="Y202" s="94" t="str">
        <f t="shared" ca="1" si="78"/>
        <v/>
      </c>
      <c r="Z202" s="128" t="str">
        <f ca="1">IF(OR(AW202=1,A202="",'Measure and Project Input'!B207="",AX202="",'Measure and Project Input'!Y207=""),"",IFERROR(SUMIF('Measure and Project Input'!P$10:$P$509,'Funding Input and Summary'!$A202,'Measure and Project Input'!$Y$10:$Y$509)/SUMIF('Measure and Project Input'!P$10:$P$509,'Funding Input and Summary'!$A202,'Measure and Project Input'!$BR$10:$BR$509),0))</f>
        <v/>
      </c>
      <c r="AA202" s="204" t="str">
        <f ca="1">IF(OR(AW202=1,A202=""),"",SUMIF('Measure and Project Input'!$P$10:P$509,'Funding Input and Summary'!$A202,'Measure and Project Input'!$Z$10:$Z$509)/SUMIF('Measure and Project Input'!$P$10:P$509,'Funding Input and Summary'!$A202,'Measure and Project Input'!$BS$10:$BS$509))</f>
        <v/>
      </c>
      <c r="AB202" s="96">
        <v>198</v>
      </c>
      <c r="AC202" s="97">
        <f t="shared" ca="1" si="67"/>
        <v>1</v>
      </c>
      <c r="AD202" s="196"/>
      <c r="AE202" s="98" t="str">
        <f ca="1">IF('Measure and Project Input'!$CE$5&lt;AB202,"",OFFSET('Measure and Project Input'!$BV$10,MATCH(AB202,'Measure and Project Input'!$CE$10:$CE$509,0)-1,0))</f>
        <v/>
      </c>
      <c r="AF202" s="98" t="str">
        <f ca="1">IF('Measure and Project Input'!$CE$5&lt;AB202,"",OFFSET('Measure and Project Input'!$M$10,MATCH(AB202,'Measure and Project Input'!$CE$10:$CE$509,0)-1,0))</f>
        <v/>
      </c>
      <c r="AG202" s="98" t="str">
        <f ca="1">IF('Measure and Project Input'!$CE$5&lt;AB202,"",OFFSET('Measure and Project Input'!$Q$10,MATCH(AB202,'Measure and Project Input'!$CE$10:$CE$509,0)-1,0))</f>
        <v/>
      </c>
      <c r="AH202" s="138" t="str">
        <f t="shared" si="68"/>
        <v/>
      </c>
      <c r="AI202" s="99" t="str">
        <f t="shared" si="69"/>
        <v/>
      </c>
      <c r="AJ202" s="99" t="str">
        <f ca="1">IF(A202="","",IF(SUMIF('Measure and Project Input'!$P$10:$P$509,'Funding Input and Summary'!$A202,'Measure and Project Input'!$CG$10:$CG$509)&gt;0,"Error",""))</f>
        <v/>
      </c>
      <c r="AK202" s="147" t="str">
        <f t="shared" ca="1" si="70"/>
        <v/>
      </c>
      <c r="AL202" s="99"/>
      <c r="AM202" s="100" t="str">
        <f ca="1">IF(OR((A202=""),C202="No"),"",IF(SUMIF('Measure and Project Input'!$P$10:$P$509,'Funding Input and Summary'!$A202,'Measure and Project Input'!$CI$10:$CI$509)&gt;0,"Error",""))</f>
        <v/>
      </c>
      <c r="AN202" s="100" t="str">
        <f ca="1">IF(OR(C202="No",A202=""),"",IF(SUMIF('Measure and Project Input'!$P$10:$P$509,'Funding Input and Summary'!$A202,'Measure and Project Input'!$CH$10:$CH$509)&gt;0,"Error",""))</f>
        <v/>
      </c>
      <c r="AO202" s="100" t="str">
        <f ca="1">IF(OR((A202=""),C202="No"),"",IF(SUMIF('Measure and Project Input'!$P$10:$P$509,'Funding Input and Summary'!$A202,'Measure and Project Input'!$CJ$10:$CJ$509)&gt;0,"Error",""))</f>
        <v/>
      </c>
      <c r="AP202" s="100" t="str">
        <f ca="1">IF(A202="","",IF(SUMIF('Measure and Project Input'!$P$10:$P$509,'Funding Input and Summary'!$A202,'Measure and Project Input'!$CK$10:$CK$509)&gt;0,"Error",""))</f>
        <v/>
      </c>
      <c r="AQ202" s="100" t="str">
        <f t="shared" ca="1" si="71"/>
        <v/>
      </c>
      <c r="AR202" s="100" t="str">
        <f t="shared" ca="1" si="72"/>
        <v/>
      </c>
      <c r="AS202" s="100" t="str">
        <f t="shared" ca="1" si="73"/>
        <v/>
      </c>
      <c r="AT202" s="100"/>
      <c r="AU202" s="100" t="str">
        <f ca="1">IF(OR((A202=""),C202="No"),"",IF(SUMIF('Measure and Project Input'!$P$10:$P$509,'Funding Input and Summary'!$A202,'Measure and Project Input'!$CL$10:$CL$509)&gt;0,"Error",""))</f>
        <v/>
      </c>
      <c r="AV202" s="112" t="str">
        <f t="shared" si="74"/>
        <v xml:space="preserve"> </v>
      </c>
      <c r="AW202" s="112" t="str">
        <f ca="1">IF(AND(C202="No",SUMIF('Measure and Project Input'!P$10:$P$509,'Funding Input and Summary'!$A202,'Measure and Project Input'!$BR$10:$BR$509)=0),1,"")</f>
        <v/>
      </c>
      <c r="AX202" s="100" t="str">
        <f ca="1">IF(A202="","",SUMIF('Measure and Project Input'!$P$10:$P$509,'Funding Input and Summary'!$A202,'Measure and Project Input'!$AA$10:$AA$509))</f>
        <v/>
      </c>
      <c r="AY202" s="64"/>
      <c r="AZ202" s="64"/>
      <c r="BA202" s="64"/>
      <c r="BB202" s="64"/>
    </row>
    <row r="203" spans="1:54" ht="15" x14ac:dyDescent="0.25">
      <c r="A203" s="91" t="str">
        <f ca="1">IF('Measure and Project Input'!$CE$5&lt;AB203,"",OFFSET('Measure and Project Input'!$P$9,MATCH(AB203,'Measure and Project Input'!$CE$10:$CE$509,0),0))</f>
        <v/>
      </c>
      <c r="B203" s="134" t="str">
        <f ca="1">IF(A203="","",OFFSET('Measure and Project Input'!$O$9,MATCH(AB203,'Measure and Project Input'!$CE$10:$CE$509,0),0))</f>
        <v/>
      </c>
      <c r="C203" s="132"/>
      <c r="D203" s="43"/>
      <c r="E203" s="31"/>
      <c r="F203" s="124"/>
      <c r="G203" s="126"/>
      <c r="H203" s="61" t="str">
        <f t="shared" ca="1" si="60"/>
        <v/>
      </c>
      <c r="I203" s="136" t="str">
        <f t="shared" ca="1" si="79"/>
        <v/>
      </c>
      <c r="J203" s="44" t="str">
        <f t="shared" si="61"/>
        <v/>
      </c>
      <c r="K203" s="92" t="str">
        <f ca="1">IF(A203="","",SUMIF('Measure and Project Input'!$P$10:$P$509,'Funding Input and Summary'!$A203,'Measure and Project Input'!$AB$10:$AB$509))</f>
        <v/>
      </c>
      <c r="L203" s="92" t="str">
        <f ca="1">IF(A203="","",SUMIF('Measure and Project Input'!$P$10:$P$509,'Funding Input and Summary'!$A203,'Measure and Project Input'!$BJ$10:$BJ$509))</f>
        <v/>
      </c>
      <c r="M203" s="92" t="str">
        <f t="shared" si="62"/>
        <v/>
      </c>
      <c r="N203" s="92" t="str">
        <f t="shared" si="75"/>
        <v/>
      </c>
      <c r="O203" s="93" t="str">
        <f t="shared" si="76"/>
        <v/>
      </c>
      <c r="P203" s="92" t="str">
        <f t="shared" si="63"/>
        <v xml:space="preserve"> </v>
      </c>
      <c r="Q203" s="94" t="str">
        <f ca="1">IF(A203="","",SUMIF('Measure and Project Input'!$P$10:$P$509,'Funding Input and Summary'!$A203,'Measure and Project Input'!$BN$10:$BN$509))</f>
        <v/>
      </c>
      <c r="R203" s="94" t="str">
        <f ca="1">IF(A203="","",SUMIF('Measure and Project Input'!$P$10:$P$509,'Funding Input and Summary'!A203,'Measure and Project Input'!$Z$10:$Z$509))</f>
        <v/>
      </c>
      <c r="S203" s="94" t="str">
        <f ca="1">IF(A203="","",SUMIF('Measure and Project Input'!$P$10:$P$509,'Funding Input and Summary'!A203,'Measure and Project Input'!$BO$10:$BO$509))</f>
        <v/>
      </c>
      <c r="T203" s="95" t="str">
        <f t="shared" ca="1" si="64"/>
        <v/>
      </c>
      <c r="U203" s="94" t="str">
        <f t="shared" ca="1" si="77"/>
        <v/>
      </c>
      <c r="V203" s="94" t="str">
        <f ca="1">IF(C203="no",0,IF(A203="","",SUMIF('Measure and Project Input'!$P$10:$P$509,'Funding Input and Summary'!$A203,'Measure and Project Input'!$BI$10:$BI$509)))</f>
        <v/>
      </c>
      <c r="W203" s="94" t="str">
        <f t="shared" ca="1" si="65"/>
        <v/>
      </c>
      <c r="X203" s="94" t="str">
        <f t="shared" ca="1" si="66"/>
        <v/>
      </c>
      <c r="Y203" s="94" t="str">
        <f t="shared" ca="1" si="78"/>
        <v/>
      </c>
      <c r="Z203" s="128" t="str">
        <f ca="1">IF(OR(AW203=1,A203="",'Measure and Project Input'!B208="",AX203="",'Measure and Project Input'!Y208=""),"",IFERROR(SUMIF('Measure and Project Input'!P$10:$P$509,'Funding Input and Summary'!$A203,'Measure and Project Input'!$Y$10:$Y$509)/SUMIF('Measure and Project Input'!P$10:$P$509,'Funding Input and Summary'!$A203,'Measure and Project Input'!$BR$10:$BR$509),0))</f>
        <v/>
      </c>
      <c r="AA203" s="204" t="str">
        <f ca="1">IF(OR(AW203=1,A203=""),"",SUMIF('Measure and Project Input'!$P$10:P$509,'Funding Input and Summary'!$A203,'Measure and Project Input'!$Z$10:$Z$509)/SUMIF('Measure and Project Input'!$P$10:P$509,'Funding Input and Summary'!$A203,'Measure and Project Input'!$BS$10:$BS$509))</f>
        <v/>
      </c>
      <c r="AB203" s="96">
        <v>199</v>
      </c>
      <c r="AC203" s="97">
        <f t="shared" ca="1" si="67"/>
        <v>1</v>
      </c>
      <c r="AD203" s="196"/>
      <c r="AE203" s="98" t="str">
        <f ca="1">IF('Measure and Project Input'!$CE$5&lt;AB203,"",OFFSET('Measure and Project Input'!$BV$10,MATCH(AB203,'Measure and Project Input'!$CE$10:$CE$509,0)-1,0))</f>
        <v/>
      </c>
      <c r="AF203" s="98" t="str">
        <f ca="1">IF('Measure and Project Input'!$CE$5&lt;AB203,"",OFFSET('Measure and Project Input'!$M$10,MATCH(AB203,'Measure and Project Input'!$CE$10:$CE$509,0)-1,0))</f>
        <v/>
      </c>
      <c r="AG203" s="98" t="str">
        <f ca="1">IF('Measure and Project Input'!$CE$5&lt;AB203,"",OFFSET('Measure and Project Input'!$Q$10,MATCH(AB203,'Measure and Project Input'!$CE$10:$CE$509,0)-1,0))</f>
        <v/>
      </c>
      <c r="AH203" s="138" t="str">
        <f t="shared" si="68"/>
        <v/>
      </c>
      <c r="AI203" s="99" t="str">
        <f t="shared" si="69"/>
        <v/>
      </c>
      <c r="AJ203" s="99" t="str">
        <f ca="1">IF(A203="","",IF(SUMIF('Measure and Project Input'!$P$10:$P$509,'Funding Input and Summary'!$A203,'Measure and Project Input'!$CG$10:$CG$509)&gt;0,"Error",""))</f>
        <v/>
      </c>
      <c r="AK203" s="147" t="str">
        <f t="shared" ca="1" si="70"/>
        <v/>
      </c>
      <c r="AL203" s="99"/>
      <c r="AM203" s="100" t="str">
        <f ca="1">IF(OR((A203=""),C203="No"),"",IF(SUMIF('Measure and Project Input'!$P$10:$P$509,'Funding Input and Summary'!$A203,'Measure and Project Input'!$CI$10:$CI$509)&gt;0,"Error",""))</f>
        <v/>
      </c>
      <c r="AN203" s="100" t="str">
        <f ca="1">IF(OR(C203="No",A203=""),"",IF(SUMIF('Measure and Project Input'!$P$10:$P$509,'Funding Input and Summary'!$A203,'Measure and Project Input'!$CH$10:$CH$509)&gt;0,"Error",""))</f>
        <v/>
      </c>
      <c r="AO203" s="100" t="str">
        <f ca="1">IF(OR((A203=""),C203="No"),"",IF(SUMIF('Measure and Project Input'!$P$10:$P$509,'Funding Input and Summary'!$A203,'Measure and Project Input'!$CJ$10:$CJ$509)&gt;0,"Error",""))</f>
        <v/>
      </c>
      <c r="AP203" s="100" t="str">
        <f ca="1">IF(A203="","",IF(SUMIF('Measure and Project Input'!$P$10:$P$509,'Funding Input and Summary'!$A203,'Measure and Project Input'!$CK$10:$CK$509)&gt;0,"Error",""))</f>
        <v/>
      </c>
      <c r="AQ203" s="100" t="str">
        <f t="shared" ca="1" si="71"/>
        <v/>
      </c>
      <c r="AR203" s="100" t="str">
        <f t="shared" ca="1" si="72"/>
        <v/>
      </c>
      <c r="AS203" s="100" t="str">
        <f t="shared" ca="1" si="73"/>
        <v/>
      </c>
      <c r="AT203" s="100"/>
      <c r="AU203" s="100" t="str">
        <f ca="1">IF(OR((A203=""),C203="No"),"",IF(SUMIF('Measure and Project Input'!$P$10:$P$509,'Funding Input and Summary'!$A203,'Measure and Project Input'!$CL$10:$CL$509)&gt;0,"Error",""))</f>
        <v/>
      </c>
      <c r="AV203" s="112" t="str">
        <f t="shared" si="74"/>
        <v xml:space="preserve"> </v>
      </c>
      <c r="AW203" s="112" t="str">
        <f ca="1">IF(AND(C203="No",SUMIF('Measure and Project Input'!P$10:$P$509,'Funding Input and Summary'!$A203,'Measure and Project Input'!$BR$10:$BR$509)=0),1,"")</f>
        <v/>
      </c>
      <c r="AX203" s="100" t="str">
        <f ca="1">IF(A203="","",SUMIF('Measure and Project Input'!$P$10:$P$509,'Funding Input and Summary'!$A203,'Measure and Project Input'!$AA$10:$AA$509))</f>
        <v/>
      </c>
      <c r="AY203" s="64"/>
      <c r="AZ203" s="64"/>
      <c r="BA203" s="64"/>
      <c r="BB203" s="64"/>
    </row>
    <row r="204" spans="1:54" ht="15" x14ac:dyDescent="0.25">
      <c r="A204" s="91" t="str">
        <f ca="1">IF('Measure and Project Input'!$CE$5&lt;AB204,"",OFFSET('Measure and Project Input'!$P$9,MATCH(AB204,'Measure and Project Input'!$CE$10:$CE$509,0),0))</f>
        <v/>
      </c>
      <c r="B204" s="134" t="str">
        <f ca="1">IF(A204="","",OFFSET('Measure and Project Input'!$O$9,MATCH(AB204,'Measure and Project Input'!$CE$10:$CE$509,0),0))</f>
        <v/>
      </c>
      <c r="C204" s="132"/>
      <c r="D204" s="43"/>
      <c r="E204" s="31"/>
      <c r="F204" s="124"/>
      <c r="G204" s="126"/>
      <c r="H204" s="61" t="str">
        <f t="shared" ca="1" si="60"/>
        <v/>
      </c>
      <c r="I204" s="136" t="str">
        <f t="shared" ca="1" si="79"/>
        <v/>
      </c>
      <c r="J204" s="44" t="str">
        <f t="shared" si="61"/>
        <v/>
      </c>
      <c r="K204" s="92" t="str">
        <f ca="1">IF(A204="","",SUMIF('Measure and Project Input'!$P$10:$P$509,'Funding Input and Summary'!$A204,'Measure and Project Input'!$AB$10:$AB$509))</f>
        <v/>
      </c>
      <c r="L204" s="92" t="str">
        <f ca="1">IF(A204="","",SUMIF('Measure and Project Input'!$P$10:$P$509,'Funding Input and Summary'!$A204,'Measure and Project Input'!$BJ$10:$BJ$509))</f>
        <v/>
      </c>
      <c r="M204" s="92" t="str">
        <f t="shared" si="62"/>
        <v/>
      </c>
      <c r="N204" s="92" t="str">
        <f t="shared" si="75"/>
        <v/>
      </c>
      <c r="O204" s="93" t="str">
        <f t="shared" si="76"/>
        <v/>
      </c>
      <c r="P204" s="92" t="str">
        <f t="shared" si="63"/>
        <v xml:space="preserve"> </v>
      </c>
      <c r="Q204" s="94" t="str">
        <f ca="1">IF(A204="","",SUMIF('Measure and Project Input'!$P$10:$P$509,'Funding Input and Summary'!$A204,'Measure and Project Input'!$BN$10:$BN$509))</f>
        <v/>
      </c>
      <c r="R204" s="94" t="str">
        <f ca="1">IF(A204="","",SUMIF('Measure and Project Input'!$P$10:$P$509,'Funding Input and Summary'!A204,'Measure and Project Input'!$Z$10:$Z$509))</f>
        <v/>
      </c>
      <c r="S204" s="94" t="str">
        <f ca="1">IF(A204="","",SUMIF('Measure and Project Input'!$P$10:$P$509,'Funding Input and Summary'!A204,'Measure and Project Input'!$BO$10:$BO$509))</f>
        <v/>
      </c>
      <c r="T204" s="95" t="str">
        <f t="shared" ca="1" si="64"/>
        <v/>
      </c>
      <c r="U204" s="94" t="str">
        <f t="shared" ca="1" si="77"/>
        <v/>
      </c>
      <c r="V204" s="94" t="str">
        <f ca="1">IF(C204="no",0,IF(A204="","",SUMIF('Measure and Project Input'!$P$10:$P$509,'Funding Input and Summary'!$A204,'Measure and Project Input'!$BI$10:$BI$509)))</f>
        <v/>
      </c>
      <c r="W204" s="94" t="str">
        <f t="shared" ca="1" si="65"/>
        <v/>
      </c>
      <c r="X204" s="94" t="str">
        <f t="shared" ca="1" si="66"/>
        <v/>
      </c>
      <c r="Y204" s="94" t="str">
        <f t="shared" ca="1" si="78"/>
        <v/>
      </c>
      <c r="Z204" s="128" t="str">
        <f ca="1">IF(OR(AW204=1,A204="",'Measure and Project Input'!B209="",AX204="",'Measure and Project Input'!Y209=""),"",IFERROR(SUMIF('Measure and Project Input'!P$10:$P$509,'Funding Input and Summary'!$A204,'Measure and Project Input'!$Y$10:$Y$509)/SUMIF('Measure and Project Input'!P$10:$P$509,'Funding Input and Summary'!$A204,'Measure and Project Input'!$BR$10:$BR$509),0))</f>
        <v/>
      </c>
      <c r="AA204" s="204" t="str">
        <f ca="1">IF(OR(AW204=1,A204=""),"",SUMIF('Measure and Project Input'!$P$10:P$509,'Funding Input and Summary'!$A204,'Measure and Project Input'!$Z$10:$Z$509)/SUMIF('Measure and Project Input'!$P$10:P$509,'Funding Input and Summary'!$A204,'Measure and Project Input'!$BS$10:$BS$509))</f>
        <v/>
      </c>
      <c r="AB204" s="96">
        <v>200</v>
      </c>
      <c r="AC204" s="97">
        <f t="shared" ca="1" si="67"/>
        <v>1</v>
      </c>
      <c r="AD204" s="196"/>
      <c r="AE204" s="98" t="str">
        <f ca="1">IF('Measure and Project Input'!$CE$5&lt;AB204,"",OFFSET('Measure and Project Input'!$BV$10,MATCH(AB204,'Measure and Project Input'!$CE$10:$CE$509,0)-1,0))</f>
        <v/>
      </c>
      <c r="AF204" s="98" t="str">
        <f ca="1">IF('Measure and Project Input'!$CE$5&lt;AB204,"",OFFSET('Measure and Project Input'!$M$10,MATCH(AB204,'Measure and Project Input'!$CE$10:$CE$509,0)-1,0))</f>
        <v/>
      </c>
      <c r="AG204" s="98" t="str">
        <f ca="1">IF('Measure and Project Input'!$CE$5&lt;AB204,"",OFFSET('Measure and Project Input'!$Q$10,MATCH(AB204,'Measure and Project Input'!$CE$10:$CE$509,0)-1,0))</f>
        <v/>
      </c>
      <c r="AH204" s="138" t="str">
        <f t="shared" si="68"/>
        <v/>
      </c>
      <c r="AI204" s="99" t="str">
        <f t="shared" si="69"/>
        <v/>
      </c>
      <c r="AJ204" s="99" t="str">
        <f ca="1">IF(A204="","",IF(SUMIF('Measure and Project Input'!$P$10:$P$509,'Funding Input and Summary'!$A204,'Measure and Project Input'!$CG$10:$CG$509)&gt;0,"Error",""))</f>
        <v/>
      </c>
      <c r="AK204" s="147" t="str">
        <f t="shared" ca="1" si="70"/>
        <v/>
      </c>
      <c r="AL204" s="99"/>
      <c r="AM204" s="100" t="str">
        <f ca="1">IF(OR((A204=""),C204="No"),"",IF(SUMIF('Measure and Project Input'!$P$10:$P$509,'Funding Input and Summary'!$A204,'Measure and Project Input'!$CI$10:$CI$509)&gt;0,"Error",""))</f>
        <v/>
      </c>
      <c r="AN204" s="100" t="str">
        <f ca="1">IF(OR(C204="No",A204=""),"",IF(SUMIF('Measure and Project Input'!$P$10:$P$509,'Funding Input and Summary'!$A204,'Measure and Project Input'!$CH$10:$CH$509)&gt;0,"Error",""))</f>
        <v/>
      </c>
      <c r="AO204" s="100" t="str">
        <f ca="1">IF(OR((A204=""),C204="No"),"",IF(SUMIF('Measure and Project Input'!$P$10:$P$509,'Funding Input and Summary'!$A204,'Measure and Project Input'!$CJ$10:$CJ$509)&gt;0,"Error",""))</f>
        <v/>
      </c>
      <c r="AP204" s="100" t="str">
        <f ca="1">IF(A204="","",IF(SUMIF('Measure and Project Input'!$P$10:$P$509,'Funding Input and Summary'!$A204,'Measure and Project Input'!$CK$10:$CK$509)&gt;0,"Error",""))</f>
        <v/>
      </c>
      <c r="AQ204" s="100" t="str">
        <f t="shared" ca="1" si="71"/>
        <v/>
      </c>
      <c r="AR204" s="100" t="str">
        <f t="shared" ca="1" si="72"/>
        <v/>
      </c>
      <c r="AS204" s="100" t="str">
        <f t="shared" ca="1" si="73"/>
        <v/>
      </c>
      <c r="AT204" s="100"/>
      <c r="AU204" s="100" t="str">
        <f ca="1">IF(OR((A204=""),C204="No"),"",IF(SUMIF('Measure and Project Input'!$P$10:$P$509,'Funding Input and Summary'!$A204,'Measure and Project Input'!$CL$10:$CL$509)&gt;0,"Error",""))</f>
        <v/>
      </c>
      <c r="AV204" s="112" t="str">
        <f t="shared" si="74"/>
        <v xml:space="preserve"> </v>
      </c>
      <c r="AW204" s="112" t="str">
        <f ca="1">IF(AND(C204="No",SUMIF('Measure and Project Input'!P$10:$P$509,'Funding Input and Summary'!$A204,'Measure and Project Input'!$BR$10:$BR$509)=0),1,"")</f>
        <v/>
      </c>
      <c r="AX204" s="100" t="str">
        <f ca="1">IF(A204="","",SUMIF('Measure and Project Input'!$P$10:$P$509,'Funding Input and Summary'!$A204,'Measure and Project Input'!$AA$10:$AA$509))</f>
        <v/>
      </c>
      <c r="AY204" s="64"/>
      <c r="AZ204" s="64"/>
      <c r="BA204" s="64"/>
      <c r="BB204" s="64"/>
    </row>
    <row r="205" spans="1:54" ht="15" x14ac:dyDescent="0.25">
      <c r="A205" s="91" t="str">
        <f ca="1">IF('Measure and Project Input'!$CE$5&lt;AB205,"",OFFSET('Measure and Project Input'!$P$9,MATCH(AB205,'Measure and Project Input'!$CE$10:$CE$509,0),0))</f>
        <v/>
      </c>
      <c r="B205" s="134" t="str">
        <f ca="1">IF(A205="","",OFFSET('Measure and Project Input'!$O$9,MATCH(AB205,'Measure and Project Input'!$CE$10:$CE$509,0),0))</f>
        <v/>
      </c>
      <c r="C205" s="132"/>
      <c r="D205" s="43"/>
      <c r="E205" s="31"/>
      <c r="F205" s="124"/>
      <c r="G205" s="126"/>
      <c r="H205" s="61" t="str">
        <f t="shared" ca="1" si="60"/>
        <v/>
      </c>
      <c r="I205" s="136" t="str">
        <f t="shared" ca="1" si="79"/>
        <v/>
      </c>
      <c r="J205" s="44" t="str">
        <f t="shared" si="61"/>
        <v/>
      </c>
      <c r="K205" s="92" t="str">
        <f ca="1">IF(A205="","",SUMIF('Measure and Project Input'!$P$10:$P$509,'Funding Input and Summary'!$A205,'Measure and Project Input'!$AB$10:$AB$509))</f>
        <v/>
      </c>
      <c r="L205" s="92" t="str">
        <f ca="1">IF(A205="","",SUMIF('Measure and Project Input'!$P$10:$P$509,'Funding Input and Summary'!$A205,'Measure and Project Input'!$BJ$10:$BJ$509))</f>
        <v/>
      </c>
      <c r="M205" s="92" t="str">
        <f t="shared" si="62"/>
        <v/>
      </c>
      <c r="N205" s="92" t="str">
        <f t="shared" si="75"/>
        <v/>
      </c>
      <c r="O205" s="93" t="str">
        <f t="shared" si="76"/>
        <v/>
      </c>
      <c r="P205" s="92" t="str">
        <f t="shared" si="63"/>
        <v xml:space="preserve"> </v>
      </c>
      <c r="Q205" s="94" t="str">
        <f ca="1">IF(A205="","",SUMIF('Measure and Project Input'!$P$10:$P$509,'Funding Input and Summary'!$A205,'Measure and Project Input'!$BN$10:$BN$509))</f>
        <v/>
      </c>
      <c r="R205" s="94" t="str">
        <f ca="1">IF(A205="","",SUMIF('Measure and Project Input'!$P$10:$P$509,'Funding Input and Summary'!A205,'Measure and Project Input'!$Z$10:$Z$509))</f>
        <v/>
      </c>
      <c r="S205" s="94" t="str">
        <f ca="1">IF(A205="","",SUMIF('Measure and Project Input'!$P$10:$P$509,'Funding Input and Summary'!A205,'Measure and Project Input'!$BO$10:$BO$509))</f>
        <v/>
      </c>
      <c r="T205" s="95" t="str">
        <f t="shared" ca="1" si="64"/>
        <v/>
      </c>
      <c r="U205" s="94" t="str">
        <f t="shared" ca="1" si="77"/>
        <v/>
      </c>
      <c r="V205" s="94" t="str">
        <f ca="1">IF(C205="no",0,IF(A205="","",SUMIF('Measure and Project Input'!$P$10:$P$509,'Funding Input and Summary'!$A205,'Measure and Project Input'!$BI$10:$BI$509)))</f>
        <v/>
      </c>
      <c r="W205" s="94" t="str">
        <f t="shared" ca="1" si="65"/>
        <v/>
      </c>
      <c r="X205" s="94" t="str">
        <f t="shared" ca="1" si="66"/>
        <v/>
      </c>
      <c r="Y205" s="94" t="str">
        <f t="shared" ca="1" si="78"/>
        <v/>
      </c>
      <c r="Z205" s="128" t="str">
        <f ca="1">IF(OR(AW205=1,A205="",'Measure and Project Input'!B210="",AX205="",'Measure and Project Input'!Y210=""),"",IFERROR(SUMIF('Measure and Project Input'!P$10:$P$509,'Funding Input and Summary'!$A205,'Measure and Project Input'!$Y$10:$Y$509)/SUMIF('Measure and Project Input'!P$10:$P$509,'Funding Input and Summary'!$A205,'Measure and Project Input'!$BR$10:$BR$509),0))</f>
        <v/>
      </c>
      <c r="AA205" s="204" t="str">
        <f ca="1">IF(OR(AW205=1,A205=""),"",SUMIF('Measure and Project Input'!$P$10:P$509,'Funding Input and Summary'!$A205,'Measure and Project Input'!$Z$10:$Z$509)/SUMIF('Measure and Project Input'!$P$10:P$509,'Funding Input and Summary'!$A205,'Measure and Project Input'!$BS$10:$BS$509))</f>
        <v/>
      </c>
      <c r="AB205" s="96">
        <v>201</v>
      </c>
      <c r="AC205" s="97">
        <f t="shared" ca="1" si="67"/>
        <v>1</v>
      </c>
      <c r="AD205" s="196"/>
      <c r="AE205" s="98" t="str">
        <f ca="1">IF('Measure and Project Input'!$CE$5&lt;AB205,"",OFFSET('Measure and Project Input'!$BV$10,MATCH(AB205,'Measure and Project Input'!$CE$10:$CE$509,0)-1,0))</f>
        <v/>
      </c>
      <c r="AF205" s="98" t="str">
        <f ca="1">IF('Measure and Project Input'!$CE$5&lt;AB205,"",OFFSET('Measure and Project Input'!$M$10,MATCH(AB205,'Measure and Project Input'!$CE$10:$CE$509,0)-1,0))</f>
        <v/>
      </c>
      <c r="AG205" s="98" t="str">
        <f ca="1">IF('Measure and Project Input'!$CE$5&lt;AB205,"",OFFSET('Measure and Project Input'!$Q$10,MATCH(AB205,'Measure and Project Input'!$CE$10:$CE$509,0)-1,0))</f>
        <v/>
      </c>
      <c r="AH205" s="138" t="str">
        <f t="shared" si="68"/>
        <v/>
      </c>
      <c r="AI205" s="99" t="str">
        <f t="shared" si="69"/>
        <v/>
      </c>
      <c r="AJ205" s="99" t="str">
        <f ca="1">IF(A205="","",IF(SUMIF('Measure and Project Input'!$P$10:$P$509,'Funding Input and Summary'!$A205,'Measure and Project Input'!$CG$10:$CG$509)&gt;0,"Error",""))</f>
        <v/>
      </c>
      <c r="AK205" s="147" t="str">
        <f t="shared" ca="1" si="70"/>
        <v/>
      </c>
      <c r="AL205" s="99"/>
      <c r="AM205" s="100" t="str">
        <f ca="1">IF(OR((A205=""),C205="No"),"",IF(SUMIF('Measure and Project Input'!$P$10:$P$509,'Funding Input and Summary'!$A205,'Measure and Project Input'!$CI$10:$CI$509)&gt;0,"Error",""))</f>
        <v/>
      </c>
      <c r="AN205" s="100" t="str">
        <f ca="1">IF(OR(C205="No",A205=""),"",IF(SUMIF('Measure and Project Input'!$P$10:$P$509,'Funding Input and Summary'!$A205,'Measure and Project Input'!$CH$10:$CH$509)&gt;0,"Error",""))</f>
        <v/>
      </c>
      <c r="AO205" s="100" t="str">
        <f ca="1">IF(OR((A205=""),C205="No"),"",IF(SUMIF('Measure and Project Input'!$P$10:$P$509,'Funding Input and Summary'!$A205,'Measure and Project Input'!$CJ$10:$CJ$509)&gt;0,"Error",""))</f>
        <v/>
      </c>
      <c r="AP205" s="100" t="str">
        <f ca="1">IF(A205="","",IF(SUMIF('Measure and Project Input'!$P$10:$P$509,'Funding Input and Summary'!$A205,'Measure and Project Input'!$CK$10:$CK$509)&gt;0,"Error",""))</f>
        <v/>
      </c>
      <c r="AQ205" s="100" t="str">
        <f t="shared" ca="1" si="71"/>
        <v/>
      </c>
      <c r="AR205" s="100" t="str">
        <f t="shared" ca="1" si="72"/>
        <v/>
      </c>
      <c r="AS205" s="100" t="str">
        <f t="shared" ca="1" si="73"/>
        <v/>
      </c>
      <c r="AT205" s="100"/>
      <c r="AU205" s="100" t="str">
        <f ca="1">IF(OR((A205=""),C205="No"),"",IF(SUMIF('Measure and Project Input'!$P$10:$P$509,'Funding Input and Summary'!$A205,'Measure and Project Input'!$CL$10:$CL$509)&gt;0,"Error",""))</f>
        <v/>
      </c>
      <c r="AV205" s="112" t="str">
        <f t="shared" si="74"/>
        <v xml:space="preserve"> </v>
      </c>
      <c r="AW205" s="112" t="str">
        <f ca="1">IF(AND(C205="No",SUMIF('Measure and Project Input'!P$10:$P$509,'Funding Input and Summary'!$A205,'Measure and Project Input'!$BR$10:$BR$509)=0),1,"")</f>
        <v/>
      </c>
      <c r="AX205" s="100" t="str">
        <f ca="1">IF(A205="","",SUMIF('Measure and Project Input'!$P$10:$P$509,'Funding Input and Summary'!$A205,'Measure and Project Input'!$AA$10:$AA$509))</f>
        <v/>
      </c>
      <c r="AY205" s="64"/>
      <c r="AZ205" s="64"/>
      <c r="BA205" s="64"/>
      <c r="BB205" s="64"/>
    </row>
    <row r="206" spans="1:54" ht="15" x14ac:dyDescent="0.25">
      <c r="A206" s="91" t="str">
        <f ca="1">IF('Measure and Project Input'!$CE$5&lt;AB206,"",OFFSET('Measure and Project Input'!$P$9,MATCH(AB206,'Measure and Project Input'!$CE$10:$CE$509,0),0))</f>
        <v/>
      </c>
      <c r="B206" s="134" t="str">
        <f ca="1">IF(A206="","",OFFSET('Measure and Project Input'!$O$9,MATCH(AB206,'Measure and Project Input'!$CE$10:$CE$509,0),0))</f>
        <v/>
      </c>
      <c r="C206" s="132"/>
      <c r="D206" s="43"/>
      <c r="E206" s="31"/>
      <c r="F206" s="124"/>
      <c r="G206" s="126"/>
      <c r="H206" s="61" t="str">
        <f t="shared" ca="1" si="60"/>
        <v/>
      </c>
      <c r="I206" s="136" t="str">
        <f t="shared" ca="1" si="79"/>
        <v/>
      </c>
      <c r="J206" s="44" t="str">
        <f t="shared" si="61"/>
        <v/>
      </c>
      <c r="K206" s="92" t="str">
        <f ca="1">IF(A206="","",SUMIF('Measure and Project Input'!$P$10:$P$509,'Funding Input and Summary'!$A206,'Measure and Project Input'!$AB$10:$AB$509))</f>
        <v/>
      </c>
      <c r="L206" s="92" t="str">
        <f ca="1">IF(A206="","",SUMIF('Measure and Project Input'!$P$10:$P$509,'Funding Input and Summary'!$A206,'Measure and Project Input'!$BJ$10:$BJ$509))</f>
        <v/>
      </c>
      <c r="M206" s="92" t="str">
        <f t="shared" si="62"/>
        <v/>
      </c>
      <c r="N206" s="92" t="str">
        <f t="shared" si="75"/>
        <v/>
      </c>
      <c r="O206" s="93" t="str">
        <f t="shared" si="76"/>
        <v/>
      </c>
      <c r="P206" s="92" t="str">
        <f t="shared" si="63"/>
        <v xml:space="preserve"> </v>
      </c>
      <c r="Q206" s="94" t="str">
        <f ca="1">IF(A206="","",SUMIF('Measure and Project Input'!$P$10:$P$509,'Funding Input and Summary'!$A206,'Measure and Project Input'!$BN$10:$BN$509))</f>
        <v/>
      </c>
      <c r="R206" s="94" t="str">
        <f ca="1">IF(A206="","",SUMIF('Measure and Project Input'!$P$10:$P$509,'Funding Input and Summary'!A206,'Measure and Project Input'!$Z$10:$Z$509))</f>
        <v/>
      </c>
      <c r="S206" s="94" t="str">
        <f ca="1">IF(A206="","",SUMIF('Measure and Project Input'!$P$10:$P$509,'Funding Input and Summary'!A206,'Measure and Project Input'!$BO$10:$BO$509))</f>
        <v/>
      </c>
      <c r="T206" s="95" t="str">
        <f t="shared" ca="1" si="64"/>
        <v/>
      </c>
      <c r="U206" s="94" t="str">
        <f t="shared" ca="1" si="77"/>
        <v/>
      </c>
      <c r="V206" s="94" t="str">
        <f ca="1">IF(C206="no",0,IF(A206="","",SUMIF('Measure and Project Input'!$P$10:$P$509,'Funding Input and Summary'!$A206,'Measure and Project Input'!$BI$10:$BI$509)))</f>
        <v/>
      </c>
      <c r="W206" s="94" t="str">
        <f t="shared" ca="1" si="65"/>
        <v/>
      </c>
      <c r="X206" s="94" t="str">
        <f t="shared" ca="1" si="66"/>
        <v/>
      </c>
      <c r="Y206" s="94" t="str">
        <f t="shared" ca="1" si="78"/>
        <v/>
      </c>
      <c r="Z206" s="128" t="str">
        <f ca="1">IF(OR(AW206=1,A206="",'Measure and Project Input'!B211="",AX206="",'Measure and Project Input'!Y211=""),"",IFERROR(SUMIF('Measure and Project Input'!P$10:$P$509,'Funding Input and Summary'!$A206,'Measure and Project Input'!$Y$10:$Y$509)/SUMIF('Measure and Project Input'!P$10:$P$509,'Funding Input and Summary'!$A206,'Measure and Project Input'!$BR$10:$BR$509),0))</f>
        <v/>
      </c>
      <c r="AA206" s="204" t="str">
        <f ca="1">IF(OR(AW206=1,A206=""),"",SUMIF('Measure and Project Input'!$P$10:P$509,'Funding Input and Summary'!$A206,'Measure and Project Input'!$Z$10:$Z$509)/SUMIF('Measure and Project Input'!$P$10:P$509,'Funding Input and Summary'!$A206,'Measure and Project Input'!$BS$10:$BS$509))</f>
        <v/>
      </c>
      <c r="AB206" s="96">
        <v>202</v>
      </c>
      <c r="AC206" s="97">
        <f t="shared" ca="1" si="67"/>
        <v>1</v>
      </c>
      <c r="AD206" s="196"/>
      <c r="AE206" s="98" t="str">
        <f ca="1">IF('Measure and Project Input'!$CE$5&lt;AB206,"",OFFSET('Measure and Project Input'!$BV$10,MATCH(AB206,'Measure and Project Input'!$CE$10:$CE$509,0)-1,0))</f>
        <v/>
      </c>
      <c r="AF206" s="98" t="str">
        <f ca="1">IF('Measure and Project Input'!$CE$5&lt;AB206,"",OFFSET('Measure and Project Input'!$M$10,MATCH(AB206,'Measure and Project Input'!$CE$10:$CE$509,0)-1,0))</f>
        <v/>
      </c>
      <c r="AG206" s="98" t="str">
        <f ca="1">IF('Measure and Project Input'!$CE$5&lt;AB206,"",OFFSET('Measure and Project Input'!$Q$10,MATCH(AB206,'Measure and Project Input'!$CE$10:$CE$509,0)-1,0))</f>
        <v/>
      </c>
      <c r="AH206" s="138" t="str">
        <f t="shared" si="68"/>
        <v/>
      </c>
      <c r="AI206" s="99" t="str">
        <f t="shared" si="69"/>
        <v/>
      </c>
      <c r="AJ206" s="99" t="str">
        <f ca="1">IF(A206="","",IF(SUMIF('Measure and Project Input'!$P$10:$P$509,'Funding Input and Summary'!$A206,'Measure and Project Input'!$CG$10:$CG$509)&gt;0,"Error",""))</f>
        <v/>
      </c>
      <c r="AK206" s="147" t="str">
        <f t="shared" ca="1" si="70"/>
        <v/>
      </c>
      <c r="AL206" s="99"/>
      <c r="AM206" s="100" t="str">
        <f ca="1">IF(OR((A206=""),C206="No"),"",IF(SUMIF('Measure and Project Input'!$P$10:$P$509,'Funding Input and Summary'!$A206,'Measure and Project Input'!$CI$10:$CI$509)&gt;0,"Error",""))</f>
        <v/>
      </c>
      <c r="AN206" s="100" t="str">
        <f ca="1">IF(OR(C206="No",A206=""),"",IF(SUMIF('Measure and Project Input'!$P$10:$P$509,'Funding Input and Summary'!$A206,'Measure and Project Input'!$CH$10:$CH$509)&gt;0,"Error",""))</f>
        <v/>
      </c>
      <c r="AO206" s="100" t="str">
        <f ca="1">IF(OR((A206=""),C206="No"),"",IF(SUMIF('Measure and Project Input'!$P$10:$P$509,'Funding Input and Summary'!$A206,'Measure and Project Input'!$CJ$10:$CJ$509)&gt;0,"Error",""))</f>
        <v/>
      </c>
      <c r="AP206" s="100" t="str">
        <f ca="1">IF(A206="","",IF(SUMIF('Measure and Project Input'!$P$10:$P$509,'Funding Input and Summary'!$A206,'Measure and Project Input'!$CK$10:$CK$509)&gt;0,"Error",""))</f>
        <v/>
      </c>
      <c r="AQ206" s="100" t="str">
        <f t="shared" ca="1" si="71"/>
        <v/>
      </c>
      <c r="AR206" s="100" t="str">
        <f t="shared" ca="1" si="72"/>
        <v/>
      </c>
      <c r="AS206" s="100" t="str">
        <f t="shared" ca="1" si="73"/>
        <v/>
      </c>
      <c r="AT206" s="100"/>
      <c r="AU206" s="100" t="str">
        <f ca="1">IF(OR((A206=""),C206="No"),"",IF(SUMIF('Measure and Project Input'!$P$10:$P$509,'Funding Input and Summary'!$A206,'Measure and Project Input'!$CL$10:$CL$509)&gt;0,"Error",""))</f>
        <v/>
      </c>
      <c r="AV206" s="112" t="str">
        <f t="shared" si="74"/>
        <v xml:space="preserve"> </v>
      </c>
      <c r="AW206" s="112" t="str">
        <f ca="1">IF(AND(C206="No",SUMIF('Measure and Project Input'!P$10:$P$509,'Funding Input and Summary'!$A206,'Measure and Project Input'!$BR$10:$BR$509)=0),1,"")</f>
        <v/>
      </c>
      <c r="AX206" s="100" t="str">
        <f ca="1">IF(A206="","",SUMIF('Measure and Project Input'!$P$10:$P$509,'Funding Input and Summary'!$A206,'Measure and Project Input'!$AA$10:$AA$509))</f>
        <v/>
      </c>
      <c r="AY206" s="64"/>
      <c r="AZ206" s="64"/>
      <c r="BA206" s="64"/>
      <c r="BB206" s="64"/>
    </row>
    <row r="207" spans="1:54" ht="15" x14ac:dyDescent="0.25">
      <c r="A207" s="91" t="str">
        <f ca="1">IF('Measure and Project Input'!$CE$5&lt;AB207,"",OFFSET('Measure and Project Input'!$P$9,MATCH(AB207,'Measure and Project Input'!$CE$10:$CE$509,0),0))</f>
        <v/>
      </c>
      <c r="B207" s="134" t="str">
        <f ca="1">IF(A207="","",OFFSET('Measure and Project Input'!$O$9,MATCH(AB207,'Measure and Project Input'!$CE$10:$CE$509,0),0))</f>
        <v/>
      </c>
      <c r="C207" s="132"/>
      <c r="D207" s="43"/>
      <c r="E207" s="31"/>
      <c r="F207" s="124"/>
      <c r="G207" s="126"/>
      <c r="H207" s="61" t="str">
        <f t="shared" ca="1" si="60"/>
        <v/>
      </c>
      <c r="I207" s="136" t="str">
        <f t="shared" ca="1" si="79"/>
        <v/>
      </c>
      <c r="J207" s="44" t="str">
        <f t="shared" si="61"/>
        <v/>
      </c>
      <c r="K207" s="92" t="str">
        <f ca="1">IF(A207="","",SUMIF('Measure and Project Input'!$P$10:$P$509,'Funding Input and Summary'!$A207,'Measure and Project Input'!$AB$10:$AB$509))</f>
        <v/>
      </c>
      <c r="L207" s="92" t="str">
        <f ca="1">IF(A207="","",SUMIF('Measure and Project Input'!$P$10:$P$509,'Funding Input and Summary'!$A207,'Measure and Project Input'!$BJ$10:$BJ$509))</f>
        <v/>
      </c>
      <c r="M207" s="92" t="str">
        <f t="shared" si="62"/>
        <v/>
      </c>
      <c r="N207" s="92" t="str">
        <f t="shared" si="75"/>
        <v/>
      </c>
      <c r="O207" s="93" t="str">
        <f t="shared" si="76"/>
        <v/>
      </c>
      <c r="P207" s="92" t="str">
        <f t="shared" si="63"/>
        <v xml:space="preserve"> </v>
      </c>
      <c r="Q207" s="94" t="str">
        <f ca="1">IF(A207="","",SUMIF('Measure and Project Input'!$P$10:$P$509,'Funding Input and Summary'!$A207,'Measure and Project Input'!$BN$10:$BN$509))</f>
        <v/>
      </c>
      <c r="R207" s="94" t="str">
        <f ca="1">IF(A207="","",SUMIF('Measure and Project Input'!$P$10:$P$509,'Funding Input and Summary'!A207,'Measure and Project Input'!$Z$10:$Z$509))</f>
        <v/>
      </c>
      <c r="S207" s="94" t="str">
        <f ca="1">IF(A207="","",SUMIF('Measure and Project Input'!$P$10:$P$509,'Funding Input and Summary'!A207,'Measure and Project Input'!$BO$10:$BO$509))</f>
        <v/>
      </c>
      <c r="T207" s="95" t="str">
        <f t="shared" ca="1" si="64"/>
        <v/>
      </c>
      <c r="U207" s="94" t="str">
        <f t="shared" ca="1" si="77"/>
        <v/>
      </c>
      <c r="V207" s="94" t="str">
        <f ca="1">IF(C207="no",0,IF(A207="","",SUMIF('Measure and Project Input'!$P$10:$P$509,'Funding Input and Summary'!$A207,'Measure and Project Input'!$BI$10:$BI$509)))</f>
        <v/>
      </c>
      <c r="W207" s="94" t="str">
        <f t="shared" ca="1" si="65"/>
        <v/>
      </c>
      <c r="X207" s="94" t="str">
        <f t="shared" ca="1" si="66"/>
        <v/>
      </c>
      <c r="Y207" s="94" t="str">
        <f t="shared" ca="1" si="78"/>
        <v/>
      </c>
      <c r="Z207" s="128" t="str">
        <f ca="1">IF(OR(AW207=1,A207="",'Measure and Project Input'!B212="",AX207="",'Measure and Project Input'!Y212=""),"",IFERROR(SUMIF('Measure and Project Input'!P$10:$P$509,'Funding Input and Summary'!$A207,'Measure and Project Input'!$Y$10:$Y$509)/SUMIF('Measure and Project Input'!P$10:$P$509,'Funding Input and Summary'!$A207,'Measure and Project Input'!$BR$10:$BR$509),0))</f>
        <v/>
      </c>
      <c r="AA207" s="204" t="str">
        <f ca="1">IF(OR(AW207=1,A207=""),"",SUMIF('Measure and Project Input'!$P$10:P$509,'Funding Input and Summary'!$A207,'Measure and Project Input'!$Z$10:$Z$509)/SUMIF('Measure and Project Input'!$P$10:P$509,'Funding Input and Summary'!$A207,'Measure and Project Input'!$BS$10:$BS$509))</f>
        <v/>
      </c>
      <c r="AB207" s="96">
        <v>203</v>
      </c>
      <c r="AC207" s="97">
        <f t="shared" ca="1" si="67"/>
        <v>1</v>
      </c>
      <c r="AD207" s="196"/>
      <c r="AE207" s="98" t="str">
        <f ca="1">IF('Measure and Project Input'!$CE$5&lt;AB207,"",OFFSET('Measure and Project Input'!$BV$10,MATCH(AB207,'Measure and Project Input'!$CE$10:$CE$509,0)-1,0))</f>
        <v/>
      </c>
      <c r="AF207" s="98" t="str">
        <f ca="1">IF('Measure and Project Input'!$CE$5&lt;AB207,"",OFFSET('Measure and Project Input'!$M$10,MATCH(AB207,'Measure and Project Input'!$CE$10:$CE$509,0)-1,0))</f>
        <v/>
      </c>
      <c r="AG207" s="98" t="str">
        <f ca="1">IF('Measure and Project Input'!$CE$5&lt;AB207,"",OFFSET('Measure and Project Input'!$Q$10,MATCH(AB207,'Measure and Project Input'!$CE$10:$CE$509,0)-1,0))</f>
        <v/>
      </c>
      <c r="AH207" s="138" t="str">
        <f t="shared" si="68"/>
        <v/>
      </c>
      <c r="AI207" s="99" t="str">
        <f t="shared" si="69"/>
        <v/>
      </c>
      <c r="AJ207" s="99" t="str">
        <f ca="1">IF(A207="","",IF(SUMIF('Measure and Project Input'!$P$10:$P$509,'Funding Input and Summary'!$A207,'Measure and Project Input'!$CG$10:$CG$509)&gt;0,"Error",""))</f>
        <v/>
      </c>
      <c r="AK207" s="147" t="str">
        <f t="shared" ca="1" si="70"/>
        <v/>
      </c>
      <c r="AL207" s="99"/>
      <c r="AM207" s="100" t="str">
        <f ca="1">IF(OR((A207=""),C207="No"),"",IF(SUMIF('Measure and Project Input'!$P$10:$P$509,'Funding Input and Summary'!$A207,'Measure and Project Input'!$CI$10:$CI$509)&gt;0,"Error",""))</f>
        <v/>
      </c>
      <c r="AN207" s="100" t="str">
        <f ca="1">IF(OR(C207="No",A207=""),"",IF(SUMIF('Measure and Project Input'!$P$10:$P$509,'Funding Input and Summary'!$A207,'Measure and Project Input'!$CH$10:$CH$509)&gt;0,"Error",""))</f>
        <v/>
      </c>
      <c r="AO207" s="100" t="str">
        <f ca="1">IF(OR((A207=""),C207="No"),"",IF(SUMIF('Measure and Project Input'!$P$10:$P$509,'Funding Input and Summary'!$A207,'Measure and Project Input'!$CJ$10:$CJ$509)&gt;0,"Error",""))</f>
        <v/>
      </c>
      <c r="AP207" s="100" t="str">
        <f ca="1">IF(A207="","",IF(SUMIF('Measure and Project Input'!$P$10:$P$509,'Funding Input and Summary'!$A207,'Measure and Project Input'!$CK$10:$CK$509)&gt;0,"Error",""))</f>
        <v/>
      </c>
      <c r="AQ207" s="100" t="str">
        <f t="shared" ca="1" si="71"/>
        <v/>
      </c>
      <c r="AR207" s="100" t="str">
        <f t="shared" ca="1" si="72"/>
        <v/>
      </c>
      <c r="AS207" s="100" t="str">
        <f t="shared" ca="1" si="73"/>
        <v/>
      </c>
      <c r="AT207" s="100"/>
      <c r="AU207" s="100" t="str">
        <f ca="1">IF(OR((A207=""),C207="No"),"",IF(SUMIF('Measure and Project Input'!$P$10:$P$509,'Funding Input and Summary'!$A207,'Measure and Project Input'!$CL$10:$CL$509)&gt;0,"Error",""))</f>
        <v/>
      </c>
      <c r="AV207" s="112" t="str">
        <f t="shared" si="74"/>
        <v xml:space="preserve"> </v>
      </c>
      <c r="AW207" s="112" t="str">
        <f ca="1">IF(AND(C207="No",SUMIF('Measure and Project Input'!P$10:$P$509,'Funding Input and Summary'!$A207,'Measure and Project Input'!$BR$10:$BR$509)=0),1,"")</f>
        <v/>
      </c>
      <c r="AX207" s="100" t="str">
        <f ca="1">IF(A207="","",SUMIF('Measure and Project Input'!$P$10:$P$509,'Funding Input and Summary'!$A207,'Measure and Project Input'!$AA$10:$AA$509))</f>
        <v/>
      </c>
      <c r="AY207" s="64"/>
      <c r="AZ207" s="64"/>
      <c r="BA207" s="64"/>
      <c r="BB207" s="64"/>
    </row>
    <row r="208" spans="1:54" ht="15" x14ac:dyDescent="0.25">
      <c r="A208" s="91" t="str">
        <f ca="1">IF('Measure and Project Input'!$CE$5&lt;AB208,"",OFFSET('Measure and Project Input'!$P$9,MATCH(AB208,'Measure and Project Input'!$CE$10:$CE$509,0),0))</f>
        <v/>
      </c>
      <c r="B208" s="134" t="str">
        <f ca="1">IF(A208="","",OFFSET('Measure and Project Input'!$O$9,MATCH(AB208,'Measure and Project Input'!$CE$10:$CE$509,0),0))</f>
        <v/>
      </c>
      <c r="C208" s="132"/>
      <c r="D208" s="43"/>
      <c r="E208" s="31"/>
      <c r="F208" s="124"/>
      <c r="G208" s="126"/>
      <c r="H208" s="61" t="str">
        <f t="shared" ca="1" si="60"/>
        <v/>
      </c>
      <c r="I208" s="136" t="str">
        <f t="shared" ca="1" si="79"/>
        <v/>
      </c>
      <c r="J208" s="44" t="str">
        <f t="shared" si="61"/>
        <v/>
      </c>
      <c r="K208" s="92" t="str">
        <f ca="1">IF(A208="","",SUMIF('Measure and Project Input'!$P$10:$P$509,'Funding Input and Summary'!$A208,'Measure and Project Input'!$AB$10:$AB$509))</f>
        <v/>
      </c>
      <c r="L208" s="92" t="str">
        <f ca="1">IF(A208="","",SUMIF('Measure and Project Input'!$P$10:$P$509,'Funding Input and Summary'!$A208,'Measure and Project Input'!$BJ$10:$BJ$509))</f>
        <v/>
      </c>
      <c r="M208" s="92" t="str">
        <f t="shared" si="62"/>
        <v/>
      </c>
      <c r="N208" s="92" t="str">
        <f t="shared" si="75"/>
        <v/>
      </c>
      <c r="O208" s="93" t="str">
        <f t="shared" si="76"/>
        <v/>
      </c>
      <c r="P208" s="92" t="str">
        <f t="shared" si="63"/>
        <v xml:space="preserve"> </v>
      </c>
      <c r="Q208" s="94" t="str">
        <f ca="1">IF(A208="","",SUMIF('Measure and Project Input'!$P$10:$P$509,'Funding Input and Summary'!$A208,'Measure and Project Input'!$BN$10:$BN$509))</f>
        <v/>
      </c>
      <c r="R208" s="94" t="str">
        <f ca="1">IF(A208="","",SUMIF('Measure and Project Input'!$P$10:$P$509,'Funding Input and Summary'!A208,'Measure and Project Input'!$Z$10:$Z$509))</f>
        <v/>
      </c>
      <c r="S208" s="94" t="str">
        <f ca="1">IF(A208="","",SUMIF('Measure and Project Input'!$P$10:$P$509,'Funding Input and Summary'!A208,'Measure and Project Input'!$BO$10:$BO$509))</f>
        <v/>
      </c>
      <c r="T208" s="95" t="str">
        <f t="shared" ca="1" si="64"/>
        <v/>
      </c>
      <c r="U208" s="94" t="str">
        <f t="shared" ca="1" si="77"/>
        <v/>
      </c>
      <c r="V208" s="94" t="str">
        <f ca="1">IF(C208="no",0,IF(A208="","",SUMIF('Measure and Project Input'!$P$10:$P$509,'Funding Input and Summary'!$A208,'Measure and Project Input'!$BI$10:$BI$509)))</f>
        <v/>
      </c>
      <c r="W208" s="94" t="str">
        <f t="shared" ca="1" si="65"/>
        <v/>
      </c>
      <c r="X208" s="94" t="str">
        <f t="shared" ca="1" si="66"/>
        <v/>
      </c>
      <c r="Y208" s="94" t="str">
        <f t="shared" ca="1" si="78"/>
        <v/>
      </c>
      <c r="Z208" s="128" t="str">
        <f ca="1">IF(OR(AW208=1,A208="",'Measure and Project Input'!B213="",AX208="",'Measure and Project Input'!Y213=""),"",IFERROR(SUMIF('Measure and Project Input'!P$10:$P$509,'Funding Input and Summary'!$A208,'Measure and Project Input'!$Y$10:$Y$509)/SUMIF('Measure and Project Input'!P$10:$P$509,'Funding Input and Summary'!$A208,'Measure and Project Input'!$BR$10:$BR$509),0))</f>
        <v/>
      </c>
      <c r="AA208" s="204" t="str">
        <f ca="1">IF(OR(AW208=1,A208=""),"",SUMIF('Measure and Project Input'!$P$10:P$509,'Funding Input and Summary'!$A208,'Measure and Project Input'!$Z$10:$Z$509)/SUMIF('Measure and Project Input'!$P$10:P$509,'Funding Input and Summary'!$A208,'Measure and Project Input'!$BS$10:$BS$509))</f>
        <v/>
      </c>
      <c r="AB208" s="96">
        <v>204</v>
      </c>
      <c r="AC208" s="97">
        <f t="shared" ca="1" si="67"/>
        <v>1</v>
      </c>
      <c r="AD208" s="196"/>
      <c r="AE208" s="98" t="str">
        <f ca="1">IF('Measure and Project Input'!$CE$5&lt;AB208,"",OFFSET('Measure and Project Input'!$BV$10,MATCH(AB208,'Measure and Project Input'!$CE$10:$CE$509,0)-1,0))</f>
        <v/>
      </c>
      <c r="AF208" s="98" t="str">
        <f ca="1">IF('Measure and Project Input'!$CE$5&lt;AB208,"",OFFSET('Measure and Project Input'!$M$10,MATCH(AB208,'Measure and Project Input'!$CE$10:$CE$509,0)-1,0))</f>
        <v/>
      </c>
      <c r="AG208" s="98" t="str">
        <f ca="1">IF('Measure and Project Input'!$CE$5&lt;AB208,"",OFFSET('Measure and Project Input'!$Q$10,MATCH(AB208,'Measure and Project Input'!$CE$10:$CE$509,0)-1,0))</f>
        <v/>
      </c>
      <c r="AH208" s="138" t="str">
        <f t="shared" si="68"/>
        <v/>
      </c>
      <c r="AI208" s="99" t="str">
        <f t="shared" si="69"/>
        <v/>
      </c>
      <c r="AJ208" s="99" t="str">
        <f ca="1">IF(A208="","",IF(SUMIF('Measure and Project Input'!$P$10:$P$509,'Funding Input and Summary'!$A208,'Measure and Project Input'!$CG$10:$CG$509)&gt;0,"Error",""))</f>
        <v/>
      </c>
      <c r="AK208" s="147" t="str">
        <f t="shared" ca="1" si="70"/>
        <v/>
      </c>
      <c r="AL208" s="99"/>
      <c r="AM208" s="100" t="str">
        <f ca="1">IF(OR((A208=""),C208="No"),"",IF(SUMIF('Measure and Project Input'!$P$10:$P$509,'Funding Input and Summary'!$A208,'Measure and Project Input'!$CI$10:$CI$509)&gt;0,"Error",""))</f>
        <v/>
      </c>
      <c r="AN208" s="100" t="str">
        <f ca="1">IF(OR(C208="No",A208=""),"",IF(SUMIF('Measure and Project Input'!$P$10:$P$509,'Funding Input and Summary'!$A208,'Measure and Project Input'!$CH$10:$CH$509)&gt;0,"Error",""))</f>
        <v/>
      </c>
      <c r="AO208" s="100" t="str">
        <f ca="1">IF(OR((A208=""),C208="No"),"",IF(SUMIF('Measure and Project Input'!$P$10:$P$509,'Funding Input and Summary'!$A208,'Measure and Project Input'!$CJ$10:$CJ$509)&gt;0,"Error",""))</f>
        <v/>
      </c>
      <c r="AP208" s="100" t="str">
        <f ca="1">IF(A208="","",IF(SUMIF('Measure and Project Input'!$P$10:$P$509,'Funding Input and Summary'!$A208,'Measure and Project Input'!$CK$10:$CK$509)&gt;0,"Error",""))</f>
        <v/>
      </c>
      <c r="AQ208" s="100" t="str">
        <f t="shared" ca="1" si="71"/>
        <v/>
      </c>
      <c r="AR208" s="100" t="str">
        <f t="shared" ca="1" si="72"/>
        <v/>
      </c>
      <c r="AS208" s="100" t="str">
        <f t="shared" ca="1" si="73"/>
        <v/>
      </c>
      <c r="AT208" s="100"/>
      <c r="AU208" s="100" t="str">
        <f ca="1">IF(OR((A208=""),C208="No"),"",IF(SUMIF('Measure and Project Input'!$P$10:$P$509,'Funding Input and Summary'!$A208,'Measure and Project Input'!$CL$10:$CL$509)&gt;0,"Error",""))</f>
        <v/>
      </c>
      <c r="AV208" s="112" t="str">
        <f t="shared" si="74"/>
        <v xml:space="preserve"> </v>
      </c>
      <c r="AW208" s="112" t="str">
        <f ca="1">IF(AND(C208="No",SUMIF('Measure and Project Input'!P$10:$P$509,'Funding Input and Summary'!$A208,'Measure and Project Input'!$BR$10:$BR$509)=0),1,"")</f>
        <v/>
      </c>
      <c r="AX208" s="100" t="str">
        <f ca="1">IF(A208="","",SUMIF('Measure and Project Input'!$P$10:$P$509,'Funding Input and Summary'!$A208,'Measure and Project Input'!$AA$10:$AA$509))</f>
        <v/>
      </c>
      <c r="AY208" s="64"/>
      <c r="AZ208" s="64"/>
      <c r="BA208" s="64"/>
      <c r="BB208" s="64"/>
    </row>
    <row r="209" spans="1:54" ht="15" x14ac:dyDescent="0.25">
      <c r="A209" s="91" t="str">
        <f ca="1">IF('Measure and Project Input'!$CE$5&lt;AB209,"",OFFSET('Measure and Project Input'!$P$9,MATCH(AB209,'Measure and Project Input'!$CE$10:$CE$509,0),0))</f>
        <v/>
      </c>
      <c r="B209" s="134" t="str">
        <f ca="1">IF(A209="","",OFFSET('Measure and Project Input'!$O$9,MATCH(AB209,'Measure and Project Input'!$CE$10:$CE$509,0),0))</f>
        <v/>
      </c>
      <c r="C209" s="132"/>
      <c r="D209" s="43"/>
      <c r="E209" s="31"/>
      <c r="F209" s="124"/>
      <c r="G209" s="126"/>
      <c r="H209" s="61" t="str">
        <f t="shared" ca="1" si="60"/>
        <v/>
      </c>
      <c r="I209" s="136" t="str">
        <f t="shared" ca="1" si="79"/>
        <v/>
      </c>
      <c r="J209" s="44" t="str">
        <f t="shared" si="61"/>
        <v/>
      </c>
      <c r="K209" s="92" t="str">
        <f ca="1">IF(A209="","",SUMIF('Measure and Project Input'!$P$10:$P$509,'Funding Input and Summary'!$A209,'Measure and Project Input'!$AB$10:$AB$509))</f>
        <v/>
      </c>
      <c r="L209" s="92" t="str">
        <f ca="1">IF(A209="","",SUMIF('Measure and Project Input'!$P$10:$P$509,'Funding Input and Summary'!$A209,'Measure and Project Input'!$BJ$10:$BJ$509))</f>
        <v/>
      </c>
      <c r="M209" s="92" t="str">
        <f t="shared" si="62"/>
        <v/>
      </c>
      <c r="N209" s="92" t="str">
        <f t="shared" si="75"/>
        <v/>
      </c>
      <c r="O209" s="93" t="str">
        <f t="shared" si="76"/>
        <v/>
      </c>
      <c r="P209" s="92" t="str">
        <f t="shared" si="63"/>
        <v xml:space="preserve"> </v>
      </c>
      <c r="Q209" s="94" t="str">
        <f ca="1">IF(A209="","",SUMIF('Measure and Project Input'!$P$10:$P$509,'Funding Input and Summary'!$A209,'Measure and Project Input'!$BN$10:$BN$509))</f>
        <v/>
      </c>
      <c r="R209" s="94" t="str">
        <f ca="1">IF(A209="","",SUMIF('Measure and Project Input'!$P$10:$P$509,'Funding Input and Summary'!A209,'Measure and Project Input'!$Z$10:$Z$509))</f>
        <v/>
      </c>
      <c r="S209" s="94" t="str">
        <f ca="1">IF(A209="","",SUMIF('Measure and Project Input'!$P$10:$P$509,'Funding Input and Summary'!A209,'Measure and Project Input'!$BO$10:$BO$509))</f>
        <v/>
      </c>
      <c r="T209" s="95" t="str">
        <f t="shared" ca="1" si="64"/>
        <v/>
      </c>
      <c r="U209" s="94" t="str">
        <f t="shared" ca="1" si="77"/>
        <v/>
      </c>
      <c r="V209" s="94" t="str">
        <f ca="1">IF(C209="no",0,IF(A209="","",SUMIF('Measure and Project Input'!$P$10:$P$509,'Funding Input and Summary'!$A209,'Measure and Project Input'!$BI$10:$BI$509)))</f>
        <v/>
      </c>
      <c r="W209" s="94" t="str">
        <f t="shared" ca="1" si="65"/>
        <v/>
      </c>
      <c r="X209" s="94" t="str">
        <f t="shared" ca="1" si="66"/>
        <v/>
      </c>
      <c r="Y209" s="94" t="str">
        <f t="shared" ca="1" si="78"/>
        <v/>
      </c>
      <c r="Z209" s="128" t="str">
        <f ca="1">IF(OR(AW209=1,A209="",'Measure and Project Input'!B214="",AX209="",'Measure and Project Input'!Y214=""),"",IFERROR(SUMIF('Measure and Project Input'!P$10:$P$509,'Funding Input and Summary'!$A209,'Measure and Project Input'!$Y$10:$Y$509)/SUMIF('Measure and Project Input'!P$10:$P$509,'Funding Input and Summary'!$A209,'Measure and Project Input'!$BR$10:$BR$509),0))</f>
        <v/>
      </c>
      <c r="AA209" s="204" t="str">
        <f ca="1">IF(OR(AW209=1,A209=""),"",SUMIF('Measure and Project Input'!$P$10:P$509,'Funding Input and Summary'!$A209,'Measure and Project Input'!$Z$10:$Z$509)/SUMIF('Measure and Project Input'!$P$10:P$509,'Funding Input and Summary'!$A209,'Measure and Project Input'!$BS$10:$BS$509))</f>
        <v/>
      </c>
      <c r="AB209" s="96">
        <v>205</v>
      </c>
      <c r="AC209" s="97">
        <f t="shared" ca="1" si="67"/>
        <v>1</v>
      </c>
      <c r="AD209" s="196"/>
      <c r="AE209" s="98" t="str">
        <f ca="1">IF('Measure and Project Input'!$CE$5&lt;AB209,"",OFFSET('Measure and Project Input'!$BV$10,MATCH(AB209,'Measure and Project Input'!$CE$10:$CE$509,0)-1,0))</f>
        <v/>
      </c>
      <c r="AF209" s="98" t="str">
        <f ca="1">IF('Measure and Project Input'!$CE$5&lt;AB209,"",OFFSET('Measure and Project Input'!$M$10,MATCH(AB209,'Measure and Project Input'!$CE$10:$CE$509,0)-1,0))</f>
        <v/>
      </c>
      <c r="AG209" s="98" t="str">
        <f ca="1">IF('Measure and Project Input'!$CE$5&lt;AB209,"",OFFSET('Measure and Project Input'!$Q$10,MATCH(AB209,'Measure and Project Input'!$CE$10:$CE$509,0)-1,0))</f>
        <v/>
      </c>
      <c r="AH209" s="138" t="str">
        <f t="shared" si="68"/>
        <v/>
      </c>
      <c r="AI209" s="99" t="str">
        <f t="shared" si="69"/>
        <v/>
      </c>
      <c r="AJ209" s="99" t="str">
        <f ca="1">IF(A209="","",IF(SUMIF('Measure and Project Input'!$P$10:$P$509,'Funding Input and Summary'!$A209,'Measure and Project Input'!$CG$10:$CG$509)&gt;0,"Error",""))</f>
        <v/>
      </c>
      <c r="AK209" s="147" t="str">
        <f t="shared" ca="1" si="70"/>
        <v/>
      </c>
      <c r="AL209" s="99"/>
      <c r="AM209" s="100" t="str">
        <f ca="1">IF(OR((A209=""),C209="No"),"",IF(SUMIF('Measure and Project Input'!$P$10:$P$509,'Funding Input and Summary'!$A209,'Measure and Project Input'!$CI$10:$CI$509)&gt;0,"Error",""))</f>
        <v/>
      </c>
      <c r="AN209" s="100" t="str">
        <f ca="1">IF(OR(C209="No",A209=""),"",IF(SUMIF('Measure and Project Input'!$P$10:$P$509,'Funding Input and Summary'!$A209,'Measure and Project Input'!$CH$10:$CH$509)&gt;0,"Error",""))</f>
        <v/>
      </c>
      <c r="AO209" s="100" t="str">
        <f ca="1">IF(OR((A209=""),C209="No"),"",IF(SUMIF('Measure and Project Input'!$P$10:$P$509,'Funding Input and Summary'!$A209,'Measure and Project Input'!$CJ$10:$CJ$509)&gt;0,"Error",""))</f>
        <v/>
      </c>
      <c r="AP209" s="100" t="str">
        <f ca="1">IF(A209="","",IF(SUMIF('Measure and Project Input'!$P$10:$P$509,'Funding Input and Summary'!$A209,'Measure and Project Input'!$CK$10:$CK$509)&gt;0,"Error",""))</f>
        <v/>
      </c>
      <c r="AQ209" s="100" t="str">
        <f t="shared" ca="1" si="71"/>
        <v/>
      </c>
      <c r="AR209" s="100" t="str">
        <f t="shared" ca="1" si="72"/>
        <v/>
      </c>
      <c r="AS209" s="100" t="str">
        <f t="shared" ca="1" si="73"/>
        <v/>
      </c>
      <c r="AT209" s="100"/>
      <c r="AU209" s="100" t="str">
        <f ca="1">IF(OR((A209=""),C209="No"),"",IF(SUMIF('Measure and Project Input'!$P$10:$P$509,'Funding Input and Summary'!$A209,'Measure and Project Input'!$CL$10:$CL$509)&gt;0,"Error",""))</f>
        <v/>
      </c>
      <c r="AV209" s="112" t="str">
        <f t="shared" si="74"/>
        <v xml:space="preserve"> </v>
      </c>
      <c r="AW209" s="112" t="str">
        <f ca="1">IF(AND(C209="No",SUMIF('Measure and Project Input'!P$10:$P$509,'Funding Input and Summary'!$A209,'Measure and Project Input'!$BR$10:$BR$509)=0),1,"")</f>
        <v/>
      </c>
      <c r="AX209" s="100" t="str">
        <f ca="1">IF(A209="","",SUMIF('Measure and Project Input'!$P$10:$P$509,'Funding Input and Summary'!$A209,'Measure and Project Input'!$AA$10:$AA$509))</f>
        <v/>
      </c>
      <c r="AY209" s="64"/>
      <c r="AZ209" s="64"/>
      <c r="BA209" s="64"/>
      <c r="BB209" s="64"/>
    </row>
    <row r="210" spans="1:54" ht="15" x14ac:dyDescent="0.25">
      <c r="A210" s="91" t="str">
        <f ca="1">IF('Measure and Project Input'!$CE$5&lt;AB210,"",OFFSET('Measure and Project Input'!$P$9,MATCH(AB210,'Measure and Project Input'!$CE$10:$CE$509,0),0))</f>
        <v/>
      </c>
      <c r="B210" s="134" t="str">
        <f ca="1">IF(A210="","",OFFSET('Measure and Project Input'!$O$9,MATCH(AB210,'Measure and Project Input'!$CE$10:$CE$509,0),0))</f>
        <v/>
      </c>
      <c r="C210" s="132"/>
      <c r="D210" s="43"/>
      <c r="E210" s="31"/>
      <c r="F210" s="124"/>
      <c r="G210" s="126"/>
      <c r="H210" s="61" t="str">
        <f t="shared" ca="1" si="60"/>
        <v/>
      </c>
      <c r="I210" s="136" t="str">
        <f t="shared" ca="1" si="79"/>
        <v/>
      </c>
      <c r="J210" s="44" t="str">
        <f t="shared" si="61"/>
        <v/>
      </c>
      <c r="K210" s="92" t="str">
        <f ca="1">IF(A210="","",SUMIF('Measure and Project Input'!$P$10:$P$509,'Funding Input and Summary'!$A210,'Measure and Project Input'!$AB$10:$AB$509))</f>
        <v/>
      </c>
      <c r="L210" s="92" t="str">
        <f ca="1">IF(A210="","",SUMIF('Measure and Project Input'!$P$10:$P$509,'Funding Input and Summary'!$A210,'Measure and Project Input'!$BJ$10:$BJ$509))</f>
        <v/>
      </c>
      <c r="M210" s="92" t="str">
        <f t="shared" si="62"/>
        <v/>
      </c>
      <c r="N210" s="92" t="str">
        <f t="shared" si="75"/>
        <v/>
      </c>
      <c r="O210" s="93" t="str">
        <f t="shared" si="76"/>
        <v/>
      </c>
      <c r="P210" s="92" t="str">
        <f t="shared" si="63"/>
        <v xml:space="preserve"> </v>
      </c>
      <c r="Q210" s="94" t="str">
        <f ca="1">IF(A210="","",SUMIF('Measure and Project Input'!$P$10:$P$509,'Funding Input and Summary'!$A210,'Measure and Project Input'!$BN$10:$BN$509))</f>
        <v/>
      </c>
      <c r="R210" s="94" t="str">
        <f ca="1">IF(A210="","",SUMIF('Measure and Project Input'!$P$10:$P$509,'Funding Input and Summary'!A210,'Measure and Project Input'!$Z$10:$Z$509))</f>
        <v/>
      </c>
      <c r="S210" s="94" t="str">
        <f ca="1">IF(A210="","",SUMIF('Measure and Project Input'!$P$10:$P$509,'Funding Input and Summary'!A210,'Measure and Project Input'!$BO$10:$BO$509))</f>
        <v/>
      </c>
      <c r="T210" s="95" t="str">
        <f t="shared" ca="1" si="64"/>
        <v/>
      </c>
      <c r="U210" s="94" t="str">
        <f t="shared" ca="1" si="77"/>
        <v/>
      </c>
      <c r="V210" s="94" t="str">
        <f ca="1">IF(C210="no",0,IF(A210="","",SUMIF('Measure and Project Input'!$P$10:$P$509,'Funding Input and Summary'!$A210,'Measure and Project Input'!$BI$10:$BI$509)))</f>
        <v/>
      </c>
      <c r="W210" s="94" t="str">
        <f t="shared" ca="1" si="65"/>
        <v/>
      </c>
      <c r="X210" s="94" t="str">
        <f t="shared" ca="1" si="66"/>
        <v/>
      </c>
      <c r="Y210" s="94" t="str">
        <f t="shared" ca="1" si="78"/>
        <v/>
      </c>
      <c r="Z210" s="128" t="str">
        <f ca="1">IF(OR(AW210=1,A210="",'Measure and Project Input'!B215="",AX210="",'Measure and Project Input'!Y215=""),"",IFERROR(SUMIF('Measure and Project Input'!P$10:$P$509,'Funding Input and Summary'!$A210,'Measure and Project Input'!$Y$10:$Y$509)/SUMIF('Measure and Project Input'!P$10:$P$509,'Funding Input and Summary'!$A210,'Measure and Project Input'!$BR$10:$BR$509),0))</f>
        <v/>
      </c>
      <c r="AA210" s="204" t="str">
        <f ca="1">IF(OR(AW210=1,A210=""),"",SUMIF('Measure and Project Input'!$P$10:P$509,'Funding Input and Summary'!$A210,'Measure and Project Input'!$Z$10:$Z$509)/SUMIF('Measure and Project Input'!$P$10:P$509,'Funding Input and Summary'!$A210,'Measure and Project Input'!$BS$10:$BS$509))</f>
        <v/>
      </c>
      <c r="AB210" s="96">
        <v>206</v>
      </c>
      <c r="AC210" s="97">
        <f t="shared" ca="1" si="67"/>
        <v>1</v>
      </c>
      <c r="AD210" s="196"/>
      <c r="AE210" s="98" t="str">
        <f ca="1">IF('Measure and Project Input'!$CE$5&lt;AB210,"",OFFSET('Measure and Project Input'!$BV$10,MATCH(AB210,'Measure and Project Input'!$CE$10:$CE$509,0)-1,0))</f>
        <v/>
      </c>
      <c r="AF210" s="98" t="str">
        <f ca="1">IF('Measure and Project Input'!$CE$5&lt;AB210,"",OFFSET('Measure and Project Input'!$M$10,MATCH(AB210,'Measure and Project Input'!$CE$10:$CE$509,0)-1,0))</f>
        <v/>
      </c>
      <c r="AG210" s="98" t="str">
        <f ca="1">IF('Measure and Project Input'!$CE$5&lt;AB210,"",OFFSET('Measure and Project Input'!$Q$10,MATCH(AB210,'Measure and Project Input'!$CE$10:$CE$509,0)-1,0))</f>
        <v/>
      </c>
      <c r="AH210" s="138" t="str">
        <f t="shared" si="68"/>
        <v/>
      </c>
      <c r="AI210" s="99" t="str">
        <f t="shared" si="69"/>
        <v/>
      </c>
      <c r="AJ210" s="99" t="str">
        <f ca="1">IF(A210="","",IF(SUMIF('Measure and Project Input'!$P$10:$P$509,'Funding Input and Summary'!$A210,'Measure and Project Input'!$CG$10:$CG$509)&gt;0,"Error",""))</f>
        <v/>
      </c>
      <c r="AK210" s="147" t="str">
        <f t="shared" ca="1" si="70"/>
        <v/>
      </c>
      <c r="AL210" s="99"/>
      <c r="AM210" s="100" t="str">
        <f ca="1">IF(OR((A210=""),C210="No"),"",IF(SUMIF('Measure and Project Input'!$P$10:$P$509,'Funding Input and Summary'!$A210,'Measure and Project Input'!$CI$10:$CI$509)&gt;0,"Error",""))</f>
        <v/>
      </c>
      <c r="AN210" s="100" t="str">
        <f ca="1">IF(OR(C210="No",A210=""),"",IF(SUMIF('Measure and Project Input'!$P$10:$P$509,'Funding Input and Summary'!$A210,'Measure and Project Input'!$CH$10:$CH$509)&gt;0,"Error",""))</f>
        <v/>
      </c>
      <c r="AO210" s="100" t="str">
        <f ca="1">IF(OR((A210=""),C210="No"),"",IF(SUMIF('Measure and Project Input'!$P$10:$P$509,'Funding Input and Summary'!$A210,'Measure and Project Input'!$CJ$10:$CJ$509)&gt;0,"Error",""))</f>
        <v/>
      </c>
      <c r="AP210" s="100" t="str">
        <f ca="1">IF(A210="","",IF(SUMIF('Measure and Project Input'!$P$10:$P$509,'Funding Input and Summary'!$A210,'Measure and Project Input'!$CK$10:$CK$509)&gt;0,"Error",""))</f>
        <v/>
      </c>
      <c r="AQ210" s="100" t="str">
        <f t="shared" ca="1" si="71"/>
        <v/>
      </c>
      <c r="AR210" s="100" t="str">
        <f t="shared" ca="1" si="72"/>
        <v/>
      </c>
      <c r="AS210" s="100" t="str">
        <f t="shared" ca="1" si="73"/>
        <v/>
      </c>
      <c r="AT210" s="100"/>
      <c r="AU210" s="100" t="str">
        <f ca="1">IF(OR((A210=""),C210="No"),"",IF(SUMIF('Measure and Project Input'!$P$10:$P$509,'Funding Input and Summary'!$A210,'Measure and Project Input'!$CL$10:$CL$509)&gt;0,"Error",""))</f>
        <v/>
      </c>
      <c r="AV210" s="112" t="str">
        <f t="shared" si="74"/>
        <v xml:space="preserve"> </v>
      </c>
      <c r="AW210" s="112" t="str">
        <f ca="1">IF(AND(C210="No",SUMIF('Measure and Project Input'!P$10:$P$509,'Funding Input and Summary'!$A210,'Measure and Project Input'!$BR$10:$BR$509)=0),1,"")</f>
        <v/>
      </c>
      <c r="AX210" s="100" t="str">
        <f ca="1">IF(A210="","",SUMIF('Measure and Project Input'!$P$10:$P$509,'Funding Input and Summary'!$A210,'Measure and Project Input'!$AA$10:$AA$509))</f>
        <v/>
      </c>
      <c r="AY210" s="64"/>
      <c r="AZ210" s="64"/>
      <c r="BA210" s="64"/>
      <c r="BB210" s="64"/>
    </row>
    <row r="211" spans="1:54" ht="15" x14ac:dyDescent="0.25">
      <c r="A211" s="91" t="str">
        <f ca="1">IF('Measure and Project Input'!$CE$5&lt;AB211,"",OFFSET('Measure and Project Input'!$P$9,MATCH(AB211,'Measure and Project Input'!$CE$10:$CE$509,0),0))</f>
        <v/>
      </c>
      <c r="B211" s="134" t="str">
        <f ca="1">IF(A211="","",OFFSET('Measure and Project Input'!$O$9,MATCH(AB211,'Measure and Project Input'!$CE$10:$CE$509,0),0))</f>
        <v/>
      </c>
      <c r="C211" s="132"/>
      <c r="D211" s="43"/>
      <c r="E211" s="31"/>
      <c r="F211" s="124"/>
      <c r="G211" s="126"/>
      <c r="H211" s="61" t="str">
        <f t="shared" ca="1" si="60"/>
        <v/>
      </c>
      <c r="I211" s="136" t="str">
        <f t="shared" ca="1" si="79"/>
        <v/>
      </c>
      <c r="J211" s="44" t="str">
        <f t="shared" si="61"/>
        <v/>
      </c>
      <c r="K211" s="92" t="str">
        <f ca="1">IF(A211="","",SUMIF('Measure and Project Input'!$P$10:$P$509,'Funding Input and Summary'!$A211,'Measure and Project Input'!$AB$10:$AB$509))</f>
        <v/>
      </c>
      <c r="L211" s="92" t="str">
        <f ca="1">IF(A211="","",SUMIF('Measure and Project Input'!$P$10:$P$509,'Funding Input and Summary'!$A211,'Measure and Project Input'!$BJ$10:$BJ$509))</f>
        <v/>
      </c>
      <c r="M211" s="92" t="str">
        <f t="shared" si="62"/>
        <v/>
      </c>
      <c r="N211" s="92" t="str">
        <f t="shared" si="75"/>
        <v/>
      </c>
      <c r="O211" s="93" t="str">
        <f t="shared" si="76"/>
        <v/>
      </c>
      <c r="P211" s="92" t="str">
        <f t="shared" si="63"/>
        <v xml:space="preserve"> </v>
      </c>
      <c r="Q211" s="94" t="str">
        <f ca="1">IF(A211="","",SUMIF('Measure and Project Input'!$P$10:$P$509,'Funding Input and Summary'!$A211,'Measure and Project Input'!$BN$10:$BN$509))</f>
        <v/>
      </c>
      <c r="R211" s="94" t="str">
        <f ca="1">IF(A211="","",SUMIF('Measure and Project Input'!$P$10:$P$509,'Funding Input and Summary'!A211,'Measure and Project Input'!$Z$10:$Z$509))</f>
        <v/>
      </c>
      <c r="S211" s="94" t="str">
        <f ca="1">IF(A211="","",SUMIF('Measure and Project Input'!$P$10:$P$509,'Funding Input and Summary'!A211,'Measure and Project Input'!$BO$10:$BO$509))</f>
        <v/>
      </c>
      <c r="T211" s="95" t="str">
        <f t="shared" ca="1" si="64"/>
        <v/>
      </c>
      <c r="U211" s="94" t="str">
        <f t="shared" ca="1" si="77"/>
        <v/>
      </c>
      <c r="V211" s="94" t="str">
        <f ca="1">IF(C211="no",0,IF(A211="","",SUMIF('Measure and Project Input'!$P$10:$P$509,'Funding Input and Summary'!$A211,'Measure and Project Input'!$BI$10:$BI$509)))</f>
        <v/>
      </c>
      <c r="W211" s="94" t="str">
        <f t="shared" ca="1" si="65"/>
        <v/>
      </c>
      <c r="X211" s="94" t="str">
        <f t="shared" ca="1" si="66"/>
        <v/>
      </c>
      <c r="Y211" s="94" t="str">
        <f t="shared" ca="1" si="78"/>
        <v/>
      </c>
      <c r="Z211" s="128" t="str">
        <f ca="1">IF(OR(AW211=1,A211="",'Measure and Project Input'!B216="",AX211="",'Measure and Project Input'!Y216=""),"",IFERROR(SUMIF('Measure and Project Input'!P$10:$P$509,'Funding Input and Summary'!$A211,'Measure and Project Input'!$Y$10:$Y$509)/SUMIF('Measure and Project Input'!P$10:$P$509,'Funding Input and Summary'!$A211,'Measure and Project Input'!$BR$10:$BR$509),0))</f>
        <v/>
      </c>
      <c r="AA211" s="204" t="str">
        <f ca="1">IF(OR(AW211=1,A211=""),"",SUMIF('Measure and Project Input'!$P$10:P$509,'Funding Input and Summary'!$A211,'Measure and Project Input'!$Z$10:$Z$509)/SUMIF('Measure and Project Input'!$P$10:P$509,'Funding Input and Summary'!$A211,'Measure and Project Input'!$BS$10:$BS$509))</f>
        <v/>
      </c>
      <c r="AB211" s="96">
        <v>207</v>
      </c>
      <c r="AC211" s="97">
        <f t="shared" ca="1" si="67"/>
        <v>1</v>
      </c>
      <c r="AD211" s="196"/>
      <c r="AE211" s="98" t="str">
        <f ca="1">IF('Measure and Project Input'!$CE$5&lt;AB211,"",OFFSET('Measure and Project Input'!$BV$10,MATCH(AB211,'Measure and Project Input'!$CE$10:$CE$509,0)-1,0))</f>
        <v/>
      </c>
      <c r="AF211" s="98" t="str">
        <f ca="1">IF('Measure and Project Input'!$CE$5&lt;AB211,"",OFFSET('Measure and Project Input'!$M$10,MATCH(AB211,'Measure and Project Input'!$CE$10:$CE$509,0)-1,0))</f>
        <v/>
      </c>
      <c r="AG211" s="98" t="str">
        <f ca="1">IF('Measure and Project Input'!$CE$5&lt;AB211,"",OFFSET('Measure and Project Input'!$Q$10,MATCH(AB211,'Measure and Project Input'!$CE$10:$CE$509,0)-1,0))</f>
        <v/>
      </c>
      <c r="AH211" s="138" t="str">
        <f t="shared" si="68"/>
        <v/>
      </c>
      <c r="AI211" s="99" t="str">
        <f t="shared" si="69"/>
        <v/>
      </c>
      <c r="AJ211" s="99" t="str">
        <f ca="1">IF(A211="","",IF(SUMIF('Measure and Project Input'!$P$10:$P$509,'Funding Input and Summary'!$A211,'Measure and Project Input'!$CG$10:$CG$509)&gt;0,"Error",""))</f>
        <v/>
      </c>
      <c r="AK211" s="147" t="str">
        <f t="shared" ca="1" si="70"/>
        <v/>
      </c>
      <c r="AL211" s="99"/>
      <c r="AM211" s="100" t="str">
        <f ca="1">IF(OR((A211=""),C211="No"),"",IF(SUMIF('Measure and Project Input'!$P$10:$P$509,'Funding Input and Summary'!$A211,'Measure and Project Input'!$CI$10:$CI$509)&gt;0,"Error",""))</f>
        <v/>
      </c>
      <c r="AN211" s="100" t="str">
        <f ca="1">IF(OR(C211="No",A211=""),"",IF(SUMIF('Measure and Project Input'!$P$10:$P$509,'Funding Input and Summary'!$A211,'Measure and Project Input'!$CH$10:$CH$509)&gt;0,"Error",""))</f>
        <v/>
      </c>
      <c r="AO211" s="100" t="str">
        <f ca="1">IF(OR((A211=""),C211="No"),"",IF(SUMIF('Measure and Project Input'!$P$10:$P$509,'Funding Input and Summary'!$A211,'Measure and Project Input'!$CJ$10:$CJ$509)&gt;0,"Error",""))</f>
        <v/>
      </c>
      <c r="AP211" s="100" t="str">
        <f ca="1">IF(A211="","",IF(SUMIF('Measure and Project Input'!$P$10:$P$509,'Funding Input and Summary'!$A211,'Measure and Project Input'!$CK$10:$CK$509)&gt;0,"Error",""))</f>
        <v/>
      </c>
      <c r="AQ211" s="100" t="str">
        <f t="shared" ca="1" si="71"/>
        <v/>
      </c>
      <c r="AR211" s="100" t="str">
        <f t="shared" ca="1" si="72"/>
        <v/>
      </c>
      <c r="AS211" s="100" t="str">
        <f t="shared" ca="1" si="73"/>
        <v/>
      </c>
      <c r="AT211" s="100"/>
      <c r="AU211" s="100" t="str">
        <f ca="1">IF(OR((A211=""),C211="No"),"",IF(SUMIF('Measure and Project Input'!$P$10:$P$509,'Funding Input and Summary'!$A211,'Measure and Project Input'!$CL$10:$CL$509)&gt;0,"Error",""))</f>
        <v/>
      </c>
      <c r="AV211" s="112" t="str">
        <f t="shared" si="74"/>
        <v xml:space="preserve"> </v>
      </c>
      <c r="AW211" s="112" t="str">
        <f ca="1">IF(AND(C211="No",SUMIF('Measure and Project Input'!P$10:$P$509,'Funding Input and Summary'!$A211,'Measure and Project Input'!$BR$10:$BR$509)=0),1,"")</f>
        <v/>
      </c>
      <c r="AX211" s="100" t="str">
        <f ca="1">IF(A211="","",SUMIF('Measure and Project Input'!$P$10:$P$509,'Funding Input and Summary'!$A211,'Measure and Project Input'!$AA$10:$AA$509))</f>
        <v/>
      </c>
      <c r="AY211" s="64"/>
      <c r="AZ211" s="64"/>
      <c r="BA211" s="64"/>
      <c r="BB211" s="64"/>
    </row>
    <row r="212" spans="1:54" ht="15" x14ac:dyDescent="0.25">
      <c r="A212" s="91" t="str">
        <f ca="1">IF('Measure and Project Input'!$CE$5&lt;AB212,"",OFFSET('Measure and Project Input'!$P$9,MATCH(AB212,'Measure and Project Input'!$CE$10:$CE$509,0),0))</f>
        <v/>
      </c>
      <c r="B212" s="134" t="str">
        <f ca="1">IF(A212="","",OFFSET('Measure and Project Input'!$O$9,MATCH(AB212,'Measure and Project Input'!$CE$10:$CE$509,0),0))</f>
        <v/>
      </c>
      <c r="C212" s="132"/>
      <c r="D212" s="43"/>
      <c r="E212" s="31"/>
      <c r="F212" s="124"/>
      <c r="G212" s="126"/>
      <c r="H212" s="61" t="str">
        <f t="shared" ca="1" si="60"/>
        <v/>
      </c>
      <c r="I212" s="136" t="str">
        <f t="shared" ca="1" si="79"/>
        <v/>
      </c>
      <c r="J212" s="44" t="str">
        <f t="shared" si="61"/>
        <v/>
      </c>
      <c r="K212" s="92" t="str">
        <f ca="1">IF(A212="","",SUMIF('Measure and Project Input'!$P$10:$P$509,'Funding Input and Summary'!$A212,'Measure and Project Input'!$AB$10:$AB$509))</f>
        <v/>
      </c>
      <c r="L212" s="92" t="str">
        <f ca="1">IF(A212="","",SUMIF('Measure and Project Input'!$P$10:$P$509,'Funding Input and Summary'!$A212,'Measure and Project Input'!$BJ$10:$BJ$509))</f>
        <v/>
      </c>
      <c r="M212" s="92" t="str">
        <f t="shared" si="62"/>
        <v/>
      </c>
      <c r="N212" s="92" t="str">
        <f t="shared" si="75"/>
        <v/>
      </c>
      <c r="O212" s="93" t="str">
        <f t="shared" si="76"/>
        <v/>
      </c>
      <c r="P212" s="92" t="str">
        <f t="shared" si="63"/>
        <v xml:space="preserve"> </v>
      </c>
      <c r="Q212" s="94" t="str">
        <f ca="1">IF(A212="","",SUMIF('Measure and Project Input'!$P$10:$P$509,'Funding Input and Summary'!$A212,'Measure and Project Input'!$BN$10:$BN$509))</f>
        <v/>
      </c>
      <c r="R212" s="94" t="str">
        <f ca="1">IF(A212="","",SUMIF('Measure and Project Input'!$P$10:$P$509,'Funding Input and Summary'!A212,'Measure and Project Input'!$Z$10:$Z$509))</f>
        <v/>
      </c>
      <c r="S212" s="94" t="str">
        <f ca="1">IF(A212="","",SUMIF('Measure and Project Input'!$P$10:$P$509,'Funding Input and Summary'!A212,'Measure and Project Input'!$BO$10:$BO$509))</f>
        <v/>
      </c>
      <c r="T212" s="95" t="str">
        <f t="shared" ca="1" si="64"/>
        <v/>
      </c>
      <c r="U212" s="94" t="str">
        <f t="shared" ca="1" si="77"/>
        <v/>
      </c>
      <c r="V212" s="94" t="str">
        <f ca="1">IF(C212="no",0,IF(A212="","",SUMIF('Measure and Project Input'!$P$10:$P$509,'Funding Input and Summary'!$A212,'Measure and Project Input'!$BI$10:$BI$509)))</f>
        <v/>
      </c>
      <c r="W212" s="94" t="str">
        <f t="shared" ca="1" si="65"/>
        <v/>
      </c>
      <c r="X212" s="94" t="str">
        <f t="shared" ca="1" si="66"/>
        <v/>
      </c>
      <c r="Y212" s="94" t="str">
        <f t="shared" ca="1" si="78"/>
        <v/>
      </c>
      <c r="Z212" s="128" t="str">
        <f ca="1">IF(OR(AW212=1,A212="",'Measure and Project Input'!B217="",AX212="",'Measure and Project Input'!Y217=""),"",IFERROR(SUMIF('Measure and Project Input'!P$10:$P$509,'Funding Input and Summary'!$A212,'Measure and Project Input'!$Y$10:$Y$509)/SUMIF('Measure and Project Input'!P$10:$P$509,'Funding Input and Summary'!$A212,'Measure and Project Input'!$BR$10:$BR$509),0))</f>
        <v/>
      </c>
      <c r="AA212" s="204" t="str">
        <f ca="1">IF(OR(AW212=1,A212=""),"",SUMIF('Measure and Project Input'!$P$10:P$509,'Funding Input and Summary'!$A212,'Measure and Project Input'!$Z$10:$Z$509)/SUMIF('Measure and Project Input'!$P$10:P$509,'Funding Input and Summary'!$A212,'Measure and Project Input'!$BS$10:$BS$509))</f>
        <v/>
      </c>
      <c r="AB212" s="96">
        <v>208</v>
      </c>
      <c r="AC212" s="97">
        <f t="shared" ca="1" si="67"/>
        <v>1</v>
      </c>
      <c r="AD212" s="196"/>
      <c r="AE212" s="98" t="str">
        <f ca="1">IF('Measure and Project Input'!$CE$5&lt;AB212,"",OFFSET('Measure and Project Input'!$BV$10,MATCH(AB212,'Measure and Project Input'!$CE$10:$CE$509,0)-1,0))</f>
        <v/>
      </c>
      <c r="AF212" s="98" t="str">
        <f ca="1">IF('Measure and Project Input'!$CE$5&lt;AB212,"",OFFSET('Measure and Project Input'!$M$10,MATCH(AB212,'Measure and Project Input'!$CE$10:$CE$509,0)-1,0))</f>
        <v/>
      </c>
      <c r="AG212" s="98" t="str">
        <f ca="1">IF('Measure and Project Input'!$CE$5&lt;AB212,"",OFFSET('Measure and Project Input'!$Q$10,MATCH(AB212,'Measure and Project Input'!$CE$10:$CE$509,0)-1,0))</f>
        <v/>
      </c>
      <c r="AH212" s="138" t="str">
        <f t="shared" si="68"/>
        <v/>
      </c>
      <c r="AI212" s="99" t="str">
        <f t="shared" si="69"/>
        <v/>
      </c>
      <c r="AJ212" s="99" t="str">
        <f ca="1">IF(A212="","",IF(SUMIF('Measure and Project Input'!$P$10:$P$509,'Funding Input and Summary'!$A212,'Measure and Project Input'!$CG$10:$CG$509)&gt;0,"Error",""))</f>
        <v/>
      </c>
      <c r="AK212" s="147" t="str">
        <f t="shared" ca="1" si="70"/>
        <v/>
      </c>
      <c r="AL212" s="99"/>
      <c r="AM212" s="100" t="str">
        <f ca="1">IF(OR((A212=""),C212="No"),"",IF(SUMIF('Measure and Project Input'!$P$10:$P$509,'Funding Input and Summary'!$A212,'Measure and Project Input'!$CI$10:$CI$509)&gt;0,"Error",""))</f>
        <v/>
      </c>
      <c r="AN212" s="100" t="str">
        <f ca="1">IF(OR(C212="No",A212=""),"",IF(SUMIF('Measure and Project Input'!$P$10:$P$509,'Funding Input and Summary'!$A212,'Measure and Project Input'!$CH$10:$CH$509)&gt;0,"Error",""))</f>
        <v/>
      </c>
      <c r="AO212" s="100" t="str">
        <f ca="1">IF(OR((A212=""),C212="No"),"",IF(SUMIF('Measure and Project Input'!$P$10:$P$509,'Funding Input and Summary'!$A212,'Measure and Project Input'!$CJ$10:$CJ$509)&gt;0,"Error",""))</f>
        <v/>
      </c>
      <c r="AP212" s="100" t="str">
        <f ca="1">IF(A212="","",IF(SUMIF('Measure and Project Input'!$P$10:$P$509,'Funding Input and Summary'!$A212,'Measure and Project Input'!$CK$10:$CK$509)&gt;0,"Error",""))</f>
        <v/>
      </c>
      <c r="AQ212" s="100" t="str">
        <f t="shared" ca="1" si="71"/>
        <v/>
      </c>
      <c r="AR212" s="100" t="str">
        <f t="shared" ca="1" si="72"/>
        <v/>
      </c>
      <c r="AS212" s="100" t="str">
        <f t="shared" ca="1" si="73"/>
        <v/>
      </c>
      <c r="AT212" s="100"/>
      <c r="AU212" s="100" t="str">
        <f ca="1">IF(OR((A212=""),C212="No"),"",IF(SUMIF('Measure and Project Input'!$P$10:$P$509,'Funding Input and Summary'!$A212,'Measure and Project Input'!$CL$10:$CL$509)&gt;0,"Error",""))</f>
        <v/>
      </c>
      <c r="AV212" s="112" t="str">
        <f t="shared" si="74"/>
        <v xml:space="preserve"> </v>
      </c>
      <c r="AW212" s="112" t="str">
        <f ca="1">IF(AND(C212="No",SUMIF('Measure and Project Input'!P$10:$P$509,'Funding Input and Summary'!$A212,'Measure and Project Input'!$BR$10:$BR$509)=0),1,"")</f>
        <v/>
      </c>
      <c r="AX212" s="100" t="str">
        <f ca="1">IF(A212="","",SUMIF('Measure and Project Input'!$P$10:$P$509,'Funding Input and Summary'!$A212,'Measure and Project Input'!$AA$10:$AA$509))</f>
        <v/>
      </c>
      <c r="AY212" s="64"/>
      <c r="AZ212" s="64"/>
      <c r="BA212" s="64"/>
      <c r="BB212" s="64"/>
    </row>
    <row r="213" spans="1:54" ht="15" x14ac:dyDescent="0.25">
      <c r="A213" s="91" t="str">
        <f ca="1">IF('Measure and Project Input'!$CE$5&lt;AB213,"",OFFSET('Measure and Project Input'!$P$9,MATCH(AB213,'Measure and Project Input'!$CE$10:$CE$509,0),0))</f>
        <v/>
      </c>
      <c r="B213" s="134" t="str">
        <f ca="1">IF(A213="","",OFFSET('Measure and Project Input'!$O$9,MATCH(AB213,'Measure and Project Input'!$CE$10:$CE$509,0),0))</f>
        <v/>
      </c>
      <c r="C213" s="132"/>
      <c r="D213" s="43"/>
      <c r="E213" s="31"/>
      <c r="F213" s="124"/>
      <c r="G213" s="126"/>
      <c r="H213" s="61" t="str">
        <f t="shared" ca="1" si="60"/>
        <v/>
      </c>
      <c r="I213" s="136" t="str">
        <f t="shared" ca="1" si="79"/>
        <v/>
      </c>
      <c r="J213" s="44" t="str">
        <f t="shared" si="61"/>
        <v/>
      </c>
      <c r="K213" s="92" t="str">
        <f ca="1">IF(A213="","",SUMIF('Measure and Project Input'!$P$10:$P$509,'Funding Input and Summary'!$A213,'Measure and Project Input'!$AB$10:$AB$509))</f>
        <v/>
      </c>
      <c r="L213" s="92" t="str">
        <f ca="1">IF(A213="","",SUMIF('Measure and Project Input'!$P$10:$P$509,'Funding Input and Summary'!$A213,'Measure and Project Input'!$BJ$10:$BJ$509))</f>
        <v/>
      </c>
      <c r="M213" s="92" t="str">
        <f t="shared" si="62"/>
        <v/>
      </c>
      <c r="N213" s="92" t="str">
        <f t="shared" si="75"/>
        <v/>
      </c>
      <c r="O213" s="93" t="str">
        <f t="shared" si="76"/>
        <v/>
      </c>
      <c r="P213" s="92" t="str">
        <f t="shared" si="63"/>
        <v xml:space="preserve"> </v>
      </c>
      <c r="Q213" s="94" t="str">
        <f ca="1">IF(A213="","",SUMIF('Measure and Project Input'!$P$10:$P$509,'Funding Input and Summary'!$A213,'Measure and Project Input'!$BN$10:$BN$509))</f>
        <v/>
      </c>
      <c r="R213" s="94" t="str">
        <f ca="1">IF(A213="","",SUMIF('Measure and Project Input'!$P$10:$P$509,'Funding Input and Summary'!A213,'Measure and Project Input'!$Z$10:$Z$509))</f>
        <v/>
      </c>
      <c r="S213" s="94" t="str">
        <f ca="1">IF(A213="","",SUMIF('Measure and Project Input'!$P$10:$P$509,'Funding Input and Summary'!A213,'Measure and Project Input'!$BO$10:$BO$509))</f>
        <v/>
      </c>
      <c r="T213" s="95" t="str">
        <f t="shared" ca="1" si="64"/>
        <v/>
      </c>
      <c r="U213" s="94" t="str">
        <f t="shared" ca="1" si="77"/>
        <v/>
      </c>
      <c r="V213" s="94" t="str">
        <f ca="1">IF(C213="no",0,IF(A213="","",SUMIF('Measure and Project Input'!$P$10:$P$509,'Funding Input and Summary'!$A213,'Measure and Project Input'!$BI$10:$BI$509)))</f>
        <v/>
      </c>
      <c r="W213" s="94" t="str">
        <f t="shared" ca="1" si="65"/>
        <v/>
      </c>
      <c r="X213" s="94" t="str">
        <f t="shared" ca="1" si="66"/>
        <v/>
      </c>
      <c r="Y213" s="94" t="str">
        <f t="shared" ca="1" si="78"/>
        <v/>
      </c>
      <c r="Z213" s="128" t="str">
        <f ca="1">IF(OR(AW213=1,A213="",'Measure and Project Input'!B218="",AX213="",'Measure and Project Input'!Y218=""),"",IFERROR(SUMIF('Measure and Project Input'!P$10:$P$509,'Funding Input and Summary'!$A213,'Measure and Project Input'!$Y$10:$Y$509)/SUMIF('Measure and Project Input'!P$10:$P$509,'Funding Input and Summary'!$A213,'Measure and Project Input'!$BR$10:$BR$509),0))</f>
        <v/>
      </c>
      <c r="AA213" s="204" t="str">
        <f ca="1">IF(OR(AW213=1,A213=""),"",SUMIF('Measure and Project Input'!$P$10:P$509,'Funding Input and Summary'!$A213,'Measure and Project Input'!$Z$10:$Z$509)/SUMIF('Measure and Project Input'!$P$10:P$509,'Funding Input and Summary'!$A213,'Measure and Project Input'!$BS$10:$BS$509))</f>
        <v/>
      </c>
      <c r="AB213" s="96">
        <v>209</v>
      </c>
      <c r="AC213" s="97">
        <f t="shared" ca="1" si="67"/>
        <v>1</v>
      </c>
      <c r="AD213" s="196"/>
      <c r="AE213" s="98" t="str">
        <f ca="1">IF('Measure and Project Input'!$CE$5&lt;AB213,"",OFFSET('Measure and Project Input'!$BV$10,MATCH(AB213,'Measure and Project Input'!$CE$10:$CE$509,0)-1,0))</f>
        <v/>
      </c>
      <c r="AF213" s="98" t="str">
        <f ca="1">IF('Measure and Project Input'!$CE$5&lt;AB213,"",OFFSET('Measure and Project Input'!$M$10,MATCH(AB213,'Measure and Project Input'!$CE$10:$CE$509,0)-1,0))</f>
        <v/>
      </c>
      <c r="AG213" s="98" t="str">
        <f ca="1">IF('Measure and Project Input'!$CE$5&lt;AB213,"",OFFSET('Measure and Project Input'!$Q$10,MATCH(AB213,'Measure and Project Input'!$CE$10:$CE$509,0)-1,0))</f>
        <v/>
      </c>
      <c r="AH213" s="138" t="str">
        <f t="shared" si="68"/>
        <v/>
      </c>
      <c r="AI213" s="99" t="str">
        <f t="shared" si="69"/>
        <v/>
      </c>
      <c r="AJ213" s="99" t="str">
        <f ca="1">IF(A213="","",IF(SUMIF('Measure and Project Input'!$P$10:$P$509,'Funding Input and Summary'!$A213,'Measure and Project Input'!$CG$10:$CG$509)&gt;0,"Error",""))</f>
        <v/>
      </c>
      <c r="AK213" s="147" t="str">
        <f t="shared" ca="1" si="70"/>
        <v/>
      </c>
      <c r="AL213" s="99"/>
      <c r="AM213" s="100" t="str">
        <f ca="1">IF(OR((A213=""),C213="No"),"",IF(SUMIF('Measure and Project Input'!$P$10:$P$509,'Funding Input and Summary'!$A213,'Measure and Project Input'!$CI$10:$CI$509)&gt;0,"Error",""))</f>
        <v/>
      </c>
      <c r="AN213" s="100" t="str">
        <f ca="1">IF(OR(C213="No",A213=""),"",IF(SUMIF('Measure and Project Input'!$P$10:$P$509,'Funding Input and Summary'!$A213,'Measure and Project Input'!$CH$10:$CH$509)&gt;0,"Error",""))</f>
        <v/>
      </c>
      <c r="AO213" s="100" t="str">
        <f ca="1">IF(OR((A213=""),C213="No"),"",IF(SUMIF('Measure and Project Input'!$P$10:$P$509,'Funding Input and Summary'!$A213,'Measure and Project Input'!$CJ$10:$CJ$509)&gt;0,"Error",""))</f>
        <v/>
      </c>
      <c r="AP213" s="100" t="str">
        <f ca="1">IF(A213="","",IF(SUMIF('Measure and Project Input'!$P$10:$P$509,'Funding Input and Summary'!$A213,'Measure and Project Input'!$CK$10:$CK$509)&gt;0,"Error",""))</f>
        <v/>
      </c>
      <c r="AQ213" s="100" t="str">
        <f t="shared" ca="1" si="71"/>
        <v/>
      </c>
      <c r="AR213" s="100" t="str">
        <f t="shared" ca="1" si="72"/>
        <v/>
      </c>
      <c r="AS213" s="100" t="str">
        <f t="shared" ca="1" si="73"/>
        <v/>
      </c>
      <c r="AT213" s="100"/>
      <c r="AU213" s="100" t="str">
        <f ca="1">IF(OR((A213=""),C213="No"),"",IF(SUMIF('Measure and Project Input'!$P$10:$P$509,'Funding Input and Summary'!$A213,'Measure and Project Input'!$CL$10:$CL$509)&gt;0,"Error",""))</f>
        <v/>
      </c>
      <c r="AV213" s="112" t="str">
        <f t="shared" si="74"/>
        <v xml:space="preserve"> </v>
      </c>
      <c r="AW213" s="112" t="str">
        <f ca="1">IF(AND(C213="No",SUMIF('Measure and Project Input'!P$10:$P$509,'Funding Input and Summary'!$A213,'Measure and Project Input'!$BR$10:$BR$509)=0),1,"")</f>
        <v/>
      </c>
      <c r="AX213" s="100" t="str">
        <f ca="1">IF(A213="","",SUMIF('Measure and Project Input'!$P$10:$P$509,'Funding Input and Summary'!$A213,'Measure and Project Input'!$AA$10:$AA$509))</f>
        <v/>
      </c>
      <c r="AY213" s="64"/>
      <c r="AZ213" s="64"/>
      <c r="BA213" s="64"/>
      <c r="BB213" s="64"/>
    </row>
    <row r="214" spans="1:54" ht="15" x14ac:dyDescent="0.25">
      <c r="A214" s="91" t="str">
        <f ca="1">IF('Measure and Project Input'!$CE$5&lt;AB214,"",OFFSET('Measure and Project Input'!$P$9,MATCH(AB214,'Measure and Project Input'!$CE$10:$CE$509,0),0))</f>
        <v/>
      </c>
      <c r="B214" s="134" t="str">
        <f ca="1">IF(A214="","",OFFSET('Measure and Project Input'!$O$9,MATCH(AB214,'Measure and Project Input'!$CE$10:$CE$509,0),0))</f>
        <v/>
      </c>
      <c r="C214" s="132"/>
      <c r="D214" s="43"/>
      <c r="E214" s="31"/>
      <c r="F214" s="124"/>
      <c r="G214" s="126"/>
      <c r="H214" s="61" t="str">
        <f t="shared" ca="1" si="60"/>
        <v/>
      </c>
      <c r="I214" s="136" t="str">
        <f t="shared" ca="1" si="79"/>
        <v/>
      </c>
      <c r="J214" s="44" t="str">
        <f t="shared" si="61"/>
        <v/>
      </c>
      <c r="K214" s="92" t="str">
        <f ca="1">IF(A214="","",SUMIF('Measure and Project Input'!$P$10:$P$509,'Funding Input and Summary'!$A214,'Measure and Project Input'!$AB$10:$AB$509))</f>
        <v/>
      </c>
      <c r="L214" s="92" t="str">
        <f ca="1">IF(A214="","",SUMIF('Measure and Project Input'!$P$10:$P$509,'Funding Input and Summary'!$A214,'Measure and Project Input'!$BJ$10:$BJ$509))</f>
        <v/>
      </c>
      <c r="M214" s="92" t="str">
        <f t="shared" si="62"/>
        <v/>
      </c>
      <c r="N214" s="92" t="str">
        <f t="shared" si="75"/>
        <v/>
      </c>
      <c r="O214" s="93" t="str">
        <f t="shared" si="76"/>
        <v/>
      </c>
      <c r="P214" s="92" t="str">
        <f t="shared" si="63"/>
        <v xml:space="preserve"> </v>
      </c>
      <c r="Q214" s="94" t="str">
        <f ca="1">IF(A214="","",SUMIF('Measure and Project Input'!$P$10:$P$509,'Funding Input and Summary'!$A214,'Measure and Project Input'!$BN$10:$BN$509))</f>
        <v/>
      </c>
      <c r="R214" s="94" t="str">
        <f ca="1">IF(A214="","",SUMIF('Measure and Project Input'!$P$10:$P$509,'Funding Input and Summary'!A214,'Measure and Project Input'!$Z$10:$Z$509))</f>
        <v/>
      </c>
      <c r="S214" s="94" t="str">
        <f ca="1">IF(A214="","",SUMIF('Measure and Project Input'!$P$10:$P$509,'Funding Input and Summary'!A214,'Measure and Project Input'!$BO$10:$BO$509))</f>
        <v/>
      </c>
      <c r="T214" s="95" t="str">
        <f t="shared" ca="1" si="64"/>
        <v/>
      </c>
      <c r="U214" s="94" t="str">
        <f t="shared" ca="1" si="77"/>
        <v/>
      </c>
      <c r="V214" s="94" t="str">
        <f ca="1">IF(C214="no",0,IF(A214="","",SUMIF('Measure and Project Input'!$P$10:$P$509,'Funding Input and Summary'!$A214,'Measure and Project Input'!$BI$10:$BI$509)))</f>
        <v/>
      </c>
      <c r="W214" s="94" t="str">
        <f t="shared" ca="1" si="65"/>
        <v/>
      </c>
      <c r="X214" s="94" t="str">
        <f t="shared" ca="1" si="66"/>
        <v/>
      </c>
      <c r="Y214" s="94" t="str">
        <f t="shared" ca="1" si="78"/>
        <v/>
      </c>
      <c r="Z214" s="128" t="str">
        <f ca="1">IF(OR(AW214=1,A214="",'Measure and Project Input'!B219="",AX214="",'Measure and Project Input'!Y219=""),"",IFERROR(SUMIF('Measure and Project Input'!P$10:$P$509,'Funding Input and Summary'!$A214,'Measure and Project Input'!$Y$10:$Y$509)/SUMIF('Measure and Project Input'!P$10:$P$509,'Funding Input and Summary'!$A214,'Measure and Project Input'!$BR$10:$BR$509),0))</f>
        <v/>
      </c>
      <c r="AA214" s="204" t="str">
        <f ca="1">IF(OR(AW214=1,A214=""),"",SUMIF('Measure and Project Input'!$P$10:P$509,'Funding Input and Summary'!$A214,'Measure and Project Input'!$Z$10:$Z$509)/SUMIF('Measure and Project Input'!$P$10:P$509,'Funding Input and Summary'!$A214,'Measure and Project Input'!$BS$10:$BS$509))</f>
        <v/>
      </c>
      <c r="AB214" s="96">
        <v>210</v>
      </c>
      <c r="AC214" s="97">
        <f t="shared" ca="1" si="67"/>
        <v>1</v>
      </c>
      <c r="AD214" s="196"/>
      <c r="AE214" s="98" t="str">
        <f ca="1">IF('Measure and Project Input'!$CE$5&lt;AB214,"",OFFSET('Measure and Project Input'!$BV$10,MATCH(AB214,'Measure and Project Input'!$CE$10:$CE$509,0)-1,0))</f>
        <v/>
      </c>
      <c r="AF214" s="98" t="str">
        <f ca="1">IF('Measure and Project Input'!$CE$5&lt;AB214,"",OFFSET('Measure and Project Input'!$M$10,MATCH(AB214,'Measure and Project Input'!$CE$10:$CE$509,0)-1,0))</f>
        <v/>
      </c>
      <c r="AG214" s="98" t="str">
        <f ca="1">IF('Measure and Project Input'!$CE$5&lt;AB214,"",OFFSET('Measure and Project Input'!$Q$10,MATCH(AB214,'Measure and Project Input'!$CE$10:$CE$509,0)-1,0))</f>
        <v/>
      </c>
      <c r="AH214" s="138" t="str">
        <f t="shared" si="68"/>
        <v/>
      </c>
      <c r="AI214" s="99" t="str">
        <f t="shared" si="69"/>
        <v/>
      </c>
      <c r="AJ214" s="99" t="str">
        <f ca="1">IF(A214="","",IF(SUMIF('Measure and Project Input'!$P$10:$P$509,'Funding Input and Summary'!$A214,'Measure and Project Input'!$CG$10:$CG$509)&gt;0,"Error",""))</f>
        <v/>
      </c>
      <c r="AK214" s="147" t="str">
        <f t="shared" ca="1" si="70"/>
        <v/>
      </c>
      <c r="AL214" s="99"/>
      <c r="AM214" s="100" t="str">
        <f ca="1">IF(OR((A214=""),C214="No"),"",IF(SUMIF('Measure and Project Input'!$P$10:$P$509,'Funding Input and Summary'!$A214,'Measure and Project Input'!$CI$10:$CI$509)&gt;0,"Error",""))</f>
        <v/>
      </c>
      <c r="AN214" s="100" t="str">
        <f ca="1">IF(OR(C214="No",A214=""),"",IF(SUMIF('Measure and Project Input'!$P$10:$P$509,'Funding Input and Summary'!$A214,'Measure and Project Input'!$CH$10:$CH$509)&gt;0,"Error",""))</f>
        <v/>
      </c>
      <c r="AO214" s="100" t="str">
        <f ca="1">IF(OR((A214=""),C214="No"),"",IF(SUMIF('Measure and Project Input'!$P$10:$P$509,'Funding Input and Summary'!$A214,'Measure and Project Input'!$CJ$10:$CJ$509)&gt;0,"Error",""))</f>
        <v/>
      </c>
      <c r="AP214" s="100" t="str">
        <f ca="1">IF(A214="","",IF(SUMIF('Measure and Project Input'!$P$10:$P$509,'Funding Input and Summary'!$A214,'Measure and Project Input'!$CK$10:$CK$509)&gt;0,"Error",""))</f>
        <v/>
      </c>
      <c r="AQ214" s="100" t="str">
        <f t="shared" ca="1" si="71"/>
        <v/>
      </c>
      <c r="AR214" s="100" t="str">
        <f t="shared" ca="1" si="72"/>
        <v/>
      </c>
      <c r="AS214" s="100" t="str">
        <f t="shared" ca="1" si="73"/>
        <v/>
      </c>
      <c r="AT214" s="100"/>
      <c r="AU214" s="100" t="str">
        <f ca="1">IF(OR((A214=""),C214="No"),"",IF(SUMIF('Measure and Project Input'!$P$10:$P$509,'Funding Input and Summary'!$A214,'Measure and Project Input'!$CL$10:$CL$509)&gt;0,"Error",""))</f>
        <v/>
      </c>
      <c r="AV214" s="112" t="str">
        <f t="shared" si="74"/>
        <v xml:space="preserve"> </v>
      </c>
      <c r="AW214" s="112" t="str">
        <f ca="1">IF(AND(C214="No",SUMIF('Measure and Project Input'!P$10:$P$509,'Funding Input and Summary'!$A214,'Measure and Project Input'!$BR$10:$BR$509)=0),1,"")</f>
        <v/>
      </c>
      <c r="AX214" s="100" t="str">
        <f ca="1">IF(A214="","",SUMIF('Measure and Project Input'!$P$10:$P$509,'Funding Input and Summary'!$A214,'Measure and Project Input'!$AA$10:$AA$509))</f>
        <v/>
      </c>
      <c r="AY214" s="64"/>
      <c r="AZ214" s="64"/>
      <c r="BA214" s="64"/>
      <c r="BB214" s="64"/>
    </row>
    <row r="215" spans="1:54" ht="15" x14ac:dyDescent="0.25">
      <c r="A215" s="91" t="str">
        <f ca="1">IF('Measure and Project Input'!$CE$5&lt;AB215,"",OFFSET('Measure and Project Input'!$P$9,MATCH(AB215,'Measure and Project Input'!$CE$10:$CE$509,0),0))</f>
        <v/>
      </c>
      <c r="B215" s="134" t="str">
        <f ca="1">IF(A215="","",OFFSET('Measure and Project Input'!$O$9,MATCH(AB215,'Measure and Project Input'!$CE$10:$CE$509,0),0))</f>
        <v/>
      </c>
      <c r="C215" s="132"/>
      <c r="D215" s="43"/>
      <c r="E215" s="31"/>
      <c r="F215" s="124"/>
      <c r="G215" s="126"/>
      <c r="H215" s="61" t="str">
        <f t="shared" ca="1" si="60"/>
        <v/>
      </c>
      <c r="I215" s="136" t="str">
        <f t="shared" ca="1" si="79"/>
        <v/>
      </c>
      <c r="J215" s="44" t="str">
        <f t="shared" si="61"/>
        <v/>
      </c>
      <c r="K215" s="92" t="str">
        <f ca="1">IF(A215="","",SUMIF('Measure and Project Input'!$P$10:$P$509,'Funding Input and Summary'!$A215,'Measure and Project Input'!$AB$10:$AB$509))</f>
        <v/>
      </c>
      <c r="L215" s="92" t="str">
        <f ca="1">IF(A215="","",SUMIF('Measure and Project Input'!$P$10:$P$509,'Funding Input and Summary'!$A215,'Measure and Project Input'!$BJ$10:$BJ$509))</f>
        <v/>
      </c>
      <c r="M215" s="92" t="str">
        <f t="shared" si="62"/>
        <v/>
      </c>
      <c r="N215" s="92" t="str">
        <f t="shared" si="75"/>
        <v/>
      </c>
      <c r="O215" s="93" t="str">
        <f t="shared" si="76"/>
        <v/>
      </c>
      <c r="P215" s="92" t="str">
        <f t="shared" si="63"/>
        <v xml:space="preserve"> </v>
      </c>
      <c r="Q215" s="94" t="str">
        <f ca="1">IF(A215="","",SUMIF('Measure and Project Input'!$P$10:$P$509,'Funding Input and Summary'!$A215,'Measure and Project Input'!$BN$10:$BN$509))</f>
        <v/>
      </c>
      <c r="R215" s="94" t="str">
        <f ca="1">IF(A215="","",SUMIF('Measure and Project Input'!$P$10:$P$509,'Funding Input and Summary'!A215,'Measure and Project Input'!$Z$10:$Z$509))</f>
        <v/>
      </c>
      <c r="S215" s="94" t="str">
        <f ca="1">IF(A215="","",SUMIF('Measure and Project Input'!$P$10:$P$509,'Funding Input and Summary'!A215,'Measure and Project Input'!$BO$10:$BO$509))</f>
        <v/>
      </c>
      <c r="T215" s="95" t="str">
        <f t="shared" ca="1" si="64"/>
        <v/>
      </c>
      <c r="U215" s="94" t="str">
        <f t="shared" ca="1" si="77"/>
        <v/>
      </c>
      <c r="V215" s="94" t="str">
        <f ca="1">IF(C215="no",0,IF(A215="","",SUMIF('Measure and Project Input'!$P$10:$P$509,'Funding Input and Summary'!$A215,'Measure and Project Input'!$BI$10:$BI$509)))</f>
        <v/>
      </c>
      <c r="W215" s="94" t="str">
        <f t="shared" ca="1" si="65"/>
        <v/>
      </c>
      <c r="X215" s="94" t="str">
        <f t="shared" ca="1" si="66"/>
        <v/>
      </c>
      <c r="Y215" s="94" t="str">
        <f t="shared" ca="1" si="78"/>
        <v/>
      </c>
      <c r="Z215" s="128" t="str">
        <f ca="1">IF(OR(AW215=1,A215="",'Measure and Project Input'!B220="",AX215="",'Measure and Project Input'!Y220=""),"",IFERROR(SUMIF('Measure and Project Input'!P$10:$P$509,'Funding Input and Summary'!$A215,'Measure and Project Input'!$Y$10:$Y$509)/SUMIF('Measure and Project Input'!P$10:$P$509,'Funding Input and Summary'!$A215,'Measure and Project Input'!$BR$10:$BR$509),0))</f>
        <v/>
      </c>
      <c r="AA215" s="204" t="str">
        <f ca="1">IF(OR(AW215=1,A215=""),"",SUMIF('Measure and Project Input'!$P$10:P$509,'Funding Input and Summary'!$A215,'Measure and Project Input'!$Z$10:$Z$509)/SUMIF('Measure and Project Input'!$P$10:P$509,'Funding Input and Summary'!$A215,'Measure and Project Input'!$BS$10:$BS$509))</f>
        <v/>
      </c>
      <c r="AB215" s="96">
        <v>211</v>
      </c>
      <c r="AC215" s="97">
        <f t="shared" ca="1" si="67"/>
        <v>1</v>
      </c>
      <c r="AD215" s="196"/>
      <c r="AE215" s="98" t="str">
        <f ca="1">IF('Measure and Project Input'!$CE$5&lt;AB215,"",OFFSET('Measure and Project Input'!$BV$10,MATCH(AB215,'Measure and Project Input'!$CE$10:$CE$509,0)-1,0))</f>
        <v/>
      </c>
      <c r="AF215" s="98" t="str">
        <f ca="1">IF('Measure and Project Input'!$CE$5&lt;AB215,"",OFFSET('Measure and Project Input'!$M$10,MATCH(AB215,'Measure and Project Input'!$CE$10:$CE$509,0)-1,0))</f>
        <v/>
      </c>
      <c r="AG215" s="98" t="str">
        <f ca="1">IF('Measure and Project Input'!$CE$5&lt;AB215,"",OFFSET('Measure and Project Input'!$Q$10,MATCH(AB215,'Measure and Project Input'!$CE$10:$CE$509,0)-1,0))</f>
        <v/>
      </c>
      <c r="AH215" s="138" t="str">
        <f t="shared" si="68"/>
        <v/>
      </c>
      <c r="AI215" s="99" t="str">
        <f t="shared" si="69"/>
        <v/>
      </c>
      <c r="AJ215" s="99" t="str">
        <f ca="1">IF(A215="","",IF(SUMIF('Measure and Project Input'!$P$10:$P$509,'Funding Input and Summary'!$A215,'Measure and Project Input'!$CG$10:$CG$509)&gt;0,"Error",""))</f>
        <v/>
      </c>
      <c r="AK215" s="147" t="str">
        <f t="shared" ca="1" si="70"/>
        <v/>
      </c>
      <c r="AL215" s="99"/>
      <c r="AM215" s="100" t="str">
        <f ca="1">IF(OR((A215=""),C215="No"),"",IF(SUMIF('Measure and Project Input'!$P$10:$P$509,'Funding Input and Summary'!$A215,'Measure and Project Input'!$CI$10:$CI$509)&gt;0,"Error",""))</f>
        <v/>
      </c>
      <c r="AN215" s="100" t="str">
        <f ca="1">IF(OR(C215="No",A215=""),"",IF(SUMIF('Measure and Project Input'!$P$10:$P$509,'Funding Input and Summary'!$A215,'Measure and Project Input'!$CH$10:$CH$509)&gt;0,"Error",""))</f>
        <v/>
      </c>
      <c r="AO215" s="100" t="str">
        <f ca="1">IF(OR((A215=""),C215="No"),"",IF(SUMIF('Measure and Project Input'!$P$10:$P$509,'Funding Input and Summary'!$A215,'Measure and Project Input'!$CJ$10:$CJ$509)&gt;0,"Error",""))</f>
        <v/>
      </c>
      <c r="AP215" s="100" t="str">
        <f ca="1">IF(A215="","",IF(SUMIF('Measure and Project Input'!$P$10:$P$509,'Funding Input and Summary'!$A215,'Measure and Project Input'!$CK$10:$CK$509)&gt;0,"Error",""))</f>
        <v/>
      </c>
      <c r="AQ215" s="100" t="str">
        <f t="shared" ca="1" si="71"/>
        <v/>
      </c>
      <c r="AR215" s="100" t="str">
        <f t="shared" ca="1" si="72"/>
        <v/>
      </c>
      <c r="AS215" s="100" t="str">
        <f t="shared" ca="1" si="73"/>
        <v/>
      </c>
      <c r="AT215" s="100"/>
      <c r="AU215" s="100" t="str">
        <f ca="1">IF(OR((A215=""),C215="No"),"",IF(SUMIF('Measure and Project Input'!$P$10:$P$509,'Funding Input and Summary'!$A215,'Measure and Project Input'!$CL$10:$CL$509)&gt;0,"Error",""))</f>
        <v/>
      </c>
      <c r="AV215" s="112" t="str">
        <f t="shared" si="74"/>
        <v xml:space="preserve"> </v>
      </c>
      <c r="AW215" s="112" t="str">
        <f ca="1">IF(AND(C215="No",SUMIF('Measure and Project Input'!P$10:$P$509,'Funding Input and Summary'!$A215,'Measure and Project Input'!$BR$10:$BR$509)=0),1,"")</f>
        <v/>
      </c>
      <c r="AX215" s="100" t="str">
        <f ca="1">IF(A215="","",SUMIF('Measure and Project Input'!$P$10:$P$509,'Funding Input and Summary'!$A215,'Measure and Project Input'!$AA$10:$AA$509))</f>
        <v/>
      </c>
      <c r="AY215" s="64"/>
      <c r="AZ215" s="64"/>
      <c r="BA215" s="64"/>
      <c r="BB215" s="64"/>
    </row>
    <row r="216" spans="1:54" ht="15" x14ac:dyDescent="0.25">
      <c r="A216" s="91" t="str">
        <f ca="1">IF('Measure and Project Input'!$CE$5&lt;AB216,"",OFFSET('Measure and Project Input'!$P$9,MATCH(AB216,'Measure and Project Input'!$CE$10:$CE$509,0),0))</f>
        <v/>
      </c>
      <c r="B216" s="134" t="str">
        <f ca="1">IF(A216="","",OFFSET('Measure and Project Input'!$O$9,MATCH(AB216,'Measure and Project Input'!$CE$10:$CE$509,0),0))</f>
        <v/>
      </c>
      <c r="C216" s="132"/>
      <c r="D216" s="43"/>
      <c r="E216" s="31"/>
      <c r="F216" s="124"/>
      <c r="G216" s="126"/>
      <c r="H216" s="61" t="str">
        <f t="shared" ca="1" si="60"/>
        <v/>
      </c>
      <c r="I216" s="136" t="str">
        <f t="shared" ca="1" si="79"/>
        <v/>
      </c>
      <c r="J216" s="44" t="str">
        <f t="shared" si="61"/>
        <v/>
      </c>
      <c r="K216" s="92" t="str">
        <f ca="1">IF(A216="","",SUMIF('Measure and Project Input'!$P$10:$P$509,'Funding Input and Summary'!$A216,'Measure and Project Input'!$AB$10:$AB$509))</f>
        <v/>
      </c>
      <c r="L216" s="92" t="str">
        <f ca="1">IF(A216="","",SUMIF('Measure and Project Input'!$P$10:$P$509,'Funding Input and Summary'!$A216,'Measure and Project Input'!$BJ$10:$BJ$509))</f>
        <v/>
      </c>
      <c r="M216" s="92" t="str">
        <f t="shared" si="62"/>
        <v/>
      </c>
      <c r="N216" s="92" t="str">
        <f t="shared" si="75"/>
        <v/>
      </c>
      <c r="O216" s="93" t="str">
        <f t="shared" si="76"/>
        <v/>
      </c>
      <c r="P216" s="92" t="str">
        <f t="shared" si="63"/>
        <v xml:space="preserve"> </v>
      </c>
      <c r="Q216" s="94" t="str">
        <f ca="1">IF(A216="","",SUMIF('Measure and Project Input'!$P$10:$P$509,'Funding Input and Summary'!$A216,'Measure and Project Input'!$BN$10:$BN$509))</f>
        <v/>
      </c>
      <c r="R216" s="94" t="str">
        <f ca="1">IF(A216="","",SUMIF('Measure and Project Input'!$P$10:$P$509,'Funding Input and Summary'!A216,'Measure and Project Input'!$Z$10:$Z$509))</f>
        <v/>
      </c>
      <c r="S216" s="94" t="str">
        <f ca="1">IF(A216="","",SUMIF('Measure and Project Input'!$P$10:$P$509,'Funding Input and Summary'!A216,'Measure and Project Input'!$BO$10:$BO$509))</f>
        <v/>
      </c>
      <c r="T216" s="95" t="str">
        <f t="shared" ca="1" si="64"/>
        <v/>
      </c>
      <c r="U216" s="94" t="str">
        <f t="shared" ca="1" si="77"/>
        <v/>
      </c>
      <c r="V216" s="94" t="str">
        <f ca="1">IF(C216="no",0,IF(A216="","",SUMIF('Measure and Project Input'!$P$10:$P$509,'Funding Input and Summary'!$A216,'Measure and Project Input'!$BI$10:$BI$509)))</f>
        <v/>
      </c>
      <c r="W216" s="94" t="str">
        <f t="shared" ca="1" si="65"/>
        <v/>
      </c>
      <c r="X216" s="94" t="str">
        <f t="shared" ca="1" si="66"/>
        <v/>
      </c>
      <c r="Y216" s="94" t="str">
        <f t="shared" ca="1" si="78"/>
        <v/>
      </c>
      <c r="Z216" s="128" t="str">
        <f ca="1">IF(OR(AW216=1,A216="",'Measure and Project Input'!B221="",AX216="",'Measure and Project Input'!Y221=""),"",IFERROR(SUMIF('Measure and Project Input'!P$10:$P$509,'Funding Input and Summary'!$A216,'Measure and Project Input'!$Y$10:$Y$509)/SUMIF('Measure and Project Input'!P$10:$P$509,'Funding Input and Summary'!$A216,'Measure and Project Input'!$BR$10:$BR$509),0))</f>
        <v/>
      </c>
      <c r="AA216" s="204" t="str">
        <f ca="1">IF(OR(AW216=1,A216=""),"",SUMIF('Measure and Project Input'!$P$10:P$509,'Funding Input and Summary'!$A216,'Measure and Project Input'!$Z$10:$Z$509)/SUMIF('Measure and Project Input'!$P$10:P$509,'Funding Input and Summary'!$A216,'Measure and Project Input'!$BS$10:$BS$509))</f>
        <v/>
      </c>
      <c r="AB216" s="96">
        <v>212</v>
      </c>
      <c r="AC216" s="97">
        <f t="shared" ca="1" si="67"/>
        <v>1</v>
      </c>
      <c r="AD216" s="196"/>
      <c r="AE216" s="98" t="str">
        <f ca="1">IF('Measure and Project Input'!$CE$5&lt;AB216,"",OFFSET('Measure and Project Input'!$BV$10,MATCH(AB216,'Measure and Project Input'!$CE$10:$CE$509,0)-1,0))</f>
        <v/>
      </c>
      <c r="AF216" s="98" t="str">
        <f ca="1">IF('Measure and Project Input'!$CE$5&lt;AB216,"",OFFSET('Measure and Project Input'!$M$10,MATCH(AB216,'Measure and Project Input'!$CE$10:$CE$509,0)-1,0))</f>
        <v/>
      </c>
      <c r="AG216" s="98" t="str">
        <f ca="1">IF('Measure and Project Input'!$CE$5&lt;AB216,"",OFFSET('Measure and Project Input'!$Q$10,MATCH(AB216,'Measure and Project Input'!$CE$10:$CE$509,0)-1,0))</f>
        <v/>
      </c>
      <c r="AH216" s="138" t="str">
        <f t="shared" si="68"/>
        <v/>
      </c>
      <c r="AI216" s="99" t="str">
        <f t="shared" si="69"/>
        <v/>
      </c>
      <c r="AJ216" s="99" t="str">
        <f ca="1">IF(A216="","",IF(SUMIF('Measure and Project Input'!$P$10:$P$509,'Funding Input and Summary'!$A216,'Measure and Project Input'!$CG$10:$CG$509)&gt;0,"Error",""))</f>
        <v/>
      </c>
      <c r="AK216" s="147" t="str">
        <f t="shared" ca="1" si="70"/>
        <v/>
      </c>
      <c r="AL216" s="99"/>
      <c r="AM216" s="100" t="str">
        <f ca="1">IF(OR((A216=""),C216="No"),"",IF(SUMIF('Measure and Project Input'!$P$10:$P$509,'Funding Input and Summary'!$A216,'Measure and Project Input'!$CI$10:$CI$509)&gt;0,"Error",""))</f>
        <v/>
      </c>
      <c r="AN216" s="100" t="str">
        <f ca="1">IF(OR(C216="No",A216=""),"",IF(SUMIF('Measure and Project Input'!$P$10:$P$509,'Funding Input and Summary'!$A216,'Measure and Project Input'!$CH$10:$CH$509)&gt;0,"Error",""))</f>
        <v/>
      </c>
      <c r="AO216" s="100" t="str">
        <f ca="1">IF(OR((A216=""),C216="No"),"",IF(SUMIF('Measure and Project Input'!$P$10:$P$509,'Funding Input and Summary'!$A216,'Measure and Project Input'!$CJ$10:$CJ$509)&gt;0,"Error",""))</f>
        <v/>
      </c>
      <c r="AP216" s="100" t="str">
        <f ca="1">IF(A216="","",IF(SUMIF('Measure and Project Input'!$P$10:$P$509,'Funding Input and Summary'!$A216,'Measure and Project Input'!$CK$10:$CK$509)&gt;0,"Error",""))</f>
        <v/>
      </c>
      <c r="AQ216" s="100" t="str">
        <f t="shared" ca="1" si="71"/>
        <v/>
      </c>
      <c r="AR216" s="100" t="str">
        <f t="shared" ca="1" si="72"/>
        <v/>
      </c>
      <c r="AS216" s="100" t="str">
        <f t="shared" ca="1" si="73"/>
        <v/>
      </c>
      <c r="AT216" s="100"/>
      <c r="AU216" s="100" t="str">
        <f ca="1">IF(OR((A216=""),C216="No"),"",IF(SUMIF('Measure and Project Input'!$P$10:$P$509,'Funding Input and Summary'!$A216,'Measure and Project Input'!$CL$10:$CL$509)&gt;0,"Error",""))</f>
        <v/>
      </c>
      <c r="AV216" s="112" t="str">
        <f t="shared" si="74"/>
        <v xml:space="preserve"> </v>
      </c>
      <c r="AW216" s="112" t="str">
        <f ca="1">IF(AND(C216="No",SUMIF('Measure and Project Input'!P$10:$P$509,'Funding Input and Summary'!$A216,'Measure and Project Input'!$BR$10:$BR$509)=0),1,"")</f>
        <v/>
      </c>
      <c r="AX216" s="100" t="str">
        <f ca="1">IF(A216="","",SUMIF('Measure and Project Input'!$P$10:$P$509,'Funding Input and Summary'!$A216,'Measure and Project Input'!$AA$10:$AA$509))</f>
        <v/>
      </c>
      <c r="AY216" s="64"/>
      <c r="AZ216" s="64"/>
      <c r="BA216" s="64"/>
      <c r="BB216" s="64"/>
    </row>
    <row r="217" spans="1:54" ht="15" x14ac:dyDescent="0.25">
      <c r="A217" s="91" t="str">
        <f ca="1">IF('Measure and Project Input'!$CE$5&lt;AB217,"",OFFSET('Measure and Project Input'!$P$9,MATCH(AB217,'Measure and Project Input'!$CE$10:$CE$509,0),0))</f>
        <v/>
      </c>
      <c r="B217" s="134" t="str">
        <f ca="1">IF(A217="","",OFFSET('Measure and Project Input'!$O$9,MATCH(AB217,'Measure and Project Input'!$CE$10:$CE$509,0),0))</f>
        <v/>
      </c>
      <c r="C217" s="132"/>
      <c r="D217" s="43"/>
      <c r="E217" s="31"/>
      <c r="F217" s="124"/>
      <c r="G217" s="126"/>
      <c r="H217" s="61" t="str">
        <f t="shared" ca="1" si="60"/>
        <v/>
      </c>
      <c r="I217" s="136" t="str">
        <f t="shared" ca="1" si="79"/>
        <v/>
      </c>
      <c r="J217" s="44" t="str">
        <f t="shared" si="61"/>
        <v/>
      </c>
      <c r="K217" s="92" t="str">
        <f ca="1">IF(A217="","",SUMIF('Measure and Project Input'!$P$10:$P$509,'Funding Input and Summary'!$A217,'Measure and Project Input'!$AB$10:$AB$509))</f>
        <v/>
      </c>
      <c r="L217" s="92" t="str">
        <f ca="1">IF(A217="","",SUMIF('Measure and Project Input'!$P$10:$P$509,'Funding Input and Summary'!$A217,'Measure and Project Input'!$BJ$10:$BJ$509))</f>
        <v/>
      </c>
      <c r="M217" s="92" t="str">
        <f t="shared" si="62"/>
        <v/>
      </c>
      <c r="N217" s="92" t="str">
        <f t="shared" si="75"/>
        <v/>
      </c>
      <c r="O217" s="93" t="str">
        <f t="shared" si="76"/>
        <v/>
      </c>
      <c r="P217" s="92" t="str">
        <f t="shared" si="63"/>
        <v xml:space="preserve"> </v>
      </c>
      <c r="Q217" s="94" t="str">
        <f ca="1">IF(A217="","",SUMIF('Measure and Project Input'!$P$10:$P$509,'Funding Input and Summary'!$A217,'Measure and Project Input'!$BN$10:$BN$509))</f>
        <v/>
      </c>
      <c r="R217" s="94" t="str">
        <f ca="1">IF(A217="","",SUMIF('Measure and Project Input'!$P$10:$P$509,'Funding Input and Summary'!A217,'Measure and Project Input'!$Z$10:$Z$509))</f>
        <v/>
      </c>
      <c r="S217" s="94" t="str">
        <f ca="1">IF(A217="","",SUMIF('Measure and Project Input'!$P$10:$P$509,'Funding Input and Summary'!A217,'Measure and Project Input'!$BO$10:$BO$509))</f>
        <v/>
      </c>
      <c r="T217" s="95" t="str">
        <f t="shared" ca="1" si="64"/>
        <v/>
      </c>
      <c r="U217" s="94" t="str">
        <f t="shared" ca="1" si="77"/>
        <v/>
      </c>
      <c r="V217" s="94" t="str">
        <f ca="1">IF(C217="no",0,IF(A217="","",SUMIF('Measure and Project Input'!$P$10:$P$509,'Funding Input and Summary'!$A217,'Measure and Project Input'!$BI$10:$BI$509)))</f>
        <v/>
      </c>
      <c r="W217" s="94" t="str">
        <f t="shared" ca="1" si="65"/>
        <v/>
      </c>
      <c r="X217" s="94" t="str">
        <f t="shared" ca="1" si="66"/>
        <v/>
      </c>
      <c r="Y217" s="94" t="str">
        <f t="shared" ca="1" si="78"/>
        <v/>
      </c>
      <c r="Z217" s="128" t="str">
        <f ca="1">IF(OR(AW217=1,A217="",'Measure and Project Input'!B222="",AX217="",'Measure and Project Input'!Y222=""),"",IFERROR(SUMIF('Measure and Project Input'!P$10:$P$509,'Funding Input and Summary'!$A217,'Measure and Project Input'!$Y$10:$Y$509)/SUMIF('Measure and Project Input'!P$10:$P$509,'Funding Input and Summary'!$A217,'Measure and Project Input'!$BR$10:$BR$509),0))</f>
        <v/>
      </c>
      <c r="AA217" s="204" t="str">
        <f ca="1">IF(OR(AW217=1,A217=""),"",SUMIF('Measure and Project Input'!$P$10:P$509,'Funding Input and Summary'!$A217,'Measure and Project Input'!$Z$10:$Z$509)/SUMIF('Measure and Project Input'!$P$10:P$509,'Funding Input and Summary'!$A217,'Measure and Project Input'!$BS$10:$BS$509))</f>
        <v/>
      </c>
      <c r="AB217" s="96">
        <v>213</v>
      </c>
      <c r="AC217" s="97">
        <f t="shared" ca="1" si="67"/>
        <v>1</v>
      </c>
      <c r="AD217" s="196"/>
      <c r="AE217" s="98" t="str">
        <f ca="1">IF('Measure and Project Input'!$CE$5&lt;AB217,"",OFFSET('Measure and Project Input'!$BV$10,MATCH(AB217,'Measure and Project Input'!$CE$10:$CE$509,0)-1,0))</f>
        <v/>
      </c>
      <c r="AF217" s="98" t="str">
        <f ca="1">IF('Measure and Project Input'!$CE$5&lt;AB217,"",OFFSET('Measure and Project Input'!$M$10,MATCH(AB217,'Measure and Project Input'!$CE$10:$CE$509,0)-1,0))</f>
        <v/>
      </c>
      <c r="AG217" s="98" t="str">
        <f ca="1">IF('Measure and Project Input'!$CE$5&lt;AB217,"",OFFSET('Measure and Project Input'!$Q$10,MATCH(AB217,'Measure and Project Input'!$CE$10:$CE$509,0)-1,0))</f>
        <v/>
      </c>
      <c r="AH217" s="138" t="str">
        <f t="shared" si="68"/>
        <v/>
      </c>
      <c r="AI217" s="99" t="str">
        <f t="shared" si="69"/>
        <v/>
      </c>
      <c r="AJ217" s="99" t="str">
        <f ca="1">IF(A217="","",IF(SUMIF('Measure and Project Input'!$P$10:$P$509,'Funding Input and Summary'!$A217,'Measure and Project Input'!$CG$10:$CG$509)&gt;0,"Error",""))</f>
        <v/>
      </c>
      <c r="AK217" s="147" t="str">
        <f t="shared" ca="1" si="70"/>
        <v/>
      </c>
      <c r="AL217" s="99"/>
      <c r="AM217" s="100" t="str">
        <f ca="1">IF(OR((A217=""),C217="No"),"",IF(SUMIF('Measure and Project Input'!$P$10:$P$509,'Funding Input and Summary'!$A217,'Measure and Project Input'!$CI$10:$CI$509)&gt;0,"Error",""))</f>
        <v/>
      </c>
      <c r="AN217" s="100" t="str">
        <f ca="1">IF(OR(C217="No",A217=""),"",IF(SUMIF('Measure and Project Input'!$P$10:$P$509,'Funding Input and Summary'!$A217,'Measure and Project Input'!$CH$10:$CH$509)&gt;0,"Error",""))</f>
        <v/>
      </c>
      <c r="AO217" s="100" t="str">
        <f ca="1">IF(OR((A217=""),C217="No"),"",IF(SUMIF('Measure and Project Input'!$P$10:$P$509,'Funding Input and Summary'!$A217,'Measure and Project Input'!$CJ$10:$CJ$509)&gt;0,"Error",""))</f>
        <v/>
      </c>
      <c r="AP217" s="100" t="str">
        <f ca="1">IF(A217="","",IF(SUMIF('Measure and Project Input'!$P$10:$P$509,'Funding Input and Summary'!$A217,'Measure and Project Input'!$CK$10:$CK$509)&gt;0,"Error",""))</f>
        <v/>
      </c>
      <c r="AQ217" s="100" t="str">
        <f t="shared" ca="1" si="71"/>
        <v/>
      </c>
      <c r="AR217" s="100" t="str">
        <f t="shared" ca="1" si="72"/>
        <v/>
      </c>
      <c r="AS217" s="100" t="str">
        <f t="shared" ca="1" si="73"/>
        <v/>
      </c>
      <c r="AT217" s="100"/>
      <c r="AU217" s="100" t="str">
        <f ca="1">IF(OR((A217=""),C217="No"),"",IF(SUMIF('Measure and Project Input'!$P$10:$P$509,'Funding Input and Summary'!$A217,'Measure and Project Input'!$CL$10:$CL$509)&gt;0,"Error",""))</f>
        <v/>
      </c>
      <c r="AV217" s="112" t="str">
        <f t="shared" si="74"/>
        <v xml:space="preserve"> </v>
      </c>
      <c r="AW217" s="112" t="str">
        <f ca="1">IF(AND(C217="No",SUMIF('Measure and Project Input'!P$10:$P$509,'Funding Input and Summary'!$A217,'Measure and Project Input'!$BR$10:$BR$509)=0),1,"")</f>
        <v/>
      </c>
      <c r="AX217" s="100" t="str">
        <f ca="1">IF(A217="","",SUMIF('Measure and Project Input'!$P$10:$P$509,'Funding Input and Summary'!$A217,'Measure and Project Input'!$AA$10:$AA$509))</f>
        <v/>
      </c>
      <c r="AY217" s="64"/>
      <c r="AZ217" s="64"/>
      <c r="BA217" s="64"/>
      <c r="BB217" s="64"/>
    </row>
    <row r="218" spans="1:54" ht="15" x14ac:dyDescent="0.25">
      <c r="A218" s="91" t="str">
        <f ca="1">IF('Measure and Project Input'!$CE$5&lt;AB218,"",OFFSET('Measure and Project Input'!$P$9,MATCH(AB218,'Measure and Project Input'!$CE$10:$CE$509,0),0))</f>
        <v/>
      </c>
      <c r="B218" s="134" t="str">
        <f ca="1">IF(A218="","",OFFSET('Measure and Project Input'!$O$9,MATCH(AB218,'Measure and Project Input'!$CE$10:$CE$509,0),0))</f>
        <v/>
      </c>
      <c r="C218" s="132"/>
      <c r="D218" s="43"/>
      <c r="E218" s="31"/>
      <c r="F218" s="124"/>
      <c r="G218" s="126"/>
      <c r="H218" s="61" t="str">
        <f t="shared" ca="1" si="60"/>
        <v/>
      </c>
      <c r="I218" s="136" t="str">
        <f t="shared" ca="1" si="79"/>
        <v/>
      </c>
      <c r="J218" s="44" t="str">
        <f t="shared" si="61"/>
        <v/>
      </c>
      <c r="K218" s="92" t="str">
        <f ca="1">IF(A218="","",SUMIF('Measure and Project Input'!$P$10:$P$509,'Funding Input and Summary'!$A218,'Measure and Project Input'!$AB$10:$AB$509))</f>
        <v/>
      </c>
      <c r="L218" s="92" t="str">
        <f ca="1">IF(A218="","",SUMIF('Measure and Project Input'!$P$10:$P$509,'Funding Input and Summary'!$A218,'Measure and Project Input'!$BJ$10:$BJ$509))</f>
        <v/>
      </c>
      <c r="M218" s="92" t="str">
        <f t="shared" si="62"/>
        <v/>
      </c>
      <c r="N218" s="92" t="str">
        <f t="shared" si="75"/>
        <v/>
      </c>
      <c r="O218" s="93" t="str">
        <f t="shared" si="76"/>
        <v/>
      </c>
      <c r="P218" s="92" t="str">
        <f t="shared" si="63"/>
        <v xml:space="preserve"> </v>
      </c>
      <c r="Q218" s="94" t="str">
        <f ca="1">IF(A218="","",SUMIF('Measure and Project Input'!$P$10:$P$509,'Funding Input and Summary'!$A218,'Measure and Project Input'!$BN$10:$BN$509))</f>
        <v/>
      </c>
      <c r="R218" s="94" t="str">
        <f ca="1">IF(A218="","",SUMIF('Measure and Project Input'!$P$10:$P$509,'Funding Input and Summary'!A218,'Measure and Project Input'!$Z$10:$Z$509))</f>
        <v/>
      </c>
      <c r="S218" s="94" t="str">
        <f ca="1">IF(A218="","",SUMIF('Measure and Project Input'!$P$10:$P$509,'Funding Input and Summary'!A218,'Measure and Project Input'!$BO$10:$BO$509))</f>
        <v/>
      </c>
      <c r="T218" s="95" t="str">
        <f t="shared" ca="1" si="64"/>
        <v/>
      </c>
      <c r="U218" s="94" t="str">
        <f t="shared" ca="1" si="77"/>
        <v/>
      </c>
      <c r="V218" s="94" t="str">
        <f ca="1">IF(C218="no",0,IF(A218="","",SUMIF('Measure and Project Input'!$P$10:$P$509,'Funding Input and Summary'!$A218,'Measure and Project Input'!$BI$10:$BI$509)))</f>
        <v/>
      </c>
      <c r="W218" s="94" t="str">
        <f t="shared" ca="1" si="65"/>
        <v/>
      </c>
      <c r="X218" s="94" t="str">
        <f t="shared" ca="1" si="66"/>
        <v/>
      </c>
      <c r="Y218" s="94" t="str">
        <f t="shared" ca="1" si="78"/>
        <v/>
      </c>
      <c r="Z218" s="128" t="str">
        <f ca="1">IF(OR(AW218=1,A218="",'Measure and Project Input'!B223="",AX218="",'Measure and Project Input'!Y223=""),"",IFERROR(SUMIF('Measure and Project Input'!P$10:$P$509,'Funding Input and Summary'!$A218,'Measure and Project Input'!$Y$10:$Y$509)/SUMIF('Measure and Project Input'!P$10:$P$509,'Funding Input and Summary'!$A218,'Measure and Project Input'!$BR$10:$BR$509),0))</f>
        <v/>
      </c>
      <c r="AA218" s="204" t="str">
        <f ca="1">IF(OR(AW218=1,A218=""),"",SUMIF('Measure and Project Input'!$P$10:P$509,'Funding Input and Summary'!$A218,'Measure and Project Input'!$Z$10:$Z$509)/SUMIF('Measure and Project Input'!$P$10:P$509,'Funding Input and Summary'!$A218,'Measure and Project Input'!$BS$10:$BS$509))</f>
        <v/>
      </c>
      <c r="AB218" s="96">
        <v>214</v>
      </c>
      <c r="AC218" s="97">
        <f t="shared" ca="1" si="67"/>
        <v>1</v>
      </c>
      <c r="AD218" s="196"/>
      <c r="AE218" s="98" t="str">
        <f ca="1">IF('Measure and Project Input'!$CE$5&lt;AB218,"",OFFSET('Measure and Project Input'!$BV$10,MATCH(AB218,'Measure and Project Input'!$CE$10:$CE$509,0)-1,0))</f>
        <v/>
      </c>
      <c r="AF218" s="98" t="str">
        <f ca="1">IF('Measure and Project Input'!$CE$5&lt;AB218,"",OFFSET('Measure and Project Input'!$M$10,MATCH(AB218,'Measure and Project Input'!$CE$10:$CE$509,0)-1,0))</f>
        <v/>
      </c>
      <c r="AG218" s="98" t="str">
        <f ca="1">IF('Measure and Project Input'!$CE$5&lt;AB218,"",OFFSET('Measure and Project Input'!$Q$10,MATCH(AB218,'Measure and Project Input'!$CE$10:$CE$509,0)-1,0))</f>
        <v/>
      </c>
      <c r="AH218" s="138" t="str">
        <f t="shared" si="68"/>
        <v/>
      </c>
      <c r="AI218" s="99" t="str">
        <f t="shared" si="69"/>
        <v/>
      </c>
      <c r="AJ218" s="99" t="str">
        <f ca="1">IF(A218="","",IF(SUMIF('Measure and Project Input'!$P$10:$P$509,'Funding Input and Summary'!$A218,'Measure and Project Input'!$CG$10:$CG$509)&gt;0,"Error",""))</f>
        <v/>
      </c>
      <c r="AK218" s="147" t="str">
        <f t="shared" ca="1" si="70"/>
        <v/>
      </c>
      <c r="AL218" s="99"/>
      <c r="AM218" s="100" t="str">
        <f ca="1">IF(OR((A218=""),C218="No"),"",IF(SUMIF('Measure and Project Input'!$P$10:$P$509,'Funding Input and Summary'!$A218,'Measure and Project Input'!$CI$10:$CI$509)&gt;0,"Error",""))</f>
        <v/>
      </c>
      <c r="AN218" s="100" t="str">
        <f ca="1">IF(OR(C218="No",A218=""),"",IF(SUMIF('Measure and Project Input'!$P$10:$P$509,'Funding Input and Summary'!$A218,'Measure and Project Input'!$CH$10:$CH$509)&gt;0,"Error",""))</f>
        <v/>
      </c>
      <c r="AO218" s="100" t="str">
        <f ca="1">IF(OR((A218=""),C218="No"),"",IF(SUMIF('Measure and Project Input'!$P$10:$P$509,'Funding Input and Summary'!$A218,'Measure and Project Input'!$CJ$10:$CJ$509)&gt;0,"Error",""))</f>
        <v/>
      </c>
      <c r="AP218" s="100" t="str">
        <f ca="1">IF(A218="","",IF(SUMIF('Measure and Project Input'!$P$10:$P$509,'Funding Input and Summary'!$A218,'Measure and Project Input'!$CK$10:$CK$509)&gt;0,"Error",""))</f>
        <v/>
      </c>
      <c r="AQ218" s="100" t="str">
        <f t="shared" ca="1" si="71"/>
        <v/>
      </c>
      <c r="AR218" s="100" t="str">
        <f t="shared" ca="1" si="72"/>
        <v/>
      </c>
      <c r="AS218" s="100" t="str">
        <f t="shared" ca="1" si="73"/>
        <v/>
      </c>
      <c r="AT218" s="100"/>
      <c r="AU218" s="100" t="str">
        <f ca="1">IF(OR((A218=""),C218="No"),"",IF(SUMIF('Measure and Project Input'!$P$10:$P$509,'Funding Input and Summary'!$A218,'Measure and Project Input'!$CL$10:$CL$509)&gt;0,"Error",""))</f>
        <v/>
      </c>
      <c r="AV218" s="112" t="str">
        <f t="shared" si="74"/>
        <v xml:space="preserve"> </v>
      </c>
      <c r="AW218" s="112" t="str">
        <f ca="1">IF(AND(C218="No",SUMIF('Measure and Project Input'!P$10:$P$509,'Funding Input and Summary'!$A218,'Measure and Project Input'!$BR$10:$BR$509)=0),1,"")</f>
        <v/>
      </c>
      <c r="AX218" s="100" t="str">
        <f ca="1">IF(A218="","",SUMIF('Measure and Project Input'!$P$10:$P$509,'Funding Input and Summary'!$A218,'Measure and Project Input'!$AA$10:$AA$509))</f>
        <v/>
      </c>
      <c r="AY218" s="64"/>
      <c r="AZ218" s="64"/>
      <c r="BA218" s="64"/>
      <c r="BB218" s="64"/>
    </row>
    <row r="219" spans="1:54" ht="15" x14ac:dyDescent="0.25">
      <c r="A219" s="91" t="str">
        <f ca="1">IF('Measure and Project Input'!$CE$5&lt;AB219,"",OFFSET('Measure and Project Input'!$P$9,MATCH(AB219,'Measure and Project Input'!$CE$10:$CE$509,0),0))</f>
        <v/>
      </c>
      <c r="B219" s="134" t="str">
        <f ca="1">IF(A219="","",OFFSET('Measure and Project Input'!$O$9,MATCH(AB219,'Measure and Project Input'!$CE$10:$CE$509,0),0))</f>
        <v/>
      </c>
      <c r="C219" s="132"/>
      <c r="D219" s="43"/>
      <c r="E219" s="31"/>
      <c r="F219" s="124"/>
      <c r="G219" s="126"/>
      <c r="H219" s="61" t="str">
        <f t="shared" ca="1" si="60"/>
        <v/>
      </c>
      <c r="I219" s="136" t="str">
        <f t="shared" ca="1" si="79"/>
        <v/>
      </c>
      <c r="J219" s="44" t="str">
        <f t="shared" si="61"/>
        <v/>
      </c>
      <c r="K219" s="92" t="str">
        <f ca="1">IF(A219="","",SUMIF('Measure and Project Input'!$P$10:$P$509,'Funding Input and Summary'!$A219,'Measure and Project Input'!$AB$10:$AB$509))</f>
        <v/>
      </c>
      <c r="L219" s="92" t="str">
        <f ca="1">IF(A219="","",SUMIF('Measure and Project Input'!$P$10:$P$509,'Funding Input and Summary'!$A219,'Measure and Project Input'!$BJ$10:$BJ$509))</f>
        <v/>
      </c>
      <c r="M219" s="92" t="str">
        <f t="shared" si="62"/>
        <v/>
      </c>
      <c r="N219" s="92" t="str">
        <f t="shared" si="75"/>
        <v/>
      </c>
      <c r="O219" s="93" t="str">
        <f t="shared" si="76"/>
        <v/>
      </c>
      <c r="P219" s="92" t="str">
        <f t="shared" si="63"/>
        <v xml:space="preserve"> </v>
      </c>
      <c r="Q219" s="94" t="str">
        <f ca="1">IF(A219="","",SUMIF('Measure and Project Input'!$P$10:$P$509,'Funding Input and Summary'!$A219,'Measure and Project Input'!$BN$10:$BN$509))</f>
        <v/>
      </c>
      <c r="R219" s="94" t="str">
        <f ca="1">IF(A219="","",SUMIF('Measure and Project Input'!$P$10:$P$509,'Funding Input and Summary'!A219,'Measure and Project Input'!$Z$10:$Z$509))</f>
        <v/>
      </c>
      <c r="S219" s="94" t="str">
        <f ca="1">IF(A219="","",SUMIF('Measure and Project Input'!$P$10:$P$509,'Funding Input and Summary'!A219,'Measure and Project Input'!$BO$10:$BO$509))</f>
        <v/>
      </c>
      <c r="T219" s="95" t="str">
        <f t="shared" ca="1" si="64"/>
        <v/>
      </c>
      <c r="U219" s="94" t="str">
        <f t="shared" ca="1" si="77"/>
        <v/>
      </c>
      <c r="V219" s="94" t="str">
        <f ca="1">IF(C219="no",0,IF(A219="","",SUMIF('Measure and Project Input'!$P$10:$P$509,'Funding Input and Summary'!$A219,'Measure and Project Input'!$BI$10:$BI$509)))</f>
        <v/>
      </c>
      <c r="W219" s="94" t="str">
        <f t="shared" ca="1" si="65"/>
        <v/>
      </c>
      <c r="X219" s="94" t="str">
        <f t="shared" ca="1" si="66"/>
        <v/>
      </c>
      <c r="Y219" s="94" t="str">
        <f t="shared" ca="1" si="78"/>
        <v/>
      </c>
      <c r="Z219" s="128" t="str">
        <f ca="1">IF(OR(AW219=1,A219="",'Measure and Project Input'!B224="",AX219="",'Measure and Project Input'!Y224=""),"",IFERROR(SUMIF('Measure and Project Input'!P$10:$P$509,'Funding Input and Summary'!$A219,'Measure and Project Input'!$Y$10:$Y$509)/SUMIF('Measure and Project Input'!P$10:$P$509,'Funding Input and Summary'!$A219,'Measure and Project Input'!$BR$10:$BR$509),0))</f>
        <v/>
      </c>
      <c r="AA219" s="204" t="str">
        <f ca="1">IF(OR(AW219=1,A219=""),"",SUMIF('Measure and Project Input'!$P$10:P$509,'Funding Input and Summary'!$A219,'Measure and Project Input'!$Z$10:$Z$509)/SUMIF('Measure and Project Input'!$P$10:P$509,'Funding Input and Summary'!$A219,'Measure and Project Input'!$BS$10:$BS$509))</f>
        <v/>
      </c>
      <c r="AB219" s="96">
        <v>215</v>
      </c>
      <c r="AC219" s="97">
        <f t="shared" ca="1" si="67"/>
        <v>1</v>
      </c>
      <c r="AD219" s="196"/>
      <c r="AE219" s="98" t="str">
        <f ca="1">IF('Measure and Project Input'!$CE$5&lt;AB219,"",OFFSET('Measure and Project Input'!$BV$10,MATCH(AB219,'Measure and Project Input'!$CE$10:$CE$509,0)-1,0))</f>
        <v/>
      </c>
      <c r="AF219" s="98" t="str">
        <f ca="1">IF('Measure and Project Input'!$CE$5&lt;AB219,"",OFFSET('Measure and Project Input'!$M$10,MATCH(AB219,'Measure and Project Input'!$CE$10:$CE$509,0)-1,0))</f>
        <v/>
      </c>
      <c r="AG219" s="98" t="str">
        <f ca="1">IF('Measure and Project Input'!$CE$5&lt;AB219,"",OFFSET('Measure and Project Input'!$Q$10,MATCH(AB219,'Measure and Project Input'!$CE$10:$CE$509,0)-1,0))</f>
        <v/>
      </c>
      <c r="AH219" s="138" t="str">
        <f t="shared" si="68"/>
        <v/>
      </c>
      <c r="AI219" s="99" t="str">
        <f t="shared" si="69"/>
        <v/>
      </c>
      <c r="AJ219" s="99" t="str">
        <f ca="1">IF(A219="","",IF(SUMIF('Measure and Project Input'!$P$10:$P$509,'Funding Input and Summary'!$A219,'Measure and Project Input'!$CG$10:$CG$509)&gt;0,"Error",""))</f>
        <v/>
      </c>
      <c r="AK219" s="147" t="str">
        <f t="shared" ca="1" si="70"/>
        <v/>
      </c>
      <c r="AL219" s="99"/>
      <c r="AM219" s="100" t="str">
        <f ca="1">IF(OR((A219=""),C219="No"),"",IF(SUMIF('Measure and Project Input'!$P$10:$P$509,'Funding Input and Summary'!$A219,'Measure and Project Input'!$CI$10:$CI$509)&gt;0,"Error",""))</f>
        <v/>
      </c>
      <c r="AN219" s="100" t="str">
        <f ca="1">IF(OR(C219="No",A219=""),"",IF(SUMIF('Measure and Project Input'!$P$10:$P$509,'Funding Input and Summary'!$A219,'Measure and Project Input'!$CH$10:$CH$509)&gt;0,"Error",""))</f>
        <v/>
      </c>
      <c r="AO219" s="100" t="str">
        <f ca="1">IF(OR((A219=""),C219="No"),"",IF(SUMIF('Measure and Project Input'!$P$10:$P$509,'Funding Input and Summary'!$A219,'Measure and Project Input'!$CJ$10:$CJ$509)&gt;0,"Error",""))</f>
        <v/>
      </c>
      <c r="AP219" s="100" t="str">
        <f ca="1">IF(A219="","",IF(SUMIF('Measure and Project Input'!$P$10:$P$509,'Funding Input and Summary'!$A219,'Measure and Project Input'!$CK$10:$CK$509)&gt;0,"Error",""))</f>
        <v/>
      </c>
      <c r="AQ219" s="100" t="str">
        <f t="shared" ca="1" si="71"/>
        <v/>
      </c>
      <c r="AR219" s="100" t="str">
        <f t="shared" ca="1" si="72"/>
        <v/>
      </c>
      <c r="AS219" s="100" t="str">
        <f t="shared" ca="1" si="73"/>
        <v/>
      </c>
      <c r="AT219" s="100"/>
      <c r="AU219" s="100" t="str">
        <f ca="1">IF(OR((A219=""),C219="No"),"",IF(SUMIF('Measure and Project Input'!$P$10:$P$509,'Funding Input and Summary'!$A219,'Measure and Project Input'!$CL$10:$CL$509)&gt;0,"Error",""))</f>
        <v/>
      </c>
      <c r="AV219" s="112" t="str">
        <f t="shared" si="74"/>
        <v xml:space="preserve"> </v>
      </c>
      <c r="AW219" s="112" t="str">
        <f ca="1">IF(AND(C219="No",SUMIF('Measure and Project Input'!P$10:$P$509,'Funding Input and Summary'!$A219,'Measure and Project Input'!$BR$10:$BR$509)=0),1,"")</f>
        <v/>
      </c>
      <c r="AX219" s="100" t="str">
        <f ca="1">IF(A219="","",SUMIF('Measure and Project Input'!$P$10:$P$509,'Funding Input and Summary'!$A219,'Measure and Project Input'!$AA$10:$AA$509))</f>
        <v/>
      </c>
      <c r="AY219" s="64"/>
      <c r="AZ219" s="64"/>
      <c r="BA219" s="64"/>
      <c r="BB219" s="64"/>
    </row>
    <row r="220" spans="1:54" ht="15" x14ac:dyDescent="0.25">
      <c r="A220" s="91" t="str">
        <f ca="1">IF('Measure and Project Input'!$CE$5&lt;AB220,"",OFFSET('Measure and Project Input'!$P$9,MATCH(AB220,'Measure and Project Input'!$CE$10:$CE$509,0),0))</f>
        <v/>
      </c>
      <c r="B220" s="134" t="str">
        <f ca="1">IF(A220="","",OFFSET('Measure and Project Input'!$O$9,MATCH(AB220,'Measure and Project Input'!$CE$10:$CE$509,0),0))</f>
        <v/>
      </c>
      <c r="C220" s="132"/>
      <c r="D220" s="43"/>
      <c r="E220" s="31"/>
      <c r="F220" s="124"/>
      <c r="G220" s="126"/>
      <c r="H220" s="61" t="str">
        <f t="shared" ca="1" si="60"/>
        <v/>
      </c>
      <c r="I220" s="136" t="str">
        <f t="shared" ca="1" si="79"/>
        <v/>
      </c>
      <c r="J220" s="44" t="str">
        <f t="shared" si="61"/>
        <v/>
      </c>
      <c r="K220" s="92" t="str">
        <f ca="1">IF(A220="","",SUMIF('Measure and Project Input'!$P$10:$P$509,'Funding Input and Summary'!$A220,'Measure and Project Input'!$AB$10:$AB$509))</f>
        <v/>
      </c>
      <c r="L220" s="92" t="str">
        <f ca="1">IF(A220="","",SUMIF('Measure and Project Input'!$P$10:$P$509,'Funding Input and Summary'!$A220,'Measure and Project Input'!$BJ$10:$BJ$509))</f>
        <v/>
      </c>
      <c r="M220" s="92" t="str">
        <f t="shared" si="62"/>
        <v/>
      </c>
      <c r="N220" s="92" t="str">
        <f t="shared" si="75"/>
        <v/>
      </c>
      <c r="O220" s="93" t="str">
        <f t="shared" si="76"/>
        <v/>
      </c>
      <c r="P220" s="92" t="str">
        <f t="shared" si="63"/>
        <v xml:space="preserve"> </v>
      </c>
      <c r="Q220" s="94" t="str">
        <f ca="1">IF(A220="","",SUMIF('Measure and Project Input'!$P$10:$P$509,'Funding Input and Summary'!$A220,'Measure and Project Input'!$BN$10:$BN$509))</f>
        <v/>
      </c>
      <c r="R220" s="94" t="str">
        <f ca="1">IF(A220="","",SUMIF('Measure and Project Input'!$P$10:$P$509,'Funding Input and Summary'!A220,'Measure and Project Input'!$Z$10:$Z$509))</f>
        <v/>
      </c>
      <c r="S220" s="94" t="str">
        <f ca="1">IF(A220="","",SUMIF('Measure and Project Input'!$P$10:$P$509,'Funding Input and Summary'!A220,'Measure and Project Input'!$BO$10:$BO$509))</f>
        <v/>
      </c>
      <c r="T220" s="95" t="str">
        <f t="shared" ca="1" si="64"/>
        <v/>
      </c>
      <c r="U220" s="94" t="str">
        <f t="shared" ca="1" si="77"/>
        <v/>
      </c>
      <c r="V220" s="94" t="str">
        <f ca="1">IF(C220="no",0,IF(A220="","",SUMIF('Measure and Project Input'!$P$10:$P$509,'Funding Input and Summary'!$A220,'Measure and Project Input'!$BI$10:$BI$509)))</f>
        <v/>
      </c>
      <c r="W220" s="94" t="str">
        <f t="shared" ca="1" si="65"/>
        <v/>
      </c>
      <c r="X220" s="94" t="str">
        <f t="shared" ca="1" si="66"/>
        <v/>
      </c>
      <c r="Y220" s="94" t="str">
        <f t="shared" ca="1" si="78"/>
        <v/>
      </c>
      <c r="Z220" s="128" t="str">
        <f ca="1">IF(OR(AW220=1,A220="",'Measure and Project Input'!B225="",AX220="",'Measure and Project Input'!Y225=""),"",IFERROR(SUMIF('Measure and Project Input'!P$10:$P$509,'Funding Input and Summary'!$A220,'Measure and Project Input'!$Y$10:$Y$509)/SUMIF('Measure and Project Input'!P$10:$P$509,'Funding Input and Summary'!$A220,'Measure and Project Input'!$BR$10:$BR$509),0))</f>
        <v/>
      </c>
      <c r="AA220" s="204" t="str">
        <f ca="1">IF(OR(AW220=1,A220=""),"",SUMIF('Measure and Project Input'!$P$10:P$509,'Funding Input and Summary'!$A220,'Measure and Project Input'!$Z$10:$Z$509)/SUMIF('Measure and Project Input'!$P$10:P$509,'Funding Input and Summary'!$A220,'Measure and Project Input'!$BS$10:$BS$509))</f>
        <v/>
      </c>
      <c r="AB220" s="96">
        <v>216</v>
      </c>
      <c r="AC220" s="97">
        <f t="shared" ca="1" si="67"/>
        <v>1</v>
      </c>
      <c r="AD220" s="196"/>
      <c r="AE220" s="98" t="str">
        <f ca="1">IF('Measure and Project Input'!$CE$5&lt;AB220,"",OFFSET('Measure and Project Input'!$BV$10,MATCH(AB220,'Measure and Project Input'!$CE$10:$CE$509,0)-1,0))</f>
        <v/>
      </c>
      <c r="AF220" s="98" t="str">
        <f ca="1">IF('Measure and Project Input'!$CE$5&lt;AB220,"",OFFSET('Measure and Project Input'!$M$10,MATCH(AB220,'Measure and Project Input'!$CE$10:$CE$509,0)-1,0))</f>
        <v/>
      </c>
      <c r="AG220" s="98" t="str">
        <f ca="1">IF('Measure and Project Input'!$CE$5&lt;AB220,"",OFFSET('Measure and Project Input'!$Q$10,MATCH(AB220,'Measure and Project Input'!$CE$10:$CE$509,0)-1,0))</f>
        <v/>
      </c>
      <c r="AH220" s="138" t="str">
        <f t="shared" si="68"/>
        <v/>
      </c>
      <c r="AI220" s="99" t="str">
        <f t="shared" si="69"/>
        <v/>
      </c>
      <c r="AJ220" s="99" t="str">
        <f ca="1">IF(A220="","",IF(SUMIF('Measure and Project Input'!$P$10:$P$509,'Funding Input and Summary'!$A220,'Measure and Project Input'!$CG$10:$CG$509)&gt;0,"Error",""))</f>
        <v/>
      </c>
      <c r="AK220" s="147" t="str">
        <f t="shared" ca="1" si="70"/>
        <v/>
      </c>
      <c r="AL220" s="99"/>
      <c r="AM220" s="100" t="str">
        <f ca="1">IF(OR((A220=""),C220="No"),"",IF(SUMIF('Measure and Project Input'!$P$10:$P$509,'Funding Input and Summary'!$A220,'Measure and Project Input'!$CI$10:$CI$509)&gt;0,"Error",""))</f>
        <v/>
      </c>
      <c r="AN220" s="100" t="str">
        <f ca="1">IF(OR(C220="No",A220=""),"",IF(SUMIF('Measure and Project Input'!$P$10:$P$509,'Funding Input and Summary'!$A220,'Measure and Project Input'!$CH$10:$CH$509)&gt;0,"Error",""))</f>
        <v/>
      </c>
      <c r="AO220" s="100" t="str">
        <f ca="1">IF(OR((A220=""),C220="No"),"",IF(SUMIF('Measure and Project Input'!$P$10:$P$509,'Funding Input and Summary'!$A220,'Measure and Project Input'!$CJ$10:$CJ$509)&gt;0,"Error",""))</f>
        <v/>
      </c>
      <c r="AP220" s="100" t="str">
        <f ca="1">IF(A220="","",IF(SUMIF('Measure and Project Input'!$P$10:$P$509,'Funding Input and Summary'!$A220,'Measure and Project Input'!$CK$10:$CK$509)&gt;0,"Error",""))</f>
        <v/>
      </c>
      <c r="AQ220" s="100" t="str">
        <f t="shared" ca="1" si="71"/>
        <v/>
      </c>
      <c r="AR220" s="100" t="str">
        <f t="shared" ca="1" si="72"/>
        <v/>
      </c>
      <c r="AS220" s="100" t="str">
        <f t="shared" ca="1" si="73"/>
        <v/>
      </c>
      <c r="AT220" s="100"/>
      <c r="AU220" s="100" t="str">
        <f ca="1">IF(OR((A220=""),C220="No"),"",IF(SUMIF('Measure and Project Input'!$P$10:$P$509,'Funding Input and Summary'!$A220,'Measure and Project Input'!$CL$10:$CL$509)&gt;0,"Error",""))</f>
        <v/>
      </c>
      <c r="AV220" s="112" t="str">
        <f t="shared" si="74"/>
        <v xml:space="preserve"> </v>
      </c>
      <c r="AW220" s="112" t="str">
        <f ca="1">IF(AND(C220="No",SUMIF('Measure and Project Input'!P$10:$P$509,'Funding Input and Summary'!$A220,'Measure and Project Input'!$BR$10:$BR$509)=0),1,"")</f>
        <v/>
      </c>
      <c r="AX220" s="100" t="str">
        <f ca="1">IF(A220="","",SUMIF('Measure and Project Input'!$P$10:$P$509,'Funding Input and Summary'!$A220,'Measure and Project Input'!$AA$10:$AA$509))</f>
        <v/>
      </c>
      <c r="AY220" s="64"/>
      <c r="AZ220" s="64"/>
      <c r="BA220" s="64"/>
      <c r="BB220" s="64"/>
    </row>
    <row r="221" spans="1:54" ht="15" x14ac:dyDescent="0.25">
      <c r="A221" s="91" t="str">
        <f ca="1">IF('Measure and Project Input'!$CE$5&lt;AB221,"",OFFSET('Measure and Project Input'!$P$9,MATCH(AB221,'Measure and Project Input'!$CE$10:$CE$509,0),0))</f>
        <v/>
      </c>
      <c r="B221" s="134" t="str">
        <f ca="1">IF(A221="","",OFFSET('Measure and Project Input'!$O$9,MATCH(AB221,'Measure and Project Input'!$CE$10:$CE$509,0),0))</f>
        <v/>
      </c>
      <c r="C221" s="132"/>
      <c r="D221" s="43"/>
      <c r="E221" s="31"/>
      <c r="F221" s="124"/>
      <c r="G221" s="126"/>
      <c r="H221" s="61" t="str">
        <f t="shared" ca="1" si="60"/>
        <v/>
      </c>
      <c r="I221" s="136" t="str">
        <f t="shared" ca="1" si="79"/>
        <v/>
      </c>
      <c r="J221" s="44" t="str">
        <f t="shared" si="61"/>
        <v/>
      </c>
      <c r="K221" s="92" t="str">
        <f ca="1">IF(A221="","",SUMIF('Measure and Project Input'!$P$10:$P$509,'Funding Input and Summary'!$A221,'Measure and Project Input'!$AB$10:$AB$509))</f>
        <v/>
      </c>
      <c r="L221" s="92" t="str">
        <f ca="1">IF(A221="","",SUMIF('Measure and Project Input'!$P$10:$P$509,'Funding Input and Summary'!$A221,'Measure and Project Input'!$BJ$10:$BJ$509))</f>
        <v/>
      </c>
      <c r="M221" s="92" t="str">
        <f t="shared" si="62"/>
        <v/>
      </c>
      <c r="N221" s="92" t="str">
        <f t="shared" si="75"/>
        <v/>
      </c>
      <c r="O221" s="93" t="str">
        <f t="shared" si="76"/>
        <v/>
      </c>
      <c r="P221" s="92" t="str">
        <f t="shared" si="63"/>
        <v xml:space="preserve"> </v>
      </c>
      <c r="Q221" s="94" t="str">
        <f ca="1">IF(A221="","",SUMIF('Measure and Project Input'!$P$10:$P$509,'Funding Input and Summary'!$A221,'Measure and Project Input'!$BN$10:$BN$509))</f>
        <v/>
      </c>
      <c r="R221" s="94" t="str">
        <f ca="1">IF(A221="","",SUMIF('Measure and Project Input'!$P$10:$P$509,'Funding Input and Summary'!A221,'Measure and Project Input'!$Z$10:$Z$509))</f>
        <v/>
      </c>
      <c r="S221" s="94" t="str">
        <f ca="1">IF(A221="","",SUMIF('Measure and Project Input'!$P$10:$P$509,'Funding Input and Summary'!A221,'Measure and Project Input'!$BO$10:$BO$509))</f>
        <v/>
      </c>
      <c r="T221" s="95" t="str">
        <f t="shared" ca="1" si="64"/>
        <v/>
      </c>
      <c r="U221" s="94" t="str">
        <f t="shared" ca="1" si="77"/>
        <v/>
      </c>
      <c r="V221" s="94" t="str">
        <f ca="1">IF(C221="no",0,IF(A221="","",SUMIF('Measure and Project Input'!$P$10:$P$509,'Funding Input and Summary'!$A221,'Measure and Project Input'!$BI$10:$BI$509)))</f>
        <v/>
      </c>
      <c r="W221" s="94" t="str">
        <f t="shared" ca="1" si="65"/>
        <v/>
      </c>
      <c r="X221" s="94" t="str">
        <f t="shared" ca="1" si="66"/>
        <v/>
      </c>
      <c r="Y221" s="94" t="str">
        <f t="shared" ca="1" si="78"/>
        <v/>
      </c>
      <c r="Z221" s="128" t="str">
        <f ca="1">IF(OR(AW221=1,A221="",'Measure and Project Input'!B226="",AX221="",'Measure and Project Input'!Y226=""),"",IFERROR(SUMIF('Measure and Project Input'!P$10:$P$509,'Funding Input and Summary'!$A221,'Measure and Project Input'!$Y$10:$Y$509)/SUMIF('Measure and Project Input'!P$10:$P$509,'Funding Input and Summary'!$A221,'Measure and Project Input'!$BR$10:$BR$509),0))</f>
        <v/>
      </c>
      <c r="AA221" s="204" t="str">
        <f ca="1">IF(OR(AW221=1,A221=""),"",SUMIF('Measure and Project Input'!$P$10:P$509,'Funding Input and Summary'!$A221,'Measure and Project Input'!$Z$10:$Z$509)/SUMIF('Measure and Project Input'!$P$10:P$509,'Funding Input and Summary'!$A221,'Measure and Project Input'!$BS$10:$BS$509))</f>
        <v/>
      </c>
      <c r="AB221" s="96">
        <v>217</v>
      </c>
      <c r="AC221" s="97">
        <f t="shared" ca="1" si="67"/>
        <v>1</v>
      </c>
      <c r="AD221" s="196"/>
      <c r="AE221" s="98" t="str">
        <f ca="1">IF('Measure and Project Input'!$CE$5&lt;AB221,"",OFFSET('Measure and Project Input'!$BV$10,MATCH(AB221,'Measure and Project Input'!$CE$10:$CE$509,0)-1,0))</f>
        <v/>
      </c>
      <c r="AF221" s="98" t="str">
        <f ca="1">IF('Measure and Project Input'!$CE$5&lt;AB221,"",OFFSET('Measure and Project Input'!$M$10,MATCH(AB221,'Measure and Project Input'!$CE$10:$CE$509,0)-1,0))</f>
        <v/>
      </c>
      <c r="AG221" s="98" t="str">
        <f ca="1">IF('Measure and Project Input'!$CE$5&lt;AB221,"",OFFSET('Measure and Project Input'!$Q$10,MATCH(AB221,'Measure and Project Input'!$CE$10:$CE$509,0)-1,0))</f>
        <v/>
      </c>
      <c r="AH221" s="138" t="str">
        <f t="shared" si="68"/>
        <v/>
      </c>
      <c r="AI221" s="99" t="str">
        <f t="shared" si="69"/>
        <v/>
      </c>
      <c r="AJ221" s="99" t="str">
        <f ca="1">IF(A221="","",IF(SUMIF('Measure and Project Input'!$P$10:$P$509,'Funding Input and Summary'!$A221,'Measure and Project Input'!$CG$10:$CG$509)&gt;0,"Error",""))</f>
        <v/>
      </c>
      <c r="AK221" s="147" t="str">
        <f t="shared" ca="1" si="70"/>
        <v/>
      </c>
      <c r="AL221" s="99"/>
      <c r="AM221" s="100" t="str">
        <f ca="1">IF(OR((A221=""),C221="No"),"",IF(SUMIF('Measure and Project Input'!$P$10:$P$509,'Funding Input and Summary'!$A221,'Measure and Project Input'!$CI$10:$CI$509)&gt;0,"Error",""))</f>
        <v/>
      </c>
      <c r="AN221" s="100" t="str">
        <f ca="1">IF(OR(C221="No",A221=""),"",IF(SUMIF('Measure and Project Input'!$P$10:$P$509,'Funding Input and Summary'!$A221,'Measure and Project Input'!$CH$10:$CH$509)&gt;0,"Error",""))</f>
        <v/>
      </c>
      <c r="AO221" s="100" t="str">
        <f ca="1">IF(OR((A221=""),C221="No"),"",IF(SUMIF('Measure and Project Input'!$P$10:$P$509,'Funding Input and Summary'!$A221,'Measure and Project Input'!$CJ$10:$CJ$509)&gt;0,"Error",""))</f>
        <v/>
      </c>
      <c r="AP221" s="100" t="str">
        <f ca="1">IF(A221="","",IF(SUMIF('Measure and Project Input'!$P$10:$P$509,'Funding Input and Summary'!$A221,'Measure and Project Input'!$CK$10:$CK$509)&gt;0,"Error",""))</f>
        <v/>
      </c>
      <c r="AQ221" s="100" t="str">
        <f t="shared" ca="1" si="71"/>
        <v/>
      </c>
      <c r="AR221" s="100" t="str">
        <f t="shared" ca="1" si="72"/>
        <v/>
      </c>
      <c r="AS221" s="100" t="str">
        <f t="shared" ca="1" si="73"/>
        <v/>
      </c>
      <c r="AT221" s="100"/>
      <c r="AU221" s="100" t="str">
        <f ca="1">IF(OR((A221=""),C221="No"),"",IF(SUMIF('Measure and Project Input'!$P$10:$P$509,'Funding Input and Summary'!$A221,'Measure and Project Input'!$CL$10:$CL$509)&gt;0,"Error",""))</f>
        <v/>
      </c>
      <c r="AV221" s="112" t="str">
        <f t="shared" si="74"/>
        <v xml:space="preserve"> </v>
      </c>
      <c r="AW221" s="112" t="str">
        <f ca="1">IF(AND(C221="No",SUMIF('Measure and Project Input'!P$10:$P$509,'Funding Input and Summary'!$A221,'Measure and Project Input'!$BR$10:$BR$509)=0),1,"")</f>
        <v/>
      </c>
      <c r="AX221" s="100" t="str">
        <f ca="1">IF(A221="","",SUMIF('Measure and Project Input'!$P$10:$P$509,'Funding Input and Summary'!$A221,'Measure and Project Input'!$AA$10:$AA$509))</f>
        <v/>
      </c>
      <c r="AY221" s="64"/>
      <c r="AZ221" s="64"/>
      <c r="BA221" s="64"/>
      <c r="BB221" s="64"/>
    </row>
    <row r="222" spans="1:54" ht="15" x14ac:dyDescent="0.25">
      <c r="A222" s="91" t="str">
        <f ca="1">IF('Measure and Project Input'!$CE$5&lt;AB222,"",OFFSET('Measure and Project Input'!$P$9,MATCH(AB222,'Measure and Project Input'!$CE$10:$CE$509,0),0))</f>
        <v/>
      </c>
      <c r="B222" s="134" t="str">
        <f ca="1">IF(A222="","",OFFSET('Measure and Project Input'!$O$9,MATCH(AB222,'Measure and Project Input'!$CE$10:$CE$509,0),0))</f>
        <v/>
      </c>
      <c r="C222" s="132"/>
      <c r="D222" s="43"/>
      <c r="E222" s="31"/>
      <c r="F222" s="124"/>
      <c r="G222" s="126"/>
      <c r="H222" s="61" t="str">
        <f t="shared" ca="1" si="60"/>
        <v/>
      </c>
      <c r="I222" s="136" t="str">
        <f t="shared" ca="1" si="79"/>
        <v/>
      </c>
      <c r="J222" s="44" t="str">
        <f t="shared" si="61"/>
        <v/>
      </c>
      <c r="K222" s="92" t="str">
        <f ca="1">IF(A222="","",SUMIF('Measure and Project Input'!$P$10:$P$509,'Funding Input and Summary'!$A222,'Measure and Project Input'!$AB$10:$AB$509))</f>
        <v/>
      </c>
      <c r="L222" s="92" t="str">
        <f ca="1">IF(A222="","",SUMIF('Measure and Project Input'!$P$10:$P$509,'Funding Input and Summary'!$A222,'Measure and Project Input'!$BJ$10:$BJ$509))</f>
        <v/>
      </c>
      <c r="M222" s="92" t="str">
        <f t="shared" si="62"/>
        <v/>
      </c>
      <c r="N222" s="92" t="str">
        <f t="shared" si="75"/>
        <v/>
      </c>
      <c r="O222" s="93" t="str">
        <f t="shared" si="76"/>
        <v/>
      </c>
      <c r="P222" s="92" t="str">
        <f t="shared" si="63"/>
        <v xml:space="preserve"> </v>
      </c>
      <c r="Q222" s="94" t="str">
        <f ca="1">IF(A222="","",SUMIF('Measure and Project Input'!$P$10:$P$509,'Funding Input and Summary'!$A222,'Measure and Project Input'!$BN$10:$BN$509))</f>
        <v/>
      </c>
      <c r="R222" s="94" t="str">
        <f ca="1">IF(A222="","",SUMIF('Measure and Project Input'!$P$10:$P$509,'Funding Input and Summary'!A222,'Measure and Project Input'!$Z$10:$Z$509))</f>
        <v/>
      </c>
      <c r="S222" s="94" t="str">
        <f ca="1">IF(A222="","",SUMIF('Measure and Project Input'!$P$10:$P$509,'Funding Input and Summary'!A222,'Measure and Project Input'!$BO$10:$BO$509))</f>
        <v/>
      </c>
      <c r="T222" s="95" t="str">
        <f t="shared" ca="1" si="64"/>
        <v/>
      </c>
      <c r="U222" s="94" t="str">
        <f t="shared" ca="1" si="77"/>
        <v/>
      </c>
      <c r="V222" s="94" t="str">
        <f ca="1">IF(C222="no",0,IF(A222="","",SUMIF('Measure and Project Input'!$P$10:$P$509,'Funding Input and Summary'!$A222,'Measure and Project Input'!$BI$10:$BI$509)))</f>
        <v/>
      </c>
      <c r="W222" s="94" t="str">
        <f t="shared" ca="1" si="65"/>
        <v/>
      </c>
      <c r="X222" s="94" t="str">
        <f t="shared" ca="1" si="66"/>
        <v/>
      </c>
      <c r="Y222" s="94" t="str">
        <f t="shared" ca="1" si="78"/>
        <v/>
      </c>
      <c r="Z222" s="128" t="str">
        <f ca="1">IF(OR(AW222=1,A222="",'Measure and Project Input'!B227="",AX222="",'Measure and Project Input'!Y227=""),"",IFERROR(SUMIF('Measure and Project Input'!P$10:$P$509,'Funding Input and Summary'!$A222,'Measure and Project Input'!$Y$10:$Y$509)/SUMIF('Measure and Project Input'!P$10:$P$509,'Funding Input and Summary'!$A222,'Measure and Project Input'!$BR$10:$BR$509),0))</f>
        <v/>
      </c>
      <c r="AA222" s="204" t="str">
        <f ca="1">IF(OR(AW222=1,A222=""),"",SUMIF('Measure and Project Input'!$P$10:P$509,'Funding Input and Summary'!$A222,'Measure and Project Input'!$Z$10:$Z$509)/SUMIF('Measure and Project Input'!$P$10:P$509,'Funding Input and Summary'!$A222,'Measure and Project Input'!$BS$10:$BS$509))</f>
        <v/>
      </c>
      <c r="AB222" s="96">
        <v>218</v>
      </c>
      <c r="AC222" s="97">
        <f t="shared" ca="1" si="67"/>
        <v>1</v>
      </c>
      <c r="AD222" s="196"/>
      <c r="AE222" s="98" t="str">
        <f ca="1">IF('Measure and Project Input'!$CE$5&lt;AB222,"",OFFSET('Measure and Project Input'!$BV$10,MATCH(AB222,'Measure and Project Input'!$CE$10:$CE$509,0)-1,0))</f>
        <v/>
      </c>
      <c r="AF222" s="98" t="str">
        <f ca="1">IF('Measure and Project Input'!$CE$5&lt;AB222,"",OFFSET('Measure and Project Input'!$M$10,MATCH(AB222,'Measure and Project Input'!$CE$10:$CE$509,0)-1,0))</f>
        <v/>
      </c>
      <c r="AG222" s="98" t="str">
        <f ca="1">IF('Measure and Project Input'!$CE$5&lt;AB222,"",OFFSET('Measure and Project Input'!$Q$10,MATCH(AB222,'Measure and Project Input'!$CE$10:$CE$509,0)-1,0))</f>
        <v/>
      </c>
      <c r="AH222" s="138" t="str">
        <f t="shared" si="68"/>
        <v/>
      </c>
      <c r="AI222" s="99" t="str">
        <f t="shared" si="69"/>
        <v/>
      </c>
      <c r="AJ222" s="99" t="str">
        <f ca="1">IF(A222="","",IF(SUMIF('Measure and Project Input'!$P$10:$P$509,'Funding Input and Summary'!$A222,'Measure and Project Input'!$CG$10:$CG$509)&gt;0,"Error",""))</f>
        <v/>
      </c>
      <c r="AK222" s="147" t="str">
        <f t="shared" ca="1" si="70"/>
        <v/>
      </c>
      <c r="AL222" s="99"/>
      <c r="AM222" s="100" t="str">
        <f ca="1">IF(OR((A222=""),C222="No"),"",IF(SUMIF('Measure and Project Input'!$P$10:$P$509,'Funding Input and Summary'!$A222,'Measure and Project Input'!$CI$10:$CI$509)&gt;0,"Error",""))</f>
        <v/>
      </c>
      <c r="AN222" s="100" t="str">
        <f ca="1">IF(OR(C222="No",A222=""),"",IF(SUMIF('Measure and Project Input'!$P$10:$P$509,'Funding Input and Summary'!$A222,'Measure and Project Input'!$CH$10:$CH$509)&gt;0,"Error",""))</f>
        <v/>
      </c>
      <c r="AO222" s="100" t="str">
        <f ca="1">IF(OR((A222=""),C222="No"),"",IF(SUMIF('Measure and Project Input'!$P$10:$P$509,'Funding Input and Summary'!$A222,'Measure and Project Input'!$CJ$10:$CJ$509)&gt;0,"Error",""))</f>
        <v/>
      </c>
      <c r="AP222" s="100" t="str">
        <f ca="1">IF(A222="","",IF(SUMIF('Measure and Project Input'!$P$10:$P$509,'Funding Input and Summary'!$A222,'Measure and Project Input'!$CK$10:$CK$509)&gt;0,"Error",""))</f>
        <v/>
      </c>
      <c r="AQ222" s="100" t="str">
        <f t="shared" ca="1" si="71"/>
        <v/>
      </c>
      <c r="AR222" s="100" t="str">
        <f t="shared" ca="1" si="72"/>
        <v/>
      </c>
      <c r="AS222" s="100" t="str">
        <f t="shared" ca="1" si="73"/>
        <v/>
      </c>
      <c r="AT222" s="100"/>
      <c r="AU222" s="100" t="str">
        <f ca="1">IF(OR((A222=""),C222="No"),"",IF(SUMIF('Measure and Project Input'!$P$10:$P$509,'Funding Input and Summary'!$A222,'Measure and Project Input'!$CL$10:$CL$509)&gt;0,"Error",""))</f>
        <v/>
      </c>
      <c r="AV222" s="112" t="str">
        <f t="shared" si="74"/>
        <v xml:space="preserve"> </v>
      </c>
      <c r="AW222" s="112" t="str">
        <f ca="1">IF(AND(C222="No",SUMIF('Measure and Project Input'!P$10:$P$509,'Funding Input and Summary'!$A222,'Measure and Project Input'!$BR$10:$BR$509)=0),1,"")</f>
        <v/>
      </c>
      <c r="AX222" s="100" t="str">
        <f ca="1">IF(A222="","",SUMIF('Measure and Project Input'!$P$10:$P$509,'Funding Input and Summary'!$A222,'Measure and Project Input'!$AA$10:$AA$509))</f>
        <v/>
      </c>
      <c r="AY222" s="64"/>
      <c r="AZ222" s="64"/>
      <c r="BA222" s="64"/>
      <c r="BB222" s="64"/>
    </row>
    <row r="223" spans="1:54" ht="15" x14ac:dyDescent="0.25">
      <c r="A223" s="91" t="str">
        <f ca="1">IF('Measure and Project Input'!$CE$5&lt;AB223,"",OFFSET('Measure and Project Input'!$P$9,MATCH(AB223,'Measure and Project Input'!$CE$10:$CE$509,0),0))</f>
        <v/>
      </c>
      <c r="B223" s="134" t="str">
        <f ca="1">IF(A223="","",OFFSET('Measure and Project Input'!$O$9,MATCH(AB223,'Measure and Project Input'!$CE$10:$CE$509,0),0))</f>
        <v/>
      </c>
      <c r="C223" s="132"/>
      <c r="D223" s="43"/>
      <c r="E223" s="31"/>
      <c r="F223" s="124"/>
      <c r="G223" s="126"/>
      <c r="H223" s="61" t="str">
        <f t="shared" ca="1" si="60"/>
        <v/>
      </c>
      <c r="I223" s="136" t="str">
        <f t="shared" ca="1" si="79"/>
        <v/>
      </c>
      <c r="J223" s="44" t="str">
        <f t="shared" si="61"/>
        <v/>
      </c>
      <c r="K223" s="92" t="str">
        <f ca="1">IF(A223="","",SUMIF('Measure and Project Input'!$P$10:$P$509,'Funding Input and Summary'!$A223,'Measure and Project Input'!$AB$10:$AB$509))</f>
        <v/>
      </c>
      <c r="L223" s="92" t="str">
        <f ca="1">IF(A223="","",SUMIF('Measure and Project Input'!$P$10:$P$509,'Funding Input and Summary'!$A223,'Measure and Project Input'!$BJ$10:$BJ$509))</f>
        <v/>
      </c>
      <c r="M223" s="92" t="str">
        <f t="shared" si="62"/>
        <v/>
      </c>
      <c r="N223" s="92" t="str">
        <f t="shared" si="75"/>
        <v/>
      </c>
      <c r="O223" s="93" t="str">
        <f t="shared" si="76"/>
        <v/>
      </c>
      <c r="P223" s="92" t="str">
        <f t="shared" si="63"/>
        <v xml:space="preserve"> </v>
      </c>
      <c r="Q223" s="94" t="str">
        <f ca="1">IF(A223="","",SUMIF('Measure and Project Input'!$P$10:$P$509,'Funding Input and Summary'!$A223,'Measure and Project Input'!$BN$10:$BN$509))</f>
        <v/>
      </c>
      <c r="R223" s="94" t="str">
        <f ca="1">IF(A223="","",SUMIF('Measure and Project Input'!$P$10:$P$509,'Funding Input and Summary'!A223,'Measure and Project Input'!$Z$10:$Z$509))</f>
        <v/>
      </c>
      <c r="S223" s="94" t="str">
        <f ca="1">IF(A223="","",SUMIF('Measure and Project Input'!$P$10:$P$509,'Funding Input and Summary'!A223,'Measure and Project Input'!$BO$10:$BO$509))</f>
        <v/>
      </c>
      <c r="T223" s="95" t="str">
        <f t="shared" ca="1" si="64"/>
        <v/>
      </c>
      <c r="U223" s="94" t="str">
        <f t="shared" ca="1" si="77"/>
        <v/>
      </c>
      <c r="V223" s="94" t="str">
        <f ca="1">IF(C223="no",0,IF(A223="","",SUMIF('Measure and Project Input'!$P$10:$P$509,'Funding Input and Summary'!$A223,'Measure and Project Input'!$BI$10:$BI$509)))</f>
        <v/>
      </c>
      <c r="W223" s="94" t="str">
        <f t="shared" ca="1" si="65"/>
        <v/>
      </c>
      <c r="X223" s="94" t="str">
        <f t="shared" ca="1" si="66"/>
        <v/>
      </c>
      <c r="Y223" s="94" t="str">
        <f t="shared" ca="1" si="78"/>
        <v/>
      </c>
      <c r="Z223" s="128" t="str">
        <f ca="1">IF(OR(AW223=1,A223="",'Measure and Project Input'!B228="",AX223="",'Measure and Project Input'!Y228=""),"",IFERROR(SUMIF('Measure and Project Input'!P$10:$P$509,'Funding Input and Summary'!$A223,'Measure and Project Input'!$Y$10:$Y$509)/SUMIF('Measure and Project Input'!P$10:$P$509,'Funding Input and Summary'!$A223,'Measure and Project Input'!$BR$10:$BR$509),0))</f>
        <v/>
      </c>
      <c r="AA223" s="204" t="str">
        <f ca="1">IF(OR(AW223=1,A223=""),"",SUMIF('Measure and Project Input'!$P$10:P$509,'Funding Input and Summary'!$A223,'Measure and Project Input'!$Z$10:$Z$509)/SUMIF('Measure and Project Input'!$P$10:P$509,'Funding Input and Summary'!$A223,'Measure and Project Input'!$BS$10:$BS$509))</f>
        <v/>
      </c>
      <c r="AB223" s="96">
        <v>219</v>
      </c>
      <c r="AC223" s="97">
        <f t="shared" ca="1" si="67"/>
        <v>1</v>
      </c>
      <c r="AD223" s="196"/>
      <c r="AE223" s="98" t="str">
        <f ca="1">IF('Measure and Project Input'!$CE$5&lt;AB223,"",OFFSET('Measure and Project Input'!$BV$10,MATCH(AB223,'Measure and Project Input'!$CE$10:$CE$509,0)-1,0))</f>
        <v/>
      </c>
      <c r="AF223" s="98" t="str">
        <f ca="1">IF('Measure and Project Input'!$CE$5&lt;AB223,"",OFFSET('Measure and Project Input'!$M$10,MATCH(AB223,'Measure and Project Input'!$CE$10:$CE$509,0)-1,0))</f>
        <v/>
      </c>
      <c r="AG223" s="98" t="str">
        <f ca="1">IF('Measure and Project Input'!$CE$5&lt;AB223,"",OFFSET('Measure and Project Input'!$Q$10,MATCH(AB223,'Measure and Project Input'!$CE$10:$CE$509,0)-1,0))</f>
        <v/>
      </c>
      <c r="AH223" s="138" t="str">
        <f t="shared" si="68"/>
        <v/>
      </c>
      <c r="AI223" s="99" t="str">
        <f t="shared" si="69"/>
        <v/>
      </c>
      <c r="AJ223" s="99" t="str">
        <f ca="1">IF(A223="","",IF(SUMIF('Measure and Project Input'!$P$10:$P$509,'Funding Input and Summary'!$A223,'Measure and Project Input'!$CG$10:$CG$509)&gt;0,"Error",""))</f>
        <v/>
      </c>
      <c r="AK223" s="147" t="str">
        <f t="shared" ca="1" si="70"/>
        <v/>
      </c>
      <c r="AL223" s="99"/>
      <c r="AM223" s="100" t="str">
        <f ca="1">IF(OR((A223=""),C223="No"),"",IF(SUMIF('Measure and Project Input'!$P$10:$P$509,'Funding Input and Summary'!$A223,'Measure and Project Input'!$CI$10:$CI$509)&gt;0,"Error",""))</f>
        <v/>
      </c>
      <c r="AN223" s="100" t="str">
        <f ca="1">IF(OR(C223="No",A223=""),"",IF(SUMIF('Measure and Project Input'!$P$10:$P$509,'Funding Input and Summary'!$A223,'Measure and Project Input'!$CH$10:$CH$509)&gt;0,"Error",""))</f>
        <v/>
      </c>
      <c r="AO223" s="100" t="str">
        <f ca="1">IF(OR((A223=""),C223="No"),"",IF(SUMIF('Measure and Project Input'!$P$10:$P$509,'Funding Input and Summary'!$A223,'Measure and Project Input'!$CJ$10:$CJ$509)&gt;0,"Error",""))</f>
        <v/>
      </c>
      <c r="AP223" s="100" t="str">
        <f ca="1">IF(A223="","",IF(SUMIF('Measure and Project Input'!$P$10:$P$509,'Funding Input and Summary'!$A223,'Measure and Project Input'!$CK$10:$CK$509)&gt;0,"Error",""))</f>
        <v/>
      </c>
      <c r="AQ223" s="100" t="str">
        <f t="shared" ca="1" si="71"/>
        <v/>
      </c>
      <c r="AR223" s="100" t="str">
        <f t="shared" ca="1" si="72"/>
        <v/>
      </c>
      <c r="AS223" s="100" t="str">
        <f t="shared" ca="1" si="73"/>
        <v/>
      </c>
      <c r="AT223" s="100"/>
      <c r="AU223" s="100" t="str">
        <f ca="1">IF(OR((A223=""),C223="No"),"",IF(SUMIF('Measure and Project Input'!$P$10:$P$509,'Funding Input and Summary'!$A223,'Measure and Project Input'!$CL$10:$CL$509)&gt;0,"Error",""))</f>
        <v/>
      </c>
      <c r="AV223" s="112" t="str">
        <f t="shared" si="74"/>
        <v xml:space="preserve"> </v>
      </c>
      <c r="AW223" s="112" t="str">
        <f ca="1">IF(AND(C223="No",SUMIF('Measure and Project Input'!P$10:$P$509,'Funding Input and Summary'!$A223,'Measure and Project Input'!$BR$10:$BR$509)=0),1,"")</f>
        <v/>
      </c>
      <c r="AX223" s="100" t="str">
        <f ca="1">IF(A223="","",SUMIF('Measure and Project Input'!$P$10:$P$509,'Funding Input and Summary'!$A223,'Measure and Project Input'!$AA$10:$AA$509))</f>
        <v/>
      </c>
      <c r="AY223" s="64"/>
      <c r="AZ223" s="64"/>
      <c r="BA223" s="64"/>
      <c r="BB223" s="64"/>
    </row>
    <row r="224" spans="1:54" ht="15" x14ac:dyDescent="0.25">
      <c r="A224" s="91" t="str">
        <f ca="1">IF('Measure and Project Input'!$CE$5&lt;AB224,"",OFFSET('Measure and Project Input'!$P$9,MATCH(AB224,'Measure and Project Input'!$CE$10:$CE$509,0),0))</f>
        <v/>
      </c>
      <c r="B224" s="134" t="str">
        <f ca="1">IF(A224="","",OFFSET('Measure and Project Input'!$O$9,MATCH(AB224,'Measure and Project Input'!$CE$10:$CE$509,0),0))</f>
        <v/>
      </c>
      <c r="C224" s="132"/>
      <c r="D224" s="43"/>
      <c r="E224" s="31"/>
      <c r="F224" s="124"/>
      <c r="G224" s="126"/>
      <c r="H224" s="61" t="str">
        <f t="shared" ca="1" si="60"/>
        <v/>
      </c>
      <c r="I224" s="136" t="str">
        <f t="shared" ca="1" si="79"/>
        <v/>
      </c>
      <c r="J224" s="44" t="str">
        <f t="shared" si="61"/>
        <v/>
      </c>
      <c r="K224" s="92" t="str">
        <f ca="1">IF(A224="","",SUMIF('Measure and Project Input'!$P$10:$P$509,'Funding Input and Summary'!$A224,'Measure and Project Input'!$AB$10:$AB$509))</f>
        <v/>
      </c>
      <c r="L224" s="92" t="str">
        <f ca="1">IF(A224="","",SUMIF('Measure and Project Input'!$P$10:$P$509,'Funding Input and Summary'!$A224,'Measure and Project Input'!$BJ$10:$BJ$509))</f>
        <v/>
      </c>
      <c r="M224" s="92" t="str">
        <f t="shared" si="62"/>
        <v/>
      </c>
      <c r="N224" s="92" t="str">
        <f t="shared" si="75"/>
        <v/>
      </c>
      <c r="O224" s="93" t="str">
        <f t="shared" si="76"/>
        <v/>
      </c>
      <c r="P224" s="92" t="str">
        <f t="shared" si="63"/>
        <v xml:space="preserve"> </v>
      </c>
      <c r="Q224" s="94" t="str">
        <f ca="1">IF(A224="","",SUMIF('Measure and Project Input'!$P$10:$P$509,'Funding Input and Summary'!$A224,'Measure and Project Input'!$BN$10:$BN$509))</f>
        <v/>
      </c>
      <c r="R224" s="94" t="str">
        <f ca="1">IF(A224="","",SUMIF('Measure and Project Input'!$P$10:$P$509,'Funding Input and Summary'!A224,'Measure and Project Input'!$Z$10:$Z$509))</f>
        <v/>
      </c>
      <c r="S224" s="94" t="str">
        <f ca="1">IF(A224="","",SUMIF('Measure and Project Input'!$P$10:$P$509,'Funding Input and Summary'!A224,'Measure and Project Input'!$BO$10:$BO$509))</f>
        <v/>
      </c>
      <c r="T224" s="95" t="str">
        <f t="shared" ca="1" si="64"/>
        <v/>
      </c>
      <c r="U224" s="94" t="str">
        <f t="shared" ca="1" si="77"/>
        <v/>
      </c>
      <c r="V224" s="94" t="str">
        <f ca="1">IF(C224="no",0,IF(A224="","",SUMIF('Measure and Project Input'!$P$10:$P$509,'Funding Input and Summary'!$A224,'Measure and Project Input'!$BI$10:$BI$509)))</f>
        <v/>
      </c>
      <c r="W224" s="94" t="str">
        <f t="shared" ca="1" si="65"/>
        <v/>
      </c>
      <c r="X224" s="94" t="str">
        <f t="shared" ca="1" si="66"/>
        <v/>
      </c>
      <c r="Y224" s="94" t="str">
        <f t="shared" ca="1" si="78"/>
        <v/>
      </c>
      <c r="Z224" s="128" t="str">
        <f ca="1">IF(OR(AW224=1,A224="",'Measure and Project Input'!B229="",AX224="",'Measure and Project Input'!Y229=""),"",IFERROR(SUMIF('Measure and Project Input'!P$10:$P$509,'Funding Input and Summary'!$A224,'Measure and Project Input'!$Y$10:$Y$509)/SUMIF('Measure and Project Input'!P$10:$P$509,'Funding Input and Summary'!$A224,'Measure and Project Input'!$BR$10:$BR$509),0))</f>
        <v/>
      </c>
      <c r="AA224" s="204" t="str">
        <f ca="1">IF(OR(AW224=1,A224=""),"",SUMIF('Measure and Project Input'!$P$10:P$509,'Funding Input and Summary'!$A224,'Measure and Project Input'!$Z$10:$Z$509)/SUMIF('Measure and Project Input'!$P$10:P$509,'Funding Input and Summary'!$A224,'Measure and Project Input'!$BS$10:$BS$509))</f>
        <v/>
      </c>
      <c r="AB224" s="96">
        <v>220</v>
      </c>
      <c r="AC224" s="97">
        <f t="shared" ca="1" si="67"/>
        <v>1</v>
      </c>
      <c r="AD224" s="196"/>
      <c r="AE224" s="98" t="str">
        <f ca="1">IF('Measure and Project Input'!$CE$5&lt;AB224,"",OFFSET('Measure and Project Input'!$BV$10,MATCH(AB224,'Measure and Project Input'!$CE$10:$CE$509,0)-1,0))</f>
        <v/>
      </c>
      <c r="AF224" s="98" t="str">
        <f ca="1">IF('Measure and Project Input'!$CE$5&lt;AB224,"",OFFSET('Measure and Project Input'!$M$10,MATCH(AB224,'Measure and Project Input'!$CE$10:$CE$509,0)-1,0))</f>
        <v/>
      </c>
      <c r="AG224" s="98" t="str">
        <f ca="1">IF('Measure and Project Input'!$CE$5&lt;AB224,"",OFFSET('Measure and Project Input'!$Q$10,MATCH(AB224,'Measure and Project Input'!$CE$10:$CE$509,0)-1,0))</f>
        <v/>
      </c>
      <c r="AH224" s="138" t="str">
        <f t="shared" si="68"/>
        <v/>
      </c>
      <c r="AI224" s="99" t="str">
        <f t="shared" si="69"/>
        <v/>
      </c>
      <c r="AJ224" s="99" t="str">
        <f ca="1">IF(A224="","",IF(SUMIF('Measure and Project Input'!$P$10:$P$509,'Funding Input and Summary'!$A224,'Measure and Project Input'!$CG$10:$CG$509)&gt;0,"Error",""))</f>
        <v/>
      </c>
      <c r="AK224" s="147" t="str">
        <f t="shared" ca="1" si="70"/>
        <v/>
      </c>
      <c r="AL224" s="99"/>
      <c r="AM224" s="100" t="str">
        <f ca="1">IF(OR((A224=""),C224="No"),"",IF(SUMIF('Measure and Project Input'!$P$10:$P$509,'Funding Input and Summary'!$A224,'Measure and Project Input'!$CI$10:$CI$509)&gt;0,"Error",""))</f>
        <v/>
      </c>
      <c r="AN224" s="100" t="str">
        <f ca="1">IF(OR(C224="No",A224=""),"",IF(SUMIF('Measure and Project Input'!$P$10:$P$509,'Funding Input and Summary'!$A224,'Measure and Project Input'!$CH$10:$CH$509)&gt;0,"Error",""))</f>
        <v/>
      </c>
      <c r="AO224" s="100" t="str">
        <f ca="1">IF(OR((A224=""),C224="No"),"",IF(SUMIF('Measure and Project Input'!$P$10:$P$509,'Funding Input and Summary'!$A224,'Measure and Project Input'!$CJ$10:$CJ$509)&gt;0,"Error",""))</f>
        <v/>
      </c>
      <c r="AP224" s="100" t="str">
        <f ca="1">IF(A224="","",IF(SUMIF('Measure and Project Input'!$P$10:$P$509,'Funding Input and Summary'!$A224,'Measure and Project Input'!$CK$10:$CK$509)&gt;0,"Error",""))</f>
        <v/>
      </c>
      <c r="AQ224" s="100" t="str">
        <f t="shared" ca="1" si="71"/>
        <v/>
      </c>
      <c r="AR224" s="100" t="str">
        <f t="shared" ca="1" si="72"/>
        <v/>
      </c>
      <c r="AS224" s="100" t="str">
        <f t="shared" ca="1" si="73"/>
        <v/>
      </c>
      <c r="AT224" s="100"/>
      <c r="AU224" s="100" t="str">
        <f ca="1">IF(OR((A224=""),C224="No"),"",IF(SUMIF('Measure and Project Input'!$P$10:$P$509,'Funding Input and Summary'!$A224,'Measure and Project Input'!$CL$10:$CL$509)&gt;0,"Error",""))</f>
        <v/>
      </c>
      <c r="AV224" s="112" t="str">
        <f t="shared" si="74"/>
        <v xml:space="preserve"> </v>
      </c>
      <c r="AW224" s="112" t="str">
        <f ca="1">IF(AND(C224="No",SUMIF('Measure and Project Input'!P$10:$P$509,'Funding Input and Summary'!$A224,'Measure and Project Input'!$BR$10:$BR$509)=0),1,"")</f>
        <v/>
      </c>
      <c r="AX224" s="100" t="str">
        <f ca="1">IF(A224="","",SUMIF('Measure and Project Input'!$P$10:$P$509,'Funding Input and Summary'!$A224,'Measure and Project Input'!$AA$10:$AA$509))</f>
        <v/>
      </c>
      <c r="AY224" s="64"/>
      <c r="AZ224" s="64"/>
      <c r="BA224" s="64"/>
      <c r="BB224" s="64"/>
    </row>
    <row r="225" spans="1:54" ht="15" x14ac:dyDescent="0.25">
      <c r="A225" s="91" t="str">
        <f ca="1">IF('Measure and Project Input'!$CE$5&lt;AB225,"",OFFSET('Measure and Project Input'!$P$9,MATCH(AB225,'Measure and Project Input'!$CE$10:$CE$509,0),0))</f>
        <v/>
      </c>
      <c r="B225" s="134" t="str">
        <f ca="1">IF(A225="","",OFFSET('Measure and Project Input'!$O$9,MATCH(AB225,'Measure and Project Input'!$CE$10:$CE$509,0),0))</f>
        <v/>
      </c>
      <c r="C225" s="132"/>
      <c r="D225" s="43"/>
      <c r="E225" s="31"/>
      <c r="F225" s="124"/>
      <c r="G225" s="126"/>
      <c r="H225" s="61" t="str">
        <f t="shared" ca="1" si="60"/>
        <v/>
      </c>
      <c r="I225" s="136" t="str">
        <f t="shared" ca="1" si="79"/>
        <v/>
      </c>
      <c r="J225" s="44" t="str">
        <f t="shared" si="61"/>
        <v/>
      </c>
      <c r="K225" s="92" t="str">
        <f ca="1">IF(A225="","",SUMIF('Measure and Project Input'!$P$10:$P$509,'Funding Input and Summary'!$A225,'Measure and Project Input'!$AB$10:$AB$509))</f>
        <v/>
      </c>
      <c r="L225" s="92" t="str">
        <f ca="1">IF(A225="","",SUMIF('Measure and Project Input'!$P$10:$P$509,'Funding Input and Summary'!$A225,'Measure and Project Input'!$BJ$10:$BJ$509))</f>
        <v/>
      </c>
      <c r="M225" s="92" t="str">
        <f t="shared" si="62"/>
        <v/>
      </c>
      <c r="N225" s="92" t="str">
        <f t="shared" si="75"/>
        <v/>
      </c>
      <c r="O225" s="93" t="str">
        <f t="shared" si="76"/>
        <v/>
      </c>
      <c r="P225" s="92" t="str">
        <f t="shared" si="63"/>
        <v xml:space="preserve"> </v>
      </c>
      <c r="Q225" s="94" t="str">
        <f ca="1">IF(A225="","",SUMIF('Measure and Project Input'!$P$10:$P$509,'Funding Input and Summary'!$A225,'Measure and Project Input'!$BN$10:$BN$509))</f>
        <v/>
      </c>
      <c r="R225" s="94" t="str">
        <f ca="1">IF(A225="","",SUMIF('Measure and Project Input'!$P$10:$P$509,'Funding Input and Summary'!A225,'Measure and Project Input'!$Z$10:$Z$509))</f>
        <v/>
      </c>
      <c r="S225" s="94" t="str">
        <f ca="1">IF(A225="","",SUMIF('Measure and Project Input'!$P$10:$P$509,'Funding Input and Summary'!A225,'Measure and Project Input'!$BO$10:$BO$509))</f>
        <v/>
      </c>
      <c r="T225" s="95" t="str">
        <f t="shared" ca="1" si="64"/>
        <v/>
      </c>
      <c r="U225" s="94" t="str">
        <f t="shared" ca="1" si="77"/>
        <v/>
      </c>
      <c r="V225" s="94" t="str">
        <f ca="1">IF(C225="no",0,IF(A225="","",SUMIF('Measure and Project Input'!$P$10:$P$509,'Funding Input and Summary'!$A225,'Measure and Project Input'!$BI$10:$BI$509)))</f>
        <v/>
      </c>
      <c r="W225" s="94" t="str">
        <f t="shared" ca="1" si="65"/>
        <v/>
      </c>
      <c r="X225" s="94" t="str">
        <f t="shared" ca="1" si="66"/>
        <v/>
      </c>
      <c r="Y225" s="94" t="str">
        <f t="shared" ca="1" si="78"/>
        <v/>
      </c>
      <c r="Z225" s="128" t="str">
        <f ca="1">IF(OR(AW225=1,A225="",'Measure and Project Input'!B230="",AX225="",'Measure and Project Input'!Y230=""),"",IFERROR(SUMIF('Measure and Project Input'!P$10:$P$509,'Funding Input and Summary'!$A225,'Measure and Project Input'!$Y$10:$Y$509)/SUMIF('Measure and Project Input'!P$10:$P$509,'Funding Input and Summary'!$A225,'Measure and Project Input'!$BR$10:$BR$509),0))</f>
        <v/>
      </c>
      <c r="AA225" s="204" t="str">
        <f ca="1">IF(OR(AW225=1,A225=""),"",SUMIF('Measure and Project Input'!$P$10:P$509,'Funding Input and Summary'!$A225,'Measure and Project Input'!$Z$10:$Z$509)/SUMIF('Measure and Project Input'!$P$10:P$509,'Funding Input and Summary'!$A225,'Measure and Project Input'!$BS$10:$BS$509))</f>
        <v/>
      </c>
      <c r="AB225" s="96">
        <v>221</v>
      </c>
      <c r="AC225" s="97">
        <f t="shared" ca="1" si="67"/>
        <v>1</v>
      </c>
      <c r="AD225" s="196"/>
      <c r="AE225" s="98" t="str">
        <f ca="1">IF('Measure and Project Input'!$CE$5&lt;AB225,"",OFFSET('Measure and Project Input'!$BV$10,MATCH(AB225,'Measure and Project Input'!$CE$10:$CE$509,0)-1,0))</f>
        <v/>
      </c>
      <c r="AF225" s="98" t="str">
        <f ca="1">IF('Measure and Project Input'!$CE$5&lt;AB225,"",OFFSET('Measure and Project Input'!$M$10,MATCH(AB225,'Measure and Project Input'!$CE$10:$CE$509,0)-1,0))</f>
        <v/>
      </c>
      <c r="AG225" s="98" t="str">
        <f ca="1">IF('Measure and Project Input'!$CE$5&lt;AB225,"",OFFSET('Measure and Project Input'!$Q$10,MATCH(AB225,'Measure and Project Input'!$CE$10:$CE$509,0)-1,0))</f>
        <v/>
      </c>
      <c r="AH225" s="138" t="str">
        <f t="shared" si="68"/>
        <v/>
      </c>
      <c r="AI225" s="99" t="str">
        <f t="shared" si="69"/>
        <v/>
      </c>
      <c r="AJ225" s="99" t="str">
        <f ca="1">IF(A225="","",IF(SUMIF('Measure and Project Input'!$P$10:$P$509,'Funding Input and Summary'!$A225,'Measure and Project Input'!$CG$10:$CG$509)&gt;0,"Error",""))</f>
        <v/>
      </c>
      <c r="AK225" s="147" t="str">
        <f t="shared" ca="1" si="70"/>
        <v/>
      </c>
      <c r="AL225" s="99"/>
      <c r="AM225" s="100" t="str">
        <f ca="1">IF(OR((A225=""),C225="No"),"",IF(SUMIF('Measure and Project Input'!$P$10:$P$509,'Funding Input and Summary'!$A225,'Measure and Project Input'!$CI$10:$CI$509)&gt;0,"Error",""))</f>
        <v/>
      </c>
      <c r="AN225" s="100" t="str">
        <f ca="1">IF(OR(C225="No",A225=""),"",IF(SUMIF('Measure and Project Input'!$P$10:$P$509,'Funding Input and Summary'!$A225,'Measure and Project Input'!$CH$10:$CH$509)&gt;0,"Error",""))</f>
        <v/>
      </c>
      <c r="AO225" s="100" t="str">
        <f ca="1">IF(OR((A225=""),C225="No"),"",IF(SUMIF('Measure and Project Input'!$P$10:$P$509,'Funding Input and Summary'!$A225,'Measure and Project Input'!$CJ$10:$CJ$509)&gt;0,"Error",""))</f>
        <v/>
      </c>
      <c r="AP225" s="100" t="str">
        <f ca="1">IF(A225="","",IF(SUMIF('Measure and Project Input'!$P$10:$P$509,'Funding Input and Summary'!$A225,'Measure and Project Input'!$CK$10:$CK$509)&gt;0,"Error",""))</f>
        <v/>
      </c>
      <c r="AQ225" s="100" t="str">
        <f t="shared" ca="1" si="71"/>
        <v/>
      </c>
      <c r="AR225" s="100" t="str">
        <f t="shared" ca="1" si="72"/>
        <v/>
      </c>
      <c r="AS225" s="100" t="str">
        <f t="shared" ca="1" si="73"/>
        <v/>
      </c>
      <c r="AT225" s="100"/>
      <c r="AU225" s="100" t="str">
        <f ca="1">IF(OR((A225=""),C225="No"),"",IF(SUMIF('Measure and Project Input'!$P$10:$P$509,'Funding Input and Summary'!$A225,'Measure and Project Input'!$CL$10:$CL$509)&gt;0,"Error",""))</f>
        <v/>
      </c>
      <c r="AV225" s="112" t="str">
        <f t="shared" si="74"/>
        <v xml:space="preserve"> </v>
      </c>
      <c r="AW225" s="112" t="str">
        <f ca="1">IF(AND(C225="No",SUMIF('Measure and Project Input'!P$10:$P$509,'Funding Input and Summary'!$A225,'Measure and Project Input'!$BR$10:$BR$509)=0),1,"")</f>
        <v/>
      </c>
      <c r="AX225" s="100" t="str">
        <f ca="1">IF(A225="","",SUMIF('Measure and Project Input'!$P$10:$P$509,'Funding Input and Summary'!$A225,'Measure and Project Input'!$AA$10:$AA$509))</f>
        <v/>
      </c>
      <c r="AY225" s="64"/>
      <c r="AZ225" s="64"/>
      <c r="BA225" s="64"/>
      <c r="BB225" s="64"/>
    </row>
    <row r="226" spans="1:54" ht="15" x14ac:dyDescent="0.25">
      <c r="A226" s="91" t="str">
        <f ca="1">IF('Measure and Project Input'!$CE$5&lt;AB226,"",OFFSET('Measure and Project Input'!$P$9,MATCH(AB226,'Measure and Project Input'!$CE$10:$CE$509,0),0))</f>
        <v/>
      </c>
      <c r="B226" s="134" t="str">
        <f ca="1">IF(A226="","",OFFSET('Measure and Project Input'!$O$9,MATCH(AB226,'Measure and Project Input'!$CE$10:$CE$509,0),0))</f>
        <v/>
      </c>
      <c r="C226" s="132"/>
      <c r="D226" s="43"/>
      <c r="E226" s="31"/>
      <c r="F226" s="124"/>
      <c r="G226" s="126"/>
      <c r="H226" s="61" t="str">
        <f t="shared" ca="1" si="60"/>
        <v/>
      </c>
      <c r="I226" s="136" t="str">
        <f t="shared" ca="1" si="79"/>
        <v/>
      </c>
      <c r="J226" s="44" t="str">
        <f t="shared" si="61"/>
        <v/>
      </c>
      <c r="K226" s="92" t="str">
        <f ca="1">IF(A226="","",SUMIF('Measure and Project Input'!$P$10:$P$509,'Funding Input and Summary'!$A226,'Measure and Project Input'!$AB$10:$AB$509))</f>
        <v/>
      </c>
      <c r="L226" s="92" t="str">
        <f ca="1">IF(A226="","",SUMIF('Measure and Project Input'!$P$10:$P$509,'Funding Input and Summary'!$A226,'Measure and Project Input'!$BJ$10:$BJ$509))</f>
        <v/>
      </c>
      <c r="M226" s="92" t="str">
        <f t="shared" si="62"/>
        <v/>
      </c>
      <c r="N226" s="92" t="str">
        <f t="shared" si="75"/>
        <v/>
      </c>
      <c r="O226" s="93" t="str">
        <f t="shared" si="76"/>
        <v/>
      </c>
      <c r="P226" s="92" t="str">
        <f t="shared" si="63"/>
        <v xml:space="preserve"> </v>
      </c>
      <c r="Q226" s="94" t="str">
        <f ca="1">IF(A226="","",SUMIF('Measure and Project Input'!$P$10:$P$509,'Funding Input and Summary'!$A226,'Measure and Project Input'!$BN$10:$BN$509))</f>
        <v/>
      </c>
      <c r="R226" s="94" t="str">
        <f ca="1">IF(A226="","",SUMIF('Measure and Project Input'!$P$10:$P$509,'Funding Input and Summary'!A226,'Measure and Project Input'!$Z$10:$Z$509))</f>
        <v/>
      </c>
      <c r="S226" s="94" t="str">
        <f ca="1">IF(A226="","",SUMIF('Measure and Project Input'!$P$10:$P$509,'Funding Input and Summary'!A226,'Measure and Project Input'!$BO$10:$BO$509))</f>
        <v/>
      </c>
      <c r="T226" s="95" t="str">
        <f t="shared" ca="1" si="64"/>
        <v/>
      </c>
      <c r="U226" s="94" t="str">
        <f t="shared" ca="1" si="77"/>
        <v/>
      </c>
      <c r="V226" s="94" t="str">
        <f ca="1">IF(C226="no",0,IF(A226="","",SUMIF('Measure and Project Input'!$P$10:$P$509,'Funding Input and Summary'!$A226,'Measure and Project Input'!$BI$10:$BI$509)))</f>
        <v/>
      </c>
      <c r="W226" s="94" t="str">
        <f t="shared" ca="1" si="65"/>
        <v/>
      </c>
      <c r="X226" s="94" t="str">
        <f t="shared" ca="1" si="66"/>
        <v/>
      </c>
      <c r="Y226" s="94" t="str">
        <f t="shared" ca="1" si="78"/>
        <v/>
      </c>
      <c r="Z226" s="128" t="str">
        <f ca="1">IF(OR(AW226=1,A226="",'Measure and Project Input'!B231="",AX226="",'Measure and Project Input'!Y231=""),"",IFERROR(SUMIF('Measure and Project Input'!P$10:$P$509,'Funding Input and Summary'!$A226,'Measure and Project Input'!$Y$10:$Y$509)/SUMIF('Measure and Project Input'!P$10:$P$509,'Funding Input and Summary'!$A226,'Measure and Project Input'!$BR$10:$BR$509),0))</f>
        <v/>
      </c>
      <c r="AA226" s="204" t="str">
        <f ca="1">IF(OR(AW226=1,A226=""),"",SUMIF('Measure and Project Input'!$P$10:P$509,'Funding Input and Summary'!$A226,'Measure and Project Input'!$Z$10:$Z$509)/SUMIF('Measure and Project Input'!$P$10:P$509,'Funding Input and Summary'!$A226,'Measure and Project Input'!$BS$10:$BS$509))</f>
        <v/>
      </c>
      <c r="AB226" s="96">
        <v>222</v>
      </c>
      <c r="AC226" s="97">
        <f t="shared" ca="1" si="67"/>
        <v>1</v>
      </c>
      <c r="AD226" s="196"/>
      <c r="AE226" s="98" t="str">
        <f ca="1">IF('Measure and Project Input'!$CE$5&lt;AB226,"",OFFSET('Measure and Project Input'!$BV$10,MATCH(AB226,'Measure and Project Input'!$CE$10:$CE$509,0)-1,0))</f>
        <v/>
      </c>
      <c r="AF226" s="98" t="str">
        <f ca="1">IF('Measure and Project Input'!$CE$5&lt;AB226,"",OFFSET('Measure and Project Input'!$M$10,MATCH(AB226,'Measure and Project Input'!$CE$10:$CE$509,0)-1,0))</f>
        <v/>
      </c>
      <c r="AG226" s="98" t="str">
        <f ca="1">IF('Measure and Project Input'!$CE$5&lt;AB226,"",OFFSET('Measure and Project Input'!$Q$10,MATCH(AB226,'Measure and Project Input'!$CE$10:$CE$509,0)-1,0))</f>
        <v/>
      </c>
      <c r="AH226" s="138" t="str">
        <f t="shared" si="68"/>
        <v/>
      </c>
      <c r="AI226" s="99" t="str">
        <f t="shared" si="69"/>
        <v/>
      </c>
      <c r="AJ226" s="99" t="str">
        <f ca="1">IF(A226="","",IF(SUMIF('Measure and Project Input'!$P$10:$P$509,'Funding Input and Summary'!$A226,'Measure and Project Input'!$CG$10:$CG$509)&gt;0,"Error",""))</f>
        <v/>
      </c>
      <c r="AK226" s="147" t="str">
        <f t="shared" ca="1" si="70"/>
        <v/>
      </c>
      <c r="AL226" s="99"/>
      <c r="AM226" s="100" t="str">
        <f ca="1">IF(OR((A226=""),C226="No"),"",IF(SUMIF('Measure and Project Input'!$P$10:$P$509,'Funding Input and Summary'!$A226,'Measure and Project Input'!$CI$10:$CI$509)&gt;0,"Error",""))</f>
        <v/>
      </c>
      <c r="AN226" s="100" t="str">
        <f ca="1">IF(OR(C226="No",A226=""),"",IF(SUMIF('Measure and Project Input'!$P$10:$P$509,'Funding Input and Summary'!$A226,'Measure and Project Input'!$CH$10:$CH$509)&gt;0,"Error",""))</f>
        <v/>
      </c>
      <c r="AO226" s="100" t="str">
        <f ca="1">IF(OR((A226=""),C226="No"),"",IF(SUMIF('Measure and Project Input'!$P$10:$P$509,'Funding Input and Summary'!$A226,'Measure and Project Input'!$CJ$10:$CJ$509)&gt;0,"Error",""))</f>
        <v/>
      </c>
      <c r="AP226" s="100" t="str">
        <f ca="1">IF(A226="","",IF(SUMIF('Measure and Project Input'!$P$10:$P$509,'Funding Input and Summary'!$A226,'Measure and Project Input'!$CK$10:$CK$509)&gt;0,"Error",""))</f>
        <v/>
      </c>
      <c r="AQ226" s="100" t="str">
        <f t="shared" ca="1" si="71"/>
        <v/>
      </c>
      <c r="AR226" s="100" t="str">
        <f t="shared" ca="1" si="72"/>
        <v/>
      </c>
      <c r="AS226" s="100" t="str">
        <f t="shared" ca="1" si="73"/>
        <v/>
      </c>
      <c r="AT226" s="100"/>
      <c r="AU226" s="100" t="str">
        <f ca="1">IF(OR((A226=""),C226="No"),"",IF(SUMIF('Measure and Project Input'!$P$10:$P$509,'Funding Input and Summary'!$A226,'Measure and Project Input'!$CL$10:$CL$509)&gt;0,"Error",""))</f>
        <v/>
      </c>
      <c r="AV226" s="112" t="str">
        <f t="shared" si="74"/>
        <v xml:space="preserve"> </v>
      </c>
      <c r="AW226" s="112" t="str">
        <f ca="1">IF(AND(C226="No",SUMIF('Measure and Project Input'!P$10:$P$509,'Funding Input and Summary'!$A226,'Measure and Project Input'!$BR$10:$BR$509)=0),1,"")</f>
        <v/>
      </c>
      <c r="AX226" s="100" t="str">
        <f ca="1">IF(A226="","",SUMIF('Measure and Project Input'!$P$10:$P$509,'Funding Input and Summary'!$A226,'Measure and Project Input'!$AA$10:$AA$509))</f>
        <v/>
      </c>
      <c r="AY226" s="64"/>
      <c r="AZ226" s="64"/>
      <c r="BA226" s="64"/>
      <c r="BB226" s="64"/>
    </row>
    <row r="227" spans="1:54" ht="15" x14ac:dyDescent="0.25">
      <c r="A227" s="91" t="str">
        <f ca="1">IF('Measure and Project Input'!$CE$5&lt;AB227,"",OFFSET('Measure and Project Input'!$P$9,MATCH(AB227,'Measure and Project Input'!$CE$10:$CE$509,0),0))</f>
        <v/>
      </c>
      <c r="B227" s="134" t="str">
        <f ca="1">IF(A227="","",OFFSET('Measure and Project Input'!$O$9,MATCH(AB227,'Measure and Project Input'!$CE$10:$CE$509,0),0))</f>
        <v/>
      </c>
      <c r="C227" s="132"/>
      <c r="D227" s="43"/>
      <c r="E227" s="31"/>
      <c r="F227" s="124"/>
      <c r="G227" s="126"/>
      <c r="H227" s="61" t="str">
        <f t="shared" ca="1" si="60"/>
        <v/>
      </c>
      <c r="I227" s="136" t="str">
        <f t="shared" ca="1" si="79"/>
        <v/>
      </c>
      <c r="J227" s="44" t="str">
        <f t="shared" si="61"/>
        <v/>
      </c>
      <c r="K227" s="92" t="str">
        <f ca="1">IF(A227="","",SUMIF('Measure and Project Input'!$P$10:$P$509,'Funding Input and Summary'!$A227,'Measure and Project Input'!$AB$10:$AB$509))</f>
        <v/>
      </c>
      <c r="L227" s="92" t="str">
        <f ca="1">IF(A227="","",SUMIF('Measure and Project Input'!$P$10:$P$509,'Funding Input and Summary'!$A227,'Measure and Project Input'!$BJ$10:$BJ$509))</f>
        <v/>
      </c>
      <c r="M227" s="92" t="str">
        <f t="shared" si="62"/>
        <v/>
      </c>
      <c r="N227" s="92" t="str">
        <f t="shared" si="75"/>
        <v/>
      </c>
      <c r="O227" s="93" t="str">
        <f t="shared" si="76"/>
        <v/>
      </c>
      <c r="P227" s="92" t="str">
        <f t="shared" si="63"/>
        <v xml:space="preserve"> </v>
      </c>
      <c r="Q227" s="94" t="str">
        <f ca="1">IF(A227="","",SUMIF('Measure and Project Input'!$P$10:$P$509,'Funding Input and Summary'!$A227,'Measure and Project Input'!$BN$10:$BN$509))</f>
        <v/>
      </c>
      <c r="R227" s="94" t="str">
        <f ca="1">IF(A227="","",SUMIF('Measure and Project Input'!$P$10:$P$509,'Funding Input and Summary'!A227,'Measure and Project Input'!$Z$10:$Z$509))</f>
        <v/>
      </c>
      <c r="S227" s="94" t="str">
        <f ca="1">IF(A227="","",SUMIF('Measure and Project Input'!$P$10:$P$509,'Funding Input and Summary'!A227,'Measure and Project Input'!$BO$10:$BO$509))</f>
        <v/>
      </c>
      <c r="T227" s="95" t="str">
        <f t="shared" ca="1" si="64"/>
        <v/>
      </c>
      <c r="U227" s="94" t="str">
        <f t="shared" ca="1" si="77"/>
        <v/>
      </c>
      <c r="V227" s="94" t="str">
        <f ca="1">IF(C227="no",0,IF(A227="","",SUMIF('Measure and Project Input'!$P$10:$P$509,'Funding Input and Summary'!$A227,'Measure and Project Input'!$BI$10:$BI$509)))</f>
        <v/>
      </c>
      <c r="W227" s="94" t="str">
        <f t="shared" ca="1" si="65"/>
        <v/>
      </c>
      <c r="X227" s="94" t="str">
        <f t="shared" ca="1" si="66"/>
        <v/>
      </c>
      <c r="Y227" s="94" t="str">
        <f t="shared" ca="1" si="78"/>
        <v/>
      </c>
      <c r="Z227" s="128" t="str">
        <f ca="1">IF(OR(AW227=1,A227="",'Measure and Project Input'!B232="",AX227="",'Measure and Project Input'!Y232=""),"",IFERROR(SUMIF('Measure and Project Input'!P$10:$P$509,'Funding Input and Summary'!$A227,'Measure and Project Input'!$Y$10:$Y$509)/SUMIF('Measure and Project Input'!P$10:$P$509,'Funding Input and Summary'!$A227,'Measure and Project Input'!$BR$10:$BR$509),0))</f>
        <v/>
      </c>
      <c r="AA227" s="204" t="str">
        <f ca="1">IF(OR(AW227=1,A227=""),"",SUMIF('Measure and Project Input'!$P$10:P$509,'Funding Input and Summary'!$A227,'Measure and Project Input'!$Z$10:$Z$509)/SUMIF('Measure and Project Input'!$P$10:P$509,'Funding Input and Summary'!$A227,'Measure and Project Input'!$BS$10:$BS$509))</f>
        <v/>
      </c>
      <c r="AB227" s="96">
        <v>223</v>
      </c>
      <c r="AC227" s="97">
        <f t="shared" ca="1" si="67"/>
        <v>1</v>
      </c>
      <c r="AD227" s="196"/>
      <c r="AE227" s="98" t="str">
        <f ca="1">IF('Measure and Project Input'!$CE$5&lt;AB227,"",OFFSET('Measure and Project Input'!$BV$10,MATCH(AB227,'Measure and Project Input'!$CE$10:$CE$509,0)-1,0))</f>
        <v/>
      </c>
      <c r="AF227" s="98" t="str">
        <f ca="1">IF('Measure and Project Input'!$CE$5&lt;AB227,"",OFFSET('Measure and Project Input'!$M$10,MATCH(AB227,'Measure and Project Input'!$CE$10:$CE$509,0)-1,0))</f>
        <v/>
      </c>
      <c r="AG227" s="98" t="str">
        <f ca="1">IF('Measure and Project Input'!$CE$5&lt;AB227,"",OFFSET('Measure and Project Input'!$Q$10,MATCH(AB227,'Measure and Project Input'!$CE$10:$CE$509,0)-1,0))</f>
        <v/>
      </c>
      <c r="AH227" s="138" t="str">
        <f t="shared" si="68"/>
        <v/>
      </c>
      <c r="AI227" s="99" t="str">
        <f t="shared" si="69"/>
        <v/>
      </c>
      <c r="AJ227" s="99" t="str">
        <f ca="1">IF(A227="","",IF(SUMIF('Measure and Project Input'!$P$10:$P$509,'Funding Input and Summary'!$A227,'Measure and Project Input'!$CG$10:$CG$509)&gt;0,"Error",""))</f>
        <v/>
      </c>
      <c r="AK227" s="147" t="str">
        <f t="shared" ca="1" si="70"/>
        <v/>
      </c>
      <c r="AL227" s="99"/>
      <c r="AM227" s="100" t="str">
        <f ca="1">IF(OR((A227=""),C227="No"),"",IF(SUMIF('Measure and Project Input'!$P$10:$P$509,'Funding Input and Summary'!$A227,'Measure and Project Input'!$CI$10:$CI$509)&gt;0,"Error",""))</f>
        <v/>
      </c>
      <c r="AN227" s="100" t="str">
        <f ca="1">IF(OR(C227="No",A227=""),"",IF(SUMIF('Measure and Project Input'!$P$10:$P$509,'Funding Input and Summary'!$A227,'Measure and Project Input'!$CH$10:$CH$509)&gt;0,"Error",""))</f>
        <v/>
      </c>
      <c r="AO227" s="100" t="str">
        <f ca="1">IF(OR((A227=""),C227="No"),"",IF(SUMIF('Measure and Project Input'!$P$10:$P$509,'Funding Input and Summary'!$A227,'Measure and Project Input'!$CJ$10:$CJ$509)&gt;0,"Error",""))</f>
        <v/>
      </c>
      <c r="AP227" s="100" t="str">
        <f ca="1">IF(A227="","",IF(SUMIF('Measure and Project Input'!$P$10:$P$509,'Funding Input and Summary'!$A227,'Measure and Project Input'!$CK$10:$CK$509)&gt;0,"Error",""))</f>
        <v/>
      </c>
      <c r="AQ227" s="100" t="str">
        <f t="shared" ca="1" si="71"/>
        <v/>
      </c>
      <c r="AR227" s="100" t="str">
        <f t="shared" ca="1" si="72"/>
        <v/>
      </c>
      <c r="AS227" s="100" t="str">
        <f t="shared" ca="1" si="73"/>
        <v/>
      </c>
      <c r="AT227" s="100"/>
      <c r="AU227" s="100" t="str">
        <f ca="1">IF(OR((A227=""),C227="No"),"",IF(SUMIF('Measure and Project Input'!$P$10:$P$509,'Funding Input and Summary'!$A227,'Measure and Project Input'!$CL$10:$CL$509)&gt;0,"Error",""))</f>
        <v/>
      </c>
      <c r="AV227" s="112" t="str">
        <f t="shared" si="74"/>
        <v xml:space="preserve"> </v>
      </c>
      <c r="AW227" s="112" t="str">
        <f ca="1">IF(AND(C227="No",SUMIF('Measure and Project Input'!P$10:$P$509,'Funding Input and Summary'!$A227,'Measure and Project Input'!$BR$10:$BR$509)=0),1,"")</f>
        <v/>
      </c>
      <c r="AX227" s="100" t="str">
        <f ca="1">IF(A227="","",SUMIF('Measure and Project Input'!$P$10:$P$509,'Funding Input and Summary'!$A227,'Measure and Project Input'!$AA$10:$AA$509))</f>
        <v/>
      </c>
      <c r="AY227" s="64"/>
      <c r="AZ227" s="64"/>
      <c r="BA227" s="64"/>
      <c r="BB227" s="64"/>
    </row>
    <row r="228" spans="1:54" ht="15" x14ac:dyDescent="0.25">
      <c r="A228" s="91" t="str">
        <f ca="1">IF('Measure and Project Input'!$CE$5&lt;AB228,"",OFFSET('Measure and Project Input'!$P$9,MATCH(AB228,'Measure and Project Input'!$CE$10:$CE$509,0),0))</f>
        <v/>
      </c>
      <c r="B228" s="134" t="str">
        <f ca="1">IF(A228="","",OFFSET('Measure and Project Input'!$O$9,MATCH(AB228,'Measure and Project Input'!$CE$10:$CE$509,0),0))</f>
        <v/>
      </c>
      <c r="C228" s="132"/>
      <c r="D228" s="43"/>
      <c r="E228" s="31"/>
      <c r="F228" s="124"/>
      <c r="G228" s="126"/>
      <c r="H228" s="61" t="str">
        <f t="shared" ca="1" si="60"/>
        <v/>
      </c>
      <c r="I228" s="136" t="str">
        <f t="shared" ca="1" si="79"/>
        <v/>
      </c>
      <c r="J228" s="44" t="str">
        <f t="shared" si="61"/>
        <v/>
      </c>
      <c r="K228" s="92" t="str">
        <f ca="1">IF(A228="","",SUMIF('Measure and Project Input'!$P$10:$P$509,'Funding Input and Summary'!$A228,'Measure and Project Input'!$AB$10:$AB$509))</f>
        <v/>
      </c>
      <c r="L228" s="92" t="str">
        <f ca="1">IF(A228="","",SUMIF('Measure and Project Input'!$P$10:$P$509,'Funding Input and Summary'!$A228,'Measure and Project Input'!$BJ$10:$BJ$509))</f>
        <v/>
      </c>
      <c r="M228" s="92" t="str">
        <f t="shared" si="62"/>
        <v/>
      </c>
      <c r="N228" s="92" t="str">
        <f t="shared" si="75"/>
        <v/>
      </c>
      <c r="O228" s="93" t="str">
        <f t="shared" si="76"/>
        <v/>
      </c>
      <c r="P228" s="92" t="str">
        <f t="shared" si="63"/>
        <v xml:space="preserve"> </v>
      </c>
      <c r="Q228" s="94" t="str">
        <f ca="1">IF(A228="","",SUMIF('Measure and Project Input'!$P$10:$P$509,'Funding Input and Summary'!$A228,'Measure and Project Input'!$BN$10:$BN$509))</f>
        <v/>
      </c>
      <c r="R228" s="94" t="str">
        <f ca="1">IF(A228="","",SUMIF('Measure and Project Input'!$P$10:$P$509,'Funding Input and Summary'!A228,'Measure and Project Input'!$Z$10:$Z$509))</f>
        <v/>
      </c>
      <c r="S228" s="94" t="str">
        <f ca="1">IF(A228="","",SUMIF('Measure and Project Input'!$P$10:$P$509,'Funding Input and Summary'!A228,'Measure and Project Input'!$BO$10:$BO$509))</f>
        <v/>
      </c>
      <c r="T228" s="95" t="str">
        <f t="shared" ca="1" si="64"/>
        <v/>
      </c>
      <c r="U228" s="94" t="str">
        <f t="shared" ca="1" si="77"/>
        <v/>
      </c>
      <c r="V228" s="94" t="str">
        <f ca="1">IF(C228="no",0,IF(A228="","",SUMIF('Measure and Project Input'!$P$10:$P$509,'Funding Input and Summary'!$A228,'Measure and Project Input'!$BI$10:$BI$509)))</f>
        <v/>
      </c>
      <c r="W228" s="94" t="str">
        <f t="shared" ca="1" si="65"/>
        <v/>
      </c>
      <c r="X228" s="94" t="str">
        <f t="shared" ca="1" si="66"/>
        <v/>
      </c>
      <c r="Y228" s="94" t="str">
        <f t="shared" ca="1" si="78"/>
        <v/>
      </c>
      <c r="Z228" s="128" t="str">
        <f ca="1">IF(OR(AW228=1,A228="",'Measure and Project Input'!B233="",AX228="",'Measure and Project Input'!Y233=""),"",IFERROR(SUMIF('Measure and Project Input'!P$10:$P$509,'Funding Input and Summary'!$A228,'Measure and Project Input'!$Y$10:$Y$509)/SUMIF('Measure and Project Input'!P$10:$P$509,'Funding Input and Summary'!$A228,'Measure and Project Input'!$BR$10:$BR$509),0))</f>
        <v/>
      </c>
      <c r="AA228" s="204" t="str">
        <f ca="1">IF(OR(AW228=1,A228=""),"",SUMIF('Measure and Project Input'!$P$10:P$509,'Funding Input and Summary'!$A228,'Measure and Project Input'!$Z$10:$Z$509)/SUMIF('Measure and Project Input'!$P$10:P$509,'Funding Input and Summary'!$A228,'Measure and Project Input'!$BS$10:$BS$509))</f>
        <v/>
      </c>
      <c r="AB228" s="96">
        <v>224</v>
      </c>
      <c r="AC228" s="97">
        <f t="shared" ca="1" si="67"/>
        <v>1</v>
      </c>
      <c r="AD228" s="196"/>
      <c r="AE228" s="98" t="str">
        <f ca="1">IF('Measure and Project Input'!$CE$5&lt;AB228,"",OFFSET('Measure and Project Input'!$BV$10,MATCH(AB228,'Measure and Project Input'!$CE$10:$CE$509,0)-1,0))</f>
        <v/>
      </c>
      <c r="AF228" s="98" t="str">
        <f ca="1">IF('Measure and Project Input'!$CE$5&lt;AB228,"",OFFSET('Measure and Project Input'!$M$10,MATCH(AB228,'Measure and Project Input'!$CE$10:$CE$509,0)-1,0))</f>
        <v/>
      </c>
      <c r="AG228" s="98" t="str">
        <f ca="1">IF('Measure and Project Input'!$CE$5&lt;AB228,"",OFFSET('Measure and Project Input'!$Q$10,MATCH(AB228,'Measure and Project Input'!$CE$10:$CE$509,0)-1,0))</f>
        <v/>
      </c>
      <c r="AH228" s="138" t="str">
        <f t="shared" si="68"/>
        <v/>
      </c>
      <c r="AI228" s="99" t="str">
        <f t="shared" si="69"/>
        <v/>
      </c>
      <c r="AJ228" s="99" t="str">
        <f ca="1">IF(A228="","",IF(SUMIF('Measure and Project Input'!$P$10:$P$509,'Funding Input and Summary'!$A228,'Measure and Project Input'!$CG$10:$CG$509)&gt;0,"Error",""))</f>
        <v/>
      </c>
      <c r="AK228" s="147" t="str">
        <f t="shared" ca="1" si="70"/>
        <v/>
      </c>
      <c r="AL228" s="99"/>
      <c r="AM228" s="100" t="str">
        <f ca="1">IF(OR((A228=""),C228="No"),"",IF(SUMIF('Measure and Project Input'!$P$10:$P$509,'Funding Input and Summary'!$A228,'Measure and Project Input'!$CI$10:$CI$509)&gt;0,"Error",""))</f>
        <v/>
      </c>
      <c r="AN228" s="100" t="str">
        <f ca="1">IF(OR(C228="No",A228=""),"",IF(SUMIF('Measure and Project Input'!$P$10:$P$509,'Funding Input and Summary'!$A228,'Measure and Project Input'!$CH$10:$CH$509)&gt;0,"Error",""))</f>
        <v/>
      </c>
      <c r="AO228" s="100" t="str">
        <f ca="1">IF(OR((A228=""),C228="No"),"",IF(SUMIF('Measure and Project Input'!$P$10:$P$509,'Funding Input and Summary'!$A228,'Measure and Project Input'!$CJ$10:$CJ$509)&gt;0,"Error",""))</f>
        <v/>
      </c>
      <c r="AP228" s="100" t="str">
        <f ca="1">IF(A228="","",IF(SUMIF('Measure and Project Input'!$P$10:$P$509,'Funding Input and Summary'!$A228,'Measure and Project Input'!$CK$10:$CK$509)&gt;0,"Error",""))</f>
        <v/>
      </c>
      <c r="AQ228" s="100" t="str">
        <f t="shared" ca="1" si="71"/>
        <v/>
      </c>
      <c r="AR228" s="100" t="str">
        <f t="shared" ca="1" si="72"/>
        <v/>
      </c>
      <c r="AS228" s="100" t="str">
        <f t="shared" ca="1" si="73"/>
        <v/>
      </c>
      <c r="AT228" s="100"/>
      <c r="AU228" s="100" t="str">
        <f ca="1">IF(OR((A228=""),C228="No"),"",IF(SUMIF('Measure and Project Input'!$P$10:$P$509,'Funding Input and Summary'!$A228,'Measure and Project Input'!$CL$10:$CL$509)&gt;0,"Error",""))</f>
        <v/>
      </c>
      <c r="AV228" s="112" t="str">
        <f t="shared" si="74"/>
        <v xml:space="preserve"> </v>
      </c>
      <c r="AW228" s="112" t="str">
        <f ca="1">IF(AND(C228="No",SUMIF('Measure and Project Input'!P$10:$P$509,'Funding Input and Summary'!$A228,'Measure and Project Input'!$BR$10:$BR$509)=0),1,"")</f>
        <v/>
      </c>
      <c r="AX228" s="100" t="str">
        <f ca="1">IF(A228="","",SUMIF('Measure and Project Input'!$P$10:$P$509,'Funding Input and Summary'!$A228,'Measure and Project Input'!$AA$10:$AA$509))</f>
        <v/>
      </c>
      <c r="AY228" s="64"/>
      <c r="AZ228" s="64"/>
      <c r="BA228" s="64"/>
      <c r="BB228" s="64"/>
    </row>
    <row r="229" spans="1:54" ht="15" x14ac:dyDescent="0.25">
      <c r="A229" s="91" t="str">
        <f ca="1">IF('Measure and Project Input'!$CE$5&lt;AB229,"",OFFSET('Measure and Project Input'!$P$9,MATCH(AB229,'Measure and Project Input'!$CE$10:$CE$509,0),0))</f>
        <v/>
      </c>
      <c r="B229" s="134" t="str">
        <f ca="1">IF(A229="","",OFFSET('Measure and Project Input'!$O$9,MATCH(AB229,'Measure and Project Input'!$CE$10:$CE$509,0),0))</f>
        <v/>
      </c>
      <c r="C229" s="132"/>
      <c r="D229" s="43"/>
      <c r="E229" s="31"/>
      <c r="F229" s="124"/>
      <c r="G229" s="126"/>
      <c r="H229" s="61" t="str">
        <f t="shared" ca="1" si="60"/>
        <v/>
      </c>
      <c r="I229" s="136" t="str">
        <f t="shared" ca="1" si="79"/>
        <v/>
      </c>
      <c r="J229" s="44" t="str">
        <f t="shared" si="61"/>
        <v/>
      </c>
      <c r="K229" s="92" t="str">
        <f ca="1">IF(A229="","",SUMIF('Measure and Project Input'!$P$10:$P$509,'Funding Input and Summary'!$A229,'Measure and Project Input'!$AB$10:$AB$509))</f>
        <v/>
      </c>
      <c r="L229" s="92" t="str">
        <f ca="1">IF(A229="","",SUMIF('Measure and Project Input'!$P$10:$P$509,'Funding Input and Summary'!$A229,'Measure and Project Input'!$BJ$10:$BJ$509))</f>
        <v/>
      </c>
      <c r="M229" s="92" t="str">
        <f t="shared" si="62"/>
        <v/>
      </c>
      <c r="N229" s="92" t="str">
        <f t="shared" si="75"/>
        <v/>
      </c>
      <c r="O229" s="93" t="str">
        <f t="shared" si="76"/>
        <v/>
      </c>
      <c r="P229" s="92" t="str">
        <f t="shared" si="63"/>
        <v xml:space="preserve"> </v>
      </c>
      <c r="Q229" s="94" t="str">
        <f ca="1">IF(A229="","",SUMIF('Measure and Project Input'!$P$10:$P$509,'Funding Input and Summary'!$A229,'Measure and Project Input'!$BN$10:$BN$509))</f>
        <v/>
      </c>
      <c r="R229" s="94" t="str">
        <f ca="1">IF(A229="","",SUMIF('Measure and Project Input'!$P$10:$P$509,'Funding Input and Summary'!A229,'Measure and Project Input'!$Z$10:$Z$509))</f>
        <v/>
      </c>
      <c r="S229" s="94" t="str">
        <f ca="1">IF(A229="","",SUMIF('Measure and Project Input'!$P$10:$P$509,'Funding Input and Summary'!A229,'Measure and Project Input'!$BO$10:$BO$509))</f>
        <v/>
      </c>
      <c r="T229" s="95" t="str">
        <f t="shared" ca="1" si="64"/>
        <v/>
      </c>
      <c r="U229" s="94" t="str">
        <f t="shared" ca="1" si="77"/>
        <v/>
      </c>
      <c r="V229" s="94" t="str">
        <f ca="1">IF(C229="no",0,IF(A229="","",SUMIF('Measure and Project Input'!$P$10:$P$509,'Funding Input and Summary'!$A229,'Measure and Project Input'!$BI$10:$BI$509)))</f>
        <v/>
      </c>
      <c r="W229" s="94" t="str">
        <f t="shared" ca="1" si="65"/>
        <v/>
      </c>
      <c r="X229" s="94" t="str">
        <f t="shared" ca="1" si="66"/>
        <v/>
      </c>
      <c r="Y229" s="94" t="str">
        <f t="shared" ca="1" si="78"/>
        <v/>
      </c>
      <c r="Z229" s="128" t="str">
        <f ca="1">IF(OR(AW229=1,A229="",'Measure and Project Input'!B234="",AX229="",'Measure and Project Input'!Y234=""),"",IFERROR(SUMIF('Measure and Project Input'!P$10:$P$509,'Funding Input and Summary'!$A229,'Measure and Project Input'!$Y$10:$Y$509)/SUMIF('Measure and Project Input'!P$10:$P$509,'Funding Input and Summary'!$A229,'Measure and Project Input'!$BR$10:$BR$509),0))</f>
        <v/>
      </c>
      <c r="AA229" s="204" t="str">
        <f ca="1">IF(OR(AW229=1,A229=""),"",SUMIF('Measure and Project Input'!$P$10:P$509,'Funding Input and Summary'!$A229,'Measure and Project Input'!$Z$10:$Z$509)/SUMIF('Measure and Project Input'!$P$10:P$509,'Funding Input and Summary'!$A229,'Measure and Project Input'!$BS$10:$BS$509))</f>
        <v/>
      </c>
      <c r="AB229" s="96">
        <v>225</v>
      </c>
      <c r="AC229" s="97">
        <f t="shared" ca="1" si="67"/>
        <v>1</v>
      </c>
      <c r="AD229" s="196"/>
      <c r="AE229" s="98" t="str">
        <f ca="1">IF('Measure and Project Input'!$CE$5&lt;AB229,"",OFFSET('Measure and Project Input'!$BV$10,MATCH(AB229,'Measure and Project Input'!$CE$10:$CE$509,0)-1,0))</f>
        <v/>
      </c>
      <c r="AF229" s="98" t="str">
        <f ca="1">IF('Measure and Project Input'!$CE$5&lt;AB229,"",OFFSET('Measure and Project Input'!$M$10,MATCH(AB229,'Measure and Project Input'!$CE$10:$CE$509,0)-1,0))</f>
        <v/>
      </c>
      <c r="AG229" s="98" t="str">
        <f ca="1">IF('Measure and Project Input'!$CE$5&lt;AB229,"",OFFSET('Measure and Project Input'!$Q$10,MATCH(AB229,'Measure and Project Input'!$CE$10:$CE$509,0)-1,0))</f>
        <v/>
      </c>
      <c r="AH229" s="138" t="str">
        <f t="shared" si="68"/>
        <v/>
      </c>
      <c r="AI229" s="99" t="str">
        <f t="shared" si="69"/>
        <v/>
      </c>
      <c r="AJ229" s="99" t="str">
        <f ca="1">IF(A229="","",IF(SUMIF('Measure and Project Input'!$P$10:$P$509,'Funding Input and Summary'!$A229,'Measure and Project Input'!$CG$10:$CG$509)&gt;0,"Error",""))</f>
        <v/>
      </c>
      <c r="AK229" s="147" t="str">
        <f t="shared" ca="1" si="70"/>
        <v/>
      </c>
      <c r="AL229" s="99"/>
      <c r="AM229" s="100" t="str">
        <f ca="1">IF(OR((A229=""),C229="No"),"",IF(SUMIF('Measure and Project Input'!$P$10:$P$509,'Funding Input and Summary'!$A229,'Measure and Project Input'!$CI$10:$CI$509)&gt;0,"Error",""))</f>
        <v/>
      </c>
      <c r="AN229" s="100" t="str">
        <f ca="1">IF(OR(C229="No",A229=""),"",IF(SUMIF('Measure and Project Input'!$P$10:$P$509,'Funding Input and Summary'!$A229,'Measure and Project Input'!$CH$10:$CH$509)&gt;0,"Error",""))</f>
        <v/>
      </c>
      <c r="AO229" s="100" t="str">
        <f ca="1">IF(OR((A229=""),C229="No"),"",IF(SUMIF('Measure and Project Input'!$P$10:$P$509,'Funding Input and Summary'!$A229,'Measure and Project Input'!$CJ$10:$CJ$509)&gt;0,"Error",""))</f>
        <v/>
      </c>
      <c r="AP229" s="100" t="str">
        <f ca="1">IF(A229="","",IF(SUMIF('Measure and Project Input'!$P$10:$P$509,'Funding Input and Summary'!$A229,'Measure and Project Input'!$CK$10:$CK$509)&gt;0,"Error",""))</f>
        <v/>
      </c>
      <c r="AQ229" s="100" t="str">
        <f t="shared" ca="1" si="71"/>
        <v/>
      </c>
      <c r="AR229" s="100" t="str">
        <f t="shared" ca="1" si="72"/>
        <v/>
      </c>
      <c r="AS229" s="100" t="str">
        <f t="shared" ca="1" si="73"/>
        <v/>
      </c>
      <c r="AT229" s="100"/>
      <c r="AU229" s="100" t="str">
        <f ca="1">IF(OR((A229=""),C229="No"),"",IF(SUMIF('Measure and Project Input'!$P$10:$P$509,'Funding Input and Summary'!$A229,'Measure and Project Input'!$CL$10:$CL$509)&gt;0,"Error",""))</f>
        <v/>
      </c>
      <c r="AV229" s="112" t="str">
        <f t="shared" si="74"/>
        <v xml:space="preserve"> </v>
      </c>
      <c r="AW229" s="112" t="str">
        <f ca="1">IF(AND(C229="No",SUMIF('Measure and Project Input'!P$10:$P$509,'Funding Input and Summary'!$A229,'Measure and Project Input'!$BR$10:$BR$509)=0),1,"")</f>
        <v/>
      </c>
      <c r="AX229" s="100" t="str">
        <f ca="1">IF(A229="","",SUMIF('Measure and Project Input'!$P$10:$P$509,'Funding Input and Summary'!$A229,'Measure and Project Input'!$AA$10:$AA$509))</f>
        <v/>
      </c>
      <c r="AY229" s="64"/>
      <c r="AZ229" s="64"/>
      <c r="BA229" s="64"/>
      <c r="BB229" s="64"/>
    </row>
    <row r="230" spans="1:54" ht="15" x14ac:dyDescent="0.25">
      <c r="A230" s="91" t="str">
        <f ca="1">IF('Measure and Project Input'!$CE$5&lt;AB230,"",OFFSET('Measure and Project Input'!$P$9,MATCH(AB230,'Measure and Project Input'!$CE$10:$CE$509,0),0))</f>
        <v/>
      </c>
      <c r="B230" s="134" t="str">
        <f ca="1">IF(A230="","",OFFSET('Measure and Project Input'!$O$9,MATCH(AB230,'Measure and Project Input'!$CE$10:$CE$509,0),0))</f>
        <v/>
      </c>
      <c r="C230" s="132"/>
      <c r="D230" s="43"/>
      <c r="E230" s="31"/>
      <c r="F230" s="124"/>
      <c r="G230" s="126"/>
      <c r="H230" s="61" t="str">
        <f t="shared" ca="1" si="60"/>
        <v/>
      </c>
      <c r="I230" s="136" t="str">
        <f t="shared" ca="1" si="79"/>
        <v/>
      </c>
      <c r="J230" s="44" t="str">
        <f t="shared" si="61"/>
        <v/>
      </c>
      <c r="K230" s="92" t="str">
        <f ca="1">IF(A230="","",SUMIF('Measure and Project Input'!$P$10:$P$509,'Funding Input and Summary'!$A230,'Measure and Project Input'!$AB$10:$AB$509))</f>
        <v/>
      </c>
      <c r="L230" s="92" t="str">
        <f ca="1">IF(A230="","",SUMIF('Measure and Project Input'!$P$10:$P$509,'Funding Input and Summary'!$A230,'Measure and Project Input'!$BJ$10:$BJ$509))</f>
        <v/>
      </c>
      <c r="M230" s="92" t="str">
        <f t="shared" si="62"/>
        <v/>
      </c>
      <c r="N230" s="92" t="str">
        <f t="shared" si="75"/>
        <v/>
      </c>
      <c r="O230" s="93" t="str">
        <f t="shared" si="76"/>
        <v/>
      </c>
      <c r="P230" s="92" t="str">
        <f t="shared" si="63"/>
        <v xml:space="preserve"> </v>
      </c>
      <c r="Q230" s="94" t="str">
        <f ca="1">IF(A230="","",SUMIF('Measure and Project Input'!$P$10:$P$509,'Funding Input and Summary'!$A230,'Measure and Project Input'!$BN$10:$BN$509))</f>
        <v/>
      </c>
      <c r="R230" s="94" t="str">
        <f ca="1">IF(A230="","",SUMIF('Measure and Project Input'!$P$10:$P$509,'Funding Input and Summary'!A230,'Measure and Project Input'!$Z$10:$Z$509))</f>
        <v/>
      </c>
      <c r="S230" s="94" t="str">
        <f ca="1">IF(A230="","",SUMIF('Measure and Project Input'!$P$10:$P$509,'Funding Input and Summary'!A230,'Measure and Project Input'!$BO$10:$BO$509))</f>
        <v/>
      </c>
      <c r="T230" s="95" t="str">
        <f t="shared" ca="1" si="64"/>
        <v/>
      </c>
      <c r="U230" s="94" t="str">
        <f t="shared" ca="1" si="77"/>
        <v/>
      </c>
      <c r="V230" s="94" t="str">
        <f ca="1">IF(C230="no",0,IF(A230="","",SUMIF('Measure and Project Input'!$P$10:$P$509,'Funding Input and Summary'!$A230,'Measure and Project Input'!$BI$10:$BI$509)))</f>
        <v/>
      </c>
      <c r="W230" s="94" t="str">
        <f t="shared" ca="1" si="65"/>
        <v/>
      </c>
      <c r="X230" s="94" t="str">
        <f t="shared" ca="1" si="66"/>
        <v/>
      </c>
      <c r="Y230" s="94" t="str">
        <f t="shared" ca="1" si="78"/>
        <v/>
      </c>
      <c r="Z230" s="128" t="str">
        <f ca="1">IF(OR(AW230=1,A230="",'Measure and Project Input'!B235="",AX230="",'Measure and Project Input'!Y235=""),"",IFERROR(SUMIF('Measure and Project Input'!P$10:$P$509,'Funding Input and Summary'!$A230,'Measure and Project Input'!$Y$10:$Y$509)/SUMIF('Measure and Project Input'!P$10:$P$509,'Funding Input and Summary'!$A230,'Measure and Project Input'!$BR$10:$BR$509),0))</f>
        <v/>
      </c>
      <c r="AA230" s="204" t="str">
        <f ca="1">IF(OR(AW230=1,A230=""),"",SUMIF('Measure and Project Input'!$P$10:P$509,'Funding Input and Summary'!$A230,'Measure and Project Input'!$Z$10:$Z$509)/SUMIF('Measure and Project Input'!$P$10:P$509,'Funding Input and Summary'!$A230,'Measure and Project Input'!$BS$10:$BS$509))</f>
        <v/>
      </c>
      <c r="AB230" s="96">
        <v>226</v>
      </c>
      <c r="AC230" s="97">
        <f t="shared" ca="1" si="67"/>
        <v>1</v>
      </c>
      <c r="AD230" s="196"/>
      <c r="AE230" s="98" t="str">
        <f ca="1">IF('Measure and Project Input'!$CE$5&lt;AB230,"",OFFSET('Measure and Project Input'!$BV$10,MATCH(AB230,'Measure and Project Input'!$CE$10:$CE$509,0)-1,0))</f>
        <v/>
      </c>
      <c r="AF230" s="98" t="str">
        <f ca="1">IF('Measure and Project Input'!$CE$5&lt;AB230,"",OFFSET('Measure and Project Input'!$M$10,MATCH(AB230,'Measure and Project Input'!$CE$10:$CE$509,0)-1,0))</f>
        <v/>
      </c>
      <c r="AG230" s="98" t="str">
        <f ca="1">IF('Measure and Project Input'!$CE$5&lt;AB230,"",OFFSET('Measure and Project Input'!$Q$10,MATCH(AB230,'Measure and Project Input'!$CE$10:$CE$509,0)-1,0))</f>
        <v/>
      </c>
      <c r="AH230" s="138" t="str">
        <f t="shared" si="68"/>
        <v/>
      </c>
      <c r="AI230" s="99" t="str">
        <f t="shared" si="69"/>
        <v/>
      </c>
      <c r="AJ230" s="99" t="str">
        <f ca="1">IF(A230="","",IF(SUMIF('Measure and Project Input'!$P$10:$P$509,'Funding Input and Summary'!$A230,'Measure and Project Input'!$CG$10:$CG$509)&gt;0,"Error",""))</f>
        <v/>
      </c>
      <c r="AK230" s="147" t="str">
        <f t="shared" ca="1" si="70"/>
        <v/>
      </c>
      <c r="AL230" s="99"/>
      <c r="AM230" s="100" t="str">
        <f ca="1">IF(OR((A230=""),C230="No"),"",IF(SUMIF('Measure and Project Input'!$P$10:$P$509,'Funding Input and Summary'!$A230,'Measure and Project Input'!$CI$10:$CI$509)&gt;0,"Error",""))</f>
        <v/>
      </c>
      <c r="AN230" s="100" t="str">
        <f ca="1">IF(OR(C230="No",A230=""),"",IF(SUMIF('Measure and Project Input'!$P$10:$P$509,'Funding Input and Summary'!$A230,'Measure and Project Input'!$CH$10:$CH$509)&gt;0,"Error",""))</f>
        <v/>
      </c>
      <c r="AO230" s="100" t="str">
        <f ca="1">IF(OR((A230=""),C230="No"),"",IF(SUMIF('Measure and Project Input'!$P$10:$P$509,'Funding Input and Summary'!$A230,'Measure and Project Input'!$CJ$10:$CJ$509)&gt;0,"Error",""))</f>
        <v/>
      </c>
      <c r="AP230" s="100" t="str">
        <f ca="1">IF(A230="","",IF(SUMIF('Measure and Project Input'!$P$10:$P$509,'Funding Input and Summary'!$A230,'Measure and Project Input'!$CK$10:$CK$509)&gt;0,"Error",""))</f>
        <v/>
      </c>
      <c r="AQ230" s="100" t="str">
        <f t="shared" ca="1" si="71"/>
        <v/>
      </c>
      <c r="AR230" s="100" t="str">
        <f t="shared" ca="1" si="72"/>
        <v/>
      </c>
      <c r="AS230" s="100" t="str">
        <f t="shared" ca="1" si="73"/>
        <v/>
      </c>
      <c r="AT230" s="100"/>
      <c r="AU230" s="100" t="str">
        <f ca="1">IF(OR((A230=""),C230="No"),"",IF(SUMIF('Measure and Project Input'!$P$10:$P$509,'Funding Input and Summary'!$A230,'Measure and Project Input'!$CL$10:$CL$509)&gt;0,"Error",""))</f>
        <v/>
      </c>
      <c r="AV230" s="112" t="str">
        <f t="shared" si="74"/>
        <v xml:space="preserve"> </v>
      </c>
      <c r="AW230" s="112" t="str">
        <f ca="1">IF(AND(C230="No",SUMIF('Measure and Project Input'!P$10:$P$509,'Funding Input and Summary'!$A230,'Measure and Project Input'!$BR$10:$BR$509)=0),1,"")</f>
        <v/>
      </c>
      <c r="AX230" s="100" t="str">
        <f ca="1">IF(A230="","",SUMIF('Measure and Project Input'!$P$10:$P$509,'Funding Input and Summary'!$A230,'Measure and Project Input'!$AA$10:$AA$509))</f>
        <v/>
      </c>
      <c r="AY230" s="64"/>
      <c r="AZ230" s="64"/>
      <c r="BA230" s="64"/>
      <c r="BB230" s="64"/>
    </row>
    <row r="231" spans="1:54" ht="15" x14ac:dyDescent="0.25">
      <c r="A231" s="91" t="str">
        <f ca="1">IF('Measure and Project Input'!$CE$5&lt;AB231,"",OFFSET('Measure and Project Input'!$P$9,MATCH(AB231,'Measure and Project Input'!$CE$10:$CE$509,0),0))</f>
        <v/>
      </c>
      <c r="B231" s="134" t="str">
        <f ca="1">IF(A231="","",OFFSET('Measure and Project Input'!$O$9,MATCH(AB231,'Measure and Project Input'!$CE$10:$CE$509,0),0))</f>
        <v/>
      </c>
      <c r="C231" s="132"/>
      <c r="D231" s="43"/>
      <c r="E231" s="31"/>
      <c r="F231" s="124"/>
      <c r="G231" s="126"/>
      <c r="H231" s="61" t="str">
        <f t="shared" ca="1" si="60"/>
        <v/>
      </c>
      <c r="I231" s="136" t="str">
        <f t="shared" ca="1" si="79"/>
        <v/>
      </c>
      <c r="J231" s="44" t="str">
        <f t="shared" si="61"/>
        <v/>
      </c>
      <c r="K231" s="92" t="str">
        <f ca="1">IF(A231="","",SUMIF('Measure and Project Input'!$P$10:$P$509,'Funding Input and Summary'!$A231,'Measure and Project Input'!$AB$10:$AB$509))</f>
        <v/>
      </c>
      <c r="L231" s="92" t="str">
        <f ca="1">IF(A231="","",SUMIF('Measure and Project Input'!$P$10:$P$509,'Funding Input and Summary'!$A231,'Measure and Project Input'!$BJ$10:$BJ$509))</f>
        <v/>
      </c>
      <c r="M231" s="92" t="str">
        <f t="shared" si="62"/>
        <v/>
      </c>
      <c r="N231" s="92" t="str">
        <f t="shared" si="75"/>
        <v/>
      </c>
      <c r="O231" s="93" t="str">
        <f t="shared" si="76"/>
        <v/>
      </c>
      <c r="P231" s="92" t="str">
        <f t="shared" si="63"/>
        <v xml:space="preserve"> </v>
      </c>
      <c r="Q231" s="94" t="str">
        <f ca="1">IF(A231="","",SUMIF('Measure and Project Input'!$P$10:$P$509,'Funding Input and Summary'!$A231,'Measure and Project Input'!$BN$10:$BN$509))</f>
        <v/>
      </c>
      <c r="R231" s="94" t="str">
        <f ca="1">IF(A231="","",SUMIF('Measure and Project Input'!$P$10:$P$509,'Funding Input and Summary'!A231,'Measure and Project Input'!$Z$10:$Z$509))</f>
        <v/>
      </c>
      <c r="S231" s="94" t="str">
        <f ca="1">IF(A231="","",SUMIF('Measure and Project Input'!$P$10:$P$509,'Funding Input and Summary'!A231,'Measure and Project Input'!$BO$10:$BO$509))</f>
        <v/>
      </c>
      <c r="T231" s="95" t="str">
        <f t="shared" ca="1" si="64"/>
        <v/>
      </c>
      <c r="U231" s="94" t="str">
        <f t="shared" ca="1" si="77"/>
        <v/>
      </c>
      <c r="V231" s="94" t="str">
        <f ca="1">IF(C231="no",0,IF(A231="","",SUMIF('Measure and Project Input'!$P$10:$P$509,'Funding Input and Summary'!$A231,'Measure and Project Input'!$BI$10:$BI$509)))</f>
        <v/>
      </c>
      <c r="W231" s="94" t="str">
        <f t="shared" ca="1" si="65"/>
        <v/>
      </c>
      <c r="X231" s="94" t="str">
        <f t="shared" ca="1" si="66"/>
        <v/>
      </c>
      <c r="Y231" s="94" t="str">
        <f t="shared" ca="1" si="78"/>
        <v/>
      </c>
      <c r="Z231" s="128" t="str">
        <f ca="1">IF(OR(AW231=1,A231="",'Measure and Project Input'!B236="",AX231="",'Measure and Project Input'!Y236=""),"",IFERROR(SUMIF('Measure and Project Input'!P$10:$P$509,'Funding Input and Summary'!$A231,'Measure and Project Input'!$Y$10:$Y$509)/SUMIF('Measure and Project Input'!P$10:$P$509,'Funding Input and Summary'!$A231,'Measure and Project Input'!$BR$10:$BR$509),0))</f>
        <v/>
      </c>
      <c r="AA231" s="204" t="str">
        <f ca="1">IF(OR(AW231=1,A231=""),"",SUMIF('Measure and Project Input'!$P$10:P$509,'Funding Input and Summary'!$A231,'Measure and Project Input'!$Z$10:$Z$509)/SUMIF('Measure and Project Input'!$P$10:P$509,'Funding Input and Summary'!$A231,'Measure and Project Input'!$BS$10:$BS$509))</f>
        <v/>
      </c>
      <c r="AB231" s="96">
        <v>227</v>
      </c>
      <c r="AC231" s="97">
        <f t="shared" ca="1" si="67"/>
        <v>1</v>
      </c>
      <c r="AD231" s="196"/>
      <c r="AE231" s="98" t="str">
        <f ca="1">IF('Measure and Project Input'!$CE$5&lt;AB231,"",OFFSET('Measure and Project Input'!$BV$10,MATCH(AB231,'Measure and Project Input'!$CE$10:$CE$509,0)-1,0))</f>
        <v/>
      </c>
      <c r="AF231" s="98" t="str">
        <f ca="1">IF('Measure and Project Input'!$CE$5&lt;AB231,"",OFFSET('Measure and Project Input'!$M$10,MATCH(AB231,'Measure and Project Input'!$CE$10:$CE$509,0)-1,0))</f>
        <v/>
      </c>
      <c r="AG231" s="98" t="str">
        <f ca="1">IF('Measure and Project Input'!$CE$5&lt;AB231,"",OFFSET('Measure and Project Input'!$Q$10,MATCH(AB231,'Measure and Project Input'!$CE$10:$CE$509,0)-1,0))</f>
        <v/>
      </c>
      <c r="AH231" s="138" t="str">
        <f t="shared" si="68"/>
        <v/>
      </c>
      <c r="AI231" s="99" t="str">
        <f t="shared" si="69"/>
        <v/>
      </c>
      <c r="AJ231" s="99" t="str">
        <f ca="1">IF(A231="","",IF(SUMIF('Measure and Project Input'!$P$10:$P$509,'Funding Input and Summary'!$A231,'Measure and Project Input'!$CG$10:$CG$509)&gt;0,"Error",""))</f>
        <v/>
      </c>
      <c r="AK231" s="147" t="str">
        <f t="shared" ca="1" si="70"/>
        <v/>
      </c>
      <c r="AL231" s="99"/>
      <c r="AM231" s="100" t="str">
        <f ca="1">IF(OR((A231=""),C231="No"),"",IF(SUMIF('Measure and Project Input'!$P$10:$P$509,'Funding Input and Summary'!$A231,'Measure and Project Input'!$CI$10:$CI$509)&gt;0,"Error",""))</f>
        <v/>
      </c>
      <c r="AN231" s="100" t="str">
        <f ca="1">IF(OR(C231="No",A231=""),"",IF(SUMIF('Measure and Project Input'!$P$10:$P$509,'Funding Input and Summary'!$A231,'Measure and Project Input'!$CH$10:$CH$509)&gt;0,"Error",""))</f>
        <v/>
      </c>
      <c r="AO231" s="100" t="str">
        <f ca="1">IF(OR((A231=""),C231="No"),"",IF(SUMIF('Measure and Project Input'!$P$10:$P$509,'Funding Input and Summary'!$A231,'Measure and Project Input'!$CJ$10:$CJ$509)&gt;0,"Error",""))</f>
        <v/>
      </c>
      <c r="AP231" s="100" t="str">
        <f ca="1">IF(A231="","",IF(SUMIF('Measure and Project Input'!$P$10:$P$509,'Funding Input and Summary'!$A231,'Measure and Project Input'!$CK$10:$CK$509)&gt;0,"Error",""))</f>
        <v/>
      </c>
      <c r="AQ231" s="100" t="str">
        <f t="shared" ca="1" si="71"/>
        <v/>
      </c>
      <c r="AR231" s="100" t="str">
        <f t="shared" ca="1" si="72"/>
        <v/>
      </c>
      <c r="AS231" s="100" t="str">
        <f t="shared" ca="1" si="73"/>
        <v/>
      </c>
      <c r="AT231" s="100"/>
      <c r="AU231" s="100" t="str">
        <f ca="1">IF(OR((A231=""),C231="No"),"",IF(SUMIF('Measure and Project Input'!$P$10:$P$509,'Funding Input and Summary'!$A231,'Measure and Project Input'!$CL$10:$CL$509)&gt;0,"Error",""))</f>
        <v/>
      </c>
      <c r="AV231" s="112" t="str">
        <f t="shared" si="74"/>
        <v xml:space="preserve"> </v>
      </c>
      <c r="AW231" s="112" t="str">
        <f ca="1">IF(AND(C231="No",SUMIF('Measure and Project Input'!P$10:$P$509,'Funding Input and Summary'!$A231,'Measure and Project Input'!$BR$10:$BR$509)=0),1,"")</f>
        <v/>
      </c>
      <c r="AX231" s="100" t="str">
        <f ca="1">IF(A231="","",SUMIF('Measure and Project Input'!$P$10:$P$509,'Funding Input and Summary'!$A231,'Measure and Project Input'!$AA$10:$AA$509))</f>
        <v/>
      </c>
      <c r="AY231" s="64"/>
      <c r="AZ231" s="64"/>
      <c r="BA231" s="64"/>
      <c r="BB231" s="64"/>
    </row>
    <row r="232" spans="1:54" ht="15" x14ac:dyDescent="0.25">
      <c r="A232" s="91" t="str">
        <f ca="1">IF('Measure and Project Input'!$CE$5&lt;AB232,"",OFFSET('Measure and Project Input'!$P$9,MATCH(AB232,'Measure and Project Input'!$CE$10:$CE$509,0),0))</f>
        <v/>
      </c>
      <c r="B232" s="134" t="str">
        <f ca="1">IF(A232="","",OFFSET('Measure and Project Input'!$O$9,MATCH(AB232,'Measure and Project Input'!$CE$10:$CE$509,0),0))</f>
        <v/>
      </c>
      <c r="C232" s="132"/>
      <c r="D232" s="43"/>
      <c r="E232" s="31"/>
      <c r="F232" s="124"/>
      <c r="G232" s="126"/>
      <c r="H232" s="61" t="str">
        <f t="shared" ca="1" si="60"/>
        <v/>
      </c>
      <c r="I232" s="136" t="str">
        <f t="shared" ca="1" si="79"/>
        <v/>
      </c>
      <c r="J232" s="44" t="str">
        <f t="shared" si="61"/>
        <v/>
      </c>
      <c r="K232" s="92" t="str">
        <f ca="1">IF(A232="","",SUMIF('Measure and Project Input'!$P$10:$P$509,'Funding Input and Summary'!$A232,'Measure and Project Input'!$AB$10:$AB$509))</f>
        <v/>
      </c>
      <c r="L232" s="92" t="str">
        <f ca="1">IF(A232="","",SUMIF('Measure and Project Input'!$P$10:$P$509,'Funding Input and Summary'!$A232,'Measure and Project Input'!$BJ$10:$BJ$509))</f>
        <v/>
      </c>
      <c r="M232" s="92" t="str">
        <f t="shared" si="62"/>
        <v/>
      </c>
      <c r="N232" s="92" t="str">
        <f t="shared" si="75"/>
        <v/>
      </c>
      <c r="O232" s="93" t="str">
        <f t="shared" si="76"/>
        <v/>
      </c>
      <c r="P232" s="92" t="str">
        <f t="shared" si="63"/>
        <v xml:space="preserve"> </v>
      </c>
      <c r="Q232" s="94" t="str">
        <f ca="1">IF(A232="","",SUMIF('Measure and Project Input'!$P$10:$P$509,'Funding Input and Summary'!$A232,'Measure and Project Input'!$BN$10:$BN$509))</f>
        <v/>
      </c>
      <c r="R232" s="94" t="str">
        <f ca="1">IF(A232="","",SUMIF('Measure and Project Input'!$P$10:$P$509,'Funding Input and Summary'!A232,'Measure and Project Input'!$Z$10:$Z$509))</f>
        <v/>
      </c>
      <c r="S232" s="94" t="str">
        <f ca="1">IF(A232="","",SUMIF('Measure and Project Input'!$P$10:$P$509,'Funding Input and Summary'!A232,'Measure and Project Input'!$BO$10:$BO$509))</f>
        <v/>
      </c>
      <c r="T232" s="95" t="str">
        <f t="shared" ca="1" si="64"/>
        <v/>
      </c>
      <c r="U232" s="94" t="str">
        <f t="shared" ca="1" si="77"/>
        <v/>
      </c>
      <c r="V232" s="94" t="str">
        <f ca="1">IF(C232="no",0,IF(A232="","",SUMIF('Measure and Project Input'!$P$10:$P$509,'Funding Input and Summary'!$A232,'Measure and Project Input'!$BI$10:$BI$509)))</f>
        <v/>
      </c>
      <c r="W232" s="94" t="str">
        <f t="shared" ca="1" si="65"/>
        <v/>
      </c>
      <c r="X232" s="94" t="str">
        <f t="shared" ca="1" si="66"/>
        <v/>
      </c>
      <c r="Y232" s="94" t="str">
        <f t="shared" ca="1" si="78"/>
        <v/>
      </c>
      <c r="Z232" s="128" t="str">
        <f ca="1">IF(OR(AW232=1,A232="",'Measure and Project Input'!B237="",AX232="",'Measure and Project Input'!Y237=""),"",IFERROR(SUMIF('Measure and Project Input'!P$10:$P$509,'Funding Input and Summary'!$A232,'Measure and Project Input'!$Y$10:$Y$509)/SUMIF('Measure and Project Input'!P$10:$P$509,'Funding Input and Summary'!$A232,'Measure and Project Input'!$BR$10:$BR$509),0))</f>
        <v/>
      </c>
      <c r="AA232" s="204" t="str">
        <f ca="1">IF(OR(AW232=1,A232=""),"",SUMIF('Measure and Project Input'!$P$10:P$509,'Funding Input and Summary'!$A232,'Measure and Project Input'!$Z$10:$Z$509)/SUMIF('Measure and Project Input'!$P$10:P$509,'Funding Input and Summary'!$A232,'Measure and Project Input'!$BS$10:$BS$509))</f>
        <v/>
      </c>
      <c r="AB232" s="96">
        <v>228</v>
      </c>
      <c r="AC232" s="97">
        <f t="shared" ca="1" si="67"/>
        <v>1</v>
      </c>
      <c r="AD232" s="196"/>
      <c r="AE232" s="98" t="str">
        <f ca="1">IF('Measure and Project Input'!$CE$5&lt;AB232,"",OFFSET('Measure and Project Input'!$BV$10,MATCH(AB232,'Measure and Project Input'!$CE$10:$CE$509,0)-1,0))</f>
        <v/>
      </c>
      <c r="AF232" s="98" t="str">
        <f ca="1">IF('Measure and Project Input'!$CE$5&lt;AB232,"",OFFSET('Measure and Project Input'!$M$10,MATCH(AB232,'Measure and Project Input'!$CE$10:$CE$509,0)-1,0))</f>
        <v/>
      </c>
      <c r="AG232" s="98" t="str">
        <f ca="1">IF('Measure and Project Input'!$CE$5&lt;AB232,"",OFFSET('Measure and Project Input'!$Q$10,MATCH(AB232,'Measure and Project Input'!$CE$10:$CE$509,0)-1,0))</f>
        <v/>
      </c>
      <c r="AH232" s="138" t="str">
        <f t="shared" si="68"/>
        <v/>
      </c>
      <c r="AI232" s="99" t="str">
        <f t="shared" si="69"/>
        <v/>
      </c>
      <c r="AJ232" s="99" t="str">
        <f ca="1">IF(A232="","",IF(SUMIF('Measure and Project Input'!$P$10:$P$509,'Funding Input and Summary'!$A232,'Measure and Project Input'!$CG$10:$CG$509)&gt;0,"Error",""))</f>
        <v/>
      </c>
      <c r="AK232" s="147" t="str">
        <f t="shared" ca="1" si="70"/>
        <v/>
      </c>
      <c r="AL232" s="99"/>
      <c r="AM232" s="100" t="str">
        <f ca="1">IF(OR((A232=""),C232="No"),"",IF(SUMIF('Measure and Project Input'!$P$10:$P$509,'Funding Input and Summary'!$A232,'Measure and Project Input'!$CI$10:$CI$509)&gt;0,"Error",""))</f>
        <v/>
      </c>
      <c r="AN232" s="100" t="str">
        <f ca="1">IF(OR(C232="No",A232=""),"",IF(SUMIF('Measure and Project Input'!$P$10:$P$509,'Funding Input and Summary'!$A232,'Measure and Project Input'!$CH$10:$CH$509)&gt;0,"Error",""))</f>
        <v/>
      </c>
      <c r="AO232" s="100" t="str">
        <f ca="1">IF(OR((A232=""),C232="No"),"",IF(SUMIF('Measure and Project Input'!$P$10:$P$509,'Funding Input and Summary'!$A232,'Measure and Project Input'!$CJ$10:$CJ$509)&gt;0,"Error",""))</f>
        <v/>
      </c>
      <c r="AP232" s="100" t="str">
        <f ca="1">IF(A232="","",IF(SUMIF('Measure and Project Input'!$P$10:$P$509,'Funding Input and Summary'!$A232,'Measure and Project Input'!$CK$10:$CK$509)&gt;0,"Error",""))</f>
        <v/>
      </c>
      <c r="AQ232" s="100" t="str">
        <f t="shared" ca="1" si="71"/>
        <v/>
      </c>
      <c r="AR232" s="100" t="str">
        <f t="shared" ca="1" si="72"/>
        <v/>
      </c>
      <c r="AS232" s="100" t="str">
        <f t="shared" ca="1" si="73"/>
        <v/>
      </c>
      <c r="AT232" s="100"/>
      <c r="AU232" s="100" t="str">
        <f ca="1">IF(OR((A232=""),C232="No"),"",IF(SUMIF('Measure and Project Input'!$P$10:$P$509,'Funding Input and Summary'!$A232,'Measure and Project Input'!$CL$10:$CL$509)&gt;0,"Error",""))</f>
        <v/>
      </c>
      <c r="AV232" s="112" t="str">
        <f t="shared" si="74"/>
        <v xml:space="preserve"> </v>
      </c>
      <c r="AW232" s="112" t="str">
        <f ca="1">IF(AND(C232="No",SUMIF('Measure and Project Input'!P$10:$P$509,'Funding Input and Summary'!$A232,'Measure and Project Input'!$BR$10:$BR$509)=0),1,"")</f>
        <v/>
      </c>
      <c r="AX232" s="100" t="str">
        <f ca="1">IF(A232="","",SUMIF('Measure and Project Input'!$P$10:$P$509,'Funding Input and Summary'!$A232,'Measure and Project Input'!$AA$10:$AA$509))</f>
        <v/>
      </c>
      <c r="AY232" s="64"/>
      <c r="AZ232" s="64"/>
      <c r="BA232" s="64"/>
      <c r="BB232" s="64"/>
    </row>
    <row r="233" spans="1:54" ht="15" x14ac:dyDescent="0.25">
      <c r="A233" s="91" t="str">
        <f ca="1">IF('Measure and Project Input'!$CE$5&lt;AB233,"",OFFSET('Measure and Project Input'!$P$9,MATCH(AB233,'Measure and Project Input'!$CE$10:$CE$509,0),0))</f>
        <v/>
      </c>
      <c r="B233" s="134" t="str">
        <f ca="1">IF(A233="","",OFFSET('Measure and Project Input'!$O$9,MATCH(AB233,'Measure and Project Input'!$CE$10:$CE$509,0),0))</f>
        <v/>
      </c>
      <c r="C233" s="132"/>
      <c r="D233" s="43"/>
      <c r="E233" s="31"/>
      <c r="F233" s="124"/>
      <c r="G233" s="126"/>
      <c r="H233" s="61" t="str">
        <f t="shared" ca="1" si="60"/>
        <v/>
      </c>
      <c r="I233" s="136" t="str">
        <f t="shared" ca="1" si="79"/>
        <v/>
      </c>
      <c r="J233" s="44" t="str">
        <f t="shared" si="61"/>
        <v/>
      </c>
      <c r="K233" s="92" t="str">
        <f ca="1">IF(A233="","",SUMIF('Measure and Project Input'!$P$10:$P$509,'Funding Input and Summary'!$A233,'Measure and Project Input'!$AB$10:$AB$509))</f>
        <v/>
      </c>
      <c r="L233" s="92" t="str">
        <f ca="1">IF(A233="","",SUMIF('Measure and Project Input'!$P$10:$P$509,'Funding Input and Summary'!$A233,'Measure and Project Input'!$BJ$10:$BJ$509))</f>
        <v/>
      </c>
      <c r="M233" s="92" t="str">
        <f t="shared" si="62"/>
        <v/>
      </c>
      <c r="N233" s="92" t="str">
        <f t="shared" si="75"/>
        <v/>
      </c>
      <c r="O233" s="93" t="str">
        <f t="shared" si="76"/>
        <v/>
      </c>
      <c r="P233" s="92" t="str">
        <f t="shared" si="63"/>
        <v xml:space="preserve"> </v>
      </c>
      <c r="Q233" s="94" t="str">
        <f ca="1">IF(A233="","",SUMIF('Measure and Project Input'!$P$10:$P$509,'Funding Input and Summary'!$A233,'Measure and Project Input'!$BN$10:$BN$509))</f>
        <v/>
      </c>
      <c r="R233" s="94" t="str">
        <f ca="1">IF(A233="","",SUMIF('Measure and Project Input'!$P$10:$P$509,'Funding Input and Summary'!A233,'Measure and Project Input'!$Z$10:$Z$509))</f>
        <v/>
      </c>
      <c r="S233" s="94" t="str">
        <f ca="1">IF(A233="","",SUMIF('Measure and Project Input'!$P$10:$P$509,'Funding Input and Summary'!A233,'Measure and Project Input'!$BO$10:$BO$509))</f>
        <v/>
      </c>
      <c r="T233" s="95" t="str">
        <f t="shared" ca="1" si="64"/>
        <v/>
      </c>
      <c r="U233" s="94" t="str">
        <f t="shared" ca="1" si="77"/>
        <v/>
      </c>
      <c r="V233" s="94" t="str">
        <f ca="1">IF(C233="no",0,IF(A233="","",SUMIF('Measure and Project Input'!$P$10:$P$509,'Funding Input and Summary'!$A233,'Measure and Project Input'!$BI$10:$BI$509)))</f>
        <v/>
      </c>
      <c r="W233" s="94" t="str">
        <f t="shared" ca="1" si="65"/>
        <v/>
      </c>
      <c r="X233" s="94" t="str">
        <f t="shared" ca="1" si="66"/>
        <v/>
      </c>
      <c r="Y233" s="94" t="str">
        <f t="shared" ca="1" si="78"/>
        <v/>
      </c>
      <c r="Z233" s="128" t="str">
        <f ca="1">IF(OR(AW233=1,A233="",'Measure and Project Input'!B238="",AX233="",'Measure and Project Input'!Y238=""),"",IFERROR(SUMIF('Measure and Project Input'!P$10:$P$509,'Funding Input and Summary'!$A233,'Measure and Project Input'!$Y$10:$Y$509)/SUMIF('Measure and Project Input'!P$10:$P$509,'Funding Input and Summary'!$A233,'Measure and Project Input'!$BR$10:$BR$509),0))</f>
        <v/>
      </c>
      <c r="AA233" s="204" t="str">
        <f ca="1">IF(OR(AW233=1,A233=""),"",SUMIF('Measure and Project Input'!$P$10:P$509,'Funding Input and Summary'!$A233,'Measure and Project Input'!$Z$10:$Z$509)/SUMIF('Measure and Project Input'!$P$10:P$509,'Funding Input and Summary'!$A233,'Measure and Project Input'!$BS$10:$BS$509))</f>
        <v/>
      </c>
      <c r="AB233" s="96">
        <v>229</v>
      </c>
      <c r="AC233" s="97">
        <f t="shared" ca="1" si="67"/>
        <v>1</v>
      </c>
      <c r="AD233" s="196"/>
      <c r="AE233" s="98" t="str">
        <f ca="1">IF('Measure and Project Input'!$CE$5&lt;AB233,"",OFFSET('Measure and Project Input'!$BV$10,MATCH(AB233,'Measure and Project Input'!$CE$10:$CE$509,0)-1,0))</f>
        <v/>
      </c>
      <c r="AF233" s="98" t="str">
        <f ca="1">IF('Measure and Project Input'!$CE$5&lt;AB233,"",OFFSET('Measure and Project Input'!$M$10,MATCH(AB233,'Measure and Project Input'!$CE$10:$CE$509,0)-1,0))</f>
        <v/>
      </c>
      <c r="AG233" s="98" t="str">
        <f ca="1">IF('Measure and Project Input'!$CE$5&lt;AB233,"",OFFSET('Measure and Project Input'!$Q$10,MATCH(AB233,'Measure and Project Input'!$CE$10:$CE$509,0)-1,0))</f>
        <v/>
      </c>
      <c r="AH233" s="138" t="str">
        <f t="shared" si="68"/>
        <v/>
      </c>
      <c r="AI233" s="99" t="str">
        <f t="shared" si="69"/>
        <v/>
      </c>
      <c r="AJ233" s="99" t="str">
        <f ca="1">IF(A233="","",IF(SUMIF('Measure and Project Input'!$P$10:$P$509,'Funding Input and Summary'!$A233,'Measure and Project Input'!$CG$10:$CG$509)&gt;0,"Error",""))</f>
        <v/>
      </c>
      <c r="AK233" s="147" t="str">
        <f t="shared" ca="1" si="70"/>
        <v/>
      </c>
      <c r="AL233" s="99"/>
      <c r="AM233" s="100" t="str">
        <f ca="1">IF(OR((A233=""),C233="No"),"",IF(SUMIF('Measure and Project Input'!$P$10:$P$509,'Funding Input and Summary'!$A233,'Measure and Project Input'!$CI$10:$CI$509)&gt;0,"Error",""))</f>
        <v/>
      </c>
      <c r="AN233" s="100" t="str">
        <f ca="1">IF(OR(C233="No",A233=""),"",IF(SUMIF('Measure and Project Input'!$P$10:$P$509,'Funding Input and Summary'!$A233,'Measure and Project Input'!$CH$10:$CH$509)&gt;0,"Error",""))</f>
        <v/>
      </c>
      <c r="AO233" s="100" t="str">
        <f ca="1">IF(OR((A233=""),C233="No"),"",IF(SUMIF('Measure and Project Input'!$P$10:$P$509,'Funding Input and Summary'!$A233,'Measure and Project Input'!$CJ$10:$CJ$509)&gt;0,"Error",""))</f>
        <v/>
      </c>
      <c r="AP233" s="100" t="str">
        <f ca="1">IF(A233="","",IF(SUMIF('Measure and Project Input'!$P$10:$P$509,'Funding Input and Summary'!$A233,'Measure and Project Input'!$CK$10:$CK$509)&gt;0,"Error",""))</f>
        <v/>
      </c>
      <c r="AQ233" s="100" t="str">
        <f t="shared" ca="1" si="71"/>
        <v/>
      </c>
      <c r="AR233" s="100" t="str">
        <f t="shared" ca="1" si="72"/>
        <v/>
      </c>
      <c r="AS233" s="100" t="str">
        <f t="shared" ca="1" si="73"/>
        <v/>
      </c>
      <c r="AT233" s="100"/>
      <c r="AU233" s="100" t="str">
        <f ca="1">IF(OR((A233=""),C233="No"),"",IF(SUMIF('Measure and Project Input'!$P$10:$P$509,'Funding Input and Summary'!$A233,'Measure and Project Input'!$CL$10:$CL$509)&gt;0,"Error",""))</f>
        <v/>
      </c>
      <c r="AV233" s="112" t="str">
        <f t="shared" si="74"/>
        <v xml:space="preserve"> </v>
      </c>
      <c r="AW233" s="112" t="str">
        <f ca="1">IF(AND(C233="No",SUMIF('Measure and Project Input'!P$10:$P$509,'Funding Input and Summary'!$A233,'Measure and Project Input'!$BR$10:$BR$509)=0),1,"")</f>
        <v/>
      </c>
      <c r="AX233" s="100" t="str">
        <f ca="1">IF(A233="","",SUMIF('Measure and Project Input'!$P$10:$P$509,'Funding Input and Summary'!$A233,'Measure and Project Input'!$AA$10:$AA$509))</f>
        <v/>
      </c>
      <c r="AY233" s="64"/>
      <c r="AZ233" s="64"/>
      <c r="BA233" s="64"/>
      <c r="BB233" s="64"/>
    </row>
    <row r="234" spans="1:54" ht="15" x14ac:dyDescent="0.25">
      <c r="A234" s="91" t="str">
        <f ca="1">IF('Measure and Project Input'!$CE$5&lt;AB234,"",OFFSET('Measure and Project Input'!$P$9,MATCH(AB234,'Measure and Project Input'!$CE$10:$CE$509,0),0))</f>
        <v/>
      </c>
      <c r="B234" s="134" t="str">
        <f ca="1">IF(A234="","",OFFSET('Measure and Project Input'!$O$9,MATCH(AB234,'Measure and Project Input'!$CE$10:$CE$509,0),0))</f>
        <v/>
      </c>
      <c r="C234" s="132"/>
      <c r="D234" s="43"/>
      <c r="E234" s="31"/>
      <c r="F234" s="124"/>
      <c r="G234" s="126"/>
      <c r="H234" s="61" t="str">
        <f t="shared" ca="1" si="60"/>
        <v/>
      </c>
      <c r="I234" s="136" t="str">
        <f t="shared" ca="1" si="79"/>
        <v/>
      </c>
      <c r="J234" s="44" t="str">
        <f t="shared" si="61"/>
        <v/>
      </c>
      <c r="K234" s="92" t="str">
        <f ca="1">IF(A234="","",SUMIF('Measure and Project Input'!$P$10:$P$509,'Funding Input and Summary'!$A234,'Measure and Project Input'!$AB$10:$AB$509))</f>
        <v/>
      </c>
      <c r="L234" s="92" t="str">
        <f ca="1">IF(A234="","",SUMIF('Measure and Project Input'!$P$10:$P$509,'Funding Input and Summary'!$A234,'Measure and Project Input'!$BJ$10:$BJ$509))</f>
        <v/>
      </c>
      <c r="M234" s="92" t="str">
        <f t="shared" si="62"/>
        <v/>
      </c>
      <c r="N234" s="92" t="str">
        <f t="shared" si="75"/>
        <v/>
      </c>
      <c r="O234" s="93" t="str">
        <f t="shared" si="76"/>
        <v/>
      </c>
      <c r="P234" s="92" t="str">
        <f t="shared" si="63"/>
        <v xml:space="preserve"> </v>
      </c>
      <c r="Q234" s="94" t="str">
        <f ca="1">IF(A234="","",SUMIF('Measure and Project Input'!$P$10:$P$509,'Funding Input and Summary'!$A234,'Measure and Project Input'!$BN$10:$BN$509))</f>
        <v/>
      </c>
      <c r="R234" s="94" t="str">
        <f ca="1">IF(A234="","",SUMIF('Measure and Project Input'!$P$10:$P$509,'Funding Input and Summary'!A234,'Measure and Project Input'!$Z$10:$Z$509))</f>
        <v/>
      </c>
      <c r="S234" s="94" t="str">
        <f ca="1">IF(A234="","",SUMIF('Measure and Project Input'!$P$10:$P$509,'Funding Input and Summary'!A234,'Measure and Project Input'!$BO$10:$BO$509))</f>
        <v/>
      </c>
      <c r="T234" s="95" t="str">
        <f t="shared" ca="1" si="64"/>
        <v/>
      </c>
      <c r="U234" s="94" t="str">
        <f t="shared" ca="1" si="77"/>
        <v/>
      </c>
      <c r="V234" s="94" t="str">
        <f ca="1">IF(C234="no",0,IF(A234="","",SUMIF('Measure and Project Input'!$P$10:$P$509,'Funding Input and Summary'!$A234,'Measure and Project Input'!$BI$10:$BI$509)))</f>
        <v/>
      </c>
      <c r="W234" s="94" t="str">
        <f t="shared" ca="1" si="65"/>
        <v/>
      </c>
      <c r="X234" s="94" t="str">
        <f t="shared" ca="1" si="66"/>
        <v/>
      </c>
      <c r="Y234" s="94" t="str">
        <f t="shared" ca="1" si="78"/>
        <v/>
      </c>
      <c r="Z234" s="128" t="str">
        <f ca="1">IF(OR(AW234=1,A234="",'Measure and Project Input'!B239="",AX234="",'Measure and Project Input'!Y239=""),"",IFERROR(SUMIF('Measure and Project Input'!P$10:$P$509,'Funding Input and Summary'!$A234,'Measure and Project Input'!$Y$10:$Y$509)/SUMIF('Measure and Project Input'!P$10:$P$509,'Funding Input and Summary'!$A234,'Measure and Project Input'!$BR$10:$BR$509),0))</f>
        <v/>
      </c>
      <c r="AA234" s="204" t="str">
        <f ca="1">IF(OR(AW234=1,A234=""),"",SUMIF('Measure and Project Input'!$P$10:P$509,'Funding Input and Summary'!$A234,'Measure and Project Input'!$Z$10:$Z$509)/SUMIF('Measure and Project Input'!$P$10:P$509,'Funding Input and Summary'!$A234,'Measure and Project Input'!$BS$10:$BS$509))</f>
        <v/>
      </c>
      <c r="AB234" s="96">
        <v>230</v>
      </c>
      <c r="AC234" s="97">
        <f t="shared" ca="1" si="67"/>
        <v>1</v>
      </c>
      <c r="AD234" s="196"/>
      <c r="AE234" s="98" t="str">
        <f ca="1">IF('Measure and Project Input'!$CE$5&lt;AB234,"",OFFSET('Measure and Project Input'!$BV$10,MATCH(AB234,'Measure and Project Input'!$CE$10:$CE$509,0)-1,0))</f>
        <v/>
      </c>
      <c r="AF234" s="98" t="str">
        <f ca="1">IF('Measure and Project Input'!$CE$5&lt;AB234,"",OFFSET('Measure and Project Input'!$M$10,MATCH(AB234,'Measure and Project Input'!$CE$10:$CE$509,0)-1,0))</f>
        <v/>
      </c>
      <c r="AG234" s="98" t="str">
        <f ca="1">IF('Measure and Project Input'!$CE$5&lt;AB234,"",OFFSET('Measure and Project Input'!$Q$10,MATCH(AB234,'Measure and Project Input'!$CE$10:$CE$509,0)-1,0))</f>
        <v/>
      </c>
      <c r="AH234" s="138" t="str">
        <f t="shared" si="68"/>
        <v/>
      </c>
      <c r="AI234" s="99" t="str">
        <f t="shared" si="69"/>
        <v/>
      </c>
      <c r="AJ234" s="99" t="str">
        <f ca="1">IF(A234="","",IF(SUMIF('Measure and Project Input'!$P$10:$P$509,'Funding Input and Summary'!$A234,'Measure and Project Input'!$CG$10:$CG$509)&gt;0,"Error",""))</f>
        <v/>
      </c>
      <c r="AK234" s="147" t="str">
        <f t="shared" ca="1" si="70"/>
        <v/>
      </c>
      <c r="AL234" s="99"/>
      <c r="AM234" s="100" t="str">
        <f ca="1">IF(OR((A234=""),C234="No"),"",IF(SUMIF('Measure and Project Input'!$P$10:$P$509,'Funding Input and Summary'!$A234,'Measure and Project Input'!$CI$10:$CI$509)&gt;0,"Error",""))</f>
        <v/>
      </c>
      <c r="AN234" s="100" t="str">
        <f ca="1">IF(OR(C234="No",A234=""),"",IF(SUMIF('Measure and Project Input'!$P$10:$P$509,'Funding Input and Summary'!$A234,'Measure and Project Input'!$CH$10:$CH$509)&gt;0,"Error",""))</f>
        <v/>
      </c>
      <c r="AO234" s="100" t="str">
        <f ca="1">IF(OR((A234=""),C234="No"),"",IF(SUMIF('Measure and Project Input'!$P$10:$P$509,'Funding Input and Summary'!$A234,'Measure and Project Input'!$CJ$10:$CJ$509)&gt;0,"Error",""))</f>
        <v/>
      </c>
      <c r="AP234" s="100" t="str">
        <f ca="1">IF(A234="","",IF(SUMIF('Measure and Project Input'!$P$10:$P$509,'Funding Input and Summary'!$A234,'Measure and Project Input'!$CK$10:$CK$509)&gt;0,"Error",""))</f>
        <v/>
      </c>
      <c r="AQ234" s="100" t="str">
        <f t="shared" ca="1" si="71"/>
        <v/>
      </c>
      <c r="AR234" s="100" t="str">
        <f t="shared" ca="1" si="72"/>
        <v/>
      </c>
      <c r="AS234" s="100" t="str">
        <f t="shared" ca="1" si="73"/>
        <v/>
      </c>
      <c r="AT234" s="100"/>
      <c r="AU234" s="100" t="str">
        <f ca="1">IF(OR((A234=""),C234="No"),"",IF(SUMIF('Measure and Project Input'!$P$10:$P$509,'Funding Input and Summary'!$A234,'Measure and Project Input'!$CL$10:$CL$509)&gt;0,"Error",""))</f>
        <v/>
      </c>
      <c r="AV234" s="112" t="str">
        <f t="shared" si="74"/>
        <v xml:space="preserve"> </v>
      </c>
      <c r="AW234" s="112" t="str">
        <f ca="1">IF(AND(C234="No",SUMIF('Measure and Project Input'!P$10:$P$509,'Funding Input and Summary'!$A234,'Measure and Project Input'!$BR$10:$BR$509)=0),1,"")</f>
        <v/>
      </c>
      <c r="AX234" s="100" t="str">
        <f ca="1">IF(A234="","",SUMIF('Measure and Project Input'!$P$10:$P$509,'Funding Input and Summary'!$A234,'Measure and Project Input'!$AA$10:$AA$509))</f>
        <v/>
      </c>
      <c r="AY234" s="64"/>
      <c r="AZ234" s="64"/>
      <c r="BA234" s="64"/>
      <c r="BB234" s="64"/>
    </row>
    <row r="235" spans="1:54" ht="15" x14ac:dyDescent="0.25">
      <c r="A235" s="91" t="str">
        <f ca="1">IF('Measure and Project Input'!$CE$5&lt;AB235,"",OFFSET('Measure and Project Input'!$P$9,MATCH(AB235,'Measure and Project Input'!$CE$10:$CE$509,0),0))</f>
        <v/>
      </c>
      <c r="B235" s="134" t="str">
        <f ca="1">IF(A235="","",OFFSET('Measure and Project Input'!$O$9,MATCH(AB235,'Measure and Project Input'!$CE$10:$CE$509,0),0))</f>
        <v/>
      </c>
      <c r="C235" s="132"/>
      <c r="D235" s="43"/>
      <c r="E235" s="31"/>
      <c r="F235" s="124"/>
      <c r="G235" s="126"/>
      <c r="H235" s="61" t="str">
        <f t="shared" ca="1" si="60"/>
        <v/>
      </c>
      <c r="I235" s="136" t="str">
        <f t="shared" ca="1" si="79"/>
        <v/>
      </c>
      <c r="J235" s="44" t="str">
        <f t="shared" si="61"/>
        <v/>
      </c>
      <c r="K235" s="92" t="str">
        <f ca="1">IF(A235="","",SUMIF('Measure and Project Input'!$P$10:$P$509,'Funding Input and Summary'!$A235,'Measure and Project Input'!$AB$10:$AB$509))</f>
        <v/>
      </c>
      <c r="L235" s="92" t="str">
        <f ca="1">IF(A235="","",SUMIF('Measure and Project Input'!$P$10:$P$509,'Funding Input and Summary'!$A235,'Measure and Project Input'!$BJ$10:$BJ$509))</f>
        <v/>
      </c>
      <c r="M235" s="92" t="str">
        <f t="shared" si="62"/>
        <v/>
      </c>
      <c r="N235" s="92" t="str">
        <f t="shared" si="75"/>
        <v/>
      </c>
      <c r="O235" s="93" t="str">
        <f t="shared" si="76"/>
        <v/>
      </c>
      <c r="P235" s="92" t="str">
        <f t="shared" si="63"/>
        <v xml:space="preserve"> </v>
      </c>
      <c r="Q235" s="94" t="str">
        <f ca="1">IF(A235="","",SUMIF('Measure and Project Input'!$P$10:$P$509,'Funding Input and Summary'!$A235,'Measure and Project Input'!$BN$10:$BN$509))</f>
        <v/>
      </c>
      <c r="R235" s="94" t="str">
        <f ca="1">IF(A235="","",SUMIF('Measure and Project Input'!$P$10:$P$509,'Funding Input and Summary'!A235,'Measure and Project Input'!$Z$10:$Z$509))</f>
        <v/>
      </c>
      <c r="S235" s="94" t="str">
        <f ca="1">IF(A235="","",SUMIF('Measure and Project Input'!$P$10:$P$509,'Funding Input and Summary'!A235,'Measure and Project Input'!$BO$10:$BO$509))</f>
        <v/>
      </c>
      <c r="T235" s="95" t="str">
        <f t="shared" ca="1" si="64"/>
        <v/>
      </c>
      <c r="U235" s="94" t="str">
        <f t="shared" ca="1" si="77"/>
        <v/>
      </c>
      <c r="V235" s="94" t="str">
        <f ca="1">IF(C235="no",0,IF(A235="","",SUMIF('Measure and Project Input'!$P$10:$P$509,'Funding Input and Summary'!$A235,'Measure and Project Input'!$BI$10:$BI$509)))</f>
        <v/>
      </c>
      <c r="W235" s="94" t="str">
        <f t="shared" ca="1" si="65"/>
        <v/>
      </c>
      <c r="X235" s="94" t="str">
        <f t="shared" ca="1" si="66"/>
        <v/>
      </c>
      <c r="Y235" s="94" t="str">
        <f t="shared" ca="1" si="78"/>
        <v/>
      </c>
      <c r="Z235" s="128" t="str">
        <f ca="1">IF(OR(AW235=1,A235="",'Measure and Project Input'!B240="",AX235="",'Measure and Project Input'!Y240=""),"",IFERROR(SUMIF('Measure and Project Input'!P$10:$P$509,'Funding Input and Summary'!$A235,'Measure and Project Input'!$Y$10:$Y$509)/SUMIF('Measure and Project Input'!P$10:$P$509,'Funding Input and Summary'!$A235,'Measure and Project Input'!$BR$10:$BR$509),0))</f>
        <v/>
      </c>
      <c r="AA235" s="204" t="str">
        <f ca="1">IF(OR(AW235=1,A235=""),"",SUMIF('Measure and Project Input'!$P$10:P$509,'Funding Input and Summary'!$A235,'Measure and Project Input'!$Z$10:$Z$509)/SUMIF('Measure and Project Input'!$P$10:P$509,'Funding Input and Summary'!$A235,'Measure and Project Input'!$BS$10:$BS$509))</f>
        <v/>
      </c>
      <c r="AB235" s="96">
        <v>231</v>
      </c>
      <c r="AC235" s="97">
        <f t="shared" ca="1" si="67"/>
        <v>1</v>
      </c>
      <c r="AD235" s="196"/>
      <c r="AE235" s="98" t="str">
        <f ca="1">IF('Measure and Project Input'!$CE$5&lt;AB235,"",OFFSET('Measure and Project Input'!$BV$10,MATCH(AB235,'Measure and Project Input'!$CE$10:$CE$509,0)-1,0))</f>
        <v/>
      </c>
      <c r="AF235" s="98" t="str">
        <f ca="1">IF('Measure and Project Input'!$CE$5&lt;AB235,"",OFFSET('Measure and Project Input'!$M$10,MATCH(AB235,'Measure and Project Input'!$CE$10:$CE$509,0)-1,0))</f>
        <v/>
      </c>
      <c r="AG235" s="98" t="str">
        <f ca="1">IF('Measure and Project Input'!$CE$5&lt;AB235,"",OFFSET('Measure and Project Input'!$Q$10,MATCH(AB235,'Measure and Project Input'!$CE$10:$CE$509,0)-1,0))</f>
        <v/>
      </c>
      <c r="AH235" s="138" t="str">
        <f t="shared" si="68"/>
        <v/>
      </c>
      <c r="AI235" s="99" t="str">
        <f t="shared" si="69"/>
        <v/>
      </c>
      <c r="AJ235" s="99" t="str">
        <f ca="1">IF(A235="","",IF(SUMIF('Measure and Project Input'!$P$10:$P$509,'Funding Input and Summary'!$A235,'Measure and Project Input'!$CG$10:$CG$509)&gt;0,"Error",""))</f>
        <v/>
      </c>
      <c r="AK235" s="147" t="str">
        <f t="shared" ca="1" si="70"/>
        <v/>
      </c>
      <c r="AL235" s="99"/>
      <c r="AM235" s="100" t="str">
        <f ca="1">IF(OR((A235=""),C235="No"),"",IF(SUMIF('Measure and Project Input'!$P$10:$P$509,'Funding Input and Summary'!$A235,'Measure and Project Input'!$CI$10:$CI$509)&gt;0,"Error",""))</f>
        <v/>
      </c>
      <c r="AN235" s="100" t="str">
        <f ca="1">IF(OR(C235="No",A235=""),"",IF(SUMIF('Measure and Project Input'!$P$10:$P$509,'Funding Input and Summary'!$A235,'Measure and Project Input'!$CH$10:$CH$509)&gt;0,"Error",""))</f>
        <v/>
      </c>
      <c r="AO235" s="100" t="str">
        <f ca="1">IF(OR((A235=""),C235="No"),"",IF(SUMIF('Measure and Project Input'!$P$10:$P$509,'Funding Input and Summary'!$A235,'Measure and Project Input'!$CJ$10:$CJ$509)&gt;0,"Error",""))</f>
        <v/>
      </c>
      <c r="AP235" s="100" t="str">
        <f ca="1">IF(A235="","",IF(SUMIF('Measure and Project Input'!$P$10:$P$509,'Funding Input and Summary'!$A235,'Measure and Project Input'!$CK$10:$CK$509)&gt;0,"Error",""))</f>
        <v/>
      </c>
      <c r="AQ235" s="100" t="str">
        <f t="shared" ca="1" si="71"/>
        <v/>
      </c>
      <c r="AR235" s="100" t="str">
        <f t="shared" ca="1" si="72"/>
        <v/>
      </c>
      <c r="AS235" s="100" t="str">
        <f t="shared" ca="1" si="73"/>
        <v/>
      </c>
      <c r="AT235" s="100"/>
      <c r="AU235" s="100" t="str">
        <f ca="1">IF(OR((A235=""),C235="No"),"",IF(SUMIF('Measure and Project Input'!$P$10:$P$509,'Funding Input and Summary'!$A235,'Measure and Project Input'!$CL$10:$CL$509)&gt;0,"Error",""))</f>
        <v/>
      </c>
      <c r="AV235" s="112" t="str">
        <f t="shared" si="74"/>
        <v xml:space="preserve"> </v>
      </c>
      <c r="AW235" s="112" t="str">
        <f ca="1">IF(AND(C235="No",SUMIF('Measure and Project Input'!P$10:$P$509,'Funding Input and Summary'!$A235,'Measure and Project Input'!$BR$10:$BR$509)=0),1,"")</f>
        <v/>
      </c>
      <c r="AX235" s="100" t="str">
        <f ca="1">IF(A235="","",SUMIF('Measure and Project Input'!$P$10:$P$509,'Funding Input and Summary'!$A235,'Measure and Project Input'!$AA$10:$AA$509))</f>
        <v/>
      </c>
      <c r="AY235" s="64"/>
      <c r="AZ235" s="64"/>
      <c r="BA235" s="64"/>
      <c r="BB235" s="64"/>
    </row>
    <row r="236" spans="1:54" ht="15" x14ac:dyDescent="0.25">
      <c r="A236" s="91" t="str">
        <f ca="1">IF('Measure and Project Input'!$CE$5&lt;AB236,"",OFFSET('Measure and Project Input'!$P$9,MATCH(AB236,'Measure and Project Input'!$CE$10:$CE$509,0),0))</f>
        <v/>
      </c>
      <c r="B236" s="134" t="str">
        <f ca="1">IF(A236="","",OFFSET('Measure and Project Input'!$O$9,MATCH(AB236,'Measure and Project Input'!$CE$10:$CE$509,0),0))</f>
        <v/>
      </c>
      <c r="C236" s="132"/>
      <c r="D236" s="43"/>
      <c r="E236" s="31"/>
      <c r="F236" s="124"/>
      <c r="G236" s="126"/>
      <c r="H236" s="61" t="str">
        <f t="shared" ca="1" si="60"/>
        <v/>
      </c>
      <c r="I236" s="136" t="str">
        <f t="shared" ca="1" si="79"/>
        <v/>
      </c>
      <c r="J236" s="44" t="str">
        <f t="shared" si="61"/>
        <v/>
      </c>
      <c r="K236" s="92" t="str">
        <f ca="1">IF(A236="","",SUMIF('Measure and Project Input'!$P$10:$P$509,'Funding Input and Summary'!$A236,'Measure and Project Input'!$AB$10:$AB$509))</f>
        <v/>
      </c>
      <c r="L236" s="92" t="str">
        <f ca="1">IF(A236="","",SUMIF('Measure and Project Input'!$P$10:$P$509,'Funding Input and Summary'!$A236,'Measure and Project Input'!$BJ$10:$BJ$509))</f>
        <v/>
      </c>
      <c r="M236" s="92" t="str">
        <f t="shared" si="62"/>
        <v/>
      </c>
      <c r="N236" s="92" t="str">
        <f t="shared" si="75"/>
        <v/>
      </c>
      <c r="O236" s="93" t="str">
        <f t="shared" si="76"/>
        <v/>
      </c>
      <c r="P236" s="92" t="str">
        <f t="shared" si="63"/>
        <v xml:space="preserve"> </v>
      </c>
      <c r="Q236" s="94" t="str">
        <f ca="1">IF(A236="","",SUMIF('Measure and Project Input'!$P$10:$P$509,'Funding Input and Summary'!$A236,'Measure and Project Input'!$BN$10:$BN$509))</f>
        <v/>
      </c>
      <c r="R236" s="94" t="str">
        <f ca="1">IF(A236="","",SUMIF('Measure and Project Input'!$P$10:$P$509,'Funding Input and Summary'!A236,'Measure and Project Input'!$Z$10:$Z$509))</f>
        <v/>
      </c>
      <c r="S236" s="94" t="str">
        <f ca="1">IF(A236="","",SUMIF('Measure and Project Input'!$P$10:$P$509,'Funding Input and Summary'!A236,'Measure and Project Input'!$BO$10:$BO$509))</f>
        <v/>
      </c>
      <c r="T236" s="95" t="str">
        <f t="shared" ca="1" si="64"/>
        <v/>
      </c>
      <c r="U236" s="94" t="str">
        <f t="shared" ca="1" si="77"/>
        <v/>
      </c>
      <c r="V236" s="94" t="str">
        <f ca="1">IF(C236="no",0,IF(A236="","",SUMIF('Measure and Project Input'!$P$10:$P$509,'Funding Input and Summary'!$A236,'Measure and Project Input'!$BI$10:$BI$509)))</f>
        <v/>
      </c>
      <c r="W236" s="94" t="str">
        <f t="shared" ca="1" si="65"/>
        <v/>
      </c>
      <c r="X236" s="94" t="str">
        <f t="shared" ca="1" si="66"/>
        <v/>
      </c>
      <c r="Y236" s="94" t="str">
        <f t="shared" ca="1" si="78"/>
        <v/>
      </c>
      <c r="Z236" s="128" t="str">
        <f ca="1">IF(OR(AW236=1,A236="",'Measure and Project Input'!B241="",AX236="",'Measure and Project Input'!Y241=""),"",IFERROR(SUMIF('Measure and Project Input'!P$10:$P$509,'Funding Input and Summary'!$A236,'Measure and Project Input'!$Y$10:$Y$509)/SUMIF('Measure and Project Input'!P$10:$P$509,'Funding Input and Summary'!$A236,'Measure and Project Input'!$BR$10:$BR$509),0))</f>
        <v/>
      </c>
      <c r="AA236" s="204" t="str">
        <f ca="1">IF(OR(AW236=1,A236=""),"",SUMIF('Measure and Project Input'!$P$10:P$509,'Funding Input and Summary'!$A236,'Measure and Project Input'!$Z$10:$Z$509)/SUMIF('Measure and Project Input'!$P$10:P$509,'Funding Input and Summary'!$A236,'Measure and Project Input'!$BS$10:$BS$509))</f>
        <v/>
      </c>
      <c r="AB236" s="96">
        <v>232</v>
      </c>
      <c r="AC236" s="97">
        <f t="shared" ca="1" si="67"/>
        <v>1</v>
      </c>
      <c r="AD236" s="196"/>
      <c r="AE236" s="98" t="str">
        <f ca="1">IF('Measure and Project Input'!$CE$5&lt;AB236,"",OFFSET('Measure and Project Input'!$BV$10,MATCH(AB236,'Measure and Project Input'!$CE$10:$CE$509,0)-1,0))</f>
        <v/>
      </c>
      <c r="AF236" s="98" t="str">
        <f ca="1">IF('Measure and Project Input'!$CE$5&lt;AB236,"",OFFSET('Measure and Project Input'!$M$10,MATCH(AB236,'Measure and Project Input'!$CE$10:$CE$509,0)-1,0))</f>
        <v/>
      </c>
      <c r="AG236" s="98" t="str">
        <f ca="1">IF('Measure and Project Input'!$CE$5&lt;AB236,"",OFFSET('Measure and Project Input'!$Q$10,MATCH(AB236,'Measure and Project Input'!$CE$10:$CE$509,0)-1,0))</f>
        <v/>
      </c>
      <c r="AH236" s="138" t="str">
        <f t="shared" si="68"/>
        <v/>
      </c>
      <c r="AI236" s="99" t="str">
        <f t="shared" si="69"/>
        <v/>
      </c>
      <c r="AJ236" s="99" t="str">
        <f ca="1">IF(A236="","",IF(SUMIF('Measure and Project Input'!$P$10:$P$509,'Funding Input and Summary'!$A236,'Measure and Project Input'!$CG$10:$CG$509)&gt;0,"Error",""))</f>
        <v/>
      </c>
      <c r="AK236" s="147" t="str">
        <f t="shared" ca="1" si="70"/>
        <v/>
      </c>
      <c r="AL236" s="99"/>
      <c r="AM236" s="100" t="str">
        <f ca="1">IF(OR((A236=""),C236="No"),"",IF(SUMIF('Measure and Project Input'!$P$10:$P$509,'Funding Input and Summary'!$A236,'Measure and Project Input'!$CI$10:$CI$509)&gt;0,"Error",""))</f>
        <v/>
      </c>
      <c r="AN236" s="100" t="str">
        <f ca="1">IF(OR(C236="No",A236=""),"",IF(SUMIF('Measure and Project Input'!$P$10:$P$509,'Funding Input and Summary'!$A236,'Measure and Project Input'!$CH$10:$CH$509)&gt;0,"Error",""))</f>
        <v/>
      </c>
      <c r="AO236" s="100" t="str">
        <f ca="1">IF(OR((A236=""),C236="No"),"",IF(SUMIF('Measure and Project Input'!$P$10:$P$509,'Funding Input and Summary'!$A236,'Measure and Project Input'!$CJ$10:$CJ$509)&gt;0,"Error",""))</f>
        <v/>
      </c>
      <c r="AP236" s="100" t="str">
        <f ca="1">IF(A236="","",IF(SUMIF('Measure and Project Input'!$P$10:$P$509,'Funding Input and Summary'!$A236,'Measure and Project Input'!$CK$10:$CK$509)&gt;0,"Error",""))</f>
        <v/>
      </c>
      <c r="AQ236" s="100" t="str">
        <f t="shared" ca="1" si="71"/>
        <v/>
      </c>
      <c r="AR236" s="100" t="str">
        <f t="shared" ca="1" si="72"/>
        <v/>
      </c>
      <c r="AS236" s="100" t="str">
        <f t="shared" ca="1" si="73"/>
        <v/>
      </c>
      <c r="AT236" s="100"/>
      <c r="AU236" s="100" t="str">
        <f ca="1">IF(OR((A236=""),C236="No"),"",IF(SUMIF('Measure and Project Input'!$P$10:$P$509,'Funding Input and Summary'!$A236,'Measure and Project Input'!$CL$10:$CL$509)&gt;0,"Error",""))</f>
        <v/>
      </c>
      <c r="AV236" s="112" t="str">
        <f t="shared" si="74"/>
        <v xml:space="preserve"> </v>
      </c>
      <c r="AW236" s="112" t="str">
        <f ca="1">IF(AND(C236="No",SUMIF('Measure and Project Input'!P$10:$P$509,'Funding Input and Summary'!$A236,'Measure and Project Input'!$BR$10:$BR$509)=0),1,"")</f>
        <v/>
      </c>
      <c r="AX236" s="100" t="str">
        <f ca="1">IF(A236="","",SUMIF('Measure and Project Input'!$P$10:$P$509,'Funding Input and Summary'!$A236,'Measure and Project Input'!$AA$10:$AA$509))</f>
        <v/>
      </c>
      <c r="AY236" s="64"/>
      <c r="AZ236" s="64"/>
      <c r="BA236" s="64"/>
      <c r="BB236" s="64"/>
    </row>
    <row r="237" spans="1:54" ht="15" x14ac:dyDescent="0.25">
      <c r="A237" s="91" t="str">
        <f ca="1">IF('Measure and Project Input'!$CE$5&lt;AB237,"",OFFSET('Measure and Project Input'!$P$9,MATCH(AB237,'Measure and Project Input'!$CE$10:$CE$509,0),0))</f>
        <v/>
      </c>
      <c r="B237" s="134" t="str">
        <f ca="1">IF(A237="","",OFFSET('Measure and Project Input'!$O$9,MATCH(AB237,'Measure and Project Input'!$CE$10:$CE$509,0),0))</f>
        <v/>
      </c>
      <c r="C237" s="132"/>
      <c r="D237" s="43"/>
      <c r="E237" s="31"/>
      <c r="F237" s="124"/>
      <c r="G237" s="126"/>
      <c r="H237" s="61" t="str">
        <f t="shared" ca="1" si="60"/>
        <v/>
      </c>
      <c r="I237" s="136" t="str">
        <f t="shared" ca="1" si="79"/>
        <v/>
      </c>
      <c r="J237" s="44" t="str">
        <f t="shared" si="61"/>
        <v/>
      </c>
      <c r="K237" s="92" t="str">
        <f ca="1">IF(A237="","",SUMIF('Measure and Project Input'!$P$10:$P$509,'Funding Input and Summary'!$A237,'Measure and Project Input'!$AB$10:$AB$509))</f>
        <v/>
      </c>
      <c r="L237" s="92" t="str">
        <f ca="1">IF(A237="","",SUMIF('Measure and Project Input'!$P$10:$P$509,'Funding Input and Summary'!$A237,'Measure and Project Input'!$BJ$10:$BJ$509))</f>
        <v/>
      </c>
      <c r="M237" s="92" t="str">
        <f t="shared" si="62"/>
        <v/>
      </c>
      <c r="N237" s="92" t="str">
        <f t="shared" si="75"/>
        <v/>
      </c>
      <c r="O237" s="93" t="str">
        <f t="shared" si="76"/>
        <v/>
      </c>
      <c r="P237" s="92" t="str">
        <f t="shared" si="63"/>
        <v xml:space="preserve"> </v>
      </c>
      <c r="Q237" s="94" t="str">
        <f ca="1">IF(A237="","",SUMIF('Measure and Project Input'!$P$10:$P$509,'Funding Input and Summary'!$A237,'Measure and Project Input'!$BN$10:$BN$509))</f>
        <v/>
      </c>
      <c r="R237" s="94" t="str">
        <f ca="1">IF(A237="","",SUMIF('Measure and Project Input'!$P$10:$P$509,'Funding Input and Summary'!A237,'Measure and Project Input'!$Z$10:$Z$509))</f>
        <v/>
      </c>
      <c r="S237" s="94" t="str">
        <f ca="1">IF(A237="","",SUMIF('Measure and Project Input'!$P$10:$P$509,'Funding Input and Summary'!A237,'Measure and Project Input'!$BO$10:$BO$509))</f>
        <v/>
      </c>
      <c r="T237" s="95" t="str">
        <f t="shared" ca="1" si="64"/>
        <v/>
      </c>
      <c r="U237" s="94" t="str">
        <f t="shared" ca="1" si="77"/>
        <v/>
      </c>
      <c r="V237" s="94" t="str">
        <f ca="1">IF(C237="no",0,IF(A237="","",SUMIF('Measure and Project Input'!$P$10:$P$509,'Funding Input and Summary'!$A237,'Measure and Project Input'!$BI$10:$BI$509)))</f>
        <v/>
      </c>
      <c r="W237" s="94" t="str">
        <f t="shared" ca="1" si="65"/>
        <v/>
      </c>
      <c r="X237" s="94" t="str">
        <f t="shared" ca="1" si="66"/>
        <v/>
      </c>
      <c r="Y237" s="94" t="str">
        <f t="shared" ca="1" si="78"/>
        <v/>
      </c>
      <c r="Z237" s="128" t="str">
        <f ca="1">IF(OR(AW237=1,A237="",'Measure and Project Input'!B242="",AX237="",'Measure and Project Input'!Y242=""),"",IFERROR(SUMIF('Measure and Project Input'!P$10:$P$509,'Funding Input and Summary'!$A237,'Measure and Project Input'!$Y$10:$Y$509)/SUMIF('Measure and Project Input'!P$10:$P$509,'Funding Input and Summary'!$A237,'Measure and Project Input'!$BR$10:$BR$509),0))</f>
        <v/>
      </c>
      <c r="AA237" s="204" t="str">
        <f ca="1">IF(OR(AW237=1,A237=""),"",SUMIF('Measure and Project Input'!$P$10:P$509,'Funding Input and Summary'!$A237,'Measure and Project Input'!$Z$10:$Z$509)/SUMIF('Measure and Project Input'!$P$10:P$509,'Funding Input and Summary'!$A237,'Measure and Project Input'!$BS$10:$BS$509))</f>
        <v/>
      </c>
      <c r="AB237" s="96">
        <v>233</v>
      </c>
      <c r="AC237" s="97">
        <f t="shared" ca="1" si="67"/>
        <v>1</v>
      </c>
      <c r="AD237" s="196"/>
      <c r="AE237" s="98" t="str">
        <f ca="1">IF('Measure and Project Input'!$CE$5&lt;AB237,"",OFFSET('Measure and Project Input'!$BV$10,MATCH(AB237,'Measure and Project Input'!$CE$10:$CE$509,0)-1,0))</f>
        <v/>
      </c>
      <c r="AF237" s="98" t="str">
        <f ca="1">IF('Measure and Project Input'!$CE$5&lt;AB237,"",OFFSET('Measure and Project Input'!$M$10,MATCH(AB237,'Measure and Project Input'!$CE$10:$CE$509,0)-1,0))</f>
        <v/>
      </c>
      <c r="AG237" s="98" t="str">
        <f ca="1">IF('Measure and Project Input'!$CE$5&lt;AB237,"",OFFSET('Measure and Project Input'!$Q$10,MATCH(AB237,'Measure and Project Input'!$CE$10:$CE$509,0)-1,0))</f>
        <v/>
      </c>
      <c r="AH237" s="138" t="str">
        <f t="shared" si="68"/>
        <v/>
      </c>
      <c r="AI237" s="99" t="str">
        <f t="shared" si="69"/>
        <v/>
      </c>
      <c r="AJ237" s="99" t="str">
        <f ca="1">IF(A237="","",IF(SUMIF('Measure and Project Input'!$P$10:$P$509,'Funding Input and Summary'!$A237,'Measure and Project Input'!$CG$10:$CG$509)&gt;0,"Error",""))</f>
        <v/>
      </c>
      <c r="AK237" s="147" t="str">
        <f t="shared" ca="1" si="70"/>
        <v/>
      </c>
      <c r="AL237" s="99"/>
      <c r="AM237" s="100" t="str">
        <f ca="1">IF(OR((A237=""),C237="No"),"",IF(SUMIF('Measure and Project Input'!$P$10:$P$509,'Funding Input and Summary'!$A237,'Measure and Project Input'!$CI$10:$CI$509)&gt;0,"Error",""))</f>
        <v/>
      </c>
      <c r="AN237" s="100" t="str">
        <f ca="1">IF(OR(C237="No",A237=""),"",IF(SUMIF('Measure and Project Input'!$P$10:$P$509,'Funding Input and Summary'!$A237,'Measure and Project Input'!$CH$10:$CH$509)&gt;0,"Error",""))</f>
        <v/>
      </c>
      <c r="AO237" s="100" t="str">
        <f ca="1">IF(OR((A237=""),C237="No"),"",IF(SUMIF('Measure and Project Input'!$P$10:$P$509,'Funding Input and Summary'!$A237,'Measure and Project Input'!$CJ$10:$CJ$509)&gt;0,"Error",""))</f>
        <v/>
      </c>
      <c r="AP237" s="100" t="str">
        <f ca="1">IF(A237="","",IF(SUMIF('Measure and Project Input'!$P$10:$P$509,'Funding Input and Summary'!$A237,'Measure and Project Input'!$CK$10:$CK$509)&gt;0,"Error",""))</f>
        <v/>
      </c>
      <c r="AQ237" s="100" t="str">
        <f t="shared" ca="1" si="71"/>
        <v/>
      </c>
      <c r="AR237" s="100" t="str">
        <f t="shared" ca="1" si="72"/>
        <v/>
      </c>
      <c r="AS237" s="100" t="str">
        <f t="shared" ca="1" si="73"/>
        <v/>
      </c>
      <c r="AT237" s="100"/>
      <c r="AU237" s="100" t="str">
        <f ca="1">IF(OR((A237=""),C237="No"),"",IF(SUMIF('Measure and Project Input'!$P$10:$P$509,'Funding Input and Summary'!$A237,'Measure and Project Input'!$CL$10:$CL$509)&gt;0,"Error",""))</f>
        <v/>
      </c>
      <c r="AV237" s="112" t="str">
        <f t="shared" si="74"/>
        <v xml:space="preserve"> </v>
      </c>
      <c r="AW237" s="112" t="str">
        <f ca="1">IF(AND(C237="No",SUMIF('Measure and Project Input'!P$10:$P$509,'Funding Input and Summary'!$A237,'Measure and Project Input'!$BR$10:$BR$509)=0),1,"")</f>
        <v/>
      </c>
      <c r="AX237" s="100" t="str">
        <f ca="1">IF(A237="","",SUMIF('Measure and Project Input'!$P$10:$P$509,'Funding Input and Summary'!$A237,'Measure and Project Input'!$AA$10:$AA$509))</f>
        <v/>
      </c>
      <c r="AY237" s="64"/>
      <c r="AZ237" s="64"/>
      <c r="BA237" s="64"/>
      <c r="BB237" s="64"/>
    </row>
    <row r="238" spans="1:54" ht="15" x14ac:dyDescent="0.25">
      <c r="A238" s="91" t="str">
        <f ca="1">IF('Measure and Project Input'!$CE$5&lt;AB238,"",OFFSET('Measure and Project Input'!$P$9,MATCH(AB238,'Measure and Project Input'!$CE$10:$CE$509,0),0))</f>
        <v/>
      </c>
      <c r="B238" s="134" t="str">
        <f ca="1">IF(A238="","",OFFSET('Measure and Project Input'!$O$9,MATCH(AB238,'Measure and Project Input'!$CE$10:$CE$509,0),0))</f>
        <v/>
      </c>
      <c r="C238" s="132"/>
      <c r="D238" s="43"/>
      <c r="E238" s="31"/>
      <c r="F238" s="124"/>
      <c r="G238" s="126"/>
      <c r="H238" s="61" t="str">
        <f t="shared" ca="1" si="60"/>
        <v/>
      </c>
      <c r="I238" s="136" t="str">
        <f t="shared" ca="1" si="79"/>
        <v/>
      </c>
      <c r="J238" s="44" t="str">
        <f t="shared" si="61"/>
        <v/>
      </c>
      <c r="K238" s="92" t="str">
        <f ca="1">IF(A238="","",SUMIF('Measure and Project Input'!$P$10:$P$509,'Funding Input and Summary'!$A238,'Measure and Project Input'!$AB$10:$AB$509))</f>
        <v/>
      </c>
      <c r="L238" s="92" t="str">
        <f ca="1">IF(A238="","",SUMIF('Measure and Project Input'!$P$10:$P$509,'Funding Input and Summary'!$A238,'Measure and Project Input'!$BJ$10:$BJ$509))</f>
        <v/>
      </c>
      <c r="M238" s="92" t="str">
        <f t="shared" si="62"/>
        <v/>
      </c>
      <c r="N238" s="92" t="str">
        <f t="shared" si="75"/>
        <v/>
      </c>
      <c r="O238" s="93" t="str">
        <f t="shared" si="76"/>
        <v/>
      </c>
      <c r="P238" s="92" t="str">
        <f t="shared" si="63"/>
        <v xml:space="preserve"> </v>
      </c>
      <c r="Q238" s="94" t="str">
        <f ca="1">IF(A238="","",SUMIF('Measure and Project Input'!$P$10:$P$509,'Funding Input and Summary'!$A238,'Measure and Project Input'!$BN$10:$BN$509))</f>
        <v/>
      </c>
      <c r="R238" s="94" t="str">
        <f ca="1">IF(A238="","",SUMIF('Measure and Project Input'!$P$10:$P$509,'Funding Input and Summary'!A238,'Measure and Project Input'!$Z$10:$Z$509))</f>
        <v/>
      </c>
      <c r="S238" s="94" t="str">
        <f ca="1">IF(A238="","",SUMIF('Measure and Project Input'!$P$10:$P$509,'Funding Input and Summary'!A238,'Measure and Project Input'!$BO$10:$BO$509))</f>
        <v/>
      </c>
      <c r="T238" s="95" t="str">
        <f t="shared" ca="1" si="64"/>
        <v/>
      </c>
      <c r="U238" s="94" t="str">
        <f t="shared" ca="1" si="77"/>
        <v/>
      </c>
      <c r="V238" s="94" t="str">
        <f ca="1">IF(C238="no",0,IF(A238="","",SUMIF('Measure and Project Input'!$P$10:$P$509,'Funding Input and Summary'!$A238,'Measure and Project Input'!$BI$10:$BI$509)))</f>
        <v/>
      </c>
      <c r="W238" s="94" t="str">
        <f t="shared" ca="1" si="65"/>
        <v/>
      </c>
      <c r="X238" s="94" t="str">
        <f t="shared" ca="1" si="66"/>
        <v/>
      </c>
      <c r="Y238" s="94" t="str">
        <f t="shared" ca="1" si="78"/>
        <v/>
      </c>
      <c r="Z238" s="128" t="str">
        <f ca="1">IF(OR(AW238=1,A238="",'Measure and Project Input'!B243="",AX238="",'Measure and Project Input'!Y243=""),"",IFERROR(SUMIF('Measure and Project Input'!P$10:$P$509,'Funding Input and Summary'!$A238,'Measure and Project Input'!$Y$10:$Y$509)/SUMIF('Measure and Project Input'!P$10:$P$509,'Funding Input and Summary'!$A238,'Measure and Project Input'!$BR$10:$BR$509),0))</f>
        <v/>
      </c>
      <c r="AA238" s="204" t="str">
        <f ca="1">IF(OR(AW238=1,A238=""),"",SUMIF('Measure and Project Input'!$P$10:P$509,'Funding Input and Summary'!$A238,'Measure and Project Input'!$Z$10:$Z$509)/SUMIF('Measure and Project Input'!$P$10:P$509,'Funding Input and Summary'!$A238,'Measure and Project Input'!$BS$10:$BS$509))</f>
        <v/>
      </c>
      <c r="AB238" s="96">
        <v>234</v>
      </c>
      <c r="AC238" s="97">
        <f t="shared" ca="1" si="67"/>
        <v>1</v>
      </c>
      <c r="AD238" s="196"/>
      <c r="AE238" s="98" t="str">
        <f ca="1">IF('Measure and Project Input'!$CE$5&lt;AB238,"",OFFSET('Measure and Project Input'!$BV$10,MATCH(AB238,'Measure and Project Input'!$CE$10:$CE$509,0)-1,0))</f>
        <v/>
      </c>
      <c r="AF238" s="98" t="str">
        <f ca="1">IF('Measure and Project Input'!$CE$5&lt;AB238,"",OFFSET('Measure and Project Input'!$M$10,MATCH(AB238,'Measure and Project Input'!$CE$10:$CE$509,0)-1,0))</f>
        <v/>
      </c>
      <c r="AG238" s="98" t="str">
        <f ca="1">IF('Measure and Project Input'!$CE$5&lt;AB238,"",OFFSET('Measure and Project Input'!$Q$10,MATCH(AB238,'Measure and Project Input'!$CE$10:$CE$509,0)-1,0))</f>
        <v/>
      </c>
      <c r="AH238" s="138" t="str">
        <f t="shared" si="68"/>
        <v/>
      </c>
      <c r="AI238" s="99" t="str">
        <f t="shared" si="69"/>
        <v/>
      </c>
      <c r="AJ238" s="99" t="str">
        <f ca="1">IF(A238="","",IF(SUMIF('Measure and Project Input'!$P$10:$P$509,'Funding Input and Summary'!$A238,'Measure and Project Input'!$CG$10:$CG$509)&gt;0,"Error",""))</f>
        <v/>
      </c>
      <c r="AK238" s="147" t="str">
        <f t="shared" ca="1" si="70"/>
        <v/>
      </c>
      <c r="AL238" s="99"/>
      <c r="AM238" s="100" t="str">
        <f ca="1">IF(OR((A238=""),C238="No"),"",IF(SUMIF('Measure and Project Input'!$P$10:$P$509,'Funding Input and Summary'!$A238,'Measure and Project Input'!$CI$10:$CI$509)&gt;0,"Error",""))</f>
        <v/>
      </c>
      <c r="AN238" s="100" t="str">
        <f ca="1">IF(OR(C238="No",A238=""),"",IF(SUMIF('Measure and Project Input'!$P$10:$P$509,'Funding Input and Summary'!$A238,'Measure and Project Input'!$CH$10:$CH$509)&gt;0,"Error",""))</f>
        <v/>
      </c>
      <c r="AO238" s="100" t="str">
        <f ca="1">IF(OR((A238=""),C238="No"),"",IF(SUMIF('Measure and Project Input'!$P$10:$P$509,'Funding Input and Summary'!$A238,'Measure and Project Input'!$CJ$10:$CJ$509)&gt;0,"Error",""))</f>
        <v/>
      </c>
      <c r="AP238" s="100" t="str">
        <f ca="1">IF(A238="","",IF(SUMIF('Measure and Project Input'!$P$10:$P$509,'Funding Input and Summary'!$A238,'Measure and Project Input'!$CK$10:$CK$509)&gt;0,"Error",""))</f>
        <v/>
      </c>
      <c r="AQ238" s="100" t="str">
        <f t="shared" ca="1" si="71"/>
        <v/>
      </c>
      <c r="AR238" s="100" t="str">
        <f t="shared" ca="1" si="72"/>
        <v/>
      </c>
      <c r="AS238" s="100" t="str">
        <f t="shared" ca="1" si="73"/>
        <v/>
      </c>
      <c r="AT238" s="100"/>
      <c r="AU238" s="100" t="str">
        <f ca="1">IF(OR((A238=""),C238="No"),"",IF(SUMIF('Measure and Project Input'!$P$10:$P$509,'Funding Input and Summary'!$A238,'Measure and Project Input'!$CL$10:$CL$509)&gt;0,"Error",""))</f>
        <v/>
      </c>
      <c r="AV238" s="112" t="str">
        <f t="shared" si="74"/>
        <v xml:space="preserve"> </v>
      </c>
      <c r="AW238" s="112" t="str">
        <f ca="1">IF(AND(C238="No",SUMIF('Measure and Project Input'!P$10:$P$509,'Funding Input and Summary'!$A238,'Measure and Project Input'!$BR$10:$BR$509)=0),1,"")</f>
        <v/>
      </c>
      <c r="AX238" s="100" t="str">
        <f ca="1">IF(A238="","",SUMIF('Measure and Project Input'!$P$10:$P$509,'Funding Input and Summary'!$A238,'Measure and Project Input'!$AA$10:$AA$509))</f>
        <v/>
      </c>
      <c r="AY238" s="64"/>
      <c r="AZ238" s="64"/>
      <c r="BA238" s="64"/>
      <c r="BB238" s="64"/>
    </row>
    <row r="239" spans="1:54" ht="15" x14ac:dyDescent="0.25">
      <c r="A239" s="91" t="str">
        <f ca="1">IF('Measure and Project Input'!$CE$5&lt;AB239,"",OFFSET('Measure and Project Input'!$P$9,MATCH(AB239,'Measure and Project Input'!$CE$10:$CE$509,0),0))</f>
        <v/>
      </c>
      <c r="B239" s="134" t="str">
        <f ca="1">IF(A239="","",OFFSET('Measure and Project Input'!$O$9,MATCH(AB239,'Measure and Project Input'!$CE$10:$CE$509,0),0))</f>
        <v/>
      </c>
      <c r="C239" s="132"/>
      <c r="D239" s="43"/>
      <c r="E239" s="31"/>
      <c r="F239" s="124"/>
      <c r="G239" s="126"/>
      <c r="H239" s="61" t="str">
        <f t="shared" ca="1" si="60"/>
        <v/>
      </c>
      <c r="I239" s="136" t="str">
        <f t="shared" ca="1" si="79"/>
        <v/>
      </c>
      <c r="J239" s="44" t="str">
        <f t="shared" si="61"/>
        <v/>
      </c>
      <c r="K239" s="92" t="str">
        <f ca="1">IF(A239="","",SUMIF('Measure and Project Input'!$P$10:$P$509,'Funding Input and Summary'!$A239,'Measure and Project Input'!$AB$10:$AB$509))</f>
        <v/>
      </c>
      <c r="L239" s="92" t="str">
        <f ca="1">IF(A239="","",SUMIF('Measure and Project Input'!$P$10:$P$509,'Funding Input and Summary'!$A239,'Measure and Project Input'!$BJ$10:$BJ$509))</f>
        <v/>
      </c>
      <c r="M239" s="92" t="str">
        <f t="shared" si="62"/>
        <v/>
      </c>
      <c r="N239" s="92" t="str">
        <f t="shared" si="75"/>
        <v/>
      </c>
      <c r="O239" s="93" t="str">
        <f t="shared" si="76"/>
        <v/>
      </c>
      <c r="P239" s="92" t="str">
        <f t="shared" si="63"/>
        <v xml:space="preserve"> </v>
      </c>
      <c r="Q239" s="94" t="str">
        <f ca="1">IF(A239="","",SUMIF('Measure and Project Input'!$P$10:$P$509,'Funding Input and Summary'!$A239,'Measure and Project Input'!$BN$10:$BN$509))</f>
        <v/>
      </c>
      <c r="R239" s="94" t="str">
        <f ca="1">IF(A239="","",SUMIF('Measure and Project Input'!$P$10:$P$509,'Funding Input and Summary'!A239,'Measure and Project Input'!$Z$10:$Z$509))</f>
        <v/>
      </c>
      <c r="S239" s="94" t="str">
        <f ca="1">IF(A239="","",SUMIF('Measure and Project Input'!$P$10:$P$509,'Funding Input and Summary'!A239,'Measure and Project Input'!$BO$10:$BO$509))</f>
        <v/>
      </c>
      <c r="T239" s="95" t="str">
        <f t="shared" ca="1" si="64"/>
        <v/>
      </c>
      <c r="U239" s="94" t="str">
        <f t="shared" ca="1" si="77"/>
        <v/>
      </c>
      <c r="V239" s="94" t="str">
        <f ca="1">IF(C239="no",0,IF(A239="","",SUMIF('Measure and Project Input'!$P$10:$P$509,'Funding Input and Summary'!$A239,'Measure and Project Input'!$BI$10:$BI$509)))</f>
        <v/>
      </c>
      <c r="W239" s="94" t="str">
        <f t="shared" ca="1" si="65"/>
        <v/>
      </c>
      <c r="X239" s="94" t="str">
        <f t="shared" ca="1" si="66"/>
        <v/>
      </c>
      <c r="Y239" s="94" t="str">
        <f t="shared" ca="1" si="78"/>
        <v/>
      </c>
      <c r="Z239" s="128" t="str">
        <f ca="1">IF(OR(AW239=1,A239="",'Measure and Project Input'!B244="",AX239="",'Measure and Project Input'!Y244=""),"",IFERROR(SUMIF('Measure and Project Input'!P$10:$P$509,'Funding Input and Summary'!$A239,'Measure and Project Input'!$Y$10:$Y$509)/SUMIF('Measure and Project Input'!P$10:$P$509,'Funding Input and Summary'!$A239,'Measure and Project Input'!$BR$10:$BR$509),0))</f>
        <v/>
      </c>
      <c r="AA239" s="204" t="str">
        <f ca="1">IF(OR(AW239=1,A239=""),"",SUMIF('Measure and Project Input'!$P$10:P$509,'Funding Input and Summary'!$A239,'Measure and Project Input'!$Z$10:$Z$509)/SUMIF('Measure and Project Input'!$P$10:P$509,'Funding Input and Summary'!$A239,'Measure and Project Input'!$BS$10:$BS$509))</f>
        <v/>
      </c>
      <c r="AB239" s="96">
        <v>235</v>
      </c>
      <c r="AC239" s="97">
        <f t="shared" ca="1" si="67"/>
        <v>1</v>
      </c>
      <c r="AD239" s="196"/>
      <c r="AE239" s="98" t="str">
        <f ca="1">IF('Measure and Project Input'!$CE$5&lt;AB239,"",OFFSET('Measure and Project Input'!$BV$10,MATCH(AB239,'Measure and Project Input'!$CE$10:$CE$509,0)-1,0))</f>
        <v/>
      </c>
      <c r="AF239" s="98" t="str">
        <f ca="1">IF('Measure and Project Input'!$CE$5&lt;AB239,"",OFFSET('Measure and Project Input'!$M$10,MATCH(AB239,'Measure and Project Input'!$CE$10:$CE$509,0)-1,0))</f>
        <v/>
      </c>
      <c r="AG239" s="98" t="str">
        <f ca="1">IF('Measure and Project Input'!$CE$5&lt;AB239,"",OFFSET('Measure and Project Input'!$Q$10,MATCH(AB239,'Measure and Project Input'!$CE$10:$CE$509,0)-1,0))</f>
        <v/>
      </c>
      <c r="AH239" s="138" t="str">
        <f t="shared" si="68"/>
        <v/>
      </c>
      <c r="AI239" s="99" t="str">
        <f t="shared" si="69"/>
        <v/>
      </c>
      <c r="AJ239" s="99" t="str">
        <f ca="1">IF(A239="","",IF(SUMIF('Measure and Project Input'!$P$10:$P$509,'Funding Input and Summary'!$A239,'Measure and Project Input'!$CG$10:$CG$509)&gt;0,"Error",""))</f>
        <v/>
      </c>
      <c r="AK239" s="147" t="str">
        <f t="shared" ca="1" si="70"/>
        <v/>
      </c>
      <c r="AL239" s="99"/>
      <c r="AM239" s="100" t="str">
        <f ca="1">IF(OR((A239=""),C239="No"),"",IF(SUMIF('Measure and Project Input'!$P$10:$P$509,'Funding Input and Summary'!$A239,'Measure and Project Input'!$CI$10:$CI$509)&gt;0,"Error",""))</f>
        <v/>
      </c>
      <c r="AN239" s="100" t="str">
        <f ca="1">IF(OR(C239="No",A239=""),"",IF(SUMIF('Measure and Project Input'!$P$10:$P$509,'Funding Input and Summary'!$A239,'Measure and Project Input'!$CH$10:$CH$509)&gt;0,"Error",""))</f>
        <v/>
      </c>
      <c r="AO239" s="100" t="str">
        <f ca="1">IF(OR((A239=""),C239="No"),"",IF(SUMIF('Measure and Project Input'!$P$10:$P$509,'Funding Input and Summary'!$A239,'Measure and Project Input'!$CJ$10:$CJ$509)&gt;0,"Error",""))</f>
        <v/>
      </c>
      <c r="AP239" s="100" t="str">
        <f ca="1">IF(A239="","",IF(SUMIF('Measure and Project Input'!$P$10:$P$509,'Funding Input and Summary'!$A239,'Measure and Project Input'!$CK$10:$CK$509)&gt;0,"Error",""))</f>
        <v/>
      </c>
      <c r="AQ239" s="100" t="str">
        <f t="shared" ca="1" si="71"/>
        <v/>
      </c>
      <c r="AR239" s="100" t="str">
        <f t="shared" ca="1" si="72"/>
        <v/>
      </c>
      <c r="AS239" s="100" t="str">
        <f t="shared" ca="1" si="73"/>
        <v/>
      </c>
      <c r="AT239" s="100"/>
      <c r="AU239" s="100" t="str">
        <f ca="1">IF(OR((A239=""),C239="No"),"",IF(SUMIF('Measure and Project Input'!$P$10:$P$509,'Funding Input and Summary'!$A239,'Measure and Project Input'!$CL$10:$CL$509)&gt;0,"Error",""))</f>
        <v/>
      </c>
      <c r="AV239" s="112" t="str">
        <f t="shared" si="74"/>
        <v xml:space="preserve"> </v>
      </c>
      <c r="AW239" s="112" t="str">
        <f ca="1">IF(AND(C239="No",SUMIF('Measure and Project Input'!P$10:$P$509,'Funding Input and Summary'!$A239,'Measure and Project Input'!$BR$10:$BR$509)=0),1,"")</f>
        <v/>
      </c>
      <c r="AX239" s="100" t="str">
        <f ca="1">IF(A239="","",SUMIF('Measure and Project Input'!$P$10:$P$509,'Funding Input and Summary'!$A239,'Measure and Project Input'!$AA$10:$AA$509))</f>
        <v/>
      </c>
      <c r="AY239" s="64"/>
      <c r="AZ239" s="64"/>
      <c r="BA239" s="64"/>
      <c r="BB239" s="64"/>
    </row>
    <row r="240" spans="1:54" ht="15" x14ac:dyDescent="0.25">
      <c r="A240" s="91" t="str">
        <f ca="1">IF('Measure and Project Input'!$CE$5&lt;AB240,"",OFFSET('Measure and Project Input'!$P$9,MATCH(AB240,'Measure and Project Input'!$CE$10:$CE$509,0),0))</f>
        <v/>
      </c>
      <c r="B240" s="134" t="str">
        <f ca="1">IF(A240="","",OFFSET('Measure and Project Input'!$O$9,MATCH(AB240,'Measure and Project Input'!$CE$10:$CE$509,0),0))</f>
        <v/>
      </c>
      <c r="C240" s="132"/>
      <c r="D240" s="43"/>
      <c r="E240" s="31"/>
      <c r="F240" s="124"/>
      <c r="G240" s="126"/>
      <c r="H240" s="61" t="str">
        <f t="shared" ca="1" si="60"/>
        <v/>
      </c>
      <c r="I240" s="136" t="str">
        <f t="shared" ca="1" si="79"/>
        <v/>
      </c>
      <c r="J240" s="44" t="str">
        <f t="shared" si="61"/>
        <v/>
      </c>
      <c r="K240" s="92" t="str">
        <f ca="1">IF(A240="","",SUMIF('Measure and Project Input'!$P$10:$P$509,'Funding Input and Summary'!$A240,'Measure and Project Input'!$AB$10:$AB$509))</f>
        <v/>
      </c>
      <c r="L240" s="92" t="str">
        <f ca="1">IF(A240="","",SUMIF('Measure and Project Input'!$P$10:$P$509,'Funding Input and Summary'!$A240,'Measure and Project Input'!$BJ$10:$BJ$509))</f>
        <v/>
      </c>
      <c r="M240" s="92" t="str">
        <f t="shared" si="62"/>
        <v/>
      </c>
      <c r="N240" s="92" t="str">
        <f t="shared" si="75"/>
        <v/>
      </c>
      <c r="O240" s="93" t="str">
        <f t="shared" si="76"/>
        <v/>
      </c>
      <c r="P240" s="92" t="str">
        <f t="shared" si="63"/>
        <v xml:space="preserve"> </v>
      </c>
      <c r="Q240" s="94" t="str">
        <f ca="1">IF(A240="","",SUMIF('Measure and Project Input'!$P$10:$P$509,'Funding Input and Summary'!$A240,'Measure and Project Input'!$BN$10:$BN$509))</f>
        <v/>
      </c>
      <c r="R240" s="94" t="str">
        <f ca="1">IF(A240="","",SUMIF('Measure and Project Input'!$P$10:$P$509,'Funding Input and Summary'!A240,'Measure and Project Input'!$Z$10:$Z$509))</f>
        <v/>
      </c>
      <c r="S240" s="94" t="str">
        <f ca="1">IF(A240="","",SUMIF('Measure and Project Input'!$P$10:$P$509,'Funding Input and Summary'!A240,'Measure and Project Input'!$BO$10:$BO$509))</f>
        <v/>
      </c>
      <c r="T240" s="95" t="str">
        <f t="shared" ca="1" si="64"/>
        <v/>
      </c>
      <c r="U240" s="94" t="str">
        <f t="shared" ca="1" si="77"/>
        <v/>
      </c>
      <c r="V240" s="94" t="str">
        <f ca="1">IF(C240="no",0,IF(A240="","",SUMIF('Measure and Project Input'!$P$10:$P$509,'Funding Input and Summary'!$A240,'Measure and Project Input'!$BI$10:$BI$509)))</f>
        <v/>
      </c>
      <c r="W240" s="94" t="str">
        <f t="shared" ca="1" si="65"/>
        <v/>
      </c>
      <c r="X240" s="94" t="str">
        <f t="shared" ca="1" si="66"/>
        <v/>
      </c>
      <c r="Y240" s="94" t="str">
        <f t="shared" ca="1" si="78"/>
        <v/>
      </c>
      <c r="Z240" s="128" t="str">
        <f ca="1">IF(OR(AW240=1,A240="",'Measure and Project Input'!B245="",AX240="",'Measure and Project Input'!Y245=""),"",IFERROR(SUMIF('Measure and Project Input'!P$10:$P$509,'Funding Input and Summary'!$A240,'Measure and Project Input'!$Y$10:$Y$509)/SUMIF('Measure and Project Input'!P$10:$P$509,'Funding Input and Summary'!$A240,'Measure and Project Input'!$BR$10:$BR$509),0))</f>
        <v/>
      </c>
      <c r="AA240" s="204" t="str">
        <f ca="1">IF(OR(AW240=1,A240=""),"",SUMIF('Measure and Project Input'!$P$10:P$509,'Funding Input and Summary'!$A240,'Measure and Project Input'!$Z$10:$Z$509)/SUMIF('Measure and Project Input'!$P$10:P$509,'Funding Input and Summary'!$A240,'Measure and Project Input'!$BS$10:$BS$509))</f>
        <v/>
      </c>
      <c r="AB240" s="96">
        <v>236</v>
      </c>
      <c r="AC240" s="97">
        <f t="shared" ca="1" si="67"/>
        <v>1</v>
      </c>
      <c r="AD240" s="196"/>
      <c r="AE240" s="98" t="str">
        <f ca="1">IF('Measure and Project Input'!$CE$5&lt;AB240,"",OFFSET('Measure and Project Input'!$BV$10,MATCH(AB240,'Measure and Project Input'!$CE$10:$CE$509,0)-1,0))</f>
        <v/>
      </c>
      <c r="AF240" s="98" t="str">
        <f ca="1">IF('Measure and Project Input'!$CE$5&lt;AB240,"",OFFSET('Measure and Project Input'!$M$10,MATCH(AB240,'Measure and Project Input'!$CE$10:$CE$509,0)-1,0))</f>
        <v/>
      </c>
      <c r="AG240" s="98" t="str">
        <f ca="1">IF('Measure and Project Input'!$CE$5&lt;AB240,"",OFFSET('Measure and Project Input'!$Q$10,MATCH(AB240,'Measure and Project Input'!$CE$10:$CE$509,0)-1,0))</f>
        <v/>
      </c>
      <c r="AH240" s="138" t="str">
        <f t="shared" si="68"/>
        <v/>
      </c>
      <c r="AI240" s="99" t="str">
        <f t="shared" si="69"/>
        <v/>
      </c>
      <c r="AJ240" s="99" t="str">
        <f ca="1">IF(A240="","",IF(SUMIF('Measure and Project Input'!$P$10:$P$509,'Funding Input and Summary'!$A240,'Measure and Project Input'!$CG$10:$CG$509)&gt;0,"Error",""))</f>
        <v/>
      </c>
      <c r="AK240" s="147" t="str">
        <f t="shared" ca="1" si="70"/>
        <v/>
      </c>
      <c r="AL240" s="99"/>
      <c r="AM240" s="100" t="str">
        <f ca="1">IF(OR((A240=""),C240="No"),"",IF(SUMIF('Measure and Project Input'!$P$10:$P$509,'Funding Input and Summary'!$A240,'Measure and Project Input'!$CI$10:$CI$509)&gt;0,"Error",""))</f>
        <v/>
      </c>
      <c r="AN240" s="100" t="str">
        <f ca="1">IF(OR(C240="No",A240=""),"",IF(SUMIF('Measure and Project Input'!$P$10:$P$509,'Funding Input and Summary'!$A240,'Measure and Project Input'!$CH$10:$CH$509)&gt;0,"Error",""))</f>
        <v/>
      </c>
      <c r="AO240" s="100" t="str">
        <f ca="1">IF(OR((A240=""),C240="No"),"",IF(SUMIF('Measure and Project Input'!$P$10:$P$509,'Funding Input and Summary'!$A240,'Measure and Project Input'!$CJ$10:$CJ$509)&gt;0,"Error",""))</f>
        <v/>
      </c>
      <c r="AP240" s="100" t="str">
        <f ca="1">IF(A240="","",IF(SUMIF('Measure and Project Input'!$P$10:$P$509,'Funding Input and Summary'!$A240,'Measure and Project Input'!$CK$10:$CK$509)&gt;0,"Error",""))</f>
        <v/>
      </c>
      <c r="AQ240" s="100" t="str">
        <f t="shared" ca="1" si="71"/>
        <v/>
      </c>
      <c r="AR240" s="100" t="str">
        <f t="shared" ca="1" si="72"/>
        <v/>
      </c>
      <c r="AS240" s="100" t="str">
        <f t="shared" ca="1" si="73"/>
        <v/>
      </c>
      <c r="AT240" s="100"/>
      <c r="AU240" s="100" t="str">
        <f ca="1">IF(OR((A240=""),C240="No"),"",IF(SUMIF('Measure and Project Input'!$P$10:$P$509,'Funding Input and Summary'!$A240,'Measure and Project Input'!$CL$10:$CL$509)&gt;0,"Error",""))</f>
        <v/>
      </c>
      <c r="AV240" s="112" t="str">
        <f t="shared" si="74"/>
        <v xml:space="preserve"> </v>
      </c>
      <c r="AW240" s="112" t="str">
        <f ca="1">IF(AND(C240="No",SUMIF('Measure and Project Input'!P$10:$P$509,'Funding Input and Summary'!$A240,'Measure and Project Input'!$BR$10:$BR$509)=0),1,"")</f>
        <v/>
      </c>
      <c r="AX240" s="100" t="str">
        <f ca="1">IF(A240="","",SUMIF('Measure and Project Input'!$P$10:$P$509,'Funding Input and Summary'!$A240,'Measure and Project Input'!$AA$10:$AA$509))</f>
        <v/>
      </c>
      <c r="AY240" s="64"/>
      <c r="AZ240" s="64"/>
      <c r="BA240" s="64"/>
      <c r="BB240" s="64"/>
    </row>
    <row r="241" spans="1:54" ht="15" x14ac:dyDescent="0.25">
      <c r="A241" s="91" t="str">
        <f ca="1">IF('Measure and Project Input'!$CE$5&lt;AB241,"",OFFSET('Measure and Project Input'!$P$9,MATCH(AB241,'Measure and Project Input'!$CE$10:$CE$509,0),0))</f>
        <v/>
      </c>
      <c r="B241" s="134" t="str">
        <f ca="1">IF(A241="","",OFFSET('Measure and Project Input'!$O$9,MATCH(AB241,'Measure and Project Input'!$CE$10:$CE$509,0),0))</f>
        <v/>
      </c>
      <c r="C241" s="132"/>
      <c r="D241" s="43"/>
      <c r="E241" s="31"/>
      <c r="F241" s="124"/>
      <c r="G241" s="126"/>
      <c r="H241" s="61" t="str">
        <f t="shared" ca="1" si="60"/>
        <v/>
      </c>
      <c r="I241" s="136" t="str">
        <f t="shared" ca="1" si="79"/>
        <v/>
      </c>
      <c r="J241" s="44" t="str">
        <f t="shared" si="61"/>
        <v/>
      </c>
      <c r="K241" s="92" t="str">
        <f ca="1">IF(A241="","",SUMIF('Measure and Project Input'!$P$10:$P$509,'Funding Input and Summary'!$A241,'Measure and Project Input'!$AB$10:$AB$509))</f>
        <v/>
      </c>
      <c r="L241" s="92" t="str">
        <f ca="1">IF(A241="","",SUMIF('Measure and Project Input'!$P$10:$P$509,'Funding Input and Summary'!$A241,'Measure and Project Input'!$BJ$10:$BJ$509))</f>
        <v/>
      </c>
      <c r="M241" s="92" t="str">
        <f t="shared" si="62"/>
        <v/>
      </c>
      <c r="N241" s="92" t="str">
        <f t="shared" si="75"/>
        <v/>
      </c>
      <c r="O241" s="93" t="str">
        <f t="shared" si="76"/>
        <v/>
      </c>
      <c r="P241" s="92" t="str">
        <f t="shared" si="63"/>
        <v xml:space="preserve"> </v>
      </c>
      <c r="Q241" s="94" t="str">
        <f ca="1">IF(A241="","",SUMIF('Measure and Project Input'!$P$10:$P$509,'Funding Input and Summary'!$A241,'Measure and Project Input'!$BN$10:$BN$509))</f>
        <v/>
      </c>
      <c r="R241" s="94" t="str">
        <f ca="1">IF(A241="","",SUMIF('Measure and Project Input'!$P$10:$P$509,'Funding Input and Summary'!A241,'Measure and Project Input'!$Z$10:$Z$509))</f>
        <v/>
      </c>
      <c r="S241" s="94" t="str">
        <f ca="1">IF(A241="","",SUMIF('Measure and Project Input'!$P$10:$P$509,'Funding Input and Summary'!A241,'Measure and Project Input'!$BO$10:$BO$509))</f>
        <v/>
      </c>
      <c r="T241" s="95" t="str">
        <f t="shared" ca="1" si="64"/>
        <v/>
      </c>
      <c r="U241" s="94" t="str">
        <f t="shared" ca="1" si="77"/>
        <v/>
      </c>
      <c r="V241" s="94" t="str">
        <f ca="1">IF(C241="no",0,IF(A241="","",SUMIF('Measure and Project Input'!$P$10:$P$509,'Funding Input and Summary'!$A241,'Measure and Project Input'!$BI$10:$BI$509)))</f>
        <v/>
      </c>
      <c r="W241" s="94" t="str">
        <f t="shared" ca="1" si="65"/>
        <v/>
      </c>
      <c r="X241" s="94" t="str">
        <f t="shared" ca="1" si="66"/>
        <v/>
      </c>
      <c r="Y241" s="94" t="str">
        <f t="shared" ca="1" si="78"/>
        <v/>
      </c>
      <c r="Z241" s="128" t="str">
        <f ca="1">IF(OR(AW241=1,A241="",'Measure and Project Input'!B246="",AX241="",'Measure and Project Input'!Y246=""),"",IFERROR(SUMIF('Measure and Project Input'!P$10:$P$509,'Funding Input and Summary'!$A241,'Measure and Project Input'!$Y$10:$Y$509)/SUMIF('Measure and Project Input'!P$10:$P$509,'Funding Input and Summary'!$A241,'Measure and Project Input'!$BR$10:$BR$509),0))</f>
        <v/>
      </c>
      <c r="AA241" s="204" t="str">
        <f ca="1">IF(OR(AW241=1,A241=""),"",SUMIF('Measure and Project Input'!$P$10:P$509,'Funding Input and Summary'!$A241,'Measure and Project Input'!$Z$10:$Z$509)/SUMIF('Measure and Project Input'!$P$10:P$509,'Funding Input and Summary'!$A241,'Measure and Project Input'!$BS$10:$BS$509))</f>
        <v/>
      </c>
      <c r="AB241" s="96">
        <v>237</v>
      </c>
      <c r="AC241" s="97">
        <f t="shared" ca="1" si="67"/>
        <v>1</v>
      </c>
      <c r="AD241" s="196"/>
      <c r="AE241" s="98" t="str">
        <f ca="1">IF('Measure and Project Input'!$CE$5&lt;AB241,"",OFFSET('Measure and Project Input'!$BV$10,MATCH(AB241,'Measure and Project Input'!$CE$10:$CE$509,0)-1,0))</f>
        <v/>
      </c>
      <c r="AF241" s="98" t="str">
        <f ca="1">IF('Measure and Project Input'!$CE$5&lt;AB241,"",OFFSET('Measure and Project Input'!$M$10,MATCH(AB241,'Measure and Project Input'!$CE$10:$CE$509,0)-1,0))</f>
        <v/>
      </c>
      <c r="AG241" s="98" t="str">
        <f ca="1">IF('Measure and Project Input'!$CE$5&lt;AB241,"",OFFSET('Measure and Project Input'!$Q$10,MATCH(AB241,'Measure and Project Input'!$CE$10:$CE$509,0)-1,0))</f>
        <v/>
      </c>
      <c r="AH241" s="138" t="str">
        <f t="shared" si="68"/>
        <v/>
      </c>
      <c r="AI241" s="99" t="str">
        <f t="shared" si="69"/>
        <v/>
      </c>
      <c r="AJ241" s="99" t="str">
        <f ca="1">IF(A241="","",IF(SUMIF('Measure and Project Input'!$P$10:$P$509,'Funding Input and Summary'!$A241,'Measure and Project Input'!$CG$10:$CG$509)&gt;0,"Error",""))</f>
        <v/>
      </c>
      <c r="AK241" s="147" t="str">
        <f t="shared" ca="1" si="70"/>
        <v/>
      </c>
      <c r="AL241" s="99"/>
      <c r="AM241" s="100" t="str">
        <f ca="1">IF(OR((A241=""),C241="No"),"",IF(SUMIF('Measure and Project Input'!$P$10:$P$509,'Funding Input and Summary'!$A241,'Measure and Project Input'!$CI$10:$CI$509)&gt;0,"Error",""))</f>
        <v/>
      </c>
      <c r="AN241" s="100" t="str">
        <f ca="1">IF(OR(C241="No",A241=""),"",IF(SUMIF('Measure and Project Input'!$P$10:$P$509,'Funding Input and Summary'!$A241,'Measure and Project Input'!$CH$10:$CH$509)&gt;0,"Error",""))</f>
        <v/>
      </c>
      <c r="AO241" s="100" t="str">
        <f ca="1">IF(OR((A241=""),C241="No"),"",IF(SUMIF('Measure and Project Input'!$P$10:$P$509,'Funding Input and Summary'!$A241,'Measure and Project Input'!$CJ$10:$CJ$509)&gt;0,"Error",""))</f>
        <v/>
      </c>
      <c r="AP241" s="100" t="str">
        <f ca="1">IF(A241="","",IF(SUMIF('Measure and Project Input'!$P$10:$P$509,'Funding Input and Summary'!$A241,'Measure and Project Input'!$CK$10:$CK$509)&gt;0,"Error",""))</f>
        <v/>
      </c>
      <c r="AQ241" s="100" t="str">
        <f t="shared" ca="1" si="71"/>
        <v/>
      </c>
      <c r="AR241" s="100" t="str">
        <f t="shared" ca="1" si="72"/>
        <v/>
      </c>
      <c r="AS241" s="100" t="str">
        <f t="shared" ca="1" si="73"/>
        <v/>
      </c>
      <c r="AT241" s="100"/>
      <c r="AU241" s="100" t="str">
        <f ca="1">IF(OR((A241=""),C241="No"),"",IF(SUMIF('Measure and Project Input'!$P$10:$P$509,'Funding Input and Summary'!$A241,'Measure and Project Input'!$CL$10:$CL$509)&gt;0,"Error",""))</f>
        <v/>
      </c>
      <c r="AV241" s="112" t="str">
        <f t="shared" si="74"/>
        <v xml:space="preserve"> </v>
      </c>
      <c r="AW241" s="112" t="str">
        <f ca="1">IF(AND(C241="No",SUMIF('Measure and Project Input'!P$10:$P$509,'Funding Input and Summary'!$A241,'Measure and Project Input'!$BR$10:$BR$509)=0),1,"")</f>
        <v/>
      </c>
      <c r="AX241" s="100" t="str">
        <f ca="1">IF(A241="","",SUMIF('Measure and Project Input'!$P$10:$P$509,'Funding Input and Summary'!$A241,'Measure and Project Input'!$AA$10:$AA$509))</f>
        <v/>
      </c>
      <c r="AY241" s="64"/>
      <c r="AZ241" s="64"/>
      <c r="BA241" s="64"/>
      <c r="BB241" s="64"/>
    </row>
    <row r="242" spans="1:54" ht="15" x14ac:dyDescent="0.25">
      <c r="A242" s="91" t="str">
        <f ca="1">IF('Measure and Project Input'!$CE$5&lt;AB242,"",OFFSET('Measure and Project Input'!$P$9,MATCH(AB242,'Measure and Project Input'!$CE$10:$CE$509,0),0))</f>
        <v/>
      </c>
      <c r="B242" s="134" t="str">
        <f ca="1">IF(A242="","",OFFSET('Measure and Project Input'!$O$9,MATCH(AB242,'Measure and Project Input'!$CE$10:$CE$509,0),0))</f>
        <v/>
      </c>
      <c r="C242" s="132"/>
      <c r="D242" s="43"/>
      <c r="E242" s="31"/>
      <c r="F242" s="124"/>
      <c r="G242" s="126"/>
      <c r="H242" s="61" t="str">
        <f t="shared" ca="1" si="60"/>
        <v/>
      </c>
      <c r="I242" s="136" t="str">
        <f t="shared" ca="1" si="79"/>
        <v/>
      </c>
      <c r="J242" s="44" t="str">
        <f t="shared" si="61"/>
        <v/>
      </c>
      <c r="K242" s="92" t="str">
        <f ca="1">IF(A242="","",SUMIF('Measure and Project Input'!$P$10:$P$509,'Funding Input and Summary'!$A242,'Measure and Project Input'!$AB$10:$AB$509))</f>
        <v/>
      </c>
      <c r="L242" s="92" t="str">
        <f ca="1">IF(A242="","",SUMIF('Measure and Project Input'!$P$10:$P$509,'Funding Input and Summary'!$A242,'Measure and Project Input'!$BJ$10:$BJ$509))</f>
        <v/>
      </c>
      <c r="M242" s="92" t="str">
        <f t="shared" si="62"/>
        <v/>
      </c>
      <c r="N242" s="92" t="str">
        <f t="shared" si="75"/>
        <v/>
      </c>
      <c r="O242" s="93" t="str">
        <f t="shared" si="76"/>
        <v/>
      </c>
      <c r="P242" s="92" t="str">
        <f t="shared" si="63"/>
        <v xml:space="preserve"> </v>
      </c>
      <c r="Q242" s="94" t="str">
        <f ca="1">IF(A242="","",SUMIF('Measure and Project Input'!$P$10:$P$509,'Funding Input and Summary'!$A242,'Measure and Project Input'!$BN$10:$BN$509))</f>
        <v/>
      </c>
      <c r="R242" s="94" t="str">
        <f ca="1">IF(A242="","",SUMIF('Measure and Project Input'!$P$10:$P$509,'Funding Input and Summary'!A242,'Measure and Project Input'!$Z$10:$Z$509))</f>
        <v/>
      </c>
      <c r="S242" s="94" t="str">
        <f ca="1">IF(A242="","",SUMIF('Measure and Project Input'!$P$10:$P$509,'Funding Input and Summary'!A242,'Measure and Project Input'!$BO$10:$BO$509))</f>
        <v/>
      </c>
      <c r="T242" s="95" t="str">
        <f t="shared" ca="1" si="64"/>
        <v/>
      </c>
      <c r="U242" s="94" t="str">
        <f t="shared" ca="1" si="77"/>
        <v/>
      </c>
      <c r="V242" s="94" t="str">
        <f ca="1">IF(C242="no",0,IF(A242="","",SUMIF('Measure and Project Input'!$P$10:$P$509,'Funding Input and Summary'!$A242,'Measure and Project Input'!$BI$10:$BI$509)))</f>
        <v/>
      </c>
      <c r="W242" s="94" t="str">
        <f t="shared" ca="1" si="65"/>
        <v/>
      </c>
      <c r="X242" s="94" t="str">
        <f t="shared" ca="1" si="66"/>
        <v/>
      </c>
      <c r="Y242" s="94" t="str">
        <f t="shared" ca="1" si="78"/>
        <v/>
      </c>
      <c r="Z242" s="128" t="str">
        <f ca="1">IF(OR(AW242=1,A242="",'Measure and Project Input'!B247="",AX242="",'Measure and Project Input'!Y247=""),"",IFERROR(SUMIF('Measure and Project Input'!P$10:$P$509,'Funding Input and Summary'!$A242,'Measure and Project Input'!$Y$10:$Y$509)/SUMIF('Measure and Project Input'!P$10:$P$509,'Funding Input and Summary'!$A242,'Measure and Project Input'!$BR$10:$BR$509),0))</f>
        <v/>
      </c>
      <c r="AA242" s="204" t="str">
        <f ca="1">IF(OR(AW242=1,A242=""),"",SUMIF('Measure and Project Input'!$P$10:P$509,'Funding Input and Summary'!$A242,'Measure and Project Input'!$Z$10:$Z$509)/SUMIF('Measure and Project Input'!$P$10:P$509,'Funding Input and Summary'!$A242,'Measure and Project Input'!$BS$10:$BS$509))</f>
        <v/>
      </c>
      <c r="AB242" s="96">
        <v>238</v>
      </c>
      <c r="AC242" s="97">
        <f t="shared" ca="1" si="67"/>
        <v>1</v>
      </c>
      <c r="AD242" s="196"/>
      <c r="AE242" s="98" t="str">
        <f ca="1">IF('Measure and Project Input'!$CE$5&lt;AB242,"",OFFSET('Measure and Project Input'!$BV$10,MATCH(AB242,'Measure and Project Input'!$CE$10:$CE$509,0)-1,0))</f>
        <v/>
      </c>
      <c r="AF242" s="98" t="str">
        <f ca="1">IF('Measure and Project Input'!$CE$5&lt;AB242,"",OFFSET('Measure and Project Input'!$M$10,MATCH(AB242,'Measure and Project Input'!$CE$10:$CE$509,0)-1,0))</f>
        <v/>
      </c>
      <c r="AG242" s="98" t="str">
        <f ca="1">IF('Measure and Project Input'!$CE$5&lt;AB242,"",OFFSET('Measure and Project Input'!$Q$10,MATCH(AB242,'Measure and Project Input'!$CE$10:$CE$509,0)-1,0))</f>
        <v/>
      </c>
      <c r="AH242" s="138" t="str">
        <f t="shared" si="68"/>
        <v/>
      </c>
      <c r="AI242" s="99" t="str">
        <f t="shared" si="69"/>
        <v/>
      </c>
      <c r="AJ242" s="99" t="str">
        <f ca="1">IF(A242="","",IF(SUMIF('Measure and Project Input'!$P$10:$P$509,'Funding Input and Summary'!$A242,'Measure and Project Input'!$CG$10:$CG$509)&gt;0,"Error",""))</f>
        <v/>
      </c>
      <c r="AK242" s="147" t="str">
        <f t="shared" ca="1" si="70"/>
        <v/>
      </c>
      <c r="AL242" s="99"/>
      <c r="AM242" s="100" t="str">
        <f ca="1">IF(OR((A242=""),C242="No"),"",IF(SUMIF('Measure and Project Input'!$P$10:$P$509,'Funding Input and Summary'!$A242,'Measure and Project Input'!$CI$10:$CI$509)&gt;0,"Error",""))</f>
        <v/>
      </c>
      <c r="AN242" s="100" t="str">
        <f ca="1">IF(OR(C242="No",A242=""),"",IF(SUMIF('Measure and Project Input'!$P$10:$P$509,'Funding Input and Summary'!$A242,'Measure and Project Input'!$CH$10:$CH$509)&gt;0,"Error",""))</f>
        <v/>
      </c>
      <c r="AO242" s="100" t="str">
        <f ca="1">IF(OR((A242=""),C242="No"),"",IF(SUMIF('Measure and Project Input'!$P$10:$P$509,'Funding Input and Summary'!$A242,'Measure and Project Input'!$CJ$10:$CJ$509)&gt;0,"Error",""))</f>
        <v/>
      </c>
      <c r="AP242" s="100" t="str">
        <f ca="1">IF(A242="","",IF(SUMIF('Measure and Project Input'!$P$10:$P$509,'Funding Input and Summary'!$A242,'Measure and Project Input'!$CK$10:$CK$509)&gt;0,"Error",""))</f>
        <v/>
      </c>
      <c r="AQ242" s="100" t="str">
        <f t="shared" ca="1" si="71"/>
        <v/>
      </c>
      <c r="AR242" s="100" t="str">
        <f t="shared" ca="1" si="72"/>
        <v/>
      </c>
      <c r="AS242" s="100" t="str">
        <f t="shared" ca="1" si="73"/>
        <v/>
      </c>
      <c r="AT242" s="100"/>
      <c r="AU242" s="100" t="str">
        <f ca="1">IF(OR((A242=""),C242="No"),"",IF(SUMIF('Measure and Project Input'!$P$10:$P$509,'Funding Input and Summary'!$A242,'Measure and Project Input'!$CL$10:$CL$509)&gt;0,"Error",""))</f>
        <v/>
      </c>
      <c r="AV242" s="112" t="str">
        <f t="shared" si="74"/>
        <v xml:space="preserve"> </v>
      </c>
      <c r="AW242" s="112" t="str">
        <f ca="1">IF(AND(C242="No",SUMIF('Measure and Project Input'!P$10:$P$509,'Funding Input and Summary'!$A242,'Measure and Project Input'!$BR$10:$BR$509)=0),1,"")</f>
        <v/>
      </c>
      <c r="AX242" s="100" t="str">
        <f ca="1">IF(A242="","",SUMIF('Measure and Project Input'!$P$10:$P$509,'Funding Input and Summary'!$A242,'Measure and Project Input'!$AA$10:$AA$509))</f>
        <v/>
      </c>
      <c r="AY242" s="64"/>
      <c r="AZ242" s="64"/>
      <c r="BA242" s="64"/>
      <c r="BB242" s="64"/>
    </row>
    <row r="243" spans="1:54" ht="15" x14ac:dyDescent="0.25">
      <c r="A243" s="91" t="str">
        <f ca="1">IF('Measure and Project Input'!$CE$5&lt;AB243,"",OFFSET('Measure and Project Input'!$P$9,MATCH(AB243,'Measure and Project Input'!$CE$10:$CE$509,0),0))</f>
        <v/>
      </c>
      <c r="B243" s="134" t="str">
        <f ca="1">IF(A243="","",OFFSET('Measure and Project Input'!$O$9,MATCH(AB243,'Measure and Project Input'!$CE$10:$CE$509,0),0))</f>
        <v/>
      </c>
      <c r="C243" s="132"/>
      <c r="D243" s="43"/>
      <c r="E243" s="31"/>
      <c r="F243" s="124"/>
      <c r="G243" s="126"/>
      <c r="H243" s="61" t="str">
        <f t="shared" ca="1" si="60"/>
        <v/>
      </c>
      <c r="I243" s="136" t="str">
        <f t="shared" ca="1" si="79"/>
        <v/>
      </c>
      <c r="J243" s="44" t="str">
        <f t="shared" si="61"/>
        <v/>
      </c>
      <c r="K243" s="92" t="str">
        <f ca="1">IF(A243="","",SUMIF('Measure and Project Input'!$P$10:$P$509,'Funding Input and Summary'!$A243,'Measure and Project Input'!$AB$10:$AB$509))</f>
        <v/>
      </c>
      <c r="L243" s="92" t="str">
        <f ca="1">IF(A243="","",SUMIF('Measure and Project Input'!$P$10:$P$509,'Funding Input and Summary'!$A243,'Measure and Project Input'!$BJ$10:$BJ$509))</f>
        <v/>
      </c>
      <c r="M243" s="92" t="str">
        <f t="shared" si="62"/>
        <v/>
      </c>
      <c r="N243" s="92" t="str">
        <f t="shared" si="75"/>
        <v/>
      </c>
      <c r="O243" s="93" t="str">
        <f t="shared" si="76"/>
        <v/>
      </c>
      <c r="P243" s="92" t="str">
        <f t="shared" si="63"/>
        <v xml:space="preserve"> </v>
      </c>
      <c r="Q243" s="94" t="str">
        <f ca="1">IF(A243="","",SUMIF('Measure and Project Input'!$P$10:$P$509,'Funding Input and Summary'!$A243,'Measure and Project Input'!$BN$10:$BN$509))</f>
        <v/>
      </c>
      <c r="R243" s="94" t="str">
        <f ca="1">IF(A243="","",SUMIF('Measure and Project Input'!$P$10:$P$509,'Funding Input and Summary'!A243,'Measure and Project Input'!$Z$10:$Z$509))</f>
        <v/>
      </c>
      <c r="S243" s="94" t="str">
        <f ca="1">IF(A243="","",SUMIF('Measure and Project Input'!$P$10:$P$509,'Funding Input and Summary'!A243,'Measure and Project Input'!$BO$10:$BO$509))</f>
        <v/>
      </c>
      <c r="T243" s="95" t="str">
        <f t="shared" ca="1" si="64"/>
        <v/>
      </c>
      <c r="U243" s="94" t="str">
        <f t="shared" ca="1" si="77"/>
        <v/>
      </c>
      <c r="V243" s="94" t="str">
        <f ca="1">IF(C243="no",0,IF(A243="","",SUMIF('Measure and Project Input'!$P$10:$P$509,'Funding Input and Summary'!$A243,'Measure and Project Input'!$BI$10:$BI$509)))</f>
        <v/>
      </c>
      <c r="W243" s="94" t="str">
        <f t="shared" ca="1" si="65"/>
        <v/>
      </c>
      <c r="X243" s="94" t="str">
        <f t="shared" ca="1" si="66"/>
        <v/>
      </c>
      <c r="Y243" s="94" t="str">
        <f t="shared" ca="1" si="78"/>
        <v/>
      </c>
      <c r="Z243" s="128" t="str">
        <f ca="1">IF(OR(AW243=1,A243="",'Measure and Project Input'!B248="",AX243="",'Measure and Project Input'!Y248=""),"",IFERROR(SUMIF('Measure and Project Input'!P$10:$P$509,'Funding Input and Summary'!$A243,'Measure and Project Input'!$Y$10:$Y$509)/SUMIF('Measure and Project Input'!P$10:$P$509,'Funding Input and Summary'!$A243,'Measure and Project Input'!$BR$10:$BR$509),0))</f>
        <v/>
      </c>
      <c r="AA243" s="204" t="str">
        <f ca="1">IF(OR(AW243=1,A243=""),"",SUMIF('Measure and Project Input'!$P$10:P$509,'Funding Input and Summary'!$A243,'Measure and Project Input'!$Z$10:$Z$509)/SUMIF('Measure and Project Input'!$P$10:P$509,'Funding Input and Summary'!$A243,'Measure and Project Input'!$BS$10:$BS$509))</f>
        <v/>
      </c>
      <c r="AB243" s="96">
        <v>239</v>
      </c>
      <c r="AC243" s="97">
        <f t="shared" ca="1" si="67"/>
        <v>1</v>
      </c>
      <c r="AD243" s="196"/>
      <c r="AE243" s="98" t="str">
        <f ca="1">IF('Measure and Project Input'!$CE$5&lt;AB243,"",OFFSET('Measure and Project Input'!$BV$10,MATCH(AB243,'Measure and Project Input'!$CE$10:$CE$509,0)-1,0))</f>
        <v/>
      </c>
      <c r="AF243" s="98" t="str">
        <f ca="1">IF('Measure and Project Input'!$CE$5&lt;AB243,"",OFFSET('Measure and Project Input'!$M$10,MATCH(AB243,'Measure and Project Input'!$CE$10:$CE$509,0)-1,0))</f>
        <v/>
      </c>
      <c r="AG243" s="98" t="str">
        <f ca="1">IF('Measure and Project Input'!$CE$5&lt;AB243,"",OFFSET('Measure and Project Input'!$Q$10,MATCH(AB243,'Measure and Project Input'!$CE$10:$CE$509,0)-1,0))</f>
        <v/>
      </c>
      <c r="AH243" s="138" t="str">
        <f t="shared" si="68"/>
        <v/>
      </c>
      <c r="AI243" s="99" t="str">
        <f t="shared" si="69"/>
        <v/>
      </c>
      <c r="AJ243" s="99" t="str">
        <f ca="1">IF(A243="","",IF(SUMIF('Measure and Project Input'!$P$10:$P$509,'Funding Input and Summary'!$A243,'Measure and Project Input'!$CG$10:$CG$509)&gt;0,"Error",""))</f>
        <v/>
      </c>
      <c r="AK243" s="147" t="str">
        <f t="shared" ca="1" si="70"/>
        <v/>
      </c>
      <c r="AL243" s="99"/>
      <c r="AM243" s="100" t="str">
        <f ca="1">IF(OR((A243=""),C243="No"),"",IF(SUMIF('Measure and Project Input'!$P$10:$P$509,'Funding Input and Summary'!$A243,'Measure and Project Input'!$CI$10:$CI$509)&gt;0,"Error",""))</f>
        <v/>
      </c>
      <c r="AN243" s="100" t="str">
        <f ca="1">IF(OR(C243="No",A243=""),"",IF(SUMIF('Measure and Project Input'!$P$10:$P$509,'Funding Input and Summary'!$A243,'Measure and Project Input'!$CH$10:$CH$509)&gt;0,"Error",""))</f>
        <v/>
      </c>
      <c r="AO243" s="100" t="str">
        <f ca="1">IF(OR((A243=""),C243="No"),"",IF(SUMIF('Measure and Project Input'!$P$10:$P$509,'Funding Input and Summary'!$A243,'Measure and Project Input'!$CJ$10:$CJ$509)&gt;0,"Error",""))</f>
        <v/>
      </c>
      <c r="AP243" s="100" t="str">
        <f ca="1">IF(A243="","",IF(SUMIF('Measure and Project Input'!$P$10:$P$509,'Funding Input and Summary'!$A243,'Measure and Project Input'!$CK$10:$CK$509)&gt;0,"Error",""))</f>
        <v/>
      </c>
      <c r="AQ243" s="100" t="str">
        <f t="shared" ca="1" si="71"/>
        <v/>
      </c>
      <c r="AR243" s="100" t="str">
        <f t="shared" ca="1" si="72"/>
        <v/>
      </c>
      <c r="AS243" s="100" t="str">
        <f t="shared" ca="1" si="73"/>
        <v/>
      </c>
      <c r="AT243" s="100"/>
      <c r="AU243" s="100" t="str">
        <f ca="1">IF(OR((A243=""),C243="No"),"",IF(SUMIF('Measure and Project Input'!$P$10:$P$509,'Funding Input and Summary'!$A243,'Measure and Project Input'!$CL$10:$CL$509)&gt;0,"Error",""))</f>
        <v/>
      </c>
      <c r="AV243" s="112" t="str">
        <f t="shared" si="74"/>
        <v xml:space="preserve"> </v>
      </c>
      <c r="AW243" s="112" t="str">
        <f ca="1">IF(AND(C243="No",SUMIF('Measure and Project Input'!P$10:$P$509,'Funding Input and Summary'!$A243,'Measure and Project Input'!$BR$10:$BR$509)=0),1,"")</f>
        <v/>
      </c>
      <c r="AX243" s="100" t="str">
        <f ca="1">IF(A243="","",SUMIF('Measure and Project Input'!$P$10:$P$509,'Funding Input and Summary'!$A243,'Measure and Project Input'!$AA$10:$AA$509))</f>
        <v/>
      </c>
      <c r="AY243" s="64"/>
      <c r="AZ243" s="64"/>
      <c r="BA243" s="64"/>
      <c r="BB243" s="64"/>
    </row>
    <row r="244" spans="1:54" ht="15" x14ac:dyDescent="0.25">
      <c r="A244" s="91" t="str">
        <f ca="1">IF('Measure and Project Input'!$CE$5&lt;AB244,"",OFFSET('Measure and Project Input'!$P$9,MATCH(AB244,'Measure and Project Input'!$CE$10:$CE$509,0),0))</f>
        <v/>
      </c>
      <c r="B244" s="134" t="str">
        <f ca="1">IF(A244="","",OFFSET('Measure and Project Input'!$O$9,MATCH(AB244,'Measure and Project Input'!$CE$10:$CE$509,0),0))</f>
        <v/>
      </c>
      <c r="C244" s="132"/>
      <c r="D244" s="43"/>
      <c r="E244" s="31"/>
      <c r="F244" s="124"/>
      <c r="G244" s="126"/>
      <c r="H244" s="61" t="str">
        <f t="shared" ca="1" si="60"/>
        <v/>
      </c>
      <c r="I244" s="136" t="str">
        <f t="shared" ca="1" si="79"/>
        <v/>
      </c>
      <c r="J244" s="44" t="str">
        <f t="shared" si="61"/>
        <v/>
      </c>
      <c r="K244" s="92" t="str">
        <f ca="1">IF(A244="","",SUMIF('Measure and Project Input'!$P$10:$P$509,'Funding Input and Summary'!$A244,'Measure and Project Input'!$AB$10:$AB$509))</f>
        <v/>
      </c>
      <c r="L244" s="92" t="str">
        <f ca="1">IF(A244="","",SUMIF('Measure and Project Input'!$P$10:$P$509,'Funding Input and Summary'!$A244,'Measure and Project Input'!$BJ$10:$BJ$509))</f>
        <v/>
      </c>
      <c r="M244" s="92" t="str">
        <f t="shared" si="62"/>
        <v/>
      </c>
      <c r="N244" s="92" t="str">
        <f t="shared" si="75"/>
        <v/>
      </c>
      <c r="O244" s="93" t="str">
        <f t="shared" si="76"/>
        <v/>
      </c>
      <c r="P244" s="92" t="str">
        <f t="shared" si="63"/>
        <v xml:space="preserve"> </v>
      </c>
      <c r="Q244" s="94" t="str">
        <f ca="1">IF(A244="","",SUMIF('Measure and Project Input'!$P$10:$P$509,'Funding Input and Summary'!$A244,'Measure and Project Input'!$BN$10:$BN$509))</f>
        <v/>
      </c>
      <c r="R244" s="94" t="str">
        <f ca="1">IF(A244="","",SUMIF('Measure and Project Input'!$P$10:$P$509,'Funding Input and Summary'!A244,'Measure and Project Input'!$Z$10:$Z$509))</f>
        <v/>
      </c>
      <c r="S244" s="94" t="str">
        <f ca="1">IF(A244="","",SUMIF('Measure and Project Input'!$P$10:$P$509,'Funding Input and Summary'!A244,'Measure and Project Input'!$BO$10:$BO$509))</f>
        <v/>
      </c>
      <c r="T244" s="95" t="str">
        <f t="shared" ca="1" si="64"/>
        <v/>
      </c>
      <c r="U244" s="94" t="str">
        <f t="shared" ca="1" si="77"/>
        <v/>
      </c>
      <c r="V244" s="94" t="str">
        <f ca="1">IF(C244="no",0,IF(A244="","",SUMIF('Measure and Project Input'!$P$10:$P$509,'Funding Input and Summary'!$A244,'Measure and Project Input'!$BI$10:$BI$509)))</f>
        <v/>
      </c>
      <c r="W244" s="94" t="str">
        <f t="shared" ca="1" si="65"/>
        <v/>
      </c>
      <c r="X244" s="94" t="str">
        <f t="shared" ca="1" si="66"/>
        <v/>
      </c>
      <c r="Y244" s="94" t="str">
        <f t="shared" ca="1" si="78"/>
        <v/>
      </c>
      <c r="Z244" s="128" t="str">
        <f ca="1">IF(OR(AW244=1,A244="",'Measure and Project Input'!B249="",AX244="",'Measure and Project Input'!Y249=""),"",IFERROR(SUMIF('Measure and Project Input'!P$10:$P$509,'Funding Input and Summary'!$A244,'Measure and Project Input'!$Y$10:$Y$509)/SUMIF('Measure and Project Input'!P$10:$P$509,'Funding Input and Summary'!$A244,'Measure and Project Input'!$BR$10:$BR$509),0))</f>
        <v/>
      </c>
      <c r="AA244" s="204" t="str">
        <f ca="1">IF(OR(AW244=1,A244=""),"",SUMIF('Measure and Project Input'!$P$10:P$509,'Funding Input and Summary'!$A244,'Measure and Project Input'!$Z$10:$Z$509)/SUMIF('Measure and Project Input'!$P$10:P$509,'Funding Input and Summary'!$A244,'Measure and Project Input'!$BS$10:$BS$509))</f>
        <v/>
      </c>
      <c r="AB244" s="96">
        <v>240</v>
      </c>
      <c r="AC244" s="97">
        <f t="shared" ca="1" si="67"/>
        <v>1</v>
      </c>
      <c r="AD244" s="196"/>
      <c r="AE244" s="98" t="str">
        <f ca="1">IF('Measure and Project Input'!$CE$5&lt;AB244,"",OFFSET('Measure and Project Input'!$BV$10,MATCH(AB244,'Measure and Project Input'!$CE$10:$CE$509,0)-1,0))</f>
        <v/>
      </c>
      <c r="AF244" s="98" t="str">
        <f ca="1">IF('Measure and Project Input'!$CE$5&lt;AB244,"",OFFSET('Measure and Project Input'!$M$10,MATCH(AB244,'Measure and Project Input'!$CE$10:$CE$509,0)-1,0))</f>
        <v/>
      </c>
      <c r="AG244" s="98" t="str">
        <f ca="1">IF('Measure and Project Input'!$CE$5&lt;AB244,"",OFFSET('Measure and Project Input'!$Q$10,MATCH(AB244,'Measure and Project Input'!$CE$10:$CE$509,0)-1,0))</f>
        <v/>
      </c>
      <c r="AH244" s="138" t="str">
        <f t="shared" si="68"/>
        <v/>
      </c>
      <c r="AI244" s="99" t="str">
        <f t="shared" si="69"/>
        <v/>
      </c>
      <c r="AJ244" s="99" t="str">
        <f ca="1">IF(A244="","",IF(SUMIF('Measure and Project Input'!$P$10:$P$509,'Funding Input and Summary'!$A244,'Measure and Project Input'!$CG$10:$CG$509)&gt;0,"Error",""))</f>
        <v/>
      </c>
      <c r="AK244" s="147" t="str">
        <f t="shared" ca="1" si="70"/>
        <v/>
      </c>
      <c r="AL244" s="99"/>
      <c r="AM244" s="100" t="str">
        <f ca="1">IF(OR((A244=""),C244="No"),"",IF(SUMIF('Measure and Project Input'!$P$10:$P$509,'Funding Input and Summary'!$A244,'Measure and Project Input'!$CI$10:$CI$509)&gt;0,"Error",""))</f>
        <v/>
      </c>
      <c r="AN244" s="100" t="str">
        <f ca="1">IF(OR(C244="No",A244=""),"",IF(SUMIF('Measure and Project Input'!$P$10:$P$509,'Funding Input and Summary'!$A244,'Measure and Project Input'!$CH$10:$CH$509)&gt;0,"Error",""))</f>
        <v/>
      </c>
      <c r="AO244" s="100" t="str">
        <f ca="1">IF(OR((A244=""),C244="No"),"",IF(SUMIF('Measure and Project Input'!$P$10:$P$509,'Funding Input and Summary'!$A244,'Measure and Project Input'!$CJ$10:$CJ$509)&gt;0,"Error",""))</f>
        <v/>
      </c>
      <c r="AP244" s="100" t="str">
        <f ca="1">IF(A244="","",IF(SUMIF('Measure and Project Input'!$P$10:$P$509,'Funding Input and Summary'!$A244,'Measure and Project Input'!$CK$10:$CK$509)&gt;0,"Error",""))</f>
        <v/>
      </c>
      <c r="AQ244" s="100" t="str">
        <f t="shared" ca="1" si="71"/>
        <v/>
      </c>
      <c r="AR244" s="100" t="str">
        <f t="shared" ca="1" si="72"/>
        <v/>
      </c>
      <c r="AS244" s="100" t="str">
        <f t="shared" ca="1" si="73"/>
        <v/>
      </c>
      <c r="AT244" s="100"/>
      <c r="AU244" s="100" t="str">
        <f ca="1">IF(OR((A244=""),C244="No"),"",IF(SUMIF('Measure and Project Input'!$P$10:$P$509,'Funding Input and Summary'!$A244,'Measure and Project Input'!$CL$10:$CL$509)&gt;0,"Error",""))</f>
        <v/>
      </c>
      <c r="AV244" s="112" t="str">
        <f t="shared" si="74"/>
        <v xml:space="preserve"> </v>
      </c>
      <c r="AW244" s="112" t="str">
        <f ca="1">IF(AND(C244="No",SUMIF('Measure and Project Input'!P$10:$P$509,'Funding Input and Summary'!$A244,'Measure and Project Input'!$BR$10:$BR$509)=0),1,"")</f>
        <v/>
      </c>
      <c r="AX244" s="100" t="str">
        <f ca="1">IF(A244="","",SUMIF('Measure and Project Input'!$P$10:$P$509,'Funding Input and Summary'!$A244,'Measure and Project Input'!$AA$10:$AA$509))</f>
        <v/>
      </c>
      <c r="AY244" s="64"/>
      <c r="AZ244" s="64"/>
      <c r="BA244" s="64"/>
      <c r="BB244" s="64"/>
    </row>
    <row r="245" spans="1:54" ht="15" x14ac:dyDescent="0.25">
      <c r="A245" s="91" t="str">
        <f ca="1">IF('Measure and Project Input'!$CE$5&lt;AB245,"",OFFSET('Measure and Project Input'!$P$9,MATCH(AB245,'Measure and Project Input'!$CE$10:$CE$509,0),0))</f>
        <v/>
      </c>
      <c r="B245" s="134" t="str">
        <f ca="1">IF(A245="","",OFFSET('Measure and Project Input'!$O$9,MATCH(AB245,'Measure and Project Input'!$CE$10:$CE$509,0),0))</f>
        <v/>
      </c>
      <c r="C245" s="132"/>
      <c r="D245" s="43"/>
      <c r="E245" s="31"/>
      <c r="F245" s="124"/>
      <c r="G245" s="126"/>
      <c r="H245" s="61" t="str">
        <f t="shared" ca="1" si="60"/>
        <v/>
      </c>
      <c r="I245" s="136" t="str">
        <f t="shared" ca="1" si="79"/>
        <v/>
      </c>
      <c r="J245" s="44" t="str">
        <f t="shared" si="61"/>
        <v/>
      </c>
      <c r="K245" s="92" t="str">
        <f ca="1">IF(A245="","",SUMIF('Measure and Project Input'!$P$10:$P$509,'Funding Input and Summary'!$A245,'Measure and Project Input'!$AB$10:$AB$509))</f>
        <v/>
      </c>
      <c r="L245" s="92" t="str">
        <f ca="1">IF(A245="","",SUMIF('Measure and Project Input'!$P$10:$P$509,'Funding Input and Summary'!$A245,'Measure and Project Input'!$BJ$10:$BJ$509))</f>
        <v/>
      </c>
      <c r="M245" s="92" t="str">
        <f t="shared" si="62"/>
        <v/>
      </c>
      <c r="N245" s="92" t="str">
        <f t="shared" si="75"/>
        <v/>
      </c>
      <c r="O245" s="93" t="str">
        <f t="shared" si="76"/>
        <v/>
      </c>
      <c r="P245" s="92" t="str">
        <f t="shared" si="63"/>
        <v xml:space="preserve"> </v>
      </c>
      <c r="Q245" s="94" t="str">
        <f ca="1">IF(A245="","",SUMIF('Measure and Project Input'!$P$10:$P$509,'Funding Input and Summary'!$A245,'Measure and Project Input'!$BN$10:$BN$509))</f>
        <v/>
      </c>
      <c r="R245" s="94" t="str">
        <f ca="1">IF(A245="","",SUMIF('Measure and Project Input'!$P$10:$P$509,'Funding Input and Summary'!A245,'Measure and Project Input'!$Z$10:$Z$509))</f>
        <v/>
      </c>
      <c r="S245" s="94" t="str">
        <f ca="1">IF(A245="","",SUMIF('Measure and Project Input'!$P$10:$P$509,'Funding Input and Summary'!A245,'Measure and Project Input'!$BO$10:$BO$509))</f>
        <v/>
      </c>
      <c r="T245" s="95" t="str">
        <f t="shared" ca="1" si="64"/>
        <v/>
      </c>
      <c r="U245" s="94" t="str">
        <f t="shared" ca="1" si="77"/>
        <v/>
      </c>
      <c r="V245" s="94" t="str">
        <f ca="1">IF(C245="no",0,IF(A245="","",SUMIF('Measure and Project Input'!$P$10:$P$509,'Funding Input and Summary'!$A245,'Measure and Project Input'!$BI$10:$BI$509)))</f>
        <v/>
      </c>
      <c r="W245" s="94" t="str">
        <f t="shared" ca="1" si="65"/>
        <v/>
      </c>
      <c r="X245" s="94" t="str">
        <f t="shared" ca="1" si="66"/>
        <v/>
      </c>
      <c r="Y245" s="94" t="str">
        <f t="shared" ca="1" si="78"/>
        <v/>
      </c>
      <c r="Z245" s="128" t="str">
        <f ca="1">IF(OR(AW245=1,A245="",'Measure and Project Input'!B250="",AX245="",'Measure and Project Input'!Y250=""),"",IFERROR(SUMIF('Measure and Project Input'!P$10:$P$509,'Funding Input and Summary'!$A245,'Measure and Project Input'!$Y$10:$Y$509)/SUMIF('Measure and Project Input'!P$10:$P$509,'Funding Input and Summary'!$A245,'Measure and Project Input'!$BR$10:$BR$509),0))</f>
        <v/>
      </c>
      <c r="AA245" s="204" t="str">
        <f ca="1">IF(OR(AW245=1,A245=""),"",SUMIF('Measure and Project Input'!$P$10:P$509,'Funding Input and Summary'!$A245,'Measure and Project Input'!$Z$10:$Z$509)/SUMIF('Measure and Project Input'!$P$10:P$509,'Funding Input and Summary'!$A245,'Measure and Project Input'!$BS$10:$BS$509))</f>
        <v/>
      </c>
      <c r="AB245" s="96">
        <v>241</v>
      </c>
      <c r="AC245" s="97">
        <f t="shared" ca="1" si="67"/>
        <v>1</v>
      </c>
      <c r="AD245" s="196"/>
      <c r="AE245" s="98" t="str">
        <f ca="1">IF('Measure and Project Input'!$CE$5&lt;AB245,"",OFFSET('Measure and Project Input'!$BV$10,MATCH(AB245,'Measure and Project Input'!$CE$10:$CE$509,0)-1,0))</f>
        <v/>
      </c>
      <c r="AF245" s="98" t="str">
        <f ca="1">IF('Measure and Project Input'!$CE$5&lt;AB245,"",OFFSET('Measure and Project Input'!$M$10,MATCH(AB245,'Measure and Project Input'!$CE$10:$CE$509,0)-1,0))</f>
        <v/>
      </c>
      <c r="AG245" s="98" t="str">
        <f ca="1">IF('Measure and Project Input'!$CE$5&lt;AB245,"",OFFSET('Measure and Project Input'!$Q$10,MATCH(AB245,'Measure and Project Input'!$CE$10:$CE$509,0)-1,0))</f>
        <v/>
      </c>
      <c r="AH245" s="138" t="str">
        <f t="shared" si="68"/>
        <v/>
      </c>
      <c r="AI245" s="99" t="str">
        <f t="shared" si="69"/>
        <v/>
      </c>
      <c r="AJ245" s="99" t="str">
        <f ca="1">IF(A245="","",IF(SUMIF('Measure and Project Input'!$P$10:$P$509,'Funding Input and Summary'!$A245,'Measure and Project Input'!$CG$10:$CG$509)&gt;0,"Error",""))</f>
        <v/>
      </c>
      <c r="AK245" s="147" t="str">
        <f t="shared" ca="1" si="70"/>
        <v/>
      </c>
      <c r="AL245" s="99"/>
      <c r="AM245" s="100" t="str">
        <f ca="1">IF(OR((A245=""),C245="No"),"",IF(SUMIF('Measure and Project Input'!$P$10:$P$509,'Funding Input and Summary'!$A245,'Measure and Project Input'!$CI$10:$CI$509)&gt;0,"Error",""))</f>
        <v/>
      </c>
      <c r="AN245" s="100" t="str">
        <f ca="1">IF(OR(C245="No",A245=""),"",IF(SUMIF('Measure and Project Input'!$P$10:$P$509,'Funding Input and Summary'!$A245,'Measure and Project Input'!$CH$10:$CH$509)&gt;0,"Error",""))</f>
        <v/>
      </c>
      <c r="AO245" s="100" t="str">
        <f ca="1">IF(OR((A245=""),C245="No"),"",IF(SUMIF('Measure and Project Input'!$P$10:$P$509,'Funding Input and Summary'!$A245,'Measure and Project Input'!$CJ$10:$CJ$509)&gt;0,"Error",""))</f>
        <v/>
      </c>
      <c r="AP245" s="100" t="str">
        <f ca="1">IF(A245="","",IF(SUMIF('Measure and Project Input'!$P$10:$P$509,'Funding Input and Summary'!$A245,'Measure and Project Input'!$CK$10:$CK$509)&gt;0,"Error",""))</f>
        <v/>
      </c>
      <c r="AQ245" s="100" t="str">
        <f t="shared" ca="1" si="71"/>
        <v/>
      </c>
      <c r="AR245" s="100" t="str">
        <f t="shared" ca="1" si="72"/>
        <v/>
      </c>
      <c r="AS245" s="100" t="str">
        <f t="shared" ca="1" si="73"/>
        <v/>
      </c>
      <c r="AT245" s="100"/>
      <c r="AU245" s="100" t="str">
        <f ca="1">IF(OR((A245=""),C245="No"),"",IF(SUMIF('Measure and Project Input'!$P$10:$P$509,'Funding Input and Summary'!$A245,'Measure and Project Input'!$CL$10:$CL$509)&gt;0,"Error",""))</f>
        <v/>
      </c>
      <c r="AV245" s="112" t="str">
        <f t="shared" si="74"/>
        <v xml:space="preserve"> </v>
      </c>
      <c r="AW245" s="112" t="str">
        <f ca="1">IF(AND(C245="No",SUMIF('Measure and Project Input'!P$10:$P$509,'Funding Input and Summary'!$A245,'Measure and Project Input'!$BR$10:$BR$509)=0),1,"")</f>
        <v/>
      </c>
      <c r="AX245" s="100" t="str">
        <f ca="1">IF(A245="","",SUMIF('Measure and Project Input'!$P$10:$P$509,'Funding Input and Summary'!$A245,'Measure and Project Input'!$AA$10:$AA$509))</f>
        <v/>
      </c>
      <c r="AY245" s="64"/>
      <c r="AZ245" s="64"/>
      <c r="BA245" s="64"/>
      <c r="BB245" s="64"/>
    </row>
    <row r="246" spans="1:54" ht="15" x14ac:dyDescent="0.25">
      <c r="A246" s="91" t="str">
        <f ca="1">IF('Measure and Project Input'!$CE$5&lt;AB246,"",OFFSET('Measure and Project Input'!$P$9,MATCH(AB246,'Measure and Project Input'!$CE$10:$CE$509,0),0))</f>
        <v/>
      </c>
      <c r="B246" s="134" t="str">
        <f ca="1">IF(A246="","",OFFSET('Measure and Project Input'!$O$9,MATCH(AB246,'Measure and Project Input'!$CE$10:$CE$509,0),0))</f>
        <v/>
      </c>
      <c r="C246" s="132"/>
      <c r="D246" s="43"/>
      <c r="E246" s="31"/>
      <c r="F246" s="124"/>
      <c r="G246" s="126"/>
      <c r="H246" s="61" t="str">
        <f t="shared" ca="1" si="60"/>
        <v/>
      </c>
      <c r="I246" s="136" t="str">
        <f t="shared" ca="1" si="79"/>
        <v/>
      </c>
      <c r="J246" s="44" t="str">
        <f t="shared" si="61"/>
        <v/>
      </c>
      <c r="K246" s="92" t="str">
        <f ca="1">IF(A246="","",SUMIF('Measure and Project Input'!$P$10:$P$509,'Funding Input and Summary'!$A246,'Measure and Project Input'!$AB$10:$AB$509))</f>
        <v/>
      </c>
      <c r="L246" s="92" t="str">
        <f ca="1">IF(A246="","",SUMIF('Measure and Project Input'!$P$10:$P$509,'Funding Input and Summary'!$A246,'Measure and Project Input'!$BJ$10:$BJ$509))</f>
        <v/>
      </c>
      <c r="M246" s="92" t="str">
        <f t="shared" si="62"/>
        <v/>
      </c>
      <c r="N246" s="92" t="str">
        <f t="shared" si="75"/>
        <v/>
      </c>
      <c r="O246" s="93" t="str">
        <f t="shared" si="76"/>
        <v/>
      </c>
      <c r="P246" s="92" t="str">
        <f t="shared" si="63"/>
        <v xml:space="preserve"> </v>
      </c>
      <c r="Q246" s="94" t="str">
        <f ca="1">IF(A246="","",SUMIF('Measure and Project Input'!$P$10:$P$509,'Funding Input and Summary'!$A246,'Measure and Project Input'!$BN$10:$BN$509))</f>
        <v/>
      </c>
      <c r="R246" s="94" t="str">
        <f ca="1">IF(A246="","",SUMIF('Measure and Project Input'!$P$10:$P$509,'Funding Input and Summary'!A246,'Measure and Project Input'!$Z$10:$Z$509))</f>
        <v/>
      </c>
      <c r="S246" s="94" t="str">
        <f ca="1">IF(A246="","",SUMIF('Measure and Project Input'!$P$10:$P$509,'Funding Input and Summary'!A246,'Measure and Project Input'!$BO$10:$BO$509))</f>
        <v/>
      </c>
      <c r="T246" s="95" t="str">
        <f t="shared" ca="1" si="64"/>
        <v/>
      </c>
      <c r="U246" s="94" t="str">
        <f t="shared" ca="1" si="77"/>
        <v/>
      </c>
      <c r="V246" s="94" t="str">
        <f ca="1">IF(C246="no",0,IF(A246="","",SUMIF('Measure and Project Input'!$P$10:$P$509,'Funding Input and Summary'!$A246,'Measure and Project Input'!$BI$10:$BI$509)))</f>
        <v/>
      </c>
      <c r="W246" s="94" t="str">
        <f t="shared" ca="1" si="65"/>
        <v/>
      </c>
      <c r="X246" s="94" t="str">
        <f t="shared" ca="1" si="66"/>
        <v/>
      </c>
      <c r="Y246" s="94" t="str">
        <f t="shared" ca="1" si="78"/>
        <v/>
      </c>
      <c r="Z246" s="128" t="str">
        <f ca="1">IF(OR(AW246=1,A246="",'Measure and Project Input'!B251="",AX246="",'Measure and Project Input'!Y251=""),"",IFERROR(SUMIF('Measure and Project Input'!P$10:$P$509,'Funding Input and Summary'!$A246,'Measure and Project Input'!$Y$10:$Y$509)/SUMIF('Measure and Project Input'!P$10:$P$509,'Funding Input and Summary'!$A246,'Measure and Project Input'!$BR$10:$BR$509),0))</f>
        <v/>
      </c>
      <c r="AA246" s="204" t="str">
        <f ca="1">IF(OR(AW246=1,A246=""),"",SUMIF('Measure and Project Input'!$P$10:P$509,'Funding Input and Summary'!$A246,'Measure and Project Input'!$Z$10:$Z$509)/SUMIF('Measure and Project Input'!$P$10:P$509,'Funding Input and Summary'!$A246,'Measure and Project Input'!$BS$10:$BS$509))</f>
        <v/>
      </c>
      <c r="AB246" s="96">
        <v>242</v>
      </c>
      <c r="AC246" s="97">
        <f t="shared" ca="1" si="67"/>
        <v>1</v>
      </c>
      <c r="AD246" s="196"/>
      <c r="AE246" s="98" t="str">
        <f ca="1">IF('Measure and Project Input'!$CE$5&lt;AB246,"",OFFSET('Measure and Project Input'!$BV$10,MATCH(AB246,'Measure and Project Input'!$CE$10:$CE$509,0)-1,0))</f>
        <v/>
      </c>
      <c r="AF246" s="98" t="str">
        <f ca="1">IF('Measure and Project Input'!$CE$5&lt;AB246,"",OFFSET('Measure and Project Input'!$M$10,MATCH(AB246,'Measure and Project Input'!$CE$10:$CE$509,0)-1,0))</f>
        <v/>
      </c>
      <c r="AG246" s="98" t="str">
        <f ca="1">IF('Measure and Project Input'!$CE$5&lt;AB246,"",OFFSET('Measure and Project Input'!$Q$10,MATCH(AB246,'Measure and Project Input'!$CE$10:$CE$509,0)-1,0))</f>
        <v/>
      </c>
      <c r="AH246" s="138" t="str">
        <f t="shared" si="68"/>
        <v/>
      </c>
      <c r="AI246" s="99" t="str">
        <f t="shared" si="69"/>
        <v/>
      </c>
      <c r="AJ246" s="99" t="str">
        <f ca="1">IF(A246="","",IF(SUMIF('Measure and Project Input'!$P$10:$P$509,'Funding Input and Summary'!$A246,'Measure and Project Input'!$CG$10:$CG$509)&gt;0,"Error",""))</f>
        <v/>
      </c>
      <c r="AK246" s="147" t="str">
        <f t="shared" ca="1" si="70"/>
        <v/>
      </c>
      <c r="AL246" s="99"/>
      <c r="AM246" s="100" t="str">
        <f ca="1">IF(OR((A246=""),C246="No"),"",IF(SUMIF('Measure and Project Input'!$P$10:$P$509,'Funding Input and Summary'!$A246,'Measure and Project Input'!$CI$10:$CI$509)&gt;0,"Error",""))</f>
        <v/>
      </c>
      <c r="AN246" s="100" t="str">
        <f ca="1">IF(OR(C246="No",A246=""),"",IF(SUMIF('Measure and Project Input'!$P$10:$P$509,'Funding Input and Summary'!$A246,'Measure and Project Input'!$CH$10:$CH$509)&gt;0,"Error",""))</f>
        <v/>
      </c>
      <c r="AO246" s="100" t="str">
        <f ca="1">IF(OR((A246=""),C246="No"),"",IF(SUMIF('Measure and Project Input'!$P$10:$P$509,'Funding Input and Summary'!$A246,'Measure and Project Input'!$CJ$10:$CJ$509)&gt;0,"Error",""))</f>
        <v/>
      </c>
      <c r="AP246" s="100" t="str">
        <f ca="1">IF(A246="","",IF(SUMIF('Measure and Project Input'!$P$10:$P$509,'Funding Input and Summary'!$A246,'Measure and Project Input'!$CK$10:$CK$509)&gt;0,"Error",""))</f>
        <v/>
      </c>
      <c r="AQ246" s="100" t="str">
        <f t="shared" ca="1" si="71"/>
        <v/>
      </c>
      <c r="AR246" s="100" t="str">
        <f t="shared" ca="1" si="72"/>
        <v/>
      </c>
      <c r="AS246" s="100" t="str">
        <f t="shared" ca="1" si="73"/>
        <v/>
      </c>
      <c r="AT246" s="100"/>
      <c r="AU246" s="100" t="str">
        <f ca="1">IF(OR((A246=""),C246="No"),"",IF(SUMIF('Measure and Project Input'!$P$10:$P$509,'Funding Input and Summary'!$A246,'Measure and Project Input'!$CL$10:$CL$509)&gt;0,"Error",""))</f>
        <v/>
      </c>
      <c r="AV246" s="112" t="str">
        <f t="shared" si="74"/>
        <v xml:space="preserve"> </v>
      </c>
      <c r="AW246" s="112" t="str">
        <f ca="1">IF(AND(C246="No",SUMIF('Measure and Project Input'!P$10:$P$509,'Funding Input and Summary'!$A246,'Measure and Project Input'!$BR$10:$BR$509)=0),1,"")</f>
        <v/>
      </c>
      <c r="AX246" s="100" t="str">
        <f ca="1">IF(A246="","",SUMIF('Measure and Project Input'!$P$10:$P$509,'Funding Input and Summary'!$A246,'Measure and Project Input'!$AA$10:$AA$509))</f>
        <v/>
      </c>
      <c r="AY246" s="64"/>
      <c r="AZ246" s="64"/>
      <c r="BA246" s="64"/>
      <c r="BB246" s="64"/>
    </row>
    <row r="247" spans="1:54" ht="15" x14ac:dyDescent="0.25">
      <c r="A247" s="91" t="str">
        <f ca="1">IF('Measure and Project Input'!$CE$5&lt;AB247,"",OFFSET('Measure and Project Input'!$P$9,MATCH(AB247,'Measure and Project Input'!$CE$10:$CE$509,0),0))</f>
        <v/>
      </c>
      <c r="B247" s="134" t="str">
        <f ca="1">IF(A247="","",OFFSET('Measure and Project Input'!$O$9,MATCH(AB247,'Measure and Project Input'!$CE$10:$CE$509,0),0))</f>
        <v/>
      </c>
      <c r="C247" s="132"/>
      <c r="D247" s="43"/>
      <c r="E247" s="31"/>
      <c r="F247" s="124"/>
      <c r="G247" s="126"/>
      <c r="H247" s="61" t="str">
        <f t="shared" ca="1" si="60"/>
        <v/>
      </c>
      <c r="I247" s="136" t="str">
        <f t="shared" ca="1" si="79"/>
        <v/>
      </c>
      <c r="J247" s="44" t="str">
        <f t="shared" si="61"/>
        <v/>
      </c>
      <c r="K247" s="92" t="str">
        <f ca="1">IF(A247="","",SUMIF('Measure and Project Input'!$P$10:$P$509,'Funding Input and Summary'!$A247,'Measure and Project Input'!$AB$10:$AB$509))</f>
        <v/>
      </c>
      <c r="L247" s="92" t="str">
        <f ca="1">IF(A247="","",SUMIF('Measure and Project Input'!$P$10:$P$509,'Funding Input and Summary'!$A247,'Measure and Project Input'!$BJ$10:$BJ$509))</f>
        <v/>
      </c>
      <c r="M247" s="92" t="str">
        <f t="shared" si="62"/>
        <v/>
      </c>
      <c r="N247" s="92" t="str">
        <f t="shared" si="75"/>
        <v/>
      </c>
      <c r="O247" s="93" t="str">
        <f t="shared" si="76"/>
        <v/>
      </c>
      <c r="P247" s="92" t="str">
        <f t="shared" si="63"/>
        <v xml:space="preserve"> </v>
      </c>
      <c r="Q247" s="94" t="str">
        <f ca="1">IF(A247="","",SUMIF('Measure and Project Input'!$P$10:$P$509,'Funding Input and Summary'!$A247,'Measure and Project Input'!$BN$10:$BN$509))</f>
        <v/>
      </c>
      <c r="R247" s="94" t="str">
        <f ca="1">IF(A247="","",SUMIF('Measure and Project Input'!$P$10:$P$509,'Funding Input and Summary'!A247,'Measure and Project Input'!$Z$10:$Z$509))</f>
        <v/>
      </c>
      <c r="S247" s="94" t="str">
        <f ca="1">IF(A247="","",SUMIF('Measure and Project Input'!$P$10:$P$509,'Funding Input and Summary'!A247,'Measure and Project Input'!$BO$10:$BO$509))</f>
        <v/>
      </c>
      <c r="T247" s="95" t="str">
        <f t="shared" ca="1" si="64"/>
        <v/>
      </c>
      <c r="U247" s="94" t="str">
        <f t="shared" ca="1" si="77"/>
        <v/>
      </c>
      <c r="V247" s="94" t="str">
        <f ca="1">IF(C247="no",0,IF(A247="","",SUMIF('Measure and Project Input'!$P$10:$P$509,'Funding Input and Summary'!$A247,'Measure and Project Input'!$BI$10:$BI$509)))</f>
        <v/>
      </c>
      <c r="W247" s="94" t="str">
        <f t="shared" ca="1" si="65"/>
        <v/>
      </c>
      <c r="X247" s="94" t="str">
        <f t="shared" ca="1" si="66"/>
        <v/>
      </c>
      <c r="Y247" s="94" t="str">
        <f t="shared" ca="1" si="78"/>
        <v/>
      </c>
      <c r="Z247" s="128" t="str">
        <f ca="1">IF(OR(AW247=1,A247="",'Measure and Project Input'!B252="",AX247="",'Measure and Project Input'!Y252=""),"",IFERROR(SUMIF('Measure and Project Input'!P$10:$P$509,'Funding Input and Summary'!$A247,'Measure and Project Input'!$Y$10:$Y$509)/SUMIF('Measure and Project Input'!P$10:$P$509,'Funding Input and Summary'!$A247,'Measure and Project Input'!$BR$10:$BR$509),0))</f>
        <v/>
      </c>
      <c r="AA247" s="204" t="str">
        <f ca="1">IF(OR(AW247=1,A247=""),"",SUMIF('Measure and Project Input'!$P$10:P$509,'Funding Input and Summary'!$A247,'Measure and Project Input'!$Z$10:$Z$509)/SUMIF('Measure and Project Input'!$P$10:P$509,'Funding Input and Summary'!$A247,'Measure and Project Input'!$BS$10:$BS$509))</f>
        <v/>
      </c>
      <c r="AB247" s="96">
        <v>243</v>
      </c>
      <c r="AC247" s="97">
        <f t="shared" ca="1" si="67"/>
        <v>1</v>
      </c>
      <c r="AD247" s="196"/>
      <c r="AE247" s="98" t="str">
        <f ca="1">IF('Measure and Project Input'!$CE$5&lt;AB247,"",OFFSET('Measure and Project Input'!$BV$10,MATCH(AB247,'Measure and Project Input'!$CE$10:$CE$509,0)-1,0))</f>
        <v/>
      </c>
      <c r="AF247" s="98" t="str">
        <f ca="1">IF('Measure and Project Input'!$CE$5&lt;AB247,"",OFFSET('Measure and Project Input'!$M$10,MATCH(AB247,'Measure and Project Input'!$CE$10:$CE$509,0)-1,0))</f>
        <v/>
      </c>
      <c r="AG247" s="98" t="str">
        <f ca="1">IF('Measure and Project Input'!$CE$5&lt;AB247,"",OFFSET('Measure and Project Input'!$Q$10,MATCH(AB247,'Measure and Project Input'!$CE$10:$CE$509,0)-1,0))</f>
        <v/>
      </c>
      <c r="AH247" s="138" t="str">
        <f t="shared" si="68"/>
        <v/>
      </c>
      <c r="AI247" s="99" t="str">
        <f t="shared" si="69"/>
        <v/>
      </c>
      <c r="AJ247" s="99" t="str">
        <f ca="1">IF(A247="","",IF(SUMIF('Measure and Project Input'!$P$10:$P$509,'Funding Input and Summary'!$A247,'Measure and Project Input'!$CG$10:$CG$509)&gt;0,"Error",""))</f>
        <v/>
      </c>
      <c r="AK247" s="147" t="str">
        <f t="shared" ca="1" si="70"/>
        <v/>
      </c>
      <c r="AL247" s="99"/>
      <c r="AM247" s="100" t="str">
        <f ca="1">IF(OR((A247=""),C247="No"),"",IF(SUMIF('Measure and Project Input'!$P$10:$P$509,'Funding Input and Summary'!$A247,'Measure and Project Input'!$CI$10:$CI$509)&gt;0,"Error",""))</f>
        <v/>
      </c>
      <c r="AN247" s="100" t="str">
        <f ca="1">IF(OR(C247="No",A247=""),"",IF(SUMIF('Measure and Project Input'!$P$10:$P$509,'Funding Input and Summary'!$A247,'Measure and Project Input'!$CH$10:$CH$509)&gt;0,"Error",""))</f>
        <v/>
      </c>
      <c r="AO247" s="100" t="str">
        <f ca="1">IF(OR((A247=""),C247="No"),"",IF(SUMIF('Measure and Project Input'!$P$10:$P$509,'Funding Input and Summary'!$A247,'Measure and Project Input'!$CJ$10:$CJ$509)&gt;0,"Error",""))</f>
        <v/>
      </c>
      <c r="AP247" s="100" t="str">
        <f ca="1">IF(A247="","",IF(SUMIF('Measure and Project Input'!$P$10:$P$509,'Funding Input and Summary'!$A247,'Measure and Project Input'!$CK$10:$CK$509)&gt;0,"Error",""))</f>
        <v/>
      </c>
      <c r="AQ247" s="100" t="str">
        <f t="shared" ca="1" si="71"/>
        <v/>
      </c>
      <c r="AR247" s="100" t="str">
        <f t="shared" ca="1" si="72"/>
        <v/>
      </c>
      <c r="AS247" s="100" t="str">
        <f t="shared" ca="1" si="73"/>
        <v/>
      </c>
      <c r="AT247" s="100"/>
      <c r="AU247" s="100" t="str">
        <f ca="1">IF(OR((A247=""),C247="No"),"",IF(SUMIF('Measure and Project Input'!$P$10:$P$509,'Funding Input and Summary'!$A247,'Measure and Project Input'!$CL$10:$CL$509)&gt;0,"Error",""))</f>
        <v/>
      </c>
      <c r="AV247" s="112" t="str">
        <f t="shared" si="74"/>
        <v xml:space="preserve"> </v>
      </c>
      <c r="AW247" s="112" t="str">
        <f ca="1">IF(AND(C247="No",SUMIF('Measure and Project Input'!P$10:$P$509,'Funding Input and Summary'!$A247,'Measure and Project Input'!$BR$10:$BR$509)=0),1,"")</f>
        <v/>
      </c>
      <c r="AX247" s="100" t="str">
        <f ca="1">IF(A247="","",SUMIF('Measure and Project Input'!$P$10:$P$509,'Funding Input and Summary'!$A247,'Measure and Project Input'!$AA$10:$AA$509))</f>
        <v/>
      </c>
      <c r="AY247" s="64"/>
      <c r="AZ247" s="64"/>
      <c r="BA247" s="64"/>
      <c r="BB247" s="64"/>
    </row>
    <row r="248" spans="1:54" ht="15" x14ac:dyDescent="0.25">
      <c r="A248" s="91" t="str">
        <f ca="1">IF('Measure and Project Input'!$CE$5&lt;AB248,"",OFFSET('Measure and Project Input'!$P$9,MATCH(AB248,'Measure and Project Input'!$CE$10:$CE$509,0),0))</f>
        <v/>
      </c>
      <c r="B248" s="134" t="str">
        <f ca="1">IF(A248="","",OFFSET('Measure and Project Input'!$O$9,MATCH(AB248,'Measure and Project Input'!$CE$10:$CE$509,0),0))</f>
        <v/>
      </c>
      <c r="C248" s="132"/>
      <c r="D248" s="43"/>
      <c r="E248" s="31"/>
      <c r="F248" s="124"/>
      <c r="G248" s="126"/>
      <c r="H248" s="61" t="str">
        <f t="shared" ca="1" si="60"/>
        <v/>
      </c>
      <c r="I248" s="136" t="str">
        <f t="shared" ca="1" si="79"/>
        <v/>
      </c>
      <c r="J248" s="44" t="str">
        <f t="shared" si="61"/>
        <v/>
      </c>
      <c r="K248" s="92" t="str">
        <f ca="1">IF(A248="","",SUMIF('Measure and Project Input'!$P$10:$P$509,'Funding Input and Summary'!$A248,'Measure and Project Input'!$AB$10:$AB$509))</f>
        <v/>
      </c>
      <c r="L248" s="92" t="str">
        <f ca="1">IF(A248="","",SUMIF('Measure and Project Input'!$P$10:$P$509,'Funding Input and Summary'!$A248,'Measure and Project Input'!$BJ$10:$BJ$509))</f>
        <v/>
      </c>
      <c r="M248" s="92" t="str">
        <f t="shared" si="62"/>
        <v/>
      </c>
      <c r="N248" s="92" t="str">
        <f t="shared" si="75"/>
        <v/>
      </c>
      <c r="O248" s="93" t="str">
        <f t="shared" si="76"/>
        <v/>
      </c>
      <c r="P248" s="92" t="str">
        <f t="shared" si="63"/>
        <v xml:space="preserve"> </v>
      </c>
      <c r="Q248" s="94" t="str">
        <f ca="1">IF(A248="","",SUMIF('Measure and Project Input'!$P$10:$P$509,'Funding Input and Summary'!$A248,'Measure and Project Input'!$BN$10:$BN$509))</f>
        <v/>
      </c>
      <c r="R248" s="94" t="str">
        <f ca="1">IF(A248="","",SUMIF('Measure and Project Input'!$P$10:$P$509,'Funding Input and Summary'!A248,'Measure and Project Input'!$Z$10:$Z$509))</f>
        <v/>
      </c>
      <c r="S248" s="94" t="str">
        <f ca="1">IF(A248="","",SUMIF('Measure and Project Input'!$P$10:$P$509,'Funding Input and Summary'!A248,'Measure and Project Input'!$BO$10:$BO$509))</f>
        <v/>
      </c>
      <c r="T248" s="95" t="str">
        <f t="shared" ca="1" si="64"/>
        <v/>
      </c>
      <c r="U248" s="94" t="str">
        <f t="shared" ca="1" si="77"/>
        <v/>
      </c>
      <c r="V248" s="94" t="str">
        <f ca="1">IF(C248="no",0,IF(A248="","",SUMIF('Measure and Project Input'!$P$10:$P$509,'Funding Input and Summary'!$A248,'Measure and Project Input'!$BI$10:$BI$509)))</f>
        <v/>
      </c>
      <c r="W248" s="94" t="str">
        <f t="shared" ca="1" si="65"/>
        <v/>
      </c>
      <c r="X248" s="94" t="str">
        <f t="shared" ca="1" si="66"/>
        <v/>
      </c>
      <c r="Y248" s="94" t="str">
        <f t="shared" ca="1" si="78"/>
        <v/>
      </c>
      <c r="Z248" s="128" t="str">
        <f ca="1">IF(OR(AW248=1,A248="",'Measure and Project Input'!B253="",AX248="",'Measure and Project Input'!Y253=""),"",IFERROR(SUMIF('Measure and Project Input'!P$10:$P$509,'Funding Input and Summary'!$A248,'Measure and Project Input'!$Y$10:$Y$509)/SUMIF('Measure and Project Input'!P$10:$P$509,'Funding Input and Summary'!$A248,'Measure and Project Input'!$BR$10:$BR$509),0))</f>
        <v/>
      </c>
      <c r="AA248" s="204" t="str">
        <f ca="1">IF(OR(AW248=1,A248=""),"",SUMIF('Measure and Project Input'!$P$10:P$509,'Funding Input and Summary'!$A248,'Measure and Project Input'!$Z$10:$Z$509)/SUMIF('Measure and Project Input'!$P$10:P$509,'Funding Input and Summary'!$A248,'Measure and Project Input'!$BS$10:$BS$509))</f>
        <v/>
      </c>
      <c r="AB248" s="96">
        <v>244</v>
      </c>
      <c r="AC248" s="97">
        <f t="shared" ca="1" si="67"/>
        <v>1</v>
      </c>
      <c r="AD248" s="196"/>
      <c r="AE248" s="98" t="str">
        <f ca="1">IF('Measure and Project Input'!$CE$5&lt;AB248,"",OFFSET('Measure and Project Input'!$BV$10,MATCH(AB248,'Measure and Project Input'!$CE$10:$CE$509,0)-1,0))</f>
        <v/>
      </c>
      <c r="AF248" s="98" t="str">
        <f ca="1">IF('Measure and Project Input'!$CE$5&lt;AB248,"",OFFSET('Measure and Project Input'!$M$10,MATCH(AB248,'Measure and Project Input'!$CE$10:$CE$509,0)-1,0))</f>
        <v/>
      </c>
      <c r="AG248" s="98" t="str">
        <f ca="1">IF('Measure and Project Input'!$CE$5&lt;AB248,"",OFFSET('Measure and Project Input'!$Q$10,MATCH(AB248,'Measure and Project Input'!$CE$10:$CE$509,0)-1,0))</f>
        <v/>
      </c>
      <c r="AH248" s="138" t="str">
        <f t="shared" si="68"/>
        <v/>
      </c>
      <c r="AI248" s="99" t="str">
        <f t="shared" si="69"/>
        <v/>
      </c>
      <c r="AJ248" s="99" t="str">
        <f ca="1">IF(A248="","",IF(SUMIF('Measure and Project Input'!$P$10:$P$509,'Funding Input and Summary'!$A248,'Measure and Project Input'!$CG$10:$CG$509)&gt;0,"Error",""))</f>
        <v/>
      </c>
      <c r="AK248" s="147" t="str">
        <f t="shared" ca="1" si="70"/>
        <v/>
      </c>
      <c r="AL248" s="99"/>
      <c r="AM248" s="100" t="str">
        <f ca="1">IF(OR((A248=""),C248="No"),"",IF(SUMIF('Measure and Project Input'!$P$10:$P$509,'Funding Input and Summary'!$A248,'Measure and Project Input'!$CI$10:$CI$509)&gt;0,"Error",""))</f>
        <v/>
      </c>
      <c r="AN248" s="100" t="str">
        <f ca="1">IF(OR(C248="No",A248=""),"",IF(SUMIF('Measure and Project Input'!$P$10:$P$509,'Funding Input and Summary'!$A248,'Measure and Project Input'!$CH$10:$CH$509)&gt;0,"Error",""))</f>
        <v/>
      </c>
      <c r="AO248" s="100" t="str">
        <f ca="1">IF(OR((A248=""),C248="No"),"",IF(SUMIF('Measure and Project Input'!$P$10:$P$509,'Funding Input and Summary'!$A248,'Measure and Project Input'!$CJ$10:$CJ$509)&gt;0,"Error",""))</f>
        <v/>
      </c>
      <c r="AP248" s="100" t="str">
        <f ca="1">IF(A248="","",IF(SUMIF('Measure and Project Input'!$P$10:$P$509,'Funding Input and Summary'!$A248,'Measure and Project Input'!$CK$10:$CK$509)&gt;0,"Error",""))</f>
        <v/>
      </c>
      <c r="AQ248" s="100" t="str">
        <f t="shared" ca="1" si="71"/>
        <v/>
      </c>
      <c r="AR248" s="100" t="str">
        <f t="shared" ca="1" si="72"/>
        <v/>
      </c>
      <c r="AS248" s="100" t="str">
        <f t="shared" ca="1" si="73"/>
        <v/>
      </c>
      <c r="AT248" s="100"/>
      <c r="AU248" s="100" t="str">
        <f ca="1">IF(OR((A248=""),C248="No"),"",IF(SUMIF('Measure and Project Input'!$P$10:$P$509,'Funding Input and Summary'!$A248,'Measure and Project Input'!$CL$10:$CL$509)&gt;0,"Error",""))</f>
        <v/>
      </c>
      <c r="AV248" s="112" t="str">
        <f t="shared" si="74"/>
        <v xml:space="preserve"> </v>
      </c>
      <c r="AW248" s="112" t="str">
        <f ca="1">IF(AND(C248="No",SUMIF('Measure and Project Input'!P$10:$P$509,'Funding Input and Summary'!$A248,'Measure and Project Input'!$BR$10:$BR$509)=0),1,"")</f>
        <v/>
      </c>
      <c r="AX248" s="100" t="str">
        <f ca="1">IF(A248="","",SUMIF('Measure and Project Input'!$P$10:$P$509,'Funding Input and Summary'!$A248,'Measure and Project Input'!$AA$10:$AA$509))</f>
        <v/>
      </c>
      <c r="AY248" s="64"/>
      <c r="AZ248" s="64"/>
      <c r="BA248" s="64"/>
      <c r="BB248" s="64"/>
    </row>
    <row r="249" spans="1:54" ht="15" x14ac:dyDescent="0.25">
      <c r="A249" s="91" t="str">
        <f ca="1">IF('Measure and Project Input'!$CE$5&lt;AB249,"",OFFSET('Measure and Project Input'!$P$9,MATCH(AB249,'Measure and Project Input'!$CE$10:$CE$509,0),0))</f>
        <v/>
      </c>
      <c r="B249" s="134" t="str">
        <f ca="1">IF(A249="","",OFFSET('Measure and Project Input'!$O$9,MATCH(AB249,'Measure and Project Input'!$CE$10:$CE$509,0),0))</f>
        <v/>
      </c>
      <c r="C249" s="132"/>
      <c r="D249" s="43"/>
      <c r="E249" s="31"/>
      <c r="F249" s="124"/>
      <c r="G249" s="126"/>
      <c r="H249" s="61" t="str">
        <f t="shared" ca="1" si="60"/>
        <v/>
      </c>
      <c r="I249" s="136" t="str">
        <f t="shared" ca="1" si="79"/>
        <v/>
      </c>
      <c r="J249" s="44" t="str">
        <f t="shared" si="61"/>
        <v/>
      </c>
      <c r="K249" s="92" t="str">
        <f ca="1">IF(A249="","",SUMIF('Measure and Project Input'!$P$10:$P$509,'Funding Input and Summary'!$A249,'Measure and Project Input'!$AB$10:$AB$509))</f>
        <v/>
      </c>
      <c r="L249" s="92" t="str">
        <f ca="1">IF(A249="","",SUMIF('Measure and Project Input'!$P$10:$P$509,'Funding Input and Summary'!$A249,'Measure and Project Input'!$BJ$10:$BJ$509))</f>
        <v/>
      </c>
      <c r="M249" s="92" t="str">
        <f t="shared" si="62"/>
        <v/>
      </c>
      <c r="N249" s="92" t="str">
        <f t="shared" si="75"/>
        <v/>
      </c>
      <c r="O249" s="93" t="str">
        <f t="shared" si="76"/>
        <v/>
      </c>
      <c r="P249" s="92" t="str">
        <f t="shared" si="63"/>
        <v xml:space="preserve"> </v>
      </c>
      <c r="Q249" s="94" t="str">
        <f ca="1">IF(A249="","",SUMIF('Measure and Project Input'!$P$10:$P$509,'Funding Input and Summary'!$A249,'Measure and Project Input'!$BN$10:$BN$509))</f>
        <v/>
      </c>
      <c r="R249" s="94" t="str">
        <f ca="1">IF(A249="","",SUMIF('Measure and Project Input'!$P$10:$P$509,'Funding Input and Summary'!A249,'Measure and Project Input'!$Z$10:$Z$509))</f>
        <v/>
      </c>
      <c r="S249" s="94" t="str">
        <f ca="1">IF(A249="","",SUMIF('Measure and Project Input'!$P$10:$P$509,'Funding Input and Summary'!A249,'Measure and Project Input'!$BO$10:$BO$509))</f>
        <v/>
      </c>
      <c r="T249" s="95" t="str">
        <f t="shared" ca="1" si="64"/>
        <v/>
      </c>
      <c r="U249" s="94" t="str">
        <f t="shared" ca="1" si="77"/>
        <v/>
      </c>
      <c r="V249" s="94" t="str">
        <f ca="1">IF(C249="no",0,IF(A249="","",SUMIF('Measure and Project Input'!$P$10:$P$509,'Funding Input and Summary'!$A249,'Measure and Project Input'!$BI$10:$BI$509)))</f>
        <v/>
      </c>
      <c r="W249" s="94" t="str">
        <f t="shared" ca="1" si="65"/>
        <v/>
      </c>
      <c r="X249" s="94" t="str">
        <f t="shared" ca="1" si="66"/>
        <v/>
      </c>
      <c r="Y249" s="94" t="str">
        <f t="shared" ca="1" si="78"/>
        <v/>
      </c>
      <c r="Z249" s="128" t="str">
        <f ca="1">IF(OR(AW249=1,A249="",'Measure and Project Input'!B254="",AX249="",'Measure and Project Input'!Y254=""),"",IFERROR(SUMIF('Measure and Project Input'!P$10:$P$509,'Funding Input and Summary'!$A249,'Measure and Project Input'!$Y$10:$Y$509)/SUMIF('Measure and Project Input'!P$10:$P$509,'Funding Input and Summary'!$A249,'Measure and Project Input'!$BR$10:$BR$509),0))</f>
        <v/>
      </c>
      <c r="AA249" s="204" t="str">
        <f ca="1">IF(OR(AW249=1,A249=""),"",SUMIF('Measure and Project Input'!$P$10:P$509,'Funding Input and Summary'!$A249,'Measure and Project Input'!$Z$10:$Z$509)/SUMIF('Measure and Project Input'!$P$10:P$509,'Funding Input and Summary'!$A249,'Measure and Project Input'!$BS$10:$BS$509))</f>
        <v/>
      </c>
      <c r="AB249" s="96">
        <v>245</v>
      </c>
      <c r="AC249" s="97">
        <f t="shared" ca="1" si="67"/>
        <v>1</v>
      </c>
      <c r="AD249" s="196"/>
      <c r="AE249" s="98" t="str">
        <f ca="1">IF('Measure and Project Input'!$CE$5&lt;AB249,"",OFFSET('Measure and Project Input'!$BV$10,MATCH(AB249,'Measure and Project Input'!$CE$10:$CE$509,0)-1,0))</f>
        <v/>
      </c>
      <c r="AF249" s="98" t="str">
        <f ca="1">IF('Measure and Project Input'!$CE$5&lt;AB249,"",OFFSET('Measure and Project Input'!$M$10,MATCH(AB249,'Measure and Project Input'!$CE$10:$CE$509,0)-1,0))</f>
        <v/>
      </c>
      <c r="AG249" s="98" t="str">
        <f ca="1">IF('Measure and Project Input'!$CE$5&lt;AB249,"",OFFSET('Measure and Project Input'!$Q$10,MATCH(AB249,'Measure and Project Input'!$CE$10:$CE$509,0)-1,0))</f>
        <v/>
      </c>
      <c r="AH249" s="138" t="str">
        <f t="shared" si="68"/>
        <v/>
      </c>
      <c r="AI249" s="99" t="str">
        <f t="shared" si="69"/>
        <v/>
      </c>
      <c r="AJ249" s="99" t="str">
        <f ca="1">IF(A249="","",IF(SUMIF('Measure and Project Input'!$P$10:$P$509,'Funding Input and Summary'!$A249,'Measure and Project Input'!$CG$10:$CG$509)&gt;0,"Error",""))</f>
        <v/>
      </c>
      <c r="AK249" s="147" t="str">
        <f t="shared" ca="1" si="70"/>
        <v/>
      </c>
      <c r="AL249" s="99"/>
      <c r="AM249" s="100" t="str">
        <f ca="1">IF(OR((A249=""),C249="No"),"",IF(SUMIF('Measure and Project Input'!$P$10:$P$509,'Funding Input and Summary'!$A249,'Measure and Project Input'!$CI$10:$CI$509)&gt;0,"Error",""))</f>
        <v/>
      </c>
      <c r="AN249" s="100" t="str">
        <f ca="1">IF(OR(C249="No",A249=""),"",IF(SUMIF('Measure and Project Input'!$P$10:$P$509,'Funding Input and Summary'!$A249,'Measure and Project Input'!$CH$10:$CH$509)&gt;0,"Error",""))</f>
        <v/>
      </c>
      <c r="AO249" s="100" t="str">
        <f ca="1">IF(OR((A249=""),C249="No"),"",IF(SUMIF('Measure and Project Input'!$P$10:$P$509,'Funding Input and Summary'!$A249,'Measure and Project Input'!$CJ$10:$CJ$509)&gt;0,"Error",""))</f>
        <v/>
      </c>
      <c r="AP249" s="100" t="str">
        <f ca="1">IF(A249="","",IF(SUMIF('Measure and Project Input'!$P$10:$P$509,'Funding Input and Summary'!$A249,'Measure and Project Input'!$CK$10:$CK$509)&gt;0,"Error",""))</f>
        <v/>
      </c>
      <c r="AQ249" s="100" t="str">
        <f t="shared" ca="1" si="71"/>
        <v/>
      </c>
      <c r="AR249" s="100" t="str">
        <f t="shared" ca="1" si="72"/>
        <v/>
      </c>
      <c r="AS249" s="100" t="str">
        <f t="shared" ca="1" si="73"/>
        <v/>
      </c>
      <c r="AT249" s="100"/>
      <c r="AU249" s="100" t="str">
        <f ca="1">IF(OR((A249=""),C249="No"),"",IF(SUMIF('Measure and Project Input'!$P$10:$P$509,'Funding Input and Summary'!$A249,'Measure and Project Input'!$CL$10:$CL$509)&gt;0,"Error",""))</f>
        <v/>
      </c>
      <c r="AV249" s="112" t="str">
        <f t="shared" si="74"/>
        <v xml:space="preserve"> </v>
      </c>
      <c r="AW249" s="112" t="str">
        <f ca="1">IF(AND(C249="No",SUMIF('Measure and Project Input'!P$10:$P$509,'Funding Input and Summary'!$A249,'Measure and Project Input'!$BR$10:$BR$509)=0),1,"")</f>
        <v/>
      </c>
      <c r="AX249" s="100" t="str">
        <f ca="1">IF(A249="","",SUMIF('Measure and Project Input'!$P$10:$P$509,'Funding Input and Summary'!$A249,'Measure and Project Input'!$AA$10:$AA$509))</f>
        <v/>
      </c>
      <c r="AY249" s="64"/>
      <c r="AZ249" s="64"/>
      <c r="BA249" s="64"/>
      <c r="BB249" s="64"/>
    </row>
    <row r="250" spans="1:54" ht="15" x14ac:dyDescent="0.25">
      <c r="A250" s="91" t="str">
        <f ca="1">IF('Measure and Project Input'!$CE$5&lt;AB250,"",OFFSET('Measure and Project Input'!$P$9,MATCH(AB250,'Measure and Project Input'!$CE$10:$CE$509,0),0))</f>
        <v/>
      </c>
      <c r="B250" s="134" t="str">
        <f ca="1">IF(A250="","",OFFSET('Measure and Project Input'!$O$9,MATCH(AB250,'Measure and Project Input'!$CE$10:$CE$509,0),0))</f>
        <v/>
      </c>
      <c r="C250" s="132"/>
      <c r="D250" s="43"/>
      <c r="E250" s="31"/>
      <c r="F250" s="124"/>
      <c r="G250" s="126"/>
      <c r="H250" s="61" t="str">
        <f t="shared" ca="1" si="60"/>
        <v/>
      </c>
      <c r="I250" s="136" t="str">
        <f t="shared" ca="1" si="79"/>
        <v/>
      </c>
      <c r="J250" s="44" t="str">
        <f t="shared" si="61"/>
        <v/>
      </c>
      <c r="K250" s="92" t="str">
        <f ca="1">IF(A250="","",SUMIF('Measure and Project Input'!$P$10:$P$509,'Funding Input and Summary'!$A250,'Measure and Project Input'!$AB$10:$AB$509))</f>
        <v/>
      </c>
      <c r="L250" s="92" t="str">
        <f ca="1">IF(A250="","",SUMIF('Measure and Project Input'!$P$10:$P$509,'Funding Input and Summary'!$A250,'Measure and Project Input'!$BJ$10:$BJ$509))</f>
        <v/>
      </c>
      <c r="M250" s="92" t="str">
        <f t="shared" si="62"/>
        <v/>
      </c>
      <c r="N250" s="92" t="str">
        <f t="shared" si="75"/>
        <v/>
      </c>
      <c r="O250" s="93" t="str">
        <f t="shared" si="76"/>
        <v/>
      </c>
      <c r="P250" s="92" t="str">
        <f t="shared" si="63"/>
        <v xml:space="preserve"> </v>
      </c>
      <c r="Q250" s="94" t="str">
        <f ca="1">IF(A250="","",SUMIF('Measure and Project Input'!$P$10:$P$509,'Funding Input and Summary'!$A250,'Measure and Project Input'!$BN$10:$BN$509))</f>
        <v/>
      </c>
      <c r="R250" s="94" t="str">
        <f ca="1">IF(A250="","",SUMIF('Measure and Project Input'!$P$10:$P$509,'Funding Input and Summary'!A250,'Measure and Project Input'!$Z$10:$Z$509))</f>
        <v/>
      </c>
      <c r="S250" s="94" t="str">
        <f ca="1">IF(A250="","",SUMIF('Measure and Project Input'!$P$10:$P$509,'Funding Input and Summary'!A250,'Measure and Project Input'!$BO$10:$BO$509))</f>
        <v/>
      </c>
      <c r="T250" s="95" t="str">
        <f t="shared" ca="1" si="64"/>
        <v/>
      </c>
      <c r="U250" s="94" t="str">
        <f t="shared" ca="1" si="77"/>
        <v/>
      </c>
      <c r="V250" s="94" t="str">
        <f ca="1">IF(C250="no",0,IF(A250="","",SUMIF('Measure and Project Input'!$P$10:$P$509,'Funding Input and Summary'!$A250,'Measure and Project Input'!$BI$10:$BI$509)))</f>
        <v/>
      </c>
      <c r="W250" s="94" t="str">
        <f t="shared" ca="1" si="65"/>
        <v/>
      </c>
      <c r="X250" s="94" t="str">
        <f t="shared" ca="1" si="66"/>
        <v/>
      </c>
      <c r="Y250" s="94" t="str">
        <f t="shared" ca="1" si="78"/>
        <v/>
      </c>
      <c r="Z250" s="128" t="str">
        <f ca="1">IF(OR(AW250=1,A250="",'Measure and Project Input'!B255="",AX250="",'Measure and Project Input'!Y255=""),"",IFERROR(SUMIF('Measure and Project Input'!P$10:$P$509,'Funding Input and Summary'!$A250,'Measure and Project Input'!$Y$10:$Y$509)/SUMIF('Measure and Project Input'!P$10:$P$509,'Funding Input and Summary'!$A250,'Measure and Project Input'!$BR$10:$BR$509),0))</f>
        <v/>
      </c>
      <c r="AA250" s="204" t="str">
        <f ca="1">IF(OR(AW250=1,A250=""),"",SUMIF('Measure and Project Input'!$P$10:P$509,'Funding Input and Summary'!$A250,'Measure and Project Input'!$Z$10:$Z$509)/SUMIF('Measure and Project Input'!$P$10:P$509,'Funding Input and Summary'!$A250,'Measure and Project Input'!$BS$10:$BS$509))</f>
        <v/>
      </c>
      <c r="AB250" s="96">
        <v>246</v>
      </c>
      <c r="AC250" s="97">
        <f t="shared" ca="1" si="67"/>
        <v>1</v>
      </c>
      <c r="AD250" s="196"/>
      <c r="AE250" s="98" t="str">
        <f ca="1">IF('Measure and Project Input'!$CE$5&lt;AB250,"",OFFSET('Measure and Project Input'!$BV$10,MATCH(AB250,'Measure and Project Input'!$CE$10:$CE$509,0)-1,0))</f>
        <v/>
      </c>
      <c r="AF250" s="98" t="str">
        <f ca="1">IF('Measure and Project Input'!$CE$5&lt;AB250,"",OFFSET('Measure and Project Input'!$M$10,MATCH(AB250,'Measure and Project Input'!$CE$10:$CE$509,0)-1,0))</f>
        <v/>
      </c>
      <c r="AG250" s="98" t="str">
        <f ca="1">IF('Measure and Project Input'!$CE$5&lt;AB250,"",OFFSET('Measure and Project Input'!$Q$10,MATCH(AB250,'Measure and Project Input'!$CE$10:$CE$509,0)-1,0))</f>
        <v/>
      </c>
      <c r="AH250" s="138" t="str">
        <f t="shared" si="68"/>
        <v/>
      </c>
      <c r="AI250" s="99" t="str">
        <f t="shared" si="69"/>
        <v/>
      </c>
      <c r="AJ250" s="99" t="str">
        <f ca="1">IF(A250="","",IF(SUMIF('Measure and Project Input'!$P$10:$P$509,'Funding Input and Summary'!$A250,'Measure and Project Input'!$CG$10:$CG$509)&gt;0,"Error",""))</f>
        <v/>
      </c>
      <c r="AK250" s="147" t="str">
        <f t="shared" ca="1" si="70"/>
        <v/>
      </c>
      <c r="AL250" s="99"/>
      <c r="AM250" s="100" t="str">
        <f ca="1">IF(OR((A250=""),C250="No"),"",IF(SUMIF('Measure and Project Input'!$P$10:$P$509,'Funding Input and Summary'!$A250,'Measure and Project Input'!$CI$10:$CI$509)&gt;0,"Error",""))</f>
        <v/>
      </c>
      <c r="AN250" s="100" t="str">
        <f ca="1">IF(OR(C250="No",A250=""),"",IF(SUMIF('Measure and Project Input'!$P$10:$P$509,'Funding Input and Summary'!$A250,'Measure and Project Input'!$CH$10:$CH$509)&gt;0,"Error",""))</f>
        <v/>
      </c>
      <c r="AO250" s="100" t="str">
        <f ca="1">IF(OR((A250=""),C250="No"),"",IF(SUMIF('Measure and Project Input'!$P$10:$P$509,'Funding Input and Summary'!$A250,'Measure and Project Input'!$CJ$10:$CJ$509)&gt;0,"Error",""))</f>
        <v/>
      </c>
      <c r="AP250" s="100" t="str">
        <f ca="1">IF(A250="","",IF(SUMIF('Measure and Project Input'!$P$10:$P$509,'Funding Input and Summary'!$A250,'Measure and Project Input'!$CK$10:$CK$509)&gt;0,"Error",""))</f>
        <v/>
      </c>
      <c r="AQ250" s="100" t="str">
        <f t="shared" ca="1" si="71"/>
        <v/>
      </c>
      <c r="AR250" s="100" t="str">
        <f t="shared" ca="1" si="72"/>
        <v/>
      </c>
      <c r="AS250" s="100" t="str">
        <f t="shared" ca="1" si="73"/>
        <v/>
      </c>
      <c r="AT250" s="100"/>
      <c r="AU250" s="100" t="str">
        <f ca="1">IF(OR((A250=""),C250="No"),"",IF(SUMIF('Measure and Project Input'!$P$10:$P$509,'Funding Input and Summary'!$A250,'Measure and Project Input'!$CL$10:$CL$509)&gt;0,"Error",""))</f>
        <v/>
      </c>
      <c r="AV250" s="112" t="str">
        <f t="shared" si="74"/>
        <v xml:space="preserve"> </v>
      </c>
      <c r="AW250" s="112" t="str">
        <f ca="1">IF(AND(C250="No",SUMIF('Measure and Project Input'!P$10:$P$509,'Funding Input and Summary'!$A250,'Measure and Project Input'!$BR$10:$BR$509)=0),1,"")</f>
        <v/>
      </c>
      <c r="AX250" s="100" t="str">
        <f ca="1">IF(A250="","",SUMIF('Measure and Project Input'!$P$10:$P$509,'Funding Input and Summary'!$A250,'Measure and Project Input'!$AA$10:$AA$509))</f>
        <v/>
      </c>
      <c r="AY250" s="64"/>
      <c r="AZ250" s="64"/>
      <c r="BA250" s="64"/>
      <c r="BB250" s="64"/>
    </row>
    <row r="251" spans="1:54" ht="15" x14ac:dyDescent="0.25">
      <c r="A251" s="91" t="str">
        <f ca="1">IF('Measure and Project Input'!$CE$5&lt;AB251,"",OFFSET('Measure and Project Input'!$P$9,MATCH(AB251,'Measure and Project Input'!$CE$10:$CE$509,0),0))</f>
        <v/>
      </c>
      <c r="B251" s="134" t="str">
        <f ca="1">IF(A251="","",OFFSET('Measure and Project Input'!$O$9,MATCH(AB251,'Measure and Project Input'!$CE$10:$CE$509,0),0))</f>
        <v/>
      </c>
      <c r="C251" s="132"/>
      <c r="D251" s="43"/>
      <c r="E251" s="31"/>
      <c r="F251" s="124"/>
      <c r="G251" s="126"/>
      <c r="H251" s="61" t="str">
        <f t="shared" ca="1" si="60"/>
        <v/>
      </c>
      <c r="I251" s="136" t="str">
        <f t="shared" ca="1" si="79"/>
        <v/>
      </c>
      <c r="J251" s="44" t="str">
        <f t="shared" si="61"/>
        <v/>
      </c>
      <c r="K251" s="92" t="str">
        <f ca="1">IF(A251="","",SUMIF('Measure and Project Input'!$P$10:$P$509,'Funding Input and Summary'!$A251,'Measure and Project Input'!$AB$10:$AB$509))</f>
        <v/>
      </c>
      <c r="L251" s="92" t="str">
        <f ca="1">IF(A251="","",SUMIF('Measure and Project Input'!$P$10:$P$509,'Funding Input and Summary'!$A251,'Measure and Project Input'!$BJ$10:$BJ$509))</f>
        <v/>
      </c>
      <c r="M251" s="92" t="str">
        <f t="shared" si="62"/>
        <v/>
      </c>
      <c r="N251" s="92" t="str">
        <f t="shared" si="75"/>
        <v/>
      </c>
      <c r="O251" s="93" t="str">
        <f t="shared" si="76"/>
        <v/>
      </c>
      <c r="P251" s="92" t="str">
        <f t="shared" si="63"/>
        <v xml:space="preserve"> </v>
      </c>
      <c r="Q251" s="94" t="str">
        <f ca="1">IF(A251="","",SUMIF('Measure and Project Input'!$P$10:$P$509,'Funding Input and Summary'!$A251,'Measure and Project Input'!$BN$10:$BN$509))</f>
        <v/>
      </c>
      <c r="R251" s="94" t="str">
        <f ca="1">IF(A251="","",SUMIF('Measure and Project Input'!$P$10:$P$509,'Funding Input and Summary'!A251,'Measure and Project Input'!$Z$10:$Z$509))</f>
        <v/>
      </c>
      <c r="S251" s="94" t="str">
        <f ca="1">IF(A251="","",SUMIF('Measure and Project Input'!$P$10:$P$509,'Funding Input and Summary'!A251,'Measure and Project Input'!$BO$10:$BO$509))</f>
        <v/>
      </c>
      <c r="T251" s="95" t="str">
        <f t="shared" ca="1" si="64"/>
        <v/>
      </c>
      <c r="U251" s="94" t="str">
        <f t="shared" ca="1" si="77"/>
        <v/>
      </c>
      <c r="V251" s="94" t="str">
        <f ca="1">IF(C251="no",0,IF(A251="","",SUMIF('Measure and Project Input'!$P$10:$P$509,'Funding Input and Summary'!$A251,'Measure and Project Input'!$BI$10:$BI$509)))</f>
        <v/>
      </c>
      <c r="W251" s="94" t="str">
        <f t="shared" ca="1" si="65"/>
        <v/>
      </c>
      <c r="X251" s="94" t="str">
        <f t="shared" ca="1" si="66"/>
        <v/>
      </c>
      <c r="Y251" s="94" t="str">
        <f t="shared" ca="1" si="78"/>
        <v/>
      </c>
      <c r="Z251" s="128" t="str">
        <f ca="1">IF(OR(AW251=1,A251="",'Measure and Project Input'!B256="",AX251="",'Measure and Project Input'!Y256=""),"",IFERROR(SUMIF('Measure and Project Input'!P$10:$P$509,'Funding Input and Summary'!$A251,'Measure and Project Input'!$Y$10:$Y$509)/SUMIF('Measure and Project Input'!P$10:$P$509,'Funding Input and Summary'!$A251,'Measure and Project Input'!$BR$10:$BR$509),0))</f>
        <v/>
      </c>
      <c r="AA251" s="204" t="str">
        <f ca="1">IF(OR(AW251=1,A251=""),"",SUMIF('Measure and Project Input'!$P$10:P$509,'Funding Input and Summary'!$A251,'Measure and Project Input'!$Z$10:$Z$509)/SUMIF('Measure and Project Input'!$P$10:P$509,'Funding Input and Summary'!$A251,'Measure and Project Input'!$BS$10:$BS$509))</f>
        <v/>
      </c>
      <c r="AB251" s="96">
        <v>247</v>
      </c>
      <c r="AC251" s="97">
        <f t="shared" ca="1" si="67"/>
        <v>1</v>
      </c>
      <c r="AD251" s="196"/>
      <c r="AE251" s="98" t="str">
        <f ca="1">IF('Measure and Project Input'!$CE$5&lt;AB251,"",OFFSET('Measure and Project Input'!$BV$10,MATCH(AB251,'Measure and Project Input'!$CE$10:$CE$509,0)-1,0))</f>
        <v/>
      </c>
      <c r="AF251" s="98" t="str">
        <f ca="1">IF('Measure and Project Input'!$CE$5&lt;AB251,"",OFFSET('Measure and Project Input'!$M$10,MATCH(AB251,'Measure and Project Input'!$CE$10:$CE$509,0)-1,0))</f>
        <v/>
      </c>
      <c r="AG251" s="98" t="str">
        <f ca="1">IF('Measure and Project Input'!$CE$5&lt;AB251,"",OFFSET('Measure and Project Input'!$Q$10,MATCH(AB251,'Measure and Project Input'!$CE$10:$CE$509,0)-1,0))</f>
        <v/>
      </c>
      <c r="AH251" s="138" t="str">
        <f t="shared" si="68"/>
        <v/>
      </c>
      <c r="AI251" s="99" t="str">
        <f t="shared" si="69"/>
        <v/>
      </c>
      <c r="AJ251" s="99" t="str">
        <f ca="1">IF(A251="","",IF(SUMIF('Measure and Project Input'!$P$10:$P$509,'Funding Input and Summary'!$A251,'Measure and Project Input'!$CG$10:$CG$509)&gt;0,"Error",""))</f>
        <v/>
      </c>
      <c r="AK251" s="147" t="str">
        <f t="shared" ca="1" si="70"/>
        <v/>
      </c>
      <c r="AL251" s="99"/>
      <c r="AM251" s="100" t="str">
        <f ca="1">IF(OR((A251=""),C251="No"),"",IF(SUMIF('Measure and Project Input'!$P$10:$P$509,'Funding Input and Summary'!$A251,'Measure and Project Input'!$CI$10:$CI$509)&gt;0,"Error",""))</f>
        <v/>
      </c>
      <c r="AN251" s="100" t="str">
        <f ca="1">IF(OR(C251="No",A251=""),"",IF(SUMIF('Measure and Project Input'!$P$10:$P$509,'Funding Input and Summary'!$A251,'Measure and Project Input'!$CH$10:$CH$509)&gt;0,"Error",""))</f>
        <v/>
      </c>
      <c r="AO251" s="100" t="str">
        <f ca="1">IF(OR((A251=""),C251="No"),"",IF(SUMIF('Measure and Project Input'!$P$10:$P$509,'Funding Input and Summary'!$A251,'Measure and Project Input'!$CJ$10:$CJ$509)&gt;0,"Error",""))</f>
        <v/>
      </c>
      <c r="AP251" s="100" t="str">
        <f ca="1">IF(A251="","",IF(SUMIF('Measure and Project Input'!$P$10:$P$509,'Funding Input and Summary'!$A251,'Measure and Project Input'!$CK$10:$CK$509)&gt;0,"Error",""))</f>
        <v/>
      </c>
      <c r="AQ251" s="100" t="str">
        <f t="shared" ca="1" si="71"/>
        <v/>
      </c>
      <c r="AR251" s="100" t="str">
        <f t="shared" ca="1" si="72"/>
        <v/>
      </c>
      <c r="AS251" s="100" t="str">
        <f t="shared" ca="1" si="73"/>
        <v/>
      </c>
      <c r="AT251" s="100"/>
      <c r="AU251" s="100" t="str">
        <f ca="1">IF(OR((A251=""),C251="No"),"",IF(SUMIF('Measure and Project Input'!$P$10:$P$509,'Funding Input and Summary'!$A251,'Measure and Project Input'!$CL$10:$CL$509)&gt;0,"Error",""))</f>
        <v/>
      </c>
      <c r="AV251" s="112" t="str">
        <f t="shared" si="74"/>
        <v xml:space="preserve"> </v>
      </c>
      <c r="AW251" s="112" t="str">
        <f ca="1">IF(AND(C251="No",SUMIF('Measure and Project Input'!P$10:$P$509,'Funding Input and Summary'!$A251,'Measure and Project Input'!$BR$10:$BR$509)=0),1,"")</f>
        <v/>
      </c>
      <c r="AX251" s="100" t="str">
        <f ca="1">IF(A251="","",SUMIF('Measure and Project Input'!$P$10:$P$509,'Funding Input and Summary'!$A251,'Measure and Project Input'!$AA$10:$AA$509))</f>
        <v/>
      </c>
      <c r="AY251" s="64"/>
      <c r="AZ251" s="64"/>
      <c r="BA251" s="64"/>
      <c r="BB251" s="64"/>
    </row>
    <row r="252" spans="1:54" ht="15" x14ac:dyDescent="0.25">
      <c r="A252" s="91" t="str">
        <f ca="1">IF('Measure and Project Input'!$CE$5&lt;AB252,"",OFFSET('Measure and Project Input'!$P$9,MATCH(AB252,'Measure and Project Input'!$CE$10:$CE$509,0),0))</f>
        <v/>
      </c>
      <c r="B252" s="134" t="str">
        <f ca="1">IF(A252="","",OFFSET('Measure and Project Input'!$O$9,MATCH(AB252,'Measure and Project Input'!$CE$10:$CE$509,0),0))</f>
        <v/>
      </c>
      <c r="C252" s="132"/>
      <c r="D252" s="43"/>
      <c r="E252" s="31"/>
      <c r="F252" s="124"/>
      <c r="G252" s="126"/>
      <c r="H252" s="61" t="str">
        <f t="shared" ca="1" si="60"/>
        <v/>
      </c>
      <c r="I252" s="136" t="str">
        <f t="shared" ca="1" si="79"/>
        <v/>
      </c>
      <c r="J252" s="44" t="str">
        <f t="shared" si="61"/>
        <v/>
      </c>
      <c r="K252" s="92" t="str">
        <f ca="1">IF(A252="","",SUMIF('Measure and Project Input'!$P$10:$P$509,'Funding Input and Summary'!$A252,'Measure and Project Input'!$AB$10:$AB$509))</f>
        <v/>
      </c>
      <c r="L252" s="92" t="str">
        <f ca="1">IF(A252="","",SUMIF('Measure and Project Input'!$P$10:$P$509,'Funding Input and Summary'!$A252,'Measure and Project Input'!$BJ$10:$BJ$509))</f>
        <v/>
      </c>
      <c r="M252" s="92" t="str">
        <f t="shared" si="62"/>
        <v/>
      </c>
      <c r="N252" s="92" t="str">
        <f t="shared" si="75"/>
        <v/>
      </c>
      <c r="O252" s="93" t="str">
        <f t="shared" si="76"/>
        <v/>
      </c>
      <c r="P252" s="92" t="str">
        <f t="shared" si="63"/>
        <v xml:space="preserve"> </v>
      </c>
      <c r="Q252" s="94" t="str">
        <f ca="1">IF(A252="","",SUMIF('Measure and Project Input'!$P$10:$P$509,'Funding Input and Summary'!$A252,'Measure and Project Input'!$BN$10:$BN$509))</f>
        <v/>
      </c>
      <c r="R252" s="94" t="str">
        <f ca="1">IF(A252="","",SUMIF('Measure and Project Input'!$P$10:$P$509,'Funding Input and Summary'!A252,'Measure and Project Input'!$Z$10:$Z$509))</f>
        <v/>
      </c>
      <c r="S252" s="94" t="str">
        <f ca="1">IF(A252="","",SUMIF('Measure and Project Input'!$P$10:$P$509,'Funding Input and Summary'!A252,'Measure and Project Input'!$BO$10:$BO$509))</f>
        <v/>
      </c>
      <c r="T252" s="95" t="str">
        <f t="shared" ca="1" si="64"/>
        <v/>
      </c>
      <c r="U252" s="94" t="str">
        <f t="shared" ca="1" si="77"/>
        <v/>
      </c>
      <c r="V252" s="94" t="str">
        <f ca="1">IF(C252="no",0,IF(A252="","",SUMIF('Measure and Project Input'!$P$10:$P$509,'Funding Input and Summary'!$A252,'Measure and Project Input'!$BI$10:$BI$509)))</f>
        <v/>
      </c>
      <c r="W252" s="94" t="str">
        <f t="shared" ca="1" si="65"/>
        <v/>
      </c>
      <c r="X252" s="94" t="str">
        <f t="shared" ca="1" si="66"/>
        <v/>
      </c>
      <c r="Y252" s="94" t="str">
        <f t="shared" ca="1" si="78"/>
        <v/>
      </c>
      <c r="Z252" s="128" t="str">
        <f ca="1">IF(OR(AW252=1,A252="",'Measure and Project Input'!B257="",AX252="",'Measure and Project Input'!Y257=""),"",IFERROR(SUMIF('Measure and Project Input'!P$10:$P$509,'Funding Input and Summary'!$A252,'Measure and Project Input'!$Y$10:$Y$509)/SUMIF('Measure and Project Input'!P$10:$P$509,'Funding Input and Summary'!$A252,'Measure and Project Input'!$BR$10:$BR$509),0))</f>
        <v/>
      </c>
      <c r="AA252" s="204" t="str">
        <f ca="1">IF(OR(AW252=1,A252=""),"",SUMIF('Measure and Project Input'!$P$10:P$509,'Funding Input and Summary'!$A252,'Measure and Project Input'!$Z$10:$Z$509)/SUMIF('Measure and Project Input'!$P$10:P$509,'Funding Input and Summary'!$A252,'Measure and Project Input'!$BS$10:$BS$509))</f>
        <v/>
      </c>
      <c r="AB252" s="96">
        <v>248</v>
      </c>
      <c r="AC252" s="97">
        <f t="shared" ca="1" si="67"/>
        <v>1</v>
      </c>
      <c r="AD252" s="196"/>
      <c r="AE252" s="98" t="str">
        <f ca="1">IF('Measure and Project Input'!$CE$5&lt;AB252,"",OFFSET('Measure and Project Input'!$BV$10,MATCH(AB252,'Measure and Project Input'!$CE$10:$CE$509,0)-1,0))</f>
        <v/>
      </c>
      <c r="AF252" s="98" t="str">
        <f ca="1">IF('Measure and Project Input'!$CE$5&lt;AB252,"",OFFSET('Measure and Project Input'!$M$10,MATCH(AB252,'Measure and Project Input'!$CE$10:$CE$509,0)-1,0))</f>
        <v/>
      </c>
      <c r="AG252" s="98" t="str">
        <f ca="1">IF('Measure and Project Input'!$CE$5&lt;AB252,"",OFFSET('Measure and Project Input'!$Q$10,MATCH(AB252,'Measure and Project Input'!$CE$10:$CE$509,0)-1,0))</f>
        <v/>
      </c>
      <c r="AH252" s="138" t="str">
        <f t="shared" si="68"/>
        <v/>
      </c>
      <c r="AI252" s="99" t="str">
        <f t="shared" si="69"/>
        <v/>
      </c>
      <c r="AJ252" s="99" t="str">
        <f ca="1">IF(A252="","",IF(SUMIF('Measure and Project Input'!$P$10:$P$509,'Funding Input and Summary'!$A252,'Measure and Project Input'!$CG$10:$CG$509)&gt;0,"Error",""))</f>
        <v/>
      </c>
      <c r="AK252" s="147" t="str">
        <f t="shared" ca="1" si="70"/>
        <v/>
      </c>
      <c r="AL252" s="99"/>
      <c r="AM252" s="100" t="str">
        <f ca="1">IF(OR((A252=""),C252="No"),"",IF(SUMIF('Measure and Project Input'!$P$10:$P$509,'Funding Input and Summary'!$A252,'Measure and Project Input'!$CI$10:$CI$509)&gt;0,"Error",""))</f>
        <v/>
      </c>
      <c r="AN252" s="100" t="str">
        <f ca="1">IF(OR(C252="No",A252=""),"",IF(SUMIF('Measure and Project Input'!$P$10:$P$509,'Funding Input and Summary'!$A252,'Measure and Project Input'!$CH$10:$CH$509)&gt;0,"Error",""))</f>
        <v/>
      </c>
      <c r="AO252" s="100" t="str">
        <f ca="1">IF(OR((A252=""),C252="No"),"",IF(SUMIF('Measure and Project Input'!$P$10:$P$509,'Funding Input and Summary'!$A252,'Measure and Project Input'!$CJ$10:$CJ$509)&gt;0,"Error",""))</f>
        <v/>
      </c>
      <c r="AP252" s="100" t="str">
        <f ca="1">IF(A252="","",IF(SUMIF('Measure and Project Input'!$P$10:$P$509,'Funding Input and Summary'!$A252,'Measure and Project Input'!$CK$10:$CK$509)&gt;0,"Error",""))</f>
        <v/>
      </c>
      <c r="AQ252" s="100" t="str">
        <f t="shared" ca="1" si="71"/>
        <v/>
      </c>
      <c r="AR252" s="100" t="str">
        <f t="shared" ca="1" si="72"/>
        <v/>
      </c>
      <c r="AS252" s="100" t="str">
        <f t="shared" ca="1" si="73"/>
        <v/>
      </c>
      <c r="AT252" s="100"/>
      <c r="AU252" s="100" t="str">
        <f ca="1">IF(OR((A252=""),C252="No"),"",IF(SUMIF('Measure and Project Input'!$P$10:$P$509,'Funding Input and Summary'!$A252,'Measure and Project Input'!$CL$10:$CL$509)&gt;0,"Error",""))</f>
        <v/>
      </c>
      <c r="AV252" s="112" t="str">
        <f t="shared" si="74"/>
        <v xml:space="preserve"> </v>
      </c>
      <c r="AW252" s="112" t="str">
        <f ca="1">IF(AND(C252="No",SUMIF('Measure and Project Input'!P$10:$P$509,'Funding Input and Summary'!$A252,'Measure and Project Input'!$BR$10:$BR$509)=0),1,"")</f>
        <v/>
      </c>
      <c r="AX252" s="100" t="str">
        <f ca="1">IF(A252="","",SUMIF('Measure and Project Input'!$P$10:$P$509,'Funding Input and Summary'!$A252,'Measure and Project Input'!$AA$10:$AA$509))</f>
        <v/>
      </c>
      <c r="AY252" s="64"/>
      <c r="AZ252" s="64"/>
      <c r="BA252" s="64"/>
      <c r="BB252" s="64"/>
    </row>
    <row r="253" spans="1:54" ht="15" x14ac:dyDescent="0.25">
      <c r="A253" s="91" t="str">
        <f ca="1">IF('Measure and Project Input'!$CE$5&lt;AB253,"",OFFSET('Measure and Project Input'!$P$9,MATCH(AB253,'Measure and Project Input'!$CE$10:$CE$509,0),0))</f>
        <v/>
      </c>
      <c r="B253" s="134" t="str">
        <f ca="1">IF(A253="","",OFFSET('Measure and Project Input'!$O$9,MATCH(AB253,'Measure and Project Input'!$CE$10:$CE$509,0),0))</f>
        <v/>
      </c>
      <c r="C253" s="132"/>
      <c r="D253" s="43"/>
      <c r="E253" s="31"/>
      <c r="F253" s="124"/>
      <c r="G253" s="126"/>
      <c r="H253" s="61" t="str">
        <f t="shared" ca="1" si="60"/>
        <v/>
      </c>
      <c r="I253" s="136" t="str">
        <f t="shared" ca="1" si="79"/>
        <v/>
      </c>
      <c r="J253" s="44" t="str">
        <f t="shared" si="61"/>
        <v/>
      </c>
      <c r="K253" s="92" t="str">
        <f ca="1">IF(A253="","",SUMIF('Measure and Project Input'!$P$10:$P$509,'Funding Input and Summary'!$A253,'Measure and Project Input'!$AB$10:$AB$509))</f>
        <v/>
      </c>
      <c r="L253" s="92" t="str">
        <f ca="1">IF(A253="","",SUMIF('Measure and Project Input'!$P$10:$P$509,'Funding Input and Summary'!$A253,'Measure and Project Input'!$BJ$10:$BJ$509))</f>
        <v/>
      </c>
      <c r="M253" s="92" t="str">
        <f t="shared" si="62"/>
        <v/>
      </c>
      <c r="N253" s="92" t="str">
        <f t="shared" si="75"/>
        <v/>
      </c>
      <c r="O253" s="93" t="str">
        <f t="shared" si="76"/>
        <v/>
      </c>
      <c r="P253" s="92" t="str">
        <f t="shared" si="63"/>
        <v xml:space="preserve"> </v>
      </c>
      <c r="Q253" s="94" t="str">
        <f ca="1">IF(A253="","",SUMIF('Measure and Project Input'!$P$10:$P$509,'Funding Input and Summary'!$A253,'Measure and Project Input'!$BN$10:$BN$509))</f>
        <v/>
      </c>
      <c r="R253" s="94" t="str">
        <f ca="1">IF(A253="","",SUMIF('Measure and Project Input'!$P$10:$P$509,'Funding Input and Summary'!A253,'Measure and Project Input'!$Z$10:$Z$509))</f>
        <v/>
      </c>
      <c r="S253" s="94" t="str">
        <f ca="1">IF(A253="","",SUMIF('Measure and Project Input'!$P$10:$P$509,'Funding Input and Summary'!A253,'Measure and Project Input'!$BO$10:$BO$509))</f>
        <v/>
      </c>
      <c r="T253" s="95" t="str">
        <f t="shared" ca="1" si="64"/>
        <v/>
      </c>
      <c r="U253" s="94" t="str">
        <f t="shared" ca="1" si="77"/>
        <v/>
      </c>
      <c r="V253" s="94" t="str">
        <f ca="1">IF(C253="no",0,IF(A253="","",SUMIF('Measure and Project Input'!$P$10:$P$509,'Funding Input and Summary'!$A253,'Measure and Project Input'!$BI$10:$BI$509)))</f>
        <v/>
      </c>
      <c r="W253" s="94" t="str">
        <f t="shared" ca="1" si="65"/>
        <v/>
      </c>
      <c r="X253" s="94" t="str">
        <f t="shared" ca="1" si="66"/>
        <v/>
      </c>
      <c r="Y253" s="94" t="str">
        <f t="shared" ca="1" si="78"/>
        <v/>
      </c>
      <c r="Z253" s="128" t="str">
        <f ca="1">IF(OR(AW253=1,A253="",'Measure and Project Input'!B258="",AX253="",'Measure and Project Input'!Y258=""),"",IFERROR(SUMIF('Measure and Project Input'!P$10:$P$509,'Funding Input and Summary'!$A253,'Measure and Project Input'!$Y$10:$Y$509)/SUMIF('Measure and Project Input'!P$10:$P$509,'Funding Input and Summary'!$A253,'Measure and Project Input'!$BR$10:$BR$509),0))</f>
        <v/>
      </c>
      <c r="AA253" s="204" t="str">
        <f ca="1">IF(OR(AW253=1,A253=""),"",SUMIF('Measure and Project Input'!$P$10:P$509,'Funding Input and Summary'!$A253,'Measure and Project Input'!$Z$10:$Z$509)/SUMIF('Measure and Project Input'!$P$10:P$509,'Funding Input and Summary'!$A253,'Measure and Project Input'!$BS$10:$BS$509))</f>
        <v/>
      </c>
      <c r="AB253" s="96">
        <v>249</v>
      </c>
      <c r="AC253" s="97">
        <f t="shared" ca="1" si="67"/>
        <v>1</v>
      </c>
      <c r="AD253" s="196"/>
      <c r="AE253" s="98" t="str">
        <f ca="1">IF('Measure and Project Input'!$CE$5&lt;AB253,"",OFFSET('Measure and Project Input'!$BV$10,MATCH(AB253,'Measure and Project Input'!$CE$10:$CE$509,0)-1,0))</f>
        <v/>
      </c>
      <c r="AF253" s="98" t="str">
        <f ca="1">IF('Measure and Project Input'!$CE$5&lt;AB253,"",OFFSET('Measure and Project Input'!$M$10,MATCH(AB253,'Measure and Project Input'!$CE$10:$CE$509,0)-1,0))</f>
        <v/>
      </c>
      <c r="AG253" s="98" t="str">
        <f ca="1">IF('Measure and Project Input'!$CE$5&lt;AB253,"",OFFSET('Measure and Project Input'!$Q$10,MATCH(AB253,'Measure and Project Input'!$CE$10:$CE$509,0)-1,0))</f>
        <v/>
      </c>
      <c r="AH253" s="138" t="str">
        <f t="shared" si="68"/>
        <v/>
      </c>
      <c r="AI253" s="99" t="str">
        <f t="shared" si="69"/>
        <v/>
      </c>
      <c r="AJ253" s="99" t="str">
        <f ca="1">IF(A253="","",IF(SUMIF('Measure and Project Input'!$P$10:$P$509,'Funding Input and Summary'!$A253,'Measure and Project Input'!$CG$10:$CG$509)&gt;0,"Error",""))</f>
        <v/>
      </c>
      <c r="AK253" s="147" t="str">
        <f t="shared" ca="1" si="70"/>
        <v/>
      </c>
      <c r="AL253" s="99"/>
      <c r="AM253" s="100" t="str">
        <f ca="1">IF(OR((A253=""),C253="No"),"",IF(SUMIF('Measure and Project Input'!$P$10:$P$509,'Funding Input and Summary'!$A253,'Measure and Project Input'!$CI$10:$CI$509)&gt;0,"Error",""))</f>
        <v/>
      </c>
      <c r="AN253" s="100" t="str">
        <f ca="1">IF(OR(C253="No",A253=""),"",IF(SUMIF('Measure and Project Input'!$P$10:$P$509,'Funding Input and Summary'!$A253,'Measure and Project Input'!$CH$10:$CH$509)&gt;0,"Error",""))</f>
        <v/>
      </c>
      <c r="AO253" s="100" t="str">
        <f ca="1">IF(OR((A253=""),C253="No"),"",IF(SUMIF('Measure and Project Input'!$P$10:$P$509,'Funding Input and Summary'!$A253,'Measure and Project Input'!$CJ$10:$CJ$509)&gt;0,"Error",""))</f>
        <v/>
      </c>
      <c r="AP253" s="100" t="str">
        <f ca="1">IF(A253="","",IF(SUMIF('Measure and Project Input'!$P$10:$P$509,'Funding Input and Summary'!$A253,'Measure and Project Input'!$CK$10:$CK$509)&gt;0,"Error",""))</f>
        <v/>
      </c>
      <c r="AQ253" s="100" t="str">
        <f t="shared" ca="1" si="71"/>
        <v/>
      </c>
      <c r="AR253" s="100" t="str">
        <f t="shared" ca="1" si="72"/>
        <v/>
      </c>
      <c r="AS253" s="100" t="str">
        <f t="shared" ca="1" si="73"/>
        <v/>
      </c>
      <c r="AT253" s="100"/>
      <c r="AU253" s="100" t="str">
        <f ca="1">IF(OR((A253=""),C253="No"),"",IF(SUMIF('Measure and Project Input'!$P$10:$P$509,'Funding Input and Summary'!$A253,'Measure and Project Input'!$CL$10:$CL$509)&gt;0,"Error",""))</f>
        <v/>
      </c>
      <c r="AV253" s="112" t="str">
        <f t="shared" si="74"/>
        <v xml:space="preserve"> </v>
      </c>
      <c r="AW253" s="112" t="str">
        <f ca="1">IF(AND(C253="No",SUMIF('Measure and Project Input'!P$10:$P$509,'Funding Input and Summary'!$A253,'Measure and Project Input'!$BR$10:$BR$509)=0),1,"")</f>
        <v/>
      </c>
      <c r="AX253" s="100" t="str">
        <f ca="1">IF(A253="","",SUMIF('Measure and Project Input'!$P$10:$P$509,'Funding Input and Summary'!$A253,'Measure and Project Input'!$AA$10:$AA$509))</f>
        <v/>
      </c>
      <c r="AY253" s="64"/>
      <c r="AZ253" s="64"/>
      <c r="BA253" s="64"/>
      <c r="BB253" s="64"/>
    </row>
    <row r="254" spans="1:54" ht="15" x14ac:dyDescent="0.25">
      <c r="A254" s="91" t="str">
        <f ca="1">IF('Measure and Project Input'!$CE$5&lt;AB254,"",OFFSET('Measure and Project Input'!$P$9,MATCH(AB254,'Measure and Project Input'!$CE$10:$CE$509,0),0))</f>
        <v/>
      </c>
      <c r="B254" s="134" t="str">
        <f ca="1">IF(A254="","",OFFSET('Measure and Project Input'!$O$9,MATCH(AB254,'Measure and Project Input'!$CE$10:$CE$509,0),0))</f>
        <v/>
      </c>
      <c r="C254" s="132"/>
      <c r="D254" s="43"/>
      <c r="E254" s="31"/>
      <c r="F254" s="124"/>
      <c r="G254" s="126"/>
      <c r="H254" s="61" t="str">
        <f t="shared" ca="1" si="60"/>
        <v/>
      </c>
      <c r="I254" s="136" t="str">
        <f t="shared" ca="1" si="79"/>
        <v/>
      </c>
      <c r="J254" s="44" t="str">
        <f t="shared" si="61"/>
        <v/>
      </c>
      <c r="K254" s="92" t="str">
        <f ca="1">IF(A254="","",SUMIF('Measure and Project Input'!$P$10:$P$509,'Funding Input and Summary'!$A254,'Measure and Project Input'!$AB$10:$AB$509))</f>
        <v/>
      </c>
      <c r="L254" s="92" t="str">
        <f ca="1">IF(A254="","",SUMIF('Measure and Project Input'!$P$10:$P$509,'Funding Input and Summary'!$A254,'Measure and Project Input'!$BJ$10:$BJ$509))</f>
        <v/>
      </c>
      <c r="M254" s="92" t="str">
        <f t="shared" si="62"/>
        <v/>
      </c>
      <c r="N254" s="92" t="str">
        <f t="shared" si="75"/>
        <v/>
      </c>
      <c r="O254" s="93" t="str">
        <f t="shared" si="76"/>
        <v/>
      </c>
      <c r="P254" s="92" t="str">
        <f t="shared" si="63"/>
        <v xml:space="preserve"> </v>
      </c>
      <c r="Q254" s="94" t="str">
        <f ca="1">IF(A254="","",SUMIF('Measure and Project Input'!$P$10:$P$509,'Funding Input and Summary'!$A254,'Measure and Project Input'!$BN$10:$BN$509))</f>
        <v/>
      </c>
      <c r="R254" s="94" t="str">
        <f ca="1">IF(A254="","",SUMIF('Measure and Project Input'!$P$10:$P$509,'Funding Input and Summary'!A254,'Measure and Project Input'!$Z$10:$Z$509))</f>
        <v/>
      </c>
      <c r="S254" s="94" t="str">
        <f ca="1">IF(A254="","",SUMIF('Measure and Project Input'!$P$10:$P$509,'Funding Input and Summary'!A254,'Measure and Project Input'!$BO$10:$BO$509))</f>
        <v/>
      </c>
      <c r="T254" s="95" t="str">
        <f t="shared" ca="1" si="64"/>
        <v/>
      </c>
      <c r="U254" s="94" t="str">
        <f t="shared" ca="1" si="77"/>
        <v/>
      </c>
      <c r="V254" s="94" t="str">
        <f ca="1">IF(C254="no",0,IF(A254="","",SUMIF('Measure and Project Input'!$P$10:$P$509,'Funding Input and Summary'!$A254,'Measure and Project Input'!$BI$10:$BI$509)))</f>
        <v/>
      </c>
      <c r="W254" s="94" t="str">
        <f t="shared" ca="1" si="65"/>
        <v/>
      </c>
      <c r="X254" s="94" t="str">
        <f t="shared" ca="1" si="66"/>
        <v/>
      </c>
      <c r="Y254" s="94" t="str">
        <f t="shared" ca="1" si="78"/>
        <v/>
      </c>
      <c r="Z254" s="128" t="str">
        <f ca="1">IF(OR(AW254=1,A254="",'Measure and Project Input'!B259="",AX254="",'Measure and Project Input'!Y259=""),"",IFERROR(SUMIF('Measure and Project Input'!P$10:$P$509,'Funding Input and Summary'!$A254,'Measure and Project Input'!$Y$10:$Y$509)/SUMIF('Measure and Project Input'!P$10:$P$509,'Funding Input and Summary'!$A254,'Measure and Project Input'!$BR$10:$BR$509),0))</f>
        <v/>
      </c>
      <c r="AA254" s="204" t="str">
        <f ca="1">IF(OR(AW254=1,A254=""),"",SUMIF('Measure and Project Input'!$P$10:P$509,'Funding Input and Summary'!$A254,'Measure and Project Input'!$Z$10:$Z$509)/SUMIF('Measure and Project Input'!$P$10:P$509,'Funding Input and Summary'!$A254,'Measure and Project Input'!$BS$10:$BS$509))</f>
        <v/>
      </c>
      <c r="AB254" s="96">
        <v>250</v>
      </c>
      <c r="AC254" s="97">
        <f t="shared" ca="1" si="67"/>
        <v>1</v>
      </c>
      <c r="AD254" s="196"/>
      <c r="AE254" s="98" t="str">
        <f ca="1">IF('Measure and Project Input'!$CE$5&lt;AB254,"",OFFSET('Measure and Project Input'!$BV$10,MATCH(AB254,'Measure and Project Input'!$CE$10:$CE$509,0)-1,0))</f>
        <v/>
      </c>
      <c r="AF254" s="98" t="str">
        <f ca="1">IF('Measure and Project Input'!$CE$5&lt;AB254,"",OFFSET('Measure and Project Input'!$M$10,MATCH(AB254,'Measure and Project Input'!$CE$10:$CE$509,0)-1,0))</f>
        <v/>
      </c>
      <c r="AG254" s="98" t="str">
        <f ca="1">IF('Measure and Project Input'!$CE$5&lt;AB254,"",OFFSET('Measure and Project Input'!$Q$10,MATCH(AB254,'Measure and Project Input'!$CE$10:$CE$509,0)-1,0))</f>
        <v/>
      </c>
      <c r="AH254" s="138" t="str">
        <f t="shared" si="68"/>
        <v/>
      </c>
      <c r="AI254" s="99" t="str">
        <f t="shared" si="69"/>
        <v/>
      </c>
      <c r="AJ254" s="99" t="str">
        <f ca="1">IF(A254="","",IF(SUMIF('Measure and Project Input'!$P$10:$P$509,'Funding Input and Summary'!$A254,'Measure and Project Input'!$CG$10:$CG$509)&gt;0,"Error",""))</f>
        <v/>
      </c>
      <c r="AK254" s="147" t="str">
        <f t="shared" ca="1" si="70"/>
        <v/>
      </c>
      <c r="AL254" s="99"/>
      <c r="AM254" s="100" t="str">
        <f ca="1">IF(OR((A254=""),C254="No"),"",IF(SUMIF('Measure and Project Input'!$P$10:$P$509,'Funding Input and Summary'!$A254,'Measure and Project Input'!$CI$10:$CI$509)&gt;0,"Error",""))</f>
        <v/>
      </c>
      <c r="AN254" s="100" t="str">
        <f ca="1">IF(OR(C254="No",A254=""),"",IF(SUMIF('Measure and Project Input'!$P$10:$P$509,'Funding Input and Summary'!$A254,'Measure and Project Input'!$CH$10:$CH$509)&gt;0,"Error",""))</f>
        <v/>
      </c>
      <c r="AO254" s="100" t="str">
        <f ca="1">IF(OR((A254=""),C254="No"),"",IF(SUMIF('Measure and Project Input'!$P$10:$P$509,'Funding Input and Summary'!$A254,'Measure and Project Input'!$CJ$10:$CJ$509)&gt;0,"Error",""))</f>
        <v/>
      </c>
      <c r="AP254" s="100" t="str">
        <f ca="1">IF(A254="","",IF(SUMIF('Measure and Project Input'!$P$10:$P$509,'Funding Input and Summary'!$A254,'Measure and Project Input'!$CK$10:$CK$509)&gt;0,"Error",""))</f>
        <v/>
      </c>
      <c r="AQ254" s="100" t="str">
        <f t="shared" ca="1" si="71"/>
        <v/>
      </c>
      <c r="AR254" s="100" t="str">
        <f t="shared" ca="1" si="72"/>
        <v/>
      </c>
      <c r="AS254" s="100" t="str">
        <f t="shared" ca="1" si="73"/>
        <v/>
      </c>
      <c r="AT254" s="100"/>
      <c r="AU254" s="100" t="str">
        <f ca="1">IF(OR((A254=""),C254="No"),"",IF(SUMIF('Measure and Project Input'!$P$10:$P$509,'Funding Input and Summary'!$A254,'Measure and Project Input'!$CL$10:$CL$509)&gt;0,"Error",""))</f>
        <v/>
      </c>
      <c r="AV254" s="112" t="str">
        <f t="shared" si="74"/>
        <v xml:space="preserve"> </v>
      </c>
      <c r="AW254" s="112" t="str">
        <f ca="1">IF(AND(C254="No",SUMIF('Measure and Project Input'!P$10:$P$509,'Funding Input and Summary'!$A254,'Measure and Project Input'!$BR$10:$BR$509)=0),1,"")</f>
        <v/>
      </c>
      <c r="AX254" s="100" t="str">
        <f ca="1">IF(A254="","",SUMIF('Measure and Project Input'!$P$10:$P$509,'Funding Input and Summary'!$A254,'Measure and Project Input'!$AA$10:$AA$509))</f>
        <v/>
      </c>
      <c r="AY254" s="64"/>
      <c r="AZ254" s="64"/>
      <c r="BA254" s="64"/>
      <c r="BB254" s="64"/>
    </row>
    <row r="255" spans="1:54" ht="15" x14ac:dyDescent="0.25">
      <c r="A255" s="64"/>
      <c r="B255" s="101"/>
      <c r="C255" s="102"/>
      <c r="D255" s="103"/>
      <c r="E255" s="104"/>
      <c r="F255" s="104"/>
      <c r="G255" s="64"/>
      <c r="H255" s="101"/>
      <c r="I255" s="64"/>
      <c r="J255" s="105"/>
      <c r="K255" s="64"/>
      <c r="L255" s="64"/>
      <c r="M255" s="64"/>
      <c r="N255" s="64"/>
      <c r="O255" s="64"/>
      <c r="P255" s="64"/>
      <c r="Q255" s="106"/>
      <c r="R255" s="106"/>
      <c r="S255" s="106"/>
      <c r="T255" s="64"/>
      <c r="U255" s="106"/>
      <c r="V255" s="106"/>
      <c r="W255" s="106"/>
      <c r="X255" s="106"/>
      <c r="Y255" s="106"/>
      <c r="Z255" s="107"/>
      <c r="AA255" s="107"/>
      <c r="AB255" s="64"/>
      <c r="AC255" s="64"/>
      <c r="AD255" s="194"/>
      <c r="AE255" s="64"/>
      <c r="AF255" s="64"/>
      <c r="AG255" s="64"/>
      <c r="AH255" s="64"/>
      <c r="AI255" s="105"/>
      <c r="AJ255" s="80"/>
      <c r="AK255" s="80"/>
      <c r="AL255" s="80"/>
      <c r="AM255" s="64"/>
      <c r="AN255" s="64"/>
      <c r="AO255" s="64"/>
      <c r="AP255" s="64"/>
      <c r="AQ255" s="64"/>
      <c r="AR255" s="64"/>
      <c r="AS255" s="64"/>
      <c r="AT255" s="64"/>
      <c r="AU255" s="64"/>
      <c r="AV255" s="64"/>
      <c r="AW255" s="64"/>
      <c r="AX255" s="64"/>
      <c r="AY255" s="64"/>
      <c r="AZ255" s="64"/>
      <c r="BA255" s="64"/>
      <c r="BB255" s="64"/>
    </row>
    <row r="256" spans="1:54" ht="15" x14ac:dyDescent="0.25">
      <c r="A256" s="64"/>
      <c r="B256" s="101"/>
      <c r="C256" s="102"/>
      <c r="D256" s="103"/>
      <c r="E256" s="104"/>
      <c r="F256" s="104"/>
      <c r="G256" s="64"/>
      <c r="H256" s="101"/>
      <c r="I256" s="64"/>
      <c r="J256" s="105"/>
      <c r="K256" s="64"/>
      <c r="L256" s="64"/>
      <c r="M256" s="64"/>
      <c r="N256" s="64"/>
      <c r="O256" s="64"/>
      <c r="P256" s="64"/>
      <c r="Q256" s="106"/>
      <c r="R256" s="106"/>
      <c r="S256" s="106"/>
      <c r="T256" s="64"/>
      <c r="U256" s="106"/>
      <c r="V256" s="106"/>
      <c r="W256" s="106"/>
      <c r="X256" s="106"/>
      <c r="Y256" s="106"/>
      <c r="Z256" s="107"/>
      <c r="AA256" s="107"/>
      <c r="AB256" s="64"/>
      <c r="AC256" s="64"/>
      <c r="AD256" s="194"/>
      <c r="AE256" s="64"/>
      <c r="AF256" s="64"/>
      <c r="AG256" s="64"/>
      <c r="AH256" s="64"/>
      <c r="AI256" s="105"/>
      <c r="AJ256" s="80"/>
      <c r="AK256" s="80"/>
      <c r="AL256" s="80"/>
      <c r="AM256" s="64"/>
      <c r="AN256" s="64"/>
      <c r="AO256" s="64"/>
      <c r="AP256" s="64"/>
      <c r="AQ256" s="64"/>
      <c r="AR256" s="64"/>
      <c r="AS256" s="64"/>
      <c r="AT256" s="64"/>
      <c r="AU256" s="64"/>
      <c r="AV256" s="64"/>
      <c r="AW256" s="64"/>
      <c r="AX256" s="64"/>
      <c r="AY256" s="64"/>
      <c r="AZ256" s="64"/>
      <c r="BA256" s="64"/>
      <c r="BB256" s="64"/>
    </row>
    <row r="257" spans="1:54" ht="15" x14ac:dyDescent="0.25">
      <c r="A257" s="64"/>
      <c r="B257" s="101"/>
      <c r="C257" s="102"/>
      <c r="D257" s="103"/>
      <c r="E257" s="104"/>
      <c r="F257" s="104"/>
      <c r="G257" s="64"/>
      <c r="H257" s="101"/>
      <c r="I257" s="64"/>
      <c r="J257" s="105"/>
      <c r="K257" s="64"/>
      <c r="L257" s="64"/>
      <c r="M257" s="64"/>
      <c r="N257" s="64"/>
      <c r="O257" s="64"/>
      <c r="P257" s="64"/>
      <c r="Q257" s="106"/>
      <c r="R257" s="106"/>
      <c r="S257" s="106"/>
      <c r="T257" s="64"/>
      <c r="U257" s="106"/>
      <c r="V257" s="106"/>
      <c r="W257" s="106"/>
      <c r="X257" s="106"/>
      <c r="Y257" s="106"/>
      <c r="Z257" s="107"/>
      <c r="AA257" s="107"/>
      <c r="AB257" s="64"/>
      <c r="AC257" s="64"/>
      <c r="AD257" s="194"/>
      <c r="AE257" s="64"/>
      <c r="AF257" s="64"/>
      <c r="AG257" s="64"/>
      <c r="AH257" s="64"/>
      <c r="AI257" s="105"/>
      <c r="AJ257" s="80"/>
      <c r="AK257" s="80"/>
      <c r="AL257" s="80"/>
      <c r="AM257" s="64"/>
      <c r="AN257" s="64"/>
      <c r="AO257" s="64"/>
      <c r="AP257" s="64"/>
      <c r="AQ257" s="64"/>
      <c r="AR257" s="64"/>
      <c r="AS257" s="64"/>
      <c r="AT257" s="64"/>
      <c r="AU257" s="64"/>
      <c r="AV257" s="64"/>
      <c r="AW257" s="64"/>
      <c r="AX257" s="64"/>
      <c r="AY257" s="64"/>
      <c r="AZ257" s="64"/>
      <c r="BA257" s="64"/>
      <c r="BB257" s="64"/>
    </row>
    <row r="258" spans="1:54" ht="15" x14ac:dyDescent="0.25">
      <c r="A258" s="64"/>
      <c r="B258" s="101"/>
      <c r="C258" s="102"/>
      <c r="D258" s="103"/>
      <c r="E258" s="104"/>
      <c r="F258" s="104"/>
      <c r="G258" s="64"/>
      <c r="H258" s="101"/>
      <c r="I258" s="64"/>
      <c r="J258" s="105"/>
      <c r="K258" s="64"/>
      <c r="L258" s="64"/>
      <c r="M258" s="64"/>
      <c r="N258" s="64"/>
      <c r="O258" s="64"/>
      <c r="P258" s="64"/>
      <c r="Q258" s="106"/>
      <c r="R258" s="106"/>
      <c r="S258" s="106"/>
      <c r="T258" s="64"/>
      <c r="U258" s="106"/>
      <c r="V258" s="106"/>
      <c r="W258" s="106"/>
      <c r="X258" s="106"/>
      <c r="Y258" s="106"/>
      <c r="Z258" s="107"/>
      <c r="AA258" s="107"/>
      <c r="AB258" s="64"/>
      <c r="AC258" s="64"/>
      <c r="AD258" s="194"/>
      <c r="AE258" s="64"/>
      <c r="AF258" s="64"/>
      <c r="AG258" s="64"/>
      <c r="AH258" s="64"/>
      <c r="AI258" s="105"/>
      <c r="AJ258" s="80"/>
      <c r="AK258" s="80"/>
      <c r="AL258" s="80"/>
      <c r="AM258" s="64"/>
      <c r="AN258" s="64"/>
      <c r="AO258" s="64"/>
      <c r="AP258" s="64"/>
      <c r="AQ258" s="64"/>
      <c r="AR258" s="64"/>
      <c r="AS258" s="64"/>
      <c r="AT258" s="64"/>
      <c r="AU258" s="64"/>
      <c r="AV258" s="64"/>
      <c r="AW258" s="64"/>
      <c r="AX258" s="64"/>
      <c r="AY258" s="64"/>
      <c r="AZ258" s="64"/>
      <c r="BA258" s="64"/>
      <c r="BB258" s="64"/>
    </row>
    <row r="259" spans="1:54" ht="15" x14ac:dyDescent="0.25">
      <c r="A259" s="64"/>
      <c r="B259" s="101"/>
      <c r="C259" s="102"/>
      <c r="D259" s="103"/>
      <c r="E259" s="104"/>
      <c r="F259" s="104"/>
      <c r="G259" s="64"/>
      <c r="H259" s="101"/>
      <c r="I259" s="64"/>
      <c r="J259" s="105"/>
      <c r="K259" s="64"/>
      <c r="L259" s="64"/>
      <c r="M259" s="64"/>
      <c r="N259" s="64"/>
      <c r="O259" s="64"/>
      <c r="P259" s="64"/>
      <c r="Q259" s="106"/>
      <c r="R259" s="106"/>
      <c r="S259" s="106"/>
      <c r="T259" s="64"/>
      <c r="U259" s="106"/>
      <c r="V259" s="106"/>
      <c r="W259" s="106"/>
      <c r="X259" s="106"/>
      <c r="Y259" s="106"/>
      <c r="Z259" s="107"/>
      <c r="AA259" s="107"/>
      <c r="AB259" s="64"/>
      <c r="AC259" s="64"/>
      <c r="AD259" s="194"/>
      <c r="AE259" s="64"/>
      <c r="AF259" s="64"/>
      <c r="AG259" s="64"/>
      <c r="AH259" s="64"/>
      <c r="AI259" s="105"/>
      <c r="AJ259" s="80"/>
      <c r="AK259" s="80"/>
      <c r="AL259" s="80"/>
      <c r="AM259" s="64"/>
      <c r="AN259" s="64"/>
      <c r="AO259" s="64"/>
      <c r="AP259" s="64"/>
      <c r="AQ259" s="64"/>
      <c r="AR259" s="64"/>
      <c r="AS259" s="64"/>
      <c r="AT259" s="64"/>
      <c r="AU259" s="64"/>
      <c r="AV259" s="64"/>
      <c r="AW259" s="64"/>
      <c r="AX259" s="64"/>
      <c r="AY259" s="64"/>
      <c r="AZ259" s="64"/>
      <c r="BA259" s="64"/>
      <c r="BB259" s="64"/>
    </row>
    <row r="260" spans="1:54" ht="15" x14ac:dyDescent="0.25">
      <c r="A260" s="64"/>
      <c r="B260" s="101"/>
      <c r="C260" s="102"/>
      <c r="D260" s="103"/>
      <c r="E260" s="104"/>
      <c r="F260" s="104"/>
      <c r="G260" s="64"/>
      <c r="H260" s="101"/>
      <c r="I260" s="64"/>
      <c r="J260" s="105"/>
      <c r="K260" s="64"/>
      <c r="L260" s="64"/>
      <c r="M260" s="64"/>
      <c r="N260" s="64"/>
      <c r="O260" s="64"/>
      <c r="P260" s="64"/>
      <c r="Q260" s="106"/>
      <c r="R260" s="106"/>
      <c r="S260" s="106"/>
      <c r="T260" s="64"/>
      <c r="U260" s="106"/>
      <c r="V260" s="106"/>
      <c r="W260" s="106"/>
      <c r="X260" s="106"/>
      <c r="Y260" s="106"/>
      <c r="Z260" s="107"/>
      <c r="AA260" s="107"/>
      <c r="AB260" s="64"/>
      <c r="AC260" s="64"/>
      <c r="AD260" s="194"/>
      <c r="AE260" s="64"/>
      <c r="AF260" s="64"/>
      <c r="AG260" s="64"/>
      <c r="AH260" s="64"/>
      <c r="AI260" s="105"/>
      <c r="AJ260" s="80"/>
      <c r="AK260" s="80"/>
      <c r="AL260" s="80"/>
      <c r="AM260" s="64"/>
      <c r="AN260" s="64"/>
      <c r="AO260" s="64"/>
      <c r="AP260" s="64"/>
      <c r="AQ260" s="64"/>
      <c r="AR260" s="64"/>
      <c r="AS260" s="64"/>
      <c r="AT260" s="64"/>
      <c r="AU260" s="64"/>
      <c r="AV260" s="64"/>
      <c r="AW260" s="64"/>
      <c r="AX260" s="64"/>
      <c r="AY260" s="64"/>
      <c r="AZ260" s="64"/>
      <c r="BA260" s="64"/>
      <c r="BB260" s="64"/>
    </row>
  </sheetData>
  <sheetProtection algorithmName="SHA-512" hashValue="iWod7lv/QbMeaymfLv2EIQYTIGt3I4dS0HChz4xyQHGq2rhVtnwvnmULH0MiHTjVq8zTJL8vgHrhJ9O7FNGcEA==" saltValue="CjJzmvBuxAAVHw2meItG3w==" spinCount="100000" sheet="1" formatColumns="0"/>
  <mergeCells count="29">
    <mergeCell ref="O2:O3"/>
    <mergeCell ref="AH2:AV3"/>
    <mergeCell ref="E2:E3"/>
    <mergeCell ref="A2:A3"/>
    <mergeCell ref="C2:C3"/>
    <mergeCell ref="D2:D3"/>
    <mergeCell ref="B2:B3"/>
    <mergeCell ref="G2:G3"/>
    <mergeCell ref="I2:I3"/>
    <mergeCell ref="H2:H3"/>
    <mergeCell ref="F2:F3"/>
    <mergeCell ref="J2:J3"/>
    <mergeCell ref="K2:K3"/>
    <mergeCell ref="L2:L3"/>
    <mergeCell ref="M2:M3"/>
    <mergeCell ref="N2:N3"/>
    <mergeCell ref="AD2:AD3"/>
    <mergeCell ref="Y2:Y3"/>
    <mergeCell ref="AA2:AA3"/>
    <mergeCell ref="P2:P3"/>
    <mergeCell ref="Q2:Q3"/>
    <mergeCell ref="Z2:Z3"/>
    <mergeCell ref="R2:R3"/>
    <mergeCell ref="S2:S3"/>
    <mergeCell ref="T2:T3"/>
    <mergeCell ref="U2:U3"/>
    <mergeCell ref="V2:V3"/>
    <mergeCell ref="W2:W3"/>
    <mergeCell ref="X2:X3"/>
  </mergeCells>
  <phoneticPr fontId="5" type="noConversion"/>
  <conditionalFormatting sqref="T5:T254">
    <cfRule type="cellIs" dxfId="3" priority="5" stopIfTrue="1" operator="lessThan">
      <formula>0.5</formula>
    </cfRule>
  </conditionalFormatting>
  <conditionalFormatting sqref="T1">
    <cfRule type="cellIs" dxfId="2" priority="6" stopIfTrue="1" operator="lessThan">
      <formula>1</formula>
    </cfRule>
  </conditionalFormatting>
  <conditionalFormatting sqref="Z5:AA254">
    <cfRule type="cellIs" dxfId="1" priority="4" stopIfTrue="1" operator="lessThan">
      <formula>0.5</formula>
    </cfRule>
  </conditionalFormatting>
  <conditionalFormatting sqref="AD6:AD254">
    <cfRule type="cellIs" dxfId="0" priority="1" stopIfTrue="1" operator="lessThan">
      <formula>0.5</formula>
    </cfRule>
  </conditionalFormatting>
  <dataValidations count="1">
    <dataValidation type="list" allowBlank="1" showInputMessage="1" showErrorMessage="1" sqref="C5:C254">
      <formula1>Reportable</formula1>
    </dataValidation>
  </dataValidations>
  <pageMargins left="0.75" right="0.75" top="1" bottom="1" header="0.5" footer="0.5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theme="0" tint="-0.249977111117893"/>
  </sheetPr>
  <dimension ref="A1:X807"/>
  <sheetViews>
    <sheetView zoomScaleNormal="100" workbookViewId="0">
      <pane ySplit="2" topLeftCell="A270" activePane="bottomLeft" state="frozen"/>
      <selection pane="bottomLeft" activeCell="A272" sqref="A272"/>
    </sheetView>
  </sheetViews>
  <sheetFormatPr defaultRowHeight="12.75" x14ac:dyDescent="0.2"/>
  <cols>
    <col min="1" max="1" width="15.7109375" bestFit="1" customWidth="1"/>
    <col min="2" max="2" width="10.85546875" customWidth="1"/>
    <col min="3" max="3" width="19.7109375" bestFit="1" customWidth="1"/>
    <col min="4" max="4" width="22.85546875" bestFit="1" customWidth="1"/>
    <col min="5" max="5" width="38.28515625" bestFit="1" customWidth="1"/>
    <col min="6" max="6" width="53.7109375" bestFit="1" customWidth="1"/>
    <col min="7" max="7" width="16.28515625" bestFit="1" customWidth="1"/>
    <col min="8" max="8" width="10.28515625" bestFit="1" customWidth="1"/>
    <col min="9" max="9" width="3" customWidth="1"/>
    <col min="10" max="10" width="9.5703125" customWidth="1"/>
    <col min="11" max="11" width="8.5703125" customWidth="1"/>
    <col min="12" max="12" width="9.5703125" customWidth="1"/>
    <col min="13" max="13" width="8.5703125" customWidth="1"/>
    <col min="14" max="14" width="9.5703125" customWidth="1"/>
    <col min="15" max="15" width="8.5703125" customWidth="1"/>
    <col min="16" max="16" width="9.5703125" customWidth="1"/>
    <col min="17" max="17" width="8.5703125" customWidth="1"/>
    <col min="18" max="21" width="9.5703125" customWidth="1"/>
    <col min="22" max="22" width="11.85546875" customWidth="1"/>
    <col min="23" max="23" width="9.140625" customWidth="1"/>
  </cols>
  <sheetData>
    <row r="1" spans="1:24" s="120" customFormat="1" x14ac:dyDescent="0.2">
      <c r="B1" s="19" t="s">
        <v>1140</v>
      </c>
    </row>
    <row r="2" spans="1:24" ht="55.15" customHeight="1" x14ac:dyDescent="0.2">
      <c r="A2" s="121" t="s">
        <v>317</v>
      </c>
      <c r="B2" s="122" t="s">
        <v>1139</v>
      </c>
      <c r="C2" s="122" t="s">
        <v>23</v>
      </c>
      <c r="D2" s="122" t="s">
        <v>24</v>
      </c>
      <c r="E2" s="122" t="s">
        <v>25</v>
      </c>
      <c r="F2" s="122" t="s">
        <v>297</v>
      </c>
      <c r="G2" s="122" t="s">
        <v>299</v>
      </c>
      <c r="H2" s="122" t="s">
        <v>26</v>
      </c>
      <c r="I2" s="122"/>
      <c r="J2" s="123">
        <v>40817</v>
      </c>
      <c r="K2" s="123">
        <v>41000</v>
      </c>
      <c r="L2" s="123">
        <v>41183</v>
      </c>
      <c r="M2" s="123">
        <v>41365</v>
      </c>
      <c r="N2" s="123">
        <v>41548</v>
      </c>
      <c r="O2" s="123">
        <v>41730</v>
      </c>
      <c r="P2" s="123">
        <v>41913</v>
      </c>
      <c r="Q2" s="123">
        <v>42095</v>
      </c>
      <c r="R2" s="123">
        <v>42278</v>
      </c>
      <c r="S2" s="123">
        <v>42644</v>
      </c>
      <c r="T2" s="123">
        <v>43009</v>
      </c>
      <c r="U2" s="123">
        <v>43374</v>
      </c>
      <c r="V2" s="123">
        <v>43739</v>
      </c>
      <c r="W2" s="123">
        <v>44287</v>
      </c>
      <c r="X2" s="123">
        <v>44652</v>
      </c>
    </row>
    <row r="3" spans="1:24" x14ac:dyDescent="0.2">
      <c r="A3" s="206" t="s">
        <v>318</v>
      </c>
      <c r="B3" s="205" t="s">
        <v>276</v>
      </c>
      <c r="C3" s="206" t="s">
        <v>301</v>
      </c>
      <c r="D3" s="206" t="s">
        <v>35</v>
      </c>
      <c r="E3" s="206" t="s">
        <v>319</v>
      </c>
      <c r="F3" s="206" t="s">
        <v>320</v>
      </c>
      <c r="G3" s="206" t="s">
        <v>152</v>
      </c>
      <c r="H3" s="206">
        <v>10</v>
      </c>
      <c r="I3" s="205"/>
      <c r="J3" s="301">
        <v>0.25</v>
      </c>
      <c r="K3" s="301">
        <v>0.25</v>
      </c>
      <c r="L3" s="301">
        <v>0.25</v>
      </c>
      <c r="M3" s="301">
        <v>0.25</v>
      </c>
      <c r="N3" s="301">
        <v>0.25</v>
      </c>
      <c r="O3" s="301">
        <v>0.25</v>
      </c>
      <c r="P3" s="301">
        <v>0.25</v>
      </c>
      <c r="Q3" s="301">
        <v>0.25</v>
      </c>
      <c r="R3" s="301">
        <v>0.25</v>
      </c>
      <c r="S3" s="301">
        <v>0.25</v>
      </c>
      <c r="T3" s="301">
        <v>0.25</v>
      </c>
      <c r="U3" s="301">
        <v>0.25</v>
      </c>
      <c r="V3" s="301">
        <v>0.25</v>
      </c>
      <c r="W3" s="301">
        <v>0.25</v>
      </c>
      <c r="X3" s="301">
        <v>0.25</v>
      </c>
    </row>
    <row r="4" spans="1:24" x14ac:dyDescent="0.2">
      <c r="A4" s="206" t="s">
        <v>321</v>
      </c>
      <c r="B4" s="205" t="s">
        <v>276</v>
      </c>
      <c r="C4" s="206" t="s">
        <v>301</v>
      </c>
      <c r="D4" s="206" t="s">
        <v>35</v>
      </c>
      <c r="E4" s="206" t="s">
        <v>319</v>
      </c>
      <c r="F4" s="206" t="s">
        <v>322</v>
      </c>
      <c r="G4" s="206" t="s">
        <v>152</v>
      </c>
      <c r="H4" s="206">
        <v>10</v>
      </c>
      <c r="I4" s="205"/>
      <c r="J4" s="301">
        <v>0.25</v>
      </c>
      <c r="K4" s="301">
        <v>0.25</v>
      </c>
      <c r="L4" s="301">
        <v>0.25</v>
      </c>
      <c r="M4" s="301">
        <v>0.25</v>
      </c>
      <c r="N4" s="301">
        <v>0.25</v>
      </c>
      <c r="O4" s="301">
        <v>0.25</v>
      </c>
      <c r="P4" s="301">
        <v>0.25</v>
      </c>
      <c r="Q4" s="301">
        <v>0.25</v>
      </c>
      <c r="R4" s="301">
        <v>0.25</v>
      </c>
      <c r="S4" s="301">
        <v>0.25</v>
      </c>
      <c r="T4" s="301">
        <v>0.25</v>
      </c>
      <c r="U4" s="301">
        <v>0.25</v>
      </c>
      <c r="V4" s="301">
        <v>0.25</v>
      </c>
      <c r="W4" s="301">
        <v>0.25</v>
      </c>
      <c r="X4" s="301">
        <v>0.25</v>
      </c>
    </row>
    <row r="5" spans="1:24" x14ac:dyDescent="0.2">
      <c r="A5" s="206" t="s">
        <v>701</v>
      </c>
      <c r="B5" s="205" t="s">
        <v>275</v>
      </c>
      <c r="C5" s="206" t="s">
        <v>301</v>
      </c>
      <c r="D5" s="206" t="s">
        <v>35</v>
      </c>
      <c r="E5" s="206" t="s">
        <v>319</v>
      </c>
      <c r="F5" s="206" t="s">
        <v>320</v>
      </c>
      <c r="G5" s="206" t="s">
        <v>152</v>
      </c>
      <c r="H5" s="206">
        <v>10</v>
      </c>
      <c r="I5" s="205"/>
      <c r="J5" s="301">
        <v>0.27</v>
      </c>
      <c r="K5" s="301">
        <v>0.27</v>
      </c>
      <c r="L5" s="301">
        <v>0.27</v>
      </c>
      <c r="M5" s="301">
        <v>0.27</v>
      </c>
      <c r="N5" s="301">
        <v>0.27</v>
      </c>
      <c r="O5" s="301">
        <v>0.27</v>
      </c>
      <c r="P5" s="301">
        <v>0.27</v>
      </c>
      <c r="Q5" s="301">
        <v>0.27</v>
      </c>
      <c r="R5" s="301">
        <v>0.27</v>
      </c>
      <c r="S5" s="301">
        <v>0.27</v>
      </c>
      <c r="T5" s="301">
        <v>0.27</v>
      </c>
      <c r="U5" s="301">
        <v>0.27</v>
      </c>
      <c r="V5" s="301">
        <v>0.27</v>
      </c>
      <c r="W5" s="301">
        <v>0.27</v>
      </c>
      <c r="X5" s="301">
        <v>0.27</v>
      </c>
    </row>
    <row r="6" spans="1:24" x14ac:dyDescent="0.2">
      <c r="A6" s="206" t="s">
        <v>702</v>
      </c>
      <c r="B6" s="205" t="s">
        <v>275</v>
      </c>
      <c r="C6" s="206" t="s">
        <v>301</v>
      </c>
      <c r="D6" s="206" t="s">
        <v>35</v>
      </c>
      <c r="E6" s="206" t="s">
        <v>319</v>
      </c>
      <c r="F6" s="206" t="s">
        <v>322</v>
      </c>
      <c r="G6" s="206" t="s">
        <v>152</v>
      </c>
      <c r="H6" s="206">
        <v>10</v>
      </c>
      <c r="I6" s="205"/>
      <c r="J6" s="301">
        <v>0.27</v>
      </c>
      <c r="K6" s="301">
        <v>0.27</v>
      </c>
      <c r="L6" s="301">
        <v>0.27</v>
      </c>
      <c r="M6" s="301">
        <v>0.27</v>
      </c>
      <c r="N6" s="301">
        <v>0.27</v>
      </c>
      <c r="O6" s="301">
        <v>0.27</v>
      </c>
      <c r="P6" s="301">
        <v>0.27</v>
      </c>
      <c r="Q6" s="301">
        <v>0.27</v>
      </c>
      <c r="R6" s="301">
        <v>0.27</v>
      </c>
      <c r="S6" s="301">
        <v>0.27</v>
      </c>
      <c r="T6" s="301">
        <v>0.27</v>
      </c>
      <c r="U6" s="301">
        <v>0.27</v>
      </c>
      <c r="V6" s="301">
        <v>0.27</v>
      </c>
      <c r="W6" s="301">
        <v>0.27</v>
      </c>
      <c r="X6" s="301">
        <v>0.27</v>
      </c>
    </row>
    <row r="7" spans="1:24" x14ac:dyDescent="0.2">
      <c r="A7" s="206" t="s">
        <v>323</v>
      </c>
      <c r="B7" s="205" t="s">
        <v>276</v>
      </c>
      <c r="C7" s="206" t="s">
        <v>301</v>
      </c>
      <c r="D7" s="206" t="s">
        <v>35</v>
      </c>
      <c r="E7" s="206" t="s">
        <v>324</v>
      </c>
      <c r="F7" s="206" t="s">
        <v>325</v>
      </c>
      <c r="G7" s="206" t="s">
        <v>152</v>
      </c>
      <c r="H7" s="206">
        <v>10</v>
      </c>
      <c r="I7" s="205"/>
      <c r="J7" s="301">
        <v>0.25</v>
      </c>
      <c r="K7" s="301">
        <v>0.25</v>
      </c>
      <c r="L7" s="301">
        <v>0.25</v>
      </c>
      <c r="M7" s="301">
        <v>0.25</v>
      </c>
      <c r="N7" s="301">
        <v>0.25</v>
      </c>
      <c r="O7" s="301">
        <v>0.25</v>
      </c>
      <c r="P7" s="301">
        <v>0.25</v>
      </c>
      <c r="Q7" s="301">
        <v>0.25</v>
      </c>
      <c r="R7" s="301">
        <v>0.25</v>
      </c>
      <c r="S7" s="301">
        <v>0.25</v>
      </c>
      <c r="T7" s="301">
        <v>0.25</v>
      </c>
      <c r="U7" s="301">
        <v>0.25</v>
      </c>
      <c r="V7" s="301">
        <v>0.25</v>
      </c>
      <c r="W7" s="301">
        <v>0.25</v>
      </c>
      <c r="X7" s="301">
        <v>0.25</v>
      </c>
    </row>
    <row r="8" spans="1:24" x14ac:dyDescent="0.2">
      <c r="A8" s="206" t="s">
        <v>326</v>
      </c>
      <c r="B8" s="205" t="s">
        <v>276</v>
      </c>
      <c r="C8" s="206" t="s">
        <v>301</v>
      </c>
      <c r="D8" s="206" t="s">
        <v>35</v>
      </c>
      <c r="E8" s="206" t="s">
        <v>324</v>
      </c>
      <c r="F8" s="206" t="s">
        <v>327</v>
      </c>
      <c r="G8" s="206" t="s">
        <v>152</v>
      </c>
      <c r="H8" s="206">
        <v>10</v>
      </c>
      <c r="I8" s="205"/>
      <c r="J8" s="301">
        <v>0.25</v>
      </c>
      <c r="K8" s="301">
        <v>0.25</v>
      </c>
      <c r="L8" s="301">
        <v>0.25</v>
      </c>
      <c r="M8" s="301">
        <v>0.25</v>
      </c>
      <c r="N8" s="301">
        <v>0.25</v>
      </c>
      <c r="O8" s="301">
        <v>0.25</v>
      </c>
      <c r="P8" s="301">
        <v>0.25</v>
      </c>
      <c r="Q8" s="301">
        <v>0.25</v>
      </c>
      <c r="R8" s="301">
        <v>0.25</v>
      </c>
      <c r="S8" s="301">
        <v>0.25</v>
      </c>
      <c r="T8" s="301">
        <v>0.25</v>
      </c>
      <c r="U8" s="301">
        <v>0.25</v>
      </c>
      <c r="V8" s="301">
        <v>0.25</v>
      </c>
      <c r="W8" s="301">
        <v>0.25</v>
      </c>
      <c r="X8" s="301">
        <v>0.25</v>
      </c>
    </row>
    <row r="9" spans="1:24" x14ac:dyDescent="0.2">
      <c r="A9" s="206" t="s">
        <v>328</v>
      </c>
      <c r="B9" s="205" t="s">
        <v>276</v>
      </c>
      <c r="C9" s="206" t="s">
        <v>301</v>
      </c>
      <c r="D9" s="206" t="s">
        <v>35</v>
      </c>
      <c r="E9" s="206" t="s">
        <v>324</v>
      </c>
      <c r="F9" s="206" t="s">
        <v>329</v>
      </c>
      <c r="G9" s="206" t="s">
        <v>152</v>
      </c>
      <c r="H9" s="206">
        <v>10</v>
      </c>
      <c r="I9" s="205"/>
      <c r="J9" s="301">
        <v>0.25</v>
      </c>
      <c r="K9" s="301">
        <v>0.25</v>
      </c>
      <c r="L9" s="301">
        <v>0.25</v>
      </c>
      <c r="M9" s="301">
        <v>0.25</v>
      </c>
      <c r="N9" s="301">
        <v>0.25</v>
      </c>
      <c r="O9" s="301">
        <v>0.25</v>
      </c>
      <c r="P9" s="301">
        <v>0.25</v>
      </c>
      <c r="Q9" s="301">
        <v>0.25</v>
      </c>
      <c r="R9" s="301">
        <v>0.25</v>
      </c>
      <c r="S9" s="301">
        <v>0.25</v>
      </c>
      <c r="T9" s="301">
        <v>0.25</v>
      </c>
      <c r="U9" s="301">
        <v>0.25</v>
      </c>
      <c r="V9" s="301">
        <v>0.25</v>
      </c>
      <c r="W9" s="301">
        <v>0.25</v>
      </c>
      <c r="X9" s="301">
        <v>0.25</v>
      </c>
    </row>
    <row r="10" spans="1:24" x14ac:dyDescent="0.2">
      <c r="A10" s="206" t="s">
        <v>330</v>
      </c>
      <c r="B10" s="205" t="s">
        <v>276</v>
      </c>
      <c r="C10" s="206" t="s">
        <v>301</v>
      </c>
      <c r="D10" s="206" t="s">
        <v>35</v>
      </c>
      <c r="E10" s="206" t="s">
        <v>324</v>
      </c>
      <c r="F10" s="206" t="s">
        <v>331</v>
      </c>
      <c r="G10" s="206" t="s">
        <v>152</v>
      </c>
      <c r="H10" s="206">
        <v>10</v>
      </c>
      <c r="I10" s="205"/>
      <c r="J10" s="301">
        <v>0.25</v>
      </c>
      <c r="K10" s="301">
        <v>0.25</v>
      </c>
      <c r="L10" s="301">
        <v>0.25</v>
      </c>
      <c r="M10" s="301">
        <v>0.25</v>
      </c>
      <c r="N10" s="301">
        <v>0.25</v>
      </c>
      <c r="O10" s="301">
        <v>0.25</v>
      </c>
      <c r="P10" s="301">
        <v>0.25</v>
      </c>
      <c r="Q10" s="301">
        <v>0.25</v>
      </c>
      <c r="R10" s="301">
        <v>0.25</v>
      </c>
      <c r="S10" s="301">
        <v>0.25</v>
      </c>
      <c r="T10" s="301">
        <v>0.25</v>
      </c>
      <c r="U10" s="301">
        <v>0.25</v>
      </c>
      <c r="V10" s="301">
        <v>0.25</v>
      </c>
      <c r="W10" s="301">
        <v>0.25</v>
      </c>
      <c r="X10" s="301">
        <v>0.25</v>
      </c>
    </row>
    <row r="11" spans="1:24" x14ac:dyDescent="0.2">
      <c r="A11" s="206" t="s">
        <v>332</v>
      </c>
      <c r="B11" s="205" t="s">
        <v>276</v>
      </c>
      <c r="C11" s="206" t="s">
        <v>301</v>
      </c>
      <c r="D11" s="206" t="s">
        <v>35</v>
      </c>
      <c r="E11" s="206" t="s">
        <v>324</v>
      </c>
      <c r="F11" s="206" t="s">
        <v>333</v>
      </c>
      <c r="G11" s="206" t="s">
        <v>152</v>
      </c>
      <c r="H11" s="206">
        <v>10</v>
      </c>
      <c r="I11" s="205"/>
      <c r="J11" s="301">
        <v>0.25</v>
      </c>
      <c r="K11" s="301">
        <v>0.25</v>
      </c>
      <c r="L11" s="301">
        <v>0.25</v>
      </c>
      <c r="M11" s="301">
        <v>0.25</v>
      </c>
      <c r="N11" s="301">
        <v>0.25</v>
      </c>
      <c r="O11" s="301">
        <v>0.25</v>
      </c>
      <c r="P11" s="301">
        <v>0.25</v>
      </c>
      <c r="Q11" s="301">
        <v>0.25</v>
      </c>
      <c r="R11" s="301">
        <v>0.25</v>
      </c>
      <c r="S11" s="301">
        <v>0.25</v>
      </c>
      <c r="T11" s="301">
        <v>0.25</v>
      </c>
      <c r="U11" s="301">
        <v>0.25</v>
      </c>
      <c r="V11" s="301">
        <v>0.25</v>
      </c>
      <c r="W11" s="301">
        <v>0.25</v>
      </c>
      <c r="X11" s="301">
        <v>0.25</v>
      </c>
    </row>
    <row r="12" spans="1:24" x14ac:dyDescent="0.2">
      <c r="A12" s="206" t="s">
        <v>334</v>
      </c>
      <c r="B12" s="205" t="s">
        <v>276</v>
      </c>
      <c r="C12" s="206" t="s">
        <v>301</v>
      </c>
      <c r="D12" s="206" t="s">
        <v>35</v>
      </c>
      <c r="E12" s="206" t="s">
        <v>324</v>
      </c>
      <c r="F12" s="206" t="s">
        <v>335</v>
      </c>
      <c r="G12" s="206" t="s">
        <v>152</v>
      </c>
      <c r="H12" s="206">
        <v>10</v>
      </c>
      <c r="I12" s="205"/>
      <c r="J12" s="301">
        <v>0.25</v>
      </c>
      <c r="K12" s="301">
        <v>0.25</v>
      </c>
      <c r="L12" s="301">
        <v>0.25</v>
      </c>
      <c r="M12" s="301">
        <v>0.25</v>
      </c>
      <c r="N12" s="301">
        <v>0.25</v>
      </c>
      <c r="O12" s="301">
        <v>0.25</v>
      </c>
      <c r="P12" s="301">
        <v>0.25</v>
      </c>
      <c r="Q12" s="301">
        <v>0.25</v>
      </c>
      <c r="R12" s="301">
        <v>0.25</v>
      </c>
      <c r="S12" s="301">
        <v>0.25</v>
      </c>
      <c r="T12" s="301">
        <v>0.25</v>
      </c>
      <c r="U12" s="301">
        <v>0.25</v>
      </c>
      <c r="V12" s="301">
        <v>0.25</v>
      </c>
      <c r="W12" s="301">
        <v>0.25</v>
      </c>
      <c r="X12" s="301">
        <v>0.25</v>
      </c>
    </row>
    <row r="13" spans="1:24" x14ac:dyDescent="0.2">
      <c r="A13" s="206" t="s">
        <v>336</v>
      </c>
      <c r="B13" s="205" t="s">
        <v>276</v>
      </c>
      <c r="C13" s="206" t="s">
        <v>301</v>
      </c>
      <c r="D13" s="206" t="s">
        <v>35</v>
      </c>
      <c r="E13" s="206" t="s">
        <v>324</v>
      </c>
      <c r="F13" s="206" t="s">
        <v>337</v>
      </c>
      <c r="G13" s="206" t="s">
        <v>152</v>
      </c>
      <c r="H13" s="206">
        <v>10</v>
      </c>
      <c r="I13" s="205"/>
      <c r="J13" s="301">
        <v>0.25</v>
      </c>
      <c r="K13" s="301">
        <v>0.25</v>
      </c>
      <c r="L13" s="301">
        <v>0.25</v>
      </c>
      <c r="M13" s="301">
        <v>0.25</v>
      </c>
      <c r="N13" s="301">
        <v>0.25</v>
      </c>
      <c r="O13" s="301">
        <v>0.25</v>
      </c>
      <c r="P13" s="301">
        <v>0.25</v>
      </c>
      <c r="Q13" s="301">
        <v>0.25</v>
      </c>
      <c r="R13" s="301">
        <v>0.25</v>
      </c>
      <c r="S13" s="301">
        <v>0.25</v>
      </c>
      <c r="T13" s="301">
        <v>0.25</v>
      </c>
      <c r="U13" s="301">
        <v>0.25</v>
      </c>
      <c r="V13" s="301">
        <v>0.25</v>
      </c>
      <c r="W13" s="301">
        <v>0.25</v>
      </c>
      <c r="X13" s="301">
        <v>0.25</v>
      </c>
    </row>
    <row r="14" spans="1:24" x14ac:dyDescent="0.2">
      <c r="A14" s="206" t="s">
        <v>338</v>
      </c>
      <c r="B14" s="205" t="s">
        <v>276</v>
      </c>
      <c r="C14" s="206" t="s">
        <v>301</v>
      </c>
      <c r="D14" s="206" t="s">
        <v>35</v>
      </c>
      <c r="E14" s="206" t="s">
        <v>324</v>
      </c>
      <c r="F14" s="206" t="s">
        <v>306</v>
      </c>
      <c r="G14" s="206" t="s">
        <v>152</v>
      </c>
      <c r="H14" s="206">
        <v>10</v>
      </c>
      <c r="I14" s="205"/>
      <c r="J14" s="301">
        <v>0.25</v>
      </c>
      <c r="K14" s="301">
        <v>0.25</v>
      </c>
      <c r="L14" s="301">
        <v>0.25</v>
      </c>
      <c r="M14" s="301">
        <v>0.25</v>
      </c>
      <c r="N14" s="301">
        <v>0.25</v>
      </c>
      <c r="O14" s="301">
        <v>0.25</v>
      </c>
      <c r="P14" s="301">
        <v>0.25</v>
      </c>
      <c r="Q14" s="301">
        <v>0.25</v>
      </c>
      <c r="R14" s="301">
        <v>0.25</v>
      </c>
      <c r="S14" s="301">
        <v>0.25</v>
      </c>
      <c r="T14" s="301">
        <v>0.25</v>
      </c>
      <c r="U14" s="301">
        <v>0.25</v>
      </c>
      <c r="V14" s="301">
        <v>0.25</v>
      </c>
      <c r="W14" s="301">
        <v>0.25</v>
      </c>
      <c r="X14" s="301">
        <v>0.25</v>
      </c>
    </row>
    <row r="15" spans="1:24" x14ac:dyDescent="0.2">
      <c r="A15" s="206" t="s">
        <v>1025</v>
      </c>
      <c r="B15" s="205" t="s">
        <v>276</v>
      </c>
      <c r="C15" s="206" t="s">
        <v>301</v>
      </c>
      <c r="D15" s="206" t="s">
        <v>35</v>
      </c>
      <c r="E15" s="206" t="s">
        <v>324</v>
      </c>
      <c r="F15" s="206" t="s">
        <v>1004</v>
      </c>
      <c r="G15" s="206" t="s">
        <v>152</v>
      </c>
      <c r="H15" s="206">
        <v>10</v>
      </c>
      <c r="I15" s="205"/>
      <c r="J15" s="301">
        <v>0.25</v>
      </c>
      <c r="K15" s="301">
        <v>0.25</v>
      </c>
      <c r="L15" s="301">
        <v>0.25</v>
      </c>
      <c r="M15" s="301">
        <v>0.25</v>
      </c>
      <c r="N15" s="301">
        <v>0.25</v>
      </c>
      <c r="O15" s="301">
        <v>0.25</v>
      </c>
      <c r="P15" s="301">
        <v>0.25</v>
      </c>
      <c r="Q15" s="301">
        <v>0.25</v>
      </c>
      <c r="R15" s="301">
        <v>0.25</v>
      </c>
      <c r="S15" s="301">
        <v>0.25</v>
      </c>
      <c r="T15" s="301">
        <v>0.25</v>
      </c>
      <c r="U15" s="301">
        <v>0.25</v>
      </c>
      <c r="V15" s="301">
        <v>0.25</v>
      </c>
      <c r="W15" s="301">
        <v>0.25</v>
      </c>
      <c r="X15" s="301">
        <v>0.25</v>
      </c>
    </row>
    <row r="16" spans="1:24" x14ac:dyDescent="0.2">
      <c r="A16" s="206" t="s">
        <v>703</v>
      </c>
      <c r="B16" s="205" t="s">
        <v>275</v>
      </c>
      <c r="C16" s="206" t="s">
        <v>301</v>
      </c>
      <c r="D16" s="206" t="s">
        <v>35</v>
      </c>
      <c r="E16" s="206" t="s">
        <v>324</v>
      </c>
      <c r="F16" s="206" t="s">
        <v>325</v>
      </c>
      <c r="G16" s="206" t="s">
        <v>152</v>
      </c>
      <c r="H16" s="206">
        <v>10</v>
      </c>
      <c r="I16" s="205"/>
      <c r="J16" s="301">
        <v>0.27</v>
      </c>
      <c r="K16" s="301">
        <v>0.27</v>
      </c>
      <c r="L16" s="301">
        <v>0.27</v>
      </c>
      <c r="M16" s="301">
        <v>0.27</v>
      </c>
      <c r="N16" s="301">
        <v>0.27</v>
      </c>
      <c r="O16" s="301">
        <v>0.27</v>
      </c>
      <c r="P16" s="301">
        <v>0.27</v>
      </c>
      <c r="Q16" s="301">
        <v>0.27</v>
      </c>
      <c r="R16" s="301">
        <v>0.27</v>
      </c>
      <c r="S16" s="301">
        <v>0.27</v>
      </c>
      <c r="T16" s="301">
        <v>0.27</v>
      </c>
      <c r="U16" s="301">
        <v>0.27</v>
      </c>
      <c r="V16" s="301">
        <v>0.27</v>
      </c>
      <c r="W16" s="301">
        <v>0.27</v>
      </c>
      <c r="X16" s="301">
        <v>0.27</v>
      </c>
    </row>
    <row r="17" spans="1:24" x14ac:dyDescent="0.2">
      <c r="A17" s="206" t="s">
        <v>704</v>
      </c>
      <c r="B17" s="205" t="s">
        <v>275</v>
      </c>
      <c r="C17" s="206" t="s">
        <v>301</v>
      </c>
      <c r="D17" s="206" t="s">
        <v>35</v>
      </c>
      <c r="E17" s="206" t="s">
        <v>324</v>
      </c>
      <c r="F17" s="206" t="s">
        <v>327</v>
      </c>
      <c r="G17" s="206" t="s">
        <v>152</v>
      </c>
      <c r="H17" s="206">
        <v>10</v>
      </c>
      <c r="I17" s="205"/>
      <c r="J17" s="301">
        <v>0.27</v>
      </c>
      <c r="K17" s="301">
        <v>0.27</v>
      </c>
      <c r="L17" s="301">
        <v>0.27</v>
      </c>
      <c r="M17" s="301">
        <v>0.27</v>
      </c>
      <c r="N17" s="301">
        <v>0.27</v>
      </c>
      <c r="O17" s="301">
        <v>0.27</v>
      </c>
      <c r="P17" s="301">
        <v>0.27</v>
      </c>
      <c r="Q17" s="301">
        <v>0.27</v>
      </c>
      <c r="R17" s="301">
        <v>0.27</v>
      </c>
      <c r="S17" s="301">
        <v>0.27</v>
      </c>
      <c r="T17" s="301">
        <v>0.27</v>
      </c>
      <c r="U17" s="301">
        <v>0.27</v>
      </c>
      <c r="V17" s="301">
        <v>0.27</v>
      </c>
      <c r="W17" s="301">
        <v>0.27</v>
      </c>
      <c r="X17" s="301">
        <v>0.27</v>
      </c>
    </row>
    <row r="18" spans="1:24" x14ac:dyDescent="0.2">
      <c r="A18" s="206" t="s">
        <v>705</v>
      </c>
      <c r="B18" s="205" t="s">
        <v>275</v>
      </c>
      <c r="C18" s="206" t="s">
        <v>301</v>
      </c>
      <c r="D18" s="206" t="s">
        <v>35</v>
      </c>
      <c r="E18" s="206" t="s">
        <v>324</v>
      </c>
      <c r="F18" s="206" t="s">
        <v>329</v>
      </c>
      <c r="G18" s="206" t="s">
        <v>152</v>
      </c>
      <c r="H18" s="206">
        <v>10</v>
      </c>
      <c r="I18" s="205"/>
      <c r="J18" s="301">
        <v>0.27</v>
      </c>
      <c r="K18" s="301">
        <v>0.27</v>
      </c>
      <c r="L18" s="301">
        <v>0.27</v>
      </c>
      <c r="M18" s="301">
        <v>0.27</v>
      </c>
      <c r="N18" s="301">
        <v>0.27</v>
      </c>
      <c r="O18" s="301">
        <v>0.27</v>
      </c>
      <c r="P18" s="301">
        <v>0.27</v>
      </c>
      <c r="Q18" s="301">
        <v>0.27</v>
      </c>
      <c r="R18" s="301">
        <v>0.27</v>
      </c>
      <c r="S18" s="301">
        <v>0.27</v>
      </c>
      <c r="T18" s="301">
        <v>0.27</v>
      </c>
      <c r="U18" s="301">
        <v>0.27</v>
      </c>
      <c r="V18" s="301">
        <v>0.27</v>
      </c>
      <c r="W18" s="301">
        <v>0.27</v>
      </c>
      <c r="X18" s="301">
        <v>0.27</v>
      </c>
    </row>
    <row r="19" spans="1:24" x14ac:dyDescent="0.2">
      <c r="A19" s="206" t="s">
        <v>706</v>
      </c>
      <c r="B19" s="205" t="s">
        <v>275</v>
      </c>
      <c r="C19" s="206" t="s">
        <v>301</v>
      </c>
      <c r="D19" s="206" t="s">
        <v>35</v>
      </c>
      <c r="E19" s="206" t="s">
        <v>324</v>
      </c>
      <c r="F19" s="206" t="s">
        <v>331</v>
      </c>
      <c r="G19" s="206" t="s">
        <v>152</v>
      </c>
      <c r="H19" s="206">
        <v>10</v>
      </c>
      <c r="I19" s="205"/>
      <c r="J19" s="301">
        <v>0.27</v>
      </c>
      <c r="K19" s="301">
        <v>0.27</v>
      </c>
      <c r="L19" s="301">
        <v>0.27</v>
      </c>
      <c r="M19" s="301">
        <v>0.27</v>
      </c>
      <c r="N19" s="301">
        <v>0.27</v>
      </c>
      <c r="O19" s="301">
        <v>0.27</v>
      </c>
      <c r="P19" s="301">
        <v>0.27</v>
      </c>
      <c r="Q19" s="301">
        <v>0.27</v>
      </c>
      <c r="R19" s="301">
        <v>0.27</v>
      </c>
      <c r="S19" s="301">
        <v>0.27</v>
      </c>
      <c r="T19" s="301">
        <v>0.27</v>
      </c>
      <c r="U19" s="301">
        <v>0.27</v>
      </c>
      <c r="V19" s="301">
        <v>0.27</v>
      </c>
      <c r="W19" s="301">
        <v>0.27</v>
      </c>
      <c r="X19" s="301">
        <v>0.27</v>
      </c>
    </row>
    <row r="20" spans="1:24" x14ac:dyDescent="0.2">
      <c r="A20" s="206" t="s">
        <v>707</v>
      </c>
      <c r="B20" s="205" t="s">
        <v>275</v>
      </c>
      <c r="C20" s="206" t="s">
        <v>301</v>
      </c>
      <c r="D20" s="206" t="s">
        <v>35</v>
      </c>
      <c r="E20" s="206" t="s">
        <v>324</v>
      </c>
      <c r="F20" s="206" t="s">
        <v>333</v>
      </c>
      <c r="G20" s="206" t="s">
        <v>152</v>
      </c>
      <c r="H20" s="206">
        <v>10</v>
      </c>
      <c r="I20" s="205"/>
      <c r="J20" s="301">
        <v>0.27</v>
      </c>
      <c r="K20" s="301">
        <v>0.27</v>
      </c>
      <c r="L20" s="301">
        <v>0.27</v>
      </c>
      <c r="M20" s="301">
        <v>0.27</v>
      </c>
      <c r="N20" s="301">
        <v>0.27</v>
      </c>
      <c r="O20" s="301">
        <v>0.27</v>
      </c>
      <c r="P20" s="301">
        <v>0.27</v>
      </c>
      <c r="Q20" s="301">
        <v>0.27</v>
      </c>
      <c r="R20" s="301">
        <v>0.27</v>
      </c>
      <c r="S20" s="301">
        <v>0.27</v>
      </c>
      <c r="T20" s="301">
        <v>0.27</v>
      </c>
      <c r="U20" s="301">
        <v>0.27</v>
      </c>
      <c r="V20" s="301">
        <v>0.27</v>
      </c>
      <c r="W20" s="301">
        <v>0.27</v>
      </c>
      <c r="X20" s="301">
        <v>0.27</v>
      </c>
    </row>
    <row r="21" spans="1:24" x14ac:dyDescent="0.2">
      <c r="A21" s="206" t="s">
        <v>708</v>
      </c>
      <c r="B21" s="205" t="s">
        <v>275</v>
      </c>
      <c r="C21" s="206" t="s">
        <v>301</v>
      </c>
      <c r="D21" s="206" t="s">
        <v>35</v>
      </c>
      <c r="E21" s="206" t="s">
        <v>324</v>
      </c>
      <c r="F21" s="206" t="s">
        <v>335</v>
      </c>
      <c r="G21" s="206" t="s">
        <v>152</v>
      </c>
      <c r="H21" s="206">
        <v>10</v>
      </c>
      <c r="I21" s="205"/>
      <c r="J21" s="301">
        <v>0.27</v>
      </c>
      <c r="K21" s="301">
        <v>0.27</v>
      </c>
      <c r="L21" s="301">
        <v>0.27</v>
      </c>
      <c r="M21" s="301">
        <v>0.27</v>
      </c>
      <c r="N21" s="301">
        <v>0.27</v>
      </c>
      <c r="O21" s="301">
        <v>0.27</v>
      </c>
      <c r="P21" s="301">
        <v>0.27</v>
      </c>
      <c r="Q21" s="301">
        <v>0.27</v>
      </c>
      <c r="R21" s="301">
        <v>0.27</v>
      </c>
      <c r="S21" s="301">
        <v>0.27</v>
      </c>
      <c r="T21" s="301">
        <v>0.27</v>
      </c>
      <c r="U21" s="301">
        <v>0.27</v>
      </c>
      <c r="V21" s="301">
        <v>0.27</v>
      </c>
      <c r="W21" s="301">
        <v>0.27</v>
      </c>
      <c r="X21" s="301">
        <v>0.27</v>
      </c>
    </row>
    <row r="22" spans="1:24" x14ac:dyDescent="0.2">
      <c r="A22" s="206" t="s">
        <v>709</v>
      </c>
      <c r="B22" s="205" t="s">
        <v>275</v>
      </c>
      <c r="C22" s="206" t="s">
        <v>301</v>
      </c>
      <c r="D22" s="206" t="s">
        <v>35</v>
      </c>
      <c r="E22" s="206" t="s">
        <v>324</v>
      </c>
      <c r="F22" s="206" t="s">
        <v>337</v>
      </c>
      <c r="G22" s="206" t="s">
        <v>152</v>
      </c>
      <c r="H22" s="206">
        <v>10</v>
      </c>
      <c r="I22" s="205"/>
      <c r="J22" s="301">
        <v>0.27</v>
      </c>
      <c r="K22" s="301">
        <v>0.27</v>
      </c>
      <c r="L22" s="301">
        <v>0.27</v>
      </c>
      <c r="M22" s="301">
        <v>0.27</v>
      </c>
      <c r="N22" s="301">
        <v>0.27</v>
      </c>
      <c r="O22" s="301">
        <v>0.27</v>
      </c>
      <c r="P22" s="301">
        <v>0.27</v>
      </c>
      <c r="Q22" s="301">
        <v>0.27</v>
      </c>
      <c r="R22" s="301">
        <v>0.27</v>
      </c>
      <c r="S22" s="301">
        <v>0.27</v>
      </c>
      <c r="T22" s="301">
        <v>0.27</v>
      </c>
      <c r="U22" s="301">
        <v>0.27</v>
      </c>
      <c r="V22" s="301">
        <v>0.27</v>
      </c>
      <c r="W22" s="301">
        <v>0.27</v>
      </c>
      <c r="X22" s="301">
        <v>0.27</v>
      </c>
    </row>
    <row r="23" spans="1:24" x14ac:dyDescent="0.2">
      <c r="A23" s="206" t="s">
        <v>710</v>
      </c>
      <c r="B23" s="205" t="s">
        <v>275</v>
      </c>
      <c r="C23" s="206" t="s">
        <v>301</v>
      </c>
      <c r="D23" s="206" t="s">
        <v>35</v>
      </c>
      <c r="E23" s="206" t="s">
        <v>324</v>
      </c>
      <c r="F23" s="206" t="s">
        <v>306</v>
      </c>
      <c r="G23" s="206" t="s">
        <v>152</v>
      </c>
      <c r="H23" s="206">
        <v>10</v>
      </c>
      <c r="I23" s="205"/>
      <c r="J23" s="301">
        <v>0.27</v>
      </c>
      <c r="K23" s="301">
        <v>0.27</v>
      </c>
      <c r="L23" s="301">
        <v>0.27</v>
      </c>
      <c r="M23" s="301">
        <v>0.27</v>
      </c>
      <c r="N23" s="301">
        <v>0.27</v>
      </c>
      <c r="O23" s="301">
        <v>0.27</v>
      </c>
      <c r="P23" s="301">
        <v>0.27</v>
      </c>
      <c r="Q23" s="301">
        <v>0.27</v>
      </c>
      <c r="R23" s="301">
        <v>0.27</v>
      </c>
      <c r="S23" s="301">
        <v>0.27</v>
      </c>
      <c r="T23" s="301">
        <v>0.27</v>
      </c>
      <c r="U23" s="301">
        <v>0.27</v>
      </c>
      <c r="V23" s="301">
        <v>0.27</v>
      </c>
      <c r="W23" s="301">
        <v>0.27</v>
      </c>
      <c r="X23" s="301">
        <v>0.27</v>
      </c>
    </row>
    <row r="24" spans="1:24" x14ac:dyDescent="0.2">
      <c r="A24" s="206" t="s">
        <v>1003</v>
      </c>
      <c r="B24" s="205" t="s">
        <v>275</v>
      </c>
      <c r="C24" s="206" t="s">
        <v>301</v>
      </c>
      <c r="D24" s="206" t="s">
        <v>35</v>
      </c>
      <c r="E24" s="206" t="s">
        <v>324</v>
      </c>
      <c r="F24" s="206" t="s">
        <v>1004</v>
      </c>
      <c r="G24" s="206" t="s">
        <v>152</v>
      </c>
      <c r="H24" s="206">
        <v>10</v>
      </c>
      <c r="I24" s="205"/>
      <c r="J24" s="301">
        <v>0.27</v>
      </c>
      <c r="K24" s="301">
        <v>0.27</v>
      </c>
      <c r="L24" s="301">
        <v>0.27</v>
      </c>
      <c r="M24" s="301">
        <v>0.27</v>
      </c>
      <c r="N24" s="301">
        <v>0.27</v>
      </c>
      <c r="O24" s="301">
        <v>0.27</v>
      </c>
      <c r="P24" s="301">
        <v>0.27</v>
      </c>
      <c r="Q24" s="301">
        <v>0.27</v>
      </c>
      <c r="R24" s="301">
        <v>0.27</v>
      </c>
      <c r="S24" s="301">
        <v>0.27</v>
      </c>
      <c r="T24" s="301">
        <v>0.27</v>
      </c>
      <c r="U24" s="301">
        <v>0.27</v>
      </c>
      <c r="V24" s="301">
        <v>0.27</v>
      </c>
      <c r="W24" s="301">
        <v>0.27</v>
      </c>
      <c r="X24" s="301">
        <v>0.27</v>
      </c>
    </row>
    <row r="25" spans="1:24" x14ac:dyDescent="0.2">
      <c r="A25" s="206" t="s">
        <v>339</v>
      </c>
      <c r="B25" s="205" t="s">
        <v>276</v>
      </c>
      <c r="C25" s="206" t="s">
        <v>301</v>
      </c>
      <c r="D25" s="206" t="s">
        <v>35</v>
      </c>
      <c r="E25" s="206" t="s">
        <v>40</v>
      </c>
      <c r="F25" s="206" t="s">
        <v>307</v>
      </c>
      <c r="G25" s="206" t="s">
        <v>152</v>
      </c>
      <c r="H25" s="206">
        <v>10</v>
      </c>
      <c r="I25" s="205"/>
      <c r="J25" s="301">
        <v>0.25</v>
      </c>
      <c r="K25" s="301">
        <v>0.25</v>
      </c>
      <c r="L25" s="301">
        <v>0.25</v>
      </c>
      <c r="M25" s="301">
        <v>0.25</v>
      </c>
      <c r="N25" s="301">
        <v>0.25</v>
      </c>
      <c r="O25" s="301">
        <v>0.25</v>
      </c>
      <c r="P25" s="301">
        <v>0.25</v>
      </c>
      <c r="Q25" s="301">
        <v>0.25</v>
      </c>
      <c r="R25" s="301">
        <v>0.25</v>
      </c>
      <c r="S25" s="301">
        <v>0.25</v>
      </c>
      <c r="T25" s="301">
        <v>0.25</v>
      </c>
      <c r="U25" s="301">
        <v>0.25</v>
      </c>
      <c r="V25" s="301">
        <v>0.25</v>
      </c>
      <c r="W25" s="301">
        <v>0.25</v>
      </c>
      <c r="X25" s="301">
        <v>0.25</v>
      </c>
    </row>
    <row r="26" spans="1:24" x14ac:dyDescent="0.2">
      <c r="A26" s="206" t="s">
        <v>711</v>
      </c>
      <c r="B26" s="205" t="s">
        <v>275</v>
      </c>
      <c r="C26" s="206" t="s">
        <v>301</v>
      </c>
      <c r="D26" s="206" t="s">
        <v>35</v>
      </c>
      <c r="E26" s="206" t="s">
        <v>40</v>
      </c>
      <c r="F26" s="206" t="s">
        <v>307</v>
      </c>
      <c r="G26" s="206" t="s">
        <v>152</v>
      </c>
      <c r="H26" s="206">
        <v>10</v>
      </c>
      <c r="I26" s="205"/>
      <c r="J26" s="301">
        <v>0.27</v>
      </c>
      <c r="K26" s="301">
        <v>0.27</v>
      </c>
      <c r="L26" s="301">
        <v>0.27</v>
      </c>
      <c r="M26" s="301">
        <v>0.27</v>
      </c>
      <c r="N26" s="301">
        <v>0.27</v>
      </c>
      <c r="O26" s="301">
        <v>0.27</v>
      </c>
      <c r="P26" s="301">
        <v>0.27</v>
      </c>
      <c r="Q26" s="301">
        <v>0.27</v>
      </c>
      <c r="R26" s="301">
        <v>0.27</v>
      </c>
      <c r="S26" s="301">
        <v>0.27</v>
      </c>
      <c r="T26" s="301">
        <v>0.27</v>
      </c>
      <c r="U26" s="301">
        <v>0.27</v>
      </c>
      <c r="V26" s="301">
        <v>0.27</v>
      </c>
      <c r="W26" s="301">
        <v>0.27</v>
      </c>
      <c r="X26" s="301">
        <v>0.27</v>
      </c>
    </row>
    <row r="27" spans="1:24" x14ac:dyDescent="0.2">
      <c r="A27" s="206" t="s">
        <v>1026</v>
      </c>
      <c r="B27" s="205" t="s">
        <v>276</v>
      </c>
      <c r="C27" s="206" t="s">
        <v>301</v>
      </c>
      <c r="D27" s="206" t="s">
        <v>305</v>
      </c>
      <c r="E27" s="206" t="s">
        <v>489</v>
      </c>
      <c r="F27" s="206" t="s">
        <v>501</v>
      </c>
      <c r="G27" s="206" t="s">
        <v>50</v>
      </c>
      <c r="H27" s="206">
        <v>10</v>
      </c>
      <c r="I27" s="205"/>
      <c r="J27" s="301">
        <v>0.25</v>
      </c>
      <c r="K27" s="301">
        <v>0.25</v>
      </c>
      <c r="L27" s="301">
        <v>0.25</v>
      </c>
      <c r="M27" s="301">
        <v>0.25</v>
      </c>
      <c r="N27" s="301">
        <v>0.25</v>
      </c>
      <c r="O27" s="301">
        <v>0.25</v>
      </c>
      <c r="P27" s="301">
        <v>0.25</v>
      </c>
      <c r="Q27" s="301">
        <v>0.25</v>
      </c>
      <c r="R27" s="301">
        <v>0.25</v>
      </c>
      <c r="S27" s="301">
        <v>0.25</v>
      </c>
      <c r="T27" s="301">
        <v>0.25</v>
      </c>
      <c r="U27" s="301">
        <v>0.25</v>
      </c>
      <c r="V27" s="301">
        <v>0.25</v>
      </c>
      <c r="W27" s="301">
        <v>0.25</v>
      </c>
      <c r="X27" s="301">
        <v>0.25</v>
      </c>
    </row>
    <row r="28" spans="1:24" x14ac:dyDescent="0.2">
      <c r="A28" s="206" t="s">
        <v>1005</v>
      </c>
      <c r="B28" s="205" t="s">
        <v>275</v>
      </c>
      <c r="C28" s="206" t="s">
        <v>301</v>
      </c>
      <c r="D28" s="206" t="s">
        <v>305</v>
      </c>
      <c r="E28" s="206" t="s">
        <v>489</v>
      </c>
      <c r="F28" s="206" t="s">
        <v>501</v>
      </c>
      <c r="G28" s="206" t="s">
        <v>50</v>
      </c>
      <c r="H28" s="206">
        <v>10</v>
      </c>
      <c r="I28" s="205"/>
      <c r="J28" s="301">
        <v>0.27</v>
      </c>
      <c r="K28" s="301">
        <v>0.27</v>
      </c>
      <c r="L28" s="301">
        <v>0.27</v>
      </c>
      <c r="M28" s="301">
        <v>0.27</v>
      </c>
      <c r="N28" s="301">
        <v>0.27</v>
      </c>
      <c r="O28" s="301">
        <v>0.27</v>
      </c>
      <c r="P28" s="301">
        <v>0.27</v>
      </c>
      <c r="Q28" s="301">
        <v>0.27</v>
      </c>
      <c r="R28" s="301">
        <v>0.27</v>
      </c>
      <c r="S28" s="301">
        <v>0.27</v>
      </c>
      <c r="T28" s="301">
        <v>0.27</v>
      </c>
      <c r="U28" s="301">
        <v>0.27</v>
      </c>
      <c r="V28" s="301">
        <v>0.27</v>
      </c>
      <c r="W28" s="301">
        <v>0.27</v>
      </c>
      <c r="X28" s="301">
        <v>0.27</v>
      </c>
    </row>
    <row r="29" spans="1:24" x14ac:dyDescent="0.2">
      <c r="A29" s="206" t="s">
        <v>340</v>
      </c>
      <c r="B29" s="205" t="s">
        <v>276</v>
      </c>
      <c r="C29" s="206" t="s">
        <v>301</v>
      </c>
      <c r="D29" s="206" t="s">
        <v>73</v>
      </c>
      <c r="E29" s="206" t="s">
        <v>341</v>
      </c>
      <c r="F29" s="206" t="s">
        <v>342</v>
      </c>
      <c r="G29" s="206" t="s">
        <v>77</v>
      </c>
      <c r="H29" s="206">
        <v>10</v>
      </c>
      <c r="I29" s="205"/>
      <c r="J29" s="301">
        <v>0.25</v>
      </c>
      <c r="K29" s="301">
        <v>0.25</v>
      </c>
      <c r="L29" s="301">
        <v>0.25</v>
      </c>
      <c r="M29" s="301">
        <v>0.25</v>
      </c>
      <c r="N29" s="301">
        <v>0.25</v>
      </c>
      <c r="O29" s="301">
        <v>0.25</v>
      </c>
      <c r="P29" s="301">
        <v>0.25</v>
      </c>
      <c r="Q29" s="301">
        <v>0.25</v>
      </c>
      <c r="R29" s="301">
        <v>0.25</v>
      </c>
      <c r="S29" s="301">
        <v>0.25</v>
      </c>
      <c r="T29" s="301">
        <v>0.25</v>
      </c>
      <c r="U29" s="301">
        <v>0.25</v>
      </c>
      <c r="V29" s="301">
        <v>0.25</v>
      </c>
      <c r="W29" s="301">
        <v>0.25</v>
      </c>
      <c r="X29" s="301">
        <v>0.25</v>
      </c>
    </row>
    <row r="30" spans="1:24" x14ac:dyDescent="0.2">
      <c r="A30" s="206" t="s">
        <v>343</v>
      </c>
      <c r="B30" s="205" t="s">
        <v>276</v>
      </c>
      <c r="C30" s="206" t="s">
        <v>301</v>
      </c>
      <c r="D30" s="206" t="s">
        <v>73</v>
      </c>
      <c r="E30" s="206" t="s">
        <v>341</v>
      </c>
      <c r="F30" s="206" t="s">
        <v>1006</v>
      </c>
      <c r="G30" s="206" t="s">
        <v>77</v>
      </c>
      <c r="H30" s="206">
        <v>15</v>
      </c>
      <c r="I30" s="205"/>
      <c r="J30" s="301">
        <v>0.25</v>
      </c>
      <c r="K30" s="301">
        <v>0.25</v>
      </c>
      <c r="L30" s="301">
        <v>0.25</v>
      </c>
      <c r="M30" s="301">
        <v>0.25</v>
      </c>
      <c r="N30" s="301">
        <v>0.25</v>
      </c>
      <c r="O30" s="301">
        <v>0.25</v>
      </c>
      <c r="P30" s="301">
        <v>0.25</v>
      </c>
      <c r="Q30" s="301">
        <v>0.25</v>
      </c>
      <c r="R30" s="301">
        <v>0.25</v>
      </c>
      <c r="S30" s="301">
        <v>0.25</v>
      </c>
      <c r="T30" s="301">
        <v>0.25</v>
      </c>
      <c r="U30" s="301">
        <v>0.25</v>
      </c>
      <c r="V30" s="301">
        <v>0.25</v>
      </c>
      <c r="W30" s="301">
        <v>0.25</v>
      </c>
      <c r="X30" s="301">
        <v>0.25</v>
      </c>
    </row>
    <row r="31" spans="1:24" x14ac:dyDescent="0.2">
      <c r="A31" s="206" t="s">
        <v>344</v>
      </c>
      <c r="B31" s="205" t="s">
        <v>276</v>
      </c>
      <c r="C31" s="206" t="s">
        <v>301</v>
      </c>
      <c r="D31" s="206" t="s">
        <v>73</v>
      </c>
      <c r="E31" s="206" t="s">
        <v>341</v>
      </c>
      <c r="F31" s="206" t="s">
        <v>381</v>
      </c>
      <c r="G31" s="206" t="s">
        <v>77</v>
      </c>
      <c r="H31" s="206">
        <v>5</v>
      </c>
      <c r="I31" s="205"/>
      <c r="J31" s="301">
        <v>0.25</v>
      </c>
      <c r="K31" s="301">
        <v>0.25</v>
      </c>
      <c r="L31" s="301">
        <v>0.25</v>
      </c>
      <c r="M31" s="301">
        <v>0.25</v>
      </c>
      <c r="N31" s="301">
        <v>0.25</v>
      </c>
      <c r="O31" s="301">
        <v>0.25</v>
      </c>
      <c r="P31" s="301">
        <v>0.25</v>
      </c>
      <c r="Q31" s="301">
        <v>0.25</v>
      </c>
      <c r="R31" s="301">
        <v>0.25</v>
      </c>
      <c r="S31" s="301">
        <v>0.25</v>
      </c>
      <c r="T31" s="301">
        <v>0.25</v>
      </c>
      <c r="U31" s="301">
        <v>0.25</v>
      </c>
      <c r="V31" s="301">
        <v>0.25</v>
      </c>
      <c r="W31" s="301">
        <v>0.25</v>
      </c>
      <c r="X31" s="301">
        <v>0.25</v>
      </c>
    </row>
    <row r="32" spans="1:24" x14ac:dyDescent="0.2">
      <c r="A32" s="206" t="s">
        <v>345</v>
      </c>
      <c r="B32" s="205" t="s">
        <v>276</v>
      </c>
      <c r="C32" s="206" t="s">
        <v>301</v>
      </c>
      <c r="D32" s="206" t="s">
        <v>73</v>
      </c>
      <c r="E32" s="206" t="s">
        <v>341</v>
      </c>
      <c r="F32" s="206" t="s">
        <v>311</v>
      </c>
      <c r="G32" s="206" t="s">
        <v>77</v>
      </c>
      <c r="H32" s="206">
        <v>10</v>
      </c>
      <c r="I32" s="205"/>
      <c r="J32" s="301">
        <v>0.25</v>
      </c>
      <c r="K32" s="301">
        <v>0.25</v>
      </c>
      <c r="L32" s="301">
        <v>0.25</v>
      </c>
      <c r="M32" s="301">
        <v>0.25</v>
      </c>
      <c r="N32" s="301">
        <v>0.25</v>
      </c>
      <c r="O32" s="301">
        <v>0.25</v>
      </c>
      <c r="P32" s="301">
        <v>0.25</v>
      </c>
      <c r="Q32" s="301">
        <v>0.25</v>
      </c>
      <c r="R32" s="301">
        <v>0.25</v>
      </c>
      <c r="S32" s="301">
        <v>0.25</v>
      </c>
      <c r="T32" s="301">
        <v>0.25</v>
      </c>
      <c r="U32" s="301">
        <v>0.25</v>
      </c>
      <c r="V32" s="301">
        <v>0.25</v>
      </c>
      <c r="W32" s="301">
        <v>0.25</v>
      </c>
      <c r="X32" s="301">
        <v>0.25</v>
      </c>
    </row>
    <row r="33" spans="1:24" x14ac:dyDescent="0.2">
      <c r="A33" s="206" t="s">
        <v>346</v>
      </c>
      <c r="B33" s="205" t="s">
        <v>276</v>
      </c>
      <c r="C33" s="206" t="s">
        <v>301</v>
      </c>
      <c r="D33" s="206" t="s">
        <v>73</v>
      </c>
      <c r="E33" s="206" t="s">
        <v>341</v>
      </c>
      <c r="F33" s="206" t="s">
        <v>310</v>
      </c>
      <c r="G33" s="206" t="s">
        <v>77</v>
      </c>
      <c r="H33" s="206">
        <v>5</v>
      </c>
      <c r="I33" s="205"/>
      <c r="J33" s="301">
        <v>0.25</v>
      </c>
      <c r="K33" s="301">
        <v>0.25</v>
      </c>
      <c r="L33" s="301">
        <v>0.25</v>
      </c>
      <c r="M33" s="301">
        <v>0.25</v>
      </c>
      <c r="N33" s="301">
        <v>0.25</v>
      </c>
      <c r="O33" s="301">
        <v>0.25</v>
      </c>
      <c r="P33" s="301">
        <v>0.25</v>
      </c>
      <c r="Q33" s="301">
        <v>0.25</v>
      </c>
      <c r="R33" s="301">
        <v>0.25</v>
      </c>
      <c r="S33" s="301">
        <v>0.25</v>
      </c>
      <c r="T33" s="301">
        <v>0.25</v>
      </c>
      <c r="U33" s="301">
        <v>0.25</v>
      </c>
      <c r="V33" s="301">
        <v>0.25</v>
      </c>
      <c r="W33" s="301">
        <v>0.25</v>
      </c>
      <c r="X33" s="301">
        <v>0.25</v>
      </c>
    </row>
    <row r="34" spans="1:24" x14ac:dyDescent="0.2">
      <c r="A34" s="206" t="s">
        <v>712</v>
      </c>
      <c r="B34" s="205" t="s">
        <v>275</v>
      </c>
      <c r="C34" s="206" t="s">
        <v>301</v>
      </c>
      <c r="D34" s="206" t="s">
        <v>73</v>
      </c>
      <c r="E34" s="206" t="s">
        <v>341</v>
      </c>
      <c r="F34" s="206" t="s">
        <v>342</v>
      </c>
      <c r="G34" s="206" t="s">
        <v>77</v>
      </c>
      <c r="H34" s="206">
        <v>10</v>
      </c>
      <c r="I34" s="205"/>
      <c r="J34" s="301">
        <v>0.27</v>
      </c>
      <c r="K34" s="301">
        <v>0.27</v>
      </c>
      <c r="L34" s="301">
        <v>0.27</v>
      </c>
      <c r="M34" s="301">
        <v>0.27</v>
      </c>
      <c r="N34" s="301">
        <v>0.27</v>
      </c>
      <c r="O34" s="301">
        <v>0.27</v>
      </c>
      <c r="P34" s="301">
        <v>0.27</v>
      </c>
      <c r="Q34" s="301">
        <v>0.27</v>
      </c>
      <c r="R34" s="301">
        <v>0.27</v>
      </c>
      <c r="S34" s="301">
        <v>0.27</v>
      </c>
      <c r="T34" s="301">
        <v>0.27</v>
      </c>
      <c r="U34" s="301">
        <v>0.27</v>
      </c>
      <c r="V34" s="301">
        <v>0.27</v>
      </c>
      <c r="W34" s="301">
        <v>0.27</v>
      </c>
      <c r="X34" s="301">
        <v>0.27</v>
      </c>
    </row>
    <row r="35" spans="1:24" x14ac:dyDescent="0.2">
      <c r="A35" s="206" t="s">
        <v>713</v>
      </c>
      <c r="B35" s="205" t="s">
        <v>275</v>
      </c>
      <c r="C35" s="206" t="s">
        <v>301</v>
      </c>
      <c r="D35" s="206" t="s">
        <v>73</v>
      </c>
      <c r="E35" s="206" t="s">
        <v>341</v>
      </c>
      <c r="F35" s="206" t="s">
        <v>1006</v>
      </c>
      <c r="G35" s="206" t="s">
        <v>77</v>
      </c>
      <c r="H35" s="206">
        <v>15</v>
      </c>
      <c r="I35" s="205"/>
      <c r="J35" s="301">
        <v>0.27</v>
      </c>
      <c r="K35" s="301">
        <v>0.27</v>
      </c>
      <c r="L35" s="301">
        <v>0.27</v>
      </c>
      <c r="M35" s="301">
        <v>0.27</v>
      </c>
      <c r="N35" s="301">
        <v>0.27</v>
      </c>
      <c r="O35" s="301">
        <v>0.27</v>
      </c>
      <c r="P35" s="301">
        <v>0.27</v>
      </c>
      <c r="Q35" s="301">
        <v>0.27</v>
      </c>
      <c r="R35" s="301">
        <v>0.27</v>
      </c>
      <c r="S35" s="301">
        <v>0.27</v>
      </c>
      <c r="T35" s="301">
        <v>0.27</v>
      </c>
      <c r="U35" s="301">
        <v>0.27</v>
      </c>
      <c r="V35" s="301">
        <v>0.27</v>
      </c>
      <c r="W35" s="301">
        <v>0.27</v>
      </c>
      <c r="X35" s="301">
        <v>0.27</v>
      </c>
    </row>
    <row r="36" spans="1:24" x14ac:dyDescent="0.2">
      <c r="A36" s="206" t="s">
        <v>714</v>
      </c>
      <c r="B36" s="205" t="s">
        <v>275</v>
      </c>
      <c r="C36" s="206" t="s">
        <v>301</v>
      </c>
      <c r="D36" s="206" t="s">
        <v>73</v>
      </c>
      <c r="E36" s="206" t="s">
        <v>341</v>
      </c>
      <c r="F36" s="206" t="s">
        <v>381</v>
      </c>
      <c r="G36" s="206" t="s">
        <v>77</v>
      </c>
      <c r="H36" s="206">
        <v>5</v>
      </c>
      <c r="I36" s="205"/>
      <c r="J36" s="301">
        <v>0.27</v>
      </c>
      <c r="K36" s="301">
        <v>0.27</v>
      </c>
      <c r="L36" s="301">
        <v>0.27</v>
      </c>
      <c r="M36" s="301">
        <v>0.27</v>
      </c>
      <c r="N36" s="301">
        <v>0.27</v>
      </c>
      <c r="O36" s="301">
        <v>0.27</v>
      </c>
      <c r="P36" s="301">
        <v>0.27</v>
      </c>
      <c r="Q36" s="301">
        <v>0.27</v>
      </c>
      <c r="R36" s="301">
        <v>0.27</v>
      </c>
      <c r="S36" s="301">
        <v>0.27</v>
      </c>
      <c r="T36" s="301">
        <v>0.27</v>
      </c>
      <c r="U36" s="301">
        <v>0.27</v>
      </c>
      <c r="V36" s="301">
        <v>0.27</v>
      </c>
      <c r="W36" s="301">
        <v>0.27</v>
      </c>
      <c r="X36" s="301">
        <v>0.27</v>
      </c>
    </row>
    <row r="37" spans="1:24" x14ac:dyDescent="0.2">
      <c r="A37" s="206" t="s">
        <v>715</v>
      </c>
      <c r="B37" s="205" t="s">
        <v>275</v>
      </c>
      <c r="C37" s="206" t="s">
        <v>301</v>
      </c>
      <c r="D37" s="206" t="s">
        <v>73</v>
      </c>
      <c r="E37" s="206" t="s">
        <v>341</v>
      </c>
      <c r="F37" s="206" t="s">
        <v>311</v>
      </c>
      <c r="G37" s="206" t="s">
        <v>77</v>
      </c>
      <c r="H37" s="206">
        <v>10</v>
      </c>
      <c r="I37" s="205"/>
      <c r="J37" s="301">
        <v>0.27</v>
      </c>
      <c r="K37" s="301">
        <v>0.27</v>
      </c>
      <c r="L37" s="301">
        <v>0.27</v>
      </c>
      <c r="M37" s="301">
        <v>0.27</v>
      </c>
      <c r="N37" s="301">
        <v>0.27</v>
      </c>
      <c r="O37" s="301">
        <v>0.27</v>
      </c>
      <c r="P37" s="301">
        <v>0.27</v>
      </c>
      <c r="Q37" s="301">
        <v>0.27</v>
      </c>
      <c r="R37" s="301">
        <v>0.27</v>
      </c>
      <c r="S37" s="301">
        <v>0.27</v>
      </c>
      <c r="T37" s="301">
        <v>0.27</v>
      </c>
      <c r="U37" s="301">
        <v>0.27</v>
      </c>
      <c r="V37" s="301">
        <v>0.27</v>
      </c>
      <c r="W37" s="301">
        <v>0.27</v>
      </c>
      <c r="X37" s="301">
        <v>0.27</v>
      </c>
    </row>
    <row r="38" spans="1:24" x14ac:dyDescent="0.2">
      <c r="A38" s="206" t="s">
        <v>716</v>
      </c>
      <c r="B38" s="205" t="s">
        <v>275</v>
      </c>
      <c r="C38" s="206" t="s">
        <v>301</v>
      </c>
      <c r="D38" s="206" t="s">
        <v>73</v>
      </c>
      <c r="E38" s="206" t="s">
        <v>341</v>
      </c>
      <c r="F38" s="206" t="s">
        <v>310</v>
      </c>
      <c r="G38" s="206" t="s">
        <v>77</v>
      </c>
      <c r="H38" s="206">
        <v>5</v>
      </c>
      <c r="I38" s="205"/>
      <c r="J38" s="301">
        <v>0.27</v>
      </c>
      <c r="K38" s="301">
        <v>0.27</v>
      </c>
      <c r="L38" s="301">
        <v>0.27</v>
      </c>
      <c r="M38" s="301">
        <v>0.27</v>
      </c>
      <c r="N38" s="301">
        <v>0.27</v>
      </c>
      <c r="O38" s="301">
        <v>0.27</v>
      </c>
      <c r="P38" s="301">
        <v>0.27</v>
      </c>
      <c r="Q38" s="301">
        <v>0.27</v>
      </c>
      <c r="R38" s="301">
        <v>0.27</v>
      </c>
      <c r="S38" s="301">
        <v>0.27</v>
      </c>
      <c r="T38" s="301">
        <v>0.27</v>
      </c>
      <c r="U38" s="301">
        <v>0.27</v>
      </c>
      <c r="V38" s="301">
        <v>0.27</v>
      </c>
      <c r="W38" s="301">
        <v>0.27</v>
      </c>
      <c r="X38" s="301">
        <v>0.27</v>
      </c>
    </row>
    <row r="39" spans="1:24" x14ac:dyDescent="0.2">
      <c r="A39" s="206" t="s">
        <v>347</v>
      </c>
      <c r="B39" s="205" t="s">
        <v>276</v>
      </c>
      <c r="C39" s="206" t="s">
        <v>301</v>
      </c>
      <c r="D39" s="206" t="s">
        <v>73</v>
      </c>
      <c r="E39" s="206" t="s">
        <v>348</v>
      </c>
      <c r="F39" s="206" t="s">
        <v>349</v>
      </c>
      <c r="G39" s="206" t="s">
        <v>77</v>
      </c>
      <c r="H39" s="206">
        <v>5</v>
      </c>
      <c r="I39" s="205"/>
      <c r="J39" s="301">
        <v>0.25</v>
      </c>
      <c r="K39" s="301">
        <v>0.25</v>
      </c>
      <c r="L39" s="301">
        <v>0.25</v>
      </c>
      <c r="M39" s="301">
        <v>0.25</v>
      </c>
      <c r="N39" s="301">
        <v>0.25</v>
      </c>
      <c r="O39" s="301">
        <v>0.25</v>
      </c>
      <c r="P39" s="301">
        <v>0.25</v>
      </c>
      <c r="Q39" s="301">
        <v>0.25</v>
      </c>
      <c r="R39" s="301">
        <v>0.25</v>
      </c>
      <c r="S39" s="301">
        <v>0.25</v>
      </c>
      <c r="T39" s="301">
        <v>0.25</v>
      </c>
      <c r="U39" s="301">
        <v>0.25</v>
      </c>
      <c r="V39" s="301">
        <v>0.25</v>
      </c>
      <c r="W39" s="301">
        <v>0.25</v>
      </c>
      <c r="X39" s="301">
        <v>0.25</v>
      </c>
    </row>
    <row r="40" spans="1:24" x14ac:dyDescent="0.2">
      <c r="A40" s="206" t="s">
        <v>350</v>
      </c>
      <c r="B40" s="205" t="s">
        <v>276</v>
      </c>
      <c r="C40" s="206" t="s">
        <v>301</v>
      </c>
      <c r="D40" s="206" t="s">
        <v>73</v>
      </c>
      <c r="E40" s="206" t="s">
        <v>348</v>
      </c>
      <c r="F40" s="206" t="s">
        <v>351</v>
      </c>
      <c r="G40" s="206" t="s">
        <v>77</v>
      </c>
      <c r="H40" s="206">
        <v>5</v>
      </c>
      <c r="I40" s="205"/>
      <c r="J40" s="301">
        <v>0.25</v>
      </c>
      <c r="K40" s="301">
        <v>0.25</v>
      </c>
      <c r="L40" s="301">
        <v>0.25</v>
      </c>
      <c r="M40" s="301">
        <v>0.25</v>
      </c>
      <c r="N40" s="301">
        <v>0.25</v>
      </c>
      <c r="O40" s="301">
        <v>0.25</v>
      </c>
      <c r="P40" s="301">
        <v>0.25</v>
      </c>
      <c r="Q40" s="301">
        <v>0.25</v>
      </c>
      <c r="R40" s="301">
        <v>0.25</v>
      </c>
      <c r="S40" s="301">
        <v>0.25</v>
      </c>
      <c r="T40" s="301">
        <v>0.25</v>
      </c>
      <c r="U40" s="301">
        <v>0.25</v>
      </c>
      <c r="V40" s="301">
        <v>0.25</v>
      </c>
      <c r="W40" s="301">
        <v>0.25</v>
      </c>
      <c r="X40" s="301">
        <v>0.25</v>
      </c>
    </row>
    <row r="41" spans="1:24" x14ac:dyDescent="0.2">
      <c r="A41" s="206" t="s">
        <v>352</v>
      </c>
      <c r="B41" s="205" t="s">
        <v>276</v>
      </c>
      <c r="C41" s="206" t="s">
        <v>301</v>
      </c>
      <c r="D41" s="206" t="s">
        <v>73</v>
      </c>
      <c r="E41" s="206" t="s">
        <v>348</v>
      </c>
      <c r="F41" s="206" t="s">
        <v>353</v>
      </c>
      <c r="G41" s="206" t="s">
        <v>77</v>
      </c>
      <c r="H41" s="206">
        <v>5</v>
      </c>
      <c r="I41" s="205"/>
      <c r="J41" s="301">
        <v>0.25</v>
      </c>
      <c r="K41" s="301">
        <v>0.25</v>
      </c>
      <c r="L41" s="301">
        <v>0.25</v>
      </c>
      <c r="M41" s="301">
        <v>0.25</v>
      </c>
      <c r="N41" s="301">
        <v>0.25</v>
      </c>
      <c r="O41" s="301">
        <v>0.25</v>
      </c>
      <c r="P41" s="301">
        <v>0.25</v>
      </c>
      <c r="Q41" s="301">
        <v>0.25</v>
      </c>
      <c r="R41" s="301">
        <v>0.25</v>
      </c>
      <c r="S41" s="301">
        <v>0.25</v>
      </c>
      <c r="T41" s="301">
        <v>0.25</v>
      </c>
      <c r="U41" s="301">
        <v>0.25</v>
      </c>
      <c r="V41" s="301">
        <v>0.25</v>
      </c>
      <c r="W41" s="301">
        <v>0.25</v>
      </c>
      <c r="X41" s="301">
        <v>0.25</v>
      </c>
    </row>
    <row r="42" spans="1:24" x14ac:dyDescent="0.2">
      <c r="A42" s="206" t="s">
        <v>354</v>
      </c>
      <c r="B42" s="205" t="s">
        <v>276</v>
      </c>
      <c r="C42" s="206" t="s">
        <v>301</v>
      </c>
      <c r="D42" s="206" t="s">
        <v>73</v>
      </c>
      <c r="E42" s="206" t="s">
        <v>348</v>
      </c>
      <c r="F42" s="206" t="s">
        <v>355</v>
      </c>
      <c r="G42" s="206" t="s">
        <v>77</v>
      </c>
      <c r="H42" s="206">
        <v>5</v>
      </c>
      <c r="I42" s="205"/>
      <c r="J42" s="301">
        <v>0.25</v>
      </c>
      <c r="K42" s="301">
        <v>0.25</v>
      </c>
      <c r="L42" s="301">
        <v>0.25</v>
      </c>
      <c r="M42" s="301">
        <v>0.25</v>
      </c>
      <c r="N42" s="301">
        <v>0.25</v>
      </c>
      <c r="O42" s="301">
        <v>0.25</v>
      </c>
      <c r="P42" s="301">
        <v>0.25</v>
      </c>
      <c r="Q42" s="301">
        <v>0.25</v>
      </c>
      <c r="R42" s="301">
        <v>0.25</v>
      </c>
      <c r="S42" s="301">
        <v>0.25</v>
      </c>
      <c r="T42" s="301">
        <v>0.25</v>
      </c>
      <c r="U42" s="301">
        <v>0.25</v>
      </c>
      <c r="V42" s="301">
        <v>0.25</v>
      </c>
      <c r="W42" s="301">
        <v>0.25</v>
      </c>
      <c r="X42" s="301">
        <v>0.25</v>
      </c>
    </row>
    <row r="43" spans="1:24" x14ac:dyDescent="0.2">
      <c r="A43" s="206" t="s">
        <v>356</v>
      </c>
      <c r="B43" s="205" t="s">
        <v>276</v>
      </c>
      <c r="C43" s="206" t="s">
        <v>301</v>
      </c>
      <c r="D43" s="206" t="s">
        <v>73</v>
      </c>
      <c r="E43" s="206" t="s">
        <v>348</v>
      </c>
      <c r="F43" s="206" t="s">
        <v>357</v>
      </c>
      <c r="G43" s="206" t="s">
        <v>77</v>
      </c>
      <c r="H43" s="206">
        <v>5</v>
      </c>
      <c r="I43" s="205"/>
      <c r="J43" s="301">
        <v>0.25</v>
      </c>
      <c r="K43" s="301">
        <v>0.25</v>
      </c>
      <c r="L43" s="301">
        <v>0.25</v>
      </c>
      <c r="M43" s="301">
        <v>0.25</v>
      </c>
      <c r="N43" s="301">
        <v>0.25</v>
      </c>
      <c r="O43" s="301">
        <v>0.25</v>
      </c>
      <c r="P43" s="301">
        <v>0.25</v>
      </c>
      <c r="Q43" s="301">
        <v>0.25</v>
      </c>
      <c r="R43" s="301">
        <v>0.25</v>
      </c>
      <c r="S43" s="301">
        <v>0.25</v>
      </c>
      <c r="T43" s="301">
        <v>0.25</v>
      </c>
      <c r="U43" s="301">
        <v>0.25</v>
      </c>
      <c r="V43" s="301">
        <v>0.25</v>
      </c>
      <c r="W43" s="301">
        <v>0.25</v>
      </c>
      <c r="X43" s="301">
        <v>0.25</v>
      </c>
    </row>
    <row r="44" spans="1:24" x14ac:dyDescent="0.2">
      <c r="A44" s="206" t="s">
        <v>358</v>
      </c>
      <c r="B44" s="205" t="s">
        <v>276</v>
      </c>
      <c r="C44" s="206" t="s">
        <v>301</v>
      </c>
      <c r="D44" s="206" t="s">
        <v>73</v>
      </c>
      <c r="E44" s="206" t="s">
        <v>348</v>
      </c>
      <c r="F44" s="206" t="s">
        <v>359</v>
      </c>
      <c r="G44" s="206" t="s">
        <v>77</v>
      </c>
      <c r="H44" s="206">
        <v>5</v>
      </c>
      <c r="I44" s="205"/>
      <c r="J44" s="301">
        <v>0.25</v>
      </c>
      <c r="K44" s="301">
        <v>0.25</v>
      </c>
      <c r="L44" s="301">
        <v>0.25</v>
      </c>
      <c r="M44" s="301">
        <v>0.25</v>
      </c>
      <c r="N44" s="301">
        <v>0.25</v>
      </c>
      <c r="O44" s="301">
        <v>0.25</v>
      </c>
      <c r="P44" s="301">
        <v>0.25</v>
      </c>
      <c r="Q44" s="301">
        <v>0.25</v>
      </c>
      <c r="R44" s="301">
        <v>0.25</v>
      </c>
      <c r="S44" s="301">
        <v>0.25</v>
      </c>
      <c r="T44" s="301">
        <v>0.25</v>
      </c>
      <c r="U44" s="301">
        <v>0.25</v>
      </c>
      <c r="V44" s="301">
        <v>0.25</v>
      </c>
      <c r="W44" s="301">
        <v>0.25</v>
      </c>
      <c r="X44" s="301">
        <v>0.25</v>
      </c>
    </row>
    <row r="45" spans="1:24" x14ac:dyDescent="0.2">
      <c r="A45" s="206" t="s">
        <v>360</v>
      </c>
      <c r="B45" s="205" t="s">
        <v>276</v>
      </c>
      <c r="C45" s="206" t="s">
        <v>301</v>
      </c>
      <c r="D45" s="206" t="s">
        <v>73</v>
      </c>
      <c r="E45" s="206" t="s">
        <v>348</v>
      </c>
      <c r="F45" s="206" t="s">
        <v>361</v>
      </c>
      <c r="G45" s="206" t="s">
        <v>77</v>
      </c>
      <c r="H45" s="206">
        <v>5</v>
      </c>
      <c r="I45" s="205"/>
      <c r="J45" s="301">
        <v>0.25</v>
      </c>
      <c r="K45" s="301">
        <v>0.25</v>
      </c>
      <c r="L45" s="301">
        <v>0.25</v>
      </c>
      <c r="M45" s="301">
        <v>0.25</v>
      </c>
      <c r="N45" s="301">
        <v>0.25</v>
      </c>
      <c r="O45" s="301">
        <v>0.25</v>
      </c>
      <c r="P45" s="301">
        <v>0.25</v>
      </c>
      <c r="Q45" s="301">
        <v>0.25</v>
      </c>
      <c r="R45" s="301">
        <v>0.25</v>
      </c>
      <c r="S45" s="301">
        <v>0.25</v>
      </c>
      <c r="T45" s="301">
        <v>0.25</v>
      </c>
      <c r="U45" s="301">
        <v>0.25</v>
      </c>
      <c r="V45" s="301">
        <v>0.25</v>
      </c>
      <c r="W45" s="301">
        <v>0.25</v>
      </c>
      <c r="X45" s="301">
        <v>0.25</v>
      </c>
    </row>
    <row r="46" spans="1:24" x14ac:dyDescent="0.2">
      <c r="A46" s="206" t="s">
        <v>717</v>
      </c>
      <c r="B46" s="205" t="s">
        <v>275</v>
      </c>
      <c r="C46" s="206" t="s">
        <v>301</v>
      </c>
      <c r="D46" s="206" t="s">
        <v>73</v>
      </c>
      <c r="E46" s="206" t="s">
        <v>348</v>
      </c>
      <c r="F46" s="206" t="s">
        <v>349</v>
      </c>
      <c r="G46" s="206" t="s">
        <v>77</v>
      </c>
      <c r="H46" s="206">
        <v>5</v>
      </c>
      <c r="I46" s="205"/>
      <c r="J46" s="301">
        <v>0.27</v>
      </c>
      <c r="K46" s="301">
        <v>0.27</v>
      </c>
      <c r="L46" s="301">
        <v>0.27</v>
      </c>
      <c r="M46" s="301">
        <v>0.27</v>
      </c>
      <c r="N46" s="301">
        <v>0.27</v>
      </c>
      <c r="O46" s="301">
        <v>0.27</v>
      </c>
      <c r="P46" s="301">
        <v>0.27</v>
      </c>
      <c r="Q46" s="301">
        <v>0.27</v>
      </c>
      <c r="R46" s="301">
        <v>0.27</v>
      </c>
      <c r="S46" s="301">
        <v>0.27</v>
      </c>
      <c r="T46" s="301">
        <v>0.27</v>
      </c>
      <c r="U46" s="301">
        <v>0.27</v>
      </c>
      <c r="V46" s="301">
        <v>0.27</v>
      </c>
      <c r="W46" s="301">
        <v>0.27</v>
      </c>
      <c r="X46" s="301">
        <v>0.27</v>
      </c>
    </row>
    <row r="47" spans="1:24" x14ac:dyDescent="0.2">
      <c r="A47" s="206" t="s">
        <v>718</v>
      </c>
      <c r="B47" s="205" t="s">
        <v>275</v>
      </c>
      <c r="C47" s="206" t="s">
        <v>301</v>
      </c>
      <c r="D47" s="206" t="s">
        <v>73</v>
      </c>
      <c r="E47" s="206" t="s">
        <v>348</v>
      </c>
      <c r="F47" s="206" t="s">
        <v>351</v>
      </c>
      <c r="G47" s="206" t="s">
        <v>77</v>
      </c>
      <c r="H47" s="206">
        <v>5</v>
      </c>
      <c r="I47" s="205"/>
      <c r="J47" s="301">
        <v>0.27</v>
      </c>
      <c r="K47" s="301">
        <v>0.27</v>
      </c>
      <c r="L47" s="301">
        <v>0.27</v>
      </c>
      <c r="M47" s="301">
        <v>0.27</v>
      </c>
      <c r="N47" s="301">
        <v>0.27</v>
      </c>
      <c r="O47" s="301">
        <v>0.27</v>
      </c>
      <c r="P47" s="301">
        <v>0.27</v>
      </c>
      <c r="Q47" s="301">
        <v>0.27</v>
      </c>
      <c r="R47" s="301">
        <v>0.27</v>
      </c>
      <c r="S47" s="301">
        <v>0.27</v>
      </c>
      <c r="T47" s="301">
        <v>0.27</v>
      </c>
      <c r="U47" s="301">
        <v>0.27</v>
      </c>
      <c r="V47" s="301">
        <v>0.27</v>
      </c>
      <c r="W47" s="301">
        <v>0.27</v>
      </c>
      <c r="X47" s="301">
        <v>0.27</v>
      </c>
    </row>
    <row r="48" spans="1:24" x14ac:dyDescent="0.2">
      <c r="A48" s="206" t="s">
        <v>719</v>
      </c>
      <c r="B48" s="205" t="s">
        <v>275</v>
      </c>
      <c r="C48" s="206" t="s">
        <v>301</v>
      </c>
      <c r="D48" s="206" t="s">
        <v>73</v>
      </c>
      <c r="E48" s="206" t="s">
        <v>348</v>
      </c>
      <c r="F48" s="206" t="s">
        <v>353</v>
      </c>
      <c r="G48" s="206" t="s">
        <v>77</v>
      </c>
      <c r="H48" s="206">
        <v>5</v>
      </c>
      <c r="I48" s="205"/>
      <c r="J48" s="301">
        <v>0.27</v>
      </c>
      <c r="K48" s="301">
        <v>0.27</v>
      </c>
      <c r="L48" s="301">
        <v>0.27</v>
      </c>
      <c r="M48" s="301">
        <v>0.27</v>
      </c>
      <c r="N48" s="301">
        <v>0.27</v>
      </c>
      <c r="O48" s="301">
        <v>0.27</v>
      </c>
      <c r="P48" s="301">
        <v>0.27</v>
      </c>
      <c r="Q48" s="301">
        <v>0.27</v>
      </c>
      <c r="R48" s="301">
        <v>0.27</v>
      </c>
      <c r="S48" s="301">
        <v>0.27</v>
      </c>
      <c r="T48" s="301">
        <v>0.27</v>
      </c>
      <c r="U48" s="301">
        <v>0.27</v>
      </c>
      <c r="V48" s="301">
        <v>0.27</v>
      </c>
      <c r="W48" s="301">
        <v>0.27</v>
      </c>
      <c r="X48" s="301">
        <v>0.27</v>
      </c>
    </row>
    <row r="49" spans="1:24" x14ac:dyDescent="0.2">
      <c r="A49" s="206" t="s">
        <v>720</v>
      </c>
      <c r="B49" s="205" t="s">
        <v>275</v>
      </c>
      <c r="C49" s="206" t="s">
        <v>301</v>
      </c>
      <c r="D49" s="206" t="s">
        <v>73</v>
      </c>
      <c r="E49" s="206" t="s">
        <v>348</v>
      </c>
      <c r="F49" s="206" t="s">
        <v>355</v>
      </c>
      <c r="G49" s="206" t="s">
        <v>77</v>
      </c>
      <c r="H49" s="206">
        <v>5</v>
      </c>
      <c r="I49" s="205"/>
      <c r="J49" s="301">
        <v>0.27</v>
      </c>
      <c r="K49" s="301">
        <v>0.27</v>
      </c>
      <c r="L49" s="301">
        <v>0.27</v>
      </c>
      <c r="M49" s="301">
        <v>0.27</v>
      </c>
      <c r="N49" s="301">
        <v>0.27</v>
      </c>
      <c r="O49" s="301">
        <v>0.27</v>
      </c>
      <c r="P49" s="301">
        <v>0.27</v>
      </c>
      <c r="Q49" s="301">
        <v>0.27</v>
      </c>
      <c r="R49" s="301">
        <v>0.27</v>
      </c>
      <c r="S49" s="301">
        <v>0.27</v>
      </c>
      <c r="T49" s="301">
        <v>0.27</v>
      </c>
      <c r="U49" s="301">
        <v>0.27</v>
      </c>
      <c r="V49" s="301">
        <v>0.27</v>
      </c>
      <c r="W49" s="301">
        <v>0.27</v>
      </c>
      <c r="X49" s="301">
        <v>0.27</v>
      </c>
    </row>
    <row r="50" spans="1:24" x14ac:dyDescent="0.2">
      <c r="A50" s="206" t="s">
        <v>721</v>
      </c>
      <c r="B50" s="205" t="s">
        <v>275</v>
      </c>
      <c r="C50" s="206" t="s">
        <v>301</v>
      </c>
      <c r="D50" s="206" t="s">
        <v>73</v>
      </c>
      <c r="E50" s="206" t="s">
        <v>348</v>
      </c>
      <c r="F50" s="206" t="s">
        <v>357</v>
      </c>
      <c r="G50" s="206" t="s">
        <v>77</v>
      </c>
      <c r="H50" s="206">
        <v>5</v>
      </c>
      <c r="I50" s="205"/>
      <c r="J50" s="301">
        <v>0.27</v>
      </c>
      <c r="K50" s="301">
        <v>0.27</v>
      </c>
      <c r="L50" s="301">
        <v>0.27</v>
      </c>
      <c r="M50" s="301">
        <v>0.27</v>
      </c>
      <c r="N50" s="301">
        <v>0.27</v>
      </c>
      <c r="O50" s="301">
        <v>0.27</v>
      </c>
      <c r="P50" s="301">
        <v>0.27</v>
      </c>
      <c r="Q50" s="301">
        <v>0.27</v>
      </c>
      <c r="R50" s="301">
        <v>0.27</v>
      </c>
      <c r="S50" s="301">
        <v>0.27</v>
      </c>
      <c r="T50" s="301">
        <v>0.27</v>
      </c>
      <c r="U50" s="301">
        <v>0.27</v>
      </c>
      <c r="V50" s="301">
        <v>0.27</v>
      </c>
      <c r="W50" s="301">
        <v>0.27</v>
      </c>
      <c r="X50" s="301">
        <v>0.27</v>
      </c>
    </row>
    <row r="51" spans="1:24" x14ac:dyDescent="0.2">
      <c r="A51" s="206" t="s">
        <v>722</v>
      </c>
      <c r="B51" s="205" t="s">
        <v>275</v>
      </c>
      <c r="C51" s="206" t="s">
        <v>301</v>
      </c>
      <c r="D51" s="206" t="s">
        <v>73</v>
      </c>
      <c r="E51" s="206" t="s">
        <v>348</v>
      </c>
      <c r="F51" s="206" t="s">
        <v>359</v>
      </c>
      <c r="G51" s="206" t="s">
        <v>77</v>
      </c>
      <c r="H51" s="206">
        <v>5</v>
      </c>
      <c r="I51" s="205"/>
      <c r="J51" s="301">
        <v>0.27</v>
      </c>
      <c r="K51" s="301">
        <v>0.27</v>
      </c>
      <c r="L51" s="301">
        <v>0.27</v>
      </c>
      <c r="M51" s="301">
        <v>0.27</v>
      </c>
      <c r="N51" s="301">
        <v>0.27</v>
      </c>
      <c r="O51" s="301">
        <v>0.27</v>
      </c>
      <c r="P51" s="301">
        <v>0.27</v>
      </c>
      <c r="Q51" s="301">
        <v>0.27</v>
      </c>
      <c r="R51" s="301">
        <v>0.27</v>
      </c>
      <c r="S51" s="301">
        <v>0.27</v>
      </c>
      <c r="T51" s="301">
        <v>0.27</v>
      </c>
      <c r="U51" s="301">
        <v>0.27</v>
      </c>
      <c r="V51" s="301">
        <v>0.27</v>
      </c>
      <c r="W51" s="301">
        <v>0.27</v>
      </c>
      <c r="X51" s="301">
        <v>0.27</v>
      </c>
    </row>
    <row r="52" spans="1:24" x14ac:dyDescent="0.2">
      <c r="A52" s="206" t="s">
        <v>723</v>
      </c>
      <c r="B52" s="205" t="s">
        <v>275</v>
      </c>
      <c r="C52" s="206" t="s">
        <v>301</v>
      </c>
      <c r="D52" s="206" t="s">
        <v>73</v>
      </c>
      <c r="E52" s="206" t="s">
        <v>348</v>
      </c>
      <c r="F52" s="206" t="s">
        <v>361</v>
      </c>
      <c r="G52" s="206" t="s">
        <v>77</v>
      </c>
      <c r="H52" s="206">
        <v>5</v>
      </c>
      <c r="I52" s="205"/>
      <c r="J52" s="301">
        <v>0.27</v>
      </c>
      <c r="K52" s="301">
        <v>0.27</v>
      </c>
      <c r="L52" s="301">
        <v>0.27</v>
      </c>
      <c r="M52" s="301">
        <v>0.27</v>
      </c>
      <c r="N52" s="301">
        <v>0.27</v>
      </c>
      <c r="O52" s="301">
        <v>0.27</v>
      </c>
      <c r="P52" s="301">
        <v>0.27</v>
      </c>
      <c r="Q52" s="301">
        <v>0.27</v>
      </c>
      <c r="R52" s="301">
        <v>0.27</v>
      </c>
      <c r="S52" s="301">
        <v>0.27</v>
      </c>
      <c r="T52" s="301">
        <v>0.27</v>
      </c>
      <c r="U52" s="301">
        <v>0.27</v>
      </c>
      <c r="V52" s="301">
        <v>0.27</v>
      </c>
      <c r="W52" s="301">
        <v>0.27</v>
      </c>
      <c r="X52" s="301">
        <v>0.27</v>
      </c>
    </row>
    <row r="53" spans="1:24" x14ac:dyDescent="0.2">
      <c r="A53" s="206" t="s">
        <v>362</v>
      </c>
      <c r="B53" s="205" t="s">
        <v>276</v>
      </c>
      <c r="C53" s="206" t="s">
        <v>301</v>
      </c>
      <c r="D53" s="206" t="s">
        <v>73</v>
      </c>
      <c r="E53" s="206" t="s">
        <v>363</v>
      </c>
      <c r="F53" s="206" t="s">
        <v>1006</v>
      </c>
      <c r="G53" s="206" t="s">
        <v>77</v>
      </c>
      <c r="H53" s="206">
        <v>15</v>
      </c>
      <c r="I53" s="205"/>
      <c r="J53" s="301">
        <v>0.25</v>
      </c>
      <c r="K53" s="301">
        <v>0.25</v>
      </c>
      <c r="L53" s="301">
        <v>0.25</v>
      </c>
      <c r="M53" s="301">
        <v>0.25</v>
      </c>
      <c r="N53" s="301">
        <v>0.25</v>
      </c>
      <c r="O53" s="301">
        <v>0.25</v>
      </c>
      <c r="P53" s="301">
        <v>0.25</v>
      </c>
      <c r="Q53" s="301">
        <v>0.25</v>
      </c>
      <c r="R53" s="301">
        <v>0.25</v>
      </c>
      <c r="S53" s="301">
        <v>0.25</v>
      </c>
      <c r="T53" s="301">
        <v>0.25</v>
      </c>
      <c r="U53" s="301">
        <v>0.25</v>
      </c>
      <c r="V53" s="301">
        <v>0.25</v>
      </c>
      <c r="W53" s="301">
        <v>0.25</v>
      </c>
      <c r="X53" s="301">
        <v>0.25</v>
      </c>
    </row>
    <row r="54" spans="1:24" x14ac:dyDescent="0.2">
      <c r="A54" s="206" t="s">
        <v>364</v>
      </c>
      <c r="B54" s="205" t="s">
        <v>276</v>
      </c>
      <c r="C54" s="206" t="s">
        <v>301</v>
      </c>
      <c r="D54" s="206" t="s">
        <v>73</v>
      </c>
      <c r="E54" s="206" t="s">
        <v>363</v>
      </c>
      <c r="F54" s="206" t="s">
        <v>381</v>
      </c>
      <c r="G54" s="206" t="s">
        <v>77</v>
      </c>
      <c r="H54" s="206">
        <v>5</v>
      </c>
      <c r="I54" s="205"/>
      <c r="J54" s="301">
        <v>0.25</v>
      </c>
      <c r="K54" s="301">
        <v>0.25</v>
      </c>
      <c r="L54" s="301">
        <v>0.25</v>
      </c>
      <c r="M54" s="301">
        <v>0.25</v>
      </c>
      <c r="N54" s="301">
        <v>0.25</v>
      </c>
      <c r="O54" s="301">
        <v>0.25</v>
      </c>
      <c r="P54" s="301">
        <v>0.25</v>
      </c>
      <c r="Q54" s="301">
        <v>0.25</v>
      </c>
      <c r="R54" s="301">
        <v>0.25</v>
      </c>
      <c r="S54" s="301">
        <v>0.25</v>
      </c>
      <c r="T54" s="301">
        <v>0.25</v>
      </c>
      <c r="U54" s="301">
        <v>0.25</v>
      </c>
      <c r="V54" s="301">
        <v>0.25</v>
      </c>
      <c r="W54" s="301">
        <v>0.25</v>
      </c>
      <c r="X54" s="301">
        <v>0.25</v>
      </c>
    </row>
    <row r="55" spans="1:24" x14ac:dyDescent="0.2">
      <c r="A55" s="206" t="s">
        <v>365</v>
      </c>
      <c r="B55" s="205" t="s">
        <v>276</v>
      </c>
      <c r="C55" s="206" t="s">
        <v>301</v>
      </c>
      <c r="D55" s="206" t="s">
        <v>73</v>
      </c>
      <c r="E55" s="206" t="s">
        <v>363</v>
      </c>
      <c r="F55" s="206" t="s">
        <v>311</v>
      </c>
      <c r="G55" s="206" t="s">
        <v>77</v>
      </c>
      <c r="H55" s="206">
        <v>10</v>
      </c>
      <c r="I55" s="205"/>
      <c r="J55" s="301">
        <v>0.25</v>
      </c>
      <c r="K55" s="301">
        <v>0.25</v>
      </c>
      <c r="L55" s="301">
        <v>0.25</v>
      </c>
      <c r="M55" s="301">
        <v>0.25</v>
      </c>
      <c r="N55" s="301">
        <v>0.25</v>
      </c>
      <c r="O55" s="301">
        <v>0.25</v>
      </c>
      <c r="P55" s="301">
        <v>0.25</v>
      </c>
      <c r="Q55" s="301">
        <v>0.25</v>
      </c>
      <c r="R55" s="301">
        <v>0.25</v>
      </c>
      <c r="S55" s="301">
        <v>0.25</v>
      </c>
      <c r="T55" s="301">
        <v>0.25</v>
      </c>
      <c r="U55" s="301">
        <v>0.25</v>
      </c>
      <c r="V55" s="301">
        <v>0.25</v>
      </c>
      <c r="W55" s="301">
        <v>0.25</v>
      </c>
      <c r="X55" s="301">
        <v>0.25</v>
      </c>
    </row>
    <row r="56" spans="1:24" x14ac:dyDescent="0.2">
      <c r="A56" s="206" t="s">
        <v>366</v>
      </c>
      <c r="B56" s="205" t="s">
        <v>276</v>
      </c>
      <c r="C56" s="206" t="s">
        <v>301</v>
      </c>
      <c r="D56" s="206" t="s">
        <v>73</v>
      </c>
      <c r="E56" s="206" t="s">
        <v>363</v>
      </c>
      <c r="F56" s="206" t="s">
        <v>310</v>
      </c>
      <c r="G56" s="206" t="s">
        <v>77</v>
      </c>
      <c r="H56" s="206">
        <v>5</v>
      </c>
      <c r="I56" s="205"/>
      <c r="J56" s="301">
        <v>0.25</v>
      </c>
      <c r="K56" s="301">
        <v>0.25</v>
      </c>
      <c r="L56" s="301">
        <v>0.25</v>
      </c>
      <c r="M56" s="301">
        <v>0.25</v>
      </c>
      <c r="N56" s="301">
        <v>0.25</v>
      </c>
      <c r="O56" s="301">
        <v>0.25</v>
      </c>
      <c r="P56" s="301">
        <v>0.25</v>
      </c>
      <c r="Q56" s="301">
        <v>0.25</v>
      </c>
      <c r="R56" s="301">
        <v>0.25</v>
      </c>
      <c r="S56" s="301">
        <v>0.25</v>
      </c>
      <c r="T56" s="301">
        <v>0.25</v>
      </c>
      <c r="U56" s="301">
        <v>0.25</v>
      </c>
      <c r="V56" s="301">
        <v>0.25</v>
      </c>
      <c r="W56" s="301">
        <v>0.25</v>
      </c>
      <c r="X56" s="301">
        <v>0.25</v>
      </c>
    </row>
    <row r="57" spans="1:24" x14ac:dyDescent="0.2">
      <c r="A57" s="206" t="s">
        <v>724</v>
      </c>
      <c r="B57" s="205" t="s">
        <v>275</v>
      </c>
      <c r="C57" s="206" t="s">
        <v>301</v>
      </c>
      <c r="D57" s="206" t="s">
        <v>73</v>
      </c>
      <c r="E57" s="206" t="s">
        <v>363</v>
      </c>
      <c r="F57" s="206" t="s">
        <v>1006</v>
      </c>
      <c r="G57" s="206" t="s">
        <v>77</v>
      </c>
      <c r="H57" s="206">
        <v>15</v>
      </c>
      <c r="I57" s="205"/>
      <c r="J57" s="301">
        <v>0.27</v>
      </c>
      <c r="K57" s="301">
        <v>0.27</v>
      </c>
      <c r="L57" s="301">
        <v>0.27</v>
      </c>
      <c r="M57" s="301">
        <v>0.27</v>
      </c>
      <c r="N57" s="301">
        <v>0.27</v>
      </c>
      <c r="O57" s="301">
        <v>0.27</v>
      </c>
      <c r="P57" s="301">
        <v>0.27</v>
      </c>
      <c r="Q57" s="301">
        <v>0.27</v>
      </c>
      <c r="R57" s="301">
        <v>0.27</v>
      </c>
      <c r="S57" s="301">
        <v>0.27</v>
      </c>
      <c r="T57" s="301">
        <v>0.27</v>
      </c>
      <c r="U57" s="301">
        <v>0.27</v>
      </c>
      <c r="V57" s="301">
        <v>0.27</v>
      </c>
      <c r="W57" s="301">
        <v>0.27</v>
      </c>
      <c r="X57" s="301">
        <v>0.27</v>
      </c>
    </row>
    <row r="58" spans="1:24" x14ac:dyDescent="0.2">
      <c r="A58" s="206" t="s">
        <v>725</v>
      </c>
      <c r="B58" s="205" t="s">
        <v>275</v>
      </c>
      <c r="C58" s="206" t="s">
        <v>301</v>
      </c>
      <c r="D58" s="206" t="s">
        <v>73</v>
      </c>
      <c r="E58" s="206" t="s">
        <v>363</v>
      </c>
      <c r="F58" s="206" t="s">
        <v>381</v>
      </c>
      <c r="G58" s="206" t="s">
        <v>77</v>
      </c>
      <c r="H58" s="206">
        <v>5</v>
      </c>
      <c r="I58" s="205"/>
      <c r="J58" s="301">
        <v>0.27</v>
      </c>
      <c r="K58" s="301">
        <v>0.27</v>
      </c>
      <c r="L58" s="301">
        <v>0.27</v>
      </c>
      <c r="M58" s="301">
        <v>0.27</v>
      </c>
      <c r="N58" s="301">
        <v>0.27</v>
      </c>
      <c r="O58" s="301">
        <v>0.27</v>
      </c>
      <c r="P58" s="301">
        <v>0.27</v>
      </c>
      <c r="Q58" s="301">
        <v>0.27</v>
      </c>
      <c r="R58" s="301">
        <v>0.27</v>
      </c>
      <c r="S58" s="301">
        <v>0.27</v>
      </c>
      <c r="T58" s="301">
        <v>0.27</v>
      </c>
      <c r="U58" s="301">
        <v>0.27</v>
      </c>
      <c r="V58" s="301">
        <v>0.27</v>
      </c>
      <c r="W58" s="301">
        <v>0.27</v>
      </c>
      <c r="X58" s="301">
        <v>0.27</v>
      </c>
    </row>
    <row r="59" spans="1:24" x14ac:dyDescent="0.2">
      <c r="A59" s="206" t="s">
        <v>726</v>
      </c>
      <c r="B59" s="205" t="s">
        <v>275</v>
      </c>
      <c r="C59" s="206" t="s">
        <v>301</v>
      </c>
      <c r="D59" s="206" t="s">
        <v>73</v>
      </c>
      <c r="E59" s="206" t="s">
        <v>363</v>
      </c>
      <c r="F59" s="206" t="s">
        <v>311</v>
      </c>
      <c r="G59" s="206" t="s">
        <v>77</v>
      </c>
      <c r="H59" s="206">
        <v>10</v>
      </c>
      <c r="I59" s="205"/>
      <c r="J59" s="301">
        <v>0.27</v>
      </c>
      <c r="K59" s="301">
        <v>0.27</v>
      </c>
      <c r="L59" s="301">
        <v>0.27</v>
      </c>
      <c r="M59" s="301">
        <v>0.27</v>
      </c>
      <c r="N59" s="301">
        <v>0.27</v>
      </c>
      <c r="O59" s="301">
        <v>0.27</v>
      </c>
      <c r="P59" s="301">
        <v>0.27</v>
      </c>
      <c r="Q59" s="301">
        <v>0.27</v>
      </c>
      <c r="R59" s="301">
        <v>0.27</v>
      </c>
      <c r="S59" s="301">
        <v>0.27</v>
      </c>
      <c r="T59" s="301">
        <v>0.27</v>
      </c>
      <c r="U59" s="301">
        <v>0.27</v>
      </c>
      <c r="V59" s="301">
        <v>0.27</v>
      </c>
      <c r="W59" s="301">
        <v>0.27</v>
      </c>
      <c r="X59" s="301">
        <v>0.27</v>
      </c>
    </row>
    <row r="60" spans="1:24" x14ac:dyDescent="0.2">
      <c r="A60" s="206" t="s">
        <v>727</v>
      </c>
      <c r="B60" s="205" t="s">
        <v>275</v>
      </c>
      <c r="C60" s="206" t="s">
        <v>301</v>
      </c>
      <c r="D60" s="206" t="s">
        <v>73</v>
      </c>
      <c r="E60" s="206" t="s">
        <v>363</v>
      </c>
      <c r="F60" s="206" t="s">
        <v>310</v>
      </c>
      <c r="G60" s="206" t="s">
        <v>77</v>
      </c>
      <c r="H60" s="206">
        <v>5</v>
      </c>
      <c r="I60" s="205"/>
      <c r="J60" s="301">
        <v>0.27</v>
      </c>
      <c r="K60" s="301">
        <v>0.27</v>
      </c>
      <c r="L60" s="301">
        <v>0.27</v>
      </c>
      <c r="M60" s="301">
        <v>0.27</v>
      </c>
      <c r="N60" s="301">
        <v>0.27</v>
      </c>
      <c r="O60" s="301">
        <v>0.27</v>
      </c>
      <c r="P60" s="301">
        <v>0.27</v>
      </c>
      <c r="Q60" s="301">
        <v>0.27</v>
      </c>
      <c r="R60" s="301">
        <v>0.27</v>
      </c>
      <c r="S60" s="301">
        <v>0.27</v>
      </c>
      <c r="T60" s="301">
        <v>0.27</v>
      </c>
      <c r="U60" s="301">
        <v>0.27</v>
      </c>
      <c r="V60" s="301">
        <v>0.27</v>
      </c>
      <c r="W60" s="301">
        <v>0.27</v>
      </c>
      <c r="X60" s="301">
        <v>0.27</v>
      </c>
    </row>
    <row r="61" spans="1:24" x14ac:dyDescent="0.2">
      <c r="A61" s="206" t="s">
        <v>367</v>
      </c>
      <c r="B61" s="205" t="s">
        <v>276</v>
      </c>
      <c r="C61" s="206" t="s">
        <v>301</v>
      </c>
      <c r="D61" s="206" t="s">
        <v>73</v>
      </c>
      <c r="E61" s="206" t="s">
        <v>304</v>
      </c>
      <c r="F61" s="206" t="s">
        <v>368</v>
      </c>
      <c r="G61" s="206" t="s">
        <v>77</v>
      </c>
      <c r="H61" s="206">
        <v>5</v>
      </c>
      <c r="I61" s="205"/>
      <c r="J61" s="301">
        <v>0.25</v>
      </c>
      <c r="K61" s="301">
        <v>0.25</v>
      </c>
      <c r="L61" s="301">
        <v>0.25</v>
      </c>
      <c r="M61" s="301">
        <v>0.25</v>
      </c>
      <c r="N61" s="301">
        <v>0.25</v>
      </c>
      <c r="O61" s="301">
        <v>0.25</v>
      </c>
      <c r="P61" s="301">
        <v>0.25</v>
      </c>
      <c r="Q61" s="301">
        <v>0.25</v>
      </c>
      <c r="R61" s="301">
        <v>0.25</v>
      </c>
      <c r="S61" s="301">
        <v>0.25</v>
      </c>
      <c r="T61" s="301">
        <v>0.25</v>
      </c>
      <c r="U61" s="301">
        <v>0.25</v>
      </c>
      <c r="V61" s="301">
        <v>0.25</v>
      </c>
      <c r="W61" s="301">
        <v>0.25</v>
      </c>
      <c r="X61" s="301">
        <v>0.25</v>
      </c>
    </row>
    <row r="62" spans="1:24" x14ac:dyDescent="0.2">
      <c r="A62" s="206" t="s">
        <v>369</v>
      </c>
      <c r="B62" s="205" t="s">
        <v>276</v>
      </c>
      <c r="C62" s="206" t="s">
        <v>301</v>
      </c>
      <c r="D62" s="206" t="s">
        <v>73</v>
      </c>
      <c r="E62" s="206" t="s">
        <v>304</v>
      </c>
      <c r="F62" s="206" t="s">
        <v>304</v>
      </c>
      <c r="G62" s="206" t="s">
        <v>77</v>
      </c>
      <c r="H62" s="206">
        <v>5</v>
      </c>
      <c r="I62" s="205"/>
      <c r="J62" s="301">
        <v>0.25</v>
      </c>
      <c r="K62" s="301">
        <v>0.25</v>
      </c>
      <c r="L62" s="301">
        <v>0.25</v>
      </c>
      <c r="M62" s="301">
        <v>0.25</v>
      </c>
      <c r="N62" s="301">
        <v>0.25</v>
      </c>
      <c r="O62" s="301">
        <v>0.25</v>
      </c>
      <c r="P62" s="301">
        <v>0.25</v>
      </c>
      <c r="Q62" s="301">
        <v>0.25</v>
      </c>
      <c r="R62" s="301">
        <v>0.25</v>
      </c>
      <c r="S62" s="301">
        <v>0.25</v>
      </c>
      <c r="T62" s="301">
        <v>0.25</v>
      </c>
      <c r="U62" s="301">
        <v>0.25</v>
      </c>
      <c r="V62" s="301">
        <v>0.25</v>
      </c>
      <c r="W62" s="301">
        <v>0.25</v>
      </c>
      <c r="X62" s="301">
        <v>0.25</v>
      </c>
    </row>
    <row r="63" spans="1:24" x14ac:dyDescent="0.2">
      <c r="A63" s="206" t="s">
        <v>370</v>
      </c>
      <c r="B63" s="205" t="s">
        <v>276</v>
      </c>
      <c r="C63" s="206" t="s">
        <v>301</v>
      </c>
      <c r="D63" s="206" t="s">
        <v>73</v>
      </c>
      <c r="E63" s="206" t="s">
        <v>304</v>
      </c>
      <c r="F63" s="206" t="s">
        <v>371</v>
      </c>
      <c r="G63" s="206" t="s">
        <v>77</v>
      </c>
      <c r="H63" s="206">
        <v>5</v>
      </c>
      <c r="I63" s="205"/>
      <c r="J63" s="301">
        <v>0.25</v>
      </c>
      <c r="K63" s="301">
        <v>0.25</v>
      </c>
      <c r="L63" s="301">
        <v>0.25</v>
      </c>
      <c r="M63" s="301">
        <v>0.25</v>
      </c>
      <c r="N63" s="301">
        <v>0.25</v>
      </c>
      <c r="O63" s="301">
        <v>0.25</v>
      </c>
      <c r="P63" s="301">
        <v>0.25</v>
      </c>
      <c r="Q63" s="301">
        <v>0.25</v>
      </c>
      <c r="R63" s="301">
        <v>0.25</v>
      </c>
      <c r="S63" s="301">
        <v>0.25</v>
      </c>
      <c r="T63" s="301">
        <v>0.25</v>
      </c>
      <c r="U63" s="301">
        <v>0.25</v>
      </c>
      <c r="V63" s="301">
        <v>0.25</v>
      </c>
      <c r="W63" s="301">
        <v>0.25</v>
      </c>
      <c r="X63" s="301">
        <v>0.25</v>
      </c>
    </row>
    <row r="64" spans="1:24" x14ac:dyDescent="0.2">
      <c r="A64" s="206" t="s">
        <v>1296</v>
      </c>
      <c r="B64" s="205" t="s">
        <v>276</v>
      </c>
      <c r="C64" s="206" t="s">
        <v>301</v>
      </c>
      <c r="D64" s="206" t="s">
        <v>73</v>
      </c>
      <c r="E64" s="206" t="s">
        <v>304</v>
      </c>
      <c r="F64" s="206" t="s">
        <v>1297</v>
      </c>
      <c r="G64" s="206" t="s">
        <v>77</v>
      </c>
      <c r="H64" s="206">
        <v>5</v>
      </c>
      <c r="I64" s="205"/>
      <c r="J64" s="301">
        <v>0.25</v>
      </c>
      <c r="K64" s="301">
        <v>0.25</v>
      </c>
      <c r="L64" s="301">
        <v>0.25</v>
      </c>
      <c r="M64" s="301">
        <v>0.25</v>
      </c>
      <c r="N64" s="301">
        <v>0.25</v>
      </c>
      <c r="O64" s="301">
        <v>0.25</v>
      </c>
      <c r="P64" s="301">
        <v>0.25</v>
      </c>
      <c r="Q64" s="301">
        <v>0.25</v>
      </c>
      <c r="R64" s="301">
        <v>0.25</v>
      </c>
      <c r="S64" s="301">
        <v>0.25</v>
      </c>
      <c r="T64" s="301">
        <v>0.25</v>
      </c>
      <c r="U64" s="301">
        <v>0.25</v>
      </c>
      <c r="V64" s="301">
        <v>0.25</v>
      </c>
      <c r="W64" s="301">
        <v>0.25</v>
      </c>
      <c r="X64" s="301">
        <v>0.25</v>
      </c>
    </row>
    <row r="65" spans="1:24" x14ac:dyDescent="0.2">
      <c r="A65" s="206" t="s">
        <v>1294</v>
      </c>
      <c r="B65" s="205" t="s">
        <v>276</v>
      </c>
      <c r="C65" s="206" t="s">
        <v>301</v>
      </c>
      <c r="D65" s="206" t="s">
        <v>73</v>
      </c>
      <c r="E65" s="206" t="s">
        <v>304</v>
      </c>
      <c r="F65" s="206" t="s">
        <v>1295</v>
      </c>
      <c r="G65" s="206" t="s">
        <v>77</v>
      </c>
      <c r="H65" s="206">
        <v>5</v>
      </c>
      <c r="I65" s="205"/>
      <c r="J65" s="301">
        <v>0.25</v>
      </c>
      <c r="K65" s="301">
        <v>0.25</v>
      </c>
      <c r="L65" s="301">
        <v>0.25</v>
      </c>
      <c r="M65" s="301">
        <v>0.25</v>
      </c>
      <c r="N65" s="301">
        <v>0.25</v>
      </c>
      <c r="O65" s="301">
        <v>0.25</v>
      </c>
      <c r="P65" s="301">
        <v>0.25</v>
      </c>
      <c r="Q65" s="301">
        <v>0.25</v>
      </c>
      <c r="R65" s="301">
        <v>0.25</v>
      </c>
      <c r="S65" s="301">
        <v>0.25</v>
      </c>
      <c r="T65" s="301">
        <v>0.25</v>
      </c>
      <c r="U65" s="301">
        <v>0.25</v>
      </c>
      <c r="V65" s="301">
        <v>0.25</v>
      </c>
      <c r="W65" s="301">
        <v>0.25</v>
      </c>
      <c r="X65" s="301">
        <v>0.25</v>
      </c>
    </row>
    <row r="66" spans="1:24" x14ac:dyDescent="0.2">
      <c r="A66" s="206" t="s">
        <v>728</v>
      </c>
      <c r="B66" s="205" t="s">
        <v>275</v>
      </c>
      <c r="C66" s="206" t="s">
        <v>301</v>
      </c>
      <c r="D66" s="206" t="s">
        <v>73</v>
      </c>
      <c r="E66" s="206" t="s">
        <v>304</v>
      </c>
      <c r="F66" s="206" t="s">
        <v>368</v>
      </c>
      <c r="G66" s="206" t="s">
        <v>77</v>
      </c>
      <c r="H66" s="206">
        <v>5</v>
      </c>
      <c r="I66" s="205"/>
      <c r="J66" s="301">
        <v>0.27</v>
      </c>
      <c r="K66" s="301">
        <v>0.27</v>
      </c>
      <c r="L66" s="301">
        <v>0.27</v>
      </c>
      <c r="M66" s="301">
        <v>0.27</v>
      </c>
      <c r="N66" s="301">
        <v>0.27</v>
      </c>
      <c r="O66" s="301">
        <v>0.27</v>
      </c>
      <c r="P66" s="301">
        <v>0.27</v>
      </c>
      <c r="Q66" s="301">
        <v>0.27</v>
      </c>
      <c r="R66" s="301">
        <v>0.27</v>
      </c>
      <c r="S66" s="301">
        <v>0.27</v>
      </c>
      <c r="T66" s="301">
        <v>0.27</v>
      </c>
      <c r="U66" s="301">
        <v>0.27</v>
      </c>
      <c r="V66" s="301">
        <v>0.27</v>
      </c>
      <c r="W66" s="301">
        <v>0.27</v>
      </c>
      <c r="X66" s="301">
        <v>0.27</v>
      </c>
    </row>
    <row r="67" spans="1:24" x14ac:dyDescent="0.2">
      <c r="A67" s="206" t="s">
        <v>729</v>
      </c>
      <c r="B67" s="205" t="s">
        <v>275</v>
      </c>
      <c r="C67" s="206" t="s">
        <v>301</v>
      </c>
      <c r="D67" s="206" t="s">
        <v>73</v>
      </c>
      <c r="E67" s="206" t="s">
        <v>304</v>
      </c>
      <c r="F67" s="206" t="s">
        <v>304</v>
      </c>
      <c r="G67" s="206" t="s">
        <v>77</v>
      </c>
      <c r="H67" s="206">
        <v>5</v>
      </c>
      <c r="I67" s="205"/>
      <c r="J67" s="301">
        <v>0.27</v>
      </c>
      <c r="K67" s="301">
        <v>0.27</v>
      </c>
      <c r="L67" s="301">
        <v>0.27</v>
      </c>
      <c r="M67" s="301">
        <v>0.27</v>
      </c>
      <c r="N67" s="301">
        <v>0.27</v>
      </c>
      <c r="O67" s="301">
        <v>0.27</v>
      </c>
      <c r="P67" s="301">
        <v>0.27</v>
      </c>
      <c r="Q67" s="301">
        <v>0.27</v>
      </c>
      <c r="R67" s="301">
        <v>0.27</v>
      </c>
      <c r="S67" s="301">
        <v>0.27</v>
      </c>
      <c r="T67" s="301">
        <v>0.27</v>
      </c>
      <c r="U67" s="301">
        <v>0.27</v>
      </c>
      <c r="V67" s="301">
        <v>0.27</v>
      </c>
      <c r="W67" s="301">
        <v>0.27</v>
      </c>
      <c r="X67" s="301">
        <v>0.27</v>
      </c>
    </row>
    <row r="68" spans="1:24" x14ac:dyDescent="0.2">
      <c r="A68" s="206" t="s">
        <v>730</v>
      </c>
      <c r="B68" s="205" t="s">
        <v>275</v>
      </c>
      <c r="C68" s="206" t="s">
        <v>301</v>
      </c>
      <c r="D68" s="206" t="s">
        <v>73</v>
      </c>
      <c r="E68" s="206" t="s">
        <v>304</v>
      </c>
      <c r="F68" s="206" t="s">
        <v>371</v>
      </c>
      <c r="G68" s="206" t="s">
        <v>77</v>
      </c>
      <c r="H68" s="206">
        <v>5</v>
      </c>
      <c r="I68" s="205"/>
      <c r="J68" s="301">
        <v>0.27</v>
      </c>
      <c r="K68" s="301">
        <v>0.27</v>
      </c>
      <c r="L68" s="301">
        <v>0.27</v>
      </c>
      <c r="M68" s="301">
        <v>0.27</v>
      </c>
      <c r="N68" s="301">
        <v>0.27</v>
      </c>
      <c r="O68" s="301">
        <v>0.27</v>
      </c>
      <c r="P68" s="301">
        <v>0.27</v>
      </c>
      <c r="Q68" s="301">
        <v>0.27</v>
      </c>
      <c r="R68" s="301">
        <v>0.27</v>
      </c>
      <c r="S68" s="301">
        <v>0.27</v>
      </c>
      <c r="T68" s="301">
        <v>0.27</v>
      </c>
      <c r="U68" s="301">
        <v>0.27</v>
      </c>
      <c r="V68" s="301">
        <v>0.27</v>
      </c>
      <c r="W68" s="301">
        <v>0.27</v>
      </c>
      <c r="X68" s="301">
        <v>0.27</v>
      </c>
    </row>
    <row r="69" spans="1:24" x14ac:dyDescent="0.2">
      <c r="A69" s="206" t="s">
        <v>1301</v>
      </c>
      <c r="B69" s="205" t="s">
        <v>275</v>
      </c>
      <c r="C69" s="206" t="s">
        <v>301</v>
      </c>
      <c r="D69" s="206" t="s">
        <v>73</v>
      </c>
      <c r="E69" s="206" t="s">
        <v>304</v>
      </c>
      <c r="F69" s="206" t="s">
        <v>1297</v>
      </c>
      <c r="G69" s="206" t="s">
        <v>77</v>
      </c>
      <c r="H69" s="206">
        <v>5</v>
      </c>
      <c r="I69" s="205"/>
      <c r="J69" s="301">
        <v>0.27</v>
      </c>
      <c r="K69" s="301">
        <v>0.27</v>
      </c>
      <c r="L69" s="301">
        <v>0.27</v>
      </c>
      <c r="M69" s="301">
        <v>0.27</v>
      </c>
      <c r="N69" s="301">
        <v>0.27</v>
      </c>
      <c r="O69" s="301">
        <v>0.27</v>
      </c>
      <c r="P69" s="301">
        <v>0.27</v>
      </c>
      <c r="Q69" s="301">
        <v>0.27</v>
      </c>
      <c r="R69" s="301">
        <v>0.27</v>
      </c>
      <c r="S69" s="301">
        <v>0.27</v>
      </c>
      <c r="T69" s="301">
        <v>0.27</v>
      </c>
      <c r="U69" s="301">
        <v>0.27</v>
      </c>
      <c r="V69" s="301">
        <v>0.27</v>
      </c>
      <c r="W69" s="301">
        <v>0.27</v>
      </c>
      <c r="X69" s="301">
        <v>0.27</v>
      </c>
    </row>
    <row r="70" spans="1:24" x14ac:dyDescent="0.2">
      <c r="A70" s="206" t="s">
        <v>1300</v>
      </c>
      <c r="B70" s="205" t="s">
        <v>275</v>
      </c>
      <c r="C70" s="206" t="s">
        <v>301</v>
      </c>
      <c r="D70" s="206" t="s">
        <v>73</v>
      </c>
      <c r="E70" s="206" t="s">
        <v>304</v>
      </c>
      <c r="F70" s="206" t="s">
        <v>1295</v>
      </c>
      <c r="G70" s="206" t="s">
        <v>77</v>
      </c>
      <c r="H70" s="206">
        <v>5</v>
      </c>
      <c r="I70" s="205"/>
      <c r="J70" s="301">
        <v>0.27</v>
      </c>
      <c r="K70" s="301">
        <v>0.27</v>
      </c>
      <c r="L70" s="301">
        <v>0.27</v>
      </c>
      <c r="M70" s="301">
        <v>0.27</v>
      </c>
      <c r="N70" s="301">
        <v>0.27</v>
      </c>
      <c r="O70" s="301">
        <v>0.27</v>
      </c>
      <c r="P70" s="301">
        <v>0.27</v>
      </c>
      <c r="Q70" s="301">
        <v>0.27</v>
      </c>
      <c r="R70" s="301">
        <v>0.27</v>
      </c>
      <c r="S70" s="301">
        <v>0.27</v>
      </c>
      <c r="T70" s="301">
        <v>0.27</v>
      </c>
      <c r="U70" s="301">
        <v>0.27</v>
      </c>
      <c r="V70" s="301">
        <v>0.27</v>
      </c>
      <c r="W70" s="301">
        <v>0.27</v>
      </c>
      <c r="X70" s="301">
        <v>0.27</v>
      </c>
    </row>
    <row r="71" spans="1:24" x14ac:dyDescent="0.2">
      <c r="A71" s="206" t="s">
        <v>372</v>
      </c>
      <c r="B71" s="205" t="s">
        <v>276</v>
      </c>
      <c r="C71" s="206" t="s">
        <v>301</v>
      </c>
      <c r="D71" s="206" t="s">
        <v>73</v>
      </c>
      <c r="E71" s="206" t="s">
        <v>373</v>
      </c>
      <c r="F71" s="206" t="s">
        <v>374</v>
      </c>
      <c r="G71" s="206" t="s">
        <v>77</v>
      </c>
      <c r="H71" s="206">
        <v>10</v>
      </c>
      <c r="I71" s="205"/>
      <c r="J71" s="301">
        <v>0.25</v>
      </c>
      <c r="K71" s="301">
        <v>0.25</v>
      </c>
      <c r="L71" s="301">
        <v>0.25</v>
      </c>
      <c r="M71" s="301">
        <v>0.25</v>
      </c>
      <c r="N71" s="301">
        <v>0.25</v>
      </c>
      <c r="O71" s="301">
        <v>0.25</v>
      </c>
      <c r="P71" s="301">
        <v>0.25</v>
      </c>
      <c r="Q71" s="301">
        <v>0.25</v>
      </c>
      <c r="R71" s="301">
        <v>0.25</v>
      </c>
      <c r="S71" s="301">
        <v>0.25</v>
      </c>
      <c r="T71" s="301">
        <v>0.25</v>
      </c>
      <c r="U71" s="301">
        <v>0.25</v>
      </c>
      <c r="V71" s="301">
        <v>0.25</v>
      </c>
      <c r="W71" s="301">
        <v>0.25</v>
      </c>
      <c r="X71" s="301">
        <v>0.25</v>
      </c>
    </row>
    <row r="72" spans="1:24" x14ac:dyDescent="0.2">
      <c r="A72" s="206" t="s">
        <v>375</v>
      </c>
      <c r="B72" s="205" t="s">
        <v>276</v>
      </c>
      <c r="C72" s="206" t="s">
        <v>301</v>
      </c>
      <c r="D72" s="206" t="s">
        <v>73</v>
      </c>
      <c r="E72" s="206" t="s">
        <v>373</v>
      </c>
      <c r="F72" s="206" t="s">
        <v>376</v>
      </c>
      <c r="G72" s="206" t="s">
        <v>77</v>
      </c>
      <c r="H72" s="206">
        <v>10</v>
      </c>
      <c r="I72" s="205"/>
      <c r="J72" s="301">
        <v>0.25</v>
      </c>
      <c r="K72" s="301">
        <v>0.25</v>
      </c>
      <c r="L72" s="301">
        <v>0.25</v>
      </c>
      <c r="M72" s="301">
        <v>0.25</v>
      </c>
      <c r="N72" s="301">
        <v>0.25</v>
      </c>
      <c r="O72" s="301">
        <v>0.25</v>
      </c>
      <c r="P72" s="301">
        <v>0.25</v>
      </c>
      <c r="Q72" s="301">
        <v>0.25</v>
      </c>
      <c r="R72" s="301">
        <v>0.25</v>
      </c>
      <c r="S72" s="301">
        <v>0.25</v>
      </c>
      <c r="T72" s="301">
        <v>0.25</v>
      </c>
      <c r="U72" s="301">
        <v>0.25</v>
      </c>
      <c r="V72" s="301">
        <v>0.25</v>
      </c>
      <c r="W72" s="301">
        <v>0.25</v>
      </c>
      <c r="X72" s="301">
        <v>0.25</v>
      </c>
    </row>
    <row r="73" spans="1:24" x14ac:dyDescent="0.2">
      <c r="A73" s="206" t="s">
        <v>377</v>
      </c>
      <c r="B73" s="205" t="s">
        <v>276</v>
      </c>
      <c r="C73" s="206" t="s">
        <v>301</v>
      </c>
      <c r="D73" s="206" t="s">
        <v>73</v>
      </c>
      <c r="E73" s="206" t="s">
        <v>373</v>
      </c>
      <c r="F73" s="206" t="s">
        <v>378</v>
      </c>
      <c r="G73" s="206" t="s">
        <v>77</v>
      </c>
      <c r="H73" s="206">
        <v>15</v>
      </c>
      <c r="I73" s="205"/>
      <c r="J73" s="301">
        <v>0.25</v>
      </c>
      <c r="K73" s="301">
        <v>0.25</v>
      </c>
      <c r="L73" s="301">
        <v>0.25</v>
      </c>
      <c r="M73" s="301">
        <v>0.25</v>
      </c>
      <c r="N73" s="301">
        <v>0.25</v>
      </c>
      <c r="O73" s="301">
        <v>0.25</v>
      </c>
      <c r="P73" s="301">
        <v>0.25</v>
      </c>
      <c r="Q73" s="301">
        <v>0.25</v>
      </c>
      <c r="R73" s="301">
        <v>0.25</v>
      </c>
      <c r="S73" s="301">
        <v>0.25</v>
      </c>
      <c r="T73" s="301">
        <v>0.25</v>
      </c>
      <c r="U73" s="301">
        <v>0.25</v>
      </c>
      <c r="V73" s="301">
        <v>0.25</v>
      </c>
      <c r="W73" s="301">
        <v>0.25</v>
      </c>
      <c r="X73" s="301">
        <v>0.25</v>
      </c>
    </row>
    <row r="74" spans="1:24" x14ac:dyDescent="0.2">
      <c r="A74" s="206" t="s">
        <v>379</v>
      </c>
      <c r="B74" s="205" t="s">
        <v>276</v>
      </c>
      <c r="C74" s="206" t="s">
        <v>301</v>
      </c>
      <c r="D74" s="206" t="s">
        <v>73</v>
      </c>
      <c r="E74" s="206" t="s">
        <v>373</v>
      </c>
      <c r="F74" s="206" t="s">
        <v>1006</v>
      </c>
      <c r="G74" s="206" t="s">
        <v>77</v>
      </c>
      <c r="H74" s="206">
        <v>15</v>
      </c>
      <c r="I74" s="205"/>
      <c r="J74" s="301">
        <v>0.25</v>
      </c>
      <c r="K74" s="301">
        <v>0.25</v>
      </c>
      <c r="L74" s="301">
        <v>0.25</v>
      </c>
      <c r="M74" s="301">
        <v>0.25</v>
      </c>
      <c r="N74" s="301">
        <v>0.25</v>
      </c>
      <c r="O74" s="301">
        <v>0.25</v>
      </c>
      <c r="P74" s="301">
        <v>0.25</v>
      </c>
      <c r="Q74" s="301">
        <v>0.25</v>
      </c>
      <c r="R74" s="301">
        <v>0.25</v>
      </c>
      <c r="S74" s="301">
        <v>0.25</v>
      </c>
      <c r="T74" s="301">
        <v>0.25</v>
      </c>
      <c r="U74" s="301">
        <v>0.25</v>
      </c>
      <c r="V74" s="301">
        <v>0.25</v>
      </c>
      <c r="W74" s="301">
        <v>0.25</v>
      </c>
      <c r="X74" s="301">
        <v>0.25</v>
      </c>
    </row>
    <row r="75" spans="1:24" x14ac:dyDescent="0.2">
      <c r="A75" s="206" t="s">
        <v>380</v>
      </c>
      <c r="B75" s="205" t="s">
        <v>276</v>
      </c>
      <c r="C75" s="206" t="s">
        <v>301</v>
      </c>
      <c r="D75" s="206" t="s">
        <v>73</v>
      </c>
      <c r="E75" s="206" t="s">
        <v>373</v>
      </c>
      <c r="F75" s="206" t="s">
        <v>381</v>
      </c>
      <c r="G75" s="206" t="s">
        <v>77</v>
      </c>
      <c r="H75" s="206">
        <v>5</v>
      </c>
      <c r="I75" s="205"/>
      <c r="J75" s="301">
        <v>0.25</v>
      </c>
      <c r="K75" s="301">
        <v>0.25</v>
      </c>
      <c r="L75" s="301">
        <v>0.25</v>
      </c>
      <c r="M75" s="301">
        <v>0.25</v>
      </c>
      <c r="N75" s="301">
        <v>0.25</v>
      </c>
      <c r="O75" s="301">
        <v>0.25</v>
      </c>
      <c r="P75" s="301">
        <v>0.25</v>
      </c>
      <c r="Q75" s="301">
        <v>0.25</v>
      </c>
      <c r="R75" s="301">
        <v>0.25</v>
      </c>
      <c r="S75" s="301">
        <v>0.25</v>
      </c>
      <c r="T75" s="301">
        <v>0.25</v>
      </c>
      <c r="U75" s="301">
        <v>0.25</v>
      </c>
      <c r="V75" s="301">
        <v>0.25</v>
      </c>
      <c r="W75" s="301">
        <v>0.25</v>
      </c>
      <c r="X75" s="301">
        <v>0.25</v>
      </c>
    </row>
    <row r="76" spans="1:24" x14ac:dyDescent="0.2">
      <c r="A76" s="206" t="s">
        <v>382</v>
      </c>
      <c r="B76" s="205" t="s">
        <v>276</v>
      </c>
      <c r="C76" s="206" t="s">
        <v>301</v>
      </c>
      <c r="D76" s="206" t="s">
        <v>73</v>
      </c>
      <c r="E76" s="206" t="s">
        <v>373</v>
      </c>
      <c r="F76" s="206" t="s">
        <v>311</v>
      </c>
      <c r="G76" s="206" t="s">
        <v>77</v>
      </c>
      <c r="H76" s="206">
        <v>10</v>
      </c>
      <c r="I76" s="205"/>
      <c r="J76" s="301">
        <v>0.25</v>
      </c>
      <c r="K76" s="301">
        <v>0.25</v>
      </c>
      <c r="L76" s="301">
        <v>0.25</v>
      </c>
      <c r="M76" s="301">
        <v>0.25</v>
      </c>
      <c r="N76" s="301">
        <v>0.25</v>
      </c>
      <c r="O76" s="301">
        <v>0.25</v>
      </c>
      <c r="P76" s="301">
        <v>0.25</v>
      </c>
      <c r="Q76" s="301">
        <v>0.25</v>
      </c>
      <c r="R76" s="301">
        <v>0.25</v>
      </c>
      <c r="S76" s="301">
        <v>0.25</v>
      </c>
      <c r="T76" s="301">
        <v>0.25</v>
      </c>
      <c r="U76" s="301">
        <v>0.25</v>
      </c>
      <c r="V76" s="301">
        <v>0.25</v>
      </c>
      <c r="W76" s="301">
        <v>0.25</v>
      </c>
      <c r="X76" s="301">
        <v>0.25</v>
      </c>
    </row>
    <row r="77" spans="1:24" x14ac:dyDescent="0.2">
      <c r="A77" s="206" t="s">
        <v>383</v>
      </c>
      <c r="B77" s="205" t="s">
        <v>276</v>
      </c>
      <c r="C77" s="206" t="s">
        <v>301</v>
      </c>
      <c r="D77" s="206" t="s">
        <v>73</v>
      </c>
      <c r="E77" s="206" t="s">
        <v>373</v>
      </c>
      <c r="F77" s="206" t="s">
        <v>310</v>
      </c>
      <c r="G77" s="206" t="s">
        <v>77</v>
      </c>
      <c r="H77" s="206">
        <v>5</v>
      </c>
      <c r="I77" s="205"/>
      <c r="J77" s="301">
        <v>0.25</v>
      </c>
      <c r="K77" s="301">
        <v>0.25</v>
      </c>
      <c r="L77" s="301">
        <v>0.25</v>
      </c>
      <c r="M77" s="301">
        <v>0.25</v>
      </c>
      <c r="N77" s="301">
        <v>0.25</v>
      </c>
      <c r="O77" s="301">
        <v>0.25</v>
      </c>
      <c r="P77" s="301">
        <v>0.25</v>
      </c>
      <c r="Q77" s="301">
        <v>0.25</v>
      </c>
      <c r="R77" s="301">
        <v>0.25</v>
      </c>
      <c r="S77" s="301">
        <v>0.25</v>
      </c>
      <c r="T77" s="301">
        <v>0.25</v>
      </c>
      <c r="U77" s="301">
        <v>0.25</v>
      </c>
      <c r="V77" s="301">
        <v>0.25</v>
      </c>
      <c r="W77" s="301">
        <v>0.25</v>
      </c>
      <c r="X77" s="301">
        <v>0.25</v>
      </c>
    </row>
    <row r="78" spans="1:24" x14ac:dyDescent="0.2">
      <c r="A78" s="206" t="s">
        <v>1317</v>
      </c>
      <c r="B78" s="205" t="s">
        <v>276</v>
      </c>
      <c r="C78" s="206" t="s">
        <v>301</v>
      </c>
      <c r="D78" s="206" t="s">
        <v>73</v>
      </c>
      <c r="E78" s="206" t="s">
        <v>373</v>
      </c>
      <c r="F78" s="206" t="s">
        <v>1316</v>
      </c>
      <c r="G78" s="206" t="s">
        <v>77</v>
      </c>
      <c r="H78" s="206">
        <v>30</v>
      </c>
      <c r="I78" s="205"/>
      <c r="J78" s="301">
        <v>0.35</v>
      </c>
      <c r="K78" s="301">
        <v>0.35</v>
      </c>
      <c r="L78" s="301">
        <v>0.35</v>
      </c>
      <c r="M78" s="301">
        <v>0.35</v>
      </c>
      <c r="N78" s="301">
        <v>0.35</v>
      </c>
      <c r="O78" s="301">
        <v>0.35</v>
      </c>
      <c r="P78" s="301">
        <v>0.35</v>
      </c>
      <c r="Q78" s="301">
        <v>0.35</v>
      </c>
      <c r="R78" s="301">
        <v>0.35</v>
      </c>
      <c r="S78" s="301">
        <v>0.35</v>
      </c>
      <c r="T78" s="301">
        <v>0.35</v>
      </c>
      <c r="U78" s="301">
        <v>0.35</v>
      </c>
      <c r="V78" s="301">
        <v>0.35</v>
      </c>
      <c r="W78" s="301">
        <v>0.35</v>
      </c>
      <c r="X78" s="301">
        <v>0.35</v>
      </c>
    </row>
    <row r="79" spans="1:24" x14ac:dyDescent="0.2">
      <c r="A79" s="206" t="s">
        <v>731</v>
      </c>
      <c r="B79" s="205" t="s">
        <v>275</v>
      </c>
      <c r="C79" s="206" t="s">
        <v>301</v>
      </c>
      <c r="D79" s="206" t="s">
        <v>73</v>
      </c>
      <c r="E79" s="206" t="s">
        <v>373</v>
      </c>
      <c r="F79" s="206" t="s">
        <v>374</v>
      </c>
      <c r="G79" s="206" t="s">
        <v>77</v>
      </c>
      <c r="H79" s="206">
        <v>10</v>
      </c>
      <c r="I79" s="205"/>
      <c r="J79" s="301">
        <v>0.27</v>
      </c>
      <c r="K79" s="301">
        <v>0.27</v>
      </c>
      <c r="L79" s="301">
        <v>0.27</v>
      </c>
      <c r="M79" s="301">
        <v>0.27</v>
      </c>
      <c r="N79" s="301">
        <v>0.27</v>
      </c>
      <c r="O79" s="301">
        <v>0.27</v>
      </c>
      <c r="P79" s="301">
        <v>0.27</v>
      </c>
      <c r="Q79" s="301">
        <v>0.27</v>
      </c>
      <c r="R79" s="301">
        <v>0.27</v>
      </c>
      <c r="S79" s="301">
        <v>0.27</v>
      </c>
      <c r="T79" s="301">
        <v>0.27</v>
      </c>
      <c r="U79" s="301">
        <v>0.27</v>
      </c>
      <c r="V79" s="301">
        <v>0.27</v>
      </c>
      <c r="W79" s="301">
        <v>0.27</v>
      </c>
      <c r="X79" s="301">
        <v>0.27</v>
      </c>
    </row>
    <row r="80" spans="1:24" x14ac:dyDescent="0.2">
      <c r="A80" s="206" t="s">
        <v>732</v>
      </c>
      <c r="B80" s="205" t="s">
        <v>275</v>
      </c>
      <c r="C80" s="206" t="s">
        <v>301</v>
      </c>
      <c r="D80" s="206" t="s">
        <v>73</v>
      </c>
      <c r="E80" s="206" t="s">
        <v>373</v>
      </c>
      <c r="F80" s="206" t="s">
        <v>376</v>
      </c>
      <c r="G80" s="206" t="s">
        <v>77</v>
      </c>
      <c r="H80" s="206">
        <v>10</v>
      </c>
      <c r="I80" s="205"/>
      <c r="J80" s="301">
        <v>0.27</v>
      </c>
      <c r="K80" s="301">
        <v>0.27</v>
      </c>
      <c r="L80" s="301">
        <v>0.27</v>
      </c>
      <c r="M80" s="301">
        <v>0.27</v>
      </c>
      <c r="N80" s="301">
        <v>0.27</v>
      </c>
      <c r="O80" s="301">
        <v>0.27</v>
      </c>
      <c r="P80" s="301">
        <v>0.27</v>
      </c>
      <c r="Q80" s="301">
        <v>0.27</v>
      </c>
      <c r="R80" s="301">
        <v>0.27</v>
      </c>
      <c r="S80" s="301">
        <v>0.27</v>
      </c>
      <c r="T80" s="301">
        <v>0.27</v>
      </c>
      <c r="U80" s="301">
        <v>0.27</v>
      </c>
      <c r="V80" s="301">
        <v>0.27</v>
      </c>
      <c r="W80" s="301">
        <v>0.27</v>
      </c>
      <c r="X80" s="301">
        <v>0.27</v>
      </c>
    </row>
    <row r="81" spans="1:24" x14ac:dyDescent="0.2">
      <c r="A81" s="206" t="s">
        <v>733</v>
      </c>
      <c r="B81" s="205" t="s">
        <v>275</v>
      </c>
      <c r="C81" s="206" t="s">
        <v>301</v>
      </c>
      <c r="D81" s="206" t="s">
        <v>73</v>
      </c>
      <c r="E81" s="206" t="s">
        <v>373</v>
      </c>
      <c r="F81" s="206" t="s">
        <v>378</v>
      </c>
      <c r="G81" s="206" t="s">
        <v>77</v>
      </c>
      <c r="H81" s="206">
        <v>15</v>
      </c>
      <c r="I81" s="205"/>
      <c r="J81" s="301">
        <v>0.27</v>
      </c>
      <c r="K81" s="301">
        <v>0.27</v>
      </c>
      <c r="L81" s="301">
        <v>0.27</v>
      </c>
      <c r="M81" s="301">
        <v>0.27</v>
      </c>
      <c r="N81" s="301">
        <v>0.27</v>
      </c>
      <c r="O81" s="301">
        <v>0.27</v>
      </c>
      <c r="P81" s="301">
        <v>0.27</v>
      </c>
      <c r="Q81" s="301">
        <v>0.27</v>
      </c>
      <c r="R81" s="301">
        <v>0.27</v>
      </c>
      <c r="S81" s="301">
        <v>0.27</v>
      </c>
      <c r="T81" s="301">
        <v>0.27</v>
      </c>
      <c r="U81" s="301">
        <v>0.27</v>
      </c>
      <c r="V81" s="301">
        <v>0.27</v>
      </c>
      <c r="W81" s="301">
        <v>0.27</v>
      </c>
      <c r="X81" s="301">
        <v>0.27</v>
      </c>
    </row>
    <row r="82" spans="1:24" x14ac:dyDescent="0.2">
      <c r="A82" s="206" t="s">
        <v>734</v>
      </c>
      <c r="B82" s="205" t="s">
        <v>275</v>
      </c>
      <c r="C82" s="206" t="s">
        <v>301</v>
      </c>
      <c r="D82" s="206" t="s">
        <v>73</v>
      </c>
      <c r="E82" s="206" t="s">
        <v>373</v>
      </c>
      <c r="F82" s="206" t="s">
        <v>1006</v>
      </c>
      <c r="G82" s="206" t="s">
        <v>77</v>
      </c>
      <c r="H82" s="206">
        <v>15</v>
      </c>
      <c r="I82" s="205"/>
      <c r="J82" s="301">
        <v>0.27</v>
      </c>
      <c r="K82" s="301">
        <v>0.27</v>
      </c>
      <c r="L82" s="301">
        <v>0.27</v>
      </c>
      <c r="M82" s="301">
        <v>0.27</v>
      </c>
      <c r="N82" s="301">
        <v>0.27</v>
      </c>
      <c r="O82" s="301">
        <v>0.27</v>
      </c>
      <c r="P82" s="301">
        <v>0.27</v>
      </c>
      <c r="Q82" s="301">
        <v>0.27</v>
      </c>
      <c r="R82" s="301">
        <v>0.27</v>
      </c>
      <c r="S82" s="301">
        <v>0.27</v>
      </c>
      <c r="T82" s="301">
        <v>0.27</v>
      </c>
      <c r="U82" s="301">
        <v>0.27</v>
      </c>
      <c r="V82" s="301">
        <v>0.27</v>
      </c>
      <c r="W82" s="301">
        <v>0.27</v>
      </c>
      <c r="X82" s="301">
        <v>0.27</v>
      </c>
    </row>
    <row r="83" spans="1:24" x14ac:dyDescent="0.2">
      <c r="A83" s="206" t="s">
        <v>735</v>
      </c>
      <c r="B83" s="205" t="s">
        <v>275</v>
      </c>
      <c r="C83" s="206" t="s">
        <v>301</v>
      </c>
      <c r="D83" s="206" t="s">
        <v>73</v>
      </c>
      <c r="E83" s="206" t="s">
        <v>373</v>
      </c>
      <c r="F83" s="206" t="s">
        <v>381</v>
      </c>
      <c r="G83" s="206" t="s">
        <v>77</v>
      </c>
      <c r="H83" s="206">
        <v>5</v>
      </c>
      <c r="I83" s="205"/>
      <c r="J83" s="301">
        <v>0.27</v>
      </c>
      <c r="K83" s="301">
        <v>0.27</v>
      </c>
      <c r="L83" s="301">
        <v>0.27</v>
      </c>
      <c r="M83" s="301">
        <v>0.27</v>
      </c>
      <c r="N83" s="301">
        <v>0.27</v>
      </c>
      <c r="O83" s="301">
        <v>0.27</v>
      </c>
      <c r="P83" s="301">
        <v>0.27</v>
      </c>
      <c r="Q83" s="301">
        <v>0.27</v>
      </c>
      <c r="R83" s="301">
        <v>0.27</v>
      </c>
      <c r="S83" s="301">
        <v>0.27</v>
      </c>
      <c r="T83" s="301">
        <v>0.27</v>
      </c>
      <c r="U83" s="301">
        <v>0.27</v>
      </c>
      <c r="V83" s="301">
        <v>0.27</v>
      </c>
      <c r="W83" s="301">
        <v>0.27</v>
      </c>
      <c r="X83" s="301">
        <v>0.27</v>
      </c>
    </row>
    <row r="84" spans="1:24" x14ac:dyDescent="0.2">
      <c r="A84" s="206" t="s">
        <v>736</v>
      </c>
      <c r="B84" s="205" t="s">
        <v>275</v>
      </c>
      <c r="C84" s="206" t="s">
        <v>301</v>
      </c>
      <c r="D84" s="206" t="s">
        <v>73</v>
      </c>
      <c r="E84" s="206" t="s">
        <v>373</v>
      </c>
      <c r="F84" s="206" t="s">
        <v>311</v>
      </c>
      <c r="G84" s="206" t="s">
        <v>77</v>
      </c>
      <c r="H84" s="206">
        <v>10</v>
      </c>
      <c r="I84" s="205"/>
      <c r="J84" s="301">
        <v>0.27</v>
      </c>
      <c r="K84" s="301">
        <v>0.27</v>
      </c>
      <c r="L84" s="301">
        <v>0.27</v>
      </c>
      <c r="M84" s="301">
        <v>0.27</v>
      </c>
      <c r="N84" s="301">
        <v>0.27</v>
      </c>
      <c r="O84" s="301">
        <v>0.27</v>
      </c>
      <c r="P84" s="301">
        <v>0.27</v>
      </c>
      <c r="Q84" s="301">
        <v>0.27</v>
      </c>
      <c r="R84" s="301">
        <v>0.27</v>
      </c>
      <c r="S84" s="301">
        <v>0.27</v>
      </c>
      <c r="T84" s="301">
        <v>0.27</v>
      </c>
      <c r="U84" s="301">
        <v>0.27</v>
      </c>
      <c r="V84" s="301">
        <v>0.27</v>
      </c>
      <c r="W84" s="301">
        <v>0.27</v>
      </c>
      <c r="X84" s="301">
        <v>0.27</v>
      </c>
    </row>
    <row r="85" spans="1:24" x14ac:dyDescent="0.2">
      <c r="A85" s="206" t="s">
        <v>737</v>
      </c>
      <c r="B85" s="205" t="s">
        <v>275</v>
      </c>
      <c r="C85" s="206" t="s">
        <v>301</v>
      </c>
      <c r="D85" s="206" t="s">
        <v>73</v>
      </c>
      <c r="E85" s="206" t="s">
        <v>373</v>
      </c>
      <c r="F85" s="206" t="s">
        <v>310</v>
      </c>
      <c r="G85" s="206" t="s">
        <v>77</v>
      </c>
      <c r="H85" s="206">
        <v>5</v>
      </c>
      <c r="I85" s="205"/>
      <c r="J85" s="301">
        <v>0.27</v>
      </c>
      <c r="K85" s="301">
        <v>0.27</v>
      </c>
      <c r="L85" s="301">
        <v>0.27</v>
      </c>
      <c r="M85" s="301">
        <v>0.27</v>
      </c>
      <c r="N85" s="301">
        <v>0.27</v>
      </c>
      <c r="O85" s="301">
        <v>0.27</v>
      </c>
      <c r="P85" s="301">
        <v>0.27</v>
      </c>
      <c r="Q85" s="301">
        <v>0.27</v>
      </c>
      <c r="R85" s="301">
        <v>0.27</v>
      </c>
      <c r="S85" s="301">
        <v>0.27</v>
      </c>
      <c r="T85" s="301">
        <v>0.27</v>
      </c>
      <c r="U85" s="301">
        <v>0.27</v>
      </c>
      <c r="V85" s="301">
        <v>0.27</v>
      </c>
      <c r="W85" s="301">
        <v>0.27</v>
      </c>
      <c r="X85" s="301">
        <v>0.27</v>
      </c>
    </row>
    <row r="86" spans="1:24" x14ac:dyDescent="0.2">
      <c r="A86" s="206" t="s">
        <v>1315</v>
      </c>
      <c r="B86" s="205" t="s">
        <v>275</v>
      </c>
      <c r="C86" s="206" t="s">
        <v>301</v>
      </c>
      <c r="D86" s="206" t="s">
        <v>73</v>
      </c>
      <c r="E86" s="206" t="s">
        <v>373</v>
      </c>
      <c r="F86" s="206" t="s">
        <v>1316</v>
      </c>
      <c r="G86" s="206" t="s">
        <v>77</v>
      </c>
      <c r="H86" s="206">
        <v>30</v>
      </c>
      <c r="I86" s="205"/>
      <c r="J86" s="301">
        <v>0.35</v>
      </c>
      <c r="K86" s="301">
        <v>0.35</v>
      </c>
      <c r="L86" s="301">
        <v>0.35</v>
      </c>
      <c r="M86" s="301">
        <v>0.35</v>
      </c>
      <c r="N86" s="301">
        <v>0.35</v>
      </c>
      <c r="O86" s="301">
        <v>0.35</v>
      </c>
      <c r="P86" s="301">
        <v>0.35</v>
      </c>
      <c r="Q86" s="301">
        <v>0.35</v>
      </c>
      <c r="R86" s="301">
        <v>0.35</v>
      </c>
      <c r="S86" s="301">
        <v>0.35</v>
      </c>
      <c r="T86" s="301">
        <v>0.35</v>
      </c>
      <c r="U86" s="301">
        <v>0.35</v>
      </c>
      <c r="V86" s="301">
        <v>0.35</v>
      </c>
      <c r="W86" s="301">
        <v>0.35</v>
      </c>
      <c r="X86" s="301">
        <v>0.35</v>
      </c>
    </row>
    <row r="87" spans="1:24" x14ac:dyDescent="0.2">
      <c r="A87" s="206" t="s">
        <v>384</v>
      </c>
      <c r="B87" s="205" t="s">
        <v>276</v>
      </c>
      <c r="C87" s="206" t="s">
        <v>301</v>
      </c>
      <c r="D87" s="206" t="s">
        <v>73</v>
      </c>
      <c r="E87" s="206" t="s">
        <v>47</v>
      </c>
      <c r="F87" s="206" t="s">
        <v>385</v>
      </c>
      <c r="G87" s="206" t="s">
        <v>77</v>
      </c>
      <c r="H87" s="206">
        <v>10</v>
      </c>
      <c r="I87" s="205"/>
      <c r="J87" s="301">
        <v>0.25</v>
      </c>
      <c r="K87" s="301">
        <v>0.25</v>
      </c>
      <c r="L87" s="301">
        <v>0.25</v>
      </c>
      <c r="M87" s="301">
        <v>0.25</v>
      </c>
      <c r="N87" s="301">
        <v>0.25</v>
      </c>
      <c r="O87" s="301">
        <v>0.25</v>
      </c>
      <c r="P87" s="301">
        <v>0.25</v>
      </c>
      <c r="Q87" s="301">
        <v>0.25</v>
      </c>
      <c r="R87" s="301">
        <v>0.25</v>
      </c>
      <c r="S87" s="301">
        <v>0.25</v>
      </c>
      <c r="T87" s="301">
        <v>0.25</v>
      </c>
      <c r="U87" s="301">
        <v>0.25</v>
      </c>
      <c r="V87" s="301">
        <v>0.25</v>
      </c>
      <c r="W87" s="301">
        <v>0.25</v>
      </c>
      <c r="X87" s="301">
        <v>0.25</v>
      </c>
    </row>
    <row r="88" spans="1:24" x14ac:dyDescent="0.2">
      <c r="A88" s="206" t="s">
        <v>386</v>
      </c>
      <c r="B88" s="205" t="s">
        <v>276</v>
      </c>
      <c r="C88" s="206" t="s">
        <v>301</v>
      </c>
      <c r="D88" s="206" t="s">
        <v>73</v>
      </c>
      <c r="E88" s="206" t="s">
        <v>47</v>
      </c>
      <c r="F88" s="206" t="s">
        <v>387</v>
      </c>
      <c r="G88" s="206" t="s">
        <v>77</v>
      </c>
      <c r="H88" s="206">
        <v>10</v>
      </c>
      <c r="I88" s="205"/>
      <c r="J88" s="301">
        <v>0.25</v>
      </c>
      <c r="K88" s="301">
        <v>0.25</v>
      </c>
      <c r="L88" s="301">
        <v>0.25</v>
      </c>
      <c r="M88" s="301">
        <v>0.25</v>
      </c>
      <c r="N88" s="301">
        <v>0.25</v>
      </c>
      <c r="O88" s="301">
        <v>0.25</v>
      </c>
      <c r="P88" s="301">
        <v>0.25</v>
      </c>
      <c r="Q88" s="301">
        <v>0.25</v>
      </c>
      <c r="R88" s="301">
        <v>0.25</v>
      </c>
      <c r="S88" s="301">
        <v>0.25</v>
      </c>
      <c r="T88" s="301">
        <v>0.25</v>
      </c>
      <c r="U88" s="301">
        <v>0.25</v>
      </c>
      <c r="V88" s="301">
        <v>0.25</v>
      </c>
      <c r="W88" s="301">
        <v>0.25</v>
      </c>
      <c r="X88" s="301">
        <v>0.25</v>
      </c>
    </row>
    <row r="89" spans="1:24" x14ac:dyDescent="0.2">
      <c r="A89" s="206" t="s">
        <v>738</v>
      </c>
      <c r="B89" s="205" t="s">
        <v>275</v>
      </c>
      <c r="C89" s="206" t="s">
        <v>301</v>
      </c>
      <c r="D89" s="206" t="s">
        <v>73</v>
      </c>
      <c r="E89" s="206" t="s">
        <v>47</v>
      </c>
      <c r="F89" s="206" t="s">
        <v>385</v>
      </c>
      <c r="G89" s="206" t="s">
        <v>77</v>
      </c>
      <c r="H89" s="206">
        <v>10</v>
      </c>
      <c r="I89" s="205"/>
      <c r="J89" s="301">
        <v>0.27</v>
      </c>
      <c r="K89" s="301">
        <v>0.27</v>
      </c>
      <c r="L89" s="301">
        <v>0.27</v>
      </c>
      <c r="M89" s="301">
        <v>0.27</v>
      </c>
      <c r="N89" s="301">
        <v>0.27</v>
      </c>
      <c r="O89" s="301">
        <v>0.27</v>
      </c>
      <c r="P89" s="301">
        <v>0.27</v>
      </c>
      <c r="Q89" s="301">
        <v>0.27</v>
      </c>
      <c r="R89" s="301">
        <v>0.27</v>
      </c>
      <c r="S89" s="301">
        <v>0.27</v>
      </c>
      <c r="T89" s="301">
        <v>0.27</v>
      </c>
      <c r="U89" s="301">
        <v>0.27</v>
      </c>
      <c r="V89" s="301">
        <v>0.27</v>
      </c>
      <c r="W89" s="301">
        <v>0.27</v>
      </c>
      <c r="X89" s="301">
        <v>0.27</v>
      </c>
    </row>
    <row r="90" spans="1:24" x14ac:dyDescent="0.2">
      <c r="A90" s="206" t="s">
        <v>739</v>
      </c>
      <c r="B90" s="205" t="s">
        <v>275</v>
      </c>
      <c r="C90" s="206" t="s">
        <v>301</v>
      </c>
      <c r="D90" s="206" t="s">
        <v>73</v>
      </c>
      <c r="E90" s="206" t="s">
        <v>47</v>
      </c>
      <c r="F90" s="206" t="s">
        <v>387</v>
      </c>
      <c r="G90" s="206" t="s">
        <v>77</v>
      </c>
      <c r="H90" s="206">
        <v>10</v>
      </c>
      <c r="I90" s="205"/>
      <c r="J90" s="301">
        <v>0.27</v>
      </c>
      <c r="K90" s="301">
        <v>0.27</v>
      </c>
      <c r="L90" s="301">
        <v>0.27</v>
      </c>
      <c r="M90" s="301">
        <v>0.27</v>
      </c>
      <c r="N90" s="301">
        <v>0.27</v>
      </c>
      <c r="O90" s="301">
        <v>0.27</v>
      </c>
      <c r="P90" s="301">
        <v>0.27</v>
      </c>
      <c r="Q90" s="301">
        <v>0.27</v>
      </c>
      <c r="R90" s="301">
        <v>0.27</v>
      </c>
      <c r="S90" s="301">
        <v>0.27</v>
      </c>
      <c r="T90" s="301">
        <v>0.27</v>
      </c>
      <c r="U90" s="301">
        <v>0.27</v>
      </c>
      <c r="V90" s="301">
        <v>0.27</v>
      </c>
      <c r="W90" s="301">
        <v>0.27</v>
      </c>
      <c r="X90" s="301">
        <v>0.27</v>
      </c>
    </row>
    <row r="91" spans="1:24" x14ac:dyDescent="0.2">
      <c r="A91" s="206" t="s">
        <v>389</v>
      </c>
      <c r="B91" s="205" t="s">
        <v>276</v>
      </c>
      <c r="C91" s="206" t="s">
        <v>301</v>
      </c>
      <c r="D91" s="206" t="s">
        <v>73</v>
      </c>
      <c r="E91" s="206" t="s">
        <v>390</v>
      </c>
      <c r="F91" s="206" t="s">
        <v>391</v>
      </c>
      <c r="G91" s="206" t="s">
        <v>77</v>
      </c>
      <c r="H91" s="206">
        <v>10</v>
      </c>
      <c r="I91" s="205"/>
      <c r="J91" s="301">
        <v>0.25</v>
      </c>
      <c r="K91" s="301">
        <v>0.25</v>
      </c>
      <c r="L91" s="301">
        <v>0.25</v>
      </c>
      <c r="M91" s="301">
        <v>0.25</v>
      </c>
      <c r="N91" s="301">
        <v>0.25</v>
      </c>
      <c r="O91" s="301">
        <v>0.25</v>
      </c>
      <c r="P91" s="301">
        <v>0.25</v>
      </c>
      <c r="Q91" s="301">
        <v>0.25</v>
      </c>
      <c r="R91" s="301">
        <v>0.25</v>
      </c>
      <c r="S91" s="301">
        <v>0.25</v>
      </c>
      <c r="T91" s="301">
        <v>0.25</v>
      </c>
      <c r="U91" s="301">
        <v>0.25</v>
      </c>
      <c r="V91" s="301">
        <v>0.25</v>
      </c>
      <c r="W91" s="301">
        <v>0.25</v>
      </c>
      <c r="X91" s="301">
        <v>0.25</v>
      </c>
    </row>
    <row r="92" spans="1:24" x14ac:dyDescent="0.2">
      <c r="A92" s="206" t="s">
        <v>392</v>
      </c>
      <c r="B92" s="205" t="s">
        <v>276</v>
      </c>
      <c r="C92" s="206" t="s">
        <v>301</v>
      </c>
      <c r="D92" s="206" t="s">
        <v>73</v>
      </c>
      <c r="E92" s="206" t="s">
        <v>390</v>
      </c>
      <c r="F92" s="206" t="s">
        <v>1006</v>
      </c>
      <c r="G92" s="206" t="s">
        <v>77</v>
      </c>
      <c r="H92" s="206">
        <v>15</v>
      </c>
      <c r="I92" s="205"/>
      <c r="J92" s="301">
        <v>0.25</v>
      </c>
      <c r="K92" s="301">
        <v>0.25</v>
      </c>
      <c r="L92" s="301">
        <v>0.25</v>
      </c>
      <c r="M92" s="301">
        <v>0.25</v>
      </c>
      <c r="N92" s="301">
        <v>0.25</v>
      </c>
      <c r="O92" s="301">
        <v>0.25</v>
      </c>
      <c r="P92" s="301">
        <v>0.25</v>
      </c>
      <c r="Q92" s="301">
        <v>0.25</v>
      </c>
      <c r="R92" s="301">
        <v>0.25</v>
      </c>
      <c r="S92" s="301">
        <v>0.25</v>
      </c>
      <c r="T92" s="301">
        <v>0.25</v>
      </c>
      <c r="U92" s="301">
        <v>0.25</v>
      </c>
      <c r="V92" s="301">
        <v>0.25</v>
      </c>
      <c r="W92" s="301">
        <v>0.25</v>
      </c>
      <c r="X92" s="301">
        <v>0.25</v>
      </c>
    </row>
    <row r="93" spans="1:24" x14ac:dyDescent="0.2">
      <c r="A93" s="206" t="s">
        <v>393</v>
      </c>
      <c r="B93" s="205" t="s">
        <v>276</v>
      </c>
      <c r="C93" s="206" t="s">
        <v>301</v>
      </c>
      <c r="D93" s="206" t="s">
        <v>73</v>
      </c>
      <c r="E93" s="206" t="s">
        <v>390</v>
      </c>
      <c r="F93" s="206" t="s">
        <v>381</v>
      </c>
      <c r="G93" s="206" t="s">
        <v>77</v>
      </c>
      <c r="H93" s="206">
        <v>5</v>
      </c>
      <c r="I93" s="205"/>
      <c r="J93" s="301">
        <v>0.25</v>
      </c>
      <c r="K93" s="301">
        <v>0.25</v>
      </c>
      <c r="L93" s="301">
        <v>0.25</v>
      </c>
      <c r="M93" s="301">
        <v>0.25</v>
      </c>
      <c r="N93" s="301">
        <v>0.25</v>
      </c>
      <c r="O93" s="301">
        <v>0.25</v>
      </c>
      <c r="P93" s="301">
        <v>0.25</v>
      </c>
      <c r="Q93" s="301">
        <v>0.25</v>
      </c>
      <c r="R93" s="301">
        <v>0.25</v>
      </c>
      <c r="S93" s="301">
        <v>0.25</v>
      </c>
      <c r="T93" s="301">
        <v>0.25</v>
      </c>
      <c r="U93" s="301">
        <v>0.25</v>
      </c>
      <c r="V93" s="301">
        <v>0.25</v>
      </c>
      <c r="W93" s="301">
        <v>0.25</v>
      </c>
      <c r="X93" s="301">
        <v>0.25</v>
      </c>
    </row>
    <row r="94" spans="1:24" x14ac:dyDescent="0.2">
      <c r="A94" s="206" t="s">
        <v>394</v>
      </c>
      <c r="B94" s="205" t="s">
        <v>276</v>
      </c>
      <c r="C94" s="206" t="s">
        <v>301</v>
      </c>
      <c r="D94" s="206" t="s">
        <v>73</v>
      </c>
      <c r="E94" s="206" t="s">
        <v>390</v>
      </c>
      <c r="F94" s="206" t="s">
        <v>311</v>
      </c>
      <c r="G94" s="206" t="s">
        <v>77</v>
      </c>
      <c r="H94" s="206">
        <v>10</v>
      </c>
      <c r="I94" s="205"/>
      <c r="J94" s="301">
        <v>0.25</v>
      </c>
      <c r="K94" s="301">
        <v>0.25</v>
      </c>
      <c r="L94" s="301">
        <v>0.25</v>
      </c>
      <c r="M94" s="301">
        <v>0.25</v>
      </c>
      <c r="N94" s="301">
        <v>0.25</v>
      </c>
      <c r="O94" s="301">
        <v>0.25</v>
      </c>
      <c r="P94" s="301">
        <v>0.25</v>
      </c>
      <c r="Q94" s="301">
        <v>0.25</v>
      </c>
      <c r="R94" s="301">
        <v>0.25</v>
      </c>
      <c r="S94" s="301">
        <v>0.25</v>
      </c>
      <c r="T94" s="301">
        <v>0.25</v>
      </c>
      <c r="U94" s="301">
        <v>0.25</v>
      </c>
      <c r="V94" s="301">
        <v>0.25</v>
      </c>
      <c r="W94" s="301">
        <v>0.25</v>
      </c>
      <c r="X94" s="301">
        <v>0.25</v>
      </c>
    </row>
    <row r="95" spans="1:24" x14ac:dyDescent="0.2">
      <c r="A95" s="206" t="s">
        <v>740</v>
      </c>
      <c r="B95" s="205" t="s">
        <v>275</v>
      </c>
      <c r="C95" s="206" t="s">
        <v>301</v>
      </c>
      <c r="D95" s="206" t="s">
        <v>73</v>
      </c>
      <c r="E95" s="206" t="s">
        <v>390</v>
      </c>
      <c r="F95" s="206" t="s">
        <v>391</v>
      </c>
      <c r="G95" s="206" t="s">
        <v>77</v>
      </c>
      <c r="H95" s="206">
        <v>10</v>
      </c>
      <c r="I95" s="205"/>
      <c r="J95" s="301">
        <v>0.27</v>
      </c>
      <c r="K95" s="301">
        <v>0.27</v>
      </c>
      <c r="L95" s="301">
        <v>0.27</v>
      </c>
      <c r="M95" s="301">
        <v>0.27</v>
      </c>
      <c r="N95" s="301">
        <v>0.27</v>
      </c>
      <c r="O95" s="301">
        <v>0.27</v>
      </c>
      <c r="P95" s="301">
        <v>0.27</v>
      </c>
      <c r="Q95" s="301">
        <v>0.27</v>
      </c>
      <c r="R95" s="301">
        <v>0.27</v>
      </c>
      <c r="S95" s="301">
        <v>0.27</v>
      </c>
      <c r="T95" s="301">
        <v>0.27</v>
      </c>
      <c r="U95" s="301">
        <v>0.27</v>
      </c>
      <c r="V95" s="301">
        <v>0.27</v>
      </c>
      <c r="W95" s="301">
        <v>0.27</v>
      </c>
      <c r="X95" s="301">
        <v>0.27</v>
      </c>
    </row>
    <row r="96" spans="1:24" x14ac:dyDescent="0.2">
      <c r="A96" s="206" t="s">
        <v>741</v>
      </c>
      <c r="B96" s="205" t="s">
        <v>275</v>
      </c>
      <c r="C96" s="206" t="s">
        <v>301</v>
      </c>
      <c r="D96" s="206" t="s">
        <v>73</v>
      </c>
      <c r="E96" s="206" t="s">
        <v>390</v>
      </c>
      <c r="F96" s="206" t="s">
        <v>1006</v>
      </c>
      <c r="G96" s="206" t="s">
        <v>77</v>
      </c>
      <c r="H96" s="206">
        <v>15</v>
      </c>
      <c r="I96" s="205"/>
      <c r="J96" s="301">
        <v>0.27</v>
      </c>
      <c r="K96" s="301">
        <v>0.27</v>
      </c>
      <c r="L96" s="301">
        <v>0.27</v>
      </c>
      <c r="M96" s="301">
        <v>0.27</v>
      </c>
      <c r="N96" s="301">
        <v>0.27</v>
      </c>
      <c r="O96" s="301">
        <v>0.27</v>
      </c>
      <c r="P96" s="301">
        <v>0.27</v>
      </c>
      <c r="Q96" s="301">
        <v>0.27</v>
      </c>
      <c r="R96" s="301">
        <v>0.27</v>
      </c>
      <c r="S96" s="301">
        <v>0.27</v>
      </c>
      <c r="T96" s="301">
        <v>0.27</v>
      </c>
      <c r="U96" s="301">
        <v>0.27</v>
      </c>
      <c r="V96" s="301">
        <v>0.27</v>
      </c>
      <c r="W96" s="301">
        <v>0.27</v>
      </c>
      <c r="X96" s="301">
        <v>0.27</v>
      </c>
    </row>
    <row r="97" spans="1:24" x14ac:dyDescent="0.2">
      <c r="A97" s="206" t="s">
        <v>742</v>
      </c>
      <c r="B97" s="205" t="s">
        <v>275</v>
      </c>
      <c r="C97" s="206" t="s">
        <v>301</v>
      </c>
      <c r="D97" s="206" t="s">
        <v>73</v>
      </c>
      <c r="E97" s="206" t="s">
        <v>390</v>
      </c>
      <c r="F97" s="206" t="s">
        <v>381</v>
      </c>
      <c r="G97" s="206" t="s">
        <v>77</v>
      </c>
      <c r="H97" s="206">
        <v>5</v>
      </c>
      <c r="I97" s="205"/>
      <c r="J97" s="301">
        <v>0.27</v>
      </c>
      <c r="K97" s="301">
        <v>0.27</v>
      </c>
      <c r="L97" s="301">
        <v>0.27</v>
      </c>
      <c r="M97" s="301">
        <v>0.27</v>
      </c>
      <c r="N97" s="301">
        <v>0.27</v>
      </c>
      <c r="O97" s="301">
        <v>0.27</v>
      </c>
      <c r="P97" s="301">
        <v>0.27</v>
      </c>
      <c r="Q97" s="301">
        <v>0.27</v>
      </c>
      <c r="R97" s="301">
        <v>0.27</v>
      </c>
      <c r="S97" s="301">
        <v>0.27</v>
      </c>
      <c r="T97" s="301">
        <v>0.27</v>
      </c>
      <c r="U97" s="301">
        <v>0.27</v>
      </c>
      <c r="V97" s="301">
        <v>0.27</v>
      </c>
      <c r="W97" s="301">
        <v>0.27</v>
      </c>
      <c r="X97" s="301">
        <v>0.27</v>
      </c>
    </row>
    <row r="98" spans="1:24" x14ac:dyDescent="0.2">
      <c r="A98" s="206" t="s">
        <v>743</v>
      </c>
      <c r="B98" s="205" t="s">
        <v>275</v>
      </c>
      <c r="C98" s="206" t="s">
        <v>301</v>
      </c>
      <c r="D98" s="206" t="s">
        <v>73</v>
      </c>
      <c r="E98" s="206" t="s">
        <v>390</v>
      </c>
      <c r="F98" s="206" t="s">
        <v>311</v>
      </c>
      <c r="G98" s="206" t="s">
        <v>77</v>
      </c>
      <c r="H98" s="206">
        <v>10</v>
      </c>
      <c r="I98" s="205"/>
      <c r="J98" s="301">
        <v>0.27</v>
      </c>
      <c r="K98" s="301">
        <v>0.27</v>
      </c>
      <c r="L98" s="301">
        <v>0.27</v>
      </c>
      <c r="M98" s="301">
        <v>0.27</v>
      </c>
      <c r="N98" s="301">
        <v>0.27</v>
      </c>
      <c r="O98" s="301">
        <v>0.27</v>
      </c>
      <c r="P98" s="301">
        <v>0.27</v>
      </c>
      <c r="Q98" s="301">
        <v>0.27</v>
      </c>
      <c r="R98" s="301">
        <v>0.27</v>
      </c>
      <c r="S98" s="301">
        <v>0.27</v>
      </c>
      <c r="T98" s="301">
        <v>0.27</v>
      </c>
      <c r="U98" s="301">
        <v>0.27</v>
      </c>
      <c r="V98" s="301">
        <v>0.27</v>
      </c>
      <c r="W98" s="301">
        <v>0.27</v>
      </c>
      <c r="X98" s="301">
        <v>0.27</v>
      </c>
    </row>
    <row r="99" spans="1:24" x14ac:dyDescent="0.2">
      <c r="A99" s="206" t="s">
        <v>395</v>
      </c>
      <c r="B99" s="205" t="s">
        <v>276</v>
      </c>
      <c r="C99" s="206" t="s">
        <v>301</v>
      </c>
      <c r="D99" s="206" t="s">
        <v>28</v>
      </c>
      <c r="E99" s="206" t="s">
        <v>33</v>
      </c>
      <c r="F99" s="206" t="s">
        <v>33</v>
      </c>
      <c r="G99" s="206" t="s">
        <v>30</v>
      </c>
      <c r="H99" s="206">
        <v>12</v>
      </c>
      <c r="I99" s="205"/>
      <c r="J99" s="301">
        <v>0.18</v>
      </c>
      <c r="K99" s="301">
        <v>0.18</v>
      </c>
      <c r="L99" s="301">
        <v>0.18</v>
      </c>
      <c r="M99" s="301">
        <v>0.18</v>
      </c>
      <c r="N99" s="301">
        <v>0.18</v>
      </c>
      <c r="O99" s="301">
        <v>0.18</v>
      </c>
      <c r="P99" s="301">
        <v>0.18</v>
      </c>
      <c r="Q99" s="301">
        <v>0.18</v>
      </c>
      <c r="R99" s="301">
        <v>0.18</v>
      </c>
      <c r="S99" s="301">
        <v>0.18</v>
      </c>
      <c r="T99" s="301" t="s">
        <v>1172</v>
      </c>
      <c r="U99" s="301" t="s">
        <v>1172</v>
      </c>
      <c r="V99" s="301" t="s">
        <v>1172</v>
      </c>
      <c r="W99" s="301" t="s">
        <v>1172</v>
      </c>
      <c r="X99" s="301" t="s">
        <v>1172</v>
      </c>
    </row>
    <row r="100" spans="1:24" x14ac:dyDescent="0.2">
      <c r="A100" s="206" t="s">
        <v>744</v>
      </c>
      <c r="B100" s="205" t="s">
        <v>275</v>
      </c>
      <c r="C100" s="206" t="s">
        <v>301</v>
      </c>
      <c r="D100" s="206" t="s">
        <v>28</v>
      </c>
      <c r="E100" s="206" t="s">
        <v>33</v>
      </c>
      <c r="F100" s="206" t="s">
        <v>33</v>
      </c>
      <c r="G100" s="206" t="s">
        <v>32</v>
      </c>
      <c r="H100" s="206">
        <v>12</v>
      </c>
      <c r="I100" s="205"/>
      <c r="J100" s="301">
        <v>0.18</v>
      </c>
      <c r="K100" s="301">
        <v>0.18</v>
      </c>
      <c r="L100" s="301">
        <v>0.18</v>
      </c>
      <c r="M100" s="301">
        <v>0.18</v>
      </c>
      <c r="N100" s="301">
        <v>0.18</v>
      </c>
      <c r="O100" s="301">
        <v>0.18</v>
      </c>
      <c r="P100" s="301">
        <v>0.18</v>
      </c>
      <c r="Q100" s="301">
        <v>0.18</v>
      </c>
      <c r="R100" s="301">
        <v>0.18</v>
      </c>
      <c r="S100" s="301">
        <v>0.18</v>
      </c>
      <c r="T100" s="301" t="s">
        <v>1172</v>
      </c>
      <c r="U100" s="301" t="s">
        <v>1172</v>
      </c>
      <c r="V100" s="301" t="s">
        <v>1172</v>
      </c>
      <c r="W100" s="301" t="s">
        <v>1172</v>
      </c>
      <c r="X100" s="301" t="s">
        <v>1172</v>
      </c>
    </row>
    <row r="101" spans="1:24" x14ac:dyDescent="0.2">
      <c r="A101" s="206" t="s">
        <v>1906</v>
      </c>
      <c r="B101" s="205" t="s">
        <v>276</v>
      </c>
      <c r="C101" s="206" t="s">
        <v>301</v>
      </c>
      <c r="D101" s="206" t="s">
        <v>28</v>
      </c>
      <c r="E101" s="206" t="s">
        <v>396</v>
      </c>
      <c r="F101" s="206" t="s">
        <v>1907</v>
      </c>
      <c r="G101" s="206" t="s">
        <v>30</v>
      </c>
      <c r="H101" s="206">
        <v>12</v>
      </c>
      <c r="I101" s="205"/>
      <c r="J101" s="301">
        <v>0.18</v>
      </c>
      <c r="K101" s="301">
        <v>0.18</v>
      </c>
      <c r="L101" s="301">
        <v>0.18</v>
      </c>
      <c r="M101" s="301">
        <v>0.18</v>
      </c>
      <c r="N101" s="301">
        <v>0.18</v>
      </c>
      <c r="O101" s="301">
        <v>0.18</v>
      </c>
      <c r="P101" s="301">
        <v>0.18</v>
      </c>
      <c r="Q101" s="301">
        <v>0.18</v>
      </c>
      <c r="R101" s="301">
        <v>0.18</v>
      </c>
      <c r="S101" s="301">
        <v>0.18</v>
      </c>
      <c r="T101" s="301" t="s">
        <v>1172</v>
      </c>
      <c r="U101" s="301" t="s">
        <v>1172</v>
      </c>
      <c r="V101" s="301" t="s">
        <v>1172</v>
      </c>
      <c r="W101" s="301" t="s">
        <v>1172</v>
      </c>
      <c r="X101" s="301" t="s">
        <v>1172</v>
      </c>
    </row>
    <row r="102" spans="1:24" x14ac:dyDescent="0.2">
      <c r="A102" s="206" t="s">
        <v>1913</v>
      </c>
      <c r="B102" s="205" t="s">
        <v>276</v>
      </c>
      <c r="C102" s="206" t="s">
        <v>301</v>
      </c>
      <c r="D102" s="206" t="s">
        <v>28</v>
      </c>
      <c r="E102" s="206" t="s">
        <v>396</v>
      </c>
      <c r="F102" s="206" t="s">
        <v>1914</v>
      </c>
      <c r="G102" s="206" t="s">
        <v>30</v>
      </c>
      <c r="H102" s="206">
        <v>12</v>
      </c>
      <c r="I102" s="205"/>
      <c r="J102" s="301">
        <v>0.18</v>
      </c>
      <c r="K102" s="301">
        <v>0.18</v>
      </c>
      <c r="L102" s="301">
        <v>0.18</v>
      </c>
      <c r="M102" s="301">
        <v>0.18</v>
      </c>
      <c r="N102" s="301">
        <v>0.18</v>
      </c>
      <c r="O102" s="301">
        <v>0.18</v>
      </c>
      <c r="P102" s="301">
        <v>0.18</v>
      </c>
      <c r="Q102" s="301">
        <v>0.18</v>
      </c>
      <c r="R102" s="301">
        <v>0.18</v>
      </c>
      <c r="S102" s="301">
        <v>0.18</v>
      </c>
      <c r="T102" s="301" t="s">
        <v>1172</v>
      </c>
      <c r="U102" s="301" t="s">
        <v>1172</v>
      </c>
      <c r="V102" s="301" t="s">
        <v>1172</v>
      </c>
      <c r="W102" s="301" t="s">
        <v>1172</v>
      </c>
      <c r="X102" s="301" t="s">
        <v>1172</v>
      </c>
    </row>
    <row r="103" spans="1:24" x14ac:dyDescent="0.2">
      <c r="A103" s="206" t="s">
        <v>1920</v>
      </c>
      <c r="B103" s="205" t="s">
        <v>276</v>
      </c>
      <c r="C103" s="206" t="s">
        <v>301</v>
      </c>
      <c r="D103" s="206" t="s">
        <v>28</v>
      </c>
      <c r="E103" s="206" t="s">
        <v>396</v>
      </c>
      <c r="F103" s="206" t="s">
        <v>1921</v>
      </c>
      <c r="G103" s="206" t="s">
        <v>30</v>
      </c>
      <c r="H103" s="206">
        <v>12</v>
      </c>
      <c r="I103" s="205"/>
      <c r="J103" s="301">
        <v>0.18</v>
      </c>
      <c r="K103" s="301">
        <v>0.18</v>
      </c>
      <c r="L103" s="301">
        <v>0.18</v>
      </c>
      <c r="M103" s="301">
        <v>0.18</v>
      </c>
      <c r="N103" s="301">
        <v>0.18</v>
      </c>
      <c r="O103" s="301">
        <v>0.18</v>
      </c>
      <c r="P103" s="301">
        <v>0.18</v>
      </c>
      <c r="Q103" s="301">
        <v>0.18</v>
      </c>
      <c r="R103" s="301">
        <v>0.18</v>
      </c>
      <c r="S103" s="301">
        <v>0.18</v>
      </c>
      <c r="T103" s="301" t="s">
        <v>1172</v>
      </c>
      <c r="U103" s="301" t="s">
        <v>1172</v>
      </c>
      <c r="V103" s="301" t="s">
        <v>1172</v>
      </c>
      <c r="W103" s="301" t="s">
        <v>1172</v>
      </c>
      <c r="X103" s="301" t="s">
        <v>1172</v>
      </c>
    </row>
    <row r="104" spans="1:24" x14ac:dyDescent="0.2">
      <c r="A104" s="206" t="s">
        <v>1927</v>
      </c>
      <c r="B104" s="205" t="s">
        <v>276</v>
      </c>
      <c r="C104" s="206" t="s">
        <v>301</v>
      </c>
      <c r="D104" s="206" t="s">
        <v>28</v>
      </c>
      <c r="E104" s="206" t="s">
        <v>396</v>
      </c>
      <c r="F104" s="206" t="s">
        <v>1928</v>
      </c>
      <c r="G104" s="206" t="s">
        <v>30</v>
      </c>
      <c r="H104" s="206">
        <v>12</v>
      </c>
      <c r="I104" s="205"/>
      <c r="J104" s="301">
        <v>0.18</v>
      </c>
      <c r="K104" s="301">
        <v>0.18</v>
      </c>
      <c r="L104" s="301">
        <v>0.18</v>
      </c>
      <c r="M104" s="301">
        <v>0.18</v>
      </c>
      <c r="N104" s="301">
        <v>0.18</v>
      </c>
      <c r="O104" s="301">
        <v>0.18</v>
      </c>
      <c r="P104" s="301">
        <v>0.18</v>
      </c>
      <c r="Q104" s="301">
        <v>0.18</v>
      </c>
      <c r="R104" s="301">
        <v>0.18</v>
      </c>
      <c r="S104" s="301">
        <v>0.18</v>
      </c>
      <c r="T104" s="301" t="s">
        <v>1172</v>
      </c>
      <c r="U104" s="301" t="s">
        <v>1172</v>
      </c>
      <c r="V104" s="301" t="s">
        <v>1172</v>
      </c>
      <c r="W104" s="301" t="s">
        <v>1172</v>
      </c>
      <c r="X104" s="301" t="s">
        <v>1172</v>
      </c>
    </row>
    <row r="105" spans="1:24" x14ac:dyDescent="0.2">
      <c r="A105" s="206" t="s">
        <v>1934</v>
      </c>
      <c r="B105" s="205" t="s">
        <v>276</v>
      </c>
      <c r="C105" s="206" t="s">
        <v>301</v>
      </c>
      <c r="D105" s="206" t="s">
        <v>28</v>
      </c>
      <c r="E105" s="206" t="s">
        <v>396</v>
      </c>
      <c r="F105" s="206" t="s">
        <v>396</v>
      </c>
      <c r="G105" s="206" t="s">
        <v>30</v>
      </c>
      <c r="H105" s="206">
        <v>12</v>
      </c>
      <c r="I105" s="205"/>
      <c r="J105" s="301">
        <v>0.18</v>
      </c>
      <c r="K105" s="301">
        <v>0.18</v>
      </c>
      <c r="L105" s="301">
        <v>0.18</v>
      </c>
      <c r="M105" s="301">
        <v>0.18</v>
      </c>
      <c r="N105" s="301">
        <v>0.18</v>
      </c>
      <c r="O105" s="301">
        <v>0.18</v>
      </c>
      <c r="P105" s="301">
        <v>0.18</v>
      </c>
      <c r="Q105" s="301">
        <v>0.18</v>
      </c>
      <c r="R105" s="301">
        <v>0.18</v>
      </c>
      <c r="S105" s="301">
        <v>0.18</v>
      </c>
      <c r="T105" s="301" t="s">
        <v>1172</v>
      </c>
      <c r="U105" s="301" t="s">
        <v>1172</v>
      </c>
      <c r="V105" s="301" t="s">
        <v>1172</v>
      </c>
      <c r="W105" s="301" t="s">
        <v>1172</v>
      </c>
      <c r="X105" s="301" t="s">
        <v>1172</v>
      </c>
    </row>
    <row r="106" spans="1:24" x14ac:dyDescent="0.2">
      <c r="A106" s="206" t="s">
        <v>1940</v>
      </c>
      <c r="B106" s="205" t="s">
        <v>276</v>
      </c>
      <c r="C106" s="206" t="s">
        <v>301</v>
      </c>
      <c r="D106" s="206" t="s">
        <v>28</v>
      </c>
      <c r="E106" s="206" t="s">
        <v>396</v>
      </c>
      <c r="F106" s="206" t="s">
        <v>1941</v>
      </c>
      <c r="G106" s="206" t="s">
        <v>30</v>
      </c>
      <c r="H106" s="206">
        <v>12</v>
      </c>
      <c r="I106" s="205"/>
      <c r="J106" s="301">
        <v>0.18</v>
      </c>
      <c r="K106" s="301">
        <v>0.18</v>
      </c>
      <c r="L106" s="301">
        <v>0.18</v>
      </c>
      <c r="M106" s="301">
        <v>0.18</v>
      </c>
      <c r="N106" s="301">
        <v>0.18</v>
      </c>
      <c r="O106" s="301">
        <v>0.18</v>
      </c>
      <c r="P106" s="301">
        <v>0.18</v>
      </c>
      <c r="Q106" s="301">
        <v>0.18</v>
      </c>
      <c r="R106" s="301">
        <v>0.18</v>
      </c>
      <c r="S106" s="301">
        <v>0.18</v>
      </c>
      <c r="T106" s="301" t="s">
        <v>1172</v>
      </c>
      <c r="U106" s="301" t="s">
        <v>1172</v>
      </c>
      <c r="V106" s="301" t="s">
        <v>1172</v>
      </c>
      <c r="W106" s="301" t="s">
        <v>1172</v>
      </c>
      <c r="X106" s="301" t="s">
        <v>1172</v>
      </c>
    </row>
    <row r="107" spans="1:24" x14ac:dyDescent="0.2">
      <c r="A107" s="206" t="s">
        <v>1947</v>
      </c>
      <c r="B107" s="205" t="s">
        <v>276</v>
      </c>
      <c r="C107" s="206" t="s">
        <v>301</v>
      </c>
      <c r="D107" s="206" t="s">
        <v>28</v>
      </c>
      <c r="E107" s="206" t="s">
        <v>396</v>
      </c>
      <c r="F107" s="206" t="s">
        <v>1948</v>
      </c>
      <c r="G107" s="206" t="s">
        <v>30</v>
      </c>
      <c r="H107" s="206">
        <v>12</v>
      </c>
      <c r="I107" s="205"/>
      <c r="J107" s="301">
        <v>0.18</v>
      </c>
      <c r="K107" s="301">
        <v>0.18</v>
      </c>
      <c r="L107" s="301">
        <v>0.18</v>
      </c>
      <c r="M107" s="301">
        <v>0.18</v>
      </c>
      <c r="N107" s="301">
        <v>0.18</v>
      </c>
      <c r="O107" s="301">
        <v>0.18</v>
      </c>
      <c r="P107" s="301">
        <v>0.18</v>
      </c>
      <c r="Q107" s="301">
        <v>0.18</v>
      </c>
      <c r="R107" s="301">
        <v>0.18</v>
      </c>
      <c r="S107" s="301">
        <v>0.18</v>
      </c>
      <c r="T107" s="301" t="s">
        <v>1172</v>
      </c>
      <c r="U107" s="301" t="s">
        <v>1172</v>
      </c>
      <c r="V107" s="301" t="s">
        <v>1172</v>
      </c>
      <c r="W107" s="301" t="s">
        <v>1172</v>
      </c>
      <c r="X107" s="301" t="s">
        <v>1172</v>
      </c>
    </row>
    <row r="108" spans="1:24" x14ac:dyDescent="0.2">
      <c r="A108" s="206" t="s">
        <v>1954</v>
      </c>
      <c r="B108" s="205" t="s">
        <v>276</v>
      </c>
      <c r="C108" s="206" t="s">
        <v>301</v>
      </c>
      <c r="D108" s="206" t="s">
        <v>28</v>
      </c>
      <c r="E108" s="206" t="s">
        <v>396</v>
      </c>
      <c r="F108" s="206" t="s">
        <v>1955</v>
      </c>
      <c r="G108" s="206" t="s">
        <v>30</v>
      </c>
      <c r="H108" s="206">
        <v>12</v>
      </c>
      <c r="I108" s="205"/>
      <c r="J108" s="301">
        <v>0.18</v>
      </c>
      <c r="K108" s="301">
        <v>0.18</v>
      </c>
      <c r="L108" s="301">
        <v>0.18</v>
      </c>
      <c r="M108" s="301">
        <v>0.18</v>
      </c>
      <c r="N108" s="301">
        <v>0.18</v>
      </c>
      <c r="O108" s="301">
        <v>0.18</v>
      </c>
      <c r="P108" s="301">
        <v>0.18</v>
      </c>
      <c r="Q108" s="301">
        <v>0.18</v>
      </c>
      <c r="R108" s="301">
        <v>0.18</v>
      </c>
      <c r="S108" s="301">
        <v>0.18</v>
      </c>
      <c r="T108" s="301" t="s">
        <v>1172</v>
      </c>
      <c r="U108" s="301" t="s">
        <v>1172</v>
      </c>
      <c r="V108" s="301" t="s">
        <v>1172</v>
      </c>
      <c r="W108" s="301" t="s">
        <v>1172</v>
      </c>
      <c r="X108" s="301" t="s">
        <v>1172</v>
      </c>
    </row>
    <row r="109" spans="1:24" x14ac:dyDescent="0.2">
      <c r="A109" s="206" t="s">
        <v>397</v>
      </c>
      <c r="B109" s="205" t="s">
        <v>276</v>
      </c>
      <c r="C109" s="206" t="s">
        <v>301</v>
      </c>
      <c r="D109" s="206" t="s">
        <v>28</v>
      </c>
      <c r="E109" s="206" t="s">
        <v>396</v>
      </c>
      <c r="F109" s="206" t="s">
        <v>282</v>
      </c>
      <c r="G109" s="206" t="s">
        <v>30</v>
      </c>
      <c r="H109" s="206">
        <v>12</v>
      </c>
      <c r="I109" s="205"/>
      <c r="J109" s="301">
        <v>0.18</v>
      </c>
      <c r="K109" s="301">
        <v>0.18</v>
      </c>
      <c r="L109" s="301">
        <v>0.18</v>
      </c>
      <c r="M109" s="301">
        <v>0.18</v>
      </c>
      <c r="N109" s="301">
        <v>0.18</v>
      </c>
      <c r="O109" s="301">
        <v>0.18</v>
      </c>
      <c r="P109" s="301">
        <v>0.18</v>
      </c>
      <c r="Q109" s="301">
        <v>0.18</v>
      </c>
      <c r="R109" s="301">
        <v>0.18</v>
      </c>
      <c r="S109" s="301">
        <v>0.18</v>
      </c>
      <c r="T109" s="301">
        <v>0.18</v>
      </c>
      <c r="U109" s="301">
        <v>0.18</v>
      </c>
      <c r="V109" s="301">
        <v>0.13</v>
      </c>
      <c r="W109" s="301">
        <v>0.13</v>
      </c>
      <c r="X109" s="301">
        <v>0.13</v>
      </c>
    </row>
    <row r="110" spans="1:24" x14ac:dyDescent="0.2">
      <c r="A110" s="206" t="s">
        <v>1402</v>
      </c>
      <c r="B110" s="205" t="s">
        <v>276</v>
      </c>
      <c r="C110" s="206" t="s">
        <v>301</v>
      </c>
      <c r="D110" s="206" t="s">
        <v>28</v>
      </c>
      <c r="E110" s="206" t="s">
        <v>396</v>
      </c>
      <c r="F110" s="206" t="s">
        <v>1352</v>
      </c>
      <c r="G110" s="206" t="s">
        <v>30</v>
      </c>
      <c r="H110" s="206">
        <v>12</v>
      </c>
      <c r="I110" s="205"/>
      <c r="J110" s="301">
        <v>0.18</v>
      </c>
      <c r="K110" s="301">
        <v>0.18</v>
      </c>
      <c r="L110" s="301">
        <v>0.18</v>
      </c>
      <c r="M110" s="301">
        <v>0.18</v>
      </c>
      <c r="N110" s="301">
        <v>0.18</v>
      </c>
      <c r="O110" s="301">
        <v>0.18</v>
      </c>
      <c r="P110" s="301">
        <v>0.18</v>
      </c>
      <c r="Q110" s="301">
        <v>0.18</v>
      </c>
      <c r="R110" s="301">
        <v>0.18</v>
      </c>
      <c r="S110" s="301">
        <v>0.18</v>
      </c>
      <c r="T110" s="301" t="s">
        <v>1172</v>
      </c>
      <c r="U110" s="301" t="s">
        <v>1172</v>
      </c>
      <c r="V110" s="301" t="s">
        <v>1172</v>
      </c>
      <c r="W110" s="301" t="s">
        <v>1172</v>
      </c>
      <c r="X110" s="301" t="s">
        <v>1172</v>
      </c>
    </row>
    <row r="111" spans="1:24" x14ac:dyDescent="0.2">
      <c r="A111" s="206" t="s">
        <v>1403</v>
      </c>
      <c r="B111" s="205" t="s">
        <v>276</v>
      </c>
      <c r="C111" s="206" t="s">
        <v>301</v>
      </c>
      <c r="D111" s="206" t="s">
        <v>28</v>
      </c>
      <c r="E111" s="206" t="s">
        <v>396</v>
      </c>
      <c r="F111" s="206" t="s">
        <v>1353</v>
      </c>
      <c r="G111" s="206" t="s">
        <v>30</v>
      </c>
      <c r="H111" s="206">
        <v>12</v>
      </c>
      <c r="I111" s="205"/>
      <c r="J111" s="301">
        <v>0.18</v>
      </c>
      <c r="K111" s="301">
        <v>0.18</v>
      </c>
      <c r="L111" s="301">
        <v>0.18</v>
      </c>
      <c r="M111" s="301">
        <v>0.18</v>
      </c>
      <c r="N111" s="301">
        <v>0.18</v>
      </c>
      <c r="O111" s="301">
        <v>0.18</v>
      </c>
      <c r="P111" s="301">
        <v>0.18</v>
      </c>
      <c r="Q111" s="301">
        <v>0.18</v>
      </c>
      <c r="R111" s="301">
        <v>0.18</v>
      </c>
      <c r="S111" s="301">
        <v>0.18</v>
      </c>
      <c r="T111" s="301" t="s">
        <v>1172</v>
      </c>
      <c r="U111" s="301" t="s">
        <v>1172</v>
      </c>
      <c r="V111" s="301" t="s">
        <v>1172</v>
      </c>
      <c r="W111" s="301" t="s">
        <v>1172</v>
      </c>
      <c r="X111" s="301" t="s">
        <v>1172</v>
      </c>
    </row>
    <row r="112" spans="1:24" x14ac:dyDescent="0.2">
      <c r="A112" s="206" t="s">
        <v>1404</v>
      </c>
      <c r="B112" s="205" t="s">
        <v>276</v>
      </c>
      <c r="C112" s="206" t="s">
        <v>301</v>
      </c>
      <c r="D112" s="206" t="s">
        <v>28</v>
      </c>
      <c r="E112" s="206" t="s">
        <v>396</v>
      </c>
      <c r="F112" s="206" t="s">
        <v>1332</v>
      </c>
      <c r="G112" s="206" t="s">
        <v>30</v>
      </c>
      <c r="H112" s="206">
        <v>12</v>
      </c>
      <c r="I112" s="205"/>
      <c r="J112" s="301">
        <v>0.18</v>
      </c>
      <c r="K112" s="301">
        <v>0.18</v>
      </c>
      <c r="L112" s="301">
        <v>0.18</v>
      </c>
      <c r="M112" s="301">
        <v>0.18</v>
      </c>
      <c r="N112" s="301">
        <v>0.18</v>
      </c>
      <c r="O112" s="301">
        <v>0.18</v>
      </c>
      <c r="P112" s="301">
        <v>0.18</v>
      </c>
      <c r="Q112" s="301">
        <v>0.18</v>
      </c>
      <c r="R112" s="301">
        <v>0.18</v>
      </c>
      <c r="S112" s="301">
        <v>0.18</v>
      </c>
      <c r="T112" s="301" t="s">
        <v>1172</v>
      </c>
      <c r="U112" s="301" t="s">
        <v>1172</v>
      </c>
      <c r="V112" s="301" t="s">
        <v>1172</v>
      </c>
      <c r="W112" s="301" t="s">
        <v>1172</v>
      </c>
      <c r="X112" s="301" t="s">
        <v>1172</v>
      </c>
    </row>
    <row r="113" spans="1:24" x14ac:dyDescent="0.2">
      <c r="A113" s="206" t="s">
        <v>1405</v>
      </c>
      <c r="B113" s="207" t="s">
        <v>276</v>
      </c>
      <c r="C113" s="206" t="s">
        <v>301</v>
      </c>
      <c r="D113" s="206" t="s">
        <v>28</v>
      </c>
      <c r="E113" s="206" t="s">
        <v>396</v>
      </c>
      <c r="F113" s="206" t="s">
        <v>1334</v>
      </c>
      <c r="G113" s="206" t="s">
        <v>30</v>
      </c>
      <c r="H113" s="206">
        <v>12</v>
      </c>
      <c r="I113" s="205"/>
      <c r="J113" s="301">
        <v>0.18</v>
      </c>
      <c r="K113" s="301">
        <v>0.18</v>
      </c>
      <c r="L113" s="301">
        <v>0.18</v>
      </c>
      <c r="M113" s="301">
        <v>0.18</v>
      </c>
      <c r="N113" s="301">
        <v>0.18</v>
      </c>
      <c r="O113" s="301">
        <v>0.18</v>
      </c>
      <c r="P113" s="301">
        <v>0.18</v>
      </c>
      <c r="Q113" s="301">
        <v>0.18</v>
      </c>
      <c r="R113" s="301">
        <v>0.18</v>
      </c>
      <c r="S113" s="301">
        <v>0.18</v>
      </c>
      <c r="T113" s="301" t="s">
        <v>1172</v>
      </c>
      <c r="U113" s="301" t="s">
        <v>1172</v>
      </c>
      <c r="V113" s="301" t="s">
        <v>1172</v>
      </c>
      <c r="W113" s="301" t="s">
        <v>1172</v>
      </c>
      <c r="X113" s="301" t="s">
        <v>1172</v>
      </c>
    </row>
    <row r="114" spans="1:24" x14ac:dyDescent="0.2">
      <c r="A114" s="206" t="s">
        <v>1406</v>
      </c>
      <c r="B114" s="205" t="s">
        <v>276</v>
      </c>
      <c r="C114" s="206" t="s">
        <v>301</v>
      </c>
      <c r="D114" s="206" t="s">
        <v>28</v>
      </c>
      <c r="E114" s="206" t="s">
        <v>396</v>
      </c>
      <c r="F114" s="206" t="s">
        <v>1336</v>
      </c>
      <c r="G114" s="206" t="s">
        <v>30</v>
      </c>
      <c r="H114" s="206">
        <v>12</v>
      </c>
      <c r="I114" s="205"/>
      <c r="J114" s="301">
        <v>0.18</v>
      </c>
      <c r="K114" s="301">
        <v>0.18</v>
      </c>
      <c r="L114" s="301">
        <v>0.18</v>
      </c>
      <c r="M114" s="301">
        <v>0.18</v>
      </c>
      <c r="N114" s="301">
        <v>0.18</v>
      </c>
      <c r="O114" s="301">
        <v>0.18</v>
      </c>
      <c r="P114" s="301">
        <v>0.18</v>
      </c>
      <c r="Q114" s="301">
        <v>0.18</v>
      </c>
      <c r="R114" s="301">
        <v>0.18</v>
      </c>
      <c r="S114" s="301">
        <v>0.18</v>
      </c>
      <c r="T114" s="301" t="s">
        <v>1172</v>
      </c>
      <c r="U114" s="301" t="s">
        <v>1172</v>
      </c>
      <c r="V114" s="301" t="s">
        <v>1172</v>
      </c>
      <c r="W114" s="301" t="s">
        <v>1172</v>
      </c>
      <c r="X114" s="301" t="s">
        <v>1172</v>
      </c>
    </row>
    <row r="115" spans="1:24" x14ac:dyDescent="0.2">
      <c r="A115" s="206" t="s">
        <v>1407</v>
      </c>
      <c r="B115" s="205" t="s">
        <v>276</v>
      </c>
      <c r="C115" s="206" t="s">
        <v>301</v>
      </c>
      <c r="D115" s="206" t="s">
        <v>28</v>
      </c>
      <c r="E115" s="206" t="s">
        <v>396</v>
      </c>
      <c r="F115" s="206" t="s">
        <v>1544</v>
      </c>
      <c r="G115" s="206" t="s">
        <v>30</v>
      </c>
      <c r="H115" s="206">
        <v>12</v>
      </c>
      <c r="I115" s="205"/>
      <c r="J115" s="301">
        <v>0.18</v>
      </c>
      <c r="K115" s="301">
        <v>0.18</v>
      </c>
      <c r="L115" s="301">
        <v>0.18</v>
      </c>
      <c r="M115" s="301">
        <v>0.18</v>
      </c>
      <c r="N115" s="301">
        <v>0.18</v>
      </c>
      <c r="O115" s="301">
        <v>0.18</v>
      </c>
      <c r="P115" s="301">
        <v>0.18</v>
      </c>
      <c r="Q115" s="301">
        <v>0.18</v>
      </c>
      <c r="R115" s="301">
        <v>0.18</v>
      </c>
      <c r="S115" s="301">
        <v>0.18</v>
      </c>
      <c r="T115" s="301">
        <v>0.18</v>
      </c>
      <c r="U115" s="301">
        <v>0.18</v>
      </c>
      <c r="V115" s="301">
        <v>0.13</v>
      </c>
      <c r="W115" s="301">
        <v>0.13</v>
      </c>
      <c r="X115" s="301">
        <v>0.13</v>
      </c>
    </row>
    <row r="116" spans="1:24" x14ac:dyDescent="0.2">
      <c r="A116" s="206" t="s">
        <v>1408</v>
      </c>
      <c r="B116" s="205" t="s">
        <v>276</v>
      </c>
      <c r="C116" s="206" t="s">
        <v>301</v>
      </c>
      <c r="D116" s="206" t="s">
        <v>28</v>
      </c>
      <c r="E116" s="206" t="s">
        <v>396</v>
      </c>
      <c r="F116" s="206" t="s">
        <v>1545</v>
      </c>
      <c r="G116" s="206" t="s">
        <v>30</v>
      </c>
      <c r="H116" s="206">
        <v>12</v>
      </c>
      <c r="I116" s="205"/>
      <c r="J116" s="301">
        <v>0.18</v>
      </c>
      <c r="K116" s="301">
        <v>0.18</v>
      </c>
      <c r="L116" s="301">
        <v>0.18</v>
      </c>
      <c r="M116" s="301">
        <v>0.18</v>
      </c>
      <c r="N116" s="301">
        <v>0.18</v>
      </c>
      <c r="O116" s="301">
        <v>0.18</v>
      </c>
      <c r="P116" s="301">
        <v>0.18</v>
      </c>
      <c r="Q116" s="301">
        <v>0.18</v>
      </c>
      <c r="R116" s="301">
        <v>0.18</v>
      </c>
      <c r="S116" s="301">
        <v>0.18</v>
      </c>
      <c r="T116" s="301">
        <v>0.18</v>
      </c>
      <c r="U116" s="301">
        <v>0.18</v>
      </c>
      <c r="V116" s="301">
        <v>0.13</v>
      </c>
      <c r="W116" s="301">
        <v>0.13</v>
      </c>
      <c r="X116" s="301">
        <v>0.13</v>
      </c>
    </row>
    <row r="117" spans="1:24" x14ac:dyDescent="0.2">
      <c r="A117" s="206" t="s">
        <v>1409</v>
      </c>
      <c r="B117" s="205" t="s">
        <v>276</v>
      </c>
      <c r="C117" s="206" t="s">
        <v>301</v>
      </c>
      <c r="D117" s="206" t="s">
        <v>28</v>
      </c>
      <c r="E117" s="206" t="s">
        <v>396</v>
      </c>
      <c r="F117" s="206" t="s">
        <v>1543</v>
      </c>
      <c r="G117" s="206" t="s">
        <v>30</v>
      </c>
      <c r="H117" s="206">
        <v>12</v>
      </c>
      <c r="I117" s="205"/>
      <c r="J117" s="301">
        <v>0.18</v>
      </c>
      <c r="K117" s="301">
        <v>0.18</v>
      </c>
      <c r="L117" s="301">
        <v>0.18</v>
      </c>
      <c r="M117" s="301">
        <v>0.18</v>
      </c>
      <c r="N117" s="301">
        <v>0.18</v>
      </c>
      <c r="O117" s="301">
        <v>0.18</v>
      </c>
      <c r="P117" s="301">
        <v>0.18</v>
      </c>
      <c r="Q117" s="301">
        <v>0.18</v>
      </c>
      <c r="R117" s="301">
        <v>0.18</v>
      </c>
      <c r="S117" s="301">
        <v>0.18</v>
      </c>
      <c r="T117" s="301">
        <v>0.18</v>
      </c>
      <c r="U117" s="301">
        <v>0.18</v>
      </c>
      <c r="V117" s="301">
        <v>0.13</v>
      </c>
      <c r="W117" s="301">
        <v>0.13</v>
      </c>
      <c r="X117" s="301">
        <v>0.13</v>
      </c>
    </row>
    <row r="118" spans="1:24" x14ac:dyDescent="0.2">
      <c r="A118" s="206" t="s">
        <v>1410</v>
      </c>
      <c r="B118" s="205" t="s">
        <v>276</v>
      </c>
      <c r="C118" s="206" t="s">
        <v>301</v>
      </c>
      <c r="D118" s="206" t="s">
        <v>28</v>
      </c>
      <c r="E118" s="206" t="s">
        <v>396</v>
      </c>
      <c r="F118" s="206" t="s">
        <v>1341</v>
      </c>
      <c r="G118" s="206" t="s">
        <v>30</v>
      </c>
      <c r="H118" s="206">
        <v>12</v>
      </c>
      <c r="I118" s="205"/>
      <c r="J118" s="301">
        <v>0.18</v>
      </c>
      <c r="K118" s="301">
        <v>0.18</v>
      </c>
      <c r="L118" s="301">
        <v>0.18</v>
      </c>
      <c r="M118" s="301">
        <v>0.18</v>
      </c>
      <c r="N118" s="301">
        <v>0.18</v>
      </c>
      <c r="O118" s="301">
        <v>0.18</v>
      </c>
      <c r="P118" s="301">
        <v>0.18</v>
      </c>
      <c r="Q118" s="301">
        <v>0.18</v>
      </c>
      <c r="R118" s="301">
        <v>0.18</v>
      </c>
      <c r="S118" s="301">
        <v>0.18</v>
      </c>
      <c r="T118" s="301">
        <v>0.18</v>
      </c>
      <c r="U118" s="301">
        <v>0.18</v>
      </c>
      <c r="V118" s="301">
        <v>0.13</v>
      </c>
      <c r="W118" s="301">
        <v>0.13</v>
      </c>
      <c r="X118" s="301">
        <v>0.13</v>
      </c>
    </row>
    <row r="119" spans="1:24" x14ac:dyDescent="0.2">
      <c r="A119" s="206" t="s">
        <v>1411</v>
      </c>
      <c r="B119" s="205" t="s">
        <v>276</v>
      </c>
      <c r="C119" s="206" t="s">
        <v>301</v>
      </c>
      <c r="D119" s="206" t="s">
        <v>28</v>
      </c>
      <c r="E119" s="206" t="s">
        <v>396</v>
      </c>
      <c r="F119" s="206" t="s">
        <v>1343</v>
      </c>
      <c r="G119" s="206" t="s">
        <v>30</v>
      </c>
      <c r="H119" s="206">
        <v>12</v>
      </c>
      <c r="I119" s="205"/>
      <c r="J119" s="301">
        <v>0.18</v>
      </c>
      <c r="K119" s="301">
        <v>0.18</v>
      </c>
      <c r="L119" s="301">
        <v>0.18</v>
      </c>
      <c r="M119" s="301">
        <v>0.18</v>
      </c>
      <c r="N119" s="301">
        <v>0.18</v>
      </c>
      <c r="O119" s="301">
        <v>0.18</v>
      </c>
      <c r="P119" s="301">
        <v>0.18</v>
      </c>
      <c r="Q119" s="301">
        <v>0.18</v>
      </c>
      <c r="R119" s="301">
        <v>0.18</v>
      </c>
      <c r="S119" s="301">
        <v>0.18</v>
      </c>
      <c r="T119" s="301" t="s">
        <v>1172</v>
      </c>
      <c r="U119" s="301" t="s">
        <v>1172</v>
      </c>
      <c r="V119" s="301" t="s">
        <v>1172</v>
      </c>
      <c r="W119" s="301" t="s">
        <v>1172</v>
      </c>
      <c r="X119" s="301" t="s">
        <v>1172</v>
      </c>
    </row>
    <row r="120" spans="1:24" x14ac:dyDescent="0.2">
      <c r="A120" s="206" t="s">
        <v>1412</v>
      </c>
      <c r="B120" s="205" t="s">
        <v>276</v>
      </c>
      <c r="C120" s="206" t="s">
        <v>301</v>
      </c>
      <c r="D120" s="206" t="s">
        <v>28</v>
      </c>
      <c r="E120" s="206" t="s">
        <v>396</v>
      </c>
      <c r="F120" s="206" t="s">
        <v>1546</v>
      </c>
      <c r="G120" s="206" t="s">
        <v>30</v>
      </c>
      <c r="H120" s="206">
        <v>12</v>
      </c>
      <c r="I120" s="205"/>
      <c r="J120" s="301">
        <v>0.18</v>
      </c>
      <c r="K120" s="301">
        <v>0.18</v>
      </c>
      <c r="L120" s="301">
        <v>0.18</v>
      </c>
      <c r="M120" s="301">
        <v>0.18</v>
      </c>
      <c r="N120" s="301">
        <v>0.18</v>
      </c>
      <c r="O120" s="301">
        <v>0.18</v>
      </c>
      <c r="P120" s="301">
        <v>0.18</v>
      </c>
      <c r="Q120" s="301">
        <v>0.18</v>
      </c>
      <c r="R120" s="301">
        <v>0.18</v>
      </c>
      <c r="S120" s="301">
        <v>0.18</v>
      </c>
      <c r="T120" s="301">
        <v>0.18</v>
      </c>
      <c r="U120" s="301">
        <v>0.18</v>
      </c>
      <c r="V120" s="301">
        <v>0.13</v>
      </c>
      <c r="W120" s="301">
        <v>0.13</v>
      </c>
      <c r="X120" s="301">
        <v>0.13</v>
      </c>
    </row>
    <row r="121" spans="1:24" x14ac:dyDescent="0.2">
      <c r="A121" s="206" t="s">
        <v>1413</v>
      </c>
      <c r="B121" s="205" t="s">
        <v>276</v>
      </c>
      <c r="C121" s="206" t="s">
        <v>301</v>
      </c>
      <c r="D121" s="206" t="s">
        <v>28</v>
      </c>
      <c r="E121" s="206" t="s">
        <v>396</v>
      </c>
      <c r="F121" s="206" t="s">
        <v>1195</v>
      </c>
      <c r="G121" s="206" t="s">
        <v>30</v>
      </c>
      <c r="H121" s="206">
        <v>12</v>
      </c>
      <c r="I121" s="205"/>
      <c r="J121" s="301">
        <v>0.18</v>
      </c>
      <c r="K121" s="301">
        <v>0.18</v>
      </c>
      <c r="L121" s="301">
        <v>0.18</v>
      </c>
      <c r="M121" s="301">
        <v>0.18</v>
      </c>
      <c r="N121" s="301">
        <v>0.18</v>
      </c>
      <c r="O121" s="301">
        <v>0.18</v>
      </c>
      <c r="P121" s="301">
        <v>0.18</v>
      </c>
      <c r="Q121" s="301">
        <v>0.18</v>
      </c>
      <c r="R121" s="301">
        <v>0.18</v>
      </c>
      <c r="S121" s="301">
        <v>0.18</v>
      </c>
      <c r="T121" s="301">
        <v>0.18</v>
      </c>
      <c r="U121" s="301">
        <v>0.18</v>
      </c>
      <c r="V121" s="301">
        <v>0.13</v>
      </c>
      <c r="W121" s="301">
        <v>0.13</v>
      </c>
      <c r="X121" s="301">
        <v>0.13</v>
      </c>
    </row>
    <row r="122" spans="1:24" x14ac:dyDescent="0.2">
      <c r="A122" s="206" t="s">
        <v>1415</v>
      </c>
      <c r="B122" s="205" t="s">
        <v>276</v>
      </c>
      <c r="C122" s="206" t="s">
        <v>301</v>
      </c>
      <c r="D122" s="206" t="s">
        <v>28</v>
      </c>
      <c r="E122" s="206" t="s">
        <v>396</v>
      </c>
      <c r="F122" s="206" t="s">
        <v>1354</v>
      </c>
      <c r="G122" s="206" t="s">
        <v>30</v>
      </c>
      <c r="H122" s="206">
        <v>12</v>
      </c>
      <c r="I122" s="205"/>
      <c r="J122" s="301">
        <v>0.18</v>
      </c>
      <c r="K122" s="301">
        <v>0.18</v>
      </c>
      <c r="L122" s="301">
        <v>0.18</v>
      </c>
      <c r="M122" s="301">
        <v>0.18</v>
      </c>
      <c r="N122" s="301">
        <v>0.18</v>
      </c>
      <c r="O122" s="301">
        <v>0.18</v>
      </c>
      <c r="P122" s="301">
        <v>0.18</v>
      </c>
      <c r="Q122" s="301">
        <v>0.18</v>
      </c>
      <c r="R122" s="301">
        <v>0.18</v>
      </c>
      <c r="S122" s="301">
        <v>0.18</v>
      </c>
      <c r="T122" s="301" t="s">
        <v>1172</v>
      </c>
      <c r="U122" s="301" t="s">
        <v>1172</v>
      </c>
      <c r="V122" s="301" t="s">
        <v>1172</v>
      </c>
      <c r="W122" s="301" t="s">
        <v>1172</v>
      </c>
      <c r="X122" s="301" t="s">
        <v>1172</v>
      </c>
    </row>
    <row r="123" spans="1:24" x14ac:dyDescent="0.2">
      <c r="A123" s="206" t="s">
        <v>1416</v>
      </c>
      <c r="B123" s="205" t="s">
        <v>276</v>
      </c>
      <c r="C123" s="206" t="s">
        <v>301</v>
      </c>
      <c r="D123" s="206" t="s">
        <v>28</v>
      </c>
      <c r="E123" s="206" t="s">
        <v>396</v>
      </c>
      <c r="F123" s="206" t="s">
        <v>1432</v>
      </c>
      <c r="G123" s="206" t="s">
        <v>30</v>
      </c>
      <c r="H123" s="206">
        <v>12</v>
      </c>
      <c r="I123" s="205"/>
      <c r="J123" s="301">
        <v>0.18</v>
      </c>
      <c r="K123" s="301">
        <v>0.18</v>
      </c>
      <c r="L123" s="301">
        <v>0.18</v>
      </c>
      <c r="M123" s="301">
        <v>0.18</v>
      </c>
      <c r="N123" s="301">
        <v>0.18</v>
      </c>
      <c r="O123" s="301">
        <v>0.18</v>
      </c>
      <c r="P123" s="301">
        <v>0.18</v>
      </c>
      <c r="Q123" s="301">
        <v>0.18</v>
      </c>
      <c r="R123" s="301">
        <v>0.18</v>
      </c>
      <c r="S123" s="301">
        <v>0.18</v>
      </c>
      <c r="T123" s="301" t="s">
        <v>1172</v>
      </c>
      <c r="U123" s="301" t="s">
        <v>1172</v>
      </c>
      <c r="V123" s="301" t="s">
        <v>1172</v>
      </c>
      <c r="W123" s="301" t="s">
        <v>1172</v>
      </c>
      <c r="X123" s="301" t="s">
        <v>1172</v>
      </c>
    </row>
    <row r="124" spans="1:24" x14ac:dyDescent="0.2">
      <c r="A124" s="206" t="s">
        <v>1549</v>
      </c>
      <c r="B124" s="205" t="s">
        <v>276</v>
      </c>
      <c r="C124" s="206" t="s">
        <v>301</v>
      </c>
      <c r="D124" s="206" t="s">
        <v>28</v>
      </c>
      <c r="E124" s="206" t="s">
        <v>396</v>
      </c>
      <c r="F124" s="206" t="s">
        <v>1548</v>
      </c>
      <c r="G124" s="206" t="s">
        <v>30</v>
      </c>
      <c r="H124" s="206">
        <v>12</v>
      </c>
      <c r="I124" s="205"/>
      <c r="J124" s="301" t="s">
        <v>1172</v>
      </c>
      <c r="K124" s="301" t="s">
        <v>1172</v>
      </c>
      <c r="L124" s="301" t="s">
        <v>1172</v>
      </c>
      <c r="M124" s="301" t="s">
        <v>1172</v>
      </c>
      <c r="N124" s="301" t="s">
        <v>1172</v>
      </c>
      <c r="O124" s="301" t="s">
        <v>1172</v>
      </c>
      <c r="P124" s="301" t="s">
        <v>1172</v>
      </c>
      <c r="Q124" s="301" t="s">
        <v>1172</v>
      </c>
      <c r="R124" s="301" t="s">
        <v>1172</v>
      </c>
      <c r="S124" s="301" t="s">
        <v>1172</v>
      </c>
      <c r="T124" s="301">
        <v>0.18</v>
      </c>
      <c r="U124" s="301">
        <v>0.18</v>
      </c>
      <c r="V124" s="301">
        <v>0.13</v>
      </c>
      <c r="W124" s="301">
        <v>0.13</v>
      </c>
      <c r="X124" s="301">
        <v>0.13</v>
      </c>
    </row>
    <row r="125" spans="1:24" x14ac:dyDescent="0.2">
      <c r="A125" s="206" t="s">
        <v>1556</v>
      </c>
      <c r="B125" s="205" t="s">
        <v>276</v>
      </c>
      <c r="C125" s="206" t="s">
        <v>301</v>
      </c>
      <c r="D125" s="206" t="s">
        <v>28</v>
      </c>
      <c r="E125" s="206" t="s">
        <v>396</v>
      </c>
      <c r="F125" s="206" t="s">
        <v>1555</v>
      </c>
      <c r="G125" s="206" t="s">
        <v>30</v>
      </c>
      <c r="H125" s="206">
        <v>12</v>
      </c>
      <c r="I125" s="205"/>
      <c r="J125" s="301" t="s">
        <v>1172</v>
      </c>
      <c r="K125" s="301" t="s">
        <v>1172</v>
      </c>
      <c r="L125" s="301" t="s">
        <v>1172</v>
      </c>
      <c r="M125" s="301" t="s">
        <v>1172</v>
      </c>
      <c r="N125" s="301" t="s">
        <v>1172</v>
      </c>
      <c r="O125" s="301" t="s">
        <v>1172</v>
      </c>
      <c r="P125" s="301" t="s">
        <v>1172</v>
      </c>
      <c r="Q125" s="301" t="s">
        <v>1172</v>
      </c>
      <c r="R125" s="301" t="s">
        <v>1172</v>
      </c>
      <c r="S125" s="301" t="s">
        <v>1172</v>
      </c>
      <c r="T125" s="301">
        <v>0.18</v>
      </c>
      <c r="U125" s="301">
        <v>0.18</v>
      </c>
      <c r="V125" s="301">
        <v>0.13</v>
      </c>
      <c r="W125" s="301">
        <v>0.13</v>
      </c>
      <c r="X125" s="301">
        <v>0.13</v>
      </c>
    </row>
    <row r="126" spans="1:24" x14ac:dyDescent="0.2">
      <c r="A126" s="206" t="s">
        <v>1563</v>
      </c>
      <c r="B126" s="205" t="s">
        <v>276</v>
      </c>
      <c r="C126" s="206" t="s">
        <v>301</v>
      </c>
      <c r="D126" s="206" t="s">
        <v>28</v>
      </c>
      <c r="E126" s="206" t="s">
        <v>396</v>
      </c>
      <c r="F126" s="206" t="s">
        <v>1562</v>
      </c>
      <c r="G126" s="206" t="s">
        <v>30</v>
      </c>
      <c r="H126" s="206">
        <v>12</v>
      </c>
      <c r="I126" s="205"/>
      <c r="J126" s="301" t="s">
        <v>1172</v>
      </c>
      <c r="K126" s="301" t="s">
        <v>1172</v>
      </c>
      <c r="L126" s="301" t="s">
        <v>1172</v>
      </c>
      <c r="M126" s="301" t="s">
        <v>1172</v>
      </c>
      <c r="N126" s="301" t="s">
        <v>1172</v>
      </c>
      <c r="O126" s="301" t="s">
        <v>1172</v>
      </c>
      <c r="P126" s="301" t="s">
        <v>1172</v>
      </c>
      <c r="Q126" s="301" t="s">
        <v>1172</v>
      </c>
      <c r="R126" s="301" t="s">
        <v>1172</v>
      </c>
      <c r="S126" s="301" t="s">
        <v>1172</v>
      </c>
      <c r="T126" s="301">
        <v>0.18</v>
      </c>
      <c r="U126" s="301">
        <v>0.18</v>
      </c>
      <c r="V126" s="301">
        <v>0.13</v>
      </c>
      <c r="W126" s="301">
        <v>0.13</v>
      </c>
      <c r="X126" s="301">
        <v>0.13</v>
      </c>
    </row>
    <row r="127" spans="1:24" x14ac:dyDescent="0.2">
      <c r="A127" s="206" t="s">
        <v>1570</v>
      </c>
      <c r="B127" s="205" t="s">
        <v>276</v>
      </c>
      <c r="C127" s="206" t="s">
        <v>301</v>
      </c>
      <c r="D127" s="206" t="s">
        <v>28</v>
      </c>
      <c r="E127" s="206" t="s">
        <v>396</v>
      </c>
      <c r="F127" s="206" t="s">
        <v>1569</v>
      </c>
      <c r="G127" s="206" t="s">
        <v>30</v>
      </c>
      <c r="H127" s="206">
        <v>12</v>
      </c>
      <c r="I127" s="205"/>
      <c r="J127" s="301" t="s">
        <v>1172</v>
      </c>
      <c r="K127" s="301" t="s">
        <v>1172</v>
      </c>
      <c r="L127" s="301" t="s">
        <v>1172</v>
      </c>
      <c r="M127" s="301" t="s">
        <v>1172</v>
      </c>
      <c r="N127" s="301" t="s">
        <v>1172</v>
      </c>
      <c r="O127" s="301" t="s">
        <v>1172</v>
      </c>
      <c r="P127" s="301" t="s">
        <v>1172</v>
      </c>
      <c r="Q127" s="301" t="s">
        <v>1172</v>
      </c>
      <c r="R127" s="301" t="s">
        <v>1172</v>
      </c>
      <c r="S127" s="301" t="s">
        <v>1172</v>
      </c>
      <c r="T127" s="301">
        <v>0.18</v>
      </c>
      <c r="U127" s="301">
        <v>0.18</v>
      </c>
      <c r="V127" s="301">
        <v>0.13</v>
      </c>
      <c r="W127" s="301">
        <v>0.13</v>
      </c>
      <c r="X127" s="301">
        <v>0.13</v>
      </c>
    </row>
    <row r="128" spans="1:24" x14ac:dyDescent="0.2">
      <c r="A128" s="206" t="s">
        <v>1577</v>
      </c>
      <c r="B128" s="205" t="s">
        <v>276</v>
      </c>
      <c r="C128" s="206" t="s">
        <v>301</v>
      </c>
      <c r="D128" s="206" t="s">
        <v>28</v>
      </c>
      <c r="E128" s="206" t="s">
        <v>396</v>
      </c>
      <c r="F128" s="206" t="s">
        <v>1576</v>
      </c>
      <c r="G128" s="206" t="s">
        <v>30</v>
      </c>
      <c r="H128" s="206">
        <v>12</v>
      </c>
      <c r="I128" s="205"/>
      <c r="J128" s="301" t="s">
        <v>1172</v>
      </c>
      <c r="K128" s="301" t="s">
        <v>1172</v>
      </c>
      <c r="L128" s="301" t="s">
        <v>1172</v>
      </c>
      <c r="M128" s="301" t="s">
        <v>1172</v>
      </c>
      <c r="N128" s="301" t="s">
        <v>1172</v>
      </c>
      <c r="O128" s="301" t="s">
        <v>1172</v>
      </c>
      <c r="P128" s="301" t="s">
        <v>1172</v>
      </c>
      <c r="Q128" s="301" t="s">
        <v>1172</v>
      </c>
      <c r="R128" s="301" t="s">
        <v>1172</v>
      </c>
      <c r="S128" s="301" t="s">
        <v>1172</v>
      </c>
      <c r="T128" s="301">
        <v>0.18</v>
      </c>
      <c r="U128" s="301">
        <v>0.18</v>
      </c>
      <c r="V128" s="301">
        <v>0.13</v>
      </c>
      <c r="W128" s="301">
        <v>0.13</v>
      </c>
      <c r="X128" s="301">
        <v>0.13</v>
      </c>
    </row>
    <row r="129" spans="1:24" x14ac:dyDescent="0.2">
      <c r="A129" s="206" t="s">
        <v>1908</v>
      </c>
      <c r="B129" s="205" t="s">
        <v>275</v>
      </c>
      <c r="C129" s="206" t="s">
        <v>301</v>
      </c>
      <c r="D129" s="206" t="s">
        <v>28</v>
      </c>
      <c r="E129" s="206" t="s">
        <v>396</v>
      </c>
      <c r="F129" s="206" t="s">
        <v>1907</v>
      </c>
      <c r="G129" s="206" t="s">
        <v>32</v>
      </c>
      <c r="H129" s="206">
        <v>12</v>
      </c>
      <c r="I129" s="205"/>
      <c r="J129" s="301">
        <v>0.18</v>
      </c>
      <c r="K129" s="301">
        <v>0.18</v>
      </c>
      <c r="L129" s="301">
        <v>0.18</v>
      </c>
      <c r="M129" s="301">
        <v>0.18</v>
      </c>
      <c r="N129" s="301">
        <v>0.18</v>
      </c>
      <c r="O129" s="301">
        <v>0.18</v>
      </c>
      <c r="P129" s="301">
        <v>0.18</v>
      </c>
      <c r="Q129" s="301">
        <v>0.18</v>
      </c>
      <c r="R129" s="301">
        <v>0.18</v>
      </c>
      <c r="S129" s="301">
        <v>0.18</v>
      </c>
      <c r="T129" s="301" t="s">
        <v>1172</v>
      </c>
      <c r="U129" s="301" t="s">
        <v>1172</v>
      </c>
      <c r="V129" s="301" t="s">
        <v>1172</v>
      </c>
      <c r="W129" s="301" t="s">
        <v>1172</v>
      </c>
      <c r="X129" s="301" t="s">
        <v>1172</v>
      </c>
    </row>
    <row r="130" spans="1:24" x14ac:dyDescent="0.2">
      <c r="A130" s="206" t="s">
        <v>1915</v>
      </c>
      <c r="B130" s="205" t="s">
        <v>275</v>
      </c>
      <c r="C130" s="206" t="s">
        <v>301</v>
      </c>
      <c r="D130" s="206" t="s">
        <v>28</v>
      </c>
      <c r="E130" s="206" t="s">
        <v>396</v>
      </c>
      <c r="F130" s="206" t="s">
        <v>1914</v>
      </c>
      <c r="G130" s="206" t="s">
        <v>32</v>
      </c>
      <c r="H130" s="206">
        <v>12</v>
      </c>
      <c r="I130" s="205"/>
      <c r="J130" s="301">
        <v>0.18</v>
      </c>
      <c r="K130" s="301">
        <v>0.18</v>
      </c>
      <c r="L130" s="301">
        <v>0.18</v>
      </c>
      <c r="M130" s="301">
        <v>0.18</v>
      </c>
      <c r="N130" s="301">
        <v>0.18</v>
      </c>
      <c r="O130" s="301">
        <v>0.18</v>
      </c>
      <c r="P130" s="301">
        <v>0.18</v>
      </c>
      <c r="Q130" s="301">
        <v>0.18</v>
      </c>
      <c r="R130" s="301">
        <v>0.18</v>
      </c>
      <c r="S130" s="301">
        <v>0.18</v>
      </c>
      <c r="T130" s="301" t="s">
        <v>1172</v>
      </c>
      <c r="U130" s="301" t="s">
        <v>1172</v>
      </c>
      <c r="V130" s="301" t="s">
        <v>1172</v>
      </c>
      <c r="W130" s="301" t="s">
        <v>1172</v>
      </c>
      <c r="X130" s="301" t="s">
        <v>1172</v>
      </c>
    </row>
    <row r="131" spans="1:24" x14ac:dyDescent="0.2">
      <c r="A131" s="206" t="s">
        <v>1922</v>
      </c>
      <c r="B131" s="205" t="s">
        <v>275</v>
      </c>
      <c r="C131" s="206" t="s">
        <v>301</v>
      </c>
      <c r="D131" s="206" t="s">
        <v>28</v>
      </c>
      <c r="E131" s="206" t="s">
        <v>396</v>
      </c>
      <c r="F131" s="206" t="s">
        <v>1921</v>
      </c>
      <c r="G131" s="206" t="s">
        <v>32</v>
      </c>
      <c r="H131" s="206">
        <v>12</v>
      </c>
      <c r="I131" s="205"/>
      <c r="J131" s="301">
        <v>0.18</v>
      </c>
      <c r="K131" s="301">
        <v>0.18</v>
      </c>
      <c r="L131" s="301">
        <v>0.18</v>
      </c>
      <c r="M131" s="301">
        <v>0.18</v>
      </c>
      <c r="N131" s="301">
        <v>0.18</v>
      </c>
      <c r="O131" s="301">
        <v>0.18</v>
      </c>
      <c r="P131" s="301">
        <v>0.18</v>
      </c>
      <c r="Q131" s="301">
        <v>0.18</v>
      </c>
      <c r="R131" s="301">
        <v>0.18</v>
      </c>
      <c r="S131" s="301">
        <v>0.18</v>
      </c>
      <c r="T131" s="301" t="s">
        <v>1172</v>
      </c>
      <c r="U131" s="301" t="s">
        <v>1172</v>
      </c>
      <c r="V131" s="301" t="s">
        <v>1172</v>
      </c>
      <c r="W131" s="301" t="s">
        <v>1172</v>
      </c>
      <c r="X131" s="301" t="s">
        <v>1172</v>
      </c>
    </row>
    <row r="132" spans="1:24" x14ac:dyDescent="0.2">
      <c r="A132" s="206" t="s">
        <v>1929</v>
      </c>
      <c r="B132" s="205" t="s">
        <v>275</v>
      </c>
      <c r="C132" s="206" t="s">
        <v>301</v>
      </c>
      <c r="D132" s="206" t="s">
        <v>28</v>
      </c>
      <c r="E132" s="206" t="s">
        <v>396</v>
      </c>
      <c r="F132" s="206" t="s">
        <v>1928</v>
      </c>
      <c r="G132" s="206" t="s">
        <v>32</v>
      </c>
      <c r="H132" s="206">
        <v>12</v>
      </c>
      <c r="I132" s="205"/>
      <c r="J132" s="301">
        <v>0.18</v>
      </c>
      <c r="K132" s="301">
        <v>0.18</v>
      </c>
      <c r="L132" s="301">
        <v>0.18</v>
      </c>
      <c r="M132" s="301">
        <v>0.18</v>
      </c>
      <c r="N132" s="301">
        <v>0.18</v>
      </c>
      <c r="O132" s="301">
        <v>0.18</v>
      </c>
      <c r="P132" s="301">
        <v>0.18</v>
      </c>
      <c r="Q132" s="301">
        <v>0.18</v>
      </c>
      <c r="R132" s="301">
        <v>0.18</v>
      </c>
      <c r="S132" s="301">
        <v>0.18</v>
      </c>
      <c r="T132" s="301" t="s">
        <v>1172</v>
      </c>
      <c r="U132" s="301" t="s">
        <v>1172</v>
      </c>
      <c r="V132" s="301" t="s">
        <v>1172</v>
      </c>
      <c r="W132" s="301" t="s">
        <v>1172</v>
      </c>
      <c r="X132" s="301" t="s">
        <v>1172</v>
      </c>
    </row>
    <row r="133" spans="1:24" x14ac:dyDescent="0.2">
      <c r="A133" s="206" t="s">
        <v>1935</v>
      </c>
      <c r="B133" s="205" t="s">
        <v>275</v>
      </c>
      <c r="C133" s="206" t="s">
        <v>301</v>
      </c>
      <c r="D133" s="206" t="s">
        <v>28</v>
      </c>
      <c r="E133" s="206" t="s">
        <v>396</v>
      </c>
      <c r="F133" s="206" t="s">
        <v>396</v>
      </c>
      <c r="G133" s="206" t="s">
        <v>32</v>
      </c>
      <c r="H133" s="206">
        <v>12</v>
      </c>
      <c r="I133" s="205"/>
      <c r="J133" s="301">
        <v>0.18</v>
      </c>
      <c r="K133" s="301">
        <v>0.18</v>
      </c>
      <c r="L133" s="301">
        <v>0.18</v>
      </c>
      <c r="M133" s="301">
        <v>0.18</v>
      </c>
      <c r="N133" s="301">
        <v>0.18</v>
      </c>
      <c r="O133" s="301">
        <v>0.18</v>
      </c>
      <c r="P133" s="301">
        <v>0.18</v>
      </c>
      <c r="Q133" s="301">
        <v>0.18</v>
      </c>
      <c r="R133" s="301">
        <v>0.18</v>
      </c>
      <c r="S133" s="301">
        <v>0.18</v>
      </c>
      <c r="T133" s="301" t="s">
        <v>1172</v>
      </c>
      <c r="U133" s="301" t="s">
        <v>1172</v>
      </c>
      <c r="V133" s="301" t="s">
        <v>1172</v>
      </c>
      <c r="W133" s="301" t="s">
        <v>1172</v>
      </c>
      <c r="X133" s="301" t="s">
        <v>1172</v>
      </c>
    </row>
    <row r="134" spans="1:24" x14ac:dyDescent="0.2">
      <c r="A134" s="206" t="s">
        <v>1942</v>
      </c>
      <c r="B134" s="205" t="s">
        <v>275</v>
      </c>
      <c r="C134" s="206" t="s">
        <v>301</v>
      </c>
      <c r="D134" s="206" t="s">
        <v>28</v>
      </c>
      <c r="E134" s="206" t="s">
        <v>396</v>
      </c>
      <c r="F134" s="206" t="s">
        <v>1941</v>
      </c>
      <c r="G134" s="206" t="s">
        <v>32</v>
      </c>
      <c r="H134" s="206">
        <v>12</v>
      </c>
      <c r="I134" s="205"/>
      <c r="J134" s="301">
        <v>0.18</v>
      </c>
      <c r="K134" s="301">
        <v>0.18</v>
      </c>
      <c r="L134" s="301">
        <v>0.18</v>
      </c>
      <c r="M134" s="301">
        <v>0.18</v>
      </c>
      <c r="N134" s="301">
        <v>0.18</v>
      </c>
      <c r="O134" s="301">
        <v>0.18</v>
      </c>
      <c r="P134" s="301">
        <v>0.18</v>
      </c>
      <c r="Q134" s="301">
        <v>0.18</v>
      </c>
      <c r="R134" s="301">
        <v>0.18</v>
      </c>
      <c r="S134" s="301">
        <v>0.18</v>
      </c>
      <c r="T134" s="301" t="s">
        <v>1172</v>
      </c>
      <c r="U134" s="301" t="s">
        <v>1172</v>
      </c>
      <c r="V134" s="301" t="s">
        <v>1172</v>
      </c>
      <c r="W134" s="301" t="s">
        <v>1172</v>
      </c>
      <c r="X134" s="301" t="s">
        <v>1172</v>
      </c>
    </row>
    <row r="135" spans="1:24" x14ac:dyDescent="0.2">
      <c r="A135" s="206" t="s">
        <v>1949</v>
      </c>
      <c r="B135" s="205" t="s">
        <v>275</v>
      </c>
      <c r="C135" s="206" t="s">
        <v>301</v>
      </c>
      <c r="D135" s="206" t="s">
        <v>28</v>
      </c>
      <c r="E135" s="206" t="s">
        <v>396</v>
      </c>
      <c r="F135" s="206" t="s">
        <v>1948</v>
      </c>
      <c r="G135" s="206" t="s">
        <v>32</v>
      </c>
      <c r="H135" s="206">
        <v>12</v>
      </c>
      <c r="I135" s="205"/>
      <c r="J135" s="301">
        <v>0.18</v>
      </c>
      <c r="K135" s="301">
        <v>0.18</v>
      </c>
      <c r="L135" s="301">
        <v>0.18</v>
      </c>
      <c r="M135" s="301">
        <v>0.18</v>
      </c>
      <c r="N135" s="301">
        <v>0.18</v>
      </c>
      <c r="O135" s="301">
        <v>0.18</v>
      </c>
      <c r="P135" s="301">
        <v>0.18</v>
      </c>
      <c r="Q135" s="301">
        <v>0.18</v>
      </c>
      <c r="R135" s="301">
        <v>0.18</v>
      </c>
      <c r="S135" s="301">
        <v>0.18</v>
      </c>
      <c r="T135" s="301" t="s">
        <v>1172</v>
      </c>
      <c r="U135" s="301" t="s">
        <v>1172</v>
      </c>
      <c r="V135" s="301" t="s">
        <v>1172</v>
      </c>
      <c r="W135" s="301" t="s">
        <v>1172</v>
      </c>
      <c r="X135" s="301" t="s">
        <v>1172</v>
      </c>
    </row>
    <row r="136" spans="1:24" x14ac:dyDescent="0.2">
      <c r="A136" s="206" t="s">
        <v>1956</v>
      </c>
      <c r="B136" s="205" t="s">
        <v>275</v>
      </c>
      <c r="C136" s="206" t="s">
        <v>301</v>
      </c>
      <c r="D136" s="206" t="s">
        <v>28</v>
      </c>
      <c r="E136" s="206" t="s">
        <v>396</v>
      </c>
      <c r="F136" s="206" t="s">
        <v>1955</v>
      </c>
      <c r="G136" s="206" t="s">
        <v>32</v>
      </c>
      <c r="H136" s="206">
        <v>12</v>
      </c>
      <c r="I136" s="205"/>
      <c r="J136" s="301">
        <v>0.18</v>
      </c>
      <c r="K136" s="301">
        <v>0.18</v>
      </c>
      <c r="L136" s="301">
        <v>0.18</v>
      </c>
      <c r="M136" s="301">
        <v>0.18</v>
      </c>
      <c r="N136" s="301">
        <v>0.18</v>
      </c>
      <c r="O136" s="301">
        <v>0.18</v>
      </c>
      <c r="P136" s="301">
        <v>0.18</v>
      </c>
      <c r="Q136" s="301">
        <v>0.18</v>
      </c>
      <c r="R136" s="301">
        <v>0.18</v>
      </c>
      <c r="S136" s="301">
        <v>0.18</v>
      </c>
      <c r="T136" s="301" t="s">
        <v>1172</v>
      </c>
      <c r="U136" s="301" t="s">
        <v>1172</v>
      </c>
      <c r="V136" s="301" t="s">
        <v>1172</v>
      </c>
      <c r="W136" s="301" t="s">
        <v>1172</v>
      </c>
      <c r="X136" s="301" t="s">
        <v>1172</v>
      </c>
    </row>
    <row r="137" spans="1:24" x14ac:dyDescent="0.2">
      <c r="A137" s="206" t="s">
        <v>745</v>
      </c>
      <c r="B137" s="205" t="s">
        <v>275</v>
      </c>
      <c r="C137" s="206" t="s">
        <v>301</v>
      </c>
      <c r="D137" s="206" t="s">
        <v>28</v>
      </c>
      <c r="E137" s="206" t="s">
        <v>396</v>
      </c>
      <c r="F137" s="206" t="s">
        <v>282</v>
      </c>
      <c r="G137" s="206" t="s">
        <v>32</v>
      </c>
      <c r="H137" s="206">
        <v>12</v>
      </c>
      <c r="I137" s="205"/>
      <c r="J137" s="301">
        <v>0.18</v>
      </c>
      <c r="K137" s="301">
        <v>0.18</v>
      </c>
      <c r="L137" s="301">
        <v>0.18</v>
      </c>
      <c r="M137" s="301">
        <v>0.18</v>
      </c>
      <c r="N137" s="301">
        <v>0.18</v>
      </c>
      <c r="O137" s="301">
        <v>0.18</v>
      </c>
      <c r="P137" s="301">
        <v>0.18</v>
      </c>
      <c r="Q137" s="301">
        <v>0.18</v>
      </c>
      <c r="R137" s="301">
        <v>0.18</v>
      </c>
      <c r="S137" s="301">
        <v>0.18</v>
      </c>
      <c r="T137" s="301">
        <v>0.18</v>
      </c>
      <c r="U137" s="301">
        <v>0.18</v>
      </c>
      <c r="V137" s="301">
        <v>0.13</v>
      </c>
      <c r="W137" s="301">
        <v>0.13</v>
      </c>
      <c r="X137" s="301">
        <v>0.13</v>
      </c>
    </row>
    <row r="138" spans="1:24" x14ac:dyDescent="0.2">
      <c r="A138" s="206" t="s">
        <v>1386</v>
      </c>
      <c r="B138" s="205" t="s">
        <v>275</v>
      </c>
      <c r="C138" s="206" t="s">
        <v>301</v>
      </c>
      <c r="D138" s="206" t="s">
        <v>28</v>
      </c>
      <c r="E138" s="206" t="s">
        <v>396</v>
      </c>
      <c r="F138" s="206" t="s">
        <v>1352</v>
      </c>
      <c r="G138" s="206" t="s">
        <v>32</v>
      </c>
      <c r="H138" s="206">
        <v>12</v>
      </c>
      <c r="I138" s="205"/>
      <c r="J138" s="301">
        <v>0.18</v>
      </c>
      <c r="K138" s="301">
        <v>0.18</v>
      </c>
      <c r="L138" s="301">
        <v>0.18</v>
      </c>
      <c r="M138" s="301">
        <v>0.18</v>
      </c>
      <c r="N138" s="301">
        <v>0.18</v>
      </c>
      <c r="O138" s="301">
        <v>0.18</v>
      </c>
      <c r="P138" s="301">
        <v>0.18</v>
      </c>
      <c r="Q138" s="301">
        <v>0.18</v>
      </c>
      <c r="R138" s="301">
        <v>0.18</v>
      </c>
      <c r="S138" s="301">
        <v>0.18</v>
      </c>
      <c r="T138" s="301" t="s">
        <v>1172</v>
      </c>
      <c r="U138" s="301" t="s">
        <v>1172</v>
      </c>
      <c r="V138" s="301" t="s">
        <v>1172</v>
      </c>
      <c r="W138" s="301" t="s">
        <v>1172</v>
      </c>
      <c r="X138" s="301" t="s">
        <v>1172</v>
      </c>
    </row>
    <row r="139" spans="1:24" x14ac:dyDescent="0.2">
      <c r="A139" s="206" t="s">
        <v>1387</v>
      </c>
      <c r="B139" s="205" t="s">
        <v>275</v>
      </c>
      <c r="C139" s="206" t="s">
        <v>301</v>
      </c>
      <c r="D139" s="206" t="s">
        <v>28</v>
      </c>
      <c r="E139" s="206" t="s">
        <v>396</v>
      </c>
      <c r="F139" s="206" t="s">
        <v>1353</v>
      </c>
      <c r="G139" s="206" t="s">
        <v>32</v>
      </c>
      <c r="H139" s="206">
        <v>12</v>
      </c>
      <c r="I139" s="205"/>
      <c r="J139" s="301">
        <v>0.18</v>
      </c>
      <c r="K139" s="301">
        <v>0.18</v>
      </c>
      <c r="L139" s="301">
        <v>0.18</v>
      </c>
      <c r="M139" s="301">
        <v>0.18</v>
      </c>
      <c r="N139" s="301">
        <v>0.18</v>
      </c>
      <c r="O139" s="301">
        <v>0.18</v>
      </c>
      <c r="P139" s="301">
        <v>0.18</v>
      </c>
      <c r="Q139" s="301">
        <v>0.18</v>
      </c>
      <c r="R139" s="301">
        <v>0.18</v>
      </c>
      <c r="S139" s="301">
        <v>0.18</v>
      </c>
      <c r="T139" s="301" t="s">
        <v>1172</v>
      </c>
      <c r="U139" s="301" t="s">
        <v>1172</v>
      </c>
      <c r="V139" s="301" t="s">
        <v>1172</v>
      </c>
      <c r="W139" s="301" t="s">
        <v>1172</v>
      </c>
      <c r="X139" s="301" t="s">
        <v>1172</v>
      </c>
    </row>
    <row r="140" spans="1:24" x14ac:dyDescent="0.2">
      <c r="A140" s="206" t="s">
        <v>1388</v>
      </c>
      <c r="B140" s="205" t="s">
        <v>275</v>
      </c>
      <c r="C140" s="206" t="s">
        <v>301</v>
      </c>
      <c r="D140" s="206" t="s">
        <v>28</v>
      </c>
      <c r="E140" s="206" t="s">
        <v>396</v>
      </c>
      <c r="F140" s="206" t="s">
        <v>1332</v>
      </c>
      <c r="G140" s="206" t="s">
        <v>32</v>
      </c>
      <c r="H140" s="206">
        <v>12</v>
      </c>
      <c r="I140" s="205"/>
      <c r="J140" s="301">
        <v>0.18</v>
      </c>
      <c r="K140" s="301">
        <v>0.18</v>
      </c>
      <c r="L140" s="301">
        <v>0.18</v>
      </c>
      <c r="M140" s="301">
        <v>0.18</v>
      </c>
      <c r="N140" s="301">
        <v>0.18</v>
      </c>
      <c r="O140" s="301">
        <v>0.18</v>
      </c>
      <c r="P140" s="301">
        <v>0.18</v>
      </c>
      <c r="Q140" s="301">
        <v>0.18</v>
      </c>
      <c r="R140" s="301">
        <v>0.18</v>
      </c>
      <c r="S140" s="301">
        <v>0.18</v>
      </c>
      <c r="T140" s="301" t="s">
        <v>1172</v>
      </c>
      <c r="U140" s="301" t="s">
        <v>1172</v>
      </c>
      <c r="V140" s="301" t="s">
        <v>1172</v>
      </c>
      <c r="W140" s="301" t="s">
        <v>1172</v>
      </c>
      <c r="X140" s="301" t="s">
        <v>1172</v>
      </c>
    </row>
    <row r="141" spans="1:24" x14ac:dyDescent="0.2">
      <c r="A141" s="206" t="s">
        <v>1389</v>
      </c>
      <c r="B141" s="205" t="s">
        <v>275</v>
      </c>
      <c r="C141" s="206" t="s">
        <v>301</v>
      </c>
      <c r="D141" s="206" t="s">
        <v>28</v>
      </c>
      <c r="E141" s="206" t="s">
        <v>396</v>
      </c>
      <c r="F141" s="206" t="s">
        <v>1334</v>
      </c>
      <c r="G141" s="206" t="s">
        <v>32</v>
      </c>
      <c r="H141" s="206">
        <v>12</v>
      </c>
      <c r="I141" s="205"/>
      <c r="J141" s="301">
        <v>0.18</v>
      </c>
      <c r="K141" s="301">
        <v>0.18</v>
      </c>
      <c r="L141" s="301">
        <v>0.18</v>
      </c>
      <c r="M141" s="301">
        <v>0.18</v>
      </c>
      <c r="N141" s="301">
        <v>0.18</v>
      </c>
      <c r="O141" s="301">
        <v>0.18</v>
      </c>
      <c r="P141" s="301">
        <v>0.18</v>
      </c>
      <c r="Q141" s="301">
        <v>0.18</v>
      </c>
      <c r="R141" s="301">
        <v>0.18</v>
      </c>
      <c r="S141" s="301">
        <v>0.18</v>
      </c>
      <c r="T141" s="301" t="s">
        <v>1172</v>
      </c>
      <c r="U141" s="301" t="s">
        <v>1172</v>
      </c>
      <c r="V141" s="301" t="s">
        <v>1172</v>
      </c>
      <c r="W141" s="301" t="s">
        <v>1172</v>
      </c>
      <c r="X141" s="301" t="s">
        <v>1172</v>
      </c>
    </row>
    <row r="142" spans="1:24" x14ac:dyDescent="0.2">
      <c r="A142" s="206" t="s">
        <v>1390</v>
      </c>
      <c r="B142" s="205" t="s">
        <v>275</v>
      </c>
      <c r="C142" s="206" t="s">
        <v>301</v>
      </c>
      <c r="D142" s="206" t="s">
        <v>28</v>
      </c>
      <c r="E142" s="206" t="s">
        <v>396</v>
      </c>
      <c r="F142" s="206" t="s">
        <v>1336</v>
      </c>
      <c r="G142" s="206" t="s">
        <v>32</v>
      </c>
      <c r="H142" s="206">
        <v>12</v>
      </c>
      <c r="I142" s="205"/>
      <c r="J142" s="301">
        <v>0.18</v>
      </c>
      <c r="K142" s="301">
        <v>0.18</v>
      </c>
      <c r="L142" s="301">
        <v>0.18</v>
      </c>
      <c r="M142" s="301">
        <v>0.18</v>
      </c>
      <c r="N142" s="301">
        <v>0.18</v>
      </c>
      <c r="O142" s="301">
        <v>0.18</v>
      </c>
      <c r="P142" s="301">
        <v>0.18</v>
      </c>
      <c r="Q142" s="301">
        <v>0.18</v>
      </c>
      <c r="R142" s="301">
        <v>0.18</v>
      </c>
      <c r="S142" s="301">
        <v>0.18</v>
      </c>
      <c r="T142" s="301" t="s">
        <v>1172</v>
      </c>
      <c r="U142" s="301" t="s">
        <v>1172</v>
      </c>
      <c r="V142" s="301" t="s">
        <v>1172</v>
      </c>
      <c r="W142" s="301" t="s">
        <v>1172</v>
      </c>
      <c r="X142" s="301" t="s">
        <v>1172</v>
      </c>
    </row>
    <row r="143" spans="1:24" x14ac:dyDescent="0.2">
      <c r="A143" s="206" t="s">
        <v>1391</v>
      </c>
      <c r="B143" s="205" t="s">
        <v>275</v>
      </c>
      <c r="C143" s="206" t="s">
        <v>301</v>
      </c>
      <c r="D143" s="206" t="s">
        <v>28</v>
      </c>
      <c r="E143" s="206" t="s">
        <v>396</v>
      </c>
      <c r="F143" s="206" t="s">
        <v>1544</v>
      </c>
      <c r="G143" s="206" t="s">
        <v>32</v>
      </c>
      <c r="H143" s="206">
        <v>12</v>
      </c>
      <c r="I143" s="205"/>
      <c r="J143" s="301">
        <v>0.18</v>
      </c>
      <c r="K143" s="301">
        <v>0.18</v>
      </c>
      <c r="L143" s="301">
        <v>0.18</v>
      </c>
      <c r="M143" s="301">
        <v>0.18</v>
      </c>
      <c r="N143" s="301">
        <v>0.18</v>
      </c>
      <c r="O143" s="301">
        <v>0.18</v>
      </c>
      <c r="P143" s="301">
        <v>0.18</v>
      </c>
      <c r="Q143" s="301">
        <v>0.18</v>
      </c>
      <c r="R143" s="301">
        <v>0.18</v>
      </c>
      <c r="S143" s="301">
        <v>0.18</v>
      </c>
      <c r="T143" s="301">
        <v>0.18</v>
      </c>
      <c r="U143" s="301">
        <v>0.18</v>
      </c>
      <c r="V143" s="301">
        <v>0.13</v>
      </c>
      <c r="W143" s="301">
        <v>0.13</v>
      </c>
      <c r="X143" s="301">
        <v>0.13</v>
      </c>
    </row>
    <row r="144" spans="1:24" x14ac:dyDescent="0.2">
      <c r="A144" s="206" t="s">
        <v>1392</v>
      </c>
      <c r="B144" s="205" t="s">
        <v>275</v>
      </c>
      <c r="C144" s="206" t="s">
        <v>301</v>
      </c>
      <c r="D144" s="206" t="s">
        <v>28</v>
      </c>
      <c r="E144" s="206" t="s">
        <v>396</v>
      </c>
      <c r="F144" s="206" t="s">
        <v>1545</v>
      </c>
      <c r="G144" s="206" t="s">
        <v>32</v>
      </c>
      <c r="H144" s="206">
        <v>12</v>
      </c>
      <c r="I144" s="205"/>
      <c r="J144" s="301">
        <v>0.18</v>
      </c>
      <c r="K144" s="301">
        <v>0.18</v>
      </c>
      <c r="L144" s="301">
        <v>0.18</v>
      </c>
      <c r="M144" s="301">
        <v>0.18</v>
      </c>
      <c r="N144" s="301">
        <v>0.18</v>
      </c>
      <c r="O144" s="301">
        <v>0.18</v>
      </c>
      <c r="P144" s="301">
        <v>0.18</v>
      </c>
      <c r="Q144" s="301">
        <v>0.18</v>
      </c>
      <c r="R144" s="301">
        <v>0.18</v>
      </c>
      <c r="S144" s="301">
        <v>0.18</v>
      </c>
      <c r="T144" s="301">
        <v>0.18</v>
      </c>
      <c r="U144" s="301">
        <v>0.18</v>
      </c>
      <c r="V144" s="301">
        <v>0.13</v>
      </c>
      <c r="W144" s="301">
        <v>0.13</v>
      </c>
      <c r="X144" s="301">
        <v>0.13</v>
      </c>
    </row>
    <row r="145" spans="1:24" x14ac:dyDescent="0.2">
      <c r="A145" s="206" t="s">
        <v>1393</v>
      </c>
      <c r="B145" s="205" t="s">
        <v>275</v>
      </c>
      <c r="C145" s="206" t="s">
        <v>301</v>
      </c>
      <c r="D145" s="206" t="s">
        <v>28</v>
      </c>
      <c r="E145" s="206" t="s">
        <v>396</v>
      </c>
      <c r="F145" s="206" t="s">
        <v>1543</v>
      </c>
      <c r="G145" s="206" t="s">
        <v>32</v>
      </c>
      <c r="H145" s="206">
        <v>12</v>
      </c>
      <c r="I145" s="205"/>
      <c r="J145" s="301">
        <v>0.18</v>
      </c>
      <c r="K145" s="301">
        <v>0.18</v>
      </c>
      <c r="L145" s="301">
        <v>0.18</v>
      </c>
      <c r="M145" s="301">
        <v>0.18</v>
      </c>
      <c r="N145" s="301">
        <v>0.18</v>
      </c>
      <c r="O145" s="301">
        <v>0.18</v>
      </c>
      <c r="P145" s="301">
        <v>0.18</v>
      </c>
      <c r="Q145" s="301">
        <v>0.18</v>
      </c>
      <c r="R145" s="301">
        <v>0.18</v>
      </c>
      <c r="S145" s="301">
        <v>0.18</v>
      </c>
      <c r="T145" s="301">
        <v>0.18</v>
      </c>
      <c r="U145" s="301">
        <v>0.18</v>
      </c>
      <c r="V145" s="301">
        <v>0.13</v>
      </c>
      <c r="W145" s="301">
        <v>0.13</v>
      </c>
      <c r="X145" s="301">
        <v>0.13</v>
      </c>
    </row>
    <row r="146" spans="1:24" x14ac:dyDescent="0.2">
      <c r="A146" s="206" t="s">
        <v>1394</v>
      </c>
      <c r="B146" s="205" t="s">
        <v>275</v>
      </c>
      <c r="C146" s="206" t="s">
        <v>301</v>
      </c>
      <c r="D146" s="206" t="s">
        <v>28</v>
      </c>
      <c r="E146" s="206" t="s">
        <v>396</v>
      </c>
      <c r="F146" s="206" t="s">
        <v>1341</v>
      </c>
      <c r="G146" s="206" t="s">
        <v>32</v>
      </c>
      <c r="H146" s="206">
        <v>12</v>
      </c>
      <c r="I146" s="205"/>
      <c r="J146" s="301">
        <v>0.18</v>
      </c>
      <c r="K146" s="301">
        <v>0.18</v>
      </c>
      <c r="L146" s="301">
        <v>0.18</v>
      </c>
      <c r="M146" s="301">
        <v>0.18</v>
      </c>
      <c r="N146" s="301">
        <v>0.18</v>
      </c>
      <c r="O146" s="301">
        <v>0.18</v>
      </c>
      <c r="P146" s="301">
        <v>0.18</v>
      </c>
      <c r="Q146" s="301">
        <v>0.18</v>
      </c>
      <c r="R146" s="301">
        <v>0.18</v>
      </c>
      <c r="S146" s="301">
        <v>0.18</v>
      </c>
      <c r="T146" s="301">
        <v>0.18</v>
      </c>
      <c r="U146" s="301">
        <v>0.18</v>
      </c>
      <c r="V146" s="301">
        <v>0.13</v>
      </c>
      <c r="W146" s="301">
        <v>0.13</v>
      </c>
      <c r="X146" s="301">
        <v>0.13</v>
      </c>
    </row>
    <row r="147" spans="1:24" x14ac:dyDescent="0.2">
      <c r="A147" s="206" t="s">
        <v>1395</v>
      </c>
      <c r="B147" s="205" t="s">
        <v>275</v>
      </c>
      <c r="C147" s="206" t="s">
        <v>301</v>
      </c>
      <c r="D147" s="206" t="s">
        <v>28</v>
      </c>
      <c r="E147" s="206" t="s">
        <v>396</v>
      </c>
      <c r="F147" s="206" t="s">
        <v>1343</v>
      </c>
      <c r="G147" s="206" t="s">
        <v>32</v>
      </c>
      <c r="H147" s="206">
        <v>12</v>
      </c>
      <c r="I147" s="205"/>
      <c r="J147" s="301">
        <v>0.18</v>
      </c>
      <c r="K147" s="301">
        <v>0.18</v>
      </c>
      <c r="L147" s="301">
        <v>0.18</v>
      </c>
      <c r="M147" s="301">
        <v>0.18</v>
      </c>
      <c r="N147" s="301">
        <v>0.18</v>
      </c>
      <c r="O147" s="301">
        <v>0.18</v>
      </c>
      <c r="P147" s="301">
        <v>0.18</v>
      </c>
      <c r="Q147" s="301">
        <v>0.18</v>
      </c>
      <c r="R147" s="301">
        <v>0.18</v>
      </c>
      <c r="S147" s="301">
        <v>0.18</v>
      </c>
      <c r="T147" s="301" t="s">
        <v>1172</v>
      </c>
      <c r="U147" s="301" t="s">
        <v>1172</v>
      </c>
      <c r="V147" s="301" t="s">
        <v>1172</v>
      </c>
      <c r="W147" s="301" t="s">
        <v>1172</v>
      </c>
      <c r="X147" s="301" t="s">
        <v>1172</v>
      </c>
    </row>
    <row r="148" spans="1:24" x14ac:dyDescent="0.2">
      <c r="A148" s="206" t="s">
        <v>1396</v>
      </c>
      <c r="B148" s="205" t="s">
        <v>275</v>
      </c>
      <c r="C148" s="206" t="s">
        <v>301</v>
      </c>
      <c r="D148" s="206" t="s">
        <v>28</v>
      </c>
      <c r="E148" s="206" t="s">
        <v>396</v>
      </c>
      <c r="F148" s="206" t="s">
        <v>1546</v>
      </c>
      <c r="G148" s="206" t="s">
        <v>32</v>
      </c>
      <c r="H148" s="206">
        <v>12</v>
      </c>
      <c r="I148" s="205"/>
      <c r="J148" s="301">
        <v>0.18</v>
      </c>
      <c r="K148" s="301">
        <v>0.18</v>
      </c>
      <c r="L148" s="301">
        <v>0.18</v>
      </c>
      <c r="M148" s="301">
        <v>0.18</v>
      </c>
      <c r="N148" s="301">
        <v>0.18</v>
      </c>
      <c r="O148" s="301">
        <v>0.18</v>
      </c>
      <c r="P148" s="301">
        <v>0.18</v>
      </c>
      <c r="Q148" s="301">
        <v>0.18</v>
      </c>
      <c r="R148" s="301">
        <v>0.18</v>
      </c>
      <c r="S148" s="301">
        <v>0.18</v>
      </c>
      <c r="T148" s="301">
        <v>0.18</v>
      </c>
      <c r="U148" s="301">
        <v>0.18</v>
      </c>
      <c r="V148" s="301">
        <v>0.13</v>
      </c>
      <c r="W148" s="301">
        <v>0.13</v>
      </c>
      <c r="X148" s="301">
        <v>0.13</v>
      </c>
    </row>
    <row r="149" spans="1:24" x14ac:dyDescent="0.2">
      <c r="A149" s="206" t="s">
        <v>1397</v>
      </c>
      <c r="B149" s="205" t="s">
        <v>275</v>
      </c>
      <c r="C149" s="206" t="s">
        <v>301</v>
      </c>
      <c r="D149" s="206" t="s">
        <v>28</v>
      </c>
      <c r="E149" s="206" t="s">
        <v>396</v>
      </c>
      <c r="F149" s="206" t="s">
        <v>1195</v>
      </c>
      <c r="G149" s="206" t="s">
        <v>32</v>
      </c>
      <c r="H149" s="206">
        <v>12</v>
      </c>
      <c r="I149" s="205"/>
      <c r="J149" s="301">
        <v>0.18</v>
      </c>
      <c r="K149" s="301">
        <v>0.18</v>
      </c>
      <c r="L149" s="301">
        <v>0.18</v>
      </c>
      <c r="M149" s="301">
        <v>0.18</v>
      </c>
      <c r="N149" s="301">
        <v>0.18</v>
      </c>
      <c r="O149" s="301">
        <v>0.18</v>
      </c>
      <c r="P149" s="301">
        <v>0.18</v>
      </c>
      <c r="Q149" s="301">
        <v>0.18</v>
      </c>
      <c r="R149" s="301">
        <v>0.18</v>
      </c>
      <c r="S149" s="301">
        <v>0.18</v>
      </c>
      <c r="T149" s="301">
        <v>0.18</v>
      </c>
      <c r="U149" s="301">
        <v>0.18</v>
      </c>
      <c r="V149" s="301">
        <v>0.13</v>
      </c>
      <c r="W149" s="301">
        <v>0.13</v>
      </c>
      <c r="X149" s="301">
        <v>0.13</v>
      </c>
    </row>
    <row r="150" spans="1:24" x14ac:dyDescent="0.2">
      <c r="A150" s="206" t="s">
        <v>1399</v>
      </c>
      <c r="B150" s="205" t="s">
        <v>275</v>
      </c>
      <c r="C150" s="206" t="s">
        <v>301</v>
      </c>
      <c r="D150" s="206" t="s">
        <v>28</v>
      </c>
      <c r="E150" s="206" t="s">
        <v>396</v>
      </c>
      <c r="F150" s="206" t="s">
        <v>1354</v>
      </c>
      <c r="G150" s="206" t="s">
        <v>32</v>
      </c>
      <c r="H150" s="206">
        <v>12</v>
      </c>
      <c r="I150" s="205"/>
      <c r="J150" s="301">
        <v>0.18</v>
      </c>
      <c r="K150" s="301">
        <v>0.18</v>
      </c>
      <c r="L150" s="301">
        <v>0.18</v>
      </c>
      <c r="M150" s="301">
        <v>0.18</v>
      </c>
      <c r="N150" s="301">
        <v>0.18</v>
      </c>
      <c r="O150" s="301">
        <v>0.18</v>
      </c>
      <c r="P150" s="301">
        <v>0.18</v>
      </c>
      <c r="Q150" s="301">
        <v>0.18</v>
      </c>
      <c r="R150" s="301">
        <v>0.18</v>
      </c>
      <c r="S150" s="301">
        <v>0.18</v>
      </c>
      <c r="T150" s="301" t="s">
        <v>1172</v>
      </c>
      <c r="U150" s="301" t="s">
        <v>1172</v>
      </c>
      <c r="V150" s="301" t="s">
        <v>1172</v>
      </c>
      <c r="W150" s="301" t="s">
        <v>1172</v>
      </c>
      <c r="X150" s="301" t="s">
        <v>1172</v>
      </c>
    </row>
    <row r="151" spans="1:24" x14ac:dyDescent="0.2">
      <c r="A151" s="206" t="s">
        <v>1400</v>
      </c>
      <c r="B151" s="205" t="s">
        <v>275</v>
      </c>
      <c r="C151" s="206" t="s">
        <v>301</v>
      </c>
      <c r="D151" s="206" t="s">
        <v>28</v>
      </c>
      <c r="E151" s="206" t="s">
        <v>396</v>
      </c>
      <c r="F151" s="206" t="s">
        <v>1432</v>
      </c>
      <c r="G151" s="206" t="s">
        <v>32</v>
      </c>
      <c r="H151" s="206">
        <v>12</v>
      </c>
      <c r="I151" s="205"/>
      <c r="J151" s="301">
        <v>0.18</v>
      </c>
      <c r="K151" s="301">
        <v>0.18</v>
      </c>
      <c r="L151" s="301">
        <v>0.18</v>
      </c>
      <c r="M151" s="301">
        <v>0.18</v>
      </c>
      <c r="N151" s="301">
        <v>0.18</v>
      </c>
      <c r="O151" s="301">
        <v>0.18</v>
      </c>
      <c r="P151" s="301">
        <v>0.18</v>
      </c>
      <c r="Q151" s="301">
        <v>0.18</v>
      </c>
      <c r="R151" s="301">
        <v>0.18</v>
      </c>
      <c r="S151" s="301">
        <v>0.18</v>
      </c>
      <c r="T151" s="301" t="s">
        <v>1172</v>
      </c>
      <c r="U151" s="301" t="s">
        <v>1172</v>
      </c>
      <c r="V151" s="301" t="s">
        <v>1172</v>
      </c>
      <c r="W151" s="301" t="s">
        <v>1172</v>
      </c>
      <c r="X151" s="301" t="s">
        <v>1172</v>
      </c>
    </row>
    <row r="152" spans="1:24" x14ac:dyDescent="0.2">
      <c r="A152" s="206" t="s">
        <v>1401</v>
      </c>
      <c r="B152" s="205" t="s">
        <v>275</v>
      </c>
      <c r="C152" s="206" t="s">
        <v>301</v>
      </c>
      <c r="D152" s="206" t="s">
        <v>28</v>
      </c>
      <c r="E152" s="206" t="s">
        <v>396</v>
      </c>
      <c r="F152" s="206" t="s">
        <v>1138</v>
      </c>
      <c r="G152" s="206" t="s">
        <v>32</v>
      </c>
      <c r="H152" s="206">
        <v>12</v>
      </c>
      <c r="I152" s="205"/>
      <c r="J152" s="301">
        <v>0.18</v>
      </c>
      <c r="K152" s="301">
        <v>0.18</v>
      </c>
      <c r="L152" s="301">
        <v>0.18</v>
      </c>
      <c r="M152" s="301">
        <v>0.18</v>
      </c>
      <c r="N152" s="301">
        <v>0.18</v>
      </c>
      <c r="O152" s="301">
        <v>0.18</v>
      </c>
      <c r="P152" s="301">
        <v>0.18</v>
      </c>
      <c r="Q152" s="301">
        <v>0.18</v>
      </c>
      <c r="R152" s="301">
        <v>0.18</v>
      </c>
      <c r="S152" s="301">
        <v>0.18</v>
      </c>
      <c r="T152" s="301">
        <v>0.18</v>
      </c>
      <c r="U152" s="301">
        <v>0.18</v>
      </c>
      <c r="V152" s="301">
        <v>0.13</v>
      </c>
      <c r="W152" s="301">
        <v>0.13</v>
      </c>
      <c r="X152" s="301">
        <v>0.13</v>
      </c>
    </row>
    <row r="153" spans="1:24" x14ac:dyDescent="0.2">
      <c r="A153" s="206" t="s">
        <v>1547</v>
      </c>
      <c r="B153" s="205" t="s">
        <v>275</v>
      </c>
      <c r="C153" s="206" t="s">
        <v>301</v>
      </c>
      <c r="D153" s="206" t="s">
        <v>28</v>
      </c>
      <c r="E153" s="206" t="s">
        <v>396</v>
      </c>
      <c r="F153" s="206" t="s">
        <v>1548</v>
      </c>
      <c r="G153" s="206" t="s">
        <v>32</v>
      </c>
      <c r="H153" s="206">
        <v>12</v>
      </c>
      <c r="I153" s="205"/>
      <c r="J153" s="301" t="s">
        <v>1172</v>
      </c>
      <c r="K153" s="301" t="s">
        <v>1172</v>
      </c>
      <c r="L153" s="301" t="s">
        <v>1172</v>
      </c>
      <c r="M153" s="301" t="s">
        <v>1172</v>
      </c>
      <c r="N153" s="301" t="s">
        <v>1172</v>
      </c>
      <c r="O153" s="301" t="s">
        <v>1172</v>
      </c>
      <c r="P153" s="301" t="s">
        <v>1172</v>
      </c>
      <c r="Q153" s="301" t="s">
        <v>1172</v>
      </c>
      <c r="R153" s="301" t="s">
        <v>1172</v>
      </c>
      <c r="S153" s="301" t="s">
        <v>1172</v>
      </c>
      <c r="T153" s="301">
        <v>0.18</v>
      </c>
      <c r="U153" s="301">
        <v>0.18</v>
      </c>
      <c r="V153" s="301">
        <v>0.13</v>
      </c>
      <c r="W153" s="301">
        <v>0.13</v>
      </c>
      <c r="X153" s="301">
        <v>0.13</v>
      </c>
    </row>
    <row r="154" spans="1:24" x14ac:dyDescent="0.2">
      <c r="A154" s="206" t="s">
        <v>1554</v>
      </c>
      <c r="B154" s="205" t="s">
        <v>275</v>
      </c>
      <c r="C154" s="206" t="s">
        <v>301</v>
      </c>
      <c r="D154" s="206" t="s">
        <v>28</v>
      </c>
      <c r="E154" s="206" t="s">
        <v>396</v>
      </c>
      <c r="F154" s="206" t="s">
        <v>1555</v>
      </c>
      <c r="G154" s="206" t="s">
        <v>32</v>
      </c>
      <c r="H154" s="206">
        <v>12</v>
      </c>
      <c r="I154" s="205"/>
      <c r="J154" s="301" t="s">
        <v>1172</v>
      </c>
      <c r="K154" s="301" t="s">
        <v>1172</v>
      </c>
      <c r="L154" s="301" t="s">
        <v>1172</v>
      </c>
      <c r="M154" s="301" t="s">
        <v>1172</v>
      </c>
      <c r="N154" s="301" t="s">
        <v>1172</v>
      </c>
      <c r="O154" s="301" t="s">
        <v>1172</v>
      </c>
      <c r="P154" s="301" t="s">
        <v>1172</v>
      </c>
      <c r="Q154" s="301" t="s">
        <v>1172</v>
      </c>
      <c r="R154" s="301" t="s">
        <v>1172</v>
      </c>
      <c r="S154" s="301" t="s">
        <v>1172</v>
      </c>
      <c r="T154" s="301">
        <v>0.18</v>
      </c>
      <c r="U154" s="301">
        <v>0.18</v>
      </c>
      <c r="V154" s="301">
        <v>0.13</v>
      </c>
      <c r="W154" s="301">
        <v>0.13</v>
      </c>
      <c r="X154" s="301">
        <v>0.13</v>
      </c>
    </row>
    <row r="155" spans="1:24" x14ac:dyDescent="0.2">
      <c r="A155" s="206" t="s">
        <v>1561</v>
      </c>
      <c r="B155" s="205" t="s">
        <v>275</v>
      </c>
      <c r="C155" s="206" t="s">
        <v>301</v>
      </c>
      <c r="D155" s="206" t="s">
        <v>28</v>
      </c>
      <c r="E155" s="206" t="s">
        <v>396</v>
      </c>
      <c r="F155" s="206" t="s">
        <v>1562</v>
      </c>
      <c r="G155" s="206" t="s">
        <v>32</v>
      </c>
      <c r="H155" s="206">
        <v>12</v>
      </c>
      <c r="I155" s="205"/>
      <c r="J155" s="301" t="s">
        <v>1172</v>
      </c>
      <c r="K155" s="301" t="s">
        <v>1172</v>
      </c>
      <c r="L155" s="301" t="s">
        <v>1172</v>
      </c>
      <c r="M155" s="301" t="s">
        <v>1172</v>
      </c>
      <c r="N155" s="301" t="s">
        <v>1172</v>
      </c>
      <c r="O155" s="301" t="s">
        <v>1172</v>
      </c>
      <c r="P155" s="301" t="s">
        <v>1172</v>
      </c>
      <c r="Q155" s="301" t="s">
        <v>1172</v>
      </c>
      <c r="R155" s="301" t="s">
        <v>1172</v>
      </c>
      <c r="S155" s="301" t="s">
        <v>1172</v>
      </c>
      <c r="T155" s="301">
        <v>0.18</v>
      </c>
      <c r="U155" s="301">
        <v>0.18</v>
      </c>
      <c r="V155" s="301">
        <v>0.13</v>
      </c>
      <c r="W155" s="301">
        <v>0.13</v>
      </c>
      <c r="X155" s="301">
        <v>0.13</v>
      </c>
    </row>
    <row r="156" spans="1:24" x14ac:dyDescent="0.2">
      <c r="A156" s="206" t="s">
        <v>1568</v>
      </c>
      <c r="B156" s="205" t="s">
        <v>275</v>
      </c>
      <c r="C156" s="206" t="s">
        <v>301</v>
      </c>
      <c r="D156" s="206" t="s">
        <v>28</v>
      </c>
      <c r="E156" s="206" t="s">
        <v>396</v>
      </c>
      <c r="F156" s="206" t="s">
        <v>1569</v>
      </c>
      <c r="G156" s="206" t="s">
        <v>32</v>
      </c>
      <c r="H156" s="206">
        <v>12</v>
      </c>
      <c r="I156" s="205"/>
      <c r="J156" s="301" t="s">
        <v>1172</v>
      </c>
      <c r="K156" s="301" t="s">
        <v>1172</v>
      </c>
      <c r="L156" s="301" t="s">
        <v>1172</v>
      </c>
      <c r="M156" s="301" t="s">
        <v>1172</v>
      </c>
      <c r="N156" s="301" t="s">
        <v>1172</v>
      </c>
      <c r="O156" s="301" t="s">
        <v>1172</v>
      </c>
      <c r="P156" s="301" t="s">
        <v>1172</v>
      </c>
      <c r="Q156" s="301" t="s">
        <v>1172</v>
      </c>
      <c r="R156" s="301" t="s">
        <v>1172</v>
      </c>
      <c r="S156" s="301" t="s">
        <v>1172</v>
      </c>
      <c r="T156" s="301">
        <v>0.18</v>
      </c>
      <c r="U156" s="301">
        <v>0.18</v>
      </c>
      <c r="V156" s="301">
        <v>0.13</v>
      </c>
      <c r="W156" s="301">
        <v>0.13</v>
      </c>
      <c r="X156" s="301">
        <v>0.13</v>
      </c>
    </row>
    <row r="157" spans="1:24" x14ac:dyDescent="0.2">
      <c r="A157" s="206" t="s">
        <v>1575</v>
      </c>
      <c r="B157" s="205" t="s">
        <v>275</v>
      </c>
      <c r="C157" s="206" t="s">
        <v>301</v>
      </c>
      <c r="D157" s="206" t="s">
        <v>28</v>
      </c>
      <c r="E157" s="206" t="s">
        <v>396</v>
      </c>
      <c r="F157" s="206" t="s">
        <v>1576</v>
      </c>
      <c r="G157" s="206" t="s">
        <v>32</v>
      </c>
      <c r="H157" s="206">
        <v>12</v>
      </c>
      <c r="I157" s="205"/>
      <c r="J157" s="301" t="s">
        <v>1172</v>
      </c>
      <c r="K157" s="301" t="s">
        <v>1172</v>
      </c>
      <c r="L157" s="301" t="s">
        <v>1172</v>
      </c>
      <c r="M157" s="301" t="s">
        <v>1172</v>
      </c>
      <c r="N157" s="301" t="s">
        <v>1172</v>
      </c>
      <c r="O157" s="301" t="s">
        <v>1172</v>
      </c>
      <c r="P157" s="301" t="s">
        <v>1172</v>
      </c>
      <c r="Q157" s="301" t="s">
        <v>1172</v>
      </c>
      <c r="R157" s="301" t="s">
        <v>1172</v>
      </c>
      <c r="S157" s="301" t="s">
        <v>1172</v>
      </c>
      <c r="T157" s="301">
        <v>0.18</v>
      </c>
      <c r="U157" s="301">
        <v>0.18</v>
      </c>
      <c r="V157" s="301">
        <v>0.13</v>
      </c>
      <c r="W157" s="301">
        <v>0.13</v>
      </c>
      <c r="X157" s="301">
        <v>0.13</v>
      </c>
    </row>
    <row r="158" spans="1:24" x14ac:dyDescent="0.2">
      <c r="A158" s="206" t="s">
        <v>398</v>
      </c>
      <c r="B158" s="205" t="s">
        <v>276</v>
      </c>
      <c r="C158" s="206" t="s">
        <v>301</v>
      </c>
      <c r="D158" s="206" t="s">
        <v>28</v>
      </c>
      <c r="E158" s="206" t="s">
        <v>399</v>
      </c>
      <c r="F158" s="206" t="s">
        <v>31</v>
      </c>
      <c r="G158" s="206" t="s">
        <v>30</v>
      </c>
      <c r="H158" s="206">
        <v>7</v>
      </c>
      <c r="I158" s="205"/>
      <c r="J158" s="301">
        <v>0.18</v>
      </c>
      <c r="K158" s="301">
        <v>0.18</v>
      </c>
      <c r="L158" s="301">
        <v>0.18</v>
      </c>
      <c r="M158" s="301">
        <v>0.18</v>
      </c>
      <c r="N158" s="301">
        <v>0.18</v>
      </c>
      <c r="O158" s="301">
        <v>0.18</v>
      </c>
      <c r="P158" s="301">
        <v>0.18</v>
      </c>
      <c r="Q158" s="301">
        <v>0.18</v>
      </c>
      <c r="R158" s="301">
        <v>0.18</v>
      </c>
      <c r="S158" s="301">
        <v>0.18</v>
      </c>
      <c r="T158" s="301" t="s">
        <v>1172</v>
      </c>
      <c r="U158" s="301" t="s">
        <v>1172</v>
      </c>
      <c r="V158" s="301" t="s">
        <v>1172</v>
      </c>
      <c r="W158" s="301" t="s">
        <v>1172</v>
      </c>
      <c r="X158" s="301" t="s">
        <v>1172</v>
      </c>
    </row>
    <row r="159" spans="1:24" x14ac:dyDescent="0.2">
      <c r="A159" s="206" t="s">
        <v>400</v>
      </c>
      <c r="B159" s="205" t="s">
        <v>276</v>
      </c>
      <c r="C159" s="206" t="s">
        <v>301</v>
      </c>
      <c r="D159" s="206" t="s">
        <v>28</v>
      </c>
      <c r="E159" s="206" t="s">
        <v>399</v>
      </c>
      <c r="F159" s="206" t="s">
        <v>278</v>
      </c>
      <c r="G159" s="206" t="s">
        <v>30</v>
      </c>
      <c r="H159" s="206">
        <v>7</v>
      </c>
      <c r="I159" s="205"/>
      <c r="J159" s="301">
        <v>0.18</v>
      </c>
      <c r="K159" s="301">
        <v>0.18</v>
      </c>
      <c r="L159" s="301">
        <v>0.18</v>
      </c>
      <c r="M159" s="301">
        <v>0.18</v>
      </c>
      <c r="N159" s="301">
        <v>0.18</v>
      </c>
      <c r="O159" s="301">
        <v>0.18</v>
      </c>
      <c r="P159" s="301">
        <v>0.18</v>
      </c>
      <c r="Q159" s="301">
        <v>0.18</v>
      </c>
      <c r="R159" s="301">
        <v>0.18</v>
      </c>
      <c r="S159" s="301">
        <v>0.18</v>
      </c>
      <c r="T159" s="301" t="s">
        <v>1172</v>
      </c>
      <c r="U159" s="301" t="s">
        <v>1172</v>
      </c>
      <c r="V159" s="301" t="s">
        <v>1172</v>
      </c>
      <c r="W159" s="301" t="s">
        <v>1172</v>
      </c>
      <c r="X159" s="301" t="s">
        <v>1172</v>
      </c>
    </row>
    <row r="160" spans="1:24" x14ac:dyDescent="0.2">
      <c r="A160" s="206" t="s">
        <v>401</v>
      </c>
      <c r="B160" s="205" t="s">
        <v>276</v>
      </c>
      <c r="C160" s="206" t="s">
        <v>301</v>
      </c>
      <c r="D160" s="206" t="s">
        <v>28</v>
      </c>
      <c r="E160" s="206" t="s">
        <v>399</v>
      </c>
      <c r="F160" s="206" t="s">
        <v>29</v>
      </c>
      <c r="G160" s="206" t="s">
        <v>30</v>
      </c>
      <c r="H160" s="206">
        <v>7</v>
      </c>
      <c r="I160" s="205"/>
      <c r="J160" s="301">
        <v>0.18</v>
      </c>
      <c r="K160" s="301">
        <v>0.18</v>
      </c>
      <c r="L160" s="301">
        <v>0.18</v>
      </c>
      <c r="M160" s="301">
        <v>0.18</v>
      </c>
      <c r="N160" s="301">
        <v>0.18</v>
      </c>
      <c r="O160" s="301">
        <v>0.18</v>
      </c>
      <c r="P160" s="301">
        <v>0.18</v>
      </c>
      <c r="Q160" s="301">
        <v>0.18</v>
      </c>
      <c r="R160" s="301">
        <v>0.18</v>
      </c>
      <c r="S160" s="301">
        <v>0.18</v>
      </c>
      <c r="T160" s="301" t="s">
        <v>1172</v>
      </c>
      <c r="U160" s="301" t="s">
        <v>1172</v>
      </c>
      <c r="V160" s="301" t="s">
        <v>1172</v>
      </c>
      <c r="W160" s="301" t="s">
        <v>1172</v>
      </c>
      <c r="X160" s="301" t="s">
        <v>1172</v>
      </c>
    </row>
    <row r="161" spans="1:24" x14ac:dyDescent="0.2">
      <c r="A161" s="206" t="s">
        <v>402</v>
      </c>
      <c r="B161" s="205" t="s">
        <v>276</v>
      </c>
      <c r="C161" s="206" t="s">
        <v>301</v>
      </c>
      <c r="D161" s="206" t="s">
        <v>28</v>
      </c>
      <c r="E161" s="206" t="s">
        <v>399</v>
      </c>
      <c r="F161" s="206" t="s">
        <v>279</v>
      </c>
      <c r="G161" s="206" t="s">
        <v>30</v>
      </c>
      <c r="H161" s="206">
        <v>7</v>
      </c>
      <c r="I161" s="205"/>
      <c r="J161" s="301">
        <v>0.18</v>
      </c>
      <c r="K161" s="301">
        <v>0.18</v>
      </c>
      <c r="L161" s="301">
        <v>0.18</v>
      </c>
      <c r="M161" s="301">
        <v>0.18</v>
      </c>
      <c r="N161" s="301">
        <v>0.18</v>
      </c>
      <c r="O161" s="301">
        <v>0.18</v>
      </c>
      <c r="P161" s="301">
        <v>0.18</v>
      </c>
      <c r="Q161" s="301">
        <v>0.18</v>
      </c>
      <c r="R161" s="301">
        <v>0.18</v>
      </c>
      <c r="S161" s="301">
        <v>0.18</v>
      </c>
      <c r="T161" s="301" t="s">
        <v>1172</v>
      </c>
      <c r="U161" s="301" t="s">
        <v>1172</v>
      </c>
      <c r="V161" s="301" t="s">
        <v>1172</v>
      </c>
      <c r="W161" s="301" t="s">
        <v>1172</v>
      </c>
      <c r="X161" s="301" t="s">
        <v>1172</v>
      </c>
    </row>
    <row r="162" spans="1:24" x14ac:dyDescent="0.2">
      <c r="A162" s="206" t="s">
        <v>403</v>
      </c>
      <c r="B162" s="205" t="s">
        <v>276</v>
      </c>
      <c r="C162" s="206" t="s">
        <v>301</v>
      </c>
      <c r="D162" s="206" t="s">
        <v>28</v>
      </c>
      <c r="E162" s="206" t="s">
        <v>399</v>
      </c>
      <c r="F162" s="206" t="s">
        <v>280</v>
      </c>
      <c r="G162" s="206" t="s">
        <v>30</v>
      </c>
      <c r="H162" s="206">
        <v>7</v>
      </c>
      <c r="I162" s="205"/>
      <c r="J162" s="301">
        <v>0.18</v>
      </c>
      <c r="K162" s="301">
        <v>0.18</v>
      </c>
      <c r="L162" s="301">
        <v>0.18</v>
      </c>
      <c r="M162" s="301">
        <v>0.18</v>
      </c>
      <c r="N162" s="301">
        <v>0.18</v>
      </c>
      <c r="O162" s="301">
        <v>0.18</v>
      </c>
      <c r="P162" s="301">
        <v>0.18</v>
      </c>
      <c r="Q162" s="301">
        <v>0.18</v>
      </c>
      <c r="R162" s="301">
        <v>0.18</v>
      </c>
      <c r="S162" s="301">
        <v>0.18</v>
      </c>
      <c r="T162" s="301" t="s">
        <v>1172</v>
      </c>
      <c r="U162" s="301" t="s">
        <v>1172</v>
      </c>
      <c r="V162" s="301" t="s">
        <v>1172</v>
      </c>
      <c r="W162" s="301" t="s">
        <v>1172</v>
      </c>
      <c r="X162" s="301" t="s">
        <v>1172</v>
      </c>
    </row>
    <row r="163" spans="1:24" x14ac:dyDescent="0.2">
      <c r="A163" s="206" t="s">
        <v>1414</v>
      </c>
      <c r="B163" s="205" t="s">
        <v>276</v>
      </c>
      <c r="C163" s="206" t="s">
        <v>301</v>
      </c>
      <c r="D163" s="206" t="s">
        <v>28</v>
      </c>
      <c r="E163" s="206" t="s">
        <v>399</v>
      </c>
      <c r="F163" s="206" t="s">
        <v>1347</v>
      </c>
      <c r="G163" s="206" t="s">
        <v>30</v>
      </c>
      <c r="H163" s="206">
        <v>7</v>
      </c>
      <c r="I163" s="205"/>
      <c r="J163" s="301">
        <v>0.18</v>
      </c>
      <c r="K163" s="301">
        <v>0.18</v>
      </c>
      <c r="L163" s="301">
        <v>0.18</v>
      </c>
      <c r="M163" s="301">
        <v>0.18</v>
      </c>
      <c r="N163" s="301">
        <v>0.18</v>
      </c>
      <c r="O163" s="301">
        <v>0.18</v>
      </c>
      <c r="P163" s="301">
        <v>0.18</v>
      </c>
      <c r="Q163" s="301">
        <v>0.18</v>
      </c>
      <c r="R163" s="301">
        <v>0.18</v>
      </c>
      <c r="S163" s="301">
        <v>0.18</v>
      </c>
      <c r="T163" s="301">
        <v>0.18</v>
      </c>
      <c r="U163" s="301">
        <v>0.18</v>
      </c>
      <c r="V163" s="301">
        <v>0.13</v>
      </c>
      <c r="W163" s="301">
        <v>0.13</v>
      </c>
      <c r="X163" s="301">
        <v>0.13</v>
      </c>
    </row>
    <row r="164" spans="1:24" x14ac:dyDescent="0.2">
      <c r="A164" s="206" t="s">
        <v>746</v>
      </c>
      <c r="B164" s="205" t="s">
        <v>275</v>
      </c>
      <c r="C164" s="206" t="s">
        <v>301</v>
      </c>
      <c r="D164" s="206" t="s">
        <v>28</v>
      </c>
      <c r="E164" s="206" t="s">
        <v>399</v>
      </c>
      <c r="F164" s="206" t="s">
        <v>31</v>
      </c>
      <c r="G164" s="206" t="s">
        <v>32</v>
      </c>
      <c r="H164" s="206">
        <v>7</v>
      </c>
      <c r="I164" s="205"/>
      <c r="J164" s="301">
        <v>0.18</v>
      </c>
      <c r="K164" s="301">
        <v>0.18</v>
      </c>
      <c r="L164" s="301">
        <v>0.18</v>
      </c>
      <c r="M164" s="301">
        <v>0.18</v>
      </c>
      <c r="N164" s="301">
        <v>0.18</v>
      </c>
      <c r="O164" s="301">
        <v>0.18</v>
      </c>
      <c r="P164" s="301">
        <v>0.18</v>
      </c>
      <c r="Q164" s="301">
        <v>0.18</v>
      </c>
      <c r="R164" s="301">
        <v>0.18</v>
      </c>
      <c r="S164" s="301">
        <v>0.18</v>
      </c>
      <c r="T164" s="301" t="s">
        <v>1172</v>
      </c>
      <c r="U164" s="301" t="s">
        <v>1172</v>
      </c>
      <c r="V164" s="301" t="s">
        <v>1172</v>
      </c>
      <c r="W164" s="301" t="s">
        <v>1172</v>
      </c>
      <c r="X164" s="301" t="s">
        <v>1172</v>
      </c>
    </row>
    <row r="165" spans="1:24" x14ac:dyDescent="0.2">
      <c r="A165" s="206" t="s">
        <v>747</v>
      </c>
      <c r="B165" s="205" t="s">
        <v>275</v>
      </c>
      <c r="C165" s="206" t="s">
        <v>301</v>
      </c>
      <c r="D165" s="206" t="s">
        <v>28</v>
      </c>
      <c r="E165" s="206" t="s">
        <v>399</v>
      </c>
      <c r="F165" s="206" t="s">
        <v>278</v>
      </c>
      <c r="G165" s="206" t="s">
        <v>32</v>
      </c>
      <c r="H165" s="206">
        <v>7</v>
      </c>
      <c r="I165" s="205"/>
      <c r="J165" s="301">
        <v>0.18</v>
      </c>
      <c r="K165" s="301">
        <v>0.18</v>
      </c>
      <c r="L165" s="301">
        <v>0.18</v>
      </c>
      <c r="M165" s="301">
        <v>0.18</v>
      </c>
      <c r="N165" s="301">
        <v>0.18</v>
      </c>
      <c r="O165" s="301">
        <v>0.18</v>
      </c>
      <c r="P165" s="301">
        <v>0.18</v>
      </c>
      <c r="Q165" s="301">
        <v>0.18</v>
      </c>
      <c r="R165" s="301">
        <v>0.18</v>
      </c>
      <c r="S165" s="301">
        <v>0.18</v>
      </c>
      <c r="T165" s="301" t="s">
        <v>1172</v>
      </c>
      <c r="U165" s="301" t="s">
        <v>1172</v>
      </c>
      <c r="V165" s="301" t="s">
        <v>1172</v>
      </c>
      <c r="W165" s="301" t="s">
        <v>1172</v>
      </c>
      <c r="X165" s="301" t="s">
        <v>1172</v>
      </c>
    </row>
    <row r="166" spans="1:24" x14ac:dyDescent="0.2">
      <c r="A166" s="206" t="s">
        <v>748</v>
      </c>
      <c r="B166" s="205" t="s">
        <v>275</v>
      </c>
      <c r="C166" s="206" t="s">
        <v>301</v>
      </c>
      <c r="D166" s="206" t="s">
        <v>28</v>
      </c>
      <c r="E166" s="206" t="s">
        <v>399</v>
      </c>
      <c r="F166" s="206" t="s">
        <v>29</v>
      </c>
      <c r="G166" s="206" t="s">
        <v>32</v>
      </c>
      <c r="H166" s="206">
        <v>7</v>
      </c>
      <c r="I166" s="205"/>
      <c r="J166" s="301">
        <v>0.18</v>
      </c>
      <c r="K166" s="301">
        <v>0.18</v>
      </c>
      <c r="L166" s="301">
        <v>0.18</v>
      </c>
      <c r="M166" s="301">
        <v>0.18</v>
      </c>
      <c r="N166" s="301">
        <v>0.18</v>
      </c>
      <c r="O166" s="301">
        <v>0.18</v>
      </c>
      <c r="P166" s="301">
        <v>0.18</v>
      </c>
      <c r="Q166" s="301">
        <v>0.18</v>
      </c>
      <c r="R166" s="301">
        <v>0.18</v>
      </c>
      <c r="S166" s="301">
        <v>0.18</v>
      </c>
      <c r="T166" s="301" t="s">
        <v>1172</v>
      </c>
      <c r="U166" s="301" t="s">
        <v>1172</v>
      </c>
      <c r="V166" s="301" t="s">
        <v>1172</v>
      </c>
      <c r="W166" s="301" t="s">
        <v>1172</v>
      </c>
      <c r="X166" s="301" t="s">
        <v>1172</v>
      </c>
    </row>
    <row r="167" spans="1:24" x14ac:dyDescent="0.2">
      <c r="A167" s="206" t="s">
        <v>749</v>
      </c>
      <c r="B167" s="205" t="s">
        <v>275</v>
      </c>
      <c r="C167" s="206" t="s">
        <v>301</v>
      </c>
      <c r="D167" s="206" t="s">
        <v>28</v>
      </c>
      <c r="E167" s="206" t="s">
        <v>399</v>
      </c>
      <c r="F167" s="206" t="s">
        <v>279</v>
      </c>
      <c r="G167" s="206" t="s">
        <v>32</v>
      </c>
      <c r="H167" s="206">
        <v>7</v>
      </c>
      <c r="I167" s="205"/>
      <c r="J167" s="301">
        <v>0.18</v>
      </c>
      <c r="K167" s="301">
        <v>0.18</v>
      </c>
      <c r="L167" s="301">
        <v>0.18</v>
      </c>
      <c r="M167" s="301">
        <v>0.18</v>
      </c>
      <c r="N167" s="301">
        <v>0.18</v>
      </c>
      <c r="O167" s="301">
        <v>0.18</v>
      </c>
      <c r="P167" s="301">
        <v>0.18</v>
      </c>
      <c r="Q167" s="301">
        <v>0.18</v>
      </c>
      <c r="R167" s="301">
        <v>0.18</v>
      </c>
      <c r="S167" s="301">
        <v>0.18</v>
      </c>
      <c r="T167" s="301" t="s">
        <v>1172</v>
      </c>
      <c r="U167" s="301" t="s">
        <v>1172</v>
      </c>
      <c r="V167" s="301" t="s">
        <v>1172</v>
      </c>
      <c r="W167" s="301" t="s">
        <v>1172</v>
      </c>
      <c r="X167" s="301" t="s">
        <v>1172</v>
      </c>
    </row>
    <row r="168" spans="1:24" x14ac:dyDescent="0.2">
      <c r="A168" s="206" t="s">
        <v>750</v>
      </c>
      <c r="B168" s="205" t="s">
        <v>275</v>
      </c>
      <c r="C168" s="206" t="s">
        <v>301</v>
      </c>
      <c r="D168" s="206" t="s">
        <v>28</v>
      </c>
      <c r="E168" s="206" t="s">
        <v>399</v>
      </c>
      <c r="F168" s="206" t="s">
        <v>280</v>
      </c>
      <c r="G168" s="206" t="s">
        <v>32</v>
      </c>
      <c r="H168" s="206">
        <v>7</v>
      </c>
      <c r="I168" s="205"/>
      <c r="J168" s="301">
        <v>0.18</v>
      </c>
      <c r="K168" s="301">
        <v>0.18</v>
      </c>
      <c r="L168" s="301">
        <v>0.18</v>
      </c>
      <c r="M168" s="301">
        <v>0.18</v>
      </c>
      <c r="N168" s="301">
        <v>0.18</v>
      </c>
      <c r="O168" s="301">
        <v>0.18</v>
      </c>
      <c r="P168" s="301">
        <v>0.18</v>
      </c>
      <c r="Q168" s="301">
        <v>0.18</v>
      </c>
      <c r="R168" s="301">
        <v>0.18</v>
      </c>
      <c r="S168" s="301">
        <v>0.18</v>
      </c>
      <c r="T168" s="301" t="s">
        <v>1172</v>
      </c>
      <c r="U168" s="301" t="s">
        <v>1172</v>
      </c>
      <c r="V168" s="301" t="s">
        <v>1172</v>
      </c>
      <c r="W168" s="301" t="s">
        <v>1172</v>
      </c>
      <c r="X168" s="301" t="s">
        <v>1172</v>
      </c>
    </row>
    <row r="169" spans="1:24" x14ac:dyDescent="0.2">
      <c r="A169" s="206" t="s">
        <v>1398</v>
      </c>
      <c r="B169" s="205" t="s">
        <v>275</v>
      </c>
      <c r="C169" s="206" t="s">
        <v>301</v>
      </c>
      <c r="D169" s="206" t="s">
        <v>28</v>
      </c>
      <c r="E169" s="206" t="s">
        <v>399</v>
      </c>
      <c r="F169" s="206" t="s">
        <v>1347</v>
      </c>
      <c r="G169" s="206" t="s">
        <v>32</v>
      </c>
      <c r="H169" s="206">
        <v>7</v>
      </c>
      <c r="I169" s="205"/>
      <c r="J169" s="301">
        <v>0.18</v>
      </c>
      <c r="K169" s="301">
        <v>0.18</v>
      </c>
      <c r="L169" s="301">
        <v>0.18</v>
      </c>
      <c r="M169" s="301">
        <v>0.18</v>
      </c>
      <c r="N169" s="301">
        <v>0.18</v>
      </c>
      <c r="O169" s="301">
        <v>0.18</v>
      </c>
      <c r="P169" s="301">
        <v>0.18</v>
      </c>
      <c r="Q169" s="301">
        <v>0.18</v>
      </c>
      <c r="R169" s="301">
        <v>0.18</v>
      </c>
      <c r="S169" s="301">
        <v>0.18</v>
      </c>
      <c r="T169" s="301">
        <v>0.18</v>
      </c>
      <c r="U169" s="301">
        <v>0.18</v>
      </c>
      <c r="V169" s="301">
        <v>0.13</v>
      </c>
      <c r="W169" s="301">
        <v>0.13</v>
      </c>
      <c r="X169" s="301">
        <v>0.13</v>
      </c>
    </row>
    <row r="170" spans="1:24" x14ac:dyDescent="0.2">
      <c r="A170" s="206" t="s">
        <v>1027</v>
      </c>
      <c r="B170" s="205" t="s">
        <v>276</v>
      </c>
      <c r="C170" s="206" t="s">
        <v>301</v>
      </c>
      <c r="D170" s="206" t="s">
        <v>49</v>
      </c>
      <c r="E170" s="206" t="s">
        <v>324</v>
      </c>
      <c r="F170" s="206" t="s">
        <v>1008</v>
      </c>
      <c r="G170" s="206" t="s">
        <v>152</v>
      </c>
      <c r="H170" s="206">
        <v>10</v>
      </c>
      <c r="I170" s="205"/>
      <c r="J170" s="301">
        <v>0.25</v>
      </c>
      <c r="K170" s="301">
        <v>0.25</v>
      </c>
      <c r="L170" s="301">
        <v>0.25</v>
      </c>
      <c r="M170" s="301">
        <v>0.25</v>
      </c>
      <c r="N170" s="301">
        <v>0.25</v>
      </c>
      <c r="O170" s="301">
        <v>0.25</v>
      </c>
      <c r="P170" s="301">
        <v>0.25</v>
      </c>
      <c r="Q170" s="301">
        <v>0.25</v>
      </c>
      <c r="R170" s="301">
        <v>0.25</v>
      </c>
      <c r="S170" s="301">
        <v>0.25</v>
      </c>
      <c r="T170" s="301">
        <v>0.25</v>
      </c>
      <c r="U170" s="301">
        <v>0.25</v>
      </c>
      <c r="V170" s="301">
        <v>0.25</v>
      </c>
      <c r="W170" s="301">
        <v>0.25</v>
      </c>
      <c r="X170" s="301">
        <v>0.25</v>
      </c>
    </row>
    <row r="171" spans="1:24" x14ac:dyDescent="0.2">
      <c r="A171" s="206" t="s">
        <v>1007</v>
      </c>
      <c r="B171" s="205" t="s">
        <v>275</v>
      </c>
      <c r="C171" s="206" t="s">
        <v>301</v>
      </c>
      <c r="D171" s="206" t="s">
        <v>49</v>
      </c>
      <c r="E171" s="206" t="s">
        <v>324</v>
      </c>
      <c r="F171" s="206" t="s">
        <v>1008</v>
      </c>
      <c r="G171" s="206" t="s">
        <v>152</v>
      </c>
      <c r="H171" s="206">
        <v>10</v>
      </c>
      <c r="I171" s="205"/>
      <c r="J171" s="301">
        <v>0.27</v>
      </c>
      <c r="K171" s="301">
        <v>0.27</v>
      </c>
      <c r="L171" s="301">
        <v>0.27</v>
      </c>
      <c r="M171" s="301">
        <v>0.27</v>
      </c>
      <c r="N171" s="301">
        <v>0.27</v>
      </c>
      <c r="O171" s="301">
        <v>0.27</v>
      </c>
      <c r="P171" s="301">
        <v>0.27</v>
      </c>
      <c r="Q171" s="301">
        <v>0.27</v>
      </c>
      <c r="R171" s="301">
        <v>0.27</v>
      </c>
      <c r="S171" s="301">
        <v>0.27</v>
      </c>
      <c r="T171" s="301">
        <v>0.27</v>
      </c>
      <c r="U171" s="301">
        <v>0.27</v>
      </c>
      <c r="V171" s="301">
        <v>0.27</v>
      </c>
      <c r="W171" s="301">
        <v>0.27</v>
      </c>
      <c r="X171" s="301">
        <v>0.27</v>
      </c>
    </row>
    <row r="172" spans="1:24" x14ac:dyDescent="0.2">
      <c r="A172" s="206" t="s">
        <v>405</v>
      </c>
      <c r="B172" s="205" t="s">
        <v>276</v>
      </c>
      <c r="C172" s="206" t="s">
        <v>301</v>
      </c>
      <c r="D172" s="206" t="s">
        <v>49</v>
      </c>
      <c r="E172" s="206" t="s">
        <v>406</v>
      </c>
      <c r="F172" s="206" t="s">
        <v>407</v>
      </c>
      <c r="G172" s="206" t="s">
        <v>89</v>
      </c>
      <c r="H172" s="206">
        <v>10</v>
      </c>
      <c r="I172" s="205"/>
      <c r="J172" s="301">
        <v>0.25</v>
      </c>
      <c r="K172" s="301">
        <v>0.25</v>
      </c>
      <c r="L172" s="301">
        <v>0.25</v>
      </c>
      <c r="M172" s="301">
        <v>0.25</v>
      </c>
      <c r="N172" s="301">
        <v>0.25</v>
      </c>
      <c r="O172" s="301">
        <v>0.25</v>
      </c>
      <c r="P172" s="301">
        <v>0.25</v>
      </c>
      <c r="Q172" s="301">
        <v>0.25</v>
      </c>
      <c r="R172" s="301">
        <v>0.25</v>
      </c>
      <c r="S172" s="301">
        <v>0.25</v>
      </c>
      <c r="T172" s="301">
        <v>0.25</v>
      </c>
      <c r="U172" s="301">
        <v>0.25</v>
      </c>
      <c r="V172" s="301">
        <v>0.25</v>
      </c>
      <c r="W172" s="301">
        <v>0.25</v>
      </c>
      <c r="X172" s="301">
        <v>0.25</v>
      </c>
    </row>
    <row r="173" spans="1:24" x14ac:dyDescent="0.2">
      <c r="A173" s="206" t="s">
        <v>408</v>
      </c>
      <c r="B173" s="205" t="s">
        <v>276</v>
      </c>
      <c r="C173" s="206" t="s">
        <v>301</v>
      </c>
      <c r="D173" s="206" t="s">
        <v>49</v>
      </c>
      <c r="E173" s="206" t="s">
        <v>406</v>
      </c>
      <c r="F173" s="206" t="s">
        <v>409</v>
      </c>
      <c r="G173" s="206" t="s">
        <v>77</v>
      </c>
      <c r="H173" s="206">
        <v>10</v>
      </c>
      <c r="I173" s="205"/>
      <c r="J173" s="301">
        <v>0.25</v>
      </c>
      <c r="K173" s="301">
        <v>0.25</v>
      </c>
      <c r="L173" s="301">
        <v>0.25</v>
      </c>
      <c r="M173" s="301">
        <v>0.25</v>
      </c>
      <c r="N173" s="301">
        <v>0.25</v>
      </c>
      <c r="O173" s="301">
        <v>0.25</v>
      </c>
      <c r="P173" s="301">
        <v>0.25</v>
      </c>
      <c r="Q173" s="301">
        <v>0.25</v>
      </c>
      <c r="R173" s="301">
        <v>0.25</v>
      </c>
      <c r="S173" s="301">
        <v>0.25</v>
      </c>
      <c r="T173" s="301">
        <v>0.25</v>
      </c>
      <c r="U173" s="301">
        <v>0.25</v>
      </c>
      <c r="V173" s="301">
        <v>0.25</v>
      </c>
      <c r="W173" s="301">
        <v>0.25</v>
      </c>
      <c r="X173" s="301">
        <v>0.25</v>
      </c>
    </row>
    <row r="174" spans="1:24" x14ac:dyDescent="0.2">
      <c r="A174" s="206" t="s">
        <v>410</v>
      </c>
      <c r="B174" s="205" t="s">
        <v>276</v>
      </c>
      <c r="C174" s="206" t="s">
        <v>301</v>
      </c>
      <c r="D174" s="206" t="s">
        <v>49</v>
      </c>
      <c r="E174" s="206" t="s">
        <v>406</v>
      </c>
      <c r="F174" s="206" t="s">
        <v>411</v>
      </c>
      <c r="G174" s="206" t="s">
        <v>77</v>
      </c>
      <c r="H174" s="206">
        <v>10</v>
      </c>
      <c r="I174" s="205"/>
      <c r="J174" s="301">
        <v>0.25</v>
      </c>
      <c r="K174" s="301">
        <v>0.25</v>
      </c>
      <c r="L174" s="301">
        <v>0.25</v>
      </c>
      <c r="M174" s="301">
        <v>0.25</v>
      </c>
      <c r="N174" s="301">
        <v>0.25</v>
      </c>
      <c r="O174" s="301">
        <v>0.25</v>
      </c>
      <c r="P174" s="301">
        <v>0.25</v>
      </c>
      <c r="Q174" s="301">
        <v>0.25</v>
      </c>
      <c r="R174" s="301">
        <v>0.25</v>
      </c>
      <c r="S174" s="301">
        <v>0.25</v>
      </c>
      <c r="T174" s="301">
        <v>0.25</v>
      </c>
      <c r="U174" s="301">
        <v>0.25</v>
      </c>
      <c r="V174" s="301">
        <v>0.25</v>
      </c>
      <c r="W174" s="301">
        <v>0.25</v>
      </c>
      <c r="X174" s="301">
        <v>0.25</v>
      </c>
    </row>
    <row r="175" spans="1:24" x14ac:dyDescent="0.2">
      <c r="A175" s="206" t="s">
        <v>412</v>
      </c>
      <c r="B175" s="205" t="s">
        <v>276</v>
      </c>
      <c r="C175" s="206" t="s">
        <v>301</v>
      </c>
      <c r="D175" s="206" t="s">
        <v>49</v>
      </c>
      <c r="E175" s="206" t="s">
        <v>406</v>
      </c>
      <c r="F175" s="206" t="s">
        <v>413</v>
      </c>
      <c r="G175" s="206" t="s">
        <v>89</v>
      </c>
      <c r="H175" s="206">
        <v>10</v>
      </c>
      <c r="I175" s="205"/>
      <c r="J175" s="301">
        <v>0.25</v>
      </c>
      <c r="K175" s="301">
        <v>0.25</v>
      </c>
      <c r="L175" s="301">
        <v>0.25</v>
      </c>
      <c r="M175" s="301">
        <v>0.25</v>
      </c>
      <c r="N175" s="301">
        <v>0.25</v>
      </c>
      <c r="O175" s="301">
        <v>0.25</v>
      </c>
      <c r="P175" s="301">
        <v>0.25</v>
      </c>
      <c r="Q175" s="301">
        <v>0.25</v>
      </c>
      <c r="R175" s="301">
        <v>0.25</v>
      </c>
      <c r="S175" s="301">
        <v>0.25</v>
      </c>
      <c r="T175" s="301">
        <v>0.25</v>
      </c>
      <c r="U175" s="301">
        <v>0.25</v>
      </c>
      <c r="V175" s="301">
        <v>0.25</v>
      </c>
      <c r="W175" s="301">
        <v>0.25</v>
      </c>
      <c r="X175" s="301">
        <v>0.25</v>
      </c>
    </row>
    <row r="176" spans="1:24" x14ac:dyDescent="0.2">
      <c r="A176" s="206" t="s">
        <v>752</v>
      </c>
      <c r="B176" s="205" t="s">
        <v>275</v>
      </c>
      <c r="C176" s="206" t="s">
        <v>301</v>
      </c>
      <c r="D176" s="206" t="s">
        <v>49</v>
      </c>
      <c r="E176" s="206" t="s">
        <v>406</v>
      </c>
      <c r="F176" s="206" t="s">
        <v>407</v>
      </c>
      <c r="G176" s="206" t="s">
        <v>89</v>
      </c>
      <c r="H176" s="206">
        <v>10</v>
      </c>
      <c r="I176" s="205"/>
      <c r="J176" s="301">
        <v>0.27</v>
      </c>
      <c r="K176" s="301">
        <v>0.27</v>
      </c>
      <c r="L176" s="301">
        <v>0.27</v>
      </c>
      <c r="M176" s="301">
        <v>0.27</v>
      </c>
      <c r="N176" s="301">
        <v>0.27</v>
      </c>
      <c r="O176" s="301">
        <v>0.27</v>
      </c>
      <c r="P176" s="301">
        <v>0.27</v>
      </c>
      <c r="Q176" s="301">
        <v>0.27</v>
      </c>
      <c r="R176" s="301">
        <v>0.27</v>
      </c>
      <c r="S176" s="301">
        <v>0.27</v>
      </c>
      <c r="T176" s="301">
        <v>0.27</v>
      </c>
      <c r="U176" s="301">
        <v>0.27</v>
      </c>
      <c r="V176" s="301">
        <v>0.27</v>
      </c>
      <c r="W176" s="301">
        <v>0.27</v>
      </c>
      <c r="X176" s="301">
        <v>0.27</v>
      </c>
    </row>
    <row r="177" spans="1:24" x14ac:dyDescent="0.2">
      <c r="A177" s="206" t="s">
        <v>753</v>
      </c>
      <c r="B177" s="205" t="s">
        <v>275</v>
      </c>
      <c r="C177" s="206" t="s">
        <v>301</v>
      </c>
      <c r="D177" s="206" t="s">
        <v>49</v>
      </c>
      <c r="E177" s="206" t="s">
        <v>406</v>
      </c>
      <c r="F177" s="206" t="s">
        <v>409</v>
      </c>
      <c r="G177" s="206" t="s">
        <v>77</v>
      </c>
      <c r="H177" s="206">
        <v>10</v>
      </c>
      <c r="I177" s="205"/>
      <c r="J177" s="301">
        <v>0.27</v>
      </c>
      <c r="K177" s="301">
        <v>0.27</v>
      </c>
      <c r="L177" s="301">
        <v>0.27</v>
      </c>
      <c r="M177" s="301">
        <v>0.27</v>
      </c>
      <c r="N177" s="301">
        <v>0.27</v>
      </c>
      <c r="O177" s="301">
        <v>0.27</v>
      </c>
      <c r="P177" s="301">
        <v>0.27</v>
      </c>
      <c r="Q177" s="301">
        <v>0.27</v>
      </c>
      <c r="R177" s="301">
        <v>0.27</v>
      </c>
      <c r="S177" s="301">
        <v>0.27</v>
      </c>
      <c r="T177" s="301">
        <v>0.27</v>
      </c>
      <c r="U177" s="301">
        <v>0.27</v>
      </c>
      <c r="V177" s="301">
        <v>0.27</v>
      </c>
      <c r="W177" s="301">
        <v>0.27</v>
      </c>
      <c r="X177" s="301">
        <v>0.27</v>
      </c>
    </row>
    <row r="178" spans="1:24" x14ac:dyDescent="0.2">
      <c r="A178" s="206" t="s">
        <v>754</v>
      </c>
      <c r="B178" s="205" t="s">
        <v>275</v>
      </c>
      <c r="C178" s="206" t="s">
        <v>301</v>
      </c>
      <c r="D178" s="206" t="s">
        <v>49</v>
      </c>
      <c r="E178" s="206" t="s">
        <v>406</v>
      </c>
      <c r="F178" s="206" t="s">
        <v>411</v>
      </c>
      <c r="G178" s="206" t="s">
        <v>77</v>
      </c>
      <c r="H178" s="206">
        <v>10</v>
      </c>
      <c r="I178" s="205"/>
      <c r="J178" s="301">
        <v>0.27</v>
      </c>
      <c r="K178" s="301">
        <v>0.27</v>
      </c>
      <c r="L178" s="301">
        <v>0.27</v>
      </c>
      <c r="M178" s="301">
        <v>0.27</v>
      </c>
      <c r="N178" s="301">
        <v>0.27</v>
      </c>
      <c r="O178" s="301">
        <v>0.27</v>
      </c>
      <c r="P178" s="301">
        <v>0.27</v>
      </c>
      <c r="Q178" s="301">
        <v>0.27</v>
      </c>
      <c r="R178" s="301">
        <v>0.27</v>
      </c>
      <c r="S178" s="301">
        <v>0.27</v>
      </c>
      <c r="T178" s="301">
        <v>0.27</v>
      </c>
      <c r="U178" s="301">
        <v>0.27</v>
      </c>
      <c r="V178" s="301">
        <v>0.27</v>
      </c>
      <c r="W178" s="301">
        <v>0.27</v>
      </c>
      <c r="X178" s="301">
        <v>0.27</v>
      </c>
    </row>
    <row r="179" spans="1:24" x14ac:dyDescent="0.2">
      <c r="A179" s="206" t="s">
        <v>755</v>
      </c>
      <c r="B179" s="205" t="s">
        <v>275</v>
      </c>
      <c r="C179" s="206" t="s">
        <v>301</v>
      </c>
      <c r="D179" s="206" t="s">
        <v>49</v>
      </c>
      <c r="E179" s="206" t="s">
        <v>406</v>
      </c>
      <c r="F179" s="206" t="s">
        <v>413</v>
      </c>
      <c r="G179" s="206" t="s">
        <v>89</v>
      </c>
      <c r="H179" s="206">
        <v>10</v>
      </c>
      <c r="I179" s="205"/>
      <c r="J179" s="301">
        <v>0.27</v>
      </c>
      <c r="K179" s="301">
        <v>0.27</v>
      </c>
      <c r="L179" s="301">
        <v>0.27</v>
      </c>
      <c r="M179" s="301">
        <v>0.27</v>
      </c>
      <c r="N179" s="301">
        <v>0.27</v>
      </c>
      <c r="O179" s="301">
        <v>0.27</v>
      </c>
      <c r="P179" s="301">
        <v>0.27</v>
      </c>
      <c r="Q179" s="301">
        <v>0.27</v>
      </c>
      <c r="R179" s="301">
        <v>0.27</v>
      </c>
      <c r="S179" s="301">
        <v>0.27</v>
      </c>
      <c r="T179" s="301">
        <v>0.27</v>
      </c>
      <c r="U179" s="301">
        <v>0.27</v>
      </c>
      <c r="V179" s="301">
        <v>0.27</v>
      </c>
      <c r="W179" s="301">
        <v>0.27</v>
      </c>
      <c r="X179" s="301">
        <v>0.27</v>
      </c>
    </row>
    <row r="180" spans="1:24" x14ac:dyDescent="0.2">
      <c r="A180" s="206" t="s">
        <v>404</v>
      </c>
      <c r="B180" s="205" t="s">
        <v>276</v>
      </c>
      <c r="C180" s="206" t="s">
        <v>301</v>
      </c>
      <c r="D180" s="206" t="s">
        <v>49</v>
      </c>
      <c r="E180" s="206" t="s">
        <v>51</v>
      </c>
      <c r="F180" s="206" t="s">
        <v>51</v>
      </c>
      <c r="G180" s="206" t="s">
        <v>77</v>
      </c>
      <c r="H180" s="206">
        <v>10</v>
      </c>
      <c r="I180" s="205"/>
      <c r="J180" s="301">
        <v>0.25</v>
      </c>
      <c r="K180" s="301">
        <v>0.25</v>
      </c>
      <c r="L180" s="301">
        <v>0.25</v>
      </c>
      <c r="M180" s="301">
        <v>0.25</v>
      </c>
      <c r="N180" s="301">
        <v>0.25</v>
      </c>
      <c r="O180" s="301">
        <v>0.25</v>
      </c>
      <c r="P180" s="301">
        <v>0.25</v>
      </c>
      <c r="Q180" s="301">
        <v>0.25</v>
      </c>
      <c r="R180" s="301">
        <v>0.25</v>
      </c>
      <c r="S180" s="301">
        <v>0.25</v>
      </c>
      <c r="T180" s="301">
        <v>0.25</v>
      </c>
      <c r="U180" s="301">
        <v>0.25</v>
      </c>
      <c r="V180" s="301">
        <v>0.25</v>
      </c>
      <c r="W180" s="301">
        <v>0.25</v>
      </c>
      <c r="X180" s="301">
        <v>0.25</v>
      </c>
    </row>
    <row r="181" spans="1:24" x14ac:dyDescent="0.2">
      <c r="A181" s="206" t="s">
        <v>751</v>
      </c>
      <c r="B181" s="205" t="s">
        <v>275</v>
      </c>
      <c r="C181" s="206" t="s">
        <v>301</v>
      </c>
      <c r="D181" s="206" t="s">
        <v>49</v>
      </c>
      <c r="E181" s="206" t="s">
        <v>51</v>
      </c>
      <c r="F181" s="206" t="s">
        <v>51</v>
      </c>
      <c r="G181" s="206" t="s">
        <v>77</v>
      </c>
      <c r="H181" s="206">
        <v>10</v>
      </c>
      <c r="I181" s="205"/>
      <c r="J181" s="301">
        <v>0.27</v>
      </c>
      <c r="K181" s="301">
        <v>0.27</v>
      </c>
      <c r="L181" s="301">
        <v>0.27</v>
      </c>
      <c r="M181" s="301">
        <v>0.27</v>
      </c>
      <c r="N181" s="301">
        <v>0.27</v>
      </c>
      <c r="O181" s="301">
        <v>0.27</v>
      </c>
      <c r="P181" s="301">
        <v>0.27</v>
      </c>
      <c r="Q181" s="301">
        <v>0.27</v>
      </c>
      <c r="R181" s="301">
        <v>0.27</v>
      </c>
      <c r="S181" s="301">
        <v>0.27</v>
      </c>
      <c r="T181" s="301">
        <v>0.27</v>
      </c>
      <c r="U181" s="301">
        <v>0.27</v>
      </c>
      <c r="V181" s="301">
        <v>0.27</v>
      </c>
      <c r="W181" s="301">
        <v>0.27</v>
      </c>
      <c r="X181" s="301">
        <v>0.27</v>
      </c>
    </row>
    <row r="182" spans="1:24" x14ac:dyDescent="0.2">
      <c r="A182" s="206" t="s">
        <v>415</v>
      </c>
      <c r="B182" s="205" t="s">
        <v>276</v>
      </c>
      <c r="C182" s="206" t="s">
        <v>301</v>
      </c>
      <c r="D182" s="206" t="s">
        <v>49</v>
      </c>
      <c r="E182" s="206" t="s">
        <v>47</v>
      </c>
      <c r="F182" s="206" t="s">
        <v>1009</v>
      </c>
      <c r="G182" s="206" t="s">
        <v>77</v>
      </c>
      <c r="H182" s="206">
        <v>10</v>
      </c>
      <c r="I182" s="205"/>
      <c r="J182" s="301">
        <v>0.25</v>
      </c>
      <c r="K182" s="301">
        <v>0.25</v>
      </c>
      <c r="L182" s="301">
        <v>0.25</v>
      </c>
      <c r="M182" s="301">
        <v>0.25</v>
      </c>
      <c r="N182" s="301">
        <v>0.25</v>
      </c>
      <c r="O182" s="301">
        <v>0.25</v>
      </c>
      <c r="P182" s="301">
        <v>0.25</v>
      </c>
      <c r="Q182" s="301">
        <v>0.25</v>
      </c>
      <c r="R182" s="301">
        <v>0.25</v>
      </c>
      <c r="S182" s="301">
        <v>0.25</v>
      </c>
      <c r="T182" s="301">
        <v>0.25</v>
      </c>
      <c r="U182" s="301">
        <v>0.25</v>
      </c>
      <c r="V182" s="301">
        <v>0.25</v>
      </c>
      <c r="W182" s="301">
        <v>0.25</v>
      </c>
      <c r="X182" s="301">
        <v>0.25</v>
      </c>
    </row>
    <row r="183" spans="1:24" x14ac:dyDescent="0.2">
      <c r="A183" s="206" t="s">
        <v>1028</v>
      </c>
      <c r="B183" s="205" t="s">
        <v>276</v>
      </c>
      <c r="C183" s="206" t="s">
        <v>301</v>
      </c>
      <c r="D183" s="206" t="s">
        <v>49</v>
      </c>
      <c r="E183" s="206" t="s">
        <v>47</v>
      </c>
      <c r="F183" s="206" t="s">
        <v>1011</v>
      </c>
      <c r="G183" s="206" t="s">
        <v>89</v>
      </c>
      <c r="H183" s="206">
        <v>10</v>
      </c>
      <c r="I183" s="205"/>
      <c r="J183" s="301">
        <v>0.25</v>
      </c>
      <c r="K183" s="301">
        <v>0.25</v>
      </c>
      <c r="L183" s="301">
        <v>0.25</v>
      </c>
      <c r="M183" s="301">
        <v>0.25</v>
      </c>
      <c r="N183" s="301">
        <v>0.25</v>
      </c>
      <c r="O183" s="301">
        <v>0.25</v>
      </c>
      <c r="P183" s="301">
        <v>0.25</v>
      </c>
      <c r="Q183" s="301">
        <v>0.25</v>
      </c>
      <c r="R183" s="301">
        <v>0.25</v>
      </c>
      <c r="S183" s="301">
        <v>0.25</v>
      </c>
      <c r="T183" s="301">
        <v>0.25</v>
      </c>
      <c r="U183" s="301">
        <v>0.25</v>
      </c>
      <c r="V183" s="301">
        <v>0.25</v>
      </c>
      <c r="W183" s="301">
        <v>0.25</v>
      </c>
      <c r="X183" s="301">
        <v>0.25</v>
      </c>
    </row>
    <row r="184" spans="1:24" x14ac:dyDescent="0.2">
      <c r="A184" s="206" t="s">
        <v>315</v>
      </c>
      <c r="B184" s="205" t="s">
        <v>275</v>
      </c>
      <c r="C184" s="206" t="s">
        <v>301</v>
      </c>
      <c r="D184" s="206" t="s">
        <v>49</v>
      </c>
      <c r="E184" s="206" t="s">
        <v>47</v>
      </c>
      <c r="F184" s="206" t="s">
        <v>1009</v>
      </c>
      <c r="G184" s="206" t="s">
        <v>77</v>
      </c>
      <c r="H184" s="206">
        <v>10</v>
      </c>
      <c r="I184" s="205"/>
      <c r="J184" s="301">
        <v>0.27</v>
      </c>
      <c r="K184" s="301">
        <v>0.27</v>
      </c>
      <c r="L184" s="301">
        <v>0.27</v>
      </c>
      <c r="M184" s="301">
        <v>0.27</v>
      </c>
      <c r="N184" s="301">
        <v>0.27</v>
      </c>
      <c r="O184" s="301">
        <v>0.27</v>
      </c>
      <c r="P184" s="301">
        <v>0.27</v>
      </c>
      <c r="Q184" s="301">
        <v>0.27</v>
      </c>
      <c r="R184" s="301">
        <v>0.27</v>
      </c>
      <c r="S184" s="301">
        <v>0.27</v>
      </c>
      <c r="T184" s="301">
        <v>0.27</v>
      </c>
      <c r="U184" s="301">
        <v>0.27</v>
      </c>
      <c r="V184" s="301">
        <v>0.27</v>
      </c>
      <c r="W184" s="301">
        <v>0.27</v>
      </c>
      <c r="X184" s="301">
        <v>0.27</v>
      </c>
    </row>
    <row r="185" spans="1:24" x14ac:dyDescent="0.2">
      <c r="A185" s="206" t="s">
        <v>1010</v>
      </c>
      <c r="B185" s="205" t="s">
        <v>275</v>
      </c>
      <c r="C185" s="206" t="s">
        <v>301</v>
      </c>
      <c r="D185" s="206" t="s">
        <v>49</v>
      </c>
      <c r="E185" s="206" t="s">
        <v>47</v>
      </c>
      <c r="F185" s="206" t="s">
        <v>1011</v>
      </c>
      <c r="G185" s="206" t="s">
        <v>89</v>
      </c>
      <c r="H185" s="206">
        <v>10</v>
      </c>
      <c r="I185" s="205"/>
      <c r="J185" s="301">
        <v>0.27</v>
      </c>
      <c r="K185" s="301">
        <v>0.27</v>
      </c>
      <c r="L185" s="301">
        <v>0.27</v>
      </c>
      <c r="M185" s="301">
        <v>0.27</v>
      </c>
      <c r="N185" s="301">
        <v>0.27</v>
      </c>
      <c r="O185" s="301">
        <v>0.27</v>
      </c>
      <c r="P185" s="301">
        <v>0.27</v>
      </c>
      <c r="Q185" s="301">
        <v>0.27</v>
      </c>
      <c r="R185" s="301">
        <v>0.27</v>
      </c>
      <c r="S185" s="301">
        <v>0.27</v>
      </c>
      <c r="T185" s="301">
        <v>0.27</v>
      </c>
      <c r="U185" s="301">
        <v>0.27</v>
      </c>
      <c r="V185" s="301">
        <v>0.27</v>
      </c>
      <c r="W185" s="301">
        <v>0.27</v>
      </c>
      <c r="X185" s="301">
        <v>0.27</v>
      </c>
    </row>
    <row r="186" spans="1:24" x14ac:dyDescent="0.2">
      <c r="A186" s="206" t="s">
        <v>417</v>
      </c>
      <c r="B186" s="205" t="s">
        <v>276</v>
      </c>
      <c r="C186" s="206" t="s">
        <v>301</v>
      </c>
      <c r="D186" s="206" t="s">
        <v>53</v>
      </c>
      <c r="E186" s="206" t="s">
        <v>47</v>
      </c>
      <c r="F186" s="206" t="s">
        <v>385</v>
      </c>
      <c r="G186" s="206" t="s">
        <v>77</v>
      </c>
      <c r="H186" s="206">
        <v>10</v>
      </c>
      <c r="I186" s="205"/>
      <c r="J186" s="301">
        <v>0.25</v>
      </c>
      <c r="K186" s="301">
        <v>0.25</v>
      </c>
      <c r="L186" s="301">
        <v>0.25</v>
      </c>
      <c r="M186" s="301">
        <v>0.25</v>
      </c>
      <c r="N186" s="301">
        <v>0.25</v>
      </c>
      <c r="O186" s="301">
        <v>0.25</v>
      </c>
      <c r="P186" s="301">
        <v>0.25</v>
      </c>
      <c r="Q186" s="301">
        <v>0.25</v>
      </c>
      <c r="R186" s="301">
        <v>0.25</v>
      </c>
      <c r="S186" s="301">
        <v>0.25</v>
      </c>
      <c r="T186" s="301">
        <v>0.25</v>
      </c>
      <c r="U186" s="301">
        <v>0.25</v>
      </c>
      <c r="V186" s="301">
        <v>0.25</v>
      </c>
      <c r="W186" s="301">
        <v>0.25</v>
      </c>
      <c r="X186" s="301">
        <v>0.25</v>
      </c>
    </row>
    <row r="187" spans="1:24" x14ac:dyDescent="0.2">
      <c r="A187" s="206" t="s">
        <v>418</v>
      </c>
      <c r="B187" s="205" t="s">
        <v>276</v>
      </c>
      <c r="C187" s="206" t="s">
        <v>301</v>
      </c>
      <c r="D187" s="206" t="s">
        <v>53</v>
      </c>
      <c r="E187" s="206" t="s">
        <v>47</v>
      </c>
      <c r="F187" s="206" t="s">
        <v>308</v>
      </c>
      <c r="G187" s="206" t="s">
        <v>77</v>
      </c>
      <c r="H187" s="206">
        <v>10</v>
      </c>
      <c r="I187" s="205"/>
      <c r="J187" s="301">
        <v>0.25</v>
      </c>
      <c r="K187" s="301">
        <v>0.25</v>
      </c>
      <c r="L187" s="301">
        <v>0.25</v>
      </c>
      <c r="M187" s="301">
        <v>0.25</v>
      </c>
      <c r="N187" s="301">
        <v>0.25</v>
      </c>
      <c r="O187" s="301">
        <v>0.25</v>
      </c>
      <c r="P187" s="301">
        <v>0.25</v>
      </c>
      <c r="Q187" s="301">
        <v>0.25</v>
      </c>
      <c r="R187" s="301">
        <v>0.25</v>
      </c>
      <c r="S187" s="301">
        <v>0.25</v>
      </c>
      <c r="T187" s="301">
        <v>0.25</v>
      </c>
      <c r="U187" s="301">
        <v>0.25</v>
      </c>
      <c r="V187" s="301">
        <v>0.25</v>
      </c>
      <c r="W187" s="301">
        <v>0.25</v>
      </c>
      <c r="X187" s="301">
        <v>0.25</v>
      </c>
    </row>
    <row r="188" spans="1:24" x14ac:dyDescent="0.2">
      <c r="A188" s="206" t="s">
        <v>419</v>
      </c>
      <c r="B188" s="205" t="s">
        <v>276</v>
      </c>
      <c r="C188" s="206" t="s">
        <v>301</v>
      </c>
      <c r="D188" s="206" t="s">
        <v>53</v>
      </c>
      <c r="E188" s="206" t="s">
        <v>47</v>
      </c>
      <c r="F188" s="206" t="s">
        <v>309</v>
      </c>
      <c r="G188" s="206" t="s">
        <v>77</v>
      </c>
      <c r="H188" s="206">
        <v>10</v>
      </c>
      <c r="I188" s="205"/>
      <c r="J188" s="301">
        <v>0.25</v>
      </c>
      <c r="K188" s="301">
        <v>0.25</v>
      </c>
      <c r="L188" s="301">
        <v>0.25</v>
      </c>
      <c r="M188" s="301">
        <v>0.25</v>
      </c>
      <c r="N188" s="301">
        <v>0.25</v>
      </c>
      <c r="O188" s="301">
        <v>0.25</v>
      </c>
      <c r="P188" s="301">
        <v>0.25</v>
      </c>
      <c r="Q188" s="301">
        <v>0.25</v>
      </c>
      <c r="R188" s="301">
        <v>0.25</v>
      </c>
      <c r="S188" s="301">
        <v>0.25</v>
      </c>
      <c r="T188" s="301">
        <v>0.25</v>
      </c>
      <c r="U188" s="301">
        <v>0.25</v>
      </c>
      <c r="V188" s="301">
        <v>0.25</v>
      </c>
      <c r="W188" s="301">
        <v>0.25</v>
      </c>
      <c r="X188" s="301">
        <v>0.25</v>
      </c>
    </row>
    <row r="189" spans="1:24" x14ac:dyDescent="0.2">
      <c r="A189" s="206" t="s">
        <v>420</v>
      </c>
      <c r="B189" s="205" t="s">
        <v>276</v>
      </c>
      <c r="C189" s="206" t="s">
        <v>301</v>
      </c>
      <c r="D189" s="206" t="s">
        <v>53</v>
      </c>
      <c r="E189" s="206" t="s">
        <v>47</v>
      </c>
      <c r="F189" s="206" t="s">
        <v>387</v>
      </c>
      <c r="G189" s="206" t="s">
        <v>77</v>
      </c>
      <c r="H189" s="206">
        <v>10</v>
      </c>
      <c r="I189" s="205"/>
      <c r="J189" s="301">
        <v>0.25</v>
      </c>
      <c r="K189" s="301">
        <v>0.25</v>
      </c>
      <c r="L189" s="301">
        <v>0.25</v>
      </c>
      <c r="M189" s="301">
        <v>0.25</v>
      </c>
      <c r="N189" s="301">
        <v>0.25</v>
      </c>
      <c r="O189" s="301">
        <v>0.25</v>
      </c>
      <c r="P189" s="301">
        <v>0.25</v>
      </c>
      <c r="Q189" s="301">
        <v>0.25</v>
      </c>
      <c r="R189" s="301">
        <v>0.25</v>
      </c>
      <c r="S189" s="301">
        <v>0.25</v>
      </c>
      <c r="T189" s="301">
        <v>0.25</v>
      </c>
      <c r="U189" s="301">
        <v>0.25</v>
      </c>
      <c r="V189" s="301">
        <v>0.25</v>
      </c>
      <c r="W189" s="301">
        <v>0.25</v>
      </c>
      <c r="X189" s="301">
        <v>0.25</v>
      </c>
    </row>
    <row r="190" spans="1:24" x14ac:dyDescent="0.2">
      <c r="A190" s="206" t="s">
        <v>421</v>
      </c>
      <c r="B190" s="205" t="s">
        <v>276</v>
      </c>
      <c r="C190" s="206" t="s">
        <v>301</v>
      </c>
      <c r="D190" s="206" t="s">
        <v>53</v>
      </c>
      <c r="E190" s="206" t="s">
        <v>47</v>
      </c>
      <c r="F190" s="206" t="s">
        <v>388</v>
      </c>
      <c r="G190" s="206" t="s">
        <v>77</v>
      </c>
      <c r="H190" s="206">
        <v>10</v>
      </c>
      <c r="I190" s="205"/>
      <c r="J190" s="301">
        <v>0.25</v>
      </c>
      <c r="K190" s="301">
        <v>0.25</v>
      </c>
      <c r="L190" s="301">
        <v>0.25</v>
      </c>
      <c r="M190" s="301">
        <v>0.25</v>
      </c>
      <c r="N190" s="301">
        <v>0.25</v>
      </c>
      <c r="O190" s="301">
        <v>0.25</v>
      </c>
      <c r="P190" s="301">
        <v>0.25</v>
      </c>
      <c r="Q190" s="301">
        <v>0.25</v>
      </c>
      <c r="R190" s="301">
        <v>0.25</v>
      </c>
      <c r="S190" s="301">
        <v>0.25</v>
      </c>
      <c r="T190" s="301">
        <v>0.25</v>
      </c>
      <c r="U190" s="301">
        <v>0.25</v>
      </c>
      <c r="V190" s="301">
        <v>0.25</v>
      </c>
      <c r="W190" s="301">
        <v>0.25</v>
      </c>
      <c r="X190" s="301">
        <v>0.25</v>
      </c>
    </row>
    <row r="191" spans="1:24" x14ac:dyDescent="0.2">
      <c r="A191" s="206" t="s">
        <v>756</v>
      </c>
      <c r="B191" s="205" t="s">
        <v>275</v>
      </c>
      <c r="C191" s="206" t="s">
        <v>301</v>
      </c>
      <c r="D191" s="206" t="s">
        <v>53</v>
      </c>
      <c r="E191" s="206" t="s">
        <v>47</v>
      </c>
      <c r="F191" s="206" t="s">
        <v>385</v>
      </c>
      <c r="G191" s="206" t="s">
        <v>77</v>
      </c>
      <c r="H191" s="206">
        <v>10</v>
      </c>
      <c r="I191" s="205"/>
      <c r="J191" s="301">
        <v>0.27</v>
      </c>
      <c r="K191" s="301">
        <v>0.27</v>
      </c>
      <c r="L191" s="301">
        <v>0.27</v>
      </c>
      <c r="M191" s="301">
        <v>0.27</v>
      </c>
      <c r="N191" s="301">
        <v>0.27</v>
      </c>
      <c r="O191" s="301">
        <v>0.27</v>
      </c>
      <c r="P191" s="301">
        <v>0.27</v>
      </c>
      <c r="Q191" s="301">
        <v>0.27</v>
      </c>
      <c r="R191" s="301">
        <v>0.27</v>
      </c>
      <c r="S191" s="301">
        <v>0.27</v>
      </c>
      <c r="T191" s="301">
        <v>0.27</v>
      </c>
      <c r="U191" s="301">
        <v>0.27</v>
      </c>
      <c r="V191" s="301">
        <v>0.27</v>
      </c>
      <c r="W191" s="301">
        <v>0.27</v>
      </c>
      <c r="X191" s="301">
        <v>0.27</v>
      </c>
    </row>
    <row r="192" spans="1:24" x14ac:dyDescent="0.2">
      <c r="A192" s="206" t="s">
        <v>757</v>
      </c>
      <c r="B192" s="205" t="s">
        <v>275</v>
      </c>
      <c r="C192" s="206" t="s">
        <v>301</v>
      </c>
      <c r="D192" s="206" t="s">
        <v>53</v>
      </c>
      <c r="E192" s="206" t="s">
        <v>47</v>
      </c>
      <c r="F192" s="206" t="s">
        <v>308</v>
      </c>
      <c r="G192" s="206" t="s">
        <v>77</v>
      </c>
      <c r="H192" s="206">
        <v>10</v>
      </c>
      <c r="I192" s="205"/>
      <c r="J192" s="301">
        <v>0.27</v>
      </c>
      <c r="K192" s="301">
        <v>0.27</v>
      </c>
      <c r="L192" s="301">
        <v>0.27</v>
      </c>
      <c r="M192" s="301">
        <v>0.27</v>
      </c>
      <c r="N192" s="301">
        <v>0.27</v>
      </c>
      <c r="O192" s="301">
        <v>0.27</v>
      </c>
      <c r="P192" s="301">
        <v>0.27</v>
      </c>
      <c r="Q192" s="301">
        <v>0.27</v>
      </c>
      <c r="R192" s="301">
        <v>0.27</v>
      </c>
      <c r="S192" s="301">
        <v>0.27</v>
      </c>
      <c r="T192" s="301">
        <v>0.27</v>
      </c>
      <c r="U192" s="301">
        <v>0.27</v>
      </c>
      <c r="V192" s="301">
        <v>0.27</v>
      </c>
      <c r="W192" s="301">
        <v>0.27</v>
      </c>
      <c r="X192" s="301">
        <v>0.27</v>
      </c>
    </row>
    <row r="193" spans="1:24" x14ac:dyDescent="0.2">
      <c r="A193" s="206" t="s">
        <v>758</v>
      </c>
      <c r="B193" s="205" t="s">
        <v>275</v>
      </c>
      <c r="C193" s="206" t="s">
        <v>301</v>
      </c>
      <c r="D193" s="206" t="s">
        <v>53</v>
      </c>
      <c r="E193" s="206" t="s">
        <v>47</v>
      </c>
      <c r="F193" s="206" t="s">
        <v>309</v>
      </c>
      <c r="G193" s="206" t="s">
        <v>77</v>
      </c>
      <c r="H193" s="206">
        <v>10</v>
      </c>
      <c r="I193" s="205"/>
      <c r="J193" s="301">
        <v>0.27</v>
      </c>
      <c r="K193" s="301">
        <v>0.27</v>
      </c>
      <c r="L193" s="301">
        <v>0.27</v>
      </c>
      <c r="M193" s="301">
        <v>0.27</v>
      </c>
      <c r="N193" s="301">
        <v>0.27</v>
      </c>
      <c r="O193" s="301">
        <v>0.27</v>
      </c>
      <c r="P193" s="301">
        <v>0.27</v>
      </c>
      <c r="Q193" s="301">
        <v>0.27</v>
      </c>
      <c r="R193" s="301">
        <v>0.27</v>
      </c>
      <c r="S193" s="301">
        <v>0.27</v>
      </c>
      <c r="T193" s="301">
        <v>0.27</v>
      </c>
      <c r="U193" s="301">
        <v>0.27</v>
      </c>
      <c r="V193" s="301">
        <v>0.27</v>
      </c>
      <c r="W193" s="301">
        <v>0.27</v>
      </c>
      <c r="X193" s="301">
        <v>0.27</v>
      </c>
    </row>
    <row r="194" spans="1:24" x14ac:dyDescent="0.2">
      <c r="A194" s="206" t="s">
        <v>759</v>
      </c>
      <c r="B194" s="205" t="s">
        <v>275</v>
      </c>
      <c r="C194" s="206" t="s">
        <v>301</v>
      </c>
      <c r="D194" s="206" t="s">
        <v>53</v>
      </c>
      <c r="E194" s="206" t="s">
        <v>47</v>
      </c>
      <c r="F194" s="206" t="s">
        <v>387</v>
      </c>
      <c r="G194" s="206" t="s">
        <v>77</v>
      </c>
      <c r="H194" s="206">
        <v>10</v>
      </c>
      <c r="I194" s="205"/>
      <c r="J194" s="301">
        <v>0.27</v>
      </c>
      <c r="K194" s="301">
        <v>0.27</v>
      </c>
      <c r="L194" s="301">
        <v>0.27</v>
      </c>
      <c r="M194" s="301">
        <v>0.27</v>
      </c>
      <c r="N194" s="301">
        <v>0.27</v>
      </c>
      <c r="O194" s="301">
        <v>0.27</v>
      </c>
      <c r="P194" s="301">
        <v>0.27</v>
      </c>
      <c r="Q194" s="301">
        <v>0.27</v>
      </c>
      <c r="R194" s="301">
        <v>0.27</v>
      </c>
      <c r="S194" s="301">
        <v>0.27</v>
      </c>
      <c r="T194" s="301">
        <v>0.27</v>
      </c>
      <c r="U194" s="301">
        <v>0.27</v>
      </c>
      <c r="V194" s="301">
        <v>0.27</v>
      </c>
      <c r="W194" s="301">
        <v>0.27</v>
      </c>
      <c r="X194" s="301">
        <v>0.27</v>
      </c>
    </row>
    <row r="195" spans="1:24" x14ac:dyDescent="0.2">
      <c r="A195" s="206" t="s">
        <v>760</v>
      </c>
      <c r="B195" s="205" t="s">
        <v>275</v>
      </c>
      <c r="C195" s="206" t="s">
        <v>301</v>
      </c>
      <c r="D195" s="206" t="s">
        <v>53</v>
      </c>
      <c r="E195" s="206" t="s">
        <v>47</v>
      </c>
      <c r="F195" s="206" t="s">
        <v>388</v>
      </c>
      <c r="G195" s="206" t="s">
        <v>77</v>
      </c>
      <c r="H195" s="206">
        <v>10</v>
      </c>
      <c r="I195" s="205"/>
      <c r="J195" s="301">
        <v>0.27</v>
      </c>
      <c r="K195" s="301">
        <v>0.27</v>
      </c>
      <c r="L195" s="301">
        <v>0.27</v>
      </c>
      <c r="M195" s="301">
        <v>0.27</v>
      </c>
      <c r="N195" s="301">
        <v>0.27</v>
      </c>
      <c r="O195" s="301">
        <v>0.27</v>
      </c>
      <c r="P195" s="301">
        <v>0.27</v>
      </c>
      <c r="Q195" s="301">
        <v>0.27</v>
      </c>
      <c r="R195" s="301">
        <v>0.27</v>
      </c>
      <c r="S195" s="301">
        <v>0.27</v>
      </c>
      <c r="T195" s="301">
        <v>0.27</v>
      </c>
      <c r="U195" s="301">
        <v>0.27</v>
      </c>
      <c r="V195" s="301">
        <v>0.27</v>
      </c>
      <c r="W195" s="301">
        <v>0.27</v>
      </c>
      <c r="X195" s="301">
        <v>0.27</v>
      </c>
    </row>
    <row r="196" spans="1:24" x14ac:dyDescent="0.2">
      <c r="A196" s="206" t="s">
        <v>1029</v>
      </c>
      <c r="B196" s="205" t="s">
        <v>276</v>
      </c>
      <c r="C196" s="206" t="s">
        <v>301</v>
      </c>
      <c r="D196" s="206" t="s">
        <v>53</v>
      </c>
      <c r="E196" s="206" t="s">
        <v>542</v>
      </c>
      <c r="F196" s="206" t="s">
        <v>543</v>
      </c>
      <c r="G196" s="206" t="s">
        <v>77</v>
      </c>
      <c r="H196" s="206">
        <v>10</v>
      </c>
      <c r="I196" s="205"/>
      <c r="J196" s="301">
        <v>0.25</v>
      </c>
      <c r="K196" s="301">
        <v>0.25</v>
      </c>
      <c r="L196" s="301">
        <v>0.25</v>
      </c>
      <c r="M196" s="301">
        <v>0.25</v>
      </c>
      <c r="N196" s="301">
        <v>0.25</v>
      </c>
      <c r="O196" s="301">
        <v>0.25</v>
      </c>
      <c r="P196" s="301">
        <v>0.25</v>
      </c>
      <c r="Q196" s="301">
        <v>0.25</v>
      </c>
      <c r="R196" s="301">
        <v>0.25</v>
      </c>
      <c r="S196" s="301">
        <v>0.25</v>
      </c>
      <c r="T196" s="301">
        <v>0.25</v>
      </c>
      <c r="U196" s="301">
        <v>0.25</v>
      </c>
      <c r="V196" s="301">
        <v>0.25</v>
      </c>
      <c r="W196" s="301">
        <v>0.25</v>
      </c>
      <c r="X196" s="301">
        <v>0.25</v>
      </c>
    </row>
    <row r="197" spans="1:24" x14ac:dyDescent="0.2">
      <c r="A197" s="206" t="s">
        <v>1012</v>
      </c>
      <c r="B197" s="205" t="s">
        <v>275</v>
      </c>
      <c r="C197" s="206" t="s">
        <v>301</v>
      </c>
      <c r="D197" s="206" t="s">
        <v>53</v>
      </c>
      <c r="E197" s="206" t="s">
        <v>542</v>
      </c>
      <c r="F197" s="206" t="s">
        <v>543</v>
      </c>
      <c r="G197" s="206" t="s">
        <v>77</v>
      </c>
      <c r="H197" s="206">
        <v>10</v>
      </c>
      <c r="I197" s="205"/>
      <c r="J197" s="301">
        <v>0.27</v>
      </c>
      <c r="K197" s="301">
        <v>0.27</v>
      </c>
      <c r="L197" s="301">
        <v>0.27</v>
      </c>
      <c r="M197" s="301">
        <v>0.27</v>
      </c>
      <c r="N197" s="301">
        <v>0.27</v>
      </c>
      <c r="O197" s="301">
        <v>0.27</v>
      </c>
      <c r="P197" s="301">
        <v>0.27</v>
      </c>
      <c r="Q197" s="301">
        <v>0.27</v>
      </c>
      <c r="R197" s="301">
        <v>0.27</v>
      </c>
      <c r="S197" s="301">
        <v>0.27</v>
      </c>
      <c r="T197" s="301">
        <v>0.27</v>
      </c>
      <c r="U197" s="301">
        <v>0.27</v>
      </c>
      <c r="V197" s="301">
        <v>0.27</v>
      </c>
      <c r="W197" s="301">
        <v>0.27</v>
      </c>
      <c r="X197" s="301">
        <v>0.27</v>
      </c>
    </row>
    <row r="198" spans="1:24" x14ac:dyDescent="0.2">
      <c r="A198" s="206" t="s">
        <v>422</v>
      </c>
      <c r="B198" s="205" t="s">
        <v>276</v>
      </c>
      <c r="C198" s="206" t="s">
        <v>301</v>
      </c>
      <c r="D198" s="206" t="s">
        <v>60</v>
      </c>
      <c r="E198" s="206" t="s">
        <v>423</v>
      </c>
      <c r="F198" s="206" t="s">
        <v>307</v>
      </c>
      <c r="G198" s="206" t="s">
        <v>88</v>
      </c>
      <c r="H198" s="206">
        <v>10</v>
      </c>
      <c r="I198" s="205"/>
      <c r="J198" s="301">
        <v>0.25</v>
      </c>
      <c r="K198" s="301">
        <v>0.25</v>
      </c>
      <c r="L198" s="301">
        <v>0.25</v>
      </c>
      <c r="M198" s="301">
        <v>0.25</v>
      </c>
      <c r="N198" s="301">
        <v>0.25</v>
      </c>
      <c r="O198" s="301">
        <v>0.25</v>
      </c>
      <c r="P198" s="301">
        <v>0.25</v>
      </c>
      <c r="Q198" s="301">
        <v>0.25</v>
      </c>
      <c r="R198" s="301">
        <v>0.25</v>
      </c>
      <c r="S198" s="301">
        <v>0.25</v>
      </c>
      <c r="T198" s="301">
        <v>0.25</v>
      </c>
      <c r="U198" s="301">
        <v>0.25</v>
      </c>
      <c r="V198" s="301">
        <v>0.25</v>
      </c>
      <c r="W198" s="301">
        <v>0.25</v>
      </c>
      <c r="X198" s="301">
        <v>0.25</v>
      </c>
    </row>
    <row r="199" spans="1:24" x14ac:dyDescent="0.2">
      <c r="A199" s="206" t="s">
        <v>424</v>
      </c>
      <c r="B199" s="205" t="s">
        <v>276</v>
      </c>
      <c r="C199" s="206" t="s">
        <v>301</v>
      </c>
      <c r="D199" s="206" t="s">
        <v>60</v>
      </c>
      <c r="E199" s="206" t="s">
        <v>423</v>
      </c>
      <c r="F199" s="206" t="s">
        <v>74</v>
      </c>
      <c r="G199" s="206" t="s">
        <v>88</v>
      </c>
      <c r="H199" s="206">
        <v>10</v>
      </c>
      <c r="I199" s="205"/>
      <c r="J199" s="301">
        <v>0.25</v>
      </c>
      <c r="K199" s="301">
        <v>0.25</v>
      </c>
      <c r="L199" s="301">
        <v>0.25</v>
      </c>
      <c r="M199" s="301">
        <v>0.25</v>
      </c>
      <c r="N199" s="301">
        <v>0.25</v>
      </c>
      <c r="O199" s="301">
        <v>0.25</v>
      </c>
      <c r="P199" s="301">
        <v>0.25</v>
      </c>
      <c r="Q199" s="301">
        <v>0.25</v>
      </c>
      <c r="R199" s="301">
        <v>0.25</v>
      </c>
      <c r="S199" s="301">
        <v>0.25</v>
      </c>
      <c r="T199" s="301">
        <v>0.25</v>
      </c>
      <c r="U199" s="301">
        <v>0.25</v>
      </c>
      <c r="V199" s="301">
        <v>0.25</v>
      </c>
      <c r="W199" s="301">
        <v>0.25</v>
      </c>
      <c r="X199" s="301">
        <v>0.25</v>
      </c>
    </row>
    <row r="200" spans="1:24" x14ac:dyDescent="0.2">
      <c r="A200" s="206" t="s">
        <v>761</v>
      </c>
      <c r="B200" s="205" t="s">
        <v>275</v>
      </c>
      <c r="C200" s="206" t="s">
        <v>301</v>
      </c>
      <c r="D200" s="206" t="s">
        <v>60</v>
      </c>
      <c r="E200" s="206" t="s">
        <v>423</v>
      </c>
      <c r="F200" s="206" t="s">
        <v>307</v>
      </c>
      <c r="G200" s="206" t="s">
        <v>88</v>
      </c>
      <c r="H200" s="206">
        <v>10</v>
      </c>
      <c r="I200" s="205"/>
      <c r="J200" s="301">
        <v>0.27</v>
      </c>
      <c r="K200" s="301">
        <v>0.27</v>
      </c>
      <c r="L200" s="301">
        <v>0.27</v>
      </c>
      <c r="M200" s="301">
        <v>0.27</v>
      </c>
      <c r="N200" s="301">
        <v>0.27</v>
      </c>
      <c r="O200" s="301">
        <v>0.27</v>
      </c>
      <c r="P200" s="301">
        <v>0.27</v>
      </c>
      <c r="Q200" s="301">
        <v>0.27</v>
      </c>
      <c r="R200" s="301">
        <v>0.27</v>
      </c>
      <c r="S200" s="301">
        <v>0.27</v>
      </c>
      <c r="T200" s="301">
        <v>0.27</v>
      </c>
      <c r="U200" s="301">
        <v>0.27</v>
      </c>
      <c r="V200" s="301">
        <v>0.27</v>
      </c>
      <c r="W200" s="301">
        <v>0.27</v>
      </c>
      <c r="X200" s="301">
        <v>0.27</v>
      </c>
    </row>
    <row r="201" spans="1:24" x14ac:dyDescent="0.2">
      <c r="A201" s="206" t="s">
        <v>762</v>
      </c>
      <c r="B201" s="205" t="s">
        <v>275</v>
      </c>
      <c r="C201" s="206" t="s">
        <v>301</v>
      </c>
      <c r="D201" s="206" t="s">
        <v>60</v>
      </c>
      <c r="E201" s="206" t="s">
        <v>423</v>
      </c>
      <c r="F201" s="206" t="s">
        <v>74</v>
      </c>
      <c r="G201" s="206" t="s">
        <v>88</v>
      </c>
      <c r="H201" s="206">
        <v>10</v>
      </c>
      <c r="I201" s="205"/>
      <c r="J201" s="301">
        <v>0.27</v>
      </c>
      <c r="K201" s="301">
        <v>0.27</v>
      </c>
      <c r="L201" s="301">
        <v>0.27</v>
      </c>
      <c r="M201" s="301">
        <v>0.27</v>
      </c>
      <c r="N201" s="301">
        <v>0.27</v>
      </c>
      <c r="O201" s="301">
        <v>0.27</v>
      </c>
      <c r="P201" s="301">
        <v>0.27</v>
      </c>
      <c r="Q201" s="301">
        <v>0.27</v>
      </c>
      <c r="R201" s="301">
        <v>0.27</v>
      </c>
      <c r="S201" s="301">
        <v>0.27</v>
      </c>
      <c r="T201" s="301">
        <v>0.27</v>
      </c>
      <c r="U201" s="301">
        <v>0.27</v>
      </c>
      <c r="V201" s="301">
        <v>0.27</v>
      </c>
      <c r="W201" s="301">
        <v>0.27</v>
      </c>
      <c r="X201" s="301">
        <v>0.27</v>
      </c>
    </row>
    <row r="202" spans="1:24" x14ac:dyDescent="0.2">
      <c r="A202" s="206" t="s">
        <v>425</v>
      </c>
      <c r="B202" s="205" t="s">
        <v>276</v>
      </c>
      <c r="C202" s="206" t="s">
        <v>301</v>
      </c>
      <c r="D202" s="206" t="s">
        <v>60</v>
      </c>
      <c r="E202" s="206" t="s">
        <v>40</v>
      </c>
      <c r="F202" s="206" t="s">
        <v>307</v>
      </c>
      <c r="G202" s="206" t="s">
        <v>88</v>
      </c>
      <c r="H202" s="206">
        <v>10</v>
      </c>
      <c r="I202" s="205"/>
      <c r="J202" s="301">
        <v>0.25</v>
      </c>
      <c r="K202" s="301">
        <v>0.25</v>
      </c>
      <c r="L202" s="301">
        <v>0.25</v>
      </c>
      <c r="M202" s="301">
        <v>0.25</v>
      </c>
      <c r="N202" s="301">
        <v>0.25</v>
      </c>
      <c r="O202" s="301">
        <v>0.25</v>
      </c>
      <c r="P202" s="301">
        <v>0.25</v>
      </c>
      <c r="Q202" s="301">
        <v>0.25</v>
      </c>
      <c r="R202" s="301">
        <v>0.25</v>
      </c>
      <c r="S202" s="301">
        <v>0.25</v>
      </c>
      <c r="T202" s="301">
        <v>0.25</v>
      </c>
      <c r="U202" s="301">
        <v>0.25</v>
      </c>
      <c r="V202" s="301">
        <v>0.25</v>
      </c>
      <c r="W202" s="301">
        <v>0.25</v>
      </c>
      <c r="X202" s="301">
        <v>0.25</v>
      </c>
    </row>
    <row r="203" spans="1:24" x14ac:dyDescent="0.2">
      <c r="A203" s="206" t="s">
        <v>763</v>
      </c>
      <c r="B203" s="205" t="s">
        <v>275</v>
      </c>
      <c r="C203" s="206" t="s">
        <v>301</v>
      </c>
      <c r="D203" s="206" t="s">
        <v>60</v>
      </c>
      <c r="E203" s="206" t="s">
        <v>40</v>
      </c>
      <c r="F203" s="206" t="s">
        <v>307</v>
      </c>
      <c r="G203" s="206" t="s">
        <v>88</v>
      </c>
      <c r="H203" s="206">
        <v>10</v>
      </c>
      <c r="I203" s="205"/>
      <c r="J203" s="301">
        <v>0.27</v>
      </c>
      <c r="K203" s="301">
        <v>0.27</v>
      </c>
      <c r="L203" s="301">
        <v>0.27</v>
      </c>
      <c r="M203" s="301">
        <v>0.27</v>
      </c>
      <c r="N203" s="301">
        <v>0.27</v>
      </c>
      <c r="O203" s="301">
        <v>0.27</v>
      </c>
      <c r="P203" s="301">
        <v>0.27</v>
      </c>
      <c r="Q203" s="301">
        <v>0.27</v>
      </c>
      <c r="R203" s="301">
        <v>0.27</v>
      </c>
      <c r="S203" s="301">
        <v>0.27</v>
      </c>
      <c r="T203" s="301">
        <v>0.27</v>
      </c>
      <c r="U203" s="301">
        <v>0.27</v>
      </c>
      <c r="V203" s="301">
        <v>0.27</v>
      </c>
      <c r="W203" s="301">
        <v>0.27</v>
      </c>
      <c r="X203" s="301">
        <v>0.27</v>
      </c>
    </row>
    <row r="204" spans="1:24" x14ac:dyDescent="0.2">
      <c r="A204" s="206" t="s">
        <v>429</v>
      </c>
      <c r="B204" s="205" t="s">
        <v>276</v>
      </c>
      <c r="C204" s="206" t="s">
        <v>301</v>
      </c>
      <c r="D204" s="206" t="s">
        <v>60</v>
      </c>
      <c r="E204" s="206" t="s">
        <v>47</v>
      </c>
      <c r="F204" s="206" t="s">
        <v>1961</v>
      </c>
      <c r="G204" s="206" t="s">
        <v>63</v>
      </c>
      <c r="H204" s="206">
        <v>10</v>
      </c>
      <c r="I204" s="205"/>
      <c r="J204" s="301">
        <v>0.25</v>
      </c>
      <c r="K204" s="301">
        <v>0.25</v>
      </c>
      <c r="L204" s="301">
        <v>0.25</v>
      </c>
      <c r="M204" s="301">
        <v>0.25</v>
      </c>
      <c r="N204" s="301">
        <v>0.25</v>
      </c>
      <c r="O204" s="301">
        <v>0.25</v>
      </c>
      <c r="P204" s="301">
        <v>0.25</v>
      </c>
      <c r="Q204" s="301">
        <v>0.25</v>
      </c>
      <c r="R204" s="301">
        <v>0.25</v>
      </c>
      <c r="S204" s="301">
        <v>0.25</v>
      </c>
      <c r="T204" s="301">
        <v>0.25</v>
      </c>
      <c r="U204" s="301">
        <v>0.25</v>
      </c>
      <c r="V204" s="301">
        <v>0.25</v>
      </c>
      <c r="W204" s="301">
        <v>0.25</v>
      </c>
      <c r="X204" s="301">
        <v>0.25</v>
      </c>
    </row>
    <row r="205" spans="1:24" x14ac:dyDescent="0.2">
      <c r="A205" s="206" t="s">
        <v>430</v>
      </c>
      <c r="B205" s="205" t="s">
        <v>276</v>
      </c>
      <c r="C205" s="206" t="s">
        <v>301</v>
      </c>
      <c r="D205" s="206" t="s">
        <v>60</v>
      </c>
      <c r="E205" s="206" t="s">
        <v>47</v>
      </c>
      <c r="F205" s="206" t="s">
        <v>431</v>
      </c>
      <c r="G205" s="206" t="s">
        <v>63</v>
      </c>
      <c r="H205" s="206">
        <v>10</v>
      </c>
      <c r="I205" s="205"/>
      <c r="J205" s="301">
        <v>0.25</v>
      </c>
      <c r="K205" s="301">
        <v>0.25</v>
      </c>
      <c r="L205" s="301">
        <v>0.25</v>
      </c>
      <c r="M205" s="301">
        <v>0.25</v>
      </c>
      <c r="N205" s="301">
        <v>0.25</v>
      </c>
      <c r="O205" s="301">
        <v>0.25</v>
      </c>
      <c r="P205" s="301">
        <v>0.25</v>
      </c>
      <c r="Q205" s="301">
        <v>0.25</v>
      </c>
      <c r="R205" s="301">
        <v>0.25</v>
      </c>
      <c r="S205" s="301">
        <v>0.25</v>
      </c>
      <c r="T205" s="301">
        <v>0.25</v>
      </c>
      <c r="U205" s="301">
        <v>0.25</v>
      </c>
      <c r="V205" s="301">
        <v>0.25</v>
      </c>
      <c r="W205" s="301">
        <v>0.25</v>
      </c>
      <c r="X205" s="301">
        <v>0.25</v>
      </c>
    </row>
    <row r="206" spans="1:24" x14ac:dyDescent="0.2">
      <c r="A206" s="206" t="s">
        <v>432</v>
      </c>
      <c r="B206" s="205" t="s">
        <v>276</v>
      </c>
      <c r="C206" s="206" t="s">
        <v>301</v>
      </c>
      <c r="D206" s="206" t="s">
        <v>60</v>
      </c>
      <c r="E206" s="206" t="s">
        <v>47</v>
      </c>
      <c r="F206" s="206" t="s">
        <v>433</v>
      </c>
      <c r="G206" s="206" t="s">
        <v>63</v>
      </c>
      <c r="H206" s="206">
        <v>10</v>
      </c>
      <c r="I206" s="205"/>
      <c r="J206" s="301">
        <v>0.25</v>
      </c>
      <c r="K206" s="301">
        <v>0.25</v>
      </c>
      <c r="L206" s="301">
        <v>0.25</v>
      </c>
      <c r="M206" s="301">
        <v>0.25</v>
      </c>
      <c r="N206" s="301">
        <v>0.25</v>
      </c>
      <c r="O206" s="301">
        <v>0.25</v>
      </c>
      <c r="P206" s="301">
        <v>0.25</v>
      </c>
      <c r="Q206" s="301">
        <v>0.25</v>
      </c>
      <c r="R206" s="301">
        <v>0.25</v>
      </c>
      <c r="S206" s="301">
        <v>0.25</v>
      </c>
      <c r="T206" s="301">
        <v>0.25</v>
      </c>
      <c r="U206" s="301">
        <v>0.25</v>
      </c>
      <c r="V206" s="301">
        <v>0.25</v>
      </c>
      <c r="W206" s="301">
        <v>0.25</v>
      </c>
      <c r="X206" s="301">
        <v>0.25</v>
      </c>
    </row>
    <row r="207" spans="1:24" x14ac:dyDescent="0.2">
      <c r="A207" s="206" t="s">
        <v>765</v>
      </c>
      <c r="B207" s="205" t="s">
        <v>275</v>
      </c>
      <c r="C207" s="206" t="s">
        <v>301</v>
      </c>
      <c r="D207" s="206" t="s">
        <v>60</v>
      </c>
      <c r="E207" s="206" t="s">
        <v>47</v>
      </c>
      <c r="F207" s="206" t="s">
        <v>1961</v>
      </c>
      <c r="G207" s="206" t="s">
        <v>63</v>
      </c>
      <c r="H207" s="206">
        <v>10</v>
      </c>
      <c r="I207" s="205"/>
      <c r="J207" s="301">
        <v>0.27</v>
      </c>
      <c r="K207" s="301">
        <v>0.27</v>
      </c>
      <c r="L207" s="301">
        <v>0.27</v>
      </c>
      <c r="M207" s="301">
        <v>0.27</v>
      </c>
      <c r="N207" s="301">
        <v>0.27</v>
      </c>
      <c r="O207" s="301">
        <v>0.27</v>
      </c>
      <c r="P207" s="301">
        <v>0.27</v>
      </c>
      <c r="Q207" s="301">
        <v>0.27</v>
      </c>
      <c r="R207" s="301">
        <v>0.27</v>
      </c>
      <c r="S207" s="301">
        <v>0.27</v>
      </c>
      <c r="T207" s="301">
        <v>0.27</v>
      </c>
      <c r="U207" s="301">
        <v>0.27</v>
      </c>
      <c r="V207" s="301">
        <v>0.27</v>
      </c>
      <c r="W207" s="301">
        <v>0.27</v>
      </c>
      <c r="X207" s="301">
        <v>0.27</v>
      </c>
    </row>
    <row r="208" spans="1:24" x14ac:dyDescent="0.2">
      <c r="A208" s="206" t="s">
        <v>766</v>
      </c>
      <c r="B208" s="205" t="s">
        <v>275</v>
      </c>
      <c r="C208" s="206" t="s">
        <v>301</v>
      </c>
      <c r="D208" s="206" t="s">
        <v>60</v>
      </c>
      <c r="E208" s="206" t="s">
        <v>47</v>
      </c>
      <c r="F208" s="206" t="s">
        <v>431</v>
      </c>
      <c r="G208" s="206" t="s">
        <v>63</v>
      </c>
      <c r="H208" s="206">
        <v>10</v>
      </c>
      <c r="I208" s="205"/>
      <c r="J208" s="301">
        <v>0.27</v>
      </c>
      <c r="K208" s="301">
        <v>0.27</v>
      </c>
      <c r="L208" s="301">
        <v>0.27</v>
      </c>
      <c r="M208" s="301">
        <v>0.27</v>
      </c>
      <c r="N208" s="301">
        <v>0.27</v>
      </c>
      <c r="O208" s="301">
        <v>0.27</v>
      </c>
      <c r="P208" s="301">
        <v>0.27</v>
      </c>
      <c r="Q208" s="301">
        <v>0.27</v>
      </c>
      <c r="R208" s="301">
        <v>0.27</v>
      </c>
      <c r="S208" s="301">
        <v>0.27</v>
      </c>
      <c r="T208" s="301">
        <v>0.27</v>
      </c>
      <c r="U208" s="301">
        <v>0.27</v>
      </c>
      <c r="V208" s="301">
        <v>0.27</v>
      </c>
      <c r="W208" s="301">
        <v>0.27</v>
      </c>
      <c r="X208" s="301">
        <v>0.27</v>
      </c>
    </row>
    <row r="209" spans="1:24" x14ac:dyDescent="0.2">
      <c r="A209" s="206" t="s">
        <v>767</v>
      </c>
      <c r="B209" s="205" t="s">
        <v>275</v>
      </c>
      <c r="C209" s="206" t="s">
        <v>301</v>
      </c>
      <c r="D209" s="206" t="s">
        <v>60</v>
      </c>
      <c r="E209" s="206" t="s">
        <v>47</v>
      </c>
      <c r="F209" s="206" t="s">
        <v>433</v>
      </c>
      <c r="G209" s="206" t="s">
        <v>63</v>
      </c>
      <c r="H209" s="206">
        <v>10</v>
      </c>
      <c r="I209" s="205"/>
      <c r="J209" s="301">
        <v>0.27</v>
      </c>
      <c r="K209" s="301">
        <v>0.27</v>
      </c>
      <c r="L209" s="301">
        <v>0.27</v>
      </c>
      <c r="M209" s="301">
        <v>0.27</v>
      </c>
      <c r="N209" s="301">
        <v>0.27</v>
      </c>
      <c r="O209" s="301">
        <v>0.27</v>
      </c>
      <c r="P209" s="301">
        <v>0.27</v>
      </c>
      <c r="Q209" s="301">
        <v>0.27</v>
      </c>
      <c r="R209" s="301">
        <v>0.27</v>
      </c>
      <c r="S209" s="301">
        <v>0.27</v>
      </c>
      <c r="T209" s="301">
        <v>0.27</v>
      </c>
      <c r="U209" s="301">
        <v>0.27</v>
      </c>
      <c r="V209" s="301">
        <v>0.27</v>
      </c>
      <c r="W209" s="301">
        <v>0.27</v>
      </c>
      <c r="X209" s="301">
        <v>0.27</v>
      </c>
    </row>
    <row r="210" spans="1:24" x14ac:dyDescent="0.2">
      <c r="A210" s="206" t="s">
        <v>426</v>
      </c>
      <c r="B210" s="205" t="s">
        <v>276</v>
      </c>
      <c r="C210" s="206" t="s">
        <v>301</v>
      </c>
      <c r="D210" s="206" t="s">
        <v>60</v>
      </c>
      <c r="E210" s="206" t="s">
        <v>427</v>
      </c>
      <c r="F210" s="206" t="s">
        <v>428</v>
      </c>
      <c r="G210" s="206" t="s">
        <v>39</v>
      </c>
      <c r="H210" s="206">
        <v>15</v>
      </c>
      <c r="I210" s="205"/>
      <c r="J210" s="301">
        <v>0.25</v>
      </c>
      <c r="K210" s="301">
        <v>0.25</v>
      </c>
      <c r="L210" s="301">
        <v>0.25</v>
      </c>
      <c r="M210" s="301">
        <v>0.25</v>
      </c>
      <c r="N210" s="301">
        <v>0.25</v>
      </c>
      <c r="O210" s="301">
        <v>0.25</v>
      </c>
      <c r="P210" s="301">
        <v>0.25</v>
      </c>
      <c r="Q210" s="301">
        <v>0.25</v>
      </c>
      <c r="R210" s="301">
        <v>0.25</v>
      </c>
      <c r="S210" s="301">
        <v>0.25</v>
      </c>
      <c r="T210" s="301">
        <v>0.25</v>
      </c>
      <c r="U210" s="301">
        <v>0.25</v>
      </c>
      <c r="V210" s="301">
        <v>0.25</v>
      </c>
      <c r="W210" s="301">
        <v>0.25</v>
      </c>
      <c r="X210" s="301">
        <v>0.25</v>
      </c>
    </row>
    <row r="211" spans="1:24" x14ac:dyDescent="0.2">
      <c r="A211" s="206" t="s">
        <v>764</v>
      </c>
      <c r="B211" s="205" t="s">
        <v>275</v>
      </c>
      <c r="C211" s="206" t="s">
        <v>301</v>
      </c>
      <c r="D211" s="206" t="s">
        <v>60</v>
      </c>
      <c r="E211" s="206" t="s">
        <v>427</v>
      </c>
      <c r="F211" s="206" t="s">
        <v>428</v>
      </c>
      <c r="G211" s="206" t="s">
        <v>48</v>
      </c>
      <c r="H211" s="206">
        <v>15</v>
      </c>
      <c r="I211" s="205"/>
      <c r="J211" s="301">
        <v>0.27</v>
      </c>
      <c r="K211" s="301">
        <v>0.27</v>
      </c>
      <c r="L211" s="301">
        <v>0.27</v>
      </c>
      <c r="M211" s="301">
        <v>0.27</v>
      </c>
      <c r="N211" s="301">
        <v>0.27</v>
      </c>
      <c r="O211" s="301">
        <v>0.27</v>
      </c>
      <c r="P211" s="301">
        <v>0.27</v>
      </c>
      <c r="Q211" s="301">
        <v>0.27</v>
      </c>
      <c r="R211" s="301">
        <v>0.27</v>
      </c>
      <c r="S211" s="301">
        <v>0.27</v>
      </c>
      <c r="T211" s="301">
        <v>0.27</v>
      </c>
      <c r="U211" s="301">
        <v>0.27</v>
      </c>
      <c r="V211" s="301">
        <v>0.27</v>
      </c>
      <c r="W211" s="301">
        <v>0.27</v>
      </c>
      <c r="X211" s="301">
        <v>0.27</v>
      </c>
    </row>
    <row r="212" spans="1:24" x14ac:dyDescent="0.2">
      <c r="A212" s="206" t="s">
        <v>434</v>
      </c>
      <c r="B212" s="205" t="s">
        <v>276</v>
      </c>
      <c r="C212" s="206" t="s">
        <v>301</v>
      </c>
      <c r="D212" s="206" t="s">
        <v>60</v>
      </c>
      <c r="E212" s="206" t="s">
        <v>435</v>
      </c>
      <c r="F212" s="206" t="s">
        <v>436</v>
      </c>
      <c r="G212" s="206" t="s">
        <v>39</v>
      </c>
      <c r="H212" s="206">
        <v>5</v>
      </c>
      <c r="I212" s="205"/>
      <c r="J212" s="301">
        <v>0.25</v>
      </c>
      <c r="K212" s="301">
        <v>0.25</v>
      </c>
      <c r="L212" s="301">
        <v>0.25</v>
      </c>
      <c r="M212" s="301">
        <v>0.25</v>
      </c>
      <c r="N212" s="301">
        <v>0.25</v>
      </c>
      <c r="O212" s="301">
        <v>0.25</v>
      </c>
      <c r="P212" s="301">
        <v>0.25</v>
      </c>
      <c r="Q212" s="301">
        <v>0.25</v>
      </c>
      <c r="R212" s="301">
        <v>0.25</v>
      </c>
      <c r="S212" s="301">
        <v>0.25</v>
      </c>
      <c r="T212" s="301">
        <v>0.25</v>
      </c>
      <c r="U212" s="301">
        <v>0.25</v>
      </c>
      <c r="V212" s="301">
        <v>0.25</v>
      </c>
      <c r="W212" s="301">
        <v>0.25</v>
      </c>
      <c r="X212" s="301">
        <v>0.25</v>
      </c>
    </row>
    <row r="213" spans="1:24" x14ac:dyDescent="0.2">
      <c r="A213" s="206" t="s">
        <v>437</v>
      </c>
      <c r="B213" s="205" t="s">
        <v>276</v>
      </c>
      <c r="C213" s="206" t="s">
        <v>301</v>
      </c>
      <c r="D213" s="206" t="s">
        <v>60</v>
      </c>
      <c r="E213" s="206" t="s">
        <v>435</v>
      </c>
      <c r="F213" s="206" t="s">
        <v>438</v>
      </c>
      <c r="G213" s="206" t="s">
        <v>39</v>
      </c>
      <c r="H213" s="206">
        <v>5</v>
      </c>
      <c r="I213" s="205"/>
      <c r="J213" s="301">
        <v>0.25</v>
      </c>
      <c r="K213" s="301">
        <v>0.25</v>
      </c>
      <c r="L213" s="301">
        <v>0.25</v>
      </c>
      <c r="M213" s="301">
        <v>0.25</v>
      </c>
      <c r="N213" s="301">
        <v>0.25</v>
      </c>
      <c r="O213" s="301">
        <v>0.25</v>
      </c>
      <c r="P213" s="301">
        <v>0.25</v>
      </c>
      <c r="Q213" s="301">
        <v>0.25</v>
      </c>
      <c r="R213" s="301">
        <v>0.25</v>
      </c>
      <c r="S213" s="301">
        <v>0.25</v>
      </c>
      <c r="T213" s="301">
        <v>0.25</v>
      </c>
      <c r="U213" s="301">
        <v>0.25</v>
      </c>
      <c r="V213" s="301">
        <v>0.25</v>
      </c>
      <c r="W213" s="301">
        <v>0.25</v>
      </c>
      <c r="X213" s="301">
        <v>0.25</v>
      </c>
    </row>
    <row r="214" spans="1:24" x14ac:dyDescent="0.2">
      <c r="A214" s="206" t="s">
        <v>439</v>
      </c>
      <c r="B214" s="205" t="s">
        <v>276</v>
      </c>
      <c r="C214" s="206" t="s">
        <v>301</v>
      </c>
      <c r="D214" s="206" t="s">
        <v>60</v>
      </c>
      <c r="E214" s="206" t="s">
        <v>435</v>
      </c>
      <c r="F214" s="206" t="s">
        <v>440</v>
      </c>
      <c r="G214" s="206" t="s">
        <v>39</v>
      </c>
      <c r="H214" s="206">
        <v>5</v>
      </c>
      <c r="I214" s="205"/>
      <c r="J214" s="301">
        <v>0.25</v>
      </c>
      <c r="K214" s="301">
        <v>0.25</v>
      </c>
      <c r="L214" s="301">
        <v>0.25</v>
      </c>
      <c r="M214" s="301">
        <v>0.25</v>
      </c>
      <c r="N214" s="301">
        <v>0.25</v>
      </c>
      <c r="O214" s="301">
        <v>0.25</v>
      </c>
      <c r="P214" s="301">
        <v>0.25</v>
      </c>
      <c r="Q214" s="301">
        <v>0.25</v>
      </c>
      <c r="R214" s="301">
        <v>0.25</v>
      </c>
      <c r="S214" s="301">
        <v>0.25</v>
      </c>
      <c r="T214" s="301">
        <v>0.25</v>
      </c>
      <c r="U214" s="301">
        <v>0.25</v>
      </c>
      <c r="V214" s="301">
        <v>0.25</v>
      </c>
      <c r="W214" s="301">
        <v>0.25</v>
      </c>
      <c r="X214" s="301">
        <v>0.25</v>
      </c>
    </row>
    <row r="215" spans="1:24" x14ac:dyDescent="0.2">
      <c r="A215" s="206" t="s">
        <v>768</v>
      </c>
      <c r="B215" s="205" t="s">
        <v>275</v>
      </c>
      <c r="C215" s="206" t="s">
        <v>301</v>
      </c>
      <c r="D215" s="206" t="s">
        <v>60</v>
      </c>
      <c r="E215" s="206" t="s">
        <v>435</v>
      </c>
      <c r="F215" s="206" t="s">
        <v>436</v>
      </c>
      <c r="G215" s="206" t="s">
        <v>48</v>
      </c>
      <c r="H215" s="206">
        <v>5</v>
      </c>
      <c r="I215" s="205"/>
      <c r="J215" s="301">
        <v>0.27</v>
      </c>
      <c r="K215" s="301">
        <v>0.27</v>
      </c>
      <c r="L215" s="301">
        <v>0.27</v>
      </c>
      <c r="M215" s="301">
        <v>0.27</v>
      </c>
      <c r="N215" s="301">
        <v>0.27</v>
      </c>
      <c r="O215" s="301">
        <v>0.27</v>
      </c>
      <c r="P215" s="301">
        <v>0.27</v>
      </c>
      <c r="Q215" s="301">
        <v>0.27</v>
      </c>
      <c r="R215" s="301">
        <v>0.27</v>
      </c>
      <c r="S215" s="301">
        <v>0.27</v>
      </c>
      <c r="T215" s="301">
        <v>0.27</v>
      </c>
      <c r="U215" s="301">
        <v>0.27</v>
      </c>
      <c r="V215" s="301">
        <v>0.27</v>
      </c>
      <c r="W215" s="301">
        <v>0.27</v>
      </c>
      <c r="X215" s="301">
        <v>0.27</v>
      </c>
    </row>
    <row r="216" spans="1:24" x14ac:dyDescent="0.2">
      <c r="A216" s="206" t="s">
        <v>769</v>
      </c>
      <c r="B216" s="205" t="s">
        <v>275</v>
      </c>
      <c r="C216" s="206" t="s">
        <v>301</v>
      </c>
      <c r="D216" s="206" t="s">
        <v>60</v>
      </c>
      <c r="E216" s="206" t="s">
        <v>435</v>
      </c>
      <c r="F216" s="206" t="s">
        <v>438</v>
      </c>
      <c r="G216" s="206" t="s">
        <v>48</v>
      </c>
      <c r="H216" s="206">
        <v>5</v>
      </c>
      <c r="I216" s="205"/>
      <c r="J216" s="301">
        <v>0.27</v>
      </c>
      <c r="K216" s="301">
        <v>0.27</v>
      </c>
      <c r="L216" s="301">
        <v>0.27</v>
      </c>
      <c r="M216" s="301">
        <v>0.27</v>
      </c>
      <c r="N216" s="301">
        <v>0.27</v>
      </c>
      <c r="O216" s="301">
        <v>0.27</v>
      </c>
      <c r="P216" s="301">
        <v>0.27</v>
      </c>
      <c r="Q216" s="301">
        <v>0.27</v>
      </c>
      <c r="R216" s="301">
        <v>0.27</v>
      </c>
      <c r="S216" s="301">
        <v>0.27</v>
      </c>
      <c r="T216" s="301">
        <v>0.27</v>
      </c>
      <c r="U216" s="301">
        <v>0.27</v>
      </c>
      <c r="V216" s="301">
        <v>0.27</v>
      </c>
      <c r="W216" s="301">
        <v>0.27</v>
      </c>
      <c r="X216" s="301">
        <v>0.27</v>
      </c>
    </row>
    <row r="217" spans="1:24" x14ac:dyDescent="0.2">
      <c r="A217" s="206" t="s">
        <v>770</v>
      </c>
      <c r="B217" s="205" t="s">
        <v>275</v>
      </c>
      <c r="C217" s="206" t="s">
        <v>301</v>
      </c>
      <c r="D217" s="206" t="s">
        <v>60</v>
      </c>
      <c r="E217" s="206" t="s">
        <v>435</v>
      </c>
      <c r="F217" s="206" t="s">
        <v>440</v>
      </c>
      <c r="G217" s="206" t="s">
        <v>48</v>
      </c>
      <c r="H217" s="206">
        <v>5</v>
      </c>
      <c r="I217" s="205"/>
      <c r="J217" s="301">
        <v>0.27</v>
      </c>
      <c r="K217" s="301">
        <v>0.27</v>
      </c>
      <c r="L217" s="301">
        <v>0.27</v>
      </c>
      <c r="M217" s="301">
        <v>0.27</v>
      </c>
      <c r="N217" s="301">
        <v>0.27</v>
      </c>
      <c r="O217" s="301">
        <v>0.27</v>
      </c>
      <c r="P217" s="301">
        <v>0.27</v>
      </c>
      <c r="Q217" s="301">
        <v>0.27</v>
      </c>
      <c r="R217" s="301">
        <v>0.27</v>
      </c>
      <c r="S217" s="301">
        <v>0.27</v>
      </c>
      <c r="T217" s="301">
        <v>0.27</v>
      </c>
      <c r="U217" s="301">
        <v>0.27</v>
      </c>
      <c r="V217" s="301">
        <v>0.27</v>
      </c>
      <c r="W217" s="301">
        <v>0.27</v>
      </c>
      <c r="X217" s="301">
        <v>0.27</v>
      </c>
    </row>
    <row r="218" spans="1:24" x14ac:dyDescent="0.2">
      <c r="A218" s="206" t="s">
        <v>441</v>
      </c>
      <c r="B218" s="205" t="s">
        <v>276</v>
      </c>
      <c r="C218" s="206" t="s">
        <v>301</v>
      </c>
      <c r="D218" s="206" t="s">
        <v>60</v>
      </c>
      <c r="E218" s="206" t="s">
        <v>442</v>
      </c>
      <c r="F218" s="206" t="s">
        <v>443</v>
      </c>
      <c r="G218" s="206" t="s">
        <v>93</v>
      </c>
      <c r="H218" s="206">
        <v>15</v>
      </c>
      <c r="I218" s="205"/>
      <c r="J218" s="301">
        <v>0.25</v>
      </c>
      <c r="K218" s="301">
        <v>0.25</v>
      </c>
      <c r="L218" s="301">
        <v>0.25</v>
      </c>
      <c r="M218" s="301">
        <v>0.25</v>
      </c>
      <c r="N218" s="301">
        <v>0.25</v>
      </c>
      <c r="O218" s="301">
        <v>0.25</v>
      </c>
      <c r="P218" s="301">
        <v>0.25</v>
      </c>
      <c r="Q218" s="301">
        <v>0.25</v>
      </c>
      <c r="R218" s="301">
        <v>0.25</v>
      </c>
      <c r="S218" s="301">
        <v>0.25</v>
      </c>
      <c r="T218" s="301">
        <v>0.25</v>
      </c>
      <c r="U218" s="301">
        <v>0.25</v>
      </c>
      <c r="V218" s="301">
        <v>0.25</v>
      </c>
      <c r="W218" s="301">
        <v>0.25</v>
      </c>
      <c r="X218" s="301">
        <v>0.25</v>
      </c>
    </row>
    <row r="219" spans="1:24" x14ac:dyDescent="0.2">
      <c r="A219" s="206" t="s">
        <v>444</v>
      </c>
      <c r="B219" s="205" t="s">
        <v>276</v>
      </c>
      <c r="C219" s="206" t="s">
        <v>301</v>
      </c>
      <c r="D219" s="206" t="s">
        <v>60</v>
      </c>
      <c r="E219" s="206" t="s">
        <v>442</v>
      </c>
      <c r="F219" s="206" t="s">
        <v>1013</v>
      </c>
      <c r="G219" s="206" t="s">
        <v>91</v>
      </c>
      <c r="H219" s="206">
        <v>15</v>
      </c>
      <c r="I219" s="205"/>
      <c r="J219" s="301">
        <v>0.25</v>
      </c>
      <c r="K219" s="301">
        <v>0.25</v>
      </c>
      <c r="L219" s="301">
        <v>0.25</v>
      </c>
      <c r="M219" s="301">
        <v>0.25</v>
      </c>
      <c r="N219" s="301">
        <v>0.25</v>
      </c>
      <c r="O219" s="301">
        <v>0.25</v>
      </c>
      <c r="P219" s="301">
        <v>0.25</v>
      </c>
      <c r="Q219" s="301">
        <v>0.25</v>
      </c>
      <c r="R219" s="301">
        <v>0.25</v>
      </c>
      <c r="S219" s="301">
        <v>0.25</v>
      </c>
      <c r="T219" s="301">
        <v>0.25</v>
      </c>
      <c r="U219" s="301">
        <v>0.25</v>
      </c>
      <c r="V219" s="301">
        <v>0.25</v>
      </c>
      <c r="W219" s="301">
        <v>0.25</v>
      </c>
      <c r="X219" s="301">
        <v>0.25</v>
      </c>
    </row>
    <row r="220" spans="1:24" x14ac:dyDescent="0.2">
      <c r="A220" s="206" t="s">
        <v>445</v>
      </c>
      <c r="B220" s="205" t="s">
        <v>276</v>
      </c>
      <c r="C220" s="206" t="s">
        <v>301</v>
      </c>
      <c r="D220" s="206" t="s">
        <v>60</v>
      </c>
      <c r="E220" s="206" t="s">
        <v>442</v>
      </c>
      <c r="F220" s="206" t="s">
        <v>565</v>
      </c>
      <c r="G220" s="206" t="s">
        <v>39</v>
      </c>
      <c r="H220" s="206">
        <v>10</v>
      </c>
      <c r="I220" s="205"/>
      <c r="J220" s="301">
        <v>0.25</v>
      </c>
      <c r="K220" s="301">
        <v>0.25</v>
      </c>
      <c r="L220" s="301">
        <v>0.25</v>
      </c>
      <c r="M220" s="301">
        <v>0.25</v>
      </c>
      <c r="N220" s="301">
        <v>0.25</v>
      </c>
      <c r="O220" s="301">
        <v>0.25</v>
      </c>
      <c r="P220" s="301">
        <v>0.25</v>
      </c>
      <c r="Q220" s="301">
        <v>0.25</v>
      </c>
      <c r="R220" s="301">
        <v>0.25</v>
      </c>
      <c r="S220" s="301">
        <v>0.25</v>
      </c>
      <c r="T220" s="301">
        <v>0.25</v>
      </c>
      <c r="U220" s="301">
        <v>0.25</v>
      </c>
      <c r="V220" s="301">
        <v>0.25</v>
      </c>
      <c r="W220" s="301">
        <v>0.25</v>
      </c>
      <c r="X220" s="301">
        <v>0.25</v>
      </c>
    </row>
    <row r="221" spans="1:24" x14ac:dyDescent="0.2">
      <c r="A221" s="206" t="s">
        <v>771</v>
      </c>
      <c r="B221" s="205" t="s">
        <v>275</v>
      </c>
      <c r="C221" s="206" t="s">
        <v>301</v>
      </c>
      <c r="D221" s="206" t="s">
        <v>60</v>
      </c>
      <c r="E221" s="206" t="s">
        <v>442</v>
      </c>
      <c r="F221" s="206" t="s">
        <v>443</v>
      </c>
      <c r="G221" s="206" t="s">
        <v>93</v>
      </c>
      <c r="H221" s="206">
        <v>15</v>
      </c>
      <c r="I221" s="205"/>
      <c r="J221" s="301">
        <v>0.27</v>
      </c>
      <c r="K221" s="301">
        <v>0.27</v>
      </c>
      <c r="L221" s="301">
        <v>0.27</v>
      </c>
      <c r="M221" s="301">
        <v>0.27</v>
      </c>
      <c r="N221" s="301">
        <v>0.27</v>
      </c>
      <c r="O221" s="301">
        <v>0.27</v>
      </c>
      <c r="P221" s="301">
        <v>0.27</v>
      </c>
      <c r="Q221" s="301">
        <v>0.27</v>
      </c>
      <c r="R221" s="301">
        <v>0.27</v>
      </c>
      <c r="S221" s="301">
        <v>0.27</v>
      </c>
      <c r="T221" s="301">
        <v>0.27</v>
      </c>
      <c r="U221" s="301">
        <v>0.27</v>
      </c>
      <c r="V221" s="301">
        <v>0.27</v>
      </c>
      <c r="W221" s="301">
        <v>0.27</v>
      </c>
      <c r="X221" s="301">
        <v>0.27</v>
      </c>
    </row>
    <row r="222" spans="1:24" x14ac:dyDescent="0.2">
      <c r="A222" s="206" t="s">
        <v>772</v>
      </c>
      <c r="B222" s="205" t="s">
        <v>275</v>
      </c>
      <c r="C222" s="206" t="s">
        <v>301</v>
      </c>
      <c r="D222" s="206" t="s">
        <v>60</v>
      </c>
      <c r="E222" s="206" t="s">
        <v>442</v>
      </c>
      <c r="F222" s="206" t="s">
        <v>1013</v>
      </c>
      <c r="G222" s="206" t="s">
        <v>91</v>
      </c>
      <c r="H222" s="206">
        <v>15</v>
      </c>
      <c r="I222" s="205"/>
      <c r="J222" s="301">
        <v>0.27</v>
      </c>
      <c r="K222" s="301">
        <v>0.27</v>
      </c>
      <c r="L222" s="301">
        <v>0.27</v>
      </c>
      <c r="M222" s="301">
        <v>0.27</v>
      </c>
      <c r="N222" s="301">
        <v>0.27</v>
      </c>
      <c r="O222" s="301">
        <v>0.27</v>
      </c>
      <c r="P222" s="301">
        <v>0.27</v>
      </c>
      <c r="Q222" s="301">
        <v>0.27</v>
      </c>
      <c r="R222" s="301">
        <v>0.27</v>
      </c>
      <c r="S222" s="301">
        <v>0.27</v>
      </c>
      <c r="T222" s="301">
        <v>0.27</v>
      </c>
      <c r="U222" s="301">
        <v>0.27</v>
      </c>
      <c r="V222" s="301">
        <v>0.27</v>
      </c>
      <c r="W222" s="301">
        <v>0.27</v>
      </c>
      <c r="X222" s="301">
        <v>0.27</v>
      </c>
    </row>
    <row r="223" spans="1:24" x14ac:dyDescent="0.2">
      <c r="A223" s="206" t="s">
        <v>773</v>
      </c>
      <c r="B223" s="205" t="s">
        <v>275</v>
      </c>
      <c r="C223" s="206" t="s">
        <v>301</v>
      </c>
      <c r="D223" s="206" t="s">
        <v>60</v>
      </c>
      <c r="E223" s="206" t="s">
        <v>442</v>
      </c>
      <c r="F223" s="206" t="s">
        <v>565</v>
      </c>
      <c r="G223" s="206" t="s">
        <v>48</v>
      </c>
      <c r="H223" s="206">
        <v>10</v>
      </c>
      <c r="I223" s="205"/>
      <c r="J223" s="301">
        <v>0.27</v>
      </c>
      <c r="K223" s="301">
        <v>0.27</v>
      </c>
      <c r="L223" s="301">
        <v>0.27</v>
      </c>
      <c r="M223" s="301">
        <v>0.27</v>
      </c>
      <c r="N223" s="301">
        <v>0.27</v>
      </c>
      <c r="O223" s="301">
        <v>0.27</v>
      </c>
      <c r="P223" s="301">
        <v>0.27</v>
      </c>
      <c r="Q223" s="301">
        <v>0.27</v>
      </c>
      <c r="R223" s="301">
        <v>0.27</v>
      </c>
      <c r="S223" s="301">
        <v>0.27</v>
      </c>
      <c r="T223" s="301">
        <v>0.27</v>
      </c>
      <c r="U223" s="301">
        <v>0.27</v>
      </c>
      <c r="V223" s="301">
        <v>0.27</v>
      </c>
      <c r="W223" s="301">
        <v>0.27</v>
      </c>
      <c r="X223" s="301">
        <v>0.27</v>
      </c>
    </row>
    <row r="224" spans="1:24" x14ac:dyDescent="0.2">
      <c r="A224" s="206" t="s">
        <v>1030</v>
      </c>
      <c r="B224" s="205" t="s">
        <v>276</v>
      </c>
      <c r="C224" s="206" t="s">
        <v>301</v>
      </c>
      <c r="D224" s="206" t="s">
        <v>988</v>
      </c>
      <c r="E224" s="206" t="s">
        <v>70</v>
      </c>
      <c r="F224" s="206" t="s">
        <v>600</v>
      </c>
      <c r="G224" s="206" t="s">
        <v>152</v>
      </c>
      <c r="H224" s="206">
        <v>1</v>
      </c>
      <c r="I224" s="205"/>
      <c r="J224" s="301">
        <v>2.5000000000000001E-2</v>
      </c>
      <c r="K224" s="301">
        <v>2.5000000000000001E-2</v>
      </c>
      <c r="L224" s="301">
        <v>2.5000000000000001E-2</v>
      </c>
      <c r="M224" s="301">
        <v>2.5000000000000001E-2</v>
      </c>
      <c r="N224" s="301">
        <v>2.5000000000000001E-2</v>
      </c>
      <c r="O224" s="301">
        <v>2.5000000000000001E-2</v>
      </c>
      <c r="P224" s="301">
        <v>2.5000000000000001E-2</v>
      </c>
      <c r="Q224" s="301">
        <v>2.5000000000000001E-2</v>
      </c>
      <c r="R224" s="301">
        <v>2.5000000000000001E-2</v>
      </c>
      <c r="S224" s="301">
        <v>2.5000000000000001E-2</v>
      </c>
      <c r="T224" s="301">
        <v>2.5000000000000001E-2</v>
      </c>
      <c r="U224" s="301">
        <v>2.5000000000000001E-2</v>
      </c>
      <c r="V224" s="301">
        <v>0.03</v>
      </c>
      <c r="W224" s="301">
        <v>0.03</v>
      </c>
      <c r="X224" s="301">
        <v>2.5000000000000001E-2</v>
      </c>
    </row>
    <row r="225" spans="1:24" x14ac:dyDescent="0.2">
      <c r="A225" s="206" t="s">
        <v>1014</v>
      </c>
      <c r="B225" s="205" t="s">
        <v>275</v>
      </c>
      <c r="C225" s="206" t="s">
        <v>301</v>
      </c>
      <c r="D225" s="206" t="s">
        <v>988</v>
      </c>
      <c r="E225" s="206" t="s">
        <v>70</v>
      </c>
      <c r="F225" s="206" t="s">
        <v>600</v>
      </c>
      <c r="G225" s="206" t="s">
        <v>152</v>
      </c>
      <c r="H225" s="206">
        <v>1</v>
      </c>
      <c r="I225" s="205"/>
      <c r="J225" s="301">
        <v>2.5000000000000001E-2</v>
      </c>
      <c r="K225" s="301">
        <v>2.5000000000000001E-2</v>
      </c>
      <c r="L225" s="301">
        <v>2.5000000000000001E-2</v>
      </c>
      <c r="M225" s="301">
        <v>2.5000000000000001E-2</v>
      </c>
      <c r="N225" s="301">
        <v>2.5000000000000001E-2</v>
      </c>
      <c r="O225" s="301">
        <v>2.5000000000000001E-2</v>
      </c>
      <c r="P225" s="301">
        <v>2.5000000000000001E-2</v>
      </c>
      <c r="Q225" s="301">
        <v>2.5000000000000001E-2</v>
      </c>
      <c r="R225" s="301">
        <v>2.5000000000000001E-2</v>
      </c>
      <c r="S225" s="301">
        <v>2.5000000000000001E-2</v>
      </c>
      <c r="T225" s="301">
        <v>2.5000000000000001E-2</v>
      </c>
      <c r="U225" s="301">
        <v>2.5000000000000001E-2</v>
      </c>
      <c r="V225" s="301">
        <v>0.03</v>
      </c>
      <c r="W225" s="301">
        <v>0.03</v>
      </c>
      <c r="X225" s="301">
        <v>2.5000000000000001E-2</v>
      </c>
    </row>
    <row r="226" spans="1:24" x14ac:dyDescent="0.2">
      <c r="A226" s="206" t="s">
        <v>451</v>
      </c>
      <c r="B226" s="205" t="s">
        <v>276</v>
      </c>
      <c r="C226" s="206" t="s">
        <v>301</v>
      </c>
      <c r="D226" s="206" t="s">
        <v>303</v>
      </c>
      <c r="E226" s="206" t="s">
        <v>452</v>
      </c>
      <c r="F226" s="206" t="s">
        <v>453</v>
      </c>
      <c r="G226" s="206" t="s">
        <v>88</v>
      </c>
      <c r="H226" s="206">
        <v>10</v>
      </c>
      <c r="I226" s="205"/>
      <c r="J226" s="301">
        <v>0.25</v>
      </c>
      <c r="K226" s="301">
        <v>0.25</v>
      </c>
      <c r="L226" s="301">
        <v>0.25</v>
      </c>
      <c r="M226" s="301">
        <v>0.25</v>
      </c>
      <c r="N226" s="301">
        <v>0.25</v>
      </c>
      <c r="O226" s="301">
        <v>0.25</v>
      </c>
      <c r="P226" s="301">
        <v>0.25</v>
      </c>
      <c r="Q226" s="301">
        <v>0.25</v>
      </c>
      <c r="R226" s="301">
        <v>0.25</v>
      </c>
      <c r="S226" s="301">
        <v>0.25</v>
      </c>
      <c r="T226" s="301">
        <v>0.25</v>
      </c>
      <c r="U226" s="301">
        <v>0.25</v>
      </c>
      <c r="V226" s="301">
        <v>0.25</v>
      </c>
      <c r="W226" s="301">
        <v>0.25</v>
      </c>
      <c r="X226" s="301">
        <v>0.25</v>
      </c>
    </row>
    <row r="227" spans="1:24" x14ac:dyDescent="0.2">
      <c r="A227" s="206" t="s">
        <v>777</v>
      </c>
      <c r="B227" s="205" t="s">
        <v>275</v>
      </c>
      <c r="C227" s="206" t="s">
        <v>301</v>
      </c>
      <c r="D227" s="206" t="s">
        <v>303</v>
      </c>
      <c r="E227" s="206" t="s">
        <v>452</v>
      </c>
      <c r="F227" s="206" t="s">
        <v>453</v>
      </c>
      <c r="G227" s="206" t="s">
        <v>88</v>
      </c>
      <c r="H227" s="206">
        <v>10</v>
      </c>
      <c r="I227" s="205"/>
      <c r="J227" s="301">
        <v>0.27</v>
      </c>
      <c r="K227" s="301">
        <v>0.27</v>
      </c>
      <c r="L227" s="301">
        <v>0.27</v>
      </c>
      <c r="M227" s="301">
        <v>0.27</v>
      </c>
      <c r="N227" s="301">
        <v>0.27</v>
      </c>
      <c r="O227" s="301">
        <v>0.27</v>
      </c>
      <c r="P227" s="301">
        <v>0.27</v>
      </c>
      <c r="Q227" s="301">
        <v>0.27</v>
      </c>
      <c r="R227" s="301">
        <v>0.27</v>
      </c>
      <c r="S227" s="301">
        <v>0.27</v>
      </c>
      <c r="T227" s="301">
        <v>0.27</v>
      </c>
      <c r="U227" s="301">
        <v>0.27</v>
      </c>
      <c r="V227" s="301">
        <v>0.27</v>
      </c>
      <c r="W227" s="301">
        <v>0.27</v>
      </c>
      <c r="X227" s="301">
        <v>0.27</v>
      </c>
    </row>
    <row r="228" spans="1:24" x14ac:dyDescent="0.2">
      <c r="A228" s="206" t="s">
        <v>446</v>
      </c>
      <c r="B228" s="205" t="s">
        <v>276</v>
      </c>
      <c r="C228" s="206" t="s">
        <v>301</v>
      </c>
      <c r="D228" s="206" t="s">
        <v>302</v>
      </c>
      <c r="E228" s="206" t="s">
        <v>40</v>
      </c>
      <c r="F228" s="206" t="s">
        <v>307</v>
      </c>
      <c r="G228" s="206" t="s">
        <v>88</v>
      </c>
      <c r="H228" s="206">
        <v>10</v>
      </c>
      <c r="I228" s="205"/>
      <c r="J228" s="301">
        <v>0.25</v>
      </c>
      <c r="K228" s="301">
        <v>0.25</v>
      </c>
      <c r="L228" s="301">
        <v>0.25</v>
      </c>
      <c r="M228" s="301">
        <v>0.25</v>
      </c>
      <c r="N228" s="301">
        <v>0.25</v>
      </c>
      <c r="O228" s="301">
        <v>0.25</v>
      </c>
      <c r="P228" s="301">
        <v>0.25</v>
      </c>
      <c r="Q228" s="301">
        <v>0.25</v>
      </c>
      <c r="R228" s="301">
        <v>0.25</v>
      </c>
      <c r="S228" s="301">
        <v>0.25</v>
      </c>
      <c r="T228" s="301">
        <v>0.25</v>
      </c>
      <c r="U228" s="301">
        <v>0.25</v>
      </c>
      <c r="V228" s="301">
        <v>0.25</v>
      </c>
      <c r="W228" s="301">
        <v>0.25</v>
      </c>
      <c r="X228" s="301">
        <v>0.25</v>
      </c>
    </row>
    <row r="229" spans="1:24" x14ac:dyDescent="0.2">
      <c r="A229" s="206" t="s">
        <v>774</v>
      </c>
      <c r="B229" s="205" t="s">
        <v>275</v>
      </c>
      <c r="C229" s="206" t="s">
        <v>301</v>
      </c>
      <c r="D229" s="206" t="s">
        <v>302</v>
      </c>
      <c r="E229" s="206" t="s">
        <v>40</v>
      </c>
      <c r="F229" s="206" t="s">
        <v>307</v>
      </c>
      <c r="G229" s="206" t="s">
        <v>88</v>
      </c>
      <c r="H229" s="206">
        <v>10</v>
      </c>
      <c r="I229" s="205"/>
      <c r="J229" s="301">
        <v>0.27</v>
      </c>
      <c r="K229" s="301">
        <v>0.27</v>
      </c>
      <c r="L229" s="301">
        <v>0.27</v>
      </c>
      <c r="M229" s="301">
        <v>0.27</v>
      </c>
      <c r="N229" s="301">
        <v>0.27</v>
      </c>
      <c r="O229" s="301">
        <v>0.27</v>
      </c>
      <c r="P229" s="301">
        <v>0.27</v>
      </c>
      <c r="Q229" s="301">
        <v>0.27</v>
      </c>
      <c r="R229" s="301">
        <v>0.27</v>
      </c>
      <c r="S229" s="301">
        <v>0.27</v>
      </c>
      <c r="T229" s="301">
        <v>0.27</v>
      </c>
      <c r="U229" s="301">
        <v>0.27</v>
      </c>
      <c r="V229" s="301">
        <v>0.27</v>
      </c>
      <c r="W229" s="301">
        <v>0.27</v>
      </c>
      <c r="X229" s="301">
        <v>0.27</v>
      </c>
    </row>
    <row r="230" spans="1:24" x14ac:dyDescent="0.2">
      <c r="A230" s="206" t="s">
        <v>447</v>
      </c>
      <c r="B230" s="205" t="s">
        <v>276</v>
      </c>
      <c r="C230" s="206" t="s">
        <v>301</v>
      </c>
      <c r="D230" s="206" t="s">
        <v>302</v>
      </c>
      <c r="E230" s="206" t="s">
        <v>448</v>
      </c>
      <c r="F230" s="206" t="s">
        <v>1013</v>
      </c>
      <c r="G230" s="206" t="s">
        <v>88</v>
      </c>
      <c r="H230" s="206">
        <v>15</v>
      </c>
      <c r="I230" s="205"/>
      <c r="J230" s="301">
        <v>0.25</v>
      </c>
      <c r="K230" s="301">
        <v>0.25</v>
      </c>
      <c r="L230" s="301">
        <v>0.25</v>
      </c>
      <c r="M230" s="301">
        <v>0.25</v>
      </c>
      <c r="N230" s="301">
        <v>0.25</v>
      </c>
      <c r="O230" s="301">
        <v>0.25</v>
      </c>
      <c r="P230" s="301">
        <v>0.25</v>
      </c>
      <c r="Q230" s="301">
        <v>0.25</v>
      </c>
      <c r="R230" s="301">
        <v>0.25</v>
      </c>
      <c r="S230" s="301">
        <v>0.25</v>
      </c>
      <c r="T230" s="301">
        <v>0.25</v>
      </c>
      <c r="U230" s="301">
        <v>0.25</v>
      </c>
      <c r="V230" s="301">
        <v>0.25</v>
      </c>
      <c r="W230" s="301">
        <v>0.25</v>
      </c>
      <c r="X230" s="301">
        <v>0.25</v>
      </c>
    </row>
    <row r="231" spans="1:24" x14ac:dyDescent="0.2">
      <c r="A231" s="206" t="s">
        <v>775</v>
      </c>
      <c r="B231" s="205" t="s">
        <v>275</v>
      </c>
      <c r="C231" s="206" t="s">
        <v>301</v>
      </c>
      <c r="D231" s="206" t="s">
        <v>302</v>
      </c>
      <c r="E231" s="206" t="s">
        <v>448</v>
      </c>
      <c r="F231" s="206" t="s">
        <v>1013</v>
      </c>
      <c r="G231" s="206" t="s">
        <v>88</v>
      </c>
      <c r="H231" s="206">
        <v>15</v>
      </c>
      <c r="I231" s="205"/>
      <c r="J231" s="301">
        <v>0.27</v>
      </c>
      <c r="K231" s="301">
        <v>0.27</v>
      </c>
      <c r="L231" s="301">
        <v>0.27</v>
      </c>
      <c r="M231" s="301">
        <v>0.27</v>
      </c>
      <c r="N231" s="301">
        <v>0.27</v>
      </c>
      <c r="O231" s="301">
        <v>0.27</v>
      </c>
      <c r="P231" s="301">
        <v>0.27</v>
      </c>
      <c r="Q231" s="301">
        <v>0.27</v>
      </c>
      <c r="R231" s="301">
        <v>0.27</v>
      </c>
      <c r="S231" s="301">
        <v>0.27</v>
      </c>
      <c r="T231" s="301">
        <v>0.27</v>
      </c>
      <c r="U231" s="301">
        <v>0.27</v>
      </c>
      <c r="V231" s="301">
        <v>0.27</v>
      </c>
      <c r="W231" s="301">
        <v>0.27</v>
      </c>
      <c r="X231" s="301">
        <v>0.27</v>
      </c>
    </row>
    <row r="232" spans="1:24" x14ac:dyDescent="0.2">
      <c r="A232" s="206" t="s">
        <v>449</v>
      </c>
      <c r="B232" s="205" t="s">
        <v>276</v>
      </c>
      <c r="C232" s="206" t="s">
        <v>301</v>
      </c>
      <c r="D232" s="206" t="s">
        <v>302</v>
      </c>
      <c r="E232" s="206" t="s">
        <v>450</v>
      </c>
      <c r="F232" s="206" t="s">
        <v>450</v>
      </c>
      <c r="G232" s="206" t="s">
        <v>88</v>
      </c>
      <c r="H232" s="206">
        <v>10</v>
      </c>
      <c r="I232" s="205"/>
      <c r="J232" s="301">
        <v>0.25</v>
      </c>
      <c r="K232" s="301">
        <v>0.25</v>
      </c>
      <c r="L232" s="301">
        <v>0.25</v>
      </c>
      <c r="M232" s="301">
        <v>0.25</v>
      </c>
      <c r="N232" s="301">
        <v>0.25</v>
      </c>
      <c r="O232" s="301">
        <v>0.25</v>
      </c>
      <c r="P232" s="301">
        <v>0.25</v>
      </c>
      <c r="Q232" s="301">
        <v>0.25</v>
      </c>
      <c r="R232" s="301">
        <v>0.25</v>
      </c>
      <c r="S232" s="301">
        <v>0.25</v>
      </c>
      <c r="T232" s="301">
        <v>0.25</v>
      </c>
      <c r="U232" s="301">
        <v>0.25</v>
      </c>
      <c r="V232" s="301">
        <v>0.25</v>
      </c>
      <c r="W232" s="301">
        <v>0.25</v>
      </c>
      <c r="X232" s="301">
        <v>0.25</v>
      </c>
    </row>
    <row r="233" spans="1:24" x14ac:dyDescent="0.2">
      <c r="A233" s="206" t="s">
        <v>776</v>
      </c>
      <c r="B233" s="205" t="s">
        <v>275</v>
      </c>
      <c r="C233" s="206" t="s">
        <v>301</v>
      </c>
      <c r="D233" s="206" t="s">
        <v>302</v>
      </c>
      <c r="E233" s="206" t="s">
        <v>450</v>
      </c>
      <c r="F233" s="206" t="s">
        <v>450</v>
      </c>
      <c r="G233" s="206" t="s">
        <v>88</v>
      </c>
      <c r="H233" s="206">
        <v>10</v>
      </c>
      <c r="I233" s="205"/>
      <c r="J233" s="301">
        <v>0.27</v>
      </c>
      <c r="K233" s="301">
        <v>0.27</v>
      </c>
      <c r="L233" s="301">
        <v>0.27</v>
      </c>
      <c r="M233" s="301">
        <v>0.27</v>
      </c>
      <c r="N233" s="301">
        <v>0.27</v>
      </c>
      <c r="O233" s="301">
        <v>0.27</v>
      </c>
      <c r="P233" s="301">
        <v>0.27</v>
      </c>
      <c r="Q233" s="301">
        <v>0.27</v>
      </c>
      <c r="R233" s="301">
        <v>0.27</v>
      </c>
      <c r="S233" s="301">
        <v>0.27</v>
      </c>
      <c r="T233" s="301">
        <v>0.27</v>
      </c>
      <c r="U233" s="301">
        <v>0.27</v>
      </c>
      <c r="V233" s="301">
        <v>0.27</v>
      </c>
      <c r="W233" s="301">
        <v>0.27</v>
      </c>
      <c r="X233" s="301">
        <v>0.27</v>
      </c>
    </row>
    <row r="234" spans="1:24" x14ac:dyDescent="0.2">
      <c r="A234" s="206" t="s">
        <v>454</v>
      </c>
      <c r="B234" s="205" t="s">
        <v>276</v>
      </c>
      <c r="C234" s="206" t="s">
        <v>27</v>
      </c>
      <c r="D234" s="206" t="s">
        <v>35</v>
      </c>
      <c r="E234" s="206" t="s">
        <v>319</v>
      </c>
      <c r="F234" s="206" t="s">
        <v>320</v>
      </c>
      <c r="G234" s="206" t="s">
        <v>50</v>
      </c>
      <c r="H234" s="206">
        <v>10</v>
      </c>
      <c r="I234" s="205"/>
      <c r="J234" s="301">
        <v>0.2</v>
      </c>
      <c r="K234" s="301">
        <v>0.2</v>
      </c>
      <c r="L234" s="301">
        <v>0.2</v>
      </c>
      <c r="M234" s="301">
        <v>0.2</v>
      </c>
      <c r="N234" s="301">
        <v>0.2</v>
      </c>
      <c r="O234" s="301">
        <v>0.2</v>
      </c>
      <c r="P234" s="301">
        <v>0.2</v>
      </c>
      <c r="Q234" s="301">
        <v>0.2</v>
      </c>
      <c r="R234" s="301">
        <v>0.2</v>
      </c>
      <c r="S234" s="301">
        <v>0.2</v>
      </c>
      <c r="T234" s="301">
        <v>0.2</v>
      </c>
      <c r="U234" s="301">
        <v>0.2</v>
      </c>
      <c r="V234" s="301">
        <v>0.2</v>
      </c>
      <c r="W234" s="301">
        <v>0.2</v>
      </c>
      <c r="X234" s="301">
        <v>0.2</v>
      </c>
    </row>
    <row r="235" spans="1:24" x14ac:dyDescent="0.2">
      <c r="A235" s="206" t="s">
        <v>455</v>
      </c>
      <c r="B235" s="205" t="s">
        <v>276</v>
      </c>
      <c r="C235" s="206" t="s">
        <v>27</v>
      </c>
      <c r="D235" s="206" t="s">
        <v>35</v>
      </c>
      <c r="E235" s="206" t="s">
        <v>319</v>
      </c>
      <c r="F235" s="206" t="s">
        <v>322</v>
      </c>
      <c r="G235" s="206" t="s">
        <v>50</v>
      </c>
      <c r="H235" s="206">
        <v>10</v>
      </c>
      <c r="I235" s="205"/>
      <c r="J235" s="301">
        <v>0.2</v>
      </c>
      <c r="K235" s="301">
        <v>0.2</v>
      </c>
      <c r="L235" s="301">
        <v>0.2</v>
      </c>
      <c r="M235" s="301">
        <v>0.2</v>
      </c>
      <c r="N235" s="301">
        <v>0.2</v>
      </c>
      <c r="O235" s="301">
        <v>0.2</v>
      </c>
      <c r="P235" s="301">
        <v>0.2</v>
      </c>
      <c r="Q235" s="301">
        <v>0.2</v>
      </c>
      <c r="R235" s="301">
        <v>0.2</v>
      </c>
      <c r="S235" s="301">
        <v>0.2</v>
      </c>
      <c r="T235" s="301">
        <v>0.2</v>
      </c>
      <c r="U235" s="301">
        <v>0.2</v>
      </c>
      <c r="V235" s="301">
        <v>0.2</v>
      </c>
      <c r="W235" s="301">
        <v>0.2</v>
      </c>
      <c r="X235" s="301">
        <v>0.2</v>
      </c>
    </row>
    <row r="236" spans="1:24" x14ac:dyDescent="0.2">
      <c r="A236" s="206" t="s">
        <v>778</v>
      </c>
      <c r="B236" s="205" t="s">
        <v>275</v>
      </c>
      <c r="C236" s="206" t="s">
        <v>27</v>
      </c>
      <c r="D236" s="206" t="s">
        <v>35</v>
      </c>
      <c r="E236" s="206" t="s">
        <v>319</v>
      </c>
      <c r="F236" s="206" t="s">
        <v>320</v>
      </c>
      <c r="G236" s="206" t="s">
        <v>50</v>
      </c>
      <c r="H236" s="206">
        <v>10</v>
      </c>
      <c r="I236" s="205"/>
      <c r="J236" s="301">
        <v>0.27</v>
      </c>
      <c r="K236" s="301">
        <v>0.27</v>
      </c>
      <c r="L236" s="301">
        <v>0.27</v>
      </c>
      <c r="M236" s="301">
        <v>0.27</v>
      </c>
      <c r="N236" s="301">
        <v>0.27</v>
      </c>
      <c r="O236" s="301">
        <v>0.27</v>
      </c>
      <c r="P236" s="301">
        <v>0.27</v>
      </c>
      <c r="Q236" s="301">
        <v>0.27</v>
      </c>
      <c r="R236" s="301">
        <v>0.27</v>
      </c>
      <c r="S236" s="301">
        <v>0.27</v>
      </c>
      <c r="T236" s="301">
        <v>0.27</v>
      </c>
      <c r="U236" s="301">
        <v>0.27</v>
      </c>
      <c r="V236" s="301">
        <v>0.27</v>
      </c>
      <c r="W236" s="301">
        <v>0.27</v>
      </c>
      <c r="X236" s="301">
        <v>0.27</v>
      </c>
    </row>
    <row r="237" spans="1:24" x14ac:dyDescent="0.2">
      <c r="A237" s="206" t="s">
        <v>779</v>
      </c>
      <c r="B237" s="205" t="s">
        <v>275</v>
      </c>
      <c r="C237" s="206" t="s">
        <v>27</v>
      </c>
      <c r="D237" s="206" t="s">
        <v>35</v>
      </c>
      <c r="E237" s="206" t="s">
        <v>319</v>
      </c>
      <c r="F237" s="206" t="s">
        <v>322</v>
      </c>
      <c r="G237" s="206" t="s">
        <v>50</v>
      </c>
      <c r="H237" s="206">
        <v>10</v>
      </c>
      <c r="I237" s="205"/>
      <c r="J237" s="301">
        <v>0.27</v>
      </c>
      <c r="K237" s="301">
        <v>0.27</v>
      </c>
      <c r="L237" s="301">
        <v>0.27</v>
      </c>
      <c r="M237" s="301">
        <v>0.27</v>
      </c>
      <c r="N237" s="301">
        <v>0.27</v>
      </c>
      <c r="O237" s="301">
        <v>0.27</v>
      </c>
      <c r="P237" s="301">
        <v>0.27</v>
      </c>
      <c r="Q237" s="301">
        <v>0.27</v>
      </c>
      <c r="R237" s="301">
        <v>0.27</v>
      </c>
      <c r="S237" s="301">
        <v>0.27</v>
      </c>
      <c r="T237" s="301">
        <v>0.27</v>
      </c>
      <c r="U237" s="301">
        <v>0.27</v>
      </c>
      <c r="V237" s="301">
        <v>0.27</v>
      </c>
      <c r="W237" s="301">
        <v>0.27</v>
      </c>
      <c r="X237" s="301">
        <v>0.27</v>
      </c>
    </row>
    <row r="238" spans="1:24" x14ac:dyDescent="0.2">
      <c r="A238" s="206" t="s">
        <v>456</v>
      </c>
      <c r="B238" s="205" t="s">
        <v>276</v>
      </c>
      <c r="C238" s="206" t="s">
        <v>27</v>
      </c>
      <c r="D238" s="206" t="s">
        <v>35</v>
      </c>
      <c r="E238" s="206" t="s">
        <v>324</v>
      </c>
      <c r="F238" s="206" t="s">
        <v>325</v>
      </c>
      <c r="G238" s="206" t="s">
        <v>50</v>
      </c>
      <c r="H238" s="206">
        <v>10</v>
      </c>
      <c r="I238" s="205"/>
      <c r="J238" s="301">
        <v>0.2</v>
      </c>
      <c r="K238" s="301">
        <v>0.2</v>
      </c>
      <c r="L238" s="301">
        <v>0.2</v>
      </c>
      <c r="M238" s="301">
        <v>0.2</v>
      </c>
      <c r="N238" s="301">
        <v>0.2</v>
      </c>
      <c r="O238" s="301">
        <v>0.2</v>
      </c>
      <c r="P238" s="301">
        <v>0.2</v>
      </c>
      <c r="Q238" s="301">
        <v>0.2</v>
      </c>
      <c r="R238" s="301">
        <v>0.2</v>
      </c>
      <c r="S238" s="301">
        <v>0.2</v>
      </c>
      <c r="T238" s="301">
        <v>0.2</v>
      </c>
      <c r="U238" s="301">
        <v>0.2</v>
      </c>
      <c r="V238" s="301">
        <v>0.2</v>
      </c>
      <c r="W238" s="301">
        <v>0.2</v>
      </c>
      <c r="X238" s="301">
        <v>0.2</v>
      </c>
    </row>
    <row r="239" spans="1:24" x14ac:dyDescent="0.2">
      <c r="A239" s="206" t="s">
        <v>457</v>
      </c>
      <c r="B239" s="205" t="s">
        <v>276</v>
      </c>
      <c r="C239" s="206" t="s">
        <v>27</v>
      </c>
      <c r="D239" s="206" t="s">
        <v>35</v>
      </c>
      <c r="E239" s="206" t="s">
        <v>324</v>
      </c>
      <c r="F239" s="206" t="s">
        <v>327</v>
      </c>
      <c r="G239" s="206" t="s">
        <v>50</v>
      </c>
      <c r="H239" s="206">
        <v>10</v>
      </c>
      <c r="I239" s="205"/>
      <c r="J239" s="301">
        <v>0.2</v>
      </c>
      <c r="K239" s="301">
        <v>0.2</v>
      </c>
      <c r="L239" s="301">
        <v>0.2</v>
      </c>
      <c r="M239" s="301">
        <v>0.2</v>
      </c>
      <c r="N239" s="301">
        <v>0.2</v>
      </c>
      <c r="O239" s="301">
        <v>0.2</v>
      </c>
      <c r="P239" s="301">
        <v>0.2</v>
      </c>
      <c r="Q239" s="301">
        <v>0.2</v>
      </c>
      <c r="R239" s="301">
        <v>0.2</v>
      </c>
      <c r="S239" s="301">
        <v>0.2</v>
      </c>
      <c r="T239" s="301">
        <v>0.2</v>
      </c>
      <c r="U239" s="301">
        <v>0.2</v>
      </c>
      <c r="V239" s="301">
        <v>0.2</v>
      </c>
      <c r="W239" s="301">
        <v>0.2</v>
      </c>
      <c r="X239" s="301">
        <v>0.2</v>
      </c>
    </row>
    <row r="240" spans="1:24" x14ac:dyDescent="0.2">
      <c r="A240" s="206" t="s">
        <v>458</v>
      </c>
      <c r="B240" s="205" t="s">
        <v>276</v>
      </c>
      <c r="C240" s="206" t="s">
        <v>27</v>
      </c>
      <c r="D240" s="206" t="s">
        <v>35</v>
      </c>
      <c r="E240" s="206" t="s">
        <v>324</v>
      </c>
      <c r="F240" s="206" t="s">
        <v>329</v>
      </c>
      <c r="G240" s="206" t="s">
        <v>50</v>
      </c>
      <c r="H240" s="206">
        <v>10</v>
      </c>
      <c r="I240" s="205"/>
      <c r="J240" s="301">
        <v>0.2</v>
      </c>
      <c r="K240" s="301">
        <v>0.2</v>
      </c>
      <c r="L240" s="301">
        <v>0.2</v>
      </c>
      <c r="M240" s="301">
        <v>0.2</v>
      </c>
      <c r="N240" s="301">
        <v>0.2</v>
      </c>
      <c r="O240" s="301">
        <v>0.2</v>
      </c>
      <c r="P240" s="301">
        <v>0.2</v>
      </c>
      <c r="Q240" s="301">
        <v>0.2</v>
      </c>
      <c r="R240" s="301">
        <v>0.2</v>
      </c>
      <c r="S240" s="301">
        <v>0.2</v>
      </c>
      <c r="T240" s="301">
        <v>0.2</v>
      </c>
      <c r="U240" s="301">
        <v>0.2</v>
      </c>
      <c r="V240" s="301">
        <v>0.2</v>
      </c>
      <c r="W240" s="301">
        <v>0.2</v>
      </c>
      <c r="X240" s="301">
        <v>0.2</v>
      </c>
    </row>
    <row r="241" spans="1:24" x14ac:dyDescent="0.2">
      <c r="A241" s="206" t="s">
        <v>459</v>
      </c>
      <c r="B241" s="205" t="s">
        <v>276</v>
      </c>
      <c r="C241" s="206" t="s">
        <v>27</v>
      </c>
      <c r="D241" s="206" t="s">
        <v>35</v>
      </c>
      <c r="E241" s="206" t="s">
        <v>324</v>
      </c>
      <c r="F241" s="206" t="s">
        <v>331</v>
      </c>
      <c r="G241" s="206" t="s">
        <v>50</v>
      </c>
      <c r="H241" s="206">
        <v>10</v>
      </c>
      <c r="I241" s="205"/>
      <c r="J241" s="301">
        <v>0.2</v>
      </c>
      <c r="K241" s="301">
        <v>0.2</v>
      </c>
      <c r="L241" s="301">
        <v>0.2</v>
      </c>
      <c r="M241" s="301">
        <v>0.2</v>
      </c>
      <c r="N241" s="301">
        <v>0.2</v>
      </c>
      <c r="O241" s="301">
        <v>0.2</v>
      </c>
      <c r="P241" s="301">
        <v>0.2</v>
      </c>
      <c r="Q241" s="301">
        <v>0.2</v>
      </c>
      <c r="R241" s="301">
        <v>0.2</v>
      </c>
      <c r="S241" s="301">
        <v>0.2</v>
      </c>
      <c r="T241" s="301">
        <v>0.2</v>
      </c>
      <c r="U241" s="301">
        <v>0.2</v>
      </c>
      <c r="V241" s="301">
        <v>0.2</v>
      </c>
      <c r="W241" s="301">
        <v>0.2</v>
      </c>
      <c r="X241" s="301">
        <v>0.2</v>
      </c>
    </row>
    <row r="242" spans="1:24" x14ac:dyDescent="0.2">
      <c r="A242" s="206" t="s">
        <v>460</v>
      </c>
      <c r="B242" s="205" t="s">
        <v>276</v>
      </c>
      <c r="C242" s="206" t="s">
        <v>27</v>
      </c>
      <c r="D242" s="206" t="s">
        <v>35</v>
      </c>
      <c r="E242" s="206" t="s">
        <v>324</v>
      </c>
      <c r="F242" s="206" t="s">
        <v>333</v>
      </c>
      <c r="G242" s="206" t="s">
        <v>50</v>
      </c>
      <c r="H242" s="206">
        <v>10</v>
      </c>
      <c r="I242" s="205"/>
      <c r="J242" s="301">
        <v>0.2</v>
      </c>
      <c r="K242" s="301">
        <v>0.2</v>
      </c>
      <c r="L242" s="301">
        <v>0.2</v>
      </c>
      <c r="M242" s="301">
        <v>0.2</v>
      </c>
      <c r="N242" s="301">
        <v>0.2</v>
      </c>
      <c r="O242" s="301">
        <v>0.2</v>
      </c>
      <c r="P242" s="301">
        <v>0.2</v>
      </c>
      <c r="Q242" s="301">
        <v>0.2</v>
      </c>
      <c r="R242" s="301">
        <v>0.2</v>
      </c>
      <c r="S242" s="301">
        <v>0.2</v>
      </c>
      <c r="T242" s="301">
        <v>0.2</v>
      </c>
      <c r="U242" s="301">
        <v>0.2</v>
      </c>
      <c r="V242" s="301">
        <v>0.2</v>
      </c>
      <c r="W242" s="301">
        <v>0.2</v>
      </c>
      <c r="X242" s="301">
        <v>0.2</v>
      </c>
    </row>
    <row r="243" spans="1:24" x14ac:dyDescent="0.2">
      <c r="A243" s="206" t="s">
        <v>461</v>
      </c>
      <c r="B243" s="205" t="s">
        <v>276</v>
      </c>
      <c r="C243" s="206" t="s">
        <v>27</v>
      </c>
      <c r="D243" s="206" t="s">
        <v>35</v>
      </c>
      <c r="E243" s="206" t="s">
        <v>324</v>
      </c>
      <c r="F243" s="206" t="s">
        <v>335</v>
      </c>
      <c r="G243" s="206" t="s">
        <v>50</v>
      </c>
      <c r="H243" s="206">
        <v>10</v>
      </c>
      <c r="I243" s="205"/>
      <c r="J243" s="301">
        <v>0.2</v>
      </c>
      <c r="K243" s="301">
        <v>0.2</v>
      </c>
      <c r="L243" s="301">
        <v>0.2</v>
      </c>
      <c r="M243" s="301">
        <v>0.2</v>
      </c>
      <c r="N243" s="301">
        <v>0.2</v>
      </c>
      <c r="O243" s="301">
        <v>0.2</v>
      </c>
      <c r="P243" s="301">
        <v>0.2</v>
      </c>
      <c r="Q243" s="301">
        <v>0.2</v>
      </c>
      <c r="R243" s="301">
        <v>0.2</v>
      </c>
      <c r="S243" s="301">
        <v>0.2</v>
      </c>
      <c r="T243" s="301">
        <v>0.2</v>
      </c>
      <c r="U243" s="301">
        <v>0.2</v>
      </c>
      <c r="V243" s="301">
        <v>0.2</v>
      </c>
      <c r="W243" s="301">
        <v>0.2</v>
      </c>
      <c r="X243" s="301">
        <v>0.2</v>
      </c>
    </row>
    <row r="244" spans="1:24" x14ac:dyDescent="0.2">
      <c r="A244" s="206" t="s">
        <v>462</v>
      </c>
      <c r="B244" s="205" t="s">
        <v>276</v>
      </c>
      <c r="C244" s="206" t="s">
        <v>27</v>
      </c>
      <c r="D244" s="206" t="s">
        <v>35</v>
      </c>
      <c r="E244" s="206" t="s">
        <v>324</v>
      </c>
      <c r="F244" s="206" t="s">
        <v>337</v>
      </c>
      <c r="G244" s="206" t="s">
        <v>50</v>
      </c>
      <c r="H244" s="206">
        <v>10</v>
      </c>
      <c r="I244" s="205"/>
      <c r="J244" s="301">
        <v>0.2</v>
      </c>
      <c r="K244" s="301">
        <v>0.2</v>
      </c>
      <c r="L244" s="301">
        <v>0.2</v>
      </c>
      <c r="M244" s="301">
        <v>0.2</v>
      </c>
      <c r="N244" s="301">
        <v>0.2</v>
      </c>
      <c r="O244" s="301">
        <v>0.2</v>
      </c>
      <c r="P244" s="301">
        <v>0.2</v>
      </c>
      <c r="Q244" s="301">
        <v>0.2</v>
      </c>
      <c r="R244" s="301">
        <v>0.2</v>
      </c>
      <c r="S244" s="301">
        <v>0.2</v>
      </c>
      <c r="T244" s="301">
        <v>0.2</v>
      </c>
      <c r="U244" s="301">
        <v>0.2</v>
      </c>
      <c r="V244" s="301">
        <v>0.2</v>
      </c>
      <c r="W244" s="301">
        <v>0.2</v>
      </c>
      <c r="X244" s="301">
        <v>0.2</v>
      </c>
    </row>
    <row r="245" spans="1:24" x14ac:dyDescent="0.2">
      <c r="A245" s="206" t="s">
        <v>463</v>
      </c>
      <c r="B245" s="205" t="s">
        <v>276</v>
      </c>
      <c r="C245" s="206" t="s">
        <v>27</v>
      </c>
      <c r="D245" s="206" t="s">
        <v>35</v>
      </c>
      <c r="E245" s="206" t="s">
        <v>324</v>
      </c>
      <c r="F245" s="206" t="s">
        <v>306</v>
      </c>
      <c r="G245" s="206" t="s">
        <v>50</v>
      </c>
      <c r="H245" s="206">
        <v>10</v>
      </c>
      <c r="I245" s="205"/>
      <c r="J245" s="301">
        <v>0.2</v>
      </c>
      <c r="K245" s="301">
        <v>0.2</v>
      </c>
      <c r="L245" s="301">
        <v>0.2</v>
      </c>
      <c r="M245" s="301">
        <v>0.2</v>
      </c>
      <c r="N245" s="301">
        <v>0.2</v>
      </c>
      <c r="O245" s="301">
        <v>0.2</v>
      </c>
      <c r="P245" s="301">
        <v>0.2</v>
      </c>
      <c r="Q245" s="301">
        <v>0.2</v>
      </c>
      <c r="R245" s="301">
        <v>0.2</v>
      </c>
      <c r="S245" s="301">
        <v>0.2</v>
      </c>
      <c r="T245" s="301">
        <v>0.2</v>
      </c>
      <c r="U245" s="301">
        <v>0.2</v>
      </c>
      <c r="V245" s="301">
        <v>0.2</v>
      </c>
      <c r="W245" s="301">
        <v>0.2</v>
      </c>
      <c r="X245" s="301">
        <v>0.2</v>
      </c>
    </row>
    <row r="246" spans="1:24" x14ac:dyDescent="0.2">
      <c r="A246" s="206" t="s">
        <v>1031</v>
      </c>
      <c r="B246" s="205" t="s">
        <v>276</v>
      </c>
      <c r="C246" s="206" t="s">
        <v>27</v>
      </c>
      <c r="D246" s="206" t="s">
        <v>35</v>
      </c>
      <c r="E246" s="206" t="s">
        <v>324</v>
      </c>
      <c r="F246" s="206" t="s">
        <v>1004</v>
      </c>
      <c r="G246" s="206" t="s">
        <v>50</v>
      </c>
      <c r="H246" s="206">
        <v>10</v>
      </c>
      <c r="I246" s="205"/>
      <c r="J246" s="301">
        <v>0.2</v>
      </c>
      <c r="K246" s="301">
        <v>0.2</v>
      </c>
      <c r="L246" s="301">
        <v>0.2</v>
      </c>
      <c r="M246" s="301">
        <v>0.2</v>
      </c>
      <c r="N246" s="301">
        <v>0.2</v>
      </c>
      <c r="O246" s="301">
        <v>0.2</v>
      </c>
      <c r="P246" s="301">
        <v>0.2</v>
      </c>
      <c r="Q246" s="301">
        <v>0.2</v>
      </c>
      <c r="R246" s="301">
        <v>0.2</v>
      </c>
      <c r="S246" s="301">
        <v>0.2</v>
      </c>
      <c r="T246" s="301">
        <v>0.2</v>
      </c>
      <c r="U246" s="301">
        <v>0.2</v>
      </c>
      <c r="V246" s="301">
        <v>0.2</v>
      </c>
      <c r="W246" s="301">
        <v>0.2</v>
      </c>
      <c r="X246" s="301">
        <v>0.2</v>
      </c>
    </row>
    <row r="247" spans="1:24" x14ac:dyDescent="0.2">
      <c r="A247" s="206" t="s">
        <v>780</v>
      </c>
      <c r="B247" s="205" t="s">
        <v>275</v>
      </c>
      <c r="C247" s="206" t="s">
        <v>27</v>
      </c>
      <c r="D247" s="206" t="s">
        <v>35</v>
      </c>
      <c r="E247" s="206" t="s">
        <v>324</v>
      </c>
      <c r="F247" s="206" t="s">
        <v>325</v>
      </c>
      <c r="G247" s="206" t="s">
        <v>50</v>
      </c>
      <c r="H247" s="206">
        <v>10</v>
      </c>
      <c r="I247" s="205"/>
      <c r="J247" s="301">
        <v>0.27</v>
      </c>
      <c r="K247" s="301">
        <v>0.27</v>
      </c>
      <c r="L247" s="301">
        <v>0.27</v>
      </c>
      <c r="M247" s="301">
        <v>0.27</v>
      </c>
      <c r="N247" s="301">
        <v>0.27</v>
      </c>
      <c r="O247" s="301">
        <v>0.27</v>
      </c>
      <c r="P247" s="301">
        <v>0.27</v>
      </c>
      <c r="Q247" s="301">
        <v>0.27</v>
      </c>
      <c r="R247" s="301">
        <v>0.27</v>
      </c>
      <c r="S247" s="301">
        <v>0.27</v>
      </c>
      <c r="T247" s="301">
        <v>0.27</v>
      </c>
      <c r="U247" s="301">
        <v>0.27</v>
      </c>
      <c r="V247" s="301">
        <v>0.27</v>
      </c>
      <c r="W247" s="301">
        <v>0.27</v>
      </c>
      <c r="X247" s="301">
        <v>0.27</v>
      </c>
    </row>
    <row r="248" spans="1:24" x14ac:dyDescent="0.2">
      <c r="A248" s="206" t="s">
        <v>781</v>
      </c>
      <c r="B248" s="205" t="s">
        <v>275</v>
      </c>
      <c r="C248" s="206" t="s">
        <v>27</v>
      </c>
      <c r="D248" s="206" t="s">
        <v>35</v>
      </c>
      <c r="E248" s="206" t="s">
        <v>324</v>
      </c>
      <c r="F248" s="206" t="s">
        <v>327</v>
      </c>
      <c r="G248" s="206" t="s">
        <v>50</v>
      </c>
      <c r="H248" s="206">
        <v>10</v>
      </c>
      <c r="I248" s="205"/>
      <c r="J248" s="301">
        <v>0.27</v>
      </c>
      <c r="K248" s="301">
        <v>0.27</v>
      </c>
      <c r="L248" s="301">
        <v>0.27</v>
      </c>
      <c r="M248" s="301">
        <v>0.27</v>
      </c>
      <c r="N248" s="301">
        <v>0.27</v>
      </c>
      <c r="O248" s="301">
        <v>0.27</v>
      </c>
      <c r="P248" s="301">
        <v>0.27</v>
      </c>
      <c r="Q248" s="301">
        <v>0.27</v>
      </c>
      <c r="R248" s="301">
        <v>0.27</v>
      </c>
      <c r="S248" s="301">
        <v>0.27</v>
      </c>
      <c r="T248" s="301">
        <v>0.27</v>
      </c>
      <c r="U248" s="301">
        <v>0.27</v>
      </c>
      <c r="V248" s="301">
        <v>0.27</v>
      </c>
      <c r="W248" s="301">
        <v>0.27</v>
      </c>
      <c r="X248" s="301">
        <v>0.27</v>
      </c>
    </row>
    <row r="249" spans="1:24" x14ac:dyDescent="0.2">
      <c r="A249" s="206" t="s">
        <v>782</v>
      </c>
      <c r="B249" s="205" t="s">
        <v>275</v>
      </c>
      <c r="C249" s="206" t="s">
        <v>27</v>
      </c>
      <c r="D249" s="206" t="s">
        <v>35</v>
      </c>
      <c r="E249" s="206" t="s">
        <v>324</v>
      </c>
      <c r="F249" s="206" t="s">
        <v>329</v>
      </c>
      <c r="G249" s="206" t="s">
        <v>50</v>
      </c>
      <c r="H249" s="206">
        <v>10</v>
      </c>
      <c r="I249" s="205"/>
      <c r="J249" s="301">
        <v>0.27</v>
      </c>
      <c r="K249" s="301">
        <v>0.27</v>
      </c>
      <c r="L249" s="301">
        <v>0.27</v>
      </c>
      <c r="M249" s="301">
        <v>0.27</v>
      </c>
      <c r="N249" s="301">
        <v>0.27</v>
      </c>
      <c r="O249" s="301">
        <v>0.27</v>
      </c>
      <c r="P249" s="301">
        <v>0.27</v>
      </c>
      <c r="Q249" s="301">
        <v>0.27</v>
      </c>
      <c r="R249" s="301">
        <v>0.27</v>
      </c>
      <c r="S249" s="301">
        <v>0.27</v>
      </c>
      <c r="T249" s="301">
        <v>0.27</v>
      </c>
      <c r="U249" s="301">
        <v>0.27</v>
      </c>
      <c r="V249" s="301">
        <v>0.27</v>
      </c>
      <c r="W249" s="301">
        <v>0.27</v>
      </c>
      <c r="X249" s="301">
        <v>0.27</v>
      </c>
    </row>
    <row r="250" spans="1:24" x14ac:dyDescent="0.2">
      <c r="A250" s="206" t="s">
        <v>783</v>
      </c>
      <c r="B250" s="205" t="s">
        <v>275</v>
      </c>
      <c r="C250" s="206" t="s">
        <v>27</v>
      </c>
      <c r="D250" s="206" t="s">
        <v>35</v>
      </c>
      <c r="E250" s="206" t="s">
        <v>324</v>
      </c>
      <c r="F250" s="206" t="s">
        <v>331</v>
      </c>
      <c r="G250" s="206" t="s">
        <v>50</v>
      </c>
      <c r="H250" s="206">
        <v>10</v>
      </c>
      <c r="I250" s="205"/>
      <c r="J250" s="301">
        <v>0.27</v>
      </c>
      <c r="K250" s="301">
        <v>0.27</v>
      </c>
      <c r="L250" s="301">
        <v>0.27</v>
      </c>
      <c r="M250" s="301">
        <v>0.27</v>
      </c>
      <c r="N250" s="301">
        <v>0.27</v>
      </c>
      <c r="O250" s="301">
        <v>0.27</v>
      </c>
      <c r="P250" s="301">
        <v>0.27</v>
      </c>
      <c r="Q250" s="301">
        <v>0.27</v>
      </c>
      <c r="R250" s="301">
        <v>0.27</v>
      </c>
      <c r="S250" s="301">
        <v>0.27</v>
      </c>
      <c r="T250" s="301">
        <v>0.27</v>
      </c>
      <c r="U250" s="301">
        <v>0.27</v>
      </c>
      <c r="V250" s="301">
        <v>0.27</v>
      </c>
      <c r="W250" s="301">
        <v>0.27</v>
      </c>
      <c r="X250" s="301">
        <v>0.27</v>
      </c>
    </row>
    <row r="251" spans="1:24" x14ac:dyDescent="0.2">
      <c r="A251" s="206" t="s">
        <v>784</v>
      </c>
      <c r="B251" s="205" t="s">
        <v>275</v>
      </c>
      <c r="C251" s="206" t="s">
        <v>27</v>
      </c>
      <c r="D251" s="206" t="s">
        <v>35</v>
      </c>
      <c r="E251" s="206" t="s">
        <v>324</v>
      </c>
      <c r="F251" s="206" t="s">
        <v>333</v>
      </c>
      <c r="G251" s="206" t="s">
        <v>50</v>
      </c>
      <c r="H251" s="206">
        <v>10</v>
      </c>
      <c r="I251" s="205"/>
      <c r="J251" s="301">
        <v>0.27</v>
      </c>
      <c r="K251" s="301">
        <v>0.27</v>
      </c>
      <c r="L251" s="301">
        <v>0.27</v>
      </c>
      <c r="M251" s="301">
        <v>0.27</v>
      </c>
      <c r="N251" s="301">
        <v>0.27</v>
      </c>
      <c r="O251" s="301">
        <v>0.27</v>
      </c>
      <c r="P251" s="301">
        <v>0.27</v>
      </c>
      <c r="Q251" s="301">
        <v>0.27</v>
      </c>
      <c r="R251" s="301">
        <v>0.27</v>
      </c>
      <c r="S251" s="301">
        <v>0.27</v>
      </c>
      <c r="T251" s="301">
        <v>0.27</v>
      </c>
      <c r="U251" s="301">
        <v>0.27</v>
      </c>
      <c r="V251" s="301">
        <v>0.27</v>
      </c>
      <c r="W251" s="301">
        <v>0.27</v>
      </c>
      <c r="X251" s="301">
        <v>0.27</v>
      </c>
    </row>
    <row r="252" spans="1:24" x14ac:dyDescent="0.2">
      <c r="A252" s="206" t="s">
        <v>785</v>
      </c>
      <c r="B252" s="205" t="s">
        <v>275</v>
      </c>
      <c r="C252" s="206" t="s">
        <v>27</v>
      </c>
      <c r="D252" s="206" t="s">
        <v>35</v>
      </c>
      <c r="E252" s="206" t="s">
        <v>324</v>
      </c>
      <c r="F252" s="206" t="s">
        <v>335</v>
      </c>
      <c r="G252" s="206" t="s">
        <v>50</v>
      </c>
      <c r="H252" s="206">
        <v>10</v>
      </c>
      <c r="I252" s="205"/>
      <c r="J252" s="301">
        <v>0.27</v>
      </c>
      <c r="K252" s="301">
        <v>0.27</v>
      </c>
      <c r="L252" s="301">
        <v>0.27</v>
      </c>
      <c r="M252" s="301">
        <v>0.27</v>
      </c>
      <c r="N252" s="301">
        <v>0.27</v>
      </c>
      <c r="O252" s="301">
        <v>0.27</v>
      </c>
      <c r="P252" s="301">
        <v>0.27</v>
      </c>
      <c r="Q252" s="301">
        <v>0.27</v>
      </c>
      <c r="R252" s="301">
        <v>0.27</v>
      </c>
      <c r="S252" s="301">
        <v>0.27</v>
      </c>
      <c r="T252" s="301">
        <v>0.27</v>
      </c>
      <c r="U252" s="301">
        <v>0.27</v>
      </c>
      <c r="V252" s="301">
        <v>0.27</v>
      </c>
      <c r="W252" s="301">
        <v>0.27</v>
      </c>
      <c r="X252" s="301">
        <v>0.27</v>
      </c>
    </row>
    <row r="253" spans="1:24" x14ac:dyDescent="0.2">
      <c r="A253" s="206" t="s">
        <v>786</v>
      </c>
      <c r="B253" s="205" t="s">
        <v>275</v>
      </c>
      <c r="C253" s="206" t="s">
        <v>27</v>
      </c>
      <c r="D253" s="206" t="s">
        <v>35</v>
      </c>
      <c r="E253" s="206" t="s">
        <v>324</v>
      </c>
      <c r="F253" s="206" t="s">
        <v>337</v>
      </c>
      <c r="G253" s="206" t="s">
        <v>50</v>
      </c>
      <c r="H253" s="206">
        <v>10</v>
      </c>
      <c r="I253" s="205"/>
      <c r="J253" s="301">
        <v>0.27</v>
      </c>
      <c r="K253" s="301">
        <v>0.27</v>
      </c>
      <c r="L253" s="301">
        <v>0.27</v>
      </c>
      <c r="M253" s="301">
        <v>0.27</v>
      </c>
      <c r="N253" s="301">
        <v>0.27</v>
      </c>
      <c r="O253" s="301">
        <v>0.27</v>
      </c>
      <c r="P253" s="301">
        <v>0.27</v>
      </c>
      <c r="Q253" s="301">
        <v>0.27</v>
      </c>
      <c r="R253" s="301">
        <v>0.27</v>
      </c>
      <c r="S253" s="301">
        <v>0.27</v>
      </c>
      <c r="T253" s="301">
        <v>0.27</v>
      </c>
      <c r="U253" s="301">
        <v>0.27</v>
      </c>
      <c r="V253" s="301">
        <v>0.27</v>
      </c>
      <c r="W253" s="301">
        <v>0.27</v>
      </c>
      <c r="X253" s="301">
        <v>0.27</v>
      </c>
    </row>
    <row r="254" spans="1:24" x14ac:dyDescent="0.2">
      <c r="A254" s="206" t="s">
        <v>787</v>
      </c>
      <c r="B254" s="205" t="s">
        <v>275</v>
      </c>
      <c r="C254" s="206" t="s">
        <v>27</v>
      </c>
      <c r="D254" s="206" t="s">
        <v>35</v>
      </c>
      <c r="E254" s="206" t="s">
        <v>324</v>
      </c>
      <c r="F254" s="206" t="s">
        <v>306</v>
      </c>
      <c r="G254" s="206" t="s">
        <v>50</v>
      </c>
      <c r="H254" s="206">
        <v>10</v>
      </c>
      <c r="I254" s="205"/>
      <c r="J254" s="301">
        <v>0.27</v>
      </c>
      <c r="K254" s="301">
        <v>0.27</v>
      </c>
      <c r="L254" s="301">
        <v>0.27</v>
      </c>
      <c r="M254" s="301">
        <v>0.27</v>
      </c>
      <c r="N254" s="301">
        <v>0.27</v>
      </c>
      <c r="O254" s="301">
        <v>0.27</v>
      </c>
      <c r="P254" s="301">
        <v>0.27</v>
      </c>
      <c r="Q254" s="301">
        <v>0.27</v>
      </c>
      <c r="R254" s="301">
        <v>0.27</v>
      </c>
      <c r="S254" s="301">
        <v>0.27</v>
      </c>
      <c r="T254" s="301">
        <v>0.27</v>
      </c>
      <c r="U254" s="301">
        <v>0.27</v>
      </c>
      <c r="V254" s="301">
        <v>0.27</v>
      </c>
      <c r="W254" s="301">
        <v>0.27</v>
      </c>
      <c r="X254" s="301">
        <v>0.27</v>
      </c>
    </row>
    <row r="255" spans="1:24" x14ac:dyDescent="0.2">
      <c r="A255" s="206" t="s">
        <v>1015</v>
      </c>
      <c r="B255" s="205" t="s">
        <v>275</v>
      </c>
      <c r="C255" s="206" t="s">
        <v>27</v>
      </c>
      <c r="D255" s="206" t="s">
        <v>35</v>
      </c>
      <c r="E255" s="206" t="s">
        <v>324</v>
      </c>
      <c r="F255" s="206" t="s">
        <v>1004</v>
      </c>
      <c r="G255" s="206" t="s">
        <v>50</v>
      </c>
      <c r="H255" s="206">
        <v>10</v>
      </c>
      <c r="I255" s="205"/>
      <c r="J255" s="301">
        <v>0.27</v>
      </c>
      <c r="K255" s="301">
        <v>0.27</v>
      </c>
      <c r="L255" s="301">
        <v>0.27</v>
      </c>
      <c r="M255" s="301">
        <v>0.27</v>
      </c>
      <c r="N255" s="301">
        <v>0.27</v>
      </c>
      <c r="O255" s="301">
        <v>0.27</v>
      </c>
      <c r="P255" s="301">
        <v>0.27</v>
      </c>
      <c r="Q255" s="301">
        <v>0.27</v>
      </c>
      <c r="R255" s="301">
        <v>0.27</v>
      </c>
      <c r="S255" s="301">
        <v>0.27</v>
      </c>
      <c r="T255" s="301">
        <v>0.27</v>
      </c>
      <c r="U255" s="301">
        <v>0.27</v>
      </c>
      <c r="V255" s="301">
        <v>0.27</v>
      </c>
      <c r="W255" s="301">
        <v>0.27</v>
      </c>
      <c r="X255" s="301">
        <v>0.27</v>
      </c>
    </row>
    <row r="256" spans="1:24" x14ac:dyDescent="0.2">
      <c r="A256" s="206" t="s">
        <v>464</v>
      </c>
      <c r="B256" s="205" t="s">
        <v>276</v>
      </c>
      <c r="C256" s="206" t="s">
        <v>27</v>
      </c>
      <c r="D256" s="206" t="s">
        <v>35</v>
      </c>
      <c r="E256" s="206" t="s">
        <v>40</v>
      </c>
      <c r="F256" s="206" t="s">
        <v>307</v>
      </c>
      <c r="G256" s="206" t="s">
        <v>50</v>
      </c>
      <c r="H256" s="206">
        <v>10</v>
      </c>
      <c r="I256" s="205"/>
      <c r="J256" s="301">
        <v>0.2</v>
      </c>
      <c r="K256" s="301">
        <v>0.2</v>
      </c>
      <c r="L256" s="301">
        <v>0.2</v>
      </c>
      <c r="M256" s="301">
        <v>0.2</v>
      </c>
      <c r="N256" s="301">
        <v>0.2</v>
      </c>
      <c r="O256" s="301">
        <v>0.2</v>
      </c>
      <c r="P256" s="301">
        <v>0.2</v>
      </c>
      <c r="Q256" s="301">
        <v>0.2</v>
      </c>
      <c r="R256" s="301">
        <v>0.2</v>
      </c>
      <c r="S256" s="301">
        <v>0.2</v>
      </c>
      <c r="T256" s="301">
        <v>0.2</v>
      </c>
      <c r="U256" s="301">
        <v>0.2</v>
      </c>
      <c r="V256" s="301">
        <v>0.2</v>
      </c>
      <c r="W256" s="301">
        <v>0.2</v>
      </c>
      <c r="X256" s="301">
        <v>0.2</v>
      </c>
    </row>
    <row r="257" spans="1:24" x14ac:dyDescent="0.2">
      <c r="A257" s="206" t="s">
        <v>788</v>
      </c>
      <c r="B257" s="205" t="s">
        <v>275</v>
      </c>
      <c r="C257" s="206" t="s">
        <v>27</v>
      </c>
      <c r="D257" s="206" t="s">
        <v>35</v>
      </c>
      <c r="E257" s="206" t="s">
        <v>40</v>
      </c>
      <c r="F257" s="206" t="s">
        <v>307</v>
      </c>
      <c r="G257" s="206" t="s">
        <v>50</v>
      </c>
      <c r="H257" s="206">
        <v>10</v>
      </c>
      <c r="I257" s="205"/>
      <c r="J257" s="301">
        <v>0.27</v>
      </c>
      <c r="K257" s="301">
        <v>0.27</v>
      </c>
      <c r="L257" s="301">
        <v>0.27</v>
      </c>
      <c r="M257" s="301">
        <v>0.27</v>
      </c>
      <c r="N257" s="301">
        <v>0.27</v>
      </c>
      <c r="O257" s="301">
        <v>0.27</v>
      </c>
      <c r="P257" s="301">
        <v>0.27</v>
      </c>
      <c r="Q257" s="301">
        <v>0.27</v>
      </c>
      <c r="R257" s="301">
        <v>0.27</v>
      </c>
      <c r="S257" s="301">
        <v>0.27</v>
      </c>
      <c r="T257" s="301">
        <v>0.27</v>
      </c>
      <c r="U257" s="301">
        <v>0.27</v>
      </c>
      <c r="V257" s="301">
        <v>0.27</v>
      </c>
      <c r="W257" s="301">
        <v>0.27</v>
      </c>
      <c r="X257" s="301">
        <v>0.27</v>
      </c>
    </row>
    <row r="258" spans="1:24" x14ac:dyDescent="0.2">
      <c r="A258" s="206" t="s">
        <v>465</v>
      </c>
      <c r="B258" s="205" t="s">
        <v>276</v>
      </c>
      <c r="C258" s="206" t="s">
        <v>27</v>
      </c>
      <c r="D258" s="206" t="s">
        <v>41</v>
      </c>
      <c r="E258" s="206" t="s">
        <v>466</v>
      </c>
      <c r="F258" s="206" t="s">
        <v>467</v>
      </c>
      <c r="G258" s="206" t="s">
        <v>111</v>
      </c>
      <c r="H258" s="206">
        <v>5</v>
      </c>
      <c r="I258" s="205"/>
      <c r="J258" s="301">
        <v>0.2</v>
      </c>
      <c r="K258" s="301">
        <v>0.2</v>
      </c>
      <c r="L258" s="301">
        <v>0.2</v>
      </c>
      <c r="M258" s="301">
        <v>0.2</v>
      </c>
      <c r="N258" s="301">
        <v>0.2</v>
      </c>
      <c r="O258" s="301">
        <v>0.2</v>
      </c>
      <c r="P258" s="301">
        <v>0.2</v>
      </c>
      <c r="Q258" s="301">
        <v>0.2</v>
      </c>
      <c r="R258" s="301">
        <v>0.2</v>
      </c>
      <c r="S258" s="301">
        <v>0.2</v>
      </c>
      <c r="T258" s="301">
        <v>0.2</v>
      </c>
      <c r="U258" s="301">
        <v>0.2</v>
      </c>
      <c r="V258" s="301">
        <v>0.2</v>
      </c>
      <c r="W258" s="301">
        <v>0.2</v>
      </c>
      <c r="X258" s="301">
        <v>0.2</v>
      </c>
    </row>
    <row r="259" spans="1:24" x14ac:dyDescent="0.2">
      <c r="A259" s="206" t="s">
        <v>468</v>
      </c>
      <c r="B259" s="205" t="s">
        <v>276</v>
      </c>
      <c r="C259" s="206" t="s">
        <v>27</v>
      </c>
      <c r="D259" s="206" t="s">
        <v>41</v>
      </c>
      <c r="E259" s="206" t="s">
        <v>466</v>
      </c>
      <c r="F259" s="206" t="s">
        <v>42</v>
      </c>
      <c r="G259" s="206" t="s">
        <v>261</v>
      </c>
      <c r="H259" s="206">
        <v>5</v>
      </c>
      <c r="I259" s="205"/>
      <c r="J259" s="301">
        <v>0.2</v>
      </c>
      <c r="K259" s="301">
        <v>0.2</v>
      </c>
      <c r="L259" s="301">
        <v>0.2</v>
      </c>
      <c r="M259" s="301">
        <v>0.2</v>
      </c>
      <c r="N259" s="301">
        <v>0.2</v>
      </c>
      <c r="O259" s="301">
        <v>0.2</v>
      </c>
      <c r="P259" s="301">
        <v>0.2</v>
      </c>
      <c r="Q259" s="301">
        <v>0.2</v>
      </c>
      <c r="R259" s="301">
        <v>0.2</v>
      </c>
      <c r="S259" s="301">
        <v>0.2</v>
      </c>
      <c r="T259" s="301">
        <v>0.2</v>
      </c>
      <c r="U259" s="301">
        <v>0.2</v>
      </c>
      <c r="V259" s="301">
        <v>0.2</v>
      </c>
      <c r="W259" s="301">
        <v>0.2</v>
      </c>
      <c r="X259" s="301">
        <v>0.2</v>
      </c>
    </row>
    <row r="260" spans="1:24" x14ac:dyDescent="0.2">
      <c r="A260" s="206" t="s">
        <v>1436</v>
      </c>
      <c r="B260" s="205" t="s">
        <v>276</v>
      </c>
      <c r="C260" s="206" t="s">
        <v>27</v>
      </c>
      <c r="D260" s="206" t="s">
        <v>41</v>
      </c>
      <c r="E260" s="206" t="s">
        <v>466</v>
      </c>
      <c r="F260" s="206" t="s">
        <v>1437</v>
      </c>
      <c r="G260" s="206" t="s">
        <v>261</v>
      </c>
      <c r="H260" s="206">
        <v>5</v>
      </c>
      <c r="I260" s="205"/>
      <c r="J260" s="301">
        <v>0.2</v>
      </c>
      <c r="K260" s="301">
        <v>0.2</v>
      </c>
      <c r="L260" s="301">
        <v>0.2</v>
      </c>
      <c r="M260" s="301">
        <v>0.2</v>
      </c>
      <c r="N260" s="301">
        <v>0.2</v>
      </c>
      <c r="O260" s="301">
        <v>0.2</v>
      </c>
      <c r="P260" s="301">
        <v>0.2</v>
      </c>
      <c r="Q260" s="301">
        <v>0.2</v>
      </c>
      <c r="R260" s="301">
        <v>0.2</v>
      </c>
      <c r="S260" s="301">
        <v>0.2</v>
      </c>
      <c r="T260" s="301">
        <v>0.2</v>
      </c>
      <c r="U260" s="301">
        <v>0.2</v>
      </c>
      <c r="V260" s="301">
        <v>0.2</v>
      </c>
      <c r="W260" s="301">
        <v>0.2</v>
      </c>
      <c r="X260" s="301">
        <v>0.2</v>
      </c>
    </row>
    <row r="261" spans="1:24" x14ac:dyDescent="0.2">
      <c r="A261" s="206" t="s">
        <v>1438</v>
      </c>
      <c r="B261" s="205" t="s">
        <v>276</v>
      </c>
      <c r="C261" s="206" t="s">
        <v>27</v>
      </c>
      <c r="D261" s="206" t="s">
        <v>41</v>
      </c>
      <c r="E261" s="206" t="s">
        <v>466</v>
      </c>
      <c r="F261" s="206" t="s">
        <v>1439</v>
      </c>
      <c r="G261" s="206" t="s">
        <v>261</v>
      </c>
      <c r="H261" s="206">
        <v>12</v>
      </c>
      <c r="I261" s="205"/>
      <c r="J261" s="301">
        <v>0.2</v>
      </c>
      <c r="K261" s="301">
        <v>0.2</v>
      </c>
      <c r="L261" s="301">
        <v>0.2</v>
      </c>
      <c r="M261" s="301">
        <v>0.2</v>
      </c>
      <c r="N261" s="301">
        <v>0.2</v>
      </c>
      <c r="O261" s="301">
        <v>0.2</v>
      </c>
      <c r="P261" s="301">
        <v>0.2</v>
      </c>
      <c r="Q261" s="301">
        <v>0.2</v>
      </c>
      <c r="R261" s="301">
        <v>0.2</v>
      </c>
      <c r="S261" s="301">
        <v>0.2</v>
      </c>
      <c r="T261" s="301">
        <v>0.2</v>
      </c>
      <c r="U261" s="301">
        <v>0.2</v>
      </c>
      <c r="V261" s="301">
        <v>0.2</v>
      </c>
      <c r="W261" s="301">
        <v>0.2</v>
      </c>
      <c r="X261" s="301">
        <v>0.2</v>
      </c>
    </row>
    <row r="262" spans="1:24" x14ac:dyDescent="0.2">
      <c r="A262" s="206" t="s">
        <v>789</v>
      </c>
      <c r="B262" s="205" t="s">
        <v>275</v>
      </c>
      <c r="C262" s="206" t="s">
        <v>27</v>
      </c>
      <c r="D262" s="206" t="s">
        <v>41</v>
      </c>
      <c r="E262" s="206" t="s">
        <v>466</v>
      </c>
      <c r="F262" s="206" t="s">
        <v>467</v>
      </c>
      <c r="G262" s="206" t="s">
        <v>111</v>
      </c>
      <c r="H262" s="206">
        <v>5</v>
      </c>
      <c r="I262" s="205"/>
      <c r="J262" s="301">
        <v>0.27</v>
      </c>
      <c r="K262" s="301">
        <v>0.27</v>
      </c>
      <c r="L262" s="301">
        <v>0.27</v>
      </c>
      <c r="M262" s="301">
        <v>0.27</v>
      </c>
      <c r="N262" s="301">
        <v>0.27</v>
      </c>
      <c r="O262" s="301">
        <v>0.27</v>
      </c>
      <c r="P262" s="301">
        <v>0.27</v>
      </c>
      <c r="Q262" s="301">
        <v>0.27</v>
      </c>
      <c r="R262" s="301">
        <v>0.27</v>
      </c>
      <c r="S262" s="301">
        <v>0.27</v>
      </c>
      <c r="T262" s="301">
        <v>0.27</v>
      </c>
      <c r="U262" s="301">
        <v>0.27</v>
      </c>
      <c r="V262" s="301">
        <v>0.27</v>
      </c>
      <c r="W262" s="301">
        <v>0.27</v>
      </c>
      <c r="X262" s="301">
        <v>0.27</v>
      </c>
    </row>
    <row r="263" spans="1:24" x14ac:dyDescent="0.2">
      <c r="A263" s="206" t="s">
        <v>790</v>
      </c>
      <c r="B263" s="205" t="s">
        <v>275</v>
      </c>
      <c r="C263" s="206" t="s">
        <v>27</v>
      </c>
      <c r="D263" s="206" t="s">
        <v>41</v>
      </c>
      <c r="E263" s="206" t="s">
        <v>466</v>
      </c>
      <c r="F263" s="206" t="s">
        <v>42</v>
      </c>
      <c r="G263" s="206" t="s">
        <v>261</v>
      </c>
      <c r="H263" s="206">
        <v>5</v>
      </c>
      <c r="I263" s="205"/>
      <c r="J263" s="301">
        <v>0.27</v>
      </c>
      <c r="K263" s="301">
        <v>0.27</v>
      </c>
      <c r="L263" s="301">
        <v>0.27</v>
      </c>
      <c r="M263" s="301">
        <v>0.27</v>
      </c>
      <c r="N263" s="301">
        <v>0.27</v>
      </c>
      <c r="O263" s="301">
        <v>0.27</v>
      </c>
      <c r="P263" s="301">
        <v>0.27</v>
      </c>
      <c r="Q263" s="301">
        <v>0.27</v>
      </c>
      <c r="R263" s="301">
        <v>0.27</v>
      </c>
      <c r="S263" s="301">
        <v>0.27</v>
      </c>
      <c r="T263" s="301">
        <v>0.27</v>
      </c>
      <c r="U263" s="301">
        <v>0.27</v>
      </c>
      <c r="V263" s="301">
        <v>0.27</v>
      </c>
      <c r="W263" s="301">
        <v>0.27</v>
      </c>
      <c r="X263" s="301">
        <v>0.27</v>
      </c>
    </row>
    <row r="264" spans="1:24" x14ac:dyDescent="0.2">
      <c r="A264" s="206" t="s">
        <v>1440</v>
      </c>
      <c r="B264" s="205" t="s">
        <v>275</v>
      </c>
      <c r="C264" s="206" t="s">
        <v>27</v>
      </c>
      <c r="D264" s="206" t="s">
        <v>41</v>
      </c>
      <c r="E264" s="206" t="s">
        <v>466</v>
      </c>
      <c r="F264" s="206" t="s">
        <v>1437</v>
      </c>
      <c r="G264" s="206" t="s">
        <v>261</v>
      </c>
      <c r="H264" s="206">
        <v>5</v>
      </c>
      <c r="I264" s="205"/>
      <c r="J264" s="301">
        <v>0.27</v>
      </c>
      <c r="K264" s="301">
        <v>0.27</v>
      </c>
      <c r="L264" s="301">
        <v>0.27</v>
      </c>
      <c r="M264" s="301">
        <v>0.27</v>
      </c>
      <c r="N264" s="301">
        <v>0.27</v>
      </c>
      <c r="O264" s="301">
        <v>0.27</v>
      </c>
      <c r="P264" s="301">
        <v>0.27</v>
      </c>
      <c r="Q264" s="301">
        <v>0.27</v>
      </c>
      <c r="R264" s="301">
        <v>0.27</v>
      </c>
      <c r="S264" s="301">
        <v>0.27</v>
      </c>
      <c r="T264" s="301">
        <v>0.27</v>
      </c>
      <c r="U264" s="301">
        <v>0.27</v>
      </c>
      <c r="V264" s="301">
        <v>0.27</v>
      </c>
      <c r="W264" s="301">
        <v>0.27</v>
      </c>
      <c r="X264" s="301">
        <v>0.27</v>
      </c>
    </row>
    <row r="265" spans="1:24" x14ac:dyDescent="0.2">
      <c r="A265" s="206" t="s">
        <v>1441</v>
      </c>
      <c r="B265" s="205" t="s">
        <v>275</v>
      </c>
      <c r="C265" s="206" t="s">
        <v>27</v>
      </c>
      <c r="D265" s="206" t="s">
        <v>41</v>
      </c>
      <c r="E265" s="206" t="s">
        <v>466</v>
      </c>
      <c r="F265" s="206" t="s">
        <v>1439</v>
      </c>
      <c r="G265" s="206" t="s">
        <v>261</v>
      </c>
      <c r="H265" s="206">
        <v>12</v>
      </c>
      <c r="I265" s="205"/>
      <c r="J265" s="301">
        <v>0.27</v>
      </c>
      <c r="K265" s="301">
        <v>0.27</v>
      </c>
      <c r="L265" s="301">
        <v>0.27</v>
      </c>
      <c r="M265" s="301">
        <v>0.27</v>
      </c>
      <c r="N265" s="301">
        <v>0.27</v>
      </c>
      <c r="O265" s="301">
        <v>0.27</v>
      </c>
      <c r="P265" s="301">
        <v>0.27</v>
      </c>
      <c r="Q265" s="301">
        <v>0.27</v>
      </c>
      <c r="R265" s="301">
        <v>0.27</v>
      </c>
      <c r="S265" s="301">
        <v>0.27</v>
      </c>
      <c r="T265" s="301">
        <v>0.27</v>
      </c>
      <c r="U265" s="301">
        <v>0.27</v>
      </c>
      <c r="V265" s="301">
        <v>0.27</v>
      </c>
      <c r="W265" s="301">
        <v>0.27</v>
      </c>
      <c r="X265" s="301">
        <v>0.27</v>
      </c>
    </row>
    <row r="266" spans="1:24" x14ac:dyDescent="0.2">
      <c r="A266" s="206" t="s">
        <v>1988</v>
      </c>
      <c r="B266" s="205" t="s">
        <v>276</v>
      </c>
      <c r="C266" s="206" t="s">
        <v>27</v>
      </c>
      <c r="D266" s="206" t="s">
        <v>594</v>
      </c>
      <c r="E266" s="206" t="s">
        <v>64</v>
      </c>
      <c r="F266" s="206" t="s">
        <v>595</v>
      </c>
      <c r="G266" s="206" t="s">
        <v>39</v>
      </c>
      <c r="H266" s="206">
        <v>30</v>
      </c>
      <c r="I266" s="205"/>
      <c r="J266" s="301" t="s">
        <v>1172</v>
      </c>
      <c r="K266" s="301" t="s">
        <v>1172</v>
      </c>
      <c r="L266" s="301" t="s">
        <v>1172</v>
      </c>
      <c r="M266" s="301" t="s">
        <v>1172</v>
      </c>
      <c r="N266" s="301" t="s">
        <v>1172</v>
      </c>
      <c r="O266" s="301" t="s">
        <v>1172</v>
      </c>
      <c r="P266" s="301" t="s">
        <v>1172</v>
      </c>
      <c r="Q266" s="301" t="s">
        <v>1172</v>
      </c>
      <c r="R266" s="301" t="s">
        <v>1172</v>
      </c>
      <c r="S266" s="301" t="s">
        <v>1172</v>
      </c>
      <c r="T266" s="301" t="s">
        <v>1172</v>
      </c>
      <c r="U266" s="301" t="s">
        <v>1172</v>
      </c>
      <c r="V266" s="301">
        <v>0.35</v>
      </c>
      <c r="W266" s="301">
        <v>0.35</v>
      </c>
      <c r="X266" s="301">
        <v>0.35</v>
      </c>
    </row>
    <row r="267" spans="1:24" x14ac:dyDescent="0.2">
      <c r="A267" s="206" t="s">
        <v>1989</v>
      </c>
      <c r="B267" s="205" t="s">
        <v>275</v>
      </c>
      <c r="C267" s="206" t="s">
        <v>27</v>
      </c>
      <c r="D267" s="206" t="s">
        <v>594</v>
      </c>
      <c r="E267" s="206" t="s">
        <v>64</v>
      </c>
      <c r="F267" s="206" t="s">
        <v>595</v>
      </c>
      <c r="G267" s="206" t="s">
        <v>48</v>
      </c>
      <c r="H267" s="206">
        <v>30</v>
      </c>
      <c r="I267" s="205"/>
      <c r="J267" s="301" t="s">
        <v>1172</v>
      </c>
      <c r="K267" s="301" t="s">
        <v>1172</v>
      </c>
      <c r="L267" s="301" t="s">
        <v>1172</v>
      </c>
      <c r="M267" s="301" t="s">
        <v>1172</v>
      </c>
      <c r="N267" s="301" t="s">
        <v>1172</v>
      </c>
      <c r="O267" s="301" t="s">
        <v>1172</v>
      </c>
      <c r="P267" s="301" t="s">
        <v>1172</v>
      </c>
      <c r="Q267" s="301" t="s">
        <v>1172</v>
      </c>
      <c r="R267" s="301" t="s">
        <v>1172</v>
      </c>
      <c r="S267" s="301" t="s">
        <v>1172</v>
      </c>
      <c r="T267" s="301" t="s">
        <v>1172</v>
      </c>
      <c r="U267" s="301" t="s">
        <v>1172</v>
      </c>
      <c r="V267" s="301">
        <v>0.35</v>
      </c>
      <c r="W267" s="301">
        <v>0.35</v>
      </c>
      <c r="X267" s="301">
        <v>0.35</v>
      </c>
    </row>
    <row r="268" spans="1:24" x14ac:dyDescent="0.2">
      <c r="A268" s="206" t="s">
        <v>1990</v>
      </c>
      <c r="B268" s="205" t="s">
        <v>276</v>
      </c>
      <c r="C268" s="206" t="s">
        <v>27</v>
      </c>
      <c r="D268" s="206" t="s">
        <v>594</v>
      </c>
      <c r="E268" s="206" t="s">
        <v>65</v>
      </c>
      <c r="F268" s="206" t="s">
        <v>313</v>
      </c>
      <c r="G268" s="206" t="s">
        <v>39</v>
      </c>
      <c r="H268" s="206">
        <v>35</v>
      </c>
      <c r="I268" s="205"/>
      <c r="J268" s="301" t="s">
        <v>1172</v>
      </c>
      <c r="K268" s="301" t="s">
        <v>1172</v>
      </c>
      <c r="L268" s="301" t="s">
        <v>1172</v>
      </c>
      <c r="M268" s="301" t="s">
        <v>1172</v>
      </c>
      <c r="N268" s="301" t="s">
        <v>1172</v>
      </c>
      <c r="O268" s="301" t="s">
        <v>1172</v>
      </c>
      <c r="P268" s="301" t="s">
        <v>1172</v>
      </c>
      <c r="Q268" s="301" t="s">
        <v>1172</v>
      </c>
      <c r="R268" s="301" t="s">
        <v>1172</v>
      </c>
      <c r="S268" s="301" t="s">
        <v>1172</v>
      </c>
      <c r="T268" s="301" t="s">
        <v>1172</v>
      </c>
      <c r="U268" s="301" t="s">
        <v>1172</v>
      </c>
      <c r="V268" s="301">
        <v>0.35</v>
      </c>
      <c r="W268" s="301">
        <v>0.35</v>
      </c>
      <c r="X268" s="301">
        <v>0.35</v>
      </c>
    </row>
    <row r="269" spans="1:24" x14ac:dyDescent="0.2">
      <c r="A269" s="206" t="s">
        <v>1991</v>
      </c>
      <c r="B269" s="205" t="s">
        <v>275</v>
      </c>
      <c r="C269" s="206" t="s">
        <v>27</v>
      </c>
      <c r="D269" s="206" t="s">
        <v>594</v>
      </c>
      <c r="E269" s="206" t="s">
        <v>65</v>
      </c>
      <c r="F269" s="206" t="s">
        <v>313</v>
      </c>
      <c r="G269" s="206" t="s">
        <v>48</v>
      </c>
      <c r="H269" s="206">
        <v>35</v>
      </c>
      <c r="I269" s="205"/>
      <c r="J269" s="301" t="s">
        <v>1172</v>
      </c>
      <c r="K269" s="301" t="s">
        <v>1172</v>
      </c>
      <c r="L269" s="301" t="s">
        <v>1172</v>
      </c>
      <c r="M269" s="301" t="s">
        <v>1172</v>
      </c>
      <c r="N269" s="301" t="s">
        <v>1172</v>
      </c>
      <c r="O269" s="301" t="s">
        <v>1172</v>
      </c>
      <c r="P269" s="301" t="s">
        <v>1172</v>
      </c>
      <c r="Q269" s="301" t="s">
        <v>1172</v>
      </c>
      <c r="R269" s="301" t="s">
        <v>1172</v>
      </c>
      <c r="S269" s="301" t="s">
        <v>1172</v>
      </c>
      <c r="T269" s="301" t="s">
        <v>1172</v>
      </c>
      <c r="U269" s="301" t="s">
        <v>1172</v>
      </c>
      <c r="V269" s="301">
        <v>0.35</v>
      </c>
      <c r="W269" s="301">
        <v>0.35</v>
      </c>
      <c r="X269" s="301">
        <v>0.35</v>
      </c>
    </row>
    <row r="270" spans="1:24" x14ac:dyDescent="0.2">
      <c r="A270" s="206" t="s">
        <v>1992</v>
      </c>
      <c r="B270" s="205" t="s">
        <v>276</v>
      </c>
      <c r="C270" s="206" t="s">
        <v>27</v>
      </c>
      <c r="D270" s="206" t="s">
        <v>594</v>
      </c>
      <c r="E270" s="206" t="s">
        <v>68</v>
      </c>
      <c r="F270" s="206" t="s">
        <v>598</v>
      </c>
      <c r="G270" s="206" t="s">
        <v>39</v>
      </c>
      <c r="H270" s="206">
        <v>5</v>
      </c>
      <c r="I270" s="205"/>
      <c r="J270" s="301" t="s">
        <v>1172</v>
      </c>
      <c r="K270" s="301" t="s">
        <v>1172</v>
      </c>
      <c r="L270" s="301" t="s">
        <v>1172</v>
      </c>
      <c r="M270" s="301" t="s">
        <v>1172</v>
      </c>
      <c r="N270" s="301" t="s">
        <v>1172</v>
      </c>
      <c r="O270" s="301" t="s">
        <v>1172</v>
      </c>
      <c r="P270" s="301" t="s">
        <v>1172</v>
      </c>
      <c r="Q270" s="301" t="s">
        <v>1172</v>
      </c>
      <c r="R270" s="301" t="s">
        <v>1172</v>
      </c>
      <c r="S270" s="301" t="s">
        <v>1172</v>
      </c>
      <c r="T270" s="301" t="s">
        <v>1172</v>
      </c>
      <c r="U270" s="301" t="s">
        <v>1172</v>
      </c>
      <c r="V270" s="301">
        <v>0.2</v>
      </c>
      <c r="W270" s="301">
        <v>0.2</v>
      </c>
      <c r="X270" s="301">
        <v>0.2</v>
      </c>
    </row>
    <row r="271" spans="1:24" x14ac:dyDescent="0.2">
      <c r="A271" s="206" t="s">
        <v>1993</v>
      </c>
      <c r="B271" s="205" t="s">
        <v>275</v>
      </c>
      <c r="C271" s="206" t="s">
        <v>27</v>
      </c>
      <c r="D271" s="206" t="s">
        <v>594</v>
      </c>
      <c r="E271" s="206" t="s">
        <v>68</v>
      </c>
      <c r="F271" s="206" t="s">
        <v>598</v>
      </c>
      <c r="G271" s="206" t="s">
        <v>48</v>
      </c>
      <c r="H271" s="206">
        <v>5</v>
      </c>
      <c r="I271" s="205"/>
      <c r="J271" s="301" t="s">
        <v>1172</v>
      </c>
      <c r="K271" s="301" t="s">
        <v>1172</v>
      </c>
      <c r="L271" s="301" t="s">
        <v>1172</v>
      </c>
      <c r="M271" s="301" t="s">
        <v>1172</v>
      </c>
      <c r="N271" s="301" t="s">
        <v>1172</v>
      </c>
      <c r="O271" s="301" t="s">
        <v>1172</v>
      </c>
      <c r="P271" s="301" t="s">
        <v>1172</v>
      </c>
      <c r="Q271" s="301" t="s">
        <v>1172</v>
      </c>
      <c r="R271" s="301" t="s">
        <v>1172</v>
      </c>
      <c r="S271" s="301" t="s">
        <v>1172</v>
      </c>
      <c r="T271" s="301" t="s">
        <v>1172</v>
      </c>
      <c r="U271" s="301" t="s">
        <v>1172</v>
      </c>
      <c r="V271" s="301">
        <v>0.27</v>
      </c>
      <c r="W271" s="301">
        <v>0.27</v>
      </c>
      <c r="X271" s="301">
        <v>0.27</v>
      </c>
    </row>
    <row r="272" spans="1:24" x14ac:dyDescent="0.2">
      <c r="A272" s="206" t="s">
        <v>1994</v>
      </c>
      <c r="B272" s="205" t="s">
        <v>276</v>
      </c>
      <c r="C272" s="206" t="s">
        <v>27</v>
      </c>
      <c r="D272" s="206" t="s">
        <v>594</v>
      </c>
      <c r="E272" s="206" t="s">
        <v>70</v>
      </c>
      <c r="F272" s="206" t="s">
        <v>600</v>
      </c>
      <c r="G272" s="206" t="s">
        <v>94</v>
      </c>
      <c r="H272" s="206">
        <v>1</v>
      </c>
      <c r="I272" s="205"/>
      <c r="J272" s="301" t="s">
        <v>1172</v>
      </c>
      <c r="K272" s="301" t="s">
        <v>1172</v>
      </c>
      <c r="L272" s="301" t="s">
        <v>1172</v>
      </c>
      <c r="M272" s="301" t="s">
        <v>1172</v>
      </c>
      <c r="N272" s="301" t="s">
        <v>1172</v>
      </c>
      <c r="O272" s="301" t="s">
        <v>1172</v>
      </c>
      <c r="P272" s="301" t="s">
        <v>1172</v>
      </c>
      <c r="Q272" s="301" t="s">
        <v>1172</v>
      </c>
      <c r="R272" s="301" t="s">
        <v>1172</v>
      </c>
      <c r="S272" s="301" t="s">
        <v>1172</v>
      </c>
      <c r="T272" s="301" t="s">
        <v>1172</v>
      </c>
      <c r="U272" s="301" t="s">
        <v>1172</v>
      </c>
      <c r="V272" s="301">
        <v>0.03</v>
      </c>
      <c r="W272" s="301">
        <v>0.03</v>
      </c>
      <c r="X272" s="301">
        <v>2.5000000000000001E-2</v>
      </c>
    </row>
    <row r="273" spans="1:24" x14ac:dyDescent="0.2">
      <c r="A273" s="206" t="s">
        <v>1995</v>
      </c>
      <c r="B273" s="205" t="s">
        <v>276</v>
      </c>
      <c r="C273" s="206" t="s">
        <v>27</v>
      </c>
      <c r="D273" s="206" t="s">
        <v>594</v>
      </c>
      <c r="E273" s="206" t="s">
        <v>70</v>
      </c>
      <c r="F273" s="206" t="s">
        <v>602</v>
      </c>
      <c r="G273" s="206" t="s">
        <v>39</v>
      </c>
      <c r="H273" s="206">
        <v>30</v>
      </c>
      <c r="I273" s="205"/>
      <c r="J273" s="301" t="s">
        <v>1172</v>
      </c>
      <c r="K273" s="301" t="s">
        <v>1172</v>
      </c>
      <c r="L273" s="301" t="s">
        <v>1172</v>
      </c>
      <c r="M273" s="301" t="s">
        <v>1172</v>
      </c>
      <c r="N273" s="301" t="s">
        <v>1172</v>
      </c>
      <c r="O273" s="301" t="s">
        <v>1172</v>
      </c>
      <c r="P273" s="301" t="s">
        <v>1172</v>
      </c>
      <c r="Q273" s="301" t="s">
        <v>1172</v>
      </c>
      <c r="R273" s="301" t="s">
        <v>1172</v>
      </c>
      <c r="S273" s="301" t="s">
        <v>1172</v>
      </c>
      <c r="T273" s="301" t="s">
        <v>1172</v>
      </c>
      <c r="U273" s="301" t="s">
        <v>1172</v>
      </c>
      <c r="V273" s="301">
        <v>0.35</v>
      </c>
      <c r="W273" s="301">
        <v>0.35</v>
      </c>
      <c r="X273" s="301">
        <v>0.35</v>
      </c>
    </row>
    <row r="274" spans="1:24" x14ac:dyDescent="0.2">
      <c r="A274" s="206" t="s">
        <v>1996</v>
      </c>
      <c r="B274" s="205" t="s">
        <v>275</v>
      </c>
      <c r="C274" s="206" t="s">
        <v>27</v>
      </c>
      <c r="D274" s="206" t="s">
        <v>594</v>
      </c>
      <c r="E274" s="206" t="s">
        <v>70</v>
      </c>
      <c r="F274" s="206" t="s">
        <v>600</v>
      </c>
      <c r="G274" s="206" t="s">
        <v>94</v>
      </c>
      <c r="H274" s="206">
        <v>1</v>
      </c>
      <c r="I274" s="205"/>
      <c r="J274" s="301" t="s">
        <v>1172</v>
      </c>
      <c r="K274" s="301" t="s">
        <v>1172</v>
      </c>
      <c r="L274" s="301" t="s">
        <v>1172</v>
      </c>
      <c r="M274" s="301" t="s">
        <v>1172</v>
      </c>
      <c r="N274" s="301" t="s">
        <v>1172</v>
      </c>
      <c r="O274" s="301" t="s">
        <v>1172</v>
      </c>
      <c r="P274" s="301" t="s">
        <v>1172</v>
      </c>
      <c r="Q274" s="301" t="s">
        <v>1172</v>
      </c>
      <c r="R274" s="301" t="s">
        <v>1172</v>
      </c>
      <c r="S274" s="301" t="s">
        <v>1172</v>
      </c>
      <c r="T274" s="301" t="s">
        <v>1172</v>
      </c>
      <c r="U274" s="301" t="s">
        <v>1172</v>
      </c>
      <c r="V274" s="301">
        <v>0.03</v>
      </c>
      <c r="W274" s="301">
        <v>0.03</v>
      </c>
      <c r="X274" s="301">
        <v>2.5000000000000001E-2</v>
      </c>
    </row>
    <row r="275" spans="1:24" x14ac:dyDescent="0.2">
      <c r="A275" s="206" t="s">
        <v>1997</v>
      </c>
      <c r="B275" s="205" t="s">
        <v>275</v>
      </c>
      <c r="C275" s="206" t="s">
        <v>27</v>
      </c>
      <c r="D275" s="206" t="s">
        <v>594</v>
      </c>
      <c r="E275" s="206" t="s">
        <v>70</v>
      </c>
      <c r="F275" s="206" t="s">
        <v>602</v>
      </c>
      <c r="G275" s="206" t="s">
        <v>48</v>
      </c>
      <c r="H275" s="206">
        <v>30</v>
      </c>
      <c r="I275" s="205"/>
      <c r="J275" s="301" t="s">
        <v>1172</v>
      </c>
      <c r="K275" s="301" t="s">
        <v>1172</v>
      </c>
      <c r="L275" s="301" t="s">
        <v>1172</v>
      </c>
      <c r="M275" s="301" t="s">
        <v>1172</v>
      </c>
      <c r="N275" s="301" t="s">
        <v>1172</v>
      </c>
      <c r="O275" s="301" t="s">
        <v>1172</v>
      </c>
      <c r="P275" s="301" t="s">
        <v>1172</v>
      </c>
      <c r="Q275" s="301" t="s">
        <v>1172</v>
      </c>
      <c r="R275" s="301" t="s">
        <v>1172</v>
      </c>
      <c r="S275" s="301" t="s">
        <v>1172</v>
      </c>
      <c r="T275" s="301" t="s">
        <v>1172</v>
      </c>
      <c r="U275" s="301" t="s">
        <v>1172</v>
      </c>
      <c r="V275" s="301">
        <v>0.35</v>
      </c>
      <c r="W275" s="301">
        <v>0.35</v>
      </c>
      <c r="X275" s="301">
        <v>0.35</v>
      </c>
    </row>
    <row r="276" spans="1:24" x14ac:dyDescent="0.2">
      <c r="A276" s="206" t="s">
        <v>1968</v>
      </c>
      <c r="B276" s="205" t="s">
        <v>275</v>
      </c>
      <c r="C276" s="206" t="s">
        <v>27</v>
      </c>
      <c r="D276" s="206" t="s">
        <v>594</v>
      </c>
      <c r="E276" s="206" t="s">
        <v>604</v>
      </c>
      <c r="F276" s="206" t="s">
        <v>71</v>
      </c>
      <c r="G276" s="206" t="s">
        <v>50</v>
      </c>
      <c r="H276" s="206">
        <v>10</v>
      </c>
      <c r="I276" s="205"/>
      <c r="J276" s="301" t="s">
        <v>1172</v>
      </c>
      <c r="K276" s="301" t="s">
        <v>1172</v>
      </c>
      <c r="L276" s="301" t="s">
        <v>1172</v>
      </c>
      <c r="M276" s="301" t="s">
        <v>1172</v>
      </c>
      <c r="N276" s="301" t="s">
        <v>1172</v>
      </c>
      <c r="O276" s="301" t="s">
        <v>1172</v>
      </c>
      <c r="P276" s="301" t="s">
        <v>1172</v>
      </c>
      <c r="Q276" s="301" t="s">
        <v>1172</v>
      </c>
      <c r="R276" s="301" t="s">
        <v>1172</v>
      </c>
      <c r="S276" s="301" t="s">
        <v>1172</v>
      </c>
      <c r="T276" s="301" t="s">
        <v>1172</v>
      </c>
      <c r="U276" s="301">
        <v>0.27</v>
      </c>
      <c r="V276" s="301">
        <v>0.27</v>
      </c>
      <c r="W276" s="301">
        <v>0.27</v>
      </c>
      <c r="X276" s="301">
        <v>0.27</v>
      </c>
    </row>
    <row r="277" spans="1:24" x14ac:dyDescent="0.2">
      <c r="A277" s="206" t="s">
        <v>1967</v>
      </c>
      <c r="B277" s="205" t="s">
        <v>276</v>
      </c>
      <c r="C277" s="206" t="s">
        <v>27</v>
      </c>
      <c r="D277" s="206" t="s">
        <v>594</v>
      </c>
      <c r="E277" s="206" t="s">
        <v>604</v>
      </c>
      <c r="F277" s="206" t="s">
        <v>71</v>
      </c>
      <c r="G277" s="206" t="s">
        <v>50</v>
      </c>
      <c r="H277" s="206">
        <v>10</v>
      </c>
      <c r="I277" s="205"/>
      <c r="J277" s="301" t="s">
        <v>1172</v>
      </c>
      <c r="K277" s="301" t="s">
        <v>1172</v>
      </c>
      <c r="L277" s="301" t="s">
        <v>1172</v>
      </c>
      <c r="M277" s="301" t="s">
        <v>1172</v>
      </c>
      <c r="N277" s="301" t="s">
        <v>1172</v>
      </c>
      <c r="O277" s="301" t="s">
        <v>1172</v>
      </c>
      <c r="P277" s="301" t="s">
        <v>1172</v>
      </c>
      <c r="Q277" s="301" t="s">
        <v>1172</v>
      </c>
      <c r="R277" s="301" t="s">
        <v>1172</v>
      </c>
      <c r="S277" s="301" t="s">
        <v>1172</v>
      </c>
      <c r="T277" s="301" t="s">
        <v>1172</v>
      </c>
      <c r="U277" s="301">
        <v>0.2</v>
      </c>
      <c r="V277" s="301">
        <v>0.2</v>
      </c>
      <c r="W277" s="301">
        <v>0.2</v>
      </c>
      <c r="X277" s="301">
        <v>0.2</v>
      </c>
    </row>
    <row r="278" spans="1:24" x14ac:dyDescent="0.2">
      <c r="A278" s="206" t="s">
        <v>469</v>
      </c>
      <c r="B278" s="205" t="s">
        <v>276</v>
      </c>
      <c r="C278" s="206" t="s">
        <v>27</v>
      </c>
      <c r="D278" s="206" t="s">
        <v>277</v>
      </c>
      <c r="E278" s="206" t="s">
        <v>43</v>
      </c>
      <c r="F278" s="206" t="s">
        <v>470</v>
      </c>
      <c r="G278" s="206" t="s">
        <v>39</v>
      </c>
      <c r="H278" s="206">
        <v>10</v>
      </c>
      <c r="I278" s="205"/>
      <c r="J278" s="301">
        <v>0.2</v>
      </c>
      <c r="K278" s="301">
        <v>0.2</v>
      </c>
      <c r="L278" s="301">
        <v>0.2</v>
      </c>
      <c r="M278" s="301">
        <v>0.2</v>
      </c>
      <c r="N278" s="301">
        <v>0.2</v>
      </c>
      <c r="O278" s="301">
        <v>0.2</v>
      </c>
      <c r="P278" s="301">
        <v>0.2</v>
      </c>
      <c r="Q278" s="301">
        <v>0.2</v>
      </c>
      <c r="R278" s="301">
        <v>0.2</v>
      </c>
      <c r="S278" s="301">
        <v>0.2</v>
      </c>
      <c r="T278" s="301">
        <v>0.2</v>
      </c>
      <c r="U278" s="301">
        <v>0.2</v>
      </c>
      <c r="V278" s="301">
        <v>0.2</v>
      </c>
      <c r="W278" s="301">
        <v>0.2</v>
      </c>
      <c r="X278" s="301">
        <v>0.2</v>
      </c>
    </row>
    <row r="279" spans="1:24" x14ac:dyDescent="0.2">
      <c r="A279" s="206" t="s">
        <v>791</v>
      </c>
      <c r="B279" s="205" t="s">
        <v>275</v>
      </c>
      <c r="C279" s="206" t="s">
        <v>27</v>
      </c>
      <c r="D279" s="206" t="s">
        <v>277</v>
      </c>
      <c r="E279" s="206" t="s">
        <v>43</v>
      </c>
      <c r="F279" s="206" t="s">
        <v>470</v>
      </c>
      <c r="G279" s="206" t="s">
        <v>48</v>
      </c>
      <c r="H279" s="206">
        <v>10</v>
      </c>
      <c r="I279" s="205"/>
      <c r="J279" s="301">
        <v>0.27</v>
      </c>
      <c r="K279" s="301">
        <v>0.27</v>
      </c>
      <c r="L279" s="301">
        <v>0.27</v>
      </c>
      <c r="M279" s="301">
        <v>0.27</v>
      </c>
      <c r="N279" s="301">
        <v>0.27</v>
      </c>
      <c r="O279" s="301">
        <v>0.27</v>
      </c>
      <c r="P279" s="301">
        <v>0.27</v>
      </c>
      <c r="Q279" s="301">
        <v>0.27</v>
      </c>
      <c r="R279" s="301">
        <v>0.27</v>
      </c>
      <c r="S279" s="301">
        <v>0.27</v>
      </c>
      <c r="T279" s="301">
        <v>0.27</v>
      </c>
      <c r="U279" s="301">
        <v>0.27</v>
      </c>
      <c r="V279" s="301">
        <v>0.27</v>
      </c>
      <c r="W279" s="301">
        <v>0.27</v>
      </c>
      <c r="X279" s="301">
        <v>0.27</v>
      </c>
    </row>
    <row r="280" spans="1:24" x14ac:dyDescent="0.2">
      <c r="A280" s="206" t="s">
        <v>471</v>
      </c>
      <c r="B280" s="205" t="s">
        <v>276</v>
      </c>
      <c r="C280" s="206" t="s">
        <v>27</v>
      </c>
      <c r="D280" s="206" t="s">
        <v>305</v>
      </c>
      <c r="E280" s="206" t="s">
        <v>46</v>
      </c>
      <c r="F280" s="206" t="s">
        <v>472</v>
      </c>
      <c r="G280" s="206" t="s">
        <v>39</v>
      </c>
      <c r="H280" s="206">
        <v>15</v>
      </c>
      <c r="I280" s="205"/>
      <c r="J280" s="301">
        <v>0.2</v>
      </c>
      <c r="K280" s="301">
        <v>0.2</v>
      </c>
      <c r="L280" s="301">
        <v>0.2</v>
      </c>
      <c r="M280" s="301">
        <v>0.2</v>
      </c>
      <c r="N280" s="301">
        <v>0.2</v>
      </c>
      <c r="O280" s="301">
        <v>0.2</v>
      </c>
      <c r="P280" s="301">
        <v>0.2</v>
      </c>
      <c r="Q280" s="301">
        <v>0.2</v>
      </c>
      <c r="R280" s="301">
        <v>0.2</v>
      </c>
      <c r="S280" s="301">
        <v>0.2</v>
      </c>
      <c r="T280" s="301">
        <v>0.2</v>
      </c>
      <c r="U280" s="301">
        <v>0.2</v>
      </c>
      <c r="V280" s="301">
        <v>0.23</v>
      </c>
      <c r="W280" s="301">
        <v>0.23</v>
      </c>
      <c r="X280" s="301">
        <v>0.23</v>
      </c>
    </row>
    <row r="281" spans="1:24" x14ac:dyDescent="0.2">
      <c r="A281" s="206" t="s">
        <v>473</v>
      </c>
      <c r="B281" s="205" t="s">
        <v>276</v>
      </c>
      <c r="C281" s="206" t="s">
        <v>27</v>
      </c>
      <c r="D281" s="206" t="s">
        <v>305</v>
      </c>
      <c r="E281" s="206" t="s">
        <v>46</v>
      </c>
      <c r="F281" s="206" t="s">
        <v>1013</v>
      </c>
      <c r="G281" s="206" t="s">
        <v>39</v>
      </c>
      <c r="H281" s="206">
        <v>30</v>
      </c>
      <c r="I281" s="205"/>
      <c r="J281" s="301">
        <v>0.35</v>
      </c>
      <c r="K281" s="301">
        <v>0.35</v>
      </c>
      <c r="L281" s="301">
        <v>0.35</v>
      </c>
      <c r="M281" s="301">
        <v>0.35</v>
      </c>
      <c r="N281" s="301">
        <v>0.35</v>
      </c>
      <c r="O281" s="301">
        <v>0.35</v>
      </c>
      <c r="P281" s="301">
        <v>0.35</v>
      </c>
      <c r="Q281" s="301">
        <v>0.35</v>
      </c>
      <c r="R281" s="301">
        <v>0.35</v>
      </c>
      <c r="S281" s="301">
        <v>0.35</v>
      </c>
      <c r="T281" s="301">
        <v>0.35</v>
      </c>
      <c r="U281" s="301">
        <v>0.35</v>
      </c>
      <c r="V281" s="301">
        <v>0.4</v>
      </c>
      <c r="W281" s="301">
        <v>0.4</v>
      </c>
      <c r="X281" s="301">
        <v>0.4</v>
      </c>
    </row>
    <row r="282" spans="1:24" x14ac:dyDescent="0.2">
      <c r="A282" s="206" t="s">
        <v>474</v>
      </c>
      <c r="B282" s="205" t="s">
        <v>276</v>
      </c>
      <c r="C282" s="206" t="s">
        <v>27</v>
      </c>
      <c r="D282" s="206" t="s">
        <v>305</v>
      </c>
      <c r="E282" s="206" t="s">
        <v>46</v>
      </c>
      <c r="F282" s="206" t="s">
        <v>475</v>
      </c>
      <c r="G282" s="206" t="s">
        <v>39</v>
      </c>
      <c r="H282" s="206">
        <v>30</v>
      </c>
      <c r="I282" s="205"/>
      <c r="J282" s="301">
        <v>0.35</v>
      </c>
      <c r="K282" s="301">
        <v>0.35</v>
      </c>
      <c r="L282" s="301">
        <v>0.35</v>
      </c>
      <c r="M282" s="301">
        <v>0.35</v>
      </c>
      <c r="N282" s="301">
        <v>0.35</v>
      </c>
      <c r="O282" s="301">
        <v>0.35</v>
      </c>
      <c r="P282" s="301">
        <v>0.35</v>
      </c>
      <c r="Q282" s="301">
        <v>0.35</v>
      </c>
      <c r="R282" s="301">
        <v>0.35</v>
      </c>
      <c r="S282" s="301">
        <v>0.35</v>
      </c>
      <c r="T282" s="301">
        <v>0.35</v>
      </c>
      <c r="U282" s="301">
        <v>0.35</v>
      </c>
      <c r="V282" s="301">
        <v>0.4</v>
      </c>
      <c r="W282" s="301">
        <v>0.4</v>
      </c>
      <c r="X282" s="301">
        <v>0.4</v>
      </c>
    </row>
    <row r="283" spans="1:24" x14ac:dyDescent="0.2">
      <c r="A283" s="206" t="s">
        <v>792</v>
      </c>
      <c r="B283" s="205" t="s">
        <v>275</v>
      </c>
      <c r="C283" s="206" t="s">
        <v>27</v>
      </c>
      <c r="D283" s="206" t="s">
        <v>305</v>
      </c>
      <c r="E283" s="206" t="s">
        <v>46</v>
      </c>
      <c r="F283" s="206" t="s">
        <v>472</v>
      </c>
      <c r="G283" s="206" t="s">
        <v>48</v>
      </c>
      <c r="H283" s="206">
        <v>15</v>
      </c>
      <c r="I283" s="205"/>
      <c r="J283" s="301">
        <v>0.27</v>
      </c>
      <c r="K283" s="301">
        <v>0.27</v>
      </c>
      <c r="L283" s="301">
        <v>0.27</v>
      </c>
      <c r="M283" s="301">
        <v>0.27</v>
      </c>
      <c r="N283" s="301">
        <v>0.27</v>
      </c>
      <c r="O283" s="301">
        <v>0.27</v>
      </c>
      <c r="P283" s="301">
        <v>0.27</v>
      </c>
      <c r="Q283" s="301">
        <v>0.27</v>
      </c>
      <c r="R283" s="301">
        <v>0.27</v>
      </c>
      <c r="S283" s="301">
        <v>0.27</v>
      </c>
      <c r="T283" s="301">
        <v>0.27</v>
      </c>
      <c r="U283" s="301">
        <v>0.27</v>
      </c>
      <c r="V283" s="301">
        <v>0.31</v>
      </c>
      <c r="W283" s="301">
        <v>0.31</v>
      </c>
      <c r="X283" s="301">
        <v>0.31</v>
      </c>
    </row>
    <row r="284" spans="1:24" x14ac:dyDescent="0.2">
      <c r="A284" s="206" t="s">
        <v>793</v>
      </c>
      <c r="B284" s="205" t="s">
        <v>275</v>
      </c>
      <c r="C284" s="206" t="s">
        <v>27</v>
      </c>
      <c r="D284" s="206" t="s">
        <v>305</v>
      </c>
      <c r="E284" s="206" t="s">
        <v>46</v>
      </c>
      <c r="F284" s="206" t="s">
        <v>1013</v>
      </c>
      <c r="G284" s="206" t="s">
        <v>48</v>
      </c>
      <c r="H284" s="206">
        <v>30</v>
      </c>
      <c r="I284" s="205"/>
      <c r="J284" s="301">
        <v>0.35</v>
      </c>
      <c r="K284" s="301">
        <v>0.35</v>
      </c>
      <c r="L284" s="301">
        <v>0.35</v>
      </c>
      <c r="M284" s="301">
        <v>0.35</v>
      </c>
      <c r="N284" s="301">
        <v>0.35</v>
      </c>
      <c r="O284" s="301">
        <v>0.35</v>
      </c>
      <c r="P284" s="301">
        <v>0.35</v>
      </c>
      <c r="Q284" s="301">
        <v>0.35</v>
      </c>
      <c r="R284" s="301">
        <v>0.35</v>
      </c>
      <c r="S284" s="301">
        <v>0.35</v>
      </c>
      <c r="T284" s="301">
        <v>0.35</v>
      </c>
      <c r="U284" s="301">
        <v>0.35</v>
      </c>
      <c r="V284" s="301">
        <v>0.4</v>
      </c>
      <c r="W284" s="301">
        <v>0.4</v>
      </c>
      <c r="X284" s="301">
        <v>0.4</v>
      </c>
    </row>
    <row r="285" spans="1:24" x14ac:dyDescent="0.2">
      <c r="A285" s="206" t="s">
        <v>794</v>
      </c>
      <c r="B285" s="205" t="s">
        <v>275</v>
      </c>
      <c r="C285" s="206" t="s">
        <v>27</v>
      </c>
      <c r="D285" s="206" t="s">
        <v>305</v>
      </c>
      <c r="E285" s="206" t="s">
        <v>46</v>
      </c>
      <c r="F285" s="206" t="s">
        <v>475</v>
      </c>
      <c r="G285" s="206" t="s">
        <v>48</v>
      </c>
      <c r="H285" s="206">
        <v>30</v>
      </c>
      <c r="I285" s="205"/>
      <c r="J285" s="301">
        <v>0.35</v>
      </c>
      <c r="K285" s="301">
        <v>0.35</v>
      </c>
      <c r="L285" s="301">
        <v>0.35</v>
      </c>
      <c r="M285" s="301">
        <v>0.35</v>
      </c>
      <c r="N285" s="301">
        <v>0.35</v>
      </c>
      <c r="O285" s="301">
        <v>0.35</v>
      </c>
      <c r="P285" s="301">
        <v>0.35</v>
      </c>
      <c r="Q285" s="301">
        <v>0.35</v>
      </c>
      <c r="R285" s="301">
        <v>0.35</v>
      </c>
      <c r="S285" s="301">
        <v>0.35</v>
      </c>
      <c r="T285" s="301">
        <v>0.35</v>
      </c>
      <c r="U285" s="301">
        <v>0.35</v>
      </c>
      <c r="V285" s="301">
        <v>0.4</v>
      </c>
      <c r="W285" s="301">
        <v>0.4</v>
      </c>
      <c r="X285" s="301">
        <v>0.4</v>
      </c>
    </row>
    <row r="286" spans="1:24" x14ac:dyDescent="0.2">
      <c r="A286" s="206" t="s">
        <v>479</v>
      </c>
      <c r="B286" s="205" t="s">
        <v>276</v>
      </c>
      <c r="C286" s="206" t="s">
        <v>27</v>
      </c>
      <c r="D286" s="206" t="s">
        <v>305</v>
      </c>
      <c r="E286" s="206" t="s">
        <v>480</v>
      </c>
      <c r="F286" s="206" t="s">
        <v>411</v>
      </c>
      <c r="G286" s="206" t="s">
        <v>39</v>
      </c>
      <c r="H286" s="206">
        <v>10</v>
      </c>
      <c r="I286" s="205"/>
      <c r="J286" s="301">
        <v>0.2</v>
      </c>
      <c r="K286" s="301">
        <v>0.2</v>
      </c>
      <c r="L286" s="301">
        <v>0.2</v>
      </c>
      <c r="M286" s="301">
        <v>0.2</v>
      </c>
      <c r="N286" s="301">
        <v>0.2</v>
      </c>
      <c r="O286" s="301">
        <v>0.2</v>
      </c>
      <c r="P286" s="301">
        <v>0.2</v>
      </c>
      <c r="Q286" s="301">
        <v>0.2</v>
      </c>
      <c r="R286" s="301">
        <v>0.2</v>
      </c>
      <c r="S286" s="301">
        <v>0.2</v>
      </c>
      <c r="T286" s="301">
        <v>0.2</v>
      </c>
      <c r="U286" s="301">
        <v>0.2</v>
      </c>
      <c r="V286" s="301">
        <v>0.23</v>
      </c>
      <c r="W286" s="301">
        <v>0.23</v>
      </c>
      <c r="X286" s="301">
        <v>0.23</v>
      </c>
    </row>
    <row r="287" spans="1:24" x14ac:dyDescent="0.2">
      <c r="A287" s="206" t="s">
        <v>481</v>
      </c>
      <c r="B287" s="205" t="s">
        <v>276</v>
      </c>
      <c r="C287" s="206" t="s">
        <v>27</v>
      </c>
      <c r="D287" s="206" t="s">
        <v>305</v>
      </c>
      <c r="E287" s="206" t="s">
        <v>480</v>
      </c>
      <c r="F287" s="206" t="s">
        <v>482</v>
      </c>
      <c r="G287" s="206" t="s">
        <v>39</v>
      </c>
      <c r="H287" s="206">
        <v>5</v>
      </c>
      <c r="I287" s="205"/>
      <c r="J287" s="301">
        <v>0.2</v>
      </c>
      <c r="K287" s="301">
        <v>0.2</v>
      </c>
      <c r="L287" s="301">
        <v>0.2</v>
      </c>
      <c r="M287" s="301">
        <v>0.2</v>
      </c>
      <c r="N287" s="301">
        <v>0.2</v>
      </c>
      <c r="O287" s="301">
        <v>0.2</v>
      </c>
      <c r="P287" s="301">
        <v>0.2</v>
      </c>
      <c r="Q287" s="301">
        <v>0.2</v>
      </c>
      <c r="R287" s="301">
        <v>0.2</v>
      </c>
      <c r="S287" s="301">
        <v>0.2</v>
      </c>
      <c r="T287" s="301">
        <v>0.2</v>
      </c>
      <c r="U287" s="301">
        <v>0.2</v>
      </c>
      <c r="V287" s="301">
        <v>0.23</v>
      </c>
      <c r="W287" s="301">
        <v>0.23</v>
      </c>
      <c r="X287" s="301">
        <v>0.23</v>
      </c>
    </row>
    <row r="288" spans="1:24" x14ac:dyDescent="0.2">
      <c r="A288" s="206" t="s">
        <v>483</v>
      </c>
      <c r="B288" s="205" t="s">
        <v>276</v>
      </c>
      <c r="C288" s="206" t="s">
        <v>27</v>
      </c>
      <c r="D288" s="206" t="s">
        <v>305</v>
      </c>
      <c r="E288" s="206" t="s">
        <v>480</v>
      </c>
      <c r="F288" s="206" t="s">
        <v>484</v>
      </c>
      <c r="G288" s="206" t="s">
        <v>39</v>
      </c>
      <c r="H288" s="206">
        <v>5</v>
      </c>
      <c r="I288" s="205"/>
      <c r="J288" s="301">
        <v>0.2</v>
      </c>
      <c r="K288" s="301">
        <v>0.2</v>
      </c>
      <c r="L288" s="301">
        <v>0.2</v>
      </c>
      <c r="M288" s="301">
        <v>0.2</v>
      </c>
      <c r="N288" s="301">
        <v>0.2</v>
      </c>
      <c r="O288" s="301">
        <v>0.2</v>
      </c>
      <c r="P288" s="301">
        <v>0.2</v>
      </c>
      <c r="Q288" s="301">
        <v>0.2</v>
      </c>
      <c r="R288" s="301">
        <v>0.2</v>
      </c>
      <c r="S288" s="301">
        <v>0.2</v>
      </c>
      <c r="T288" s="301">
        <v>0.2</v>
      </c>
      <c r="U288" s="301">
        <v>0.2</v>
      </c>
      <c r="V288" s="301">
        <v>0.23</v>
      </c>
      <c r="W288" s="301">
        <v>0.23</v>
      </c>
      <c r="X288" s="301">
        <v>0.23</v>
      </c>
    </row>
    <row r="289" spans="1:24" x14ac:dyDescent="0.2">
      <c r="A289" s="206" t="s">
        <v>485</v>
      </c>
      <c r="B289" s="205" t="s">
        <v>276</v>
      </c>
      <c r="C289" s="206" t="s">
        <v>27</v>
      </c>
      <c r="D289" s="206" t="s">
        <v>305</v>
      </c>
      <c r="E289" s="206" t="s">
        <v>480</v>
      </c>
      <c r="F289" s="206" t="s">
        <v>486</v>
      </c>
      <c r="G289" s="206" t="s">
        <v>39</v>
      </c>
      <c r="H289" s="206">
        <v>5</v>
      </c>
      <c r="I289" s="205"/>
      <c r="J289" s="301">
        <v>0.2</v>
      </c>
      <c r="K289" s="301">
        <v>0.2</v>
      </c>
      <c r="L289" s="301">
        <v>0.2</v>
      </c>
      <c r="M289" s="301">
        <v>0.2</v>
      </c>
      <c r="N289" s="301">
        <v>0.2</v>
      </c>
      <c r="O289" s="301">
        <v>0.2</v>
      </c>
      <c r="P289" s="301">
        <v>0.2</v>
      </c>
      <c r="Q289" s="301">
        <v>0.2</v>
      </c>
      <c r="R289" s="301">
        <v>0.2</v>
      </c>
      <c r="S289" s="301">
        <v>0.2</v>
      </c>
      <c r="T289" s="301">
        <v>0.2</v>
      </c>
      <c r="U289" s="301">
        <v>0.2</v>
      </c>
      <c r="V289" s="301">
        <v>0.23</v>
      </c>
      <c r="W289" s="301">
        <v>0.23</v>
      </c>
      <c r="X289" s="301">
        <v>0.23</v>
      </c>
    </row>
    <row r="290" spans="1:24" x14ac:dyDescent="0.2">
      <c r="A290" s="206" t="s">
        <v>487</v>
      </c>
      <c r="B290" s="205" t="s">
        <v>276</v>
      </c>
      <c r="C290" s="206" t="s">
        <v>27</v>
      </c>
      <c r="D290" s="206" t="s">
        <v>305</v>
      </c>
      <c r="E290" s="206" t="s">
        <v>480</v>
      </c>
      <c r="F290" s="206" t="s">
        <v>45</v>
      </c>
      <c r="G290" s="206" t="s">
        <v>94</v>
      </c>
      <c r="H290" s="206">
        <v>5</v>
      </c>
      <c r="I290" s="205"/>
      <c r="J290" s="301">
        <v>0.2</v>
      </c>
      <c r="K290" s="301">
        <v>0.2</v>
      </c>
      <c r="L290" s="301">
        <v>0.2</v>
      </c>
      <c r="M290" s="301">
        <v>0.2</v>
      </c>
      <c r="N290" s="301">
        <v>0.2</v>
      </c>
      <c r="O290" s="301">
        <v>0.2</v>
      </c>
      <c r="P290" s="301">
        <v>0.2</v>
      </c>
      <c r="Q290" s="301">
        <v>0.2</v>
      </c>
      <c r="R290" s="301">
        <v>0.2</v>
      </c>
      <c r="S290" s="301">
        <v>0.2</v>
      </c>
      <c r="T290" s="301">
        <v>0.2</v>
      </c>
      <c r="U290" s="301">
        <v>0.2</v>
      </c>
      <c r="V290" s="301">
        <v>0.23</v>
      </c>
      <c r="W290" s="301">
        <v>0.23</v>
      </c>
      <c r="X290" s="301">
        <v>0.23</v>
      </c>
    </row>
    <row r="291" spans="1:24" x14ac:dyDescent="0.2">
      <c r="A291" s="206" t="s">
        <v>797</v>
      </c>
      <c r="B291" s="205" t="s">
        <v>275</v>
      </c>
      <c r="C291" s="206" t="s">
        <v>27</v>
      </c>
      <c r="D291" s="206" t="s">
        <v>305</v>
      </c>
      <c r="E291" s="206" t="s">
        <v>480</v>
      </c>
      <c r="F291" s="206" t="s">
        <v>411</v>
      </c>
      <c r="G291" s="206" t="s">
        <v>48</v>
      </c>
      <c r="H291" s="206">
        <v>10</v>
      </c>
      <c r="I291" s="205"/>
      <c r="J291" s="301">
        <v>0.27</v>
      </c>
      <c r="K291" s="301">
        <v>0.27</v>
      </c>
      <c r="L291" s="301">
        <v>0.27</v>
      </c>
      <c r="M291" s="301">
        <v>0.27</v>
      </c>
      <c r="N291" s="301">
        <v>0.27</v>
      </c>
      <c r="O291" s="301">
        <v>0.27</v>
      </c>
      <c r="P291" s="301">
        <v>0.27</v>
      </c>
      <c r="Q291" s="301">
        <v>0.27</v>
      </c>
      <c r="R291" s="301">
        <v>0.27</v>
      </c>
      <c r="S291" s="301">
        <v>0.27</v>
      </c>
      <c r="T291" s="301">
        <v>0.27</v>
      </c>
      <c r="U291" s="301">
        <v>0.27</v>
      </c>
      <c r="V291" s="301">
        <v>0.31</v>
      </c>
      <c r="W291" s="301">
        <v>0.31</v>
      </c>
      <c r="X291" s="301">
        <v>0.31</v>
      </c>
    </row>
    <row r="292" spans="1:24" x14ac:dyDescent="0.2">
      <c r="A292" s="206" t="s">
        <v>798</v>
      </c>
      <c r="B292" s="205" t="s">
        <v>275</v>
      </c>
      <c r="C292" s="206" t="s">
        <v>27</v>
      </c>
      <c r="D292" s="206" t="s">
        <v>305</v>
      </c>
      <c r="E292" s="206" t="s">
        <v>480</v>
      </c>
      <c r="F292" s="206" t="s">
        <v>482</v>
      </c>
      <c r="G292" s="206" t="s">
        <v>48</v>
      </c>
      <c r="H292" s="206">
        <v>5</v>
      </c>
      <c r="I292" s="205"/>
      <c r="J292" s="301">
        <v>0.27</v>
      </c>
      <c r="K292" s="301">
        <v>0.27</v>
      </c>
      <c r="L292" s="301">
        <v>0.27</v>
      </c>
      <c r="M292" s="301">
        <v>0.27</v>
      </c>
      <c r="N292" s="301">
        <v>0.27</v>
      </c>
      <c r="O292" s="301">
        <v>0.27</v>
      </c>
      <c r="P292" s="301">
        <v>0.27</v>
      </c>
      <c r="Q292" s="301">
        <v>0.27</v>
      </c>
      <c r="R292" s="301">
        <v>0.27</v>
      </c>
      <c r="S292" s="301">
        <v>0.27</v>
      </c>
      <c r="T292" s="301">
        <v>0.27</v>
      </c>
      <c r="U292" s="301">
        <v>0.27</v>
      </c>
      <c r="V292" s="301">
        <v>0.31</v>
      </c>
      <c r="W292" s="301">
        <v>0.31</v>
      </c>
      <c r="X292" s="301">
        <v>0.31</v>
      </c>
    </row>
    <row r="293" spans="1:24" x14ac:dyDescent="0.2">
      <c r="A293" s="206" t="s">
        <v>799</v>
      </c>
      <c r="B293" s="205" t="s">
        <v>275</v>
      </c>
      <c r="C293" s="206" t="s">
        <v>27</v>
      </c>
      <c r="D293" s="206" t="s">
        <v>305</v>
      </c>
      <c r="E293" s="206" t="s">
        <v>480</v>
      </c>
      <c r="F293" s="206" t="s">
        <v>484</v>
      </c>
      <c r="G293" s="206" t="s">
        <v>48</v>
      </c>
      <c r="H293" s="206">
        <v>5</v>
      </c>
      <c r="I293" s="205"/>
      <c r="J293" s="301">
        <v>0.27</v>
      </c>
      <c r="K293" s="301">
        <v>0.27</v>
      </c>
      <c r="L293" s="301">
        <v>0.27</v>
      </c>
      <c r="M293" s="301">
        <v>0.27</v>
      </c>
      <c r="N293" s="301">
        <v>0.27</v>
      </c>
      <c r="O293" s="301">
        <v>0.27</v>
      </c>
      <c r="P293" s="301">
        <v>0.27</v>
      </c>
      <c r="Q293" s="301">
        <v>0.27</v>
      </c>
      <c r="R293" s="301">
        <v>0.27</v>
      </c>
      <c r="S293" s="301">
        <v>0.27</v>
      </c>
      <c r="T293" s="301">
        <v>0.27</v>
      </c>
      <c r="U293" s="301">
        <v>0.27</v>
      </c>
      <c r="V293" s="301">
        <v>0.31</v>
      </c>
      <c r="W293" s="301">
        <v>0.31</v>
      </c>
      <c r="X293" s="301">
        <v>0.31</v>
      </c>
    </row>
    <row r="294" spans="1:24" x14ac:dyDescent="0.2">
      <c r="A294" s="206" t="s">
        <v>800</v>
      </c>
      <c r="B294" s="205" t="s">
        <v>275</v>
      </c>
      <c r="C294" s="206" t="s">
        <v>27</v>
      </c>
      <c r="D294" s="206" t="s">
        <v>305</v>
      </c>
      <c r="E294" s="206" t="s">
        <v>480</v>
      </c>
      <c r="F294" s="206" t="s">
        <v>486</v>
      </c>
      <c r="G294" s="206" t="s">
        <v>48</v>
      </c>
      <c r="H294" s="206">
        <v>5</v>
      </c>
      <c r="I294" s="205"/>
      <c r="J294" s="301">
        <v>0.27</v>
      </c>
      <c r="K294" s="301">
        <v>0.27</v>
      </c>
      <c r="L294" s="301">
        <v>0.27</v>
      </c>
      <c r="M294" s="301">
        <v>0.27</v>
      </c>
      <c r="N294" s="301">
        <v>0.27</v>
      </c>
      <c r="O294" s="301">
        <v>0.27</v>
      </c>
      <c r="P294" s="301">
        <v>0.27</v>
      </c>
      <c r="Q294" s="301">
        <v>0.27</v>
      </c>
      <c r="R294" s="301">
        <v>0.27</v>
      </c>
      <c r="S294" s="301">
        <v>0.27</v>
      </c>
      <c r="T294" s="301">
        <v>0.27</v>
      </c>
      <c r="U294" s="301">
        <v>0.27</v>
      </c>
      <c r="V294" s="301">
        <v>0.31</v>
      </c>
      <c r="W294" s="301">
        <v>0.31</v>
      </c>
      <c r="X294" s="301">
        <v>0.31</v>
      </c>
    </row>
    <row r="295" spans="1:24" x14ac:dyDescent="0.2">
      <c r="A295" s="206" t="s">
        <v>801</v>
      </c>
      <c r="B295" s="205" t="s">
        <v>275</v>
      </c>
      <c r="C295" s="206" t="s">
        <v>27</v>
      </c>
      <c r="D295" s="206" t="s">
        <v>305</v>
      </c>
      <c r="E295" s="206" t="s">
        <v>480</v>
      </c>
      <c r="F295" s="206" t="s">
        <v>45</v>
      </c>
      <c r="G295" s="206" t="s">
        <v>94</v>
      </c>
      <c r="H295" s="206">
        <v>5</v>
      </c>
      <c r="I295" s="205"/>
      <c r="J295" s="301">
        <v>0.27</v>
      </c>
      <c r="K295" s="301">
        <v>0.27</v>
      </c>
      <c r="L295" s="301">
        <v>0.27</v>
      </c>
      <c r="M295" s="301">
        <v>0.27</v>
      </c>
      <c r="N295" s="301">
        <v>0.27</v>
      </c>
      <c r="O295" s="301">
        <v>0.27</v>
      </c>
      <c r="P295" s="301">
        <v>0.27</v>
      </c>
      <c r="Q295" s="301">
        <v>0.27</v>
      </c>
      <c r="R295" s="301">
        <v>0.27</v>
      </c>
      <c r="S295" s="301">
        <v>0.27</v>
      </c>
      <c r="T295" s="301">
        <v>0.27</v>
      </c>
      <c r="U295" s="301">
        <v>0.27</v>
      </c>
      <c r="V295" s="301">
        <v>0.31</v>
      </c>
      <c r="W295" s="301">
        <v>0.31</v>
      </c>
      <c r="X295" s="301">
        <v>0.31</v>
      </c>
    </row>
    <row r="296" spans="1:24" x14ac:dyDescent="0.2">
      <c r="A296" s="206" t="s">
        <v>488</v>
      </c>
      <c r="B296" s="205" t="s">
        <v>276</v>
      </c>
      <c r="C296" s="206" t="s">
        <v>27</v>
      </c>
      <c r="D296" s="206" t="s">
        <v>305</v>
      </c>
      <c r="E296" s="206" t="s">
        <v>489</v>
      </c>
      <c r="F296" s="206" t="s">
        <v>490</v>
      </c>
      <c r="G296" s="206" t="s">
        <v>94</v>
      </c>
      <c r="H296" s="206">
        <v>15</v>
      </c>
      <c r="I296" s="205"/>
      <c r="J296" s="301">
        <v>0.2</v>
      </c>
      <c r="K296" s="301">
        <v>0.2</v>
      </c>
      <c r="L296" s="301">
        <v>0.2</v>
      </c>
      <c r="M296" s="301">
        <v>0.2</v>
      </c>
      <c r="N296" s="301">
        <v>0.2</v>
      </c>
      <c r="O296" s="301">
        <v>0.2</v>
      </c>
      <c r="P296" s="301">
        <v>0.2</v>
      </c>
      <c r="Q296" s="301">
        <v>0.2</v>
      </c>
      <c r="R296" s="301">
        <v>0.2</v>
      </c>
      <c r="S296" s="301">
        <v>0.2</v>
      </c>
      <c r="T296" s="301">
        <v>0.2</v>
      </c>
      <c r="U296" s="301">
        <v>0.2</v>
      </c>
      <c r="V296" s="301">
        <v>0.23</v>
      </c>
      <c r="W296" s="301">
        <v>0.23</v>
      </c>
      <c r="X296" s="301">
        <v>0.23</v>
      </c>
    </row>
    <row r="297" spans="1:24" x14ac:dyDescent="0.2">
      <c r="A297" s="206" t="s">
        <v>491</v>
      </c>
      <c r="B297" s="205" t="s">
        <v>276</v>
      </c>
      <c r="C297" s="206" t="s">
        <v>27</v>
      </c>
      <c r="D297" s="206" t="s">
        <v>305</v>
      </c>
      <c r="E297" s="206" t="s">
        <v>489</v>
      </c>
      <c r="F297" s="206" t="s">
        <v>492</v>
      </c>
      <c r="G297" s="206" t="s">
        <v>39</v>
      </c>
      <c r="H297" s="206">
        <v>15</v>
      </c>
      <c r="I297" s="205"/>
      <c r="J297" s="301">
        <v>0.2</v>
      </c>
      <c r="K297" s="301">
        <v>0.2</v>
      </c>
      <c r="L297" s="301">
        <v>0.2</v>
      </c>
      <c r="M297" s="301">
        <v>0.2</v>
      </c>
      <c r="N297" s="301">
        <v>0.2</v>
      </c>
      <c r="O297" s="301">
        <v>0.2</v>
      </c>
      <c r="P297" s="301">
        <v>0.2</v>
      </c>
      <c r="Q297" s="301">
        <v>0.2</v>
      </c>
      <c r="R297" s="301">
        <v>0.2</v>
      </c>
      <c r="S297" s="301">
        <v>0.2</v>
      </c>
      <c r="T297" s="301">
        <v>0.2</v>
      </c>
      <c r="U297" s="301">
        <v>0.2</v>
      </c>
      <c r="V297" s="301">
        <v>0.23</v>
      </c>
      <c r="W297" s="301">
        <v>0.23</v>
      </c>
      <c r="X297" s="301">
        <v>0.23</v>
      </c>
    </row>
    <row r="298" spans="1:24" x14ac:dyDescent="0.2">
      <c r="A298" s="206" t="s">
        <v>493</v>
      </c>
      <c r="B298" s="205" t="s">
        <v>276</v>
      </c>
      <c r="C298" s="206" t="s">
        <v>27</v>
      </c>
      <c r="D298" s="206" t="s">
        <v>305</v>
      </c>
      <c r="E298" s="206" t="s">
        <v>489</v>
      </c>
      <c r="F298" s="206" t="s">
        <v>494</v>
      </c>
      <c r="G298" s="206" t="s">
        <v>39</v>
      </c>
      <c r="H298" s="206">
        <v>15</v>
      </c>
      <c r="I298" s="205"/>
      <c r="J298" s="301">
        <v>0.2</v>
      </c>
      <c r="K298" s="301">
        <v>0.2</v>
      </c>
      <c r="L298" s="301">
        <v>0.2</v>
      </c>
      <c r="M298" s="301">
        <v>0.2</v>
      </c>
      <c r="N298" s="301">
        <v>0.2</v>
      </c>
      <c r="O298" s="301">
        <v>0.2</v>
      </c>
      <c r="P298" s="301">
        <v>0.2</v>
      </c>
      <c r="Q298" s="301">
        <v>0.2</v>
      </c>
      <c r="R298" s="301">
        <v>0.2</v>
      </c>
      <c r="S298" s="301">
        <v>0.2</v>
      </c>
      <c r="T298" s="301">
        <v>0.2</v>
      </c>
      <c r="U298" s="301">
        <v>0.2</v>
      </c>
      <c r="V298" s="301">
        <v>0.23</v>
      </c>
      <c r="W298" s="301">
        <v>0.23</v>
      </c>
      <c r="X298" s="301">
        <v>0.23</v>
      </c>
    </row>
    <row r="299" spans="1:24" x14ac:dyDescent="0.2">
      <c r="A299" s="206" t="s">
        <v>495</v>
      </c>
      <c r="B299" s="205" t="s">
        <v>276</v>
      </c>
      <c r="C299" s="206" t="s">
        <v>27</v>
      </c>
      <c r="D299" s="206" t="s">
        <v>305</v>
      </c>
      <c r="E299" s="206" t="s">
        <v>489</v>
      </c>
      <c r="F299" s="206" t="s">
        <v>80</v>
      </c>
      <c r="G299" s="206" t="s">
        <v>94</v>
      </c>
      <c r="H299" s="206">
        <v>30</v>
      </c>
      <c r="I299" s="205"/>
      <c r="J299" s="301">
        <v>0.35</v>
      </c>
      <c r="K299" s="301">
        <v>0.35</v>
      </c>
      <c r="L299" s="301">
        <v>0.35</v>
      </c>
      <c r="M299" s="301">
        <v>0.35</v>
      </c>
      <c r="N299" s="301">
        <v>0.35</v>
      </c>
      <c r="O299" s="301">
        <v>0.35</v>
      </c>
      <c r="P299" s="301">
        <v>0.35</v>
      </c>
      <c r="Q299" s="301">
        <v>0.35</v>
      </c>
      <c r="R299" s="301">
        <v>0.35</v>
      </c>
      <c r="S299" s="301">
        <v>0.35</v>
      </c>
      <c r="T299" s="301">
        <v>0.35</v>
      </c>
      <c r="U299" s="301">
        <v>0.35</v>
      </c>
      <c r="V299" s="301">
        <v>0.4</v>
      </c>
      <c r="W299" s="301">
        <v>0.4</v>
      </c>
      <c r="X299" s="301">
        <v>0.4</v>
      </c>
    </row>
    <row r="300" spans="1:24" x14ac:dyDescent="0.2">
      <c r="A300" s="206" t="s">
        <v>496</v>
      </c>
      <c r="B300" s="205" t="s">
        <v>276</v>
      </c>
      <c r="C300" s="206" t="s">
        <v>27</v>
      </c>
      <c r="D300" s="206" t="s">
        <v>305</v>
      </c>
      <c r="E300" s="206" t="s">
        <v>489</v>
      </c>
      <c r="F300" s="206" t="s">
        <v>497</v>
      </c>
      <c r="G300" s="206" t="s">
        <v>94</v>
      </c>
      <c r="H300" s="206">
        <v>15</v>
      </c>
      <c r="I300" s="205"/>
      <c r="J300" s="301">
        <v>0.2</v>
      </c>
      <c r="K300" s="301">
        <v>0.2</v>
      </c>
      <c r="L300" s="301">
        <v>0.2</v>
      </c>
      <c r="M300" s="301">
        <v>0.2</v>
      </c>
      <c r="N300" s="301">
        <v>0.2</v>
      </c>
      <c r="O300" s="301">
        <v>0.2</v>
      </c>
      <c r="P300" s="301">
        <v>0.2</v>
      </c>
      <c r="Q300" s="301">
        <v>0.2</v>
      </c>
      <c r="R300" s="301">
        <v>0.2</v>
      </c>
      <c r="S300" s="301">
        <v>0.2</v>
      </c>
      <c r="T300" s="301">
        <v>0.2</v>
      </c>
      <c r="U300" s="301">
        <v>0.2</v>
      </c>
      <c r="V300" s="301">
        <v>0.23</v>
      </c>
      <c r="W300" s="301">
        <v>0.23</v>
      </c>
      <c r="X300" s="301">
        <v>0.23</v>
      </c>
    </row>
    <row r="301" spans="1:24" x14ac:dyDescent="0.2">
      <c r="A301" s="206" t="s">
        <v>498</v>
      </c>
      <c r="B301" s="205" t="s">
        <v>276</v>
      </c>
      <c r="C301" s="206" t="s">
        <v>27</v>
      </c>
      <c r="D301" s="206" t="s">
        <v>305</v>
      </c>
      <c r="E301" s="206" t="s">
        <v>489</v>
      </c>
      <c r="F301" s="206" t="s">
        <v>499</v>
      </c>
      <c r="G301" s="206" t="s">
        <v>38</v>
      </c>
      <c r="H301" s="206">
        <v>15</v>
      </c>
      <c r="I301" s="205"/>
      <c r="J301" s="301">
        <v>0.2</v>
      </c>
      <c r="K301" s="301">
        <v>0.2</v>
      </c>
      <c r="L301" s="301">
        <v>0.2</v>
      </c>
      <c r="M301" s="301">
        <v>0.2</v>
      </c>
      <c r="N301" s="301">
        <v>0.2</v>
      </c>
      <c r="O301" s="301">
        <v>0.2</v>
      </c>
      <c r="P301" s="301">
        <v>0.2</v>
      </c>
      <c r="Q301" s="301">
        <v>0.2</v>
      </c>
      <c r="R301" s="301">
        <v>0.2</v>
      </c>
      <c r="S301" s="301">
        <v>0.2</v>
      </c>
      <c r="T301" s="301">
        <v>0.2</v>
      </c>
      <c r="U301" s="301">
        <v>0.2</v>
      </c>
      <c r="V301" s="301">
        <v>0.23</v>
      </c>
      <c r="W301" s="301">
        <v>0.23</v>
      </c>
      <c r="X301" s="301">
        <v>0.23</v>
      </c>
    </row>
    <row r="302" spans="1:24" x14ac:dyDescent="0.2">
      <c r="A302" s="206" t="s">
        <v>500</v>
      </c>
      <c r="B302" s="205" t="s">
        <v>276</v>
      </c>
      <c r="C302" s="206" t="s">
        <v>27</v>
      </c>
      <c r="D302" s="206" t="s">
        <v>305</v>
      </c>
      <c r="E302" s="206" t="s">
        <v>489</v>
      </c>
      <c r="F302" s="206" t="s">
        <v>501</v>
      </c>
      <c r="G302" s="206" t="s">
        <v>39</v>
      </c>
      <c r="H302" s="206">
        <v>10</v>
      </c>
      <c r="I302" s="205"/>
      <c r="J302" s="301">
        <v>0.2</v>
      </c>
      <c r="K302" s="301">
        <v>0.2</v>
      </c>
      <c r="L302" s="301">
        <v>0.2</v>
      </c>
      <c r="M302" s="301">
        <v>0.2</v>
      </c>
      <c r="N302" s="301">
        <v>0.2</v>
      </c>
      <c r="O302" s="301">
        <v>0.2</v>
      </c>
      <c r="P302" s="301">
        <v>0.2</v>
      </c>
      <c r="Q302" s="301">
        <v>0.2</v>
      </c>
      <c r="R302" s="301">
        <v>0.2</v>
      </c>
      <c r="S302" s="301">
        <v>0.2</v>
      </c>
      <c r="T302" s="301">
        <v>0.2</v>
      </c>
      <c r="U302" s="301">
        <v>0.2</v>
      </c>
      <c r="V302" s="301">
        <v>0.23</v>
      </c>
      <c r="W302" s="301">
        <v>0.23</v>
      </c>
      <c r="X302" s="301">
        <v>0.23</v>
      </c>
    </row>
    <row r="303" spans="1:24" x14ac:dyDescent="0.2">
      <c r="A303" s="206" t="s">
        <v>502</v>
      </c>
      <c r="B303" s="207" t="s">
        <v>276</v>
      </c>
      <c r="C303" s="206" t="s">
        <v>27</v>
      </c>
      <c r="D303" s="206" t="s">
        <v>305</v>
      </c>
      <c r="E303" s="206" t="s">
        <v>489</v>
      </c>
      <c r="F303" s="206" t="s">
        <v>503</v>
      </c>
      <c r="G303" s="206" t="s">
        <v>504</v>
      </c>
      <c r="H303" s="206">
        <v>15</v>
      </c>
      <c r="I303" s="205"/>
      <c r="J303" s="301">
        <v>0.2</v>
      </c>
      <c r="K303" s="301">
        <v>0.2</v>
      </c>
      <c r="L303" s="301">
        <v>0.2</v>
      </c>
      <c r="M303" s="301">
        <v>0.2</v>
      </c>
      <c r="N303" s="301">
        <v>0.2</v>
      </c>
      <c r="O303" s="301">
        <v>0.2</v>
      </c>
      <c r="P303" s="301">
        <v>0.2</v>
      </c>
      <c r="Q303" s="301">
        <v>0.2</v>
      </c>
      <c r="R303" s="301">
        <v>0.2</v>
      </c>
      <c r="S303" s="301">
        <v>0.2</v>
      </c>
      <c r="T303" s="301">
        <v>0.2</v>
      </c>
      <c r="U303" s="301">
        <v>0.2</v>
      </c>
      <c r="V303" s="301">
        <v>0.23</v>
      </c>
      <c r="W303" s="301">
        <v>0.23</v>
      </c>
      <c r="X303" s="301">
        <v>0.23</v>
      </c>
    </row>
    <row r="304" spans="1:24" x14ac:dyDescent="0.2">
      <c r="A304" s="206" t="s">
        <v>505</v>
      </c>
      <c r="B304" s="205" t="s">
        <v>276</v>
      </c>
      <c r="C304" s="206" t="s">
        <v>27</v>
      </c>
      <c r="D304" s="206" t="s">
        <v>305</v>
      </c>
      <c r="E304" s="206" t="s">
        <v>489</v>
      </c>
      <c r="F304" s="206" t="s">
        <v>312</v>
      </c>
      <c r="G304" s="206" t="s">
        <v>504</v>
      </c>
      <c r="H304" s="206">
        <v>15</v>
      </c>
      <c r="I304" s="205"/>
      <c r="J304" s="301">
        <v>0.2</v>
      </c>
      <c r="K304" s="301">
        <v>0.2</v>
      </c>
      <c r="L304" s="301">
        <v>0.2</v>
      </c>
      <c r="M304" s="301">
        <v>0.2</v>
      </c>
      <c r="N304" s="301">
        <v>0.2</v>
      </c>
      <c r="O304" s="301">
        <v>0.2</v>
      </c>
      <c r="P304" s="301">
        <v>0.2</v>
      </c>
      <c r="Q304" s="301">
        <v>0.2</v>
      </c>
      <c r="R304" s="301">
        <v>0.2</v>
      </c>
      <c r="S304" s="301">
        <v>0.2</v>
      </c>
      <c r="T304" s="301">
        <v>0.2</v>
      </c>
      <c r="U304" s="301">
        <v>0.2</v>
      </c>
      <c r="V304" s="301">
        <v>0.23</v>
      </c>
      <c r="W304" s="301">
        <v>0.23</v>
      </c>
      <c r="X304" s="301">
        <v>0.23</v>
      </c>
    </row>
    <row r="305" spans="1:24" x14ac:dyDescent="0.2">
      <c r="A305" s="206" t="s">
        <v>506</v>
      </c>
      <c r="B305" s="205" t="s">
        <v>276</v>
      </c>
      <c r="C305" s="206" t="s">
        <v>27</v>
      </c>
      <c r="D305" s="206" t="s">
        <v>305</v>
      </c>
      <c r="E305" s="206" t="s">
        <v>489</v>
      </c>
      <c r="F305" s="206" t="s">
        <v>507</v>
      </c>
      <c r="G305" s="206" t="s">
        <v>504</v>
      </c>
      <c r="H305" s="206">
        <v>15</v>
      </c>
      <c r="I305" s="205"/>
      <c r="J305" s="301">
        <v>0.2</v>
      </c>
      <c r="K305" s="301">
        <v>0.2</v>
      </c>
      <c r="L305" s="301">
        <v>0.2</v>
      </c>
      <c r="M305" s="301">
        <v>0.2</v>
      </c>
      <c r="N305" s="301">
        <v>0.2</v>
      </c>
      <c r="O305" s="301">
        <v>0.2</v>
      </c>
      <c r="P305" s="301">
        <v>0.2</v>
      </c>
      <c r="Q305" s="301">
        <v>0.2</v>
      </c>
      <c r="R305" s="301">
        <v>0.2</v>
      </c>
      <c r="S305" s="301">
        <v>0.2</v>
      </c>
      <c r="T305" s="301">
        <v>0.2</v>
      </c>
      <c r="U305" s="301">
        <v>0.2</v>
      </c>
      <c r="V305" s="301">
        <v>0.23</v>
      </c>
      <c r="W305" s="301">
        <v>0.23</v>
      </c>
      <c r="X305" s="301">
        <v>0.23</v>
      </c>
    </row>
    <row r="306" spans="1:24" x14ac:dyDescent="0.2">
      <c r="A306" s="206" t="s">
        <v>508</v>
      </c>
      <c r="B306" s="205" t="s">
        <v>276</v>
      </c>
      <c r="C306" s="206" t="s">
        <v>27</v>
      </c>
      <c r="D306" s="206" t="s">
        <v>305</v>
      </c>
      <c r="E306" s="206" t="s">
        <v>489</v>
      </c>
      <c r="F306" s="206" t="s">
        <v>509</v>
      </c>
      <c r="G306" s="206" t="s">
        <v>504</v>
      </c>
      <c r="H306" s="206">
        <v>15</v>
      </c>
      <c r="I306" s="205"/>
      <c r="J306" s="301">
        <v>0.2</v>
      </c>
      <c r="K306" s="301">
        <v>0.2</v>
      </c>
      <c r="L306" s="301">
        <v>0.2</v>
      </c>
      <c r="M306" s="301">
        <v>0.2</v>
      </c>
      <c r="N306" s="301">
        <v>0.2</v>
      </c>
      <c r="O306" s="301">
        <v>0.2</v>
      </c>
      <c r="P306" s="301">
        <v>0.2</v>
      </c>
      <c r="Q306" s="301">
        <v>0.2</v>
      </c>
      <c r="R306" s="301">
        <v>0.2</v>
      </c>
      <c r="S306" s="301">
        <v>0.2</v>
      </c>
      <c r="T306" s="301">
        <v>0.2</v>
      </c>
      <c r="U306" s="301">
        <v>0.2</v>
      </c>
      <c r="V306" s="301">
        <v>0.23</v>
      </c>
      <c r="W306" s="301">
        <v>0.23</v>
      </c>
      <c r="X306" s="301">
        <v>0.23</v>
      </c>
    </row>
    <row r="307" spans="1:24" x14ac:dyDescent="0.2">
      <c r="A307" s="206" t="s">
        <v>510</v>
      </c>
      <c r="B307" s="205" t="s">
        <v>276</v>
      </c>
      <c r="C307" s="206" t="s">
        <v>27</v>
      </c>
      <c r="D307" s="206" t="s">
        <v>305</v>
      </c>
      <c r="E307" s="206" t="s">
        <v>489</v>
      </c>
      <c r="F307" s="206" t="s">
        <v>511</v>
      </c>
      <c r="G307" s="206" t="s">
        <v>39</v>
      </c>
      <c r="H307" s="206">
        <v>10</v>
      </c>
      <c r="I307" s="205"/>
      <c r="J307" s="301">
        <v>0.2</v>
      </c>
      <c r="K307" s="301">
        <v>0.2</v>
      </c>
      <c r="L307" s="301">
        <v>0.2</v>
      </c>
      <c r="M307" s="301">
        <v>0.2</v>
      </c>
      <c r="N307" s="301">
        <v>0.2</v>
      </c>
      <c r="O307" s="301">
        <v>0.2</v>
      </c>
      <c r="P307" s="301">
        <v>0.2</v>
      </c>
      <c r="Q307" s="301">
        <v>0.2</v>
      </c>
      <c r="R307" s="301">
        <v>0.2</v>
      </c>
      <c r="S307" s="301">
        <v>0.2</v>
      </c>
      <c r="T307" s="301">
        <v>0.2</v>
      </c>
      <c r="U307" s="301">
        <v>0.2</v>
      </c>
      <c r="V307" s="301">
        <v>0.23</v>
      </c>
      <c r="W307" s="301">
        <v>0.23</v>
      </c>
      <c r="X307" s="301">
        <v>0.23</v>
      </c>
    </row>
    <row r="308" spans="1:24" x14ac:dyDescent="0.2">
      <c r="A308" s="206" t="s">
        <v>512</v>
      </c>
      <c r="B308" s="205" t="s">
        <v>276</v>
      </c>
      <c r="C308" s="206" t="s">
        <v>27</v>
      </c>
      <c r="D308" s="206" t="s">
        <v>305</v>
      </c>
      <c r="E308" s="206" t="s">
        <v>489</v>
      </c>
      <c r="F308" s="206" t="s">
        <v>513</v>
      </c>
      <c r="G308" s="206" t="s">
        <v>39</v>
      </c>
      <c r="H308" s="206">
        <v>15</v>
      </c>
      <c r="I308" s="205"/>
      <c r="J308" s="301">
        <v>0.2</v>
      </c>
      <c r="K308" s="301">
        <v>0.2</v>
      </c>
      <c r="L308" s="301">
        <v>0.2</v>
      </c>
      <c r="M308" s="301">
        <v>0.2</v>
      </c>
      <c r="N308" s="301">
        <v>0.2</v>
      </c>
      <c r="O308" s="301">
        <v>0.2</v>
      </c>
      <c r="P308" s="301">
        <v>0.2</v>
      </c>
      <c r="Q308" s="301">
        <v>0.2</v>
      </c>
      <c r="R308" s="301">
        <v>0.2</v>
      </c>
      <c r="S308" s="301">
        <v>0.2</v>
      </c>
      <c r="T308" s="301">
        <v>0.2</v>
      </c>
      <c r="U308" s="301">
        <v>0.2</v>
      </c>
      <c r="V308" s="301">
        <v>0.23</v>
      </c>
      <c r="W308" s="301">
        <v>0.23</v>
      </c>
      <c r="X308" s="301">
        <v>0.23</v>
      </c>
    </row>
    <row r="309" spans="1:24" x14ac:dyDescent="0.2">
      <c r="A309" s="206" t="s">
        <v>514</v>
      </c>
      <c r="B309" s="207" t="s">
        <v>276</v>
      </c>
      <c r="C309" s="206" t="s">
        <v>27</v>
      </c>
      <c r="D309" s="206" t="s">
        <v>305</v>
      </c>
      <c r="E309" s="206" t="s">
        <v>489</v>
      </c>
      <c r="F309" s="206" t="s">
        <v>515</v>
      </c>
      <c r="G309" s="206" t="s">
        <v>97</v>
      </c>
      <c r="H309" s="206">
        <v>10</v>
      </c>
      <c r="I309" s="205"/>
      <c r="J309" s="301">
        <v>0.2</v>
      </c>
      <c r="K309" s="301">
        <v>0.2</v>
      </c>
      <c r="L309" s="301">
        <v>0.2</v>
      </c>
      <c r="M309" s="301">
        <v>0.2</v>
      </c>
      <c r="N309" s="301">
        <v>0.2</v>
      </c>
      <c r="O309" s="301">
        <v>0.2</v>
      </c>
      <c r="P309" s="301">
        <v>0.2</v>
      </c>
      <c r="Q309" s="301">
        <v>0.2</v>
      </c>
      <c r="R309" s="301">
        <v>0.2</v>
      </c>
      <c r="S309" s="301">
        <v>0.2</v>
      </c>
      <c r="T309" s="301">
        <v>0.2</v>
      </c>
      <c r="U309" s="301">
        <v>0.2</v>
      </c>
      <c r="V309" s="301">
        <v>0.23</v>
      </c>
      <c r="W309" s="301">
        <v>0.23</v>
      </c>
      <c r="X309" s="301">
        <v>0.23</v>
      </c>
    </row>
    <row r="310" spans="1:24" x14ac:dyDescent="0.2">
      <c r="A310" s="206" t="s">
        <v>516</v>
      </c>
      <c r="B310" s="205" t="s">
        <v>276</v>
      </c>
      <c r="C310" s="206" t="s">
        <v>27</v>
      </c>
      <c r="D310" s="206" t="s">
        <v>305</v>
      </c>
      <c r="E310" s="206" t="s">
        <v>489</v>
      </c>
      <c r="F310" s="206" t="s">
        <v>517</v>
      </c>
      <c r="G310" s="206" t="s">
        <v>39</v>
      </c>
      <c r="H310" s="206">
        <v>15</v>
      </c>
      <c r="I310" s="205"/>
      <c r="J310" s="301">
        <v>0.2</v>
      </c>
      <c r="K310" s="301">
        <v>0.2</v>
      </c>
      <c r="L310" s="301">
        <v>0.2</v>
      </c>
      <c r="M310" s="301">
        <v>0.2</v>
      </c>
      <c r="N310" s="301">
        <v>0.2</v>
      </c>
      <c r="O310" s="301">
        <v>0.2</v>
      </c>
      <c r="P310" s="301">
        <v>0.2</v>
      </c>
      <c r="Q310" s="301">
        <v>0.2</v>
      </c>
      <c r="R310" s="301">
        <v>0.2</v>
      </c>
      <c r="S310" s="301">
        <v>0.2</v>
      </c>
      <c r="T310" s="301">
        <v>0.2</v>
      </c>
      <c r="U310" s="301">
        <v>0.2</v>
      </c>
      <c r="V310" s="301">
        <v>0.23</v>
      </c>
      <c r="W310" s="301">
        <v>0.23</v>
      </c>
      <c r="X310" s="301">
        <v>0.23</v>
      </c>
    </row>
    <row r="311" spans="1:24" x14ac:dyDescent="0.2">
      <c r="A311" s="206" t="s">
        <v>1298</v>
      </c>
      <c r="B311" s="205" t="s">
        <v>276</v>
      </c>
      <c r="C311" s="206" t="s">
        <v>27</v>
      </c>
      <c r="D311" s="206" t="s">
        <v>305</v>
      </c>
      <c r="E311" s="206" t="s">
        <v>489</v>
      </c>
      <c r="F311" s="206" t="s">
        <v>308</v>
      </c>
      <c r="G311" s="206" t="s">
        <v>94</v>
      </c>
      <c r="H311" s="206">
        <v>15</v>
      </c>
      <c r="I311" s="205"/>
      <c r="J311" s="301">
        <v>0.2</v>
      </c>
      <c r="K311" s="301">
        <v>0.2</v>
      </c>
      <c r="L311" s="301">
        <v>0.2</v>
      </c>
      <c r="M311" s="301">
        <v>0.2</v>
      </c>
      <c r="N311" s="301">
        <v>0.2</v>
      </c>
      <c r="O311" s="301">
        <v>0.2</v>
      </c>
      <c r="P311" s="301">
        <v>0.2</v>
      </c>
      <c r="Q311" s="301">
        <v>0.2</v>
      </c>
      <c r="R311" s="301">
        <v>0.2</v>
      </c>
      <c r="S311" s="301">
        <v>0.2</v>
      </c>
      <c r="T311" s="301">
        <v>0.2</v>
      </c>
      <c r="U311" s="301">
        <v>0.2</v>
      </c>
      <c r="V311" s="301">
        <v>0.23</v>
      </c>
      <c r="W311" s="301">
        <v>0.23</v>
      </c>
      <c r="X311" s="301">
        <v>0.23</v>
      </c>
    </row>
    <row r="312" spans="1:24" x14ac:dyDescent="0.2">
      <c r="A312" s="206" t="s">
        <v>1299</v>
      </c>
      <c r="B312" s="205" t="s">
        <v>276</v>
      </c>
      <c r="C312" s="206" t="s">
        <v>27</v>
      </c>
      <c r="D312" s="206" t="s">
        <v>305</v>
      </c>
      <c r="E312" s="206" t="s">
        <v>489</v>
      </c>
      <c r="F312" s="206" t="s">
        <v>309</v>
      </c>
      <c r="G312" s="206" t="s">
        <v>94</v>
      </c>
      <c r="H312" s="206">
        <v>15</v>
      </c>
      <c r="I312" s="205"/>
      <c r="J312" s="301">
        <v>0.2</v>
      </c>
      <c r="K312" s="301">
        <v>0.2</v>
      </c>
      <c r="L312" s="301">
        <v>0.2</v>
      </c>
      <c r="M312" s="301">
        <v>0.2</v>
      </c>
      <c r="N312" s="301">
        <v>0.2</v>
      </c>
      <c r="O312" s="301">
        <v>0.2</v>
      </c>
      <c r="P312" s="301">
        <v>0.2</v>
      </c>
      <c r="Q312" s="301">
        <v>0.2</v>
      </c>
      <c r="R312" s="301">
        <v>0.2</v>
      </c>
      <c r="S312" s="301">
        <v>0.2</v>
      </c>
      <c r="T312" s="301">
        <v>0.2</v>
      </c>
      <c r="U312" s="301">
        <v>0.2</v>
      </c>
      <c r="V312" s="301">
        <v>0.23</v>
      </c>
      <c r="W312" s="301">
        <v>0.23</v>
      </c>
      <c r="X312" s="301">
        <v>0.23</v>
      </c>
    </row>
    <row r="313" spans="1:24" x14ac:dyDescent="0.2">
      <c r="A313" s="206" t="s">
        <v>1452</v>
      </c>
      <c r="B313" s="205" t="s">
        <v>276</v>
      </c>
      <c r="C313" s="206" t="s">
        <v>27</v>
      </c>
      <c r="D313" s="206" t="s">
        <v>305</v>
      </c>
      <c r="E313" s="206" t="s">
        <v>489</v>
      </c>
      <c r="F313" s="206" t="s">
        <v>1451</v>
      </c>
      <c r="G313" s="206" t="s">
        <v>97</v>
      </c>
      <c r="H313" s="206">
        <v>3</v>
      </c>
      <c r="I313" s="205"/>
      <c r="J313" s="301">
        <v>0.05</v>
      </c>
      <c r="K313" s="301">
        <v>0.05</v>
      </c>
      <c r="L313" s="301">
        <v>0.05</v>
      </c>
      <c r="M313" s="301">
        <v>0.05</v>
      </c>
      <c r="N313" s="301">
        <v>0.05</v>
      </c>
      <c r="O313" s="301">
        <v>0.05</v>
      </c>
      <c r="P313" s="301">
        <v>0.05</v>
      </c>
      <c r="Q313" s="301">
        <v>0.05</v>
      </c>
      <c r="R313" s="301">
        <v>0.05</v>
      </c>
      <c r="S313" s="301">
        <v>0.05</v>
      </c>
      <c r="T313" s="301">
        <v>0.05</v>
      </c>
      <c r="U313" s="301">
        <v>0.05</v>
      </c>
      <c r="V313" s="301">
        <v>0.06</v>
      </c>
      <c r="W313" s="301">
        <v>0.06</v>
      </c>
      <c r="X313" s="301">
        <v>0.06</v>
      </c>
    </row>
    <row r="314" spans="1:24" x14ac:dyDescent="0.2">
      <c r="A314" s="206" t="s">
        <v>802</v>
      </c>
      <c r="B314" s="205" t="s">
        <v>275</v>
      </c>
      <c r="C314" s="206" t="s">
        <v>27</v>
      </c>
      <c r="D314" s="206" t="s">
        <v>305</v>
      </c>
      <c r="E314" s="206" t="s">
        <v>489</v>
      </c>
      <c r="F314" s="206" t="s">
        <v>490</v>
      </c>
      <c r="G314" s="206" t="s">
        <v>94</v>
      </c>
      <c r="H314" s="206">
        <v>15</v>
      </c>
      <c r="I314" s="205"/>
      <c r="J314" s="301">
        <v>0.27</v>
      </c>
      <c r="K314" s="301">
        <v>0.27</v>
      </c>
      <c r="L314" s="301">
        <v>0.27</v>
      </c>
      <c r="M314" s="301">
        <v>0.27</v>
      </c>
      <c r="N314" s="301">
        <v>0.27</v>
      </c>
      <c r="O314" s="301">
        <v>0.27</v>
      </c>
      <c r="P314" s="301">
        <v>0.27</v>
      </c>
      <c r="Q314" s="301">
        <v>0.27</v>
      </c>
      <c r="R314" s="301">
        <v>0.27</v>
      </c>
      <c r="S314" s="301">
        <v>0.27</v>
      </c>
      <c r="T314" s="301">
        <v>0.27</v>
      </c>
      <c r="U314" s="301">
        <v>0.27</v>
      </c>
      <c r="V314" s="301">
        <v>0.31</v>
      </c>
      <c r="W314" s="301">
        <v>0.31</v>
      </c>
      <c r="X314" s="301">
        <v>0.31</v>
      </c>
    </row>
    <row r="315" spans="1:24" x14ac:dyDescent="0.2">
      <c r="A315" s="206" t="s">
        <v>803</v>
      </c>
      <c r="B315" s="207" t="s">
        <v>275</v>
      </c>
      <c r="C315" s="206" t="s">
        <v>27</v>
      </c>
      <c r="D315" s="206" t="s">
        <v>305</v>
      </c>
      <c r="E315" s="206" t="s">
        <v>489</v>
      </c>
      <c r="F315" s="206" t="s">
        <v>492</v>
      </c>
      <c r="G315" s="206" t="s">
        <v>48</v>
      </c>
      <c r="H315" s="206">
        <v>15</v>
      </c>
      <c r="I315" s="205"/>
      <c r="J315" s="301">
        <v>0.27</v>
      </c>
      <c r="K315" s="301">
        <v>0.27</v>
      </c>
      <c r="L315" s="301">
        <v>0.27</v>
      </c>
      <c r="M315" s="301">
        <v>0.27</v>
      </c>
      <c r="N315" s="301">
        <v>0.27</v>
      </c>
      <c r="O315" s="301">
        <v>0.27</v>
      </c>
      <c r="P315" s="301">
        <v>0.27</v>
      </c>
      <c r="Q315" s="301">
        <v>0.27</v>
      </c>
      <c r="R315" s="301">
        <v>0.27</v>
      </c>
      <c r="S315" s="301">
        <v>0.27</v>
      </c>
      <c r="T315" s="301">
        <v>0.27</v>
      </c>
      <c r="U315" s="301">
        <v>0.27</v>
      </c>
      <c r="V315" s="301">
        <v>0.31</v>
      </c>
      <c r="W315" s="301">
        <v>0.31</v>
      </c>
      <c r="X315" s="301">
        <v>0.31</v>
      </c>
    </row>
    <row r="316" spans="1:24" x14ac:dyDescent="0.2">
      <c r="A316" s="206" t="s">
        <v>804</v>
      </c>
      <c r="B316" s="205" t="s">
        <v>275</v>
      </c>
      <c r="C316" s="206" t="s">
        <v>27</v>
      </c>
      <c r="D316" s="206" t="s">
        <v>305</v>
      </c>
      <c r="E316" s="206" t="s">
        <v>489</v>
      </c>
      <c r="F316" s="206" t="s">
        <v>494</v>
      </c>
      <c r="G316" s="206" t="s">
        <v>48</v>
      </c>
      <c r="H316" s="206">
        <v>15</v>
      </c>
      <c r="I316" s="205"/>
      <c r="J316" s="301">
        <v>0.27</v>
      </c>
      <c r="K316" s="301">
        <v>0.27</v>
      </c>
      <c r="L316" s="301">
        <v>0.27</v>
      </c>
      <c r="M316" s="301">
        <v>0.27</v>
      </c>
      <c r="N316" s="301">
        <v>0.27</v>
      </c>
      <c r="O316" s="301">
        <v>0.27</v>
      </c>
      <c r="P316" s="301">
        <v>0.27</v>
      </c>
      <c r="Q316" s="301">
        <v>0.27</v>
      </c>
      <c r="R316" s="301">
        <v>0.27</v>
      </c>
      <c r="S316" s="301">
        <v>0.27</v>
      </c>
      <c r="T316" s="301">
        <v>0.27</v>
      </c>
      <c r="U316" s="301">
        <v>0.27</v>
      </c>
      <c r="V316" s="301">
        <v>0.31</v>
      </c>
      <c r="W316" s="301">
        <v>0.31</v>
      </c>
      <c r="X316" s="301">
        <v>0.31</v>
      </c>
    </row>
    <row r="317" spans="1:24" x14ac:dyDescent="0.2">
      <c r="A317" s="206" t="s">
        <v>805</v>
      </c>
      <c r="B317" s="205" t="s">
        <v>275</v>
      </c>
      <c r="C317" s="206" t="s">
        <v>27</v>
      </c>
      <c r="D317" s="206" t="s">
        <v>305</v>
      </c>
      <c r="E317" s="206" t="s">
        <v>489</v>
      </c>
      <c r="F317" s="206" t="s">
        <v>80</v>
      </c>
      <c r="G317" s="206" t="s">
        <v>94</v>
      </c>
      <c r="H317" s="206">
        <v>30</v>
      </c>
      <c r="I317" s="205"/>
      <c r="J317" s="301">
        <v>0.35</v>
      </c>
      <c r="K317" s="301">
        <v>0.35</v>
      </c>
      <c r="L317" s="301">
        <v>0.35</v>
      </c>
      <c r="M317" s="301">
        <v>0.35</v>
      </c>
      <c r="N317" s="301">
        <v>0.35</v>
      </c>
      <c r="O317" s="301">
        <v>0.35</v>
      </c>
      <c r="P317" s="301">
        <v>0.35</v>
      </c>
      <c r="Q317" s="301">
        <v>0.35</v>
      </c>
      <c r="R317" s="301">
        <v>0.35</v>
      </c>
      <c r="S317" s="301">
        <v>0.35</v>
      </c>
      <c r="T317" s="301">
        <v>0.35</v>
      </c>
      <c r="U317" s="301">
        <v>0.35</v>
      </c>
      <c r="V317" s="301">
        <v>0.4</v>
      </c>
      <c r="W317" s="301">
        <v>0.4</v>
      </c>
      <c r="X317" s="301">
        <v>0.4</v>
      </c>
    </row>
    <row r="318" spans="1:24" x14ac:dyDescent="0.2">
      <c r="A318" s="206" t="s">
        <v>806</v>
      </c>
      <c r="B318" s="205" t="s">
        <v>275</v>
      </c>
      <c r="C318" s="206" t="s">
        <v>27</v>
      </c>
      <c r="D318" s="206" t="s">
        <v>305</v>
      </c>
      <c r="E318" s="206" t="s">
        <v>489</v>
      </c>
      <c r="F318" s="206" t="s">
        <v>497</v>
      </c>
      <c r="G318" s="206" t="s">
        <v>94</v>
      </c>
      <c r="H318" s="206">
        <v>15</v>
      </c>
      <c r="I318" s="205"/>
      <c r="J318" s="301">
        <v>0.27</v>
      </c>
      <c r="K318" s="301">
        <v>0.27</v>
      </c>
      <c r="L318" s="301">
        <v>0.27</v>
      </c>
      <c r="M318" s="301">
        <v>0.27</v>
      </c>
      <c r="N318" s="301">
        <v>0.27</v>
      </c>
      <c r="O318" s="301">
        <v>0.27</v>
      </c>
      <c r="P318" s="301">
        <v>0.27</v>
      </c>
      <c r="Q318" s="301">
        <v>0.27</v>
      </c>
      <c r="R318" s="301">
        <v>0.27</v>
      </c>
      <c r="S318" s="301">
        <v>0.27</v>
      </c>
      <c r="T318" s="301">
        <v>0.27</v>
      </c>
      <c r="U318" s="301">
        <v>0.27</v>
      </c>
      <c r="V318" s="301">
        <v>0.31</v>
      </c>
      <c r="W318" s="301">
        <v>0.31</v>
      </c>
      <c r="X318" s="301">
        <v>0.31</v>
      </c>
    </row>
    <row r="319" spans="1:24" x14ac:dyDescent="0.2">
      <c r="A319" s="206" t="s">
        <v>807</v>
      </c>
      <c r="B319" s="205" t="s">
        <v>275</v>
      </c>
      <c r="C319" s="206" t="s">
        <v>27</v>
      </c>
      <c r="D319" s="206" t="s">
        <v>305</v>
      </c>
      <c r="E319" s="206" t="s">
        <v>489</v>
      </c>
      <c r="F319" s="206" t="s">
        <v>499</v>
      </c>
      <c r="G319" s="206" t="s">
        <v>38</v>
      </c>
      <c r="H319" s="206">
        <v>15</v>
      </c>
      <c r="I319" s="205"/>
      <c r="J319" s="301">
        <v>0.27</v>
      </c>
      <c r="K319" s="301">
        <v>0.27</v>
      </c>
      <c r="L319" s="301">
        <v>0.27</v>
      </c>
      <c r="M319" s="301">
        <v>0.27</v>
      </c>
      <c r="N319" s="301">
        <v>0.27</v>
      </c>
      <c r="O319" s="301">
        <v>0.27</v>
      </c>
      <c r="P319" s="301">
        <v>0.27</v>
      </c>
      <c r="Q319" s="301">
        <v>0.27</v>
      </c>
      <c r="R319" s="301">
        <v>0.27</v>
      </c>
      <c r="S319" s="301">
        <v>0.27</v>
      </c>
      <c r="T319" s="301">
        <v>0.27</v>
      </c>
      <c r="U319" s="301">
        <v>0.27</v>
      </c>
      <c r="V319" s="301">
        <v>0.31</v>
      </c>
      <c r="W319" s="301">
        <v>0.31</v>
      </c>
      <c r="X319" s="301">
        <v>0.31</v>
      </c>
    </row>
    <row r="320" spans="1:24" x14ac:dyDescent="0.2">
      <c r="A320" s="206" t="s">
        <v>808</v>
      </c>
      <c r="B320" s="205" t="s">
        <v>275</v>
      </c>
      <c r="C320" s="206" t="s">
        <v>27</v>
      </c>
      <c r="D320" s="206" t="s">
        <v>305</v>
      </c>
      <c r="E320" s="206" t="s">
        <v>489</v>
      </c>
      <c r="F320" s="206" t="s">
        <v>501</v>
      </c>
      <c r="G320" s="206" t="s">
        <v>48</v>
      </c>
      <c r="H320" s="206">
        <v>10</v>
      </c>
      <c r="I320" s="205"/>
      <c r="J320" s="301">
        <v>0.27</v>
      </c>
      <c r="K320" s="301">
        <v>0.27</v>
      </c>
      <c r="L320" s="301">
        <v>0.27</v>
      </c>
      <c r="M320" s="301">
        <v>0.27</v>
      </c>
      <c r="N320" s="301">
        <v>0.27</v>
      </c>
      <c r="O320" s="301">
        <v>0.27</v>
      </c>
      <c r="P320" s="301">
        <v>0.27</v>
      </c>
      <c r="Q320" s="301">
        <v>0.27</v>
      </c>
      <c r="R320" s="301">
        <v>0.27</v>
      </c>
      <c r="S320" s="301">
        <v>0.27</v>
      </c>
      <c r="T320" s="301">
        <v>0.27</v>
      </c>
      <c r="U320" s="301">
        <v>0.27</v>
      </c>
      <c r="V320" s="301">
        <v>0.31</v>
      </c>
      <c r="W320" s="301">
        <v>0.31</v>
      </c>
      <c r="X320" s="301">
        <v>0.31</v>
      </c>
    </row>
    <row r="321" spans="1:24" x14ac:dyDescent="0.2">
      <c r="A321" s="206" t="s">
        <v>809</v>
      </c>
      <c r="B321" s="205" t="s">
        <v>275</v>
      </c>
      <c r="C321" s="206" t="s">
        <v>27</v>
      </c>
      <c r="D321" s="206" t="s">
        <v>305</v>
      </c>
      <c r="E321" s="206" t="s">
        <v>489</v>
      </c>
      <c r="F321" s="206" t="s">
        <v>503</v>
      </c>
      <c r="G321" s="206" t="s">
        <v>504</v>
      </c>
      <c r="H321" s="206">
        <v>15</v>
      </c>
      <c r="I321" s="205"/>
      <c r="J321" s="301">
        <v>0.27</v>
      </c>
      <c r="K321" s="301">
        <v>0.27</v>
      </c>
      <c r="L321" s="301">
        <v>0.27</v>
      </c>
      <c r="M321" s="301">
        <v>0.27</v>
      </c>
      <c r="N321" s="301">
        <v>0.27</v>
      </c>
      <c r="O321" s="301">
        <v>0.27</v>
      </c>
      <c r="P321" s="301">
        <v>0.27</v>
      </c>
      <c r="Q321" s="301">
        <v>0.27</v>
      </c>
      <c r="R321" s="301">
        <v>0.27</v>
      </c>
      <c r="S321" s="301">
        <v>0.27</v>
      </c>
      <c r="T321" s="301">
        <v>0.27</v>
      </c>
      <c r="U321" s="301">
        <v>0.27</v>
      </c>
      <c r="V321" s="301">
        <v>0.31</v>
      </c>
      <c r="W321" s="301">
        <v>0.31</v>
      </c>
      <c r="X321" s="301">
        <v>0.31</v>
      </c>
    </row>
    <row r="322" spans="1:24" x14ac:dyDescent="0.2">
      <c r="A322" s="206" t="s">
        <v>810</v>
      </c>
      <c r="B322" s="205" t="s">
        <v>275</v>
      </c>
      <c r="C322" s="206" t="s">
        <v>27</v>
      </c>
      <c r="D322" s="206" t="s">
        <v>305</v>
      </c>
      <c r="E322" s="206" t="s">
        <v>489</v>
      </c>
      <c r="F322" s="206" t="s">
        <v>312</v>
      </c>
      <c r="G322" s="206" t="s">
        <v>504</v>
      </c>
      <c r="H322" s="206">
        <v>15</v>
      </c>
      <c r="I322" s="205"/>
      <c r="J322" s="301">
        <v>0.27</v>
      </c>
      <c r="K322" s="301">
        <v>0.27</v>
      </c>
      <c r="L322" s="301">
        <v>0.27</v>
      </c>
      <c r="M322" s="301">
        <v>0.27</v>
      </c>
      <c r="N322" s="301">
        <v>0.27</v>
      </c>
      <c r="O322" s="301">
        <v>0.27</v>
      </c>
      <c r="P322" s="301">
        <v>0.27</v>
      </c>
      <c r="Q322" s="301">
        <v>0.27</v>
      </c>
      <c r="R322" s="301">
        <v>0.27</v>
      </c>
      <c r="S322" s="301">
        <v>0.27</v>
      </c>
      <c r="T322" s="301">
        <v>0.27</v>
      </c>
      <c r="U322" s="301">
        <v>0.27</v>
      </c>
      <c r="V322" s="301">
        <v>0.31</v>
      </c>
      <c r="W322" s="301">
        <v>0.31</v>
      </c>
      <c r="X322" s="301">
        <v>0.31</v>
      </c>
    </row>
    <row r="323" spans="1:24" x14ac:dyDescent="0.2">
      <c r="A323" s="206" t="s">
        <v>811</v>
      </c>
      <c r="B323" s="205" t="s">
        <v>275</v>
      </c>
      <c r="C323" s="206" t="s">
        <v>27</v>
      </c>
      <c r="D323" s="206" t="s">
        <v>305</v>
      </c>
      <c r="E323" s="206" t="s">
        <v>489</v>
      </c>
      <c r="F323" s="206" t="s">
        <v>507</v>
      </c>
      <c r="G323" s="206" t="s">
        <v>504</v>
      </c>
      <c r="H323" s="206">
        <v>15</v>
      </c>
      <c r="I323" s="205"/>
      <c r="J323" s="301">
        <v>0.27</v>
      </c>
      <c r="K323" s="301">
        <v>0.27</v>
      </c>
      <c r="L323" s="301">
        <v>0.27</v>
      </c>
      <c r="M323" s="301">
        <v>0.27</v>
      </c>
      <c r="N323" s="301">
        <v>0.27</v>
      </c>
      <c r="O323" s="301">
        <v>0.27</v>
      </c>
      <c r="P323" s="301">
        <v>0.27</v>
      </c>
      <c r="Q323" s="301">
        <v>0.27</v>
      </c>
      <c r="R323" s="301">
        <v>0.27</v>
      </c>
      <c r="S323" s="301">
        <v>0.27</v>
      </c>
      <c r="T323" s="301">
        <v>0.27</v>
      </c>
      <c r="U323" s="301">
        <v>0.27</v>
      </c>
      <c r="V323" s="301">
        <v>0.31</v>
      </c>
      <c r="W323" s="301">
        <v>0.31</v>
      </c>
      <c r="X323" s="301">
        <v>0.31</v>
      </c>
    </row>
    <row r="324" spans="1:24" x14ac:dyDescent="0.2">
      <c r="A324" s="206" t="s">
        <v>812</v>
      </c>
      <c r="B324" s="205" t="s">
        <v>275</v>
      </c>
      <c r="C324" s="206" t="s">
        <v>27</v>
      </c>
      <c r="D324" s="206" t="s">
        <v>305</v>
      </c>
      <c r="E324" s="206" t="s">
        <v>489</v>
      </c>
      <c r="F324" s="206" t="s">
        <v>509</v>
      </c>
      <c r="G324" s="206" t="s">
        <v>504</v>
      </c>
      <c r="H324" s="206">
        <v>15</v>
      </c>
      <c r="I324" s="205"/>
      <c r="J324" s="301">
        <v>0.27</v>
      </c>
      <c r="K324" s="301">
        <v>0.27</v>
      </c>
      <c r="L324" s="301">
        <v>0.27</v>
      </c>
      <c r="M324" s="301">
        <v>0.27</v>
      </c>
      <c r="N324" s="301">
        <v>0.27</v>
      </c>
      <c r="O324" s="301">
        <v>0.27</v>
      </c>
      <c r="P324" s="301">
        <v>0.27</v>
      </c>
      <c r="Q324" s="301">
        <v>0.27</v>
      </c>
      <c r="R324" s="301">
        <v>0.27</v>
      </c>
      <c r="S324" s="301">
        <v>0.27</v>
      </c>
      <c r="T324" s="301">
        <v>0.27</v>
      </c>
      <c r="U324" s="301">
        <v>0.27</v>
      </c>
      <c r="V324" s="301">
        <v>0.31</v>
      </c>
      <c r="W324" s="301">
        <v>0.31</v>
      </c>
      <c r="X324" s="301">
        <v>0.31</v>
      </c>
    </row>
    <row r="325" spans="1:24" x14ac:dyDescent="0.2">
      <c r="A325" s="206" t="s">
        <v>813</v>
      </c>
      <c r="B325" s="205" t="s">
        <v>275</v>
      </c>
      <c r="C325" s="206" t="s">
        <v>27</v>
      </c>
      <c r="D325" s="206" t="s">
        <v>305</v>
      </c>
      <c r="E325" s="206" t="s">
        <v>489</v>
      </c>
      <c r="F325" s="206" t="s">
        <v>511</v>
      </c>
      <c r="G325" s="206" t="s">
        <v>48</v>
      </c>
      <c r="H325" s="206">
        <v>10</v>
      </c>
      <c r="I325" s="205"/>
      <c r="J325" s="301">
        <v>0.27</v>
      </c>
      <c r="K325" s="301">
        <v>0.27</v>
      </c>
      <c r="L325" s="301">
        <v>0.27</v>
      </c>
      <c r="M325" s="301">
        <v>0.27</v>
      </c>
      <c r="N325" s="301">
        <v>0.27</v>
      </c>
      <c r="O325" s="301">
        <v>0.27</v>
      </c>
      <c r="P325" s="301">
        <v>0.27</v>
      </c>
      <c r="Q325" s="301">
        <v>0.27</v>
      </c>
      <c r="R325" s="301">
        <v>0.27</v>
      </c>
      <c r="S325" s="301">
        <v>0.27</v>
      </c>
      <c r="T325" s="301">
        <v>0.27</v>
      </c>
      <c r="U325" s="301">
        <v>0.27</v>
      </c>
      <c r="V325" s="301">
        <v>0.31</v>
      </c>
      <c r="W325" s="301">
        <v>0.31</v>
      </c>
      <c r="X325" s="301">
        <v>0.31</v>
      </c>
    </row>
    <row r="326" spans="1:24" x14ac:dyDescent="0.2">
      <c r="A326" s="206" t="s">
        <v>814</v>
      </c>
      <c r="B326" s="205" t="s">
        <v>275</v>
      </c>
      <c r="C326" s="206" t="s">
        <v>27</v>
      </c>
      <c r="D326" s="206" t="s">
        <v>305</v>
      </c>
      <c r="E326" s="206" t="s">
        <v>489</v>
      </c>
      <c r="F326" s="206" t="s">
        <v>513</v>
      </c>
      <c r="G326" s="206" t="s">
        <v>48</v>
      </c>
      <c r="H326" s="206">
        <v>15</v>
      </c>
      <c r="I326" s="205"/>
      <c r="J326" s="301">
        <v>0.27</v>
      </c>
      <c r="K326" s="301">
        <v>0.27</v>
      </c>
      <c r="L326" s="301">
        <v>0.27</v>
      </c>
      <c r="M326" s="301">
        <v>0.27</v>
      </c>
      <c r="N326" s="301">
        <v>0.27</v>
      </c>
      <c r="O326" s="301">
        <v>0.27</v>
      </c>
      <c r="P326" s="301">
        <v>0.27</v>
      </c>
      <c r="Q326" s="301">
        <v>0.27</v>
      </c>
      <c r="R326" s="301">
        <v>0.27</v>
      </c>
      <c r="S326" s="301">
        <v>0.27</v>
      </c>
      <c r="T326" s="301">
        <v>0.27</v>
      </c>
      <c r="U326" s="301">
        <v>0.27</v>
      </c>
      <c r="V326" s="301">
        <v>0.31</v>
      </c>
      <c r="W326" s="301">
        <v>0.31</v>
      </c>
      <c r="X326" s="301">
        <v>0.31</v>
      </c>
    </row>
    <row r="327" spans="1:24" x14ac:dyDescent="0.2">
      <c r="A327" s="206" t="s">
        <v>815</v>
      </c>
      <c r="B327" s="205" t="s">
        <v>275</v>
      </c>
      <c r="C327" s="206" t="s">
        <v>27</v>
      </c>
      <c r="D327" s="206" t="s">
        <v>305</v>
      </c>
      <c r="E327" s="206" t="s">
        <v>489</v>
      </c>
      <c r="F327" s="206" t="s">
        <v>515</v>
      </c>
      <c r="G327" s="206" t="s">
        <v>97</v>
      </c>
      <c r="H327" s="206">
        <v>10</v>
      </c>
      <c r="I327" s="205"/>
      <c r="J327" s="301">
        <v>0.27</v>
      </c>
      <c r="K327" s="301">
        <v>0.27</v>
      </c>
      <c r="L327" s="301">
        <v>0.27</v>
      </c>
      <c r="M327" s="301">
        <v>0.27</v>
      </c>
      <c r="N327" s="301">
        <v>0.27</v>
      </c>
      <c r="O327" s="301">
        <v>0.27</v>
      </c>
      <c r="P327" s="301">
        <v>0.27</v>
      </c>
      <c r="Q327" s="301">
        <v>0.27</v>
      </c>
      <c r="R327" s="301">
        <v>0.27</v>
      </c>
      <c r="S327" s="301">
        <v>0.27</v>
      </c>
      <c r="T327" s="301">
        <v>0.27</v>
      </c>
      <c r="U327" s="301">
        <v>0.27</v>
      </c>
      <c r="V327" s="301">
        <v>0.31</v>
      </c>
      <c r="W327" s="301">
        <v>0.31</v>
      </c>
      <c r="X327" s="301">
        <v>0.31</v>
      </c>
    </row>
    <row r="328" spans="1:24" x14ac:dyDescent="0.2">
      <c r="A328" s="206" t="s">
        <v>816</v>
      </c>
      <c r="B328" s="205" t="s">
        <v>275</v>
      </c>
      <c r="C328" s="206" t="s">
        <v>27</v>
      </c>
      <c r="D328" s="206" t="s">
        <v>305</v>
      </c>
      <c r="E328" s="206" t="s">
        <v>489</v>
      </c>
      <c r="F328" s="206" t="s">
        <v>517</v>
      </c>
      <c r="G328" s="206" t="s">
        <v>48</v>
      </c>
      <c r="H328" s="206">
        <v>15</v>
      </c>
      <c r="I328" s="205"/>
      <c r="J328" s="301">
        <v>0.27</v>
      </c>
      <c r="K328" s="301">
        <v>0.27</v>
      </c>
      <c r="L328" s="301">
        <v>0.27</v>
      </c>
      <c r="M328" s="301">
        <v>0.27</v>
      </c>
      <c r="N328" s="301">
        <v>0.27</v>
      </c>
      <c r="O328" s="301">
        <v>0.27</v>
      </c>
      <c r="P328" s="301">
        <v>0.27</v>
      </c>
      <c r="Q328" s="301">
        <v>0.27</v>
      </c>
      <c r="R328" s="301">
        <v>0.27</v>
      </c>
      <c r="S328" s="301">
        <v>0.27</v>
      </c>
      <c r="T328" s="301">
        <v>0.27</v>
      </c>
      <c r="U328" s="301">
        <v>0.27</v>
      </c>
      <c r="V328" s="301">
        <v>0.31</v>
      </c>
      <c r="W328" s="301">
        <v>0.31</v>
      </c>
      <c r="X328" s="301">
        <v>0.31</v>
      </c>
    </row>
    <row r="329" spans="1:24" x14ac:dyDescent="0.2">
      <c r="A329" s="206" t="s">
        <v>1302</v>
      </c>
      <c r="B329" s="205" t="s">
        <v>275</v>
      </c>
      <c r="C329" s="206" t="s">
        <v>27</v>
      </c>
      <c r="D329" s="206" t="s">
        <v>305</v>
      </c>
      <c r="E329" s="206" t="s">
        <v>489</v>
      </c>
      <c r="F329" s="206" t="s">
        <v>308</v>
      </c>
      <c r="G329" s="206" t="s">
        <v>94</v>
      </c>
      <c r="H329" s="206">
        <v>15</v>
      </c>
      <c r="I329" s="205"/>
      <c r="J329" s="301">
        <v>0.27</v>
      </c>
      <c r="K329" s="301">
        <v>0.27</v>
      </c>
      <c r="L329" s="301">
        <v>0.27</v>
      </c>
      <c r="M329" s="301">
        <v>0.27</v>
      </c>
      <c r="N329" s="301">
        <v>0.27</v>
      </c>
      <c r="O329" s="301">
        <v>0.27</v>
      </c>
      <c r="P329" s="301">
        <v>0.27</v>
      </c>
      <c r="Q329" s="301">
        <v>0.27</v>
      </c>
      <c r="R329" s="301">
        <v>0.27</v>
      </c>
      <c r="S329" s="301">
        <v>0.27</v>
      </c>
      <c r="T329" s="301">
        <v>0.27</v>
      </c>
      <c r="U329" s="301">
        <v>0.27</v>
      </c>
      <c r="V329" s="301">
        <v>0.31</v>
      </c>
      <c r="W329" s="301">
        <v>0.31</v>
      </c>
      <c r="X329" s="301">
        <v>0.31</v>
      </c>
    </row>
    <row r="330" spans="1:24" x14ac:dyDescent="0.2">
      <c r="A330" s="206" t="s">
        <v>1303</v>
      </c>
      <c r="B330" s="205" t="s">
        <v>275</v>
      </c>
      <c r="C330" s="206" t="s">
        <v>27</v>
      </c>
      <c r="D330" s="206" t="s">
        <v>305</v>
      </c>
      <c r="E330" s="206" t="s">
        <v>489</v>
      </c>
      <c r="F330" s="206" t="s">
        <v>309</v>
      </c>
      <c r="G330" s="206" t="s">
        <v>94</v>
      </c>
      <c r="H330" s="206">
        <v>15</v>
      </c>
      <c r="I330" s="205"/>
      <c r="J330" s="301">
        <v>0.27</v>
      </c>
      <c r="K330" s="301">
        <v>0.27</v>
      </c>
      <c r="L330" s="301">
        <v>0.27</v>
      </c>
      <c r="M330" s="301">
        <v>0.27</v>
      </c>
      <c r="N330" s="301">
        <v>0.27</v>
      </c>
      <c r="O330" s="301">
        <v>0.27</v>
      </c>
      <c r="P330" s="301">
        <v>0.27</v>
      </c>
      <c r="Q330" s="301">
        <v>0.27</v>
      </c>
      <c r="R330" s="301">
        <v>0.27</v>
      </c>
      <c r="S330" s="301">
        <v>0.27</v>
      </c>
      <c r="T330" s="301">
        <v>0.27</v>
      </c>
      <c r="U330" s="301">
        <v>0.27</v>
      </c>
      <c r="V330" s="301">
        <v>0.31</v>
      </c>
      <c r="W330" s="301">
        <v>0.31</v>
      </c>
      <c r="X330" s="301">
        <v>0.31</v>
      </c>
    </row>
    <row r="331" spans="1:24" x14ac:dyDescent="0.2">
      <c r="A331" s="206" t="s">
        <v>1450</v>
      </c>
      <c r="B331" s="205" t="s">
        <v>275</v>
      </c>
      <c r="C331" s="206" t="s">
        <v>27</v>
      </c>
      <c r="D331" s="206" t="s">
        <v>305</v>
      </c>
      <c r="E331" s="206" t="s">
        <v>489</v>
      </c>
      <c r="F331" s="206" t="s">
        <v>1451</v>
      </c>
      <c r="G331" s="206" t="s">
        <v>97</v>
      </c>
      <c r="H331" s="206">
        <v>3</v>
      </c>
      <c r="I331" s="205"/>
      <c r="J331" s="301">
        <v>0.05</v>
      </c>
      <c r="K331" s="301">
        <v>0.05</v>
      </c>
      <c r="L331" s="301">
        <v>0.05</v>
      </c>
      <c r="M331" s="301">
        <v>0.05</v>
      </c>
      <c r="N331" s="301">
        <v>0.05</v>
      </c>
      <c r="O331" s="301">
        <v>0.05</v>
      </c>
      <c r="P331" s="301">
        <v>0.05</v>
      </c>
      <c r="Q331" s="301">
        <v>0.05</v>
      </c>
      <c r="R331" s="301">
        <v>0.05</v>
      </c>
      <c r="S331" s="301">
        <v>0.05</v>
      </c>
      <c r="T331" s="301">
        <v>0.05</v>
      </c>
      <c r="U331" s="301">
        <v>0.05</v>
      </c>
      <c r="V331" s="301">
        <v>0.06</v>
      </c>
      <c r="W331" s="301">
        <v>0.06</v>
      </c>
      <c r="X331" s="301">
        <v>0.06</v>
      </c>
    </row>
    <row r="332" spans="1:24" x14ac:dyDescent="0.2">
      <c r="A332" s="206" t="s">
        <v>476</v>
      </c>
      <c r="B332" s="205" t="s">
        <v>276</v>
      </c>
      <c r="C332" s="206" t="s">
        <v>27</v>
      </c>
      <c r="D332" s="206" t="s">
        <v>305</v>
      </c>
      <c r="E332" s="206" t="s">
        <v>40</v>
      </c>
      <c r="F332" s="206" t="s">
        <v>307</v>
      </c>
      <c r="G332" s="206" t="s">
        <v>39</v>
      </c>
      <c r="H332" s="206">
        <v>10</v>
      </c>
      <c r="I332" s="205"/>
      <c r="J332" s="301">
        <v>0.2</v>
      </c>
      <c r="K332" s="301">
        <v>0.2</v>
      </c>
      <c r="L332" s="301">
        <v>0.2</v>
      </c>
      <c r="M332" s="301">
        <v>0.2</v>
      </c>
      <c r="N332" s="301">
        <v>0.2</v>
      </c>
      <c r="O332" s="301">
        <v>0.2</v>
      </c>
      <c r="P332" s="301">
        <v>0.2</v>
      </c>
      <c r="Q332" s="301">
        <v>0.2</v>
      </c>
      <c r="R332" s="301">
        <v>0.2</v>
      </c>
      <c r="S332" s="301">
        <v>0.2</v>
      </c>
      <c r="T332" s="301">
        <v>0.2</v>
      </c>
      <c r="U332" s="301">
        <v>0.2</v>
      </c>
      <c r="V332" s="301">
        <v>0.23</v>
      </c>
      <c r="W332" s="301">
        <v>0.23</v>
      </c>
      <c r="X332" s="301">
        <v>0.23</v>
      </c>
    </row>
    <row r="333" spans="1:24" x14ac:dyDescent="0.2">
      <c r="A333" s="206" t="s">
        <v>477</v>
      </c>
      <c r="B333" s="205" t="s">
        <v>276</v>
      </c>
      <c r="C333" s="206" t="s">
        <v>27</v>
      </c>
      <c r="D333" s="206" t="s">
        <v>305</v>
      </c>
      <c r="E333" s="206" t="s">
        <v>40</v>
      </c>
      <c r="F333" s="206" t="s">
        <v>478</v>
      </c>
      <c r="G333" s="206" t="s">
        <v>39</v>
      </c>
      <c r="H333" s="206">
        <v>10</v>
      </c>
      <c r="I333" s="205"/>
      <c r="J333" s="301">
        <v>0.2</v>
      </c>
      <c r="K333" s="301">
        <v>0.2</v>
      </c>
      <c r="L333" s="301">
        <v>0.2</v>
      </c>
      <c r="M333" s="301">
        <v>0.2</v>
      </c>
      <c r="N333" s="301">
        <v>0.2</v>
      </c>
      <c r="O333" s="301">
        <v>0.2</v>
      </c>
      <c r="P333" s="301">
        <v>0.2</v>
      </c>
      <c r="Q333" s="301">
        <v>0.2</v>
      </c>
      <c r="R333" s="301">
        <v>0.2</v>
      </c>
      <c r="S333" s="301">
        <v>0.2</v>
      </c>
      <c r="T333" s="301">
        <v>0.2</v>
      </c>
      <c r="U333" s="301">
        <v>0.2</v>
      </c>
      <c r="V333" s="301">
        <v>0.23</v>
      </c>
      <c r="W333" s="301">
        <v>0.23</v>
      </c>
      <c r="X333" s="301">
        <v>0.23</v>
      </c>
    </row>
    <row r="334" spans="1:24" x14ac:dyDescent="0.2">
      <c r="A334" s="206" t="s">
        <v>795</v>
      </c>
      <c r="B334" s="205" t="s">
        <v>275</v>
      </c>
      <c r="C334" s="206" t="s">
        <v>27</v>
      </c>
      <c r="D334" s="206" t="s">
        <v>305</v>
      </c>
      <c r="E334" s="206" t="s">
        <v>40</v>
      </c>
      <c r="F334" s="206" t="s">
        <v>307</v>
      </c>
      <c r="G334" s="206" t="s">
        <v>48</v>
      </c>
      <c r="H334" s="206">
        <v>10</v>
      </c>
      <c r="I334" s="205"/>
      <c r="J334" s="301">
        <v>0.27</v>
      </c>
      <c r="K334" s="301">
        <v>0.27</v>
      </c>
      <c r="L334" s="301">
        <v>0.27</v>
      </c>
      <c r="M334" s="301">
        <v>0.27</v>
      </c>
      <c r="N334" s="301">
        <v>0.27</v>
      </c>
      <c r="O334" s="301">
        <v>0.27</v>
      </c>
      <c r="P334" s="301">
        <v>0.27</v>
      </c>
      <c r="Q334" s="301">
        <v>0.27</v>
      </c>
      <c r="R334" s="301">
        <v>0.27</v>
      </c>
      <c r="S334" s="301">
        <v>0.27</v>
      </c>
      <c r="T334" s="301">
        <v>0.27</v>
      </c>
      <c r="U334" s="301">
        <v>0.27</v>
      </c>
      <c r="V334" s="301">
        <v>0.31</v>
      </c>
      <c r="W334" s="301">
        <v>0.31</v>
      </c>
      <c r="X334" s="301">
        <v>0.31</v>
      </c>
    </row>
    <row r="335" spans="1:24" x14ac:dyDescent="0.2">
      <c r="A335" s="206" t="s">
        <v>796</v>
      </c>
      <c r="B335" s="205" t="s">
        <v>275</v>
      </c>
      <c r="C335" s="206" t="s">
        <v>27</v>
      </c>
      <c r="D335" s="206" t="s">
        <v>305</v>
      </c>
      <c r="E335" s="206" t="s">
        <v>40</v>
      </c>
      <c r="F335" s="206" t="s">
        <v>478</v>
      </c>
      <c r="G335" s="206" t="s">
        <v>48</v>
      </c>
      <c r="H335" s="206">
        <v>10</v>
      </c>
      <c r="I335" s="205"/>
      <c r="J335" s="301">
        <v>0.27</v>
      </c>
      <c r="K335" s="301">
        <v>0.27</v>
      </c>
      <c r="L335" s="301">
        <v>0.27</v>
      </c>
      <c r="M335" s="301">
        <v>0.27</v>
      </c>
      <c r="N335" s="301">
        <v>0.27</v>
      </c>
      <c r="O335" s="301">
        <v>0.27</v>
      </c>
      <c r="P335" s="301">
        <v>0.27</v>
      </c>
      <c r="Q335" s="301">
        <v>0.27</v>
      </c>
      <c r="R335" s="301">
        <v>0.27</v>
      </c>
      <c r="S335" s="301">
        <v>0.27</v>
      </c>
      <c r="T335" s="301">
        <v>0.27</v>
      </c>
      <c r="U335" s="301">
        <v>0.27</v>
      </c>
      <c r="V335" s="301">
        <v>0.31</v>
      </c>
      <c r="W335" s="301">
        <v>0.31</v>
      </c>
      <c r="X335" s="301">
        <v>0.31</v>
      </c>
    </row>
    <row r="336" spans="1:24" x14ac:dyDescent="0.2">
      <c r="A336" s="206" t="s">
        <v>518</v>
      </c>
      <c r="B336" s="205" t="s">
        <v>276</v>
      </c>
      <c r="C336" s="206" t="s">
        <v>27</v>
      </c>
      <c r="D336" s="206" t="s">
        <v>28</v>
      </c>
      <c r="E336" s="206" t="s">
        <v>33</v>
      </c>
      <c r="F336" s="206" t="s">
        <v>33</v>
      </c>
      <c r="G336" s="206" t="s">
        <v>30</v>
      </c>
      <c r="H336" s="206">
        <v>12</v>
      </c>
      <c r="I336" s="205"/>
      <c r="J336" s="301">
        <v>0.18</v>
      </c>
      <c r="K336" s="301">
        <v>0.18</v>
      </c>
      <c r="L336" s="301">
        <v>0.18</v>
      </c>
      <c r="M336" s="301">
        <v>0.18</v>
      </c>
      <c r="N336" s="301">
        <v>0.18</v>
      </c>
      <c r="O336" s="301">
        <v>0.18</v>
      </c>
      <c r="P336" s="301">
        <v>0.18</v>
      </c>
      <c r="Q336" s="301">
        <v>0.18</v>
      </c>
      <c r="R336" s="301">
        <v>0.18</v>
      </c>
      <c r="S336" s="301">
        <v>0.18</v>
      </c>
      <c r="T336" s="301" t="s">
        <v>1172</v>
      </c>
      <c r="U336" s="301" t="s">
        <v>1172</v>
      </c>
      <c r="V336" s="301" t="s">
        <v>1172</v>
      </c>
      <c r="W336" s="301" t="s">
        <v>1172</v>
      </c>
      <c r="X336" s="301" t="s">
        <v>1172</v>
      </c>
    </row>
    <row r="337" spans="1:24" x14ac:dyDescent="0.2">
      <c r="A337" s="206" t="s">
        <v>817</v>
      </c>
      <c r="B337" s="205" t="s">
        <v>275</v>
      </c>
      <c r="C337" s="206" t="s">
        <v>27</v>
      </c>
      <c r="D337" s="206" t="s">
        <v>28</v>
      </c>
      <c r="E337" s="206" t="s">
        <v>33</v>
      </c>
      <c r="F337" s="206" t="s">
        <v>33</v>
      </c>
      <c r="G337" s="206" t="s">
        <v>32</v>
      </c>
      <c r="H337" s="206">
        <v>12</v>
      </c>
      <c r="I337" s="205"/>
      <c r="J337" s="301">
        <v>0.18</v>
      </c>
      <c r="K337" s="301">
        <v>0.18</v>
      </c>
      <c r="L337" s="301">
        <v>0.18</v>
      </c>
      <c r="M337" s="301">
        <v>0.18</v>
      </c>
      <c r="N337" s="301">
        <v>0.18</v>
      </c>
      <c r="O337" s="301">
        <v>0.18</v>
      </c>
      <c r="P337" s="301">
        <v>0.18</v>
      </c>
      <c r="Q337" s="301">
        <v>0.18</v>
      </c>
      <c r="R337" s="301">
        <v>0.18</v>
      </c>
      <c r="S337" s="301">
        <v>0.18</v>
      </c>
      <c r="T337" s="301" t="s">
        <v>1172</v>
      </c>
      <c r="U337" s="301" t="s">
        <v>1172</v>
      </c>
      <c r="V337" s="301" t="s">
        <v>1172</v>
      </c>
      <c r="W337" s="301" t="s">
        <v>1172</v>
      </c>
      <c r="X337" s="301" t="s">
        <v>1172</v>
      </c>
    </row>
    <row r="338" spans="1:24" x14ac:dyDescent="0.2">
      <c r="A338" s="206" t="s">
        <v>1909</v>
      </c>
      <c r="B338" s="205" t="s">
        <v>276</v>
      </c>
      <c r="C338" s="206" t="s">
        <v>27</v>
      </c>
      <c r="D338" s="206" t="s">
        <v>28</v>
      </c>
      <c r="E338" s="206" t="s">
        <v>396</v>
      </c>
      <c r="F338" s="206" t="s">
        <v>1907</v>
      </c>
      <c r="G338" s="206" t="s">
        <v>30</v>
      </c>
      <c r="H338" s="206">
        <v>12</v>
      </c>
      <c r="I338" s="205"/>
      <c r="J338" s="301">
        <v>0.18</v>
      </c>
      <c r="K338" s="301">
        <v>0.18</v>
      </c>
      <c r="L338" s="301">
        <v>0.18</v>
      </c>
      <c r="M338" s="301">
        <v>0.18</v>
      </c>
      <c r="N338" s="301">
        <v>0.18</v>
      </c>
      <c r="O338" s="301">
        <v>0.18</v>
      </c>
      <c r="P338" s="301">
        <v>0.18</v>
      </c>
      <c r="Q338" s="301">
        <v>0.18</v>
      </c>
      <c r="R338" s="301">
        <v>0.18</v>
      </c>
      <c r="S338" s="301">
        <v>0.18</v>
      </c>
      <c r="T338" s="301" t="s">
        <v>1172</v>
      </c>
      <c r="U338" s="301" t="s">
        <v>1172</v>
      </c>
      <c r="V338" s="301" t="s">
        <v>1172</v>
      </c>
      <c r="W338" s="301" t="s">
        <v>1172</v>
      </c>
      <c r="X338" s="301" t="s">
        <v>1172</v>
      </c>
    </row>
    <row r="339" spans="1:24" x14ac:dyDescent="0.2">
      <c r="A339" s="206" t="s">
        <v>1916</v>
      </c>
      <c r="B339" s="205" t="s">
        <v>276</v>
      </c>
      <c r="C339" s="206" t="s">
        <v>27</v>
      </c>
      <c r="D339" s="206" t="s">
        <v>28</v>
      </c>
      <c r="E339" s="206" t="s">
        <v>396</v>
      </c>
      <c r="F339" s="206" t="s">
        <v>1914</v>
      </c>
      <c r="G339" s="206" t="s">
        <v>30</v>
      </c>
      <c r="H339" s="206">
        <v>12</v>
      </c>
      <c r="I339" s="205"/>
      <c r="J339" s="301">
        <v>0.18</v>
      </c>
      <c r="K339" s="301">
        <v>0.18</v>
      </c>
      <c r="L339" s="301">
        <v>0.18</v>
      </c>
      <c r="M339" s="301">
        <v>0.18</v>
      </c>
      <c r="N339" s="301">
        <v>0.18</v>
      </c>
      <c r="O339" s="301">
        <v>0.18</v>
      </c>
      <c r="P339" s="301">
        <v>0.18</v>
      </c>
      <c r="Q339" s="301">
        <v>0.18</v>
      </c>
      <c r="R339" s="301">
        <v>0.18</v>
      </c>
      <c r="S339" s="301">
        <v>0.18</v>
      </c>
      <c r="T339" s="301" t="s">
        <v>1172</v>
      </c>
      <c r="U339" s="301" t="s">
        <v>1172</v>
      </c>
      <c r="V339" s="301" t="s">
        <v>1172</v>
      </c>
      <c r="W339" s="301" t="s">
        <v>1172</v>
      </c>
      <c r="X339" s="301" t="s">
        <v>1172</v>
      </c>
    </row>
    <row r="340" spans="1:24" x14ac:dyDescent="0.2">
      <c r="A340" s="206" t="s">
        <v>1923</v>
      </c>
      <c r="B340" s="205" t="s">
        <v>276</v>
      </c>
      <c r="C340" s="206" t="s">
        <v>27</v>
      </c>
      <c r="D340" s="206" t="s">
        <v>28</v>
      </c>
      <c r="E340" s="206" t="s">
        <v>396</v>
      </c>
      <c r="F340" s="206" t="s">
        <v>1921</v>
      </c>
      <c r="G340" s="206" t="s">
        <v>30</v>
      </c>
      <c r="H340" s="206">
        <v>12</v>
      </c>
      <c r="I340" s="205"/>
      <c r="J340" s="301">
        <v>0.18</v>
      </c>
      <c r="K340" s="301">
        <v>0.18</v>
      </c>
      <c r="L340" s="301">
        <v>0.18</v>
      </c>
      <c r="M340" s="301">
        <v>0.18</v>
      </c>
      <c r="N340" s="301">
        <v>0.18</v>
      </c>
      <c r="O340" s="301">
        <v>0.18</v>
      </c>
      <c r="P340" s="301">
        <v>0.18</v>
      </c>
      <c r="Q340" s="301">
        <v>0.18</v>
      </c>
      <c r="R340" s="301">
        <v>0.18</v>
      </c>
      <c r="S340" s="301">
        <v>0.18</v>
      </c>
      <c r="T340" s="301" t="s">
        <v>1172</v>
      </c>
      <c r="U340" s="301" t="s">
        <v>1172</v>
      </c>
      <c r="V340" s="301" t="s">
        <v>1172</v>
      </c>
      <c r="W340" s="301" t="s">
        <v>1172</v>
      </c>
      <c r="X340" s="301" t="s">
        <v>1172</v>
      </c>
    </row>
    <row r="341" spans="1:24" x14ac:dyDescent="0.2">
      <c r="A341" s="206" t="s">
        <v>1930</v>
      </c>
      <c r="B341" s="205" t="s">
        <v>276</v>
      </c>
      <c r="C341" s="206" t="s">
        <v>27</v>
      </c>
      <c r="D341" s="206" t="s">
        <v>28</v>
      </c>
      <c r="E341" s="206" t="s">
        <v>396</v>
      </c>
      <c r="F341" s="206" t="s">
        <v>1928</v>
      </c>
      <c r="G341" s="206" t="s">
        <v>30</v>
      </c>
      <c r="H341" s="206">
        <v>12</v>
      </c>
      <c r="I341" s="205"/>
      <c r="J341" s="301">
        <v>0.18</v>
      </c>
      <c r="K341" s="301">
        <v>0.18</v>
      </c>
      <c r="L341" s="301">
        <v>0.18</v>
      </c>
      <c r="M341" s="301">
        <v>0.18</v>
      </c>
      <c r="N341" s="301">
        <v>0.18</v>
      </c>
      <c r="O341" s="301">
        <v>0.18</v>
      </c>
      <c r="P341" s="301">
        <v>0.18</v>
      </c>
      <c r="Q341" s="301">
        <v>0.18</v>
      </c>
      <c r="R341" s="301">
        <v>0.18</v>
      </c>
      <c r="S341" s="301">
        <v>0.18</v>
      </c>
      <c r="T341" s="301" t="s">
        <v>1172</v>
      </c>
      <c r="U341" s="301" t="s">
        <v>1172</v>
      </c>
      <c r="V341" s="301" t="s">
        <v>1172</v>
      </c>
      <c r="W341" s="301" t="s">
        <v>1172</v>
      </c>
      <c r="X341" s="301" t="s">
        <v>1172</v>
      </c>
    </row>
    <row r="342" spans="1:24" x14ac:dyDescent="0.2">
      <c r="A342" s="206" t="s">
        <v>1936</v>
      </c>
      <c r="B342" s="205" t="s">
        <v>276</v>
      </c>
      <c r="C342" s="206" t="s">
        <v>27</v>
      </c>
      <c r="D342" s="206" t="s">
        <v>28</v>
      </c>
      <c r="E342" s="206" t="s">
        <v>396</v>
      </c>
      <c r="F342" s="206" t="s">
        <v>396</v>
      </c>
      <c r="G342" s="206" t="s">
        <v>30</v>
      </c>
      <c r="H342" s="206">
        <v>12</v>
      </c>
      <c r="I342" s="205"/>
      <c r="J342" s="301">
        <v>0.18</v>
      </c>
      <c r="K342" s="301">
        <v>0.18</v>
      </c>
      <c r="L342" s="301">
        <v>0.18</v>
      </c>
      <c r="M342" s="301">
        <v>0.18</v>
      </c>
      <c r="N342" s="301">
        <v>0.18</v>
      </c>
      <c r="O342" s="301">
        <v>0.18</v>
      </c>
      <c r="P342" s="301">
        <v>0.18</v>
      </c>
      <c r="Q342" s="301">
        <v>0.18</v>
      </c>
      <c r="R342" s="301">
        <v>0.18</v>
      </c>
      <c r="S342" s="301">
        <v>0.18</v>
      </c>
      <c r="T342" s="301" t="s">
        <v>1172</v>
      </c>
      <c r="U342" s="301" t="s">
        <v>1172</v>
      </c>
      <c r="V342" s="301" t="s">
        <v>1172</v>
      </c>
      <c r="W342" s="301" t="s">
        <v>1172</v>
      </c>
      <c r="X342" s="301" t="s">
        <v>1172</v>
      </c>
    </row>
    <row r="343" spans="1:24" x14ac:dyDescent="0.2">
      <c r="A343" s="206" t="s">
        <v>1943</v>
      </c>
      <c r="B343" s="205" t="s">
        <v>276</v>
      </c>
      <c r="C343" s="206" t="s">
        <v>27</v>
      </c>
      <c r="D343" s="206" t="s">
        <v>28</v>
      </c>
      <c r="E343" s="206" t="s">
        <v>396</v>
      </c>
      <c r="F343" s="206" t="s">
        <v>1941</v>
      </c>
      <c r="G343" s="206" t="s">
        <v>30</v>
      </c>
      <c r="H343" s="206">
        <v>12</v>
      </c>
      <c r="I343" s="205"/>
      <c r="J343" s="301">
        <v>0.18</v>
      </c>
      <c r="K343" s="301">
        <v>0.18</v>
      </c>
      <c r="L343" s="301">
        <v>0.18</v>
      </c>
      <c r="M343" s="301">
        <v>0.18</v>
      </c>
      <c r="N343" s="301">
        <v>0.18</v>
      </c>
      <c r="O343" s="301">
        <v>0.18</v>
      </c>
      <c r="P343" s="301">
        <v>0.18</v>
      </c>
      <c r="Q343" s="301">
        <v>0.18</v>
      </c>
      <c r="R343" s="301">
        <v>0.18</v>
      </c>
      <c r="S343" s="301">
        <v>0.18</v>
      </c>
      <c r="T343" s="301" t="s">
        <v>1172</v>
      </c>
      <c r="U343" s="301" t="s">
        <v>1172</v>
      </c>
      <c r="V343" s="301" t="s">
        <v>1172</v>
      </c>
      <c r="W343" s="301" t="s">
        <v>1172</v>
      </c>
      <c r="X343" s="301" t="s">
        <v>1172</v>
      </c>
    </row>
    <row r="344" spans="1:24" x14ac:dyDescent="0.2">
      <c r="A344" s="206" t="s">
        <v>1950</v>
      </c>
      <c r="B344" s="205" t="s">
        <v>276</v>
      </c>
      <c r="C344" s="206" t="s">
        <v>27</v>
      </c>
      <c r="D344" s="206" t="s">
        <v>28</v>
      </c>
      <c r="E344" s="206" t="s">
        <v>396</v>
      </c>
      <c r="F344" s="206" t="s">
        <v>1948</v>
      </c>
      <c r="G344" s="206" t="s">
        <v>30</v>
      </c>
      <c r="H344" s="206">
        <v>12</v>
      </c>
      <c r="I344" s="205"/>
      <c r="J344" s="301">
        <v>0.18</v>
      </c>
      <c r="K344" s="301">
        <v>0.18</v>
      </c>
      <c r="L344" s="301">
        <v>0.18</v>
      </c>
      <c r="M344" s="301">
        <v>0.18</v>
      </c>
      <c r="N344" s="301">
        <v>0.18</v>
      </c>
      <c r="O344" s="301">
        <v>0.18</v>
      </c>
      <c r="P344" s="301">
        <v>0.18</v>
      </c>
      <c r="Q344" s="301">
        <v>0.18</v>
      </c>
      <c r="R344" s="301">
        <v>0.18</v>
      </c>
      <c r="S344" s="301">
        <v>0.18</v>
      </c>
      <c r="T344" s="301" t="s">
        <v>1172</v>
      </c>
      <c r="U344" s="301" t="s">
        <v>1172</v>
      </c>
      <c r="V344" s="301" t="s">
        <v>1172</v>
      </c>
      <c r="W344" s="301" t="s">
        <v>1172</v>
      </c>
      <c r="X344" s="301" t="s">
        <v>1172</v>
      </c>
    </row>
    <row r="345" spans="1:24" x14ac:dyDescent="0.2">
      <c r="A345" s="206" t="s">
        <v>1957</v>
      </c>
      <c r="B345" s="205" t="s">
        <v>276</v>
      </c>
      <c r="C345" s="206" t="s">
        <v>27</v>
      </c>
      <c r="D345" s="206" t="s">
        <v>28</v>
      </c>
      <c r="E345" s="206" t="s">
        <v>396</v>
      </c>
      <c r="F345" s="206" t="s">
        <v>1955</v>
      </c>
      <c r="G345" s="206" t="s">
        <v>30</v>
      </c>
      <c r="H345" s="206">
        <v>12</v>
      </c>
      <c r="I345" s="205"/>
      <c r="J345" s="301">
        <v>0.18</v>
      </c>
      <c r="K345" s="301">
        <v>0.18</v>
      </c>
      <c r="L345" s="301">
        <v>0.18</v>
      </c>
      <c r="M345" s="301">
        <v>0.18</v>
      </c>
      <c r="N345" s="301">
        <v>0.18</v>
      </c>
      <c r="O345" s="301">
        <v>0.18</v>
      </c>
      <c r="P345" s="301">
        <v>0.18</v>
      </c>
      <c r="Q345" s="301">
        <v>0.18</v>
      </c>
      <c r="R345" s="301">
        <v>0.18</v>
      </c>
      <c r="S345" s="301">
        <v>0.18</v>
      </c>
      <c r="T345" s="301" t="s">
        <v>1172</v>
      </c>
      <c r="U345" s="301" t="s">
        <v>1172</v>
      </c>
      <c r="V345" s="301" t="s">
        <v>1172</v>
      </c>
      <c r="W345" s="301" t="s">
        <v>1172</v>
      </c>
      <c r="X345" s="301" t="s">
        <v>1172</v>
      </c>
    </row>
    <row r="346" spans="1:24" x14ac:dyDescent="0.2">
      <c r="A346" s="206" t="s">
        <v>1329</v>
      </c>
      <c r="B346" s="205" t="s">
        <v>276</v>
      </c>
      <c r="C346" s="206" t="s">
        <v>27</v>
      </c>
      <c r="D346" s="206" t="s">
        <v>28</v>
      </c>
      <c r="E346" s="206" t="s">
        <v>396</v>
      </c>
      <c r="F346" s="206" t="s">
        <v>1352</v>
      </c>
      <c r="G346" s="206" t="s">
        <v>30</v>
      </c>
      <c r="H346" s="206">
        <v>12</v>
      </c>
      <c r="I346" s="205"/>
      <c r="J346" s="301">
        <v>0.18</v>
      </c>
      <c r="K346" s="301">
        <v>0.18</v>
      </c>
      <c r="L346" s="301">
        <v>0.18</v>
      </c>
      <c r="M346" s="301">
        <v>0.18</v>
      </c>
      <c r="N346" s="301">
        <v>0.18</v>
      </c>
      <c r="O346" s="301">
        <v>0.18</v>
      </c>
      <c r="P346" s="301">
        <v>0.18</v>
      </c>
      <c r="Q346" s="301">
        <v>0.18</v>
      </c>
      <c r="R346" s="301">
        <v>0.18</v>
      </c>
      <c r="S346" s="301">
        <v>0.18</v>
      </c>
      <c r="T346" s="301" t="s">
        <v>1172</v>
      </c>
      <c r="U346" s="301" t="s">
        <v>1172</v>
      </c>
      <c r="V346" s="301" t="s">
        <v>1172</v>
      </c>
      <c r="W346" s="301" t="s">
        <v>1172</v>
      </c>
      <c r="X346" s="301" t="s">
        <v>1172</v>
      </c>
    </row>
    <row r="347" spans="1:24" x14ac:dyDescent="0.2">
      <c r="A347" s="206" t="s">
        <v>1330</v>
      </c>
      <c r="B347" s="205" t="s">
        <v>276</v>
      </c>
      <c r="C347" s="206" t="s">
        <v>27</v>
      </c>
      <c r="D347" s="206" t="s">
        <v>28</v>
      </c>
      <c r="E347" s="206" t="s">
        <v>396</v>
      </c>
      <c r="F347" s="206" t="s">
        <v>1353</v>
      </c>
      <c r="G347" s="206" t="s">
        <v>30</v>
      </c>
      <c r="H347" s="206">
        <v>12</v>
      </c>
      <c r="I347" s="205"/>
      <c r="J347" s="301">
        <v>0.18</v>
      </c>
      <c r="K347" s="301">
        <v>0.18</v>
      </c>
      <c r="L347" s="301">
        <v>0.18</v>
      </c>
      <c r="M347" s="301">
        <v>0.18</v>
      </c>
      <c r="N347" s="301">
        <v>0.18</v>
      </c>
      <c r="O347" s="301">
        <v>0.18</v>
      </c>
      <c r="P347" s="301">
        <v>0.18</v>
      </c>
      <c r="Q347" s="301">
        <v>0.18</v>
      </c>
      <c r="R347" s="301">
        <v>0.18</v>
      </c>
      <c r="S347" s="301">
        <v>0.18</v>
      </c>
      <c r="T347" s="301" t="s">
        <v>1172</v>
      </c>
      <c r="U347" s="301" t="s">
        <v>1172</v>
      </c>
      <c r="V347" s="301" t="s">
        <v>1172</v>
      </c>
      <c r="W347" s="301" t="s">
        <v>1172</v>
      </c>
      <c r="X347" s="301" t="s">
        <v>1172</v>
      </c>
    </row>
    <row r="348" spans="1:24" x14ac:dyDescent="0.2">
      <c r="A348" s="206" t="s">
        <v>1331</v>
      </c>
      <c r="B348" s="205" t="s">
        <v>276</v>
      </c>
      <c r="C348" s="206" t="s">
        <v>27</v>
      </c>
      <c r="D348" s="206" t="s">
        <v>28</v>
      </c>
      <c r="E348" s="206" t="s">
        <v>396</v>
      </c>
      <c r="F348" s="206" t="s">
        <v>1332</v>
      </c>
      <c r="G348" s="206" t="s">
        <v>30</v>
      </c>
      <c r="H348" s="206">
        <v>12</v>
      </c>
      <c r="I348" s="205"/>
      <c r="J348" s="301">
        <v>0.18</v>
      </c>
      <c r="K348" s="301">
        <v>0.18</v>
      </c>
      <c r="L348" s="301">
        <v>0.18</v>
      </c>
      <c r="M348" s="301">
        <v>0.18</v>
      </c>
      <c r="N348" s="301">
        <v>0.18</v>
      </c>
      <c r="O348" s="301">
        <v>0.18</v>
      </c>
      <c r="P348" s="301">
        <v>0.18</v>
      </c>
      <c r="Q348" s="301">
        <v>0.18</v>
      </c>
      <c r="R348" s="301">
        <v>0.18</v>
      </c>
      <c r="S348" s="301">
        <v>0.18</v>
      </c>
      <c r="T348" s="301" t="s">
        <v>1172</v>
      </c>
      <c r="U348" s="301" t="s">
        <v>1172</v>
      </c>
      <c r="V348" s="301" t="s">
        <v>1172</v>
      </c>
      <c r="W348" s="301" t="s">
        <v>1172</v>
      </c>
      <c r="X348" s="301" t="s">
        <v>1172</v>
      </c>
    </row>
    <row r="349" spans="1:24" x14ac:dyDescent="0.2">
      <c r="A349" s="206" t="s">
        <v>1333</v>
      </c>
      <c r="B349" s="205" t="s">
        <v>276</v>
      </c>
      <c r="C349" s="206" t="s">
        <v>27</v>
      </c>
      <c r="D349" s="206" t="s">
        <v>28</v>
      </c>
      <c r="E349" s="206" t="s">
        <v>396</v>
      </c>
      <c r="F349" s="206" t="s">
        <v>1334</v>
      </c>
      <c r="G349" s="206" t="s">
        <v>30</v>
      </c>
      <c r="H349" s="206">
        <v>12</v>
      </c>
      <c r="I349" s="205"/>
      <c r="J349" s="301">
        <v>0.18</v>
      </c>
      <c r="K349" s="301">
        <v>0.18</v>
      </c>
      <c r="L349" s="301">
        <v>0.18</v>
      </c>
      <c r="M349" s="301">
        <v>0.18</v>
      </c>
      <c r="N349" s="301">
        <v>0.18</v>
      </c>
      <c r="O349" s="301">
        <v>0.18</v>
      </c>
      <c r="P349" s="301">
        <v>0.18</v>
      </c>
      <c r="Q349" s="301">
        <v>0.18</v>
      </c>
      <c r="R349" s="301">
        <v>0.18</v>
      </c>
      <c r="S349" s="301">
        <v>0.18</v>
      </c>
      <c r="T349" s="301" t="s">
        <v>1172</v>
      </c>
      <c r="U349" s="301" t="s">
        <v>1172</v>
      </c>
      <c r="V349" s="301" t="s">
        <v>1172</v>
      </c>
      <c r="W349" s="301" t="s">
        <v>1172</v>
      </c>
      <c r="X349" s="301" t="s">
        <v>1172</v>
      </c>
    </row>
    <row r="350" spans="1:24" x14ac:dyDescent="0.2">
      <c r="A350" s="206" t="s">
        <v>1335</v>
      </c>
      <c r="B350" s="205" t="s">
        <v>276</v>
      </c>
      <c r="C350" s="206" t="s">
        <v>27</v>
      </c>
      <c r="D350" s="206" t="s">
        <v>28</v>
      </c>
      <c r="E350" s="206" t="s">
        <v>396</v>
      </c>
      <c r="F350" s="206" t="s">
        <v>1336</v>
      </c>
      <c r="G350" s="206" t="s">
        <v>30</v>
      </c>
      <c r="H350" s="206">
        <v>12</v>
      </c>
      <c r="I350" s="205"/>
      <c r="J350" s="301">
        <v>0.18</v>
      </c>
      <c r="K350" s="301">
        <v>0.18</v>
      </c>
      <c r="L350" s="301">
        <v>0.18</v>
      </c>
      <c r="M350" s="301">
        <v>0.18</v>
      </c>
      <c r="N350" s="301">
        <v>0.18</v>
      </c>
      <c r="O350" s="301">
        <v>0.18</v>
      </c>
      <c r="P350" s="301">
        <v>0.18</v>
      </c>
      <c r="Q350" s="301">
        <v>0.18</v>
      </c>
      <c r="R350" s="301">
        <v>0.18</v>
      </c>
      <c r="S350" s="301">
        <v>0.18</v>
      </c>
      <c r="T350" s="301" t="s">
        <v>1172</v>
      </c>
      <c r="U350" s="301" t="s">
        <v>1172</v>
      </c>
      <c r="V350" s="301" t="s">
        <v>1172</v>
      </c>
      <c r="W350" s="301" t="s">
        <v>1172</v>
      </c>
      <c r="X350" s="301" t="s">
        <v>1172</v>
      </c>
    </row>
    <row r="351" spans="1:24" x14ac:dyDescent="0.2">
      <c r="A351" s="206" t="s">
        <v>1337</v>
      </c>
      <c r="B351" s="205" t="s">
        <v>276</v>
      </c>
      <c r="C351" s="206" t="s">
        <v>27</v>
      </c>
      <c r="D351" s="206" t="s">
        <v>28</v>
      </c>
      <c r="E351" s="206" t="s">
        <v>396</v>
      </c>
      <c r="F351" s="206" t="s">
        <v>1544</v>
      </c>
      <c r="G351" s="206" t="s">
        <v>30</v>
      </c>
      <c r="H351" s="206">
        <v>12</v>
      </c>
      <c r="I351" s="205"/>
      <c r="J351" s="301">
        <v>0.18</v>
      </c>
      <c r="K351" s="301">
        <v>0.18</v>
      </c>
      <c r="L351" s="301">
        <v>0.18</v>
      </c>
      <c r="M351" s="301">
        <v>0.18</v>
      </c>
      <c r="N351" s="301">
        <v>0.18</v>
      </c>
      <c r="O351" s="301">
        <v>0.18</v>
      </c>
      <c r="P351" s="301">
        <v>0.18</v>
      </c>
      <c r="Q351" s="301">
        <v>0.18</v>
      </c>
      <c r="R351" s="301">
        <v>0.18</v>
      </c>
      <c r="S351" s="301">
        <v>0.18</v>
      </c>
      <c r="T351" s="301">
        <v>0.18</v>
      </c>
      <c r="U351" s="301">
        <v>0.18</v>
      </c>
      <c r="V351" s="301">
        <v>0.13</v>
      </c>
      <c r="W351" s="301">
        <v>0.13</v>
      </c>
      <c r="X351" s="301">
        <v>0.13</v>
      </c>
    </row>
    <row r="352" spans="1:24" x14ac:dyDescent="0.2">
      <c r="A352" s="206" t="s">
        <v>1338</v>
      </c>
      <c r="B352" s="205" t="s">
        <v>276</v>
      </c>
      <c r="C352" s="206" t="s">
        <v>27</v>
      </c>
      <c r="D352" s="206" t="s">
        <v>28</v>
      </c>
      <c r="E352" s="206" t="s">
        <v>396</v>
      </c>
      <c r="F352" s="206" t="s">
        <v>1545</v>
      </c>
      <c r="G352" s="206" t="s">
        <v>30</v>
      </c>
      <c r="H352" s="206">
        <v>12</v>
      </c>
      <c r="I352" s="205"/>
      <c r="J352" s="301">
        <v>0.18</v>
      </c>
      <c r="K352" s="301">
        <v>0.18</v>
      </c>
      <c r="L352" s="301">
        <v>0.18</v>
      </c>
      <c r="M352" s="301">
        <v>0.18</v>
      </c>
      <c r="N352" s="301">
        <v>0.18</v>
      </c>
      <c r="O352" s="301">
        <v>0.18</v>
      </c>
      <c r="P352" s="301">
        <v>0.18</v>
      </c>
      <c r="Q352" s="301">
        <v>0.18</v>
      </c>
      <c r="R352" s="301">
        <v>0.18</v>
      </c>
      <c r="S352" s="301">
        <v>0.18</v>
      </c>
      <c r="T352" s="301">
        <v>0.18</v>
      </c>
      <c r="U352" s="301">
        <v>0.18</v>
      </c>
      <c r="V352" s="301">
        <v>0.13</v>
      </c>
      <c r="W352" s="301">
        <v>0.13</v>
      </c>
      <c r="X352" s="301">
        <v>0.13</v>
      </c>
    </row>
    <row r="353" spans="1:24" x14ac:dyDescent="0.2">
      <c r="A353" s="206" t="s">
        <v>1339</v>
      </c>
      <c r="B353" s="205" t="s">
        <v>276</v>
      </c>
      <c r="C353" s="206" t="s">
        <v>27</v>
      </c>
      <c r="D353" s="206" t="s">
        <v>28</v>
      </c>
      <c r="E353" s="206" t="s">
        <v>396</v>
      </c>
      <c r="F353" s="206" t="s">
        <v>1543</v>
      </c>
      <c r="G353" s="206" t="s">
        <v>30</v>
      </c>
      <c r="H353" s="206">
        <v>12</v>
      </c>
      <c r="I353" s="205"/>
      <c r="J353" s="301">
        <v>0.18</v>
      </c>
      <c r="K353" s="301">
        <v>0.18</v>
      </c>
      <c r="L353" s="301">
        <v>0.18</v>
      </c>
      <c r="M353" s="301">
        <v>0.18</v>
      </c>
      <c r="N353" s="301">
        <v>0.18</v>
      </c>
      <c r="O353" s="301">
        <v>0.18</v>
      </c>
      <c r="P353" s="301">
        <v>0.18</v>
      </c>
      <c r="Q353" s="301">
        <v>0.18</v>
      </c>
      <c r="R353" s="301">
        <v>0.18</v>
      </c>
      <c r="S353" s="301">
        <v>0.18</v>
      </c>
      <c r="T353" s="301">
        <v>0.18</v>
      </c>
      <c r="U353" s="301">
        <v>0.18</v>
      </c>
      <c r="V353" s="301">
        <v>0.13</v>
      </c>
      <c r="W353" s="301">
        <v>0.13</v>
      </c>
      <c r="X353" s="301">
        <v>0.13</v>
      </c>
    </row>
    <row r="354" spans="1:24" x14ac:dyDescent="0.2">
      <c r="A354" s="206" t="s">
        <v>1340</v>
      </c>
      <c r="B354" s="205" t="s">
        <v>276</v>
      </c>
      <c r="C354" s="206" t="s">
        <v>27</v>
      </c>
      <c r="D354" s="206" t="s">
        <v>28</v>
      </c>
      <c r="E354" s="206" t="s">
        <v>396</v>
      </c>
      <c r="F354" s="206" t="s">
        <v>1341</v>
      </c>
      <c r="G354" s="206" t="s">
        <v>30</v>
      </c>
      <c r="H354" s="206">
        <v>12</v>
      </c>
      <c r="I354" s="205"/>
      <c r="J354" s="301">
        <v>0.18</v>
      </c>
      <c r="K354" s="301">
        <v>0.18</v>
      </c>
      <c r="L354" s="301">
        <v>0.18</v>
      </c>
      <c r="M354" s="301">
        <v>0.18</v>
      </c>
      <c r="N354" s="301">
        <v>0.18</v>
      </c>
      <c r="O354" s="301">
        <v>0.18</v>
      </c>
      <c r="P354" s="301">
        <v>0.18</v>
      </c>
      <c r="Q354" s="301">
        <v>0.18</v>
      </c>
      <c r="R354" s="301">
        <v>0.18</v>
      </c>
      <c r="S354" s="301">
        <v>0.18</v>
      </c>
      <c r="T354" s="301">
        <v>0.18</v>
      </c>
      <c r="U354" s="301">
        <v>0.18</v>
      </c>
      <c r="V354" s="301">
        <v>0.13</v>
      </c>
      <c r="W354" s="301">
        <v>0.13</v>
      </c>
      <c r="X354" s="301">
        <v>0.13</v>
      </c>
    </row>
    <row r="355" spans="1:24" x14ac:dyDescent="0.2">
      <c r="A355" s="206" t="s">
        <v>1342</v>
      </c>
      <c r="B355" s="205" t="s">
        <v>276</v>
      </c>
      <c r="C355" s="206" t="s">
        <v>27</v>
      </c>
      <c r="D355" s="206" t="s">
        <v>28</v>
      </c>
      <c r="E355" s="206" t="s">
        <v>396</v>
      </c>
      <c r="F355" s="206" t="s">
        <v>1343</v>
      </c>
      <c r="G355" s="206" t="s">
        <v>30</v>
      </c>
      <c r="H355" s="206">
        <v>12</v>
      </c>
      <c r="I355" s="205"/>
      <c r="J355" s="301">
        <v>0.18</v>
      </c>
      <c r="K355" s="301">
        <v>0.18</v>
      </c>
      <c r="L355" s="301">
        <v>0.18</v>
      </c>
      <c r="M355" s="301">
        <v>0.18</v>
      </c>
      <c r="N355" s="301">
        <v>0.18</v>
      </c>
      <c r="O355" s="301">
        <v>0.18</v>
      </c>
      <c r="P355" s="301">
        <v>0.18</v>
      </c>
      <c r="Q355" s="301">
        <v>0.18</v>
      </c>
      <c r="R355" s="301">
        <v>0.18</v>
      </c>
      <c r="S355" s="301">
        <v>0.18</v>
      </c>
      <c r="T355" s="301" t="s">
        <v>1172</v>
      </c>
      <c r="U355" s="301" t="s">
        <v>1172</v>
      </c>
      <c r="V355" s="301" t="s">
        <v>1172</v>
      </c>
      <c r="W355" s="301" t="s">
        <v>1172</v>
      </c>
      <c r="X355" s="301" t="s">
        <v>1172</v>
      </c>
    </row>
    <row r="356" spans="1:24" x14ac:dyDescent="0.2">
      <c r="A356" s="206" t="s">
        <v>1344</v>
      </c>
      <c r="B356" s="205" t="s">
        <v>276</v>
      </c>
      <c r="C356" s="206" t="s">
        <v>27</v>
      </c>
      <c r="D356" s="206" t="s">
        <v>28</v>
      </c>
      <c r="E356" s="206" t="s">
        <v>396</v>
      </c>
      <c r="F356" s="206" t="s">
        <v>1546</v>
      </c>
      <c r="G356" s="206" t="s">
        <v>30</v>
      </c>
      <c r="H356" s="206">
        <v>12</v>
      </c>
      <c r="I356" s="205"/>
      <c r="J356" s="301">
        <v>0.18</v>
      </c>
      <c r="K356" s="301">
        <v>0.18</v>
      </c>
      <c r="L356" s="301">
        <v>0.18</v>
      </c>
      <c r="M356" s="301">
        <v>0.18</v>
      </c>
      <c r="N356" s="301">
        <v>0.18</v>
      </c>
      <c r="O356" s="301">
        <v>0.18</v>
      </c>
      <c r="P356" s="301">
        <v>0.18</v>
      </c>
      <c r="Q356" s="301">
        <v>0.18</v>
      </c>
      <c r="R356" s="301">
        <v>0.18</v>
      </c>
      <c r="S356" s="301">
        <v>0.18</v>
      </c>
      <c r="T356" s="301">
        <v>0.18</v>
      </c>
      <c r="U356" s="301">
        <v>0.18</v>
      </c>
      <c r="V356" s="301">
        <v>0.13</v>
      </c>
      <c r="W356" s="301">
        <v>0.13</v>
      </c>
      <c r="X356" s="301">
        <v>0.13</v>
      </c>
    </row>
    <row r="357" spans="1:24" x14ac:dyDescent="0.2">
      <c r="A357" s="206" t="s">
        <v>1345</v>
      </c>
      <c r="B357" s="205" t="s">
        <v>276</v>
      </c>
      <c r="C357" s="206" t="s">
        <v>27</v>
      </c>
      <c r="D357" s="206" t="s">
        <v>28</v>
      </c>
      <c r="E357" s="206" t="s">
        <v>396</v>
      </c>
      <c r="F357" s="206" t="s">
        <v>1195</v>
      </c>
      <c r="G357" s="206" t="s">
        <v>30</v>
      </c>
      <c r="H357" s="206">
        <v>12</v>
      </c>
      <c r="I357" s="205"/>
      <c r="J357" s="301">
        <v>0.18</v>
      </c>
      <c r="K357" s="301">
        <v>0.18</v>
      </c>
      <c r="L357" s="301">
        <v>0.18</v>
      </c>
      <c r="M357" s="301">
        <v>0.18</v>
      </c>
      <c r="N357" s="301">
        <v>0.18</v>
      </c>
      <c r="O357" s="301">
        <v>0.18</v>
      </c>
      <c r="P357" s="301">
        <v>0.18</v>
      </c>
      <c r="Q357" s="301">
        <v>0.18</v>
      </c>
      <c r="R357" s="301">
        <v>0.18</v>
      </c>
      <c r="S357" s="301">
        <v>0.18</v>
      </c>
      <c r="T357" s="301">
        <v>0.18</v>
      </c>
      <c r="U357" s="301">
        <v>0.18</v>
      </c>
      <c r="V357" s="301">
        <v>0.13</v>
      </c>
      <c r="W357" s="301">
        <v>0.13</v>
      </c>
      <c r="X357" s="301">
        <v>0.13</v>
      </c>
    </row>
    <row r="358" spans="1:24" x14ac:dyDescent="0.2">
      <c r="A358" s="206" t="s">
        <v>1348</v>
      </c>
      <c r="B358" s="205" t="s">
        <v>276</v>
      </c>
      <c r="C358" s="206" t="s">
        <v>27</v>
      </c>
      <c r="D358" s="206" t="s">
        <v>28</v>
      </c>
      <c r="E358" s="206" t="s">
        <v>396</v>
      </c>
      <c r="F358" s="206" t="s">
        <v>1354</v>
      </c>
      <c r="G358" s="206" t="s">
        <v>30</v>
      </c>
      <c r="H358" s="206">
        <v>12</v>
      </c>
      <c r="I358" s="205"/>
      <c r="J358" s="301">
        <v>0.18</v>
      </c>
      <c r="K358" s="301">
        <v>0.18</v>
      </c>
      <c r="L358" s="301">
        <v>0.18</v>
      </c>
      <c r="M358" s="301">
        <v>0.18</v>
      </c>
      <c r="N358" s="301">
        <v>0.18</v>
      </c>
      <c r="O358" s="301">
        <v>0.18</v>
      </c>
      <c r="P358" s="301">
        <v>0.18</v>
      </c>
      <c r="Q358" s="301">
        <v>0.18</v>
      </c>
      <c r="R358" s="301">
        <v>0.18</v>
      </c>
      <c r="S358" s="301">
        <v>0.18</v>
      </c>
      <c r="T358" s="301" t="s">
        <v>1172</v>
      </c>
      <c r="U358" s="301" t="s">
        <v>1172</v>
      </c>
      <c r="V358" s="301" t="s">
        <v>1172</v>
      </c>
      <c r="W358" s="301" t="s">
        <v>1172</v>
      </c>
      <c r="X358" s="301" t="s">
        <v>1172</v>
      </c>
    </row>
    <row r="359" spans="1:24" x14ac:dyDescent="0.2">
      <c r="A359" s="206" t="s">
        <v>1349</v>
      </c>
      <c r="B359" s="205" t="s">
        <v>276</v>
      </c>
      <c r="C359" s="206" t="s">
        <v>27</v>
      </c>
      <c r="D359" s="206" t="s">
        <v>28</v>
      </c>
      <c r="E359" s="206" t="s">
        <v>396</v>
      </c>
      <c r="F359" s="206" t="s">
        <v>1432</v>
      </c>
      <c r="G359" s="206" t="s">
        <v>30</v>
      </c>
      <c r="H359" s="206">
        <v>12</v>
      </c>
      <c r="I359" s="205"/>
      <c r="J359" s="301">
        <v>0.18</v>
      </c>
      <c r="K359" s="301">
        <v>0.18</v>
      </c>
      <c r="L359" s="301">
        <v>0.18</v>
      </c>
      <c r="M359" s="301">
        <v>0.18</v>
      </c>
      <c r="N359" s="301">
        <v>0.18</v>
      </c>
      <c r="O359" s="301">
        <v>0.18</v>
      </c>
      <c r="P359" s="301">
        <v>0.18</v>
      </c>
      <c r="Q359" s="301">
        <v>0.18</v>
      </c>
      <c r="R359" s="301">
        <v>0.18</v>
      </c>
      <c r="S359" s="301">
        <v>0.18</v>
      </c>
      <c r="T359" s="301" t="s">
        <v>1172</v>
      </c>
      <c r="U359" s="301" t="s">
        <v>1172</v>
      </c>
      <c r="V359" s="301" t="s">
        <v>1172</v>
      </c>
      <c r="W359" s="301" t="s">
        <v>1172</v>
      </c>
      <c r="X359" s="301" t="s">
        <v>1172</v>
      </c>
    </row>
    <row r="360" spans="1:24" x14ac:dyDescent="0.2">
      <c r="A360" s="206" t="s">
        <v>1551</v>
      </c>
      <c r="B360" s="205" t="s">
        <v>276</v>
      </c>
      <c r="C360" s="206" t="s">
        <v>27</v>
      </c>
      <c r="D360" s="206" t="s">
        <v>28</v>
      </c>
      <c r="E360" s="206" t="s">
        <v>396</v>
      </c>
      <c r="F360" s="206" t="s">
        <v>1548</v>
      </c>
      <c r="G360" s="206" t="s">
        <v>30</v>
      </c>
      <c r="H360" s="206">
        <v>12</v>
      </c>
      <c r="I360" s="205"/>
      <c r="J360" s="301" t="s">
        <v>1172</v>
      </c>
      <c r="K360" s="301" t="s">
        <v>1172</v>
      </c>
      <c r="L360" s="301" t="s">
        <v>1172</v>
      </c>
      <c r="M360" s="301" t="s">
        <v>1172</v>
      </c>
      <c r="N360" s="301" t="s">
        <v>1172</v>
      </c>
      <c r="O360" s="301" t="s">
        <v>1172</v>
      </c>
      <c r="P360" s="301" t="s">
        <v>1172</v>
      </c>
      <c r="Q360" s="301" t="s">
        <v>1172</v>
      </c>
      <c r="R360" s="301" t="s">
        <v>1172</v>
      </c>
      <c r="S360" s="301" t="s">
        <v>1172</v>
      </c>
      <c r="T360" s="301">
        <v>0.18</v>
      </c>
      <c r="U360" s="301">
        <v>0.18</v>
      </c>
      <c r="V360" s="301">
        <v>0.13</v>
      </c>
      <c r="W360" s="301">
        <v>0.13</v>
      </c>
      <c r="X360" s="301">
        <v>0.13</v>
      </c>
    </row>
    <row r="361" spans="1:24" x14ac:dyDescent="0.2">
      <c r="A361" s="206" t="s">
        <v>1558</v>
      </c>
      <c r="B361" s="205" t="s">
        <v>276</v>
      </c>
      <c r="C361" s="206" t="s">
        <v>27</v>
      </c>
      <c r="D361" s="206" t="s">
        <v>28</v>
      </c>
      <c r="E361" s="206" t="s">
        <v>396</v>
      </c>
      <c r="F361" s="206" t="s">
        <v>1555</v>
      </c>
      <c r="G361" s="206" t="s">
        <v>30</v>
      </c>
      <c r="H361" s="206">
        <v>12</v>
      </c>
      <c r="I361" s="205"/>
      <c r="J361" s="301" t="s">
        <v>1172</v>
      </c>
      <c r="K361" s="301" t="s">
        <v>1172</v>
      </c>
      <c r="L361" s="301" t="s">
        <v>1172</v>
      </c>
      <c r="M361" s="301" t="s">
        <v>1172</v>
      </c>
      <c r="N361" s="301" t="s">
        <v>1172</v>
      </c>
      <c r="O361" s="301" t="s">
        <v>1172</v>
      </c>
      <c r="P361" s="301" t="s">
        <v>1172</v>
      </c>
      <c r="Q361" s="301" t="s">
        <v>1172</v>
      </c>
      <c r="R361" s="301" t="s">
        <v>1172</v>
      </c>
      <c r="S361" s="301" t="s">
        <v>1172</v>
      </c>
      <c r="T361" s="301">
        <v>0.18</v>
      </c>
      <c r="U361" s="301">
        <v>0.18</v>
      </c>
      <c r="V361" s="301">
        <v>0.13</v>
      </c>
      <c r="W361" s="301">
        <v>0.13</v>
      </c>
      <c r="X361" s="301">
        <v>0.13</v>
      </c>
    </row>
    <row r="362" spans="1:24" x14ac:dyDescent="0.2">
      <c r="A362" s="206" t="s">
        <v>1565</v>
      </c>
      <c r="B362" s="205" t="s">
        <v>276</v>
      </c>
      <c r="C362" s="206" t="s">
        <v>27</v>
      </c>
      <c r="D362" s="206" t="s">
        <v>28</v>
      </c>
      <c r="E362" s="206" t="s">
        <v>396</v>
      </c>
      <c r="F362" s="206" t="s">
        <v>1562</v>
      </c>
      <c r="G362" s="206" t="s">
        <v>30</v>
      </c>
      <c r="H362" s="206">
        <v>12</v>
      </c>
      <c r="I362" s="205"/>
      <c r="J362" s="301" t="s">
        <v>1172</v>
      </c>
      <c r="K362" s="301" t="s">
        <v>1172</v>
      </c>
      <c r="L362" s="301" t="s">
        <v>1172</v>
      </c>
      <c r="M362" s="301" t="s">
        <v>1172</v>
      </c>
      <c r="N362" s="301" t="s">
        <v>1172</v>
      </c>
      <c r="O362" s="301" t="s">
        <v>1172</v>
      </c>
      <c r="P362" s="301" t="s">
        <v>1172</v>
      </c>
      <c r="Q362" s="301" t="s">
        <v>1172</v>
      </c>
      <c r="R362" s="301" t="s">
        <v>1172</v>
      </c>
      <c r="S362" s="301" t="s">
        <v>1172</v>
      </c>
      <c r="T362" s="301">
        <v>0.18</v>
      </c>
      <c r="U362" s="301">
        <v>0.18</v>
      </c>
      <c r="V362" s="301">
        <v>0.13</v>
      </c>
      <c r="W362" s="301">
        <v>0.13</v>
      </c>
      <c r="X362" s="301">
        <v>0.13</v>
      </c>
    </row>
    <row r="363" spans="1:24" x14ac:dyDescent="0.2">
      <c r="A363" s="206" t="s">
        <v>1572</v>
      </c>
      <c r="B363" s="205" t="s">
        <v>276</v>
      </c>
      <c r="C363" s="206" t="s">
        <v>27</v>
      </c>
      <c r="D363" s="206" t="s">
        <v>28</v>
      </c>
      <c r="E363" s="206" t="s">
        <v>396</v>
      </c>
      <c r="F363" s="206" t="s">
        <v>1569</v>
      </c>
      <c r="G363" s="206" t="s">
        <v>30</v>
      </c>
      <c r="H363" s="206">
        <v>12</v>
      </c>
      <c r="I363" s="205"/>
      <c r="J363" s="301" t="s">
        <v>1172</v>
      </c>
      <c r="K363" s="301" t="s">
        <v>1172</v>
      </c>
      <c r="L363" s="301" t="s">
        <v>1172</v>
      </c>
      <c r="M363" s="301" t="s">
        <v>1172</v>
      </c>
      <c r="N363" s="301" t="s">
        <v>1172</v>
      </c>
      <c r="O363" s="301" t="s">
        <v>1172</v>
      </c>
      <c r="P363" s="301" t="s">
        <v>1172</v>
      </c>
      <c r="Q363" s="301" t="s">
        <v>1172</v>
      </c>
      <c r="R363" s="301" t="s">
        <v>1172</v>
      </c>
      <c r="S363" s="301" t="s">
        <v>1172</v>
      </c>
      <c r="T363" s="301">
        <v>0.18</v>
      </c>
      <c r="U363" s="301">
        <v>0.18</v>
      </c>
      <c r="V363" s="301">
        <v>0.13</v>
      </c>
      <c r="W363" s="301">
        <v>0.13</v>
      </c>
      <c r="X363" s="301">
        <v>0.13</v>
      </c>
    </row>
    <row r="364" spans="1:24" x14ac:dyDescent="0.2">
      <c r="A364" s="206" t="s">
        <v>1579</v>
      </c>
      <c r="B364" s="205" t="s">
        <v>276</v>
      </c>
      <c r="C364" s="206" t="s">
        <v>27</v>
      </c>
      <c r="D364" s="206" t="s">
        <v>28</v>
      </c>
      <c r="E364" s="206" t="s">
        <v>396</v>
      </c>
      <c r="F364" s="206" t="s">
        <v>1576</v>
      </c>
      <c r="G364" s="206" t="s">
        <v>30</v>
      </c>
      <c r="H364" s="206">
        <v>12</v>
      </c>
      <c r="I364" s="205"/>
      <c r="J364" s="301" t="s">
        <v>1172</v>
      </c>
      <c r="K364" s="301" t="s">
        <v>1172</v>
      </c>
      <c r="L364" s="301" t="s">
        <v>1172</v>
      </c>
      <c r="M364" s="301" t="s">
        <v>1172</v>
      </c>
      <c r="N364" s="301" t="s">
        <v>1172</v>
      </c>
      <c r="O364" s="301" t="s">
        <v>1172</v>
      </c>
      <c r="P364" s="301" t="s">
        <v>1172</v>
      </c>
      <c r="Q364" s="301" t="s">
        <v>1172</v>
      </c>
      <c r="R364" s="301" t="s">
        <v>1172</v>
      </c>
      <c r="S364" s="301" t="s">
        <v>1172</v>
      </c>
      <c r="T364" s="301">
        <v>0.18</v>
      </c>
      <c r="U364" s="301">
        <v>0.18</v>
      </c>
      <c r="V364" s="301">
        <v>0.13</v>
      </c>
      <c r="W364" s="301">
        <v>0.13</v>
      </c>
      <c r="X364" s="301">
        <v>0.13</v>
      </c>
    </row>
    <row r="365" spans="1:24" x14ac:dyDescent="0.2">
      <c r="A365" s="206" t="s">
        <v>1910</v>
      </c>
      <c r="B365" s="205" t="s">
        <v>275</v>
      </c>
      <c r="C365" s="206" t="s">
        <v>27</v>
      </c>
      <c r="D365" s="206" t="s">
        <v>28</v>
      </c>
      <c r="E365" s="206" t="s">
        <v>396</v>
      </c>
      <c r="F365" s="206" t="s">
        <v>1907</v>
      </c>
      <c r="G365" s="206" t="s">
        <v>32</v>
      </c>
      <c r="H365" s="206">
        <v>12</v>
      </c>
      <c r="I365" s="205"/>
      <c r="J365" s="301">
        <v>0.18</v>
      </c>
      <c r="K365" s="301">
        <v>0.18</v>
      </c>
      <c r="L365" s="301">
        <v>0.18</v>
      </c>
      <c r="M365" s="301">
        <v>0.18</v>
      </c>
      <c r="N365" s="301">
        <v>0.18</v>
      </c>
      <c r="O365" s="301">
        <v>0.18</v>
      </c>
      <c r="P365" s="301">
        <v>0.18</v>
      </c>
      <c r="Q365" s="301">
        <v>0.18</v>
      </c>
      <c r="R365" s="301">
        <v>0.18</v>
      </c>
      <c r="S365" s="301">
        <v>0.18</v>
      </c>
      <c r="T365" s="301" t="s">
        <v>1172</v>
      </c>
      <c r="U365" s="301" t="s">
        <v>1172</v>
      </c>
      <c r="V365" s="301" t="s">
        <v>1172</v>
      </c>
      <c r="W365" s="301" t="s">
        <v>1172</v>
      </c>
      <c r="X365" s="301" t="s">
        <v>1172</v>
      </c>
    </row>
    <row r="366" spans="1:24" x14ac:dyDescent="0.2">
      <c r="A366" s="206" t="s">
        <v>1917</v>
      </c>
      <c r="B366" s="205" t="s">
        <v>275</v>
      </c>
      <c r="C366" s="206" t="s">
        <v>27</v>
      </c>
      <c r="D366" s="206" t="s">
        <v>28</v>
      </c>
      <c r="E366" s="206" t="s">
        <v>396</v>
      </c>
      <c r="F366" s="206" t="s">
        <v>1914</v>
      </c>
      <c r="G366" s="206" t="s">
        <v>32</v>
      </c>
      <c r="H366" s="206">
        <v>12</v>
      </c>
      <c r="I366" s="205"/>
      <c r="J366" s="301">
        <v>0.18</v>
      </c>
      <c r="K366" s="301">
        <v>0.18</v>
      </c>
      <c r="L366" s="301">
        <v>0.18</v>
      </c>
      <c r="M366" s="301">
        <v>0.18</v>
      </c>
      <c r="N366" s="301">
        <v>0.18</v>
      </c>
      <c r="O366" s="301">
        <v>0.18</v>
      </c>
      <c r="P366" s="301">
        <v>0.18</v>
      </c>
      <c r="Q366" s="301">
        <v>0.18</v>
      </c>
      <c r="R366" s="301">
        <v>0.18</v>
      </c>
      <c r="S366" s="301">
        <v>0.18</v>
      </c>
      <c r="T366" s="301" t="s">
        <v>1172</v>
      </c>
      <c r="U366" s="301" t="s">
        <v>1172</v>
      </c>
      <c r="V366" s="301" t="s">
        <v>1172</v>
      </c>
      <c r="W366" s="301" t="s">
        <v>1172</v>
      </c>
      <c r="X366" s="301" t="s">
        <v>1172</v>
      </c>
    </row>
    <row r="367" spans="1:24" x14ac:dyDescent="0.2">
      <c r="A367" s="206" t="s">
        <v>1924</v>
      </c>
      <c r="B367" s="205" t="s">
        <v>275</v>
      </c>
      <c r="C367" s="206" t="s">
        <v>27</v>
      </c>
      <c r="D367" s="206" t="s">
        <v>28</v>
      </c>
      <c r="E367" s="206" t="s">
        <v>396</v>
      </c>
      <c r="F367" s="206" t="s">
        <v>1921</v>
      </c>
      <c r="G367" s="206" t="s">
        <v>32</v>
      </c>
      <c r="H367" s="206">
        <v>12</v>
      </c>
      <c r="I367" s="205"/>
      <c r="J367" s="301">
        <v>0.18</v>
      </c>
      <c r="K367" s="301">
        <v>0.18</v>
      </c>
      <c r="L367" s="301">
        <v>0.18</v>
      </c>
      <c r="M367" s="301">
        <v>0.18</v>
      </c>
      <c r="N367" s="301">
        <v>0.18</v>
      </c>
      <c r="O367" s="301">
        <v>0.18</v>
      </c>
      <c r="P367" s="301">
        <v>0.18</v>
      </c>
      <c r="Q367" s="301">
        <v>0.18</v>
      </c>
      <c r="R367" s="301">
        <v>0.18</v>
      </c>
      <c r="S367" s="301">
        <v>0.18</v>
      </c>
      <c r="T367" s="301" t="s">
        <v>1172</v>
      </c>
      <c r="U367" s="301" t="s">
        <v>1172</v>
      </c>
      <c r="V367" s="301" t="s">
        <v>1172</v>
      </c>
      <c r="W367" s="301" t="s">
        <v>1172</v>
      </c>
      <c r="X367" s="301" t="s">
        <v>1172</v>
      </c>
    </row>
    <row r="368" spans="1:24" x14ac:dyDescent="0.2">
      <c r="A368" s="206" t="s">
        <v>1931</v>
      </c>
      <c r="B368" s="205" t="s">
        <v>275</v>
      </c>
      <c r="C368" s="206" t="s">
        <v>27</v>
      </c>
      <c r="D368" s="206" t="s">
        <v>28</v>
      </c>
      <c r="E368" s="206" t="s">
        <v>396</v>
      </c>
      <c r="F368" s="206" t="s">
        <v>1928</v>
      </c>
      <c r="G368" s="206" t="s">
        <v>32</v>
      </c>
      <c r="H368" s="206">
        <v>12</v>
      </c>
      <c r="I368" s="205"/>
      <c r="J368" s="301">
        <v>0.18</v>
      </c>
      <c r="K368" s="301">
        <v>0.18</v>
      </c>
      <c r="L368" s="301">
        <v>0.18</v>
      </c>
      <c r="M368" s="301">
        <v>0.18</v>
      </c>
      <c r="N368" s="301">
        <v>0.18</v>
      </c>
      <c r="O368" s="301">
        <v>0.18</v>
      </c>
      <c r="P368" s="301">
        <v>0.18</v>
      </c>
      <c r="Q368" s="301">
        <v>0.18</v>
      </c>
      <c r="R368" s="301">
        <v>0.18</v>
      </c>
      <c r="S368" s="301">
        <v>0.18</v>
      </c>
      <c r="T368" s="301" t="s">
        <v>1172</v>
      </c>
      <c r="U368" s="301" t="s">
        <v>1172</v>
      </c>
      <c r="V368" s="301" t="s">
        <v>1172</v>
      </c>
      <c r="W368" s="301" t="s">
        <v>1172</v>
      </c>
      <c r="X368" s="301" t="s">
        <v>1172</v>
      </c>
    </row>
    <row r="369" spans="1:24" x14ac:dyDescent="0.2">
      <c r="A369" s="206" t="s">
        <v>1937</v>
      </c>
      <c r="B369" s="205" t="s">
        <v>275</v>
      </c>
      <c r="C369" s="206" t="s">
        <v>27</v>
      </c>
      <c r="D369" s="206" t="s">
        <v>28</v>
      </c>
      <c r="E369" s="206" t="s">
        <v>396</v>
      </c>
      <c r="F369" s="206" t="s">
        <v>396</v>
      </c>
      <c r="G369" s="206" t="s">
        <v>32</v>
      </c>
      <c r="H369" s="206">
        <v>12</v>
      </c>
      <c r="I369" s="205"/>
      <c r="J369" s="301">
        <v>0.18</v>
      </c>
      <c r="K369" s="301">
        <v>0.18</v>
      </c>
      <c r="L369" s="301">
        <v>0.18</v>
      </c>
      <c r="M369" s="301">
        <v>0.18</v>
      </c>
      <c r="N369" s="301">
        <v>0.18</v>
      </c>
      <c r="O369" s="301">
        <v>0.18</v>
      </c>
      <c r="P369" s="301">
        <v>0.18</v>
      </c>
      <c r="Q369" s="301">
        <v>0.18</v>
      </c>
      <c r="R369" s="301">
        <v>0.18</v>
      </c>
      <c r="S369" s="301">
        <v>0.18</v>
      </c>
      <c r="T369" s="301" t="s">
        <v>1172</v>
      </c>
      <c r="U369" s="301" t="s">
        <v>1172</v>
      </c>
      <c r="V369" s="301" t="s">
        <v>1172</v>
      </c>
      <c r="W369" s="301" t="s">
        <v>1172</v>
      </c>
      <c r="X369" s="301" t="s">
        <v>1172</v>
      </c>
    </row>
    <row r="370" spans="1:24" x14ac:dyDescent="0.2">
      <c r="A370" s="206" t="s">
        <v>1944</v>
      </c>
      <c r="B370" s="205" t="s">
        <v>275</v>
      </c>
      <c r="C370" s="206" t="s">
        <v>27</v>
      </c>
      <c r="D370" s="206" t="s">
        <v>28</v>
      </c>
      <c r="E370" s="206" t="s">
        <v>396</v>
      </c>
      <c r="F370" s="206" t="s">
        <v>1941</v>
      </c>
      <c r="G370" s="206" t="s">
        <v>32</v>
      </c>
      <c r="H370" s="206">
        <v>12</v>
      </c>
      <c r="I370" s="205"/>
      <c r="J370" s="301">
        <v>0.18</v>
      </c>
      <c r="K370" s="301">
        <v>0.18</v>
      </c>
      <c r="L370" s="301">
        <v>0.18</v>
      </c>
      <c r="M370" s="301">
        <v>0.18</v>
      </c>
      <c r="N370" s="301">
        <v>0.18</v>
      </c>
      <c r="O370" s="301">
        <v>0.18</v>
      </c>
      <c r="P370" s="301">
        <v>0.18</v>
      </c>
      <c r="Q370" s="301">
        <v>0.18</v>
      </c>
      <c r="R370" s="301">
        <v>0.18</v>
      </c>
      <c r="S370" s="301">
        <v>0.18</v>
      </c>
      <c r="T370" s="301" t="s">
        <v>1172</v>
      </c>
      <c r="U370" s="301" t="s">
        <v>1172</v>
      </c>
      <c r="V370" s="301" t="s">
        <v>1172</v>
      </c>
      <c r="W370" s="301" t="s">
        <v>1172</v>
      </c>
      <c r="X370" s="301" t="s">
        <v>1172</v>
      </c>
    </row>
    <row r="371" spans="1:24" x14ac:dyDescent="0.2">
      <c r="A371" s="206" t="s">
        <v>1951</v>
      </c>
      <c r="B371" s="205" t="s">
        <v>275</v>
      </c>
      <c r="C371" s="206" t="s">
        <v>27</v>
      </c>
      <c r="D371" s="206" t="s">
        <v>28</v>
      </c>
      <c r="E371" s="206" t="s">
        <v>396</v>
      </c>
      <c r="F371" s="206" t="s">
        <v>1948</v>
      </c>
      <c r="G371" s="206" t="s">
        <v>32</v>
      </c>
      <c r="H371" s="206">
        <v>12</v>
      </c>
      <c r="I371" s="205"/>
      <c r="J371" s="301">
        <v>0.18</v>
      </c>
      <c r="K371" s="301">
        <v>0.18</v>
      </c>
      <c r="L371" s="301">
        <v>0.18</v>
      </c>
      <c r="M371" s="301">
        <v>0.18</v>
      </c>
      <c r="N371" s="301">
        <v>0.18</v>
      </c>
      <c r="O371" s="301">
        <v>0.18</v>
      </c>
      <c r="P371" s="301">
        <v>0.18</v>
      </c>
      <c r="Q371" s="301">
        <v>0.18</v>
      </c>
      <c r="R371" s="301">
        <v>0.18</v>
      </c>
      <c r="S371" s="301">
        <v>0.18</v>
      </c>
      <c r="T371" s="301" t="s">
        <v>1172</v>
      </c>
      <c r="U371" s="301" t="s">
        <v>1172</v>
      </c>
      <c r="V371" s="301" t="s">
        <v>1172</v>
      </c>
      <c r="W371" s="301" t="s">
        <v>1172</v>
      </c>
      <c r="X371" s="301" t="s">
        <v>1172</v>
      </c>
    </row>
    <row r="372" spans="1:24" x14ac:dyDescent="0.2">
      <c r="A372" s="206" t="s">
        <v>1958</v>
      </c>
      <c r="B372" s="205" t="s">
        <v>275</v>
      </c>
      <c r="C372" s="206" t="s">
        <v>27</v>
      </c>
      <c r="D372" s="206" t="s">
        <v>28</v>
      </c>
      <c r="E372" s="206" t="s">
        <v>396</v>
      </c>
      <c r="F372" s="206" t="s">
        <v>1955</v>
      </c>
      <c r="G372" s="206" t="s">
        <v>32</v>
      </c>
      <c r="H372" s="206">
        <v>12</v>
      </c>
      <c r="I372" s="205"/>
      <c r="J372" s="301">
        <v>0.18</v>
      </c>
      <c r="K372" s="301">
        <v>0.18</v>
      </c>
      <c r="L372" s="301">
        <v>0.18</v>
      </c>
      <c r="M372" s="301">
        <v>0.18</v>
      </c>
      <c r="N372" s="301">
        <v>0.18</v>
      </c>
      <c r="O372" s="301">
        <v>0.18</v>
      </c>
      <c r="P372" s="301">
        <v>0.18</v>
      </c>
      <c r="Q372" s="301">
        <v>0.18</v>
      </c>
      <c r="R372" s="301">
        <v>0.18</v>
      </c>
      <c r="S372" s="301">
        <v>0.18</v>
      </c>
      <c r="T372" s="301" t="s">
        <v>1172</v>
      </c>
      <c r="U372" s="301" t="s">
        <v>1172</v>
      </c>
      <c r="V372" s="301" t="s">
        <v>1172</v>
      </c>
      <c r="W372" s="301" t="s">
        <v>1172</v>
      </c>
      <c r="X372" s="301" t="s">
        <v>1172</v>
      </c>
    </row>
    <row r="373" spans="1:24" x14ac:dyDescent="0.2">
      <c r="A373" s="206" t="s">
        <v>1355</v>
      </c>
      <c r="B373" s="205" t="s">
        <v>275</v>
      </c>
      <c r="C373" s="206" t="s">
        <v>27</v>
      </c>
      <c r="D373" s="206" t="s">
        <v>28</v>
      </c>
      <c r="E373" s="206" t="s">
        <v>396</v>
      </c>
      <c r="F373" s="206" t="s">
        <v>1352</v>
      </c>
      <c r="G373" s="206" t="s">
        <v>32</v>
      </c>
      <c r="H373" s="206">
        <v>12</v>
      </c>
      <c r="I373" s="205"/>
      <c r="J373" s="301">
        <v>0.18</v>
      </c>
      <c r="K373" s="301">
        <v>0.18</v>
      </c>
      <c r="L373" s="301">
        <v>0.18</v>
      </c>
      <c r="M373" s="301">
        <v>0.18</v>
      </c>
      <c r="N373" s="301">
        <v>0.18</v>
      </c>
      <c r="O373" s="301">
        <v>0.18</v>
      </c>
      <c r="P373" s="301">
        <v>0.18</v>
      </c>
      <c r="Q373" s="301">
        <v>0.18</v>
      </c>
      <c r="R373" s="301">
        <v>0.18</v>
      </c>
      <c r="S373" s="301">
        <v>0.18</v>
      </c>
      <c r="T373" s="301" t="s">
        <v>1172</v>
      </c>
      <c r="U373" s="301" t="s">
        <v>1172</v>
      </c>
      <c r="V373" s="301" t="s">
        <v>1172</v>
      </c>
      <c r="W373" s="301" t="s">
        <v>1172</v>
      </c>
      <c r="X373" s="301" t="s">
        <v>1172</v>
      </c>
    </row>
    <row r="374" spans="1:24" x14ac:dyDescent="0.2">
      <c r="A374" s="206" t="s">
        <v>1356</v>
      </c>
      <c r="B374" s="205" t="s">
        <v>275</v>
      </c>
      <c r="C374" s="206" t="s">
        <v>27</v>
      </c>
      <c r="D374" s="206" t="s">
        <v>28</v>
      </c>
      <c r="E374" s="206" t="s">
        <v>396</v>
      </c>
      <c r="F374" s="206" t="s">
        <v>1353</v>
      </c>
      <c r="G374" s="206" t="s">
        <v>32</v>
      </c>
      <c r="H374" s="206">
        <v>12</v>
      </c>
      <c r="I374" s="205"/>
      <c r="J374" s="301">
        <v>0.18</v>
      </c>
      <c r="K374" s="301">
        <v>0.18</v>
      </c>
      <c r="L374" s="301">
        <v>0.18</v>
      </c>
      <c r="M374" s="301">
        <v>0.18</v>
      </c>
      <c r="N374" s="301">
        <v>0.18</v>
      </c>
      <c r="O374" s="301">
        <v>0.18</v>
      </c>
      <c r="P374" s="301">
        <v>0.18</v>
      </c>
      <c r="Q374" s="301">
        <v>0.18</v>
      </c>
      <c r="R374" s="301">
        <v>0.18</v>
      </c>
      <c r="S374" s="301">
        <v>0.18</v>
      </c>
      <c r="T374" s="301" t="s">
        <v>1172</v>
      </c>
      <c r="U374" s="301" t="s">
        <v>1172</v>
      </c>
      <c r="V374" s="301" t="s">
        <v>1172</v>
      </c>
      <c r="W374" s="301" t="s">
        <v>1172</v>
      </c>
      <c r="X374" s="301" t="s">
        <v>1172</v>
      </c>
    </row>
    <row r="375" spans="1:24" x14ac:dyDescent="0.2">
      <c r="A375" s="206" t="s">
        <v>1357</v>
      </c>
      <c r="B375" s="205" t="s">
        <v>275</v>
      </c>
      <c r="C375" s="206" t="s">
        <v>27</v>
      </c>
      <c r="D375" s="206" t="s">
        <v>28</v>
      </c>
      <c r="E375" s="206" t="s">
        <v>396</v>
      </c>
      <c r="F375" s="206" t="s">
        <v>1332</v>
      </c>
      <c r="G375" s="206" t="s">
        <v>32</v>
      </c>
      <c r="H375" s="206">
        <v>12</v>
      </c>
      <c r="I375" s="205"/>
      <c r="J375" s="301">
        <v>0.18</v>
      </c>
      <c r="K375" s="301">
        <v>0.18</v>
      </c>
      <c r="L375" s="301">
        <v>0.18</v>
      </c>
      <c r="M375" s="301">
        <v>0.18</v>
      </c>
      <c r="N375" s="301">
        <v>0.18</v>
      </c>
      <c r="O375" s="301">
        <v>0.18</v>
      </c>
      <c r="P375" s="301">
        <v>0.18</v>
      </c>
      <c r="Q375" s="301">
        <v>0.18</v>
      </c>
      <c r="R375" s="301">
        <v>0.18</v>
      </c>
      <c r="S375" s="301">
        <v>0.18</v>
      </c>
      <c r="T375" s="301" t="s">
        <v>1172</v>
      </c>
      <c r="U375" s="301" t="s">
        <v>1172</v>
      </c>
      <c r="V375" s="301" t="s">
        <v>1172</v>
      </c>
      <c r="W375" s="301" t="s">
        <v>1172</v>
      </c>
      <c r="X375" s="301" t="s">
        <v>1172</v>
      </c>
    </row>
    <row r="376" spans="1:24" x14ac:dyDescent="0.2">
      <c r="A376" s="206" t="s">
        <v>1358</v>
      </c>
      <c r="B376" s="205" t="s">
        <v>275</v>
      </c>
      <c r="C376" s="206" t="s">
        <v>27</v>
      </c>
      <c r="D376" s="206" t="s">
        <v>28</v>
      </c>
      <c r="E376" s="206" t="s">
        <v>396</v>
      </c>
      <c r="F376" s="206" t="s">
        <v>1334</v>
      </c>
      <c r="G376" s="206" t="s">
        <v>32</v>
      </c>
      <c r="H376" s="206">
        <v>12</v>
      </c>
      <c r="I376" s="205"/>
      <c r="J376" s="301">
        <v>0.18</v>
      </c>
      <c r="K376" s="301">
        <v>0.18</v>
      </c>
      <c r="L376" s="301">
        <v>0.18</v>
      </c>
      <c r="M376" s="301">
        <v>0.18</v>
      </c>
      <c r="N376" s="301">
        <v>0.18</v>
      </c>
      <c r="O376" s="301">
        <v>0.18</v>
      </c>
      <c r="P376" s="301">
        <v>0.18</v>
      </c>
      <c r="Q376" s="301">
        <v>0.18</v>
      </c>
      <c r="R376" s="301">
        <v>0.18</v>
      </c>
      <c r="S376" s="301">
        <v>0.18</v>
      </c>
      <c r="T376" s="301" t="s">
        <v>1172</v>
      </c>
      <c r="U376" s="301" t="s">
        <v>1172</v>
      </c>
      <c r="V376" s="301" t="s">
        <v>1172</v>
      </c>
      <c r="W376" s="301" t="s">
        <v>1172</v>
      </c>
      <c r="X376" s="301" t="s">
        <v>1172</v>
      </c>
    </row>
    <row r="377" spans="1:24" x14ac:dyDescent="0.2">
      <c r="A377" s="206" t="s">
        <v>1359</v>
      </c>
      <c r="B377" s="205" t="s">
        <v>275</v>
      </c>
      <c r="C377" s="206" t="s">
        <v>27</v>
      </c>
      <c r="D377" s="206" t="s">
        <v>28</v>
      </c>
      <c r="E377" s="206" t="s">
        <v>396</v>
      </c>
      <c r="F377" s="206" t="s">
        <v>1336</v>
      </c>
      <c r="G377" s="206" t="s">
        <v>32</v>
      </c>
      <c r="H377" s="206">
        <v>12</v>
      </c>
      <c r="I377" s="205"/>
      <c r="J377" s="301">
        <v>0.18</v>
      </c>
      <c r="K377" s="301">
        <v>0.18</v>
      </c>
      <c r="L377" s="301">
        <v>0.18</v>
      </c>
      <c r="M377" s="301">
        <v>0.18</v>
      </c>
      <c r="N377" s="301">
        <v>0.18</v>
      </c>
      <c r="O377" s="301">
        <v>0.18</v>
      </c>
      <c r="P377" s="301">
        <v>0.18</v>
      </c>
      <c r="Q377" s="301">
        <v>0.18</v>
      </c>
      <c r="R377" s="301">
        <v>0.18</v>
      </c>
      <c r="S377" s="301">
        <v>0.18</v>
      </c>
      <c r="T377" s="301" t="s">
        <v>1172</v>
      </c>
      <c r="U377" s="301" t="s">
        <v>1172</v>
      </c>
      <c r="V377" s="301" t="s">
        <v>1172</v>
      </c>
      <c r="W377" s="301" t="s">
        <v>1172</v>
      </c>
      <c r="X377" s="301" t="s">
        <v>1172</v>
      </c>
    </row>
    <row r="378" spans="1:24" x14ac:dyDescent="0.2">
      <c r="A378" s="206" t="s">
        <v>1360</v>
      </c>
      <c r="B378" s="205" t="s">
        <v>275</v>
      </c>
      <c r="C378" s="206" t="s">
        <v>27</v>
      </c>
      <c r="D378" s="206" t="s">
        <v>28</v>
      </c>
      <c r="E378" s="206" t="s">
        <v>396</v>
      </c>
      <c r="F378" s="206" t="s">
        <v>1544</v>
      </c>
      <c r="G378" s="206" t="s">
        <v>32</v>
      </c>
      <c r="H378" s="206">
        <v>12</v>
      </c>
      <c r="I378" s="205"/>
      <c r="J378" s="301">
        <v>0.18</v>
      </c>
      <c r="K378" s="301">
        <v>0.18</v>
      </c>
      <c r="L378" s="301">
        <v>0.18</v>
      </c>
      <c r="M378" s="301">
        <v>0.18</v>
      </c>
      <c r="N378" s="301">
        <v>0.18</v>
      </c>
      <c r="O378" s="301">
        <v>0.18</v>
      </c>
      <c r="P378" s="301">
        <v>0.18</v>
      </c>
      <c r="Q378" s="301">
        <v>0.18</v>
      </c>
      <c r="R378" s="301">
        <v>0.18</v>
      </c>
      <c r="S378" s="301">
        <v>0.18</v>
      </c>
      <c r="T378" s="301">
        <v>0.18</v>
      </c>
      <c r="U378" s="301">
        <v>0.18</v>
      </c>
      <c r="V378" s="301">
        <v>0.13</v>
      </c>
      <c r="W378" s="301">
        <v>0.13</v>
      </c>
      <c r="X378" s="301">
        <v>0.13</v>
      </c>
    </row>
    <row r="379" spans="1:24" x14ac:dyDescent="0.2">
      <c r="A379" s="206" t="s">
        <v>1361</v>
      </c>
      <c r="B379" s="205" t="s">
        <v>275</v>
      </c>
      <c r="C379" s="206" t="s">
        <v>27</v>
      </c>
      <c r="D379" s="206" t="s">
        <v>28</v>
      </c>
      <c r="E379" s="206" t="s">
        <v>396</v>
      </c>
      <c r="F379" s="206" t="s">
        <v>1545</v>
      </c>
      <c r="G379" s="206" t="s">
        <v>32</v>
      </c>
      <c r="H379" s="206">
        <v>12</v>
      </c>
      <c r="I379" s="205"/>
      <c r="J379" s="301">
        <v>0.18</v>
      </c>
      <c r="K379" s="301">
        <v>0.18</v>
      </c>
      <c r="L379" s="301">
        <v>0.18</v>
      </c>
      <c r="M379" s="301">
        <v>0.18</v>
      </c>
      <c r="N379" s="301">
        <v>0.18</v>
      </c>
      <c r="O379" s="301">
        <v>0.18</v>
      </c>
      <c r="P379" s="301">
        <v>0.18</v>
      </c>
      <c r="Q379" s="301">
        <v>0.18</v>
      </c>
      <c r="R379" s="301">
        <v>0.18</v>
      </c>
      <c r="S379" s="301">
        <v>0.18</v>
      </c>
      <c r="T379" s="301">
        <v>0.18</v>
      </c>
      <c r="U379" s="301">
        <v>0.18</v>
      </c>
      <c r="V379" s="301">
        <v>0.13</v>
      </c>
      <c r="W379" s="301">
        <v>0.13</v>
      </c>
      <c r="X379" s="301">
        <v>0.13</v>
      </c>
    </row>
    <row r="380" spans="1:24" x14ac:dyDescent="0.2">
      <c r="A380" s="206" t="s">
        <v>1362</v>
      </c>
      <c r="B380" s="205" t="s">
        <v>275</v>
      </c>
      <c r="C380" s="206" t="s">
        <v>27</v>
      </c>
      <c r="D380" s="206" t="s">
        <v>28</v>
      </c>
      <c r="E380" s="206" t="s">
        <v>396</v>
      </c>
      <c r="F380" s="206" t="s">
        <v>1543</v>
      </c>
      <c r="G380" s="206" t="s">
        <v>32</v>
      </c>
      <c r="H380" s="206">
        <v>12</v>
      </c>
      <c r="I380" s="205"/>
      <c r="J380" s="301">
        <v>0.18</v>
      </c>
      <c r="K380" s="301">
        <v>0.18</v>
      </c>
      <c r="L380" s="301">
        <v>0.18</v>
      </c>
      <c r="M380" s="301">
        <v>0.18</v>
      </c>
      <c r="N380" s="301">
        <v>0.18</v>
      </c>
      <c r="O380" s="301">
        <v>0.18</v>
      </c>
      <c r="P380" s="301">
        <v>0.18</v>
      </c>
      <c r="Q380" s="301">
        <v>0.18</v>
      </c>
      <c r="R380" s="301">
        <v>0.18</v>
      </c>
      <c r="S380" s="301">
        <v>0.18</v>
      </c>
      <c r="T380" s="301">
        <v>0.18</v>
      </c>
      <c r="U380" s="301">
        <v>0.18</v>
      </c>
      <c r="V380" s="301">
        <v>0.13</v>
      </c>
      <c r="W380" s="301">
        <v>0.13</v>
      </c>
      <c r="X380" s="301">
        <v>0.13</v>
      </c>
    </row>
    <row r="381" spans="1:24" x14ac:dyDescent="0.2">
      <c r="A381" s="206" t="s">
        <v>1363</v>
      </c>
      <c r="B381" s="205" t="s">
        <v>275</v>
      </c>
      <c r="C381" s="206" t="s">
        <v>27</v>
      </c>
      <c r="D381" s="206" t="s">
        <v>28</v>
      </c>
      <c r="E381" s="206" t="s">
        <v>396</v>
      </c>
      <c r="F381" s="206" t="s">
        <v>1341</v>
      </c>
      <c r="G381" s="206" t="s">
        <v>32</v>
      </c>
      <c r="H381" s="206">
        <v>12</v>
      </c>
      <c r="I381" s="205"/>
      <c r="J381" s="301">
        <v>0.18</v>
      </c>
      <c r="K381" s="301">
        <v>0.18</v>
      </c>
      <c r="L381" s="301">
        <v>0.18</v>
      </c>
      <c r="M381" s="301">
        <v>0.18</v>
      </c>
      <c r="N381" s="301">
        <v>0.18</v>
      </c>
      <c r="O381" s="301">
        <v>0.18</v>
      </c>
      <c r="P381" s="301">
        <v>0.18</v>
      </c>
      <c r="Q381" s="301">
        <v>0.18</v>
      </c>
      <c r="R381" s="301">
        <v>0.18</v>
      </c>
      <c r="S381" s="301">
        <v>0.18</v>
      </c>
      <c r="T381" s="301">
        <v>0.18</v>
      </c>
      <c r="U381" s="301">
        <v>0.18</v>
      </c>
      <c r="V381" s="301">
        <v>0.13</v>
      </c>
      <c r="W381" s="301">
        <v>0.13</v>
      </c>
      <c r="X381" s="301">
        <v>0.13</v>
      </c>
    </row>
    <row r="382" spans="1:24" x14ac:dyDescent="0.2">
      <c r="A382" s="206" t="s">
        <v>1364</v>
      </c>
      <c r="B382" s="205" t="s">
        <v>275</v>
      </c>
      <c r="C382" s="206" t="s">
        <v>27</v>
      </c>
      <c r="D382" s="206" t="s">
        <v>28</v>
      </c>
      <c r="E382" s="206" t="s">
        <v>396</v>
      </c>
      <c r="F382" s="206" t="s">
        <v>1343</v>
      </c>
      <c r="G382" s="206" t="s">
        <v>32</v>
      </c>
      <c r="H382" s="206">
        <v>12</v>
      </c>
      <c r="I382" s="205"/>
      <c r="J382" s="301">
        <v>0.18</v>
      </c>
      <c r="K382" s="301">
        <v>0.18</v>
      </c>
      <c r="L382" s="301">
        <v>0.18</v>
      </c>
      <c r="M382" s="301">
        <v>0.18</v>
      </c>
      <c r="N382" s="301">
        <v>0.18</v>
      </c>
      <c r="O382" s="301">
        <v>0.18</v>
      </c>
      <c r="P382" s="301">
        <v>0.18</v>
      </c>
      <c r="Q382" s="301">
        <v>0.18</v>
      </c>
      <c r="R382" s="301">
        <v>0.18</v>
      </c>
      <c r="S382" s="301">
        <v>0.18</v>
      </c>
      <c r="T382" s="301" t="s">
        <v>1172</v>
      </c>
      <c r="U382" s="301" t="s">
        <v>1172</v>
      </c>
      <c r="V382" s="301" t="s">
        <v>1172</v>
      </c>
      <c r="W382" s="301" t="s">
        <v>1172</v>
      </c>
      <c r="X382" s="301" t="s">
        <v>1172</v>
      </c>
    </row>
    <row r="383" spans="1:24" x14ac:dyDescent="0.2">
      <c r="A383" s="206" t="s">
        <v>1365</v>
      </c>
      <c r="B383" s="205" t="s">
        <v>275</v>
      </c>
      <c r="C383" s="206" t="s">
        <v>27</v>
      </c>
      <c r="D383" s="206" t="s">
        <v>28</v>
      </c>
      <c r="E383" s="206" t="s">
        <v>396</v>
      </c>
      <c r="F383" s="206" t="s">
        <v>1546</v>
      </c>
      <c r="G383" s="206" t="s">
        <v>32</v>
      </c>
      <c r="H383" s="206">
        <v>12</v>
      </c>
      <c r="I383" s="205"/>
      <c r="J383" s="301">
        <v>0.18</v>
      </c>
      <c r="K383" s="301">
        <v>0.18</v>
      </c>
      <c r="L383" s="301">
        <v>0.18</v>
      </c>
      <c r="M383" s="301">
        <v>0.18</v>
      </c>
      <c r="N383" s="301">
        <v>0.18</v>
      </c>
      <c r="O383" s="301">
        <v>0.18</v>
      </c>
      <c r="P383" s="301">
        <v>0.18</v>
      </c>
      <c r="Q383" s="301">
        <v>0.18</v>
      </c>
      <c r="R383" s="301">
        <v>0.18</v>
      </c>
      <c r="S383" s="301">
        <v>0.18</v>
      </c>
      <c r="T383" s="301">
        <v>0.18</v>
      </c>
      <c r="U383" s="301">
        <v>0.18</v>
      </c>
      <c r="V383" s="301">
        <v>0.13</v>
      </c>
      <c r="W383" s="301">
        <v>0.13</v>
      </c>
      <c r="X383" s="301">
        <v>0.13</v>
      </c>
    </row>
    <row r="384" spans="1:24" x14ac:dyDescent="0.2">
      <c r="A384" s="206" t="s">
        <v>1366</v>
      </c>
      <c r="B384" s="205" t="s">
        <v>275</v>
      </c>
      <c r="C384" s="206" t="s">
        <v>27</v>
      </c>
      <c r="D384" s="206" t="s">
        <v>28</v>
      </c>
      <c r="E384" s="206" t="s">
        <v>396</v>
      </c>
      <c r="F384" s="206" t="s">
        <v>1195</v>
      </c>
      <c r="G384" s="206" t="s">
        <v>32</v>
      </c>
      <c r="H384" s="206">
        <v>12</v>
      </c>
      <c r="I384" s="205"/>
      <c r="J384" s="301">
        <v>0.18</v>
      </c>
      <c r="K384" s="301">
        <v>0.18</v>
      </c>
      <c r="L384" s="301">
        <v>0.18</v>
      </c>
      <c r="M384" s="301">
        <v>0.18</v>
      </c>
      <c r="N384" s="301">
        <v>0.18</v>
      </c>
      <c r="O384" s="301">
        <v>0.18</v>
      </c>
      <c r="P384" s="301">
        <v>0.18</v>
      </c>
      <c r="Q384" s="301">
        <v>0.18</v>
      </c>
      <c r="R384" s="301">
        <v>0.18</v>
      </c>
      <c r="S384" s="301">
        <v>0.18</v>
      </c>
      <c r="T384" s="301">
        <v>0.18</v>
      </c>
      <c r="U384" s="301">
        <v>0.18</v>
      </c>
      <c r="V384" s="301">
        <v>0.13</v>
      </c>
      <c r="W384" s="301">
        <v>0.13</v>
      </c>
      <c r="X384" s="301">
        <v>0.13</v>
      </c>
    </row>
    <row r="385" spans="1:24" x14ac:dyDescent="0.2">
      <c r="A385" s="206" t="s">
        <v>1368</v>
      </c>
      <c r="B385" s="205" t="s">
        <v>275</v>
      </c>
      <c r="C385" s="206" t="s">
        <v>27</v>
      </c>
      <c r="D385" s="206" t="s">
        <v>28</v>
      </c>
      <c r="E385" s="206" t="s">
        <v>396</v>
      </c>
      <c r="F385" s="206" t="s">
        <v>1354</v>
      </c>
      <c r="G385" s="206" t="s">
        <v>32</v>
      </c>
      <c r="H385" s="206">
        <v>12</v>
      </c>
      <c r="I385" s="205"/>
      <c r="J385" s="301">
        <v>0.18</v>
      </c>
      <c r="K385" s="301">
        <v>0.18</v>
      </c>
      <c r="L385" s="301">
        <v>0.18</v>
      </c>
      <c r="M385" s="301">
        <v>0.18</v>
      </c>
      <c r="N385" s="301">
        <v>0.18</v>
      </c>
      <c r="O385" s="301">
        <v>0.18</v>
      </c>
      <c r="P385" s="301">
        <v>0.18</v>
      </c>
      <c r="Q385" s="301">
        <v>0.18</v>
      </c>
      <c r="R385" s="301">
        <v>0.18</v>
      </c>
      <c r="S385" s="301">
        <v>0.18</v>
      </c>
      <c r="T385" s="301" t="s">
        <v>1172</v>
      </c>
      <c r="U385" s="301" t="s">
        <v>1172</v>
      </c>
      <c r="V385" s="301" t="s">
        <v>1172</v>
      </c>
      <c r="W385" s="301" t="s">
        <v>1172</v>
      </c>
      <c r="X385" s="301" t="s">
        <v>1172</v>
      </c>
    </row>
    <row r="386" spans="1:24" x14ac:dyDescent="0.2">
      <c r="A386" s="206" t="s">
        <v>1369</v>
      </c>
      <c r="B386" s="205" t="s">
        <v>275</v>
      </c>
      <c r="C386" s="206" t="s">
        <v>27</v>
      </c>
      <c r="D386" s="206" t="s">
        <v>28</v>
      </c>
      <c r="E386" s="206" t="s">
        <v>396</v>
      </c>
      <c r="F386" s="206" t="s">
        <v>1432</v>
      </c>
      <c r="G386" s="206" t="s">
        <v>32</v>
      </c>
      <c r="H386" s="206">
        <v>12</v>
      </c>
      <c r="I386" s="205"/>
      <c r="J386" s="301">
        <v>0.18</v>
      </c>
      <c r="K386" s="301">
        <v>0.18</v>
      </c>
      <c r="L386" s="301">
        <v>0.18</v>
      </c>
      <c r="M386" s="301">
        <v>0.18</v>
      </c>
      <c r="N386" s="301">
        <v>0.18</v>
      </c>
      <c r="O386" s="301">
        <v>0.18</v>
      </c>
      <c r="P386" s="301">
        <v>0.18</v>
      </c>
      <c r="Q386" s="301">
        <v>0.18</v>
      </c>
      <c r="R386" s="301">
        <v>0.18</v>
      </c>
      <c r="S386" s="301">
        <v>0.18</v>
      </c>
      <c r="T386" s="301" t="s">
        <v>1172</v>
      </c>
      <c r="U386" s="301" t="s">
        <v>1172</v>
      </c>
      <c r="V386" s="301" t="s">
        <v>1172</v>
      </c>
      <c r="W386" s="301" t="s">
        <v>1172</v>
      </c>
      <c r="X386" s="301" t="s">
        <v>1172</v>
      </c>
    </row>
    <row r="387" spans="1:24" x14ac:dyDescent="0.2">
      <c r="A387" s="206" t="s">
        <v>1350</v>
      </c>
      <c r="B387" s="205" t="s">
        <v>275</v>
      </c>
      <c r="C387" s="206" t="s">
        <v>27</v>
      </c>
      <c r="D387" s="206" t="s">
        <v>28</v>
      </c>
      <c r="E387" s="206" t="s">
        <v>396</v>
      </c>
      <c r="F387" s="206" t="s">
        <v>1138</v>
      </c>
      <c r="G387" s="206" t="s">
        <v>32</v>
      </c>
      <c r="H387" s="206">
        <v>12</v>
      </c>
      <c r="I387" s="205"/>
      <c r="J387" s="301">
        <v>0.18</v>
      </c>
      <c r="K387" s="301">
        <v>0.18</v>
      </c>
      <c r="L387" s="301">
        <v>0.18</v>
      </c>
      <c r="M387" s="301">
        <v>0.18</v>
      </c>
      <c r="N387" s="301">
        <v>0.18</v>
      </c>
      <c r="O387" s="301">
        <v>0.18</v>
      </c>
      <c r="P387" s="301">
        <v>0.18</v>
      </c>
      <c r="Q387" s="301">
        <v>0.18</v>
      </c>
      <c r="R387" s="301">
        <v>0.18</v>
      </c>
      <c r="S387" s="301">
        <v>0.18</v>
      </c>
      <c r="T387" s="301">
        <v>0.18</v>
      </c>
      <c r="U387" s="301">
        <v>0.18</v>
      </c>
      <c r="V387" s="301">
        <v>0.13</v>
      </c>
      <c r="W387" s="301">
        <v>0.13</v>
      </c>
      <c r="X387" s="301">
        <v>0.13</v>
      </c>
    </row>
    <row r="388" spans="1:24" x14ac:dyDescent="0.2">
      <c r="A388" s="206" t="s">
        <v>1550</v>
      </c>
      <c r="B388" s="205" t="s">
        <v>275</v>
      </c>
      <c r="C388" s="206" t="s">
        <v>27</v>
      </c>
      <c r="D388" s="206" t="s">
        <v>28</v>
      </c>
      <c r="E388" s="206" t="s">
        <v>396</v>
      </c>
      <c r="F388" s="206" t="s">
        <v>1548</v>
      </c>
      <c r="G388" s="206" t="s">
        <v>32</v>
      </c>
      <c r="H388" s="206">
        <v>12</v>
      </c>
      <c r="I388" s="205"/>
      <c r="J388" s="301" t="s">
        <v>1172</v>
      </c>
      <c r="K388" s="301" t="s">
        <v>1172</v>
      </c>
      <c r="L388" s="301" t="s">
        <v>1172</v>
      </c>
      <c r="M388" s="301" t="s">
        <v>1172</v>
      </c>
      <c r="N388" s="301" t="s">
        <v>1172</v>
      </c>
      <c r="O388" s="301" t="s">
        <v>1172</v>
      </c>
      <c r="P388" s="301" t="s">
        <v>1172</v>
      </c>
      <c r="Q388" s="301" t="s">
        <v>1172</v>
      </c>
      <c r="R388" s="301" t="s">
        <v>1172</v>
      </c>
      <c r="S388" s="301" t="s">
        <v>1172</v>
      </c>
      <c r="T388" s="301">
        <v>0.18</v>
      </c>
      <c r="U388" s="301">
        <v>0.18</v>
      </c>
      <c r="V388" s="301">
        <v>0.13</v>
      </c>
      <c r="W388" s="301">
        <v>0.13</v>
      </c>
      <c r="X388" s="301">
        <v>0.13</v>
      </c>
    </row>
    <row r="389" spans="1:24" x14ac:dyDescent="0.2">
      <c r="A389" s="206" t="s">
        <v>1557</v>
      </c>
      <c r="B389" s="205" t="s">
        <v>275</v>
      </c>
      <c r="C389" s="206" t="s">
        <v>27</v>
      </c>
      <c r="D389" s="206" t="s">
        <v>28</v>
      </c>
      <c r="E389" s="206" t="s">
        <v>396</v>
      </c>
      <c r="F389" s="206" t="s">
        <v>1555</v>
      </c>
      <c r="G389" s="206" t="s">
        <v>32</v>
      </c>
      <c r="H389" s="206">
        <v>12</v>
      </c>
      <c r="I389" s="205"/>
      <c r="J389" s="301" t="s">
        <v>1172</v>
      </c>
      <c r="K389" s="301" t="s">
        <v>1172</v>
      </c>
      <c r="L389" s="301" t="s">
        <v>1172</v>
      </c>
      <c r="M389" s="301" t="s">
        <v>1172</v>
      </c>
      <c r="N389" s="301" t="s">
        <v>1172</v>
      </c>
      <c r="O389" s="301" t="s">
        <v>1172</v>
      </c>
      <c r="P389" s="301" t="s">
        <v>1172</v>
      </c>
      <c r="Q389" s="301" t="s">
        <v>1172</v>
      </c>
      <c r="R389" s="301" t="s">
        <v>1172</v>
      </c>
      <c r="S389" s="301" t="s">
        <v>1172</v>
      </c>
      <c r="T389" s="301">
        <v>0.18</v>
      </c>
      <c r="U389" s="301">
        <v>0.18</v>
      </c>
      <c r="V389" s="301">
        <v>0.13</v>
      </c>
      <c r="W389" s="301">
        <v>0.13</v>
      </c>
      <c r="X389" s="301">
        <v>0.13</v>
      </c>
    </row>
    <row r="390" spans="1:24" x14ac:dyDescent="0.2">
      <c r="A390" s="206" t="s">
        <v>1564</v>
      </c>
      <c r="B390" s="205" t="s">
        <v>275</v>
      </c>
      <c r="C390" s="206" t="s">
        <v>27</v>
      </c>
      <c r="D390" s="206" t="s">
        <v>28</v>
      </c>
      <c r="E390" s="206" t="s">
        <v>396</v>
      </c>
      <c r="F390" s="206" t="s">
        <v>1562</v>
      </c>
      <c r="G390" s="206" t="s">
        <v>32</v>
      </c>
      <c r="H390" s="206">
        <v>12</v>
      </c>
      <c r="I390" s="205"/>
      <c r="J390" s="301" t="s">
        <v>1172</v>
      </c>
      <c r="K390" s="301" t="s">
        <v>1172</v>
      </c>
      <c r="L390" s="301" t="s">
        <v>1172</v>
      </c>
      <c r="M390" s="301" t="s">
        <v>1172</v>
      </c>
      <c r="N390" s="301" t="s">
        <v>1172</v>
      </c>
      <c r="O390" s="301" t="s">
        <v>1172</v>
      </c>
      <c r="P390" s="301" t="s">
        <v>1172</v>
      </c>
      <c r="Q390" s="301" t="s">
        <v>1172</v>
      </c>
      <c r="R390" s="301" t="s">
        <v>1172</v>
      </c>
      <c r="S390" s="301" t="s">
        <v>1172</v>
      </c>
      <c r="T390" s="301">
        <v>0.18</v>
      </c>
      <c r="U390" s="301">
        <v>0.18</v>
      </c>
      <c r="V390" s="301">
        <v>0.13</v>
      </c>
      <c r="W390" s="301">
        <v>0.13</v>
      </c>
      <c r="X390" s="301">
        <v>0.13</v>
      </c>
    </row>
    <row r="391" spans="1:24" x14ac:dyDescent="0.2">
      <c r="A391" s="206" t="s">
        <v>1571</v>
      </c>
      <c r="B391" s="205" t="s">
        <v>275</v>
      </c>
      <c r="C391" s="206" t="s">
        <v>27</v>
      </c>
      <c r="D391" s="206" t="s">
        <v>28</v>
      </c>
      <c r="E391" s="206" t="s">
        <v>396</v>
      </c>
      <c r="F391" s="206" t="s">
        <v>1569</v>
      </c>
      <c r="G391" s="206" t="s">
        <v>32</v>
      </c>
      <c r="H391" s="206">
        <v>12</v>
      </c>
      <c r="I391" s="205"/>
      <c r="J391" s="301" t="s">
        <v>1172</v>
      </c>
      <c r="K391" s="301" t="s">
        <v>1172</v>
      </c>
      <c r="L391" s="301" t="s">
        <v>1172</v>
      </c>
      <c r="M391" s="301" t="s">
        <v>1172</v>
      </c>
      <c r="N391" s="301" t="s">
        <v>1172</v>
      </c>
      <c r="O391" s="301" t="s">
        <v>1172</v>
      </c>
      <c r="P391" s="301" t="s">
        <v>1172</v>
      </c>
      <c r="Q391" s="301" t="s">
        <v>1172</v>
      </c>
      <c r="R391" s="301" t="s">
        <v>1172</v>
      </c>
      <c r="S391" s="301" t="s">
        <v>1172</v>
      </c>
      <c r="T391" s="301">
        <v>0.18</v>
      </c>
      <c r="U391" s="301">
        <v>0.18</v>
      </c>
      <c r="V391" s="301">
        <v>0.13</v>
      </c>
      <c r="W391" s="301">
        <v>0.13</v>
      </c>
      <c r="X391" s="301">
        <v>0.13</v>
      </c>
    </row>
    <row r="392" spans="1:24" x14ac:dyDescent="0.2">
      <c r="A392" s="206" t="s">
        <v>1578</v>
      </c>
      <c r="B392" s="205" t="s">
        <v>275</v>
      </c>
      <c r="C392" s="206" t="s">
        <v>27</v>
      </c>
      <c r="D392" s="206" t="s">
        <v>28</v>
      </c>
      <c r="E392" s="206" t="s">
        <v>396</v>
      </c>
      <c r="F392" s="206" t="s">
        <v>1576</v>
      </c>
      <c r="G392" s="206" t="s">
        <v>32</v>
      </c>
      <c r="H392" s="206">
        <v>12</v>
      </c>
      <c r="I392" s="205"/>
      <c r="J392" s="301" t="s">
        <v>1172</v>
      </c>
      <c r="K392" s="301" t="s">
        <v>1172</v>
      </c>
      <c r="L392" s="301" t="s">
        <v>1172</v>
      </c>
      <c r="M392" s="301" t="s">
        <v>1172</v>
      </c>
      <c r="N392" s="301" t="s">
        <v>1172</v>
      </c>
      <c r="O392" s="301" t="s">
        <v>1172</v>
      </c>
      <c r="P392" s="301" t="s">
        <v>1172</v>
      </c>
      <c r="Q392" s="301" t="s">
        <v>1172</v>
      </c>
      <c r="R392" s="301" t="s">
        <v>1172</v>
      </c>
      <c r="S392" s="301" t="s">
        <v>1172</v>
      </c>
      <c r="T392" s="301">
        <v>0.18</v>
      </c>
      <c r="U392" s="301">
        <v>0.18</v>
      </c>
      <c r="V392" s="301">
        <v>0.13</v>
      </c>
      <c r="W392" s="301">
        <v>0.13</v>
      </c>
      <c r="X392" s="301">
        <v>0.13</v>
      </c>
    </row>
    <row r="393" spans="1:24" x14ac:dyDescent="0.2">
      <c r="A393" s="206" t="s">
        <v>519</v>
      </c>
      <c r="B393" s="205" t="s">
        <v>276</v>
      </c>
      <c r="C393" s="206" t="s">
        <v>27</v>
      </c>
      <c r="D393" s="206" t="s">
        <v>28</v>
      </c>
      <c r="E393" s="206" t="s">
        <v>399</v>
      </c>
      <c r="F393" s="206" t="s">
        <v>31</v>
      </c>
      <c r="G393" s="206" t="s">
        <v>30</v>
      </c>
      <c r="H393" s="206">
        <v>7</v>
      </c>
      <c r="I393" s="205"/>
      <c r="J393" s="301">
        <v>0.18</v>
      </c>
      <c r="K393" s="301">
        <v>0.18</v>
      </c>
      <c r="L393" s="301">
        <v>0.18</v>
      </c>
      <c r="M393" s="301">
        <v>0.18</v>
      </c>
      <c r="N393" s="301">
        <v>0.18</v>
      </c>
      <c r="O393" s="301">
        <v>0.18</v>
      </c>
      <c r="P393" s="301">
        <v>0.18</v>
      </c>
      <c r="Q393" s="301">
        <v>0.18</v>
      </c>
      <c r="R393" s="301">
        <v>0.18</v>
      </c>
      <c r="S393" s="301">
        <v>0.18</v>
      </c>
      <c r="T393" s="301" t="s">
        <v>1172</v>
      </c>
      <c r="U393" s="301" t="s">
        <v>1172</v>
      </c>
      <c r="V393" s="301" t="s">
        <v>1172</v>
      </c>
      <c r="W393" s="301" t="s">
        <v>1172</v>
      </c>
      <c r="X393" s="301" t="s">
        <v>1172</v>
      </c>
    </row>
    <row r="394" spans="1:24" x14ac:dyDescent="0.2">
      <c r="A394" s="206" t="s">
        <v>520</v>
      </c>
      <c r="B394" s="205" t="s">
        <v>276</v>
      </c>
      <c r="C394" s="206" t="s">
        <v>27</v>
      </c>
      <c r="D394" s="206" t="s">
        <v>28</v>
      </c>
      <c r="E394" s="206" t="s">
        <v>399</v>
      </c>
      <c r="F394" s="206" t="s">
        <v>278</v>
      </c>
      <c r="G394" s="206" t="s">
        <v>30</v>
      </c>
      <c r="H394" s="206">
        <v>7</v>
      </c>
      <c r="I394" s="205"/>
      <c r="J394" s="301">
        <v>0.18</v>
      </c>
      <c r="K394" s="301">
        <v>0.18</v>
      </c>
      <c r="L394" s="301">
        <v>0.18</v>
      </c>
      <c r="M394" s="301">
        <v>0.18</v>
      </c>
      <c r="N394" s="301">
        <v>0.18</v>
      </c>
      <c r="O394" s="301">
        <v>0.18</v>
      </c>
      <c r="P394" s="301">
        <v>0.18</v>
      </c>
      <c r="Q394" s="301">
        <v>0.18</v>
      </c>
      <c r="R394" s="301">
        <v>0.18</v>
      </c>
      <c r="S394" s="301">
        <v>0.18</v>
      </c>
      <c r="T394" s="301" t="s">
        <v>1172</v>
      </c>
      <c r="U394" s="301" t="s">
        <v>1172</v>
      </c>
      <c r="V394" s="301" t="s">
        <v>1172</v>
      </c>
      <c r="W394" s="301" t="s">
        <v>1172</v>
      </c>
      <c r="X394" s="301" t="s">
        <v>1172</v>
      </c>
    </row>
    <row r="395" spans="1:24" x14ac:dyDescent="0.2">
      <c r="A395" s="206" t="s">
        <v>521</v>
      </c>
      <c r="B395" s="205" t="s">
        <v>276</v>
      </c>
      <c r="C395" s="206" t="s">
        <v>27</v>
      </c>
      <c r="D395" s="206" t="s">
        <v>28</v>
      </c>
      <c r="E395" s="206" t="s">
        <v>399</v>
      </c>
      <c r="F395" s="206" t="s">
        <v>29</v>
      </c>
      <c r="G395" s="206" t="s">
        <v>30</v>
      </c>
      <c r="H395" s="206">
        <v>7</v>
      </c>
      <c r="I395" s="205"/>
      <c r="J395" s="301">
        <v>0.18</v>
      </c>
      <c r="K395" s="301">
        <v>0.18</v>
      </c>
      <c r="L395" s="301">
        <v>0.18</v>
      </c>
      <c r="M395" s="301">
        <v>0.18</v>
      </c>
      <c r="N395" s="301">
        <v>0.18</v>
      </c>
      <c r="O395" s="301">
        <v>0.18</v>
      </c>
      <c r="P395" s="301">
        <v>0.18</v>
      </c>
      <c r="Q395" s="301">
        <v>0.18</v>
      </c>
      <c r="R395" s="301">
        <v>0.18</v>
      </c>
      <c r="S395" s="301">
        <v>0.18</v>
      </c>
      <c r="T395" s="301" t="s">
        <v>1172</v>
      </c>
      <c r="U395" s="301" t="s">
        <v>1172</v>
      </c>
      <c r="V395" s="301" t="s">
        <v>1172</v>
      </c>
      <c r="W395" s="301" t="s">
        <v>1172</v>
      </c>
      <c r="X395" s="301" t="s">
        <v>1172</v>
      </c>
    </row>
    <row r="396" spans="1:24" x14ac:dyDescent="0.2">
      <c r="A396" s="206" t="s">
        <v>522</v>
      </c>
      <c r="B396" s="205" t="s">
        <v>276</v>
      </c>
      <c r="C396" s="206" t="s">
        <v>27</v>
      </c>
      <c r="D396" s="206" t="s">
        <v>28</v>
      </c>
      <c r="E396" s="206" t="s">
        <v>399</v>
      </c>
      <c r="F396" s="206" t="s">
        <v>279</v>
      </c>
      <c r="G396" s="206" t="s">
        <v>30</v>
      </c>
      <c r="H396" s="206">
        <v>7</v>
      </c>
      <c r="I396" s="205"/>
      <c r="J396" s="301">
        <v>0.18</v>
      </c>
      <c r="K396" s="301">
        <v>0.18</v>
      </c>
      <c r="L396" s="301">
        <v>0.18</v>
      </c>
      <c r="M396" s="301">
        <v>0.18</v>
      </c>
      <c r="N396" s="301">
        <v>0.18</v>
      </c>
      <c r="O396" s="301">
        <v>0.18</v>
      </c>
      <c r="P396" s="301">
        <v>0.18</v>
      </c>
      <c r="Q396" s="301">
        <v>0.18</v>
      </c>
      <c r="R396" s="301">
        <v>0.18</v>
      </c>
      <c r="S396" s="301">
        <v>0.18</v>
      </c>
      <c r="T396" s="301" t="s">
        <v>1172</v>
      </c>
      <c r="U396" s="301" t="s">
        <v>1172</v>
      </c>
      <c r="V396" s="301" t="s">
        <v>1172</v>
      </c>
      <c r="W396" s="301" t="s">
        <v>1172</v>
      </c>
      <c r="X396" s="301" t="s">
        <v>1172</v>
      </c>
    </row>
    <row r="397" spans="1:24" x14ac:dyDescent="0.2">
      <c r="A397" s="206" t="s">
        <v>523</v>
      </c>
      <c r="B397" s="205" t="s">
        <v>276</v>
      </c>
      <c r="C397" s="206" t="s">
        <v>27</v>
      </c>
      <c r="D397" s="206" t="s">
        <v>28</v>
      </c>
      <c r="E397" s="206" t="s">
        <v>399</v>
      </c>
      <c r="F397" s="206" t="s">
        <v>280</v>
      </c>
      <c r="G397" s="206" t="s">
        <v>30</v>
      </c>
      <c r="H397" s="206">
        <v>7</v>
      </c>
      <c r="I397" s="205"/>
      <c r="J397" s="301">
        <v>0.18</v>
      </c>
      <c r="K397" s="301">
        <v>0.18</v>
      </c>
      <c r="L397" s="301">
        <v>0.18</v>
      </c>
      <c r="M397" s="301">
        <v>0.18</v>
      </c>
      <c r="N397" s="301">
        <v>0.18</v>
      </c>
      <c r="O397" s="301">
        <v>0.18</v>
      </c>
      <c r="P397" s="301">
        <v>0.18</v>
      </c>
      <c r="Q397" s="301">
        <v>0.18</v>
      </c>
      <c r="R397" s="301">
        <v>0.18</v>
      </c>
      <c r="S397" s="301">
        <v>0.18</v>
      </c>
      <c r="T397" s="301" t="s">
        <v>1172</v>
      </c>
      <c r="U397" s="301" t="s">
        <v>1172</v>
      </c>
      <c r="V397" s="301" t="s">
        <v>1172</v>
      </c>
      <c r="W397" s="301" t="s">
        <v>1172</v>
      </c>
      <c r="X397" s="301" t="s">
        <v>1172</v>
      </c>
    </row>
    <row r="398" spans="1:24" x14ac:dyDescent="0.2">
      <c r="A398" s="206" t="s">
        <v>1346</v>
      </c>
      <c r="B398" s="205" t="s">
        <v>276</v>
      </c>
      <c r="C398" s="206" t="s">
        <v>27</v>
      </c>
      <c r="D398" s="206" t="s">
        <v>28</v>
      </c>
      <c r="E398" s="206" t="s">
        <v>399</v>
      </c>
      <c r="F398" s="206" t="s">
        <v>1347</v>
      </c>
      <c r="G398" s="206" t="s">
        <v>30</v>
      </c>
      <c r="H398" s="206">
        <v>7</v>
      </c>
      <c r="I398" s="205"/>
      <c r="J398" s="301">
        <v>0.18</v>
      </c>
      <c r="K398" s="301">
        <v>0.18</v>
      </c>
      <c r="L398" s="301">
        <v>0.18</v>
      </c>
      <c r="M398" s="301">
        <v>0.18</v>
      </c>
      <c r="N398" s="301">
        <v>0.18</v>
      </c>
      <c r="O398" s="301">
        <v>0.18</v>
      </c>
      <c r="P398" s="301">
        <v>0.18</v>
      </c>
      <c r="Q398" s="301">
        <v>0.18</v>
      </c>
      <c r="R398" s="301">
        <v>0.18</v>
      </c>
      <c r="S398" s="301">
        <v>0.18</v>
      </c>
      <c r="T398" s="301">
        <v>0.18</v>
      </c>
      <c r="U398" s="301">
        <v>0.18</v>
      </c>
      <c r="V398" s="301">
        <v>0.13</v>
      </c>
      <c r="W398" s="301">
        <v>0.13</v>
      </c>
      <c r="X398" s="301">
        <v>0.13</v>
      </c>
    </row>
    <row r="399" spans="1:24" x14ac:dyDescent="0.2">
      <c r="A399" s="206" t="s">
        <v>818</v>
      </c>
      <c r="B399" s="205" t="s">
        <v>275</v>
      </c>
      <c r="C399" s="206" t="s">
        <v>27</v>
      </c>
      <c r="D399" s="206" t="s">
        <v>28</v>
      </c>
      <c r="E399" s="206" t="s">
        <v>399</v>
      </c>
      <c r="F399" s="206" t="s">
        <v>31</v>
      </c>
      <c r="G399" s="206" t="s">
        <v>32</v>
      </c>
      <c r="H399" s="206">
        <v>7</v>
      </c>
      <c r="I399" s="205"/>
      <c r="J399" s="301">
        <v>0.18</v>
      </c>
      <c r="K399" s="301">
        <v>0.18</v>
      </c>
      <c r="L399" s="301">
        <v>0.18</v>
      </c>
      <c r="M399" s="301">
        <v>0.18</v>
      </c>
      <c r="N399" s="301">
        <v>0.18</v>
      </c>
      <c r="O399" s="301">
        <v>0.18</v>
      </c>
      <c r="P399" s="301">
        <v>0.18</v>
      </c>
      <c r="Q399" s="301">
        <v>0.18</v>
      </c>
      <c r="R399" s="301">
        <v>0.18</v>
      </c>
      <c r="S399" s="301">
        <v>0.18</v>
      </c>
      <c r="T399" s="301" t="s">
        <v>1172</v>
      </c>
      <c r="U399" s="301" t="s">
        <v>1172</v>
      </c>
      <c r="V399" s="301" t="s">
        <v>1172</v>
      </c>
      <c r="W399" s="301" t="s">
        <v>1172</v>
      </c>
      <c r="X399" s="301" t="s">
        <v>1172</v>
      </c>
    </row>
    <row r="400" spans="1:24" x14ac:dyDescent="0.2">
      <c r="A400" s="206" t="s">
        <v>819</v>
      </c>
      <c r="B400" s="205" t="s">
        <v>275</v>
      </c>
      <c r="C400" s="206" t="s">
        <v>27</v>
      </c>
      <c r="D400" s="206" t="s">
        <v>28</v>
      </c>
      <c r="E400" s="206" t="s">
        <v>399</v>
      </c>
      <c r="F400" s="206" t="s">
        <v>278</v>
      </c>
      <c r="G400" s="206" t="s">
        <v>32</v>
      </c>
      <c r="H400" s="206">
        <v>7</v>
      </c>
      <c r="I400" s="205"/>
      <c r="J400" s="301">
        <v>0.18</v>
      </c>
      <c r="K400" s="301">
        <v>0.18</v>
      </c>
      <c r="L400" s="301">
        <v>0.18</v>
      </c>
      <c r="M400" s="301">
        <v>0.18</v>
      </c>
      <c r="N400" s="301">
        <v>0.18</v>
      </c>
      <c r="O400" s="301">
        <v>0.18</v>
      </c>
      <c r="P400" s="301">
        <v>0.18</v>
      </c>
      <c r="Q400" s="301">
        <v>0.18</v>
      </c>
      <c r="R400" s="301">
        <v>0.18</v>
      </c>
      <c r="S400" s="301">
        <v>0.18</v>
      </c>
      <c r="T400" s="301" t="s">
        <v>1172</v>
      </c>
      <c r="U400" s="301" t="s">
        <v>1172</v>
      </c>
      <c r="V400" s="301" t="s">
        <v>1172</v>
      </c>
      <c r="W400" s="301" t="s">
        <v>1172</v>
      </c>
      <c r="X400" s="301" t="s">
        <v>1172</v>
      </c>
    </row>
    <row r="401" spans="1:24" x14ac:dyDescent="0.2">
      <c r="A401" s="206" t="s">
        <v>820</v>
      </c>
      <c r="B401" s="205" t="s">
        <v>275</v>
      </c>
      <c r="C401" s="206" t="s">
        <v>27</v>
      </c>
      <c r="D401" s="206" t="s">
        <v>28</v>
      </c>
      <c r="E401" s="206" t="s">
        <v>399</v>
      </c>
      <c r="F401" s="206" t="s">
        <v>29</v>
      </c>
      <c r="G401" s="206" t="s">
        <v>32</v>
      </c>
      <c r="H401" s="206">
        <v>7</v>
      </c>
      <c r="I401" s="205"/>
      <c r="J401" s="301">
        <v>0.18</v>
      </c>
      <c r="K401" s="301">
        <v>0.18</v>
      </c>
      <c r="L401" s="301">
        <v>0.18</v>
      </c>
      <c r="M401" s="301">
        <v>0.18</v>
      </c>
      <c r="N401" s="301">
        <v>0.18</v>
      </c>
      <c r="O401" s="301">
        <v>0.18</v>
      </c>
      <c r="P401" s="301">
        <v>0.18</v>
      </c>
      <c r="Q401" s="301">
        <v>0.18</v>
      </c>
      <c r="R401" s="301">
        <v>0.18</v>
      </c>
      <c r="S401" s="301">
        <v>0.18</v>
      </c>
      <c r="T401" s="301" t="s">
        <v>1172</v>
      </c>
      <c r="U401" s="301" t="s">
        <v>1172</v>
      </c>
      <c r="V401" s="301" t="s">
        <v>1172</v>
      </c>
      <c r="W401" s="301" t="s">
        <v>1172</v>
      </c>
      <c r="X401" s="301" t="s">
        <v>1172</v>
      </c>
    </row>
    <row r="402" spans="1:24" x14ac:dyDescent="0.2">
      <c r="A402" s="206" t="s">
        <v>821</v>
      </c>
      <c r="B402" s="205" t="s">
        <v>275</v>
      </c>
      <c r="C402" s="206" t="s">
        <v>27</v>
      </c>
      <c r="D402" s="206" t="s">
        <v>28</v>
      </c>
      <c r="E402" s="206" t="s">
        <v>399</v>
      </c>
      <c r="F402" s="206" t="s">
        <v>279</v>
      </c>
      <c r="G402" s="206" t="s">
        <v>32</v>
      </c>
      <c r="H402" s="206">
        <v>7</v>
      </c>
      <c r="I402" s="205"/>
      <c r="J402" s="301">
        <v>0.18</v>
      </c>
      <c r="K402" s="301">
        <v>0.18</v>
      </c>
      <c r="L402" s="301">
        <v>0.18</v>
      </c>
      <c r="M402" s="301">
        <v>0.18</v>
      </c>
      <c r="N402" s="301">
        <v>0.18</v>
      </c>
      <c r="O402" s="301">
        <v>0.18</v>
      </c>
      <c r="P402" s="301">
        <v>0.18</v>
      </c>
      <c r="Q402" s="301">
        <v>0.18</v>
      </c>
      <c r="R402" s="301">
        <v>0.18</v>
      </c>
      <c r="S402" s="301">
        <v>0.18</v>
      </c>
      <c r="T402" s="301" t="s">
        <v>1172</v>
      </c>
      <c r="U402" s="301" t="s">
        <v>1172</v>
      </c>
      <c r="V402" s="301" t="s">
        <v>1172</v>
      </c>
      <c r="W402" s="301" t="s">
        <v>1172</v>
      </c>
      <c r="X402" s="301" t="s">
        <v>1172</v>
      </c>
    </row>
    <row r="403" spans="1:24" x14ac:dyDescent="0.2">
      <c r="A403" s="206" t="s">
        <v>822</v>
      </c>
      <c r="B403" s="205" t="s">
        <v>275</v>
      </c>
      <c r="C403" s="206" t="s">
        <v>27</v>
      </c>
      <c r="D403" s="206" t="s">
        <v>28</v>
      </c>
      <c r="E403" s="206" t="s">
        <v>399</v>
      </c>
      <c r="F403" s="206" t="s">
        <v>280</v>
      </c>
      <c r="G403" s="206" t="s">
        <v>32</v>
      </c>
      <c r="H403" s="206">
        <v>7</v>
      </c>
      <c r="I403" s="205"/>
      <c r="J403" s="301">
        <v>0.18</v>
      </c>
      <c r="K403" s="301">
        <v>0.18</v>
      </c>
      <c r="L403" s="301">
        <v>0.18</v>
      </c>
      <c r="M403" s="301">
        <v>0.18</v>
      </c>
      <c r="N403" s="301">
        <v>0.18</v>
      </c>
      <c r="O403" s="301">
        <v>0.18</v>
      </c>
      <c r="P403" s="301">
        <v>0.18</v>
      </c>
      <c r="Q403" s="301">
        <v>0.18</v>
      </c>
      <c r="R403" s="301">
        <v>0.18</v>
      </c>
      <c r="S403" s="301">
        <v>0.18</v>
      </c>
      <c r="T403" s="301" t="s">
        <v>1172</v>
      </c>
      <c r="U403" s="301" t="s">
        <v>1172</v>
      </c>
      <c r="V403" s="301" t="s">
        <v>1172</v>
      </c>
      <c r="W403" s="301" t="s">
        <v>1172</v>
      </c>
      <c r="X403" s="301" t="s">
        <v>1172</v>
      </c>
    </row>
    <row r="404" spans="1:24" x14ac:dyDescent="0.2">
      <c r="A404" s="206" t="s">
        <v>1367</v>
      </c>
      <c r="B404" s="205" t="s">
        <v>275</v>
      </c>
      <c r="C404" s="206" t="s">
        <v>27</v>
      </c>
      <c r="D404" s="206" t="s">
        <v>28</v>
      </c>
      <c r="E404" s="206" t="s">
        <v>399</v>
      </c>
      <c r="F404" s="206" t="s">
        <v>1347</v>
      </c>
      <c r="G404" s="206" t="s">
        <v>32</v>
      </c>
      <c r="H404" s="206">
        <v>7</v>
      </c>
      <c r="I404" s="205"/>
      <c r="J404" s="301">
        <v>0.18</v>
      </c>
      <c r="K404" s="301">
        <v>0.18</v>
      </c>
      <c r="L404" s="301">
        <v>0.18</v>
      </c>
      <c r="M404" s="301">
        <v>0.18</v>
      </c>
      <c r="N404" s="301">
        <v>0.18</v>
      </c>
      <c r="O404" s="301">
        <v>0.18</v>
      </c>
      <c r="P404" s="301">
        <v>0.18</v>
      </c>
      <c r="Q404" s="301">
        <v>0.18</v>
      </c>
      <c r="R404" s="301">
        <v>0.18</v>
      </c>
      <c r="S404" s="301">
        <v>0.18</v>
      </c>
      <c r="T404" s="301">
        <v>0.18</v>
      </c>
      <c r="U404" s="301">
        <v>0.18</v>
      </c>
      <c r="V404" s="301">
        <v>0.13</v>
      </c>
      <c r="W404" s="301">
        <v>0.13</v>
      </c>
      <c r="X404" s="301">
        <v>0.13</v>
      </c>
    </row>
    <row r="405" spans="1:24" x14ac:dyDescent="0.2">
      <c r="A405" s="206" t="s">
        <v>1032</v>
      </c>
      <c r="B405" s="205" t="s">
        <v>276</v>
      </c>
      <c r="C405" s="206" t="s">
        <v>27</v>
      </c>
      <c r="D405" s="206" t="s">
        <v>49</v>
      </c>
      <c r="E405" s="206" t="s">
        <v>324</v>
      </c>
      <c r="F405" s="206" t="s">
        <v>1008</v>
      </c>
      <c r="G405" s="206" t="s">
        <v>50</v>
      </c>
      <c r="H405" s="206">
        <v>10</v>
      </c>
      <c r="I405" s="205"/>
      <c r="J405" s="301">
        <v>0.2</v>
      </c>
      <c r="K405" s="301">
        <v>0.2</v>
      </c>
      <c r="L405" s="301">
        <v>0.2</v>
      </c>
      <c r="M405" s="301">
        <v>0.2</v>
      </c>
      <c r="N405" s="301">
        <v>0.2</v>
      </c>
      <c r="O405" s="301">
        <v>0.2</v>
      </c>
      <c r="P405" s="301">
        <v>0.2</v>
      </c>
      <c r="Q405" s="301">
        <v>0.2</v>
      </c>
      <c r="R405" s="301">
        <v>0.2</v>
      </c>
      <c r="S405" s="301">
        <v>0.2</v>
      </c>
      <c r="T405" s="301">
        <v>0.2</v>
      </c>
      <c r="U405" s="301">
        <v>0.2</v>
      </c>
      <c r="V405" s="301">
        <v>0.2</v>
      </c>
      <c r="W405" s="301">
        <v>0.2</v>
      </c>
      <c r="X405" s="301">
        <v>0.2</v>
      </c>
    </row>
    <row r="406" spans="1:24" x14ac:dyDescent="0.2">
      <c r="A406" s="206" t="s">
        <v>1016</v>
      </c>
      <c r="B406" s="205" t="s">
        <v>275</v>
      </c>
      <c r="C406" s="206" t="s">
        <v>27</v>
      </c>
      <c r="D406" s="206" t="s">
        <v>49</v>
      </c>
      <c r="E406" s="206" t="s">
        <v>324</v>
      </c>
      <c r="F406" s="206" t="s">
        <v>1008</v>
      </c>
      <c r="G406" s="206" t="s">
        <v>50</v>
      </c>
      <c r="H406" s="206">
        <v>10</v>
      </c>
      <c r="I406" s="205"/>
      <c r="J406" s="301">
        <v>0.27</v>
      </c>
      <c r="K406" s="301">
        <v>0.27</v>
      </c>
      <c r="L406" s="301">
        <v>0.27</v>
      </c>
      <c r="M406" s="301">
        <v>0.27</v>
      </c>
      <c r="N406" s="301">
        <v>0.27</v>
      </c>
      <c r="O406" s="301">
        <v>0.27</v>
      </c>
      <c r="P406" s="301">
        <v>0.27</v>
      </c>
      <c r="Q406" s="301">
        <v>0.27</v>
      </c>
      <c r="R406" s="301">
        <v>0.27</v>
      </c>
      <c r="S406" s="301">
        <v>0.27</v>
      </c>
      <c r="T406" s="301">
        <v>0.27</v>
      </c>
      <c r="U406" s="301">
        <v>0.27</v>
      </c>
      <c r="V406" s="301">
        <v>0.27</v>
      </c>
      <c r="W406" s="301">
        <v>0.27</v>
      </c>
      <c r="X406" s="301">
        <v>0.27</v>
      </c>
    </row>
    <row r="407" spans="1:24" x14ac:dyDescent="0.2">
      <c r="A407" s="206" t="s">
        <v>527</v>
      </c>
      <c r="B407" s="205" t="s">
        <v>276</v>
      </c>
      <c r="C407" s="206" t="s">
        <v>27</v>
      </c>
      <c r="D407" s="206" t="s">
        <v>49</v>
      </c>
      <c r="E407" s="206" t="s">
        <v>406</v>
      </c>
      <c r="F407" s="206" t="s">
        <v>409</v>
      </c>
      <c r="G407" s="206" t="s">
        <v>39</v>
      </c>
      <c r="H407" s="206">
        <v>10</v>
      </c>
      <c r="I407" s="205"/>
      <c r="J407" s="301">
        <v>0.2</v>
      </c>
      <c r="K407" s="301">
        <v>0.2</v>
      </c>
      <c r="L407" s="301">
        <v>0.2</v>
      </c>
      <c r="M407" s="301">
        <v>0.2</v>
      </c>
      <c r="N407" s="301">
        <v>0.2</v>
      </c>
      <c r="O407" s="301">
        <v>0.2</v>
      </c>
      <c r="P407" s="301">
        <v>0.2</v>
      </c>
      <c r="Q407" s="301">
        <v>0.2</v>
      </c>
      <c r="R407" s="301">
        <v>0.2</v>
      </c>
      <c r="S407" s="301">
        <v>0.2</v>
      </c>
      <c r="T407" s="301">
        <v>0.2</v>
      </c>
      <c r="U407" s="301">
        <v>0.2</v>
      </c>
      <c r="V407" s="301">
        <v>0.2</v>
      </c>
      <c r="W407" s="301">
        <v>0.2</v>
      </c>
      <c r="X407" s="301">
        <v>0.2</v>
      </c>
    </row>
    <row r="408" spans="1:24" x14ac:dyDescent="0.2">
      <c r="A408" s="206" t="s">
        <v>528</v>
      </c>
      <c r="B408" s="205" t="s">
        <v>276</v>
      </c>
      <c r="C408" s="206" t="s">
        <v>27</v>
      </c>
      <c r="D408" s="206" t="s">
        <v>49</v>
      </c>
      <c r="E408" s="206" t="s">
        <v>406</v>
      </c>
      <c r="F408" s="206" t="s">
        <v>411</v>
      </c>
      <c r="G408" s="206" t="s">
        <v>39</v>
      </c>
      <c r="H408" s="206">
        <v>10</v>
      </c>
      <c r="I408" s="205"/>
      <c r="J408" s="301">
        <v>0.2</v>
      </c>
      <c r="K408" s="301">
        <v>0.2</v>
      </c>
      <c r="L408" s="301">
        <v>0.2</v>
      </c>
      <c r="M408" s="301">
        <v>0.2</v>
      </c>
      <c r="N408" s="301">
        <v>0.2</v>
      </c>
      <c r="O408" s="301">
        <v>0.2</v>
      </c>
      <c r="P408" s="301">
        <v>0.2</v>
      </c>
      <c r="Q408" s="301">
        <v>0.2</v>
      </c>
      <c r="R408" s="301">
        <v>0.2</v>
      </c>
      <c r="S408" s="301">
        <v>0.2</v>
      </c>
      <c r="T408" s="301">
        <v>0.2</v>
      </c>
      <c r="U408" s="301">
        <v>0.2</v>
      </c>
      <c r="V408" s="301">
        <v>0.2</v>
      </c>
      <c r="W408" s="301">
        <v>0.2</v>
      </c>
      <c r="X408" s="301">
        <v>0.2</v>
      </c>
    </row>
    <row r="409" spans="1:24" x14ac:dyDescent="0.2">
      <c r="A409" s="206" t="s">
        <v>529</v>
      </c>
      <c r="B409" s="205" t="s">
        <v>276</v>
      </c>
      <c r="C409" s="206" t="s">
        <v>27</v>
      </c>
      <c r="D409" s="206" t="s">
        <v>49</v>
      </c>
      <c r="E409" s="206" t="s">
        <v>406</v>
      </c>
      <c r="F409" s="206" t="s">
        <v>413</v>
      </c>
      <c r="G409" s="206" t="s">
        <v>39</v>
      </c>
      <c r="H409" s="206">
        <v>10</v>
      </c>
      <c r="I409" s="205"/>
      <c r="J409" s="301">
        <v>0.2</v>
      </c>
      <c r="K409" s="301">
        <v>0.2</v>
      </c>
      <c r="L409" s="301">
        <v>0.2</v>
      </c>
      <c r="M409" s="301">
        <v>0.2</v>
      </c>
      <c r="N409" s="301">
        <v>0.2</v>
      </c>
      <c r="O409" s="301">
        <v>0.2</v>
      </c>
      <c r="P409" s="301">
        <v>0.2</v>
      </c>
      <c r="Q409" s="301">
        <v>0.2</v>
      </c>
      <c r="R409" s="301">
        <v>0.2</v>
      </c>
      <c r="S409" s="301">
        <v>0.2</v>
      </c>
      <c r="T409" s="301">
        <v>0.2</v>
      </c>
      <c r="U409" s="301">
        <v>0.2</v>
      </c>
      <c r="V409" s="301">
        <v>0.2</v>
      </c>
      <c r="W409" s="301">
        <v>0.2</v>
      </c>
      <c r="X409" s="301">
        <v>0.2</v>
      </c>
    </row>
    <row r="410" spans="1:24" x14ac:dyDescent="0.2">
      <c r="A410" s="206" t="s">
        <v>530</v>
      </c>
      <c r="B410" s="205" t="s">
        <v>276</v>
      </c>
      <c r="C410" s="206" t="s">
        <v>27</v>
      </c>
      <c r="D410" s="206" t="s">
        <v>49</v>
      </c>
      <c r="E410" s="206" t="s">
        <v>406</v>
      </c>
      <c r="F410" s="206" t="s">
        <v>414</v>
      </c>
      <c r="G410" s="206" t="s">
        <v>39</v>
      </c>
      <c r="H410" s="206">
        <v>10</v>
      </c>
      <c r="I410" s="205"/>
      <c r="J410" s="301">
        <v>0.2</v>
      </c>
      <c r="K410" s="301">
        <v>0.2</v>
      </c>
      <c r="L410" s="301">
        <v>0.2</v>
      </c>
      <c r="M410" s="301">
        <v>0.2</v>
      </c>
      <c r="N410" s="301">
        <v>0.2</v>
      </c>
      <c r="O410" s="301">
        <v>0.2</v>
      </c>
      <c r="P410" s="301">
        <v>0.2</v>
      </c>
      <c r="Q410" s="301">
        <v>0.2</v>
      </c>
      <c r="R410" s="301">
        <v>0.2</v>
      </c>
      <c r="S410" s="301">
        <v>0.2</v>
      </c>
      <c r="T410" s="301">
        <v>0.2</v>
      </c>
      <c r="U410" s="301">
        <v>0.2</v>
      </c>
      <c r="V410" s="301">
        <v>0.2</v>
      </c>
      <c r="W410" s="301">
        <v>0.2</v>
      </c>
      <c r="X410" s="301">
        <v>0.2</v>
      </c>
    </row>
    <row r="411" spans="1:24" x14ac:dyDescent="0.2">
      <c r="A411" s="206" t="s">
        <v>825</v>
      </c>
      <c r="B411" s="205" t="s">
        <v>275</v>
      </c>
      <c r="C411" s="206" t="s">
        <v>27</v>
      </c>
      <c r="D411" s="206" t="s">
        <v>49</v>
      </c>
      <c r="E411" s="206" t="s">
        <v>406</v>
      </c>
      <c r="F411" s="206" t="s">
        <v>409</v>
      </c>
      <c r="G411" s="206" t="s">
        <v>48</v>
      </c>
      <c r="H411" s="206">
        <v>10</v>
      </c>
      <c r="I411" s="205"/>
      <c r="J411" s="301">
        <v>0.27</v>
      </c>
      <c r="K411" s="301">
        <v>0.27</v>
      </c>
      <c r="L411" s="301">
        <v>0.27</v>
      </c>
      <c r="M411" s="301">
        <v>0.27</v>
      </c>
      <c r="N411" s="301">
        <v>0.27</v>
      </c>
      <c r="O411" s="301">
        <v>0.27</v>
      </c>
      <c r="P411" s="301">
        <v>0.27</v>
      </c>
      <c r="Q411" s="301">
        <v>0.27</v>
      </c>
      <c r="R411" s="301">
        <v>0.27</v>
      </c>
      <c r="S411" s="301">
        <v>0.27</v>
      </c>
      <c r="T411" s="301">
        <v>0.27</v>
      </c>
      <c r="U411" s="301">
        <v>0.27</v>
      </c>
      <c r="V411" s="301">
        <v>0.27</v>
      </c>
      <c r="W411" s="301">
        <v>0.27</v>
      </c>
      <c r="X411" s="301">
        <v>0.27</v>
      </c>
    </row>
    <row r="412" spans="1:24" x14ac:dyDescent="0.2">
      <c r="A412" s="206" t="s">
        <v>826</v>
      </c>
      <c r="B412" s="205" t="s">
        <v>275</v>
      </c>
      <c r="C412" s="206" t="s">
        <v>27</v>
      </c>
      <c r="D412" s="206" t="s">
        <v>49</v>
      </c>
      <c r="E412" s="206" t="s">
        <v>406</v>
      </c>
      <c r="F412" s="206" t="s">
        <v>411</v>
      </c>
      <c r="G412" s="206" t="s">
        <v>48</v>
      </c>
      <c r="H412" s="206">
        <v>10</v>
      </c>
      <c r="I412" s="205"/>
      <c r="J412" s="301">
        <v>0.27</v>
      </c>
      <c r="K412" s="301">
        <v>0.27</v>
      </c>
      <c r="L412" s="301">
        <v>0.27</v>
      </c>
      <c r="M412" s="301">
        <v>0.27</v>
      </c>
      <c r="N412" s="301">
        <v>0.27</v>
      </c>
      <c r="O412" s="301">
        <v>0.27</v>
      </c>
      <c r="P412" s="301">
        <v>0.27</v>
      </c>
      <c r="Q412" s="301">
        <v>0.27</v>
      </c>
      <c r="R412" s="301">
        <v>0.27</v>
      </c>
      <c r="S412" s="301">
        <v>0.27</v>
      </c>
      <c r="T412" s="301">
        <v>0.27</v>
      </c>
      <c r="U412" s="301">
        <v>0.27</v>
      </c>
      <c r="V412" s="301">
        <v>0.27</v>
      </c>
      <c r="W412" s="301">
        <v>0.27</v>
      </c>
      <c r="X412" s="301">
        <v>0.27</v>
      </c>
    </row>
    <row r="413" spans="1:24" x14ac:dyDescent="0.2">
      <c r="A413" s="206" t="s">
        <v>827</v>
      </c>
      <c r="B413" s="205" t="s">
        <v>275</v>
      </c>
      <c r="C413" s="206" t="s">
        <v>27</v>
      </c>
      <c r="D413" s="206" t="s">
        <v>49</v>
      </c>
      <c r="E413" s="206" t="s">
        <v>406</v>
      </c>
      <c r="F413" s="206" t="s">
        <v>413</v>
      </c>
      <c r="G413" s="206" t="s">
        <v>48</v>
      </c>
      <c r="H413" s="206">
        <v>10</v>
      </c>
      <c r="I413" s="205"/>
      <c r="J413" s="301">
        <v>0.27</v>
      </c>
      <c r="K413" s="301">
        <v>0.27</v>
      </c>
      <c r="L413" s="301">
        <v>0.27</v>
      </c>
      <c r="M413" s="301">
        <v>0.27</v>
      </c>
      <c r="N413" s="301">
        <v>0.27</v>
      </c>
      <c r="O413" s="301">
        <v>0.27</v>
      </c>
      <c r="P413" s="301">
        <v>0.27</v>
      </c>
      <c r="Q413" s="301">
        <v>0.27</v>
      </c>
      <c r="R413" s="301">
        <v>0.27</v>
      </c>
      <c r="S413" s="301">
        <v>0.27</v>
      </c>
      <c r="T413" s="301">
        <v>0.27</v>
      </c>
      <c r="U413" s="301">
        <v>0.27</v>
      </c>
      <c r="V413" s="301">
        <v>0.27</v>
      </c>
      <c r="W413" s="301">
        <v>0.27</v>
      </c>
      <c r="X413" s="301">
        <v>0.27</v>
      </c>
    </row>
    <row r="414" spans="1:24" x14ac:dyDescent="0.2">
      <c r="A414" s="206" t="s">
        <v>828</v>
      </c>
      <c r="B414" s="205" t="s">
        <v>275</v>
      </c>
      <c r="C414" s="206" t="s">
        <v>27</v>
      </c>
      <c r="D414" s="206" t="s">
        <v>49</v>
      </c>
      <c r="E414" s="206" t="s">
        <v>406</v>
      </c>
      <c r="F414" s="206" t="s">
        <v>414</v>
      </c>
      <c r="G414" s="206" t="s">
        <v>48</v>
      </c>
      <c r="H414" s="206">
        <v>10</v>
      </c>
      <c r="I414" s="205"/>
      <c r="J414" s="301">
        <v>0.27</v>
      </c>
      <c r="K414" s="301">
        <v>0.27</v>
      </c>
      <c r="L414" s="301">
        <v>0.27</v>
      </c>
      <c r="M414" s="301">
        <v>0.27</v>
      </c>
      <c r="N414" s="301">
        <v>0.27</v>
      </c>
      <c r="O414" s="301">
        <v>0.27</v>
      </c>
      <c r="P414" s="301">
        <v>0.27</v>
      </c>
      <c r="Q414" s="301">
        <v>0.27</v>
      </c>
      <c r="R414" s="301">
        <v>0.27</v>
      </c>
      <c r="S414" s="301">
        <v>0.27</v>
      </c>
      <c r="T414" s="301">
        <v>0.27</v>
      </c>
      <c r="U414" s="301">
        <v>0.27</v>
      </c>
      <c r="V414" s="301">
        <v>0.27</v>
      </c>
      <c r="W414" s="301">
        <v>0.27</v>
      </c>
      <c r="X414" s="301">
        <v>0.27</v>
      </c>
    </row>
    <row r="415" spans="1:24" x14ac:dyDescent="0.2">
      <c r="A415" s="206" t="s">
        <v>524</v>
      </c>
      <c r="B415" s="205" t="s">
        <v>276</v>
      </c>
      <c r="C415" s="206" t="s">
        <v>27</v>
      </c>
      <c r="D415" s="206" t="s">
        <v>49</v>
      </c>
      <c r="E415" s="206" t="s">
        <v>51</v>
      </c>
      <c r="F415" s="206" t="s">
        <v>525</v>
      </c>
      <c r="G415" s="206" t="s">
        <v>39</v>
      </c>
      <c r="H415" s="206">
        <v>10</v>
      </c>
      <c r="I415" s="205"/>
      <c r="J415" s="301">
        <v>0.2</v>
      </c>
      <c r="K415" s="301">
        <v>0.2</v>
      </c>
      <c r="L415" s="301">
        <v>0.2</v>
      </c>
      <c r="M415" s="301">
        <v>0.2</v>
      </c>
      <c r="N415" s="301">
        <v>0.2</v>
      </c>
      <c r="O415" s="301">
        <v>0.2</v>
      </c>
      <c r="P415" s="301">
        <v>0.2</v>
      </c>
      <c r="Q415" s="301">
        <v>0.2</v>
      </c>
      <c r="R415" s="301">
        <v>0.2</v>
      </c>
      <c r="S415" s="301">
        <v>0.2</v>
      </c>
      <c r="T415" s="301">
        <v>0.2</v>
      </c>
      <c r="U415" s="301">
        <v>0.2</v>
      </c>
      <c r="V415" s="301">
        <v>0.2</v>
      </c>
      <c r="W415" s="301">
        <v>0.2</v>
      </c>
      <c r="X415" s="301">
        <v>0.2</v>
      </c>
    </row>
    <row r="416" spans="1:24" x14ac:dyDescent="0.2">
      <c r="A416" s="206" t="s">
        <v>526</v>
      </c>
      <c r="B416" s="205" t="s">
        <v>276</v>
      </c>
      <c r="C416" s="206" t="s">
        <v>27</v>
      </c>
      <c r="D416" s="206" t="s">
        <v>49</v>
      </c>
      <c r="E416" s="206" t="s">
        <v>51</v>
      </c>
      <c r="F416" s="206" t="s">
        <v>51</v>
      </c>
      <c r="G416" s="206" t="s">
        <v>39</v>
      </c>
      <c r="H416" s="206">
        <v>10</v>
      </c>
      <c r="I416" s="205"/>
      <c r="J416" s="301">
        <v>0.2</v>
      </c>
      <c r="K416" s="301">
        <v>0.2</v>
      </c>
      <c r="L416" s="301">
        <v>0.2</v>
      </c>
      <c r="M416" s="301">
        <v>0.2</v>
      </c>
      <c r="N416" s="301">
        <v>0.2</v>
      </c>
      <c r="O416" s="301">
        <v>0.2</v>
      </c>
      <c r="P416" s="301">
        <v>0.2</v>
      </c>
      <c r="Q416" s="301">
        <v>0.2</v>
      </c>
      <c r="R416" s="301">
        <v>0.2</v>
      </c>
      <c r="S416" s="301">
        <v>0.2</v>
      </c>
      <c r="T416" s="301">
        <v>0.2</v>
      </c>
      <c r="U416" s="301">
        <v>0.2</v>
      </c>
      <c r="V416" s="301">
        <v>0.2</v>
      </c>
      <c r="W416" s="301">
        <v>0.2</v>
      </c>
      <c r="X416" s="301">
        <v>0.2</v>
      </c>
    </row>
    <row r="417" spans="1:24" x14ac:dyDescent="0.2">
      <c r="A417" s="206" t="s">
        <v>823</v>
      </c>
      <c r="B417" s="205" t="s">
        <v>275</v>
      </c>
      <c r="C417" s="206" t="s">
        <v>27</v>
      </c>
      <c r="D417" s="206" t="s">
        <v>49</v>
      </c>
      <c r="E417" s="206" t="s">
        <v>51</v>
      </c>
      <c r="F417" s="206" t="s">
        <v>525</v>
      </c>
      <c r="G417" s="206" t="s">
        <v>48</v>
      </c>
      <c r="H417" s="206">
        <v>10</v>
      </c>
      <c r="I417" s="205"/>
      <c r="J417" s="301">
        <v>0.27</v>
      </c>
      <c r="K417" s="301">
        <v>0.27</v>
      </c>
      <c r="L417" s="301">
        <v>0.27</v>
      </c>
      <c r="M417" s="301">
        <v>0.27</v>
      </c>
      <c r="N417" s="301">
        <v>0.27</v>
      </c>
      <c r="O417" s="301">
        <v>0.27</v>
      </c>
      <c r="P417" s="301">
        <v>0.27</v>
      </c>
      <c r="Q417" s="301">
        <v>0.27</v>
      </c>
      <c r="R417" s="301">
        <v>0.27</v>
      </c>
      <c r="S417" s="301">
        <v>0.27</v>
      </c>
      <c r="T417" s="301">
        <v>0.27</v>
      </c>
      <c r="U417" s="301">
        <v>0.27</v>
      </c>
      <c r="V417" s="301">
        <v>0.27</v>
      </c>
      <c r="W417" s="301">
        <v>0.27</v>
      </c>
      <c r="X417" s="301">
        <v>0.27</v>
      </c>
    </row>
    <row r="418" spans="1:24" x14ac:dyDescent="0.2">
      <c r="A418" s="206" t="s">
        <v>824</v>
      </c>
      <c r="B418" s="205" t="s">
        <v>275</v>
      </c>
      <c r="C418" s="206" t="s">
        <v>27</v>
      </c>
      <c r="D418" s="206" t="s">
        <v>49</v>
      </c>
      <c r="E418" s="206" t="s">
        <v>51</v>
      </c>
      <c r="F418" s="206" t="s">
        <v>51</v>
      </c>
      <c r="G418" s="206" t="s">
        <v>48</v>
      </c>
      <c r="H418" s="206">
        <v>10</v>
      </c>
      <c r="I418" s="205"/>
      <c r="J418" s="301">
        <v>0.27</v>
      </c>
      <c r="K418" s="301">
        <v>0.27</v>
      </c>
      <c r="L418" s="301">
        <v>0.27</v>
      </c>
      <c r="M418" s="301">
        <v>0.27</v>
      </c>
      <c r="N418" s="301">
        <v>0.27</v>
      </c>
      <c r="O418" s="301">
        <v>0.27</v>
      </c>
      <c r="P418" s="301">
        <v>0.27</v>
      </c>
      <c r="Q418" s="301">
        <v>0.27</v>
      </c>
      <c r="R418" s="301">
        <v>0.27</v>
      </c>
      <c r="S418" s="301">
        <v>0.27</v>
      </c>
      <c r="T418" s="301">
        <v>0.27</v>
      </c>
      <c r="U418" s="301">
        <v>0.27</v>
      </c>
      <c r="V418" s="301">
        <v>0.27</v>
      </c>
      <c r="W418" s="301">
        <v>0.27</v>
      </c>
      <c r="X418" s="301">
        <v>0.27</v>
      </c>
    </row>
    <row r="419" spans="1:24" x14ac:dyDescent="0.2">
      <c r="A419" s="206" t="s">
        <v>531</v>
      </c>
      <c r="B419" s="205" t="s">
        <v>276</v>
      </c>
      <c r="C419" s="206" t="s">
        <v>27</v>
      </c>
      <c r="D419" s="206" t="s">
        <v>49</v>
      </c>
      <c r="E419" s="206" t="s">
        <v>47</v>
      </c>
      <c r="F419" s="206" t="s">
        <v>1009</v>
      </c>
      <c r="G419" s="206" t="s">
        <v>39</v>
      </c>
      <c r="H419" s="206">
        <v>10</v>
      </c>
      <c r="I419" s="205"/>
      <c r="J419" s="301">
        <v>0.2</v>
      </c>
      <c r="K419" s="301">
        <v>0.2</v>
      </c>
      <c r="L419" s="301">
        <v>0.2</v>
      </c>
      <c r="M419" s="301">
        <v>0.2</v>
      </c>
      <c r="N419" s="301">
        <v>0.2</v>
      </c>
      <c r="O419" s="301">
        <v>0.2</v>
      </c>
      <c r="P419" s="301">
        <v>0.2</v>
      </c>
      <c r="Q419" s="301">
        <v>0.2</v>
      </c>
      <c r="R419" s="301">
        <v>0.2</v>
      </c>
      <c r="S419" s="301">
        <v>0.2</v>
      </c>
      <c r="T419" s="301">
        <v>0.2</v>
      </c>
      <c r="U419" s="301">
        <v>0.2</v>
      </c>
      <c r="V419" s="301">
        <v>0.2</v>
      </c>
      <c r="W419" s="301">
        <v>0.2</v>
      </c>
      <c r="X419" s="301">
        <v>0.2</v>
      </c>
    </row>
    <row r="420" spans="1:24" x14ac:dyDescent="0.2">
      <c r="A420" s="206" t="s">
        <v>532</v>
      </c>
      <c r="B420" s="205" t="s">
        <v>276</v>
      </c>
      <c r="C420" s="206" t="s">
        <v>27</v>
      </c>
      <c r="D420" s="206" t="s">
        <v>49</v>
      </c>
      <c r="E420" s="206" t="s">
        <v>47</v>
      </c>
      <c r="F420" s="206" t="s">
        <v>416</v>
      </c>
      <c r="G420" s="206" t="s">
        <v>39</v>
      </c>
      <c r="H420" s="206">
        <v>10</v>
      </c>
      <c r="I420" s="205"/>
      <c r="J420" s="301">
        <v>0.2</v>
      </c>
      <c r="K420" s="301">
        <v>0.2</v>
      </c>
      <c r="L420" s="301">
        <v>0.2</v>
      </c>
      <c r="M420" s="301">
        <v>0.2</v>
      </c>
      <c r="N420" s="301">
        <v>0.2</v>
      </c>
      <c r="O420" s="301">
        <v>0.2</v>
      </c>
      <c r="P420" s="301">
        <v>0.2</v>
      </c>
      <c r="Q420" s="301">
        <v>0.2</v>
      </c>
      <c r="R420" s="301">
        <v>0.2</v>
      </c>
      <c r="S420" s="301">
        <v>0.2</v>
      </c>
      <c r="T420" s="301">
        <v>0.2</v>
      </c>
      <c r="U420" s="301">
        <v>0.2</v>
      </c>
      <c r="V420" s="301">
        <v>0.2</v>
      </c>
      <c r="W420" s="301">
        <v>0.2</v>
      </c>
      <c r="X420" s="301">
        <v>0.2</v>
      </c>
    </row>
    <row r="421" spans="1:24" x14ac:dyDescent="0.2">
      <c r="A421" s="206" t="s">
        <v>1033</v>
      </c>
      <c r="B421" s="205" t="s">
        <v>276</v>
      </c>
      <c r="C421" s="206" t="s">
        <v>27</v>
      </c>
      <c r="D421" s="206" t="s">
        <v>49</v>
      </c>
      <c r="E421" s="206" t="s">
        <v>47</v>
      </c>
      <c r="F421" s="206" t="s">
        <v>1011</v>
      </c>
      <c r="G421" s="206" t="s">
        <v>39</v>
      </c>
      <c r="H421" s="206">
        <v>10</v>
      </c>
      <c r="I421" s="205"/>
      <c r="J421" s="301">
        <v>0.2</v>
      </c>
      <c r="K421" s="301">
        <v>0.2</v>
      </c>
      <c r="L421" s="301">
        <v>0.2</v>
      </c>
      <c r="M421" s="301">
        <v>0.2</v>
      </c>
      <c r="N421" s="301">
        <v>0.2</v>
      </c>
      <c r="O421" s="301">
        <v>0.2</v>
      </c>
      <c r="P421" s="301">
        <v>0.2</v>
      </c>
      <c r="Q421" s="301">
        <v>0.2</v>
      </c>
      <c r="R421" s="301">
        <v>0.2</v>
      </c>
      <c r="S421" s="301">
        <v>0.2</v>
      </c>
      <c r="T421" s="301">
        <v>0.2</v>
      </c>
      <c r="U421" s="301">
        <v>0.2</v>
      </c>
      <c r="V421" s="301">
        <v>0.2</v>
      </c>
      <c r="W421" s="301">
        <v>0.2</v>
      </c>
      <c r="X421" s="301">
        <v>0.2</v>
      </c>
    </row>
    <row r="422" spans="1:24" x14ac:dyDescent="0.2">
      <c r="A422" s="206" t="s">
        <v>829</v>
      </c>
      <c r="B422" s="205" t="s">
        <v>275</v>
      </c>
      <c r="C422" s="206" t="s">
        <v>27</v>
      </c>
      <c r="D422" s="206" t="s">
        <v>49</v>
      </c>
      <c r="E422" s="206" t="s">
        <v>47</v>
      </c>
      <c r="F422" s="206" t="s">
        <v>1009</v>
      </c>
      <c r="G422" s="206" t="s">
        <v>48</v>
      </c>
      <c r="H422" s="206">
        <v>10</v>
      </c>
      <c r="I422" s="205"/>
      <c r="J422" s="301">
        <v>0.27</v>
      </c>
      <c r="K422" s="301">
        <v>0.27</v>
      </c>
      <c r="L422" s="301">
        <v>0.27</v>
      </c>
      <c r="M422" s="301">
        <v>0.27</v>
      </c>
      <c r="N422" s="301">
        <v>0.27</v>
      </c>
      <c r="O422" s="301">
        <v>0.27</v>
      </c>
      <c r="P422" s="301">
        <v>0.27</v>
      </c>
      <c r="Q422" s="301">
        <v>0.27</v>
      </c>
      <c r="R422" s="301">
        <v>0.27</v>
      </c>
      <c r="S422" s="301">
        <v>0.27</v>
      </c>
      <c r="T422" s="301">
        <v>0.27</v>
      </c>
      <c r="U422" s="301">
        <v>0.27</v>
      </c>
      <c r="V422" s="301">
        <v>0.27</v>
      </c>
      <c r="W422" s="301">
        <v>0.27</v>
      </c>
      <c r="X422" s="301">
        <v>0.27</v>
      </c>
    </row>
    <row r="423" spans="1:24" x14ac:dyDescent="0.2">
      <c r="A423" s="206" t="s">
        <v>830</v>
      </c>
      <c r="B423" s="205" t="s">
        <v>275</v>
      </c>
      <c r="C423" s="206" t="s">
        <v>27</v>
      </c>
      <c r="D423" s="206" t="s">
        <v>49</v>
      </c>
      <c r="E423" s="206" t="s">
        <v>47</v>
      </c>
      <c r="F423" s="206" t="s">
        <v>416</v>
      </c>
      <c r="G423" s="206" t="s">
        <v>48</v>
      </c>
      <c r="H423" s="206">
        <v>10</v>
      </c>
      <c r="I423" s="205"/>
      <c r="J423" s="301">
        <v>0.27</v>
      </c>
      <c r="K423" s="301">
        <v>0.27</v>
      </c>
      <c r="L423" s="301">
        <v>0.27</v>
      </c>
      <c r="M423" s="301">
        <v>0.27</v>
      </c>
      <c r="N423" s="301">
        <v>0.27</v>
      </c>
      <c r="O423" s="301">
        <v>0.27</v>
      </c>
      <c r="P423" s="301">
        <v>0.27</v>
      </c>
      <c r="Q423" s="301">
        <v>0.27</v>
      </c>
      <c r="R423" s="301">
        <v>0.27</v>
      </c>
      <c r="S423" s="301">
        <v>0.27</v>
      </c>
      <c r="T423" s="301">
        <v>0.27</v>
      </c>
      <c r="U423" s="301">
        <v>0.27</v>
      </c>
      <c r="V423" s="301">
        <v>0.27</v>
      </c>
      <c r="W423" s="301">
        <v>0.27</v>
      </c>
      <c r="X423" s="301">
        <v>0.27</v>
      </c>
    </row>
    <row r="424" spans="1:24" x14ac:dyDescent="0.2">
      <c r="A424" s="206" t="s">
        <v>1017</v>
      </c>
      <c r="B424" s="205" t="s">
        <v>275</v>
      </c>
      <c r="C424" s="206" t="s">
        <v>27</v>
      </c>
      <c r="D424" s="206" t="s">
        <v>49</v>
      </c>
      <c r="E424" s="206" t="s">
        <v>47</v>
      </c>
      <c r="F424" s="206" t="s">
        <v>1011</v>
      </c>
      <c r="G424" s="206" t="s">
        <v>48</v>
      </c>
      <c r="H424" s="206">
        <v>10</v>
      </c>
      <c r="I424" s="205"/>
      <c r="J424" s="301">
        <v>0.27</v>
      </c>
      <c r="K424" s="301">
        <v>0.27</v>
      </c>
      <c r="L424" s="301">
        <v>0.27</v>
      </c>
      <c r="M424" s="301">
        <v>0.27</v>
      </c>
      <c r="N424" s="301">
        <v>0.27</v>
      </c>
      <c r="O424" s="301">
        <v>0.27</v>
      </c>
      <c r="P424" s="301">
        <v>0.27</v>
      </c>
      <c r="Q424" s="301">
        <v>0.27</v>
      </c>
      <c r="R424" s="301">
        <v>0.27</v>
      </c>
      <c r="S424" s="301">
        <v>0.27</v>
      </c>
      <c r="T424" s="301">
        <v>0.27</v>
      </c>
      <c r="U424" s="301">
        <v>0.27</v>
      </c>
      <c r="V424" s="301">
        <v>0.27</v>
      </c>
      <c r="W424" s="301">
        <v>0.27</v>
      </c>
      <c r="X424" s="301">
        <v>0.27</v>
      </c>
    </row>
    <row r="425" spans="1:24" x14ac:dyDescent="0.2">
      <c r="A425" s="206" t="s">
        <v>533</v>
      </c>
      <c r="B425" s="205" t="s">
        <v>276</v>
      </c>
      <c r="C425" s="206" t="s">
        <v>27</v>
      </c>
      <c r="D425" s="206" t="s">
        <v>53</v>
      </c>
      <c r="E425" s="206" t="s">
        <v>55</v>
      </c>
      <c r="F425" s="206" t="s">
        <v>55</v>
      </c>
      <c r="G425" s="206" t="s">
        <v>39</v>
      </c>
      <c r="H425" s="206">
        <v>15</v>
      </c>
      <c r="I425" s="205"/>
      <c r="J425" s="301">
        <v>0.2</v>
      </c>
      <c r="K425" s="301">
        <v>0.2</v>
      </c>
      <c r="L425" s="301">
        <v>0.2</v>
      </c>
      <c r="M425" s="301">
        <v>0.2</v>
      </c>
      <c r="N425" s="301">
        <v>0.2</v>
      </c>
      <c r="O425" s="301">
        <v>0.2</v>
      </c>
      <c r="P425" s="301">
        <v>0.2</v>
      </c>
      <c r="Q425" s="301">
        <v>0.2</v>
      </c>
      <c r="R425" s="301">
        <v>0.2</v>
      </c>
      <c r="S425" s="301">
        <v>0.2</v>
      </c>
      <c r="T425" s="301">
        <v>0.2</v>
      </c>
      <c r="U425" s="301">
        <v>0.2</v>
      </c>
      <c r="V425" s="301">
        <v>0.2</v>
      </c>
      <c r="W425" s="301">
        <v>0.2</v>
      </c>
      <c r="X425" s="301">
        <v>0.2</v>
      </c>
    </row>
    <row r="426" spans="1:24" x14ac:dyDescent="0.2">
      <c r="A426" s="206" t="s">
        <v>831</v>
      </c>
      <c r="B426" s="205" t="s">
        <v>275</v>
      </c>
      <c r="C426" s="206" t="s">
        <v>27</v>
      </c>
      <c r="D426" s="206" t="s">
        <v>53</v>
      </c>
      <c r="E426" s="206" t="s">
        <v>55</v>
      </c>
      <c r="F426" s="206" t="s">
        <v>55</v>
      </c>
      <c r="G426" s="206" t="s">
        <v>48</v>
      </c>
      <c r="H426" s="206">
        <v>15</v>
      </c>
      <c r="I426" s="205"/>
      <c r="J426" s="301">
        <v>0.27</v>
      </c>
      <c r="K426" s="301">
        <v>0.27</v>
      </c>
      <c r="L426" s="301">
        <v>0.27</v>
      </c>
      <c r="M426" s="301">
        <v>0.27</v>
      </c>
      <c r="N426" s="301">
        <v>0.27</v>
      </c>
      <c r="O426" s="301">
        <v>0.27</v>
      </c>
      <c r="P426" s="301">
        <v>0.27</v>
      </c>
      <c r="Q426" s="301">
        <v>0.27</v>
      </c>
      <c r="R426" s="301">
        <v>0.27</v>
      </c>
      <c r="S426" s="301">
        <v>0.27</v>
      </c>
      <c r="T426" s="301">
        <v>0.27</v>
      </c>
      <c r="U426" s="301">
        <v>0.27</v>
      </c>
      <c r="V426" s="301">
        <v>0.27</v>
      </c>
      <c r="W426" s="301">
        <v>0.27</v>
      </c>
      <c r="X426" s="301">
        <v>0.27</v>
      </c>
    </row>
    <row r="427" spans="1:24" x14ac:dyDescent="0.2">
      <c r="A427" s="206" t="s">
        <v>534</v>
      </c>
      <c r="B427" s="205" t="s">
        <v>276</v>
      </c>
      <c r="C427" s="206" t="s">
        <v>27</v>
      </c>
      <c r="D427" s="206" t="s">
        <v>53</v>
      </c>
      <c r="E427" s="206" t="s">
        <v>56</v>
      </c>
      <c r="F427" s="206" t="s">
        <v>56</v>
      </c>
      <c r="G427" s="206" t="s">
        <v>39</v>
      </c>
      <c r="H427" s="206">
        <v>15</v>
      </c>
      <c r="I427" s="205"/>
      <c r="J427" s="301">
        <v>0.2</v>
      </c>
      <c r="K427" s="301">
        <v>0.2</v>
      </c>
      <c r="L427" s="301">
        <v>0.2</v>
      </c>
      <c r="M427" s="301">
        <v>0.2</v>
      </c>
      <c r="N427" s="301">
        <v>0.2</v>
      </c>
      <c r="O427" s="301">
        <v>0.2</v>
      </c>
      <c r="P427" s="301">
        <v>0.2</v>
      </c>
      <c r="Q427" s="301">
        <v>0.2</v>
      </c>
      <c r="R427" s="301">
        <v>0.2</v>
      </c>
      <c r="S427" s="301">
        <v>0.2</v>
      </c>
      <c r="T427" s="301">
        <v>0.2</v>
      </c>
      <c r="U427" s="301">
        <v>0.2</v>
      </c>
      <c r="V427" s="301">
        <v>0.2</v>
      </c>
      <c r="W427" s="301">
        <v>0.2</v>
      </c>
      <c r="X427" s="301">
        <v>0.2</v>
      </c>
    </row>
    <row r="428" spans="1:24" x14ac:dyDescent="0.2">
      <c r="A428" s="206" t="s">
        <v>832</v>
      </c>
      <c r="B428" s="205" t="s">
        <v>275</v>
      </c>
      <c r="C428" s="206" t="s">
        <v>27</v>
      </c>
      <c r="D428" s="206" t="s">
        <v>53</v>
      </c>
      <c r="E428" s="206" t="s">
        <v>56</v>
      </c>
      <c r="F428" s="206" t="s">
        <v>56</v>
      </c>
      <c r="G428" s="206" t="s">
        <v>48</v>
      </c>
      <c r="H428" s="206">
        <v>15</v>
      </c>
      <c r="I428" s="205"/>
      <c r="J428" s="301">
        <v>0.27</v>
      </c>
      <c r="K428" s="301">
        <v>0.27</v>
      </c>
      <c r="L428" s="301">
        <v>0.27</v>
      </c>
      <c r="M428" s="301">
        <v>0.27</v>
      </c>
      <c r="N428" s="301">
        <v>0.27</v>
      </c>
      <c r="O428" s="301">
        <v>0.27</v>
      </c>
      <c r="P428" s="301">
        <v>0.27</v>
      </c>
      <c r="Q428" s="301">
        <v>0.27</v>
      </c>
      <c r="R428" s="301">
        <v>0.27</v>
      </c>
      <c r="S428" s="301">
        <v>0.27</v>
      </c>
      <c r="T428" s="301">
        <v>0.27</v>
      </c>
      <c r="U428" s="301">
        <v>0.27</v>
      </c>
      <c r="V428" s="301">
        <v>0.27</v>
      </c>
      <c r="W428" s="301">
        <v>0.27</v>
      </c>
      <c r="X428" s="301">
        <v>0.27</v>
      </c>
    </row>
    <row r="429" spans="1:24" x14ac:dyDescent="0.2">
      <c r="A429" s="206" t="s">
        <v>535</v>
      </c>
      <c r="B429" s="205" t="s">
        <v>276</v>
      </c>
      <c r="C429" s="206" t="s">
        <v>27</v>
      </c>
      <c r="D429" s="206" t="s">
        <v>53</v>
      </c>
      <c r="E429" s="206" t="s">
        <v>40</v>
      </c>
      <c r="F429" s="206" t="s">
        <v>307</v>
      </c>
      <c r="G429" s="206" t="s">
        <v>39</v>
      </c>
      <c r="H429" s="206">
        <v>10</v>
      </c>
      <c r="I429" s="205"/>
      <c r="J429" s="301">
        <v>0.2</v>
      </c>
      <c r="K429" s="301">
        <v>0.2</v>
      </c>
      <c r="L429" s="301">
        <v>0.2</v>
      </c>
      <c r="M429" s="301">
        <v>0.2</v>
      </c>
      <c r="N429" s="301">
        <v>0.2</v>
      </c>
      <c r="O429" s="301">
        <v>0.2</v>
      </c>
      <c r="P429" s="301">
        <v>0.2</v>
      </c>
      <c r="Q429" s="301">
        <v>0.2</v>
      </c>
      <c r="R429" s="301">
        <v>0.2</v>
      </c>
      <c r="S429" s="301">
        <v>0.2</v>
      </c>
      <c r="T429" s="301">
        <v>0.2</v>
      </c>
      <c r="U429" s="301">
        <v>0.2</v>
      </c>
      <c r="V429" s="301">
        <v>0.2</v>
      </c>
      <c r="W429" s="301">
        <v>0.2</v>
      </c>
      <c r="X429" s="301">
        <v>0.2</v>
      </c>
    </row>
    <row r="430" spans="1:24" x14ac:dyDescent="0.2">
      <c r="A430" s="206" t="s">
        <v>833</v>
      </c>
      <c r="B430" s="205" t="s">
        <v>275</v>
      </c>
      <c r="C430" s="206" t="s">
        <v>27</v>
      </c>
      <c r="D430" s="206" t="s">
        <v>53</v>
      </c>
      <c r="E430" s="206" t="s">
        <v>40</v>
      </c>
      <c r="F430" s="206" t="s">
        <v>307</v>
      </c>
      <c r="G430" s="206" t="s">
        <v>48</v>
      </c>
      <c r="H430" s="206">
        <v>10</v>
      </c>
      <c r="I430" s="205"/>
      <c r="J430" s="301">
        <v>0.27</v>
      </c>
      <c r="K430" s="301">
        <v>0.27</v>
      </c>
      <c r="L430" s="301">
        <v>0.27</v>
      </c>
      <c r="M430" s="301">
        <v>0.27</v>
      </c>
      <c r="N430" s="301">
        <v>0.27</v>
      </c>
      <c r="O430" s="301">
        <v>0.27</v>
      </c>
      <c r="P430" s="301">
        <v>0.27</v>
      </c>
      <c r="Q430" s="301">
        <v>0.27</v>
      </c>
      <c r="R430" s="301">
        <v>0.27</v>
      </c>
      <c r="S430" s="301">
        <v>0.27</v>
      </c>
      <c r="T430" s="301">
        <v>0.27</v>
      </c>
      <c r="U430" s="301">
        <v>0.27</v>
      </c>
      <c r="V430" s="301">
        <v>0.27</v>
      </c>
      <c r="W430" s="301">
        <v>0.27</v>
      </c>
      <c r="X430" s="301">
        <v>0.27</v>
      </c>
    </row>
    <row r="431" spans="1:24" x14ac:dyDescent="0.2">
      <c r="A431" s="206" t="s">
        <v>536</v>
      </c>
      <c r="B431" s="205" t="s">
        <v>276</v>
      </c>
      <c r="C431" s="206" t="s">
        <v>27</v>
      </c>
      <c r="D431" s="206" t="s">
        <v>53</v>
      </c>
      <c r="E431" s="206" t="s">
        <v>537</v>
      </c>
      <c r="F431" s="206" t="s">
        <v>538</v>
      </c>
      <c r="G431" s="206" t="s">
        <v>39</v>
      </c>
      <c r="H431" s="206">
        <v>5</v>
      </c>
      <c r="I431" s="205"/>
      <c r="J431" s="301">
        <v>0.2</v>
      </c>
      <c r="K431" s="301">
        <v>0.2</v>
      </c>
      <c r="L431" s="301">
        <v>0.2</v>
      </c>
      <c r="M431" s="301">
        <v>0.2</v>
      </c>
      <c r="N431" s="301">
        <v>0.2</v>
      </c>
      <c r="O431" s="301">
        <v>0.2</v>
      </c>
      <c r="P431" s="301">
        <v>0.2</v>
      </c>
      <c r="Q431" s="301">
        <v>0.2</v>
      </c>
      <c r="R431" s="301">
        <v>0.2</v>
      </c>
      <c r="S431" s="301">
        <v>0.2</v>
      </c>
      <c r="T431" s="301">
        <v>0.2</v>
      </c>
      <c r="U431" s="301">
        <v>0.2</v>
      </c>
      <c r="V431" s="301">
        <v>0.2</v>
      </c>
      <c r="W431" s="301">
        <v>0.2</v>
      </c>
      <c r="X431" s="301">
        <v>0.2</v>
      </c>
    </row>
    <row r="432" spans="1:24" x14ac:dyDescent="0.2">
      <c r="A432" s="206" t="s">
        <v>539</v>
      </c>
      <c r="B432" s="205" t="s">
        <v>276</v>
      </c>
      <c r="C432" s="206" t="s">
        <v>27</v>
      </c>
      <c r="D432" s="206" t="s">
        <v>53</v>
      </c>
      <c r="E432" s="206" t="s">
        <v>537</v>
      </c>
      <c r="F432" s="206" t="s">
        <v>540</v>
      </c>
      <c r="G432" s="206" t="s">
        <v>39</v>
      </c>
      <c r="H432" s="206">
        <v>5</v>
      </c>
      <c r="I432" s="205"/>
      <c r="J432" s="301">
        <v>0.2</v>
      </c>
      <c r="K432" s="301">
        <v>0.2</v>
      </c>
      <c r="L432" s="301">
        <v>0.2</v>
      </c>
      <c r="M432" s="301">
        <v>0.2</v>
      </c>
      <c r="N432" s="301">
        <v>0.2</v>
      </c>
      <c r="O432" s="301">
        <v>0.2</v>
      </c>
      <c r="P432" s="301">
        <v>0.2</v>
      </c>
      <c r="Q432" s="301">
        <v>0.2</v>
      </c>
      <c r="R432" s="301">
        <v>0.2</v>
      </c>
      <c r="S432" s="301">
        <v>0.2</v>
      </c>
      <c r="T432" s="301">
        <v>0.2</v>
      </c>
      <c r="U432" s="301">
        <v>0.2</v>
      </c>
      <c r="V432" s="301">
        <v>0.2</v>
      </c>
      <c r="W432" s="301">
        <v>0.2</v>
      </c>
      <c r="X432" s="301">
        <v>0.2</v>
      </c>
    </row>
    <row r="433" spans="1:24" x14ac:dyDescent="0.2">
      <c r="A433" s="206" t="s">
        <v>834</v>
      </c>
      <c r="B433" s="205" t="s">
        <v>275</v>
      </c>
      <c r="C433" s="206" t="s">
        <v>27</v>
      </c>
      <c r="D433" s="206" t="s">
        <v>53</v>
      </c>
      <c r="E433" s="206" t="s">
        <v>537</v>
      </c>
      <c r="F433" s="206" t="s">
        <v>538</v>
      </c>
      <c r="G433" s="206" t="s">
        <v>48</v>
      </c>
      <c r="H433" s="206">
        <v>5</v>
      </c>
      <c r="I433" s="205"/>
      <c r="J433" s="301">
        <v>0.27</v>
      </c>
      <c r="K433" s="301">
        <v>0.27</v>
      </c>
      <c r="L433" s="301">
        <v>0.27</v>
      </c>
      <c r="M433" s="301">
        <v>0.27</v>
      </c>
      <c r="N433" s="301">
        <v>0.27</v>
      </c>
      <c r="O433" s="301">
        <v>0.27</v>
      </c>
      <c r="P433" s="301">
        <v>0.27</v>
      </c>
      <c r="Q433" s="301">
        <v>0.27</v>
      </c>
      <c r="R433" s="301">
        <v>0.27</v>
      </c>
      <c r="S433" s="301">
        <v>0.27</v>
      </c>
      <c r="T433" s="301">
        <v>0.27</v>
      </c>
      <c r="U433" s="301">
        <v>0.27</v>
      </c>
      <c r="V433" s="301">
        <v>0.27</v>
      </c>
      <c r="W433" s="301">
        <v>0.27</v>
      </c>
      <c r="X433" s="301">
        <v>0.27</v>
      </c>
    </row>
    <row r="434" spans="1:24" x14ac:dyDescent="0.2">
      <c r="A434" s="206" t="s">
        <v>835</v>
      </c>
      <c r="B434" s="205" t="s">
        <v>275</v>
      </c>
      <c r="C434" s="206" t="s">
        <v>27</v>
      </c>
      <c r="D434" s="206" t="s">
        <v>53</v>
      </c>
      <c r="E434" s="206" t="s">
        <v>537</v>
      </c>
      <c r="F434" s="206" t="s">
        <v>540</v>
      </c>
      <c r="G434" s="206" t="s">
        <v>48</v>
      </c>
      <c r="H434" s="206">
        <v>5</v>
      </c>
      <c r="I434" s="205"/>
      <c r="J434" s="301">
        <v>0.27</v>
      </c>
      <c r="K434" s="301">
        <v>0.27</v>
      </c>
      <c r="L434" s="301">
        <v>0.27</v>
      </c>
      <c r="M434" s="301">
        <v>0.27</v>
      </c>
      <c r="N434" s="301">
        <v>0.27</v>
      </c>
      <c r="O434" s="301">
        <v>0.27</v>
      </c>
      <c r="P434" s="301">
        <v>0.27</v>
      </c>
      <c r="Q434" s="301">
        <v>0.27</v>
      </c>
      <c r="R434" s="301">
        <v>0.27</v>
      </c>
      <c r="S434" s="301">
        <v>0.27</v>
      </c>
      <c r="T434" s="301">
        <v>0.27</v>
      </c>
      <c r="U434" s="301">
        <v>0.27</v>
      </c>
      <c r="V434" s="301">
        <v>0.27</v>
      </c>
      <c r="W434" s="301">
        <v>0.27</v>
      </c>
      <c r="X434" s="301">
        <v>0.27</v>
      </c>
    </row>
    <row r="435" spans="1:24" x14ac:dyDescent="0.2">
      <c r="A435" s="206" t="s">
        <v>544</v>
      </c>
      <c r="B435" s="205" t="s">
        <v>276</v>
      </c>
      <c r="C435" s="206" t="s">
        <v>27</v>
      </c>
      <c r="D435" s="206" t="s">
        <v>53</v>
      </c>
      <c r="E435" s="206" t="s">
        <v>47</v>
      </c>
      <c r="F435" s="206" t="s">
        <v>385</v>
      </c>
      <c r="G435" s="206" t="s">
        <v>39</v>
      </c>
      <c r="H435" s="206">
        <v>10</v>
      </c>
      <c r="I435" s="205"/>
      <c r="J435" s="301">
        <v>0.2</v>
      </c>
      <c r="K435" s="301">
        <v>0.2</v>
      </c>
      <c r="L435" s="301">
        <v>0.2</v>
      </c>
      <c r="M435" s="301">
        <v>0.2</v>
      </c>
      <c r="N435" s="301">
        <v>0.2</v>
      </c>
      <c r="O435" s="301">
        <v>0.2</v>
      </c>
      <c r="P435" s="301">
        <v>0.2</v>
      </c>
      <c r="Q435" s="301">
        <v>0.2</v>
      </c>
      <c r="R435" s="301">
        <v>0.2</v>
      </c>
      <c r="S435" s="301">
        <v>0.2</v>
      </c>
      <c r="T435" s="301">
        <v>0.2</v>
      </c>
      <c r="U435" s="301">
        <v>0.2</v>
      </c>
      <c r="V435" s="301">
        <v>0.2</v>
      </c>
      <c r="W435" s="301">
        <v>0.2</v>
      </c>
      <c r="X435" s="301">
        <v>0.2</v>
      </c>
    </row>
    <row r="436" spans="1:24" x14ac:dyDescent="0.2">
      <c r="A436" s="206" t="s">
        <v>545</v>
      </c>
      <c r="B436" s="205" t="s">
        <v>276</v>
      </c>
      <c r="C436" s="206" t="s">
        <v>27</v>
      </c>
      <c r="D436" s="206" t="s">
        <v>53</v>
      </c>
      <c r="E436" s="206" t="s">
        <v>47</v>
      </c>
      <c r="F436" s="206" t="s">
        <v>308</v>
      </c>
      <c r="G436" s="206" t="s">
        <v>39</v>
      </c>
      <c r="H436" s="206">
        <v>10</v>
      </c>
      <c r="I436" s="205"/>
      <c r="J436" s="301">
        <v>0.2</v>
      </c>
      <c r="K436" s="301">
        <v>0.2</v>
      </c>
      <c r="L436" s="301">
        <v>0.2</v>
      </c>
      <c r="M436" s="301">
        <v>0.2</v>
      </c>
      <c r="N436" s="301">
        <v>0.2</v>
      </c>
      <c r="O436" s="301">
        <v>0.2</v>
      </c>
      <c r="P436" s="301">
        <v>0.2</v>
      </c>
      <c r="Q436" s="301">
        <v>0.2</v>
      </c>
      <c r="R436" s="301">
        <v>0.2</v>
      </c>
      <c r="S436" s="301">
        <v>0.2</v>
      </c>
      <c r="T436" s="301">
        <v>0.2</v>
      </c>
      <c r="U436" s="301">
        <v>0.2</v>
      </c>
      <c r="V436" s="301">
        <v>0.2</v>
      </c>
      <c r="W436" s="301">
        <v>0.2</v>
      </c>
      <c r="X436" s="301">
        <v>0.2</v>
      </c>
    </row>
    <row r="437" spans="1:24" x14ac:dyDescent="0.2">
      <c r="A437" s="206" t="s">
        <v>546</v>
      </c>
      <c r="B437" s="205" t="s">
        <v>276</v>
      </c>
      <c r="C437" s="206" t="s">
        <v>27</v>
      </c>
      <c r="D437" s="206" t="s">
        <v>53</v>
      </c>
      <c r="E437" s="206" t="s">
        <v>47</v>
      </c>
      <c r="F437" s="206" t="s">
        <v>309</v>
      </c>
      <c r="G437" s="206" t="s">
        <v>39</v>
      </c>
      <c r="H437" s="206">
        <v>10</v>
      </c>
      <c r="I437" s="205"/>
      <c r="J437" s="301">
        <v>0.2</v>
      </c>
      <c r="K437" s="301">
        <v>0.2</v>
      </c>
      <c r="L437" s="301">
        <v>0.2</v>
      </c>
      <c r="M437" s="301">
        <v>0.2</v>
      </c>
      <c r="N437" s="301">
        <v>0.2</v>
      </c>
      <c r="O437" s="301">
        <v>0.2</v>
      </c>
      <c r="P437" s="301">
        <v>0.2</v>
      </c>
      <c r="Q437" s="301">
        <v>0.2</v>
      </c>
      <c r="R437" s="301">
        <v>0.2</v>
      </c>
      <c r="S437" s="301">
        <v>0.2</v>
      </c>
      <c r="T437" s="301">
        <v>0.2</v>
      </c>
      <c r="U437" s="301">
        <v>0.2</v>
      </c>
      <c r="V437" s="301">
        <v>0.2</v>
      </c>
      <c r="W437" s="301">
        <v>0.2</v>
      </c>
      <c r="X437" s="301">
        <v>0.2</v>
      </c>
    </row>
    <row r="438" spans="1:24" x14ac:dyDescent="0.2">
      <c r="A438" s="206" t="s">
        <v>547</v>
      </c>
      <c r="B438" s="205" t="s">
        <v>276</v>
      </c>
      <c r="C438" s="206" t="s">
        <v>27</v>
      </c>
      <c r="D438" s="206" t="s">
        <v>53</v>
      </c>
      <c r="E438" s="206" t="s">
        <v>47</v>
      </c>
      <c r="F438" s="206" t="s">
        <v>387</v>
      </c>
      <c r="G438" s="206" t="s">
        <v>39</v>
      </c>
      <c r="H438" s="206">
        <v>10</v>
      </c>
      <c r="I438" s="205"/>
      <c r="J438" s="301">
        <v>0.2</v>
      </c>
      <c r="K438" s="301">
        <v>0.2</v>
      </c>
      <c r="L438" s="301">
        <v>0.2</v>
      </c>
      <c r="M438" s="301">
        <v>0.2</v>
      </c>
      <c r="N438" s="301">
        <v>0.2</v>
      </c>
      <c r="O438" s="301">
        <v>0.2</v>
      </c>
      <c r="P438" s="301">
        <v>0.2</v>
      </c>
      <c r="Q438" s="301">
        <v>0.2</v>
      </c>
      <c r="R438" s="301">
        <v>0.2</v>
      </c>
      <c r="S438" s="301">
        <v>0.2</v>
      </c>
      <c r="T438" s="301">
        <v>0.2</v>
      </c>
      <c r="U438" s="301">
        <v>0.2</v>
      </c>
      <c r="V438" s="301">
        <v>0.2</v>
      </c>
      <c r="W438" s="301">
        <v>0.2</v>
      </c>
      <c r="X438" s="301">
        <v>0.2</v>
      </c>
    </row>
    <row r="439" spans="1:24" x14ac:dyDescent="0.2">
      <c r="A439" s="206" t="s">
        <v>548</v>
      </c>
      <c r="B439" s="205" t="s">
        <v>276</v>
      </c>
      <c r="C439" s="206" t="s">
        <v>27</v>
      </c>
      <c r="D439" s="206" t="s">
        <v>53</v>
      </c>
      <c r="E439" s="206" t="s">
        <v>47</v>
      </c>
      <c r="F439" s="206" t="s">
        <v>388</v>
      </c>
      <c r="G439" s="206" t="s">
        <v>39</v>
      </c>
      <c r="H439" s="206">
        <v>10</v>
      </c>
      <c r="I439" s="205"/>
      <c r="J439" s="301">
        <v>0.2</v>
      </c>
      <c r="K439" s="301">
        <v>0.2</v>
      </c>
      <c r="L439" s="301">
        <v>0.2</v>
      </c>
      <c r="M439" s="301">
        <v>0.2</v>
      </c>
      <c r="N439" s="301">
        <v>0.2</v>
      </c>
      <c r="O439" s="301">
        <v>0.2</v>
      </c>
      <c r="P439" s="301">
        <v>0.2</v>
      </c>
      <c r="Q439" s="301">
        <v>0.2</v>
      </c>
      <c r="R439" s="301">
        <v>0.2</v>
      </c>
      <c r="S439" s="301">
        <v>0.2</v>
      </c>
      <c r="T439" s="301">
        <v>0.2</v>
      </c>
      <c r="U439" s="301">
        <v>0.2</v>
      </c>
      <c r="V439" s="301">
        <v>0.2</v>
      </c>
      <c r="W439" s="301">
        <v>0.2</v>
      </c>
      <c r="X439" s="301">
        <v>0.2</v>
      </c>
    </row>
    <row r="440" spans="1:24" x14ac:dyDescent="0.2">
      <c r="A440" s="206" t="s">
        <v>837</v>
      </c>
      <c r="B440" s="205" t="s">
        <v>275</v>
      </c>
      <c r="C440" s="206" t="s">
        <v>27</v>
      </c>
      <c r="D440" s="206" t="s">
        <v>53</v>
      </c>
      <c r="E440" s="206" t="s">
        <v>47</v>
      </c>
      <c r="F440" s="206" t="s">
        <v>385</v>
      </c>
      <c r="G440" s="206" t="s">
        <v>48</v>
      </c>
      <c r="H440" s="206">
        <v>10</v>
      </c>
      <c r="I440" s="205"/>
      <c r="J440" s="301">
        <v>0.27</v>
      </c>
      <c r="K440" s="301">
        <v>0.27</v>
      </c>
      <c r="L440" s="301">
        <v>0.27</v>
      </c>
      <c r="M440" s="301">
        <v>0.27</v>
      </c>
      <c r="N440" s="301">
        <v>0.27</v>
      </c>
      <c r="O440" s="301">
        <v>0.27</v>
      </c>
      <c r="P440" s="301">
        <v>0.27</v>
      </c>
      <c r="Q440" s="301">
        <v>0.27</v>
      </c>
      <c r="R440" s="301">
        <v>0.27</v>
      </c>
      <c r="S440" s="301">
        <v>0.27</v>
      </c>
      <c r="T440" s="301">
        <v>0.27</v>
      </c>
      <c r="U440" s="301">
        <v>0.27</v>
      </c>
      <c r="V440" s="301">
        <v>0.27</v>
      </c>
      <c r="W440" s="301">
        <v>0.27</v>
      </c>
      <c r="X440" s="301">
        <v>0.27</v>
      </c>
    </row>
    <row r="441" spans="1:24" x14ac:dyDescent="0.2">
      <c r="A441" s="206" t="s">
        <v>838</v>
      </c>
      <c r="B441" s="205" t="s">
        <v>275</v>
      </c>
      <c r="C441" s="206" t="s">
        <v>27</v>
      </c>
      <c r="D441" s="206" t="s">
        <v>53</v>
      </c>
      <c r="E441" s="206" t="s">
        <v>47</v>
      </c>
      <c r="F441" s="206" t="s">
        <v>308</v>
      </c>
      <c r="G441" s="206" t="s">
        <v>48</v>
      </c>
      <c r="H441" s="206">
        <v>10</v>
      </c>
      <c r="I441" s="205"/>
      <c r="J441" s="301">
        <v>0.27</v>
      </c>
      <c r="K441" s="301">
        <v>0.27</v>
      </c>
      <c r="L441" s="301">
        <v>0.27</v>
      </c>
      <c r="M441" s="301">
        <v>0.27</v>
      </c>
      <c r="N441" s="301">
        <v>0.27</v>
      </c>
      <c r="O441" s="301">
        <v>0.27</v>
      </c>
      <c r="P441" s="301">
        <v>0.27</v>
      </c>
      <c r="Q441" s="301">
        <v>0.27</v>
      </c>
      <c r="R441" s="301">
        <v>0.27</v>
      </c>
      <c r="S441" s="301">
        <v>0.27</v>
      </c>
      <c r="T441" s="301">
        <v>0.27</v>
      </c>
      <c r="U441" s="301">
        <v>0.27</v>
      </c>
      <c r="V441" s="301">
        <v>0.27</v>
      </c>
      <c r="W441" s="301">
        <v>0.27</v>
      </c>
      <c r="X441" s="301">
        <v>0.27</v>
      </c>
    </row>
    <row r="442" spans="1:24" x14ac:dyDescent="0.2">
      <c r="A442" s="206" t="s">
        <v>839</v>
      </c>
      <c r="B442" s="205" t="s">
        <v>275</v>
      </c>
      <c r="C442" s="206" t="s">
        <v>27</v>
      </c>
      <c r="D442" s="206" t="s">
        <v>53</v>
      </c>
      <c r="E442" s="206" t="s">
        <v>47</v>
      </c>
      <c r="F442" s="206" t="s">
        <v>309</v>
      </c>
      <c r="G442" s="206" t="s">
        <v>48</v>
      </c>
      <c r="H442" s="206">
        <v>10</v>
      </c>
      <c r="I442" s="205"/>
      <c r="J442" s="301">
        <v>0.27</v>
      </c>
      <c r="K442" s="301">
        <v>0.27</v>
      </c>
      <c r="L442" s="301">
        <v>0.27</v>
      </c>
      <c r="M442" s="301">
        <v>0.27</v>
      </c>
      <c r="N442" s="301">
        <v>0.27</v>
      </c>
      <c r="O442" s="301">
        <v>0.27</v>
      </c>
      <c r="P442" s="301">
        <v>0.27</v>
      </c>
      <c r="Q442" s="301">
        <v>0.27</v>
      </c>
      <c r="R442" s="301">
        <v>0.27</v>
      </c>
      <c r="S442" s="301">
        <v>0.27</v>
      </c>
      <c r="T442" s="301">
        <v>0.27</v>
      </c>
      <c r="U442" s="301">
        <v>0.27</v>
      </c>
      <c r="V442" s="301">
        <v>0.27</v>
      </c>
      <c r="W442" s="301">
        <v>0.27</v>
      </c>
      <c r="X442" s="301">
        <v>0.27</v>
      </c>
    </row>
    <row r="443" spans="1:24" x14ac:dyDescent="0.2">
      <c r="A443" s="206" t="s">
        <v>840</v>
      </c>
      <c r="B443" s="205" t="s">
        <v>275</v>
      </c>
      <c r="C443" s="206" t="s">
        <v>27</v>
      </c>
      <c r="D443" s="206" t="s">
        <v>53</v>
      </c>
      <c r="E443" s="206" t="s">
        <v>47</v>
      </c>
      <c r="F443" s="206" t="s">
        <v>387</v>
      </c>
      <c r="G443" s="206" t="s">
        <v>48</v>
      </c>
      <c r="H443" s="206">
        <v>10</v>
      </c>
      <c r="I443" s="205"/>
      <c r="J443" s="301">
        <v>0.27</v>
      </c>
      <c r="K443" s="301">
        <v>0.27</v>
      </c>
      <c r="L443" s="301">
        <v>0.27</v>
      </c>
      <c r="M443" s="301">
        <v>0.27</v>
      </c>
      <c r="N443" s="301">
        <v>0.27</v>
      </c>
      <c r="O443" s="301">
        <v>0.27</v>
      </c>
      <c r="P443" s="301">
        <v>0.27</v>
      </c>
      <c r="Q443" s="301">
        <v>0.27</v>
      </c>
      <c r="R443" s="301">
        <v>0.27</v>
      </c>
      <c r="S443" s="301">
        <v>0.27</v>
      </c>
      <c r="T443" s="301">
        <v>0.27</v>
      </c>
      <c r="U443" s="301">
        <v>0.27</v>
      </c>
      <c r="V443" s="301">
        <v>0.27</v>
      </c>
      <c r="W443" s="301">
        <v>0.27</v>
      </c>
      <c r="X443" s="301">
        <v>0.27</v>
      </c>
    </row>
    <row r="444" spans="1:24" x14ac:dyDescent="0.2">
      <c r="A444" s="206" t="s">
        <v>841</v>
      </c>
      <c r="B444" s="205" t="s">
        <v>275</v>
      </c>
      <c r="C444" s="206" t="s">
        <v>27</v>
      </c>
      <c r="D444" s="206" t="s">
        <v>53</v>
      </c>
      <c r="E444" s="206" t="s">
        <v>47</v>
      </c>
      <c r="F444" s="206" t="s">
        <v>388</v>
      </c>
      <c r="G444" s="206" t="s">
        <v>48</v>
      </c>
      <c r="H444" s="206">
        <v>10</v>
      </c>
      <c r="I444" s="205"/>
      <c r="J444" s="301">
        <v>0.27</v>
      </c>
      <c r="K444" s="301">
        <v>0.27</v>
      </c>
      <c r="L444" s="301">
        <v>0.27</v>
      </c>
      <c r="M444" s="301">
        <v>0.27</v>
      </c>
      <c r="N444" s="301">
        <v>0.27</v>
      </c>
      <c r="O444" s="301">
        <v>0.27</v>
      </c>
      <c r="P444" s="301">
        <v>0.27</v>
      </c>
      <c r="Q444" s="301">
        <v>0.27</v>
      </c>
      <c r="R444" s="301">
        <v>0.27</v>
      </c>
      <c r="S444" s="301">
        <v>0.27</v>
      </c>
      <c r="T444" s="301">
        <v>0.27</v>
      </c>
      <c r="U444" s="301">
        <v>0.27</v>
      </c>
      <c r="V444" s="301">
        <v>0.27</v>
      </c>
      <c r="W444" s="301">
        <v>0.27</v>
      </c>
      <c r="X444" s="301">
        <v>0.27</v>
      </c>
    </row>
    <row r="445" spans="1:24" x14ac:dyDescent="0.2">
      <c r="A445" s="206" t="s">
        <v>541</v>
      </c>
      <c r="B445" s="205" t="s">
        <v>276</v>
      </c>
      <c r="C445" s="206" t="s">
        <v>27</v>
      </c>
      <c r="D445" s="206" t="s">
        <v>53</v>
      </c>
      <c r="E445" s="206" t="s">
        <v>542</v>
      </c>
      <c r="F445" s="206" t="s">
        <v>543</v>
      </c>
      <c r="G445" s="206" t="s">
        <v>39</v>
      </c>
      <c r="H445" s="206">
        <v>10</v>
      </c>
      <c r="I445" s="205"/>
      <c r="J445" s="301">
        <v>0.2</v>
      </c>
      <c r="K445" s="301">
        <v>0.2</v>
      </c>
      <c r="L445" s="301">
        <v>0.2</v>
      </c>
      <c r="M445" s="301">
        <v>0.2</v>
      </c>
      <c r="N445" s="301">
        <v>0.2</v>
      </c>
      <c r="O445" s="301">
        <v>0.2</v>
      </c>
      <c r="P445" s="301">
        <v>0.2</v>
      </c>
      <c r="Q445" s="301">
        <v>0.2</v>
      </c>
      <c r="R445" s="301">
        <v>0.2</v>
      </c>
      <c r="S445" s="301">
        <v>0.2</v>
      </c>
      <c r="T445" s="301">
        <v>0.2</v>
      </c>
      <c r="U445" s="301">
        <v>0.2</v>
      </c>
      <c r="V445" s="301">
        <v>0.2</v>
      </c>
      <c r="W445" s="301">
        <v>0.2</v>
      </c>
      <c r="X445" s="301">
        <v>0.2</v>
      </c>
    </row>
    <row r="446" spans="1:24" x14ac:dyDescent="0.2">
      <c r="A446" s="206" t="s">
        <v>836</v>
      </c>
      <c r="B446" s="205" t="s">
        <v>275</v>
      </c>
      <c r="C446" s="206" t="s">
        <v>27</v>
      </c>
      <c r="D446" s="206" t="s">
        <v>53</v>
      </c>
      <c r="E446" s="206" t="s">
        <v>542</v>
      </c>
      <c r="F446" s="206" t="s">
        <v>543</v>
      </c>
      <c r="G446" s="206" t="s">
        <v>48</v>
      </c>
      <c r="H446" s="206">
        <v>10</v>
      </c>
      <c r="I446" s="205"/>
      <c r="J446" s="301">
        <v>0.27</v>
      </c>
      <c r="K446" s="301">
        <v>0.27</v>
      </c>
      <c r="L446" s="301">
        <v>0.27</v>
      </c>
      <c r="M446" s="301">
        <v>0.27</v>
      </c>
      <c r="N446" s="301">
        <v>0.27</v>
      </c>
      <c r="O446" s="301">
        <v>0.27</v>
      </c>
      <c r="P446" s="301">
        <v>0.27</v>
      </c>
      <c r="Q446" s="301">
        <v>0.27</v>
      </c>
      <c r="R446" s="301">
        <v>0.27</v>
      </c>
      <c r="S446" s="301">
        <v>0.27</v>
      </c>
      <c r="T446" s="301">
        <v>0.27</v>
      </c>
      <c r="U446" s="301">
        <v>0.27</v>
      </c>
      <c r="V446" s="301">
        <v>0.27</v>
      </c>
      <c r="W446" s="301">
        <v>0.27</v>
      </c>
      <c r="X446" s="301">
        <v>0.27</v>
      </c>
    </row>
    <row r="447" spans="1:24" x14ac:dyDescent="0.2">
      <c r="A447" s="206" t="s">
        <v>549</v>
      </c>
      <c r="B447" s="205" t="s">
        <v>276</v>
      </c>
      <c r="C447" s="206" t="s">
        <v>27</v>
      </c>
      <c r="D447" s="206" t="s">
        <v>60</v>
      </c>
      <c r="E447" s="206" t="s">
        <v>40</v>
      </c>
      <c r="F447" s="206" t="s">
        <v>307</v>
      </c>
      <c r="G447" s="206" t="s">
        <v>39</v>
      </c>
      <c r="H447" s="206">
        <v>10</v>
      </c>
      <c r="I447" s="205"/>
      <c r="J447" s="301">
        <v>0.2</v>
      </c>
      <c r="K447" s="301">
        <v>0.2</v>
      </c>
      <c r="L447" s="301">
        <v>0.2</v>
      </c>
      <c r="M447" s="301">
        <v>0.2</v>
      </c>
      <c r="N447" s="301">
        <v>0.2</v>
      </c>
      <c r="O447" s="301">
        <v>0.2</v>
      </c>
      <c r="P447" s="301">
        <v>0.2</v>
      </c>
      <c r="Q447" s="301">
        <v>0.2</v>
      </c>
      <c r="R447" s="301">
        <v>0.2</v>
      </c>
      <c r="S447" s="301">
        <v>0.2</v>
      </c>
      <c r="T447" s="301">
        <v>0.2</v>
      </c>
      <c r="U447" s="301">
        <v>0.2</v>
      </c>
      <c r="V447" s="301">
        <v>0.2</v>
      </c>
      <c r="W447" s="301">
        <v>0.2</v>
      </c>
      <c r="X447" s="301">
        <v>0.2</v>
      </c>
    </row>
    <row r="448" spans="1:24" x14ac:dyDescent="0.2">
      <c r="A448" s="206" t="s">
        <v>842</v>
      </c>
      <c r="B448" s="205" t="s">
        <v>275</v>
      </c>
      <c r="C448" s="206" t="s">
        <v>27</v>
      </c>
      <c r="D448" s="206" t="s">
        <v>60</v>
      </c>
      <c r="E448" s="206" t="s">
        <v>40</v>
      </c>
      <c r="F448" s="206" t="s">
        <v>307</v>
      </c>
      <c r="G448" s="206" t="s">
        <v>48</v>
      </c>
      <c r="H448" s="206">
        <v>10</v>
      </c>
      <c r="I448" s="205"/>
      <c r="J448" s="301">
        <v>0.27</v>
      </c>
      <c r="K448" s="301">
        <v>0.27</v>
      </c>
      <c r="L448" s="301">
        <v>0.27</v>
      </c>
      <c r="M448" s="301">
        <v>0.27</v>
      </c>
      <c r="N448" s="301">
        <v>0.27</v>
      </c>
      <c r="O448" s="301">
        <v>0.27</v>
      </c>
      <c r="P448" s="301">
        <v>0.27</v>
      </c>
      <c r="Q448" s="301">
        <v>0.27</v>
      </c>
      <c r="R448" s="301">
        <v>0.27</v>
      </c>
      <c r="S448" s="301">
        <v>0.27</v>
      </c>
      <c r="T448" s="301">
        <v>0.27</v>
      </c>
      <c r="U448" s="301">
        <v>0.27</v>
      </c>
      <c r="V448" s="301">
        <v>0.27</v>
      </c>
      <c r="W448" s="301">
        <v>0.27</v>
      </c>
      <c r="X448" s="301">
        <v>0.27</v>
      </c>
    </row>
    <row r="449" spans="1:24" x14ac:dyDescent="0.2">
      <c r="A449" s="206" t="s">
        <v>553</v>
      </c>
      <c r="B449" s="205" t="s">
        <v>276</v>
      </c>
      <c r="C449" s="206" t="s">
        <v>27</v>
      </c>
      <c r="D449" s="206" t="s">
        <v>60</v>
      </c>
      <c r="E449" s="206" t="s">
        <v>47</v>
      </c>
      <c r="F449" s="206" t="s">
        <v>1961</v>
      </c>
      <c r="G449" s="206" t="s">
        <v>63</v>
      </c>
      <c r="H449" s="206">
        <v>10</v>
      </c>
      <c r="I449" s="205"/>
      <c r="J449" s="301">
        <v>0.2</v>
      </c>
      <c r="K449" s="301">
        <v>0.2</v>
      </c>
      <c r="L449" s="301">
        <v>0.2</v>
      </c>
      <c r="M449" s="301">
        <v>0.2</v>
      </c>
      <c r="N449" s="301">
        <v>0.2</v>
      </c>
      <c r="O449" s="301">
        <v>0.2</v>
      </c>
      <c r="P449" s="301">
        <v>0.2</v>
      </c>
      <c r="Q449" s="301">
        <v>0.2</v>
      </c>
      <c r="R449" s="301">
        <v>0.2</v>
      </c>
      <c r="S449" s="301">
        <v>0.2</v>
      </c>
      <c r="T449" s="301">
        <v>0.2</v>
      </c>
      <c r="U449" s="301">
        <v>0.2</v>
      </c>
      <c r="V449" s="301">
        <v>0.2</v>
      </c>
      <c r="W449" s="301">
        <v>0.2</v>
      </c>
      <c r="X449" s="301">
        <v>0.2</v>
      </c>
    </row>
    <row r="450" spans="1:24" x14ac:dyDescent="0.2">
      <c r="A450" s="206" t="s">
        <v>554</v>
      </c>
      <c r="B450" s="205" t="s">
        <v>276</v>
      </c>
      <c r="C450" s="206" t="s">
        <v>27</v>
      </c>
      <c r="D450" s="206" t="s">
        <v>60</v>
      </c>
      <c r="E450" s="206" t="s">
        <v>47</v>
      </c>
      <c r="F450" s="206" t="s">
        <v>431</v>
      </c>
      <c r="G450" s="206" t="s">
        <v>63</v>
      </c>
      <c r="H450" s="206">
        <v>10</v>
      </c>
      <c r="I450" s="205"/>
      <c r="J450" s="301">
        <v>0.2</v>
      </c>
      <c r="K450" s="301">
        <v>0.2</v>
      </c>
      <c r="L450" s="301">
        <v>0.2</v>
      </c>
      <c r="M450" s="301">
        <v>0.2</v>
      </c>
      <c r="N450" s="301">
        <v>0.2</v>
      </c>
      <c r="O450" s="301">
        <v>0.2</v>
      </c>
      <c r="P450" s="301">
        <v>0.2</v>
      </c>
      <c r="Q450" s="301">
        <v>0.2</v>
      </c>
      <c r="R450" s="301">
        <v>0.2</v>
      </c>
      <c r="S450" s="301">
        <v>0.2</v>
      </c>
      <c r="T450" s="301">
        <v>0.2</v>
      </c>
      <c r="U450" s="301">
        <v>0.2</v>
      </c>
      <c r="V450" s="301">
        <v>0.2</v>
      </c>
      <c r="W450" s="301">
        <v>0.2</v>
      </c>
      <c r="X450" s="301">
        <v>0.2</v>
      </c>
    </row>
    <row r="451" spans="1:24" x14ac:dyDescent="0.2">
      <c r="A451" s="206" t="s">
        <v>555</v>
      </c>
      <c r="B451" s="205" t="s">
        <v>276</v>
      </c>
      <c r="C451" s="206" t="s">
        <v>27</v>
      </c>
      <c r="D451" s="206" t="s">
        <v>60</v>
      </c>
      <c r="E451" s="206" t="s">
        <v>47</v>
      </c>
      <c r="F451" s="206" t="s">
        <v>433</v>
      </c>
      <c r="G451" s="206" t="s">
        <v>63</v>
      </c>
      <c r="H451" s="206">
        <v>10</v>
      </c>
      <c r="I451" s="205"/>
      <c r="J451" s="301">
        <v>0.2</v>
      </c>
      <c r="K451" s="301">
        <v>0.2</v>
      </c>
      <c r="L451" s="301">
        <v>0.2</v>
      </c>
      <c r="M451" s="301">
        <v>0.2</v>
      </c>
      <c r="N451" s="301">
        <v>0.2</v>
      </c>
      <c r="O451" s="301">
        <v>0.2</v>
      </c>
      <c r="P451" s="301">
        <v>0.2</v>
      </c>
      <c r="Q451" s="301">
        <v>0.2</v>
      </c>
      <c r="R451" s="301">
        <v>0.2</v>
      </c>
      <c r="S451" s="301">
        <v>0.2</v>
      </c>
      <c r="T451" s="301">
        <v>0.2</v>
      </c>
      <c r="U451" s="301">
        <v>0.2</v>
      </c>
      <c r="V451" s="301">
        <v>0.2</v>
      </c>
      <c r="W451" s="301">
        <v>0.2</v>
      </c>
      <c r="X451" s="301">
        <v>0.2</v>
      </c>
    </row>
    <row r="452" spans="1:24" x14ac:dyDescent="0.2">
      <c r="A452" s="206" t="s">
        <v>845</v>
      </c>
      <c r="B452" s="205" t="s">
        <v>275</v>
      </c>
      <c r="C452" s="206" t="s">
        <v>27</v>
      </c>
      <c r="D452" s="206" t="s">
        <v>60</v>
      </c>
      <c r="E452" s="206" t="s">
        <v>47</v>
      </c>
      <c r="F452" s="206" t="s">
        <v>1961</v>
      </c>
      <c r="G452" s="206" t="s">
        <v>63</v>
      </c>
      <c r="H452" s="206">
        <v>10</v>
      </c>
      <c r="I452" s="205"/>
      <c r="J452" s="301">
        <v>0.27</v>
      </c>
      <c r="K452" s="301">
        <v>0.27</v>
      </c>
      <c r="L452" s="301">
        <v>0.27</v>
      </c>
      <c r="M452" s="301">
        <v>0.27</v>
      </c>
      <c r="N452" s="301">
        <v>0.27</v>
      </c>
      <c r="O452" s="301">
        <v>0.27</v>
      </c>
      <c r="P452" s="301">
        <v>0.27</v>
      </c>
      <c r="Q452" s="301">
        <v>0.27</v>
      </c>
      <c r="R452" s="301">
        <v>0.27</v>
      </c>
      <c r="S452" s="301">
        <v>0.27</v>
      </c>
      <c r="T452" s="301">
        <v>0.27</v>
      </c>
      <c r="U452" s="301">
        <v>0.27</v>
      </c>
      <c r="V452" s="301">
        <v>0.27</v>
      </c>
      <c r="W452" s="301">
        <v>0.27</v>
      </c>
      <c r="X452" s="301">
        <v>0.27</v>
      </c>
    </row>
    <row r="453" spans="1:24" x14ac:dyDescent="0.2">
      <c r="A453" s="206" t="s">
        <v>846</v>
      </c>
      <c r="B453" s="205" t="s">
        <v>275</v>
      </c>
      <c r="C453" s="206" t="s">
        <v>27</v>
      </c>
      <c r="D453" s="206" t="s">
        <v>60</v>
      </c>
      <c r="E453" s="206" t="s">
        <v>47</v>
      </c>
      <c r="F453" s="206" t="s">
        <v>431</v>
      </c>
      <c r="G453" s="206" t="s">
        <v>63</v>
      </c>
      <c r="H453" s="206">
        <v>10</v>
      </c>
      <c r="I453" s="205"/>
      <c r="J453" s="301">
        <v>0.27</v>
      </c>
      <c r="K453" s="301">
        <v>0.27</v>
      </c>
      <c r="L453" s="301">
        <v>0.27</v>
      </c>
      <c r="M453" s="301">
        <v>0.27</v>
      </c>
      <c r="N453" s="301">
        <v>0.27</v>
      </c>
      <c r="O453" s="301">
        <v>0.27</v>
      </c>
      <c r="P453" s="301">
        <v>0.27</v>
      </c>
      <c r="Q453" s="301">
        <v>0.27</v>
      </c>
      <c r="R453" s="301">
        <v>0.27</v>
      </c>
      <c r="S453" s="301">
        <v>0.27</v>
      </c>
      <c r="T453" s="301">
        <v>0.27</v>
      </c>
      <c r="U453" s="301">
        <v>0.27</v>
      </c>
      <c r="V453" s="301">
        <v>0.27</v>
      </c>
      <c r="W453" s="301">
        <v>0.27</v>
      </c>
      <c r="X453" s="301">
        <v>0.27</v>
      </c>
    </row>
    <row r="454" spans="1:24" x14ac:dyDescent="0.2">
      <c r="A454" s="206" t="s">
        <v>847</v>
      </c>
      <c r="B454" s="205" t="s">
        <v>275</v>
      </c>
      <c r="C454" s="206" t="s">
        <v>27</v>
      </c>
      <c r="D454" s="206" t="s">
        <v>60</v>
      </c>
      <c r="E454" s="206" t="s">
        <v>47</v>
      </c>
      <c r="F454" s="206" t="s">
        <v>433</v>
      </c>
      <c r="G454" s="206" t="s">
        <v>63</v>
      </c>
      <c r="H454" s="206">
        <v>10</v>
      </c>
      <c r="I454" s="205"/>
      <c r="J454" s="301">
        <v>0.27</v>
      </c>
      <c r="K454" s="301">
        <v>0.27</v>
      </c>
      <c r="L454" s="301">
        <v>0.27</v>
      </c>
      <c r="M454" s="301">
        <v>0.27</v>
      </c>
      <c r="N454" s="301">
        <v>0.27</v>
      </c>
      <c r="O454" s="301">
        <v>0.27</v>
      </c>
      <c r="P454" s="301">
        <v>0.27</v>
      </c>
      <c r="Q454" s="301">
        <v>0.27</v>
      </c>
      <c r="R454" s="301">
        <v>0.27</v>
      </c>
      <c r="S454" s="301">
        <v>0.27</v>
      </c>
      <c r="T454" s="301">
        <v>0.27</v>
      </c>
      <c r="U454" s="301">
        <v>0.27</v>
      </c>
      <c r="V454" s="301">
        <v>0.27</v>
      </c>
      <c r="W454" s="301">
        <v>0.27</v>
      </c>
      <c r="X454" s="301">
        <v>0.27</v>
      </c>
    </row>
    <row r="455" spans="1:24" x14ac:dyDescent="0.2">
      <c r="A455" s="206" t="s">
        <v>550</v>
      </c>
      <c r="B455" s="205" t="s">
        <v>276</v>
      </c>
      <c r="C455" s="206" t="s">
        <v>27</v>
      </c>
      <c r="D455" s="206" t="s">
        <v>60</v>
      </c>
      <c r="E455" s="206" t="s">
        <v>427</v>
      </c>
      <c r="F455" s="206" t="s">
        <v>428</v>
      </c>
      <c r="G455" s="206" t="s">
        <v>39</v>
      </c>
      <c r="H455" s="206">
        <v>15</v>
      </c>
      <c r="I455" s="205"/>
      <c r="J455" s="301">
        <v>0.2</v>
      </c>
      <c r="K455" s="301">
        <v>0.2</v>
      </c>
      <c r="L455" s="301">
        <v>0.2</v>
      </c>
      <c r="M455" s="301">
        <v>0.2</v>
      </c>
      <c r="N455" s="301">
        <v>0.2</v>
      </c>
      <c r="O455" s="301">
        <v>0.2</v>
      </c>
      <c r="P455" s="301">
        <v>0.2</v>
      </c>
      <c r="Q455" s="301">
        <v>0.2</v>
      </c>
      <c r="R455" s="301">
        <v>0.2</v>
      </c>
      <c r="S455" s="301">
        <v>0.2</v>
      </c>
      <c r="T455" s="301">
        <v>0.2</v>
      </c>
      <c r="U455" s="301">
        <v>0.2</v>
      </c>
      <c r="V455" s="301">
        <v>0.2</v>
      </c>
      <c r="W455" s="301">
        <v>0.2</v>
      </c>
      <c r="X455" s="301">
        <v>0.2</v>
      </c>
    </row>
    <row r="456" spans="1:24" x14ac:dyDescent="0.2">
      <c r="A456" s="206" t="s">
        <v>551</v>
      </c>
      <c r="B456" s="205" t="s">
        <v>276</v>
      </c>
      <c r="C456" s="206" t="s">
        <v>27</v>
      </c>
      <c r="D456" s="206" t="s">
        <v>60</v>
      </c>
      <c r="E456" s="206" t="s">
        <v>427</v>
      </c>
      <c r="F456" s="206" t="s">
        <v>552</v>
      </c>
      <c r="G456" s="206" t="s">
        <v>39</v>
      </c>
      <c r="H456" s="206">
        <v>15</v>
      </c>
      <c r="I456" s="205"/>
      <c r="J456" s="301">
        <v>0.2</v>
      </c>
      <c r="K456" s="301">
        <v>0.2</v>
      </c>
      <c r="L456" s="301">
        <v>0.2</v>
      </c>
      <c r="M456" s="301">
        <v>0.2</v>
      </c>
      <c r="N456" s="301">
        <v>0.2</v>
      </c>
      <c r="O456" s="301">
        <v>0.2</v>
      </c>
      <c r="P456" s="301">
        <v>0.2</v>
      </c>
      <c r="Q456" s="301">
        <v>0.2</v>
      </c>
      <c r="R456" s="301">
        <v>0.2</v>
      </c>
      <c r="S456" s="301">
        <v>0.2</v>
      </c>
      <c r="T456" s="301">
        <v>0.2</v>
      </c>
      <c r="U456" s="301">
        <v>0.2</v>
      </c>
      <c r="V456" s="301">
        <v>0.2</v>
      </c>
      <c r="W456" s="301">
        <v>0.2</v>
      </c>
      <c r="X456" s="301">
        <v>0.2</v>
      </c>
    </row>
    <row r="457" spans="1:24" x14ac:dyDescent="0.2">
      <c r="A457" s="206" t="s">
        <v>843</v>
      </c>
      <c r="B457" s="205" t="s">
        <v>275</v>
      </c>
      <c r="C457" s="206" t="s">
        <v>27</v>
      </c>
      <c r="D457" s="206" t="s">
        <v>60</v>
      </c>
      <c r="E457" s="206" t="s">
        <v>427</v>
      </c>
      <c r="F457" s="206" t="s">
        <v>428</v>
      </c>
      <c r="G457" s="206" t="s">
        <v>48</v>
      </c>
      <c r="H457" s="206">
        <v>15</v>
      </c>
      <c r="I457" s="205"/>
      <c r="J457" s="301">
        <v>0.27</v>
      </c>
      <c r="K457" s="301">
        <v>0.27</v>
      </c>
      <c r="L457" s="301">
        <v>0.27</v>
      </c>
      <c r="M457" s="301">
        <v>0.27</v>
      </c>
      <c r="N457" s="301">
        <v>0.27</v>
      </c>
      <c r="O457" s="301">
        <v>0.27</v>
      </c>
      <c r="P457" s="301">
        <v>0.27</v>
      </c>
      <c r="Q457" s="301">
        <v>0.27</v>
      </c>
      <c r="R457" s="301">
        <v>0.27</v>
      </c>
      <c r="S457" s="301">
        <v>0.27</v>
      </c>
      <c r="T457" s="301">
        <v>0.27</v>
      </c>
      <c r="U457" s="301">
        <v>0.27</v>
      </c>
      <c r="V457" s="301">
        <v>0.27</v>
      </c>
      <c r="W457" s="301">
        <v>0.27</v>
      </c>
      <c r="X457" s="301">
        <v>0.27</v>
      </c>
    </row>
    <row r="458" spans="1:24" x14ac:dyDescent="0.2">
      <c r="A458" s="206" t="s">
        <v>844</v>
      </c>
      <c r="B458" s="205" t="s">
        <v>275</v>
      </c>
      <c r="C458" s="206" t="s">
        <v>27</v>
      </c>
      <c r="D458" s="206" t="s">
        <v>60</v>
      </c>
      <c r="E458" s="206" t="s">
        <v>427</v>
      </c>
      <c r="F458" s="206" t="s">
        <v>552</v>
      </c>
      <c r="G458" s="206" t="s">
        <v>48</v>
      </c>
      <c r="H458" s="206">
        <v>15</v>
      </c>
      <c r="I458" s="205"/>
      <c r="J458" s="301">
        <v>0.27</v>
      </c>
      <c r="K458" s="301">
        <v>0.27</v>
      </c>
      <c r="L458" s="301">
        <v>0.27</v>
      </c>
      <c r="M458" s="301">
        <v>0.27</v>
      </c>
      <c r="N458" s="301">
        <v>0.27</v>
      </c>
      <c r="O458" s="301">
        <v>0.27</v>
      </c>
      <c r="P458" s="301">
        <v>0.27</v>
      </c>
      <c r="Q458" s="301">
        <v>0.27</v>
      </c>
      <c r="R458" s="301">
        <v>0.27</v>
      </c>
      <c r="S458" s="301">
        <v>0.27</v>
      </c>
      <c r="T458" s="301">
        <v>0.27</v>
      </c>
      <c r="U458" s="301">
        <v>0.27</v>
      </c>
      <c r="V458" s="301">
        <v>0.27</v>
      </c>
      <c r="W458" s="301">
        <v>0.27</v>
      </c>
      <c r="X458" s="301">
        <v>0.27</v>
      </c>
    </row>
    <row r="459" spans="1:24" x14ac:dyDescent="0.2">
      <c r="A459" s="206" t="s">
        <v>556</v>
      </c>
      <c r="B459" s="205" t="s">
        <v>276</v>
      </c>
      <c r="C459" s="206" t="s">
        <v>27</v>
      </c>
      <c r="D459" s="206" t="s">
        <v>60</v>
      </c>
      <c r="E459" s="206" t="s">
        <v>435</v>
      </c>
      <c r="F459" s="206" t="s">
        <v>436</v>
      </c>
      <c r="G459" s="206" t="s">
        <v>39</v>
      </c>
      <c r="H459" s="206">
        <v>5</v>
      </c>
      <c r="I459" s="205"/>
      <c r="J459" s="301">
        <v>0.2</v>
      </c>
      <c r="K459" s="301">
        <v>0.2</v>
      </c>
      <c r="L459" s="301">
        <v>0.2</v>
      </c>
      <c r="M459" s="301">
        <v>0.2</v>
      </c>
      <c r="N459" s="301">
        <v>0.2</v>
      </c>
      <c r="O459" s="301">
        <v>0.2</v>
      </c>
      <c r="P459" s="301">
        <v>0.2</v>
      </c>
      <c r="Q459" s="301">
        <v>0.2</v>
      </c>
      <c r="R459" s="301">
        <v>0.2</v>
      </c>
      <c r="S459" s="301">
        <v>0.2</v>
      </c>
      <c r="T459" s="301">
        <v>0.2</v>
      </c>
      <c r="U459" s="301">
        <v>0.2</v>
      </c>
      <c r="V459" s="301">
        <v>0.2</v>
      </c>
      <c r="W459" s="301">
        <v>0.2</v>
      </c>
      <c r="X459" s="301">
        <v>0.2</v>
      </c>
    </row>
    <row r="460" spans="1:24" x14ac:dyDescent="0.2">
      <c r="A460" s="206" t="s">
        <v>557</v>
      </c>
      <c r="B460" s="205" t="s">
        <v>276</v>
      </c>
      <c r="C460" s="206" t="s">
        <v>27</v>
      </c>
      <c r="D460" s="206" t="s">
        <v>60</v>
      </c>
      <c r="E460" s="206" t="s">
        <v>435</v>
      </c>
      <c r="F460" s="206" t="s">
        <v>438</v>
      </c>
      <c r="G460" s="206" t="s">
        <v>39</v>
      </c>
      <c r="H460" s="206">
        <v>5</v>
      </c>
      <c r="I460" s="205"/>
      <c r="J460" s="301">
        <v>0.2</v>
      </c>
      <c r="K460" s="301">
        <v>0.2</v>
      </c>
      <c r="L460" s="301">
        <v>0.2</v>
      </c>
      <c r="M460" s="301">
        <v>0.2</v>
      </c>
      <c r="N460" s="301">
        <v>0.2</v>
      </c>
      <c r="O460" s="301">
        <v>0.2</v>
      </c>
      <c r="P460" s="301">
        <v>0.2</v>
      </c>
      <c r="Q460" s="301">
        <v>0.2</v>
      </c>
      <c r="R460" s="301">
        <v>0.2</v>
      </c>
      <c r="S460" s="301">
        <v>0.2</v>
      </c>
      <c r="T460" s="301">
        <v>0.2</v>
      </c>
      <c r="U460" s="301">
        <v>0.2</v>
      </c>
      <c r="V460" s="301">
        <v>0.2</v>
      </c>
      <c r="W460" s="301">
        <v>0.2</v>
      </c>
      <c r="X460" s="301">
        <v>0.2</v>
      </c>
    </row>
    <row r="461" spans="1:24" x14ac:dyDescent="0.2">
      <c r="A461" s="206" t="s">
        <v>558</v>
      </c>
      <c r="B461" s="205" t="s">
        <v>276</v>
      </c>
      <c r="C461" s="206" t="s">
        <v>27</v>
      </c>
      <c r="D461" s="206" t="s">
        <v>60</v>
      </c>
      <c r="E461" s="206" t="s">
        <v>435</v>
      </c>
      <c r="F461" s="206" t="s">
        <v>440</v>
      </c>
      <c r="G461" s="206" t="s">
        <v>39</v>
      </c>
      <c r="H461" s="206">
        <v>5</v>
      </c>
      <c r="I461" s="205"/>
      <c r="J461" s="301">
        <v>0.2</v>
      </c>
      <c r="K461" s="301">
        <v>0.2</v>
      </c>
      <c r="L461" s="301">
        <v>0.2</v>
      </c>
      <c r="M461" s="301">
        <v>0.2</v>
      </c>
      <c r="N461" s="301">
        <v>0.2</v>
      </c>
      <c r="O461" s="301">
        <v>0.2</v>
      </c>
      <c r="P461" s="301">
        <v>0.2</v>
      </c>
      <c r="Q461" s="301">
        <v>0.2</v>
      </c>
      <c r="R461" s="301">
        <v>0.2</v>
      </c>
      <c r="S461" s="301">
        <v>0.2</v>
      </c>
      <c r="T461" s="301">
        <v>0.2</v>
      </c>
      <c r="U461" s="301">
        <v>0.2</v>
      </c>
      <c r="V461" s="301">
        <v>0.2</v>
      </c>
      <c r="W461" s="301">
        <v>0.2</v>
      </c>
      <c r="X461" s="301">
        <v>0.2</v>
      </c>
    </row>
    <row r="462" spans="1:24" x14ac:dyDescent="0.2">
      <c r="A462" s="206" t="s">
        <v>848</v>
      </c>
      <c r="B462" s="205" t="s">
        <v>275</v>
      </c>
      <c r="C462" s="206" t="s">
        <v>27</v>
      </c>
      <c r="D462" s="206" t="s">
        <v>60</v>
      </c>
      <c r="E462" s="206" t="s">
        <v>435</v>
      </c>
      <c r="F462" s="206" t="s">
        <v>436</v>
      </c>
      <c r="G462" s="206" t="s">
        <v>48</v>
      </c>
      <c r="H462" s="206">
        <v>5</v>
      </c>
      <c r="I462" s="205"/>
      <c r="J462" s="301">
        <v>0.27</v>
      </c>
      <c r="K462" s="301">
        <v>0.27</v>
      </c>
      <c r="L462" s="301">
        <v>0.27</v>
      </c>
      <c r="M462" s="301">
        <v>0.27</v>
      </c>
      <c r="N462" s="301">
        <v>0.27</v>
      </c>
      <c r="O462" s="301">
        <v>0.27</v>
      </c>
      <c r="P462" s="301">
        <v>0.27</v>
      </c>
      <c r="Q462" s="301">
        <v>0.27</v>
      </c>
      <c r="R462" s="301">
        <v>0.27</v>
      </c>
      <c r="S462" s="301">
        <v>0.27</v>
      </c>
      <c r="T462" s="301">
        <v>0.27</v>
      </c>
      <c r="U462" s="301">
        <v>0.27</v>
      </c>
      <c r="V462" s="301">
        <v>0.27</v>
      </c>
      <c r="W462" s="301">
        <v>0.27</v>
      </c>
      <c r="X462" s="301">
        <v>0.27</v>
      </c>
    </row>
    <row r="463" spans="1:24" x14ac:dyDescent="0.2">
      <c r="A463" s="206" t="s">
        <v>849</v>
      </c>
      <c r="B463" s="205" t="s">
        <v>275</v>
      </c>
      <c r="C463" s="206" t="s">
        <v>27</v>
      </c>
      <c r="D463" s="206" t="s">
        <v>60</v>
      </c>
      <c r="E463" s="206" t="s">
        <v>435</v>
      </c>
      <c r="F463" s="206" t="s">
        <v>438</v>
      </c>
      <c r="G463" s="206" t="s">
        <v>48</v>
      </c>
      <c r="H463" s="206">
        <v>5</v>
      </c>
      <c r="I463" s="205"/>
      <c r="J463" s="301">
        <v>0.27</v>
      </c>
      <c r="K463" s="301">
        <v>0.27</v>
      </c>
      <c r="L463" s="301">
        <v>0.27</v>
      </c>
      <c r="M463" s="301">
        <v>0.27</v>
      </c>
      <c r="N463" s="301">
        <v>0.27</v>
      </c>
      <c r="O463" s="301">
        <v>0.27</v>
      </c>
      <c r="P463" s="301">
        <v>0.27</v>
      </c>
      <c r="Q463" s="301">
        <v>0.27</v>
      </c>
      <c r="R463" s="301">
        <v>0.27</v>
      </c>
      <c r="S463" s="301">
        <v>0.27</v>
      </c>
      <c r="T463" s="301">
        <v>0.27</v>
      </c>
      <c r="U463" s="301">
        <v>0.27</v>
      </c>
      <c r="V463" s="301">
        <v>0.27</v>
      </c>
      <c r="W463" s="301">
        <v>0.27</v>
      </c>
      <c r="X463" s="301">
        <v>0.27</v>
      </c>
    </row>
    <row r="464" spans="1:24" x14ac:dyDescent="0.2">
      <c r="A464" s="206" t="s">
        <v>850</v>
      </c>
      <c r="B464" s="205" t="s">
        <v>275</v>
      </c>
      <c r="C464" s="206" t="s">
        <v>27</v>
      </c>
      <c r="D464" s="206" t="s">
        <v>60</v>
      </c>
      <c r="E464" s="206" t="s">
        <v>435</v>
      </c>
      <c r="F464" s="206" t="s">
        <v>440</v>
      </c>
      <c r="G464" s="206" t="s">
        <v>48</v>
      </c>
      <c r="H464" s="206">
        <v>5</v>
      </c>
      <c r="I464" s="205"/>
      <c r="J464" s="301">
        <v>0.27</v>
      </c>
      <c r="K464" s="301">
        <v>0.27</v>
      </c>
      <c r="L464" s="301">
        <v>0.27</v>
      </c>
      <c r="M464" s="301">
        <v>0.27</v>
      </c>
      <c r="N464" s="301">
        <v>0.27</v>
      </c>
      <c r="O464" s="301">
        <v>0.27</v>
      </c>
      <c r="P464" s="301">
        <v>0.27</v>
      </c>
      <c r="Q464" s="301">
        <v>0.27</v>
      </c>
      <c r="R464" s="301">
        <v>0.27</v>
      </c>
      <c r="S464" s="301">
        <v>0.27</v>
      </c>
      <c r="T464" s="301">
        <v>0.27</v>
      </c>
      <c r="U464" s="301">
        <v>0.27</v>
      </c>
      <c r="V464" s="301">
        <v>0.27</v>
      </c>
      <c r="W464" s="301">
        <v>0.27</v>
      </c>
      <c r="X464" s="301">
        <v>0.27</v>
      </c>
    </row>
    <row r="465" spans="1:24" x14ac:dyDescent="0.2">
      <c r="A465" s="206" t="s">
        <v>559</v>
      </c>
      <c r="B465" s="205" t="s">
        <v>276</v>
      </c>
      <c r="C465" s="206" t="s">
        <v>27</v>
      </c>
      <c r="D465" s="206" t="s">
        <v>60</v>
      </c>
      <c r="E465" s="206" t="s">
        <v>442</v>
      </c>
      <c r="F465" s="206" t="s">
        <v>492</v>
      </c>
      <c r="G465" s="206" t="s">
        <v>39</v>
      </c>
      <c r="H465" s="206">
        <v>15</v>
      </c>
      <c r="I465" s="205"/>
      <c r="J465" s="301">
        <v>0.2</v>
      </c>
      <c r="K465" s="301">
        <v>0.2</v>
      </c>
      <c r="L465" s="301">
        <v>0.2</v>
      </c>
      <c r="M465" s="301">
        <v>0.2</v>
      </c>
      <c r="N465" s="301">
        <v>0.2</v>
      </c>
      <c r="O465" s="301">
        <v>0.2</v>
      </c>
      <c r="P465" s="301">
        <v>0.2</v>
      </c>
      <c r="Q465" s="301">
        <v>0.2</v>
      </c>
      <c r="R465" s="301">
        <v>0.2</v>
      </c>
      <c r="S465" s="301">
        <v>0.2</v>
      </c>
      <c r="T465" s="301">
        <v>0.2</v>
      </c>
      <c r="U465" s="301">
        <v>0.2</v>
      </c>
      <c r="V465" s="301">
        <v>0.2</v>
      </c>
      <c r="W465" s="301">
        <v>0.2</v>
      </c>
      <c r="X465" s="301">
        <v>0.2</v>
      </c>
    </row>
    <row r="466" spans="1:24" x14ac:dyDescent="0.2">
      <c r="A466" s="206" t="s">
        <v>560</v>
      </c>
      <c r="B466" s="205" t="s">
        <v>276</v>
      </c>
      <c r="C466" s="206" t="s">
        <v>27</v>
      </c>
      <c r="D466" s="206" t="s">
        <v>60</v>
      </c>
      <c r="E466" s="206" t="s">
        <v>442</v>
      </c>
      <c r="F466" s="206" t="s">
        <v>443</v>
      </c>
      <c r="G466" s="206" t="s">
        <v>93</v>
      </c>
      <c r="H466" s="206">
        <v>15</v>
      </c>
      <c r="I466" s="205"/>
      <c r="J466" s="301">
        <v>0.2</v>
      </c>
      <c r="K466" s="301">
        <v>0.2</v>
      </c>
      <c r="L466" s="301">
        <v>0.2</v>
      </c>
      <c r="M466" s="301">
        <v>0.2</v>
      </c>
      <c r="N466" s="301">
        <v>0.2</v>
      </c>
      <c r="O466" s="301">
        <v>0.2</v>
      </c>
      <c r="P466" s="301">
        <v>0.2</v>
      </c>
      <c r="Q466" s="301">
        <v>0.2</v>
      </c>
      <c r="R466" s="301">
        <v>0.2</v>
      </c>
      <c r="S466" s="301">
        <v>0.2</v>
      </c>
      <c r="T466" s="301">
        <v>0.2</v>
      </c>
      <c r="U466" s="301">
        <v>0.2</v>
      </c>
      <c r="V466" s="301">
        <v>0.2</v>
      </c>
      <c r="W466" s="301">
        <v>0.2</v>
      </c>
      <c r="X466" s="301">
        <v>0.2</v>
      </c>
    </row>
    <row r="467" spans="1:24" x14ac:dyDescent="0.2">
      <c r="A467" s="206" t="s">
        <v>561</v>
      </c>
      <c r="B467" s="205" t="s">
        <v>276</v>
      </c>
      <c r="C467" s="206" t="s">
        <v>27</v>
      </c>
      <c r="D467" s="206" t="s">
        <v>60</v>
      </c>
      <c r="E467" s="206" t="s">
        <v>442</v>
      </c>
      <c r="F467" s="206" t="s">
        <v>306</v>
      </c>
      <c r="G467" s="206" t="s">
        <v>39</v>
      </c>
      <c r="H467" s="206">
        <v>10</v>
      </c>
      <c r="I467" s="205"/>
      <c r="J467" s="301">
        <v>0.2</v>
      </c>
      <c r="K467" s="301">
        <v>0.2</v>
      </c>
      <c r="L467" s="301">
        <v>0.2</v>
      </c>
      <c r="M467" s="301">
        <v>0.2</v>
      </c>
      <c r="N467" s="301">
        <v>0.2</v>
      </c>
      <c r="O467" s="301">
        <v>0.2</v>
      </c>
      <c r="P467" s="301">
        <v>0.2</v>
      </c>
      <c r="Q467" s="301">
        <v>0.2</v>
      </c>
      <c r="R467" s="301">
        <v>0.2</v>
      </c>
      <c r="S467" s="301">
        <v>0.2</v>
      </c>
      <c r="T467" s="301">
        <v>0.2</v>
      </c>
      <c r="U467" s="301">
        <v>0.2</v>
      </c>
      <c r="V467" s="301">
        <v>0.2</v>
      </c>
      <c r="W467" s="301">
        <v>0.2</v>
      </c>
      <c r="X467" s="301">
        <v>0.2</v>
      </c>
    </row>
    <row r="468" spans="1:24" x14ac:dyDescent="0.2">
      <c r="A468" s="206" t="s">
        <v>562</v>
      </c>
      <c r="B468" s="205" t="s">
        <v>276</v>
      </c>
      <c r="C468" s="206" t="s">
        <v>27</v>
      </c>
      <c r="D468" s="206" t="s">
        <v>60</v>
      </c>
      <c r="E468" s="206" t="s">
        <v>442</v>
      </c>
      <c r="F468" s="206" t="s">
        <v>1962</v>
      </c>
      <c r="G468" s="206" t="s">
        <v>39</v>
      </c>
      <c r="H468" s="206">
        <v>10</v>
      </c>
      <c r="I468" s="205"/>
      <c r="J468" s="301">
        <v>0.2</v>
      </c>
      <c r="K468" s="301">
        <v>0.2</v>
      </c>
      <c r="L468" s="301">
        <v>0.2</v>
      </c>
      <c r="M468" s="301">
        <v>0.2</v>
      </c>
      <c r="N468" s="301">
        <v>0.2</v>
      </c>
      <c r="O468" s="301">
        <v>0.2</v>
      </c>
      <c r="P468" s="301">
        <v>0.2</v>
      </c>
      <c r="Q468" s="301">
        <v>0.2</v>
      </c>
      <c r="R468" s="301">
        <v>0.2</v>
      </c>
      <c r="S468" s="301">
        <v>0.2</v>
      </c>
      <c r="T468" s="301">
        <v>0.2</v>
      </c>
      <c r="U468" s="301">
        <v>0.2</v>
      </c>
      <c r="V468" s="301">
        <v>0.2</v>
      </c>
      <c r="W468" s="301">
        <v>0.2</v>
      </c>
      <c r="X468" s="301">
        <v>0.2</v>
      </c>
    </row>
    <row r="469" spans="1:24" x14ac:dyDescent="0.2">
      <c r="A469" s="206" t="s">
        <v>563</v>
      </c>
      <c r="B469" s="205" t="s">
        <v>276</v>
      </c>
      <c r="C469" s="206" t="s">
        <v>27</v>
      </c>
      <c r="D469" s="206" t="s">
        <v>60</v>
      </c>
      <c r="E469" s="206" t="s">
        <v>442</v>
      </c>
      <c r="F469" s="206" t="s">
        <v>1013</v>
      </c>
      <c r="G469" s="206" t="s">
        <v>39</v>
      </c>
      <c r="H469" s="206">
        <v>15</v>
      </c>
      <c r="I469" s="205"/>
      <c r="J469" s="301">
        <v>0.2</v>
      </c>
      <c r="K469" s="301">
        <v>0.2</v>
      </c>
      <c r="L469" s="301">
        <v>0.2</v>
      </c>
      <c r="M469" s="301">
        <v>0.2</v>
      </c>
      <c r="N469" s="301">
        <v>0.2</v>
      </c>
      <c r="O469" s="301">
        <v>0.2</v>
      </c>
      <c r="P469" s="301">
        <v>0.2</v>
      </c>
      <c r="Q469" s="301">
        <v>0.2</v>
      </c>
      <c r="R469" s="301">
        <v>0.2</v>
      </c>
      <c r="S469" s="301">
        <v>0.2</v>
      </c>
      <c r="T469" s="301">
        <v>0.2</v>
      </c>
      <c r="U469" s="301">
        <v>0.2</v>
      </c>
      <c r="V469" s="301">
        <v>0.2</v>
      </c>
      <c r="W469" s="301">
        <v>0.2</v>
      </c>
      <c r="X469" s="301">
        <v>0.2</v>
      </c>
    </row>
    <row r="470" spans="1:24" x14ac:dyDescent="0.2">
      <c r="A470" s="206" t="s">
        <v>564</v>
      </c>
      <c r="B470" s="205" t="s">
        <v>276</v>
      </c>
      <c r="C470" s="206" t="s">
        <v>27</v>
      </c>
      <c r="D470" s="206" t="s">
        <v>60</v>
      </c>
      <c r="E470" s="206" t="s">
        <v>442</v>
      </c>
      <c r="F470" s="206" t="s">
        <v>565</v>
      </c>
      <c r="G470" s="206" t="s">
        <v>39</v>
      </c>
      <c r="H470" s="206">
        <v>10</v>
      </c>
      <c r="I470" s="205"/>
      <c r="J470" s="301">
        <v>0.2</v>
      </c>
      <c r="K470" s="301">
        <v>0.2</v>
      </c>
      <c r="L470" s="301">
        <v>0.2</v>
      </c>
      <c r="M470" s="301">
        <v>0.2</v>
      </c>
      <c r="N470" s="301">
        <v>0.2</v>
      </c>
      <c r="O470" s="301">
        <v>0.2</v>
      </c>
      <c r="P470" s="301">
        <v>0.2</v>
      </c>
      <c r="Q470" s="301">
        <v>0.2</v>
      </c>
      <c r="R470" s="301">
        <v>0.2</v>
      </c>
      <c r="S470" s="301">
        <v>0.2</v>
      </c>
      <c r="T470" s="301">
        <v>0.2</v>
      </c>
      <c r="U470" s="301">
        <v>0.2</v>
      </c>
      <c r="V470" s="301">
        <v>0.2</v>
      </c>
      <c r="W470" s="301">
        <v>0.2</v>
      </c>
      <c r="X470" s="301">
        <v>0.2</v>
      </c>
    </row>
    <row r="471" spans="1:24" x14ac:dyDescent="0.2">
      <c r="A471" s="206" t="s">
        <v>566</v>
      </c>
      <c r="B471" s="205" t="s">
        <v>276</v>
      </c>
      <c r="C471" s="206" t="s">
        <v>27</v>
      </c>
      <c r="D471" s="206" t="s">
        <v>60</v>
      </c>
      <c r="E471" s="206" t="s">
        <v>442</v>
      </c>
      <c r="F471" s="206" t="s">
        <v>567</v>
      </c>
      <c r="G471" s="206" t="s">
        <v>39</v>
      </c>
      <c r="H471" s="206">
        <v>5</v>
      </c>
      <c r="I471" s="205"/>
      <c r="J471" s="301">
        <v>0.2</v>
      </c>
      <c r="K471" s="301">
        <v>0.2</v>
      </c>
      <c r="L471" s="301">
        <v>0.2</v>
      </c>
      <c r="M471" s="301">
        <v>0.2</v>
      </c>
      <c r="N471" s="301">
        <v>0.2</v>
      </c>
      <c r="O471" s="301">
        <v>0.2</v>
      </c>
      <c r="P471" s="301">
        <v>0.2</v>
      </c>
      <c r="Q471" s="301">
        <v>0.2</v>
      </c>
      <c r="R471" s="301">
        <v>0.2</v>
      </c>
      <c r="S471" s="301">
        <v>0.2</v>
      </c>
      <c r="T471" s="301">
        <v>0.2</v>
      </c>
      <c r="U471" s="301">
        <v>0.2</v>
      </c>
      <c r="V471" s="301">
        <v>0.2</v>
      </c>
      <c r="W471" s="301">
        <v>0.2</v>
      </c>
      <c r="X471" s="301">
        <v>0.2</v>
      </c>
    </row>
    <row r="472" spans="1:24" x14ac:dyDescent="0.2">
      <c r="A472" s="206" t="s">
        <v>851</v>
      </c>
      <c r="B472" s="205" t="s">
        <v>275</v>
      </c>
      <c r="C472" s="206" t="s">
        <v>27</v>
      </c>
      <c r="D472" s="206" t="s">
        <v>60</v>
      </c>
      <c r="E472" s="206" t="s">
        <v>442</v>
      </c>
      <c r="F472" s="206" t="s">
        <v>492</v>
      </c>
      <c r="G472" s="206" t="s">
        <v>48</v>
      </c>
      <c r="H472" s="206">
        <v>15</v>
      </c>
      <c r="I472" s="205"/>
      <c r="J472" s="301">
        <v>0.27</v>
      </c>
      <c r="K472" s="301">
        <v>0.27</v>
      </c>
      <c r="L472" s="301">
        <v>0.27</v>
      </c>
      <c r="M472" s="301">
        <v>0.27</v>
      </c>
      <c r="N472" s="301">
        <v>0.27</v>
      </c>
      <c r="O472" s="301">
        <v>0.27</v>
      </c>
      <c r="P472" s="301">
        <v>0.27</v>
      </c>
      <c r="Q472" s="301">
        <v>0.27</v>
      </c>
      <c r="R472" s="301">
        <v>0.27</v>
      </c>
      <c r="S472" s="301">
        <v>0.27</v>
      </c>
      <c r="T472" s="301">
        <v>0.27</v>
      </c>
      <c r="U472" s="301">
        <v>0.27</v>
      </c>
      <c r="V472" s="301">
        <v>0.27</v>
      </c>
      <c r="W472" s="301">
        <v>0.27</v>
      </c>
      <c r="X472" s="301">
        <v>0.27</v>
      </c>
    </row>
    <row r="473" spans="1:24" x14ac:dyDescent="0.2">
      <c r="A473" s="206" t="s">
        <v>852</v>
      </c>
      <c r="B473" s="205" t="s">
        <v>275</v>
      </c>
      <c r="C473" s="206" t="s">
        <v>27</v>
      </c>
      <c r="D473" s="206" t="s">
        <v>60</v>
      </c>
      <c r="E473" s="206" t="s">
        <v>442</v>
      </c>
      <c r="F473" s="206" t="s">
        <v>443</v>
      </c>
      <c r="G473" s="206" t="s">
        <v>93</v>
      </c>
      <c r="H473" s="206">
        <v>15</v>
      </c>
      <c r="I473" s="205"/>
      <c r="J473" s="301">
        <v>0.27</v>
      </c>
      <c r="K473" s="301">
        <v>0.27</v>
      </c>
      <c r="L473" s="301">
        <v>0.27</v>
      </c>
      <c r="M473" s="301">
        <v>0.27</v>
      </c>
      <c r="N473" s="301">
        <v>0.27</v>
      </c>
      <c r="O473" s="301">
        <v>0.27</v>
      </c>
      <c r="P473" s="301">
        <v>0.27</v>
      </c>
      <c r="Q473" s="301">
        <v>0.27</v>
      </c>
      <c r="R473" s="301">
        <v>0.27</v>
      </c>
      <c r="S473" s="301">
        <v>0.27</v>
      </c>
      <c r="T473" s="301">
        <v>0.27</v>
      </c>
      <c r="U473" s="301">
        <v>0.27</v>
      </c>
      <c r="V473" s="301">
        <v>0.27</v>
      </c>
      <c r="W473" s="301">
        <v>0.27</v>
      </c>
      <c r="X473" s="301">
        <v>0.27</v>
      </c>
    </row>
    <row r="474" spans="1:24" x14ac:dyDescent="0.2">
      <c r="A474" s="206" t="s">
        <v>853</v>
      </c>
      <c r="B474" s="205" t="s">
        <v>275</v>
      </c>
      <c r="C474" s="206" t="s">
        <v>27</v>
      </c>
      <c r="D474" s="206" t="s">
        <v>60</v>
      </c>
      <c r="E474" s="206" t="s">
        <v>442</v>
      </c>
      <c r="F474" s="206" t="s">
        <v>306</v>
      </c>
      <c r="G474" s="206" t="s">
        <v>48</v>
      </c>
      <c r="H474" s="206">
        <v>10</v>
      </c>
      <c r="I474" s="205"/>
      <c r="J474" s="301">
        <v>0.27</v>
      </c>
      <c r="K474" s="301">
        <v>0.27</v>
      </c>
      <c r="L474" s="301">
        <v>0.27</v>
      </c>
      <c r="M474" s="301">
        <v>0.27</v>
      </c>
      <c r="N474" s="301">
        <v>0.27</v>
      </c>
      <c r="O474" s="301">
        <v>0.27</v>
      </c>
      <c r="P474" s="301">
        <v>0.27</v>
      </c>
      <c r="Q474" s="301">
        <v>0.27</v>
      </c>
      <c r="R474" s="301">
        <v>0.27</v>
      </c>
      <c r="S474" s="301">
        <v>0.27</v>
      </c>
      <c r="T474" s="301">
        <v>0.27</v>
      </c>
      <c r="U474" s="301">
        <v>0.27</v>
      </c>
      <c r="V474" s="301">
        <v>0.27</v>
      </c>
      <c r="W474" s="301">
        <v>0.27</v>
      </c>
      <c r="X474" s="301">
        <v>0.27</v>
      </c>
    </row>
    <row r="475" spans="1:24" x14ac:dyDescent="0.2">
      <c r="A475" s="206" t="s">
        <v>854</v>
      </c>
      <c r="B475" s="205" t="s">
        <v>275</v>
      </c>
      <c r="C475" s="206" t="s">
        <v>27</v>
      </c>
      <c r="D475" s="206" t="s">
        <v>60</v>
      </c>
      <c r="E475" s="206" t="s">
        <v>442</v>
      </c>
      <c r="F475" s="206" t="s">
        <v>1962</v>
      </c>
      <c r="G475" s="206" t="s">
        <v>48</v>
      </c>
      <c r="H475" s="206">
        <v>10</v>
      </c>
      <c r="I475" s="205"/>
      <c r="J475" s="301">
        <v>0.27</v>
      </c>
      <c r="K475" s="301">
        <v>0.27</v>
      </c>
      <c r="L475" s="301">
        <v>0.27</v>
      </c>
      <c r="M475" s="301">
        <v>0.27</v>
      </c>
      <c r="N475" s="301">
        <v>0.27</v>
      </c>
      <c r="O475" s="301">
        <v>0.27</v>
      </c>
      <c r="P475" s="301">
        <v>0.27</v>
      </c>
      <c r="Q475" s="301">
        <v>0.27</v>
      </c>
      <c r="R475" s="301">
        <v>0.27</v>
      </c>
      <c r="S475" s="301">
        <v>0.27</v>
      </c>
      <c r="T475" s="301">
        <v>0.27</v>
      </c>
      <c r="U475" s="301">
        <v>0.27</v>
      </c>
      <c r="V475" s="301">
        <v>0.27</v>
      </c>
      <c r="W475" s="301">
        <v>0.27</v>
      </c>
      <c r="X475" s="301">
        <v>0.27</v>
      </c>
    </row>
    <row r="476" spans="1:24" x14ac:dyDescent="0.2">
      <c r="A476" s="206" t="s">
        <v>855</v>
      </c>
      <c r="B476" s="205" t="s">
        <v>275</v>
      </c>
      <c r="C476" s="206" t="s">
        <v>27</v>
      </c>
      <c r="D476" s="206" t="s">
        <v>60</v>
      </c>
      <c r="E476" s="206" t="s">
        <v>442</v>
      </c>
      <c r="F476" s="206" t="s">
        <v>1013</v>
      </c>
      <c r="G476" s="206" t="s">
        <v>48</v>
      </c>
      <c r="H476" s="206">
        <v>15</v>
      </c>
      <c r="I476" s="205"/>
      <c r="J476" s="301">
        <v>0.27</v>
      </c>
      <c r="K476" s="301">
        <v>0.27</v>
      </c>
      <c r="L476" s="301">
        <v>0.27</v>
      </c>
      <c r="M476" s="301">
        <v>0.27</v>
      </c>
      <c r="N476" s="301">
        <v>0.27</v>
      </c>
      <c r="O476" s="301">
        <v>0.27</v>
      </c>
      <c r="P476" s="301">
        <v>0.27</v>
      </c>
      <c r="Q476" s="301">
        <v>0.27</v>
      </c>
      <c r="R476" s="301">
        <v>0.27</v>
      </c>
      <c r="S476" s="301">
        <v>0.27</v>
      </c>
      <c r="T476" s="301">
        <v>0.27</v>
      </c>
      <c r="U476" s="301">
        <v>0.27</v>
      </c>
      <c r="V476" s="301">
        <v>0.27</v>
      </c>
      <c r="W476" s="301">
        <v>0.27</v>
      </c>
      <c r="X476" s="301">
        <v>0.27</v>
      </c>
    </row>
    <row r="477" spans="1:24" x14ac:dyDescent="0.2">
      <c r="A477" s="206" t="s">
        <v>856</v>
      </c>
      <c r="B477" s="205" t="s">
        <v>275</v>
      </c>
      <c r="C477" s="206" t="s">
        <v>27</v>
      </c>
      <c r="D477" s="206" t="s">
        <v>60</v>
      </c>
      <c r="E477" s="206" t="s">
        <v>442</v>
      </c>
      <c r="F477" s="206" t="s">
        <v>565</v>
      </c>
      <c r="G477" s="206" t="s">
        <v>48</v>
      </c>
      <c r="H477" s="206">
        <v>10</v>
      </c>
      <c r="I477" s="205"/>
      <c r="J477" s="301">
        <v>0.27</v>
      </c>
      <c r="K477" s="301">
        <v>0.27</v>
      </c>
      <c r="L477" s="301">
        <v>0.27</v>
      </c>
      <c r="M477" s="301">
        <v>0.27</v>
      </c>
      <c r="N477" s="301">
        <v>0.27</v>
      </c>
      <c r="O477" s="301">
        <v>0.27</v>
      </c>
      <c r="P477" s="301">
        <v>0.27</v>
      </c>
      <c r="Q477" s="301">
        <v>0.27</v>
      </c>
      <c r="R477" s="301">
        <v>0.27</v>
      </c>
      <c r="S477" s="301">
        <v>0.27</v>
      </c>
      <c r="T477" s="301">
        <v>0.27</v>
      </c>
      <c r="U477" s="301">
        <v>0.27</v>
      </c>
      <c r="V477" s="301">
        <v>0.27</v>
      </c>
      <c r="W477" s="301">
        <v>0.27</v>
      </c>
      <c r="X477" s="301">
        <v>0.27</v>
      </c>
    </row>
    <row r="478" spans="1:24" x14ac:dyDescent="0.2">
      <c r="A478" s="206" t="s">
        <v>857</v>
      </c>
      <c r="B478" s="205" t="s">
        <v>275</v>
      </c>
      <c r="C478" s="206" t="s">
        <v>27</v>
      </c>
      <c r="D478" s="206" t="s">
        <v>60</v>
      </c>
      <c r="E478" s="206" t="s">
        <v>442</v>
      </c>
      <c r="F478" s="206" t="s">
        <v>567</v>
      </c>
      <c r="G478" s="206" t="s">
        <v>48</v>
      </c>
      <c r="H478" s="206">
        <v>5</v>
      </c>
      <c r="I478" s="205"/>
      <c r="J478" s="301">
        <v>0.27</v>
      </c>
      <c r="K478" s="301">
        <v>0.27</v>
      </c>
      <c r="L478" s="301">
        <v>0.27</v>
      </c>
      <c r="M478" s="301">
        <v>0.27</v>
      </c>
      <c r="N478" s="301">
        <v>0.27</v>
      </c>
      <c r="O478" s="301">
        <v>0.27</v>
      </c>
      <c r="P478" s="301">
        <v>0.27</v>
      </c>
      <c r="Q478" s="301">
        <v>0.27</v>
      </c>
      <c r="R478" s="301">
        <v>0.27</v>
      </c>
      <c r="S478" s="301">
        <v>0.27</v>
      </c>
      <c r="T478" s="301">
        <v>0.27</v>
      </c>
      <c r="U478" s="301">
        <v>0.27</v>
      </c>
      <c r="V478" s="301">
        <v>0.27</v>
      </c>
      <c r="W478" s="301">
        <v>0.27</v>
      </c>
      <c r="X478" s="301">
        <v>0.27</v>
      </c>
    </row>
    <row r="479" spans="1:24" x14ac:dyDescent="0.2">
      <c r="A479" s="206" t="s">
        <v>581</v>
      </c>
      <c r="B479" s="205" t="s">
        <v>276</v>
      </c>
      <c r="C479" s="206" t="s">
        <v>27</v>
      </c>
      <c r="D479" s="206" t="s">
        <v>303</v>
      </c>
      <c r="E479" s="206" t="s">
        <v>452</v>
      </c>
      <c r="F479" s="206" t="s">
        <v>453</v>
      </c>
      <c r="G479" s="206" t="s">
        <v>50</v>
      </c>
      <c r="H479" s="206">
        <v>10</v>
      </c>
      <c r="I479" s="205"/>
      <c r="J479" s="301">
        <v>0.2</v>
      </c>
      <c r="K479" s="301">
        <v>0.2</v>
      </c>
      <c r="L479" s="301">
        <v>0.2</v>
      </c>
      <c r="M479" s="301">
        <v>0.2</v>
      </c>
      <c r="N479" s="301">
        <v>0.2</v>
      </c>
      <c r="O479" s="301">
        <v>0.2</v>
      </c>
      <c r="P479" s="301">
        <v>0.2</v>
      </c>
      <c r="Q479" s="301">
        <v>0.2</v>
      </c>
      <c r="R479" s="301">
        <v>0.2</v>
      </c>
      <c r="S479" s="301">
        <v>0.2</v>
      </c>
      <c r="T479" s="301">
        <v>0.2</v>
      </c>
      <c r="U479" s="301">
        <v>0.2</v>
      </c>
      <c r="V479" s="301">
        <v>0.2</v>
      </c>
      <c r="W479" s="301">
        <v>0.2</v>
      </c>
      <c r="X479" s="301">
        <v>0.2</v>
      </c>
    </row>
    <row r="480" spans="1:24" x14ac:dyDescent="0.2">
      <c r="A480" s="206" t="s">
        <v>1472</v>
      </c>
      <c r="B480" s="205" t="s">
        <v>276</v>
      </c>
      <c r="C480" s="206" t="s">
        <v>27</v>
      </c>
      <c r="D480" s="206" t="s">
        <v>303</v>
      </c>
      <c r="E480" s="206" t="s">
        <v>452</v>
      </c>
      <c r="F480" s="206" t="s">
        <v>411</v>
      </c>
      <c r="G480" s="206" t="s">
        <v>50</v>
      </c>
      <c r="H480" s="206">
        <v>1</v>
      </c>
      <c r="I480" s="205"/>
      <c r="J480" s="301">
        <v>2.5000000000000001E-2</v>
      </c>
      <c r="K480" s="301">
        <v>2.5000000000000001E-2</v>
      </c>
      <c r="L480" s="301">
        <v>2.5000000000000001E-2</v>
      </c>
      <c r="M480" s="301">
        <v>2.5000000000000001E-2</v>
      </c>
      <c r="N480" s="301">
        <v>2.5000000000000001E-2</v>
      </c>
      <c r="O480" s="301">
        <v>2.5000000000000001E-2</v>
      </c>
      <c r="P480" s="301">
        <v>2.5000000000000001E-2</v>
      </c>
      <c r="Q480" s="301">
        <v>2.5000000000000001E-2</v>
      </c>
      <c r="R480" s="301">
        <v>2.5000000000000001E-2</v>
      </c>
      <c r="S480" s="301">
        <v>2.5000000000000001E-2</v>
      </c>
      <c r="T480" s="301">
        <v>2.5000000000000001E-2</v>
      </c>
      <c r="U480" s="301">
        <v>2.5000000000000001E-2</v>
      </c>
      <c r="V480" s="301">
        <v>0.03</v>
      </c>
      <c r="W480" s="301">
        <v>0.03</v>
      </c>
      <c r="X480" s="301">
        <v>2.5000000000000001E-2</v>
      </c>
    </row>
    <row r="481" spans="1:24" x14ac:dyDescent="0.2">
      <c r="A481" s="206" t="s">
        <v>1963</v>
      </c>
      <c r="B481" s="205" t="s">
        <v>276</v>
      </c>
      <c r="C481" s="206" t="s">
        <v>27</v>
      </c>
      <c r="D481" s="206" t="s">
        <v>303</v>
      </c>
      <c r="E481" s="206" t="s">
        <v>452</v>
      </c>
      <c r="F481" s="206" t="s">
        <v>453</v>
      </c>
      <c r="G481" s="206" t="s">
        <v>50</v>
      </c>
      <c r="H481" s="206">
        <v>3</v>
      </c>
      <c r="I481" s="205"/>
      <c r="J481" s="301" t="s">
        <v>1172</v>
      </c>
      <c r="K481" s="301" t="s">
        <v>1172</v>
      </c>
      <c r="L481" s="301" t="s">
        <v>1172</v>
      </c>
      <c r="M481" s="301" t="s">
        <v>1172</v>
      </c>
      <c r="N481" s="301" t="s">
        <v>1172</v>
      </c>
      <c r="O481" s="301" t="s">
        <v>1172</v>
      </c>
      <c r="P481" s="301" t="s">
        <v>1172</v>
      </c>
      <c r="Q481" s="301" t="s">
        <v>1172</v>
      </c>
      <c r="R481" s="301" t="s">
        <v>1172</v>
      </c>
      <c r="S481" s="301" t="s">
        <v>1172</v>
      </c>
      <c r="T481" s="301">
        <v>0.05</v>
      </c>
      <c r="U481" s="301">
        <v>0.05</v>
      </c>
      <c r="V481" s="301">
        <v>0.05</v>
      </c>
      <c r="W481" s="301">
        <v>0.05</v>
      </c>
      <c r="X481" s="301">
        <v>0.05</v>
      </c>
    </row>
    <row r="482" spans="1:24" x14ac:dyDescent="0.2">
      <c r="A482" s="206" t="s">
        <v>866</v>
      </c>
      <c r="B482" s="205" t="s">
        <v>275</v>
      </c>
      <c r="C482" s="206" t="s">
        <v>27</v>
      </c>
      <c r="D482" s="206" t="s">
        <v>303</v>
      </c>
      <c r="E482" s="206" t="s">
        <v>452</v>
      </c>
      <c r="F482" s="206" t="s">
        <v>453</v>
      </c>
      <c r="G482" s="206" t="s">
        <v>50</v>
      </c>
      <c r="H482" s="206">
        <v>10</v>
      </c>
      <c r="I482" s="205"/>
      <c r="J482" s="301">
        <v>0.27</v>
      </c>
      <c r="K482" s="301">
        <v>0.27</v>
      </c>
      <c r="L482" s="301">
        <v>0.27</v>
      </c>
      <c r="M482" s="301">
        <v>0.27</v>
      </c>
      <c r="N482" s="301">
        <v>0.27</v>
      </c>
      <c r="O482" s="301">
        <v>0.27</v>
      </c>
      <c r="P482" s="301">
        <v>0.27</v>
      </c>
      <c r="Q482" s="301">
        <v>0.27</v>
      </c>
      <c r="R482" s="301">
        <v>0.27</v>
      </c>
      <c r="S482" s="301">
        <v>0.27</v>
      </c>
      <c r="T482" s="301">
        <v>0.27</v>
      </c>
      <c r="U482" s="301">
        <v>0.27</v>
      </c>
      <c r="V482" s="301">
        <v>0.27</v>
      </c>
      <c r="W482" s="301">
        <v>0.27</v>
      </c>
      <c r="X482" s="301">
        <v>0.27</v>
      </c>
    </row>
    <row r="483" spans="1:24" x14ac:dyDescent="0.2">
      <c r="A483" s="206" t="s">
        <v>1473</v>
      </c>
      <c r="B483" s="205" t="s">
        <v>275</v>
      </c>
      <c r="C483" s="206" t="s">
        <v>27</v>
      </c>
      <c r="D483" s="206" t="s">
        <v>303</v>
      </c>
      <c r="E483" s="206" t="s">
        <v>452</v>
      </c>
      <c r="F483" s="206" t="s">
        <v>411</v>
      </c>
      <c r="G483" s="206" t="s">
        <v>50</v>
      </c>
      <c r="H483" s="206">
        <v>1</v>
      </c>
      <c r="I483" s="205"/>
      <c r="J483" s="301">
        <v>2.5000000000000001E-2</v>
      </c>
      <c r="K483" s="301">
        <v>2.5000000000000001E-2</v>
      </c>
      <c r="L483" s="301">
        <v>2.5000000000000001E-2</v>
      </c>
      <c r="M483" s="301">
        <v>2.5000000000000001E-2</v>
      </c>
      <c r="N483" s="301">
        <v>2.5000000000000001E-2</v>
      </c>
      <c r="O483" s="301">
        <v>2.5000000000000001E-2</v>
      </c>
      <c r="P483" s="301">
        <v>2.5000000000000001E-2</v>
      </c>
      <c r="Q483" s="301">
        <v>2.5000000000000001E-2</v>
      </c>
      <c r="R483" s="301">
        <v>2.5000000000000001E-2</v>
      </c>
      <c r="S483" s="301">
        <v>2.5000000000000001E-2</v>
      </c>
      <c r="T483" s="301">
        <v>2.5000000000000001E-2</v>
      </c>
      <c r="U483" s="301">
        <v>2.5000000000000001E-2</v>
      </c>
      <c r="V483" s="301">
        <v>0.03</v>
      </c>
      <c r="W483" s="301">
        <v>0.03</v>
      </c>
      <c r="X483" s="301">
        <v>2.5000000000000001E-2</v>
      </c>
    </row>
    <row r="484" spans="1:24" x14ac:dyDescent="0.2">
      <c r="A484" s="206" t="s">
        <v>568</v>
      </c>
      <c r="B484" s="205" t="s">
        <v>276</v>
      </c>
      <c r="C484" s="206" t="s">
        <v>27</v>
      </c>
      <c r="D484" s="206" t="s">
        <v>302</v>
      </c>
      <c r="E484" s="206" t="s">
        <v>40</v>
      </c>
      <c r="F484" s="206" t="s">
        <v>307</v>
      </c>
      <c r="G484" s="206" t="s">
        <v>39</v>
      </c>
      <c r="H484" s="206">
        <v>10</v>
      </c>
      <c r="I484" s="205"/>
      <c r="J484" s="301">
        <v>0.2</v>
      </c>
      <c r="K484" s="301">
        <v>0.2</v>
      </c>
      <c r="L484" s="301">
        <v>0.2</v>
      </c>
      <c r="M484" s="301">
        <v>0.2</v>
      </c>
      <c r="N484" s="301">
        <v>0.2</v>
      </c>
      <c r="O484" s="301">
        <v>0.2</v>
      </c>
      <c r="P484" s="301">
        <v>0.2</v>
      </c>
      <c r="Q484" s="301">
        <v>0.2</v>
      </c>
      <c r="R484" s="301">
        <v>0.2</v>
      </c>
      <c r="S484" s="301">
        <v>0.2</v>
      </c>
      <c r="T484" s="301">
        <v>0.2</v>
      </c>
      <c r="U484" s="301">
        <v>0.2</v>
      </c>
      <c r="V484" s="301">
        <v>0.2</v>
      </c>
      <c r="W484" s="301">
        <v>0.2</v>
      </c>
      <c r="X484" s="301">
        <v>0.2</v>
      </c>
    </row>
    <row r="485" spans="1:24" x14ac:dyDescent="0.2">
      <c r="A485" s="206" t="s">
        <v>858</v>
      </c>
      <c r="B485" s="205" t="s">
        <v>275</v>
      </c>
      <c r="C485" s="206" t="s">
        <v>27</v>
      </c>
      <c r="D485" s="206" t="s">
        <v>302</v>
      </c>
      <c r="E485" s="206" t="s">
        <v>40</v>
      </c>
      <c r="F485" s="206" t="s">
        <v>307</v>
      </c>
      <c r="G485" s="206" t="s">
        <v>48</v>
      </c>
      <c r="H485" s="206">
        <v>10</v>
      </c>
      <c r="I485" s="205"/>
      <c r="J485" s="301">
        <v>0.27</v>
      </c>
      <c r="K485" s="301">
        <v>0.27</v>
      </c>
      <c r="L485" s="301">
        <v>0.27</v>
      </c>
      <c r="M485" s="301">
        <v>0.27</v>
      </c>
      <c r="N485" s="301">
        <v>0.27</v>
      </c>
      <c r="O485" s="301">
        <v>0.27</v>
      </c>
      <c r="P485" s="301">
        <v>0.27</v>
      </c>
      <c r="Q485" s="301">
        <v>0.27</v>
      </c>
      <c r="R485" s="301">
        <v>0.27</v>
      </c>
      <c r="S485" s="301">
        <v>0.27</v>
      </c>
      <c r="T485" s="301">
        <v>0.27</v>
      </c>
      <c r="U485" s="301">
        <v>0.27</v>
      </c>
      <c r="V485" s="301">
        <v>0.27</v>
      </c>
      <c r="W485" s="301">
        <v>0.27</v>
      </c>
      <c r="X485" s="301">
        <v>0.27</v>
      </c>
    </row>
    <row r="486" spans="1:24" x14ac:dyDescent="0.2">
      <c r="A486" s="206" t="s">
        <v>569</v>
      </c>
      <c r="B486" s="205" t="s">
        <v>276</v>
      </c>
      <c r="C486" s="206" t="s">
        <v>27</v>
      </c>
      <c r="D486" s="206" t="s">
        <v>302</v>
      </c>
      <c r="E486" s="206" t="s">
        <v>570</v>
      </c>
      <c r="F486" s="206" t="s">
        <v>571</v>
      </c>
      <c r="G486" s="206" t="s">
        <v>39</v>
      </c>
      <c r="H486" s="206">
        <v>10</v>
      </c>
      <c r="I486" s="205"/>
      <c r="J486" s="301">
        <v>0.2</v>
      </c>
      <c r="K486" s="301">
        <v>0.2</v>
      </c>
      <c r="L486" s="301">
        <v>0.2</v>
      </c>
      <c r="M486" s="301">
        <v>0.2</v>
      </c>
      <c r="N486" s="301">
        <v>0.2</v>
      </c>
      <c r="O486" s="301">
        <v>0.2</v>
      </c>
      <c r="P486" s="301">
        <v>0.2</v>
      </c>
      <c r="Q486" s="301">
        <v>0.2</v>
      </c>
      <c r="R486" s="301">
        <v>0.2</v>
      </c>
      <c r="S486" s="301">
        <v>0.2</v>
      </c>
      <c r="T486" s="301">
        <v>0.2</v>
      </c>
      <c r="U486" s="301">
        <v>0.2</v>
      </c>
      <c r="V486" s="301">
        <v>0.2</v>
      </c>
      <c r="W486" s="301">
        <v>0.2</v>
      </c>
      <c r="X486" s="301">
        <v>0.2</v>
      </c>
    </row>
    <row r="487" spans="1:24" x14ac:dyDescent="0.2">
      <c r="A487" s="206" t="s">
        <v>572</v>
      </c>
      <c r="B487" s="205" t="s">
        <v>276</v>
      </c>
      <c r="C487" s="206" t="s">
        <v>27</v>
      </c>
      <c r="D487" s="206" t="s">
        <v>302</v>
      </c>
      <c r="E487" s="206" t="s">
        <v>570</v>
      </c>
      <c r="F487" s="206" t="s">
        <v>570</v>
      </c>
      <c r="G487" s="206" t="s">
        <v>39</v>
      </c>
      <c r="H487" s="206">
        <v>10</v>
      </c>
      <c r="I487" s="205"/>
      <c r="J487" s="301">
        <v>0.2</v>
      </c>
      <c r="K487" s="301">
        <v>0.2</v>
      </c>
      <c r="L487" s="301">
        <v>0.2</v>
      </c>
      <c r="M487" s="301">
        <v>0.2</v>
      </c>
      <c r="N487" s="301">
        <v>0.2</v>
      </c>
      <c r="O487" s="301">
        <v>0.2</v>
      </c>
      <c r="P487" s="301">
        <v>0.2</v>
      </c>
      <c r="Q487" s="301">
        <v>0.2</v>
      </c>
      <c r="R487" s="301">
        <v>0.2</v>
      </c>
      <c r="S487" s="301">
        <v>0.2</v>
      </c>
      <c r="T487" s="301">
        <v>0.2</v>
      </c>
      <c r="U487" s="301">
        <v>0.2</v>
      </c>
      <c r="V487" s="301">
        <v>0.2</v>
      </c>
      <c r="W487" s="301">
        <v>0.2</v>
      </c>
      <c r="X487" s="301">
        <v>0.2</v>
      </c>
    </row>
    <row r="488" spans="1:24" x14ac:dyDescent="0.2">
      <c r="A488" s="206" t="s">
        <v>859</v>
      </c>
      <c r="B488" s="205" t="s">
        <v>275</v>
      </c>
      <c r="C488" s="206" t="s">
        <v>27</v>
      </c>
      <c r="D488" s="206" t="s">
        <v>302</v>
      </c>
      <c r="E488" s="206" t="s">
        <v>570</v>
      </c>
      <c r="F488" s="206" t="s">
        <v>571</v>
      </c>
      <c r="G488" s="206" t="s">
        <v>48</v>
      </c>
      <c r="H488" s="206">
        <v>10</v>
      </c>
      <c r="I488" s="205"/>
      <c r="J488" s="301">
        <v>0.27</v>
      </c>
      <c r="K488" s="301">
        <v>0.27</v>
      </c>
      <c r="L488" s="301">
        <v>0.27</v>
      </c>
      <c r="M488" s="301">
        <v>0.27</v>
      </c>
      <c r="N488" s="301">
        <v>0.27</v>
      </c>
      <c r="O488" s="301">
        <v>0.27</v>
      </c>
      <c r="P488" s="301">
        <v>0.27</v>
      </c>
      <c r="Q488" s="301">
        <v>0.27</v>
      </c>
      <c r="R488" s="301">
        <v>0.27</v>
      </c>
      <c r="S488" s="301">
        <v>0.27</v>
      </c>
      <c r="T488" s="301">
        <v>0.27</v>
      </c>
      <c r="U488" s="301">
        <v>0.27</v>
      </c>
      <c r="V488" s="301">
        <v>0.27</v>
      </c>
      <c r="W488" s="301">
        <v>0.27</v>
      </c>
      <c r="X488" s="301">
        <v>0.27</v>
      </c>
    </row>
    <row r="489" spans="1:24" x14ac:dyDescent="0.2">
      <c r="A489" s="206" t="s">
        <v>860</v>
      </c>
      <c r="B489" s="205" t="s">
        <v>275</v>
      </c>
      <c r="C489" s="206" t="s">
        <v>27</v>
      </c>
      <c r="D489" s="206" t="s">
        <v>302</v>
      </c>
      <c r="E489" s="206" t="s">
        <v>570</v>
      </c>
      <c r="F489" s="206" t="s">
        <v>570</v>
      </c>
      <c r="G489" s="206" t="s">
        <v>48</v>
      </c>
      <c r="H489" s="206">
        <v>10</v>
      </c>
      <c r="I489" s="205"/>
      <c r="J489" s="301">
        <v>0.27</v>
      </c>
      <c r="K489" s="301">
        <v>0.27</v>
      </c>
      <c r="L489" s="301">
        <v>0.27</v>
      </c>
      <c r="M489" s="301">
        <v>0.27</v>
      </c>
      <c r="N489" s="301">
        <v>0.27</v>
      </c>
      <c r="O489" s="301">
        <v>0.27</v>
      </c>
      <c r="P489" s="301">
        <v>0.27</v>
      </c>
      <c r="Q489" s="301">
        <v>0.27</v>
      </c>
      <c r="R489" s="301">
        <v>0.27</v>
      </c>
      <c r="S489" s="301">
        <v>0.27</v>
      </c>
      <c r="T489" s="301">
        <v>0.27</v>
      </c>
      <c r="U489" s="301">
        <v>0.27</v>
      </c>
      <c r="V489" s="301">
        <v>0.27</v>
      </c>
      <c r="W489" s="301">
        <v>0.27</v>
      </c>
      <c r="X489" s="301">
        <v>0.27</v>
      </c>
    </row>
    <row r="490" spans="1:24" x14ac:dyDescent="0.2">
      <c r="A490" s="206" t="s">
        <v>573</v>
      </c>
      <c r="B490" s="205" t="s">
        <v>276</v>
      </c>
      <c r="C490" s="206" t="s">
        <v>27</v>
      </c>
      <c r="D490" s="206" t="s">
        <v>302</v>
      </c>
      <c r="E490" s="206" t="s">
        <v>448</v>
      </c>
      <c r="F490" s="206" t="s">
        <v>1013</v>
      </c>
      <c r="G490" s="206" t="s">
        <v>39</v>
      </c>
      <c r="H490" s="206">
        <v>15</v>
      </c>
      <c r="I490" s="205"/>
      <c r="J490" s="301">
        <v>0.2</v>
      </c>
      <c r="K490" s="301">
        <v>0.2</v>
      </c>
      <c r="L490" s="301">
        <v>0.2</v>
      </c>
      <c r="M490" s="301">
        <v>0.2</v>
      </c>
      <c r="N490" s="301">
        <v>0.2</v>
      </c>
      <c r="O490" s="301">
        <v>0.2</v>
      </c>
      <c r="P490" s="301">
        <v>0.2</v>
      </c>
      <c r="Q490" s="301">
        <v>0.2</v>
      </c>
      <c r="R490" s="301">
        <v>0.2</v>
      </c>
      <c r="S490" s="301">
        <v>0.2</v>
      </c>
      <c r="T490" s="301">
        <v>0.2</v>
      </c>
      <c r="U490" s="301">
        <v>0.2</v>
      </c>
      <c r="V490" s="301">
        <v>0.2</v>
      </c>
      <c r="W490" s="301">
        <v>0.2</v>
      </c>
      <c r="X490" s="301">
        <v>0.2</v>
      </c>
    </row>
    <row r="491" spans="1:24" x14ac:dyDescent="0.2">
      <c r="A491" s="206" t="s">
        <v>861</v>
      </c>
      <c r="B491" s="205" t="s">
        <v>275</v>
      </c>
      <c r="C491" s="206" t="s">
        <v>27</v>
      </c>
      <c r="D491" s="206" t="s">
        <v>302</v>
      </c>
      <c r="E491" s="206" t="s">
        <v>448</v>
      </c>
      <c r="F491" s="206" t="s">
        <v>1013</v>
      </c>
      <c r="G491" s="206" t="s">
        <v>48</v>
      </c>
      <c r="H491" s="206">
        <v>15</v>
      </c>
      <c r="I491" s="205"/>
      <c r="J491" s="301">
        <v>0.27</v>
      </c>
      <c r="K491" s="301">
        <v>0.27</v>
      </c>
      <c r="L491" s="301">
        <v>0.27</v>
      </c>
      <c r="M491" s="301">
        <v>0.27</v>
      </c>
      <c r="N491" s="301">
        <v>0.27</v>
      </c>
      <c r="O491" s="301">
        <v>0.27</v>
      </c>
      <c r="P491" s="301">
        <v>0.27</v>
      </c>
      <c r="Q491" s="301">
        <v>0.27</v>
      </c>
      <c r="R491" s="301">
        <v>0.27</v>
      </c>
      <c r="S491" s="301">
        <v>0.27</v>
      </c>
      <c r="T491" s="301">
        <v>0.27</v>
      </c>
      <c r="U491" s="301">
        <v>0.27</v>
      </c>
      <c r="V491" s="301">
        <v>0.27</v>
      </c>
      <c r="W491" s="301">
        <v>0.27</v>
      </c>
      <c r="X491" s="301">
        <v>0.27</v>
      </c>
    </row>
    <row r="492" spans="1:24" x14ac:dyDescent="0.2">
      <c r="A492" s="206" t="s">
        <v>575</v>
      </c>
      <c r="B492" s="205" t="s">
        <v>276</v>
      </c>
      <c r="C492" s="206" t="s">
        <v>27</v>
      </c>
      <c r="D492" s="206" t="s">
        <v>302</v>
      </c>
      <c r="E492" s="206" t="s">
        <v>576</v>
      </c>
      <c r="F492" s="206" t="s">
        <v>411</v>
      </c>
      <c r="G492" s="206" t="s">
        <v>39</v>
      </c>
      <c r="H492" s="206">
        <v>10</v>
      </c>
      <c r="I492" s="205"/>
      <c r="J492" s="301">
        <v>0.2</v>
      </c>
      <c r="K492" s="301">
        <v>0.2</v>
      </c>
      <c r="L492" s="301">
        <v>0.2</v>
      </c>
      <c r="M492" s="301">
        <v>0.2</v>
      </c>
      <c r="N492" s="301">
        <v>0.2</v>
      </c>
      <c r="O492" s="301">
        <v>0.2</v>
      </c>
      <c r="P492" s="301">
        <v>0.2</v>
      </c>
      <c r="Q492" s="301">
        <v>0.2</v>
      </c>
      <c r="R492" s="301">
        <v>0.2</v>
      </c>
      <c r="S492" s="301">
        <v>0.2</v>
      </c>
      <c r="T492" s="301">
        <v>0.2</v>
      </c>
      <c r="U492" s="301">
        <v>0.2</v>
      </c>
      <c r="V492" s="301">
        <v>0.2</v>
      </c>
      <c r="W492" s="301">
        <v>0.2</v>
      </c>
      <c r="X492" s="301">
        <v>0.2</v>
      </c>
    </row>
    <row r="493" spans="1:24" x14ac:dyDescent="0.2">
      <c r="A493" s="206" t="s">
        <v>577</v>
      </c>
      <c r="B493" s="205" t="s">
        <v>276</v>
      </c>
      <c r="C493" s="206" t="s">
        <v>27</v>
      </c>
      <c r="D493" s="206" t="s">
        <v>302</v>
      </c>
      <c r="E493" s="206" t="s">
        <v>576</v>
      </c>
      <c r="F493" s="206" t="s">
        <v>578</v>
      </c>
      <c r="G493" s="206" t="s">
        <v>39</v>
      </c>
      <c r="H493" s="206">
        <v>10</v>
      </c>
      <c r="I493" s="205"/>
      <c r="J493" s="301">
        <v>0.2</v>
      </c>
      <c r="K493" s="301">
        <v>0.2</v>
      </c>
      <c r="L493" s="301">
        <v>0.2</v>
      </c>
      <c r="M493" s="301">
        <v>0.2</v>
      </c>
      <c r="N493" s="301">
        <v>0.2</v>
      </c>
      <c r="O493" s="301">
        <v>0.2</v>
      </c>
      <c r="P493" s="301">
        <v>0.2</v>
      </c>
      <c r="Q493" s="301">
        <v>0.2</v>
      </c>
      <c r="R493" s="301">
        <v>0.2</v>
      </c>
      <c r="S493" s="301">
        <v>0.2</v>
      </c>
      <c r="T493" s="301">
        <v>0.2</v>
      </c>
      <c r="U493" s="301">
        <v>0.2</v>
      </c>
      <c r="V493" s="301">
        <v>0.2</v>
      </c>
      <c r="W493" s="301">
        <v>0.2</v>
      </c>
      <c r="X493" s="301">
        <v>0.2</v>
      </c>
    </row>
    <row r="494" spans="1:24" x14ac:dyDescent="0.2">
      <c r="A494" s="206" t="s">
        <v>579</v>
      </c>
      <c r="B494" s="205" t="s">
        <v>276</v>
      </c>
      <c r="C494" s="206" t="s">
        <v>27</v>
      </c>
      <c r="D494" s="206" t="s">
        <v>302</v>
      </c>
      <c r="E494" s="206" t="s">
        <v>576</v>
      </c>
      <c r="F494" s="206" t="s">
        <v>580</v>
      </c>
      <c r="G494" s="206" t="s">
        <v>39</v>
      </c>
      <c r="H494" s="206">
        <v>10</v>
      </c>
      <c r="I494" s="205"/>
      <c r="J494" s="301">
        <v>0.2</v>
      </c>
      <c r="K494" s="301">
        <v>0.2</v>
      </c>
      <c r="L494" s="301">
        <v>0.2</v>
      </c>
      <c r="M494" s="301">
        <v>0.2</v>
      </c>
      <c r="N494" s="301">
        <v>0.2</v>
      </c>
      <c r="O494" s="301">
        <v>0.2</v>
      </c>
      <c r="P494" s="301">
        <v>0.2</v>
      </c>
      <c r="Q494" s="301">
        <v>0.2</v>
      </c>
      <c r="R494" s="301">
        <v>0.2</v>
      </c>
      <c r="S494" s="301">
        <v>0.2</v>
      </c>
      <c r="T494" s="301">
        <v>0.2</v>
      </c>
      <c r="U494" s="301">
        <v>0.2</v>
      </c>
      <c r="V494" s="301">
        <v>0.2</v>
      </c>
      <c r="W494" s="301">
        <v>0.2</v>
      </c>
      <c r="X494" s="301">
        <v>0.2</v>
      </c>
    </row>
    <row r="495" spans="1:24" x14ac:dyDescent="0.2">
      <c r="A495" s="206" t="s">
        <v>863</v>
      </c>
      <c r="B495" s="205" t="s">
        <v>275</v>
      </c>
      <c r="C495" s="206" t="s">
        <v>27</v>
      </c>
      <c r="D495" s="206" t="s">
        <v>302</v>
      </c>
      <c r="E495" s="206" t="s">
        <v>576</v>
      </c>
      <c r="F495" s="206" t="s">
        <v>411</v>
      </c>
      <c r="G495" s="206" t="s">
        <v>48</v>
      </c>
      <c r="H495" s="206">
        <v>10</v>
      </c>
      <c r="I495" s="205"/>
      <c r="J495" s="301">
        <v>0.27</v>
      </c>
      <c r="K495" s="301">
        <v>0.27</v>
      </c>
      <c r="L495" s="301">
        <v>0.27</v>
      </c>
      <c r="M495" s="301">
        <v>0.27</v>
      </c>
      <c r="N495" s="301">
        <v>0.27</v>
      </c>
      <c r="O495" s="301">
        <v>0.27</v>
      </c>
      <c r="P495" s="301">
        <v>0.27</v>
      </c>
      <c r="Q495" s="301">
        <v>0.27</v>
      </c>
      <c r="R495" s="301">
        <v>0.27</v>
      </c>
      <c r="S495" s="301">
        <v>0.27</v>
      </c>
      <c r="T495" s="301">
        <v>0.27</v>
      </c>
      <c r="U495" s="301">
        <v>0.27</v>
      </c>
      <c r="V495" s="301">
        <v>0.27</v>
      </c>
      <c r="W495" s="301">
        <v>0.27</v>
      </c>
      <c r="X495" s="301">
        <v>0.27</v>
      </c>
    </row>
    <row r="496" spans="1:24" x14ac:dyDescent="0.2">
      <c r="A496" s="206" t="s">
        <v>864</v>
      </c>
      <c r="B496" s="205" t="s">
        <v>275</v>
      </c>
      <c r="C496" s="206" t="s">
        <v>27</v>
      </c>
      <c r="D496" s="206" t="s">
        <v>302</v>
      </c>
      <c r="E496" s="206" t="s">
        <v>576</v>
      </c>
      <c r="F496" s="206" t="s">
        <v>578</v>
      </c>
      <c r="G496" s="206" t="s">
        <v>48</v>
      </c>
      <c r="H496" s="206">
        <v>10</v>
      </c>
      <c r="I496" s="205"/>
      <c r="J496" s="301">
        <v>0.27</v>
      </c>
      <c r="K496" s="301">
        <v>0.27</v>
      </c>
      <c r="L496" s="301">
        <v>0.27</v>
      </c>
      <c r="M496" s="301">
        <v>0.27</v>
      </c>
      <c r="N496" s="301">
        <v>0.27</v>
      </c>
      <c r="O496" s="301">
        <v>0.27</v>
      </c>
      <c r="P496" s="301">
        <v>0.27</v>
      </c>
      <c r="Q496" s="301">
        <v>0.27</v>
      </c>
      <c r="R496" s="301">
        <v>0.27</v>
      </c>
      <c r="S496" s="301">
        <v>0.27</v>
      </c>
      <c r="T496" s="301">
        <v>0.27</v>
      </c>
      <c r="U496" s="301">
        <v>0.27</v>
      </c>
      <c r="V496" s="301">
        <v>0.27</v>
      </c>
      <c r="W496" s="301">
        <v>0.27</v>
      </c>
      <c r="X496" s="301">
        <v>0.27</v>
      </c>
    </row>
    <row r="497" spans="1:24" x14ac:dyDescent="0.2">
      <c r="A497" s="206" t="s">
        <v>865</v>
      </c>
      <c r="B497" s="205" t="s">
        <v>275</v>
      </c>
      <c r="C497" s="206" t="s">
        <v>27</v>
      </c>
      <c r="D497" s="206" t="s">
        <v>302</v>
      </c>
      <c r="E497" s="206" t="s">
        <v>576</v>
      </c>
      <c r="F497" s="206" t="s">
        <v>580</v>
      </c>
      <c r="G497" s="206" t="s">
        <v>48</v>
      </c>
      <c r="H497" s="206">
        <v>10</v>
      </c>
      <c r="I497" s="205"/>
      <c r="J497" s="301">
        <v>0.27</v>
      </c>
      <c r="K497" s="301">
        <v>0.27</v>
      </c>
      <c r="L497" s="301">
        <v>0.27</v>
      </c>
      <c r="M497" s="301">
        <v>0.27</v>
      </c>
      <c r="N497" s="301">
        <v>0.27</v>
      </c>
      <c r="O497" s="301">
        <v>0.27</v>
      </c>
      <c r="P497" s="301">
        <v>0.27</v>
      </c>
      <c r="Q497" s="301">
        <v>0.27</v>
      </c>
      <c r="R497" s="301">
        <v>0.27</v>
      </c>
      <c r="S497" s="301">
        <v>0.27</v>
      </c>
      <c r="T497" s="301">
        <v>0.27</v>
      </c>
      <c r="U497" s="301">
        <v>0.27</v>
      </c>
      <c r="V497" s="301">
        <v>0.27</v>
      </c>
      <c r="W497" s="301">
        <v>0.27</v>
      </c>
      <c r="X497" s="301">
        <v>0.27</v>
      </c>
    </row>
    <row r="498" spans="1:24" x14ac:dyDescent="0.2">
      <c r="A498" s="206" t="s">
        <v>574</v>
      </c>
      <c r="B498" s="205" t="s">
        <v>276</v>
      </c>
      <c r="C498" s="206" t="s">
        <v>27</v>
      </c>
      <c r="D498" s="206" t="s">
        <v>302</v>
      </c>
      <c r="E498" s="206" t="s">
        <v>450</v>
      </c>
      <c r="F498" s="206" t="s">
        <v>450</v>
      </c>
      <c r="G498" s="206" t="s">
        <v>39</v>
      </c>
      <c r="H498" s="206">
        <v>10</v>
      </c>
      <c r="I498" s="205"/>
      <c r="J498" s="301">
        <v>0.2</v>
      </c>
      <c r="K498" s="301">
        <v>0.2</v>
      </c>
      <c r="L498" s="301">
        <v>0.2</v>
      </c>
      <c r="M498" s="301">
        <v>0.2</v>
      </c>
      <c r="N498" s="301">
        <v>0.2</v>
      </c>
      <c r="O498" s="301">
        <v>0.2</v>
      </c>
      <c r="P498" s="301">
        <v>0.2</v>
      </c>
      <c r="Q498" s="301">
        <v>0.2</v>
      </c>
      <c r="R498" s="301">
        <v>0.2</v>
      </c>
      <c r="S498" s="301">
        <v>0.2</v>
      </c>
      <c r="T498" s="301">
        <v>0.2</v>
      </c>
      <c r="U498" s="301">
        <v>0.2</v>
      </c>
      <c r="V498" s="301">
        <v>0.2</v>
      </c>
      <c r="W498" s="301">
        <v>0.2</v>
      </c>
      <c r="X498" s="301">
        <v>0.2</v>
      </c>
    </row>
    <row r="499" spans="1:24" x14ac:dyDescent="0.2">
      <c r="A499" s="206" t="s">
        <v>862</v>
      </c>
      <c r="B499" s="205" t="s">
        <v>275</v>
      </c>
      <c r="C499" s="206" t="s">
        <v>27</v>
      </c>
      <c r="D499" s="206" t="s">
        <v>302</v>
      </c>
      <c r="E499" s="206" t="s">
        <v>450</v>
      </c>
      <c r="F499" s="206" t="s">
        <v>450</v>
      </c>
      <c r="G499" s="206" t="s">
        <v>48</v>
      </c>
      <c r="H499" s="206">
        <v>10</v>
      </c>
      <c r="I499" s="205"/>
      <c r="J499" s="301">
        <v>0.27</v>
      </c>
      <c r="K499" s="301">
        <v>0.27</v>
      </c>
      <c r="L499" s="301">
        <v>0.27</v>
      </c>
      <c r="M499" s="301">
        <v>0.27</v>
      </c>
      <c r="N499" s="301">
        <v>0.27</v>
      </c>
      <c r="O499" s="301">
        <v>0.27</v>
      </c>
      <c r="P499" s="301">
        <v>0.27</v>
      </c>
      <c r="Q499" s="301">
        <v>0.27</v>
      </c>
      <c r="R499" s="301">
        <v>0.27</v>
      </c>
      <c r="S499" s="301">
        <v>0.27</v>
      </c>
      <c r="T499" s="301">
        <v>0.27</v>
      </c>
      <c r="U499" s="301">
        <v>0.27</v>
      </c>
      <c r="V499" s="301">
        <v>0.27</v>
      </c>
      <c r="W499" s="301">
        <v>0.27</v>
      </c>
      <c r="X499" s="301">
        <v>0.27</v>
      </c>
    </row>
    <row r="500" spans="1:24" x14ac:dyDescent="0.2">
      <c r="A500" s="206" t="s">
        <v>582</v>
      </c>
      <c r="B500" s="205" t="s">
        <v>276</v>
      </c>
      <c r="C500" s="206" t="s">
        <v>72</v>
      </c>
      <c r="D500" s="206" t="s">
        <v>35</v>
      </c>
      <c r="E500" s="206" t="s">
        <v>319</v>
      </c>
      <c r="F500" s="206" t="s">
        <v>320</v>
      </c>
      <c r="G500" s="206" t="s">
        <v>169</v>
      </c>
      <c r="H500" s="206">
        <v>10</v>
      </c>
      <c r="I500" s="205"/>
      <c r="J500" s="301">
        <v>0.25</v>
      </c>
      <c r="K500" s="301">
        <v>0.25</v>
      </c>
      <c r="L500" s="301">
        <v>0.25</v>
      </c>
      <c r="M500" s="301">
        <v>0.25</v>
      </c>
      <c r="N500" s="301">
        <v>0.25</v>
      </c>
      <c r="O500" s="301">
        <v>0.25</v>
      </c>
      <c r="P500" s="301">
        <v>0.25</v>
      </c>
      <c r="Q500" s="301">
        <v>0.25</v>
      </c>
      <c r="R500" s="301">
        <v>0.25</v>
      </c>
      <c r="S500" s="301">
        <v>0.25</v>
      </c>
      <c r="T500" s="301">
        <v>0.25</v>
      </c>
      <c r="U500" s="301">
        <v>0.25</v>
      </c>
      <c r="V500" s="301">
        <v>0.25</v>
      </c>
      <c r="W500" s="301">
        <v>0.25</v>
      </c>
      <c r="X500" s="301">
        <v>0.25</v>
      </c>
    </row>
    <row r="501" spans="1:24" x14ac:dyDescent="0.2">
      <c r="A501" s="206" t="s">
        <v>583</v>
      </c>
      <c r="B501" s="205" t="s">
        <v>276</v>
      </c>
      <c r="C501" s="206" t="s">
        <v>72</v>
      </c>
      <c r="D501" s="206" t="s">
        <v>35</v>
      </c>
      <c r="E501" s="206" t="s">
        <v>319</v>
      </c>
      <c r="F501" s="206" t="s">
        <v>322</v>
      </c>
      <c r="G501" s="206" t="s">
        <v>169</v>
      </c>
      <c r="H501" s="206">
        <v>10</v>
      </c>
      <c r="I501" s="205"/>
      <c r="J501" s="301">
        <v>0.25</v>
      </c>
      <c r="K501" s="301">
        <v>0.25</v>
      </c>
      <c r="L501" s="301">
        <v>0.25</v>
      </c>
      <c r="M501" s="301">
        <v>0.25</v>
      </c>
      <c r="N501" s="301">
        <v>0.25</v>
      </c>
      <c r="O501" s="301">
        <v>0.25</v>
      </c>
      <c r="P501" s="301">
        <v>0.25</v>
      </c>
      <c r="Q501" s="301">
        <v>0.25</v>
      </c>
      <c r="R501" s="301">
        <v>0.25</v>
      </c>
      <c r="S501" s="301">
        <v>0.25</v>
      </c>
      <c r="T501" s="301">
        <v>0.25</v>
      </c>
      <c r="U501" s="301">
        <v>0.25</v>
      </c>
      <c r="V501" s="301">
        <v>0.25</v>
      </c>
      <c r="W501" s="301">
        <v>0.25</v>
      </c>
      <c r="X501" s="301">
        <v>0.25</v>
      </c>
    </row>
    <row r="502" spans="1:24" x14ac:dyDescent="0.2">
      <c r="A502" s="206" t="s">
        <v>867</v>
      </c>
      <c r="B502" s="205" t="s">
        <v>275</v>
      </c>
      <c r="C502" s="206" t="s">
        <v>72</v>
      </c>
      <c r="D502" s="206" t="s">
        <v>35</v>
      </c>
      <c r="E502" s="206" t="s">
        <v>319</v>
      </c>
      <c r="F502" s="206" t="s">
        <v>320</v>
      </c>
      <c r="G502" s="206" t="s">
        <v>169</v>
      </c>
      <c r="H502" s="206">
        <v>10</v>
      </c>
      <c r="I502" s="205"/>
      <c r="J502" s="301">
        <v>0.25</v>
      </c>
      <c r="K502" s="301">
        <v>0.25</v>
      </c>
      <c r="L502" s="301">
        <v>0.25</v>
      </c>
      <c r="M502" s="301">
        <v>0.25</v>
      </c>
      <c r="N502" s="301">
        <v>0.25</v>
      </c>
      <c r="O502" s="301">
        <v>0.25</v>
      </c>
      <c r="P502" s="301">
        <v>0.25</v>
      </c>
      <c r="Q502" s="301">
        <v>0.25</v>
      </c>
      <c r="R502" s="301">
        <v>0.25</v>
      </c>
      <c r="S502" s="301">
        <v>0.25</v>
      </c>
      <c r="T502" s="301">
        <v>0.25</v>
      </c>
      <c r="U502" s="301">
        <v>0.25</v>
      </c>
      <c r="V502" s="301">
        <v>0.25</v>
      </c>
      <c r="W502" s="301">
        <v>0.25</v>
      </c>
      <c r="X502" s="301">
        <v>0.25</v>
      </c>
    </row>
    <row r="503" spans="1:24" x14ac:dyDescent="0.2">
      <c r="A503" s="206" t="s">
        <v>868</v>
      </c>
      <c r="B503" s="205" t="s">
        <v>275</v>
      </c>
      <c r="C503" s="206" t="s">
        <v>72</v>
      </c>
      <c r="D503" s="206" t="s">
        <v>35</v>
      </c>
      <c r="E503" s="206" t="s">
        <v>319</v>
      </c>
      <c r="F503" s="206" t="s">
        <v>322</v>
      </c>
      <c r="G503" s="206" t="s">
        <v>169</v>
      </c>
      <c r="H503" s="206">
        <v>10</v>
      </c>
      <c r="I503" s="205"/>
      <c r="J503" s="301">
        <v>0.25</v>
      </c>
      <c r="K503" s="301">
        <v>0.25</v>
      </c>
      <c r="L503" s="301">
        <v>0.25</v>
      </c>
      <c r="M503" s="301">
        <v>0.25</v>
      </c>
      <c r="N503" s="301">
        <v>0.25</v>
      </c>
      <c r="O503" s="301">
        <v>0.25</v>
      </c>
      <c r="P503" s="301">
        <v>0.25</v>
      </c>
      <c r="Q503" s="301">
        <v>0.25</v>
      </c>
      <c r="R503" s="301">
        <v>0.25</v>
      </c>
      <c r="S503" s="301">
        <v>0.25</v>
      </c>
      <c r="T503" s="301">
        <v>0.25</v>
      </c>
      <c r="U503" s="301">
        <v>0.25</v>
      </c>
      <c r="V503" s="301">
        <v>0.25</v>
      </c>
      <c r="W503" s="301">
        <v>0.25</v>
      </c>
      <c r="X503" s="301">
        <v>0.25</v>
      </c>
    </row>
    <row r="504" spans="1:24" x14ac:dyDescent="0.2">
      <c r="A504" s="206" t="s">
        <v>584</v>
      </c>
      <c r="B504" s="205" t="s">
        <v>276</v>
      </c>
      <c r="C504" s="206" t="s">
        <v>72</v>
      </c>
      <c r="D504" s="206" t="s">
        <v>35</v>
      </c>
      <c r="E504" s="206" t="s">
        <v>324</v>
      </c>
      <c r="F504" s="206" t="s">
        <v>325</v>
      </c>
      <c r="G504" s="206" t="s">
        <v>169</v>
      </c>
      <c r="H504" s="206">
        <v>10</v>
      </c>
      <c r="I504" s="205"/>
      <c r="J504" s="301">
        <v>0.25</v>
      </c>
      <c r="K504" s="301">
        <v>0.25</v>
      </c>
      <c r="L504" s="301">
        <v>0.25</v>
      </c>
      <c r="M504" s="301">
        <v>0.25</v>
      </c>
      <c r="N504" s="301">
        <v>0.25</v>
      </c>
      <c r="O504" s="301">
        <v>0.25</v>
      </c>
      <c r="P504" s="301">
        <v>0.25</v>
      </c>
      <c r="Q504" s="301">
        <v>0.25</v>
      </c>
      <c r="R504" s="301">
        <v>0.25</v>
      </c>
      <c r="S504" s="301">
        <v>0.25</v>
      </c>
      <c r="T504" s="301">
        <v>0.25</v>
      </c>
      <c r="U504" s="301">
        <v>0.25</v>
      </c>
      <c r="V504" s="301">
        <v>0.25</v>
      </c>
      <c r="W504" s="301">
        <v>0.25</v>
      </c>
      <c r="X504" s="301">
        <v>0.25</v>
      </c>
    </row>
    <row r="505" spans="1:24" x14ac:dyDescent="0.2">
      <c r="A505" s="206" t="s">
        <v>585</v>
      </c>
      <c r="B505" s="205" t="s">
        <v>276</v>
      </c>
      <c r="C505" s="206" t="s">
        <v>72</v>
      </c>
      <c r="D505" s="206" t="s">
        <v>35</v>
      </c>
      <c r="E505" s="206" t="s">
        <v>324</v>
      </c>
      <c r="F505" s="206" t="s">
        <v>327</v>
      </c>
      <c r="G505" s="206" t="s">
        <v>169</v>
      </c>
      <c r="H505" s="206">
        <v>10</v>
      </c>
      <c r="I505" s="205"/>
      <c r="J505" s="301">
        <v>0.25</v>
      </c>
      <c r="K505" s="301">
        <v>0.25</v>
      </c>
      <c r="L505" s="301">
        <v>0.25</v>
      </c>
      <c r="M505" s="301">
        <v>0.25</v>
      </c>
      <c r="N505" s="301">
        <v>0.25</v>
      </c>
      <c r="O505" s="301">
        <v>0.25</v>
      </c>
      <c r="P505" s="301">
        <v>0.25</v>
      </c>
      <c r="Q505" s="301">
        <v>0.25</v>
      </c>
      <c r="R505" s="301">
        <v>0.25</v>
      </c>
      <c r="S505" s="301">
        <v>0.25</v>
      </c>
      <c r="T505" s="301">
        <v>0.25</v>
      </c>
      <c r="U505" s="301">
        <v>0.25</v>
      </c>
      <c r="V505" s="301">
        <v>0.25</v>
      </c>
      <c r="W505" s="301">
        <v>0.25</v>
      </c>
      <c r="X505" s="301">
        <v>0.25</v>
      </c>
    </row>
    <row r="506" spans="1:24" x14ac:dyDescent="0.2">
      <c r="A506" s="206" t="s">
        <v>586</v>
      </c>
      <c r="B506" s="205" t="s">
        <v>276</v>
      </c>
      <c r="C506" s="206" t="s">
        <v>72</v>
      </c>
      <c r="D506" s="206" t="s">
        <v>35</v>
      </c>
      <c r="E506" s="206" t="s">
        <v>324</v>
      </c>
      <c r="F506" s="206" t="s">
        <v>329</v>
      </c>
      <c r="G506" s="206" t="s">
        <v>169</v>
      </c>
      <c r="H506" s="206">
        <v>10</v>
      </c>
      <c r="I506" s="205"/>
      <c r="J506" s="301">
        <v>0.25</v>
      </c>
      <c r="K506" s="301">
        <v>0.25</v>
      </c>
      <c r="L506" s="301">
        <v>0.25</v>
      </c>
      <c r="M506" s="301">
        <v>0.25</v>
      </c>
      <c r="N506" s="301">
        <v>0.25</v>
      </c>
      <c r="O506" s="301">
        <v>0.25</v>
      </c>
      <c r="P506" s="301">
        <v>0.25</v>
      </c>
      <c r="Q506" s="301">
        <v>0.25</v>
      </c>
      <c r="R506" s="301">
        <v>0.25</v>
      </c>
      <c r="S506" s="301">
        <v>0.25</v>
      </c>
      <c r="T506" s="301">
        <v>0.25</v>
      </c>
      <c r="U506" s="301">
        <v>0.25</v>
      </c>
      <c r="V506" s="301">
        <v>0.25</v>
      </c>
      <c r="W506" s="301">
        <v>0.25</v>
      </c>
      <c r="X506" s="301">
        <v>0.25</v>
      </c>
    </row>
    <row r="507" spans="1:24" x14ac:dyDescent="0.2">
      <c r="A507" s="206" t="s">
        <v>587</v>
      </c>
      <c r="B507" s="207" t="s">
        <v>276</v>
      </c>
      <c r="C507" s="206" t="s">
        <v>72</v>
      </c>
      <c r="D507" s="206" t="s">
        <v>35</v>
      </c>
      <c r="E507" s="206" t="s">
        <v>324</v>
      </c>
      <c r="F507" s="206" t="s">
        <v>331</v>
      </c>
      <c r="G507" s="206" t="s">
        <v>169</v>
      </c>
      <c r="H507" s="206">
        <v>10</v>
      </c>
      <c r="I507" s="205"/>
      <c r="J507" s="301">
        <v>0.25</v>
      </c>
      <c r="K507" s="301">
        <v>0.25</v>
      </c>
      <c r="L507" s="301">
        <v>0.25</v>
      </c>
      <c r="M507" s="301">
        <v>0.25</v>
      </c>
      <c r="N507" s="301">
        <v>0.25</v>
      </c>
      <c r="O507" s="301">
        <v>0.25</v>
      </c>
      <c r="P507" s="301">
        <v>0.25</v>
      </c>
      <c r="Q507" s="301">
        <v>0.25</v>
      </c>
      <c r="R507" s="301">
        <v>0.25</v>
      </c>
      <c r="S507" s="301">
        <v>0.25</v>
      </c>
      <c r="T507" s="301">
        <v>0.25</v>
      </c>
      <c r="U507" s="301">
        <v>0.25</v>
      </c>
      <c r="V507" s="301">
        <v>0.25</v>
      </c>
      <c r="W507" s="301">
        <v>0.25</v>
      </c>
      <c r="X507" s="301">
        <v>0.25</v>
      </c>
    </row>
    <row r="508" spans="1:24" x14ac:dyDescent="0.2">
      <c r="A508" s="206" t="s">
        <v>588</v>
      </c>
      <c r="B508" s="205" t="s">
        <v>276</v>
      </c>
      <c r="C508" s="206" t="s">
        <v>72</v>
      </c>
      <c r="D508" s="206" t="s">
        <v>35</v>
      </c>
      <c r="E508" s="206" t="s">
        <v>324</v>
      </c>
      <c r="F508" s="206" t="s">
        <v>333</v>
      </c>
      <c r="G508" s="206" t="s">
        <v>169</v>
      </c>
      <c r="H508" s="206">
        <v>10</v>
      </c>
      <c r="I508" s="205"/>
      <c r="J508" s="301">
        <v>0.25</v>
      </c>
      <c r="K508" s="301">
        <v>0.25</v>
      </c>
      <c r="L508" s="301">
        <v>0.25</v>
      </c>
      <c r="M508" s="301">
        <v>0.25</v>
      </c>
      <c r="N508" s="301">
        <v>0.25</v>
      </c>
      <c r="O508" s="301">
        <v>0.25</v>
      </c>
      <c r="P508" s="301">
        <v>0.25</v>
      </c>
      <c r="Q508" s="301">
        <v>0.25</v>
      </c>
      <c r="R508" s="301">
        <v>0.25</v>
      </c>
      <c r="S508" s="301">
        <v>0.25</v>
      </c>
      <c r="T508" s="301">
        <v>0.25</v>
      </c>
      <c r="U508" s="301">
        <v>0.25</v>
      </c>
      <c r="V508" s="301">
        <v>0.25</v>
      </c>
      <c r="W508" s="301">
        <v>0.25</v>
      </c>
      <c r="X508" s="301">
        <v>0.25</v>
      </c>
    </row>
    <row r="509" spans="1:24" x14ac:dyDescent="0.2">
      <c r="A509" s="206" t="s">
        <v>589</v>
      </c>
      <c r="B509" s="205" t="s">
        <v>276</v>
      </c>
      <c r="C509" s="206" t="s">
        <v>72</v>
      </c>
      <c r="D509" s="206" t="s">
        <v>35</v>
      </c>
      <c r="E509" s="206" t="s">
        <v>324</v>
      </c>
      <c r="F509" s="206" t="s">
        <v>335</v>
      </c>
      <c r="G509" s="206" t="s">
        <v>169</v>
      </c>
      <c r="H509" s="206">
        <v>10</v>
      </c>
      <c r="I509" s="205"/>
      <c r="J509" s="301">
        <v>0.25</v>
      </c>
      <c r="K509" s="301">
        <v>0.25</v>
      </c>
      <c r="L509" s="301">
        <v>0.25</v>
      </c>
      <c r="M509" s="301">
        <v>0.25</v>
      </c>
      <c r="N509" s="301">
        <v>0.25</v>
      </c>
      <c r="O509" s="301">
        <v>0.25</v>
      </c>
      <c r="P509" s="301">
        <v>0.25</v>
      </c>
      <c r="Q509" s="301">
        <v>0.25</v>
      </c>
      <c r="R509" s="301">
        <v>0.25</v>
      </c>
      <c r="S509" s="301">
        <v>0.25</v>
      </c>
      <c r="T509" s="301">
        <v>0.25</v>
      </c>
      <c r="U509" s="301">
        <v>0.25</v>
      </c>
      <c r="V509" s="301">
        <v>0.25</v>
      </c>
      <c r="W509" s="301">
        <v>0.25</v>
      </c>
      <c r="X509" s="301">
        <v>0.25</v>
      </c>
    </row>
    <row r="510" spans="1:24" x14ac:dyDescent="0.2">
      <c r="A510" s="206" t="s">
        <v>590</v>
      </c>
      <c r="B510" s="205" t="s">
        <v>276</v>
      </c>
      <c r="C510" s="206" t="s">
        <v>72</v>
      </c>
      <c r="D510" s="206" t="s">
        <v>35</v>
      </c>
      <c r="E510" s="206" t="s">
        <v>324</v>
      </c>
      <c r="F510" s="206" t="s">
        <v>337</v>
      </c>
      <c r="G510" s="206" t="s">
        <v>169</v>
      </c>
      <c r="H510" s="206">
        <v>10</v>
      </c>
      <c r="I510" s="205"/>
      <c r="J510" s="301">
        <v>0.25</v>
      </c>
      <c r="K510" s="301">
        <v>0.25</v>
      </c>
      <c r="L510" s="301">
        <v>0.25</v>
      </c>
      <c r="M510" s="301">
        <v>0.25</v>
      </c>
      <c r="N510" s="301">
        <v>0.25</v>
      </c>
      <c r="O510" s="301">
        <v>0.25</v>
      </c>
      <c r="P510" s="301">
        <v>0.25</v>
      </c>
      <c r="Q510" s="301">
        <v>0.25</v>
      </c>
      <c r="R510" s="301">
        <v>0.25</v>
      </c>
      <c r="S510" s="301">
        <v>0.25</v>
      </c>
      <c r="T510" s="301">
        <v>0.25</v>
      </c>
      <c r="U510" s="301">
        <v>0.25</v>
      </c>
      <c r="V510" s="301">
        <v>0.25</v>
      </c>
      <c r="W510" s="301">
        <v>0.25</v>
      </c>
      <c r="X510" s="301">
        <v>0.25</v>
      </c>
    </row>
    <row r="511" spans="1:24" x14ac:dyDescent="0.2">
      <c r="A511" s="206" t="s">
        <v>591</v>
      </c>
      <c r="B511" s="205" t="s">
        <v>276</v>
      </c>
      <c r="C511" s="206" t="s">
        <v>72</v>
      </c>
      <c r="D511" s="206" t="s">
        <v>35</v>
      </c>
      <c r="E511" s="206" t="s">
        <v>324</v>
      </c>
      <c r="F511" s="206" t="s">
        <v>306</v>
      </c>
      <c r="G511" s="206" t="s">
        <v>169</v>
      </c>
      <c r="H511" s="206">
        <v>10</v>
      </c>
      <c r="I511" s="205"/>
      <c r="J511" s="301">
        <v>0.25</v>
      </c>
      <c r="K511" s="301">
        <v>0.25</v>
      </c>
      <c r="L511" s="301">
        <v>0.25</v>
      </c>
      <c r="M511" s="301">
        <v>0.25</v>
      </c>
      <c r="N511" s="301">
        <v>0.25</v>
      </c>
      <c r="O511" s="301">
        <v>0.25</v>
      </c>
      <c r="P511" s="301">
        <v>0.25</v>
      </c>
      <c r="Q511" s="301">
        <v>0.25</v>
      </c>
      <c r="R511" s="301">
        <v>0.25</v>
      </c>
      <c r="S511" s="301">
        <v>0.25</v>
      </c>
      <c r="T511" s="301">
        <v>0.25</v>
      </c>
      <c r="U511" s="301">
        <v>0.25</v>
      </c>
      <c r="V511" s="301">
        <v>0.25</v>
      </c>
      <c r="W511" s="301">
        <v>0.25</v>
      </c>
      <c r="X511" s="301">
        <v>0.25</v>
      </c>
    </row>
    <row r="512" spans="1:24" x14ac:dyDescent="0.2">
      <c r="A512" s="206" t="s">
        <v>1034</v>
      </c>
      <c r="B512" s="205" t="s">
        <v>276</v>
      </c>
      <c r="C512" s="206" t="s">
        <v>72</v>
      </c>
      <c r="D512" s="206" t="s">
        <v>35</v>
      </c>
      <c r="E512" s="206" t="s">
        <v>324</v>
      </c>
      <c r="F512" s="206" t="s">
        <v>1004</v>
      </c>
      <c r="G512" s="206" t="s">
        <v>169</v>
      </c>
      <c r="H512" s="206">
        <v>10</v>
      </c>
      <c r="I512" s="205"/>
      <c r="J512" s="301">
        <v>0.25</v>
      </c>
      <c r="K512" s="301">
        <v>0.25</v>
      </c>
      <c r="L512" s="301">
        <v>0.25</v>
      </c>
      <c r="M512" s="301">
        <v>0.25</v>
      </c>
      <c r="N512" s="301">
        <v>0.25</v>
      </c>
      <c r="O512" s="301">
        <v>0.25</v>
      </c>
      <c r="P512" s="301">
        <v>0.25</v>
      </c>
      <c r="Q512" s="301">
        <v>0.25</v>
      </c>
      <c r="R512" s="301">
        <v>0.25</v>
      </c>
      <c r="S512" s="301">
        <v>0.25</v>
      </c>
      <c r="T512" s="301">
        <v>0.25</v>
      </c>
      <c r="U512" s="301">
        <v>0.25</v>
      </c>
      <c r="V512" s="301">
        <v>0.25</v>
      </c>
      <c r="W512" s="301">
        <v>0.25</v>
      </c>
      <c r="X512" s="301">
        <v>0.25</v>
      </c>
    </row>
    <row r="513" spans="1:24" x14ac:dyDescent="0.2">
      <c r="A513" s="206" t="s">
        <v>869</v>
      </c>
      <c r="B513" s="207" t="s">
        <v>275</v>
      </c>
      <c r="C513" s="206" t="s">
        <v>72</v>
      </c>
      <c r="D513" s="206" t="s">
        <v>35</v>
      </c>
      <c r="E513" s="206" t="s">
        <v>324</v>
      </c>
      <c r="F513" s="206" t="s">
        <v>325</v>
      </c>
      <c r="G513" s="206" t="s">
        <v>169</v>
      </c>
      <c r="H513" s="206">
        <v>10</v>
      </c>
      <c r="I513" s="205"/>
      <c r="J513" s="301">
        <v>0.25</v>
      </c>
      <c r="K513" s="301">
        <v>0.25</v>
      </c>
      <c r="L513" s="301">
        <v>0.25</v>
      </c>
      <c r="M513" s="301">
        <v>0.25</v>
      </c>
      <c r="N513" s="301">
        <v>0.25</v>
      </c>
      <c r="O513" s="301">
        <v>0.25</v>
      </c>
      <c r="P513" s="301">
        <v>0.25</v>
      </c>
      <c r="Q513" s="301">
        <v>0.25</v>
      </c>
      <c r="R513" s="301">
        <v>0.25</v>
      </c>
      <c r="S513" s="301">
        <v>0.25</v>
      </c>
      <c r="T513" s="301">
        <v>0.25</v>
      </c>
      <c r="U513" s="301">
        <v>0.25</v>
      </c>
      <c r="V513" s="301">
        <v>0.25</v>
      </c>
      <c r="W513" s="301">
        <v>0.25</v>
      </c>
      <c r="X513" s="301">
        <v>0.25</v>
      </c>
    </row>
    <row r="514" spans="1:24" x14ac:dyDescent="0.2">
      <c r="A514" s="206" t="s">
        <v>870</v>
      </c>
      <c r="B514" s="205" t="s">
        <v>275</v>
      </c>
      <c r="C514" s="206" t="s">
        <v>72</v>
      </c>
      <c r="D514" s="206" t="s">
        <v>35</v>
      </c>
      <c r="E514" s="206" t="s">
        <v>324</v>
      </c>
      <c r="F514" s="206" t="s">
        <v>327</v>
      </c>
      <c r="G514" s="206" t="s">
        <v>169</v>
      </c>
      <c r="H514" s="206">
        <v>10</v>
      </c>
      <c r="I514" s="205"/>
      <c r="J514" s="301">
        <v>0.25</v>
      </c>
      <c r="K514" s="301">
        <v>0.25</v>
      </c>
      <c r="L514" s="301">
        <v>0.25</v>
      </c>
      <c r="M514" s="301">
        <v>0.25</v>
      </c>
      <c r="N514" s="301">
        <v>0.25</v>
      </c>
      <c r="O514" s="301">
        <v>0.25</v>
      </c>
      <c r="P514" s="301">
        <v>0.25</v>
      </c>
      <c r="Q514" s="301">
        <v>0.25</v>
      </c>
      <c r="R514" s="301">
        <v>0.25</v>
      </c>
      <c r="S514" s="301">
        <v>0.25</v>
      </c>
      <c r="T514" s="301">
        <v>0.25</v>
      </c>
      <c r="U514" s="301">
        <v>0.25</v>
      </c>
      <c r="V514" s="301">
        <v>0.25</v>
      </c>
      <c r="W514" s="301">
        <v>0.25</v>
      </c>
      <c r="X514" s="301">
        <v>0.25</v>
      </c>
    </row>
    <row r="515" spans="1:24" x14ac:dyDescent="0.2">
      <c r="A515" s="206" t="s">
        <v>871</v>
      </c>
      <c r="B515" s="205" t="s">
        <v>275</v>
      </c>
      <c r="C515" s="206" t="s">
        <v>72</v>
      </c>
      <c r="D515" s="206" t="s">
        <v>35</v>
      </c>
      <c r="E515" s="206" t="s">
        <v>324</v>
      </c>
      <c r="F515" s="206" t="s">
        <v>329</v>
      </c>
      <c r="G515" s="206" t="s">
        <v>169</v>
      </c>
      <c r="H515" s="206">
        <v>10</v>
      </c>
      <c r="I515" s="205"/>
      <c r="J515" s="301">
        <v>0.25</v>
      </c>
      <c r="K515" s="301">
        <v>0.25</v>
      </c>
      <c r="L515" s="301">
        <v>0.25</v>
      </c>
      <c r="M515" s="301">
        <v>0.25</v>
      </c>
      <c r="N515" s="301">
        <v>0.25</v>
      </c>
      <c r="O515" s="301">
        <v>0.25</v>
      </c>
      <c r="P515" s="301">
        <v>0.25</v>
      </c>
      <c r="Q515" s="301">
        <v>0.25</v>
      </c>
      <c r="R515" s="301">
        <v>0.25</v>
      </c>
      <c r="S515" s="301">
        <v>0.25</v>
      </c>
      <c r="T515" s="301">
        <v>0.25</v>
      </c>
      <c r="U515" s="301">
        <v>0.25</v>
      </c>
      <c r="V515" s="301">
        <v>0.25</v>
      </c>
      <c r="W515" s="301">
        <v>0.25</v>
      </c>
      <c r="X515" s="301">
        <v>0.25</v>
      </c>
    </row>
    <row r="516" spans="1:24" x14ac:dyDescent="0.2">
      <c r="A516" s="206" t="s">
        <v>872</v>
      </c>
      <c r="B516" s="205" t="s">
        <v>275</v>
      </c>
      <c r="C516" s="206" t="s">
        <v>72</v>
      </c>
      <c r="D516" s="206" t="s">
        <v>35</v>
      </c>
      <c r="E516" s="206" t="s">
        <v>324</v>
      </c>
      <c r="F516" s="206" t="s">
        <v>331</v>
      </c>
      <c r="G516" s="206" t="s">
        <v>169</v>
      </c>
      <c r="H516" s="206">
        <v>10</v>
      </c>
      <c r="I516" s="205"/>
      <c r="J516" s="301">
        <v>0.25</v>
      </c>
      <c r="K516" s="301">
        <v>0.25</v>
      </c>
      <c r="L516" s="301">
        <v>0.25</v>
      </c>
      <c r="M516" s="301">
        <v>0.25</v>
      </c>
      <c r="N516" s="301">
        <v>0.25</v>
      </c>
      <c r="O516" s="301">
        <v>0.25</v>
      </c>
      <c r="P516" s="301">
        <v>0.25</v>
      </c>
      <c r="Q516" s="301">
        <v>0.25</v>
      </c>
      <c r="R516" s="301">
        <v>0.25</v>
      </c>
      <c r="S516" s="301">
        <v>0.25</v>
      </c>
      <c r="T516" s="301">
        <v>0.25</v>
      </c>
      <c r="U516" s="301">
        <v>0.25</v>
      </c>
      <c r="V516" s="301">
        <v>0.25</v>
      </c>
      <c r="W516" s="301">
        <v>0.25</v>
      </c>
      <c r="X516" s="301">
        <v>0.25</v>
      </c>
    </row>
    <row r="517" spans="1:24" x14ac:dyDescent="0.2">
      <c r="A517" s="206" t="s">
        <v>873</v>
      </c>
      <c r="B517" s="205" t="s">
        <v>275</v>
      </c>
      <c r="C517" s="206" t="s">
        <v>72</v>
      </c>
      <c r="D517" s="206" t="s">
        <v>35</v>
      </c>
      <c r="E517" s="206" t="s">
        <v>324</v>
      </c>
      <c r="F517" s="206" t="s">
        <v>333</v>
      </c>
      <c r="G517" s="206" t="s">
        <v>169</v>
      </c>
      <c r="H517" s="206">
        <v>10</v>
      </c>
      <c r="I517" s="205"/>
      <c r="J517" s="301">
        <v>0.25</v>
      </c>
      <c r="K517" s="301">
        <v>0.25</v>
      </c>
      <c r="L517" s="301">
        <v>0.25</v>
      </c>
      <c r="M517" s="301">
        <v>0.25</v>
      </c>
      <c r="N517" s="301">
        <v>0.25</v>
      </c>
      <c r="O517" s="301">
        <v>0.25</v>
      </c>
      <c r="P517" s="301">
        <v>0.25</v>
      </c>
      <c r="Q517" s="301">
        <v>0.25</v>
      </c>
      <c r="R517" s="301">
        <v>0.25</v>
      </c>
      <c r="S517" s="301">
        <v>0.25</v>
      </c>
      <c r="T517" s="301">
        <v>0.25</v>
      </c>
      <c r="U517" s="301">
        <v>0.25</v>
      </c>
      <c r="V517" s="301">
        <v>0.25</v>
      </c>
      <c r="W517" s="301">
        <v>0.25</v>
      </c>
      <c r="X517" s="301">
        <v>0.25</v>
      </c>
    </row>
    <row r="518" spans="1:24" x14ac:dyDescent="0.2">
      <c r="A518" s="206" t="s">
        <v>874</v>
      </c>
      <c r="B518" s="205" t="s">
        <v>275</v>
      </c>
      <c r="C518" s="206" t="s">
        <v>72</v>
      </c>
      <c r="D518" s="206" t="s">
        <v>35</v>
      </c>
      <c r="E518" s="206" t="s">
        <v>324</v>
      </c>
      <c r="F518" s="206" t="s">
        <v>335</v>
      </c>
      <c r="G518" s="206" t="s">
        <v>169</v>
      </c>
      <c r="H518" s="206">
        <v>10</v>
      </c>
      <c r="I518" s="205"/>
      <c r="J518" s="301">
        <v>0.25</v>
      </c>
      <c r="K518" s="301">
        <v>0.25</v>
      </c>
      <c r="L518" s="301">
        <v>0.25</v>
      </c>
      <c r="M518" s="301">
        <v>0.25</v>
      </c>
      <c r="N518" s="301">
        <v>0.25</v>
      </c>
      <c r="O518" s="301">
        <v>0.25</v>
      </c>
      <c r="P518" s="301">
        <v>0.25</v>
      </c>
      <c r="Q518" s="301">
        <v>0.25</v>
      </c>
      <c r="R518" s="301">
        <v>0.25</v>
      </c>
      <c r="S518" s="301">
        <v>0.25</v>
      </c>
      <c r="T518" s="301">
        <v>0.25</v>
      </c>
      <c r="U518" s="301">
        <v>0.25</v>
      </c>
      <c r="V518" s="301">
        <v>0.25</v>
      </c>
      <c r="W518" s="301">
        <v>0.25</v>
      </c>
      <c r="X518" s="301">
        <v>0.25</v>
      </c>
    </row>
    <row r="519" spans="1:24" x14ac:dyDescent="0.2">
      <c r="A519" s="206" t="s">
        <v>875</v>
      </c>
      <c r="B519" s="205" t="s">
        <v>275</v>
      </c>
      <c r="C519" s="206" t="s">
        <v>72</v>
      </c>
      <c r="D519" s="206" t="s">
        <v>35</v>
      </c>
      <c r="E519" s="206" t="s">
        <v>324</v>
      </c>
      <c r="F519" s="206" t="s">
        <v>337</v>
      </c>
      <c r="G519" s="206" t="s">
        <v>169</v>
      </c>
      <c r="H519" s="206">
        <v>10</v>
      </c>
      <c r="I519" s="205"/>
      <c r="J519" s="301">
        <v>0.25</v>
      </c>
      <c r="K519" s="301">
        <v>0.25</v>
      </c>
      <c r="L519" s="301">
        <v>0.25</v>
      </c>
      <c r="M519" s="301">
        <v>0.25</v>
      </c>
      <c r="N519" s="301">
        <v>0.25</v>
      </c>
      <c r="O519" s="301">
        <v>0.25</v>
      </c>
      <c r="P519" s="301">
        <v>0.25</v>
      </c>
      <c r="Q519" s="301">
        <v>0.25</v>
      </c>
      <c r="R519" s="301">
        <v>0.25</v>
      </c>
      <c r="S519" s="301">
        <v>0.25</v>
      </c>
      <c r="T519" s="301">
        <v>0.25</v>
      </c>
      <c r="U519" s="301">
        <v>0.25</v>
      </c>
      <c r="V519" s="301">
        <v>0.25</v>
      </c>
      <c r="W519" s="301">
        <v>0.25</v>
      </c>
      <c r="X519" s="301">
        <v>0.25</v>
      </c>
    </row>
    <row r="520" spans="1:24" x14ac:dyDescent="0.2">
      <c r="A520" s="206" t="s">
        <v>876</v>
      </c>
      <c r="B520" s="205" t="s">
        <v>275</v>
      </c>
      <c r="C520" s="206" t="s">
        <v>72</v>
      </c>
      <c r="D520" s="206" t="s">
        <v>35</v>
      </c>
      <c r="E520" s="206" t="s">
        <v>324</v>
      </c>
      <c r="F520" s="206" t="s">
        <v>306</v>
      </c>
      <c r="G520" s="206" t="s">
        <v>169</v>
      </c>
      <c r="H520" s="206">
        <v>10</v>
      </c>
      <c r="I520" s="205"/>
      <c r="J520" s="301">
        <v>0.25</v>
      </c>
      <c r="K520" s="301">
        <v>0.25</v>
      </c>
      <c r="L520" s="301">
        <v>0.25</v>
      </c>
      <c r="M520" s="301">
        <v>0.25</v>
      </c>
      <c r="N520" s="301">
        <v>0.25</v>
      </c>
      <c r="O520" s="301">
        <v>0.25</v>
      </c>
      <c r="P520" s="301">
        <v>0.25</v>
      </c>
      <c r="Q520" s="301">
        <v>0.25</v>
      </c>
      <c r="R520" s="301">
        <v>0.25</v>
      </c>
      <c r="S520" s="301">
        <v>0.25</v>
      </c>
      <c r="T520" s="301">
        <v>0.25</v>
      </c>
      <c r="U520" s="301">
        <v>0.25</v>
      </c>
      <c r="V520" s="301">
        <v>0.25</v>
      </c>
      <c r="W520" s="301">
        <v>0.25</v>
      </c>
      <c r="X520" s="301">
        <v>0.25</v>
      </c>
    </row>
    <row r="521" spans="1:24" x14ac:dyDescent="0.2">
      <c r="A521" s="206" t="s">
        <v>1018</v>
      </c>
      <c r="B521" s="205" t="s">
        <v>275</v>
      </c>
      <c r="C521" s="206" t="s">
        <v>72</v>
      </c>
      <c r="D521" s="206" t="s">
        <v>35</v>
      </c>
      <c r="E521" s="206" t="s">
        <v>324</v>
      </c>
      <c r="F521" s="206" t="s">
        <v>1004</v>
      </c>
      <c r="G521" s="206" t="s">
        <v>169</v>
      </c>
      <c r="H521" s="206">
        <v>10</v>
      </c>
      <c r="I521" s="205"/>
      <c r="J521" s="301">
        <v>0.25</v>
      </c>
      <c r="K521" s="301">
        <v>0.25</v>
      </c>
      <c r="L521" s="301">
        <v>0.25</v>
      </c>
      <c r="M521" s="301">
        <v>0.25</v>
      </c>
      <c r="N521" s="301">
        <v>0.25</v>
      </c>
      <c r="O521" s="301">
        <v>0.25</v>
      </c>
      <c r="P521" s="301">
        <v>0.25</v>
      </c>
      <c r="Q521" s="301">
        <v>0.25</v>
      </c>
      <c r="R521" s="301">
        <v>0.25</v>
      </c>
      <c r="S521" s="301">
        <v>0.25</v>
      </c>
      <c r="T521" s="301">
        <v>0.25</v>
      </c>
      <c r="U521" s="301">
        <v>0.25</v>
      </c>
      <c r="V521" s="301">
        <v>0.25</v>
      </c>
      <c r="W521" s="301">
        <v>0.25</v>
      </c>
      <c r="X521" s="301">
        <v>0.25</v>
      </c>
    </row>
    <row r="522" spans="1:24" x14ac:dyDescent="0.2">
      <c r="A522" s="206" t="s">
        <v>592</v>
      </c>
      <c r="B522" s="205" t="s">
        <v>276</v>
      </c>
      <c r="C522" s="206" t="s">
        <v>72</v>
      </c>
      <c r="D522" s="206" t="s">
        <v>35</v>
      </c>
      <c r="E522" s="206" t="s">
        <v>40</v>
      </c>
      <c r="F522" s="206" t="s">
        <v>307</v>
      </c>
      <c r="G522" s="206" t="s">
        <v>169</v>
      </c>
      <c r="H522" s="206">
        <v>10</v>
      </c>
      <c r="I522" s="205"/>
      <c r="J522" s="301">
        <v>0.25</v>
      </c>
      <c r="K522" s="301">
        <v>0.25</v>
      </c>
      <c r="L522" s="301">
        <v>0.25</v>
      </c>
      <c r="M522" s="301">
        <v>0.25</v>
      </c>
      <c r="N522" s="301">
        <v>0.25</v>
      </c>
      <c r="O522" s="301">
        <v>0.25</v>
      </c>
      <c r="P522" s="301">
        <v>0.25</v>
      </c>
      <c r="Q522" s="301">
        <v>0.25</v>
      </c>
      <c r="R522" s="301">
        <v>0.25</v>
      </c>
      <c r="S522" s="301">
        <v>0.25</v>
      </c>
      <c r="T522" s="301">
        <v>0.25</v>
      </c>
      <c r="U522" s="301">
        <v>0.25</v>
      </c>
      <c r="V522" s="301">
        <v>0.25</v>
      </c>
      <c r="W522" s="301">
        <v>0.25</v>
      </c>
      <c r="X522" s="301">
        <v>0.25</v>
      </c>
    </row>
    <row r="523" spans="1:24" x14ac:dyDescent="0.2">
      <c r="A523" s="206" t="s">
        <v>877</v>
      </c>
      <c r="B523" s="205" t="s">
        <v>275</v>
      </c>
      <c r="C523" s="206" t="s">
        <v>72</v>
      </c>
      <c r="D523" s="206" t="s">
        <v>35</v>
      </c>
      <c r="E523" s="206" t="s">
        <v>40</v>
      </c>
      <c r="F523" s="206" t="s">
        <v>307</v>
      </c>
      <c r="G523" s="206" t="s">
        <v>169</v>
      </c>
      <c r="H523" s="206">
        <v>10</v>
      </c>
      <c r="I523" s="205"/>
      <c r="J523" s="301">
        <v>0.25</v>
      </c>
      <c r="K523" s="301">
        <v>0.25</v>
      </c>
      <c r="L523" s="301">
        <v>0.25</v>
      </c>
      <c r="M523" s="301">
        <v>0.25</v>
      </c>
      <c r="N523" s="301">
        <v>0.25</v>
      </c>
      <c r="O523" s="301">
        <v>0.25</v>
      </c>
      <c r="P523" s="301">
        <v>0.25</v>
      </c>
      <c r="Q523" s="301">
        <v>0.25</v>
      </c>
      <c r="R523" s="301">
        <v>0.25</v>
      </c>
      <c r="S523" s="301">
        <v>0.25</v>
      </c>
      <c r="T523" s="301">
        <v>0.25</v>
      </c>
      <c r="U523" s="301">
        <v>0.25</v>
      </c>
      <c r="V523" s="301">
        <v>0.25</v>
      </c>
      <c r="W523" s="301">
        <v>0.25</v>
      </c>
      <c r="X523" s="301">
        <v>0.25</v>
      </c>
    </row>
    <row r="524" spans="1:24" x14ac:dyDescent="0.2">
      <c r="A524" s="206" t="s">
        <v>1445</v>
      </c>
      <c r="B524" s="205" t="s">
        <v>276</v>
      </c>
      <c r="C524" s="206" t="s">
        <v>72</v>
      </c>
      <c r="D524" s="206" t="s">
        <v>41</v>
      </c>
      <c r="E524" s="206" t="s">
        <v>466</v>
      </c>
      <c r="F524" s="206" t="s">
        <v>1439</v>
      </c>
      <c r="G524" s="206" t="s">
        <v>261</v>
      </c>
      <c r="H524" s="206">
        <v>12</v>
      </c>
      <c r="I524" s="205"/>
      <c r="J524" s="301">
        <v>0.25</v>
      </c>
      <c r="K524" s="301">
        <v>0.25</v>
      </c>
      <c r="L524" s="301">
        <v>0.25</v>
      </c>
      <c r="M524" s="301">
        <v>0.25</v>
      </c>
      <c r="N524" s="301">
        <v>0.25</v>
      </c>
      <c r="O524" s="301">
        <v>0.25</v>
      </c>
      <c r="P524" s="301">
        <v>0.25</v>
      </c>
      <c r="Q524" s="301">
        <v>0.25</v>
      </c>
      <c r="R524" s="301">
        <v>0.25</v>
      </c>
      <c r="S524" s="301">
        <v>0.25</v>
      </c>
      <c r="T524" s="301">
        <v>0.25</v>
      </c>
      <c r="U524" s="301">
        <v>0.25</v>
      </c>
      <c r="V524" s="301">
        <v>0.25</v>
      </c>
      <c r="W524" s="301">
        <v>0.25</v>
      </c>
      <c r="X524" s="301">
        <v>0.25</v>
      </c>
    </row>
    <row r="525" spans="1:24" x14ac:dyDescent="0.2">
      <c r="A525" s="206" t="s">
        <v>1456</v>
      </c>
      <c r="B525" s="207" t="s">
        <v>276</v>
      </c>
      <c r="C525" s="206" t="s">
        <v>72</v>
      </c>
      <c r="D525" s="206" t="s">
        <v>41</v>
      </c>
      <c r="E525" s="206" t="s">
        <v>466</v>
      </c>
      <c r="F525" s="206" t="s">
        <v>1437</v>
      </c>
      <c r="G525" s="206" t="s">
        <v>261</v>
      </c>
      <c r="H525" s="206">
        <v>5</v>
      </c>
      <c r="I525" s="205"/>
      <c r="J525" s="301">
        <v>0.25</v>
      </c>
      <c r="K525" s="301">
        <v>0.25</v>
      </c>
      <c r="L525" s="301">
        <v>0.25</v>
      </c>
      <c r="M525" s="301">
        <v>0.25</v>
      </c>
      <c r="N525" s="301">
        <v>0.25</v>
      </c>
      <c r="O525" s="301">
        <v>0.25</v>
      </c>
      <c r="P525" s="301">
        <v>0.25</v>
      </c>
      <c r="Q525" s="301">
        <v>0.25</v>
      </c>
      <c r="R525" s="301">
        <v>0.25</v>
      </c>
      <c r="S525" s="301">
        <v>0.25</v>
      </c>
      <c r="T525" s="301">
        <v>0.25</v>
      </c>
      <c r="U525" s="301">
        <v>0.25</v>
      </c>
      <c r="V525" s="301">
        <v>0.25</v>
      </c>
      <c r="W525" s="301">
        <v>0.25</v>
      </c>
      <c r="X525" s="301">
        <v>0.25</v>
      </c>
    </row>
    <row r="526" spans="1:24" x14ac:dyDescent="0.2">
      <c r="A526" s="206" t="s">
        <v>1446</v>
      </c>
      <c r="B526" s="205" t="s">
        <v>275</v>
      </c>
      <c r="C526" s="206" t="s">
        <v>72</v>
      </c>
      <c r="D526" s="206" t="s">
        <v>41</v>
      </c>
      <c r="E526" s="206" t="s">
        <v>466</v>
      </c>
      <c r="F526" s="206" t="s">
        <v>1439</v>
      </c>
      <c r="G526" s="206" t="s">
        <v>261</v>
      </c>
      <c r="H526" s="206">
        <v>12</v>
      </c>
      <c r="I526" s="205"/>
      <c r="J526" s="301">
        <v>0.25</v>
      </c>
      <c r="K526" s="301">
        <v>0.25</v>
      </c>
      <c r="L526" s="301">
        <v>0.25</v>
      </c>
      <c r="M526" s="301">
        <v>0.25</v>
      </c>
      <c r="N526" s="301">
        <v>0.25</v>
      </c>
      <c r="O526" s="301">
        <v>0.25</v>
      </c>
      <c r="P526" s="301">
        <v>0.25</v>
      </c>
      <c r="Q526" s="301">
        <v>0.25</v>
      </c>
      <c r="R526" s="301">
        <v>0.25</v>
      </c>
      <c r="S526" s="301">
        <v>0.25</v>
      </c>
      <c r="T526" s="301">
        <v>0.25</v>
      </c>
      <c r="U526" s="301">
        <v>0.25</v>
      </c>
      <c r="V526" s="301">
        <v>0.25</v>
      </c>
      <c r="W526" s="301">
        <v>0.25</v>
      </c>
      <c r="X526" s="301">
        <v>0.25</v>
      </c>
    </row>
    <row r="527" spans="1:24" x14ac:dyDescent="0.2">
      <c r="A527" s="206" t="s">
        <v>1455</v>
      </c>
      <c r="B527" s="205" t="s">
        <v>275</v>
      </c>
      <c r="C527" s="206" t="s">
        <v>72</v>
      </c>
      <c r="D527" s="206" t="s">
        <v>41</v>
      </c>
      <c r="E527" s="206" t="s">
        <v>466</v>
      </c>
      <c r="F527" s="206" t="s">
        <v>1437</v>
      </c>
      <c r="G527" s="206" t="s">
        <v>261</v>
      </c>
      <c r="H527" s="206">
        <v>5</v>
      </c>
      <c r="I527" s="205"/>
      <c r="J527" s="301">
        <v>0.25</v>
      </c>
      <c r="K527" s="301">
        <v>0.25</v>
      </c>
      <c r="L527" s="301">
        <v>0.25</v>
      </c>
      <c r="M527" s="301">
        <v>0.25</v>
      </c>
      <c r="N527" s="301">
        <v>0.25</v>
      </c>
      <c r="O527" s="301">
        <v>0.25</v>
      </c>
      <c r="P527" s="301">
        <v>0.25</v>
      </c>
      <c r="Q527" s="301">
        <v>0.25</v>
      </c>
      <c r="R527" s="301">
        <v>0.25</v>
      </c>
      <c r="S527" s="301">
        <v>0.25</v>
      </c>
      <c r="T527" s="301">
        <v>0.25</v>
      </c>
      <c r="U527" s="301">
        <v>0.25</v>
      </c>
      <c r="V527" s="301">
        <v>0.25</v>
      </c>
      <c r="W527" s="301">
        <v>0.25</v>
      </c>
      <c r="X527" s="301">
        <v>0.25</v>
      </c>
    </row>
    <row r="528" spans="1:24" x14ac:dyDescent="0.2">
      <c r="A528" s="206" t="s">
        <v>593</v>
      </c>
      <c r="B528" s="205" t="s">
        <v>276</v>
      </c>
      <c r="C528" s="206" t="s">
        <v>72</v>
      </c>
      <c r="D528" s="206" t="s">
        <v>594</v>
      </c>
      <c r="E528" s="206" t="s">
        <v>64</v>
      </c>
      <c r="F528" s="206" t="s">
        <v>595</v>
      </c>
      <c r="G528" s="206" t="s">
        <v>169</v>
      </c>
      <c r="H528" s="206">
        <v>30</v>
      </c>
      <c r="I528" s="205"/>
      <c r="J528" s="301">
        <v>0.35</v>
      </c>
      <c r="K528" s="301">
        <v>0.35</v>
      </c>
      <c r="L528" s="301">
        <v>0.35</v>
      </c>
      <c r="M528" s="301">
        <v>0.35</v>
      </c>
      <c r="N528" s="301">
        <v>0.35</v>
      </c>
      <c r="O528" s="301">
        <v>0.35</v>
      </c>
      <c r="P528" s="301">
        <v>0.35</v>
      </c>
      <c r="Q528" s="301">
        <v>0.35</v>
      </c>
      <c r="R528" s="301">
        <v>0.35</v>
      </c>
      <c r="S528" s="301">
        <v>0.35</v>
      </c>
      <c r="T528" s="301">
        <v>0.35</v>
      </c>
      <c r="U528" s="301">
        <v>0.35</v>
      </c>
      <c r="V528" s="301">
        <v>0.35</v>
      </c>
      <c r="W528" s="301">
        <v>0.35</v>
      </c>
      <c r="X528" s="301">
        <v>0.35</v>
      </c>
    </row>
    <row r="529" spans="1:24" x14ac:dyDescent="0.2">
      <c r="A529" s="206" t="s">
        <v>878</v>
      </c>
      <c r="B529" s="205" t="s">
        <v>275</v>
      </c>
      <c r="C529" s="206" t="s">
        <v>72</v>
      </c>
      <c r="D529" s="206" t="s">
        <v>594</v>
      </c>
      <c r="E529" s="206" t="s">
        <v>64</v>
      </c>
      <c r="F529" s="206" t="s">
        <v>595</v>
      </c>
      <c r="G529" s="206" t="s">
        <v>169</v>
      </c>
      <c r="H529" s="206">
        <v>30</v>
      </c>
      <c r="I529" s="205"/>
      <c r="J529" s="301">
        <v>0.35</v>
      </c>
      <c r="K529" s="301">
        <v>0.35</v>
      </c>
      <c r="L529" s="301">
        <v>0.35</v>
      </c>
      <c r="M529" s="301">
        <v>0.35</v>
      </c>
      <c r="N529" s="301">
        <v>0.35</v>
      </c>
      <c r="O529" s="301">
        <v>0.35</v>
      </c>
      <c r="P529" s="301">
        <v>0.35</v>
      </c>
      <c r="Q529" s="301">
        <v>0.35</v>
      </c>
      <c r="R529" s="301">
        <v>0.35</v>
      </c>
      <c r="S529" s="301">
        <v>0.35</v>
      </c>
      <c r="T529" s="301">
        <v>0.35</v>
      </c>
      <c r="U529" s="301">
        <v>0.35</v>
      </c>
      <c r="V529" s="301">
        <v>0.35</v>
      </c>
      <c r="W529" s="301">
        <v>0.35</v>
      </c>
      <c r="X529" s="301">
        <v>0.35</v>
      </c>
    </row>
    <row r="530" spans="1:24" x14ac:dyDescent="0.2">
      <c r="A530" s="206" t="s">
        <v>596</v>
      </c>
      <c r="B530" s="207" t="s">
        <v>276</v>
      </c>
      <c r="C530" s="206" t="s">
        <v>72</v>
      </c>
      <c r="D530" s="206" t="s">
        <v>594</v>
      </c>
      <c r="E530" s="206" t="s">
        <v>65</v>
      </c>
      <c r="F530" s="206" t="s">
        <v>313</v>
      </c>
      <c r="G530" s="206" t="s">
        <v>169</v>
      </c>
      <c r="H530" s="206">
        <v>35</v>
      </c>
      <c r="I530" s="205"/>
      <c r="J530" s="301">
        <v>0.35</v>
      </c>
      <c r="K530" s="301">
        <v>0.35</v>
      </c>
      <c r="L530" s="301">
        <v>0.35</v>
      </c>
      <c r="M530" s="301">
        <v>0.35</v>
      </c>
      <c r="N530" s="301">
        <v>0.35</v>
      </c>
      <c r="O530" s="301">
        <v>0.35</v>
      </c>
      <c r="P530" s="301">
        <v>0.35</v>
      </c>
      <c r="Q530" s="301">
        <v>0.35</v>
      </c>
      <c r="R530" s="301">
        <v>0.35</v>
      </c>
      <c r="S530" s="301">
        <v>0.35</v>
      </c>
      <c r="T530" s="301">
        <v>0.35</v>
      </c>
      <c r="U530" s="301">
        <v>0.35</v>
      </c>
      <c r="V530" s="301">
        <v>0.35</v>
      </c>
      <c r="W530" s="301">
        <v>0.35</v>
      </c>
      <c r="X530" s="301">
        <v>0.35</v>
      </c>
    </row>
    <row r="531" spans="1:24" x14ac:dyDescent="0.2">
      <c r="A531" s="206" t="s">
        <v>879</v>
      </c>
      <c r="B531" s="205" t="s">
        <v>275</v>
      </c>
      <c r="C531" s="206" t="s">
        <v>72</v>
      </c>
      <c r="D531" s="206" t="s">
        <v>594</v>
      </c>
      <c r="E531" s="206" t="s">
        <v>65</v>
      </c>
      <c r="F531" s="206" t="s">
        <v>313</v>
      </c>
      <c r="G531" s="206" t="s">
        <v>169</v>
      </c>
      <c r="H531" s="206">
        <v>35</v>
      </c>
      <c r="I531" s="205"/>
      <c r="J531" s="301">
        <v>0.35</v>
      </c>
      <c r="K531" s="301">
        <v>0.35</v>
      </c>
      <c r="L531" s="301">
        <v>0.35</v>
      </c>
      <c r="M531" s="301">
        <v>0.35</v>
      </c>
      <c r="N531" s="301">
        <v>0.35</v>
      </c>
      <c r="O531" s="301">
        <v>0.35</v>
      </c>
      <c r="P531" s="301">
        <v>0.35</v>
      </c>
      <c r="Q531" s="301">
        <v>0.35</v>
      </c>
      <c r="R531" s="301">
        <v>0.35</v>
      </c>
      <c r="S531" s="301">
        <v>0.35</v>
      </c>
      <c r="T531" s="301">
        <v>0.35</v>
      </c>
      <c r="U531" s="301">
        <v>0.35</v>
      </c>
      <c r="V531" s="301">
        <v>0.35</v>
      </c>
      <c r="W531" s="301">
        <v>0.35</v>
      </c>
      <c r="X531" s="301">
        <v>0.35</v>
      </c>
    </row>
    <row r="532" spans="1:24" x14ac:dyDescent="0.2">
      <c r="A532" s="206" t="s">
        <v>597</v>
      </c>
      <c r="B532" s="205" t="s">
        <v>276</v>
      </c>
      <c r="C532" s="206" t="s">
        <v>72</v>
      </c>
      <c r="D532" s="206" t="s">
        <v>594</v>
      </c>
      <c r="E532" s="206" t="s">
        <v>68</v>
      </c>
      <c r="F532" s="206" t="s">
        <v>598</v>
      </c>
      <c r="G532" s="206" t="s">
        <v>169</v>
      </c>
      <c r="H532" s="206">
        <v>5</v>
      </c>
      <c r="I532" s="205"/>
      <c r="J532" s="301">
        <v>0.25</v>
      </c>
      <c r="K532" s="301">
        <v>0.25</v>
      </c>
      <c r="L532" s="301">
        <v>0.25</v>
      </c>
      <c r="M532" s="301">
        <v>0.25</v>
      </c>
      <c r="N532" s="301">
        <v>0.25</v>
      </c>
      <c r="O532" s="301">
        <v>0.25</v>
      </c>
      <c r="P532" s="301">
        <v>0.25</v>
      </c>
      <c r="Q532" s="301">
        <v>0.25</v>
      </c>
      <c r="R532" s="301">
        <v>0.25</v>
      </c>
      <c r="S532" s="301">
        <v>0.25</v>
      </c>
      <c r="T532" s="301">
        <v>0.25</v>
      </c>
      <c r="U532" s="301">
        <v>0.25</v>
      </c>
      <c r="V532" s="301">
        <v>0.25</v>
      </c>
      <c r="W532" s="301">
        <v>0.25</v>
      </c>
      <c r="X532" s="301">
        <v>0.25</v>
      </c>
    </row>
    <row r="533" spans="1:24" x14ac:dyDescent="0.2">
      <c r="A533" s="206" t="s">
        <v>880</v>
      </c>
      <c r="B533" s="205" t="s">
        <v>275</v>
      </c>
      <c r="C533" s="206" t="s">
        <v>72</v>
      </c>
      <c r="D533" s="206" t="s">
        <v>594</v>
      </c>
      <c r="E533" s="206" t="s">
        <v>68</v>
      </c>
      <c r="F533" s="206" t="s">
        <v>598</v>
      </c>
      <c r="G533" s="206" t="s">
        <v>169</v>
      </c>
      <c r="H533" s="206">
        <v>5</v>
      </c>
      <c r="I533" s="205"/>
      <c r="J533" s="301">
        <v>0.25</v>
      </c>
      <c r="K533" s="301">
        <v>0.25</v>
      </c>
      <c r="L533" s="301">
        <v>0.25</v>
      </c>
      <c r="M533" s="301">
        <v>0.25</v>
      </c>
      <c r="N533" s="301">
        <v>0.25</v>
      </c>
      <c r="O533" s="301">
        <v>0.25</v>
      </c>
      <c r="P533" s="301">
        <v>0.25</v>
      </c>
      <c r="Q533" s="301">
        <v>0.25</v>
      </c>
      <c r="R533" s="301">
        <v>0.25</v>
      </c>
      <c r="S533" s="301">
        <v>0.25</v>
      </c>
      <c r="T533" s="301">
        <v>0.25</v>
      </c>
      <c r="U533" s="301">
        <v>0.25</v>
      </c>
      <c r="V533" s="301">
        <v>0.25</v>
      </c>
      <c r="W533" s="301">
        <v>0.25</v>
      </c>
      <c r="X533" s="301">
        <v>0.25</v>
      </c>
    </row>
    <row r="534" spans="1:24" x14ac:dyDescent="0.2">
      <c r="A534" s="206" t="s">
        <v>599</v>
      </c>
      <c r="B534" s="205" t="s">
        <v>276</v>
      </c>
      <c r="C534" s="206" t="s">
        <v>72</v>
      </c>
      <c r="D534" s="206" t="s">
        <v>594</v>
      </c>
      <c r="E534" s="206" t="s">
        <v>70</v>
      </c>
      <c r="F534" s="206" t="s">
        <v>600</v>
      </c>
      <c r="G534" s="206" t="s">
        <v>169</v>
      </c>
      <c r="H534" s="206">
        <v>1</v>
      </c>
      <c r="I534" s="205"/>
      <c r="J534" s="301">
        <v>2.5000000000000001E-2</v>
      </c>
      <c r="K534" s="301">
        <v>2.5000000000000001E-2</v>
      </c>
      <c r="L534" s="301">
        <v>2.5000000000000001E-2</v>
      </c>
      <c r="M534" s="301">
        <v>2.5000000000000001E-2</v>
      </c>
      <c r="N534" s="301">
        <v>2.5000000000000001E-2</v>
      </c>
      <c r="O534" s="301">
        <v>2.5000000000000001E-2</v>
      </c>
      <c r="P534" s="301">
        <v>2.5000000000000001E-2</v>
      </c>
      <c r="Q534" s="301">
        <v>2.5000000000000001E-2</v>
      </c>
      <c r="R534" s="301">
        <v>2.5000000000000001E-2</v>
      </c>
      <c r="S534" s="301">
        <v>2.5000000000000001E-2</v>
      </c>
      <c r="T534" s="301">
        <v>2.5000000000000001E-2</v>
      </c>
      <c r="U534" s="301">
        <v>2.5000000000000001E-2</v>
      </c>
      <c r="V534" s="301">
        <v>0.03</v>
      </c>
      <c r="W534" s="301">
        <v>0.03</v>
      </c>
      <c r="X534" s="301">
        <v>2.5000000000000001E-2</v>
      </c>
    </row>
    <row r="535" spans="1:24" x14ac:dyDescent="0.2">
      <c r="A535" s="206" t="s">
        <v>601</v>
      </c>
      <c r="B535" s="205" t="s">
        <v>276</v>
      </c>
      <c r="C535" s="206" t="s">
        <v>72</v>
      </c>
      <c r="D535" s="206" t="s">
        <v>594</v>
      </c>
      <c r="E535" s="206" t="s">
        <v>70</v>
      </c>
      <c r="F535" s="206" t="s">
        <v>602</v>
      </c>
      <c r="G535" s="206" t="s">
        <v>169</v>
      </c>
      <c r="H535" s="206">
        <v>30</v>
      </c>
      <c r="I535" s="205"/>
      <c r="J535" s="301">
        <v>0.35</v>
      </c>
      <c r="K535" s="301">
        <v>0.35</v>
      </c>
      <c r="L535" s="301">
        <v>0.35</v>
      </c>
      <c r="M535" s="301">
        <v>0.35</v>
      </c>
      <c r="N535" s="301">
        <v>0.35</v>
      </c>
      <c r="O535" s="301">
        <v>0.35</v>
      </c>
      <c r="P535" s="301">
        <v>0.35</v>
      </c>
      <c r="Q535" s="301">
        <v>0.35</v>
      </c>
      <c r="R535" s="301">
        <v>0.35</v>
      </c>
      <c r="S535" s="301">
        <v>0.35</v>
      </c>
      <c r="T535" s="301">
        <v>0.35</v>
      </c>
      <c r="U535" s="301">
        <v>0.35</v>
      </c>
      <c r="V535" s="301">
        <v>0.35</v>
      </c>
      <c r="W535" s="301">
        <v>0.35</v>
      </c>
      <c r="X535" s="301">
        <v>0.35</v>
      </c>
    </row>
    <row r="536" spans="1:24" x14ac:dyDescent="0.2">
      <c r="A536" s="206" t="s">
        <v>881</v>
      </c>
      <c r="B536" s="205" t="s">
        <v>275</v>
      </c>
      <c r="C536" s="206" t="s">
        <v>72</v>
      </c>
      <c r="D536" s="206" t="s">
        <v>594</v>
      </c>
      <c r="E536" s="206" t="s">
        <v>70</v>
      </c>
      <c r="F536" s="206" t="s">
        <v>600</v>
      </c>
      <c r="G536" s="206" t="s">
        <v>169</v>
      </c>
      <c r="H536" s="206">
        <v>1</v>
      </c>
      <c r="I536" s="205"/>
      <c r="J536" s="301">
        <v>2.5000000000000001E-2</v>
      </c>
      <c r="K536" s="301">
        <v>2.5000000000000001E-2</v>
      </c>
      <c r="L536" s="301">
        <v>2.5000000000000001E-2</v>
      </c>
      <c r="M536" s="301">
        <v>2.5000000000000001E-2</v>
      </c>
      <c r="N536" s="301">
        <v>2.5000000000000001E-2</v>
      </c>
      <c r="O536" s="301">
        <v>2.5000000000000001E-2</v>
      </c>
      <c r="P536" s="301">
        <v>2.5000000000000001E-2</v>
      </c>
      <c r="Q536" s="301">
        <v>2.5000000000000001E-2</v>
      </c>
      <c r="R536" s="301">
        <v>2.5000000000000001E-2</v>
      </c>
      <c r="S536" s="301">
        <v>2.5000000000000001E-2</v>
      </c>
      <c r="T536" s="301">
        <v>2.5000000000000001E-2</v>
      </c>
      <c r="U536" s="301">
        <v>2.5000000000000001E-2</v>
      </c>
      <c r="V536" s="301">
        <v>0.03</v>
      </c>
      <c r="W536" s="301">
        <v>0.03</v>
      </c>
      <c r="X536" s="301">
        <v>2.5000000000000001E-2</v>
      </c>
    </row>
    <row r="537" spans="1:24" x14ac:dyDescent="0.2">
      <c r="A537" s="206" t="s">
        <v>882</v>
      </c>
      <c r="B537" s="205" t="s">
        <v>275</v>
      </c>
      <c r="C537" s="206" t="s">
        <v>72</v>
      </c>
      <c r="D537" s="206" t="s">
        <v>594</v>
      </c>
      <c r="E537" s="206" t="s">
        <v>70</v>
      </c>
      <c r="F537" s="206" t="s">
        <v>602</v>
      </c>
      <c r="G537" s="206" t="s">
        <v>169</v>
      </c>
      <c r="H537" s="206">
        <v>30</v>
      </c>
      <c r="I537" s="205"/>
      <c r="J537" s="301">
        <v>0.35</v>
      </c>
      <c r="K537" s="301">
        <v>0.35</v>
      </c>
      <c r="L537" s="301">
        <v>0.35</v>
      </c>
      <c r="M537" s="301">
        <v>0.35</v>
      </c>
      <c r="N537" s="301">
        <v>0.35</v>
      </c>
      <c r="O537" s="301">
        <v>0.35</v>
      </c>
      <c r="P537" s="301">
        <v>0.35</v>
      </c>
      <c r="Q537" s="301">
        <v>0.35</v>
      </c>
      <c r="R537" s="301">
        <v>0.35</v>
      </c>
      <c r="S537" s="301">
        <v>0.35</v>
      </c>
      <c r="T537" s="301">
        <v>0.35</v>
      </c>
      <c r="U537" s="301">
        <v>0.35</v>
      </c>
      <c r="V537" s="301">
        <v>0.35</v>
      </c>
      <c r="W537" s="301">
        <v>0.35</v>
      </c>
      <c r="X537" s="301">
        <v>0.35</v>
      </c>
    </row>
    <row r="538" spans="1:24" x14ac:dyDescent="0.2">
      <c r="A538" s="206" t="s">
        <v>603</v>
      </c>
      <c r="B538" s="205" t="s">
        <v>276</v>
      </c>
      <c r="C538" s="206" t="s">
        <v>72</v>
      </c>
      <c r="D538" s="206" t="s">
        <v>594</v>
      </c>
      <c r="E538" s="206" t="s">
        <v>604</v>
      </c>
      <c r="F538" s="206" t="s">
        <v>71</v>
      </c>
      <c r="G538" s="206" t="s">
        <v>169</v>
      </c>
      <c r="H538" s="206">
        <v>10</v>
      </c>
      <c r="I538" s="205"/>
      <c r="J538" s="301">
        <v>0.25</v>
      </c>
      <c r="K538" s="301">
        <v>0.25</v>
      </c>
      <c r="L538" s="301">
        <v>0.25</v>
      </c>
      <c r="M538" s="301">
        <v>0.25</v>
      </c>
      <c r="N538" s="301">
        <v>0.25</v>
      </c>
      <c r="O538" s="301">
        <v>0.25</v>
      </c>
      <c r="P538" s="301">
        <v>0.25</v>
      </c>
      <c r="Q538" s="301">
        <v>0.25</v>
      </c>
      <c r="R538" s="301">
        <v>0.25</v>
      </c>
      <c r="S538" s="301">
        <v>0.25</v>
      </c>
      <c r="T538" s="301">
        <v>0.25</v>
      </c>
      <c r="U538" s="301">
        <v>0.25</v>
      </c>
      <c r="V538" s="301">
        <v>0.25</v>
      </c>
      <c r="W538" s="301">
        <v>0.25</v>
      </c>
      <c r="X538" s="301">
        <v>0.25</v>
      </c>
    </row>
    <row r="539" spans="1:24" x14ac:dyDescent="0.2">
      <c r="A539" s="206" t="s">
        <v>883</v>
      </c>
      <c r="B539" s="205" t="s">
        <v>275</v>
      </c>
      <c r="C539" s="206" t="s">
        <v>72</v>
      </c>
      <c r="D539" s="206" t="s">
        <v>594</v>
      </c>
      <c r="E539" s="206" t="s">
        <v>604</v>
      </c>
      <c r="F539" s="206" t="s">
        <v>71</v>
      </c>
      <c r="G539" s="206" t="s">
        <v>169</v>
      </c>
      <c r="H539" s="206">
        <v>10</v>
      </c>
      <c r="I539" s="205"/>
      <c r="J539" s="301">
        <v>0.25</v>
      </c>
      <c r="K539" s="301">
        <v>0.25</v>
      </c>
      <c r="L539" s="301">
        <v>0.25</v>
      </c>
      <c r="M539" s="301">
        <v>0.25</v>
      </c>
      <c r="N539" s="301">
        <v>0.25</v>
      </c>
      <c r="O539" s="301">
        <v>0.25</v>
      </c>
      <c r="P539" s="301">
        <v>0.25</v>
      </c>
      <c r="Q539" s="301">
        <v>0.25</v>
      </c>
      <c r="R539" s="301">
        <v>0.25</v>
      </c>
      <c r="S539" s="301">
        <v>0.25</v>
      </c>
      <c r="T539" s="301">
        <v>0.25</v>
      </c>
      <c r="U539" s="301">
        <v>0.25</v>
      </c>
      <c r="V539" s="301">
        <v>0.25</v>
      </c>
      <c r="W539" s="301">
        <v>0.25</v>
      </c>
      <c r="X539" s="301">
        <v>0.25</v>
      </c>
    </row>
    <row r="540" spans="1:24" x14ac:dyDescent="0.2">
      <c r="A540" s="206" t="s">
        <v>605</v>
      </c>
      <c r="B540" s="205" t="s">
        <v>276</v>
      </c>
      <c r="C540" s="206" t="s">
        <v>72</v>
      </c>
      <c r="D540" s="206" t="s">
        <v>305</v>
      </c>
      <c r="E540" s="206" t="s">
        <v>46</v>
      </c>
      <c r="F540" s="206" t="s">
        <v>472</v>
      </c>
      <c r="G540" s="206" t="s">
        <v>169</v>
      </c>
      <c r="H540" s="206">
        <v>30</v>
      </c>
      <c r="I540" s="205"/>
      <c r="J540" s="301">
        <v>0.35</v>
      </c>
      <c r="K540" s="301">
        <v>0.35</v>
      </c>
      <c r="L540" s="301">
        <v>0.35</v>
      </c>
      <c r="M540" s="301">
        <v>0.35</v>
      </c>
      <c r="N540" s="301">
        <v>0.35</v>
      </c>
      <c r="O540" s="301">
        <v>0.35</v>
      </c>
      <c r="P540" s="301">
        <v>0.35</v>
      </c>
      <c r="Q540" s="301">
        <v>0.35</v>
      </c>
      <c r="R540" s="301">
        <v>0.35</v>
      </c>
      <c r="S540" s="301">
        <v>0.35</v>
      </c>
      <c r="T540" s="301">
        <v>0.35</v>
      </c>
      <c r="U540" s="301">
        <v>0.35</v>
      </c>
      <c r="V540" s="301">
        <v>0.35</v>
      </c>
      <c r="W540" s="301">
        <v>0.35</v>
      </c>
      <c r="X540" s="301">
        <v>0.35</v>
      </c>
    </row>
    <row r="541" spans="1:24" x14ac:dyDescent="0.2">
      <c r="A541" s="206" t="s">
        <v>606</v>
      </c>
      <c r="B541" s="205" t="s">
        <v>276</v>
      </c>
      <c r="C541" s="206" t="s">
        <v>72</v>
      </c>
      <c r="D541" s="206" t="s">
        <v>305</v>
      </c>
      <c r="E541" s="206" t="s">
        <v>46</v>
      </c>
      <c r="F541" s="206" t="s">
        <v>1013</v>
      </c>
      <c r="G541" s="206" t="s">
        <v>169</v>
      </c>
      <c r="H541" s="206">
        <v>15</v>
      </c>
      <c r="I541" s="205"/>
      <c r="J541" s="301">
        <v>0.25</v>
      </c>
      <c r="K541" s="301">
        <v>0.25</v>
      </c>
      <c r="L541" s="301">
        <v>0.25</v>
      </c>
      <c r="M541" s="301">
        <v>0.25</v>
      </c>
      <c r="N541" s="301">
        <v>0.25</v>
      </c>
      <c r="O541" s="301">
        <v>0.25</v>
      </c>
      <c r="P541" s="301">
        <v>0.25</v>
      </c>
      <c r="Q541" s="301">
        <v>0.25</v>
      </c>
      <c r="R541" s="301">
        <v>0.25</v>
      </c>
      <c r="S541" s="301">
        <v>0.25</v>
      </c>
      <c r="T541" s="301">
        <v>0.25</v>
      </c>
      <c r="U541" s="301">
        <v>0.25</v>
      </c>
      <c r="V541" s="301">
        <v>0.25</v>
      </c>
      <c r="W541" s="301">
        <v>0.25</v>
      </c>
      <c r="X541" s="301">
        <v>0.25</v>
      </c>
    </row>
    <row r="542" spans="1:24" x14ac:dyDescent="0.2">
      <c r="A542" s="206" t="s">
        <v>607</v>
      </c>
      <c r="B542" s="205" t="s">
        <v>276</v>
      </c>
      <c r="C542" s="206" t="s">
        <v>72</v>
      </c>
      <c r="D542" s="206" t="s">
        <v>305</v>
      </c>
      <c r="E542" s="206" t="s">
        <v>46</v>
      </c>
      <c r="F542" s="206" t="s">
        <v>475</v>
      </c>
      <c r="G542" s="206" t="s">
        <v>169</v>
      </c>
      <c r="H542" s="206">
        <v>30</v>
      </c>
      <c r="I542" s="205"/>
      <c r="J542" s="301">
        <v>0.35</v>
      </c>
      <c r="K542" s="301">
        <v>0.35</v>
      </c>
      <c r="L542" s="301">
        <v>0.35</v>
      </c>
      <c r="M542" s="301">
        <v>0.35</v>
      </c>
      <c r="N542" s="301">
        <v>0.35</v>
      </c>
      <c r="O542" s="301">
        <v>0.35</v>
      </c>
      <c r="P542" s="301">
        <v>0.35</v>
      </c>
      <c r="Q542" s="301">
        <v>0.35</v>
      </c>
      <c r="R542" s="301">
        <v>0.35</v>
      </c>
      <c r="S542" s="301">
        <v>0.35</v>
      </c>
      <c r="T542" s="301">
        <v>0.35</v>
      </c>
      <c r="U542" s="301">
        <v>0.35</v>
      </c>
      <c r="V542" s="301">
        <v>0.35</v>
      </c>
      <c r="W542" s="301">
        <v>0.35</v>
      </c>
      <c r="X542" s="301">
        <v>0.35</v>
      </c>
    </row>
    <row r="543" spans="1:24" x14ac:dyDescent="0.2">
      <c r="A543" s="206" t="s">
        <v>884</v>
      </c>
      <c r="B543" s="205" t="s">
        <v>275</v>
      </c>
      <c r="C543" s="206" t="s">
        <v>72</v>
      </c>
      <c r="D543" s="206" t="s">
        <v>305</v>
      </c>
      <c r="E543" s="206" t="s">
        <v>46</v>
      </c>
      <c r="F543" s="206" t="s">
        <v>472</v>
      </c>
      <c r="G543" s="206" t="s">
        <v>169</v>
      </c>
      <c r="H543" s="206">
        <v>30</v>
      </c>
      <c r="I543" s="205"/>
      <c r="J543" s="301">
        <v>0.35</v>
      </c>
      <c r="K543" s="301">
        <v>0.35</v>
      </c>
      <c r="L543" s="301">
        <v>0.35</v>
      </c>
      <c r="M543" s="301">
        <v>0.35</v>
      </c>
      <c r="N543" s="301">
        <v>0.35</v>
      </c>
      <c r="O543" s="301">
        <v>0.35</v>
      </c>
      <c r="P543" s="301">
        <v>0.35</v>
      </c>
      <c r="Q543" s="301">
        <v>0.35</v>
      </c>
      <c r="R543" s="301">
        <v>0.35</v>
      </c>
      <c r="S543" s="301">
        <v>0.35</v>
      </c>
      <c r="T543" s="301">
        <v>0.35</v>
      </c>
      <c r="U543" s="301">
        <v>0.35</v>
      </c>
      <c r="V543" s="301">
        <v>0.35</v>
      </c>
      <c r="W543" s="301">
        <v>0.35</v>
      </c>
      <c r="X543" s="301">
        <v>0.35</v>
      </c>
    </row>
    <row r="544" spans="1:24" x14ac:dyDescent="0.2">
      <c r="A544" s="206" t="s">
        <v>885</v>
      </c>
      <c r="B544" s="205" t="s">
        <v>275</v>
      </c>
      <c r="C544" s="206" t="s">
        <v>72</v>
      </c>
      <c r="D544" s="206" t="s">
        <v>305</v>
      </c>
      <c r="E544" s="206" t="s">
        <v>46</v>
      </c>
      <c r="F544" s="206" t="s">
        <v>1013</v>
      </c>
      <c r="G544" s="206" t="s">
        <v>169</v>
      </c>
      <c r="H544" s="206">
        <v>15</v>
      </c>
      <c r="I544" s="205"/>
      <c r="J544" s="301">
        <v>0.25</v>
      </c>
      <c r="K544" s="301">
        <v>0.25</v>
      </c>
      <c r="L544" s="301">
        <v>0.25</v>
      </c>
      <c r="M544" s="301">
        <v>0.25</v>
      </c>
      <c r="N544" s="301">
        <v>0.25</v>
      </c>
      <c r="O544" s="301">
        <v>0.25</v>
      </c>
      <c r="P544" s="301">
        <v>0.25</v>
      </c>
      <c r="Q544" s="301">
        <v>0.25</v>
      </c>
      <c r="R544" s="301">
        <v>0.25</v>
      </c>
      <c r="S544" s="301">
        <v>0.25</v>
      </c>
      <c r="T544" s="301">
        <v>0.25</v>
      </c>
      <c r="U544" s="301">
        <v>0.25</v>
      </c>
      <c r="V544" s="301">
        <v>0.25</v>
      </c>
      <c r="W544" s="301">
        <v>0.25</v>
      </c>
      <c r="X544" s="301">
        <v>0.25</v>
      </c>
    </row>
    <row r="545" spans="1:24" x14ac:dyDescent="0.2">
      <c r="A545" s="206" t="s">
        <v>886</v>
      </c>
      <c r="B545" s="205" t="s">
        <v>275</v>
      </c>
      <c r="C545" s="206" t="s">
        <v>72</v>
      </c>
      <c r="D545" s="206" t="s">
        <v>305</v>
      </c>
      <c r="E545" s="206" t="s">
        <v>46</v>
      </c>
      <c r="F545" s="206" t="s">
        <v>475</v>
      </c>
      <c r="G545" s="206" t="s">
        <v>169</v>
      </c>
      <c r="H545" s="206">
        <v>30</v>
      </c>
      <c r="I545" s="205"/>
      <c r="J545" s="301">
        <v>0.35</v>
      </c>
      <c r="K545" s="301">
        <v>0.35</v>
      </c>
      <c r="L545" s="301">
        <v>0.35</v>
      </c>
      <c r="M545" s="301">
        <v>0.35</v>
      </c>
      <c r="N545" s="301">
        <v>0.35</v>
      </c>
      <c r="O545" s="301">
        <v>0.35</v>
      </c>
      <c r="P545" s="301">
        <v>0.35</v>
      </c>
      <c r="Q545" s="301">
        <v>0.35</v>
      </c>
      <c r="R545" s="301">
        <v>0.35</v>
      </c>
      <c r="S545" s="301">
        <v>0.35</v>
      </c>
      <c r="T545" s="301">
        <v>0.35</v>
      </c>
      <c r="U545" s="301">
        <v>0.35</v>
      </c>
      <c r="V545" s="301">
        <v>0.35</v>
      </c>
      <c r="W545" s="301">
        <v>0.35</v>
      </c>
      <c r="X545" s="301">
        <v>0.35</v>
      </c>
    </row>
    <row r="546" spans="1:24" x14ac:dyDescent="0.2">
      <c r="A546" s="206" t="s">
        <v>610</v>
      </c>
      <c r="B546" s="205" t="s">
        <v>276</v>
      </c>
      <c r="C546" s="206" t="s">
        <v>72</v>
      </c>
      <c r="D546" s="206" t="s">
        <v>305</v>
      </c>
      <c r="E546" s="206" t="s">
        <v>480</v>
      </c>
      <c r="F546" s="206" t="s">
        <v>411</v>
      </c>
      <c r="G546" s="206" t="s">
        <v>169</v>
      </c>
      <c r="H546" s="206">
        <v>10</v>
      </c>
      <c r="I546" s="205"/>
      <c r="J546" s="301">
        <v>0.25</v>
      </c>
      <c r="K546" s="301">
        <v>0.25</v>
      </c>
      <c r="L546" s="301">
        <v>0.25</v>
      </c>
      <c r="M546" s="301">
        <v>0.25</v>
      </c>
      <c r="N546" s="301">
        <v>0.25</v>
      </c>
      <c r="O546" s="301">
        <v>0.25</v>
      </c>
      <c r="P546" s="301">
        <v>0.25</v>
      </c>
      <c r="Q546" s="301">
        <v>0.25</v>
      </c>
      <c r="R546" s="301">
        <v>0.25</v>
      </c>
      <c r="S546" s="301">
        <v>0.25</v>
      </c>
      <c r="T546" s="301">
        <v>0.25</v>
      </c>
      <c r="U546" s="301">
        <v>0.25</v>
      </c>
      <c r="V546" s="301">
        <v>0.25</v>
      </c>
      <c r="W546" s="301">
        <v>0.25</v>
      </c>
      <c r="X546" s="301">
        <v>0.25</v>
      </c>
    </row>
    <row r="547" spans="1:24" x14ac:dyDescent="0.2">
      <c r="A547" s="206" t="s">
        <v>611</v>
      </c>
      <c r="B547" s="205" t="s">
        <v>276</v>
      </c>
      <c r="C547" s="206" t="s">
        <v>72</v>
      </c>
      <c r="D547" s="206" t="s">
        <v>305</v>
      </c>
      <c r="E547" s="206" t="s">
        <v>480</v>
      </c>
      <c r="F547" s="206" t="s">
        <v>482</v>
      </c>
      <c r="G547" s="206" t="s">
        <v>169</v>
      </c>
      <c r="H547" s="206">
        <v>5</v>
      </c>
      <c r="I547" s="205"/>
      <c r="J547" s="301">
        <v>0.25</v>
      </c>
      <c r="K547" s="301">
        <v>0.25</v>
      </c>
      <c r="L547" s="301">
        <v>0.25</v>
      </c>
      <c r="M547" s="301">
        <v>0.25</v>
      </c>
      <c r="N547" s="301">
        <v>0.25</v>
      </c>
      <c r="O547" s="301">
        <v>0.25</v>
      </c>
      <c r="P547" s="301">
        <v>0.25</v>
      </c>
      <c r="Q547" s="301">
        <v>0.25</v>
      </c>
      <c r="R547" s="301">
        <v>0.25</v>
      </c>
      <c r="S547" s="301">
        <v>0.25</v>
      </c>
      <c r="T547" s="301">
        <v>0.25</v>
      </c>
      <c r="U547" s="301">
        <v>0.25</v>
      </c>
      <c r="V547" s="301">
        <v>0.25</v>
      </c>
      <c r="W547" s="301">
        <v>0.25</v>
      </c>
      <c r="X547" s="301">
        <v>0.25</v>
      </c>
    </row>
    <row r="548" spans="1:24" x14ac:dyDescent="0.2">
      <c r="A548" s="206" t="s">
        <v>612</v>
      </c>
      <c r="B548" s="205" t="s">
        <v>276</v>
      </c>
      <c r="C548" s="206" t="s">
        <v>72</v>
      </c>
      <c r="D548" s="206" t="s">
        <v>305</v>
      </c>
      <c r="E548" s="206" t="s">
        <v>480</v>
      </c>
      <c r="F548" s="206" t="s">
        <v>484</v>
      </c>
      <c r="G548" s="206" t="s">
        <v>169</v>
      </c>
      <c r="H548" s="206">
        <v>5</v>
      </c>
      <c r="I548" s="205"/>
      <c r="J548" s="301">
        <v>0.25</v>
      </c>
      <c r="K548" s="301">
        <v>0.25</v>
      </c>
      <c r="L548" s="301">
        <v>0.25</v>
      </c>
      <c r="M548" s="301">
        <v>0.25</v>
      </c>
      <c r="N548" s="301">
        <v>0.25</v>
      </c>
      <c r="O548" s="301">
        <v>0.25</v>
      </c>
      <c r="P548" s="301">
        <v>0.25</v>
      </c>
      <c r="Q548" s="301">
        <v>0.25</v>
      </c>
      <c r="R548" s="301">
        <v>0.25</v>
      </c>
      <c r="S548" s="301">
        <v>0.25</v>
      </c>
      <c r="T548" s="301">
        <v>0.25</v>
      </c>
      <c r="U548" s="301">
        <v>0.25</v>
      </c>
      <c r="V548" s="301">
        <v>0.25</v>
      </c>
      <c r="W548" s="301">
        <v>0.25</v>
      </c>
      <c r="X548" s="301">
        <v>0.25</v>
      </c>
    </row>
    <row r="549" spans="1:24" x14ac:dyDescent="0.2">
      <c r="A549" s="206" t="s">
        <v>613</v>
      </c>
      <c r="B549" s="205" t="s">
        <v>276</v>
      </c>
      <c r="C549" s="206" t="s">
        <v>72</v>
      </c>
      <c r="D549" s="206" t="s">
        <v>305</v>
      </c>
      <c r="E549" s="206" t="s">
        <v>480</v>
      </c>
      <c r="F549" s="206" t="s">
        <v>486</v>
      </c>
      <c r="G549" s="206" t="s">
        <v>169</v>
      </c>
      <c r="H549" s="206">
        <v>5</v>
      </c>
      <c r="I549" s="205"/>
      <c r="J549" s="301">
        <v>0.25</v>
      </c>
      <c r="K549" s="301">
        <v>0.25</v>
      </c>
      <c r="L549" s="301">
        <v>0.25</v>
      </c>
      <c r="M549" s="301">
        <v>0.25</v>
      </c>
      <c r="N549" s="301">
        <v>0.25</v>
      </c>
      <c r="O549" s="301">
        <v>0.25</v>
      </c>
      <c r="P549" s="301">
        <v>0.25</v>
      </c>
      <c r="Q549" s="301">
        <v>0.25</v>
      </c>
      <c r="R549" s="301">
        <v>0.25</v>
      </c>
      <c r="S549" s="301">
        <v>0.25</v>
      </c>
      <c r="T549" s="301">
        <v>0.25</v>
      </c>
      <c r="U549" s="301">
        <v>0.25</v>
      </c>
      <c r="V549" s="301">
        <v>0.25</v>
      </c>
      <c r="W549" s="301">
        <v>0.25</v>
      </c>
      <c r="X549" s="301">
        <v>0.25</v>
      </c>
    </row>
    <row r="550" spans="1:24" x14ac:dyDescent="0.2">
      <c r="A550" s="206" t="s">
        <v>614</v>
      </c>
      <c r="B550" s="205" t="s">
        <v>276</v>
      </c>
      <c r="C550" s="206" t="s">
        <v>72</v>
      </c>
      <c r="D550" s="206" t="s">
        <v>305</v>
      </c>
      <c r="E550" s="206" t="s">
        <v>480</v>
      </c>
      <c r="F550" s="206" t="s">
        <v>45</v>
      </c>
      <c r="G550" s="206" t="s">
        <v>169</v>
      </c>
      <c r="H550" s="206">
        <v>5</v>
      </c>
      <c r="I550" s="205"/>
      <c r="J550" s="301">
        <v>0.25</v>
      </c>
      <c r="K550" s="301">
        <v>0.25</v>
      </c>
      <c r="L550" s="301">
        <v>0.25</v>
      </c>
      <c r="M550" s="301">
        <v>0.25</v>
      </c>
      <c r="N550" s="301">
        <v>0.25</v>
      </c>
      <c r="O550" s="301">
        <v>0.25</v>
      </c>
      <c r="P550" s="301">
        <v>0.25</v>
      </c>
      <c r="Q550" s="301">
        <v>0.25</v>
      </c>
      <c r="R550" s="301">
        <v>0.25</v>
      </c>
      <c r="S550" s="301">
        <v>0.25</v>
      </c>
      <c r="T550" s="301">
        <v>0.25</v>
      </c>
      <c r="U550" s="301">
        <v>0.25</v>
      </c>
      <c r="V550" s="301">
        <v>0.25</v>
      </c>
      <c r="W550" s="301">
        <v>0.25</v>
      </c>
      <c r="X550" s="301">
        <v>0.25</v>
      </c>
    </row>
    <row r="551" spans="1:24" x14ac:dyDescent="0.2">
      <c r="A551" s="206" t="s">
        <v>889</v>
      </c>
      <c r="B551" s="205" t="s">
        <v>275</v>
      </c>
      <c r="C551" s="206" t="s">
        <v>72</v>
      </c>
      <c r="D551" s="206" t="s">
        <v>305</v>
      </c>
      <c r="E551" s="206" t="s">
        <v>480</v>
      </c>
      <c r="F551" s="206" t="s">
        <v>411</v>
      </c>
      <c r="G551" s="206" t="s">
        <v>169</v>
      </c>
      <c r="H551" s="206">
        <v>10</v>
      </c>
      <c r="I551" s="205"/>
      <c r="J551" s="301">
        <v>0.25</v>
      </c>
      <c r="K551" s="301">
        <v>0.25</v>
      </c>
      <c r="L551" s="301">
        <v>0.25</v>
      </c>
      <c r="M551" s="301">
        <v>0.25</v>
      </c>
      <c r="N551" s="301">
        <v>0.25</v>
      </c>
      <c r="O551" s="301">
        <v>0.25</v>
      </c>
      <c r="P551" s="301">
        <v>0.25</v>
      </c>
      <c r="Q551" s="301">
        <v>0.25</v>
      </c>
      <c r="R551" s="301">
        <v>0.25</v>
      </c>
      <c r="S551" s="301">
        <v>0.25</v>
      </c>
      <c r="T551" s="301">
        <v>0.25</v>
      </c>
      <c r="U551" s="301">
        <v>0.25</v>
      </c>
      <c r="V551" s="301">
        <v>0.25</v>
      </c>
      <c r="W551" s="301">
        <v>0.25</v>
      </c>
      <c r="X551" s="301">
        <v>0.25</v>
      </c>
    </row>
    <row r="552" spans="1:24" x14ac:dyDescent="0.2">
      <c r="A552" s="206" t="s">
        <v>890</v>
      </c>
      <c r="B552" s="205" t="s">
        <v>275</v>
      </c>
      <c r="C552" s="206" t="s">
        <v>72</v>
      </c>
      <c r="D552" s="206" t="s">
        <v>305</v>
      </c>
      <c r="E552" s="206" t="s">
        <v>480</v>
      </c>
      <c r="F552" s="206" t="s">
        <v>482</v>
      </c>
      <c r="G552" s="206" t="s">
        <v>169</v>
      </c>
      <c r="H552" s="206">
        <v>5</v>
      </c>
      <c r="I552" s="205"/>
      <c r="J552" s="301">
        <v>0.25</v>
      </c>
      <c r="K552" s="301">
        <v>0.25</v>
      </c>
      <c r="L552" s="301">
        <v>0.25</v>
      </c>
      <c r="M552" s="301">
        <v>0.25</v>
      </c>
      <c r="N552" s="301">
        <v>0.25</v>
      </c>
      <c r="O552" s="301">
        <v>0.25</v>
      </c>
      <c r="P552" s="301">
        <v>0.25</v>
      </c>
      <c r="Q552" s="301">
        <v>0.25</v>
      </c>
      <c r="R552" s="301">
        <v>0.25</v>
      </c>
      <c r="S552" s="301">
        <v>0.25</v>
      </c>
      <c r="T552" s="301">
        <v>0.25</v>
      </c>
      <c r="U552" s="301">
        <v>0.25</v>
      </c>
      <c r="V552" s="301">
        <v>0.25</v>
      </c>
      <c r="W552" s="301">
        <v>0.25</v>
      </c>
      <c r="X552" s="301">
        <v>0.25</v>
      </c>
    </row>
    <row r="553" spans="1:24" x14ac:dyDescent="0.2">
      <c r="A553" s="206" t="s">
        <v>891</v>
      </c>
      <c r="B553" s="205" t="s">
        <v>275</v>
      </c>
      <c r="C553" s="206" t="s">
        <v>72</v>
      </c>
      <c r="D553" s="206" t="s">
        <v>305</v>
      </c>
      <c r="E553" s="206" t="s">
        <v>480</v>
      </c>
      <c r="F553" s="206" t="s">
        <v>484</v>
      </c>
      <c r="G553" s="206" t="s">
        <v>169</v>
      </c>
      <c r="H553" s="206">
        <v>5</v>
      </c>
      <c r="I553" s="205"/>
      <c r="J553" s="301">
        <v>0.25</v>
      </c>
      <c r="K553" s="301">
        <v>0.25</v>
      </c>
      <c r="L553" s="301">
        <v>0.25</v>
      </c>
      <c r="M553" s="301">
        <v>0.25</v>
      </c>
      <c r="N553" s="301">
        <v>0.25</v>
      </c>
      <c r="O553" s="301">
        <v>0.25</v>
      </c>
      <c r="P553" s="301">
        <v>0.25</v>
      </c>
      <c r="Q553" s="301">
        <v>0.25</v>
      </c>
      <c r="R553" s="301">
        <v>0.25</v>
      </c>
      <c r="S553" s="301">
        <v>0.25</v>
      </c>
      <c r="T553" s="301">
        <v>0.25</v>
      </c>
      <c r="U553" s="301">
        <v>0.25</v>
      </c>
      <c r="V553" s="301">
        <v>0.25</v>
      </c>
      <c r="W553" s="301">
        <v>0.25</v>
      </c>
      <c r="X553" s="301">
        <v>0.25</v>
      </c>
    </row>
    <row r="554" spans="1:24" x14ac:dyDescent="0.2">
      <c r="A554" s="206" t="s">
        <v>892</v>
      </c>
      <c r="B554" s="205" t="s">
        <v>275</v>
      </c>
      <c r="C554" s="206" t="s">
        <v>72</v>
      </c>
      <c r="D554" s="206" t="s">
        <v>305</v>
      </c>
      <c r="E554" s="206" t="s">
        <v>480</v>
      </c>
      <c r="F554" s="206" t="s">
        <v>486</v>
      </c>
      <c r="G554" s="206" t="s">
        <v>169</v>
      </c>
      <c r="H554" s="206">
        <v>5</v>
      </c>
      <c r="I554" s="205"/>
      <c r="J554" s="301">
        <v>0.25</v>
      </c>
      <c r="K554" s="301">
        <v>0.25</v>
      </c>
      <c r="L554" s="301">
        <v>0.25</v>
      </c>
      <c r="M554" s="301">
        <v>0.25</v>
      </c>
      <c r="N554" s="301">
        <v>0.25</v>
      </c>
      <c r="O554" s="301">
        <v>0.25</v>
      </c>
      <c r="P554" s="301">
        <v>0.25</v>
      </c>
      <c r="Q554" s="301">
        <v>0.25</v>
      </c>
      <c r="R554" s="301">
        <v>0.25</v>
      </c>
      <c r="S554" s="301">
        <v>0.25</v>
      </c>
      <c r="T554" s="301">
        <v>0.25</v>
      </c>
      <c r="U554" s="301">
        <v>0.25</v>
      </c>
      <c r="V554" s="301">
        <v>0.25</v>
      </c>
      <c r="W554" s="301">
        <v>0.25</v>
      </c>
      <c r="X554" s="301">
        <v>0.25</v>
      </c>
    </row>
    <row r="555" spans="1:24" x14ac:dyDescent="0.2">
      <c r="A555" s="206" t="s">
        <v>893</v>
      </c>
      <c r="B555" s="205" t="s">
        <v>275</v>
      </c>
      <c r="C555" s="206" t="s">
        <v>72</v>
      </c>
      <c r="D555" s="206" t="s">
        <v>305</v>
      </c>
      <c r="E555" s="206" t="s">
        <v>480</v>
      </c>
      <c r="F555" s="206" t="s">
        <v>45</v>
      </c>
      <c r="G555" s="206" t="s">
        <v>169</v>
      </c>
      <c r="H555" s="206">
        <v>5</v>
      </c>
      <c r="I555" s="205"/>
      <c r="J555" s="301">
        <v>0.25</v>
      </c>
      <c r="K555" s="301">
        <v>0.25</v>
      </c>
      <c r="L555" s="301">
        <v>0.25</v>
      </c>
      <c r="M555" s="301">
        <v>0.25</v>
      </c>
      <c r="N555" s="301">
        <v>0.25</v>
      </c>
      <c r="O555" s="301">
        <v>0.25</v>
      </c>
      <c r="P555" s="301">
        <v>0.25</v>
      </c>
      <c r="Q555" s="301">
        <v>0.25</v>
      </c>
      <c r="R555" s="301">
        <v>0.25</v>
      </c>
      <c r="S555" s="301">
        <v>0.25</v>
      </c>
      <c r="T555" s="301">
        <v>0.25</v>
      </c>
      <c r="U555" s="301">
        <v>0.25</v>
      </c>
      <c r="V555" s="301">
        <v>0.25</v>
      </c>
      <c r="W555" s="301">
        <v>0.25</v>
      </c>
      <c r="X555" s="301">
        <v>0.25</v>
      </c>
    </row>
    <row r="556" spans="1:24" x14ac:dyDescent="0.2">
      <c r="A556" s="206" t="s">
        <v>615</v>
      </c>
      <c r="B556" s="205" t="s">
        <v>276</v>
      </c>
      <c r="C556" s="206" t="s">
        <v>72</v>
      </c>
      <c r="D556" s="206" t="s">
        <v>305</v>
      </c>
      <c r="E556" s="206" t="s">
        <v>489</v>
      </c>
      <c r="F556" s="206" t="s">
        <v>490</v>
      </c>
      <c r="G556" s="206" t="s">
        <v>169</v>
      </c>
      <c r="H556" s="206">
        <v>15</v>
      </c>
      <c r="I556" s="205"/>
      <c r="J556" s="301">
        <v>0.25</v>
      </c>
      <c r="K556" s="301">
        <v>0.25</v>
      </c>
      <c r="L556" s="301">
        <v>0.25</v>
      </c>
      <c r="M556" s="301">
        <v>0.25</v>
      </c>
      <c r="N556" s="301">
        <v>0.25</v>
      </c>
      <c r="O556" s="301">
        <v>0.25</v>
      </c>
      <c r="P556" s="301">
        <v>0.25</v>
      </c>
      <c r="Q556" s="301">
        <v>0.25</v>
      </c>
      <c r="R556" s="301">
        <v>0.25</v>
      </c>
      <c r="S556" s="301">
        <v>0.25</v>
      </c>
      <c r="T556" s="301">
        <v>0.25</v>
      </c>
      <c r="U556" s="301">
        <v>0.25</v>
      </c>
      <c r="V556" s="301">
        <v>0.25</v>
      </c>
      <c r="W556" s="301">
        <v>0.25</v>
      </c>
      <c r="X556" s="301">
        <v>0.25</v>
      </c>
    </row>
    <row r="557" spans="1:24" x14ac:dyDescent="0.2">
      <c r="A557" s="206" t="s">
        <v>616</v>
      </c>
      <c r="B557" s="205" t="s">
        <v>276</v>
      </c>
      <c r="C557" s="206" t="s">
        <v>72</v>
      </c>
      <c r="D557" s="206" t="s">
        <v>305</v>
      </c>
      <c r="E557" s="206" t="s">
        <v>489</v>
      </c>
      <c r="F557" s="206" t="s">
        <v>492</v>
      </c>
      <c r="G557" s="206" t="s">
        <v>169</v>
      </c>
      <c r="H557" s="206">
        <v>15</v>
      </c>
      <c r="I557" s="205"/>
      <c r="J557" s="301">
        <v>0.25</v>
      </c>
      <c r="K557" s="301">
        <v>0.25</v>
      </c>
      <c r="L557" s="301">
        <v>0.25</v>
      </c>
      <c r="M557" s="301">
        <v>0.25</v>
      </c>
      <c r="N557" s="301">
        <v>0.25</v>
      </c>
      <c r="O557" s="301">
        <v>0.25</v>
      </c>
      <c r="P557" s="301">
        <v>0.25</v>
      </c>
      <c r="Q557" s="301">
        <v>0.25</v>
      </c>
      <c r="R557" s="301">
        <v>0.25</v>
      </c>
      <c r="S557" s="301">
        <v>0.25</v>
      </c>
      <c r="T557" s="301">
        <v>0.25</v>
      </c>
      <c r="U557" s="301">
        <v>0.25</v>
      </c>
      <c r="V557" s="301">
        <v>0.25</v>
      </c>
      <c r="W557" s="301">
        <v>0.25</v>
      </c>
      <c r="X557" s="301">
        <v>0.25</v>
      </c>
    </row>
    <row r="558" spans="1:24" x14ac:dyDescent="0.2">
      <c r="A558" s="206" t="s">
        <v>617</v>
      </c>
      <c r="B558" s="205" t="s">
        <v>276</v>
      </c>
      <c r="C558" s="206" t="s">
        <v>72</v>
      </c>
      <c r="D558" s="206" t="s">
        <v>305</v>
      </c>
      <c r="E558" s="206" t="s">
        <v>489</v>
      </c>
      <c r="F558" s="206" t="s">
        <v>494</v>
      </c>
      <c r="G558" s="206" t="s">
        <v>169</v>
      </c>
      <c r="H558" s="206">
        <v>15</v>
      </c>
      <c r="I558" s="205"/>
      <c r="J558" s="301">
        <v>0.25</v>
      </c>
      <c r="K558" s="301">
        <v>0.25</v>
      </c>
      <c r="L558" s="301">
        <v>0.25</v>
      </c>
      <c r="M558" s="301">
        <v>0.25</v>
      </c>
      <c r="N558" s="301">
        <v>0.25</v>
      </c>
      <c r="O558" s="301">
        <v>0.25</v>
      </c>
      <c r="P558" s="301">
        <v>0.25</v>
      </c>
      <c r="Q558" s="301">
        <v>0.25</v>
      </c>
      <c r="R558" s="301">
        <v>0.25</v>
      </c>
      <c r="S558" s="301">
        <v>0.25</v>
      </c>
      <c r="T558" s="301">
        <v>0.25</v>
      </c>
      <c r="U558" s="301">
        <v>0.25</v>
      </c>
      <c r="V558" s="301">
        <v>0.25</v>
      </c>
      <c r="W558" s="301">
        <v>0.25</v>
      </c>
      <c r="X558" s="301">
        <v>0.25</v>
      </c>
    </row>
    <row r="559" spans="1:24" x14ac:dyDescent="0.2">
      <c r="A559" s="206" t="s">
        <v>618</v>
      </c>
      <c r="B559" s="205" t="s">
        <v>276</v>
      </c>
      <c r="C559" s="206" t="s">
        <v>72</v>
      </c>
      <c r="D559" s="206" t="s">
        <v>305</v>
      </c>
      <c r="E559" s="206" t="s">
        <v>489</v>
      </c>
      <c r="F559" s="206" t="s">
        <v>80</v>
      </c>
      <c r="G559" s="206" t="s">
        <v>169</v>
      </c>
      <c r="H559" s="206">
        <v>30</v>
      </c>
      <c r="I559" s="205"/>
      <c r="J559" s="301">
        <v>0.35</v>
      </c>
      <c r="K559" s="301">
        <v>0.35</v>
      </c>
      <c r="L559" s="301">
        <v>0.35</v>
      </c>
      <c r="M559" s="301">
        <v>0.35</v>
      </c>
      <c r="N559" s="301">
        <v>0.35</v>
      </c>
      <c r="O559" s="301">
        <v>0.35</v>
      </c>
      <c r="P559" s="301">
        <v>0.35</v>
      </c>
      <c r="Q559" s="301">
        <v>0.35</v>
      </c>
      <c r="R559" s="301">
        <v>0.35</v>
      </c>
      <c r="S559" s="301">
        <v>0.35</v>
      </c>
      <c r="T559" s="301">
        <v>0.35</v>
      </c>
      <c r="U559" s="301">
        <v>0.35</v>
      </c>
      <c r="V559" s="301">
        <v>0.35</v>
      </c>
      <c r="W559" s="301">
        <v>0.35</v>
      </c>
      <c r="X559" s="301">
        <v>0.35</v>
      </c>
    </row>
    <row r="560" spans="1:24" x14ac:dyDescent="0.2">
      <c r="A560" s="206" t="s">
        <v>619</v>
      </c>
      <c r="B560" s="205" t="s">
        <v>276</v>
      </c>
      <c r="C560" s="206" t="s">
        <v>72</v>
      </c>
      <c r="D560" s="206" t="s">
        <v>305</v>
      </c>
      <c r="E560" s="206" t="s">
        <v>489</v>
      </c>
      <c r="F560" s="206" t="s">
        <v>497</v>
      </c>
      <c r="G560" s="206" t="s">
        <v>169</v>
      </c>
      <c r="H560" s="206">
        <v>15</v>
      </c>
      <c r="I560" s="205"/>
      <c r="J560" s="301">
        <v>0.25</v>
      </c>
      <c r="K560" s="301">
        <v>0.25</v>
      </c>
      <c r="L560" s="301">
        <v>0.25</v>
      </c>
      <c r="M560" s="301">
        <v>0.25</v>
      </c>
      <c r="N560" s="301">
        <v>0.25</v>
      </c>
      <c r="O560" s="301">
        <v>0.25</v>
      </c>
      <c r="P560" s="301">
        <v>0.25</v>
      </c>
      <c r="Q560" s="301">
        <v>0.25</v>
      </c>
      <c r="R560" s="301">
        <v>0.25</v>
      </c>
      <c r="S560" s="301">
        <v>0.25</v>
      </c>
      <c r="T560" s="301">
        <v>0.25</v>
      </c>
      <c r="U560" s="301">
        <v>0.25</v>
      </c>
      <c r="V560" s="301">
        <v>0.25</v>
      </c>
      <c r="W560" s="301">
        <v>0.25</v>
      </c>
      <c r="X560" s="301">
        <v>0.25</v>
      </c>
    </row>
    <row r="561" spans="1:24" x14ac:dyDescent="0.2">
      <c r="A561" s="206" t="s">
        <v>620</v>
      </c>
      <c r="B561" s="205" t="s">
        <v>276</v>
      </c>
      <c r="C561" s="206" t="s">
        <v>72</v>
      </c>
      <c r="D561" s="206" t="s">
        <v>305</v>
      </c>
      <c r="E561" s="206" t="s">
        <v>489</v>
      </c>
      <c r="F561" s="206" t="s">
        <v>499</v>
      </c>
      <c r="G561" s="206" t="s">
        <v>169</v>
      </c>
      <c r="H561" s="206">
        <v>15</v>
      </c>
      <c r="I561" s="205"/>
      <c r="J561" s="301">
        <v>0.25</v>
      </c>
      <c r="K561" s="301">
        <v>0.25</v>
      </c>
      <c r="L561" s="301">
        <v>0.25</v>
      </c>
      <c r="M561" s="301">
        <v>0.25</v>
      </c>
      <c r="N561" s="301">
        <v>0.25</v>
      </c>
      <c r="O561" s="301">
        <v>0.25</v>
      </c>
      <c r="P561" s="301">
        <v>0.25</v>
      </c>
      <c r="Q561" s="301">
        <v>0.25</v>
      </c>
      <c r="R561" s="301">
        <v>0.25</v>
      </c>
      <c r="S561" s="301">
        <v>0.25</v>
      </c>
      <c r="T561" s="301">
        <v>0.25</v>
      </c>
      <c r="U561" s="301">
        <v>0.25</v>
      </c>
      <c r="V561" s="301">
        <v>0.25</v>
      </c>
      <c r="W561" s="301">
        <v>0.25</v>
      </c>
      <c r="X561" s="301">
        <v>0.25</v>
      </c>
    </row>
    <row r="562" spans="1:24" x14ac:dyDescent="0.2">
      <c r="A562" s="206" t="s">
        <v>621</v>
      </c>
      <c r="B562" s="205" t="s">
        <v>276</v>
      </c>
      <c r="C562" s="206" t="s">
        <v>72</v>
      </c>
      <c r="D562" s="206" t="s">
        <v>305</v>
      </c>
      <c r="E562" s="206" t="s">
        <v>489</v>
      </c>
      <c r="F562" s="206" t="s">
        <v>501</v>
      </c>
      <c r="G562" s="206" t="s">
        <v>169</v>
      </c>
      <c r="H562" s="206">
        <v>10</v>
      </c>
      <c r="I562" s="205"/>
      <c r="J562" s="301">
        <v>0.25</v>
      </c>
      <c r="K562" s="301">
        <v>0.25</v>
      </c>
      <c r="L562" s="301">
        <v>0.25</v>
      </c>
      <c r="M562" s="301">
        <v>0.25</v>
      </c>
      <c r="N562" s="301">
        <v>0.25</v>
      </c>
      <c r="O562" s="301">
        <v>0.25</v>
      </c>
      <c r="P562" s="301">
        <v>0.25</v>
      </c>
      <c r="Q562" s="301">
        <v>0.25</v>
      </c>
      <c r="R562" s="301">
        <v>0.25</v>
      </c>
      <c r="S562" s="301">
        <v>0.25</v>
      </c>
      <c r="T562" s="301">
        <v>0.25</v>
      </c>
      <c r="U562" s="301">
        <v>0.25</v>
      </c>
      <c r="V562" s="301">
        <v>0.25</v>
      </c>
      <c r="W562" s="301">
        <v>0.25</v>
      </c>
      <c r="X562" s="301">
        <v>0.25</v>
      </c>
    </row>
    <row r="563" spans="1:24" x14ac:dyDescent="0.2">
      <c r="A563" s="206" t="s">
        <v>622</v>
      </c>
      <c r="B563" s="205" t="s">
        <v>276</v>
      </c>
      <c r="C563" s="206" t="s">
        <v>72</v>
      </c>
      <c r="D563" s="206" t="s">
        <v>305</v>
      </c>
      <c r="E563" s="206" t="s">
        <v>489</v>
      </c>
      <c r="F563" s="206" t="s">
        <v>312</v>
      </c>
      <c r="G563" s="206" t="s">
        <v>169</v>
      </c>
      <c r="H563" s="206">
        <v>15</v>
      </c>
      <c r="I563" s="205"/>
      <c r="J563" s="301">
        <v>0.25</v>
      </c>
      <c r="K563" s="301">
        <v>0.25</v>
      </c>
      <c r="L563" s="301">
        <v>0.25</v>
      </c>
      <c r="M563" s="301">
        <v>0.25</v>
      </c>
      <c r="N563" s="301">
        <v>0.25</v>
      </c>
      <c r="O563" s="301">
        <v>0.25</v>
      </c>
      <c r="P563" s="301">
        <v>0.25</v>
      </c>
      <c r="Q563" s="301">
        <v>0.25</v>
      </c>
      <c r="R563" s="301">
        <v>0.25</v>
      </c>
      <c r="S563" s="301">
        <v>0.25</v>
      </c>
      <c r="T563" s="301">
        <v>0.25</v>
      </c>
      <c r="U563" s="301">
        <v>0.25</v>
      </c>
      <c r="V563" s="301">
        <v>0.25</v>
      </c>
      <c r="W563" s="301">
        <v>0.25</v>
      </c>
      <c r="X563" s="301">
        <v>0.25</v>
      </c>
    </row>
    <row r="564" spans="1:24" x14ac:dyDescent="0.2">
      <c r="A564" s="206" t="s">
        <v>623</v>
      </c>
      <c r="B564" s="205" t="s">
        <v>276</v>
      </c>
      <c r="C564" s="206" t="s">
        <v>72</v>
      </c>
      <c r="D564" s="206" t="s">
        <v>305</v>
      </c>
      <c r="E564" s="206" t="s">
        <v>489</v>
      </c>
      <c r="F564" s="206" t="s">
        <v>507</v>
      </c>
      <c r="G564" s="206" t="s">
        <v>169</v>
      </c>
      <c r="H564" s="206">
        <v>15</v>
      </c>
      <c r="I564" s="205"/>
      <c r="J564" s="301">
        <v>0.25</v>
      </c>
      <c r="K564" s="301">
        <v>0.25</v>
      </c>
      <c r="L564" s="301">
        <v>0.25</v>
      </c>
      <c r="M564" s="301">
        <v>0.25</v>
      </c>
      <c r="N564" s="301">
        <v>0.25</v>
      </c>
      <c r="O564" s="301">
        <v>0.25</v>
      </c>
      <c r="P564" s="301">
        <v>0.25</v>
      </c>
      <c r="Q564" s="301">
        <v>0.25</v>
      </c>
      <c r="R564" s="301">
        <v>0.25</v>
      </c>
      <c r="S564" s="301">
        <v>0.25</v>
      </c>
      <c r="T564" s="301">
        <v>0.25</v>
      </c>
      <c r="U564" s="301">
        <v>0.25</v>
      </c>
      <c r="V564" s="301">
        <v>0.25</v>
      </c>
      <c r="W564" s="301">
        <v>0.25</v>
      </c>
      <c r="X564" s="301">
        <v>0.25</v>
      </c>
    </row>
    <row r="565" spans="1:24" x14ac:dyDescent="0.2">
      <c r="A565" s="206" t="s">
        <v>624</v>
      </c>
      <c r="B565" s="205" t="s">
        <v>276</v>
      </c>
      <c r="C565" s="206" t="s">
        <v>72</v>
      </c>
      <c r="D565" s="206" t="s">
        <v>305</v>
      </c>
      <c r="E565" s="206" t="s">
        <v>489</v>
      </c>
      <c r="F565" s="206" t="s">
        <v>509</v>
      </c>
      <c r="G565" s="206" t="s">
        <v>169</v>
      </c>
      <c r="H565" s="206">
        <v>15</v>
      </c>
      <c r="I565" s="205"/>
      <c r="J565" s="301">
        <v>0.25</v>
      </c>
      <c r="K565" s="301">
        <v>0.25</v>
      </c>
      <c r="L565" s="301">
        <v>0.25</v>
      </c>
      <c r="M565" s="301">
        <v>0.25</v>
      </c>
      <c r="N565" s="301">
        <v>0.25</v>
      </c>
      <c r="O565" s="301">
        <v>0.25</v>
      </c>
      <c r="P565" s="301">
        <v>0.25</v>
      </c>
      <c r="Q565" s="301">
        <v>0.25</v>
      </c>
      <c r="R565" s="301">
        <v>0.25</v>
      </c>
      <c r="S565" s="301">
        <v>0.25</v>
      </c>
      <c r="T565" s="301">
        <v>0.25</v>
      </c>
      <c r="U565" s="301">
        <v>0.25</v>
      </c>
      <c r="V565" s="301">
        <v>0.25</v>
      </c>
      <c r="W565" s="301">
        <v>0.25</v>
      </c>
      <c r="X565" s="301">
        <v>0.25</v>
      </c>
    </row>
    <row r="566" spans="1:24" x14ac:dyDescent="0.2">
      <c r="A566" s="206" t="s">
        <v>625</v>
      </c>
      <c r="B566" s="205" t="s">
        <v>276</v>
      </c>
      <c r="C566" s="206" t="s">
        <v>72</v>
      </c>
      <c r="D566" s="206" t="s">
        <v>305</v>
      </c>
      <c r="E566" s="206" t="s">
        <v>489</v>
      </c>
      <c r="F566" s="206" t="s">
        <v>511</v>
      </c>
      <c r="G566" s="206" t="s">
        <v>169</v>
      </c>
      <c r="H566" s="206">
        <v>10</v>
      </c>
      <c r="I566" s="205"/>
      <c r="J566" s="301">
        <v>0.25</v>
      </c>
      <c r="K566" s="301">
        <v>0.25</v>
      </c>
      <c r="L566" s="301">
        <v>0.25</v>
      </c>
      <c r="M566" s="301">
        <v>0.25</v>
      </c>
      <c r="N566" s="301">
        <v>0.25</v>
      </c>
      <c r="O566" s="301">
        <v>0.25</v>
      </c>
      <c r="P566" s="301">
        <v>0.25</v>
      </c>
      <c r="Q566" s="301">
        <v>0.25</v>
      </c>
      <c r="R566" s="301">
        <v>0.25</v>
      </c>
      <c r="S566" s="301">
        <v>0.25</v>
      </c>
      <c r="T566" s="301">
        <v>0.25</v>
      </c>
      <c r="U566" s="301">
        <v>0.25</v>
      </c>
      <c r="V566" s="301">
        <v>0.25</v>
      </c>
      <c r="W566" s="301">
        <v>0.25</v>
      </c>
      <c r="X566" s="301">
        <v>0.25</v>
      </c>
    </row>
    <row r="567" spans="1:24" x14ac:dyDescent="0.2">
      <c r="A567" s="206" t="s">
        <v>626</v>
      </c>
      <c r="B567" s="205" t="s">
        <v>276</v>
      </c>
      <c r="C567" s="206" t="s">
        <v>72</v>
      </c>
      <c r="D567" s="206" t="s">
        <v>305</v>
      </c>
      <c r="E567" s="206" t="s">
        <v>489</v>
      </c>
      <c r="F567" s="206" t="s">
        <v>513</v>
      </c>
      <c r="G567" s="206" t="s">
        <v>169</v>
      </c>
      <c r="H567" s="206">
        <v>15</v>
      </c>
      <c r="I567" s="205"/>
      <c r="J567" s="301">
        <v>0.25</v>
      </c>
      <c r="K567" s="301">
        <v>0.25</v>
      </c>
      <c r="L567" s="301">
        <v>0.25</v>
      </c>
      <c r="M567" s="301">
        <v>0.25</v>
      </c>
      <c r="N567" s="301">
        <v>0.25</v>
      </c>
      <c r="O567" s="301">
        <v>0.25</v>
      </c>
      <c r="P567" s="301">
        <v>0.25</v>
      </c>
      <c r="Q567" s="301">
        <v>0.25</v>
      </c>
      <c r="R567" s="301">
        <v>0.25</v>
      </c>
      <c r="S567" s="301">
        <v>0.25</v>
      </c>
      <c r="T567" s="301">
        <v>0.25</v>
      </c>
      <c r="U567" s="301">
        <v>0.25</v>
      </c>
      <c r="V567" s="301">
        <v>0.25</v>
      </c>
      <c r="W567" s="301">
        <v>0.25</v>
      </c>
      <c r="X567" s="301">
        <v>0.25</v>
      </c>
    </row>
    <row r="568" spans="1:24" x14ac:dyDescent="0.2">
      <c r="A568" s="206" t="s">
        <v>627</v>
      </c>
      <c r="B568" s="205" t="s">
        <v>276</v>
      </c>
      <c r="C568" s="206" t="s">
        <v>72</v>
      </c>
      <c r="D568" s="206" t="s">
        <v>305</v>
      </c>
      <c r="E568" s="206" t="s">
        <v>489</v>
      </c>
      <c r="F568" s="206" t="s">
        <v>515</v>
      </c>
      <c r="G568" s="206" t="s">
        <v>169</v>
      </c>
      <c r="H568" s="206">
        <v>10</v>
      </c>
      <c r="I568" s="205"/>
      <c r="J568" s="301">
        <v>0.25</v>
      </c>
      <c r="K568" s="301">
        <v>0.25</v>
      </c>
      <c r="L568" s="301">
        <v>0.25</v>
      </c>
      <c r="M568" s="301">
        <v>0.25</v>
      </c>
      <c r="N568" s="301">
        <v>0.25</v>
      </c>
      <c r="O568" s="301">
        <v>0.25</v>
      </c>
      <c r="P568" s="301">
        <v>0.25</v>
      </c>
      <c r="Q568" s="301">
        <v>0.25</v>
      </c>
      <c r="R568" s="301">
        <v>0.25</v>
      </c>
      <c r="S568" s="301">
        <v>0.25</v>
      </c>
      <c r="T568" s="301">
        <v>0.25</v>
      </c>
      <c r="U568" s="301">
        <v>0.25</v>
      </c>
      <c r="V568" s="301">
        <v>0.25</v>
      </c>
      <c r="W568" s="301">
        <v>0.25</v>
      </c>
      <c r="X568" s="301">
        <v>0.25</v>
      </c>
    </row>
    <row r="569" spans="1:24" x14ac:dyDescent="0.2">
      <c r="A569" s="206" t="s">
        <v>628</v>
      </c>
      <c r="B569" s="205" t="s">
        <v>276</v>
      </c>
      <c r="C569" s="206" t="s">
        <v>72</v>
      </c>
      <c r="D569" s="206" t="s">
        <v>305</v>
      </c>
      <c r="E569" s="206" t="s">
        <v>489</v>
      </c>
      <c r="F569" s="206" t="s">
        <v>517</v>
      </c>
      <c r="G569" s="206" t="s">
        <v>169</v>
      </c>
      <c r="H569" s="206">
        <v>15</v>
      </c>
      <c r="I569" s="205"/>
      <c r="J569" s="301">
        <v>0.25</v>
      </c>
      <c r="K569" s="301">
        <v>0.25</v>
      </c>
      <c r="L569" s="301">
        <v>0.25</v>
      </c>
      <c r="M569" s="301">
        <v>0.25</v>
      </c>
      <c r="N569" s="301">
        <v>0.25</v>
      </c>
      <c r="O569" s="301">
        <v>0.25</v>
      </c>
      <c r="P569" s="301">
        <v>0.25</v>
      </c>
      <c r="Q569" s="301">
        <v>0.25</v>
      </c>
      <c r="R569" s="301">
        <v>0.25</v>
      </c>
      <c r="S569" s="301">
        <v>0.25</v>
      </c>
      <c r="T569" s="301">
        <v>0.25</v>
      </c>
      <c r="U569" s="301">
        <v>0.25</v>
      </c>
      <c r="V569" s="301">
        <v>0.25</v>
      </c>
      <c r="W569" s="301">
        <v>0.25</v>
      </c>
      <c r="X569" s="301">
        <v>0.25</v>
      </c>
    </row>
    <row r="570" spans="1:24" x14ac:dyDescent="0.2">
      <c r="A570" s="206" t="s">
        <v>894</v>
      </c>
      <c r="B570" s="205" t="s">
        <v>275</v>
      </c>
      <c r="C570" s="206" t="s">
        <v>72</v>
      </c>
      <c r="D570" s="206" t="s">
        <v>305</v>
      </c>
      <c r="E570" s="206" t="s">
        <v>489</v>
      </c>
      <c r="F570" s="206" t="s">
        <v>490</v>
      </c>
      <c r="G570" s="206" t="s">
        <v>169</v>
      </c>
      <c r="H570" s="206">
        <v>15</v>
      </c>
      <c r="I570" s="205"/>
      <c r="J570" s="301">
        <v>0.25</v>
      </c>
      <c r="K570" s="301">
        <v>0.25</v>
      </c>
      <c r="L570" s="301">
        <v>0.25</v>
      </c>
      <c r="M570" s="301">
        <v>0.25</v>
      </c>
      <c r="N570" s="301">
        <v>0.25</v>
      </c>
      <c r="O570" s="301">
        <v>0.25</v>
      </c>
      <c r="P570" s="301">
        <v>0.25</v>
      </c>
      <c r="Q570" s="301">
        <v>0.25</v>
      </c>
      <c r="R570" s="301">
        <v>0.25</v>
      </c>
      <c r="S570" s="301">
        <v>0.25</v>
      </c>
      <c r="T570" s="301">
        <v>0.25</v>
      </c>
      <c r="U570" s="301">
        <v>0.25</v>
      </c>
      <c r="V570" s="301">
        <v>0.25</v>
      </c>
      <c r="W570" s="301">
        <v>0.25</v>
      </c>
      <c r="X570" s="301">
        <v>0.25</v>
      </c>
    </row>
    <row r="571" spans="1:24" x14ac:dyDescent="0.2">
      <c r="A571" s="206" t="s">
        <v>895</v>
      </c>
      <c r="B571" s="205" t="s">
        <v>275</v>
      </c>
      <c r="C571" s="206" t="s">
        <v>72</v>
      </c>
      <c r="D571" s="206" t="s">
        <v>305</v>
      </c>
      <c r="E571" s="206" t="s">
        <v>489</v>
      </c>
      <c r="F571" s="206" t="s">
        <v>492</v>
      </c>
      <c r="G571" s="206" t="s">
        <v>169</v>
      </c>
      <c r="H571" s="206">
        <v>15</v>
      </c>
      <c r="I571" s="205"/>
      <c r="J571" s="301">
        <v>0.25</v>
      </c>
      <c r="K571" s="301">
        <v>0.25</v>
      </c>
      <c r="L571" s="301">
        <v>0.25</v>
      </c>
      <c r="M571" s="301">
        <v>0.25</v>
      </c>
      <c r="N571" s="301">
        <v>0.25</v>
      </c>
      <c r="O571" s="301">
        <v>0.25</v>
      </c>
      <c r="P571" s="301">
        <v>0.25</v>
      </c>
      <c r="Q571" s="301">
        <v>0.25</v>
      </c>
      <c r="R571" s="301">
        <v>0.25</v>
      </c>
      <c r="S571" s="301">
        <v>0.25</v>
      </c>
      <c r="T571" s="301">
        <v>0.25</v>
      </c>
      <c r="U571" s="301">
        <v>0.25</v>
      </c>
      <c r="V571" s="301">
        <v>0.25</v>
      </c>
      <c r="W571" s="301">
        <v>0.25</v>
      </c>
      <c r="X571" s="301">
        <v>0.25</v>
      </c>
    </row>
    <row r="572" spans="1:24" x14ac:dyDescent="0.2">
      <c r="A572" s="206" t="s">
        <v>896</v>
      </c>
      <c r="B572" s="205" t="s">
        <v>275</v>
      </c>
      <c r="C572" s="206" t="s">
        <v>72</v>
      </c>
      <c r="D572" s="206" t="s">
        <v>305</v>
      </c>
      <c r="E572" s="206" t="s">
        <v>489</v>
      </c>
      <c r="F572" s="206" t="s">
        <v>494</v>
      </c>
      <c r="G572" s="206" t="s">
        <v>169</v>
      </c>
      <c r="H572" s="206">
        <v>15</v>
      </c>
      <c r="I572" s="205"/>
      <c r="J572" s="301">
        <v>0.25</v>
      </c>
      <c r="K572" s="301">
        <v>0.25</v>
      </c>
      <c r="L572" s="301">
        <v>0.25</v>
      </c>
      <c r="M572" s="301">
        <v>0.25</v>
      </c>
      <c r="N572" s="301">
        <v>0.25</v>
      </c>
      <c r="O572" s="301">
        <v>0.25</v>
      </c>
      <c r="P572" s="301">
        <v>0.25</v>
      </c>
      <c r="Q572" s="301">
        <v>0.25</v>
      </c>
      <c r="R572" s="301">
        <v>0.25</v>
      </c>
      <c r="S572" s="301">
        <v>0.25</v>
      </c>
      <c r="T572" s="301">
        <v>0.25</v>
      </c>
      <c r="U572" s="301">
        <v>0.25</v>
      </c>
      <c r="V572" s="301">
        <v>0.25</v>
      </c>
      <c r="W572" s="301">
        <v>0.25</v>
      </c>
      <c r="X572" s="301">
        <v>0.25</v>
      </c>
    </row>
    <row r="573" spans="1:24" x14ac:dyDescent="0.2">
      <c r="A573" s="206" t="s">
        <v>897</v>
      </c>
      <c r="B573" s="205" t="s">
        <v>275</v>
      </c>
      <c r="C573" s="206" t="s">
        <v>72</v>
      </c>
      <c r="D573" s="206" t="s">
        <v>305</v>
      </c>
      <c r="E573" s="206" t="s">
        <v>489</v>
      </c>
      <c r="F573" s="206" t="s">
        <v>80</v>
      </c>
      <c r="G573" s="206" t="s">
        <v>169</v>
      </c>
      <c r="H573" s="206">
        <v>30</v>
      </c>
      <c r="I573" s="205"/>
      <c r="J573" s="301">
        <v>0.35</v>
      </c>
      <c r="K573" s="301">
        <v>0.35</v>
      </c>
      <c r="L573" s="301">
        <v>0.35</v>
      </c>
      <c r="M573" s="301">
        <v>0.35</v>
      </c>
      <c r="N573" s="301">
        <v>0.35</v>
      </c>
      <c r="O573" s="301">
        <v>0.35</v>
      </c>
      <c r="P573" s="301">
        <v>0.35</v>
      </c>
      <c r="Q573" s="301">
        <v>0.35</v>
      </c>
      <c r="R573" s="301">
        <v>0.35</v>
      </c>
      <c r="S573" s="301">
        <v>0.35</v>
      </c>
      <c r="T573" s="301">
        <v>0.35</v>
      </c>
      <c r="U573" s="301">
        <v>0.35</v>
      </c>
      <c r="V573" s="301">
        <v>0.35</v>
      </c>
      <c r="W573" s="301">
        <v>0.35</v>
      </c>
      <c r="X573" s="301">
        <v>0.35</v>
      </c>
    </row>
    <row r="574" spans="1:24" x14ac:dyDescent="0.2">
      <c r="A574" s="206" t="s">
        <v>898</v>
      </c>
      <c r="B574" s="205" t="s">
        <v>275</v>
      </c>
      <c r="C574" s="206" t="s">
        <v>72</v>
      </c>
      <c r="D574" s="206" t="s">
        <v>305</v>
      </c>
      <c r="E574" s="206" t="s">
        <v>489</v>
      </c>
      <c r="F574" s="206" t="s">
        <v>497</v>
      </c>
      <c r="G574" s="206" t="s">
        <v>169</v>
      </c>
      <c r="H574" s="206">
        <v>15</v>
      </c>
      <c r="I574" s="205"/>
      <c r="J574" s="301">
        <v>0.25</v>
      </c>
      <c r="K574" s="301">
        <v>0.25</v>
      </c>
      <c r="L574" s="301">
        <v>0.25</v>
      </c>
      <c r="M574" s="301">
        <v>0.25</v>
      </c>
      <c r="N574" s="301">
        <v>0.25</v>
      </c>
      <c r="O574" s="301">
        <v>0.25</v>
      </c>
      <c r="P574" s="301">
        <v>0.25</v>
      </c>
      <c r="Q574" s="301">
        <v>0.25</v>
      </c>
      <c r="R574" s="301">
        <v>0.25</v>
      </c>
      <c r="S574" s="301">
        <v>0.25</v>
      </c>
      <c r="T574" s="301">
        <v>0.25</v>
      </c>
      <c r="U574" s="301">
        <v>0.25</v>
      </c>
      <c r="V574" s="301">
        <v>0.25</v>
      </c>
      <c r="W574" s="301">
        <v>0.25</v>
      </c>
      <c r="X574" s="301">
        <v>0.25</v>
      </c>
    </row>
    <row r="575" spans="1:24" x14ac:dyDescent="0.2">
      <c r="A575" s="206" t="s">
        <v>899</v>
      </c>
      <c r="B575" s="205" t="s">
        <v>275</v>
      </c>
      <c r="C575" s="206" t="s">
        <v>72</v>
      </c>
      <c r="D575" s="206" t="s">
        <v>305</v>
      </c>
      <c r="E575" s="206" t="s">
        <v>489</v>
      </c>
      <c r="F575" s="206" t="s">
        <v>499</v>
      </c>
      <c r="G575" s="206" t="s">
        <v>169</v>
      </c>
      <c r="H575" s="206">
        <v>15</v>
      </c>
      <c r="I575" s="205"/>
      <c r="J575" s="301">
        <v>0.25</v>
      </c>
      <c r="K575" s="301">
        <v>0.25</v>
      </c>
      <c r="L575" s="301">
        <v>0.25</v>
      </c>
      <c r="M575" s="301">
        <v>0.25</v>
      </c>
      <c r="N575" s="301">
        <v>0.25</v>
      </c>
      <c r="O575" s="301">
        <v>0.25</v>
      </c>
      <c r="P575" s="301">
        <v>0.25</v>
      </c>
      <c r="Q575" s="301">
        <v>0.25</v>
      </c>
      <c r="R575" s="301">
        <v>0.25</v>
      </c>
      <c r="S575" s="301">
        <v>0.25</v>
      </c>
      <c r="T575" s="301">
        <v>0.25</v>
      </c>
      <c r="U575" s="301">
        <v>0.25</v>
      </c>
      <c r="V575" s="301">
        <v>0.25</v>
      </c>
      <c r="W575" s="301">
        <v>0.25</v>
      </c>
      <c r="X575" s="301">
        <v>0.25</v>
      </c>
    </row>
    <row r="576" spans="1:24" x14ac:dyDescent="0.2">
      <c r="A576" s="206" t="s">
        <v>900</v>
      </c>
      <c r="B576" s="205" t="s">
        <v>275</v>
      </c>
      <c r="C576" s="206" t="s">
        <v>72</v>
      </c>
      <c r="D576" s="206" t="s">
        <v>305</v>
      </c>
      <c r="E576" s="206" t="s">
        <v>489</v>
      </c>
      <c r="F576" s="206" t="s">
        <v>501</v>
      </c>
      <c r="G576" s="206" t="s">
        <v>169</v>
      </c>
      <c r="H576" s="206">
        <v>10</v>
      </c>
      <c r="I576" s="205"/>
      <c r="J576" s="301">
        <v>0.25</v>
      </c>
      <c r="K576" s="301">
        <v>0.25</v>
      </c>
      <c r="L576" s="301">
        <v>0.25</v>
      </c>
      <c r="M576" s="301">
        <v>0.25</v>
      </c>
      <c r="N576" s="301">
        <v>0.25</v>
      </c>
      <c r="O576" s="301">
        <v>0.25</v>
      </c>
      <c r="P576" s="301">
        <v>0.25</v>
      </c>
      <c r="Q576" s="301">
        <v>0.25</v>
      </c>
      <c r="R576" s="301">
        <v>0.25</v>
      </c>
      <c r="S576" s="301">
        <v>0.25</v>
      </c>
      <c r="T576" s="301">
        <v>0.25</v>
      </c>
      <c r="U576" s="301">
        <v>0.25</v>
      </c>
      <c r="V576" s="301">
        <v>0.25</v>
      </c>
      <c r="W576" s="301">
        <v>0.25</v>
      </c>
      <c r="X576" s="301">
        <v>0.25</v>
      </c>
    </row>
    <row r="577" spans="1:24" x14ac:dyDescent="0.2">
      <c r="A577" s="206" t="s">
        <v>901</v>
      </c>
      <c r="B577" s="205" t="s">
        <v>275</v>
      </c>
      <c r="C577" s="206" t="s">
        <v>72</v>
      </c>
      <c r="D577" s="206" t="s">
        <v>305</v>
      </c>
      <c r="E577" s="206" t="s">
        <v>489</v>
      </c>
      <c r="F577" s="206" t="s">
        <v>312</v>
      </c>
      <c r="G577" s="206" t="s">
        <v>169</v>
      </c>
      <c r="H577" s="206">
        <v>15</v>
      </c>
      <c r="I577" s="205"/>
      <c r="J577" s="301">
        <v>0.25</v>
      </c>
      <c r="K577" s="301">
        <v>0.25</v>
      </c>
      <c r="L577" s="301">
        <v>0.25</v>
      </c>
      <c r="M577" s="301">
        <v>0.25</v>
      </c>
      <c r="N577" s="301">
        <v>0.25</v>
      </c>
      <c r="O577" s="301">
        <v>0.25</v>
      </c>
      <c r="P577" s="301">
        <v>0.25</v>
      </c>
      <c r="Q577" s="301">
        <v>0.25</v>
      </c>
      <c r="R577" s="301">
        <v>0.25</v>
      </c>
      <c r="S577" s="301">
        <v>0.25</v>
      </c>
      <c r="T577" s="301">
        <v>0.25</v>
      </c>
      <c r="U577" s="301">
        <v>0.25</v>
      </c>
      <c r="V577" s="301">
        <v>0.25</v>
      </c>
      <c r="W577" s="301">
        <v>0.25</v>
      </c>
      <c r="X577" s="301">
        <v>0.25</v>
      </c>
    </row>
    <row r="578" spans="1:24" x14ac:dyDescent="0.2">
      <c r="A578" s="206" t="s">
        <v>902</v>
      </c>
      <c r="B578" s="205" t="s">
        <v>275</v>
      </c>
      <c r="C578" s="206" t="s">
        <v>72</v>
      </c>
      <c r="D578" s="206" t="s">
        <v>305</v>
      </c>
      <c r="E578" s="206" t="s">
        <v>489</v>
      </c>
      <c r="F578" s="206" t="s">
        <v>507</v>
      </c>
      <c r="G578" s="206" t="s">
        <v>169</v>
      </c>
      <c r="H578" s="206">
        <v>15</v>
      </c>
      <c r="I578" s="205"/>
      <c r="J578" s="301">
        <v>0.25</v>
      </c>
      <c r="K578" s="301">
        <v>0.25</v>
      </c>
      <c r="L578" s="301">
        <v>0.25</v>
      </c>
      <c r="M578" s="301">
        <v>0.25</v>
      </c>
      <c r="N578" s="301">
        <v>0.25</v>
      </c>
      <c r="O578" s="301">
        <v>0.25</v>
      </c>
      <c r="P578" s="301">
        <v>0.25</v>
      </c>
      <c r="Q578" s="301">
        <v>0.25</v>
      </c>
      <c r="R578" s="301">
        <v>0.25</v>
      </c>
      <c r="S578" s="301">
        <v>0.25</v>
      </c>
      <c r="T578" s="301">
        <v>0.25</v>
      </c>
      <c r="U578" s="301">
        <v>0.25</v>
      </c>
      <c r="V578" s="301">
        <v>0.25</v>
      </c>
      <c r="W578" s="301">
        <v>0.25</v>
      </c>
      <c r="X578" s="301">
        <v>0.25</v>
      </c>
    </row>
    <row r="579" spans="1:24" x14ac:dyDescent="0.2">
      <c r="A579" s="206" t="s">
        <v>903</v>
      </c>
      <c r="B579" s="205" t="s">
        <v>275</v>
      </c>
      <c r="C579" s="206" t="s">
        <v>72</v>
      </c>
      <c r="D579" s="206" t="s">
        <v>305</v>
      </c>
      <c r="E579" s="206" t="s">
        <v>489</v>
      </c>
      <c r="F579" s="206" t="s">
        <v>509</v>
      </c>
      <c r="G579" s="206" t="s">
        <v>169</v>
      </c>
      <c r="H579" s="206">
        <v>15</v>
      </c>
      <c r="I579" s="205"/>
      <c r="J579" s="301">
        <v>0.25</v>
      </c>
      <c r="K579" s="301">
        <v>0.25</v>
      </c>
      <c r="L579" s="301">
        <v>0.25</v>
      </c>
      <c r="M579" s="301">
        <v>0.25</v>
      </c>
      <c r="N579" s="301">
        <v>0.25</v>
      </c>
      <c r="O579" s="301">
        <v>0.25</v>
      </c>
      <c r="P579" s="301">
        <v>0.25</v>
      </c>
      <c r="Q579" s="301">
        <v>0.25</v>
      </c>
      <c r="R579" s="301">
        <v>0.25</v>
      </c>
      <c r="S579" s="301">
        <v>0.25</v>
      </c>
      <c r="T579" s="301">
        <v>0.25</v>
      </c>
      <c r="U579" s="301">
        <v>0.25</v>
      </c>
      <c r="V579" s="301">
        <v>0.25</v>
      </c>
      <c r="W579" s="301">
        <v>0.25</v>
      </c>
      <c r="X579" s="301">
        <v>0.25</v>
      </c>
    </row>
    <row r="580" spans="1:24" x14ac:dyDescent="0.2">
      <c r="A580" s="206" t="s">
        <v>904</v>
      </c>
      <c r="B580" s="205" t="s">
        <v>275</v>
      </c>
      <c r="C580" s="206" t="s">
        <v>72</v>
      </c>
      <c r="D580" s="206" t="s">
        <v>305</v>
      </c>
      <c r="E580" s="206" t="s">
        <v>489</v>
      </c>
      <c r="F580" s="206" t="s">
        <v>511</v>
      </c>
      <c r="G580" s="206" t="s">
        <v>169</v>
      </c>
      <c r="H580" s="206">
        <v>10</v>
      </c>
      <c r="I580" s="205"/>
      <c r="J580" s="301">
        <v>0.25</v>
      </c>
      <c r="K580" s="301">
        <v>0.25</v>
      </c>
      <c r="L580" s="301">
        <v>0.25</v>
      </c>
      <c r="M580" s="301">
        <v>0.25</v>
      </c>
      <c r="N580" s="301">
        <v>0.25</v>
      </c>
      <c r="O580" s="301">
        <v>0.25</v>
      </c>
      <c r="P580" s="301">
        <v>0.25</v>
      </c>
      <c r="Q580" s="301">
        <v>0.25</v>
      </c>
      <c r="R580" s="301">
        <v>0.25</v>
      </c>
      <c r="S580" s="301">
        <v>0.25</v>
      </c>
      <c r="T580" s="301">
        <v>0.25</v>
      </c>
      <c r="U580" s="301">
        <v>0.25</v>
      </c>
      <c r="V580" s="301">
        <v>0.25</v>
      </c>
      <c r="W580" s="301">
        <v>0.25</v>
      </c>
      <c r="X580" s="301">
        <v>0.25</v>
      </c>
    </row>
    <row r="581" spans="1:24" x14ac:dyDescent="0.2">
      <c r="A581" s="206" t="s">
        <v>905</v>
      </c>
      <c r="B581" s="205" t="s">
        <v>275</v>
      </c>
      <c r="C581" s="206" t="s">
        <v>72</v>
      </c>
      <c r="D581" s="206" t="s">
        <v>305</v>
      </c>
      <c r="E581" s="206" t="s">
        <v>489</v>
      </c>
      <c r="F581" s="206" t="s">
        <v>513</v>
      </c>
      <c r="G581" s="206" t="s">
        <v>169</v>
      </c>
      <c r="H581" s="206">
        <v>15</v>
      </c>
      <c r="I581" s="205"/>
      <c r="J581" s="301">
        <v>0.25</v>
      </c>
      <c r="K581" s="301">
        <v>0.25</v>
      </c>
      <c r="L581" s="301">
        <v>0.25</v>
      </c>
      <c r="M581" s="301">
        <v>0.25</v>
      </c>
      <c r="N581" s="301">
        <v>0.25</v>
      </c>
      <c r="O581" s="301">
        <v>0.25</v>
      </c>
      <c r="P581" s="301">
        <v>0.25</v>
      </c>
      <c r="Q581" s="301">
        <v>0.25</v>
      </c>
      <c r="R581" s="301">
        <v>0.25</v>
      </c>
      <c r="S581" s="301">
        <v>0.25</v>
      </c>
      <c r="T581" s="301">
        <v>0.25</v>
      </c>
      <c r="U581" s="301">
        <v>0.25</v>
      </c>
      <c r="V581" s="301">
        <v>0.25</v>
      </c>
      <c r="W581" s="301">
        <v>0.25</v>
      </c>
      <c r="X581" s="301">
        <v>0.25</v>
      </c>
    </row>
    <row r="582" spans="1:24" x14ac:dyDescent="0.2">
      <c r="A582" s="206" t="s">
        <v>906</v>
      </c>
      <c r="B582" s="205" t="s">
        <v>275</v>
      </c>
      <c r="C582" s="206" t="s">
        <v>72</v>
      </c>
      <c r="D582" s="206" t="s">
        <v>305</v>
      </c>
      <c r="E582" s="206" t="s">
        <v>489</v>
      </c>
      <c r="F582" s="206" t="s">
        <v>515</v>
      </c>
      <c r="G582" s="206" t="s">
        <v>169</v>
      </c>
      <c r="H582" s="206">
        <v>10</v>
      </c>
      <c r="I582" s="205"/>
      <c r="J582" s="301">
        <v>0.25</v>
      </c>
      <c r="K582" s="301">
        <v>0.25</v>
      </c>
      <c r="L582" s="301">
        <v>0.25</v>
      </c>
      <c r="M582" s="301">
        <v>0.25</v>
      </c>
      <c r="N582" s="301">
        <v>0.25</v>
      </c>
      <c r="O582" s="301">
        <v>0.25</v>
      </c>
      <c r="P582" s="301">
        <v>0.25</v>
      </c>
      <c r="Q582" s="301">
        <v>0.25</v>
      </c>
      <c r="R582" s="301">
        <v>0.25</v>
      </c>
      <c r="S582" s="301">
        <v>0.25</v>
      </c>
      <c r="T582" s="301">
        <v>0.25</v>
      </c>
      <c r="U582" s="301">
        <v>0.25</v>
      </c>
      <c r="V582" s="301">
        <v>0.25</v>
      </c>
      <c r="W582" s="301">
        <v>0.25</v>
      </c>
      <c r="X582" s="301">
        <v>0.25</v>
      </c>
    </row>
    <row r="583" spans="1:24" x14ac:dyDescent="0.2">
      <c r="A583" s="206" t="s">
        <v>907</v>
      </c>
      <c r="B583" s="205" t="s">
        <v>275</v>
      </c>
      <c r="C583" s="206" t="s">
        <v>72</v>
      </c>
      <c r="D583" s="206" t="s">
        <v>305</v>
      </c>
      <c r="E583" s="206" t="s">
        <v>489</v>
      </c>
      <c r="F583" s="206" t="s">
        <v>517</v>
      </c>
      <c r="G583" s="206" t="s">
        <v>169</v>
      </c>
      <c r="H583" s="206">
        <v>15</v>
      </c>
      <c r="I583" s="205"/>
      <c r="J583" s="301">
        <v>0.25</v>
      </c>
      <c r="K583" s="301">
        <v>0.25</v>
      </c>
      <c r="L583" s="301">
        <v>0.25</v>
      </c>
      <c r="M583" s="301">
        <v>0.25</v>
      </c>
      <c r="N583" s="301">
        <v>0.25</v>
      </c>
      <c r="O583" s="301">
        <v>0.25</v>
      </c>
      <c r="P583" s="301">
        <v>0.25</v>
      </c>
      <c r="Q583" s="301">
        <v>0.25</v>
      </c>
      <c r="R583" s="301">
        <v>0.25</v>
      </c>
      <c r="S583" s="301">
        <v>0.25</v>
      </c>
      <c r="T583" s="301">
        <v>0.25</v>
      </c>
      <c r="U583" s="301">
        <v>0.25</v>
      </c>
      <c r="V583" s="301">
        <v>0.25</v>
      </c>
      <c r="W583" s="301">
        <v>0.25</v>
      </c>
      <c r="X583" s="301">
        <v>0.25</v>
      </c>
    </row>
    <row r="584" spans="1:24" x14ac:dyDescent="0.2">
      <c r="A584" s="206" t="s">
        <v>608</v>
      </c>
      <c r="B584" s="205" t="s">
        <v>276</v>
      </c>
      <c r="C584" s="206" t="s">
        <v>72</v>
      </c>
      <c r="D584" s="206" t="s">
        <v>305</v>
      </c>
      <c r="E584" s="206" t="s">
        <v>40</v>
      </c>
      <c r="F584" s="206" t="s">
        <v>307</v>
      </c>
      <c r="G584" s="206" t="s">
        <v>169</v>
      </c>
      <c r="H584" s="206">
        <v>10</v>
      </c>
      <c r="I584" s="205"/>
      <c r="J584" s="301">
        <v>0.25</v>
      </c>
      <c r="K584" s="301">
        <v>0.25</v>
      </c>
      <c r="L584" s="301">
        <v>0.25</v>
      </c>
      <c r="M584" s="301">
        <v>0.25</v>
      </c>
      <c r="N584" s="301">
        <v>0.25</v>
      </c>
      <c r="O584" s="301">
        <v>0.25</v>
      </c>
      <c r="P584" s="301">
        <v>0.25</v>
      </c>
      <c r="Q584" s="301">
        <v>0.25</v>
      </c>
      <c r="R584" s="301">
        <v>0.25</v>
      </c>
      <c r="S584" s="301">
        <v>0.25</v>
      </c>
      <c r="T584" s="301">
        <v>0.25</v>
      </c>
      <c r="U584" s="301">
        <v>0.25</v>
      </c>
      <c r="V584" s="301">
        <v>0.25</v>
      </c>
      <c r="W584" s="301">
        <v>0.25</v>
      </c>
      <c r="X584" s="301">
        <v>0.25</v>
      </c>
    </row>
    <row r="585" spans="1:24" x14ac:dyDescent="0.2">
      <c r="A585" s="206" t="s">
        <v>609</v>
      </c>
      <c r="B585" s="205" t="s">
        <v>276</v>
      </c>
      <c r="C585" s="206" t="s">
        <v>72</v>
      </c>
      <c r="D585" s="206" t="s">
        <v>305</v>
      </c>
      <c r="E585" s="206" t="s">
        <v>40</v>
      </c>
      <c r="F585" s="206" t="s">
        <v>478</v>
      </c>
      <c r="G585" s="206" t="s">
        <v>169</v>
      </c>
      <c r="H585" s="206">
        <v>10</v>
      </c>
      <c r="I585" s="205"/>
      <c r="J585" s="301">
        <v>0.25</v>
      </c>
      <c r="K585" s="301">
        <v>0.25</v>
      </c>
      <c r="L585" s="301">
        <v>0.25</v>
      </c>
      <c r="M585" s="301">
        <v>0.25</v>
      </c>
      <c r="N585" s="301">
        <v>0.25</v>
      </c>
      <c r="O585" s="301">
        <v>0.25</v>
      </c>
      <c r="P585" s="301">
        <v>0.25</v>
      </c>
      <c r="Q585" s="301">
        <v>0.25</v>
      </c>
      <c r="R585" s="301">
        <v>0.25</v>
      </c>
      <c r="S585" s="301">
        <v>0.25</v>
      </c>
      <c r="T585" s="301">
        <v>0.25</v>
      </c>
      <c r="U585" s="301">
        <v>0.25</v>
      </c>
      <c r="V585" s="301">
        <v>0.25</v>
      </c>
      <c r="W585" s="301">
        <v>0.25</v>
      </c>
      <c r="X585" s="301">
        <v>0.25</v>
      </c>
    </row>
    <row r="586" spans="1:24" x14ac:dyDescent="0.2">
      <c r="A586" s="206" t="s">
        <v>887</v>
      </c>
      <c r="B586" s="205" t="s">
        <v>275</v>
      </c>
      <c r="C586" s="206" t="s">
        <v>72</v>
      </c>
      <c r="D586" s="206" t="s">
        <v>305</v>
      </c>
      <c r="E586" s="206" t="s">
        <v>40</v>
      </c>
      <c r="F586" s="206" t="s">
        <v>307</v>
      </c>
      <c r="G586" s="206" t="s">
        <v>169</v>
      </c>
      <c r="H586" s="206">
        <v>10</v>
      </c>
      <c r="I586" s="205"/>
      <c r="J586" s="301">
        <v>0.25</v>
      </c>
      <c r="K586" s="301">
        <v>0.25</v>
      </c>
      <c r="L586" s="301">
        <v>0.25</v>
      </c>
      <c r="M586" s="301">
        <v>0.25</v>
      </c>
      <c r="N586" s="301">
        <v>0.25</v>
      </c>
      <c r="O586" s="301">
        <v>0.25</v>
      </c>
      <c r="P586" s="301">
        <v>0.25</v>
      </c>
      <c r="Q586" s="301">
        <v>0.25</v>
      </c>
      <c r="R586" s="301">
        <v>0.25</v>
      </c>
      <c r="S586" s="301">
        <v>0.25</v>
      </c>
      <c r="T586" s="301">
        <v>0.25</v>
      </c>
      <c r="U586" s="301">
        <v>0.25</v>
      </c>
      <c r="V586" s="301">
        <v>0.25</v>
      </c>
      <c r="W586" s="301">
        <v>0.25</v>
      </c>
      <c r="X586" s="301">
        <v>0.25</v>
      </c>
    </row>
    <row r="587" spans="1:24" x14ac:dyDescent="0.2">
      <c r="A587" s="206" t="s">
        <v>888</v>
      </c>
      <c r="B587" s="205" t="s">
        <v>275</v>
      </c>
      <c r="C587" s="206" t="s">
        <v>72</v>
      </c>
      <c r="D587" s="206" t="s">
        <v>305</v>
      </c>
      <c r="E587" s="206" t="s">
        <v>40</v>
      </c>
      <c r="F587" s="206" t="s">
        <v>478</v>
      </c>
      <c r="G587" s="206" t="s">
        <v>169</v>
      </c>
      <c r="H587" s="206">
        <v>10</v>
      </c>
      <c r="I587" s="205"/>
      <c r="J587" s="301">
        <v>0.25</v>
      </c>
      <c r="K587" s="301">
        <v>0.25</v>
      </c>
      <c r="L587" s="301">
        <v>0.25</v>
      </c>
      <c r="M587" s="301">
        <v>0.25</v>
      </c>
      <c r="N587" s="301">
        <v>0.25</v>
      </c>
      <c r="O587" s="301">
        <v>0.25</v>
      </c>
      <c r="P587" s="301">
        <v>0.25</v>
      </c>
      <c r="Q587" s="301">
        <v>0.25</v>
      </c>
      <c r="R587" s="301">
        <v>0.25</v>
      </c>
      <c r="S587" s="301">
        <v>0.25</v>
      </c>
      <c r="T587" s="301">
        <v>0.25</v>
      </c>
      <c r="U587" s="301">
        <v>0.25</v>
      </c>
      <c r="V587" s="301">
        <v>0.25</v>
      </c>
      <c r="W587" s="301">
        <v>0.25</v>
      </c>
      <c r="X587" s="301">
        <v>0.25</v>
      </c>
    </row>
    <row r="588" spans="1:24" x14ac:dyDescent="0.2">
      <c r="A588" s="206" t="s">
        <v>629</v>
      </c>
      <c r="B588" s="205" t="s">
        <v>276</v>
      </c>
      <c r="C588" s="206" t="s">
        <v>72</v>
      </c>
      <c r="D588" s="206" t="s">
        <v>28</v>
      </c>
      <c r="E588" s="206" t="s">
        <v>33</v>
      </c>
      <c r="F588" s="206" t="s">
        <v>33</v>
      </c>
      <c r="G588" s="206" t="s">
        <v>169</v>
      </c>
      <c r="H588" s="206">
        <v>12</v>
      </c>
      <c r="I588" s="205"/>
      <c r="J588" s="301">
        <v>0.18</v>
      </c>
      <c r="K588" s="301">
        <v>0.18</v>
      </c>
      <c r="L588" s="301">
        <v>0.18</v>
      </c>
      <c r="M588" s="301">
        <v>0.18</v>
      </c>
      <c r="N588" s="301">
        <v>0.18</v>
      </c>
      <c r="O588" s="301">
        <v>0.18</v>
      </c>
      <c r="P588" s="301">
        <v>0.18</v>
      </c>
      <c r="Q588" s="301">
        <v>0.18</v>
      </c>
      <c r="R588" s="301">
        <v>0.18</v>
      </c>
      <c r="S588" s="301">
        <v>0.18</v>
      </c>
      <c r="T588" s="301" t="s">
        <v>1172</v>
      </c>
      <c r="U588" s="301" t="s">
        <v>1172</v>
      </c>
      <c r="V588" s="301" t="s">
        <v>1172</v>
      </c>
      <c r="W588" s="301" t="s">
        <v>1172</v>
      </c>
      <c r="X588" s="301" t="s">
        <v>1172</v>
      </c>
    </row>
    <row r="589" spans="1:24" x14ac:dyDescent="0.2">
      <c r="A589" s="206" t="s">
        <v>908</v>
      </c>
      <c r="B589" s="205" t="s">
        <v>275</v>
      </c>
      <c r="C589" s="206" t="s">
        <v>72</v>
      </c>
      <c r="D589" s="206" t="s">
        <v>28</v>
      </c>
      <c r="E589" s="206" t="s">
        <v>33</v>
      </c>
      <c r="F589" s="206" t="s">
        <v>33</v>
      </c>
      <c r="G589" s="206" t="s">
        <v>169</v>
      </c>
      <c r="H589" s="206">
        <v>12</v>
      </c>
      <c r="I589" s="205"/>
      <c r="J589" s="301">
        <v>0.18</v>
      </c>
      <c r="K589" s="301">
        <v>0.18</v>
      </c>
      <c r="L589" s="301">
        <v>0.18</v>
      </c>
      <c r="M589" s="301">
        <v>0.18</v>
      </c>
      <c r="N589" s="301">
        <v>0.18</v>
      </c>
      <c r="O589" s="301">
        <v>0.18</v>
      </c>
      <c r="P589" s="301">
        <v>0.18</v>
      </c>
      <c r="Q589" s="301">
        <v>0.18</v>
      </c>
      <c r="R589" s="301">
        <v>0.18</v>
      </c>
      <c r="S589" s="301">
        <v>0.18</v>
      </c>
      <c r="T589" s="301" t="s">
        <v>1172</v>
      </c>
      <c r="U589" s="301" t="s">
        <v>1172</v>
      </c>
      <c r="V589" s="301" t="s">
        <v>1172</v>
      </c>
      <c r="W589" s="301" t="s">
        <v>1172</v>
      </c>
      <c r="X589" s="301" t="s">
        <v>1172</v>
      </c>
    </row>
    <row r="590" spans="1:24" x14ac:dyDescent="0.2">
      <c r="A590" s="206" t="s">
        <v>1911</v>
      </c>
      <c r="B590" s="205" t="s">
        <v>276</v>
      </c>
      <c r="C590" s="206" t="s">
        <v>72</v>
      </c>
      <c r="D590" s="206" t="s">
        <v>28</v>
      </c>
      <c r="E590" s="206" t="s">
        <v>396</v>
      </c>
      <c r="F590" s="206" t="s">
        <v>1907</v>
      </c>
      <c r="G590" s="206" t="s">
        <v>169</v>
      </c>
      <c r="H590" s="206">
        <v>12</v>
      </c>
      <c r="I590" s="205"/>
      <c r="J590" s="301">
        <v>0.18</v>
      </c>
      <c r="K590" s="301">
        <v>0.18</v>
      </c>
      <c r="L590" s="301">
        <v>0.18</v>
      </c>
      <c r="M590" s="301">
        <v>0.18</v>
      </c>
      <c r="N590" s="301">
        <v>0.18</v>
      </c>
      <c r="O590" s="301">
        <v>0.18</v>
      </c>
      <c r="P590" s="301">
        <v>0.18</v>
      </c>
      <c r="Q590" s="301">
        <v>0.18</v>
      </c>
      <c r="R590" s="301">
        <v>0.18</v>
      </c>
      <c r="S590" s="301">
        <v>0.18</v>
      </c>
      <c r="T590" s="301" t="s">
        <v>1172</v>
      </c>
      <c r="U590" s="301" t="s">
        <v>1172</v>
      </c>
      <c r="V590" s="301" t="s">
        <v>1172</v>
      </c>
      <c r="W590" s="301" t="s">
        <v>1172</v>
      </c>
      <c r="X590" s="301" t="s">
        <v>1172</v>
      </c>
    </row>
    <row r="591" spans="1:24" x14ac:dyDescent="0.2">
      <c r="A591" s="206" t="s">
        <v>1918</v>
      </c>
      <c r="B591" s="205" t="s">
        <v>276</v>
      </c>
      <c r="C591" s="206" t="s">
        <v>72</v>
      </c>
      <c r="D591" s="206" t="s">
        <v>28</v>
      </c>
      <c r="E591" s="206" t="s">
        <v>396</v>
      </c>
      <c r="F591" s="206" t="s">
        <v>1914</v>
      </c>
      <c r="G591" s="206" t="s">
        <v>169</v>
      </c>
      <c r="H591" s="206">
        <v>12</v>
      </c>
      <c r="I591" s="205"/>
      <c r="J591" s="301">
        <v>0.18</v>
      </c>
      <c r="K591" s="301">
        <v>0.18</v>
      </c>
      <c r="L591" s="301">
        <v>0.18</v>
      </c>
      <c r="M591" s="301">
        <v>0.18</v>
      </c>
      <c r="N591" s="301">
        <v>0.18</v>
      </c>
      <c r="O591" s="301">
        <v>0.18</v>
      </c>
      <c r="P591" s="301">
        <v>0.18</v>
      </c>
      <c r="Q591" s="301">
        <v>0.18</v>
      </c>
      <c r="R591" s="301">
        <v>0.18</v>
      </c>
      <c r="S591" s="301">
        <v>0.18</v>
      </c>
      <c r="T591" s="301" t="s">
        <v>1172</v>
      </c>
      <c r="U591" s="301" t="s">
        <v>1172</v>
      </c>
      <c r="V591" s="301" t="s">
        <v>1172</v>
      </c>
      <c r="W591" s="301" t="s">
        <v>1172</v>
      </c>
      <c r="X591" s="301" t="s">
        <v>1172</v>
      </c>
    </row>
    <row r="592" spans="1:24" x14ac:dyDescent="0.2">
      <c r="A592" s="206" t="s">
        <v>1925</v>
      </c>
      <c r="B592" s="205" t="s">
        <v>276</v>
      </c>
      <c r="C592" s="206" t="s">
        <v>72</v>
      </c>
      <c r="D592" s="206" t="s">
        <v>28</v>
      </c>
      <c r="E592" s="206" t="s">
        <v>396</v>
      </c>
      <c r="F592" s="206" t="s">
        <v>1921</v>
      </c>
      <c r="G592" s="206" t="s">
        <v>169</v>
      </c>
      <c r="H592" s="206">
        <v>12</v>
      </c>
      <c r="I592" s="205"/>
      <c r="J592" s="301">
        <v>0.18</v>
      </c>
      <c r="K592" s="301">
        <v>0.18</v>
      </c>
      <c r="L592" s="301">
        <v>0.18</v>
      </c>
      <c r="M592" s="301">
        <v>0.18</v>
      </c>
      <c r="N592" s="301">
        <v>0.18</v>
      </c>
      <c r="O592" s="301">
        <v>0.18</v>
      </c>
      <c r="P592" s="301">
        <v>0.18</v>
      </c>
      <c r="Q592" s="301">
        <v>0.18</v>
      </c>
      <c r="R592" s="301">
        <v>0.18</v>
      </c>
      <c r="S592" s="301">
        <v>0.18</v>
      </c>
      <c r="T592" s="301" t="s">
        <v>1172</v>
      </c>
      <c r="U592" s="301" t="s">
        <v>1172</v>
      </c>
      <c r="V592" s="301" t="s">
        <v>1172</v>
      </c>
      <c r="W592" s="301" t="s">
        <v>1172</v>
      </c>
      <c r="X592" s="301" t="s">
        <v>1172</v>
      </c>
    </row>
    <row r="593" spans="1:24" x14ac:dyDescent="0.2">
      <c r="A593" s="206" t="s">
        <v>1932</v>
      </c>
      <c r="B593" s="205" t="s">
        <v>276</v>
      </c>
      <c r="C593" s="206" t="s">
        <v>72</v>
      </c>
      <c r="D593" s="206" t="s">
        <v>28</v>
      </c>
      <c r="E593" s="206" t="s">
        <v>396</v>
      </c>
      <c r="F593" s="206" t="s">
        <v>1928</v>
      </c>
      <c r="G593" s="206" t="s">
        <v>169</v>
      </c>
      <c r="H593" s="206">
        <v>12</v>
      </c>
      <c r="I593" s="205"/>
      <c r="J593" s="301">
        <v>0.18</v>
      </c>
      <c r="K593" s="301">
        <v>0.18</v>
      </c>
      <c r="L593" s="301">
        <v>0.18</v>
      </c>
      <c r="M593" s="301">
        <v>0.18</v>
      </c>
      <c r="N593" s="301">
        <v>0.18</v>
      </c>
      <c r="O593" s="301">
        <v>0.18</v>
      </c>
      <c r="P593" s="301">
        <v>0.18</v>
      </c>
      <c r="Q593" s="301">
        <v>0.18</v>
      </c>
      <c r="R593" s="301">
        <v>0.18</v>
      </c>
      <c r="S593" s="301">
        <v>0.18</v>
      </c>
      <c r="T593" s="301" t="s">
        <v>1172</v>
      </c>
      <c r="U593" s="301" t="s">
        <v>1172</v>
      </c>
      <c r="V593" s="301" t="s">
        <v>1172</v>
      </c>
      <c r="W593" s="301" t="s">
        <v>1172</v>
      </c>
      <c r="X593" s="301" t="s">
        <v>1172</v>
      </c>
    </row>
    <row r="594" spans="1:24" x14ac:dyDescent="0.2">
      <c r="A594" s="206" t="s">
        <v>1938</v>
      </c>
      <c r="B594" s="205" t="s">
        <v>276</v>
      </c>
      <c r="C594" s="206" t="s">
        <v>72</v>
      </c>
      <c r="D594" s="206" t="s">
        <v>28</v>
      </c>
      <c r="E594" s="206" t="s">
        <v>396</v>
      </c>
      <c r="F594" s="206" t="s">
        <v>396</v>
      </c>
      <c r="G594" s="206" t="s">
        <v>169</v>
      </c>
      <c r="H594" s="206">
        <v>12</v>
      </c>
      <c r="I594" s="205"/>
      <c r="J594" s="301">
        <v>0.18</v>
      </c>
      <c r="K594" s="301">
        <v>0.18</v>
      </c>
      <c r="L594" s="301">
        <v>0.18</v>
      </c>
      <c r="M594" s="301">
        <v>0.18</v>
      </c>
      <c r="N594" s="301">
        <v>0.18</v>
      </c>
      <c r="O594" s="301">
        <v>0.18</v>
      </c>
      <c r="P594" s="301">
        <v>0.18</v>
      </c>
      <c r="Q594" s="301">
        <v>0.18</v>
      </c>
      <c r="R594" s="301">
        <v>0.18</v>
      </c>
      <c r="S594" s="301">
        <v>0.18</v>
      </c>
      <c r="T594" s="301" t="s">
        <v>1172</v>
      </c>
      <c r="U594" s="301" t="s">
        <v>1172</v>
      </c>
      <c r="V594" s="301" t="s">
        <v>1172</v>
      </c>
      <c r="W594" s="301" t="s">
        <v>1172</v>
      </c>
      <c r="X594" s="301" t="s">
        <v>1172</v>
      </c>
    </row>
    <row r="595" spans="1:24" x14ac:dyDescent="0.2">
      <c r="A595" s="206" t="s">
        <v>1945</v>
      </c>
      <c r="B595" s="205" t="s">
        <v>276</v>
      </c>
      <c r="C595" s="206" t="s">
        <v>72</v>
      </c>
      <c r="D595" s="206" t="s">
        <v>28</v>
      </c>
      <c r="E595" s="206" t="s">
        <v>396</v>
      </c>
      <c r="F595" s="206" t="s">
        <v>1941</v>
      </c>
      <c r="G595" s="206" t="s">
        <v>169</v>
      </c>
      <c r="H595" s="206">
        <v>12</v>
      </c>
      <c r="I595" s="205"/>
      <c r="J595" s="301">
        <v>0.18</v>
      </c>
      <c r="K595" s="301">
        <v>0.18</v>
      </c>
      <c r="L595" s="301">
        <v>0.18</v>
      </c>
      <c r="M595" s="301">
        <v>0.18</v>
      </c>
      <c r="N595" s="301">
        <v>0.18</v>
      </c>
      <c r="O595" s="301">
        <v>0.18</v>
      </c>
      <c r="P595" s="301">
        <v>0.18</v>
      </c>
      <c r="Q595" s="301">
        <v>0.18</v>
      </c>
      <c r="R595" s="301">
        <v>0.18</v>
      </c>
      <c r="S595" s="301">
        <v>0.18</v>
      </c>
      <c r="T595" s="301" t="s">
        <v>1172</v>
      </c>
      <c r="U595" s="301" t="s">
        <v>1172</v>
      </c>
      <c r="V595" s="301" t="s">
        <v>1172</v>
      </c>
      <c r="W595" s="301" t="s">
        <v>1172</v>
      </c>
      <c r="X595" s="301" t="s">
        <v>1172</v>
      </c>
    </row>
    <row r="596" spans="1:24" x14ac:dyDescent="0.2">
      <c r="A596" s="206" t="s">
        <v>1952</v>
      </c>
      <c r="B596" s="205" t="s">
        <v>276</v>
      </c>
      <c r="C596" s="206" t="s">
        <v>72</v>
      </c>
      <c r="D596" s="206" t="s">
        <v>28</v>
      </c>
      <c r="E596" s="206" t="s">
        <v>396</v>
      </c>
      <c r="F596" s="206" t="s">
        <v>1948</v>
      </c>
      <c r="G596" s="206" t="s">
        <v>169</v>
      </c>
      <c r="H596" s="206">
        <v>12</v>
      </c>
      <c r="I596" s="205"/>
      <c r="J596" s="301">
        <v>0.18</v>
      </c>
      <c r="K596" s="301">
        <v>0.18</v>
      </c>
      <c r="L596" s="301">
        <v>0.18</v>
      </c>
      <c r="M596" s="301">
        <v>0.18</v>
      </c>
      <c r="N596" s="301">
        <v>0.18</v>
      </c>
      <c r="O596" s="301">
        <v>0.18</v>
      </c>
      <c r="P596" s="301">
        <v>0.18</v>
      </c>
      <c r="Q596" s="301">
        <v>0.18</v>
      </c>
      <c r="R596" s="301">
        <v>0.18</v>
      </c>
      <c r="S596" s="301">
        <v>0.18</v>
      </c>
      <c r="T596" s="301" t="s">
        <v>1172</v>
      </c>
      <c r="U596" s="301" t="s">
        <v>1172</v>
      </c>
      <c r="V596" s="301" t="s">
        <v>1172</v>
      </c>
      <c r="W596" s="301" t="s">
        <v>1172</v>
      </c>
      <c r="X596" s="301" t="s">
        <v>1172</v>
      </c>
    </row>
    <row r="597" spans="1:24" x14ac:dyDescent="0.2">
      <c r="A597" s="206" t="s">
        <v>1959</v>
      </c>
      <c r="B597" s="205" t="s">
        <v>276</v>
      </c>
      <c r="C597" s="206" t="s">
        <v>72</v>
      </c>
      <c r="D597" s="206" t="s">
        <v>28</v>
      </c>
      <c r="E597" s="206" t="s">
        <v>396</v>
      </c>
      <c r="F597" s="206" t="s">
        <v>1955</v>
      </c>
      <c r="G597" s="206" t="s">
        <v>169</v>
      </c>
      <c r="H597" s="206">
        <v>12</v>
      </c>
      <c r="I597" s="205"/>
      <c r="J597" s="301">
        <v>0.18</v>
      </c>
      <c r="K597" s="301">
        <v>0.18</v>
      </c>
      <c r="L597" s="301">
        <v>0.18</v>
      </c>
      <c r="M597" s="301">
        <v>0.18</v>
      </c>
      <c r="N597" s="301">
        <v>0.18</v>
      </c>
      <c r="O597" s="301">
        <v>0.18</v>
      </c>
      <c r="P597" s="301">
        <v>0.18</v>
      </c>
      <c r="Q597" s="301">
        <v>0.18</v>
      </c>
      <c r="R597" s="301">
        <v>0.18</v>
      </c>
      <c r="S597" s="301">
        <v>0.18</v>
      </c>
      <c r="T597" s="301" t="s">
        <v>1172</v>
      </c>
      <c r="U597" s="301" t="s">
        <v>1172</v>
      </c>
      <c r="V597" s="301" t="s">
        <v>1172</v>
      </c>
      <c r="W597" s="301" t="s">
        <v>1172</v>
      </c>
      <c r="X597" s="301" t="s">
        <v>1172</v>
      </c>
    </row>
    <row r="598" spans="1:24" x14ac:dyDescent="0.2">
      <c r="A598" s="206" t="s">
        <v>1417</v>
      </c>
      <c r="B598" s="205" t="s">
        <v>276</v>
      </c>
      <c r="C598" s="206" t="s">
        <v>72</v>
      </c>
      <c r="D598" s="206" t="s">
        <v>28</v>
      </c>
      <c r="E598" s="206" t="s">
        <v>396</v>
      </c>
      <c r="F598" s="206" t="s">
        <v>1352</v>
      </c>
      <c r="G598" s="206" t="s">
        <v>30</v>
      </c>
      <c r="H598" s="206">
        <v>12</v>
      </c>
      <c r="I598" s="205"/>
      <c r="J598" s="301">
        <v>0.18</v>
      </c>
      <c r="K598" s="301">
        <v>0.18</v>
      </c>
      <c r="L598" s="301">
        <v>0.18</v>
      </c>
      <c r="M598" s="301">
        <v>0.18</v>
      </c>
      <c r="N598" s="301">
        <v>0.18</v>
      </c>
      <c r="O598" s="301">
        <v>0.18</v>
      </c>
      <c r="P598" s="301">
        <v>0.18</v>
      </c>
      <c r="Q598" s="301">
        <v>0.18</v>
      </c>
      <c r="R598" s="301">
        <v>0.18</v>
      </c>
      <c r="S598" s="301">
        <v>0.18</v>
      </c>
      <c r="T598" s="301" t="s">
        <v>1172</v>
      </c>
      <c r="U598" s="301" t="s">
        <v>1172</v>
      </c>
      <c r="V598" s="301" t="s">
        <v>1172</v>
      </c>
      <c r="W598" s="301" t="s">
        <v>1172</v>
      </c>
      <c r="X598" s="301" t="s">
        <v>1172</v>
      </c>
    </row>
    <row r="599" spans="1:24" x14ac:dyDescent="0.2">
      <c r="A599" s="206" t="s">
        <v>1418</v>
      </c>
      <c r="B599" s="205" t="s">
        <v>276</v>
      </c>
      <c r="C599" s="206" t="s">
        <v>72</v>
      </c>
      <c r="D599" s="206" t="s">
        <v>28</v>
      </c>
      <c r="E599" s="206" t="s">
        <v>396</v>
      </c>
      <c r="F599" s="206" t="s">
        <v>1353</v>
      </c>
      <c r="G599" s="206" t="s">
        <v>30</v>
      </c>
      <c r="H599" s="206">
        <v>12</v>
      </c>
      <c r="I599" s="205"/>
      <c r="J599" s="301">
        <v>0.18</v>
      </c>
      <c r="K599" s="301">
        <v>0.18</v>
      </c>
      <c r="L599" s="301">
        <v>0.18</v>
      </c>
      <c r="M599" s="301">
        <v>0.18</v>
      </c>
      <c r="N599" s="301">
        <v>0.18</v>
      </c>
      <c r="O599" s="301">
        <v>0.18</v>
      </c>
      <c r="P599" s="301">
        <v>0.18</v>
      </c>
      <c r="Q599" s="301">
        <v>0.18</v>
      </c>
      <c r="R599" s="301">
        <v>0.18</v>
      </c>
      <c r="S599" s="301">
        <v>0.18</v>
      </c>
      <c r="T599" s="301" t="s">
        <v>1172</v>
      </c>
      <c r="U599" s="301" t="s">
        <v>1172</v>
      </c>
      <c r="V599" s="301" t="s">
        <v>1172</v>
      </c>
      <c r="W599" s="301" t="s">
        <v>1172</v>
      </c>
      <c r="X599" s="301" t="s">
        <v>1172</v>
      </c>
    </row>
    <row r="600" spans="1:24" x14ac:dyDescent="0.2">
      <c r="A600" s="206" t="s">
        <v>1419</v>
      </c>
      <c r="B600" s="205" t="s">
        <v>276</v>
      </c>
      <c r="C600" s="206" t="s">
        <v>72</v>
      </c>
      <c r="D600" s="206" t="s">
        <v>28</v>
      </c>
      <c r="E600" s="206" t="s">
        <v>396</v>
      </c>
      <c r="F600" s="206" t="s">
        <v>1332</v>
      </c>
      <c r="G600" s="206" t="s">
        <v>30</v>
      </c>
      <c r="H600" s="206">
        <v>12</v>
      </c>
      <c r="I600" s="205"/>
      <c r="J600" s="301">
        <v>0.18</v>
      </c>
      <c r="K600" s="301">
        <v>0.18</v>
      </c>
      <c r="L600" s="301">
        <v>0.18</v>
      </c>
      <c r="M600" s="301">
        <v>0.18</v>
      </c>
      <c r="N600" s="301">
        <v>0.18</v>
      </c>
      <c r="O600" s="301">
        <v>0.18</v>
      </c>
      <c r="P600" s="301">
        <v>0.18</v>
      </c>
      <c r="Q600" s="301">
        <v>0.18</v>
      </c>
      <c r="R600" s="301">
        <v>0.18</v>
      </c>
      <c r="S600" s="301">
        <v>0.18</v>
      </c>
      <c r="T600" s="301" t="s">
        <v>1172</v>
      </c>
      <c r="U600" s="301" t="s">
        <v>1172</v>
      </c>
      <c r="V600" s="301" t="s">
        <v>1172</v>
      </c>
      <c r="W600" s="301" t="s">
        <v>1172</v>
      </c>
      <c r="X600" s="301" t="s">
        <v>1172</v>
      </c>
    </row>
    <row r="601" spans="1:24" x14ac:dyDescent="0.2">
      <c r="A601" s="206" t="s">
        <v>1420</v>
      </c>
      <c r="B601" s="205" t="s">
        <v>276</v>
      </c>
      <c r="C601" s="206" t="s">
        <v>72</v>
      </c>
      <c r="D601" s="206" t="s">
        <v>28</v>
      </c>
      <c r="E601" s="206" t="s">
        <v>396</v>
      </c>
      <c r="F601" s="206" t="s">
        <v>1334</v>
      </c>
      <c r="G601" s="206" t="s">
        <v>30</v>
      </c>
      <c r="H601" s="206">
        <v>12</v>
      </c>
      <c r="I601" s="205"/>
      <c r="J601" s="301">
        <v>0.18</v>
      </c>
      <c r="K601" s="301">
        <v>0.18</v>
      </c>
      <c r="L601" s="301">
        <v>0.18</v>
      </c>
      <c r="M601" s="301">
        <v>0.18</v>
      </c>
      <c r="N601" s="301">
        <v>0.18</v>
      </c>
      <c r="O601" s="301">
        <v>0.18</v>
      </c>
      <c r="P601" s="301">
        <v>0.18</v>
      </c>
      <c r="Q601" s="301">
        <v>0.18</v>
      </c>
      <c r="R601" s="301">
        <v>0.18</v>
      </c>
      <c r="S601" s="301">
        <v>0.18</v>
      </c>
      <c r="T601" s="301" t="s">
        <v>1172</v>
      </c>
      <c r="U601" s="301" t="s">
        <v>1172</v>
      </c>
      <c r="V601" s="301" t="s">
        <v>1172</v>
      </c>
      <c r="W601" s="301" t="s">
        <v>1172</v>
      </c>
      <c r="X601" s="301" t="s">
        <v>1172</v>
      </c>
    </row>
    <row r="602" spans="1:24" x14ac:dyDescent="0.2">
      <c r="A602" s="206" t="s">
        <v>1421</v>
      </c>
      <c r="B602" s="205" t="s">
        <v>276</v>
      </c>
      <c r="C602" s="206" t="s">
        <v>72</v>
      </c>
      <c r="D602" s="206" t="s">
        <v>28</v>
      </c>
      <c r="E602" s="206" t="s">
        <v>396</v>
      </c>
      <c r="F602" s="206" t="s">
        <v>1336</v>
      </c>
      <c r="G602" s="206" t="s">
        <v>30</v>
      </c>
      <c r="H602" s="206">
        <v>12</v>
      </c>
      <c r="I602" s="205"/>
      <c r="J602" s="301">
        <v>0.18</v>
      </c>
      <c r="K602" s="301">
        <v>0.18</v>
      </c>
      <c r="L602" s="301">
        <v>0.18</v>
      </c>
      <c r="M602" s="301">
        <v>0.18</v>
      </c>
      <c r="N602" s="301">
        <v>0.18</v>
      </c>
      <c r="O602" s="301">
        <v>0.18</v>
      </c>
      <c r="P602" s="301">
        <v>0.18</v>
      </c>
      <c r="Q602" s="301">
        <v>0.18</v>
      </c>
      <c r="R602" s="301">
        <v>0.18</v>
      </c>
      <c r="S602" s="301">
        <v>0.18</v>
      </c>
      <c r="T602" s="301" t="s">
        <v>1172</v>
      </c>
      <c r="U602" s="301" t="s">
        <v>1172</v>
      </c>
      <c r="V602" s="301" t="s">
        <v>1172</v>
      </c>
      <c r="W602" s="301" t="s">
        <v>1172</v>
      </c>
      <c r="X602" s="301" t="s">
        <v>1172</v>
      </c>
    </row>
    <row r="603" spans="1:24" x14ac:dyDescent="0.2">
      <c r="A603" s="206" t="s">
        <v>1422</v>
      </c>
      <c r="B603" s="205" t="s">
        <v>276</v>
      </c>
      <c r="C603" s="206" t="s">
        <v>72</v>
      </c>
      <c r="D603" s="206" t="s">
        <v>28</v>
      </c>
      <c r="E603" s="206" t="s">
        <v>396</v>
      </c>
      <c r="F603" s="206" t="s">
        <v>1544</v>
      </c>
      <c r="G603" s="206" t="s">
        <v>30</v>
      </c>
      <c r="H603" s="206">
        <v>12</v>
      </c>
      <c r="I603" s="205"/>
      <c r="J603" s="301">
        <v>0.18</v>
      </c>
      <c r="K603" s="301">
        <v>0.18</v>
      </c>
      <c r="L603" s="301">
        <v>0.18</v>
      </c>
      <c r="M603" s="301">
        <v>0.18</v>
      </c>
      <c r="N603" s="301">
        <v>0.18</v>
      </c>
      <c r="O603" s="301">
        <v>0.18</v>
      </c>
      <c r="P603" s="301">
        <v>0.18</v>
      </c>
      <c r="Q603" s="301">
        <v>0.18</v>
      </c>
      <c r="R603" s="301">
        <v>0.18</v>
      </c>
      <c r="S603" s="301">
        <v>0.18</v>
      </c>
      <c r="T603" s="301">
        <v>0.18</v>
      </c>
      <c r="U603" s="301">
        <v>0.18</v>
      </c>
      <c r="V603" s="301">
        <v>0.13</v>
      </c>
      <c r="W603" s="301">
        <v>0.13</v>
      </c>
      <c r="X603" s="301">
        <v>0.13</v>
      </c>
    </row>
    <row r="604" spans="1:24" x14ac:dyDescent="0.2">
      <c r="A604" s="206" t="s">
        <v>1423</v>
      </c>
      <c r="B604" s="205" t="s">
        <v>276</v>
      </c>
      <c r="C604" s="206" t="s">
        <v>72</v>
      </c>
      <c r="D604" s="206" t="s">
        <v>28</v>
      </c>
      <c r="E604" s="206" t="s">
        <v>396</v>
      </c>
      <c r="F604" s="206" t="s">
        <v>1545</v>
      </c>
      <c r="G604" s="206" t="s">
        <v>30</v>
      </c>
      <c r="H604" s="206">
        <v>12</v>
      </c>
      <c r="I604" s="205"/>
      <c r="J604" s="301">
        <v>0.18</v>
      </c>
      <c r="K604" s="301">
        <v>0.18</v>
      </c>
      <c r="L604" s="301">
        <v>0.18</v>
      </c>
      <c r="M604" s="301">
        <v>0.18</v>
      </c>
      <c r="N604" s="301">
        <v>0.18</v>
      </c>
      <c r="O604" s="301">
        <v>0.18</v>
      </c>
      <c r="P604" s="301">
        <v>0.18</v>
      </c>
      <c r="Q604" s="301">
        <v>0.18</v>
      </c>
      <c r="R604" s="301">
        <v>0.18</v>
      </c>
      <c r="S604" s="301">
        <v>0.18</v>
      </c>
      <c r="T604" s="301">
        <v>0.18</v>
      </c>
      <c r="U604" s="301">
        <v>0.18</v>
      </c>
      <c r="V604" s="301">
        <v>0.13</v>
      </c>
      <c r="W604" s="301">
        <v>0.13</v>
      </c>
      <c r="X604" s="301">
        <v>0.13</v>
      </c>
    </row>
    <row r="605" spans="1:24" x14ac:dyDescent="0.2">
      <c r="A605" s="206" t="s">
        <v>1424</v>
      </c>
      <c r="B605" s="205" t="s">
        <v>276</v>
      </c>
      <c r="C605" s="206" t="s">
        <v>72</v>
      </c>
      <c r="D605" s="206" t="s">
        <v>28</v>
      </c>
      <c r="E605" s="206" t="s">
        <v>396</v>
      </c>
      <c r="F605" s="206" t="s">
        <v>1543</v>
      </c>
      <c r="G605" s="206" t="s">
        <v>30</v>
      </c>
      <c r="H605" s="206">
        <v>12</v>
      </c>
      <c r="I605" s="205"/>
      <c r="J605" s="301">
        <v>0.18</v>
      </c>
      <c r="K605" s="301">
        <v>0.18</v>
      </c>
      <c r="L605" s="301">
        <v>0.18</v>
      </c>
      <c r="M605" s="301">
        <v>0.18</v>
      </c>
      <c r="N605" s="301">
        <v>0.18</v>
      </c>
      <c r="O605" s="301">
        <v>0.18</v>
      </c>
      <c r="P605" s="301">
        <v>0.18</v>
      </c>
      <c r="Q605" s="301">
        <v>0.18</v>
      </c>
      <c r="R605" s="301">
        <v>0.18</v>
      </c>
      <c r="S605" s="301">
        <v>0.18</v>
      </c>
      <c r="T605" s="301">
        <v>0.18</v>
      </c>
      <c r="U605" s="301">
        <v>0.18</v>
      </c>
      <c r="V605" s="301">
        <v>0.13</v>
      </c>
      <c r="W605" s="301">
        <v>0.13</v>
      </c>
      <c r="X605" s="301">
        <v>0.13</v>
      </c>
    </row>
    <row r="606" spans="1:24" x14ac:dyDescent="0.2">
      <c r="A606" s="206" t="s">
        <v>1425</v>
      </c>
      <c r="B606" s="205" t="s">
        <v>276</v>
      </c>
      <c r="C606" s="206" t="s">
        <v>72</v>
      </c>
      <c r="D606" s="206" t="s">
        <v>28</v>
      </c>
      <c r="E606" s="206" t="s">
        <v>396</v>
      </c>
      <c r="F606" s="206" t="s">
        <v>1341</v>
      </c>
      <c r="G606" s="206" t="s">
        <v>30</v>
      </c>
      <c r="H606" s="206">
        <v>12</v>
      </c>
      <c r="I606" s="205"/>
      <c r="J606" s="301">
        <v>0.18</v>
      </c>
      <c r="K606" s="301">
        <v>0.18</v>
      </c>
      <c r="L606" s="301">
        <v>0.18</v>
      </c>
      <c r="M606" s="301">
        <v>0.18</v>
      </c>
      <c r="N606" s="301">
        <v>0.18</v>
      </c>
      <c r="O606" s="301">
        <v>0.18</v>
      </c>
      <c r="P606" s="301">
        <v>0.18</v>
      </c>
      <c r="Q606" s="301">
        <v>0.18</v>
      </c>
      <c r="R606" s="301">
        <v>0.18</v>
      </c>
      <c r="S606" s="301">
        <v>0.18</v>
      </c>
      <c r="T606" s="301">
        <v>0.18</v>
      </c>
      <c r="U606" s="301">
        <v>0.18</v>
      </c>
      <c r="V606" s="301">
        <v>0.13</v>
      </c>
      <c r="W606" s="301">
        <v>0.13</v>
      </c>
      <c r="X606" s="301">
        <v>0.13</v>
      </c>
    </row>
    <row r="607" spans="1:24" x14ac:dyDescent="0.2">
      <c r="A607" s="206" t="s">
        <v>1426</v>
      </c>
      <c r="B607" s="205" t="s">
        <v>276</v>
      </c>
      <c r="C607" s="206" t="s">
        <v>72</v>
      </c>
      <c r="D607" s="206" t="s">
        <v>28</v>
      </c>
      <c r="E607" s="206" t="s">
        <v>396</v>
      </c>
      <c r="F607" s="206" t="s">
        <v>1343</v>
      </c>
      <c r="G607" s="206" t="s">
        <v>30</v>
      </c>
      <c r="H607" s="206">
        <v>12</v>
      </c>
      <c r="I607" s="205"/>
      <c r="J607" s="301">
        <v>0.18</v>
      </c>
      <c r="K607" s="301">
        <v>0.18</v>
      </c>
      <c r="L607" s="301">
        <v>0.18</v>
      </c>
      <c r="M607" s="301">
        <v>0.18</v>
      </c>
      <c r="N607" s="301">
        <v>0.18</v>
      </c>
      <c r="O607" s="301">
        <v>0.18</v>
      </c>
      <c r="P607" s="301">
        <v>0.18</v>
      </c>
      <c r="Q607" s="301">
        <v>0.18</v>
      </c>
      <c r="R607" s="301">
        <v>0.18</v>
      </c>
      <c r="S607" s="301">
        <v>0.18</v>
      </c>
      <c r="T607" s="301" t="s">
        <v>1172</v>
      </c>
      <c r="U607" s="301" t="s">
        <v>1172</v>
      </c>
      <c r="V607" s="301" t="s">
        <v>1172</v>
      </c>
      <c r="W607" s="301" t="s">
        <v>1172</v>
      </c>
      <c r="X607" s="301" t="s">
        <v>1172</v>
      </c>
    </row>
    <row r="608" spans="1:24" x14ac:dyDescent="0.2">
      <c r="A608" s="206" t="s">
        <v>1427</v>
      </c>
      <c r="B608" s="205" t="s">
        <v>276</v>
      </c>
      <c r="C608" s="206" t="s">
        <v>72</v>
      </c>
      <c r="D608" s="206" t="s">
        <v>28</v>
      </c>
      <c r="E608" s="206" t="s">
        <v>396</v>
      </c>
      <c r="F608" s="206" t="s">
        <v>1546</v>
      </c>
      <c r="G608" s="206" t="s">
        <v>30</v>
      </c>
      <c r="H608" s="206">
        <v>12</v>
      </c>
      <c r="I608" s="205"/>
      <c r="J608" s="301">
        <v>0.18</v>
      </c>
      <c r="K608" s="301">
        <v>0.18</v>
      </c>
      <c r="L608" s="301">
        <v>0.18</v>
      </c>
      <c r="M608" s="301">
        <v>0.18</v>
      </c>
      <c r="N608" s="301">
        <v>0.18</v>
      </c>
      <c r="O608" s="301">
        <v>0.18</v>
      </c>
      <c r="P608" s="301">
        <v>0.18</v>
      </c>
      <c r="Q608" s="301">
        <v>0.18</v>
      </c>
      <c r="R608" s="301">
        <v>0.18</v>
      </c>
      <c r="S608" s="301">
        <v>0.18</v>
      </c>
      <c r="T608" s="301">
        <v>0.18</v>
      </c>
      <c r="U608" s="301">
        <v>0.18</v>
      </c>
      <c r="V608" s="301">
        <v>0.13</v>
      </c>
      <c r="W608" s="301">
        <v>0.13</v>
      </c>
      <c r="X608" s="301">
        <v>0.13</v>
      </c>
    </row>
    <row r="609" spans="1:24" x14ac:dyDescent="0.2">
      <c r="A609" s="206" t="s">
        <v>1428</v>
      </c>
      <c r="B609" s="205" t="s">
        <v>276</v>
      </c>
      <c r="C609" s="206" t="s">
        <v>72</v>
      </c>
      <c r="D609" s="206" t="s">
        <v>28</v>
      </c>
      <c r="E609" s="206" t="s">
        <v>396</v>
      </c>
      <c r="F609" s="206" t="s">
        <v>1195</v>
      </c>
      <c r="G609" s="206" t="s">
        <v>30</v>
      </c>
      <c r="H609" s="206">
        <v>12</v>
      </c>
      <c r="I609" s="205"/>
      <c r="J609" s="301">
        <v>0.18</v>
      </c>
      <c r="K609" s="301">
        <v>0.18</v>
      </c>
      <c r="L609" s="301">
        <v>0.18</v>
      </c>
      <c r="M609" s="301">
        <v>0.18</v>
      </c>
      <c r="N609" s="301">
        <v>0.18</v>
      </c>
      <c r="O609" s="301">
        <v>0.18</v>
      </c>
      <c r="P609" s="301">
        <v>0.18</v>
      </c>
      <c r="Q609" s="301">
        <v>0.18</v>
      </c>
      <c r="R609" s="301">
        <v>0.18</v>
      </c>
      <c r="S609" s="301">
        <v>0.18</v>
      </c>
      <c r="T609" s="301">
        <v>0.18</v>
      </c>
      <c r="U609" s="301">
        <v>0.18</v>
      </c>
      <c r="V609" s="301">
        <v>0.13</v>
      </c>
      <c r="W609" s="301">
        <v>0.13</v>
      </c>
      <c r="X609" s="301">
        <v>0.13</v>
      </c>
    </row>
    <row r="610" spans="1:24" x14ac:dyDescent="0.2">
      <c r="A610" s="206" t="s">
        <v>1430</v>
      </c>
      <c r="B610" s="205" t="s">
        <v>276</v>
      </c>
      <c r="C610" s="206" t="s">
        <v>72</v>
      </c>
      <c r="D610" s="206" t="s">
        <v>28</v>
      </c>
      <c r="E610" s="206" t="s">
        <v>396</v>
      </c>
      <c r="F610" s="206" t="s">
        <v>1354</v>
      </c>
      <c r="G610" s="206" t="s">
        <v>30</v>
      </c>
      <c r="H610" s="206">
        <v>12</v>
      </c>
      <c r="I610" s="205"/>
      <c r="J610" s="301">
        <v>0.18</v>
      </c>
      <c r="K610" s="301">
        <v>0.18</v>
      </c>
      <c r="L610" s="301">
        <v>0.18</v>
      </c>
      <c r="M610" s="301">
        <v>0.18</v>
      </c>
      <c r="N610" s="301">
        <v>0.18</v>
      </c>
      <c r="O610" s="301">
        <v>0.18</v>
      </c>
      <c r="P610" s="301">
        <v>0.18</v>
      </c>
      <c r="Q610" s="301">
        <v>0.18</v>
      </c>
      <c r="R610" s="301">
        <v>0.18</v>
      </c>
      <c r="S610" s="301">
        <v>0.18</v>
      </c>
      <c r="T610" s="301" t="s">
        <v>1172</v>
      </c>
      <c r="U610" s="301" t="s">
        <v>1172</v>
      </c>
      <c r="V610" s="301" t="s">
        <v>1172</v>
      </c>
      <c r="W610" s="301" t="s">
        <v>1172</v>
      </c>
      <c r="X610" s="301" t="s">
        <v>1172</v>
      </c>
    </row>
    <row r="611" spans="1:24" x14ac:dyDescent="0.2">
      <c r="A611" s="206" t="s">
        <v>1431</v>
      </c>
      <c r="B611" s="205" t="s">
        <v>276</v>
      </c>
      <c r="C611" s="206" t="s">
        <v>72</v>
      </c>
      <c r="D611" s="206" t="s">
        <v>28</v>
      </c>
      <c r="E611" s="206" t="s">
        <v>396</v>
      </c>
      <c r="F611" s="206" t="s">
        <v>1432</v>
      </c>
      <c r="G611" s="206" t="s">
        <v>30</v>
      </c>
      <c r="H611" s="206">
        <v>12</v>
      </c>
      <c r="I611" s="205"/>
      <c r="J611" s="301">
        <v>0.18</v>
      </c>
      <c r="K611" s="301">
        <v>0.18</v>
      </c>
      <c r="L611" s="301">
        <v>0.18</v>
      </c>
      <c r="M611" s="301">
        <v>0.18</v>
      </c>
      <c r="N611" s="301">
        <v>0.18</v>
      </c>
      <c r="O611" s="301">
        <v>0.18</v>
      </c>
      <c r="P611" s="301">
        <v>0.18</v>
      </c>
      <c r="Q611" s="301">
        <v>0.18</v>
      </c>
      <c r="R611" s="301">
        <v>0.18</v>
      </c>
      <c r="S611" s="301">
        <v>0.18</v>
      </c>
      <c r="T611" s="301" t="s">
        <v>1172</v>
      </c>
      <c r="U611" s="301" t="s">
        <v>1172</v>
      </c>
      <c r="V611" s="301" t="s">
        <v>1172</v>
      </c>
      <c r="W611" s="301" t="s">
        <v>1172</v>
      </c>
      <c r="X611" s="301" t="s">
        <v>1172</v>
      </c>
    </row>
    <row r="612" spans="1:24" x14ac:dyDescent="0.2">
      <c r="A612" s="206" t="s">
        <v>1553</v>
      </c>
      <c r="B612" s="205" t="s">
        <v>276</v>
      </c>
      <c r="C612" s="206" t="s">
        <v>72</v>
      </c>
      <c r="D612" s="206" t="s">
        <v>28</v>
      </c>
      <c r="E612" s="206" t="s">
        <v>396</v>
      </c>
      <c r="F612" s="206" t="s">
        <v>1548</v>
      </c>
      <c r="G612" s="206" t="s">
        <v>30</v>
      </c>
      <c r="H612" s="206">
        <v>12</v>
      </c>
      <c r="I612" s="205"/>
      <c r="J612" s="301" t="s">
        <v>1172</v>
      </c>
      <c r="K612" s="301" t="s">
        <v>1172</v>
      </c>
      <c r="L612" s="301" t="s">
        <v>1172</v>
      </c>
      <c r="M612" s="301" t="s">
        <v>1172</v>
      </c>
      <c r="N612" s="301" t="s">
        <v>1172</v>
      </c>
      <c r="O612" s="301" t="s">
        <v>1172</v>
      </c>
      <c r="P612" s="301" t="s">
        <v>1172</v>
      </c>
      <c r="Q612" s="301" t="s">
        <v>1172</v>
      </c>
      <c r="R612" s="301" t="s">
        <v>1172</v>
      </c>
      <c r="S612" s="301" t="s">
        <v>1172</v>
      </c>
      <c r="T612" s="301">
        <v>0.18</v>
      </c>
      <c r="U612" s="301">
        <v>0.18</v>
      </c>
      <c r="V612" s="301">
        <v>0.13</v>
      </c>
      <c r="W612" s="301">
        <v>0.13</v>
      </c>
      <c r="X612" s="301">
        <v>0.13</v>
      </c>
    </row>
    <row r="613" spans="1:24" x14ac:dyDescent="0.2">
      <c r="A613" s="206" t="s">
        <v>1560</v>
      </c>
      <c r="B613" s="205" t="s">
        <v>276</v>
      </c>
      <c r="C613" s="206" t="s">
        <v>72</v>
      </c>
      <c r="D613" s="206" t="s">
        <v>28</v>
      </c>
      <c r="E613" s="206" t="s">
        <v>396</v>
      </c>
      <c r="F613" s="206" t="s">
        <v>1555</v>
      </c>
      <c r="G613" s="206" t="s">
        <v>30</v>
      </c>
      <c r="H613" s="206">
        <v>12</v>
      </c>
      <c r="I613" s="205"/>
      <c r="J613" s="301" t="s">
        <v>1172</v>
      </c>
      <c r="K613" s="301" t="s">
        <v>1172</v>
      </c>
      <c r="L613" s="301" t="s">
        <v>1172</v>
      </c>
      <c r="M613" s="301" t="s">
        <v>1172</v>
      </c>
      <c r="N613" s="301" t="s">
        <v>1172</v>
      </c>
      <c r="O613" s="301" t="s">
        <v>1172</v>
      </c>
      <c r="P613" s="301" t="s">
        <v>1172</v>
      </c>
      <c r="Q613" s="301" t="s">
        <v>1172</v>
      </c>
      <c r="R613" s="301" t="s">
        <v>1172</v>
      </c>
      <c r="S613" s="301" t="s">
        <v>1172</v>
      </c>
      <c r="T613" s="301">
        <v>0.18</v>
      </c>
      <c r="U613" s="301">
        <v>0.18</v>
      </c>
      <c r="V613" s="301">
        <v>0.13</v>
      </c>
      <c r="W613" s="301">
        <v>0.13</v>
      </c>
      <c r="X613" s="301">
        <v>0.13</v>
      </c>
    </row>
    <row r="614" spans="1:24" x14ac:dyDescent="0.2">
      <c r="A614" s="206" t="s">
        <v>1567</v>
      </c>
      <c r="B614" s="205" t="s">
        <v>276</v>
      </c>
      <c r="C614" s="206" t="s">
        <v>72</v>
      </c>
      <c r="D614" s="206" t="s">
        <v>28</v>
      </c>
      <c r="E614" s="206" t="s">
        <v>396</v>
      </c>
      <c r="F614" s="206" t="s">
        <v>1562</v>
      </c>
      <c r="G614" s="206" t="s">
        <v>30</v>
      </c>
      <c r="H614" s="206">
        <v>12</v>
      </c>
      <c r="I614" s="205"/>
      <c r="J614" s="301" t="s">
        <v>1172</v>
      </c>
      <c r="K614" s="301" t="s">
        <v>1172</v>
      </c>
      <c r="L614" s="301" t="s">
        <v>1172</v>
      </c>
      <c r="M614" s="301" t="s">
        <v>1172</v>
      </c>
      <c r="N614" s="301" t="s">
        <v>1172</v>
      </c>
      <c r="O614" s="301" t="s">
        <v>1172</v>
      </c>
      <c r="P614" s="301" t="s">
        <v>1172</v>
      </c>
      <c r="Q614" s="301" t="s">
        <v>1172</v>
      </c>
      <c r="R614" s="301" t="s">
        <v>1172</v>
      </c>
      <c r="S614" s="301" t="s">
        <v>1172</v>
      </c>
      <c r="T614" s="301">
        <v>0.18</v>
      </c>
      <c r="U614" s="301">
        <v>0.18</v>
      </c>
      <c r="V614" s="301">
        <v>0.13</v>
      </c>
      <c r="W614" s="301">
        <v>0.13</v>
      </c>
      <c r="X614" s="301">
        <v>0.13</v>
      </c>
    </row>
    <row r="615" spans="1:24" x14ac:dyDescent="0.2">
      <c r="A615" s="206" t="s">
        <v>1574</v>
      </c>
      <c r="B615" s="205" t="s">
        <v>276</v>
      </c>
      <c r="C615" s="206" t="s">
        <v>72</v>
      </c>
      <c r="D615" s="206" t="s">
        <v>28</v>
      </c>
      <c r="E615" s="206" t="s">
        <v>396</v>
      </c>
      <c r="F615" s="206" t="s">
        <v>1569</v>
      </c>
      <c r="G615" s="206" t="s">
        <v>30</v>
      </c>
      <c r="H615" s="206">
        <v>12</v>
      </c>
      <c r="I615" s="205"/>
      <c r="J615" s="301" t="s">
        <v>1172</v>
      </c>
      <c r="K615" s="301" t="s">
        <v>1172</v>
      </c>
      <c r="L615" s="301" t="s">
        <v>1172</v>
      </c>
      <c r="M615" s="301" t="s">
        <v>1172</v>
      </c>
      <c r="N615" s="301" t="s">
        <v>1172</v>
      </c>
      <c r="O615" s="301" t="s">
        <v>1172</v>
      </c>
      <c r="P615" s="301" t="s">
        <v>1172</v>
      </c>
      <c r="Q615" s="301" t="s">
        <v>1172</v>
      </c>
      <c r="R615" s="301" t="s">
        <v>1172</v>
      </c>
      <c r="S615" s="301" t="s">
        <v>1172</v>
      </c>
      <c r="T615" s="301">
        <v>0.18</v>
      </c>
      <c r="U615" s="301">
        <v>0.18</v>
      </c>
      <c r="V615" s="301">
        <v>0.13</v>
      </c>
      <c r="W615" s="301">
        <v>0.13</v>
      </c>
      <c r="X615" s="301">
        <v>0.13</v>
      </c>
    </row>
    <row r="616" spans="1:24" x14ac:dyDescent="0.2">
      <c r="A616" s="206" t="s">
        <v>1581</v>
      </c>
      <c r="B616" s="205" t="s">
        <v>276</v>
      </c>
      <c r="C616" s="206" t="s">
        <v>72</v>
      </c>
      <c r="D616" s="206" t="s">
        <v>28</v>
      </c>
      <c r="E616" s="206" t="s">
        <v>396</v>
      </c>
      <c r="F616" s="206" t="s">
        <v>1576</v>
      </c>
      <c r="G616" s="206" t="s">
        <v>30</v>
      </c>
      <c r="H616" s="206">
        <v>12</v>
      </c>
      <c r="I616" s="205"/>
      <c r="J616" s="301" t="s">
        <v>1172</v>
      </c>
      <c r="K616" s="301" t="s">
        <v>1172</v>
      </c>
      <c r="L616" s="301" t="s">
        <v>1172</v>
      </c>
      <c r="M616" s="301" t="s">
        <v>1172</v>
      </c>
      <c r="N616" s="301" t="s">
        <v>1172</v>
      </c>
      <c r="O616" s="301" t="s">
        <v>1172</v>
      </c>
      <c r="P616" s="301" t="s">
        <v>1172</v>
      </c>
      <c r="Q616" s="301" t="s">
        <v>1172</v>
      </c>
      <c r="R616" s="301" t="s">
        <v>1172</v>
      </c>
      <c r="S616" s="301" t="s">
        <v>1172</v>
      </c>
      <c r="T616" s="301">
        <v>0.18</v>
      </c>
      <c r="U616" s="301">
        <v>0.18</v>
      </c>
      <c r="V616" s="301">
        <v>0.13</v>
      </c>
      <c r="W616" s="301">
        <v>0.13</v>
      </c>
      <c r="X616" s="301">
        <v>0.13</v>
      </c>
    </row>
    <row r="617" spans="1:24" x14ac:dyDescent="0.2">
      <c r="A617" s="206" t="s">
        <v>1912</v>
      </c>
      <c r="B617" s="205" t="s">
        <v>275</v>
      </c>
      <c r="C617" s="206" t="s">
        <v>72</v>
      </c>
      <c r="D617" s="206" t="s">
        <v>28</v>
      </c>
      <c r="E617" s="206" t="s">
        <v>396</v>
      </c>
      <c r="F617" s="206" t="s">
        <v>1907</v>
      </c>
      <c r="G617" s="206" t="s">
        <v>169</v>
      </c>
      <c r="H617" s="206">
        <v>12</v>
      </c>
      <c r="I617" s="205"/>
      <c r="J617" s="301">
        <v>0.18</v>
      </c>
      <c r="K617" s="301">
        <v>0.18</v>
      </c>
      <c r="L617" s="301">
        <v>0.18</v>
      </c>
      <c r="M617" s="301">
        <v>0.18</v>
      </c>
      <c r="N617" s="301">
        <v>0.18</v>
      </c>
      <c r="O617" s="301">
        <v>0.18</v>
      </c>
      <c r="P617" s="301">
        <v>0.18</v>
      </c>
      <c r="Q617" s="301">
        <v>0.18</v>
      </c>
      <c r="R617" s="301">
        <v>0.18</v>
      </c>
      <c r="S617" s="301">
        <v>0.18</v>
      </c>
      <c r="T617" s="301" t="s">
        <v>1172</v>
      </c>
      <c r="U617" s="301" t="s">
        <v>1172</v>
      </c>
      <c r="V617" s="301" t="s">
        <v>1172</v>
      </c>
      <c r="W617" s="301" t="s">
        <v>1172</v>
      </c>
      <c r="X617" s="301" t="s">
        <v>1172</v>
      </c>
    </row>
    <row r="618" spans="1:24" x14ac:dyDescent="0.2">
      <c r="A618" s="206" t="s">
        <v>1919</v>
      </c>
      <c r="B618" s="205" t="s">
        <v>275</v>
      </c>
      <c r="C618" s="206" t="s">
        <v>72</v>
      </c>
      <c r="D618" s="206" t="s">
        <v>28</v>
      </c>
      <c r="E618" s="206" t="s">
        <v>396</v>
      </c>
      <c r="F618" s="206" t="s">
        <v>1914</v>
      </c>
      <c r="G618" s="206" t="s">
        <v>169</v>
      </c>
      <c r="H618" s="206">
        <v>12</v>
      </c>
      <c r="I618" s="205"/>
      <c r="J618" s="301">
        <v>0.18</v>
      </c>
      <c r="K618" s="301">
        <v>0.18</v>
      </c>
      <c r="L618" s="301">
        <v>0.18</v>
      </c>
      <c r="M618" s="301">
        <v>0.18</v>
      </c>
      <c r="N618" s="301">
        <v>0.18</v>
      </c>
      <c r="O618" s="301">
        <v>0.18</v>
      </c>
      <c r="P618" s="301">
        <v>0.18</v>
      </c>
      <c r="Q618" s="301">
        <v>0.18</v>
      </c>
      <c r="R618" s="301">
        <v>0.18</v>
      </c>
      <c r="S618" s="301">
        <v>0.18</v>
      </c>
      <c r="T618" s="301" t="s">
        <v>1172</v>
      </c>
      <c r="U618" s="301" t="s">
        <v>1172</v>
      </c>
      <c r="V618" s="301" t="s">
        <v>1172</v>
      </c>
      <c r="W618" s="301" t="s">
        <v>1172</v>
      </c>
      <c r="X618" s="301" t="s">
        <v>1172</v>
      </c>
    </row>
    <row r="619" spans="1:24" x14ac:dyDescent="0.2">
      <c r="A619" s="206" t="s">
        <v>1926</v>
      </c>
      <c r="B619" s="205" t="s">
        <v>275</v>
      </c>
      <c r="C619" s="206" t="s">
        <v>72</v>
      </c>
      <c r="D619" s="206" t="s">
        <v>28</v>
      </c>
      <c r="E619" s="206" t="s">
        <v>396</v>
      </c>
      <c r="F619" s="206" t="s">
        <v>1921</v>
      </c>
      <c r="G619" s="206" t="s">
        <v>169</v>
      </c>
      <c r="H619" s="206">
        <v>12</v>
      </c>
      <c r="I619" s="205"/>
      <c r="J619" s="301">
        <v>0.18</v>
      </c>
      <c r="K619" s="301">
        <v>0.18</v>
      </c>
      <c r="L619" s="301">
        <v>0.18</v>
      </c>
      <c r="M619" s="301">
        <v>0.18</v>
      </c>
      <c r="N619" s="301">
        <v>0.18</v>
      </c>
      <c r="O619" s="301">
        <v>0.18</v>
      </c>
      <c r="P619" s="301">
        <v>0.18</v>
      </c>
      <c r="Q619" s="301">
        <v>0.18</v>
      </c>
      <c r="R619" s="301">
        <v>0.18</v>
      </c>
      <c r="S619" s="301">
        <v>0.18</v>
      </c>
      <c r="T619" s="301" t="s">
        <v>1172</v>
      </c>
      <c r="U619" s="301" t="s">
        <v>1172</v>
      </c>
      <c r="V619" s="301" t="s">
        <v>1172</v>
      </c>
      <c r="W619" s="301" t="s">
        <v>1172</v>
      </c>
      <c r="X619" s="301" t="s">
        <v>1172</v>
      </c>
    </row>
    <row r="620" spans="1:24" x14ac:dyDescent="0.2">
      <c r="A620" s="206" t="s">
        <v>1933</v>
      </c>
      <c r="B620" s="205" t="s">
        <v>275</v>
      </c>
      <c r="C620" s="206" t="s">
        <v>72</v>
      </c>
      <c r="D620" s="206" t="s">
        <v>28</v>
      </c>
      <c r="E620" s="206" t="s">
        <v>396</v>
      </c>
      <c r="F620" s="206" t="s">
        <v>1928</v>
      </c>
      <c r="G620" s="206" t="s">
        <v>169</v>
      </c>
      <c r="H620" s="206">
        <v>12</v>
      </c>
      <c r="I620" s="205"/>
      <c r="J620" s="301">
        <v>0.18</v>
      </c>
      <c r="K620" s="301">
        <v>0.18</v>
      </c>
      <c r="L620" s="301">
        <v>0.18</v>
      </c>
      <c r="M620" s="301">
        <v>0.18</v>
      </c>
      <c r="N620" s="301">
        <v>0.18</v>
      </c>
      <c r="O620" s="301">
        <v>0.18</v>
      </c>
      <c r="P620" s="301">
        <v>0.18</v>
      </c>
      <c r="Q620" s="301">
        <v>0.18</v>
      </c>
      <c r="R620" s="301">
        <v>0.18</v>
      </c>
      <c r="S620" s="301">
        <v>0.18</v>
      </c>
      <c r="T620" s="301" t="s">
        <v>1172</v>
      </c>
      <c r="U620" s="301" t="s">
        <v>1172</v>
      </c>
      <c r="V620" s="301" t="s">
        <v>1172</v>
      </c>
      <c r="W620" s="301" t="s">
        <v>1172</v>
      </c>
      <c r="X620" s="301" t="s">
        <v>1172</v>
      </c>
    </row>
    <row r="621" spans="1:24" x14ac:dyDescent="0.2">
      <c r="A621" s="206" t="s">
        <v>1939</v>
      </c>
      <c r="B621" s="205" t="s">
        <v>275</v>
      </c>
      <c r="C621" s="206" t="s">
        <v>72</v>
      </c>
      <c r="D621" s="206" t="s">
        <v>28</v>
      </c>
      <c r="E621" s="206" t="s">
        <v>396</v>
      </c>
      <c r="F621" s="206" t="s">
        <v>396</v>
      </c>
      <c r="G621" s="206" t="s">
        <v>169</v>
      </c>
      <c r="H621" s="206">
        <v>12</v>
      </c>
      <c r="I621" s="205"/>
      <c r="J621" s="301">
        <v>0.18</v>
      </c>
      <c r="K621" s="301">
        <v>0.18</v>
      </c>
      <c r="L621" s="301">
        <v>0.18</v>
      </c>
      <c r="M621" s="301">
        <v>0.18</v>
      </c>
      <c r="N621" s="301">
        <v>0.18</v>
      </c>
      <c r="O621" s="301">
        <v>0.18</v>
      </c>
      <c r="P621" s="301">
        <v>0.18</v>
      </c>
      <c r="Q621" s="301">
        <v>0.18</v>
      </c>
      <c r="R621" s="301">
        <v>0.18</v>
      </c>
      <c r="S621" s="301">
        <v>0.18</v>
      </c>
      <c r="T621" s="301" t="s">
        <v>1172</v>
      </c>
      <c r="U621" s="301" t="s">
        <v>1172</v>
      </c>
      <c r="V621" s="301" t="s">
        <v>1172</v>
      </c>
      <c r="W621" s="301" t="s">
        <v>1172</v>
      </c>
      <c r="X621" s="301" t="s">
        <v>1172</v>
      </c>
    </row>
    <row r="622" spans="1:24" x14ac:dyDescent="0.2">
      <c r="A622" s="206" t="s">
        <v>1946</v>
      </c>
      <c r="B622" s="205" t="s">
        <v>275</v>
      </c>
      <c r="C622" s="206" t="s">
        <v>72</v>
      </c>
      <c r="D622" s="206" t="s">
        <v>28</v>
      </c>
      <c r="E622" s="206" t="s">
        <v>396</v>
      </c>
      <c r="F622" s="206" t="s">
        <v>1941</v>
      </c>
      <c r="G622" s="206" t="s">
        <v>169</v>
      </c>
      <c r="H622" s="206">
        <v>12</v>
      </c>
      <c r="I622" s="205"/>
      <c r="J622" s="301">
        <v>0.18</v>
      </c>
      <c r="K622" s="301">
        <v>0.18</v>
      </c>
      <c r="L622" s="301">
        <v>0.18</v>
      </c>
      <c r="M622" s="301">
        <v>0.18</v>
      </c>
      <c r="N622" s="301">
        <v>0.18</v>
      </c>
      <c r="O622" s="301">
        <v>0.18</v>
      </c>
      <c r="P622" s="301">
        <v>0.18</v>
      </c>
      <c r="Q622" s="301">
        <v>0.18</v>
      </c>
      <c r="R622" s="301">
        <v>0.18</v>
      </c>
      <c r="S622" s="301">
        <v>0.18</v>
      </c>
      <c r="T622" s="301" t="s">
        <v>1172</v>
      </c>
      <c r="U622" s="301" t="s">
        <v>1172</v>
      </c>
      <c r="V622" s="301" t="s">
        <v>1172</v>
      </c>
      <c r="W622" s="301" t="s">
        <v>1172</v>
      </c>
      <c r="X622" s="301" t="s">
        <v>1172</v>
      </c>
    </row>
    <row r="623" spans="1:24" x14ac:dyDescent="0.2">
      <c r="A623" s="206" t="s">
        <v>1953</v>
      </c>
      <c r="B623" s="205" t="s">
        <v>275</v>
      </c>
      <c r="C623" s="206" t="s">
        <v>72</v>
      </c>
      <c r="D623" s="206" t="s">
        <v>28</v>
      </c>
      <c r="E623" s="206" t="s">
        <v>396</v>
      </c>
      <c r="F623" s="206" t="s">
        <v>1948</v>
      </c>
      <c r="G623" s="206" t="s">
        <v>169</v>
      </c>
      <c r="H623" s="206">
        <v>12</v>
      </c>
      <c r="I623" s="205"/>
      <c r="J623" s="301">
        <v>0.18</v>
      </c>
      <c r="K623" s="301">
        <v>0.18</v>
      </c>
      <c r="L623" s="301">
        <v>0.18</v>
      </c>
      <c r="M623" s="301">
        <v>0.18</v>
      </c>
      <c r="N623" s="301">
        <v>0.18</v>
      </c>
      <c r="O623" s="301">
        <v>0.18</v>
      </c>
      <c r="P623" s="301">
        <v>0.18</v>
      </c>
      <c r="Q623" s="301">
        <v>0.18</v>
      </c>
      <c r="R623" s="301">
        <v>0.18</v>
      </c>
      <c r="S623" s="301">
        <v>0.18</v>
      </c>
      <c r="T623" s="301" t="s">
        <v>1172</v>
      </c>
      <c r="U623" s="301" t="s">
        <v>1172</v>
      </c>
      <c r="V623" s="301" t="s">
        <v>1172</v>
      </c>
      <c r="W623" s="301" t="s">
        <v>1172</v>
      </c>
      <c r="X623" s="301" t="s">
        <v>1172</v>
      </c>
    </row>
    <row r="624" spans="1:24" x14ac:dyDescent="0.2">
      <c r="A624" s="206" t="s">
        <v>1960</v>
      </c>
      <c r="B624" s="205" t="s">
        <v>275</v>
      </c>
      <c r="C624" s="206" t="s">
        <v>72</v>
      </c>
      <c r="D624" s="206" t="s">
        <v>28</v>
      </c>
      <c r="E624" s="206" t="s">
        <v>396</v>
      </c>
      <c r="F624" s="206" t="s">
        <v>1955</v>
      </c>
      <c r="G624" s="206" t="s">
        <v>169</v>
      </c>
      <c r="H624" s="206">
        <v>12</v>
      </c>
      <c r="I624" s="205"/>
      <c r="J624" s="301">
        <v>0.18</v>
      </c>
      <c r="K624" s="301">
        <v>0.18</v>
      </c>
      <c r="L624" s="301">
        <v>0.18</v>
      </c>
      <c r="M624" s="301">
        <v>0.18</v>
      </c>
      <c r="N624" s="301">
        <v>0.18</v>
      </c>
      <c r="O624" s="301">
        <v>0.18</v>
      </c>
      <c r="P624" s="301">
        <v>0.18</v>
      </c>
      <c r="Q624" s="301">
        <v>0.18</v>
      </c>
      <c r="R624" s="301">
        <v>0.18</v>
      </c>
      <c r="S624" s="301">
        <v>0.18</v>
      </c>
      <c r="T624" s="301" t="s">
        <v>1172</v>
      </c>
      <c r="U624" s="301" t="s">
        <v>1172</v>
      </c>
      <c r="V624" s="301" t="s">
        <v>1172</v>
      </c>
      <c r="W624" s="301" t="s">
        <v>1172</v>
      </c>
      <c r="X624" s="301" t="s">
        <v>1172</v>
      </c>
    </row>
    <row r="625" spans="1:24" x14ac:dyDescent="0.2">
      <c r="A625" s="206" t="s">
        <v>1370</v>
      </c>
      <c r="B625" s="205" t="s">
        <v>275</v>
      </c>
      <c r="C625" s="206" t="s">
        <v>72</v>
      </c>
      <c r="D625" s="206" t="s">
        <v>28</v>
      </c>
      <c r="E625" s="206" t="s">
        <v>396</v>
      </c>
      <c r="F625" s="206" t="s">
        <v>1352</v>
      </c>
      <c r="G625" s="206" t="s">
        <v>32</v>
      </c>
      <c r="H625" s="206">
        <v>12</v>
      </c>
      <c r="I625" s="205"/>
      <c r="J625" s="301">
        <v>0.18</v>
      </c>
      <c r="K625" s="301">
        <v>0.18</v>
      </c>
      <c r="L625" s="301">
        <v>0.18</v>
      </c>
      <c r="M625" s="301">
        <v>0.18</v>
      </c>
      <c r="N625" s="301">
        <v>0.18</v>
      </c>
      <c r="O625" s="301">
        <v>0.18</v>
      </c>
      <c r="P625" s="301">
        <v>0.18</v>
      </c>
      <c r="Q625" s="301">
        <v>0.18</v>
      </c>
      <c r="R625" s="301">
        <v>0.18</v>
      </c>
      <c r="S625" s="301">
        <v>0.18</v>
      </c>
      <c r="T625" s="301" t="s">
        <v>1172</v>
      </c>
      <c r="U625" s="301" t="s">
        <v>1172</v>
      </c>
      <c r="V625" s="301" t="s">
        <v>1172</v>
      </c>
      <c r="W625" s="301" t="s">
        <v>1172</v>
      </c>
      <c r="X625" s="301" t="s">
        <v>1172</v>
      </c>
    </row>
    <row r="626" spans="1:24" x14ac:dyDescent="0.2">
      <c r="A626" s="206" t="s">
        <v>1371</v>
      </c>
      <c r="B626" s="205" t="s">
        <v>275</v>
      </c>
      <c r="C626" s="206" t="s">
        <v>72</v>
      </c>
      <c r="D626" s="206" t="s">
        <v>28</v>
      </c>
      <c r="E626" s="206" t="s">
        <v>396</v>
      </c>
      <c r="F626" s="206" t="s">
        <v>1353</v>
      </c>
      <c r="G626" s="206" t="s">
        <v>32</v>
      </c>
      <c r="H626" s="206">
        <v>12</v>
      </c>
      <c r="I626" s="205"/>
      <c r="J626" s="301">
        <v>0.18</v>
      </c>
      <c r="K626" s="301">
        <v>0.18</v>
      </c>
      <c r="L626" s="301">
        <v>0.18</v>
      </c>
      <c r="M626" s="301">
        <v>0.18</v>
      </c>
      <c r="N626" s="301">
        <v>0.18</v>
      </c>
      <c r="O626" s="301">
        <v>0.18</v>
      </c>
      <c r="P626" s="301">
        <v>0.18</v>
      </c>
      <c r="Q626" s="301">
        <v>0.18</v>
      </c>
      <c r="R626" s="301">
        <v>0.18</v>
      </c>
      <c r="S626" s="301">
        <v>0.18</v>
      </c>
      <c r="T626" s="301" t="s">
        <v>1172</v>
      </c>
      <c r="U626" s="301" t="s">
        <v>1172</v>
      </c>
      <c r="V626" s="301" t="s">
        <v>1172</v>
      </c>
      <c r="W626" s="301" t="s">
        <v>1172</v>
      </c>
      <c r="X626" s="301" t="s">
        <v>1172</v>
      </c>
    </row>
    <row r="627" spans="1:24" x14ac:dyDescent="0.2">
      <c r="A627" s="206" t="s">
        <v>1372</v>
      </c>
      <c r="B627" s="205" t="s">
        <v>275</v>
      </c>
      <c r="C627" s="206" t="s">
        <v>72</v>
      </c>
      <c r="D627" s="206" t="s">
        <v>28</v>
      </c>
      <c r="E627" s="206" t="s">
        <v>396</v>
      </c>
      <c r="F627" s="206" t="s">
        <v>1332</v>
      </c>
      <c r="G627" s="206" t="s">
        <v>32</v>
      </c>
      <c r="H627" s="206">
        <v>12</v>
      </c>
      <c r="I627" s="205"/>
      <c r="J627" s="301">
        <v>0.18</v>
      </c>
      <c r="K627" s="301">
        <v>0.18</v>
      </c>
      <c r="L627" s="301">
        <v>0.18</v>
      </c>
      <c r="M627" s="301">
        <v>0.18</v>
      </c>
      <c r="N627" s="301">
        <v>0.18</v>
      </c>
      <c r="O627" s="301">
        <v>0.18</v>
      </c>
      <c r="P627" s="301">
        <v>0.18</v>
      </c>
      <c r="Q627" s="301">
        <v>0.18</v>
      </c>
      <c r="R627" s="301">
        <v>0.18</v>
      </c>
      <c r="S627" s="301">
        <v>0.18</v>
      </c>
      <c r="T627" s="301" t="s">
        <v>1172</v>
      </c>
      <c r="U627" s="301" t="s">
        <v>1172</v>
      </c>
      <c r="V627" s="301" t="s">
        <v>1172</v>
      </c>
      <c r="W627" s="301" t="s">
        <v>1172</v>
      </c>
      <c r="X627" s="301" t="s">
        <v>1172</v>
      </c>
    </row>
    <row r="628" spans="1:24" x14ac:dyDescent="0.2">
      <c r="A628" s="206" t="s">
        <v>1373</v>
      </c>
      <c r="B628" s="205" t="s">
        <v>275</v>
      </c>
      <c r="C628" s="206" t="s">
        <v>72</v>
      </c>
      <c r="D628" s="206" t="s">
        <v>28</v>
      </c>
      <c r="E628" s="206" t="s">
        <v>396</v>
      </c>
      <c r="F628" s="206" t="s">
        <v>1334</v>
      </c>
      <c r="G628" s="206" t="s">
        <v>32</v>
      </c>
      <c r="H628" s="206">
        <v>12</v>
      </c>
      <c r="I628" s="205"/>
      <c r="J628" s="301">
        <v>0.18</v>
      </c>
      <c r="K628" s="301">
        <v>0.18</v>
      </c>
      <c r="L628" s="301">
        <v>0.18</v>
      </c>
      <c r="M628" s="301">
        <v>0.18</v>
      </c>
      <c r="N628" s="301">
        <v>0.18</v>
      </c>
      <c r="O628" s="301">
        <v>0.18</v>
      </c>
      <c r="P628" s="301">
        <v>0.18</v>
      </c>
      <c r="Q628" s="301">
        <v>0.18</v>
      </c>
      <c r="R628" s="301">
        <v>0.18</v>
      </c>
      <c r="S628" s="301">
        <v>0.18</v>
      </c>
      <c r="T628" s="301" t="s">
        <v>1172</v>
      </c>
      <c r="U628" s="301" t="s">
        <v>1172</v>
      </c>
      <c r="V628" s="301" t="s">
        <v>1172</v>
      </c>
      <c r="W628" s="301" t="s">
        <v>1172</v>
      </c>
      <c r="X628" s="301" t="s">
        <v>1172</v>
      </c>
    </row>
    <row r="629" spans="1:24" x14ac:dyDescent="0.2">
      <c r="A629" s="206" t="s">
        <v>1374</v>
      </c>
      <c r="B629" s="205" t="s">
        <v>275</v>
      </c>
      <c r="C629" s="206" t="s">
        <v>72</v>
      </c>
      <c r="D629" s="206" t="s">
        <v>28</v>
      </c>
      <c r="E629" s="206" t="s">
        <v>396</v>
      </c>
      <c r="F629" s="206" t="s">
        <v>1336</v>
      </c>
      <c r="G629" s="206" t="s">
        <v>32</v>
      </c>
      <c r="H629" s="206">
        <v>12</v>
      </c>
      <c r="I629" s="205"/>
      <c r="J629" s="301">
        <v>0.18</v>
      </c>
      <c r="K629" s="301">
        <v>0.18</v>
      </c>
      <c r="L629" s="301">
        <v>0.18</v>
      </c>
      <c r="M629" s="301">
        <v>0.18</v>
      </c>
      <c r="N629" s="301">
        <v>0.18</v>
      </c>
      <c r="O629" s="301">
        <v>0.18</v>
      </c>
      <c r="P629" s="301">
        <v>0.18</v>
      </c>
      <c r="Q629" s="301">
        <v>0.18</v>
      </c>
      <c r="R629" s="301">
        <v>0.18</v>
      </c>
      <c r="S629" s="301">
        <v>0.18</v>
      </c>
      <c r="T629" s="301" t="s">
        <v>1172</v>
      </c>
      <c r="U629" s="301" t="s">
        <v>1172</v>
      </c>
      <c r="V629" s="301" t="s">
        <v>1172</v>
      </c>
      <c r="W629" s="301" t="s">
        <v>1172</v>
      </c>
      <c r="X629" s="301" t="s">
        <v>1172</v>
      </c>
    </row>
    <row r="630" spans="1:24" x14ac:dyDescent="0.2">
      <c r="A630" s="206" t="s">
        <v>1375</v>
      </c>
      <c r="B630" s="205" t="s">
        <v>275</v>
      </c>
      <c r="C630" s="206" t="s">
        <v>72</v>
      </c>
      <c r="D630" s="206" t="s">
        <v>28</v>
      </c>
      <c r="E630" s="206" t="s">
        <v>396</v>
      </c>
      <c r="F630" s="206" t="s">
        <v>1544</v>
      </c>
      <c r="G630" s="206" t="s">
        <v>32</v>
      </c>
      <c r="H630" s="206">
        <v>12</v>
      </c>
      <c r="I630" s="205"/>
      <c r="J630" s="301">
        <v>0.18</v>
      </c>
      <c r="K630" s="301">
        <v>0.18</v>
      </c>
      <c r="L630" s="301">
        <v>0.18</v>
      </c>
      <c r="M630" s="301">
        <v>0.18</v>
      </c>
      <c r="N630" s="301">
        <v>0.18</v>
      </c>
      <c r="O630" s="301">
        <v>0.18</v>
      </c>
      <c r="P630" s="301">
        <v>0.18</v>
      </c>
      <c r="Q630" s="301">
        <v>0.18</v>
      </c>
      <c r="R630" s="301">
        <v>0.18</v>
      </c>
      <c r="S630" s="301">
        <v>0.18</v>
      </c>
      <c r="T630" s="301">
        <v>0.18</v>
      </c>
      <c r="U630" s="301">
        <v>0.18</v>
      </c>
      <c r="V630" s="301">
        <v>0.13</v>
      </c>
      <c r="W630" s="301">
        <v>0.13</v>
      </c>
      <c r="X630" s="301">
        <v>0.13</v>
      </c>
    </row>
    <row r="631" spans="1:24" x14ac:dyDescent="0.2">
      <c r="A631" s="206" t="s">
        <v>1376</v>
      </c>
      <c r="B631" s="205" t="s">
        <v>275</v>
      </c>
      <c r="C631" s="206" t="s">
        <v>72</v>
      </c>
      <c r="D631" s="206" t="s">
        <v>28</v>
      </c>
      <c r="E631" s="206" t="s">
        <v>396</v>
      </c>
      <c r="F631" s="206" t="s">
        <v>1545</v>
      </c>
      <c r="G631" s="206" t="s">
        <v>32</v>
      </c>
      <c r="H631" s="206">
        <v>12</v>
      </c>
      <c r="I631" s="205"/>
      <c r="J631" s="301">
        <v>0.18</v>
      </c>
      <c r="K631" s="301">
        <v>0.18</v>
      </c>
      <c r="L631" s="301">
        <v>0.18</v>
      </c>
      <c r="M631" s="301">
        <v>0.18</v>
      </c>
      <c r="N631" s="301">
        <v>0.18</v>
      </c>
      <c r="O631" s="301">
        <v>0.18</v>
      </c>
      <c r="P631" s="301">
        <v>0.18</v>
      </c>
      <c r="Q631" s="301">
        <v>0.18</v>
      </c>
      <c r="R631" s="301">
        <v>0.18</v>
      </c>
      <c r="S631" s="301">
        <v>0.18</v>
      </c>
      <c r="T631" s="301">
        <v>0.18</v>
      </c>
      <c r="U631" s="301">
        <v>0.18</v>
      </c>
      <c r="V631" s="301">
        <v>0.13</v>
      </c>
      <c r="W631" s="301">
        <v>0.13</v>
      </c>
      <c r="X631" s="301">
        <v>0.13</v>
      </c>
    </row>
    <row r="632" spans="1:24" x14ac:dyDescent="0.2">
      <c r="A632" s="206" t="s">
        <v>1377</v>
      </c>
      <c r="B632" s="205" t="s">
        <v>275</v>
      </c>
      <c r="C632" s="206" t="s">
        <v>72</v>
      </c>
      <c r="D632" s="206" t="s">
        <v>28</v>
      </c>
      <c r="E632" s="206" t="s">
        <v>396</v>
      </c>
      <c r="F632" s="206" t="s">
        <v>1543</v>
      </c>
      <c r="G632" s="206" t="s">
        <v>32</v>
      </c>
      <c r="H632" s="206">
        <v>12</v>
      </c>
      <c r="I632" s="205"/>
      <c r="J632" s="301">
        <v>0.18</v>
      </c>
      <c r="K632" s="301">
        <v>0.18</v>
      </c>
      <c r="L632" s="301">
        <v>0.18</v>
      </c>
      <c r="M632" s="301">
        <v>0.18</v>
      </c>
      <c r="N632" s="301">
        <v>0.18</v>
      </c>
      <c r="O632" s="301">
        <v>0.18</v>
      </c>
      <c r="P632" s="301">
        <v>0.18</v>
      </c>
      <c r="Q632" s="301">
        <v>0.18</v>
      </c>
      <c r="R632" s="301">
        <v>0.18</v>
      </c>
      <c r="S632" s="301">
        <v>0.18</v>
      </c>
      <c r="T632" s="301">
        <v>0.18</v>
      </c>
      <c r="U632" s="301">
        <v>0.18</v>
      </c>
      <c r="V632" s="301">
        <v>0.13</v>
      </c>
      <c r="W632" s="301">
        <v>0.13</v>
      </c>
      <c r="X632" s="301">
        <v>0.13</v>
      </c>
    </row>
    <row r="633" spans="1:24" x14ac:dyDescent="0.2">
      <c r="A633" s="206" t="s">
        <v>1378</v>
      </c>
      <c r="B633" s="205" t="s">
        <v>275</v>
      </c>
      <c r="C633" s="206" t="s">
        <v>72</v>
      </c>
      <c r="D633" s="206" t="s">
        <v>28</v>
      </c>
      <c r="E633" s="206" t="s">
        <v>396</v>
      </c>
      <c r="F633" s="206" t="s">
        <v>1341</v>
      </c>
      <c r="G633" s="206" t="s">
        <v>32</v>
      </c>
      <c r="H633" s="206">
        <v>12</v>
      </c>
      <c r="I633" s="205"/>
      <c r="J633" s="301">
        <v>0.18</v>
      </c>
      <c r="K633" s="301">
        <v>0.18</v>
      </c>
      <c r="L633" s="301">
        <v>0.18</v>
      </c>
      <c r="M633" s="301">
        <v>0.18</v>
      </c>
      <c r="N633" s="301">
        <v>0.18</v>
      </c>
      <c r="O633" s="301">
        <v>0.18</v>
      </c>
      <c r="P633" s="301">
        <v>0.18</v>
      </c>
      <c r="Q633" s="301">
        <v>0.18</v>
      </c>
      <c r="R633" s="301">
        <v>0.18</v>
      </c>
      <c r="S633" s="301">
        <v>0.18</v>
      </c>
      <c r="T633" s="301">
        <v>0.18</v>
      </c>
      <c r="U633" s="301">
        <v>0.18</v>
      </c>
      <c r="V633" s="301">
        <v>0.13</v>
      </c>
      <c r="W633" s="301">
        <v>0.13</v>
      </c>
      <c r="X633" s="301">
        <v>0.13</v>
      </c>
    </row>
    <row r="634" spans="1:24" x14ac:dyDescent="0.2">
      <c r="A634" s="206" t="s">
        <v>1379</v>
      </c>
      <c r="B634" s="205" t="s">
        <v>275</v>
      </c>
      <c r="C634" s="206" t="s">
        <v>72</v>
      </c>
      <c r="D634" s="206" t="s">
        <v>28</v>
      </c>
      <c r="E634" s="206" t="s">
        <v>396</v>
      </c>
      <c r="F634" s="206" t="s">
        <v>1343</v>
      </c>
      <c r="G634" s="206" t="s">
        <v>32</v>
      </c>
      <c r="H634" s="206">
        <v>12</v>
      </c>
      <c r="I634" s="205"/>
      <c r="J634" s="301">
        <v>0.18</v>
      </c>
      <c r="K634" s="301">
        <v>0.18</v>
      </c>
      <c r="L634" s="301">
        <v>0.18</v>
      </c>
      <c r="M634" s="301">
        <v>0.18</v>
      </c>
      <c r="N634" s="301">
        <v>0.18</v>
      </c>
      <c r="O634" s="301">
        <v>0.18</v>
      </c>
      <c r="P634" s="301">
        <v>0.18</v>
      </c>
      <c r="Q634" s="301">
        <v>0.18</v>
      </c>
      <c r="R634" s="301">
        <v>0.18</v>
      </c>
      <c r="S634" s="301">
        <v>0.18</v>
      </c>
      <c r="T634" s="301" t="s">
        <v>1172</v>
      </c>
      <c r="U634" s="301" t="s">
        <v>1172</v>
      </c>
      <c r="V634" s="301" t="s">
        <v>1172</v>
      </c>
      <c r="W634" s="301" t="s">
        <v>1172</v>
      </c>
      <c r="X634" s="301" t="s">
        <v>1172</v>
      </c>
    </row>
    <row r="635" spans="1:24" x14ac:dyDescent="0.2">
      <c r="A635" s="206" t="s">
        <v>1380</v>
      </c>
      <c r="B635" s="205" t="s">
        <v>275</v>
      </c>
      <c r="C635" s="206" t="s">
        <v>72</v>
      </c>
      <c r="D635" s="206" t="s">
        <v>28</v>
      </c>
      <c r="E635" s="206" t="s">
        <v>396</v>
      </c>
      <c r="F635" s="206" t="s">
        <v>1546</v>
      </c>
      <c r="G635" s="206" t="s">
        <v>32</v>
      </c>
      <c r="H635" s="206">
        <v>12</v>
      </c>
      <c r="I635" s="205"/>
      <c r="J635" s="301">
        <v>0.18</v>
      </c>
      <c r="K635" s="301">
        <v>0.18</v>
      </c>
      <c r="L635" s="301">
        <v>0.18</v>
      </c>
      <c r="M635" s="301">
        <v>0.18</v>
      </c>
      <c r="N635" s="301">
        <v>0.18</v>
      </c>
      <c r="O635" s="301">
        <v>0.18</v>
      </c>
      <c r="P635" s="301">
        <v>0.18</v>
      </c>
      <c r="Q635" s="301">
        <v>0.18</v>
      </c>
      <c r="R635" s="301">
        <v>0.18</v>
      </c>
      <c r="S635" s="301">
        <v>0.18</v>
      </c>
      <c r="T635" s="301">
        <v>0.18</v>
      </c>
      <c r="U635" s="301">
        <v>0.18</v>
      </c>
      <c r="V635" s="301">
        <v>0.13</v>
      </c>
      <c r="W635" s="301">
        <v>0.13</v>
      </c>
      <c r="X635" s="301">
        <v>0.13</v>
      </c>
    </row>
    <row r="636" spans="1:24" x14ac:dyDescent="0.2">
      <c r="A636" s="206" t="s">
        <v>1381</v>
      </c>
      <c r="B636" s="205" t="s">
        <v>275</v>
      </c>
      <c r="C636" s="206" t="s">
        <v>72</v>
      </c>
      <c r="D636" s="206" t="s">
        <v>28</v>
      </c>
      <c r="E636" s="206" t="s">
        <v>396</v>
      </c>
      <c r="F636" s="206" t="s">
        <v>1195</v>
      </c>
      <c r="G636" s="206" t="s">
        <v>32</v>
      </c>
      <c r="H636" s="206">
        <v>12</v>
      </c>
      <c r="I636" s="205"/>
      <c r="J636" s="301">
        <v>0.18</v>
      </c>
      <c r="K636" s="301">
        <v>0.18</v>
      </c>
      <c r="L636" s="301">
        <v>0.18</v>
      </c>
      <c r="M636" s="301">
        <v>0.18</v>
      </c>
      <c r="N636" s="301">
        <v>0.18</v>
      </c>
      <c r="O636" s="301">
        <v>0.18</v>
      </c>
      <c r="P636" s="301">
        <v>0.18</v>
      </c>
      <c r="Q636" s="301">
        <v>0.18</v>
      </c>
      <c r="R636" s="301">
        <v>0.18</v>
      </c>
      <c r="S636" s="301">
        <v>0.18</v>
      </c>
      <c r="T636" s="301">
        <v>0.18</v>
      </c>
      <c r="U636" s="301">
        <v>0.18</v>
      </c>
      <c r="V636" s="301">
        <v>0.13</v>
      </c>
      <c r="W636" s="301">
        <v>0.13</v>
      </c>
      <c r="X636" s="301">
        <v>0.13</v>
      </c>
    </row>
    <row r="637" spans="1:24" x14ac:dyDescent="0.2">
      <c r="A637" s="206" t="s">
        <v>1383</v>
      </c>
      <c r="B637" s="205" t="s">
        <v>275</v>
      </c>
      <c r="C637" s="206" t="s">
        <v>72</v>
      </c>
      <c r="D637" s="206" t="s">
        <v>28</v>
      </c>
      <c r="E637" s="206" t="s">
        <v>396</v>
      </c>
      <c r="F637" s="206" t="s">
        <v>1354</v>
      </c>
      <c r="G637" s="206" t="s">
        <v>32</v>
      </c>
      <c r="H637" s="206">
        <v>12</v>
      </c>
      <c r="I637" s="205"/>
      <c r="J637" s="301">
        <v>0.18</v>
      </c>
      <c r="K637" s="301">
        <v>0.18</v>
      </c>
      <c r="L637" s="301">
        <v>0.18</v>
      </c>
      <c r="M637" s="301">
        <v>0.18</v>
      </c>
      <c r="N637" s="301">
        <v>0.18</v>
      </c>
      <c r="O637" s="301">
        <v>0.18</v>
      </c>
      <c r="P637" s="301">
        <v>0.18</v>
      </c>
      <c r="Q637" s="301">
        <v>0.18</v>
      </c>
      <c r="R637" s="301">
        <v>0.18</v>
      </c>
      <c r="S637" s="301">
        <v>0.18</v>
      </c>
      <c r="T637" s="301" t="s">
        <v>1172</v>
      </c>
      <c r="U637" s="301" t="s">
        <v>1172</v>
      </c>
      <c r="V637" s="301" t="s">
        <v>1172</v>
      </c>
      <c r="W637" s="301" t="s">
        <v>1172</v>
      </c>
      <c r="X637" s="301" t="s">
        <v>1172</v>
      </c>
    </row>
    <row r="638" spans="1:24" x14ac:dyDescent="0.2">
      <c r="A638" s="206" t="s">
        <v>1384</v>
      </c>
      <c r="B638" s="205" t="s">
        <v>275</v>
      </c>
      <c r="C638" s="206" t="s">
        <v>72</v>
      </c>
      <c r="D638" s="206" t="s">
        <v>28</v>
      </c>
      <c r="E638" s="206" t="s">
        <v>396</v>
      </c>
      <c r="F638" s="206" t="s">
        <v>1432</v>
      </c>
      <c r="G638" s="206" t="s">
        <v>32</v>
      </c>
      <c r="H638" s="206">
        <v>12</v>
      </c>
      <c r="I638" s="205"/>
      <c r="J638" s="301">
        <v>0.18</v>
      </c>
      <c r="K638" s="301">
        <v>0.18</v>
      </c>
      <c r="L638" s="301">
        <v>0.18</v>
      </c>
      <c r="M638" s="301">
        <v>0.18</v>
      </c>
      <c r="N638" s="301">
        <v>0.18</v>
      </c>
      <c r="O638" s="301">
        <v>0.18</v>
      </c>
      <c r="P638" s="301">
        <v>0.18</v>
      </c>
      <c r="Q638" s="301">
        <v>0.18</v>
      </c>
      <c r="R638" s="301">
        <v>0.18</v>
      </c>
      <c r="S638" s="301">
        <v>0.18</v>
      </c>
      <c r="T638" s="301" t="s">
        <v>1172</v>
      </c>
      <c r="U638" s="301" t="s">
        <v>1172</v>
      </c>
      <c r="V638" s="301" t="s">
        <v>1172</v>
      </c>
      <c r="W638" s="301" t="s">
        <v>1172</v>
      </c>
      <c r="X638" s="301" t="s">
        <v>1172</v>
      </c>
    </row>
    <row r="639" spans="1:24" x14ac:dyDescent="0.2">
      <c r="A639" s="206" t="s">
        <v>1385</v>
      </c>
      <c r="B639" s="205" t="s">
        <v>275</v>
      </c>
      <c r="C639" s="206" t="s">
        <v>72</v>
      </c>
      <c r="D639" s="206" t="s">
        <v>28</v>
      </c>
      <c r="E639" s="206" t="s">
        <v>396</v>
      </c>
      <c r="F639" s="206" t="s">
        <v>1138</v>
      </c>
      <c r="G639" s="206" t="s">
        <v>32</v>
      </c>
      <c r="H639" s="206">
        <v>12</v>
      </c>
      <c r="I639" s="205"/>
      <c r="J639" s="301">
        <v>0.18</v>
      </c>
      <c r="K639" s="301">
        <v>0.18</v>
      </c>
      <c r="L639" s="301">
        <v>0.18</v>
      </c>
      <c r="M639" s="301">
        <v>0.18</v>
      </c>
      <c r="N639" s="301">
        <v>0.18</v>
      </c>
      <c r="O639" s="301">
        <v>0.18</v>
      </c>
      <c r="P639" s="301">
        <v>0.18</v>
      </c>
      <c r="Q639" s="301">
        <v>0.18</v>
      </c>
      <c r="R639" s="301">
        <v>0.18</v>
      </c>
      <c r="S639" s="301">
        <v>0.18</v>
      </c>
      <c r="T639" s="301">
        <v>0.18</v>
      </c>
      <c r="U639" s="301">
        <v>0.18</v>
      </c>
      <c r="V639" s="301">
        <v>0.13</v>
      </c>
      <c r="W639" s="301">
        <v>0.13</v>
      </c>
      <c r="X639" s="301">
        <v>0.13</v>
      </c>
    </row>
    <row r="640" spans="1:24" x14ac:dyDescent="0.2">
      <c r="A640" s="206" t="s">
        <v>1552</v>
      </c>
      <c r="B640" s="205" t="s">
        <v>275</v>
      </c>
      <c r="C640" s="206" t="s">
        <v>72</v>
      </c>
      <c r="D640" s="206" t="s">
        <v>28</v>
      </c>
      <c r="E640" s="206" t="s">
        <v>396</v>
      </c>
      <c r="F640" s="206" t="s">
        <v>1548</v>
      </c>
      <c r="G640" s="206" t="s">
        <v>32</v>
      </c>
      <c r="H640" s="206">
        <v>12</v>
      </c>
      <c r="I640" s="205"/>
      <c r="J640" s="301" t="s">
        <v>1172</v>
      </c>
      <c r="K640" s="301" t="s">
        <v>1172</v>
      </c>
      <c r="L640" s="301" t="s">
        <v>1172</v>
      </c>
      <c r="M640" s="301" t="s">
        <v>1172</v>
      </c>
      <c r="N640" s="301" t="s">
        <v>1172</v>
      </c>
      <c r="O640" s="301" t="s">
        <v>1172</v>
      </c>
      <c r="P640" s="301" t="s">
        <v>1172</v>
      </c>
      <c r="Q640" s="301" t="s">
        <v>1172</v>
      </c>
      <c r="R640" s="301" t="s">
        <v>1172</v>
      </c>
      <c r="S640" s="301" t="s">
        <v>1172</v>
      </c>
      <c r="T640" s="301">
        <v>0.18</v>
      </c>
      <c r="U640" s="301">
        <v>0.18</v>
      </c>
      <c r="V640" s="301">
        <v>0.13</v>
      </c>
      <c r="W640" s="301">
        <v>0.13</v>
      </c>
      <c r="X640" s="301">
        <v>0.13</v>
      </c>
    </row>
    <row r="641" spans="1:24" x14ac:dyDescent="0.2">
      <c r="A641" s="206" t="s">
        <v>1559</v>
      </c>
      <c r="B641" s="205" t="s">
        <v>275</v>
      </c>
      <c r="C641" s="206" t="s">
        <v>72</v>
      </c>
      <c r="D641" s="206" t="s">
        <v>28</v>
      </c>
      <c r="E641" s="206" t="s">
        <v>396</v>
      </c>
      <c r="F641" s="206" t="s">
        <v>1555</v>
      </c>
      <c r="G641" s="206" t="s">
        <v>32</v>
      </c>
      <c r="H641" s="206">
        <v>12</v>
      </c>
      <c r="I641" s="205"/>
      <c r="J641" s="301" t="s">
        <v>1172</v>
      </c>
      <c r="K641" s="301" t="s">
        <v>1172</v>
      </c>
      <c r="L641" s="301" t="s">
        <v>1172</v>
      </c>
      <c r="M641" s="301" t="s">
        <v>1172</v>
      </c>
      <c r="N641" s="301" t="s">
        <v>1172</v>
      </c>
      <c r="O641" s="301" t="s">
        <v>1172</v>
      </c>
      <c r="P641" s="301" t="s">
        <v>1172</v>
      </c>
      <c r="Q641" s="301" t="s">
        <v>1172</v>
      </c>
      <c r="R641" s="301" t="s">
        <v>1172</v>
      </c>
      <c r="S641" s="301" t="s">
        <v>1172</v>
      </c>
      <c r="T641" s="301">
        <v>0.18</v>
      </c>
      <c r="U641" s="301">
        <v>0.18</v>
      </c>
      <c r="V641" s="301">
        <v>0.13</v>
      </c>
      <c r="W641" s="301">
        <v>0.13</v>
      </c>
      <c r="X641" s="301">
        <v>0.13</v>
      </c>
    </row>
    <row r="642" spans="1:24" x14ac:dyDescent="0.2">
      <c r="A642" s="206" t="s">
        <v>1566</v>
      </c>
      <c r="B642" s="205" t="s">
        <v>275</v>
      </c>
      <c r="C642" s="206" t="s">
        <v>72</v>
      </c>
      <c r="D642" s="206" t="s">
        <v>28</v>
      </c>
      <c r="E642" s="206" t="s">
        <v>396</v>
      </c>
      <c r="F642" s="206" t="s">
        <v>1562</v>
      </c>
      <c r="G642" s="206" t="s">
        <v>32</v>
      </c>
      <c r="H642" s="206">
        <v>12</v>
      </c>
      <c r="I642" s="205"/>
      <c r="J642" s="301" t="s">
        <v>1172</v>
      </c>
      <c r="K642" s="301" t="s">
        <v>1172</v>
      </c>
      <c r="L642" s="301" t="s">
        <v>1172</v>
      </c>
      <c r="M642" s="301" t="s">
        <v>1172</v>
      </c>
      <c r="N642" s="301" t="s">
        <v>1172</v>
      </c>
      <c r="O642" s="301" t="s">
        <v>1172</v>
      </c>
      <c r="P642" s="301" t="s">
        <v>1172</v>
      </c>
      <c r="Q642" s="301" t="s">
        <v>1172</v>
      </c>
      <c r="R642" s="301" t="s">
        <v>1172</v>
      </c>
      <c r="S642" s="301" t="s">
        <v>1172</v>
      </c>
      <c r="T642" s="301">
        <v>0.18</v>
      </c>
      <c r="U642" s="301">
        <v>0.18</v>
      </c>
      <c r="V642" s="301">
        <v>0.13</v>
      </c>
      <c r="W642" s="301">
        <v>0.13</v>
      </c>
      <c r="X642" s="301">
        <v>0.13</v>
      </c>
    </row>
    <row r="643" spans="1:24" x14ac:dyDescent="0.2">
      <c r="A643" s="206" t="s">
        <v>1573</v>
      </c>
      <c r="B643" s="205" t="s">
        <v>275</v>
      </c>
      <c r="C643" s="206" t="s">
        <v>72</v>
      </c>
      <c r="D643" s="206" t="s">
        <v>28</v>
      </c>
      <c r="E643" s="206" t="s">
        <v>396</v>
      </c>
      <c r="F643" s="206" t="s">
        <v>1569</v>
      </c>
      <c r="G643" s="206" t="s">
        <v>32</v>
      </c>
      <c r="H643" s="206">
        <v>12</v>
      </c>
      <c r="I643" s="205"/>
      <c r="J643" s="301" t="s">
        <v>1172</v>
      </c>
      <c r="K643" s="301" t="s">
        <v>1172</v>
      </c>
      <c r="L643" s="301" t="s">
        <v>1172</v>
      </c>
      <c r="M643" s="301" t="s">
        <v>1172</v>
      </c>
      <c r="N643" s="301" t="s">
        <v>1172</v>
      </c>
      <c r="O643" s="301" t="s">
        <v>1172</v>
      </c>
      <c r="P643" s="301" t="s">
        <v>1172</v>
      </c>
      <c r="Q643" s="301" t="s">
        <v>1172</v>
      </c>
      <c r="R643" s="301" t="s">
        <v>1172</v>
      </c>
      <c r="S643" s="301" t="s">
        <v>1172</v>
      </c>
      <c r="T643" s="301">
        <v>0.18</v>
      </c>
      <c r="U643" s="301">
        <v>0.18</v>
      </c>
      <c r="V643" s="301">
        <v>0.13</v>
      </c>
      <c r="W643" s="301">
        <v>0.13</v>
      </c>
      <c r="X643" s="301">
        <v>0.13</v>
      </c>
    </row>
    <row r="644" spans="1:24" x14ac:dyDescent="0.2">
      <c r="A644" s="206" t="s">
        <v>1580</v>
      </c>
      <c r="B644" s="205" t="s">
        <v>275</v>
      </c>
      <c r="C644" s="206" t="s">
        <v>72</v>
      </c>
      <c r="D644" s="206" t="s">
        <v>28</v>
      </c>
      <c r="E644" s="206" t="s">
        <v>396</v>
      </c>
      <c r="F644" s="206" t="s">
        <v>1576</v>
      </c>
      <c r="G644" s="206" t="s">
        <v>32</v>
      </c>
      <c r="H644" s="206">
        <v>12</v>
      </c>
      <c r="I644" s="205"/>
      <c r="J644" s="301" t="s">
        <v>1172</v>
      </c>
      <c r="K644" s="301" t="s">
        <v>1172</v>
      </c>
      <c r="L644" s="301" t="s">
        <v>1172</v>
      </c>
      <c r="M644" s="301" t="s">
        <v>1172</v>
      </c>
      <c r="N644" s="301" t="s">
        <v>1172</v>
      </c>
      <c r="O644" s="301" t="s">
        <v>1172</v>
      </c>
      <c r="P644" s="301" t="s">
        <v>1172</v>
      </c>
      <c r="Q644" s="301" t="s">
        <v>1172</v>
      </c>
      <c r="R644" s="301" t="s">
        <v>1172</v>
      </c>
      <c r="S644" s="301" t="s">
        <v>1172</v>
      </c>
      <c r="T644" s="301">
        <v>0.18</v>
      </c>
      <c r="U644" s="301">
        <v>0.18</v>
      </c>
      <c r="V644" s="301">
        <v>0.13</v>
      </c>
      <c r="W644" s="301">
        <v>0.13</v>
      </c>
      <c r="X644" s="301">
        <v>0.13</v>
      </c>
    </row>
    <row r="645" spans="1:24" x14ac:dyDescent="0.2">
      <c r="A645" s="206" t="s">
        <v>630</v>
      </c>
      <c r="B645" s="205" t="s">
        <v>276</v>
      </c>
      <c r="C645" s="206" t="s">
        <v>72</v>
      </c>
      <c r="D645" s="206" t="s">
        <v>28</v>
      </c>
      <c r="E645" s="206" t="s">
        <v>399</v>
      </c>
      <c r="F645" s="206" t="s">
        <v>31</v>
      </c>
      <c r="G645" s="206" t="s">
        <v>169</v>
      </c>
      <c r="H645" s="206">
        <v>7</v>
      </c>
      <c r="I645" s="205"/>
      <c r="J645" s="301">
        <v>0.18</v>
      </c>
      <c r="K645" s="301">
        <v>0.18</v>
      </c>
      <c r="L645" s="301">
        <v>0.18</v>
      </c>
      <c r="M645" s="301">
        <v>0.18</v>
      </c>
      <c r="N645" s="301">
        <v>0.18</v>
      </c>
      <c r="O645" s="301">
        <v>0.18</v>
      </c>
      <c r="P645" s="301">
        <v>0.18</v>
      </c>
      <c r="Q645" s="301">
        <v>0.18</v>
      </c>
      <c r="R645" s="301">
        <v>0.18</v>
      </c>
      <c r="S645" s="301">
        <v>0.18</v>
      </c>
      <c r="T645" s="301" t="s">
        <v>1172</v>
      </c>
      <c r="U645" s="301" t="s">
        <v>1172</v>
      </c>
      <c r="V645" s="301" t="s">
        <v>1172</v>
      </c>
      <c r="W645" s="301" t="s">
        <v>1172</v>
      </c>
      <c r="X645" s="301" t="s">
        <v>1172</v>
      </c>
    </row>
    <row r="646" spans="1:24" x14ac:dyDescent="0.2">
      <c r="A646" s="206" t="s">
        <v>631</v>
      </c>
      <c r="B646" s="205" t="s">
        <v>276</v>
      </c>
      <c r="C646" s="206" t="s">
        <v>72</v>
      </c>
      <c r="D646" s="206" t="s">
        <v>28</v>
      </c>
      <c r="E646" s="206" t="s">
        <v>399</v>
      </c>
      <c r="F646" s="206" t="s">
        <v>278</v>
      </c>
      <c r="G646" s="206" t="s">
        <v>169</v>
      </c>
      <c r="H646" s="206">
        <v>7</v>
      </c>
      <c r="I646" s="205"/>
      <c r="J646" s="301">
        <v>0.18</v>
      </c>
      <c r="K646" s="301">
        <v>0.18</v>
      </c>
      <c r="L646" s="301">
        <v>0.18</v>
      </c>
      <c r="M646" s="301">
        <v>0.18</v>
      </c>
      <c r="N646" s="301">
        <v>0.18</v>
      </c>
      <c r="O646" s="301">
        <v>0.18</v>
      </c>
      <c r="P646" s="301">
        <v>0.18</v>
      </c>
      <c r="Q646" s="301">
        <v>0.18</v>
      </c>
      <c r="R646" s="301">
        <v>0.18</v>
      </c>
      <c r="S646" s="301">
        <v>0.18</v>
      </c>
      <c r="T646" s="301" t="s">
        <v>1172</v>
      </c>
      <c r="U646" s="301" t="s">
        <v>1172</v>
      </c>
      <c r="V646" s="301" t="s">
        <v>1172</v>
      </c>
      <c r="W646" s="301" t="s">
        <v>1172</v>
      </c>
      <c r="X646" s="301" t="s">
        <v>1172</v>
      </c>
    </row>
    <row r="647" spans="1:24" x14ac:dyDescent="0.2">
      <c r="A647" s="206" t="s">
        <v>632</v>
      </c>
      <c r="B647" s="205" t="s">
        <v>276</v>
      </c>
      <c r="C647" s="206" t="s">
        <v>72</v>
      </c>
      <c r="D647" s="206" t="s">
        <v>28</v>
      </c>
      <c r="E647" s="206" t="s">
        <v>399</v>
      </c>
      <c r="F647" s="206" t="s">
        <v>29</v>
      </c>
      <c r="G647" s="206" t="s">
        <v>169</v>
      </c>
      <c r="H647" s="206">
        <v>7</v>
      </c>
      <c r="I647" s="205"/>
      <c r="J647" s="301">
        <v>0.18</v>
      </c>
      <c r="K647" s="301">
        <v>0.18</v>
      </c>
      <c r="L647" s="301">
        <v>0.18</v>
      </c>
      <c r="M647" s="301">
        <v>0.18</v>
      </c>
      <c r="N647" s="301">
        <v>0.18</v>
      </c>
      <c r="O647" s="301">
        <v>0.18</v>
      </c>
      <c r="P647" s="301">
        <v>0.18</v>
      </c>
      <c r="Q647" s="301">
        <v>0.18</v>
      </c>
      <c r="R647" s="301">
        <v>0.18</v>
      </c>
      <c r="S647" s="301">
        <v>0.18</v>
      </c>
      <c r="T647" s="301" t="s">
        <v>1172</v>
      </c>
      <c r="U647" s="301" t="s">
        <v>1172</v>
      </c>
      <c r="V647" s="301" t="s">
        <v>1172</v>
      </c>
      <c r="W647" s="301" t="s">
        <v>1172</v>
      </c>
      <c r="X647" s="301" t="s">
        <v>1172</v>
      </c>
    </row>
    <row r="648" spans="1:24" x14ac:dyDescent="0.2">
      <c r="A648" s="206" t="s">
        <v>633</v>
      </c>
      <c r="B648" s="205" t="s">
        <v>276</v>
      </c>
      <c r="C648" s="206" t="s">
        <v>72</v>
      </c>
      <c r="D648" s="206" t="s">
        <v>28</v>
      </c>
      <c r="E648" s="206" t="s">
        <v>399</v>
      </c>
      <c r="F648" s="206" t="s">
        <v>279</v>
      </c>
      <c r="G648" s="206" t="s">
        <v>169</v>
      </c>
      <c r="H648" s="206">
        <v>7</v>
      </c>
      <c r="I648" s="205"/>
      <c r="J648" s="301">
        <v>0.18</v>
      </c>
      <c r="K648" s="301">
        <v>0.18</v>
      </c>
      <c r="L648" s="301">
        <v>0.18</v>
      </c>
      <c r="M648" s="301">
        <v>0.18</v>
      </c>
      <c r="N648" s="301">
        <v>0.18</v>
      </c>
      <c r="O648" s="301">
        <v>0.18</v>
      </c>
      <c r="P648" s="301">
        <v>0.18</v>
      </c>
      <c r="Q648" s="301">
        <v>0.18</v>
      </c>
      <c r="R648" s="301">
        <v>0.18</v>
      </c>
      <c r="S648" s="301">
        <v>0.18</v>
      </c>
      <c r="T648" s="301" t="s">
        <v>1172</v>
      </c>
      <c r="U648" s="301" t="s">
        <v>1172</v>
      </c>
      <c r="V648" s="301" t="s">
        <v>1172</v>
      </c>
      <c r="W648" s="301" t="s">
        <v>1172</v>
      </c>
      <c r="X648" s="301" t="s">
        <v>1172</v>
      </c>
    </row>
    <row r="649" spans="1:24" x14ac:dyDescent="0.2">
      <c r="A649" s="206" t="s">
        <v>634</v>
      </c>
      <c r="B649" s="205" t="s">
        <v>276</v>
      </c>
      <c r="C649" s="206" t="s">
        <v>72</v>
      </c>
      <c r="D649" s="206" t="s">
        <v>28</v>
      </c>
      <c r="E649" s="206" t="s">
        <v>399</v>
      </c>
      <c r="F649" s="206" t="s">
        <v>280</v>
      </c>
      <c r="G649" s="206" t="s">
        <v>169</v>
      </c>
      <c r="H649" s="206">
        <v>7</v>
      </c>
      <c r="I649" s="205"/>
      <c r="J649" s="301">
        <v>0.18</v>
      </c>
      <c r="K649" s="301">
        <v>0.18</v>
      </c>
      <c r="L649" s="301">
        <v>0.18</v>
      </c>
      <c r="M649" s="301">
        <v>0.18</v>
      </c>
      <c r="N649" s="301">
        <v>0.18</v>
      </c>
      <c r="O649" s="301">
        <v>0.18</v>
      </c>
      <c r="P649" s="301">
        <v>0.18</v>
      </c>
      <c r="Q649" s="301">
        <v>0.18</v>
      </c>
      <c r="R649" s="301">
        <v>0.18</v>
      </c>
      <c r="S649" s="301">
        <v>0.18</v>
      </c>
      <c r="T649" s="301" t="s">
        <v>1172</v>
      </c>
      <c r="U649" s="301" t="s">
        <v>1172</v>
      </c>
      <c r="V649" s="301" t="s">
        <v>1172</v>
      </c>
      <c r="W649" s="301" t="s">
        <v>1172</v>
      </c>
      <c r="X649" s="301" t="s">
        <v>1172</v>
      </c>
    </row>
    <row r="650" spans="1:24" x14ac:dyDescent="0.2">
      <c r="A650" s="206" t="s">
        <v>1429</v>
      </c>
      <c r="B650" s="205" t="s">
        <v>276</v>
      </c>
      <c r="C650" s="206" t="s">
        <v>72</v>
      </c>
      <c r="D650" s="206" t="s">
        <v>28</v>
      </c>
      <c r="E650" s="206" t="s">
        <v>399</v>
      </c>
      <c r="F650" s="206" t="s">
        <v>1347</v>
      </c>
      <c r="G650" s="206" t="s">
        <v>30</v>
      </c>
      <c r="H650" s="206">
        <v>7</v>
      </c>
      <c r="I650" s="205"/>
      <c r="J650" s="301">
        <v>0.18</v>
      </c>
      <c r="K650" s="301">
        <v>0.18</v>
      </c>
      <c r="L650" s="301">
        <v>0.18</v>
      </c>
      <c r="M650" s="301">
        <v>0.18</v>
      </c>
      <c r="N650" s="301">
        <v>0.18</v>
      </c>
      <c r="O650" s="301">
        <v>0.18</v>
      </c>
      <c r="P650" s="301">
        <v>0.18</v>
      </c>
      <c r="Q650" s="301">
        <v>0.18</v>
      </c>
      <c r="R650" s="301">
        <v>0.18</v>
      </c>
      <c r="S650" s="301">
        <v>0.18</v>
      </c>
      <c r="T650" s="301">
        <v>0.18</v>
      </c>
      <c r="U650" s="301">
        <v>0.18</v>
      </c>
      <c r="V650" s="301">
        <v>0.13</v>
      </c>
      <c r="W650" s="301">
        <v>0.13</v>
      </c>
      <c r="X650" s="301">
        <v>0.13</v>
      </c>
    </row>
    <row r="651" spans="1:24" x14ac:dyDescent="0.2">
      <c r="A651" s="206" t="s">
        <v>909</v>
      </c>
      <c r="B651" s="205" t="s">
        <v>275</v>
      </c>
      <c r="C651" s="206" t="s">
        <v>72</v>
      </c>
      <c r="D651" s="206" t="s">
        <v>28</v>
      </c>
      <c r="E651" s="206" t="s">
        <v>399</v>
      </c>
      <c r="F651" s="206" t="s">
        <v>31</v>
      </c>
      <c r="G651" s="206" t="s">
        <v>169</v>
      </c>
      <c r="H651" s="206">
        <v>7</v>
      </c>
      <c r="I651" s="205"/>
      <c r="J651" s="301">
        <v>0.18</v>
      </c>
      <c r="K651" s="301">
        <v>0.18</v>
      </c>
      <c r="L651" s="301">
        <v>0.18</v>
      </c>
      <c r="M651" s="301">
        <v>0.18</v>
      </c>
      <c r="N651" s="301">
        <v>0.18</v>
      </c>
      <c r="O651" s="301">
        <v>0.18</v>
      </c>
      <c r="P651" s="301">
        <v>0.18</v>
      </c>
      <c r="Q651" s="301">
        <v>0.18</v>
      </c>
      <c r="R651" s="301">
        <v>0.18</v>
      </c>
      <c r="S651" s="301">
        <v>0.18</v>
      </c>
      <c r="T651" s="301" t="s">
        <v>1172</v>
      </c>
      <c r="U651" s="301" t="s">
        <v>1172</v>
      </c>
      <c r="V651" s="301" t="s">
        <v>1172</v>
      </c>
      <c r="W651" s="301" t="s">
        <v>1172</v>
      </c>
      <c r="X651" s="301" t="s">
        <v>1172</v>
      </c>
    </row>
    <row r="652" spans="1:24" x14ac:dyDescent="0.2">
      <c r="A652" s="206" t="s">
        <v>910</v>
      </c>
      <c r="B652" s="205" t="s">
        <v>275</v>
      </c>
      <c r="C652" s="206" t="s">
        <v>72</v>
      </c>
      <c r="D652" s="206" t="s">
        <v>28</v>
      </c>
      <c r="E652" s="206" t="s">
        <v>399</v>
      </c>
      <c r="F652" s="206" t="s">
        <v>278</v>
      </c>
      <c r="G652" s="206" t="s">
        <v>169</v>
      </c>
      <c r="H652" s="206">
        <v>7</v>
      </c>
      <c r="I652" s="205"/>
      <c r="J652" s="301">
        <v>0.18</v>
      </c>
      <c r="K652" s="301">
        <v>0.18</v>
      </c>
      <c r="L652" s="301">
        <v>0.18</v>
      </c>
      <c r="M652" s="301">
        <v>0.18</v>
      </c>
      <c r="N652" s="301">
        <v>0.18</v>
      </c>
      <c r="O652" s="301">
        <v>0.18</v>
      </c>
      <c r="P652" s="301">
        <v>0.18</v>
      </c>
      <c r="Q652" s="301">
        <v>0.18</v>
      </c>
      <c r="R652" s="301">
        <v>0.18</v>
      </c>
      <c r="S652" s="301">
        <v>0.18</v>
      </c>
      <c r="T652" s="301" t="s">
        <v>1172</v>
      </c>
      <c r="U652" s="301" t="s">
        <v>1172</v>
      </c>
      <c r="V652" s="301" t="s">
        <v>1172</v>
      </c>
      <c r="W652" s="301" t="s">
        <v>1172</v>
      </c>
      <c r="X652" s="301" t="s">
        <v>1172</v>
      </c>
    </row>
    <row r="653" spans="1:24" x14ac:dyDescent="0.2">
      <c r="A653" s="206" t="s">
        <v>911</v>
      </c>
      <c r="B653" s="205" t="s">
        <v>275</v>
      </c>
      <c r="C653" s="206" t="s">
        <v>72</v>
      </c>
      <c r="D653" s="206" t="s">
        <v>28</v>
      </c>
      <c r="E653" s="206" t="s">
        <v>399</v>
      </c>
      <c r="F653" s="206" t="s">
        <v>29</v>
      </c>
      <c r="G653" s="206" t="s">
        <v>169</v>
      </c>
      <c r="H653" s="206">
        <v>7</v>
      </c>
      <c r="I653" s="205"/>
      <c r="J653" s="301">
        <v>0.18</v>
      </c>
      <c r="K653" s="301">
        <v>0.18</v>
      </c>
      <c r="L653" s="301">
        <v>0.18</v>
      </c>
      <c r="M653" s="301">
        <v>0.18</v>
      </c>
      <c r="N653" s="301">
        <v>0.18</v>
      </c>
      <c r="O653" s="301">
        <v>0.18</v>
      </c>
      <c r="P653" s="301">
        <v>0.18</v>
      </c>
      <c r="Q653" s="301">
        <v>0.18</v>
      </c>
      <c r="R653" s="301">
        <v>0.18</v>
      </c>
      <c r="S653" s="301">
        <v>0.18</v>
      </c>
      <c r="T653" s="301" t="s">
        <v>1172</v>
      </c>
      <c r="U653" s="301" t="s">
        <v>1172</v>
      </c>
      <c r="V653" s="301" t="s">
        <v>1172</v>
      </c>
      <c r="W653" s="301" t="s">
        <v>1172</v>
      </c>
      <c r="X653" s="301" t="s">
        <v>1172</v>
      </c>
    </row>
    <row r="654" spans="1:24" x14ac:dyDescent="0.2">
      <c r="A654" s="206" t="s">
        <v>912</v>
      </c>
      <c r="B654" s="205" t="s">
        <v>275</v>
      </c>
      <c r="C654" s="206" t="s">
        <v>72</v>
      </c>
      <c r="D654" s="206" t="s">
        <v>28</v>
      </c>
      <c r="E654" s="206" t="s">
        <v>399</v>
      </c>
      <c r="F654" s="206" t="s">
        <v>279</v>
      </c>
      <c r="G654" s="206" t="s">
        <v>169</v>
      </c>
      <c r="H654" s="206">
        <v>7</v>
      </c>
      <c r="I654" s="205"/>
      <c r="J654" s="301">
        <v>0.18</v>
      </c>
      <c r="K654" s="301">
        <v>0.18</v>
      </c>
      <c r="L654" s="301">
        <v>0.18</v>
      </c>
      <c r="M654" s="301">
        <v>0.18</v>
      </c>
      <c r="N654" s="301">
        <v>0.18</v>
      </c>
      <c r="O654" s="301">
        <v>0.18</v>
      </c>
      <c r="P654" s="301">
        <v>0.18</v>
      </c>
      <c r="Q654" s="301">
        <v>0.18</v>
      </c>
      <c r="R654" s="301">
        <v>0.18</v>
      </c>
      <c r="S654" s="301">
        <v>0.18</v>
      </c>
      <c r="T654" s="301" t="s">
        <v>1172</v>
      </c>
      <c r="U654" s="301" t="s">
        <v>1172</v>
      </c>
      <c r="V654" s="301" t="s">
        <v>1172</v>
      </c>
      <c r="W654" s="301" t="s">
        <v>1172</v>
      </c>
      <c r="X654" s="301" t="s">
        <v>1172</v>
      </c>
    </row>
    <row r="655" spans="1:24" x14ac:dyDescent="0.2">
      <c r="A655" s="206" t="s">
        <v>913</v>
      </c>
      <c r="B655" s="205" t="s">
        <v>275</v>
      </c>
      <c r="C655" s="206" t="s">
        <v>72</v>
      </c>
      <c r="D655" s="206" t="s">
        <v>28</v>
      </c>
      <c r="E655" s="206" t="s">
        <v>399</v>
      </c>
      <c r="F655" s="206" t="s">
        <v>280</v>
      </c>
      <c r="G655" s="206" t="s">
        <v>169</v>
      </c>
      <c r="H655" s="206">
        <v>7</v>
      </c>
      <c r="I655" s="205"/>
      <c r="J655" s="301">
        <v>0.18</v>
      </c>
      <c r="K655" s="301">
        <v>0.18</v>
      </c>
      <c r="L655" s="301">
        <v>0.18</v>
      </c>
      <c r="M655" s="301">
        <v>0.18</v>
      </c>
      <c r="N655" s="301">
        <v>0.18</v>
      </c>
      <c r="O655" s="301">
        <v>0.18</v>
      </c>
      <c r="P655" s="301">
        <v>0.18</v>
      </c>
      <c r="Q655" s="301">
        <v>0.18</v>
      </c>
      <c r="R655" s="301">
        <v>0.18</v>
      </c>
      <c r="S655" s="301">
        <v>0.18</v>
      </c>
      <c r="T655" s="301" t="s">
        <v>1172</v>
      </c>
      <c r="U655" s="301" t="s">
        <v>1172</v>
      </c>
      <c r="V655" s="301" t="s">
        <v>1172</v>
      </c>
      <c r="W655" s="301" t="s">
        <v>1172</v>
      </c>
      <c r="X655" s="301" t="s">
        <v>1172</v>
      </c>
    </row>
    <row r="656" spans="1:24" x14ac:dyDescent="0.2">
      <c r="A656" s="206" t="s">
        <v>1382</v>
      </c>
      <c r="B656" s="205" t="s">
        <v>275</v>
      </c>
      <c r="C656" s="206" t="s">
        <v>72</v>
      </c>
      <c r="D656" s="206" t="s">
        <v>28</v>
      </c>
      <c r="E656" s="206" t="s">
        <v>399</v>
      </c>
      <c r="F656" s="206" t="s">
        <v>1347</v>
      </c>
      <c r="G656" s="206" t="s">
        <v>32</v>
      </c>
      <c r="H656" s="206">
        <v>7</v>
      </c>
      <c r="I656" s="205"/>
      <c r="J656" s="301">
        <v>0.18</v>
      </c>
      <c r="K656" s="301">
        <v>0.18</v>
      </c>
      <c r="L656" s="301">
        <v>0.18</v>
      </c>
      <c r="M656" s="301">
        <v>0.18</v>
      </c>
      <c r="N656" s="301">
        <v>0.18</v>
      </c>
      <c r="O656" s="301">
        <v>0.18</v>
      </c>
      <c r="P656" s="301">
        <v>0.18</v>
      </c>
      <c r="Q656" s="301">
        <v>0.18</v>
      </c>
      <c r="R656" s="301">
        <v>0.18</v>
      </c>
      <c r="S656" s="301">
        <v>0.18</v>
      </c>
      <c r="T656" s="301">
        <v>0.18</v>
      </c>
      <c r="U656" s="301">
        <v>0.18</v>
      </c>
      <c r="V656" s="301">
        <v>0.13</v>
      </c>
      <c r="W656" s="301">
        <v>0.13</v>
      </c>
      <c r="X656" s="301">
        <v>0.13</v>
      </c>
    </row>
    <row r="657" spans="1:24" x14ac:dyDescent="0.2">
      <c r="A657" s="206" t="s">
        <v>1035</v>
      </c>
      <c r="B657" s="205" t="s">
        <v>276</v>
      </c>
      <c r="C657" s="206" t="s">
        <v>72</v>
      </c>
      <c r="D657" s="206" t="s">
        <v>49</v>
      </c>
      <c r="E657" s="206" t="s">
        <v>324</v>
      </c>
      <c r="F657" s="206" t="s">
        <v>1008</v>
      </c>
      <c r="G657" s="206" t="s">
        <v>169</v>
      </c>
      <c r="H657" s="206">
        <v>10</v>
      </c>
      <c r="I657" s="205"/>
      <c r="J657" s="301">
        <v>0.25</v>
      </c>
      <c r="K657" s="301">
        <v>0.25</v>
      </c>
      <c r="L657" s="301">
        <v>0.25</v>
      </c>
      <c r="M657" s="301">
        <v>0.25</v>
      </c>
      <c r="N657" s="301">
        <v>0.25</v>
      </c>
      <c r="O657" s="301">
        <v>0.25</v>
      </c>
      <c r="P657" s="301">
        <v>0.25</v>
      </c>
      <c r="Q657" s="301">
        <v>0.25</v>
      </c>
      <c r="R657" s="301">
        <v>0.25</v>
      </c>
      <c r="S657" s="301">
        <v>0.25</v>
      </c>
      <c r="T657" s="301">
        <v>0.25</v>
      </c>
      <c r="U657" s="301">
        <v>0.25</v>
      </c>
      <c r="V657" s="301">
        <v>0.25</v>
      </c>
      <c r="W657" s="301">
        <v>0.25</v>
      </c>
      <c r="X657" s="301">
        <v>0.25</v>
      </c>
    </row>
    <row r="658" spans="1:24" x14ac:dyDescent="0.2">
      <c r="A658" s="206" t="s">
        <v>1019</v>
      </c>
      <c r="B658" s="205" t="s">
        <v>275</v>
      </c>
      <c r="C658" s="206" t="s">
        <v>72</v>
      </c>
      <c r="D658" s="206" t="s">
        <v>49</v>
      </c>
      <c r="E658" s="206" t="s">
        <v>324</v>
      </c>
      <c r="F658" s="206" t="s">
        <v>1008</v>
      </c>
      <c r="G658" s="206" t="s">
        <v>169</v>
      </c>
      <c r="H658" s="206">
        <v>10</v>
      </c>
      <c r="I658" s="205"/>
      <c r="J658" s="301">
        <v>0.25</v>
      </c>
      <c r="K658" s="301">
        <v>0.25</v>
      </c>
      <c r="L658" s="301">
        <v>0.25</v>
      </c>
      <c r="M658" s="301">
        <v>0.25</v>
      </c>
      <c r="N658" s="301">
        <v>0.25</v>
      </c>
      <c r="O658" s="301">
        <v>0.25</v>
      </c>
      <c r="P658" s="301">
        <v>0.25</v>
      </c>
      <c r="Q658" s="301">
        <v>0.25</v>
      </c>
      <c r="R658" s="301">
        <v>0.25</v>
      </c>
      <c r="S658" s="301">
        <v>0.25</v>
      </c>
      <c r="T658" s="301">
        <v>0.25</v>
      </c>
      <c r="U658" s="301">
        <v>0.25</v>
      </c>
      <c r="V658" s="301">
        <v>0.25</v>
      </c>
      <c r="W658" s="301">
        <v>0.25</v>
      </c>
      <c r="X658" s="301">
        <v>0.25</v>
      </c>
    </row>
    <row r="659" spans="1:24" x14ac:dyDescent="0.2">
      <c r="A659" s="206" t="s">
        <v>636</v>
      </c>
      <c r="B659" s="205" t="s">
        <v>276</v>
      </c>
      <c r="C659" s="206" t="s">
        <v>72</v>
      </c>
      <c r="D659" s="206" t="s">
        <v>49</v>
      </c>
      <c r="E659" s="206" t="s">
        <v>406</v>
      </c>
      <c r="F659" s="206" t="s">
        <v>409</v>
      </c>
      <c r="G659" s="206" t="s">
        <v>169</v>
      </c>
      <c r="H659" s="206">
        <v>10</v>
      </c>
      <c r="I659" s="205"/>
      <c r="J659" s="301">
        <v>0.25</v>
      </c>
      <c r="K659" s="301">
        <v>0.25</v>
      </c>
      <c r="L659" s="301">
        <v>0.25</v>
      </c>
      <c r="M659" s="301">
        <v>0.25</v>
      </c>
      <c r="N659" s="301">
        <v>0.25</v>
      </c>
      <c r="O659" s="301">
        <v>0.25</v>
      </c>
      <c r="P659" s="301">
        <v>0.25</v>
      </c>
      <c r="Q659" s="301">
        <v>0.25</v>
      </c>
      <c r="R659" s="301">
        <v>0.25</v>
      </c>
      <c r="S659" s="301">
        <v>0.25</v>
      </c>
      <c r="T659" s="301">
        <v>0.25</v>
      </c>
      <c r="U659" s="301">
        <v>0.25</v>
      </c>
      <c r="V659" s="301">
        <v>0.25</v>
      </c>
      <c r="W659" s="301">
        <v>0.25</v>
      </c>
      <c r="X659" s="301">
        <v>0.25</v>
      </c>
    </row>
    <row r="660" spans="1:24" x14ac:dyDescent="0.2">
      <c r="A660" s="206" t="s">
        <v>637</v>
      </c>
      <c r="B660" s="205" t="s">
        <v>276</v>
      </c>
      <c r="C660" s="206" t="s">
        <v>72</v>
      </c>
      <c r="D660" s="206" t="s">
        <v>49</v>
      </c>
      <c r="E660" s="206" t="s">
        <v>406</v>
      </c>
      <c r="F660" s="206" t="s">
        <v>411</v>
      </c>
      <c r="G660" s="206" t="s">
        <v>169</v>
      </c>
      <c r="H660" s="206">
        <v>10</v>
      </c>
      <c r="I660" s="205"/>
      <c r="J660" s="301">
        <v>0.25</v>
      </c>
      <c r="K660" s="301">
        <v>0.25</v>
      </c>
      <c r="L660" s="301">
        <v>0.25</v>
      </c>
      <c r="M660" s="301">
        <v>0.25</v>
      </c>
      <c r="N660" s="301">
        <v>0.25</v>
      </c>
      <c r="O660" s="301">
        <v>0.25</v>
      </c>
      <c r="P660" s="301">
        <v>0.25</v>
      </c>
      <c r="Q660" s="301">
        <v>0.25</v>
      </c>
      <c r="R660" s="301">
        <v>0.25</v>
      </c>
      <c r="S660" s="301">
        <v>0.25</v>
      </c>
      <c r="T660" s="301">
        <v>0.25</v>
      </c>
      <c r="U660" s="301">
        <v>0.25</v>
      </c>
      <c r="V660" s="301">
        <v>0.25</v>
      </c>
      <c r="W660" s="301">
        <v>0.25</v>
      </c>
      <c r="X660" s="301">
        <v>0.25</v>
      </c>
    </row>
    <row r="661" spans="1:24" x14ac:dyDescent="0.2">
      <c r="A661" s="206" t="s">
        <v>638</v>
      </c>
      <c r="B661" s="205" t="s">
        <v>276</v>
      </c>
      <c r="C661" s="206" t="s">
        <v>72</v>
      </c>
      <c r="D661" s="206" t="s">
        <v>49</v>
      </c>
      <c r="E661" s="206" t="s">
        <v>406</v>
      </c>
      <c r="F661" s="206" t="s">
        <v>413</v>
      </c>
      <c r="G661" s="206" t="s">
        <v>169</v>
      </c>
      <c r="H661" s="206">
        <v>10</v>
      </c>
      <c r="I661" s="205"/>
      <c r="J661" s="301">
        <v>0.25</v>
      </c>
      <c r="K661" s="301">
        <v>0.25</v>
      </c>
      <c r="L661" s="301">
        <v>0.25</v>
      </c>
      <c r="M661" s="301">
        <v>0.25</v>
      </c>
      <c r="N661" s="301">
        <v>0.25</v>
      </c>
      <c r="O661" s="301">
        <v>0.25</v>
      </c>
      <c r="P661" s="301">
        <v>0.25</v>
      </c>
      <c r="Q661" s="301">
        <v>0.25</v>
      </c>
      <c r="R661" s="301">
        <v>0.25</v>
      </c>
      <c r="S661" s="301">
        <v>0.25</v>
      </c>
      <c r="T661" s="301">
        <v>0.25</v>
      </c>
      <c r="U661" s="301">
        <v>0.25</v>
      </c>
      <c r="V661" s="301">
        <v>0.25</v>
      </c>
      <c r="W661" s="301">
        <v>0.25</v>
      </c>
      <c r="X661" s="301">
        <v>0.25</v>
      </c>
    </row>
    <row r="662" spans="1:24" x14ac:dyDescent="0.2">
      <c r="A662" s="206" t="s">
        <v>639</v>
      </c>
      <c r="B662" s="205" t="s">
        <v>276</v>
      </c>
      <c r="C662" s="206" t="s">
        <v>72</v>
      </c>
      <c r="D662" s="206" t="s">
        <v>49</v>
      </c>
      <c r="E662" s="206" t="s">
        <v>406</v>
      </c>
      <c r="F662" s="206" t="s">
        <v>414</v>
      </c>
      <c r="G662" s="206" t="s">
        <v>169</v>
      </c>
      <c r="H662" s="206">
        <v>10</v>
      </c>
      <c r="I662" s="205"/>
      <c r="J662" s="301">
        <v>0.25</v>
      </c>
      <c r="K662" s="301">
        <v>0.25</v>
      </c>
      <c r="L662" s="301">
        <v>0.25</v>
      </c>
      <c r="M662" s="301">
        <v>0.25</v>
      </c>
      <c r="N662" s="301">
        <v>0.25</v>
      </c>
      <c r="O662" s="301">
        <v>0.25</v>
      </c>
      <c r="P662" s="301">
        <v>0.25</v>
      </c>
      <c r="Q662" s="301">
        <v>0.25</v>
      </c>
      <c r="R662" s="301">
        <v>0.25</v>
      </c>
      <c r="S662" s="301">
        <v>0.25</v>
      </c>
      <c r="T662" s="301">
        <v>0.25</v>
      </c>
      <c r="U662" s="301">
        <v>0.25</v>
      </c>
      <c r="V662" s="301">
        <v>0.25</v>
      </c>
      <c r="W662" s="301">
        <v>0.25</v>
      </c>
      <c r="X662" s="301">
        <v>0.25</v>
      </c>
    </row>
    <row r="663" spans="1:24" x14ac:dyDescent="0.2">
      <c r="A663" s="206" t="s">
        <v>915</v>
      </c>
      <c r="B663" s="205" t="s">
        <v>275</v>
      </c>
      <c r="C663" s="206" t="s">
        <v>72</v>
      </c>
      <c r="D663" s="206" t="s">
        <v>49</v>
      </c>
      <c r="E663" s="206" t="s">
        <v>406</v>
      </c>
      <c r="F663" s="206" t="s">
        <v>409</v>
      </c>
      <c r="G663" s="206" t="s">
        <v>169</v>
      </c>
      <c r="H663" s="206">
        <v>10</v>
      </c>
      <c r="I663" s="205"/>
      <c r="J663" s="301">
        <v>0.25</v>
      </c>
      <c r="K663" s="301">
        <v>0.25</v>
      </c>
      <c r="L663" s="301">
        <v>0.25</v>
      </c>
      <c r="M663" s="301">
        <v>0.25</v>
      </c>
      <c r="N663" s="301">
        <v>0.25</v>
      </c>
      <c r="O663" s="301">
        <v>0.25</v>
      </c>
      <c r="P663" s="301">
        <v>0.25</v>
      </c>
      <c r="Q663" s="301">
        <v>0.25</v>
      </c>
      <c r="R663" s="301">
        <v>0.25</v>
      </c>
      <c r="S663" s="301">
        <v>0.25</v>
      </c>
      <c r="T663" s="301">
        <v>0.25</v>
      </c>
      <c r="U663" s="301">
        <v>0.25</v>
      </c>
      <c r="V663" s="301">
        <v>0.25</v>
      </c>
      <c r="W663" s="301">
        <v>0.25</v>
      </c>
      <c r="X663" s="301">
        <v>0.25</v>
      </c>
    </row>
    <row r="664" spans="1:24" x14ac:dyDescent="0.2">
      <c r="A664" s="206" t="s">
        <v>916</v>
      </c>
      <c r="B664" s="205" t="s">
        <v>275</v>
      </c>
      <c r="C664" s="206" t="s">
        <v>72</v>
      </c>
      <c r="D664" s="206" t="s">
        <v>49</v>
      </c>
      <c r="E664" s="206" t="s">
        <v>406</v>
      </c>
      <c r="F664" s="206" t="s">
        <v>411</v>
      </c>
      <c r="G664" s="206" t="s">
        <v>169</v>
      </c>
      <c r="H664" s="206">
        <v>10</v>
      </c>
      <c r="I664" s="205"/>
      <c r="J664" s="301">
        <v>0.25</v>
      </c>
      <c r="K664" s="301">
        <v>0.25</v>
      </c>
      <c r="L664" s="301">
        <v>0.25</v>
      </c>
      <c r="M664" s="301">
        <v>0.25</v>
      </c>
      <c r="N664" s="301">
        <v>0.25</v>
      </c>
      <c r="O664" s="301">
        <v>0.25</v>
      </c>
      <c r="P664" s="301">
        <v>0.25</v>
      </c>
      <c r="Q664" s="301">
        <v>0.25</v>
      </c>
      <c r="R664" s="301">
        <v>0.25</v>
      </c>
      <c r="S664" s="301">
        <v>0.25</v>
      </c>
      <c r="T664" s="301">
        <v>0.25</v>
      </c>
      <c r="U664" s="301">
        <v>0.25</v>
      </c>
      <c r="V664" s="301">
        <v>0.25</v>
      </c>
      <c r="W664" s="301">
        <v>0.25</v>
      </c>
      <c r="X664" s="301">
        <v>0.25</v>
      </c>
    </row>
    <row r="665" spans="1:24" x14ac:dyDescent="0.2">
      <c r="A665" s="206" t="s">
        <v>917</v>
      </c>
      <c r="B665" s="205" t="s">
        <v>275</v>
      </c>
      <c r="C665" s="206" t="s">
        <v>72</v>
      </c>
      <c r="D665" s="206" t="s">
        <v>49</v>
      </c>
      <c r="E665" s="206" t="s">
        <v>406</v>
      </c>
      <c r="F665" s="206" t="s">
        <v>413</v>
      </c>
      <c r="G665" s="206" t="s">
        <v>169</v>
      </c>
      <c r="H665" s="206">
        <v>10</v>
      </c>
      <c r="I665" s="205"/>
      <c r="J665" s="301">
        <v>0.25</v>
      </c>
      <c r="K665" s="301">
        <v>0.25</v>
      </c>
      <c r="L665" s="301">
        <v>0.25</v>
      </c>
      <c r="M665" s="301">
        <v>0.25</v>
      </c>
      <c r="N665" s="301">
        <v>0.25</v>
      </c>
      <c r="O665" s="301">
        <v>0.25</v>
      </c>
      <c r="P665" s="301">
        <v>0.25</v>
      </c>
      <c r="Q665" s="301">
        <v>0.25</v>
      </c>
      <c r="R665" s="301">
        <v>0.25</v>
      </c>
      <c r="S665" s="301">
        <v>0.25</v>
      </c>
      <c r="T665" s="301">
        <v>0.25</v>
      </c>
      <c r="U665" s="301">
        <v>0.25</v>
      </c>
      <c r="V665" s="301">
        <v>0.25</v>
      </c>
      <c r="W665" s="301">
        <v>0.25</v>
      </c>
      <c r="X665" s="301">
        <v>0.25</v>
      </c>
    </row>
    <row r="666" spans="1:24" x14ac:dyDescent="0.2">
      <c r="A666" s="206" t="s">
        <v>918</v>
      </c>
      <c r="B666" s="205" t="s">
        <v>275</v>
      </c>
      <c r="C666" s="206" t="s">
        <v>72</v>
      </c>
      <c r="D666" s="206" t="s">
        <v>49</v>
      </c>
      <c r="E666" s="206" t="s">
        <v>406</v>
      </c>
      <c r="F666" s="206" t="s">
        <v>414</v>
      </c>
      <c r="G666" s="206" t="s">
        <v>169</v>
      </c>
      <c r="H666" s="206">
        <v>10</v>
      </c>
      <c r="I666" s="205"/>
      <c r="J666" s="301">
        <v>0.25</v>
      </c>
      <c r="K666" s="301">
        <v>0.25</v>
      </c>
      <c r="L666" s="301">
        <v>0.25</v>
      </c>
      <c r="M666" s="301">
        <v>0.25</v>
      </c>
      <c r="N666" s="301">
        <v>0.25</v>
      </c>
      <c r="O666" s="301">
        <v>0.25</v>
      </c>
      <c r="P666" s="301">
        <v>0.25</v>
      </c>
      <c r="Q666" s="301">
        <v>0.25</v>
      </c>
      <c r="R666" s="301">
        <v>0.25</v>
      </c>
      <c r="S666" s="301">
        <v>0.25</v>
      </c>
      <c r="T666" s="301">
        <v>0.25</v>
      </c>
      <c r="U666" s="301">
        <v>0.25</v>
      </c>
      <c r="V666" s="301">
        <v>0.25</v>
      </c>
      <c r="W666" s="301">
        <v>0.25</v>
      </c>
      <c r="X666" s="301">
        <v>0.25</v>
      </c>
    </row>
    <row r="667" spans="1:24" x14ac:dyDescent="0.2">
      <c r="A667" s="206" t="s">
        <v>635</v>
      </c>
      <c r="B667" s="205" t="s">
        <v>276</v>
      </c>
      <c r="C667" s="206" t="s">
        <v>72</v>
      </c>
      <c r="D667" s="206" t="s">
        <v>49</v>
      </c>
      <c r="E667" s="206" t="s">
        <v>51</v>
      </c>
      <c r="F667" s="206" t="s">
        <v>51</v>
      </c>
      <c r="G667" s="206" t="s">
        <v>169</v>
      </c>
      <c r="H667" s="206">
        <v>10</v>
      </c>
      <c r="I667" s="205"/>
      <c r="J667" s="301">
        <v>0.25</v>
      </c>
      <c r="K667" s="301">
        <v>0.25</v>
      </c>
      <c r="L667" s="301">
        <v>0.25</v>
      </c>
      <c r="M667" s="301">
        <v>0.25</v>
      </c>
      <c r="N667" s="301">
        <v>0.25</v>
      </c>
      <c r="O667" s="301">
        <v>0.25</v>
      </c>
      <c r="P667" s="301">
        <v>0.25</v>
      </c>
      <c r="Q667" s="301">
        <v>0.25</v>
      </c>
      <c r="R667" s="301">
        <v>0.25</v>
      </c>
      <c r="S667" s="301">
        <v>0.25</v>
      </c>
      <c r="T667" s="301">
        <v>0.25</v>
      </c>
      <c r="U667" s="301">
        <v>0.25</v>
      </c>
      <c r="V667" s="301">
        <v>0.25</v>
      </c>
      <c r="W667" s="301">
        <v>0.25</v>
      </c>
      <c r="X667" s="301">
        <v>0.25</v>
      </c>
    </row>
    <row r="668" spans="1:24" x14ac:dyDescent="0.2">
      <c r="A668" s="206" t="s">
        <v>914</v>
      </c>
      <c r="B668" s="205" t="s">
        <v>275</v>
      </c>
      <c r="C668" s="206" t="s">
        <v>72</v>
      </c>
      <c r="D668" s="206" t="s">
        <v>49</v>
      </c>
      <c r="E668" s="206" t="s">
        <v>51</v>
      </c>
      <c r="F668" s="206" t="s">
        <v>51</v>
      </c>
      <c r="G668" s="206" t="s">
        <v>169</v>
      </c>
      <c r="H668" s="206">
        <v>10</v>
      </c>
      <c r="I668" s="205"/>
      <c r="J668" s="301">
        <v>0.25</v>
      </c>
      <c r="K668" s="301">
        <v>0.25</v>
      </c>
      <c r="L668" s="301">
        <v>0.25</v>
      </c>
      <c r="M668" s="301">
        <v>0.25</v>
      </c>
      <c r="N668" s="301">
        <v>0.25</v>
      </c>
      <c r="O668" s="301">
        <v>0.25</v>
      </c>
      <c r="P668" s="301">
        <v>0.25</v>
      </c>
      <c r="Q668" s="301">
        <v>0.25</v>
      </c>
      <c r="R668" s="301">
        <v>0.25</v>
      </c>
      <c r="S668" s="301">
        <v>0.25</v>
      </c>
      <c r="T668" s="301">
        <v>0.25</v>
      </c>
      <c r="U668" s="301">
        <v>0.25</v>
      </c>
      <c r="V668" s="301">
        <v>0.25</v>
      </c>
      <c r="W668" s="301">
        <v>0.25</v>
      </c>
      <c r="X668" s="301">
        <v>0.25</v>
      </c>
    </row>
    <row r="669" spans="1:24" x14ac:dyDescent="0.2">
      <c r="A669" s="206" t="s">
        <v>640</v>
      </c>
      <c r="B669" s="205" t="s">
        <v>276</v>
      </c>
      <c r="C669" s="206" t="s">
        <v>72</v>
      </c>
      <c r="D669" s="206" t="s">
        <v>49</v>
      </c>
      <c r="E669" s="206" t="s">
        <v>47</v>
      </c>
      <c r="F669" s="206" t="s">
        <v>1009</v>
      </c>
      <c r="G669" s="206" t="s">
        <v>169</v>
      </c>
      <c r="H669" s="206">
        <v>10</v>
      </c>
      <c r="I669" s="205"/>
      <c r="J669" s="301">
        <v>0.25</v>
      </c>
      <c r="K669" s="301">
        <v>0.25</v>
      </c>
      <c r="L669" s="301">
        <v>0.25</v>
      </c>
      <c r="M669" s="301">
        <v>0.25</v>
      </c>
      <c r="N669" s="301">
        <v>0.25</v>
      </c>
      <c r="O669" s="301">
        <v>0.25</v>
      </c>
      <c r="P669" s="301">
        <v>0.25</v>
      </c>
      <c r="Q669" s="301">
        <v>0.25</v>
      </c>
      <c r="R669" s="301">
        <v>0.25</v>
      </c>
      <c r="S669" s="301">
        <v>0.25</v>
      </c>
      <c r="T669" s="301">
        <v>0.25</v>
      </c>
      <c r="U669" s="301">
        <v>0.25</v>
      </c>
      <c r="V669" s="301">
        <v>0.25</v>
      </c>
      <c r="W669" s="301">
        <v>0.25</v>
      </c>
      <c r="X669" s="301">
        <v>0.25</v>
      </c>
    </row>
    <row r="670" spans="1:24" x14ac:dyDescent="0.2">
      <c r="A670" s="206" t="s">
        <v>641</v>
      </c>
      <c r="B670" s="205" t="s">
        <v>276</v>
      </c>
      <c r="C670" s="206" t="s">
        <v>72</v>
      </c>
      <c r="D670" s="206" t="s">
        <v>49</v>
      </c>
      <c r="E670" s="206" t="s">
        <v>47</v>
      </c>
      <c r="F670" s="206" t="s">
        <v>416</v>
      </c>
      <c r="G670" s="206" t="s">
        <v>169</v>
      </c>
      <c r="H670" s="206">
        <v>10</v>
      </c>
      <c r="I670" s="205"/>
      <c r="J670" s="301">
        <v>0.25</v>
      </c>
      <c r="K670" s="301">
        <v>0.25</v>
      </c>
      <c r="L670" s="301">
        <v>0.25</v>
      </c>
      <c r="M670" s="301">
        <v>0.25</v>
      </c>
      <c r="N670" s="301">
        <v>0.25</v>
      </c>
      <c r="O670" s="301">
        <v>0.25</v>
      </c>
      <c r="P670" s="301">
        <v>0.25</v>
      </c>
      <c r="Q670" s="301">
        <v>0.25</v>
      </c>
      <c r="R670" s="301">
        <v>0.25</v>
      </c>
      <c r="S670" s="301">
        <v>0.25</v>
      </c>
      <c r="T670" s="301">
        <v>0.25</v>
      </c>
      <c r="U670" s="301">
        <v>0.25</v>
      </c>
      <c r="V670" s="301">
        <v>0.25</v>
      </c>
      <c r="W670" s="301">
        <v>0.25</v>
      </c>
      <c r="X670" s="301">
        <v>0.25</v>
      </c>
    </row>
    <row r="671" spans="1:24" x14ac:dyDescent="0.2">
      <c r="A671" s="206" t="s">
        <v>1037</v>
      </c>
      <c r="B671" s="205" t="s">
        <v>276</v>
      </c>
      <c r="C671" s="206" t="s">
        <v>72</v>
      </c>
      <c r="D671" s="206" t="s">
        <v>49</v>
      </c>
      <c r="E671" s="206" t="s">
        <v>47</v>
      </c>
      <c r="F671" s="206" t="s">
        <v>1011</v>
      </c>
      <c r="G671" s="206" t="s">
        <v>169</v>
      </c>
      <c r="H671" s="206">
        <v>10</v>
      </c>
      <c r="I671" s="205"/>
      <c r="J671" s="301">
        <v>0.25</v>
      </c>
      <c r="K671" s="301">
        <v>0.25</v>
      </c>
      <c r="L671" s="301">
        <v>0.25</v>
      </c>
      <c r="M671" s="301">
        <v>0.25</v>
      </c>
      <c r="N671" s="301">
        <v>0.25</v>
      </c>
      <c r="O671" s="301">
        <v>0.25</v>
      </c>
      <c r="P671" s="301">
        <v>0.25</v>
      </c>
      <c r="Q671" s="301">
        <v>0.25</v>
      </c>
      <c r="R671" s="301">
        <v>0.25</v>
      </c>
      <c r="S671" s="301">
        <v>0.25</v>
      </c>
      <c r="T671" s="301">
        <v>0.25</v>
      </c>
      <c r="U671" s="301">
        <v>0.25</v>
      </c>
      <c r="V671" s="301">
        <v>0.25</v>
      </c>
      <c r="W671" s="301">
        <v>0.25</v>
      </c>
      <c r="X671" s="301">
        <v>0.25</v>
      </c>
    </row>
    <row r="672" spans="1:24" x14ac:dyDescent="0.2">
      <c r="A672" s="206" t="s">
        <v>1036</v>
      </c>
      <c r="B672" s="205" t="s">
        <v>276</v>
      </c>
      <c r="C672" s="206" t="s">
        <v>72</v>
      </c>
      <c r="D672" s="206" t="s">
        <v>49</v>
      </c>
      <c r="E672" s="206" t="s">
        <v>47</v>
      </c>
      <c r="F672" s="206" t="s">
        <v>1021</v>
      </c>
      <c r="G672" s="206" t="s">
        <v>169</v>
      </c>
      <c r="H672" s="206">
        <v>10</v>
      </c>
      <c r="I672" s="205"/>
      <c r="J672" s="301">
        <v>0.25</v>
      </c>
      <c r="K672" s="301">
        <v>0.25</v>
      </c>
      <c r="L672" s="301">
        <v>0.25</v>
      </c>
      <c r="M672" s="301">
        <v>0.25</v>
      </c>
      <c r="N672" s="301">
        <v>0.25</v>
      </c>
      <c r="O672" s="301">
        <v>0.25</v>
      </c>
      <c r="P672" s="301">
        <v>0.25</v>
      </c>
      <c r="Q672" s="301">
        <v>0.25</v>
      </c>
      <c r="R672" s="301">
        <v>0.25</v>
      </c>
      <c r="S672" s="301">
        <v>0.25</v>
      </c>
      <c r="T672" s="301">
        <v>0.25</v>
      </c>
      <c r="U672" s="301">
        <v>0.25</v>
      </c>
      <c r="V672" s="301">
        <v>0.25</v>
      </c>
      <c r="W672" s="301">
        <v>0.25</v>
      </c>
      <c r="X672" s="301">
        <v>0.25</v>
      </c>
    </row>
    <row r="673" spans="1:24" x14ac:dyDescent="0.2">
      <c r="A673" s="206" t="s">
        <v>919</v>
      </c>
      <c r="B673" s="205" t="s">
        <v>275</v>
      </c>
      <c r="C673" s="206" t="s">
        <v>72</v>
      </c>
      <c r="D673" s="206" t="s">
        <v>49</v>
      </c>
      <c r="E673" s="206" t="s">
        <v>47</v>
      </c>
      <c r="F673" s="206" t="s">
        <v>1009</v>
      </c>
      <c r="G673" s="206" t="s">
        <v>169</v>
      </c>
      <c r="H673" s="206">
        <v>10</v>
      </c>
      <c r="I673" s="205"/>
      <c r="J673" s="301">
        <v>0.25</v>
      </c>
      <c r="K673" s="301">
        <v>0.25</v>
      </c>
      <c r="L673" s="301">
        <v>0.25</v>
      </c>
      <c r="M673" s="301">
        <v>0.25</v>
      </c>
      <c r="N673" s="301">
        <v>0.25</v>
      </c>
      <c r="O673" s="301">
        <v>0.25</v>
      </c>
      <c r="P673" s="301">
        <v>0.25</v>
      </c>
      <c r="Q673" s="301">
        <v>0.25</v>
      </c>
      <c r="R673" s="301">
        <v>0.25</v>
      </c>
      <c r="S673" s="301">
        <v>0.25</v>
      </c>
      <c r="T673" s="301">
        <v>0.25</v>
      </c>
      <c r="U673" s="301">
        <v>0.25</v>
      </c>
      <c r="V673" s="301">
        <v>0.25</v>
      </c>
      <c r="W673" s="301">
        <v>0.25</v>
      </c>
      <c r="X673" s="301">
        <v>0.25</v>
      </c>
    </row>
    <row r="674" spans="1:24" x14ac:dyDescent="0.2">
      <c r="A674" s="206" t="s">
        <v>920</v>
      </c>
      <c r="B674" s="205" t="s">
        <v>275</v>
      </c>
      <c r="C674" s="206" t="s">
        <v>72</v>
      </c>
      <c r="D674" s="206" t="s">
        <v>49</v>
      </c>
      <c r="E674" s="206" t="s">
        <v>47</v>
      </c>
      <c r="F674" s="206" t="s">
        <v>416</v>
      </c>
      <c r="G674" s="206" t="s">
        <v>169</v>
      </c>
      <c r="H674" s="206">
        <v>10</v>
      </c>
      <c r="I674" s="205"/>
      <c r="J674" s="301">
        <v>0.25</v>
      </c>
      <c r="K674" s="301">
        <v>0.25</v>
      </c>
      <c r="L674" s="301">
        <v>0.25</v>
      </c>
      <c r="M674" s="301">
        <v>0.25</v>
      </c>
      <c r="N674" s="301">
        <v>0.25</v>
      </c>
      <c r="O674" s="301">
        <v>0.25</v>
      </c>
      <c r="P674" s="301">
        <v>0.25</v>
      </c>
      <c r="Q674" s="301">
        <v>0.25</v>
      </c>
      <c r="R674" s="301">
        <v>0.25</v>
      </c>
      <c r="S674" s="301">
        <v>0.25</v>
      </c>
      <c r="T674" s="301">
        <v>0.25</v>
      </c>
      <c r="U674" s="301">
        <v>0.25</v>
      </c>
      <c r="V674" s="301">
        <v>0.25</v>
      </c>
      <c r="W674" s="301">
        <v>0.25</v>
      </c>
      <c r="X674" s="301">
        <v>0.25</v>
      </c>
    </row>
    <row r="675" spans="1:24" x14ac:dyDescent="0.2">
      <c r="A675" s="206" t="s">
        <v>1022</v>
      </c>
      <c r="B675" s="205" t="s">
        <v>275</v>
      </c>
      <c r="C675" s="206" t="s">
        <v>72</v>
      </c>
      <c r="D675" s="206" t="s">
        <v>49</v>
      </c>
      <c r="E675" s="206" t="s">
        <v>47</v>
      </c>
      <c r="F675" s="206" t="s">
        <v>1011</v>
      </c>
      <c r="G675" s="206" t="s">
        <v>169</v>
      </c>
      <c r="H675" s="206">
        <v>10</v>
      </c>
      <c r="I675" s="205"/>
      <c r="J675" s="301">
        <v>0.25</v>
      </c>
      <c r="K675" s="301">
        <v>0.25</v>
      </c>
      <c r="L675" s="301">
        <v>0.25</v>
      </c>
      <c r="M675" s="301">
        <v>0.25</v>
      </c>
      <c r="N675" s="301">
        <v>0.25</v>
      </c>
      <c r="O675" s="301">
        <v>0.25</v>
      </c>
      <c r="P675" s="301">
        <v>0.25</v>
      </c>
      <c r="Q675" s="301">
        <v>0.25</v>
      </c>
      <c r="R675" s="301">
        <v>0.25</v>
      </c>
      <c r="S675" s="301">
        <v>0.25</v>
      </c>
      <c r="T675" s="301">
        <v>0.25</v>
      </c>
      <c r="U675" s="301">
        <v>0.25</v>
      </c>
      <c r="V675" s="301">
        <v>0.25</v>
      </c>
      <c r="W675" s="301">
        <v>0.25</v>
      </c>
      <c r="X675" s="301">
        <v>0.25</v>
      </c>
    </row>
    <row r="676" spans="1:24" x14ac:dyDescent="0.2">
      <c r="A676" s="206" t="s">
        <v>1020</v>
      </c>
      <c r="B676" s="205" t="s">
        <v>275</v>
      </c>
      <c r="C676" s="206" t="s">
        <v>72</v>
      </c>
      <c r="D676" s="206" t="s">
        <v>49</v>
      </c>
      <c r="E676" s="206" t="s">
        <v>47</v>
      </c>
      <c r="F676" s="206" t="s">
        <v>1021</v>
      </c>
      <c r="G676" s="206" t="s">
        <v>169</v>
      </c>
      <c r="H676" s="206">
        <v>10</v>
      </c>
      <c r="I676" s="205"/>
      <c r="J676" s="301">
        <v>0.25</v>
      </c>
      <c r="K676" s="301">
        <v>0.25</v>
      </c>
      <c r="L676" s="301">
        <v>0.25</v>
      </c>
      <c r="M676" s="301">
        <v>0.25</v>
      </c>
      <c r="N676" s="301">
        <v>0.25</v>
      </c>
      <c r="O676" s="301">
        <v>0.25</v>
      </c>
      <c r="P676" s="301">
        <v>0.25</v>
      </c>
      <c r="Q676" s="301">
        <v>0.25</v>
      </c>
      <c r="R676" s="301">
        <v>0.25</v>
      </c>
      <c r="S676" s="301">
        <v>0.25</v>
      </c>
      <c r="T676" s="301">
        <v>0.25</v>
      </c>
      <c r="U676" s="301">
        <v>0.25</v>
      </c>
      <c r="V676" s="301">
        <v>0.25</v>
      </c>
      <c r="W676" s="301">
        <v>0.25</v>
      </c>
      <c r="X676" s="301">
        <v>0.25</v>
      </c>
    </row>
    <row r="677" spans="1:24" x14ac:dyDescent="0.2">
      <c r="A677" s="206" t="s">
        <v>642</v>
      </c>
      <c r="B677" s="205" t="s">
        <v>276</v>
      </c>
      <c r="C677" s="206" t="s">
        <v>72</v>
      </c>
      <c r="D677" s="206" t="s">
        <v>53</v>
      </c>
      <c r="E677" s="206" t="s">
        <v>40</v>
      </c>
      <c r="F677" s="206" t="s">
        <v>307</v>
      </c>
      <c r="G677" s="206" t="s">
        <v>169</v>
      </c>
      <c r="H677" s="206">
        <v>10</v>
      </c>
      <c r="I677" s="205"/>
      <c r="J677" s="301">
        <v>0.25</v>
      </c>
      <c r="K677" s="301">
        <v>0.25</v>
      </c>
      <c r="L677" s="301">
        <v>0.25</v>
      </c>
      <c r="M677" s="301">
        <v>0.25</v>
      </c>
      <c r="N677" s="301">
        <v>0.25</v>
      </c>
      <c r="O677" s="301">
        <v>0.25</v>
      </c>
      <c r="P677" s="301">
        <v>0.25</v>
      </c>
      <c r="Q677" s="301">
        <v>0.25</v>
      </c>
      <c r="R677" s="301">
        <v>0.25</v>
      </c>
      <c r="S677" s="301">
        <v>0.25</v>
      </c>
      <c r="T677" s="301">
        <v>0.25</v>
      </c>
      <c r="U677" s="301">
        <v>0.25</v>
      </c>
      <c r="V677" s="301">
        <v>0.25</v>
      </c>
      <c r="W677" s="301">
        <v>0.25</v>
      </c>
      <c r="X677" s="301">
        <v>0.25</v>
      </c>
    </row>
    <row r="678" spans="1:24" x14ac:dyDescent="0.2">
      <c r="A678" s="206" t="s">
        <v>921</v>
      </c>
      <c r="B678" s="205" t="s">
        <v>275</v>
      </c>
      <c r="C678" s="206" t="s">
        <v>72</v>
      </c>
      <c r="D678" s="206" t="s">
        <v>53</v>
      </c>
      <c r="E678" s="206" t="s">
        <v>40</v>
      </c>
      <c r="F678" s="206" t="s">
        <v>307</v>
      </c>
      <c r="G678" s="206" t="s">
        <v>169</v>
      </c>
      <c r="H678" s="206">
        <v>10</v>
      </c>
      <c r="I678" s="205"/>
      <c r="J678" s="301">
        <v>0.25</v>
      </c>
      <c r="K678" s="301">
        <v>0.25</v>
      </c>
      <c r="L678" s="301">
        <v>0.25</v>
      </c>
      <c r="M678" s="301">
        <v>0.25</v>
      </c>
      <c r="N678" s="301">
        <v>0.25</v>
      </c>
      <c r="O678" s="301">
        <v>0.25</v>
      </c>
      <c r="P678" s="301">
        <v>0.25</v>
      </c>
      <c r="Q678" s="301">
        <v>0.25</v>
      </c>
      <c r="R678" s="301">
        <v>0.25</v>
      </c>
      <c r="S678" s="301">
        <v>0.25</v>
      </c>
      <c r="T678" s="301">
        <v>0.25</v>
      </c>
      <c r="U678" s="301">
        <v>0.25</v>
      </c>
      <c r="V678" s="301">
        <v>0.25</v>
      </c>
      <c r="W678" s="301">
        <v>0.25</v>
      </c>
      <c r="X678" s="301">
        <v>0.25</v>
      </c>
    </row>
    <row r="679" spans="1:24" x14ac:dyDescent="0.2">
      <c r="A679" s="206" t="s">
        <v>643</v>
      </c>
      <c r="B679" s="205" t="s">
        <v>276</v>
      </c>
      <c r="C679" s="206" t="s">
        <v>72</v>
      </c>
      <c r="D679" s="206" t="s">
        <v>53</v>
      </c>
      <c r="E679" s="206" t="s">
        <v>537</v>
      </c>
      <c r="F679" s="206" t="s">
        <v>538</v>
      </c>
      <c r="G679" s="206" t="s">
        <v>169</v>
      </c>
      <c r="H679" s="206">
        <v>5</v>
      </c>
      <c r="I679" s="205"/>
      <c r="J679" s="301">
        <v>0.25</v>
      </c>
      <c r="K679" s="301">
        <v>0.25</v>
      </c>
      <c r="L679" s="301">
        <v>0.25</v>
      </c>
      <c r="M679" s="301">
        <v>0.25</v>
      </c>
      <c r="N679" s="301">
        <v>0.25</v>
      </c>
      <c r="O679" s="301">
        <v>0.25</v>
      </c>
      <c r="P679" s="301">
        <v>0.25</v>
      </c>
      <c r="Q679" s="301">
        <v>0.25</v>
      </c>
      <c r="R679" s="301">
        <v>0.25</v>
      </c>
      <c r="S679" s="301">
        <v>0.25</v>
      </c>
      <c r="T679" s="301">
        <v>0.25</v>
      </c>
      <c r="U679" s="301">
        <v>0.25</v>
      </c>
      <c r="V679" s="301">
        <v>0.25</v>
      </c>
      <c r="W679" s="301">
        <v>0.25</v>
      </c>
      <c r="X679" s="301">
        <v>0.25</v>
      </c>
    </row>
    <row r="680" spans="1:24" x14ac:dyDescent="0.2">
      <c r="A680" s="206" t="s">
        <v>644</v>
      </c>
      <c r="B680" s="205" t="s">
        <v>276</v>
      </c>
      <c r="C680" s="206" t="s">
        <v>72</v>
      </c>
      <c r="D680" s="206" t="s">
        <v>53</v>
      </c>
      <c r="E680" s="206" t="s">
        <v>537</v>
      </c>
      <c r="F680" s="206" t="s">
        <v>540</v>
      </c>
      <c r="G680" s="206" t="s">
        <v>169</v>
      </c>
      <c r="H680" s="206">
        <v>5</v>
      </c>
      <c r="I680" s="205"/>
      <c r="J680" s="301">
        <v>0.25</v>
      </c>
      <c r="K680" s="301">
        <v>0.25</v>
      </c>
      <c r="L680" s="301">
        <v>0.25</v>
      </c>
      <c r="M680" s="301">
        <v>0.25</v>
      </c>
      <c r="N680" s="301">
        <v>0.25</v>
      </c>
      <c r="O680" s="301">
        <v>0.25</v>
      </c>
      <c r="P680" s="301">
        <v>0.25</v>
      </c>
      <c r="Q680" s="301">
        <v>0.25</v>
      </c>
      <c r="R680" s="301">
        <v>0.25</v>
      </c>
      <c r="S680" s="301">
        <v>0.25</v>
      </c>
      <c r="T680" s="301">
        <v>0.25</v>
      </c>
      <c r="U680" s="301">
        <v>0.25</v>
      </c>
      <c r="V680" s="301">
        <v>0.25</v>
      </c>
      <c r="W680" s="301">
        <v>0.25</v>
      </c>
      <c r="X680" s="301">
        <v>0.25</v>
      </c>
    </row>
    <row r="681" spans="1:24" x14ac:dyDescent="0.2">
      <c r="A681" s="206" t="s">
        <v>922</v>
      </c>
      <c r="B681" s="205" t="s">
        <v>275</v>
      </c>
      <c r="C681" s="206" t="s">
        <v>72</v>
      </c>
      <c r="D681" s="206" t="s">
        <v>53</v>
      </c>
      <c r="E681" s="206" t="s">
        <v>537</v>
      </c>
      <c r="F681" s="206" t="s">
        <v>538</v>
      </c>
      <c r="G681" s="206" t="s">
        <v>169</v>
      </c>
      <c r="H681" s="206">
        <v>5</v>
      </c>
      <c r="I681" s="205"/>
      <c r="J681" s="301">
        <v>0.25</v>
      </c>
      <c r="K681" s="301">
        <v>0.25</v>
      </c>
      <c r="L681" s="301">
        <v>0.25</v>
      </c>
      <c r="M681" s="301">
        <v>0.25</v>
      </c>
      <c r="N681" s="301">
        <v>0.25</v>
      </c>
      <c r="O681" s="301">
        <v>0.25</v>
      </c>
      <c r="P681" s="301">
        <v>0.25</v>
      </c>
      <c r="Q681" s="301">
        <v>0.25</v>
      </c>
      <c r="R681" s="301">
        <v>0.25</v>
      </c>
      <c r="S681" s="301">
        <v>0.25</v>
      </c>
      <c r="T681" s="301">
        <v>0.25</v>
      </c>
      <c r="U681" s="301">
        <v>0.25</v>
      </c>
      <c r="V681" s="301">
        <v>0.25</v>
      </c>
      <c r="W681" s="301">
        <v>0.25</v>
      </c>
      <c r="X681" s="301">
        <v>0.25</v>
      </c>
    </row>
    <row r="682" spans="1:24" x14ac:dyDescent="0.2">
      <c r="A682" s="206" t="s">
        <v>923</v>
      </c>
      <c r="B682" s="205" t="s">
        <v>275</v>
      </c>
      <c r="C682" s="206" t="s">
        <v>72</v>
      </c>
      <c r="D682" s="206" t="s">
        <v>53</v>
      </c>
      <c r="E682" s="206" t="s">
        <v>537</v>
      </c>
      <c r="F682" s="206" t="s">
        <v>540</v>
      </c>
      <c r="G682" s="206" t="s">
        <v>169</v>
      </c>
      <c r="H682" s="206">
        <v>5</v>
      </c>
      <c r="I682" s="205"/>
      <c r="J682" s="301">
        <v>0.25</v>
      </c>
      <c r="K682" s="301">
        <v>0.25</v>
      </c>
      <c r="L682" s="301">
        <v>0.25</v>
      </c>
      <c r="M682" s="301">
        <v>0.25</v>
      </c>
      <c r="N682" s="301">
        <v>0.25</v>
      </c>
      <c r="O682" s="301">
        <v>0.25</v>
      </c>
      <c r="P682" s="301">
        <v>0.25</v>
      </c>
      <c r="Q682" s="301">
        <v>0.25</v>
      </c>
      <c r="R682" s="301">
        <v>0.25</v>
      </c>
      <c r="S682" s="301">
        <v>0.25</v>
      </c>
      <c r="T682" s="301">
        <v>0.25</v>
      </c>
      <c r="U682" s="301">
        <v>0.25</v>
      </c>
      <c r="V682" s="301">
        <v>0.25</v>
      </c>
      <c r="W682" s="301">
        <v>0.25</v>
      </c>
      <c r="X682" s="301">
        <v>0.25</v>
      </c>
    </row>
    <row r="683" spans="1:24" x14ac:dyDescent="0.2">
      <c r="A683" s="206" t="s">
        <v>646</v>
      </c>
      <c r="B683" s="205" t="s">
        <v>276</v>
      </c>
      <c r="C683" s="206" t="s">
        <v>72</v>
      </c>
      <c r="D683" s="206" t="s">
        <v>53</v>
      </c>
      <c r="E683" s="206" t="s">
        <v>47</v>
      </c>
      <c r="F683" s="206" t="s">
        <v>385</v>
      </c>
      <c r="G683" s="206" t="s">
        <v>169</v>
      </c>
      <c r="H683" s="206">
        <v>10</v>
      </c>
      <c r="I683" s="205"/>
      <c r="J683" s="301">
        <v>0.25</v>
      </c>
      <c r="K683" s="301">
        <v>0.25</v>
      </c>
      <c r="L683" s="301">
        <v>0.25</v>
      </c>
      <c r="M683" s="301">
        <v>0.25</v>
      </c>
      <c r="N683" s="301">
        <v>0.25</v>
      </c>
      <c r="O683" s="301">
        <v>0.25</v>
      </c>
      <c r="P683" s="301">
        <v>0.25</v>
      </c>
      <c r="Q683" s="301">
        <v>0.25</v>
      </c>
      <c r="R683" s="301">
        <v>0.25</v>
      </c>
      <c r="S683" s="301">
        <v>0.25</v>
      </c>
      <c r="T683" s="301">
        <v>0.25</v>
      </c>
      <c r="U683" s="301">
        <v>0.25</v>
      </c>
      <c r="V683" s="301">
        <v>0.25</v>
      </c>
      <c r="W683" s="301">
        <v>0.25</v>
      </c>
      <c r="X683" s="301">
        <v>0.25</v>
      </c>
    </row>
    <row r="684" spans="1:24" x14ac:dyDescent="0.2">
      <c r="A684" s="206" t="s">
        <v>647</v>
      </c>
      <c r="B684" s="205" t="s">
        <v>276</v>
      </c>
      <c r="C684" s="206" t="s">
        <v>72</v>
      </c>
      <c r="D684" s="206" t="s">
        <v>53</v>
      </c>
      <c r="E684" s="206" t="s">
        <v>47</v>
      </c>
      <c r="F684" s="206" t="s">
        <v>308</v>
      </c>
      <c r="G684" s="206" t="s">
        <v>169</v>
      </c>
      <c r="H684" s="206">
        <v>10</v>
      </c>
      <c r="I684" s="205"/>
      <c r="J684" s="301">
        <v>0.25</v>
      </c>
      <c r="K684" s="301">
        <v>0.25</v>
      </c>
      <c r="L684" s="301">
        <v>0.25</v>
      </c>
      <c r="M684" s="301">
        <v>0.25</v>
      </c>
      <c r="N684" s="301">
        <v>0.25</v>
      </c>
      <c r="O684" s="301">
        <v>0.25</v>
      </c>
      <c r="P684" s="301">
        <v>0.25</v>
      </c>
      <c r="Q684" s="301">
        <v>0.25</v>
      </c>
      <c r="R684" s="301">
        <v>0.25</v>
      </c>
      <c r="S684" s="301">
        <v>0.25</v>
      </c>
      <c r="T684" s="301">
        <v>0.25</v>
      </c>
      <c r="U684" s="301">
        <v>0.25</v>
      </c>
      <c r="V684" s="301">
        <v>0.25</v>
      </c>
      <c r="W684" s="301">
        <v>0.25</v>
      </c>
      <c r="X684" s="301">
        <v>0.25</v>
      </c>
    </row>
    <row r="685" spans="1:24" x14ac:dyDescent="0.2">
      <c r="A685" s="206" t="s">
        <v>648</v>
      </c>
      <c r="B685" s="205" t="s">
        <v>276</v>
      </c>
      <c r="C685" s="206" t="s">
        <v>72</v>
      </c>
      <c r="D685" s="206" t="s">
        <v>53</v>
      </c>
      <c r="E685" s="206" t="s">
        <v>47</v>
      </c>
      <c r="F685" s="206" t="s">
        <v>309</v>
      </c>
      <c r="G685" s="206" t="s">
        <v>169</v>
      </c>
      <c r="H685" s="206">
        <v>10</v>
      </c>
      <c r="I685" s="205"/>
      <c r="J685" s="301">
        <v>0.25</v>
      </c>
      <c r="K685" s="301">
        <v>0.25</v>
      </c>
      <c r="L685" s="301">
        <v>0.25</v>
      </c>
      <c r="M685" s="301">
        <v>0.25</v>
      </c>
      <c r="N685" s="301">
        <v>0.25</v>
      </c>
      <c r="O685" s="301">
        <v>0.25</v>
      </c>
      <c r="P685" s="301">
        <v>0.25</v>
      </c>
      <c r="Q685" s="301">
        <v>0.25</v>
      </c>
      <c r="R685" s="301">
        <v>0.25</v>
      </c>
      <c r="S685" s="301">
        <v>0.25</v>
      </c>
      <c r="T685" s="301">
        <v>0.25</v>
      </c>
      <c r="U685" s="301">
        <v>0.25</v>
      </c>
      <c r="V685" s="301">
        <v>0.25</v>
      </c>
      <c r="W685" s="301">
        <v>0.25</v>
      </c>
      <c r="X685" s="301">
        <v>0.25</v>
      </c>
    </row>
    <row r="686" spans="1:24" x14ac:dyDescent="0.2">
      <c r="A686" s="206" t="s">
        <v>649</v>
      </c>
      <c r="B686" s="205" t="s">
        <v>276</v>
      </c>
      <c r="C686" s="206" t="s">
        <v>72</v>
      </c>
      <c r="D686" s="206" t="s">
        <v>53</v>
      </c>
      <c r="E686" s="206" t="s">
        <v>47</v>
      </c>
      <c r="F686" s="206" t="s">
        <v>387</v>
      </c>
      <c r="G686" s="206" t="s">
        <v>169</v>
      </c>
      <c r="H686" s="206">
        <v>10</v>
      </c>
      <c r="I686" s="205"/>
      <c r="J686" s="301">
        <v>0.25</v>
      </c>
      <c r="K686" s="301">
        <v>0.25</v>
      </c>
      <c r="L686" s="301">
        <v>0.25</v>
      </c>
      <c r="M686" s="301">
        <v>0.25</v>
      </c>
      <c r="N686" s="301">
        <v>0.25</v>
      </c>
      <c r="O686" s="301">
        <v>0.25</v>
      </c>
      <c r="P686" s="301">
        <v>0.25</v>
      </c>
      <c r="Q686" s="301">
        <v>0.25</v>
      </c>
      <c r="R686" s="301">
        <v>0.25</v>
      </c>
      <c r="S686" s="301">
        <v>0.25</v>
      </c>
      <c r="T686" s="301">
        <v>0.25</v>
      </c>
      <c r="U686" s="301">
        <v>0.25</v>
      </c>
      <c r="V686" s="301">
        <v>0.25</v>
      </c>
      <c r="W686" s="301">
        <v>0.25</v>
      </c>
      <c r="X686" s="301">
        <v>0.25</v>
      </c>
    </row>
    <row r="687" spans="1:24" x14ac:dyDescent="0.2">
      <c r="A687" s="206" t="s">
        <v>650</v>
      </c>
      <c r="B687" s="205" t="s">
        <v>276</v>
      </c>
      <c r="C687" s="206" t="s">
        <v>72</v>
      </c>
      <c r="D687" s="206" t="s">
        <v>53</v>
      </c>
      <c r="E687" s="206" t="s">
        <v>47</v>
      </c>
      <c r="F687" s="206" t="s">
        <v>388</v>
      </c>
      <c r="G687" s="206" t="s">
        <v>169</v>
      </c>
      <c r="H687" s="206">
        <v>10</v>
      </c>
      <c r="I687" s="205"/>
      <c r="J687" s="301">
        <v>0.25</v>
      </c>
      <c r="K687" s="301">
        <v>0.25</v>
      </c>
      <c r="L687" s="301">
        <v>0.25</v>
      </c>
      <c r="M687" s="301">
        <v>0.25</v>
      </c>
      <c r="N687" s="301">
        <v>0.25</v>
      </c>
      <c r="O687" s="301">
        <v>0.25</v>
      </c>
      <c r="P687" s="301">
        <v>0.25</v>
      </c>
      <c r="Q687" s="301">
        <v>0.25</v>
      </c>
      <c r="R687" s="301">
        <v>0.25</v>
      </c>
      <c r="S687" s="301">
        <v>0.25</v>
      </c>
      <c r="T687" s="301">
        <v>0.25</v>
      </c>
      <c r="U687" s="301">
        <v>0.25</v>
      </c>
      <c r="V687" s="301">
        <v>0.25</v>
      </c>
      <c r="W687" s="301">
        <v>0.25</v>
      </c>
      <c r="X687" s="301">
        <v>0.25</v>
      </c>
    </row>
    <row r="688" spans="1:24" x14ac:dyDescent="0.2">
      <c r="A688" s="206" t="s">
        <v>1038</v>
      </c>
      <c r="B688" s="205" t="s">
        <v>276</v>
      </c>
      <c r="C688" s="206" t="s">
        <v>72</v>
      </c>
      <c r="D688" s="206" t="s">
        <v>53</v>
      </c>
      <c r="E688" s="206" t="s">
        <v>47</v>
      </c>
      <c r="F688" s="206" t="s">
        <v>1024</v>
      </c>
      <c r="G688" s="206" t="s">
        <v>169</v>
      </c>
      <c r="H688" s="206">
        <v>10</v>
      </c>
      <c r="I688" s="205"/>
      <c r="J688" s="301">
        <v>0.25</v>
      </c>
      <c r="K688" s="301">
        <v>0.25</v>
      </c>
      <c r="L688" s="301">
        <v>0.25</v>
      </c>
      <c r="M688" s="301">
        <v>0.25</v>
      </c>
      <c r="N688" s="301">
        <v>0.25</v>
      </c>
      <c r="O688" s="301">
        <v>0.25</v>
      </c>
      <c r="P688" s="301">
        <v>0.25</v>
      </c>
      <c r="Q688" s="301">
        <v>0.25</v>
      </c>
      <c r="R688" s="301">
        <v>0.25</v>
      </c>
      <c r="S688" s="301">
        <v>0.25</v>
      </c>
      <c r="T688" s="301">
        <v>0.25</v>
      </c>
      <c r="U688" s="301">
        <v>0.25</v>
      </c>
      <c r="V688" s="301">
        <v>0.25</v>
      </c>
      <c r="W688" s="301">
        <v>0.25</v>
      </c>
      <c r="X688" s="301">
        <v>0.25</v>
      </c>
    </row>
    <row r="689" spans="1:24" x14ac:dyDescent="0.2">
      <c r="A689" s="206" t="s">
        <v>925</v>
      </c>
      <c r="B689" s="205" t="s">
        <v>275</v>
      </c>
      <c r="C689" s="206" t="s">
        <v>72</v>
      </c>
      <c r="D689" s="206" t="s">
        <v>53</v>
      </c>
      <c r="E689" s="206" t="s">
        <v>47</v>
      </c>
      <c r="F689" s="206" t="s">
        <v>385</v>
      </c>
      <c r="G689" s="206" t="s">
        <v>169</v>
      </c>
      <c r="H689" s="206">
        <v>10</v>
      </c>
      <c r="I689" s="205"/>
      <c r="J689" s="301">
        <v>0.25</v>
      </c>
      <c r="K689" s="301">
        <v>0.25</v>
      </c>
      <c r="L689" s="301">
        <v>0.25</v>
      </c>
      <c r="M689" s="301">
        <v>0.25</v>
      </c>
      <c r="N689" s="301">
        <v>0.25</v>
      </c>
      <c r="O689" s="301">
        <v>0.25</v>
      </c>
      <c r="P689" s="301">
        <v>0.25</v>
      </c>
      <c r="Q689" s="301">
        <v>0.25</v>
      </c>
      <c r="R689" s="301">
        <v>0.25</v>
      </c>
      <c r="S689" s="301">
        <v>0.25</v>
      </c>
      <c r="T689" s="301">
        <v>0.25</v>
      </c>
      <c r="U689" s="301">
        <v>0.25</v>
      </c>
      <c r="V689" s="301">
        <v>0.25</v>
      </c>
      <c r="W689" s="301">
        <v>0.25</v>
      </c>
      <c r="X689" s="301">
        <v>0.25</v>
      </c>
    </row>
    <row r="690" spans="1:24" x14ac:dyDescent="0.2">
      <c r="A690" s="206" t="s">
        <v>926</v>
      </c>
      <c r="B690" s="205" t="s">
        <v>275</v>
      </c>
      <c r="C690" s="206" t="s">
        <v>72</v>
      </c>
      <c r="D690" s="206" t="s">
        <v>53</v>
      </c>
      <c r="E690" s="206" t="s">
        <v>47</v>
      </c>
      <c r="F690" s="206" t="s">
        <v>308</v>
      </c>
      <c r="G690" s="206" t="s">
        <v>169</v>
      </c>
      <c r="H690" s="206">
        <v>10</v>
      </c>
      <c r="I690" s="205"/>
      <c r="J690" s="301">
        <v>0.25</v>
      </c>
      <c r="K690" s="301">
        <v>0.25</v>
      </c>
      <c r="L690" s="301">
        <v>0.25</v>
      </c>
      <c r="M690" s="301">
        <v>0.25</v>
      </c>
      <c r="N690" s="301">
        <v>0.25</v>
      </c>
      <c r="O690" s="301">
        <v>0.25</v>
      </c>
      <c r="P690" s="301">
        <v>0.25</v>
      </c>
      <c r="Q690" s="301">
        <v>0.25</v>
      </c>
      <c r="R690" s="301">
        <v>0.25</v>
      </c>
      <c r="S690" s="301">
        <v>0.25</v>
      </c>
      <c r="T690" s="301">
        <v>0.25</v>
      </c>
      <c r="U690" s="301">
        <v>0.25</v>
      </c>
      <c r="V690" s="301">
        <v>0.25</v>
      </c>
      <c r="W690" s="301">
        <v>0.25</v>
      </c>
      <c r="X690" s="301">
        <v>0.25</v>
      </c>
    </row>
    <row r="691" spans="1:24" x14ac:dyDescent="0.2">
      <c r="A691" s="206" t="s">
        <v>927</v>
      </c>
      <c r="B691" s="205" t="s">
        <v>275</v>
      </c>
      <c r="C691" s="206" t="s">
        <v>72</v>
      </c>
      <c r="D691" s="206" t="s">
        <v>53</v>
      </c>
      <c r="E691" s="206" t="s">
        <v>47</v>
      </c>
      <c r="F691" s="206" t="s">
        <v>309</v>
      </c>
      <c r="G691" s="206" t="s">
        <v>169</v>
      </c>
      <c r="H691" s="206">
        <v>10</v>
      </c>
      <c r="I691" s="205"/>
      <c r="J691" s="301">
        <v>0.25</v>
      </c>
      <c r="K691" s="301">
        <v>0.25</v>
      </c>
      <c r="L691" s="301">
        <v>0.25</v>
      </c>
      <c r="M691" s="301">
        <v>0.25</v>
      </c>
      <c r="N691" s="301">
        <v>0.25</v>
      </c>
      <c r="O691" s="301">
        <v>0.25</v>
      </c>
      <c r="P691" s="301">
        <v>0.25</v>
      </c>
      <c r="Q691" s="301">
        <v>0.25</v>
      </c>
      <c r="R691" s="301">
        <v>0.25</v>
      </c>
      <c r="S691" s="301">
        <v>0.25</v>
      </c>
      <c r="T691" s="301">
        <v>0.25</v>
      </c>
      <c r="U691" s="301">
        <v>0.25</v>
      </c>
      <c r="V691" s="301">
        <v>0.25</v>
      </c>
      <c r="W691" s="301">
        <v>0.25</v>
      </c>
      <c r="X691" s="301">
        <v>0.25</v>
      </c>
    </row>
    <row r="692" spans="1:24" x14ac:dyDescent="0.2">
      <c r="A692" s="206" t="s">
        <v>928</v>
      </c>
      <c r="B692" s="205" t="s">
        <v>275</v>
      </c>
      <c r="C692" s="206" t="s">
        <v>72</v>
      </c>
      <c r="D692" s="206" t="s">
        <v>53</v>
      </c>
      <c r="E692" s="206" t="s">
        <v>47</v>
      </c>
      <c r="F692" s="206" t="s">
        <v>387</v>
      </c>
      <c r="G692" s="206" t="s">
        <v>169</v>
      </c>
      <c r="H692" s="206">
        <v>10</v>
      </c>
      <c r="I692" s="205"/>
      <c r="J692" s="301">
        <v>0.25</v>
      </c>
      <c r="K692" s="301">
        <v>0.25</v>
      </c>
      <c r="L692" s="301">
        <v>0.25</v>
      </c>
      <c r="M692" s="301">
        <v>0.25</v>
      </c>
      <c r="N692" s="301">
        <v>0.25</v>
      </c>
      <c r="O692" s="301">
        <v>0.25</v>
      </c>
      <c r="P692" s="301">
        <v>0.25</v>
      </c>
      <c r="Q692" s="301">
        <v>0.25</v>
      </c>
      <c r="R692" s="301">
        <v>0.25</v>
      </c>
      <c r="S692" s="301">
        <v>0.25</v>
      </c>
      <c r="T692" s="301">
        <v>0.25</v>
      </c>
      <c r="U692" s="301">
        <v>0.25</v>
      </c>
      <c r="V692" s="301">
        <v>0.25</v>
      </c>
      <c r="W692" s="301">
        <v>0.25</v>
      </c>
      <c r="X692" s="301">
        <v>0.25</v>
      </c>
    </row>
    <row r="693" spans="1:24" x14ac:dyDescent="0.2">
      <c r="A693" s="206" t="s">
        <v>929</v>
      </c>
      <c r="B693" s="205" t="s">
        <v>275</v>
      </c>
      <c r="C693" s="206" t="s">
        <v>72</v>
      </c>
      <c r="D693" s="206" t="s">
        <v>53</v>
      </c>
      <c r="E693" s="206" t="s">
        <v>47</v>
      </c>
      <c r="F693" s="206" t="s">
        <v>388</v>
      </c>
      <c r="G693" s="206" t="s">
        <v>169</v>
      </c>
      <c r="H693" s="206">
        <v>10</v>
      </c>
      <c r="I693" s="205"/>
      <c r="J693" s="301">
        <v>0.25</v>
      </c>
      <c r="K693" s="301">
        <v>0.25</v>
      </c>
      <c r="L693" s="301">
        <v>0.25</v>
      </c>
      <c r="M693" s="301">
        <v>0.25</v>
      </c>
      <c r="N693" s="301">
        <v>0.25</v>
      </c>
      <c r="O693" s="301">
        <v>0.25</v>
      </c>
      <c r="P693" s="301">
        <v>0.25</v>
      </c>
      <c r="Q693" s="301">
        <v>0.25</v>
      </c>
      <c r="R693" s="301">
        <v>0.25</v>
      </c>
      <c r="S693" s="301">
        <v>0.25</v>
      </c>
      <c r="T693" s="301">
        <v>0.25</v>
      </c>
      <c r="U693" s="301">
        <v>0.25</v>
      </c>
      <c r="V693" s="301">
        <v>0.25</v>
      </c>
      <c r="W693" s="301">
        <v>0.25</v>
      </c>
      <c r="X693" s="301">
        <v>0.25</v>
      </c>
    </row>
    <row r="694" spans="1:24" x14ac:dyDescent="0.2">
      <c r="A694" s="206" t="s">
        <v>1023</v>
      </c>
      <c r="B694" s="205" t="s">
        <v>275</v>
      </c>
      <c r="C694" s="206" t="s">
        <v>72</v>
      </c>
      <c r="D694" s="206" t="s">
        <v>53</v>
      </c>
      <c r="E694" s="206" t="s">
        <v>47</v>
      </c>
      <c r="F694" s="206" t="s">
        <v>1024</v>
      </c>
      <c r="G694" s="206" t="s">
        <v>169</v>
      </c>
      <c r="H694" s="206">
        <v>10</v>
      </c>
      <c r="I694" s="205"/>
      <c r="J694" s="301">
        <v>0.25</v>
      </c>
      <c r="K694" s="301">
        <v>0.25</v>
      </c>
      <c r="L694" s="301">
        <v>0.25</v>
      </c>
      <c r="M694" s="301">
        <v>0.25</v>
      </c>
      <c r="N694" s="301">
        <v>0.25</v>
      </c>
      <c r="O694" s="301">
        <v>0.25</v>
      </c>
      <c r="P694" s="301">
        <v>0.25</v>
      </c>
      <c r="Q694" s="301">
        <v>0.25</v>
      </c>
      <c r="R694" s="301">
        <v>0.25</v>
      </c>
      <c r="S694" s="301">
        <v>0.25</v>
      </c>
      <c r="T694" s="301">
        <v>0.25</v>
      </c>
      <c r="U694" s="301">
        <v>0.25</v>
      </c>
      <c r="V694" s="301">
        <v>0.25</v>
      </c>
      <c r="W694" s="301">
        <v>0.25</v>
      </c>
      <c r="X694" s="301">
        <v>0.25</v>
      </c>
    </row>
    <row r="695" spans="1:24" x14ac:dyDescent="0.2">
      <c r="A695" s="206" t="s">
        <v>645</v>
      </c>
      <c r="B695" s="205" t="s">
        <v>276</v>
      </c>
      <c r="C695" s="206" t="s">
        <v>72</v>
      </c>
      <c r="D695" s="206" t="s">
        <v>53</v>
      </c>
      <c r="E695" s="206" t="s">
        <v>542</v>
      </c>
      <c r="F695" s="206" t="s">
        <v>543</v>
      </c>
      <c r="G695" s="206" t="s">
        <v>169</v>
      </c>
      <c r="H695" s="206">
        <v>10</v>
      </c>
      <c r="I695" s="205"/>
      <c r="J695" s="301">
        <v>0.25</v>
      </c>
      <c r="K695" s="301">
        <v>0.25</v>
      </c>
      <c r="L695" s="301">
        <v>0.25</v>
      </c>
      <c r="M695" s="301">
        <v>0.25</v>
      </c>
      <c r="N695" s="301">
        <v>0.25</v>
      </c>
      <c r="O695" s="301">
        <v>0.25</v>
      </c>
      <c r="P695" s="301">
        <v>0.25</v>
      </c>
      <c r="Q695" s="301">
        <v>0.25</v>
      </c>
      <c r="R695" s="301">
        <v>0.25</v>
      </c>
      <c r="S695" s="301">
        <v>0.25</v>
      </c>
      <c r="T695" s="301">
        <v>0.25</v>
      </c>
      <c r="U695" s="301">
        <v>0.25</v>
      </c>
      <c r="V695" s="301">
        <v>0.25</v>
      </c>
      <c r="W695" s="301">
        <v>0.25</v>
      </c>
      <c r="X695" s="301">
        <v>0.25</v>
      </c>
    </row>
    <row r="696" spans="1:24" x14ac:dyDescent="0.2">
      <c r="A696" s="206" t="s">
        <v>1470</v>
      </c>
      <c r="B696" s="205" t="s">
        <v>276</v>
      </c>
      <c r="C696" s="206" t="s">
        <v>72</v>
      </c>
      <c r="D696" s="206" t="s">
        <v>53</v>
      </c>
      <c r="E696" s="206" t="s">
        <v>542</v>
      </c>
      <c r="F696" s="206" t="s">
        <v>1321</v>
      </c>
      <c r="G696" s="206" t="s">
        <v>169</v>
      </c>
      <c r="H696" s="206">
        <v>15</v>
      </c>
      <c r="I696" s="205"/>
      <c r="J696" s="301">
        <v>0.25</v>
      </c>
      <c r="K696" s="301">
        <v>0.25</v>
      </c>
      <c r="L696" s="301">
        <v>0.25</v>
      </c>
      <c r="M696" s="301">
        <v>0.25</v>
      </c>
      <c r="N696" s="301">
        <v>0.25</v>
      </c>
      <c r="O696" s="301">
        <v>0.25</v>
      </c>
      <c r="P696" s="301">
        <v>0.25</v>
      </c>
      <c r="Q696" s="301">
        <v>0.25</v>
      </c>
      <c r="R696" s="301">
        <v>0.25</v>
      </c>
      <c r="S696" s="301">
        <v>0.25</v>
      </c>
      <c r="T696" s="301">
        <v>0.25</v>
      </c>
      <c r="U696" s="301">
        <v>0.25</v>
      </c>
      <c r="V696" s="301">
        <v>0.25</v>
      </c>
      <c r="W696" s="301">
        <v>0.25</v>
      </c>
      <c r="X696" s="301">
        <v>0.25</v>
      </c>
    </row>
    <row r="697" spans="1:24" x14ac:dyDescent="0.2">
      <c r="A697" s="206" t="s">
        <v>924</v>
      </c>
      <c r="B697" s="205" t="s">
        <v>275</v>
      </c>
      <c r="C697" s="206" t="s">
        <v>72</v>
      </c>
      <c r="D697" s="206" t="s">
        <v>53</v>
      </c>
      <c r="E697" s="206" t="s">
        <v>542</v>
      </c>
      <c r="F697" s="206" t="s">
        <v>543</v>
      </c>
      <c r="G697" s="206" t="s">
        <v>169</v>
      </c>
      <c r="H697" s="206">
        <v>10</v>
      </c>
      <c r="I697" s="205"/>
      <c r="J697" s="301">
        <v>0.25</v>
      </c>
      <c r="K697" s="301">
        <v>0.25</v>
      </c>
      <c r="L697" s="301">
        <v>0.25</v>
      </c>
      <c r="M697" s="301">
        <v>0.25</v>
      </c>
      <c r="N697" s="301">
        <v>0.25</v>
      </c>
      <c r="O697" s="301">
        <v>0.25</v>
      </c>
      <c r="P697" s="301">
        <v>0.25</v>
      </c>
      <c r="Q697" s="301">
        <v>0.25</v>
      </c>
      <c r="R697" s="301">
        <v>0.25</v>
      </c>
      <c r="S697" s="301">
        <v>0.25</v>
      </c>
      <c r="T697" s="301">
        <v>0.25</v>
      </c>
      <c r="U697" s="301">
        <v>0.25</v>
      </c>
      <c r="V697" s="301">
        <v>0.25</v>
      </c>
      <c r="W697" s="301">
        <v>0.25</v>
      </c>
      <c r="X697" s="301">
        <v>0.25</v>
      </c>
    </row>
    <row r="698" spans="1:24" x14ac:dyDescent="0.2">
      <c r="A698" s="206" t="s">
        <v>1471</v>
      </c>
      <c r="B698" s="205" t="s">
        <v>275</v>
      </c>
      <c r="C698" s="206" t="s">
        <v>72</v>
      </c>
      <c r="D698" s="206" t="s">
        <v>53</v>
      </c>
      <c r="E698" s="206" t="s">
        <v>542</v>
      </c>
      <c r="F698" s="206" t="s">
        <v>1321</v>
      </c>
      <c r="G698" s="206" t="s">
        <v>169</v>
      </c>
      <c r="H698" s="206">
        <v>15</v>
      </c>
      <c r="I698" s="205"/>
      <c r="J698" s="301">
        <v>0.25</v>
      </c>
      <c r="K698" s="301">
        <v>0.25</v>
      </c>
      <c r="L698" s="301">
        <v>0.25</v>
      </c>
      <c r="M698" s="301">
        <v>0.25</v>
      </c>
      <c r="N698" s="301">
        <v>0.25</v>
      </c>
      <c r="O698" s="301">
        <v>0.25</v>
      </c>
      <c r="P698" s="301">
        <v>0.25</v>
      </c>
      <c r="Q698" s="301">
        <v>0.25</v>
      </c>
      <c r="R698" s="301">
        <v>0.25</v>
      </c>
      <c r="S698" s="301">
        <v>0.25</v>
      </c>
      <c r="T698" s="301">
        <v>0.25</v>
      </c>
      <c r="U698" s="301">
        <v>0.25</v>
      </c>
      <c r="V698" s="301">
        <v>0.25</v>
      </c>
      <c r="W698" s="301">
        <v>0.25</v>
      </c>
      <c r="X698" s="301">
        <v>0.25</v>
      </c>
    </row>
    <row r="699" spans="1:24" x14ac:dyDescent="0.2">
      <c r="A699" s="206" t="s">
        <v>651</v>
      </c>
      <c r="B699" s="205" t="s">
        <v>276</v>
      </c>
      <c r="C699" s="206" t="s">
        <v>72</v>
      </c>
      <c r="D699" s="206" t="s">
        <v>53</v>
      </c>
      <c r="E699" s="206" t="s">
        <v>652</v>
      </c>
      <c r="F699" s="206" t="s">
        <v>653</v>
      </c>
      <c r="G699" s="206" t="s">
        <v>169</v>
      </c>
      <c r="H699" s="206">
        <v>10</v>
      </c>
      <c r="I699" s="205"/>
      <c r="J699" s="301">
        <v>0.25</v>
      </c>
      <c r="K699" s="301">
        <v>0.25</v>
      </c>
      <c r="L699" s="301">
        <v>0.25</v>
      </c>
      <c r="M699" s="301">
        <v>0.25</v>
      </c>
      <c r="N699" s="301">
        <v>0.25</v>
      </c>
      <c r="O699" s="301">
        <v>0.25</v>
      </c>
      <c r="P699" s="301">
        <v>0.25</v>
      </c>
      <c r="Q699" s="301">
        <v>0.25</v>
      </c>
      <c r="R699" s="301">
        <v>0.25</v>
      </c>
      <c r="S699" s="301">
        <v>0.25</v>
      </c>
      <c r="T699" s="301">
        <v>0.25</v>
      </c>
      <c r="U699" s="301">
        <v>0.25</v>
      </c>
      <c r="V699" s="301">
        <v>0.25</v>
      </c>
      <c r="W699" s="301">
        <v>0.25</v>
      </c>
      <c r="X699" s="301">
        <v>0.25</v>
      </c>
    </row>
    <row r="700" spans="1:24" x14ac:dyDescent="0.2">
      <c r="A700" s="206" t="s">
        <v>1449</v>
      </c>
      <c r="B700" s="205" t="s">
        <v>276</v>
      </c>
      <c r="C700" s="206" t="s">
        <v>72</v>
      </c>
      <c r="D700" s="206" t="s">
        <v>53</v>
      </c>
      <c r="E700" s="206" t="s">
        <v>652</v>
      </c>
      <c r="F700" s="206" t="s">
        <v>1448</v>
      </c>
      <c r="G700" s="206" t="s">
        <v>169</v>
      </c>
      <c r="H700" s="206">
        <v>20</v>
      </c>
      <c r="I700" s="205"/>
      <c r="J700" s="301">
        <v>0.35</v>
      </c>
      <c r="K700" s="301">
        <v>0.35</v>
      </c>
      <c r="L700" s="301">
        <v>0.35</v>
      </c>
      <c r="M700" s="301">
        <v>0.35</v>
      </c>
      <c r="N700" s="301">
        <v>0.35</v>
      </c>
      <c r="O700" s="301">
        <v>0.35</v>
      </c>
      <c r="P700" s="301">
        <v>0.35</v>
      </c>
      <c r="Q700" s="301">
        <v>0.35</v>
      </c>
      <c r="R700" s="301">
        <v>0.35</v>
      </c>
      <c r="S700" s="301">
        <v>0.35</v>
      </c>
      <c r="T700" s="301">
        <v>0.35</v>
      </c>
      <c r="U700" s="301">
        <v>0.35</v>
      </c>
      <c r="V700" s="301">
        <v>0.35</v>
      </c>
      <c r="W700" s="301">
        <v>0.35</v>
      </c>
      <c r="X700" s="301">
        <v>0.35</v>
      </c>
    </row>
    <row r="701" spans="1:24" x14ac:dyDescent="0.2">
      <c r="A701" s="206" t="s">
        <v>930</v>
      </c>
      <c r="B701" s="205" t="s">
        <v>275</v>
      </c>
      <c r="C701" s="206" t="s">
        <v>72</v>
      </c>
      <c r="D701" s="206" t="s">
        <v>53</v>
      </c>
      <c r="E701" s="206" t="s">
        <v>652</v>
      </c>
      <c r="F701" s="206" t="s">
        <v>653</v>
      </c>
      <c r="G701" s="206" t="s">
        <v>169</v>
      </c>
      <c r="H701" s="206">
        <v>10</v>
      </c>
      <c r="I701" s="205"/>
      <c r="J701" s="301">
        <v>0.25</v>
      </c>
      <c r="K701" s="301">
        <v>0.25</v>
      </c>
      <c r="L701" s="301">
        <v>0.25</v>
      </c>
      <c r="M701" s="301">
        <v>0.25</v>
      </c>
      <c r="N701" s="301">
        <v>0.25</v>
      </c>
      <c r="O701" s="301">
        <v>0.25</v>
      </c>
      <c r="P701" s="301">
        <v>0.25</v>
      </c>
      <c r="Q701" s="301">
        <v>0.25</v>
      </c>
      <c r="R701" s="301">
        <v>0.25</v>
      </c>
      <c r="S701" s="301">
        <v>0.25</v>
      </c>
      <c r="T701" s="301">
        <v>0.25</v>
      </c>
      <c r="U701" s="301">
        <v>0.25</v>
      </c>
      <c r="V701" s="301">
        <v>0.25</v>
      </c>
      <c r="W701" s="301">
        <v>0.25</v>
      </c>
      <c r="X701" s="301">
        <v>0.25</v>
      </c>
    </row>
    <row r="702" spans="1:24" x14ac:dyDescent="0.2">
      <c r="A702" s="206" t="s">
        <v>1447</v>
      </c>
      <c r="B702" s="205" t="s">
        <v>275</v>
      </c>
      <c r="C702" s="206" t="s">
        <v>72</v>
      </c>
      <c r="D702" s="206" t="s">
        <v>53</v>
      </c>
      <c r="E702" s="206" t="s">
        <v>652</v>
      </c>
      <c r="F702" s="206" t="s">
        <v>1448</v>
      </c>
      <c r="G702" s="206" t="s">
        <v>169</v>
      </c>
      <c r="H702" s="206">
        <v>20</v>
      </c>
      <c r="I702" s="205"/>
      <c r="J702" s="301">
        <v>0.35</v>
      </c>
      <c r="K702" s="301">
        <v>0.35</v>
      </c>
      <c r="L702" s="301">
        <v>0.35</v>
      </c>
      <c r="M702" s="301">
        <v>0.35</v>
      </c>
      <c r="N702" s="301">
        <v>0.35</v>
      </c>
      <c r="O702" s="301">
        <v>0.35</v>
      </c>
      <c r="P702" s="301">
        <v>0.35</v>
      </c>
      <c r="Q702" s="301">
        <v>0.35</v>
      </c>
      <c r="R702" s="301">
        <v>0.35</v>
      </c>
      <c r="S702" s="301">
        <v>0.35</v>
      </c>
      <c r="T702" s="301">
        <v>0.35</v>
      </c>
      <c r="U702" s="301">
        <v>0.35</v>
      </c>
      <c r="V702" s="301">
        <v>0.35</v>
      </c>
      <c r="W702" s="301">
        <v>0.35</v>
      </c>
      <c r="X702" s="301">
        <v>0.35</v>
      </c>
    </row>
    <row r="703" spans="1:24" x14ac:dyDescent="0.2">
      <c r="A703" s="206" t="s">
        <v>654</v>
      </c>
      <c r="B703" s="205" t="s">
        <v>276</v>
      </c>
      <c r="C703" s="206" t="s">
        <v>72</v>
      </c>
      <c r="D703" s="206" t="s">
        <v>60</v>
      </c>
      <c r="E703" s="206" t="s">
        <v>40</v>
      </c>
      <c r="F703" s="206" t="s">
        <v>307</v>
      </c>
      <c r="G703" s="206" t="s">
        <v>169</v>
      </c>
      <c r="H703" s="206">
        <v>10</v>
      </c>
      <c r="I703" s="205"/>
      <c r="J703" s="301">
        <v>0.25</v>
      </c>
      <c r="K703" s="301">
        <v>0.25</v>
      </c>
      <c r="L703" s="301">
        <v>0.25</v>
      </c>
      <c r="M703" s="301">
        <v>0.25</v>
      </c>
      <c r="N703" s="301">
        <v>0.25</v>
      </c>
      <c r="O703" s="301">
        <v>0.25</v>
      </c>
      <c r="P703" s="301">
        <v>0.25</v>
      </c>
      <c r="Q703" s="301">
        <v>0.25</v>
      </c>
      <c r="R703" s="301">
        <v>0.25</v>
      </c>
      <c r="S703" s="301">
        <v>0.25</v>
      </c>
      <c r="T703" s="301">
        <v>0.25</v>
      </c>
      <c r="U703" s="301">
        <v>0.25</v>
      </c>
      <c r="V703" s="301">
        <v>0.25</v>
      </c>
      <c r="W703" s="301">
        <v>0.25</v>
      </c>
      <c r="X703" s="301">
        <v>0.25</v>
      </c>
    </row>
    <row r="704" spans="1:24" x14ac:dyDescent="0.2">
      <c r="A704" s="206" t="s">
        <v>931</v>
      </c>
      <c r="B704" s="205" t="s">
        <v>275</v>
      </c>
      <c r="C704" s="206" t="s">
        <v>72</v>
      </c>
      <c r="D704" s="206" t="s">
        <v>60</v>
      </c>
      <c r="E704" s="206" t="s">
        <v>40</v>
      </c>
      <c r="F704" s="206" t="s">
        <v>307</v>
      </c>
      <c r="G704" s="206" t="s">
        <v>169</v>
      </c>
      <c r="H704" s="206">
        <v>10</v>
      </c>
      <c r="I704" s="205"/>
      <c r="J704" s="301">
        <v>0.25</v>
      </c>
      <c r="K704" s="301">
        <v>0.25</v>
      </c>
      <c r="L704" s="301">
        <v>0.25</v>
      </c>
      <c r="M704" s="301">
        <v>0.25</v>
      </c>
      <c r="N704" s="301">
        <v>0.25</v>
      </c>
      <c r="O704" s="301">
        <v>0.25</v>
      </c>
      <c r="P704" s="301">
        <v>0.25</v>
      </c>
      <c r="Q704" s="301">
        <v>0.25</v>
      </c>
      <c r="R704" s="301">
        <v>0.25</v>
      </c>
      <c r="S704" s="301">
        <v>0.25</v>
      </c>
      <c r="T704" s="301">
        <v>0.25</v>
      </c>
      <c r="U704" s="301">
        <v>0.25</v>
      </c>
      <c r="V704" s="301">
        <v>0.25</v>
      </c>
      <c r="W704" s="301">
        <v>0.25</v>
      </c>
      <c r="X704" s="301">
        <v>0.25</v>
      </c>
    </row>
    <row r="705" spans="1:24" x14ac:dyDescent="0.2">
      <c r="A705" s="206" t="s">
        <v>656</v>
      </c>
      <c r="B705" s="205" t="s">
        <v>276</v>
      </c>
      <c r="C705" s="206" t="s">
        <v>72</v>
      </c>
      <c r="D705" s="206" t="s">
        <v>60</v>
      </c>
      <c r="E705" s="206" t="s">
        <v>47</v>
      </c>
      <c r="F705" s="206" t="s">
        <v>1961</v>
      </c>
      <c r="G705" s="206" t="s">
        <v>169</v>
      </c>
      <c r="H705" s="206">
        <v>10</v>
      </c>
      <c r="I705" s="205"/>
      <c r="J705" s="301">
        <v>0.25</v>
      </c>
      <c r="K705" s="301">
        <v>0.25</v>
      </c>
      <c r="L705" s="301">
        <v>0.25</v>
      </c>
      <c r="M705" s="301">
        <v>0.25</v>
      </c>
      <c r="N705" s="301">
        <v>0.25</v>
      </c>
      <c r="O705" s="301">
        <v>0.25</v>
      </c>
      <c r="P705" s="301">
        <v>0.25</v>
      </c>
      <c r="Q705" s="301">
        <v>0.25</v>
      </c>
      <c r="R705" s="301">
        <v>0.25</v>
      </c>
      <c r="S705" s="301">
        <v>0.25</v>
      </c>
      <c r="T705" s="301">
        <v>0.25</v>
      </c>
      <c r="U705" s="301">
        <v>0.25</v>
      </c>
      <c r="V705" s="301">
        <v>0.25</v>
      </c>
      <c r="W705" s="301">
        <v>0.25</v>
      </c>
      <c r="X705" s="301">
        <v>0.25</v>
      </c>
    </row>
    <row r="706" spans="1:24" x14ac:dyDescent="0.2">
      <c r="A706" s="206" t="s">
        <v>657</v>
      </c>
      <c r="B706" s="205" t="s">
        <v>276</v>
      </c>
      <c r="C706" s="206" t="s">
        <v>72</v>
      </c>
      <c r="D706" s="206" t="s">
        <v>60</v>
      </c>
      <c r="E706" s="206" t="s">
        <v>47</v>
      </c>
      <c r="F706" s="206" t="s">
        <v>431</v>
      </c>
      <c r="G706" s="206" t="s">
        <v>169</v>
      </c>
      <c r="H706" s="206">
        <v>10</v>
      </c>
      <c r="I706" s="205"/>
      <c r="J706" s="301">
        <v>0.25</v>
      </c>
      <c r="K706" s="301">
        <v>0.25</v>
      </c>
      <c r="L706" s="301">
        <v>0.25</v>
      </c>
      <c r="M706" s="301">
        <v>0.25</v>
      </c>
      <c r="N706" s="301">
        <v>0.25</v>
      </c>
      <c r="O706" s="301">
        <v>0.25</v>
      </c>
      <c r="P706" s="301">
        <v>0.25</v>
      </c>
      <c r="Q706" s="301">
        <v>0.25</v>
      </c>
      <c r="R706" s="301">
        <v>0.25</v>
      </c>
      <c r="S706" s="301">
        <v>0.25</v>
      </c>
      <c r="T706" s="301">
        <v>0.25</v>
      </c>
      <c r="U706" s="301">
        <v>0.25</v>
      </c>
      <c r="V706" s="301">
        <v>0.25</v>
      </c>
      <c r="W706" s="301">
        <v>0.25</v>
      </c>
      <c r="X706" s="301">
        <v>0.25</v>
      </c>
    </row>
    <row r="707" spans="1:24" x14ac:dyDescent="0.2">
      <c r="A707" s="206" t="s">
        <v>658</v>
      </c>
      <c r="B707" s="205" t="s">
        <v>276</v>
      </c>
      <c r="C707" s="206" t="s">
        <v>72</v>
      </c>
      <c r="D707" s="206" t="s">
        <v>60</v>
      </c>
      <c r="E707" s="206" t="s">
        <v>47</v>
      </c>
      <c r="F707" s="206" t="s">
        <v>433</v>
      </c>
      <c r="G707" s="206" t="s">
        <v>169</v>
      </c>
      <c r="H707" s="206">
        <v>10</v>
      </c>
      <c r="I707" s="205"/>
      <c r="J707" s="301">
        <v>0.25</v>
      </c>
      <c r="K707" s="301">
        <v>0.25</v>
      </c>
      <c r="L707" s="301">
        <v>0.25</v>
      </c>
      <c r="M707" s="301">
        <v>0.25</v>
      </c>
      <c r="N707" s="301">
        <v>0.25</v>
      </c>
      <c r="O707" s="301">
        <v>0.25</v>
      </c>
      <c r="P707" s="301">
        <v>0.25</v>
      </c>
      <c r="Q707" s="301">
        <v>0.25</v>
      </c>
      <c r="R707" s="301">
        <v>0.25</v>
      </c>
      <c r="S707" s="301">
        <v>0.25</v>
      </c>
      <c r="T707" s="301">
        <v>0.25</v>
      </c>
      <c r="U707" s="301">
        <v>0.25</v>
      </c>
      <c r="V707" s="301">
        <v>0.25</v>
      </c>
      <c r="W707" s="301">
        <v>0.25</v>
      </c>
      <c r="X707" s="301">
        <v>0.25</v>
      </c>
    </row>
    <row r="708" spans="1:24" x14ac:dyDescent="0.2">
      <c r="A708" s="206" t="s">
        <v>933</v>
      </c>
      <c r="B708" s="205" t="s">
        <v>275</v>
      </c>
      <c r="C708" s="206" t="s">
        <v>72</v>
      </c>
      <c r="D708" s="206" t="s">
        <v>60</v>
      </c>
      <c r="E708" s="206" t="s">
        <v>47</v>
      </c>
      <c r="F708" s="206" t="s">
        <v>1961</v>
      </c>
      <c r="G708" s="206" t="s">
        <v>169</v>
      </c>
      <c r="H708" s="206">
        <v>10</v>
      </c>
      <c r="I708" s="205"/>
      <c r="J708" s="301">
        <v>0.25</v>
      </c>
      <c r="K708" s="301">
        <v>0.25</v>
      </c>
      <c r="L708" s="301">
        <v>0.25</v>
      </c>
      <c r="M708" s="301">
        <v>0.25</v>
      </c>
      <c r="N708" s="301">
        <v>0.25</v>
      </c>
      <c r="O708" s="301">
        <v>0.25</v>
      </c>
      <c r="P708" s="301">
        <v>0.25</v>
      </c>
      <c r="Q708" s="301">
        <v>0.25</v>
      </c>
      <c r="R708" s="301">
        <v>0.25</v>
      </c>
      <c r="S708" s="301">
        <v>0.25</v>
      </c>
      <c r="T708" s="301">
        <v>0.25</v>
      </c>
      <c r="U708" s="301">
        <v>0.25</v>
      </c>
      <c r="V708" s="301">
        <v>0.25</v>
      </c>
      <c r="W708" s="301">
        <v>0.25</v>
      </c>
      <c r="X708" s="301">
        <v>0.25</v>
      </c>
    </row>
    <row r="709" spans="1:24" x14ac:dyDescent="0.2">
      <c r="A709" s="206" t="s">
        <v>934</v>
      </c>
      <c r="B709" s="205" t="s">
        <v>275</v>
      </c>
      <c r="C709" s="206" t="s">
        <v>72</v>
      </c>
      <c r="D709" s="206" t="s">
        <v>60</v>
      </c>
      <c r="E709" s="206" t="s">
        <v>47</v>
      </c>
      <c r="F709" s="206" t="s">
        <v>431</v>
      </c>
      <c r="G709" s="206" t="s">
        <v>169</v>
      </c>
      <c r="H709" s="206">
        <v>10</v>
      </c>
      <c r="I709" s="205"/>
      <c r="J709" s="301">
        <v>0.25</v>
      </c>
      <c r="K709" s="301">
        <v>0.25</v>
      </c>
      <c r="L709" s="301">
        <v>0.25</v>
      </c>
      <c r="M709" s="301">
        <v>0.25</v>
      </c>
      <c r="N709" s="301">
        <v>0.25</v>
      </c>
      <c r="O709" s="301">
        <v>0.25</v>
      </c>
      <c r="P709" s="301">
        <v>0.25</v>
      </c>
      <c r="Q709" s="301">
        <v>0.25</v>
      </c>
      <c r="R709" s="301">
        <v>0.25</v>
      </c>
      <c r="S709" s="301">
        <v>0.25</v>
      </c>
      <c r="T709" s="301">
        <v>0.25</v>
      </c>
      <c r="U709" s="301">
        <v>0.25</v>
      </c>
      <c r="V709" s="301">
        <v>0.25</v>
      </c>
      <c r="W709" s="301">
        <v>0.25</v>
      </c>
      <c r="X709" s="301">
        <v>0.25</v>
      </c>
    </row>
    <row r="710" spans="1:24" x14ac:dyDescent="0.2">
      <c r="A710" s="206" t="s">
        <v>935</v>
      </c>
      <c r="B710" s="205" t="s">
        <v>275</v>
      </c>
      <c r="C710" s="206" t="s">
        <v>72</v>
      </c>
      <c r="D710" s="206" t="s">
        <v>60</v>
      </c>
      <c r="E710" s="206" t="s">
        <v>47</v>
      </c>
      <c r="F710" s="206" t="s">
        <v>433</v>
      </c>
      <c r="G710" s="206" t="s">
        <v>169</v>
      </c>
      <c r="H710" s="206">
        <v>10</v>
      </c>
      <c r="I710" s="205"/>
      <c r="J710" s="301">
        <v>0.25</v>
      </c>
      <c r="K710" s="301">
        <v>0.25</v>
      </c>
      <c r="L710" s="301">
        <v>0.25</v>
      </c>
      <c r="M710" s="301">
        <v>0.25</v>
      </c>
      <c r="N710" s="301">
        <v>0.25</v>
      </c>
      <c r="O710" s="301">
        <v>0.25</v>
      </c>
      <c r="P710" s="301">
        <v>0.25</v>
      </c>
      <c r="Q710" s="301">
        <v>0.25</v>
      </c>
      <c r="R710" s="301">
        <v>0.25</v>
      </c>
      <c r="S710" s="301">
        <v>0.25</v>
      </c>
      <c r="T710" s="301">
        <v>0.25</v>
      </c>
      <c r="U710" s="301">
        <v>0.25</v>
      </c>
      <c r="V710" s="301">
        <v>0.25</v>
      </c>
      <c r="W710" s="301">
        <v>0.25</v>
      </c>
      <c r="X710" s="301">
        <v>0.25</v>
      </c>
    </row>
    <row r="711" spans="1:24" x14ac:dyDescent="0.2">
      <c r="A711" s="206" t="s">
        <v>655</v>
      </c>
      <c r="B711" s="205" t="s">
        <v>276</v>
      </c>
      <c r="C711" s="206" t="s">
        <v>72</v>
      </c>
      <c r="D711" s="206" t="s">
        <v>60</v>
      </c>
      <c r="E711" s="206" t="s">
        <v>427</v>
      </c>
      <c r="F711" s="206" t="s">
        <v>428</v>
      </c>
      <c r="G711" s="206" t="s">
        <v>169</v>
      </c>
      <c r="H711" s="206">
        <v>15</v>
      </c>
      <c r="I711" s="205"/>
      <c r="J711" s="301">
        <v>0.25</v>
      </c>
      <c r="K711" s="301">
        <v>0.25</v>
      </c>
      <c r="L711" s="301">
        <v>0.25</v>
      </c>
      <c r="M711" s="301">
        <v>0.25</v>
      </c>
      <c r="N711" s="301">
        <v>0.25</v>
      </c>
      <c r="O711" s="301">
        <v>0.25</v>
      </c>
      <c r="P711" s="301">
        <v>0.25</v>
      </c>
      <c r="Q711" s="301">
        <v>0.25</v>
      </c>
      <c r="R711" s="301">
        <v>0.25</v>
      </c>
      <c r="S711" s="301">
        <v>0.25</v>
      </c>
      <c r="T711" s="301">
        <v>0.25</v>
      </c>
      <c r="U711" s="301">
        <v>0.25</v>
      </c>
      <c r="V711" s="301">
        <v>0.25</v>
      </c>
      <c r="W711" s="301">
        <v>0.25</v>
      </c>
      <c r="X711" s="301">
        <v>0.25</v>
      </c>
    </row>
    <row r="712" spans="1:24" x14ac:dyDescent="0.2">
      <c r="A712" s="206" t="s">
        <v>932</v>
      </c>
      <c r="B712" s="205" t="s">
        <v>275</v>
      </c>
      <c r="C712" s="206" t="s">
        <v>72</v>
      </c>
      <c r="D712" s="206" t="s">
        <v>60</v>
      </c>
      <c r="E712" s="206" t="s">
        <v>427</v>
      </c>
      <c r="F712" s="206" t="s">
        <v>428</v>
      </c>
      <c r="G712" s="206" t="s">
        <v>169</v>
      </c>
      <c r="H712" s="206">
        <v>15</v>
      </c>
      <c r="I712" s="205"/>
      <c r="J712" s="301">
        <v>0.25</v>
      </c>
      <c r="K712" s="301">
        <v>0.25</v>
      </c>
      <c r="L712" s="301">
        <v>0.25</v>
      </c>
      <c r="M712" s="301">
        <v>0.25</v>
      </c>
      <c r="N712" s="301">
        <v>0.25</v>
      </c>
      <c r="O712" s="301">
        <v>0.25</v>
      </c>
      <c r="P712" s="301">
        <v>0.25</v>
      </c>
      <c r="Q712" s="301">
        <v>0.25</v>
      </c>
      <c r="R712" s="301">
        <v>0.25</v>
      </c>
      <c r="S712" s="301">
        <v>0.25</v>
      </c>
      <c r="T712" s="301">
        <v>0.25</v>
      </c>
      <c r="U712" s="301">
        <v>0.25</v>
      </c>
      <c r="V712" s="301">
        <v>0.25</v>
      </c>
      <c r="W712" s="301">
        <v>0.25</v>
      </c>
      <c r="X712" s="301">
        <v>0.25</v>
      </c>
    </row>
    <row r="713" spans="1:24" x14ac:dyDescent="0.2">
      <c r="A713" s="206" t="s">
        <v>659</v>
      </c>
      <c r="B713" s="205" t="s">
        <v>276</v>
      </c>
      <c r="C713" s="206" t="s">
        <v>72</v>
      </c>
      <c r="D713" s="206" t="s">
        <v>60</v>
      </c>
      <c r="E713" s="206" t="s">
        <v>435</v>
      </c>
      <c r="F713" s="206" t="s">
        <v>436</v>
      </c>
      <c r="G713" s="206" t="s">
        <v>169</v>
      </c>
      <c r="H713" s="206">
        <v>5</v>
      </c>
      <c r="I713" s="205"/>
      <c r="J713" s="301">
        <v>0.25</v>
      </c>
      <c r="K713" s="301">
        <v>0.25</v>
      </c>
      <c r="L713" s="301">
        <v>0.25</v>
      </c>
      <c r="M713" s="301">
        <v>0.25</v>
      </c>
      <c r="N713" s="301">
        <v>0.25</v>
      </c>
      <c r="O713" s="301">
        <v>0.25</v>
      </c>
      <c r="P713" s="301">
        <v>0.25</v>
      </c>
      <c r="Q713" s="301">
        <v>0.25</v>
      </c>
      <c r="R713" s="301">
        <v>0.25</v>
      </c>
      <c r="S713" s="301">
        <v>0.25</v>
      </c>
      <c r="T713" s="301">
        <v>0.25</v>
      </c>
      <c r="U713" s="301">
        <v>0.25</v>
      </c>
      <c r="V713" s="301">
        <v>0.25</v>
      </c>
      <c r="W713" s="301">
        <v>0.25</v>
      </c>
      <c r="X713" s="301">
        <v>0.25</v>
      </c>
    </row>
    <row r="714" spans="1:24" x14ac:dyDescent="0.2">
      <c r="A714" s="206" t="s">
        <v>660</v>
      </c>
      <c r="B714" s="205" t="s">
        <v>276</v>
      </c>
      <c r="C714" s="206" t="s">
        <v>72</v>
      </c>
      <c r="D714" s="206" t="s">
        <v>60</v>
      </c>
      <c r="E714" s="206" t="s">
        <v>435</v>
      </c>
      <c r="F714" s="206" t="s">
        <v>438</v>
      </c>
      <c r="G714" s="206" t="s">
        <v>169</v>
      </c>
      <c r="H714" s="206">
        <v>5</v>
      </c>
      <c r="I714" s="205"/>
      <c r="J714" s="301">
        <v>0.25</v>
      </c>
      <c r="K714" s="301">
        <v>0.25</v>
      </c>
      <c r="L714" s="301">
        <v>0.25</v>
      </c>
      <c r="M714" s="301">
        <v>0.25</v>
      </c>
      <c r="N714" s="301">
        <v>0.25</v>
      </c>
      <c r="O714" s="301">
        <v>0.25</v>
      </c>
      <c r="P714" s="301">
        <v>0.25</v>
      </c>
      <c r="Q714" s="301">
        <v>0.25</v>
      </c>
      <c r="R714" s="301">
        <v>0.25</v>
      </c>
      <c r="S714" s="301">
        <v>0.25</v>
      </c>
      <c r="T714" s="301">
        <v>0.25</v>
      </c>
      <c r="U714" s="301">
        <v>0.25</v>
      </c>
      <c r="V714" s="301">
        <v>0.25</v>
      </c>
      <c r="W714" s="301">
        <v>0.25</v>
      </c>
      <c r="X714" s="301">
        <v>0.25</v>
      </c>
    </row>
    <row r="715" spans="1:24" x14ac:dyDescent="0.2">
      <c r="A715" s="206" t="s">
        <v>661</v>
      </c>
      <c r="B715" s="205" t="s">
        <v>276</v>
      </c>
      <c r="C715" s="206" t="s">
        <v>72</v>
      </c>
      <c r="D715" s="206" t="s">
        <v>60</v>
      </c>
      <c r="E715" s="206" t="s">
        <v>435</v>
      </c>
      <c r="F715" s="206" t="s">
        <v>440</v>
      </c>
      <c r="G715" s="206" t="s">
        <v>169</v>
      </c>
      <c r="H715" s="206">
        <v>5</v>
      </c>
      <c r="I715" s="205"/>
      <c r="J715" s="301">
        <v>0.25</v>
      </c>
      <c r="K715" s="301">
        <v>0.25</v>
      </c>
      <c r="L715" s="301">
        <v>0.25</v>
      </c>
      <c r="M715" s="301">
        <v>0.25</v>
      </c>
      <c r="N715" s="301">
        <v>0.25</v>
      </c>
      <c r="O715" s="301">
        <v>0.25</v>
      </c>
      <c r="P715" s="301">
        <v>0.25</v>
      </c>
      <c r="Q715" s="301">
        <v>0.25</v>
      </c>
      <c r="R715" s="301">
        <v>0.25</v>
      </c>
      <c r="S715" s="301">
        <v>0.25</v>
      </c>
      <c r="T715" s="301">
        <v>0.25</v>
      </c>
      <c r="U715" s="301">
        <v>0.25</v>
      </c>
      <c r="V715" s="301">
        <v>0.25</v>
      </c>
      <c r="W715" s="301">
        <v>0.25</v>
      </c>
      <c r="X715" s="301">
        <v>0.25</v>
      </c>
    </row>
    <row r="716" spans="1:24" x14ac:dyDescent="0.2">
      <c r="A716" s="206" t="s">
        <v>936</v>
      </c>
      <c r="B716" s="205" t="s">
        <v>275</v>
      </c>
      <c r="C716" s="206" t="s">
        <v>72</v>
      </c>
      <c r="D716" s="206" t="s">
        <v>60</v>
      </c>
      <c r="E716" s="206" t="s">
        <v>435</v>
      </c>
      <c r="F716" s="206" t="s">
        <v>436</v>
      </c>
      <c r="G716" s="206" t="s">
        <v>169</v>
      </c>
      <c r="H716" s="206">
        <v>5</v>
      </c>
      <c r="I716" s="205"/>
      <c r="J716" s="301">
        <v>0.25</v>
      </c>
      <c r="K716" s="301">
        <v>0.25</v>
      </c>
      <c r="L716" s="301">
        <v>0.25</v>
      </c>
      <c r="M716" s="301">
        <v>0.25</v>
      </c>
      <c r="N716" s="301">
        <v>0.25</v>
      </c>
      <c r="O716" s="301">
        <v>0.25</v>
      </c>
      <c r="P716" s="301">
        <v>0.25</v>
      </c>
      <c r="Q716" s="301">
        <v>0.25</v>
      </c>
      <c r="R716" s="301">
        <v>0.25</v>
      </c>
      <c r="S716" s="301">
        <v>0.25</v>
      </c>
      <c r="T716" s="301">
        <v>0.25</v>
      </c>
      <c r="U716" s="301">
        <v>0.25</v>
      </c>
      <c r="V716" s="301">
        <v>0.25</v>
      </c>
      <c r="W716" s="301">
        <v>0.25</v>
      </c>
      <c r="X716" s="301">
        <v>0.25</v>
      </c>
    </row>
    <row r="717" spans="1:24" x14ac:dyDescent="0.2">
      <c r="A717" s="206" t="s">
        <v>937</v>
      </c>
      <c r="B717" s="205" t="s">
        <v>275</v>
      </c>
      <c r="C717" s="206" t="s">
        <v>72</v>
      </c>
      <c r="D717" s="206" t="s">
        <v>60</v>
      </c>
      <c r="E717" s="206" t="s">
        <v>435</v>
      </c>
      <c r="F717" s="206" t="s">
        <v>438</v>
      </c>
      <c r="G717" s="206" t="s">
        <v>169</v>
      </c>
      <c r="H717" s="206">
        <v>5</v>
      </c>
      <c r="I717" s="205"/>
      <c r="J717" s="301">
        <v>0.25</v>
      </c>
      <c r="K717" s="301">
        <v>0.25</v>
      </c>
      <c r="L717" s="301">
        <v>0.25</v>
      </c>
      <c r="M717" s="301">
        <v>0.25</v>
      </c>
      <c r="N717" s="301">
        <v>0.25</v>
      </c>
      <c r="O717" s="301">
        <v>0.25</v>
      </c>
      <c r="P717" s="301">
        <v>0.25</v>
      </c>
      <c r="Q717" s="301">
        <v>0.25</v>
      </c>
      <c r="R717" s="301">
        <v>0.25</v>
      </c>
      <c r="S717" s="301">
        <v>0.25</v>
      </c>
      <c r="T717" s="301">
        <v>0.25</v>
      </c>
      <c r="U717" s="301">
        <v>0.25</v>
      </c>
      <c r="V717" s="301">
        <v>0.25</v>
      </c>
      <c r="W717" s="301">
        <v>0.25</v>
      </c>
      <c r="X717" s="301">
        <v>0.25</v>
      </c>
    </row>
    <row r="718" spans="1:24" x14ac:dyDescent="0.2">
      <c r="A718" s="206" t="s">
        <v>938</v>
      </c>
      <c r="B718" s="205" t="s">
        <v>275</v>
      </c>
      <c r="C718" s="206" t="s">
        <v>72</v>
      </c>
      <c r="D718" s="206" t="s">
        <v>60</v>
      </c>
      <c r="E718" s="206" t="s">
        <v>435</v>
      </c>
      <c r="F718" s="206" t="s">
        <v>440</v>
      </c>
      <c r="G718" s="206" t="s">
        <v>169</v>
      </c>
      <c r="H718" s="206">
        <v>5</v>
      </c>
      <c r="I718" s="205"/>
      <c r="J718" s="301">
        <v>0.25</v>
      </c>
      <c r="K718" s="301">
        <v>0.25</v>
      </c>
      <c r="L718" s="301">
        <v>0.25</v>
      </c>
      <c r="M718" s="301">
        <v>0.25</v>
      </c>
      <c r="N718" s="301">
        <v>0.25</v>
      </c>
      <c r="O718" s="301">
        <v>0.25</v>
      </c>
      <c r="P718" s="301">
        <v>0.25</v>
      </c>
      <c r="Q718" s="301">
        <v>0.25</v>
      </c>
      <c r="R718" s="301">
        <v>0.25</v>
      </c>
      <c r="S718" s="301">
        <v>0.25</v>
      </c>
      <c r="T718" s="301">
        <v>0.25</v>
      </c>
      <c r="U718" s="301">
        <v>0.25</v>
      </c>
      <c r="V718" s="301">
        <v>0.25</v>
      </c>
      <c r="W718" s="301">
        <v>0.25</v>
      </c>
      <c r="X718" s="301">
        <v>0.25</v>
      </c>
    </row>
    <row r="719" spans="1:24" x14ac:dyDescent="0.2">
      <c r="A719" s="206" t="s">
        <v>662</v>
      </c>
      <c r="B719" s="205" t="s">
        <v>276</v>
      </c>
      <c r="C719" s="206" t="s">
        <v>72</v>
      </c>
      <c r="D719" s="206" t="s">
        <v>60</v>
      </c>
      <c r="E719" s="206" t="s">
        <v>442</v>
      </c>
      <c r="F719" s="206" t="s">
        <v>492</v>
      </c>
      <c r="G719" s="206" t="s">
        <v>169</v>
      </c>
      <c r="H719" s="206">
        <v>15</v>
      </c>
      <c r="I719" s="205"/>
      <c r="J719" s="301">
        <v>0.25</v>
      </c>
      <c r="K719" s="301">
        <v>0.25</v>
      </c>
      <c r="L719" s="301">
        <v>0.25</v>
      </c>
      <c r="M719" s="301">
        <v>0.25</v>
      </c>
      <c r="N719" s="301">
        <v>0.25</v>
      </c>
      <c r="O719" s="301">
        <v>0.25</v>
      </c>
      <c r="P719" s="301">
        <v>0.25</v>
      </c>
      <c r="Q719" s="301">
        <v>0.25</v>
      </c>
      <c r="R719" s="301">
        <v>0.25</v>
      </c>
      <c r="S719" s="301">
        <v>0.25</v>
      </c>
      <c r="T719" s="301">
        <v>0.25</v>
      </c>
      <c r="U719" s="301">
        <v>0.25</v>
      </c>
      <c r="V719" s="301">
        <v>0.25</v>
      </c>
      <c r="W719" s="301">
        <v>0.25</v>
      </c>
      <c r="X719" s="301">
        <v>0.25</v>
      </c>
    </row>
    <row r="720" spans="1:24" x14ac:dyDescent="0.2">
      <c r="A720" s="206" t="s">
        <v>663</v>
      </c>
      <c r="B720" s="205" t="s">
        <v>276</v>
      </c>
      <c r="C720" s="206" t="s">
        <v>72</v>
      </c>
      <c r="D720" s="206" t="s">
        <v>60</v>
      </c>
      <c r="E720" s="206" t="s">
        <v>442</v>
      </c>
      <c r="F720" s="206" t="s">
        <v>443</v>
      </c>
      <c r="G720" s="206" t="s">
        <v>169</v>
      </c>
      <c r="H720" s="206">
        <v>15</v>
      </c>
      <c r="I720" s="205"/>
      <c r="J720" s="301">
        <v>0.25</v>
      </c>
      <c r="K720" s="301">
        <v>0.25</v>
      </c>
      <c r="L720" s="301">
        <v>0.25</v>
      </c>
      <c r="M720" s="301">
        <v>0.25</v>
      </c>
      <c r="N720" s="301">
        <v>0.25</v>
      </c>
      <c r="O720" s="301">
        <v>0.25</v>
      </c>
      <c r="P720" s="301">
        <v>0.25</v>
      </c>
      <c r="Q720" s="301">
        <v>0.25</v>
      </c>
      <c r="R720" s="301">
        <v>0.25</v>
      </c>
      <c r="S720" s="301">
        <v>0.25</v>
      </c>
      <c r="T720" s="301">
        <v>0.25</v>
      </c>
      <c r="U720" s="301">
        <v>0.25</v>
      </c>
      <c r="V720" s="301">
        <v>0.25</v>
      </c>
      <c r="W720" s="301">
        <v>0.25</v>
      </c>
      <c r="X720" s="301">
        <v>0.25</v>
      </c>
    </row>
    <row r="721" spans="1:24" x14ac:dyDescent="0.2">
      <c r="A721" s="206" t="s">
        <v>664</v>
      </c>
      <c r="B721" s="205" t="s">
        <v>276</v>
      </c>
      <c r="C721" s="206" t="s">
        <v>72</v>
      </c>
      <c r="D721" s="206" t="s">
        <v>60</v>
      </c>
      <c r="E721" s="206" t="s">
        <v>442</v>
      </c>
      <c r="F721" s="206" t="s">
        <v>78</v>
      </c>
      <c r="G721" s="206" t="s">
        <v>169</v>
      </c>
      <c r="H721" s="206">
        <v>15</v>
      </c>
      <c r="I721" s="205"/>
      <c r="J721" s="301">
        <v>0.25</v>
      </c>
      <c r="K721" s="301">
        <v>0.25</v>
      </c>
      <c r="L721" s="301">
        <v>0.25</v>
      </c>
      <c r="M721" s="301">
        <v>0.25</v>
      </c>
      <c r="N721" s="301">
        <v>0.25</v>
      </c>
      <c r="O721" s="301">
        <v>0.25</v>
      </c>
      <c r="P721" s="301">
        <v>0.25</v>
      </c>
      <c r="Q721" s="301">
        <v>0.25</v>
      </c>
      <c r="R721" s="301">
        <v>0.25</v>
      </c>
      <c r="S721" s="301">
        <v>0.25</v>
      </c>
      <c r="T721" s="301">
        <v>0.25</v>
      </c>
      <c r="U721" s="301">
        <v>0.25</v>
      </c>
      <c r="V721" s="301">
        <v>0.25</v>
      </c>
      <c r="W721" s="301">
        <v>0.25</v>
      </c>
      <c r="X721" s="301">
        <v>0.25</v>
      </c>
    </row>
    <row r="722" spans="1:24" x14ac:dyDescent="0.2">
      <c r="A722" s="206" t="s">
        <v>665</v>
      </c>
      <c r="B722" s="205" t="s">
        <v>276</v>
      </c>
      <c r="C722" s="206" t="s">
        <v>72</v>
      </c>
      <c r="D722" s="206" t="s">
        <v>60</v>
      </c>
      <c r="E722" s="206" t="s">
        <v>442</v>
      </c>
      <c r="F722" s="206" t="s">
        <v>1013</v>
      </c>
      <c r="G722" s="206" t="s">
        <v>169</v>
      </c>
      <c r="H722" s="206">
        <v>15</v>
      </c>
      <c r="I722" s="205"/>
      <c r="J722" s="301">
        <v>0.25</v>
      </c>
      <c r="K722" s="301">
        <v>0.25</v>
      </c>
      <c r="L722" s="301">
        <v>0.25</v>
      </c>
      <c r="M722" s="301">
        <v>0.25</v>
      </c>
      <c r="N722" s="301">
        <v>0.25</v>
      </c>
      <c r="O722" s="301">
        <v>0.25</v>
      </c>
      <c r="P722" s="301">
        <v>0.25</v>
      </c>
      <c r="Q722" s="301">
        <v>0.25</v>
      </c>
      <c r="R722" s="301">
        <v>0.25</v>
      </c>
      <c r="S722" s="301">
        <v>0.25</v>
      </c>
      <c r="T722" s="301">
        <v>0.25</v>
      </c>
      <c r="U722" s="301">
        <v>0.25</v>
      </c>
      <c r="V722" s="301">
        <v>0.25</v>
      </c>
      <c r="W722" s="301">
        <v>0.25</v>
      </c>
      <c r="X722" s="301">
        <v>0.25</v>
      </c>
    </row>
    <row r="723" spans="1:24" x14ac:dyDescent="0.2">
      <c r="A723" s="206" t="s">
        <v>666</v>
      </c>
      <c r="B723" s="205" t="s">
        <v>276</v>
      </c>
      <c r="C723" s="206" t="s">
        <v>72</v>
      </c>
      <c r="D723" s="206" t="s">
        <v>60</v>
      </c>
      <c r="E723" s="206" t="s">
        <v>442</v>
      </c>
      <c r="F723" s="206" t="s">
        <v>565</v>
      </c>
      <c r="G723" s="206" t="s">
        <v>169</v>
      </c>
      <c r="H723" s="206">
        <v>10</v>
      </c>
      <c r="I723" s="205"/>
      <c r="J723" s="301">
        <v>0.25</v>
      </c>
      <c r="K723" s="301">
        <v>0.25</v>
      </c>
      <c r="L723" s="301">
        <v>0.25</v>
      </c>
      <c r="M723" s="301">
        <v>0.25</v>
      </c>
      <c r="N723" s="301">
        <v>0.25</v>
      </c>
      <c r="O723" s="301">
        <v>0.25</v>
      </c>
      <c r="P723" s="301">
        <v>0.25</v>
      </c>
      <c r="Q723" s="301">
        <v>0.25</v>
      </c>
      <c r="R723" s="301">
        <v>0.25</v>
      </c>
      <c r="S723" s="301">
        <v>0.25</v>
      </c>
      <c r="T723" s="301">
        <v>0.25</v>
      </c>
      <c r="U723" s="301">
        <v>0.25</v>
      </c>
      <c r="V723" s="301">
        <v>0.25</v>
      </c>
      <c r="W723" s="301">
        <v>0.25</v>
      </c>
      <c r="X723" s="301">
        <v>0.25</v>
      </c>
    </row>
    <row r="724" spans="1:24" x14ac:dyDescent="0.2">
      <c r="A724" s="206" t="s">
        <v>939</v>
      </c>
      <c r="B724" s="205" t="s">
        <v>275</v>
      </c>
      <c r="C724" s="206" t="s">
        <v>72</v>
      </c>
      <c r="D724" s="206" t="s">
        <v>60</v>
      </c>
      <c r="E724" s="206" t="s">
        <v>442</v>
      </c>
      <c r="F724" s="206" t="s">
        <v>492</v>
      </c>
      <c r="G724" s="206" t="s">
        <v>169</v>
      </c>
      <c r="H724" s="206">
        <v>15</v>
      </c>
      <c r="I724" s="205"/>
      <c r="J724" s="301">
        <v>0.25</v>
      </c>
      <c r="K724" s="301">
        <v>0.25</v>
      </c>
      <c r="L724" s="301">
        <v>0.25</v>
      </c>
      <c r="M724" s="301">
        <v>0.25</v>
      </c>
      <c r="N724" s="301">
        <v>0.25</v>
      </c>
      <c r="O724" s="301">
        <v>0.25</v>
      </c>
      <c r="P724" s="301">
        <v>0.25</v>
      </c>
      <c r="Q724" s="301">
        <v>0.25</v>
      </c>
      <c r="R724" s="301">
        <v>0.25</v>
      </c>
      <c r="S724" s="301">
        <v>0.25</v>
      </c>
      <c r="T724" s="301">
        <v>0.25</v>
      </c>
      <c r="U724" s="301">
        <v>0.25</v>
      </c>
      <c r="V724" s="301">
        <v>0.25</v>
      </c>
      <c r="W724" s="301">
        <v>0.25</v>
      </c>
      <c r="X724" s="301">
        <v>0.25</v>
      </c>
    </row>
    <row r="725" spans="1:24" x14ac:dyDescent="0.2">
      <c r="A725" s="206" t="s">
        <v>940</v>
      </c>
      <c r="B725" s="205" t="s">
        <v>275</v>
      </c>
      <c r="C725" s="206" t="s">
        <v>72</v>
      </c>
      <c r="D725" s="206" t="s">
        <v>60</v>
      </c>
      <c r="E725" s="206" t="s">
        <v>442</v>
      </c>
      <c r="F725" s="206" t="s">
        <v>443</v>
      </c>
      <c r="G725" s="206" t="s">
        <v>169</v>
      </c>
      <c r="H725" s="206">
        <v>15</v>
      </c>
      <c r="I725" s="205"/>
      <c r="J725" s="301">
        <v>0.25</v>
      </c>
      <c r="K725" s="301">
        <v>0.25</v>
      </c>
      <c r="L725" s="301">
        <v>0.25</v>
      </c>
      <c r="M725" s="301">
        <v>0.25</v>
      </c>
      <c r="N725" s="301">
        <v>0.25</v>
      </c>
      <c r="O725" s="301">
        <v>0.25</v>
      </c>
      <c r="P725" s="301">
        <v>0.25</v>
      </c>
      <c r="Q725" s="301">
        <v>0.25</v>
      </c>
      <c r="R725" s="301">
        <v>0.25</v>
      </c>
      <c r="S725" s="301">
        <v>0.25</v>
      </c>
      <c r="T725" s="301">
        <v>0.25</v>
      </c>
      <c r="U725" s="301">
        <v>0.25</v>
      </c>
      <c r="V725" s="301">
        <v>0.25</v>
      </c>
      <c r="W725" s="301">
        <v>0.25</v>
      </c>
      <c r="X725" s="301">
        <v>0.25</v>
      </c>
    </row>
    <row r="726" spans="1:24" x14ac:dyDescent="0.2">
      <c r="A726" s="206" t="s">
        <v>941</v>
      </c>
      <c r="B726" s="205" t="s">
        <v>275</v>
      </c>
      <c r="C726" s="206" t="s">
        <v>72</v>
      </c>
      <c r="D726" s="206" t="s">
        <v>60</v>
      </c>
      <c r="E726" s="206" t="s">
        <v>442</v>
      </c>
      <c r="F726" s="206" t="s">
        <v>78</v>
      </c>
      <c r="G726" s="206" t="s">
        <v>169</v>
      </c>
      <c r="H726" s="206">
        <v>15</v>
      </c>
      <c r="I726" s="205"/>
      <c r="J726" s="301">
        <v>0.25</v>
      </c>
      <c r="K726" s="301">
        <v>0.25</v>
      </c>
      <c r="L726" s="301">
        <v>0.25</v>
      </c>
      <c r="M726" s="301">
        <v>0.25</v>
      </c>
      <c r="N726" s="301">
        <v>0.25</v>
      </c>
      <c r="O726" s="301">
        <v>0.25</v>
      </c>
      <c r="P726" s="301">
        <v>0.25</v>
      </c>
      <c r="Q726" s="301">
        <v>0.25</v>
      </c>
      <c r="R726" s="301">
        <v>0.25</v>
      </c>
      <c r="S726" s="301">
        <v>0.25</v>
      </c>
      <c r="T726" s="301">
        <v>0.25</v>
      </c>
      <c r="U726" s="301">
        <v>0.25</v>
      </c>
      <c r="V726" s="301">
        <v>0.25</v>
      </c>
      <c r="W726" s="301">
        <v>0.25</v>
      </c>
      <c r="X726" s="301">
        <v>0.25</v>
      </c>
    </row>
    <row r="727" spans="1:24" x14ac:dyDescent="0.2">
      <c r="A727" s="206" t="s">
        <v>942</v>
      </c>
      <c r="B727" s="205" t="s">
        <v>275</v>
      </c>
      <c r="C727" s="206" t="s">
        <v>72</v>
      </c>
      <c r="D727" s="206" t="s">
        <v>60</v>
      </c>
      <c r="E727" s="206" t="s">
        <v>442</v>
      </c>
      <c r="F727" s="206" t="s">
        <v>1013</v>
      </c>
      <c r="G727" s="206" t="s">
        <v>169</v>
      </c>
      <c r="H727" s="206">
        <v>15</v>
      </c>
      <c r="I727" s="205"/>
      <c r="J727" s="301">
        <v>0.25</v>
      </c>
      <c r="K727" s="301">
        <v>0.25</v>
      </c>
      <c r="L727" s="301">
        <v>0.25</v>
      </c>
      <c r="M727" s="301">
        <v>0.25</v>
      </c>
      <c r="N727" s="301">
        <v>0.25</v>
      </c>
      <c r="O727" s="301">
        <v>0.25</v>
      </c>
      <c r="P727" s="301">
        <v>0.25</v>
      </c>
      <c r="Q727" s="301">
        <v>0.25</v>
      </c>
      <c r="R727" s="301">
        <v>0.25</v>
      </c>
      <c r="S727" s="301">
        <v>0.25</v>
      </c>
      <c r="T727" s="301">
        <v>0.25</v>
      </c>
      <c r="U727" s="301">
        <v>0.25</v>
      </c>
      <c r="V727" s="301">
        <v>0.25</v>
      </c>
      <c r="W727" s="301">
        <v>0.25</v>
      </c>
      <c r="X727" s="301">
        <v>0.25</v>
      </c>
    </row>
    <row r="728" spans="1:24" x14ac:dyDescent="0.2">
      <c r="A728" s="206" t="s">
        <v>943</v>
      </c>
      <c r="B728" s="205" t="s">
        <v>275</v>
      </c>
      <c r="C728" s="206" t="s">
        <v>72</v>
      </c>
      <c r="D728" s="206" t="s">
        <v>60</v>
      </c>
      <c r="E728" s="206" t="s">
        <v>442</v>
      </c>
      <c r="F728" s="206" t="s">
        <v>565</v>
      </c>
      <c r="G728" s="206" t="s">
        <v>169</v>
      </c>
      <c r="H728" s="206">
        <v>10</v>
      </c>
      <c r="I728" s="205"/>
      <c r="J728" s="301">
        <v>0.25</v>
      </c>
      <c r="K728" s="301">
        <v>0.25</v>
      </c>
      <c r="L728" s="301">
        <v>0.25</v>
      </c>
      <c r="M728" s="301">
        <v>0.25</v>
      </c>
      <c r="N728" s="301">
        <v>0.25</v>
      </c>
      <c r="O728" s="301">
        <v>0.25</v>
      </c>
      <c r="P728" s="301">
        <v>0.25</v>
      </c>
      <c r="Q728" s="301">
        <v>0.25</v>
      </c>
      <c r="R728" s="301">
        <v>0.25</v>
      </c>
      <c r="S728" s="301">
        <v>0.25</v>
      </c>
      <c r="T728" s="301">
        <v>0.25</v>
      </c>
      <c r="U728" s="301">
        <v>0.25</v>
      </c>
      <c r="V728" s="301">
        <v>0.25</v>
      </c>
      <c r="W728" s="301">
        <v>0.25</v>
      </c>
      <c r="X728" s="301">
        <v>0.25</v>
      </c>
    </row>
    <row r="729" spans="1:24" x14ac:dyDescent="0.2">
      <c r="A729" s="206" t="s">
        <v>673</v>
      </c>
      <c r="B729" s="205" t="s">
        <v>276</v>
      </c>
      <c r="C729" s="206" t="s">
        <v>72</v>
      </c>
      <c r="D729" s="206" t="s">
        <v>303</v>
      </c>
      <c r="E729" s="206" t="s">
        <v>452</v>
      </c>
      <c r="F729" s="206" t="s">
        <v>453</v>
      </c>
      <c r="G729" s="206" t="s">
        <v>169</v>
      </c>
      <c r="H729" s="206">
        <v>10</v>
      </c>
      <c r="I729" s="205"/>
      <c r="J729" s="301">
        <v>0.25</v>
      </c>
      <c r="K729" s="301">
        <v>0.25</v>
      </c>
      <c r="L729" s="301">
        <v>0.25</v>
      </c>
      <c r="M729" s="301">
        <v>0.25</v>
      </c>
      <c r="N729" s="301">
        <v>0.25</v>
      </c>
      <c r="O729" s="301">
        <v>0.25</v>
      </c>
      <c r="P729" s="301">
        <v>0.25</v>
      </c>
      <c r="Q729" s="301">
        <v>0.25</v>
      </c>
      <c r="R729" s="301">
        <v>0.25</v>
      </c>
      <c r="S729" s="301">
        <v>0.25</v>
      </c>
      <c r="T729" s="301">
        <v>0.25</v>
      </c>
      <c r="U729" s="301">
        <v>0.25</v>
      </c>
      <c r="V729" s="301">
        <v>0.25</v>
      </c>
      <c r="W729" s="301">
        <v>0.25</v>
      </c>
      <c r="X729" s="301">
        <v>0.25</v>
      </c>
    </row>
    <row r="730" spans="1:24" x14ac:dyDescent="0.2">
      <c r="A730" s="206" t="s">
        <v>950</v>
      </c>
      <c r="B730" s="205" t="s">
        <v>275</v>
      </c>
      <c r="C730" s="206" t="s">
        <v>72</v>
      </c>
      <c r="D730" s="206" t="s">
        <v>303</v>
      </c>
      <c r="E730" s="206" t="s">
        <v>452</v>
      </c>
      <c r="F730" s="206" t="s">
        <v>453</v>
      </c>
      <c r="G730" s="206" t="s">
        <v>169</v>
      </c>
      <c r="H730" s="206">
        <v>10</v>
      </c>
      <c r="I730" s="205"/>
      <c r="J730" s="301">
        <v>0.25</v>
      </c>
      <c r="K730" s="301">
        <v>0.25</v>
      </c>
      <c r="L730" s="301">
        <v>0.25</v>
      </c>
      <c r="M730" s="301">
        <v>0.25</v>
      </c>
      <c r="N730" s="301">
        <v>0.25</v>
      </c>
      <c r="O730" s="301">
        <v>0.25</v>
      </c>
      <c r="P730" s="301">
        <v>0.25</v>
      </c>
      <c r="Q730" s="301">
        <v>0.25</v>
      </c>
      <c r="R730" s="301">
        <v>0.25</v>
      </c>
      <c r="S730" s="301">
        <v>0.25</v>
      </c>
      <c r="T730" s="301">
        <v>0.25</v>
      </c>
      <c r="U730" s="301">
        <v>0.25</v>
      </c>
      <c r="V730" s="301">
        <v>0.25</v>
      </c>
      <c r="W730" s="301">
        <v>0.25</v>
      </c>
      <c r="X730" s="301">
        <v>0.25</v>
      </c>
    </row>
    <row r="731" spans="1:24" x14ac:dyDescent="0.2">
      <c r="A731" s="206" t="s">
        <v>667</v>
      </c>
      <c r="B731" s="205" t="s">
        <v>276</v>
      </c>
      <c r="C731" s="206" t="s">
        <v>72</v>
      </c>
      <c r="D731" s="206" t="s">
        <v>302</v>
      </c>
      <c r="E731" s="206" t="s">
        <v>40</v>
      </c>
      <c r="F731" s="206" t="s">
        <v>307</v>
      </c>
      <c r="G731" s="206" t="s">
        <v>169</v>
      </c>
      <c r="H731" s="206">
        <v>10</v>
      </c>
      <c r="I731" s="205"/>
      <c r="J731" s="301">
        <v>0.25</v>
      </c>
      <c r="K731" s="301">
        <v>0.25</v>
      </c>
      <c r="L731" s="301">
        <v>0.25</v>
      </c>
      <c r="M731" s="301">
        <v>0.25</v>
      </c>
      <c r="N731" s="301">
        <v>0.25</v>
      </c>
      <c r="O731" s="301">
        <v>0.25</v>
      </c>
      <c r="P731" s="301">
        <v>0.25</v>
      </c>
      <c r="Q731" s="301">
        <v>0.25</v>
      </c>
      <c r="R731" s="301">
        <v>0.25</v>
      </c>
      <c r="S731" s="301">
        <v>0.25</v>
      </c>
      <c r="T731" s="301">
        <v>0.25</v>
      </c>
      <c r="U731" s="301">
        <v>0.25</v>
      </c>
      <c r="V731" s="301">
        <v>0.25</v>
      </c>
      <c r="W731" s="301">
        <v>0.25</v>
      </c>
      <c r="X731" s="301">
        <v>0.25</v>
      </c>
    </row>
    <row r="732" spans="1:24" x14ac:dyDescent="0.2">
      <c r="A732" s="206" t="s">
        <v>944</v>
      </c>
      <c r="B732" s="205" t="s">
        <v>275</v>
      </c>
      <c r="C732" s="206" t="s">
        <v>72</v>
      </c>
      <c r="D732" s="206" t="s">
        <v>302</v>
      </c>
      <c r="E732" s="206" t="s">
        <v>40</v>
      </c>
      <c r="F732" s="206" t="s">
        <v>307</v>
      </c>
      <c r="G732" s="206" t="s">
        <v>169</v>
      </c>
      <c r="H732" s="206">
        <v>10</v>
      </c>
      <c r="I732" s="205"/>
      <c r="J732" s="301">
        <v>0.25</v>
      </c>
      <c r="K732" s="301">
        <v>0.25</v>
      </c>
      <c r="L732" s="301">
        <v>0.25</v>
      </c>
      <c r="M732" s="301">
        <v>0.25</v>
      </c>
      <c r="N732" s="301">
        <v>0.25</v>
      </c>
      <c r="O732" s="301">
        <v>0.25</v>
      </c>
      <c r="P732" s="301">
        <v>0.25</v>
      </c>
      <c r="Q732" s="301">
        <v>0.25</v>
      </c>
      <c r="R732" s="301">
        <v>0.25</v>
      </c>
      <c r="S732" s="301">
        <v>0.25</v>
      </c>
      <c r="T732" s="301">
        <v>0.25</v>
      </c>
      <c r="U732" s="301">
        <v>0.25</v>
      </c>
      <c r="V732" s="301">
        <v>0.25</v>
      </c>
      <c r="W732" s="301">
        <v>0.25</v>
      </c>
      <c r="X732" s="301">
        <v>0.25</v>
      </c>
    </row>
    <row r="733" spans="1:24" x14ac:dyDescent="0.2">
      <c r="A733" s="206" t="s">
        <v>668</v>
      </c>
      <c r="B733" s="205" t="s">
        <v>276</v>
      </c>
      <c r="C733" s="206" t="s">
        <v>72</v>
      </c>
      <c r="D733" s="206" t="s">
        <v>302</v>
      </c>
      <c r="E733" s="206" t="s">
        <v>81</v>
      </c>
      <c r="F733" s="206" t="s">
        <v>81</v>
      </c>
      <c r="G733" s="206" t="s">
        <v>169</v>
      </c>
      <c r="H733" s="206">
        <v>10</v>
      </c>
      <c r="I733" s="205"/>
      <c r="J733" s="301">
        <v>0.25</v>
      </c>
      <c r="K733" s="301">
        <v>0.25</v>
      </c>
      <c r="L733" s="301">
        <v>0.25</v>
      </c>
      <c r="M733" s="301">
        <v>0.25</v>
      </c>
      <c r="N733" s="301">
        <v>0.25</v>
      </c>
      <c r="O733" s="301">
        <v>0.25</v>
      </c>
      <c r="P733" s="301">
        <v>0.25</v>
      </c>
      <c r="Q733" s="301">
        <v>0.25</v>
      </c>
      <c r="R733" s="301">
        <v>0.25</v>
      </c>
      <c r="S733" s="301">
        <v>0.25</v>
      </c>
      <c r="T733" s="301">
        <v>0.25</v>
      </c>
      <c r="U733" s="301">
        <v>0.25</v>
      </c>
      <c r="V733" s="301">
        <v>0.25</v>
      </c>
      <c r="W733" s="301">
        <v>0.25</v>
      </c>
      <c r="X733" s="301">
        <v>0.25</v>
      </c>
    </row>
    <row r="734" spans="1:24" x14ac:dyDescent="0.2">
      <c r="A734" s="206" t="s">
        <v>945</v>
      </c>
      <c r="B734" s="205" t="s">
        <v>275</v>
      </c>
      <c r="C734" s="206" t="s">
        <v>72</v>
      </c>
      <c r="D734" s="206" t="s">
        <v>302</v>
      </c>
      <c r="E734" s="206" t="s">
        <v>81</v>
      </c>
      <c r="F734" s="206" t="s">
        <v>81</v>
      </c>
      <c r="G734" s="206" t="s">
        <v>169</v>
      </c>
      <c r="H734" s="206">
        <v>10</v>
      </c>
      <c r="I734" s="205"/>
      <c r="J734" s="301">
        <v>0.25</v>
      </c>
      <c r="K734" s="301">
        <v>0.25</v>
      </c>
      <c r="L734" s="301">
        <v>0.25</v>
      </c>
      <c r="M734" s="301">
        <v>0.25</v>
      </c>
      <c r="N734" s="301">
        <v>0.25</v>
      </c>
      <c r="O734" s="301">
        <v>0.25</v>
      </c>
      <c r="P734" s="301">
        <v>0.25</v>
      </c>
      <c r="Q734" s="301">
        <v>0.25</v>
      </c>
      <c r="R734" s="301">
        <v>0.25</v>
      </c>
      <c r="S734" s="301">
        <v>0.25</v>
      </c>
      <c r="T734" s="301">
        <v>0.25</v>
      </c>
      <c r="U734" s="301">
        <v>0.25</v>
      </c>
      <c r="V734" s="301">
        <v>0.25</v>
      </c>
      <c r="W734" s="301">
        <v>0.25</v>
      </c>
      <c r="X734" s="301">
        <v>0.25</v>
      </c>
    </row>
    <row r="735" spans="1:24" x14ac:dyDescent="0.2">
      <c r="A735" s="206" t="s">
        <v>669</v>
      </c>
      <c r="B735" s="205" t="s">
        <v>276</v>
      </c>
      <c r="C735" s="206" t="s">
        <v>72</v>
      </c>
      <c r="D735" s="206" t="s">
        <v>302</v>
      </c>
      <c r="E735" s="206" t="s">
        <v>448</v>
      </c>
      <c r="F735" s="206" t="s">
        <v>1013</v>
      </c>
      <c r="G735" s="206" t="s">
        <v>169</v>
      </c>
      <c r="H735" s="206">
        <v>15</v>
      </c>
      <c r="I735" s="205"/>
      <c r="J735" s="301">
        <v>0.25</v>
      </c>
      <c r="K735" s="301">
        <v>0.25</v>
      </c>
      <c r="L735" s="301">
        <v>0.25</v>
      </c>
      <c r="M735" s="301">
        <v>0.25</v>
      </c>
      <c r="N735" s="301">
        <v>0.25</v>
      </c>
      <c r="O735" s="301">
        <v>0.25</v>
      </c>
      <c r="P735" s="301">
        <v>0.25</v>
      </c>
      <c r="Q735" s="301">
        <v>0.25</v>
      </c>
      <c r="R735" s="301">
        <v>0.25</v>
      </c>
      <c r="S735" s="301">
        <v>0.25</v>
      </c>
      <c r="T735" s="301">
        <v>0.25</v>
      </c>
      <c r="U735" s="301">
        <v>0.25</v>
      </c>
      <c r="V735" s="301">
        <v>0.25</v>
      </c>
      <c r="W735" s="301">
        <v>0.25</v>
      </c>
      <c r="X735" s="301">
        <v>0.25</v>
      </c>
    </row>
    <row r="736" spans="1:24" x14ac:dyDescent="0.2">
      <c r="A736" s="206" t="s">
        <v>946</v>
      </c>
      <c r="B736" s="205" t="s">
        <v>275</v>
      </c>
      <c r="C736" s="206" t="s">
        <v>72</v>
      </c>
      <c r="D736" s="206" t="s">
        <v>302</v>
      </c>
      <c r="E736" s="206" t="s">
        <v>448</v>
      </c>
      <c r="F736" s="206" t="s">
        <v>1013</v>
      </c>
      <c r="G736" s="206" t="s">
        <v>169</v>
      </c>
      <c r="H736" s="206">
        <v>15</v>
      </c>
      <c r="I736" s="205"/>
      <c r="J736" s="301">
        <v>0.25</v>
      </c>
      <c r="K736" s="301">
        <v>0.25</v>
      </c>
      <c r="L736" s="301">
        <v>0.25</v>
      </c>
      <c r="M736" s="301">
        <v>0.25</v>
      </c>
      <c r="N736" s="301">
        <v>0.25</v>
      </c>
      <c r="O736" s="301">
        <v>0.25</v>
      </c>
      <c r="P736" s="301">
        <v>0.25</v>
      </c>
      <c r="Q736" s="301">
        <v>0.25</v>
      </c>
      <c r="R736" s="301">
        <v>0.25</v>
      </c>
      <c r="S736" s="301">
        <v>0.25</v>
      </c>
      <c r="T736" s="301">
        <v>0.25</v>
      </c>
      <c r="U736" s="301">
        <v>0.25</v>
      </c>
      <c r="V736" s="301">
        <v>0.25</v>
      </c>
      <c r="W736" s="301">
        <v>0.25</v>
      </c>
      <c r="X736" s="301">
        <v>0.25</v>
      </c>
    </row>
    <row r="737" spans="1:24" x14ac:dyDescent="0.2">
      <c r="A737" s="206" t="s">
        <v>670</v>
      </c>
      <c r="B737" s="205" t="s">
        <v>276</v>
      </c>
      <c r="C737" s="206" t="s">
        <v>72</v>
      </c>
      <c r="D737" s="206" t="s">
        <v>302</v>
      </c>
      <c r="E737" s="206" t="s">
        <v>576</v>
      </c>
      <c r="F737" s="206" t="s">
        <v>411</v>
      </c>
      <c r="G737" s="206" t="s">
        <v>169</v>
      </c>
      <c r="H737" s="206">
        <v>10</v>
      </c>
      <c r="I737" s="205"/>
      <c r="J737" s="301">
        <v>0.25</v>
      </c>
      <c r="K737" s="301">
        <v>0.25</v>
      </c>
      <c r="L737" s="301">
        <v>0.25</v>
      </c>
      <c r="M737" s="301">
        <v>0.25</v>
      </c>
      <c r="N737" s="301">
        <v>0.25</v>
      </c>
      <c r="O737" s="301">
        <v>0.25</v>
      </c>
      <c r="P737" s="301">
        <v>0.25</v>
      </c>
      <c r="Q737" s="301">
        <v>0.25</v>
      </c>
      <c r="R737" s="301">
        <v>0.25</v>
      </c>
      <c r="S737" s="301">
        <v>0.25</v>
      </c>
      <c r="T737" s="301">
        <v>0.25</v>
      </c>
      <c r="U737" s="301">
        <v>0.25</v>
      </c>
      <c r="V737" s="301">
        <v>0.25</v>
      </c>
      <c r="W737" s="301">
        <v>0.25</v>
      </c>
      <c r="X737" s="301">
        <v>0.25</v>
      </c>
    </row>
    <row r="738" spans="1:24" x14ac:dyDescent="0.2">
      <c r="A738" s="206" t="s">
        <v>671</v>
      </c>
      <c r="B738" s="205" t="s">
        <v>276</v>
      </c>
      <c r="C738" s="206" t="s">
        <v>72</v>
      </c>
      <c r="D738" s="206" t="s">
        <v>302</v>
      </c>
      <c r="E738" s="206" t="s">
        <v>576</v>
      </c>
      <c r="F738" s="206" t="s">
        <v>578</v>
      </c>
      <c r="G738" s="206" t="s">
        <v>169</v>
      </c>
      <c r="H738" s="206">
        <v>10</v>
      </c>
      <c r="I738" s="205"/>
      <c r="J738" s="301">
        <v>0.25</v>
      </c>
      <c r="K738" s="301">
        <v>0.25</v>
      </c>
      <c r="L738" s="301">
        <v>0.25</v>
      </c>
      <c r="M738" s="301">
        <v>0.25</v>
      </c>
      <c r="N738" s="301">
        <v>0.25</v>
      </c>
      <c r="O738" s="301">
        <v>0.25</v>
      </c>
      <c r="P738" s="301">
        <v>0.25</v>
      </c>
      <c r="Q738" s="301">
        <v>0.25</v>
      </c>
      <c r="R738" s="301">
        <v>0.25</v>
      </c>
      <c r="S738" s="301">
        <v>0.25</v>
      </c>
      <c r="T738" s="301">
        <v>0.25</v>
      </c>
      <c r="U738" s="301">
        <v>0.25</v>
      </c>
      <c r="V738" s="301">
        <v>0.25</v>
      </c>
      <c r="W738" s="301">
        <v>0.25</v>
      </c>
      <c r="X738" s="301">
        <v>0.25</v>
      </c>
    </row>
    <row r="739" spans="1:24" x14ac:dyDescent="0.2">
      <c r="A739" s="206" t="s">
        <v>672</v>
      </c>
      <c r="B739" s="205" t="s">
        <v>276</v>
      </c>
      <c r="C739" s="206" t="s">
        <v>72</v>
      </c>
      <c r="D739" s="206" t="s">
        <v>302</v>
      </c>
      <c r="E739" s="206" t="s">
        <v>576</v>
      </c>
      <c r="F739" s="206" t="s">
        <v>580</v>
      </c>
      <c r="G739" s="206" t="s">
        <v>169</v>
      </c>
      <c r="H739" s="206">
        <v>10</v>
      </c>
      <c r="I739" s="205"/>
      <c r="J739" s="301">
        <v>0.25</v>
      </c>
      <c r="K739" s="301">
        <v>0.25</v>
      </c>
      <c r="L739" s="301">
        <v>0.25</v>
      </c>
      <c r="M739" s="301">
        <v>0.25</v>
      </c>
      <c r="N739" s="301">
        <v>0.25</v>
      </c>
      <c r="O739" s="301">
        <v>0.25</v>
      </c>
      <c r="P739" s="301">
        <v>0.25</v>
      </c>
      <c r="Q739" s="301">
        <v>0.25</v>
      </c>
      <c r="R739" s="301">
        <v>0.25</v>
      </c>
      <c r="S739" s="301">
        <v>0.25</v>
      </c>
      <c r="T739" s="301">
        <v>0.25</v>
      </c>
      <c r="U739" s="301">
        <v>0.25</v>
      </c>
      <c r="V739" s="301">
        <v>0.25</v>
      </c>
      <c r="W739" s="301">
        <v>0.25</v>
      </c>
      <c r="X739" s="301">
        <v>0.25</v>
      </c>
    </row>
    <row r="740" spans="1:24" x14ac:dyDescent="0.2">
      <c r="A740" s="206" t="s">
        <v>947</v>
      </c>
      <c r="B740" s="205" t="s">
        <v>275</v>
      </c>
      <c r="C740" s="206" t="s">
        <v>72</v>
      </c>
      <c r="D740" s="206" t="s">
        <v>302</v>
      </c>
      <c r="E740" s="206" t="s">
        <v>576</v>
      </c>
      <c r="F740" s="206" t="s">
        <v>411</v>
      </c>
      <c r="G740" s="206" t="s">
        <v>169</v>
      </c>
      <c r="H740" s="206">
        <v>10</v>
      </c>
      <c r="I740" s="205"/>
      <c r="J740" s="301">
        <v>0.25</v>
      </c>
      <c r="K740" s="301">
        <v>0.25</v>
      </c>
      <c r="L740" s="301">
        <v>0.25</v>
      </c>
      <c r="M740" s="301">
        <v>0.25</v>
      </c>
      <c r="N740" s="301">
        <v>0.25</v>
      </c>
      <c r="O740" s="301">
        <v>0.25</v>
      </c>
      <c r="P740" s="301">
        <v>0.25</v>
      </c>
      <c r="Q740" s="301">
        <v>0.25</v>
      </c>
      <c r="R740" s="301">
        <v>0.25</v>
      </c>
      <c r="S740" s="301">
        <v>0.25</v>
      </c>
      <c r="T740" s="301">
        <v>0.25</v>
      </c>
      <c r="U740" s="301">
        <v>0.25</v>
      </c>
      <c r="V740" s="301">
        <v>0.25</v>
      </c>
      <c r="W740" s="301">
        <v>0.25</v>
      </c>
      <c r="X740" s="301">
        <v>0.25</v>
      </c>
    </row>
    <row r="741" spans="1:24" x14ac:dyDescent="0.2">
      <c r="A741" s="206" t="s">
        <v>948</v>
      </c>
      <c r="B741" s="205" t="s">
        <v>275</v>
      </c>
      <c r="C741" s="206" t="s">
        <v>72</v>
      </c>
      <c r="D741" s="206" t="s">
        <v>302</v>
      </c>
      <c r="E741" s="206" t="s">
        <v>576</v>
      </c>
      <c r="F741" s="206" t="s">
        <v>578</v>
      </c>
      <c r="G741" s="206" t="s">
        <v>169</v>
      </c>
      <c r="H741" s="206">
        <v>10</v>
      </c>
      <c r="I741" s="205"/>
      <c r="J741" s="301">
        <v>0.25</v>
      </c>
      <c r="K741" s="301">
        <v>0.25</v>
      </c>
      <c r="L741" s="301">
        <v>0.25</v>
      </c>
      <c r="M741" s="301">
        <v>0.25</v>
      </c>
      <c r="N741" s="301">
        <v>0.25</v>
      </c>
      <c r="O741" s="301">
        <v>0.25</v>
      </c>
      <c r="P741" s="301">
        <v>0.25</v>
      </c>
      <c r="Q741" s="301">
        <v>0.25</v>
      </c>
      <c r="R741" s="301">
        <v>0.25</v>
      </c>
      <c r="S741" s="301">
        <v>0.25</v>
      </c>
      <c r="T741" s="301">
        <v>0.25</v>
      </c>
      <c r="U741" s="301">
        <v>0.25</v>
      </c>
      <c r="V741" s="301">
        <v>0.25</v>
      </c>
      <c r="W741" s="301">
        <v>0.25</v>
      </c>
      <c r="X741" s="301">
        <v>0.25</v>
      </c>
    </row>
    <row r="742" spans="1:24" x14ac:dyDescent="0.2">
      <c r="A742" s="206" t="s">
        <v>949</v>
      </c>
      <c r="B742" s="205" t="s">
        <v>275</v>
      </c>
      <c r="C742" s="206" t="s">
        <v>72</v>
      </c>
      <c r="D742" s="206" t="s">
        <v>302</v>
      </c>
      <c r="E742" s="206" t="s">
        <v>576</v>
      </c>
      <c r="F742" s="206" t="s">
        <v>580</v>
      </c>
      <c r="G742" s="206" t="s">
        <v>169</v>
      </c>
      <c r="H742" s="206">
        <v>10</v>
      </c>
      <c r="I742" s="205"/>
      <c r="J742" s="301">
        <v>0.25</v>
      </c>
      <c r="K742" s="301">
        <v>0.25</v>
      </c>
      <c r="L742" s="301">
        <v>0.25</v>
      </c>
      <c r="M742" s="301">
        <v>0.25</v>
      </c>
      <c r="N742" s="301">
        <v>0.25</v>
      </c>
      <c r="O742" s="301">
        <v>0.25</v>
      </c>
      <c r="P742" s="301">
        <v>0.25</v>
      </c>
      <c r="Q742" s="301">
        <v>0.25</v>
      </c>
      <c r="R742" s="301">
        <v>0.25</v>
      </c>
      <c r="S742" s="301">
        <v>0.25</v>
      </c>
      <c r="T742" s="301">
        <v>0.25</v>
      </c>
      <c r="U742" s="301">
        <v>0.25</v>
      </c>
      <c r="V742" s="301">
        <v>0.25</v>
      </c>
      <c r="W742" s="301">
        <v>0.25</v>
      </c>
      <c r="X742" s="301">
        <v>0.25</v>
      </c>
    </row>
    <row r="743" spans="1:24" x14ac:dyDescent="0.2">
      <c r="A743" s="206" t="s">
        <v>1486</v>
      </c>
      <c r="B743" s="205" t="s">
        <v>275</v>
      </c>
      <c r="C743" s="206" t="s">
        <v>1214</v>
      </c>
      <c r="D743" s="206" t="s">
        <v>41</v>
      </c>
      <c r="E743" s="206" t="s">
        <v>1487</v>
      </c>
      <c r="F743" s="206" t="s">
        <v>1488</v>
      </c>
      <c r="G743" s="206" t="s">
        <v>79</v>
      </c>
      <c r="H743" s="206">
        <v>12</v>
      </c>
      <c r="I743" s="205"/>
      <c r="J743" s="301" t="s">
        <v>1172</v>
      </c>
      <c r="K743" s="301" t="s">
        <v>1172</v>
      </c>
      <c r="L743" s="301" t="s">
        <v>1172</v>
      </c>
      <c r="M743" s="301" t="s">
        <v>1172</v>
      </c>
      <c r="N743" s="301" t="s">
        <v>1172</v>
      </c>
      <c r="O743" s="301" t="s">
        <v>1172</v>
      </c>
      <c r="P743" s="301" t="s">
        <v>1172</v>
      </c>
      <c r="Q743" s="301" t="s">
        <v>1172</v>
      </c>
      <c r="R743" s="301" t="s">
        <v>1172</v>
      </c>
      <c r="S743" s="301" t="s">
        <v>1172</v>
      </c>
      <c r="T743" s="301">
        <v>0.27</v>
      </c>
      <c r="U743" s="301">
        <v>0.27</v>
      </c>
      <c r="V743" s="301">
        <v>0.27</v>
      </c>
      <c r="W743" s="301">
        <v>0.27</v>
      </c>
      <c r="X743" s="301">
        <v>0.27</v>
      </c>
    </row>
    <row r="744" spans="1:24" x14ac:dyDescent="0.2">
      <c r="A744" s="206" t="s">
        <v>1237</v>
      </c>
      <c r="B744" s="205" t="s">
        <v>276</v>
      </c>
      <c r="C744" s="206" t="s">
        <v>1214</v>
      </c>
      <c r="D744" s="206" t="s">
        <v>305</v>
      </c>
      <c r="E744" s="206" t="s">
        <v>46</v>
      </c>
      <c r="F744" s="206" t="s">
        <v>472</v>
      </c>
      <c r="G744" s="206" t="s">
        <v>79</v>
      </c>
      <c r="H744" s="206">
        <v>15</v>
      </c>
      <c r="I744" s="205"/>
      <c r="J744" s="302">
        <v>0.2</v>
      </c>
      <c r="K744" s="302">
        <v>0.2</v>
      </c>
      <c r="L744" s="302">
        <v>0.2</v>
      </c>
      <c r="M744" s="302">
        <v>0.2</v>
      </c>
      <c r="N744" s="302">
        <v>0.2</v>
      </c>
      <c r="O744" s="302">
        <v>0.2</v>
      </c>
      <c r="P744" s="302">
        <v>0.2</v>
      </c>
      <c r="Q744" s="302">
        <v>0.2</v>
      </c>
      <c r="R744" s="302">
        <v>0.2</v>
      </c>
      <c r="S744" s="302">
        <v>0.2</v>
      </c>
      <c r="T744" s="302">
        <v>0.2</v>
      </c>
      <c r="U744" s="302">
        <v>0.2</v>
      </c>
      <c r="V744" s="302">
        <v>0.2</v>
      </c>
      <c r="W744" s="302">
        <v>0.2</v>
      </c>
      <c r="X744" s="302">
        <v>0.2</v>
      </c>
    </row>
    <row r="745" spans="1:24" x14ac:dyDescent="0.2">
      <c r="A745" s="206" t="s">
        <v>1238</v>
      </c>
      <c r="B745" s="205" t="s">
        <v>276</v>
      </c>
      <c r="C745" s="206" t="s">
        <v>1214</v>
      </c>
      <c r="D745" s="206" t="s">
        <v>305</v>
      </c>
      <c r="E745" s="206" t="s">
        <v>46</v>
      </c>
      <c r="F745" s="206" t="s">
        <v>1013</v>
      </c>
      <c r="G745" s="206" t="s">
        <v>79</v>
      </c>
      <c r="H745" s="206">
        <v>45</v>
      </c>
      <c r="I745" s="205"/>
      <c r="J745" s="301">
        <v>0.35</v>
      </c>
      <c r="K745" s="301">
        <v>0.35</v>
      </c>
      <c r="L745" s="301">
        <v>0.35</v>
      </c>
      <c r="M745" s="301">
        <v>0.35</v>
      </c>
      <c r="N745" s="301">
        <v>0.35</v>
      </c>
      <c r="O745" s="301">
        <v>0.35</v>
      </c>
      <c r="P745" s="301">
        <v>0.35</v>
      </c>
      <c r="Q745" s="301">
        <v>0.35</v>
      </c>
      <c r="R745" s="301">
        <v>0.35</v>
      </c>
      <c r="S745" s="301">
        <v>0.35</v>
      </c>
      <c r="T745" s="301">
        <v>0.35</v>
      </c>
      <c r="U745" s="301">
        <v>0.35</v>
      </c>
      <c r="V745" s="301">
        <v>0.35</v>
      </c>
      <c r="W745" s="301">
        <v>0.35</v>
      </c>
      <c r="X745" s="301">
        <v>0.35</v>
      </c>
    </row>
    <row r="746" spans="1:24" x14ac:dyDescent="0.2">
      <c r="A746" s="206" t="s">
        <v>1225</v>
      </c>
      <c r="B746" s="205" t="s">
        <v>275</v>
      </c>
      <c r="C746" s="206" t="s">
        <v>1214</v>
      </c>
      <c r="D746" s="206" t="s">
        <v>305</v>
      </c>
      <c r="E746" s="206" t="s">
        <v>46</v>
      </c>
      <c r="F746" s="206" t="s">
        <v>472</v>
      </c>
      <c r="G746" s="206" t="s">
        <v>79</v>
      </c>
      <c r="H746" s="206">
        <v>15</v>
      </c>
      <c r="I746" s="205"/>
      <c r="J746" s="301">
        <v>0.27</v>
      </c>
      <c r="K746" s="301">
        <v>0.27</v>
      </c>
      <c r="L746" s="301">
        <v>0.27</v>
      </c>
      <c r="M746" s="301">
        <v>0.27</v>
      </c>
      <c r="N746" s="301">
        <v>0.27</v>
      </c>
      <c r="O746" s="301">
        <v>0.27</v>
      </c>
      <c r="P746" s="301">
        <v>0.27</v>
      </c>
      <c r="Q746" s="301">
        <v>0.27</v>
      </c>
      <c r="R746" s="301">
        <v>0.27</v>
      </c>
      <c r="S746" s="301">
        <v>0.27</v>
      </c>
      <c r="T746" s="301">
        <v>0.27</v>
      </c>
      <c r="U746" s="301">
        <v>0.27</v>
      </c>
      <c r="V746" s="301">
        <v>0.27</v>
      </c>
      <c r="W746" s="301">
        <v>0.27</v>
      </c>
      <c r="X746" s="301">
        <v>0.27</v>
      </c>
    </row>
    <row r="747" spans="1:24" x14ac:dyDescent="0.2">
      <c r="A747" s="206" t="s">
        <v>1226</v>
      </c>
      <c r="B747" s="205" t="s">
        <v>275</v>
      </c>
      <c r="C747" s="206" t="s">
        <v>1214</v>
      </c>
      <c r="D747" s="206" t="s">
        <v>305</v>
      </c>
      <c r="E747" s="206" t="s">
        <v>46</v>
      </c>
      <c r="F747" s="206" t="s">
        <v>1013</v>
      </c>
      <c r="G747" s="206" t="s">
        <v>79</v>
      </c>
      <c r="H747" s="206">
        <v>45</v>
      </c>
      <c r="I747" s="205"/>
      <c r="J747" s="301">
        <v>0.35</v>
      </c>
      <c r="K747" s="301">
        <v>0.35</v>
      </c>
      <c r="L747" s="301">
        <v>0.35</v>
      </c>
      <c r="M747" s="301">
        <v>0.35</v>
      </c>
      <c r="N747" s="301">
        <v>0.35</v>
      </c>
      <c r="O747" s="301">
        <v>0.35</v>
      </c>
      <c r="P747" s="301">
        <v>0.35</v>
      </c>
      <c r="Q747" s="301">
        <v>0.35</v>
      </c>
      <c r="R747" s="301">
        <v>0.45</v>
      </c>
      <c r="S747" s="301">
        <v>0.45</v>
      </c>
      <c r="T747" s="301">
        <v>0.45</v>
      </c>
      <c r="U747" s="301">
        <v>0.45</v>
      </c>
      <c r="V747" s="301">
        <v>0.45</v>
      </c>
      <c r="W747" s="301">
        <v>0.45</v>
      </c>
      <c r="X747" s="301">
        <v>0.45</v>
      </c>
    </row>
    <row r="748" spans="1:24" x14ac:dyDescent="0.2">
      <c r="A748" s="206" t="s">
        <v>1227</v>
      </c>
      <c r="B748" s="205" t="s">
        <v>275</v>
      </c>
      <c r="C748" s="206" t="s">
        <v>1214</v>
      </c>
      <c r="D748" s="206" t="s">
        <v>305</v>
      </c>
      <c r="E748" s="206" t="s">
        <v>46</v>
      </c>
      <c r="F748" s="206" t="s">
        <v>475</v>
      </c>
      <c r="G748" s="206" t="s">
        <v>79</v>
      </c>
      <c r="H748" s="206">
        <v>45</v>
      </c>
      <c r="I748" s="205"/>
      <c r="J748" s="301">
        <v>0.35</v>
      </c>
      <c r="K748" s="301">
        <v>0.35</v>
      </c>
      <c r="L748" s="301">
        <v>0.35</v>
      </c>
      <c r="M748" s="301">
        <v>0.35</v>
      </c>
      <c r="N748" s="301">
        <v>0.35</v>
      </c>
      <c r="O748" s="301">
        <v>0.35</v>
      </c>
      <c r="P748" s="301">
        <v>0.35</v>
      </c>
      <c r="Q748" s="301">
        <v>0.35</v>
      </c>
      <c r="R748" s="301">
        <v>0.45</v>
      </c>
      <c r="S748" s="301">
        <v>0.45</v>
      </c>
      <c r="T748" s="301">
        <v>0.45</v>
      </c>
      <c r="U748" s="301">
        <v>0.45</v>
      </c>
      <c r="V748" s="301">
        <v>0.45</v>
      </c>
      <c r="W748" s="301">
        <v>0.45</v>
      </c>
      <c r="X748" s="301">
        <v>0.45</v>
      </c>
    </row>
    <row r="749" spans="1:24" x14ac:dyDescent="0.2">
      <c r="A749" s="206" t="s">
        <v>1239</v>
      </c>
      <c r="B749" s="205" t="s">
        <v>276</v>
      </c>
      <c r="C749" s="206" t="s">
        <v>1214</v>
      </c>
      <c r="D749" s="206" t="s">
        <v>305</v>
      </c>
      <c r="E749" s="206" t="s">
        <v>40</v>
      </c>
      <c r="F749" s="206" t="s">
        <v>307</v>
      </c>
      <c r="G749" s="206" t="s">
        <v>79</v>
      </c>
      <c r="H749" s="206">
        <v>10</v>
      </c>
      <c r="I749" s="205"/>
      <c r="J749" s="302">
        <v>0.2</v>
      </c>
      <c r="K749" s="302">
        <v>0.2</v>
      </c>
      <c r="L749" s="302">
        <v>0.2</v>
      </c>
      <c r="M749" s="302">
        <v>0.2</v>
      </c>
      <c r="N749" s="302">
        <v>0.2</v>
      </c>
      <c r="O749" s="302">
        <v>0.2</v>
      </c>
      <c r="P749" s="302">
        <v>0.2</v>
      </c>
      <c r="Q749" s="302">
        <v>0.2</v>
      </c>
      <c r="R749" s="302">
        <v>0.2</v>
      </c>
      <c r="S749" s="302">
        <v>0.2</v>
      </c>
      <c r="T749" s="302">
        <v>0.2</v>
      </c>
      <c r="U749" s="302">
        <v>0.2</v>
      </c>
      <c r="V749" s="302">
        <v>0.2</v>
      </c>
      <c r="W749" s="302">
        <v>0.2</v>
      </c>
      <c r="X749" s="302">
        <v>0.2</v>
      </c>
    </row>
    <row r="750" spans="1:24" x14ac:dyDescent="0.2">
      <c r="A750" s="206" t="s">
        <v>1228</v>
      </c>
      <c r="B750" s="205" t="s">
        <v>275</v>
      </c>
      <c r="C750" s="206" t="s">
        <v>1214</v>
      </c>
      <c r="D750" s="206" t="s">
        <v>305</v>
      </c>
      <c r="E750" s="206" t="s">
        <v>40</v>
      </c>
      <c r="F750" s="206" t="s">
        <v>307</v>
      </c>
      <c r="G750" s="206" t="s">
        <v>79</v>
      </c>
      <c r="H750" s="206">
        <v>10</v>
      </c>
      <c r="I750" s="205"/>
      <c r="J750" s="301">
        <v>0.27</v>
      </c>
      <c r="K750" s="301">
        <v>0.27</v>
      </c>
      <c r="L750" s="301">
        <v>0.27</v>
      </c>
      <c r="M750" s="301">
        <v>0.27</v>
      </c>
      <c r="N750" s="301">
        <v>0.27</v>
      </c>
      <c r="O750" s="301">
        <v>0.27</v>
      </c>
      <c r="P750" s="301">
        <v>0.27</v>
      </c>
      <c r="Q750" s="301">
        <v>0.27</v>
      </c>
      <c r="R750" s="301">
        <v>0.27</v>
      </c>
      <c r="S750" s="301">
        <v>0.27</v>
      </c>
      <c r="T750" s="301">
        <v>0.27</v>
      </c>
      <c r="U750" s="301">
        <v>0.27</v>
      </c>
      <c r="V750" s="301">
        <v>0.27</v>
      </c>
      <c r="W750" s="301">
        <v>0.27</v>
      </c>
      <c r="X750" s="301">
        <v>0.27</v>
      </c>
    </row>
    <row r="751" spans="1:24" x14ac:dyDescent="0.2">
      <c r="A751" s="206" t="s">
        <v>1232</v>
      </c>
      <c r="B751" s="205" t="s">
        <v>276</v>
      </c>
      <c r="C751" s="206" t="s">
        <v>1214</v>
      </c>
      <c r="D751" s="206" t="s">
        <v>305</v>
      </c>
      <c r="E751" s="206" t="s">
        <v>1215</v>
      </c>
      <c r="F751" s="206" t="s">
        <v>1216</v>
      </c>
      <c r="G751" s="206" t="s">
        <v>79</v>
      </c>
      <c r="H751" s="206">
        <v>20</v>
      </c>
      <c r="I751" s="205"/>
      <c r="J751" s="301">
        <v>0.35</v>
      </c>
      <c r="K751" s="301">
        <v>0.35</v>
      </c>
      <c r="L751" s="301">
        <v>0.35</v>
      </c>
      <c r="M751" s="301">
        <v>0.35</v>
      </c>
      <c r="N751" s="301">
        <v>0.35</v>
      </c>
      <c r="O751" s="301">
        <v>0.35</v>
      </c>
      <c r="P751" s="301">
        <v>0.35</v>
      </c>
      <c r="Q751" s="301">
        <v>0.35</v>
      </c>
      <c r="R751" s="301">
        <v>0.35</v>
      </c>
      <c r="S751" s="301">
        <v>0.35</v>
      </c>
      <c r="T751" s="301">
        <v>0.35</v>
      </c>
      <c r="U751" s="301">
        <v>0.35</v>
      </c>
      <c r="V751" s="301">
        <v>0.35</v>
      </c>
      <c r="W751" s="301">
        <v>0.35</v>
      </c>
      <c r="X751" s="301">
        <v>0.35</v>
      </c>
    </row>
    <row r="752" spans="1:24" x14ac:dyDescent="0.2">
      <c r="A752" s="206" t="s">
        <v>1233</v>
      </c>
      <c r="B752" s="205" t="s">
        <v>276</v>
      </c>
      <c r="C752" s="206" t="s">
        <v>1214</v>
      </c>
      <c r="D752" s="206" t="s">
        <v>305</v>
      </c>
      <c r="E752" s="206" t="s">
        <v>1215</v>
      </c>
      <c r="F752" s="206" t="s">
        <v>1218</v>
      </c>
      <c r="G752" s="206" t="s">
        <v>79</v>
      </c>
      <c r="H752" s="206">
        <v>20</v>
      </c>
      <c r="I752" s="205"/>
      <c r="J752" s="301">
        <v>0.35</v>
      </c>
      <c r="K752" s="301">
        <v>0.35</v>
      </c>
      <c r="L752" s="301">
        <v>0.35</v>
      </c>
      <c r="M752" s="301">
        <v>0.35</v>
      </c>
      <c r="N752" s="301">
        <v>0.35</v>
      </c>
      <c r="O752" s="301">
        <v>0.35</v>
      </c>
      <c r="P752" s="301">
        <v>0.35</v>
      </c>
      <c r="Q752" s="301">
        <v>0.35</v>
      </c>
      <c r="R752" s="301">
        <v>0.35</v>
      </c>
      <c r="S752" s="301">
        <v>0.35</v>
      </c>
      <c r="T752" s="301">
        <v>0.35</v>
      </c>
      <c r="U752" s="301">
        <v>0.35</v>
      </c>
      <c r="V752" s="301">
        <v>0.35</v>
      </c>
      <c r="W752" s="301">
        <v>0.35</v>
      </c>
      <c r="X752" s="301">
        <v>0.35</v>
      </c>
    </row>
    <row r="753" spans="1:24" x14ac:dyDescent="0.2">
      <c r="A753" s="206" t="s">
        <v>1234</v>
      </c>
      <c r="B753" s="205" t="s">
        <v>276</v>
      </c>
      <c r="C753" s="206" t="s">
        <v>1214</v>
      </c>
      <c r="D753" s="206" t="s">
        <v>305</v>
      </c>
      <c r="E753" s="206" t="s">
        <v>1215</v>
      </c>
      <c r="F753" s="206" t="s">
        <v>1220</v>
      </c>
      <c r="G753" s="206" t="s">
        <v>79</v>
      </c>
      <c r="H753" s="206">
        <v>20</v>
      </c>
      <c r="I753" s="205"/>
      <c r="J753" s="301">
        <v>0.35</v>
      </c>
      <c r="K753" s="301">
        <v>0.35</v>
      </c>
      <c r="L753" s="301">
        <v>0.35</v>
      </c>
      <c r="M753" s="301">
        <v>0.35</v>
      </c>
      <c r="N753" s="301">
        <v>0.35</v>
      </c>
      <c r="O753" s="301">
        <v>0.35</v>
      </c>
      <c r="P753" s="301">
        <v>0.35</v>
      </c>
      <c r="Q753" s="301">
        <v>0.35</v>
      </c>
      <c r="R753" s="301">
        <v>0.35</v>
      </c>
      <c r="S753" s="301">
        <v>0.35</v>
      </c>
      <c r="T753" s="301">
        <v>0.35</v>
      </c>
      <c r="U753" s="301">
        <v>0.35</v>
      </c>
      <c r="V753" s="301">
        <v>0.35</v>
      </c>
      <c r="W753" s="301">
        <v>0.35</v>
      </c>
      <c r="X753" s="301">
        <v>0.35</v>
      </c>
    </row>
    <row r="754" spans="1:24" x14ac:dyDescent="0.2">
      <c r="A754" s="206" t="s">
        <v>1235</v>
      </c>
      <c r="B754" s="205" t="s">
        <v>276</v>
      </c>
      <c r="C754" s="206" t="s">
        <v>1214</v>
      </c>
      <c r="D754" s="206" t="s">
        <v>305</v>
      </c>
      <c r="E754" s="206" t="s">
        <v>1215</v>
      </c>
      <c r="F754" s="206" t="s">
        <v>1222</v>
      </c>
      <c r="G754" s="206" t="s">
        <v>79</v>
      </c>
      <c r="H754" s="206">
        <v>20</v>
      </c>
      <c r="I754" s="205"/>
      <c r="J754" s="301">
        <v>0.35</v>
      </c>
      <c r="K754" s="301">
        <v>0.35</v>
      </c>
      <c r="L754" s="301">
        <v>0.35</v>
      </c>
      <c r="M754" s="301">
        <v>0.35</v>
      </c>
      <c r="N754" s="301">
        <v>0.35</v>
      </c>
      <c r="O754" s="301">
        <v>0.35</v>
      </c>
      <c r="P754" s="301">
        <v>0.35</v>
      </c>
      <c r="Q754" s="301">
        <v>0.35</v>
      </c>
      <c r="R754" s="301">
        <v>0.35</v>
      </c>
      <c r="S754" s="301">
        <v>0.35</v>
      </c>
      <c r="T754" s="301">
        <v>0.35</v>
      </c>
      <c r="U754" s="301">
        <v>0.35</v>
      </c>
      <c r="V754" s="301">
        <v>0.35</v>
      </c>
      <c r="W754" s="301">
        <v>0.35</v>
      </c>
      <c r="X754" s="301">
        <v>0.35</v>
      </c>
    </row>
    <row r="755" spans="1:24" x14ac:dyDescent="0.2">
      <c r="A755" s="206" t="s">
        <v>1236</v>
      </c>
      <c r="B755" s="205" t="s">
        <v>276</v>
      </c>
      <c r="C755" s="206" t="s">
        <v>1214</v>
      </c>
      <c r="D755" s="206" t="s">
        <v>305</v>
      </c>
      <c r="E755" s="206" t="s">
        <v>1215</v>
      </c>
      <c r="F755" s="206" t="s">
        <v>1224</v>
      </c>
      <c r="G755" s="206" t="s">
        <v>79</v>
      </c>
      <c r="H755" s="206">
        <v>20</v>
      </c>
      <c r="I755" s="205"/>
      <c r="J755" s="301">
        <v>0.35</v>
      </c>
      <c r="K755" s="301">
        <v>0.35</v>
      </c>
      <c r="L755" s="301">
        <v>0.35</v>
      </c>
      <c r="M755" s="301">
        <v>0.35</v>
      </c>
      <c r="N755" s="301">
        <v>0.35</v>
      </c>
      <c r="O755" s="301">
        <v>0.35</v>
      </c>
      <c r="P755" s="301">
        <v>0.35</v>
      </c>
      <c r="Q755" s="301">
        <v>0.35</v>
      </c>
      <c r="R755" s="301">
        <v>0.35</v>
      </c>
      <c r="S755" s="301">
        <v>0.35</v>
      </c>
      <c r="T755" s="301">
        <v>0.35</v>
      </c>
      <c r="U755" s="301">
        <v>0.35</v>
      </c>
      <c r="V755" s="301">
        <v>0.35</v>
      </c>
      <c r="W755" s="301">
        <v>0.35</v>
      </c>
      <c r="X755" s="301">
        <v>0.35</v>
      </c>
    </row>
    <row r="756" spans="1:24" x14ac:dyDescent="0.2">
      <c r="A756" s="206" t="s">
        <v>1240</v>
      </c>
      <c r="B756" s="205" t="s">
        <v>276</v>
      </c>
      <c r="C756" s="206" t="s">
        <v>1214</v>
      </c>
      <c r="D756" s="206" t="s">
        <v>305</v>
      </c>
      <c r="E756" s="206" t="s">
        <v>1215</v>
      </c>
      <c r="F756" s="206" t="s">
        <v>501</v>
      </c>
      <c r="G756" s="206" t="s">
        <v>79</v>
      </c>
      <c r="H756" s="206">
        <v>20</v>
      </c>
      <c r="I756" s="205"/>
      <c r="J756" s="301">
        <v>0.35</v>
      </c>
      <c r="K756" s="301">
        <v>0.35</v>
      </c>
      <c r="L756" s="301">
        <v>0.35</v>
      </c>
      <c r="M756" s="301">
        <v>0.35</v>
      </c>
      <c r="N756" s="301">
        <v>0.35</v>
      </c>
      <c r="O756" s="301">
        <v>0.35</v>
      </c>
      <c r="P756" s="301">
        <v>0.35</v>
      </c>
      <c r="Q756" s="301">
        <v>0.35</v>
      </c>
      <c r="R756" s="301">
        <v>0.35</v>
      </c>
      <c r="S756" s="301">
        <v>0.35</v>
      </c>
      <c r="T756" s="301">
        <v>0.35</v>
      </c>
      <c r="U756" s="301">
        <v>0.35</v>
      </c>
      <c r="V756" s="301">
        <v>0.35</v>
      </c>
      <c r="W756" s="301">
        <v>0.35</v>
      </c>
      <c r="X756" s="301">
        <v>0.35</v>
      </c>
    </row>
    <row r="757" spans="1:24" x14ac:dyDescent="0.2">
      <c r="A757" s="206" t="s">
        <v>1241</v>
      </c>
      <c r="B757" s="205" t="s">
        <v>276</v>
      </c>
      <c r="C757" s="206" t="s">
        <v>1214</v>
      </c>
      <c r="D757" s="206" t="s">
        <v>305</v>
      </c>
      <c r="E757" s="206" t="s">
        <v>1215</v>
      </c>
      <c r="F757" s="206" t="s">
        <v>1231</v>
      </c>
      <c r="G757" s="206" t="s">
        <v>79</v>
      </c>
      <c r="H757" s="206">
        <v>20</v>
      </c>
      <c r="I757" s="205"/>
      <c r="J757" s="301">
        <v>0.35</v>
      </c>
      <c r="K757" s="301">
        <v>0.35</v>
      </c>
      <c r="L757" s="301">
        <v>0.35</v>
      </c>
      <c r="M757" s="301">
        <v>0.35</v>
      </c>
      <c r="N757" s="301">
        <v>0.35</v>
      </c>
      <c r="O757" s="301">
        <v>0.35</v>
      </c>
      <c r="P757" s="301">
        <v>0.35</v>
      </c>
      <c r="Q757" s="301">
        <v>0.35</v>
      </c>
      <c r="R757" s="301">
        <v>0.35</v>
      </c>
      <c r="S757" s="301">
        <v>0.35</v>
      </c>
      <c r="T757" s="301">
        <v>0.35</v>
      </c>
      <c r="U757" s="301">
        <v>0.35</v>
      </c>
      <c r="V757" s="301">
        <v>0.35</v>
      </c>
      <c r="W757" s="301">
        <v>0.35</v>
      </c>
      <c r="X757" s="301">
        <v>0.35</v>
      </c>
    </row>
    <row r="758" spans="1:24" x14ac:dyDescent="0.2">
      <c r="A758" s="206" t="s">
        <v>1213</v>
      </c>
      <c r="B758" s="205" t="s">
        <v>275</v>
      </c>
      <c r="C758" s="206" t="s">
        <v>1214</v>
      </c>
      <c r="D758" s="206" t="s">
        <v>305</v>
      </c>
      <c r="E758" s="206" t="s">
        <v>1215</v>
      </c>
      <c r="F758" s="206" t="s">
        <v>1216</v>
      </c>
      <c r="G758" s="206" t="s">
        <v>79</v>
      </c>
      <c r="H758" s="206">
        <v>20</v>
      </c>
      <c r="I758" s="205"/>
      <c r="J758" s="301">
        <v>0.35</v>
      </c>
      <c r="K758" s="301">
        <v>0.35</v>
      </c>
      <c r="L758" s="301">
        <v>0.35</v>
      </c>
      <c r="M758" s="301">
        <v>0.35</v>
      </c>
      <c r="N758" s="301">
        <v>0.35</v>
      </c>
      <c r="O758" s="301">
        <v>0.35</v>
      </c>
      <c r="P758" s="301">
        <v>0.35</v>
      </c>
      <c r="Q758" s="301">
        <v>0.35</v>
      </c>
      <c r="R758" s="301">
        <v>0.35</v>
      </c>
      <c r="S758" s="301">
        <v>0.35</v>
      </c>
      <c r="T758" s="301">
        <v>0.35</v>
      </c>
      <c r="U758" s="301">
        <v>0.35</v>
      </c>
      <c r="V758" s="301">
        <v>0.35</v>
      </c>
      <c r="W758" s="301">
        <v>0.35</v>
      </c>
      <c r="X758" s="301">
        <v>0.35</v>
      </c>
    </row>
    <row r="759" spans="1:24" x14ac:dyDescent="0.2">
      <c r="A759" s="206" t="s">
        <v>1217</v>
      </c>
      <c r="B759" s="205" t="s">
        <v>275</v>
      </c>
      <c r="C759" s="206" t="s">
        <v>1214</v>
      </c>
      <c r="D759" s="206" t="s">
        <v>305</v>
      </c>
      <c r="E759" s="206" t="s">
        <v>1215</v>
      </c>
      <c r="F759" s="206" t="s">
        <v>1218</v>
      </c>
      <c r="G759" s="206" t="s">
        <v>79</v>
      </c>
      <c r="H759" s="206">
        <v>20</v>
      </c>
      <c r="I759" s="205"/>
      <c r="J759" s="301">
        <v>0.35</v>
      </c>
      <c r="K759" s="301">
        <v>0.35</v>
      </c>
      <c r="L759" s="301">
        <v>0.35</v>
      </c>
      <c r="M759" s="301">
        <v>0.35</v>
      </c>
      <c r="N759" s="301">
        <v>0.35</v>
      </c>
      <c r="O759" s="301">
        <v>0.35</v>
      </c>
      <c r="P759" s="301">
        <v>0.35</v>
      </c>
      <c r="Q759" s="301">
        <v>0.35</v>
      </c>
      <c r="R759" s="301">
        <v>0.35</v>
      </c>
      <c r="S759" s="301">
        <v>0.35</v>
      </c>
      <c r="T759" s="301">
        <v>0.35</v>
      </c>
      <c r="U759" s="301">
        <v>0.35</v>
      </c>
      <c r="V759" s="301">
        <v>0.35</v>
      </c>
      <c r="W759" s="301">
        <v>0.35</v>
      </c>
      <c r="X759" s="301">
        <v>0.35</v>
      </c>
    </row>
    <row r="760" spans="1:24" x14ac:dyDescent="0.2">
      <c r="A760" s="206" t="s">
        <v>1219</v>
      </c>
      <c r="B760" s="205" t="s">
        <v>275</v>
      </c>
      <c r="C760" s="206" t="s">
        <v>1214</v>
      </c>
      <c r="D760" s="206" t="s">
        <v>305</v>
      </c>
      <c r="E760" s="206" t="s">
        <v>1215</v>
      </c>
      <c r="F760" s="206" t="s">
        <v>1220</v>
      </c>
      <c r="G760" s="206" t="s">
        <v>79</v>
      </c>
      <c r="H760" s="206">
        <v>20</v>
      </c>
      <c r="I760" s="205"/>
      <c r="J760" s="301">
        <v>0.35</v>
      </c>
      <c r="K760" s="301">
        <v>0.35</v>
      </c>
      <c r="L760" s="301">
        <v>0.35</v>
      </c>
      <c r="M760" s="301">
        <v>0.35</v>
      </c>
      <c r="N760" s="301">
        <v>0.35</v>
      </c>
      <c r="O760" s="301">
        <v>0.35</v>
      </c>
      <c r="P760" s="301">
        <v>0.35</v>
      </c>
      <c r="Q760" s="301">
        <v>0.35</v>
      </c>
      <c r="R760" s="301">
        <v>0.35</v>
      </c>
      <c r="S760" s="301">
        <v>0.35</v>
      </c>
      <c r="T760" s="301">
        <v>0.35</v>
      </c>
      <c r="U760" s="301">
        <v>0.35</v>
      </c>
      <c r="V760" s="301">
        <v>0.35</v>
      </c>
      <c r="W760" s="301">
        <v>0.35</v>
      </c>
      <c r="X760" s="301">
        <v>0.35</v>
      </c>
    </row>
    <row r="761" spans="1:24" x14ac:dyDescent="0.2">
      <c r="A761" s="206" t="s">
        <v>1221</v>
      </c>
      <c r="B761" s="205" t="s">
        <v>275</v>
      </c>
      <c r="C761" s="206" t="s">
        <v>1214</v>
      </c>
      <c r="D761" s="206" t="s">
        <v>305</v>
      </c>
      <c r="E761" s="206" t="s">
        <v>1215</v>
      </c>
      <c r="F761" s="206" t="s">
        <v>1222</v>
      </c>
      <c r="G761" s="206" t="s">
        <v>79</v>
      </c>
      <c r="H761" s="206">
        <v>20</v>
      </c>
      <c r="I761" s="205"/>
      <c r="J761" s="301">
        <v>0.35</v>
      </c>
      <c r="K761" s="301">
        <v>0.35</v>
      </c>
      <c r="L761" s="301">
        <v>0.35</v>
      </c>
      <c r="M761" s="301">
        <v>0.35</v>
      </c>
      <c r="N761" s="301">
        <v>0.35</v>
      </c>
      <c r="O761" s="301">
        <v>0.35</v>
      </c>
      <c r="P761" s="301">
        <v>0.35</v>
      </c>
      <c r="Q761" s="301">
        <v>0.35</v>
      </c>
      <c r="R761" s="301">
        <v>0.35</v>
      </c>
      <c r="S761" s="301">
        <v>0.35</v>
      </c>
      <c r="T761" s="301">
        <v>0.35</v>
      </c>
      <c r="U761" s="301">
        <v>0.35</v>
      </c>
      <c r="V761" s="301">
        <v>0.35</v>
      </c>
      <c r="W761" s="301">
        <v>0.35</v>
      </c>
      <c r="X761" s="301">
        <v>0.35</v>
      </c>
    </row>
    <row r="762" spans="1:24" x14ac:dyDescent="0.2">
      <c r="A762" s="206" t="s">
        <v>1223</v>
      </c>
      <c r="B762" s="205" t="s">
        <v>275</v>
      </c>
      <c r="C762" s="206" t="s">
        <v>1214</v>
      </c>
      <c r="D762" s="206" t="s">
        <v>305</v>
      </c>
      <c r="E762" s="206" t="s">
        <v>1215</v>
      </c>
      <c r="F762" s="206" t="s">
        <v>1224</v>
      </c>
      <c r="G762" s="206" t="s">
        <v>79</v>
      </c>
      <c r="H762" s="206">
        <v>20</v>
      </c>
      <c r="I762" s="205"/>
      <c r="J762" s="301">
        <v>0.35</v>
      </c>
      <c r="K762" s="301">
        <v>0.35</v>
      </c>
      <c r="L762" s="301">
        <v>0.35</v>
      </c>
      <c r="M762" s="301">
        <v>0.35</v>
      </c>
      <c r="N762" s="301">
        <v>0.35</v>
      </c>
      <c r="O762" s="301">
        <v>0.35</v>
      </c>
      <c r="P762" s="301">
        <v>0.35</v>
      </c>
      <c r="Q762" s="301">
        <v>0.35</v>
      </c>
      <c r="R762" s="301">
        <v>0.35</v>
      </c>
      <c r="S762" s="301">
        <v>0.35</v>
      </c>
      <c r="T762" s="301">
        <v>0.35</v>
      </c>
      <c r="U762" s="301">
        <v>0.35</v>
      </c>
      <c r="V762" s="301">
        <v>0.35</v>
      </c>
      <c r="W762" s="301">
        <v>0.35</v>
      </c>
      <c r="X762" s="301">
        <v>0.35</v>
      </c>
    </row>
    <row r="763" spans="1:24" x14ac:dyDescent="0.2">
      <c r="A763" s="206" t="s">
        <v>1229</v>
      </c>
      <c r="B763" s="205" t="s">
        <v>275</v>
      </c>
      <c r="C763" s="206" t="s">
        <v>1214</v>
      </c>
      <c r="D763" s="206" t="s">
        <v>305</v>
      </c>
      <c r="E763" s="206" t="s">
        <v>1215</v>
      </c>
      <c r="F763" s="206" t="s">
        <v>501</v>
      </c>
      <c r="G763" s="206" t="s">
        <v>79</v>
      </c>
      <c r="H763" s="206">
        <v>20</v>
      </c>
      <c r="I763" s="205"/>
      <c r="J763" s="301">
        <v>0.35</v>
      </c>
      <c r="K763" s="301">
        <v>0.35</v>
      </c>
      <c r="L763" s="301">
        <v>0.35</v>
      </c>
      <c r="M763" s="301">
        <v>0.35</v>
      </c>
      <c r="N763" s="301">
        <v>0.35</v>
      </c>
      <c r="O763" s="301">
        <v>0.35</v>
      </c>
      <c r="P763" s="301">
        <v>0.35</v>
      </c>
      <c r="Q763" s="301">
        <v>0.35</v>
      </c>
      <c r="R763" s="301">
        <v>0.35</v>
      </c>
      <c r="S763" s="301">
        <v>0.35</v>
      </c>
      <c r="T763" s="301">
        <v>0.35</v>
      </c>
      <c r="U763" s="301">
        <v>0.35</v>
      </c>
      <c r="V763" s="301">
        <v>0.35</v>
      </c>
      <c r="W763" s="301">
        <v>0.35</v>
      </c>
      <c r="X763" s="301">
        <v>0.35</v>
      </c>
    </row>
    <row r="764" spans="1:24" x14ac:dyDescent="0.2">
      <c r="A764" s="206" t="s">
        <v>1230</v>
      </c>
      <c r="B764" s="205" t="s">
        <v>275</v>
      </c>
      <c r="C764" s="206" t="s">
        <v>1214</v>
      </c>
      <c r="D764" s="206" t="s">
        <v>305</v>
      </c>
      <c r="E764" s="206" t="s">
        <v>1215</v>
      </c>
      <c r="F764" s="206" t="s">
        <v>1231</v>
      </c>
      <c r="G764" s="206" t="s">
        <v>79</v>
      </c>
      <c r="H764" s="206">
        <v>20</v>
      </c>
      <c r="I764" s="205"/>
      <c r="J764" s="301">
        <v>0.35</v>
      </c>
      <c r="K764" s="301">
        <v>0.35</v>
      </c>
      <c r="L764" s="301">
        <v>0.35</v>
      </c>
      <c r="M764" s="301">
        <v>0.35</v>
      </c>
      <c r="N764" s="301">
        <v>0.35</v>
      </c>
      <c r="O764" s="301">
        <v>0.35</v>
      </c>
      <c r="P764" s="301">
        <v>0.35</v>
      </c>
      <c r="Q764" s="301">
        <v>0.35</v>
      </c>
      <c r="R764" s="301">
        <v>0.35</v>
      </c>
      <c r="S764" s="301">
        <v>0.35</v>
      </c>
      <c r="T764" s="301">
        <v>0.35</v>
      </c>
      <c r="U764" s="301">
        <v>0.35</v>
      </c>
      <c r="V764" s="301">
        <v>0.35</v>
      </c>
      <c r="W764" s="301">
        <v>0.35</v>
      </c>
      <c r="X764" s="301">
        <v>0.35</v>
      </c>
    </row>
    <row r="765" spans="1:24" x14ac:dyDescent="0.2">
      <c r="A765" s="206" t="s">
        <v>1477</v>
      </c>
      <c r="B765" s="205" t="s">
        <v>275</v>
      </c>
      <c r="C765" s="206" t="s">
        <v>1214</v>
      </c>
      <c r="D765" s="206" t="s">
        <v>305</v>
      </c>
      <c r="E765" s="206" t="s">
        <v>1215</v>
      </c>
      <c r="F765" s="206" t="s">
        <v>1478</v>
      </c>
      <c r="G765" s="206" t="s">
        <v>79</v>
      </c>
      <c r="H765" s="206">
        <v>15</v>
      </c>
      <c r="I765" s="205"/>
      <c r="J765" s="301" t="s">
        <v>1172</v>
      </c>
      <c r="K765" s="301" t="s">
        <v>1172</v>
      </c>
      <c r="L765" s="301" t="s">
        <v>1172</v>
      </c>
      <c r="M765" s="301" t="s">
        <v>1172</v>
      </c>
      <c r="N765" s="301" t="s">
        <v>1172</v>
      </c>
      <c r="O765" s="301" t="s">
        <v>1172</v>
      </c>
      <c r="P765" s="301" t="s">
        <v>1172</v>
      </c>
      <c r="Q765" s="301" t="s">
        <v>1172</v>
      </c>
      <c r="R765" s="301" t="s">
        <v>1172</v>
      </c>
      <c r="S765" s="301" t="s">
        <v>1172</v>
      </c>
      <c r="T765" s="301">
        <v>0.27</v>
      </c>
      <c r="U765" s="301">
        <v>0.27</v>
      </c>
      <c r="V765" s="301">
        <v>0.27</v>
      </c>
      <c r="W765" s="301">
        <v>0.27</v>
      </c>
      <c r="X765" s="301">
        <v>0.27</v>
      </c>
    </row>
    <row r="766" spans="1:24" x14ac:dyDescent="0.2">
      <c r="A766" s="206" t="s">
        <v>1479</v>
      </c>
      <c r="B766" s="205" t="s">
        <v>275</v>
      </c>
      <c r="C766" s="206" t="s">
        <v>1214</v>
      </c>
      <c r="D766" s="206" t="s">
        <v>28</v>
      </c>
      <c r="E766" s="206" t="s">
        <v>28</v>
      </c>
      <c r="F766" s="206" t="s">
        <v>1480</v>
      </c>
      <c r="G766" s="206" t="s">
        <v>79</v>
      </c>
      <c r="H766" s="206">
        <v>12</v>
      </c>
      <c r="I766" s="205"/>
      <c r="J766" s="301" t="s">
        <v>1172</v>
      </c>
      <c r="K766" s="301" t="s">
        <v>1172</v>
      </c>
      <c r="L766" s="301" t="s">
        <v>1172</v>
      </c>
      <c r="M766" s="301" t="s">
        <v>1172</v>
      </c>
      <c r="N766" s="301" t="s">
        <v>1172</v>
      </c>
      <c r="O766" s="301" t="s">
        <v>1172</v>
      </c>
      <c r="P766" s="301" t="s">
        <v>1172</v>
      </c>
      <c r="Q766" s="301" t="s">
        <v>1172</v>
      </c>
      <c r="R766" s="301" t="s">
        <v>1172</v>
      </c>
      <c r="S766" s="301" t="s">
        <v>1172</v>
      </c>
      <c r="T766" s="301">
        <v>0.27</v>
      </c>
      <c r="U766" s="301">
        <v>0.27</v>
      </c>
      <c r="V766" s="301">
        <v>0.27</v>
      </c>
      <c r="W766" s="301">
        <v>0.27</v>
      </c>
      <c r="X766" s="301">
        <v>0.27</v>
      </c>
    </row>
    <row r="767" spans="1:24" x14ac:dyDescent="0.2">
      <c r="A767" s="206" t="s">
        <v>1457</v>
      </c>
      <c r="B767" s="205" t="s">
        <v>275</v>
      </c>
      <c r="C767" s="206" t="s">
        <v>1214</v>
      </c>
      <c r="D767" s="206" t="s">
        <v>303</v>
      </c>
      <c r="E767" s="206" t="s">
        <v>452</v>
      </c>
      <c r="F767" s="206" t="s">
        <v>1460</v>
      </c>
      <c r="G767" s="206" t="s">
        <v>79</v>
      </c>
      <c r="H767" s="206">
        <v>45</v>
      </c>
      <c r="I767" s="205"/>
      <c r="J767" s="301">
        <v>0.35</v>
      </c>
      <c r="K767" s="301">
        <v>0.35</v>
      </c>
      <c r="L767" s="301">
        <v>0.35</v>
      </c>
      <c r="M767" s="301">
        <v>0.35</v>
      </c>
      <c r="N767" s="301">
        <v>0.35</v>
      </c>
      <c r="O767" s="301">
        <v>0.35</v>
      </c>
      <c r="P767" s="301">
        <v>0.35</v>
      </c>
      <c r="Q767" s="301">
        <v>0.35</v>
      </c>
      <c r="R767" s="301">
        <v>0.45</v>
      </c>
      <c r="S767" s="301">
        <v>0.45</v>
      </c>
      <c r="T767" s="301">
        <v>0.45</v>
      </c>
      <c r="U767" s="301">
        <v>0.45</v>
      </c>
      <c r="V767" s="301">
        <v>0.45</v>
      </c>
      <c r="W767" s="301">
        <v>0.45</v>
      </c>
      <c r="X767" s="301">
        <v>0.45</v>
      </c>
    </row>
    <row r="768" spans="1:24" x14ac:dyDescent="0.2">
      <c r="A768" s="206" t="s">
        <v>1983</v>
      </c>
      <c r="B768" s="205" t="s">
        <v>276</v>
      </c>
      <c r="C768" s="206" t="s">
        <v>1214</v>
      </c>
      <c r="D768" s="206" t="s">
        <v>302</v>
      </c>
      <c r="E768" s="206" t="s">
        <v>450</v>
      </c>
      <c r="F768" s="206" t="s">
        <v>1482</v>
      </c>
      <c r="G768" s="206" t="s">
        <v>79</v>
      </c>
      <c r="H768" s="206">
        <v>13</v>
      </c>
      <c r="I768" s="205"/>
      <c r="J768" s="301" t="s">
        <v>1172</v>
      </c>
      <c r="K768" s="301" t="s">
        <v>1172</v>
      </c>
      <c r="L768" s="301" t="s">
        <v>1172</v>
      </c>
      <c r="M768" s="301" t="s">
        <v>1172</v>
      </c>
      <c r="N768" s="301" t="s">
        <v>1172</v>
      </c>
      <c r="O768" s="301" t="s">
        <v>1172</v>
      </c>
      <c r="P768" s="301" t="s">
        <v>1172</v>
      </c>
      <c r="Q768" s="301" t="s">
        <v>1172</v>
      </c>
      <c r="R768" s="301" t="s">
        <v>1172</v>
      </c>
      <c r="S768" s="301" t="s">
        <v>1172</v>
      </c>
      <c r="T768" s="301">
        <v>0.2</v>
      </c>
      <c r="U768" s="301">
        <v>0.2</v>
      </c>
      <c r="V768" s="301">
        <v>0.2</v>
      </c>
      <c r="W768" s="301">
        <v>0.2</v>
      </c>
      <c r="X768" s="301">
        <v>0.2</v>
      </c>
    </row>
    <row r="769" spans="1:24" x14ac:dyDescent="0.2">
      <c r="A769" s="206" t="s">
        <v>1481</v>
      </c>
      <c r="B769" s="205" t="s">
        <v>275</v>
      </c>
      <c r="C769" s="206" t="s">
        <v>1214</v>
      </c>
      <c r="D769" s="206" t="s">
        <v>302</v>
      </c>
      <c r="E769" s="206" t="s">
        <v>450</v>
      </c>
      <c r="F769" s="206" t="s">
        <v>1482</v>
      </c>
      <c r="G769" s="206" t="s">
        <v>79</v>
      </c>
      <c r="H769" s="206">
        <v>13</v>
      </c>
      <c r="I769" s="205"/>
      <c r="J769" s="301" t="s">
        <v>1172</v>
      </c>
      <c r="K769" s="301" t="s">
        <v>1172</v>
      </c>
      <c r="L769" s="301" t="s">
        <v>1172</v>
      </c>
      <c r="M769" s="301" t="s">
        <v>1172</v>
      </c>
      <c r="N769" s="301" t="s">
        <v>1172</v>
      </c>
      <c r="O769" s="301" t="s">
        <v>1172</v>
      </c>
      <c r="P769" s="301" t="s">
        <v>1172</v>
      </c>
      <c r="Q769" s="301" t="s">
        <v>1172</v>
      </c>
      <c r="R769" s="301" t="s">
        <v>1172</v>
      </c>
      <c r="S769" s="301" t="s">
        <v>1172</v>
      </c>
      <c r="T769" s="301">
        <v>0.27</v>
      </c>
      <c r="U769" s="301">
        <v>0.27</v>
      </c>
      <c r="V769" s="301">
        <v>0.27</v>
      </c>
      <c r="W769" s="301">
        <v>0.27</v>
      </c>
      <c r="X769" s="301">
        <v>0.27</v>
      </c>
    </row>
    <row r="770" spans="1:24" x14ac:dyDescent="0.2">
      <c r="A770" s="206" t="s">
        <v>1483</v>
      </c>
      <c r="B770" s="205" t="s">
        <v>275</v>
      </c>
      <c r="C770" s="206" t="s">
        <v>1214</v>
      </c>
      <c r="D770" s="206" t="s">
        <v>302</v>
      </c>
      <c r="E770" s="206" t="s">
        <v>1484</v>
      </c>
      <c r="F770" s="206" t="s">
        <v>1485</v>
      </c>
      <c r="G770" s="206" t="s">
        <v>79</v>
      </c>
      <c r="H770" s="206">
        <v>14</v>
      </c>
      <c r="I770" s="205"/>
      <c r="J770" s="301" t="s">
        <v>1172</v>
      </c>
      <c r="K770" s="301" t="s">
        <v>1172</v>
      </c>
      <c r="L770" s="301" t="s">
        <v>1172</v>
      </c>
      <c r="M770" s="301" t="s">
        <v>1172</v>
      </c>
      <c r="N770" s="301" t="s">
        <v>1172</v>
      </c>
      <c r="O770" s="301" t="s">
        <v>1172</v>
      </c>
      <c r="P770" s="301" t="s">
        <v>1172</v>
      </c>
      <c r="Q770" s="301" t="s">
        <v>1172</v>
      </c>
      <c r="R770" s="301" t="s">
        <v>1172</v>
      </c>
      <c r="S770" s="301" t="s">
        <v>1172</v>
      </c>
      <c r="T770" s="301">
        <v>0.27</v>
      </c>
      <c r="U770" s="301">
        <v>0.27</v>
      </c>
      <c r="V770" s="301">
        <v>0.27</v>
      </c>
      <c r="W770" s="301">
        <v>0.27</v>
      </c>
      <c r="X770" s="301">
        <v>0.27</v>
      </c>
    </row>
    <row r="771" spans="1:24" x14ac:dyDescent="0.2">
      <c r="A771" s="206" t="s">
        <v>1489</v>
      </c>
      <c r="B771" s="205" t="s">
        <v>275</v>
      </c>
      <c r="C771" s="206" t="s">
        <v>1214</v>
      </c>
      <c r="D771" s="206" t="s">
        <v>302</v>
      </c>
      <c r="E771" s="206" t="s">
        <v>1484</v>
      </c>
      <c r="F771" s="206" t="s">
        <v>1490</v>
      </c>
      <c r="G771" s="206" t="s">
        <v>79</v>
      </c>
      <c r="H771" s="206">
        <v>10</v>
      </c>
      <c r="I771" s="205"/>
      <c r="J771" s="301" t="s">
        <v>1172</v>
      </c>
      <c r="K771" s="301" t="s">
        <v>1172</v>
      </c>
      <c r="L771" s="301" t="s">
        <v>1172</v>
      </c>
      <c r="M771" s="301" t="s">
        <v>1172</v>
      </c>
      <c r="N771" s="301" t="s">
        <v>1172</v>
      </c>
      <c r="O771" s="301" t="s">
        <v>1172</v>
      </c>
      <c r="P771" s="301" t="s">
        <v>1172</v>
      </c>
      <c r="Q771" s="301" t="s">
        <v>1172</v>
      </c>
      <c r="R771" s="301" t="s">
        <v>1172</v>
      </c>
      <c r="S771" s="301" t="s">
        <v>1172</v>
      </c>
      <c r="T771" s="301">
        <v>0.27</v>
      </c>
      <c r="U771" s="301">
        <v>0.27</v>
      </c>
      <c r="V771" s="301">
        <v>0.27</v>
      </c>
      <c r="W771" s="301">
        <v>0.27</v>
      </c>
      <c r="X771" s="301">
        <v>0.27</v>
      </c>
    </row>
    <row r="772" spans="1:24" x14ac:dyDescent="0.2">
      <c r="A772" s="206" t="s">
        <v>674</v>
      </c>
      <c r="B772" s="205" t="s">
        <v>276</v>
      </c>
      <c r="C772" s="206" t="s">
        <v>281</v>
      </c>
      <c r="D772" s="206" t="s">
        <v>988</v>
      </c>
      <c r="E772" s="206" t="s">
        <v>64</v>
      </c>
      <c r="F772" s="206" t="s">
        <v>595</v>
      </c>
      <c r="G772" s="206" t="s">
        <v>261</v>
      </c>
      <c r="H772" s="206">
        <v>30</v>
      </c>
      <c r="I772" s="205"/>
      <c r="J772" s="301">
        <v>0.35</v>
      </c>
      <c r="K772" s="301">
        <v>0.35</v>
      </c>
      <c r="L772" s="301">
        <v>0.35</v>
      </c>
      <c r="M772" s="301">
        <v>0.35</v>
      </c>
      <c r="N772" s="301">
        <v>0.35</v>
      </c>
      <c r="O772" s="301">
        <v>0.35</v>
      </c>
      <c r="P772" s="301">
        <v>0.35</v>
      </c>
      <c r="Q772" s="301">
        <v>0.35</v>
      </c>
      <c r="R772" s="301">
        <v>0.35</v>
      </c>
      <c r="S772" s="301">
        <v>0.35</v>
      </c>
      <c r="T772" s="301">
        <v>0.35</v>
      </c>
      <c r="U772" s="301">
        <v>0.35</v>
      </c>
      <c r="V772" s="301">
        <v>0.35</v>
      </c>
      <c r="W772" s="301">
        <v>0.35</v>
      </c>
      <c r="X772" s="301">
        <v>0.35</v>
      </c>
    </row>
    <row r="773" spans="1:24" x14ac:dyDescent="0.2">
      <c r="A773" s="206" t="s">
        <v>951</v>
      </c>
      <c r="B773" s="205" t="s">
        <v>275</v>
      </c>
      <c r="C773" s="206" t="s">
        <v>281</v>
      </c>
      <c r="D773" s="206" t="s">
        <v>988</v>
      </c>
      <c r="E773" s="206" t="s">
        <v>64</v>
      </c>
      <c r="F773" s="206" t="s">
        <v>595</v>
      </c>
      <c r="G773" s="206" t="s">
        <v>261</v>
      </c>
      <c r="H773" s="206">
        <v>30</v>
      </c>
      <c r="I773" s="205"/>
      <c r="J773" s="301">
        <v>0.35</v>
      </c>
      <c r="K773" s="301">
        <v>0.25</v>
      </c>
      <c r="L773" s="301">
        <v>0.25</v>
      </c>
      <c r="M773" s="301">
        <v>0.25</v>
      </c>
      <c r="N773" s="301">
        <v>0.25</v>
      </c>
      <c r="O773" s="301">
        <v>0.25</v>
      </c>
      <c r="P773" s="301">
        <v>0.25</v>
      </c>
      <c r="Q773" s="301">
        <v>0.25</v>
      </c>
      <c r="R773" s="301">
        <v>0.25</v>
      </c>
      <c r="S773" s="301">
        <v>0.25</v>
      </c>
      <c r="T773" s="301">
        <v>0.25</v>
      </c>
      <c r="U773" s="301">
        <v>0.25</v>
      </c>
      <c r="V773" s="301">
        <v>0.25</v>
      </c>
      <c r="W773" s="301">
        <v>0.25</v>
      </c>
      <c r="X773" s="301">
        <v>0.25</v>
      </c>
    </row>
    <row r="774" spans="1:24" x14ac:dyDescent="0.2">
      <c r="A774" s="206" t="s">
        <v>675</v>
      </c>
      <c r="B774" s="205" t="s">
        <v>276</v>
      </c>
      <c r="C774" s="206" t="s">
        <v>281</v>
      </c>
      <c r="D774" s="206" t="s">
        <v>988</v>
      </c>
      <c r="E774" s="206" t="s">
        <v>65</v>
      </c>
      <c r="F774" s="206" t="s">
        <v>313</v>
      </c>
      <c r="G774" s="206" t="s">
        <v>261</v>
      </c>
      <c r="H774" s="206">
        <v>35</v>
      </c>
      <c r="I774" s="205"/>
      <c r="J774" s="301">
        <v>0.35</v>
      </c>
      <c r="K774" s="301">
        <v>0.35</v>
      </c>
      <c r="L774" s="301">
        <v>0.35</v>
      </c>
      <c r="M774" s="301">
        <v>0.35</v>
      </c>
      <c r="N774" s="301">
        <v>0.35</v>
      </c>
      <c r="O774" s="301">
        <v>0.35</v>
      </c>
      <c r="P774" s="301">
        <v>0.35</v>
      </c>
      <c r="Q774" s="301">
        <v>0.35</v>
      </c>
      <c r="R774" s="301">
        <v>0.35</v>
      </c>
      <c r="S774" s="301">
        <v>0.35</v>
      </c>
      <c r="T774" s="301">
        <v>0.35</v>
      </c>
      <c r="U774" s="301">
        <v>0.35</v>
      </c>
      <c r="V774" s="301">
        <v>0.35</v>
      </c>
      <c r="W774" s="301">
        <v>0.35</v>
      </c>
      <c r="X774" s="301">
        <v>0.35</v>
      </c>
    </row>
    <row r="775" spans="1:24" x14ac:dyDescent="0.2">
      <c r="A775" s="206" t="s">
        <v>952</v>
      </c>
      <c r="B775" s="205" t="s">
        <v>275</v>
      </c>
      <c r="C775" s="206" t="s">
        <v>281</v>
      </c>
      <c r="D775" s="206" t="s">
        <v>988</v>
      </c>
      <c r="E775" s="206" t="s">
        <v>65</v>
      </c>
      <c r="F775" s="206" t="s">
        <v>313</v>
      </c>
      <c r="G775" s="206" t="s">
        <v>261</v>
      </c>
      <c r="H775" s="206">
        <v>35</v>
      </c>
      <c r="I775" s="205"/>
      <c r="J775" s="301">
        <v>0.35</v>
      </c>
      <c r="K775" s="301">
        <v>0.25</v>
      </c>
      <c r="L775" s="301">
        <v>0.25</v>
      </c>
      <c r="M775" s="301">
        <v>0.25</v>
      </c>
      <c r="N775" s="301">
        <v>0.25</v>
      </c>
      <c r="O775" s="301">
        <v>0.25</v>
      </c>
      <c r="P775" s="301">
        <v>0.25</v>
      </c>
      <c r="Q775" s="301">
        <v>0.25</v>
      </c>
      <c r="R775" s="301">
        <v>0.25</v>
      </c>
      <c r="S775" s="301">
        <v>0.25</v>
      </c>
      <c r="T775" s="301">
        <v>0.25</v>
      </c>
      <c r="U775" s="301">
        <v>0.25</v>
      </c>
      <c r="V775" s="301">
        <v>0.25</v>
      </c>
      <c r="W775" s="301">
        <v>0.25</v>
      </c>
      <c r="X775" s="301">
        <v>0.25</v>
      </c>
    </row>
    <row r="776" spans="1:24" x14ac:dyDescent="0.2">
      <c r="A776" s="206" t="s">
        <v>676</v>
      </c>
      <c r="B776" s="205" t="s">
        <v>276</v>
      </c>
      <c r="C776" s="206" t="s">
        <v>281</v>
      </c>
      <c r="D776" s="206" t="s">
        <v>988</v>
      </c>
      <c r="E776" s="206" t="s">
        <v>66</v>
      </c>
      <c r="F776" s="206" t="s">
        <v>66</v>
      </c>
      <c r="G776" s="206" t="s">
        <v>261</v>
      </c>
      <c r="H776" s="206">
        <v>30</v>
      </c>
      <c r="I776" s="205"/>
      <c r="J776" s="301">
        <v>0.35</v>
      </c>
      <c r="K776" s="301">
        <v>0.35</v>
      </c>
      <c r="L776" s="301">
        <v>0.35</v>
      </c>
      <c r="M776" s="301">
        <v>0.35</v>
      </c>
      <c r="N776" s="301">
        <v>0.35</v>
      </c>
      <c r="O776" s="301">
        <v>0.35</v>
      </c>
      <c r="P776" s="301">
        <v>0.35</v>
      </c>
      <c r="Q776" s="301">
        <v>0.35</v>
      </c>
      <c r="R776" s="301">
        <v>0.35</v>
      </c>
      <c r="S776" s="301">
        <v>0.35</v>
      </c>
      <c r="T776" s="301">
        <v>0.35</v>
      </c>
      <c r="U776" s="301">
        <v>0.35</v>
      </c>
      <c r="V776" s="301">
        <v>0.35</v>
      </c>
      <c r="W776" s="301">
        <v>0.35</v>
      </c>
      <c r="X776" s="301">
        <v>0.35</v>
      </c>
    </row>
    <row r="777" spans="1:24" x14ac:dyDescent="0.2">
      <c r="A777" s="206" t="s">
        <v>953</v>
      </c>
      <c r="B777" s="205" t="s">
        <v>275</v>
      </c>
      <c r="C777" s="206" t="s">
        <v>281</v>
      </c>
      <c r="D777" s="206" t="s">
        <v>988</v>
      </c>
      <c r="E777" s="206" t="s">
        <v>66</v>
      </c>
      <c r="F777" s="206" t="s">
        <v>66</v>
      </c>
      <c r="G777" s="206" t="s">
        <v>261</v>
      </c>
      <c r="H777" s="206">
        <v>30</v>
      </c>
      <c r="I777" s="205"/>
      <c r="J777" s="301">
        <v>0.35</v>
      </c>
      <c r="K777" s="301">
        <v>0.25</v>
      </c>
      <c r="L777" s="301">
        <v>0.25</v>
      </c>
      <c r="M777" s="301">
        <v>0.25</v>
      </c>
      <c r="N777" s="301">
        <v>0.25</v>
      </c>
      <c r="O777" s="301">
        <v>0.25</v>
      </c>
      <c r="P777" s="301">
        <v>0.25</v>
      </c>
      <c r="Q777" s="301">
        <v>0.25</v>
      </c>
      <c r="R777" s="301">
        <v>0.25</v>
      </c>
      <c r="S777" s="301">
        <v>0.25</v>
      </c>
      <c r="T777" s="301">
        <v>0.25</v>
      </c>
      <c r="U777" s="301">
        <v>0.25</v>
      </c>
      <c r="V777" s="301">
        <v>0.25</v>
      </c>
      <c r="W777" s="301">
        <v>0.25</v>
      </c>
      <c r="X777" s="301">
        <v>0.25</v>
      </c>
    </row>
    <row r="778" spans="1:24" x14ac:dyDescent="0.2">
      <c r="A778" s="206" t="s">
        <v>677</v>
      </c>
      <c r="B778" s="205" t="s">
        <v>276</v>
      </c>
      <c r="C778" s="206" t="s">
        <v>281</v>
      </c>
      <c r="D778" s="206" t="s">
        <v>988</v>
      </c>
      <c r="E778" s="206" t="s">
        <v>68</v>
      </c>
      <c r="F778" s="206" t="s">
        <v>678</v>
      </c>
      <c r="G778" s="206" t="s">
        <v>261</v>
      </c>
      <c r="H778" s="206">
        <v>30</v>
      </c>
      <c r="I778" s="205"/>
      <c r="J778" s="301">
        <v>0.35</v>
      </c>
      <c r="K778" s="301">
        <v>0.35</v>
      </c>
      <c r="L778" s="301">
        <v>0.35</v>
      </c>
      <c r="M778" s="301">
        <v>0.35</v>
      </c>
      <c r="N778" s="301">
        <v>0.35</v>
      </c>
      <c r="O778" s="301">
        <v>0.35</v>
      </c>
      <c r="P778" s="301">
        <v>0.35</v>
      </c>
      <c r="Q778" s="301">
        <v>0.35</v>
      </c>
      <c r="R778" s="301">
        <v>0.35</v>
      </c>
      <c r="S778" s="301">
        <v>0.35</v>
      </c>
      <c r="T778" s="301">
        <v>0.35</v>
      </c>
      <c r="U778" s="301">
        <v>0.35</v>
      </c>
      <c r="V778" s="301">
        <v>0.35</v>
      </c>
      <c r="W778" s="301">
        <v>0.35</v>
      </c>
      <c r="X778" s="301">
        <v>0.35</v>
      </c>
    </row>
    <row r="779" spans="1:24" x14ac:dyDescent="0.2">
      <c r="A779" s="206" t="s">
        <v>679</v>
      </c>
      <c r="B779" s="205" t="s">
        <v>276</v>
      </c>
      <c r="C779" s="206" t="s">
        <v>281</v>
      </c>
      <c r="D779" s="206" t="s">
        <v>988</v>
      </c>
      <c r="E779" s="206" t="s">
        <v>68</v>
      </c>
      <c r="F779" s="206" t="s">
        <v>680</v>
      </c>
      <c r="G779" s="206" t="s">
        <v>261</v>
      </c>
      <c r="H779" s="206">
        <v>5</v>
      </c>
      <c r="I779" s="205"/>
      <c r="J779" s="301">
        <v>0.25</v>
      </c>
      <c r="K779" s="301">
        <v>0.25</v>
      </c>
      <c r="L779" s="301">
        <v>0.25</v>
      </c>
      <c r="M779" s="301">
        <v>0.25</v>
      </c>
      <c r="N779" s="301">
        <v>0.25</v>
      </c>
      <c r="O779" s="301">
        <v>0.25</v>
      </c>
      <c r="P779" s="301">
        <v>0.25</v>
      </c>
      <c r="Q779" s="301">
        <v>0.25</v>
      </c>
      <c r="R779" s="301">
        <v>0.25</v>
      </c>
      <c r="S779" s="301">
        <v>0.25</v>
      </c>
      <c r="T779" s="301">
        <v>0.25</v>
      </c>
      <c r="U779" s="301">
        <v>0.25</v>
      </c>
      <c r="V779" s="301">
        <v>0.25</v>
      </c>
      <c r="W779" s="301">
        <v>0.25</v>
      </c>
      <c r="X779" s="301">
        <v>0.25</v>
      </c>
    </row>
    <row r="780" spans="1:24" x14ac:dyDescent="0.2">
      <c r="A780" s="206" t="s">
        <v>954</v>
      </c>
      <c r="B780" s="205" t="s">
        <v>275</v>
      </c>
      <c r="C780" s="206" t="s">
        <v>281</v>
      </c>
      <c r="D780" s="206" t="s">
        <v>988</v>
      </c>
      <c r="E780" s="206" t="s">
        <v>68</v>
      </c>
      <c r="F780" s="206" t="s">
        <v>678</v>
      </c>
      <c r="G780" s="206" t="s">
        <v>261</v>
      </c>
      <c r="H780" s="206">
        <v>30</v>
      </c>
      <c r="I780" s="205"/>
      <c r="J780" s="301">
        <v>0.35</v>
      </c>
      <c r="K780" s="301">
        <v>0.25</v>
      </c>
      <c r="L780" s="301">
        <v>0.25</v>
      </c>
      <c r="M780" s="301">
        <v>0.25</v>
      </c>
      <c r="N780" s="301">
        <v>0.25</v>
      </c>
      <c r="O780" s="301">
        <v>0.25</v>
      </c>
      <c r="P780" s="301">
        <v>0.25</v>
      </c>
      <c r="Q780" s="301">
        <v>0.25</v>
      </c>
      <c r="R780" s="301">
        <v>0.25</v>
      </c>
      <c r="S780" s="301">
        <v>0.25</v>
      </c>
      <c r="T780" s="301">
        <v>0.25</v>
      </c>
      <c r="U780" s="301">
        <v>0.25</v>
      </c>
      <c r="V780" s="301">
        <v>0.25</v>
      </c>
      <c r="W780" s="301">
        <v>0.25</v>
      </c>
      <c r="X780" s="301">
        <v>0.25</v>
      </c>
    </row>
    <row r="781" spans="1:24" x14ac:dyDescent="0.2">
      <c r="A781" s="206" t="s">
        <v>955</v>
      </c>
      <c r="B781" s="205" t="s">
        <v>275</v>
      </c>
      <c r="C781" s="206" t="s">
        <v>281</v>
      </c>
      <c r="D781" s="206" t="s">
        <v>988</v>
      </c>
      <c r="E781" s="206" t="s">
        <v>68</v>
      </c>
      <c r="F781" s="206" t="s">
        <v>680</v>
      </c>
      <c r="G781" s="206" t="s">
        <v>261</v>
      </c>
      <c r="H781" s="206">
        <v>5</v>
      </c>
      <c r="I781" s="205"/>
      <c r="J781" s="301">
        <v>0.25</v>
      </c>
      <c r="K781" s="301">
        <v>0.25</v>
      </c>
      <c r="L781" s="301">
        <v>0.25</v>
      </c>
      <c r="M781" s="301">
        <v>0.25</v>
      </c>
      <c r="N781" s="301">
        <v>0.25</v>
      </c>
      <c r="O781" s="301">
        <v>0.25</v>
      </c>
      <c r="P781" s="301">
        <v>0.25</v>
      </c>
      <c r="Q781" s="301">
        <v>0.25</v>
      </c>
      <c r="R781" s="301">
        <v>0.25</v>
      </c>
      <c r="S781" s="301">
        <v>0.25</v>
      </c>
      <c r="T781" s="301">
        <v>0.25</v>
      </c>
      <c r="U781" s="301">
        <v>0.25</v>
      </c>
      <c r="V781" s="301">
        <v>0.25</v>
      </c>
      <c r="W781" s="301">
        <v>0.25</v>
      </c>
      <c r="X781" s="301">
        <v>0.25</v>
      </c>
    </row>
    <row r="782" spans="1:24" x14ac:dyDescent="0.2">
      <c r="A782" s="206" t="s">
        <v>681</v>
      </c>
      <c r="B782" s="205" t="s">
        <v>276</v>
      </c>
      <c r="C782" s="206" t="s">
        <v>281</v>
      </c>
      <c r="D782" s="206" t="s">
        <v>988</v>
      </c>
      <c r="E782" s="206" t="s">
        <v>70</v>
      </c>
      <c r="F782" s="206" t="s">
        <v>314</v>
      </c>
      <c r="G782" s="206" t="s">
        <v>261</v>
      </c>
      <c r="H782" s="206">
        <v>30</v>
      </c>
      <c r="I782" s="205"/>
      <c r="J782" s="301">
        <v>0.35</v>
      </c>
      <c r="K782" s="301">
        <v>0.35</v>
      </c>
      <c r="L782" s="301">
        <v>0.35</v>
      </c>
      <c r="M782" s="301">
        <v>0.35</v>
      </c>
      <c r="N782" s="301">
        <v>0.35</v>
      </c>
      <c r="O782" s="301">
        <v>0.35</v>
      </c>
      <c r="P782" s="301">
        <v>0.35</v>
      </c>
      <c r="Q782" s="301">
        <v>0.35</v>
      </c>
      <c r="R782" s="301">
        <v>0.35</v>
      </c>
      <c r="S782" s="301">
        <v>0.35</v>
      </c>
      <c r="T782" s="301">
        <v>0.35</v>
      </c>
      <c r="U782" s="301">
        <v>0.35</v>
      </c>
      <c r="V782" s="301">
        <v>0.35</v>
      </c>
      <c r="W782" s="301">
        <v>0.35</v>
      </c>
      <c r="X782" s="301">
        <v>0.35</v>
      </c>
    </row>
    <row r="783" spans="1:24" x14ac:dyDescent="0.2">
      <c r="A783" s="206" t="s">
        <v>682</v>
      </c>
      <c r="B783" s="205" t="s">
        <v>276</v>
      </c>
      <c r="C783" s="206" t="s">
        <v>281</v>
      </c>
      <c r="D783" s="206" t="s">
        <v>988</v>
      </c>
      <c r="E783" s="206" t="s">
        <v>70</v>
      </c>
      <c r="F783" s="206" t="s">
        <v>602</v>
      </c>
      <c r="G783" s="206" t="s">
        <v>261</v>
      </c>
      <c r="H783" s="206">
        <v>30</v>
      </c>
      <c r="I783" s="205"/>
      <c r="J783" s="301">
        <v>0.35</v>
      </c>
      <c r="K783" s="301">
        <v>0.35</v>
      </c>
      <c r="L783" s="301">
        <v>0.35</v>
      </c>
      <c r="M783" s="301">
        <v>0.35</v>
      </c>
      <c r="N783" s="301">
        <v>0.35</v>
      </c>
      <c r="O783" s="301">
        <v>0.35</v>
      </c>
      <c r="P783" s="301">
        <v>0.35</v>
      </c>
      <c r="Q783" s="301">
        <v>0.35</v>
      </c>
      <c r="R783" s="301">
        <v>0.35</v>
      </c>
      <c r="S783" s="301">
        <v>0.35</v>
      </c>
      <c r="T783" s="301">
        <v>0.35</v>
      </c>
      <c r="U783" s="301">
        <v>0.35</v>
      </c>
      <c r="V783" s="301">
        <v>0.35</v>
      </c>
      <c r="W783" s="301">
        <v>0.35</v>
      </c>
      <c r="X783" s="301">
        <v>0.35</v>
      </c>
    </row>
    <row r="784" spans="1:24" x14ac:dyDescent="0.2">
      <c r="A784" s="206" t="s">
        <v>956</v>
      </c>
      <c r="B784" s="205" t="s">
        <v>275</v>
      </c>
      <c r="C784" s="206" t="s">
        <v>281</v>
      </c>
      <c r="D784" s="206" t="s">
        <v>988</v>
      </c>
      <c r="E784" s="206" t="s">
        <v>70</v>
      </c>
      <c r="F784" s="206" t="s">
        <v>314</v>
      </c>
      <c r="G784" s="206" t="s">
        <v>261</v>
      </c>
      <c r="H784" s="206">
        <v>30</v>
      </c>
      <c r="I784" s="205"/>
      <c r="J784" s="301">
        <v>0.35</v>
      </c>
      <c r="K784" s="301">
        <v>0.25</v>
      </c>
      <c r="L784" s="301">
        <v>0.25</v>
      </c>
      <c r="M784" s="301">
        <v>0.25</v>
      </c>
      <c r="N784" s="301">
        <v>0.25</v>
      </c>
      <c r="O784" s="301">
        <v>0.25</v>
      </c>
      <c r="P784" s="301">
        <v>0.25</v>
      </c>
      <c r="Q784" s="301">
        <v>0.25</v>
      </c>
      <c r="R784" s="301">
        <v>0.25</v>
      </c>
      <c r="S784" s="301">
        <v>0.25</v>
      </c>
      <c r="T784" s="301">
        <v>0.25</v>
      </c>
      <c r="U784" s="301">
        <v>0.25</v>
      </c>
      <c r="V784" s="301">
        <v>0.25</v>
      </c>
      <c r="W784" s="301">
        <v>0.25</v>
      </c>
      <c r="X784" s="301">
        <v>0.25</v>
      </c>
    </row>
    <row r="785" spans="1:24" x14ac:dyDescent="0.2">
      <c r="A785" s="206" t="s">
        <v>957</v>
      </c>
      <c r="B785" s="205" t="s">
        <v>275</v>
      </c>
      <c r="C785" s="206" t="s">
        <v>281</v>
      </c>
      <c r="D785" s="206" t="s">
        <v>988</v>
      </c>
      <c r="E785" s="206" t="s">
        <v>70</v>
      </c>
      <c r="F785" s="206" t="s">
        <v>602</v>
      </c>
      <c r="G785" s="206" t="s">
        <v>261</v>
      </c>
      <c r="H785" s="206">
        <v>30</v>
      </c>
      <c r="I785" s="205"/>
      <c r="J785" s="301">
        <v>0.35</v>
      </c>
      <c r="K785" s="301">
        <v>0.25</v>
      </c>
      <c r="L785" s="301">
        <v>0.25</v>
      </c>
      <c r="M785" s="301">
        <v>0.25</v>
      </c>
      <c r="N785" s="301">
        <v>0.25</v>
      </c>
      <c r="O785" s="301">
        <v>0.25</v>
      </c>
      <c r="P785" s="301">
        <v>0.25</v>
      </c>
      <c r="Q785" s="301">
        <v>0.25</v>
      </c>
      <c r="R785" s="301">
        <v>0.25</v>
      </c>
      <c r="S785" s="301">
        <v>0.25</v>
      </c>
      <c r="T785" s="301">
        <v>0.25</v>
      </c>
      <c r="U785" s="301">
        <v>0.25</v>
      </c>
      <c r="V785" s="301">
        <v>0.25</v>
      </c>
      <c r="W785" s="301">
        <v>0.25</v>
      </c>
      <c r="X785" s="301">
        <v>0.25</v>
      </c>
    </row>
    <row r="786" spans="1:24" x14ac:dyDescent="0.2">
      <c r="A786" s="206" t="s">
        <v>683</v>
      </c>
      <c r="B786" s="205" t="s">
        <v>276</v>
      </c>
      <c r="C786" s="206" t="s">
        <v>281</v>
      </c>
      <c r="D786" s="206" t="s">
        <v>988</v>
      </c>
      <c r="E786" s="206" t="s">
        <v>684</v>
      </c>
      <c r="F786" s="206" t="s">
        <v>685</v>
      </c>
      <c r="G786" s="206" t="s">
        <v>261</v>
      </c>
      <c r="H786" s="206">
        <v>30</v>
      </c>
      <c r="I786" s="205"/>
      <c r="J786" s="301">
        <v>0.35</v>
      </c>
      <c r="K786" s="301">
        <v>0.35</v>
      </c>
      <c r="L786" s="301">
        <v>0.35</v>
      </c>
      <c r="M786" s="301">
        <v>0.35</v>
      </c>
      <c r="N786" s="301">
        <v>0.35</v>
      </c>
      <c r="O786" s="301">
        <v>0.35</v>
      </c>
      <c r="P786" s="301">
        <v>0.35</v>
      </c>
      <c r="Q786" s="301">
        <v>0.35</v>
      </c>
      <c r="R786" s="301">
        <v>0.35</v>
      </c>
      <c r="S786" s="301">
        <v>0.35</v>
      </c>
      <c r="T786" s="301">
        <v>0.35</v>
      </c>
      <c r="U786" s="301">
        <v>0.35</v>
      </c>
      <c r="V786" s="301">
        <v>0.35</v>
      </c>
      <c r="W786" s="301">
        <v>0.35</v>
      </c>
      <c r="X786" s="301">
        <v>0.35</v>
      </c>
    </row>
    <row r="787" spans="1:24" x14ac:dyDescent="0.2">
      <c r="A787" s="206" t="s">
        <v>686</v>
      </c>
      <c r="B787" s="205" t="s">
        <v>276</v>
      </c>
      <c r="C787" s="206" t="s">
        <v>281</v>
      </c>
      <c r="D787" s="206" t="s">
        <v>988</v>
      </c>
      <c r="E787" s="206" t="s">
        <v>684</v>
      </c>
      <c r="F787" s="206" t="s">
        <v>687</v>
      </c>
      <c r="G787" s="206" t="s">
        <v>261</v>
      </c>
      <c r="H787" s="206">
        <v>30</v>
      </c>
      <c r="I787" s="205"/>
      <c r="J787" s="301">
        <v>0.35</v>
      </c>
      <c r="K787" s="301">
        <v>0.35</v>
      </c>
      <c r="L787" s="301">
        <v>0.35</v>
      </c>
      <c r="M787" s="301">
        <v>0.35</v>
      </c>
      <c r="N787" s="301">
        <v>0.35</v>
      </c>
      <c r="O787" s="301">
        <v>0.35</v>
      </c>
      <c r="P787" s="301">
        <v>0.35</v>
      </c>
      <c r="Q787" s="301">
        <v>0.35</v>
      </c>
      <c r="R787" s="301">
        <v>0.35</v>
      </c>
      <c r="S787" s="301">
        <v>0.35</v>
      </c>
      <c r="T787" s="301">
        <v>0.35</v>
      </c>
      <c r="U787" s="301">
        <v>0.35</v>
      </c>
      <c r="V787" s="301">
        <v>0.35</v>
      </c>
      <c r="W787" s="301">
        <v>0.35</v>
      </c>
      <c r="X787" s="301">
        <v>0.35</v>
      </c>
    </row>
    <row r="788" spans="1:24" x14ac:dyDescent="0.2">
      <c r="A788" s="206" t="s">
        <v>958</v>
      </c>
      <c r="B788" s="205" t="s">
        <v>275</v>
      </c>
      <c r="C788" s="206" t="s">
        <v>281</v>
      </c>
      <c r="D788" s="206" t="s">
        <v>988</v>
      </c>
      <c r="E788" s="206" t="s">
        <v>684</v>
      </c>
      <c r="F788" s="206" t="s">
        <v>685</v>
      </c>
      <c r="G788" s="206" t="s">
        <v>261</v>
      </c>
      <c r="H788" s="206">
        <v>30</v>
      </c>
      <c r="I788" s="205"/>
      <c r="J788" s="301">
        <v>0.35</v>
      </c>
      <c r="K788" s="301">
        <v>0.25</v>
      </c>
      <c r="L788" s="301">
        <v>0.25</v>
      </c>
      <c r="M788" s="301">
        <v>0.25</v>
      </c>
      <c r="N788" s="301">
        <v>0.25</v>
      </c>
      <c r="O788" s="301">
        <v>0.25</v>
      </c>
      <c r="P788" s="301">
        <v>0.25</v>
      </c>
      <c r="Q788" s="301">
        <v>0.25</v>
      </c>
      <c r="R788" s="301">
        <v>0.25</v>
      </c>
      <c r="S788" s="301">
        <v>0.25</v>
      </c>
      <c r="T788" s="301">
        <v>0.25</v>
      </c>
      <c r="U788" s="301">
        <v>0.25</v>
      </c>
      <c r="V788" s="301">
        <v>0.25</v>
      </c>
      <c r="W788" s="301">
        <v>0.25</v>
      </c>
      <c r="X788" s="301">
        <v>0.25</v>
      </c>
    </row>
    <row r="789" spans="1:24" x14ac:dyDescent="0.2">
      <c r="A789" s="206" t="s">
        <v>959</v>
      </c>
      <c r="B789" s="205" t="s">
        <v>275</v>
      </c>
      <c r="C789" s="206" t="s">
        <v>281</v>
      </c>
      <c r="D789" s="206" t="s">
        <v>988</v>
      </c>
      <c r="E789" s="206" t="s">
        <v>684</v>
      </c>
      <c r="F789" s="206" t="s">
        <v>687</v>
      </c>
      <c r="G789" s="206" t="s">
        <v>261</v>
      </c>
      <c r="H789" s="206">
        <v>30</v>
      </c>
      <c r="I789" s="205"/>
      <c r="J789" s="301">
        <v>0.35</v>
      </c>
      <c r="K789" s="301">
        <v>0.25</v>
      </c>
      <c r="L789" s="301">
        <v>0.25</v>
      </c>
      <c r="M789" s="301">
        <v>0.25</v>
      </c>
      <c r="N789" s="301">
        <v>0.25</v>
      </c>
      <c r="O789" s="301">
        <v>0.25</v>
      </c>
      <c r="P789" s="301">
        <v>0.25</v>
      </c>
      <c r="Q789" s="301">
        <v>0.25</v>
      </c>
      <c r="R789" s="301">
        <v>0.25</v>
      </c>
      <c r="S789" s="301">
        <v>0.25</v>
      </c>
      <c r="T789" s="301">
        <v>0.25</v>
      </c>
      <c r="U789" s="301">
        <v>0.25</v>
      </c>
      <c r="V789" s="301">
        <v>0.25</v>
      </c>
      <c r="W789" s="301">
        <v>0.25</v>
      </c>
      <c r="X789" s="301">
        <v>0.25</v>
      </c>
    </row>
    <row r="790" spans="1:24" x14ac:dyDescent="0.2">
      <c r="A790" s="206" t="s">
        <v>688</v>
      </c>
      <c r="B790" s="205" t="s">
        <v>276</v>
      </c>
      <c r="C790" s="206" t="s">
        <v>281</v>
      </c>
      <c r="D790" s="206" t="s">
        <v>689</v>
      </c>
      <c r="E790" s="206" t="s">
        <v>684</v>
      </c>
      <c r="F790" s="206" t="s">
        <v>690</v>
      </c>
      <c r="G790" s="206" t="s">
        <v>261</v>
      </c>
      <c r="H790" s="206">
        <v>35</v>
      </c>
      <c r="I790" s="205"/>
      <c r="J790" s="301">
        <v>0.35</v>
      </c>
      <c r="K790" s="301">
        <v>0.35</v>
      </c>
      <c r="L790" s="301">
        <v>0.35</v>
      </c>
      <c r="M790" s="301">
        <v>0.35</v>
      </c>
      <c r="N790" s="301">
        <v>0.35</v>
      </c>
      <c r="O790" s="301">
        <v>0.35</v>
      </c>
      <c r="P790" s="301">
        <v>0.35</v>
      </c>
      <c r="Q790" s="301">
        <v>0.35</v>
      </c>
      <c r="R790" s="301">
        <v>0.35</v>
      </c>
      <c r="S790" s="301">
        <v>0.35</v>
      </c>
      <c r="T790" s="301">
        <v>0.35</v>
      </c>
      <c r="U790" s="301">
        <v>0.35</v>
      </c>
      <c r="V790" s="301">
        <v>0.35</v>
      </c>
      <c r="W790" s="301">
        <v>0.35</v>
      </c>
      <c r="X790" s="301">
        <v>0.35</v>
      </c>
    </row>
    <row r="791" spans="1:24" x14ac:dyDescent="0.2">
      <c r="A791" s="206" t="s">
        <v>960</v>
      </c>
      <c r="B791" s="205" t="s">
        <v>275</v>
      </c>
      <c r="C791" s="206" t="s">
        <v>281</v>
      </c>
      <c r="D791" s="206" t="s">
        <v>689</v>
      </c>
      <c r="E791" s="206" t="s">
        <v>684</v>
      </c>
      <c r="F791" s="206" t="s">
        <v>690</v>
      </c>
      <c r="G791" s="206" t="s">
        <v>261</v>
      </c>
      <c r="H791" s="206">
        <v>35</v>
      </c>
      <c r="I791" s="205"/>
      <c r="J791" s="301">
        <v>0.35</v>
      </c>
      <c r="K791" s="301">
        <v>0.25</v>
      </c>
      <c r="L791" s="301">
        <v>0.25</v>
      </c>
      <c r="M791" s="301">
        <v>0.25</v>
      </c>
      <c r="N791" s="301">
        <v>0.25</v>
      </c>
      <c r="O791" s="301">
        <v>0.25</v>
      </c>
      <c r="P791" s="301">
        <v>0.25</v>
      </c>
      <c r="Q791" s="301">
        <v>0.25</v>
      </c>
      <c r="R791" s="301">
        <v>0.25</v>
      </c>
      <c r="S791" s="301">
        <v>0.25</v>
      </c>
      <c r="T791" s="301">
        <v>0.25</v>
      </c>
      <c r="U791" s="301">
        <v>0.25</v>
      </c>
      <c r="V791" s="301">
        <v>0.25</v>
      </c>
      <c r="W791" s="301">
        <v>0.25</v>
      </c>
      <c r="X791" s="301">
        <v>0.25</v>
      </c>
    </row>
    <row r="792" spans="1:24" x14ac:dyDescent="0.2">
      <c r="A792" s="206" t="s">
        <v>694</v>
      </c>
      <c r="B792" s="205" t="s">
        <v>276</v>
      </c>
      <c r="C792" s="206" t="s">
        <v>281</v>
      </c>
      <c r="D792" s="206" t="s">
        <v>692</v>
      </c>
      <c r="E792" s="206" t="s">
        <v>64</v>
      </c>
      <c r="F792" s="206" t="s">
        <v>595</v>
      </c>
      <c r="G792" s="206" t="s">
        <v>261</v>
      </c>
      <c r="H792" s="206">
        <v>30</v>
      </c>
      <c r="I792" s="205"/>
      <c r="J792" s="301">
        <v>0.35</v>
      </c>
      <c r="K792" s="301">
        <v>0.35</v>
      </c>
      <c r="L792" s="301">
        <v>0.35</v>
      </c>
      <c r="M792" s="301">
        <v>0.35</v>
      </c>
      <c r="N792" s="301">
        <v>0.35</v>
      </c>
      <c r="O792" s="301">
        <v>0.35</v>
      </c>
      <c r="P792" s="301">
        <v>0.35</v>
      </c>
      <c r="Q792" s="301">
        <v>0.35</v>
      </c>
      <c r="R792" s="301">
        <v>0.35</v>
      </c>
      <c r="S792" s="301">
        <v>0.35</v>
      </c>
      <c r="T792" s="301">
        <v>0.35</v>
      </c>
      <c r="U792" s="301">
        <v>0.35</v>
      </c>
      <c r="V792" s="301">
        <v>0.35</v>
      </c>
      <c r="W792" s="301">
        <v>0.35</v>
      </c>
      <c r="X792" s="301">
        <v>0.35</v>
      </c>
    </row>
    <row r="793" spans="1:24" x14ac:dyDescent="0.2">
      <c r="A793" s="206" t="s">
        <v>962</v>
      </c>
      <c r="B793" s="205" t="s">
        <v>275</v>
      </c>
      <c r="C793" s="206" t="s">
        <v>281</v>
      </c>
      <c r="D793" s="206" t="s">
        <v>692</v>
      </c>
      <c r="E793" s="206" t="s">
        <v>64</v>
      </c>
      <c r="F793" s="206" t="s">
        <v>595</v>
      </c>
      <c r="G793" s="206" t="s">
        <v>261</v>
      </c>
      <c r="H793" s="206">
        <v>30</v>
      </c>
      <c r="I793" s="205"/>
      <c r="J793" s="301">
        <v>0.35</v>
      </c>
      <c r="K793" s="301">
        <v>0.25</v>
      </c>
      <c r="L793" s="301">
        <v>0.25</v>
      </c>
      <c r="M793" s="301">
        <v>0.25</v>
      </c>
      <c r="N793" s="301">
        <v>0.25</v>
      </c>
      <c r="O793" s="301">
        <v>0.25</v>
      </c>
      <c r="P793" s="301">
        <v>0.25</v>
      </c>
      <c r="Q793" s="301">
        <v>0.25</v>
      </c>
      <c r="R793" s="301">
        <v>0.25</v>
      </c>
      <c r="S793" s="301">
        <v>0.25</v>
      </c>
      <c r="T793" s="301">
        <v>0.25</v>
      </c>
      <c r="U793" s="301">
        <v>0.25</v>
      </c>
      <c r="V793" s="301">
        <v>0.25</v>
      </c>
      <c r="W793" s="301">
        <v>0.25</v>
      </c>
      <c r="X793" s="301">
        <v>0.25</v>
      </c>
    </row>
    <row r="794" spans="1:24" x14ac:dyDescent="0.2">
      <c r="A794" s="206" t="s">
        <v>695</v>
      </c>
      <c r="B794" s="205" t="s">
        <v>276</v>
      </c>
      <c r="C794" s="206" t="s">
        <v>281</v>
      </c>
      <c r="D794" s="206" t="s">
        <v>692</v>
      </c>
      <c r="E794" s="206" t="s">
        <v>65</v>
      </c>
      <c r="F794" s="206" t="s">
        <v>313</v>
      </c>
      <c r="G794" s="206" t="s">
        <v>261</v>
      </c>
      <c r="H794" s="206">
        <v>35</v>
      </c>
      <c r="I794" s="205"/>
      <c r="J794" s="301">
        <v>0.35</v>
      </c>
      <c r="K794" s="301">
        <v>0.35</v>
      </c>
      <c r="L794" s="301">
        <v>0.35</v>
      </c>
      <c r="M794" s="301">
        <v>0.35</v>
      </c>
      <c r="N794" s="301">
        <v>0.35</v>
      </c>
      <c r="O794" s="301">
        <v>0.35</v>
      </c>
      <c r="P794" s="301">
        <v>0.35</v>
      </c>
      <c r="Q794" s="301">
        <v>0.35</v>
      </c>
      <c r="R794" s="301">
        <v>0.35</v>
      </c>
      <c r="S794" s="301">
        <v>0.35</v>
      </c>
      <c r="T794" s="301">
        <v>0.35</v>
      </c>
      <c r="U794" s="301">
        <v>0.35</v>
      </c>
      <c r="V794" s="301">
        <v>0.35</v>
      </c>
      <c r="W794" s="301">
        <v>0.35</v>
      </c>
      <c r="X794" s="301">
        <v>0.35</v>
      </c>
    </row>
    <row r="795" spans="1:24" x14ac:dyDescent="0.2">
      <c r="A795" s="206" t="s">
        <v>963</v>
      </c>
      <c r="B795" s="205" t="s">
        <v>275</v>
      </c>
      <c r="C795" s="206" t="s">
        <v>281</v>
      </c>
      <c r="D795" s="206" t="s">
        <v>692</v>
      </c>
      <c r="E795" s="206" t="s">
        <v>65</v>
      </c>
      <c r="F795" s="206" t="s">
        <v>313</v>
      </c>
      <c r="G795" s="206" t="s">
        <v>261</v>
      </c>
      <c r="H795" s="206">
        <v>35</v>
      </c>
      <c r="I795" s="205"/>
      <c r="J795" s="301">
        <v>0.35</v>
      </c>
      <c r="K795" s="301">
        <v>0.25</v>
      </c>
      <c r="L795" s="301">
        <v>0.25</v>
      </c>
      <c r="M795" s="301">
        <v>0.25</v>
      </c>
      <c r="N795" s="301">
        <v>0.25</v>
      </c>
      <c r="O795" s="301">
        <v>0.25</v>
      </c>
      <c r="P795" s="301">
        <v>0.25</v>
      </c>
      <c r="Q795" s="301">
        <v>0.25</v>
      </c>
      <c r="R795" s="301">
        <v>0.25</v>
      </c>
      <c r="S795" s="301">
        <v>0.25</v>
      </c>
      <c r="T795" s="301">
        <v>0.25</v>
      </c>
      <c r="U795" s="301">
        <v>0.25</v>
      </c>
      <c r="V795" s="301">
        <v>0.25</v>
      </c>
      <c r="W795" s="301">
        <v>0.25</v>
      </c>
      <c r="X795" s="301">
        <v>0.25</v>
      </c>
    </row>
    <row r="796" spans="1:24" x14ac:dyDescent="0.2">
      <c r="A796" s="206" t="s">
        <v>696</v>
      </c>
      <c r="B796" s="205" t="s">
        <v>276</v>
      </c>
      <c r="C796" s="206" t="s">
        <v>281</v>
      </c>
      <c r="D796" s="206" t="s">
        <v>692</v>
      </c>
      <c r="E796" s="206" t="s">
        <v>66</v>
      </c>
      <c r="F796" s="206" t="s">
        <v>595</v>
      </c>
      <c r="G796" s="206" t="s">
        <v>261</v>
      </c>
      <c r="H796" s="206">
        <v>30</v>
      </c>
      <c r="I796" s="205"/>
      <c r="J796" s="301">
        <v>0.35</v>
      </c>
      <c r="K796" s="301">
        <v>0.35</v>
      </c>
      <c r="L796" s="301">
        <v>0.35</v>
      </c>
      <c r="M796" s="301">
        <v>0.35</v>
      </c>
      <c r="N796" s="301">
        <v>0.35</v>
      </c>
      <c r="O796" s="301">
        <v>0.35</v>
      </c>
      <c r="P796" s="301">
        <v>0.35</v>
      </c>
      <c r="Q796" s="301">
        <v>0.35</v>
      </c>
      <c r="R796" s="301">
        <v>0.35</v>
      </c>
      <c r="S796" s="301">
        <v>0.35</v>
      </c>
      <c r="T796" s="301">
        <v>0.35</v>
      </c>
      <c r="U796" s="301">
        <v>0.35</v>
      </c>
      <c r="V796" s="301">
        <v>0.35</v>
      </c>
      <c r="W796" s="301">
        <v>0.35</v>
      </c>
      <c r="X796" s="301">
        <v>0.35</v>
      </c>
    </row>
    <row r="797" spans="1:24" x14ac:dyDescent="0.2">
      <c r="A797" s="206" t="s">
        <v>964</v>
      </c>
      <c r="B797" s="205" t="s">
        <v>275</v>
      </c>
      <c r="C797" s="206" t="s">
        <v>281</v>
      </c>
      <c r="D797" s="206" t="s">
        <v>692</v>
      </c>
      <c r="E797" s="206" t="s">
        <v>66</v>
      </c>
      <c r="F797" s="206" t="s">
        <v>595</v>
      </c>
      <c r="G797" s="206" t="s">
        <v>261</v>
      </c>
      <c r="H797" s="206">
        <v>30</v>
      </c>
      <c r="I797" s="205"/>
      <c r="J797" s="301">
        <v>0.35</v>
      </c>
      <c r="K797" s="301">
        <v>0.25</v>
      </c>
      <c r="L797" s="301">
        <v>0.25</v>
      </c>
      <c r="M797" s="301">
        <v>0.25</v>
      </c>
      <c r="N797" s="301">
        <v>0.25</v>
      </c>
      <c r="O797" s="301">
        <v>0.25</v>
      </c>
      <c r="P797" s="301">
        <v>0.25</v>
      </c>
      <c r="Q797" s="301">
        <v>0.25</v>
      </c>
      <c r="R797" s="301">
        <v>0.25</v>
      </c>
      <c r="S797" s="301">
        <v>0.25</v>
      </c>
      <c r="T797" s="301">
        <v>0.25</v>
      </c>
      <c r="U797" s="301">
        <v>0.25</v>
      </c>
      <c r="V797" s="301">
        <v>0.25</v>
      </c>
      <c r="W797" s="301">
        <v>0.25</v>
      </c>
      <c r="X797" s="301">
        <v>0.25</v>
      </c>
    </row>
    <row r="798" spans="1:24" x14ac:dyDescent="0.2">
      <c r="A798" s="206" t="s">
        <v>691</v>
      </c>
      <c r="B798" s="205" t="s">
        <v>276</v>
      </c>
      <c r="C798" s="206" t="s">
        <v>281</v>
      </c>
      <c r="D798" s="206" t="s">
        <v>692</v>
      </c>
      <c r="E798" s="206" t="s">
        <v>693</v>
      </c>
      <c r="F798" s="206" t="s">
        <v>595</v>
      </c>
      <c r="G798" s="206" t="s">
        <v>261</v>
      </c>
      <c r="H798" s="206">
        <v>30</v>
      </c>
      <c r="I798" s="205"/>
      <c r="J798" s="301">
        <v>0.35</v>
      </c>
      <c r="K798" s="301">
        <v>0.35</v>
      </c>
      <c r="L798" s="301">
        <v>0.35</v>
      </c>
      <c r="M798" s="301">
        <v>0.35</v>
      </c>
      <c r="N798" s="301">
        <v>0.35</v>
      </c>
      <c r="O798" s="301">
        <v>0.35</v>
      </c>
      <c r="P798" s="301">
        <v>0.35</v>
      </c>
      <c r="Q798" s="301">
        <v>0.35</v>
      </c>
      <c r="R798" s="301">
        <v>0.35</v>
      </c>
      <c r="S798" s="301">
        <v>0.35</v>
      </c>
      <c r="T798" s="301">
        <v>0.35</v>
      </c>
      <c r="U798" s="301">
        <v>0.35</v>
      </c>
      <c r="V798" s="301">
        <v>0.35</v>
      </c>
      <c r="W798" s="301">
        <v>0.35</v>
      </c>
      <c r="X798" s="301">
        <v>0.35</v>
      </c>
    </row>
    <row r="799" spans="1:24" x14ac:dyDescent="0.2">
      <c r="A799" s="206" t="s">
        <v>961</v>
      </c>
      <c r="B799" s="205" t="s">
        <v>275</v>
      </c>
      <c r="C799" s="206" t="s">
        <v>281</v>
      </c>
      <c r="D799" s="206" t="s">
        <v>692</v>
      </c>
      <c r="E799" s="206" t="s">
        <v>693</v>
      </c>
      <c r="F799" s="206" t="s">
        <v>595</v>
      </c>
      <c r="G799" s="206" t="s">
        <v>261</v>
      </c>
      <c r="H799" s="206">
        <v>30</v>
      </c>
      <c r="I799" s="205"/>
      <c r="J799" s="301">
        <v>0.35</v>
      </c>
      <c r="K799" s="301">
        <v>0.25</v>
      </c>
      <c r="L799" s="301">
        <v>0.25</v>
      </c>
      <c r="M799" s="301">
        <v>0.25</v>
      </c>
      <c r="N799" s="301">
        <v>0.25</v>
      </c>
      <c r="O799" s="301">
        <v>0.25</v>
      </c>
      <c r="P799" s="301">
        <v>0.25</v>
      </c>
      <c r="Q799" s="301">
        <v>0.25</v>
      </c>
      <c r="R799" s="301">
        <v>0.25</v>
      </c>
      <c r="S799" s="301">
        <v>0.25</v>
      </c>
      <c r="T799" s="301">
        <v>0.25</v>
      </c>
      <c r="U799" s="301">
        <v>0.25</v>
      </c>
      <c r="V799" s="301">
        <v>0.25</v>
      </c>
      <c r="W799" s="301">
        <v>0.25</v>
      </c>
      <c r="X799" s="301">
        <v>0.25</v>
      </c>
    </row>
    <row r="800" spans="1:24" x14ac:dyDescent="0.2">
      <c r="A800" s="206" t="s">
        <v>697</v>
      </c>
      <c r="B800" s="205" t="s">
        <v>276</v>
      </c>
      <c r="C800" s="206" t="s">
        <v>281</v>
      </c>
      <c r="D800" s="206" t="s">
        <v>692</v>
      </c>
      <c r="E800" s="206" t="s">
        <v>68</v>
      </c>
      <c r="F800" s="206" t="s">
        <v>680</v>
      </c>
      <c r="G800" s="206" t="s">
        <v>261</v>
      </c>
      <c r="H800" s="206">
        <v>5</v>
      </c>
      <c r="I800" s="205"/>
      <c r="J800" s="301">
        <v>0.25</v>
      </c>
      <c r="K800" s="301">
        <v>0.25</v>
      </c>
      <c r="L800" s="301">
        <v>0.25</v>
      </c>
      <c r="M800" s="301">
        <v>0.25</v>
      </c>
      <c r="N800" s="301">
        <v>0.25</v>
      </c>
      <c r="O800" s="301">
        <v>0.25</v>
      </c>
      <c r="P800" s="301">
        <v>0.25</v>
      </c>
      <c r="Q800" s="301">
        <v>0.25</v>
      </c>
      <c r="R800" s="301">
        <v>0.25</v>
      </c>
      <c r="S800" s="301">
        <v>0.25</v>
      </c>
      <c r="T800" s="301">
        <v>0.25</v>
      </c>
      <c r="U800" s="301">
        <v>0.25</v>
      </c>
      <c r="V800" s="301">
        <v>0.25</v>
      </c>
      <c r="W800" s="301">
        <v>0.25</v>
      </c>
      <c r="X800" s="301">
        <v>0.25</v>
      </c>
    </row>
    <row r="801" spans="1:24" x14ac:dyDescent="0.2">
      <c r="A801" s="206" t="s">
        <v>965</v>
      </c>
      <c r="B801" s="205" t="s">
        <v>275</v>
      </c>
      <c r="C801" s="206" t="s">
        <v>281</v>
      </c>
      <c r="D801" s="206" t="s">
        <v>692</v>
      </c>
      <c r="E801" s="206" t="s">
        <v>68</v>
      </c>
      <c r="F801" s="206" t="s">
        <v>680</v>
      </c>
      <c r="G801" s="206" t="s">
        <v>261</v>
      </c>
      <c r="H801" s="206">
        <v>5</v>
      </c>
      <c r="I801" s="205"/>
      <c r="J801" s="301">
        <v>0.25</v>
      </c>
      <c r="K801" s="301">
        <v>0.25</v>
      </c>
      <c r="L801" s="301">
        <v>0.25</v>
      </c>
      <c r="M801" s="301">
        <v>0.25</v>
      </c>
      <c r="N801" s="301">
        <v>0.25</v>
      </c>
      <c r="O801" s="301">
        <v>0.25</v>
      </c>
      <c r="P801" s="301">
        <v>0.25</v>
      </c>
      <c r="Q801" s="301">
        <v>0.25</v>
      </c>
      <c r="R801" s="301">
        <v>0.25</v>
      </c>
      <c r="S801" s="301">
        <v>0.25</v>
      </c>
      <c r="T801" s="301">
        <v>0.25</v>
      </c>
      <c r="U801" s="301">
        <v>0.25</v>
      </c>
      <c r="V801" s="301">
        <v>0.25</v>
      </c>
      <c r="W801" s="301">
        <v>0.25</v>
      </c>
      <c r="X801" s="301">
        <v>0.25</v>
      </c>
    </row>
    <row r="802" spans="1:24" x14ac:dyDescent="0.2">
      <c r="A802" s="206" t="s">
        <v>698</v>
      </c>
      <c r="B802" s="205" t="s">
        <v>276</v>
      </c>
      <c r="C802" s="206" t="s">
        <v>281</v>
      </c>
      <c r="D802" s="206" t="s">
        <v>692</v>
      </c>
      <c r="E802" s="206" t="s">
        <v>70</v>
      </c>
      <c r="F802" s="206" t="s">
        <v>314</v>
      </c>
      <c r="G802" s="206" t="s">
        <v>261</v>
      </c>
      <c r="H802" s="206">
        <v>30</v>
      </c>
      <c r="I802" s="205"/>
      <c r="J802" s="301">
        <v>0.35</v>
      </c>
      <c r="K802" s="301">
        <v>0.35</v>
      </c>
      <c r="L802" s="301">
        <v>0.35</v>
      </c>
      <c r="M802" s="301">
        <v>0.35</v>
      </c>
      <c r="N802" s="301">
        <v>0.35</v>
      </c>
      <c r="O802" s="301">
        <v>0.35</v>
      </c>
      <c r="P802" s="301">
        <v>0.35</v>
      </c>
      <c r="Q802" s="301">
        <v>0.35</v>
      </c>
      <c r="R802" s="301">
        <v>0.35</v>
      </c>
      <c r="S802" s="301">
        <v>0.35</v>
      </c>
      <c r="T802" s="301">
        <v>0.35</v>
      </c>
      <c r="U802" s="301">
        <v>0.35</v>
      </c>
      <c r="V802" s="301">
        <v>0.35</v>
      </c>
      <c r="W802" s="301">
        <v>0.35</v>
      </c>
      <c r="X802" s="301">
        <v>0.35</v>
      </c>
    </row>
    <row r="803" spans="1:24" x14ac:dyDescent="0.2">
      <c r="A803" s="206" t="s">
        <v>699</v>
      </c>
      <c r="B803" s="205" t="s">
        <v>276</v>
      </c>
      <c r="C803" s="206" t="s">
        <v>281</v>
      </c>
      <c r="D803" s="206" t="s">
        <v>692</v>
      </c>
      <c r="E803" s="206" t="s">
        <v>70</v>
      </c>
      <c r="F803" s="206" t="s">
        <v>602</v>
      </c>
      <c r="G803" s="206" t="s">
        <v>261</v>
      </c>
      <c r="H803" s="206">
        <v>30</v>
      </c>
      <c r="I803" s="205"/>
      <c r="J803" s="301">
        <v>0.35</v>
      </c>
      <c r="K803" s="301">
        <v>0.35</v>
      </c>
      <c r="L803" s="301">
        <v>0.35</v>
      </c>
      <c r="M803" s="301">
        <v>0.35</v>
      </c>
      <c r="N803" s="301">
        <v>0.35</v>
      </c>
      <c r="O803" s="301">
        <v>0.35</v>
      </c>
      <c r="P803" s="301">
        <v>0.35</v>
      </c>
      <c r="Q803" s="301">
        <v>0.35</v>
      </c>
      <c r="R803" s="301">
        <v>0.35</v>
      </c>
      <c r="S803" s="301">
        <v>0.35</v>
      </c>
      <c r="T803" s="301">
        <v>0.35</v>
      </c>
      <c r="U803" s="301">
        <v>0.35</v>
      </c>
      <c r="V803" s="301">
        <v>0.35</v>
      </c>
      <c r="W803" s="301">
        <v>0.35</v>
      </c>
      <c r="X803" s="301">
        <v>0.35</v>
      </c>
    </row>
    <row r="804" spans="1:24" x14ac:dyDescent="0.2">
      <c r="A804" s="206" t="s">
        <v>966</v>
      </c>
      <c r="B804" s="205" t="s">
        <v>275</v>
      </c>
      <c r="C804" s="206" t="s">
        <v>281</v>
      </c>
      <c r="D804" s="206" t="s">
        <v>692</v>
      </c>
      <c r="E804" s="206" t="s">
        <v>70</v>
      </c>
      <c r="F804" s="206" t="s">
        <v>314</v>
      </c>
      <c r="G804" s="206" t="s">
        <v>261</v>
      </c>
      <c r="H804" s="206">
        <v>30</v>
      </c>
      <c r="I804" s="205"/>
      <c r="J804" s="301">
        <v>0.35</v>
      </c>
      <c r="K804" s="301">
        <v>0.25</v>
      </c>
      <c r="L804" s="301">
        <v>0.25</v>
      </c>
      <c r="M804" s="301">
        <v>0.25</v>
      </c>
      <c r="N804" s="301">
        <v>0.25</v>
      </c>
      <c r="O804" s="301">
        <v>0.25</v>
      </c>
      <c r="P804" s="301">
        <v>0.25</v>
      </c>
      <c r="Q804" s="301">
        <v>0.25</v>
      </c>
      <c r="R804" s="301">
        <v>0.25</v>
      </c>
      <c r="S804" s="301">
        <v>0.25</v>
      </c>
      <c r="T804" s="301">
        <v>0.25</v>
      </c>
      <c r="U804" s="301">
        <v>0.25</v>
      </c>
      <c r="V804" s="301">
        <v>0.25</v>
      </c>
      <c r="W804" s="301">
        <v>0.25</v>
      </c>
      <c r="X804" s="301">
        <v>0.25</v>
      </c>
    </row>
    <row r="805" spans="1:24" x14ac:dyDescent="0.2">
      <c r="A805" s="206" t="s">
        <v>967</v>
      </c>
      <c r="B805" s="205" t="s">
        <v>275</v>
      </c>
      <c r="C805" s="206" t="s">
        <v>281</v>
      </c>
      <c r="D805" s="206" t="s">
        <v>692</v>
      </c>
      <c r="E805" s="206" t="s">
        <v>70</v>
      </c>
      <c r="F805" s="206" t="s">
        <v>602</v>
      </c>
      <c r="G805" s="206" t="s">
        <v>261</v>
      </c>
      <c r="H805" s="206">
        <v>30</v>
      </c>
      <c r="I805" s="205"/>
      <c r="J805" s="301">
        <v>0.35</v>
      </c>
      <c r="K805" s="301">
        <v>0.25</v>
      </c>
      <c r="L805" s="301">
        <v>0.25</v>
      </c>
      <c r="M805" s="301">
        <v>0.25</v>
      </c>
      <c r="N805" s="301">
        <v>0.25</v>
      </c>
      <c r="O805" s="301">
        <v>0.25</v>
      </c>
      <c r="P805" s="301">
        <v>0.25</v>
      </c>
      <c r="Q805" s="301">
        <v>0.25</v>
      </c>
      <c r="R805" s="301">
        <v>0.25</v>
      </c>
      <c r="S805" s="301">
        <v>0.25</v>
      </c>
      <c r="T805" s="301">
        <v>0.25</v>
      </c>
      <c r="U805" s="301">
        <v>0.25</v>
      </c>
      <c r="V805" s="301">
        <v>0.25</v>
      </c>
      <c r="W805" s="301">
        <v>0.25</v>
      </c>
      <c r="X805" s="301">
        <v>0.25</v>
      </c>
    </row>
    <row r="806" spans="1:24" x14ac:dyDescent="0.2">
      <c r="A806" s="206" t="s">
        <v>700</v>
      </c>
      <c r="B806" s="205" t="s">
        <v>276</v>
      </c>
      <c r="C806" s="206" t="s">
        <v>281</v>
      </c>
      <c r="D806" s="206" t="s">
        <v>692</v>
      </c>
      <c r="E806" s="206" t="s">
        <v>604</v>
      </c>
      <c r="F806" s="206" t="s">
        <v>71</v>
      </c>
      <c r="G806" s="206" t="s">
        <v>261</v>
      </c>
      <c r="H806" s="206">
        <v>10</v>
      </c>
      <c r="I806" s="205"/>
      <c r="J806" s="301">
        <v>0.25</v>
      </c>
      <c r="K806" s="301">
        <v>0.25</v>
      </c>
      <c r="L806" s="301">
        <v>0.25</v>
      </c>
      <c r="M806" s="301">
        <v>0.25</v>
      </c>
      <c r="N806" s="301">
        <v>0.25</v>
      </c>
      <c r="O806" s="301">
        <v>0.25</v>
      </c>
      <c r="P806" s="301">
        <v>0.25</v>
      </c>
      <c r="Q806" s="301">
        <v>0.25</v>
      </c>
      <c r="R806" s="301">
        <v>0.25</v>
      </c>
      <c r="S806" s="301">
        <v>0.25</v>
      </c>
      <c r="T806" s="301">
        <v>0.25</v>
      </c>
      <c r="U806" s="301">
        <v>0.25</v>
      </c>
      <c r="V806" s="301">
        <v>0.25</v>
      </c>
      <c r="W806" s="301">
        <v>0.25</v>
      </c>
      <c r="X806" s="301">
        <v>0.25</v>
      </c>
    </row>
    <row r="807" spans="1:24" x14ac:dyDescent="0.2">
      <c r="A807" s="206" t="s">
        <v>968</v>
      </c>
      <c r="B807" s="205" t="s">
        <v>275</v>
      </c>
      <c r="C807" s="206" t="s">
        <v>281</v>
      </c>
      <c r="D807" s="206" t="s">
        <v>692</v>
      </c>
      <c r="E807" s="206" t="s">
        <v>604</v>
      </c>
      <c r="F807" s="206" t="s">
        <v>71</v>
      </c>
      <c r="G807" s="206" t="s">
        <v>261</v>
      </c>
      <c r="H807" s="206">
        <v>10</v>
      </c>
      <c r="I807" s="205"/>
      <c r="J807" s="301">
        <v>0.25</v>
      </c>
      <c r="K807" s="301">
        <v>0.25</v>
      </c>
      <c r="L807" s="301">
        <v>0.25</v>
      </c>
      <c r="M807" s="301">
        <v>0.25</v>
      </c>
      <c r="N807" s="301">
        <v>0.25</v>
      </c>
      <c r="O807" s="301">
        <v>0.25</v>
      </c>
      <c r="P807" s="301">
        <v>0.25</v>
      </c>
      <c r="Q807" s="301">
        <v>0.25</v>
      </c>
      <c r="R807" s="301">
        <v>0.25</v>
      </c>
      <c r="S807" s="301">
        <v>0.25</v>
      </c>
      <c r="T807" s="301">
        <v>0.25</v>
      </c>
      <c r="U807" s="301">
        <v>0.25</v>
      </c>
      <c r="V807" s="301">
        <v>0.25</v>
      </c>
      <c r="W807" s="301">
        <v>0.25</v>
      </c>
      <c r="X807" s="301">
        <v>0.25</v>
      </c>
    </row>
  </sheetData>
  <sheetProtection algorithmName="SHA-512" hashValue="+MNb6l8cfJlsgV5qzGpdpLXAIWuQMBfG+ZGFRCKVpyho8H3paIJ+Rr+pj/XhWLk9bE17CHnxJ3lzHpWflPDk5A==" saltValue="8B4X0oN48G+iB26QvFHh9w==" spinCount="100000" sheet="1" sort="0" autoFilter="0"/>
  <autoFilter ref="B2:X807"/>
  <phoneticPr fontId="5" type="noConversion"/>
  <pageMargins left="0.75" right="0.75" top="1" bottom="1" header="0.5" footer="0.5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theme="0" tint="-0.249977111117893"/>
  </sheetPr>
  <dimension ref="A1:BT8"/>
  <sheetViews>
    <sheetView topLeftCell="AZ1" workbookViewId="0">
      <selection activeCell="E24" sqref="E24"/>
    </sheetView>
  </sheetViews>
  <sheetFormatPr defaultRowHeight="12.75" x14ac:dyDescent="0.2"/>
  <cols>
    <col min="1" max="1" width="21.7109375" customWidth="1"/>
    <col min="2" max="12" width="10.140625" customWidth="1"/>
    <col min="13" max="13" width="3.140625" customWidth="1"/>
    <col min="14" max="24" width="10.140625" customWidth="1"/>
    <col min="25" max="25" width="3.5703125" customWidth="1"/>
    <col min="26" max="36" width="10.140625" customWidth="1"/>
    <col min="37" max="37" width="3" customWidth="1"/>
    <col min="38" max="48" width="10.140625" customWidth="1"/>
    <col min="49" max="49" width="3.28515625" customWidth="1"/>
    <col min="50" max="60" width="10.140625" customWidth="1"/>
    <col min="61" max="61" width="3.42578125" customWidth="1"/>
    <col min="62" max="72" width="10.140625" customWidth="1"/>
    <col min="73" max="78" width="13.140625" customWidth="1"/>
    <col min="79" max="79" width="3.42578125" customWidth="1"/>
    <col min="80" max="89" width="10.28515625" customWidth="1"/>
    <col min="90" max="91" width="12.85546875" customWidth="1"/>
    <col min="92" max="95" width="13" customWidth="1"/>
    <col min="96" max="96" width="13.28515625" customWidth="1"/>
    <col min="98" max="104" width="13.140625" customWidth="1"/>
    <col min="105" max="105" width="2.7109375" customWidth="1"/>
    <col min="106" max="115" width="10.28515625" customWidth="1"/>
    <col min="116" max="117" width="12.85546875" customWidth="1"/>
    <col min="118" max="121" width="13" customWidth="1"/>
    <col min="122" max="122" width="13.28515625" customWidth="1"/>
    <col min="124" max="130" width="13.140625" customWidth="1"/>
    <col min="131" max="131" width="4.5703125" customWidth="1"/>
    <col min="132" max="141" width="10.28515625" customWidth="1"/>
    <col min="142" max="143" width="12.85546875" customWidth="1"/>
    <col min="144" max="147" width="13" customWidth="1"/>
    <col min="148" max="148" width="13.28515625" customWidth="1"/>
    <col min="150" max="150" width="13.140625" customWidth="1"/>
    <col min="152" max="152" width="9.5703125" bestFit="1" customWidth="1"/>
    <col min="154" max="154" width="9.5703125" bestFit="1" customWidth="1"/>
    <col min="156" max="156" width="9.5703125" bestFit="1" customWidth="1"/>
  </cols>
  <sheetData>
    <row r="1" spans="1:72" x14ac:dyDescent="0.2">
      <c r="A1">
        <f ca="1">OFFSET('Drop Downs'!$M$2,MATCH('Measure and Project Input'!$C$1,Option2,FALSE),0)</f>
        <v>0</v>
      </c>
      <c r="N1" t="s">
        <v>1051</v>
      </c>
      <c r="O1" t="s">
        <v>1051</v>
      </c>
      <c r="P1" t="s">
        <v>1051</v>
      </c>
      <c r="Q1" t="s">
        <v>1051</v>
      </c>
      <c r="R1" t="s">
        <v>1051</v>
      </c>
      <c r="S1" t="s">
        <v>1051</v>
      </c>
      <c r="T1" t="s">
        <v>1051</v>
      </c>
      <c r="U1" t="s">
        <v>1051</v>
      </c>
      <c r="V1" t="s">
        <v>1051</v>
      </c>
      <c r="W1" t="s">
        <v>1051</v>
      </c>
      <c r="X1" t="s">
        <v>1051</v>
      </c>
      <c r="Z1" t="s">
        <v>1056</v>
      </c>
      <c r="AA1" t="s">
        <v>1056</v>
      </c>
      <c r="AB1" t="s">
        <v>1056</v>
      </c>
      <c r="AC1" t="s">
        <v>1056</v>
      </c>
      <c r="AD1" t="s">
        <v>1056</v>
      </c>
      <c r="AE1" t="s">
        <v>1056</v>
      </c>
      <c r="AF1" t="s">
        <v>1056</v>
      </c>
      <c r="AG1" t="s">
        <v>1056</v>
      </c>
      <c r="AH1" t="s">
        <v>1056</v>
      </c>
      <c r="AI1" t="s">
        <v>1056</v>
      </c>
      <c r="AJ1" t="s">
        <v>1056</v>
      </c>
      <c r="AL1" t="s">
        <v>1052</v>
      </c>
      <c r="AM1" t="s">
        <v>1052</v>
      </c>
      <c r="AN1" t="s">
        <v>1052</v>
      </c>
      <c r="AO1" t="s">
        <v>1052</v>
      </c>
      <c r="AP1" t="s">
        <v>1052</v>
      </c>
      <c r="AQ1" t="s">
        <v>1052</v>
      </c>
      <c r="AR1" t="s">
        <v>1052</v>
      </c>
      <c r="AS1" t="s">
        <v>1052</v>
      </c>
      <c r="AT1" t="s">
        <v>1052</v>
      </c>
      <c r="AU1" t="s">
        <v>1777</v>
      </c>
      <c r="AV1" t="s">
        <v>1778</v>
      </c>
      <c r="AX1" t="s">
        <v>1054</v>
      </c>
      <c r="AY1" t="s">
        <v>1054</v>
      </c>
      <c r="AZ1" t="s">
        <v>1054</v>
      </c>
      <c r="BA1" t="s">
        <v>1054</v>
      </c>
      <c r="BB1" t="s">
        <v>1054</v>
      </c>
      <c r="BC1" t="s">
        <v>1054</v>
      </c>
      <c r="BD1" t="s">
        <v>1054</v>
      </c>
      <c r="BE1" t="s">
        <v>1054</v>
      </c>
      <c r="BF1" t="s">
        <v>1054</v>
      </c>
      <c r="BG1" t="s">
        <v>1054</v>
      </c>
      <c r="BH1" t="s">
        <v>1054</v>
      </c>
      <c r="BJ1" t="s">
        <v>1047</v>
      </c>
      <c r="BK1" t="s">
        <v>1047</v>
      </c>
      <c r="BL1" t="s">
        <v>1047</v>
      </c>
      <c r="BM1" t="s">
        <v>1047</v>
      </c>
      <c r="BN1" t="s">
        <v>1047</v>
      </c>
      <c r="BO1" t="s">
        <v>1047</v>
      </c>
      <c r="BP1" t="s">
        <v>1047</v>
      </c>
      <c r="BQ1" t="s">
        <v>1047</v>
      </c>
      <c r="BR1" t="s">
        <v>1047</v>
      </c>
      <c r="BS1" t="s">
        <v>1047</v>
      </c>
      <c r="BT1" t="s">
        <v>1047</v>
      </c>
    </row>
    <row r="2" spans="1:72" ht="55.15" customHeight="1" x14ac:dyDescent="0.2">
      <c r="A2" t="s">
        <v>23</v>
      </c>
      <c r="B2">
        <v>40817</v>
      </c>
      <c r="C2">
        <v>41000</v>
      </c>
      <c r="D2">
        <v>41183</v>
      </c>
      <c r="E2">
        <v>41365</v>
      </c>
      <c r="F2">
        <v>41548</v>
      </c>
      <c r="G2">
        <v>41730</v>
      </c>
      <c r="H2">
        <v>41913</v>
      </c>
      <c r="I2">
        <v>42095</v>
      </c>
      <c r="J2">
        <v>42278</v>
      </c>
      <c r="K2">
        <v>42644</v>
      </c>
      <c r="L2">
        <v>43009</v>
      </c>
      <c r="N2">
        <v>40817</v>
      </c>
      <c r="O2">
        <v>41000</v>
      </c>
      <c r="P2">
        <v>41183</v>
      </c>
      <c r="Q2">
        <v>41365</v>
      </c>
      <c r="R2">
        <v>41548</v>
      </c>
      <c r="S2">
        <v>41730</v>
      </c>
      <c r="T2">
        <v>41913</v>
      </c>
      <c r="U2">
        <v>42095</v>
      </c>
      <c r="V2">
        <v>42278</v>
      </c>
      <c r="W2">
        <v>42644</v>
      </c>
      <c r="X2">
        <v>43009</v>
      </c>
      <c r="Z2">
        <v>40817</v>
      </c>
      <c r="AA2">
        <v>41000</v>
      </c>
      <c r="AB2">
        <v>41183</v>
      </c>
      <c r="AC2">
        <v>41365</v>
      </c>
      <c r="AD2">
        <v>41548</v>
      </c>
      <c r="AE2">
        <v>41730</v>
      </c>
      <c r="AF2">
        <v>41913</v>
      </c>
      <c r="AG2">
        <v>42095</v>
      </c>
      <c r="AH2">
        <v>42278</v>
      </c>
      <c r="AI2">
        <v>42644</v>
      </c>
      <c r="AJ2">
        <v>43009</v>
      </c>
      <c r="AL2">
        <v>40817</v>
      </c>
      <c r="AM2">
        <v>41000</v>
      </c>
      <c r="AN2">
        <v>41183</v>
      </c>
      <c r="AO2">
        <v>41183</v>
      </c>
      <c r="AP2">
        <v>41548</v>
      </c>
      <c r="AQ2">
        <v>41730</v>
      </c>
      <c r="AR2">
        <v>41913</v>
      </c>
      <c r="AS2">
        <v>42095</v>
      </c>
      <c r="AT2">
        <v>42278</v>
      </c>
      <c r="AU2">
        <v>42644</v>
      </c>
      <c r="AV2">
        <v>43009</v>
      </c>
      <c r="AX2">
        <v>40817</v>
      </c>
      <c r="AY2">
        <v>41000</v>
      </c>
      <c r="AZ2">
        <v>41183</v>
      </c>
      <c r="BA2">
        <v>41365</v>
      </c>
      <c r="BB2">
        <v>41548</v>
      </c>
      <c r="BC2">
        <v>41730</v>
      </c>
      <c r="BD2">
        <v>41913</v>
      </c>
      <c r="BE2">
        <v>42095</v>
      </c>
      <c r="BF2">
        <v>42278</v>
      </c>
      <c r="BG2">
        <v>42644</v>
      </c>
      <c r="BH2">
        <v>43009</v>
      </c>
      <c r="BJ2">
        <v>40817</v>
      </c>
      <c r="BK2">
        <v>41000</v>
      </c>
      <c r="BL2">
        <v>41183</v>
      </c>
      <c r="BM2">
        <v>41365</v>
      </c>
      <c r="BN2">
        <v>41548</v>
      </c>
      <c r="BO2">
        <v>41730</v>
      </c>
      <c r="BP2">
        <v>41913</v>
      </c>
      <c r="BQ2">
        <v>42095</v>
      </c>
      <c r="BR2">
        <v>42278</v>
      </c>
      <c r="BS2">
        <v>42644</v>
      </c>
      <c r="BT2">
        <v>43009</v>
      </c>
    </row>
    <row r="3" spans="1:72" x14ac:dyDescent="0.2">
      <c r="A3" t="s">
        <v>301</v>
      </c>
      <c r="B3">
        <v>0.7</v>
      </c>
      <c r="C3">
        <v>0.7</v>
      </c>
      <c r="D3">
        <v>0.7</v>
      </c>
      <c r="E3">
        <v>0.7</v>
      </c>
      <c r="F3">
        <v>0.7</v>
      </c>
      <c r="G3">
        <v>0.7</v>
      </c>
      <c r="H3">
        <v>0.7</v>
      </c>
      <c r="I3">
        <v>0.7</v>
      </c>
      <c r="J3">
        <v>0.7</v>
      </c>
      <c r="K3">
        <v>0.7</v>
      </c>
      <c r="L3">
        <v>0.7</v>
      </c>
      <c r="N3">
        <v>0.7</v>
      </c>
      <c r="O3">
        <v>0.7</v>
      </c>
      <c r="P3">
        <v>0.7</v>
      </c>
      <c r="Q3">
        <v>0.7</v>
      </c>
      <c r="R3">
        <v>0.7</v>
      </c>
      <c r="S3">
        <v>0.7</v>
      </c>
      <c r="T3">
        <v>0.7</v>
      </c>
      <c r="U3">
        <v>0.7</v>
      </c>
      <c r="V3">
        <v>0.7</v>
      </c>
      <c r="W3">
        <v>0.7</v>
      </c>
      <c r="X3">
        <v>0.7</v>
      </c>
      <c r="Z3">
        <v>0.7</v>
      </c>
      <c r="AA3">
        <v>0.7</v>
      </c>
      <c r="AB3">
        <v>0.7</v>
      </c>
      <c r="AC3">
        <v>0.7</v>
      </c>
      <c r="AD3">
        <v>0.7</v>
      </c>
      <c r="AE3">
        <v>0.7</v>
      </c>
      <c r="AF3">
        <v>0.7</v>
      </c>
      <c r="AG3">
        <v>0.7</v>
      </c>
      <c r="AH3">
        <v>0.7</v>
      </c>
      <c r="AI3">
        <v>0.7</v>
      </c>
      <c r="AJ3">
        <v>0.7</v>
      </c>
      <c r="AL3">
        <v>0.7</v>
      </c>
      <c r="AM3">
        <v>0.7</v>
      </c>
      <c r="AN3">
        <v>0.7</v>
      </c>
      <c r="AO3">
        <v>0.7</v>
      </c>
      <c r="AP3">
        <v>0.7</v>
      </c>
      <c r="AQ3">
        <v>0.7</v>
      </c>
      <c r="AR3">
        <v>0.7</v>
      </c>
      <c r="AS3">
        <v>0.7</v>
      </c>
      <c r="AT3">
        <v>0.7</v>
      </c>
      <c r="AU3">
        <v>0.7</v>
      </c>
      <c r="AV3">
        <v>0.7</v>
      </c>
      <c r="AX3">
        <v>0.7</v>
      </c>
      <c r="AY3">
        <v>0.7</v>
      </c>
      <c r="AZ3">
        <v>0.7</v>
      </c>
      <c r="BA3">
        <v>0.7</v>
      </c>
      <c r="BB3">
        <v>0.7</v>
      </c>
      <c r="BC3">
        <v>0.7</v>
      </c>
      <c r="BD3">
        <v>0.7</v>
      </c>
      <c r="BE3">
        <v>0.7</v>
      </c>
      <c r="BF3">
        <v>0.7</v>
      </c>
      <c r="BG3">
        <v>0.7</v>
      </c>
      <c r="BH3">
        <v>0.7</v>
      </c>
      <c r="BJ3">
        <v>0.7</v>
      </c>
      <c r="BK3">
        <v>0.7</v>
      </c>
      <c r="BL3">
        <v>0.7</v>
      </c>
      <c r="BM3">
        <v>0.7</v>
      </c>
      <c r="BN3">
        <v>0.7</v>
      </c>
      <c r="BO3">
        <v>0.7</v>
      </c>
      <c r="BP3">
        <v>0.7</v>
      </c>
      <c r="BQ3">
        <v>0.7</v>
      </c>
      <c r="BR3">
        <v>0.7</v>
      </c>
      <c r="BS3">
        <v>0.7</v>
      </c>
      <c r="BT3">
        <v>0.7</v>
      </c>
    </row>
    <row r="4" spans="1:72" x14ac:dyDescent="0.2">
      <c r="A4" t="s">
        <v>27</v>
      </c>
      <c r="B4">
        <v>0.7</v>
      </c>
      <c r="C4">
        <v>0.7</v>
      </c>
      <c r="D4">
        <v>0.7</v>
      </c>
      <c r="E4">
        <v>0.7</v>
      </c>
      <c r="F4">
        <v>0.7</v>
      </c>
      <c r="G4">
        <v>0.7</v>
      </c>
      <c r="H4">
        <v>0.7</v>
      </c>
      <c r="I4">
        <v>0.7</v>
      </c>
      <c r="J4">
        <v>0.7</v>
      </c>
      <c r="K4">
        <v>0.7</v>
      </c>
      <c r="L4">
        <v>0.7</v>
      </c>
      <c r="N4">
        <v>0.7</v>
      </c>
      <c r="O4">
        <v>0.7</v>
      </c>
      <c r="P4">
        <v>0.7</v>
      </c>
      <c r="Q4">
        <v>0.7</v>
      </c>
      <c r="R4">
        <v>0.7</v>
      </c>
      <c r="S4">
        <v>0.7</v>
      </c>
      <c r="T4">
        <v>0.7</v>
      </c>
      <c r="U4">
        <v>0.7</v>
      </c>
      <c r="V4">
        <v>0.7</v>
      </c>
      <c r="W4">
        <v>0.7</v>
      </c>
      <c r="X4">
        <v>0.7</v>
      </c>
      <c r="Z4">
        <v>0.7</v>
      </c>
      <c r="AA4">
        <v>0.7</v>
      </c>
      <c r="AB4">
        <v>0.7</v>
      </c>
      <c r="AC4">
        <v>0.7</v>
      </c>
      <c r="AD4">
        <v>0.7</v>
      </c>
      <c r="AE4">
        <v>0.7</v>
      </c>
      <c r="AF4">
        <v>0.7</v>
      </c>
      <c r="AG4">
        <v>0.7</v>
      </c>
      <c r="AH4">
        <v>0.7</v>
      </c>
      <c r="AI4">
        <v>0.7</v>
      </c>
      <c r="AJ4">
        <v>0.7</v>
      </c>
      <c r="AL4">
        <v>0.7</v>
      </c>
      <c r="AM4">
        <v>0.7</v>
      </c>
      <c r="AN4">
        <v>0.7</v>
      </c>
      <c r="AO4">
        <v>0.7</v>
      </c>
      <c r="AP4">
        <v>0.7</v>
      </c>
      <c r="AQ4">
        <v>0.7</v>
      </c>
      <c r="AR4">
        <v>0.7</v>
      </c>
      <c r="AS4">
        <v>0.7</v>
      </c>
      <c r="AT4">
        <v>0.7</v>
      </c>
      <c r="AU4">
        <v>0.7</v>
      </c>
      <c r="AV4">
        <v>0.7</v>
      </c>
      <c r="AX4">
        <v>0.7</v>
      </c>
      <c r="AY4">
        <v>0.7</v>
      </c>
      <c r="AZ4">
        <v>0.7</v>
      </c>
      <c r="BA4">
        <v>0.7</v>
      </c>
      <c r="BB4">
        <v>0.7</v>
      </c>
      <c r="BC4">
        <v>0.7</v>
      </c>
      <c r="BD4">
        <v>0.7</v>
      </c>
      <c r="BE4">
        <v>0.7</v>
      </c>
      <c r="BF4">
        <v>0.7</v>
      </c>
      <c r="BG4">
        <v>0.7</v>
      </c>
      <c r="BH4">
        <v>0.7</v>
      </c>
      <c r="BJ4">
        <v>0.7</v>
      </c>
      <c r="BK4">
        <v>0.7</v>
      </c>
      <c r="BL4">
        <v>0.7</v>
      </c>
      <c r="BM4">
        <v>0.7</v>
      </c>
      <c r="BN4">
        <v>0.7</v>
      </c>
      <c r="BO4">
        <v>0.7</v>
      </c>
      <c r="BP4">
        <v>0.7</v>
      </c>
      <c r="BQ4">
        <v>0.7</v>
      </c>
      <c r="BR4">
        <v>0.7</v>
      </c>
      <c r="BS4">
        <v>0.7</v>
      </c>
      <c r="BT4">
        <v>0.7</v>
      </c>
    </row>
    <row r="5" spans="1:72" x14ac:dyDescent="0.2">
      <c r="A5" t="s">
        <v>72</v>
      </c>
      <c r="B5">
        <v>0.7</v>
      </c>
      <c r="C5">
        <v>0.7</v>
      </c>
      <c r="D5">
        <v>0.7</v>
      </c>
      <c r="E5">
        <v>0.7</v>
      </c>
      <c r="F5">
        <v>0.7</v>
      </c>
      <c r="G5">
        <v>0.7</v>
      </c>
      <c r="H5">
        <v>0.7</v>
      </c>
      <c r="I5">
        <v>0.7</v>
      </c>
      <c r="J5">
        <v>0.7</v>
      </c>
      <c r="K5">
        <v>0.7</v>
      </c>
      <c r="L5">
        <v>0.7</v>
      </c>
      <c r="N5">
        <v>0.7</v>
      </c>
      <c r="O5">
        <v>0.7</v>
      </c>
      <c r="P5">
        <v>0.7</v>
      </c>
      <c r="Q5">
        <v>0.7</v>
      </c>
      <c r="R5">
        <v>0.7</v>
      </c>
      <c r="S5">
        <v>0.7</v>
      </c>
      <c r="T5">
        <v>0.7</v>
      </c>
      <c r="U5">
        <v>0.7</v>
      </c>
      <c r="V5">
        <v>0.7</v>
      </c>
      <c r="W5">
        <v>0.7</v>
      </c>
      <c r="X5">
        <v>0.7</v>
      </c>
      <c r="Z5">
        <v>0.7</v>
      </c>
      <c r="AA5">
        <v>0.7</v>
      </c>
      <c r="AB5">
        <v>0.7</v>
      </c>
      <c r="AC5">
        <v>0.7</v>
      </c>
      <c r="AD5">
        <v>0.7</v>
      </c>
      <c r="AE5">
        <v>0.7</v>
      </c>
      <c r="AF5">
        <v>0.7</v>
      </c>
      <c r="AG5">
        <v>0.7</v>
      </c>
      <c r="AH5">
        <v>0.7</v>
      </c>
      <c r="AI5">
        <v>0.7</v>
      </c>
      <c r="AJ5">
        <v>0.7</v>
      </c>
      <c r="AL5">
        <v>0.7</v>
      </c>
      <c r="AM5">
        <v>0.7</v>
      </c>
      <c r="AN5">
        <v>0.7</v>
      </c>
      <c r="AO5">
        <v>0.7</v>
      </c>
      <c r="AP5">
        <v>0.7</v>
      </c>
      <c r="AQ5">
        <v>0.7</v>
      </c>
      <c r="AR5">
        <v>0.7</v>
      </c>
      <c r="AS5">
        <v>0.7</v>
      </c>
      <c r="AT5">
        <v>0.7</v>
      </c>
      <c r="AU5">
        <v>0.7</v>
      </c>
      <c r="AV5">
        <v>0.7</v>
      </c>
      <c r="AX5">
        <v>0.7</v>
      </c>
      <c r="AY5">
        <v>0.7</v>
      </c>
      <c r="AZ5">
        <v>0.7</v>
      </c>
      <c r="BA5">
        <v>0.7</v>
      </c>
      <c r="BB5">
        <v>0.7</v>
      </c>
      <c r="BC5">
        <v>0.7</v>
      </c>
      <c r="BD5">
        <v>0.7</v>
      </c>
      <c r="BE5">
        <v>0.7</v>
      </c>
      <c r="BF5">
        <v>0.7</v>
      </c>
      <c r="BG5">
        <v>0.7</v>
      </c>
      <c r="BH5">
        <v>0.7</v>
      </c>
      <c r="BJ5">
        <v>0.7</v>
      </c>
      <c r="BK5">
        <v>0.7</v>
      </c>
      <c r="BL5">
        <v>0.7</v>
      </c>
      <c r="BM5">
        <v>0.7</v>
      </c>
      <c r="BN5">
        <v>0.7</v>
      </c>
      <c r="BO5">
        <v>0.7</v>
      </c>
      <c r="BP5">
        <v>0.7</v>
      </c>
      <c r="BQ5">
        <v>0.7</v>
      </c>
      <c r="BR5">
        <v>0.7</v>
      </c>
      <c r="BS5">
        <v>0.7</v>
      </c>
      <c r="BT5">
        <v>0.7</v>
      </c>
    </row>
    <row r="6" spans="1:72" x14ac:dyDescent="0.2">
      <c r="A6" t="s">
        <v>1144</v>
      </c>
      <c r="B6">
        <v>0.7</v>
      </c>
      <c r="C6">
        <v>0.7</v>
      </c>
      <c r="D6">
        <v>0.7</v>
      </c>
      <c r="E6">
        <v>0.7</v>
      </c>
      <c r="F6">
        <v>0.7</v>
      </c>
      <c r="G6">
        <v>0.7</v>
      </c>
      <c r="H6">
        <v>0.7</v>
      </c>
      <c r="I6">
        <v>0.7</v>
      </c>
      <c r="J6">
        <v>0.7</v>
      </c>
      <c r="K6">
        <v>0.7</v>
      </c>
      <c r="L6">
        <v>0.7</v>
      </c>
      <c r="N6">
        <v>0.7</v>
      </c>
      <c r="O6">
        <v>0.7</v>
      </c>
      <c r="P6">
        <v>0.7</v>
      </c>
      <c r="Q6">
        <v>0.7</v>
      </c>
      <c r="R6">
        <v>0.7</v>
      </c>
      <c r="S6">
        <v>0.7</v>
      </c>
      <c r="T6">
        <v>0.7</v>
      </c>
      <c r="U6">
        <v>0.7</v>
      </c>
      <c r="V6">
        <v>0.7</v>
      </c>
      <c r="W6">
        <v>0.7</v>
      </c>
      <c r="X6">
        <v>0.7</v>
      </c>
      <c r="Z6">
        <v>0.7</v>
      </c>
      <c r="AA6">
        <v>0.7</v>
      </c>
      <c r="AB6">
        <v>0.7</v>
      </c>
      <c r="AC6">
        <v>0.7</v>
      </c>
      <c r="AD6">
        <v>0.7</v>
      </c>
      <c r="AE6">
        <v>0.7</v>
      </c>
      <c r="AF6">
        <v>0.7</v>
      </c>
      <c r="AG6">
        <v>0.7</v>
      </c>
      <c r="AH6">
        <v>0.7</v>
      </c>
      <c r="AI6">
        <v>0.7</v>
      </c>
      <c r="AJ6">
        <v>0.7</v>
      </c>
      <c r="AL6">
        <v>0.7</v>
      </c>
      <c r="AM6">
        <v>0.7</v>
      </c>
      <c r="AN6">
        <v>0.7</v>
      </c>
      <c r="AO6">
        <v>0.7</v>
      </c>
      <c r="AP6">
        <v>0.7</v>
      </c>
      <c r="AQ6">
        <v>0.7</v>
      </c>
      <c r="AR6">
        <v>0.7</v>
      </c>
      <c r="AS6">
        <v>0.7</v>
      </c>
      <c r="AT6">
        <v>0.7</v>
      </c>
      <c r="AU6">
        <v>0.7</v>
      </c>
      <c r="AV6">
        <v>0.7</v>
      </c>
      <c r="AX6">
        <v>0.7</v>
      </c>
      <c r="AY6">
        <v>0.7</v>
      </c>
      <c r="AZ6">
        <v>0.7</v>
      </c>
      <c r="BA6">
        <v>0.7</v>
      </c>
      <c r="BB6">
        <v>0.7</v>
      </c>
      <c r="BC6">
        <v>0.7</v>
      </c>
      <c r="BD6">
        <v>0.7</v>
      </c>
      <c r="BE6">
        <v>0.7</v>
      </c>
      <c r="BF6">
        <v>0.7</v>
      </c>
      <c r="BG6">
        <v>0.7</v>
      </c>
      <c r="BH6">
        <v>0.7</v>
      </c>
      <c r="BJ6">
        <v>0.7</v>
      </c>
      <c r="BK6">
        <v>0.7</v>
      </c>
      <c r="BL6">
        <v>0.7</v>
      </c>
      <c r="BM6">
        <v>0.7</v>
      </c>
      <c r="BN6">
        <v>0.7</v>
      </c>
      <c r="BO6">
        <v>0.7</v>
      </c>
      <c r="BP6">
        <v>0.7</v>
      </c>
      <c r="BQ6">
        <v>0.7</v>
      </c>
      <c r="BR6">
        <v>0.7</v>
      </c>
      <c r="BS6">
        <v>0.7</v>
      </c>
      <c r="BT6">
        <v>0.7</v>
      </c>
    </row>
    <row r="7" spans="1:72" x14ac:dyDescent="0.2">
      <c r="A7" t="s">
        <v>281</v>
      </c>
      <c r="B7">
        <v>0.7</v>
      </c>
      <c r="C7">
        <v>0.7</v>
      </c>
      <c r="D7">
        <v>0.7</v>
      </c>
      <c r="E7">
        <v>0.7</v>
      </c>
      <c r="F7">
        <v>0.7</v>
      </c>
      <c r="G7">
        <v>0.7</v>
      </c>
      <c r="H7">
        <v>0.7</v>
      </c>
      <c r="I7">
        <v>0.7</v>
      </c>
      <c r="J7">
        <v>0.7</v>
      </c>
      <c r="K7">
        <v>0.7</v>
      </c>
      <c r="L7">
        <v>0.7</v>
      </c>
      <c r="N7">
        <v>0.7</v>
      </c>
      <c r="O7">
        <v>0.7</v>
      </c>
      <c r="P7">
        <v>0.7</v>
      </c>
      <c r="Q7">
        <v>0.7</v>
      </c>
      <c r="R7">
        <v>0.7</v>
      </c>
      <c r="S7">
        <v>0.7</v>
      </c>
      <c r="T7">
        <v>0.7</v>
      </c>
      <c r="U7">
        <v>0.7</v>
      </c>
      <c r="V7">
        <v>0.7</v>
      </c>
      <c r="W7">
        <v>0.7</v>
      </c>
      <c r="X7">
        <v>0.7</v>
      </c>
      <c r="Z7">
        <v>0.7</v>
      </c>
      <c r="AA7">
        <v>0.7</v>
      </c>
      <c r="AB7">
        <v>0.7</v>
      </c>
      <c r="AC7">
        <v>0.7</v>
      </c>
      <c r="AD7">
        <v>0.7</v>
      </c>
      <c r="AE7">
        <v>0.7</v>
      </c>
      <c r="AF7">
        <v>0.7</v>
      </c>
      <c r="AG7">
        <v>0.7</v>
      </c>
      <c r="AH7">
        <v>0.7</v>
      </c>
      <c r="AI7">
        <v>0.7</v>
      </c>
      <c r="AJ7">
        <v>0.7</v>
      </c>
      <c r="AL7">
        <v>0.7</v>
      </c>
      <c r="AM7">
        <v>0.7</v>
      </c>
      <c r="AN7">
        <v>0.7</v>
      </c>
      <c r="AO7">
        <v>0.7</v>
      </c>
      <c r="AP7">
        <v>0.7</v>
      </c>
      <c r="AQ7">
        <v>0.7</v>
      </c>
      <c r="AR7">
        <v>0.7</v>
      </c>
      <c r="AS7">
        <v>0.7</v>
      </c>
      <c r="AT7">
        <v>0.7</v>
      </c>
      <c r="AU7">
        <v>0.7</v>
      </c>
      <c r="AV7">
        <v>0.7</v>
      </c>
      <c r="AX7">
        <v>0.7</v>
      </c>
      <c r="AY7">
        <v>0.7</v>
      </c>
      <c r="AZ7">
        <v>0.7</v>
      </c>
      <c r="BA7">
        <v>0.7</v>
      </c>
      <c r="BB7">
        <v>0.7</v>
      </c>
      <c r="BC7">
        <v>0.7</v>
      </c>
      <c r="BD7">
        <v>0.7</v>
      </c>
      <c r="BE7">
        <v>0.7</v>
      </c>
      <c r="BF7">
        <v>0.7</v>
      </c>
      <c r="BG7">
        <v>0.7</v>
      </c>
      <c r="BH7">
        <v>0.7</v>
      </c>
      <c r="BJ7">
        <v>0.7</v>
      </c>
      <c r="BK7">
        <v>0.7</v>
      </c>
      <c r="BL7">
        <v>0.7</v>
      </c>
      <c r="BM7">
        <v>0.7</v>
      </c>
      <c r="BN7">
        <v>0.7</v>
      </c>
      <c r="BO7">
        <v>0.7</v>
      </c>
      <c r="BP7">
        <v>0.7</v>
      </c>
      <c r="BQ7">
        <v>0.7</v>
      </c>
      <c r="BR7">
        <v>0.7</v>
      </c>
      <c r="BS7">
        <v>0.7</v>
      </c>
      <c r="BT7">
        <v>0.7</v>
      </c>
    </row>
    <row r="8" spans="1:72" x14ac:dyDescent="0.2">
      <c r="A8" t="s">
        <v>1144</v>
      </c>
      <c r="B8">
        <v>0.7</v>
      </c>
      <c r="C8">
        <v>0.7</v>
      </c>
      <c r="D8">
        <v>0.7</v>
      </c>
      <c r="E8">
        <v>0.7</v>
      </c>
      <c r="F8">
        <v>0.7</v>
      </c>
      <c r="G8">
        <v>0.7</v>
      </c>
      <c r="H8">
        <v>0.7</v>
      </c>
      <c r="I8">
        <v>0.7</v>
      </c>
      <c r="J8">
        <v>0.7</v>
      </c>
      <c r="K8">
        <v>0.7</v>
      </c>
      <c r="L8">
        <v>0.7</v>
      </c>
      <c r="N8">
        <v>0.7</v>
      </c>
      <c r="O8">
        <v>0.7</v>
      </c>
      <c r="P8">
        <v>0.7</v>
      </c>
      <c r="Q8">
        <v>0.7</v>
      </c>
      <c r="R8">
        <v>0.7</v>
      </c>
      <c r="S8">
        <v>0.7</v>
      </c>
      <c r="T8">
        <v>0.7</v>
      </c>
      <c r="U8">
        <v>0.7</v>
      </c>
      <c r="V8">
        <v>0.7</v>
      </c>
      <c r="W8">
        <v>0.7</v>
      </c>
      <c r="X8">
        <v>0.7</v>
      </c>
      <c r="Z8">
        <v>0.7</v>
      </c>
      <c r="AA8">
        <v>0.7</v>
      </c>
      <c r="AB8">
        <v>0.7</v>
      </c>
      <c r="AC8">
        <v>0.7</v>
      </c>
      <c r="AD8">
        <v>0.7</v>
      </c>
      <c r="AE8">
        <v>0.7</v>
      </c>
      <c r="AF8">
        <v>0.7</v>
      </c>
      <c r="AG8">
        <v>0.7</v>
      </c>
      <c r="AH8">
        <v>0.7</v>
      </c>
      <c r="AI8">
        <v>0.7</v>
      </c>
      <c r="AJ8">
        <v>0.7</v>
      </c>
      <c r="AL8">
        <v>0.7</v>
      </c>
      <c r="AM8">
        <v>0.7</v>
      </c>
      <c r="AN8">
        <v>0.7</v>
      </c>
      <c r="AO8">
        <v>0.7</v>
      </c>
      <c r="AP8">
        <v>0.7</v>
      </c>
      <c r="AQ8">
        <v>0.7</v>
      </c>
      <c r="AR8">
        <v>0.7</v>
      </c>
      <c r="AS8">
        <v>0.7</v>
      </c>
      <c r="AT8">
        <v>0.7</v>
      </c>
      <c r="AU8">
        <v>0.7</v>
      </c>
      <c r="AV8">
        <v>0.7</v>
      </c>
      <c r="AX8">
        <v>0.7</v>
      </c>
      <c r="AY8">
        <v>0.7</v>
      </c>
      <c r="AZ8">
        <v>0.7</v>
      </c>
      <c r="BA8">
        <v>0.7</v>
      </c>
      <c r="BB8">
        <v>0.7</v>
      </c>
      <c r="BC8">
        <v>0.7</v>
      </c>
      <c r="BD8">
        <v>0.7</v>
      </c>
      <c r="BE8">
        <v>0.7</v>
      </c>
      <c r="BF8">
        <v>0.7</v>
      </c>
      <c r="BG8">
        <v>0.7</v>
      </c>
      <c r="BH8">
        <v>0.7</v>
      </c>
      <c r="BJ8">
        <v>0.7</v>
      </c>
      <c r="BK8">
        <v>0.7</v>
      </c>
      <c r="BL8">
        <v>0.7</v>
      </c>
      <c r="BM8">
        <v>0.7</v>
      </c>
      <c r="BN8">
        <v>0.7</v>
      </c>
      <c r="BO8">
        <v>0.7</v>
      </c>
      <c r="BP8">
        <v>0.7</v>
      </c>
      <c r="BQ8">
        <v>0.7</v>
      </c>
      <c r="BR8">
        <v>0.7</v>
      </c>
      <c r="BS8">
        <v>0.7</v>
      </c>
      <c r="BT8">
        <v>0.7</v>
      </c>
    </row>
  </sheetData>
  <sheetProtection algorithmName="SHA-512" hashValue="ic+0VlyvKFKuOuPsOnkjFOkKbo06UdU13nux8HnrxXuFcNED0PggR3Y0wE93ykKAc//OtEYef9hYeRC3vaCn3Q==" saltValue="t3LTrTrwLS8G+LhuLI/BiA==" spinCount="100000" sheet="1"/>
  <phoneticPr fontId="26" type="noConversion"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8"/>
  <dimension ref="A1:CE501"/>
  <sheetViews>
    <sheetView zoomScale="80" zoomScaleNormal="80" workbookViewId="0">
      <selection activeCell="E24" sqref="E24"/>
    </sheetView>
  </sheetViews>
  <sheetFormatPr defaultRowHeight="12.75" x14ac:dyDescent="0.2"/>
  <cols>
    <col min="1" max="1" width="11.7109375" customWidth="1"/>
    <col min="2" max="2" width="12" customWidth="1"/>
    <col min="3" max="3" width="13.7109375" customWidth="1"/>
    <col min="4" max="4" width="13.140625" customWidth="1"/>
    <col min="5" max="5" width="20.85546875" customWidth="1"/>
    <col min="6" max="6" width="14.7109375" customWidth="1"/>
    <col min="7" max="7" width="10.7109375" customWidth="1"/>
    <col min="9" max="9" width="11.7109375" customWidth="1"/>
    <col min="10" max="10" width="10.85546875" hidden="1" customWidth="1"/>
    <col min="11" max="14" width="0" hidden="1" customWidth="1"/>
    <col min="20" max="20" width="0" hidden="1" customWidth="1"/>
    <col min="21" max="21" width="10" hidden="1" customWidth="1"/>
    <col min="22" max="23" width="0" hidden="1" customWidth="1"/>
    <col min="24" max="24" width="11.42578125" customWidth="1"/>
    <col min="25" max="25" width="12" customWidth="1"/>
    <col min="27" max="27" width="17.28515625" customWidth="1"/>
    <col min="36" max="36" width="21.140625" customWidth="1"/>
    <col min="37" max="37" width="11.42578125" customWidth="1"/>
    <col min="40" max="40" width="15.140625" customWidth="1"/>
    <col min="41" max="41" width="12.140625" customWidth="1"/>
    <col min="42" max="42" width="9.85546875" customWidth="1"/>
    <col min="43" max="43" width="14.42578125" bestFit="1" customWidth="1"/>
    <col min="44" max="44" width="12" bestFit="1" customWidth="1"/>
    <col min="47" max="47" width="13.7109375" customWidth="1"/>
    <col min="48" max="48" width="12.7109375" customWidth="1"/>
    <col min="49" max="49" width="11.85546875" hidden="1" customWidth="1"/>
    <col min="50" max="54" width="0" hidden="1" customWidth="1"/>
    <col min="55" max="55" width="13.7109375" customWidth="1"/>
    <col min="56" max="56" width="15.85546875" customWidth="1"/>
    <col min="57" max="57" width="13.85546875" customWidth="1"/>
    <col min="59" max="59" width="12.85546875" customWidth="1"/>
    <col min="60" max="61" width="13" customWidth="1"/>
    <col min="62" max="62" width="12.140625" customWidth="1"/>
    <col min="63" max="63" width="11" customWidth="1"/>
    <col min="65" max="65" width="10.42578125" customWidth="1"/>
    <col min="66" max="66" width="11" customWidth="1"/>
    <col min="67" max="67" width="12.140625" customWidth="1"/>
    <col min="68" max="68" width="11" customWidth="1"/>
    <col min="69" max="70" width="10.7109375" customWidth="1"/>
    <col min="72" max="72" width="10" customWidth="1"/>
    <col min="73" max="80" width="17.28515625" customWidth="1"/>
  </cols>
  <sheetData>
    <row r="1" spans="1:83" ht="102" x14ac:dyDescent="0.2">
      <c r="A1" s="4" t="s">
        <v>1062</v>
      </c>
      <c r="B1" s="4" t="s">
        <v>1063</v>
      </c>
      <c r="C1" s="4" t="s">
        <v>1064</v>
      </c>
      <c r="D1" s="4" t="s">
        <v>1065</v>
      </c>
      <c r="E1" s="139" t="s">
        <v>316</v>
      </c>
      <c r="F1" s="139" t="s">
        <v>1073</v>
      </c>
      <c r="G1" s="139" t="s">
        <v>1074</v>
      </c>
      <c r="H1" s="139" t="s">
        <v>1075</v>
      </c>
      <c r="I1" s="4" t="s">
        <v>289</v>
      </c>
      <c r="J1" s="4" t="s">
        <v>1076</v>
      </c>
      <c r="K1" s="4" t="s">
        <v>1077</v>
      </c>
      <c r="L1" s="4" t="s">
        <v>1078</v>
      </c>
      <c r="M1" s="4" t="s">
        <v>1066</v>
      </c>
      <c r="N1" s="4" t="s">
        <v>1067</v>
      </c>
      <c r="O1" s="4" t="s">
        <v>1079</v>
      </c>
      <c r="P1" s="4" t="s">
        <v>1068</v>
      </c>
      <c r="Q1" s="4" t="s">
        <v>1080</v>
      </c>
      <c r="R1" s="4" t="s">
        <v>1081</v>
      </c>
      <c r="S1" s="139" t="s">
        <v>999</v>
      </c>
      <c r="T1" s="139" t="s">
        <v>1082</v>
      </c>
      <c r="U1" s="139" t="s">
        <v>1083</v>
      </c>
      <c r="V1" s="139" t="s">
        <v>1084</v>
      </c>
      <c r="W1" s="139" t="s">
        <v>1085</v>
      </c>
      <c r="X1" s="139" t="s">
        <v>1086</v>
      </c>
      <c r="Y1" s="139" t="s">
        <v>1087</v>
      </c>
      <c r="Z1" s="29" t="s">
        <v>1088</v>
      </c>
      <c r="AA1" s="139" t="s">
        <v>1120</v>
      </c>
      <c r="AB1" s="29" t="s">
        <v>1121</v>
      </c>
      <c r="AC1" s="29" t="s">
        <v>1122</v>
      </c>
      <c r="AD1" s="29" t="s">
        <v>1123</v>
      </c>
      <c r="AE1" s="29" t="s">
        <v>1124</v>
      </c>
      <c r="AF1" s="29" t="s">
        <v>1069</v>
      </c>
      <c r="AG1" s="29" t="s">
        <v>1070</v>
      </c>
      <c r="AH1" s="29" t="s">
        <v>1071</v>
      </c>
      <c r="AI1" s="29" t="s">
        <v>1072</v>
      </c>
      <c r="AJ1" s="4" t="s">
        <v>1126</v>
      </c>
      <c r="AK1" s="140" t="s">
        <v>1127</v>
      </c>
      <c r="AL1" s="29" t="s">
        <v>971</v>
      </c>
      <c r="AM1" s="29" t="s">
        <v>1089</v>
      </c>
      <c r="AN1" s="4" t="s">
        <v>1090</v>
      </c>
      <c r="AO1" s="4" t="s">
        <v>1091</v>
      </c>
      <c r="AP1" s="29" t="s">
        <v>1092</v>
      </c>
      <c r="AQ1" s="4" t="s">
        <v>1093</v>
      </c>
      <c r="AR1" s="139" t="s">
        <v>1094</v>
      </c>
      <c r="AS1" s="29" t="s">
        <v>1095</v>
      </c>
      <c r="AT1" s="29" t="s">
        <v>1096</v>
      </c>
      <c r="AU1" s="139" t="s">
        <v>1132</v>
      </c>
      <c r="AV1" s="4" t="s">
        <v>1130</v>
      </c>
      <c r="AW1" s="29" t="s">
        <v>1131</v>
      </c>
      <c r="AX1" s="29" t="s">
        <v>1097</v>
      </c>
      <c r="AY1" s="29" t="s">
        <v>1098</v>
      </c>
      <c r="AZ1" s="29" t="s">
        <v>1099</v>
      </c>
      <c r="BA1" s="29" t="s">
        <v>1100</v>
      </c>
      <c r="BB1" s="29" t="s">
        <v>1101</v>
      </c>
      <c r="BC1" s="139" t="s">
        <v>1102</v>
      </c>
      <c r="BD1" s="139" t="s">
        <v>1103</v>
      </c>
      <c r="BE1" s="139" t="s">
        <v>1104</v>
      </c>
      <c r="BF1" s="29" t="s">
        <v>1105</v>
      </c>
      <c r="BG1" s="139" t="s">
        <v>1106</v>
      </c>
      <c r="BH1" s="139" t="s">
        <v>1107</v>
      </c>
      <c r="BI1" s="139" t="s">
        <v>1108</v>
      </c>
      <c r="BJ1" s="139" t="s">
        <v>1109</v>
      </c>
      <c r="BK1" s="139" t="s">
        <v>1110</v>
      </c>
      <c r="BL1" s="4" t="s">
        <v>1111</v>
      </c>
      <c r="BM1" s="4" t="s">
        <v>1115</v>
      </c>
      <c r="BN1" s="139" t="s">
        <v>286</v>
      </c>
      <c r="BO1" s="139" t="s">
        <v>287</v>
      </c>
      <c r="BP1" s="139" t="s">
        <v>1112</v>
      </c>
      <c r="BQ1" s="139" t="s">
        <v>1061</v>
      </c>
      <c r="BR1" s="139" t="s">
        <v>291</v>
      </c>
      <c r="BS1" s="139" t="s">
        <v>1128</v>
      </c>
      <c r="BT1" s="139" t="s">
        <v>1136</v>
      </c>
      <c r="BU1" s="139" t="s">
        <v>1137</v>
      </c>
      <c r="BV1" s="197" t="s">
        <v>1322</v>
      </c>
      <c r="BW1" s="4" t="s">
        <v>1582</v>
      </c>
      <c r="BX1" s="4" t="s">
        <v>1583</v>
      </c>
      <c r="BY1" s="4" t="s">
        <v>1584</v>
      </c>
      <c r="BZ1" s="4" t="s">
        <v>1585</v>
      </c>
      <c r="CA1" s="4" t="s">
        <v>1586</v>
      </c>
      <c r="CB1" s="200" t="s">
        <v>1327</v>
      </c>
      <c r="CC1" s="29" t="s">
        <v>1151</v>
      </c>
      <c r="CD1" s="29" t="s">
        <v>1151</v>
      </c>
      <c r="CE1" s="29" t="s">
        <v>16</v>
      </c>
    </row>
    <row r="2" spans="1:83" x14ac:dyDescent="0.2">
      <c r="A2" t="str">
        <f ca="1">IF('Measure and Project Input'!$CE$5&lt;$CC2,"",IF(OFFSET('Measure and Project Input'!$E$9,$CE2,0)=0,"",OFFSET('Measure and Project Input'!$E$9,$CE2,0)))</f>
        <v/>
      </c>
      <c r="B2" t="str">
        <f ca="1">IF('Measure and Project Input'!$CE$5&lt;$CC2,"",IF(OFFSET('Measure and Project Input'!$F$9,$CE2,0)=0,"",OFFSET('Measure and Project Input'!$F$9,$CE2,0)))</f>
        <v/>
      </c>
      <c r="C2" t="str">
        <f ca="1">IF('Measure and Project Input'!$CE$5&lt;$CC2,"",IF(OFFSET('Measure and Project Input'!$G$9,$CE2,0)=0,"",OFFSET('Measure and Project Input'!$G$9,$CE2,0)))</f>
        <v/>
      </c>
      <c r="D2" s="299" t="str">
        <f ca="1">IF('Measure and Project Input'!$CE$5&lt;$CC2,"",IF(OFFSET('Measure and Project Input'!$H$9,$CE2,0)=0,"",OFFSET('Measure and Project Input'!$H$9,$CE2,0)))</f>
        <v/>
      </c>
      <c r="E2" t="str">
        <f ca="1">IF('Measure and Project Input'!$CE$5&lt;$CC2,"",IF(OFFSET('Measure and Project Input'!$I$9,$CE2,0)=0,"",OFFSET('Measure and Project Input'!$I$9,$CE2,0)))</f>
        <v/>
      </c>
      <c r="F2" t="str">
        <f ca="1">IF('Measure and Project Input'!$CE$5&lt;$CC2,"",IF(OFFSET('Measure and Project Input'!$J$9,$CE2,0)=0,"",OFFSET('Measure and Project Input'!$J$9,$CE2,0)))</f>
        <v/>
      </c>
      <c r="G2" t="str">
        <f ca="1">IF('Measure and Project Input'!$CE$5&lt;$CC2,"",IF(OFFSET('Measure and Project Input'!$K$9,$CE2,0)=0,"",OFFSET('Measure and Project Input'!$K$9,$CE2,0)))</f>
        <v/>
      </c>
      <c r="H2" t="str">
        <f ca="1">IF('Measure and Project Input'!$CE$5&lt;$CC2,"",IF(OFFSET('Measure and Project Input'!$L$9,$CE2,0)=0,"",OFFSET('Measure and Project Input'!$L$9,$CE2,0)))</f>
        <v/>
      </c>
      <c r="I2" t="str">
        <f ca="1">'Funding Input and Summary'!A5</f>
        <v/>
      </c>
      <c r="O2" t="str">
        <f ca="1">IF('Measure and Project Input'!$CE$5&lt;$CC2,"",IF(OFFSET('Measure and Project Input'!$B$9,$CE2,0)=0,"",OFFSET('Measure and Project Input'!$B$9,$CE2,0)))</f>
        <v/>
      </c>
      <c r="P2" t="str">
        <f ca="1">IF('Measure and Project Input'!$CE$5&lt;$CC2,"",IF(OFFSET('Measure and Project Input'!$C$9,$CE2,0)=0,"",OFFSET('Measure and Project Input'!$C$9,$CE2,0)))</f>
        <v/>
      </c>
      <c r="Q2" t="str">
        <f ca="1">IF('Measure and Project Input'!$CE$5&lt;$CC2,"",IF(OFFSET('Measure and Project Input'!$S$9,$CE2,0)=0,"",OFFSET('Measure and Project Input'!$S$9,$CE2,0)))</f>
        <v/>
      </c>
      <c r="R2" t="str">
        <f ca="1">IF('Measure and Project Input'!$CE$5&lt;$CC2,"",IF(OFFSET('Measure and Project Input'!$U$9,$CE2,0)=0,"",OFFSET('Measure and Project Input'!$U$9,$CE2,0)))</f>
        <v/>
      </c>
      <c r="S2" t="str">
        <f ca="1">IF('Measure and Project Input'!$CE$5&lt;$CC2,"",IF(OFFSET('Measure and Project Input'!$V$9,$CE2,0)=0,"",OFFSET('Measure and Project Input'!$V$9,$CE2,0)))</f>
        <v/>
      </c>
      <c r="X2" t="str">
        <f ca="1">IF('Measure and Project Input'!$CE$5&lt;$CC2,"",IF(OFFSET('Measure and Project Input'!$M$9,$CE2,0)=0,"",OFFSET('Measure and Project Input'!$M$9,$CE2,0)))</f>
        <v/>
      </c>
      <c r="Y2" t="str">
        <f ca="1">IF('Measure and Project Input'!$CE$5&lt;$CC2,"",IF(OFFSET('Measure and Project Input'!$N$9,$CE2,0)=0,"",OFFSET('Measure and Project Input'!$N$9,$CE2,0)))</f>
        <v/>
      </c>
      <c r="AA2" t="str">
        <f ca="1">IF('Measure and Project Input'!$CE$5&lt;$CC2,"",IF(OFFSET('Measure and Project Input'!$D$9,$CE2,0)=0,"",OFFSET('Measure and Project Input'!$D$9,$CE2,0)))</f>
        <v/>
      </c>
      <c r="AJ2" t="str">
        <f ca="1">IF('Measure and Project Input'!$CE$5&lt;$CC2,"",IF(OFFSET('Measure and Project Input'!$O$9,$CE2,0)=0,"",OFFSET('Measure and Project Input'!$O$9,$CE2,0)))</f>
        <v/>
      </c>
      <c r="AN2" t="str">
        <f ca="1">IF('Measure and Project Input'!$CE$5&lt;$CC2,"",IF(OFFSET('Measure and Project Input'!$BV$9,$CE2,0)=0,"",OFFSET('Measure and Project Input'!$BV$9,$CE2,0)))</f>
        <v/>
      </c>
      <c r="AO2" t="str">
        <f ca="1">IF(I2="","",'Funding Input and Summary'!D5)</f>
        <v/>
      </c>
      <c r="AQ2" t="str">
        <f ca="1">IF(I2="","",'Funding Input and Summary'!J5)</f>
        <v/>
      </c>
      <c r="AR2" t="str">
        <f ca="1">IF(I2="","",'Funding Input and Summary'!E5)</f>
        <v/>
      </c>
      <c r="AU2" t="str">
        <f ca="1">IF(I2="","",'Funding Input and Summary'!Y5)</f>
        <v/>
      </c>
      <c r="AV2" t="str">
        <f ca="1">IF(I2="","",'Funding Input and Summary'!Y5)</f>
        <v/>
      </c>
      <c r="BC2" t="str">
        <f ca="1">IF(I2="","",'Funding Input and Summary'!K5)</f>
        <v/>
      </c>
      <c r="BD2" t="str">
        <f ca="1">IF(I2="","",'Funding Input and Summary'!L5)</f>
        <v/>
      </c>
      <c r="BE2" t="str">
        <f ca="1">IF(I2="","",'Funding Input and Summary'!M5)</f>
        <v/>
      </c>
      <c r="BG2" t="str">
        <f ca="1">IF(I2="","",'Funding Input and Summary'!N5)</f>
        <v/>
      </c>
      <c r="BH2" t="str">
        <f ca="1">IF(I2="","",'Funding Input and Summary'!Q5)</f>
        <v/>
      </c>
      <c r="BI2" t="str">
        <f ca="1">IF(I2="","",'Funding Input and Summary'!R5)</f>
        <v/>
      </c>
      <c r="BJ2" t="str">
        <f ca="1">IF(I2="","",'Funding Input and Summary'!S5)</f>
        <v/>
      </c>
      <c r="BK2" t="str">
        <f ca="1">IF(I2="","",'Funding Input and Summary'!T5)</f>
        <v/>
      </c>
      <c r="BL2" t="str">
        <f ca="1">IF(I2="","",'Funding Input and Summary'!Z5)</f>
        <v/>
      </c>
      <c r="BM2" t="str">
        <f ca="1">IF(I2="","",'Funding Input and Summary'!AA5)</f>
        <v/>
      </c>
      <c r="BN2" t="str">
        <f ca="1">IF(I2="","",'Funding Input and Summary'!U5)</f>
        <v/>
      </c>
      <c r="BO2" t="str">
        <f ca="1">IF(I2="","",'Funding Input and Summary'!V5)</f>
        <v/>
      </c>
      <c r="BP2" t="str">
        <f ca="1">IF(I2="","",'Funding Input and Summary'!W5)</f>
        <v/>
      </c>
      <c r="BQ2" t="str">
        <f ca="1">IF(I2="","",'Funding Input and Summary'!P5)</f>
        <v/>
      </c>
      <c r="BR2" t="str">
        <f ca="1">IF('Measure and Project Input'!$CE$5&lt;$CC2,"",IF(OFFSET('Measure and Project Input'!$T$9,$CE2,0)=0,"",OFFSET('Measure and Project Input'!$T$9,$CE2,0)))</f>
        <v/>
      </c>
      <c r="BS2" t="str">
        <f ca="1">IF('Measure and Project Input'!$CE$5&lt;$CC2,"",IF(OFFSET('Measure and Project Input'!$R$9,$CE2,0)=0,"",OFFSET('Measure and Project Input'!$R$9,$CE2,0)))</f>
        <v/>
      </c>
      <c r="BT2" t="str">
        <f ca="1">IF(I2="","",'Measure and Project Input'!$I$1)</f>
        <v/>
      </c>
      <c r="BU2" t="str">
        <f ca="1">IF('Measure and Project Input'!$CE$5&lt;$CC2,"",IF(OFFSET('Measure and Project Input'!$Q$9,$CE2,0)=0,"",OFFSET('Measure and Project Input'!$Q$9,$CE2,0)))</f>
        <v/>
      </c>
      <c r="BV2" t="str">
        <f ca="1">IF(I2="","",'Funding Input and Summary'!$T$1)</f>
        <v/>
      </c>
      <c r="BW2" t="str">
        <f ca="1">IF('Measure and Project Input'!$CE$5&lt;$CC2,"",IF(OFFSET('Measure and Project Input'!$AI$9,$CE2,0)=0,"",OFFSET('Measure and Project Input'!$AI$9,$CE2,0)))</f>
        <v/>
      </c>
      <c r="BX2" t="str">
        <f ca="1">IF('Measure and Project Input'!$CE$5&lt;$CC2,"",IF(OFFSET('Measure and Project Input'!$AJ$9,$CE2,0)=0,"",OFFSET('Measure and Project Input'!$AJ$9,$CE2,0)))</f>
        <v/>
      </c>
      <c r="BY2" t="str">
        <f ca="1">IF('Measure and Project Input'!$CE$5&lt;$CC2,"",IF(OFFSET('Measure and Project Input'!$AK$9,$CE2,0)=0,"",OFFSET('Measure and Project Input'!$AK$9,$CE2,0)))</f>
        <v/>
      </c>
      <c r="BZ2" t="str">
        <f ca="1">IF('Measure and Project Input'!$CE$5&lt;$CC2,"",IF(OFFSET('Measure and Project Input'!$AL$9,$CE2,0)=0,"",OFFSET('Measure and Project Input'!$AL$9,$CE2,0)))</f>
        <v/>
      </c>
      <c r="CA2" t="str">
        <f ca="1">IF('Measure and Project Input'!$CE$5&lt;$CC2,"",IF(OFFSET('Measure and Project Input'!$AM$9,$CE2,0)=0,"",OFFSET('Measure and Project Input'!$AM$9,$CE2,0)))</f>
        <v/>
      </c>
      <c r="CB2" s="201"/>
      <c r="CC2" s="28">
        <v>1</v>
      </c>
      <c r="CD2" s="28" t="str">
        <f ca="1">IF(I2="","",1)</f>
        <v/>
      </c>
      <c r="CE2" s="28" t="str">
        <f ca="1">IF($I2="","",MATCH($I2,'Measure and Project Input'!$P$10:$P$509,FALSE))</f>
        <v/>
      </c>
    </row>
    <row r="3" spans="1:83" x14ac:dyDescent="0.2">
      <c r="A3" t="str">
        <f ca="1">IF('Measure and Project Input'!$CE$5&lt;$CC3,"",IF(OFFSET('Measure and Project Input'!$E$9,$CE3,0)=0,"",OFFSET('Measure and Project Input'!$E$9,$CE3,0)))</f>
        <v/>
      </c>
      <c r="B3" t="str">
        <f ca="1">IF('Measure and Project Input'!$CE$5&lt;$CC3,"",IF(OFFSET('Measure and Project Input'!$F$9,$CE3,0)=0,"",OFFSET('Measure and Project Input'!$F$9,$CE3,0)))</f>
        <v/>
      </c>
      <c r="C3" t="str">
        <f ca="1">IF('Measure and Project Input'!$CE$5&lt;$CC3,"",IF(OFFSET('Measure and Project Input'!$G$9,$CE3,0)=0,"",OFFSET('Measure and Project Input'!$G$9,$CE3,0)))</f>
        <v/>
      </c>
      <c r="D3" s="299" t="str">
        <f ca="1">IF('Measure and Project Input'!$CE$5&lt;$CC3,"",IF(OFFSET('Measure and Project Input'!$H$9,$CE3,0)=0,"",OFFSET('Measure and Project Input'!$H$9,$CE3,0)))</f>
        <v/>
      </c>
      <c r="E3" t="str">
        <f ca="1">IF('Measure and Project Input'!$CE$5&lt;$CC3,"",IF(OFFSET('Measure and Project Input'!$I$9,$CE3,0)=0,"",OFFSET('Measure and Project Input'!$I$9,$CE3,0)))</f>
        <v/>
      </c>
      <c r="F3" t="str">
        <f ca="1">IF('Measure and Project Input'!$CE$5&lt;$CC3,"",IF(OFFSET('Measure and Project Input'!$J$9,$CE3,0)=0,"",OFFSET('Measure and Project Input'!$J$9,$CE3,0)))</f>
        <v/>
      </c>
      <c r="G3" t="str">
        <f ca="1">IF('Measure and Project Input'!$CE$5&lt;$CC3,"",IF(OFFSET('Measure and Project Input'!$K$9,$CE3,0)=0,"",OFFSET('Measure and Project Input'!$K$9,$CE3,0)))</f>
        <v/>
      </c>
      <c r="H3" t="str">
        <f ca="1">IF('Measure and Project Input'!$CE$5&lt;$CC3,"",IF(OFFSET('Measure and Project Input'!$L$9,$CE3,0)=0,"",OFFSET('Measure and Project Input'!$L$9,$CE3,0)))</f>
        <v/>
      </c>
      <c r="I3" t="str">
        <f ca="1">'Funding Input and Summary'!A6</f>
        <v/>
      </c>
      <c r="O3" t="str">
        <f ca="1">IF('Measure and Project Input'!$CE$5&lt;$CC3,"",IF(OFFSET('Measure and Project Input'!$B$9,$CE3,0)=0,"",OFFSET('Measure and Project Input'!$B$9,$CE3,0)))</f>
        <v/>
      </c>
      <c r="P3" t="str">
        <f ca="1">IF('Measure and Project Input'!$CE$5&lt;$CC3,"",IF(OFFSET('Measure and Project Input'!$C$9,$CE3,0)=0,"",OFFSET('Measure and Project Input'!$C$9,$CE3,0)))</f>
        <v/>
      </c>
      <c r="Q3" t="str">
        <f ca="1">IF('Measure and Project Input'!$CE$5&lt;$CC3,"",IF(OFFSET('Measure and Project Input'!$S$9,$CE3,0)=0,"",OFFSET('Measure and Project Input'!$S$9,$CE3,0)))</f>
        <v/>
      </c>
      <c r="R3" t="str">
        <f ca="1">IF('Measure and Project Input'!$CE$5&lt;$CC3,"",IF(OFFSET('Measure and Project Input'!$U$9,$CE3,0)=0,"",OFFSET('Measure and Project Input'!$U$9,$CE3,0)))</f>
        <v/>
      </c>
      <c r="S3" t="str">
        <f ca="1">IF('Measure and Project Input'!$CE$5&lt;$CC3,"",IF(OFFSET('Measure and Project Input'!$V$9,$CE3,0)=0,"",OFFSET('Measure and Project Input'!$V$9,$CE3,0)))</f>
        <v/>
      </c>
      <c r="X3" t="str">
        <f ca="1">IF('Measure and Project Input'!$CE$5&lt;$CC3,"",IF(OFFSET('Measure and Project Input'!$M$9,$CE3,0)=0,"",OFFSET('Measure and Project Input'!$M$9,$CE3,0)))</f>
        <v/>
      </c>
      <c r="Y3" t="str">
        <f ca="1">IF('Measure and Project Input'!$CE$5&lt;$CC3,"",IF(OFFSET('Measure and Project Input'!$N$9,$CE3,0)=0,"",OFFSET('Measure and Project Input'!$N$9,$CE3,0)))</f>
        <v/>
      </c>
      <c r="AA3" t="str">
        <f ca="1">IF('Measure and Project Input'!$CE$5&lt;$CC3,"",IF(OFFSET('Measure and Project Input'!$D$9,$CE3,0)=0,"",OFFSET('Measure and Project Input'!$D$9,$CE3,0)))</f>
        <v/>
      </c>
      <c r="AJ3" t="str">
        <f ca="1">IF('Measure and Project Input'!$CE$5&lt;$CC3,"",IF(OFFSET('Measure and Project Input'!$O$9,$CE3,0)=0,"",OFFSET('Measure and Project Input'!$O$9,$CE3,0)))</f>
        <v/>
      </c>
      <c r="AN3" t="str">
        <f ca="1">IF('Measure and Project Input'!$CE$5&lt;$CC3,"",IF(OFFSET('Measure and Project Input'!$BV$9,$CE3,0)=0,"",OFFSET('Measure and Project Input'!$BV$9,$CE3,0)))</f>
        <v/>
      </c>
      <c r="AO3" t="str">
        <f ca="1">IF(I3="","",'Funding Input and Summary'!D6)</f>
        <v/>
      </c>
      <c r="AQ3" t="str">
        <f ca="1">IF(I3="","",'Funding Input and Summary'!J6)</f>
        <v/>
      </c>
      <c r="AR3" t="str">
        <f ca="1">IF(I3="","",'Funding Input and Summary'!E6)</f>
        <v/>
      </c>
      <c r="AU3" t="str">
        <f ca="1">IF(I3="","",'Funding Input and Summary'!Y6)</f>
        <v/>
      </c>
      <c r="AV3" t="str">
        <f ca="1">IF(I3="","",'Funding Input and Summary'!Y6)</f>
        <v/>
      </c>
      <c r="BC3" t="str">
        <f ca="1">IF(I3="","",'Funding Input and Summary'!K6)</f>
        <v/>
      </c>
      <c r="BD3" t="str">
        <f ca="1">IF(I3="","",'Funding Input and Summary'!L6)</f>
        <v/>
      </c>
      <c r="BE3" t="str">
        <f ca="1">IF(I3="","",'Funding Input and Summary'!M6)</f>
        <v/>
      </c>
      <c r="BG3" t="str">
        <f ca="1">IF(I3="","",'Funding Input and Summary'!N6)</f>
        <v/>
      </c>
      <c r="BH3" t="str">
        <f ca="1">IF(I3="","",'Funding Input and Summary'!Q6)</f>
        <v/>
      </c>
      <c r="BI3" t="str">
        <f ca="1">IF(I3="","",'Funding Input and Summary'!R6)</f>
        <v/>
      </c>
      <c r="BJ3" t="str">
        <f ca="1">IF(I3="","",'Funding Input and Summary'!S6)</f>
        <v/>
      </c>
      <c r="BK3" t="str">
        <f ca="1">IF(I3="","",'Funding Input and Summary'!T6)</f>
        <v/>
      </c>
      <c r="BL3" t="str">
        <f ca="1">IF(I3="","",'Funding Input and Summary'!Z6)</f>
        <v/>
      </c>
      <c r="BM3" t="str">
        <f ca="1">IF(I3="","",'Funding Input and Summary'!AA6)</f>
        <v/>
      </c>
      <c r="BN3" t="str">
        <f ca="1">IF(I3="","",'Funding Input and Summary'!U6)</f>
        <v/>
      </c>
      <c r="BO3" t="str">
        <f ca="1">IF(I3="","",'Funding Input and Summary'!V6)</f>
        <v/>
      </c>
      <c r="BP3" t="str">
        <f ca="1">IF(I3="","",'Funding Input and Summary'!W6)</f>
        <v/>
      </c>
      <c r="BQ3" t="str">
        <f ca="1">IF(I3="","",'Funding Input and Summary'!P6)</f>
        <v/>
      </c>
      <c r="BR3" t="str">
        <f ca="1">IF('Measure and Project Input'!$CE$5&lt;$CC3,"",IF(OFFSET('Measure and Project Input'!$T$9,$CE3,0)=0,"",OFFSET('Measure and Project Input'!$T$9,$CE3,0)))</f>
        <v/>
      </c>
      <c r="BS3" t="str">
        <f ca="1">IF('Measure and Project Input'!$CE$5&lt;$CC3,"",IF(OFFSET('Measure and Project Input'!$R$9,$CE3,0)=0,"",OFFSET('Measure and Project Input'!$R$9,$CE3,0)))</f>
        <v/>
      </c>
      <c r="BT3" t="str">
        <f ca="1">IF(I3="","",'Measure and Project Input'!$I$1)</f>
        <v/>
      </c>
      <c r="BU3" t="str">
        <f ca="1">IF('Measure and Project Input'!$CE$5&lt;$CC3,"",IF(OFFSET('Measure and Project Input'!$Q$9,$CE3,0)=0,"",OFFSET('Measure and Project Input'!$Q$9,$CE3,0)))</f>
        <v/>
      </c>
      <c r="BV3" t="str">
        <f ca="1">IF(I3="","",'Funding Input and Summary'!$T$1)</f>
        <v/>
      </c>
      <c r="BW3" t="str">
        <f ca="1">IF('Measure and Project Input'!$CE$5&lt;$CC3,"",IF(OFFSET('Measure and Project Input'!$AI$9,$CE3,0)=0,"",OFFSET('Measure and Project Input'!$AI$9,$CE3,0)))</f>
        <v/>
      </c>
      <c r="BX3" t="str">
        <f ca="1">IF('Measure and Project Input'!$CE$5&lt;$CC3,"",IF(OFFSET('Measure and Project Input'!$AJ$9,$CE3,0)=0,"",OFFSET('Measure and Project Input'!$AJ$9,$CE3,0)))</f>
        <v/>
      </c>
      <c r="BY3" t="str">
        <f ca="1">IF('Measure and Project Input'!$CE$5&lt;$CC3,"",IF(OFFSET('Measure and Project Input'!$AK$9,$CE3,0)=0,"",OFFSET('Measure and Project Input'!$AK$9,$CE3,0)))</f>
        <v/>
      </c>
      <c r="BZ3" t="str">
        <f ca="1">IF('Measure and Project Input'!$CE$5&lt;$CC3,"",IF(OFFSET('Measure and Project Input'!$AL$9,$CE3,0)=0,"",OFFSET('Measure and Project Input'!$AL$9,$CE3,0)))</f>
        <v/>
      </c>
      <c r="CA3" t="str">
        <f ca="1">IF('Measure and Project Input'!$CE$5&lt;$CC3,"",IF(OFFSET('Measure and Project Input'!$AM$9,$CE3,0)=0,"",OFFSET('Measure and Project Input'!$AM$9,$CE3,0)))</f>
        <v/>
      </c>
      <c r="CB3" s="201"/>
      <c r="CC3" s="28">
        <v>2</v>
      </c>
      <c r="CD3" s="28" t="str">
        <f t="shared" ref="CD3:CD66" ca="1" si="0">IF(I3="","",1)</f>
        <v/>
      </c>
      <c r="CE3" s="28" t="str">
        <f ca="1">IF($I3="","",MATCH($I3,'Measure and Project Input'!$P$10:$P$509,FALSE))</f>
        <v/>
      </c>
    </row>
    <row r="4" spans="1:83" x14ac:dyDescent="0.2">
      <c r="A4" t="str">
        <f ca="1">IF('Measure and Project Input'!$CE$5&lt;$CC4,"",IF(OFFSET('Measure and Project Input'!$E$9,$CE4,0)=0,"",OFFSET('Measure and Project Input'!$E$9,$CE4,0)))</f>
        <v/>
      </c>
      <c r="B4" t="str">
        <f ca="1">IF('Measure and Project Input'!$CE$5&lt;$CC4,"",IF(OFFSET('Measure and Project Input'!$F$9,$CE4,0)=0,"",OFFSET('Measure and Project Input'!$F$9,$CE4,0)))</f>
        <v/>
      </c>
      <c r="C4" t="str">
        <f ca="1">IF('Measure and Project Input'!$CE$5&lt;$CC4,"",IF(OFFSET('Measure and Project Input'!$G$9,$CE4,0)=0,"",OFFSET('Measure and Project Input'!$G$9,$CE4,0)))</f>
        <v/>
      </c>
      <c r="D4" s="299" t="str">
        <f ca="1">IF('Measure and Project Input'!$CE$5&lt;$CC4,"",IF(OFFSET('Measure and Project Input'!$H$9,$CE4,0)=0,"",OFFSET('Measure and Project Input'!$H$9,$CE4,0)))</f>
        <v/>
      </c>
      <c r="E4" t="str">
        <f ca="1">IF('Measure and Project Input'!$CE$5&lt;$CC4,"",IF(OFFSET('Measure and Project Input'!$I$9,$CE4,0)=0,"",OFFSET('Measure and Project Input'!$I$9,$CE4,0)))</f>
        <v/>
      </c>
      <c r="F4" t="str">
        <f ca="1">IF('Measure and Project Input'!$CE$5&lt;$CC4,"",IF(OFFSET('Measure and Project Input'!$J$9,$CE4,0)=0,"",OFFSET('Measure and Project Input'!$J$9,$CE4,0)))</f>
        <v/>
      </c>
      <c r="G4" t="str">
        <f ca="1">IF('Measure and Project Input'!$CE$5&lt;$CC4,"",IF(OFFSET('Measure and Project Input'!$K$9,$CE4,0)=0,"",OFFSET('Measure and Project Input'!$K$9,$CE4,0)))</f>
        <v/>
      </c>
      <c r="H4" t="str">
        <f ca="1">IF('Measure and Project Input'!$CE$5&lt;$CC4,"",IF(OFFSET('Measure and Project Input'!$L$9,$CE4,0)=0,"",OFFSET('Measure and Project Input'!$L$9,$CE4,0)))</f>
        <v/>
      </c>
      <c r="I4" t="str">
        <f ca="1">'Funding Input and Summary'!A7</f>
        <v/>
      </c>
      <c r="O4" t="str">
        <f ca="1">IF('Measure and Project Input'!$CE$5&lt;$CC4,"",IF(OFFSET('Measure and Project Input'!$B$9,$CE4,0)=0,"",OFFSET('Measure and Project Input'!$B$9,$CE4,0)))</f>
        <v/>
      </c>
      <c r="P4" t="str">
        <f ca="1">IF('Measure and Project Input'!$CE$5&lt;$CC4,"",IF(OFFSET('Measure and Project Input'!$C$9,$CE4,0)=0,"",OFFSET('Measure and Project Input'!$C$9,$CE4,0)))</f>
        <v/>
      </c>
      <c r="Q4" t="str">
        <f ca="1">IF('Measure and Project Input'!$CE$5&lt;$CC4,"",IF(OFFSET('Measure and Project Input'!$S$9,$CE4,0)=0,"",OFFSET('Measure and Project Input'!$S$9,$CE4,0)))</f>
        <v/>
      </c>
      <c r="R4" t="str">
        <f ca="1">IF('Measure and Project Input'!$CE$5&lt;$CC4,"",IF(OFFSET('Measure and Project Input'!$U$9,$CE4,0)=0,"",OFFSET('Measure and Project Input'!$U$9,$CE4,0)))</f>
        <v/>
      </c>
      <c r="S4" t="str">
        <f ca="1">IF('Measure and Project Input'!$CE$5&lt;$CC4,"",IF(OFFSET('Measure and Project Input'!$V$9,$CE4,0)=0,"",OFFSET('Measure and Project Input'!$V$9,$CE4,0)))</f>
        <v/>
      </c>
      <c r="X4" t="str">
        <f ca="1">IF('Measure and Project Input'!$CE$5&lt;$CC4,"",IF(OFFSET('Measure and Project Input'!$M$9,$CE4,0)=0,"",OFFSET('Measure and Project Input'!$M$9,$CE4,0)))</f>
        <v/>
      </c>
      <c r="Y4" t="str">
        <f ca="1">IF('Measure and Project Input'!$CE$5&lt;$CC4,"",IF(OFFSET('Measure and Project Input'!$N$9,$CE4,0)=0,"",OFFSET('Measure and Project Input'!$N$9,$CE4,0)))</f>
        <v/>
      </c>
      <c r="AA4" t="str">
        <f ca="1">IF('Measure and Project Input'!$CE$5&lt;$CC4,"",IF(OFFSET('Measure and Project Input'!$D$9,$CE4,0)=0,"",OFFSET('Measure and Project Input'!$D$9,$CE4,0)))</f>
        <v/>
      </c>
      <c r="AJ4" t="str">
        <f ca="1">IF('Measure and Project Input'!$CE$5&lt;$CC4,"",IF(OFFSET('Measure and Project Input'!$O$9,$CE4,0)=0,"",OFFSET('Measure and Project Input'!$O$9,$CE4,0)))</f>
        <v/>
      </c>
      <c r="AN4" t="str">
        <f ca="1">IF('Measure and Project Input'!$CE$5&lt;$CC4,"",IF(OFFSET('Measure and Project Input'!$BV$9,$CE4,0)=0,"",OFFSET('Measure and Project Input'!$BV$9,$CE4,0)))</f>
        <v/>
      </c>
      <c r="AO4" t="str">
        <f ca="1">IF(I4="","",'Funding Input and Summary'!D7)</f>
        <v/>
      </c>
      <c r="AQ4" t="str">
        <f ca="1">IF(I4="","",'Funding Input and Summary'!J7)</f>
        <v/>
      </c>
      <c r="AR4" t="str">
        <f ca="1">IF(I4="","",'Funding Input and Summary'!E7)</f>
        <v/>
      </c>
      <c r="AU4" t="str">
        <f ca="1">IF(I4="","",'Funding Input and Summary'!Y7)</f>
        <v/>
      </c>
      <c r="AV4" t="str">
        <f ca="1">IF(I4="","",'Funding Input and Summary'!Y7)</f>
        <v/>
      </c>
      <c r="BC4" t="str">
        <f ca="1">IF(I4="","",'Funding Input and Summary'!K7)</f>
        <v/>
      </c>
      <c r="BD4" t="str">
        <f ca="1">IF(I4="","",'Funding Input and Summary'!L7)</f>
        <v/>
      </c>
      <c r="BE4" t="str">
        <f ca="1">IF(I4="","",'Funding Input and Summary'!M7)</f>
        <v/>
      </c>
      <c r="BG4" t="str">
        <f ca="1">IF(I4="","",'Funding Input and Summary'!N7)</f>
        <v/>
      </c>
      <c r="BH4" t="str">
        <f ca="1">IF(I4="","",'Funding Input and Summary'!Q7)</f>
        <v/>
      </c>
      <c r="BI4" t="str">
        <f ca="1">IF(I4="","",'Funding Input and Summary'!R7)</f>
        <v/>
      </c>
      <c r="BJ4" t="str">
        <f ca="1">IF(I4="","",'Funding Input and Summary'!S7)</f>
        <v/>
      </c>
      <c r="BK4" t="str">
        <f ca="1">IF(I4="","",'Funding Input and Summary'!T7)</f>
        <v/>
      </c>
      <c r="BL4" t="str">
        <f ca="1">IF(I4="","",'Funding Input and Summary'!Z7)</f>
        <v/>
      </c>
      <c r="BM4" t="str">
        <f ca="1">IF(I4="","",'Funding Input and Summary'!AA7)</f>
        <v/>
      </c>
      <c r="BN4" t="str">
        <f ca="1">IF(I4="","",'Funding Input and Summary'!U7)</f>
        <v/>
      </c>
      <c r="BO4" t="str">
        <f ca="1">IF(I4="","",'Funding Input and Summary'!V7)</f>
        <v/>
      </c>
      <c r="BP4" t="str">
        <f ca="1">IF(I4="","",'Funding Input and Summary'!W7)</f>
        <v/>
      </c>
      <c r="BQ4" t="str">
        <f ca="1">IF(I4="","",'Funding Input and Summary'!P7)</f>
        <v/>
      </c>
      <c r="BR4" t="str">
        <f ca="1">IF('Measure and Project Input'!$CE$5&lt;$CC4,"",IF(OFFSET('Measure and Project Input'!$T$9,$CE4,0)=0,"",OFFSET('Measure and Project Input'!$T$9,$CE4,0)))</f>
        <v/>
      </c>
      <c r="BS4" t="str">
        <f ca="1">IF('Measure and Project Input'!$CE$5&lt;$CC4,"",IF(OFFSET('Measure and Project Input'!$R$9,$CE4,0)=0,"",OFFSET('Measure and Project Input'!$R$9,$CE4,0)))</f>
        <v/>
      </c>
      <c r="BT4" t="str">
        <f ca="1">IF(I4="","",'Measure and Project Input'!$I$1)</f>
        <v/>
      </c>
      <c r="BU4" t="str">
        <f ca="1">IF('Measure and Project Input'!$CE$5&lt;$CC4,"",IF(OFFSET('Measure and Project Input'!$Q$9,$CE4,0)=0,"",OFFSET('Measure and Project Input'!$Q$9,$CE4,0)))</f>
        <v/>
      </c>
      <c r="BV4" t="str">
        <f ca="1">IF(I4="","",'Funding Input and Summary'!$T$1)</f>
        <v/>
      </c>
      <c r="BW4" t="str">
        <f ca="1">IF('Measure and Project Input'!$CE$5&lt;$CC4,"",IF(OFFSET('Measure and Project Input'!$AI$9,$CE4,0)=0,"",OFFSET('Measure and Project Input'!$AI$9,$CE4,0)))</f>
        <v/>
      </c>
      <c r="BX4" t="str">
        <f ca="1">IF('Measure and Project Input'!$CE$5&lt;$CC4,"",IF(OFFSET('Measure and Project Input'!$AJ$9,$CE4,0)=0,"",OFFSET('Measure and Project Input'!$AJ$9,$CE4,0)))</f>
        <v/>
      </c>
      <c r="BY4" t="str">
        <f ca="1">IF('Measure and Project Input'!$CE$5&lt;$CC4,"",IF(OFFSET('Measure and Project Input'!$AK$9,$CE4,0)=0,"",OFFSET('Measure and Project Input'!$AK$9,$CE4,0)))</f>
        <v/>
      </c>
      <c r="BZ4" t="str">
        <f ca="1">IF('Measure and Project Input'!$CE$5&lt;$CC4,"",IF(OFFSET('Measure and Project Input'!$AL$9,$CE4,0)=0,"",OFFSET('Measure and Project Input'!$AL$9,$CE4,0)))</f>
        <v/>
      </c>
      <c r="CA4" t="str">
        <f ca="1">IF('Measure and Project Input'!$CE$5&lt;$CC4,"",IF(OFFSET('Measure and Project Input'!$AM$9,$CE4,0)=0,"",OFFSET('Measure and Project Input'!$AM$9,$CE4,0)))</f>
        <v/>
      </c>
      <c r="CB4" s="201"/>
      <c r="CC4" s="28">
        <v>3</v>
      </c>
      <c r="CD4" s="28" t="str">
        <f t="shared" ca="1" si="0"/>
        <v/>
      </c>
      <c r="CE4" s="28" t="str">
        <f ca="1">IF($I4="","",MATCH($I4,'Measure and Project Input'!$P$10:$P$509,FALSE))</f>
        <v/>
      </c>
    </row>
    <row r="5" spans="1:83" x14ac:dyDescent="0.2">
      <c r="A5" t="str">
        <f ca="1">IF('Measure and Project Input'!$CE$5&lt;$CC5,"",IF(OFFSET('Measure and Project Input'!$E$9,$CE5,0)=0,"",OFFSET('Measure and Project Input'!$E$9,$CE5,0)))</f>
        <v/>
      </c>
      <c r="B5" t="str">
        <f ca="1">IF('Measure and Project Input'!$CE$5&lt;$CC5,"",IF(OFFSET('Measure and Project Input'!$F$9,$CE5,0)=0,"",OFFSET('Measure and Project Input'!$F$9,$CE5,0)))</f>
        <v/>
      </c>
      <c r="C5" t="str">
        <f ca="1">IF('Measure and Project Input'!$CE$5&lt;$CC5,"",IF(OFFSET('Measure and Project Input'!$G$9,$CE5,0)=0,"",OFFSET('Measure and Project Input'!$G$9,$CE5,0)))</f>
        <v/>
      </c>
      <c r="D5" s="299" t="str">
        <f ca="1">IF('Measure and Project Input'!$CE$5&lt;$CC5,"",IF(OFFSET('Measure and Project Input'!$H$9,$CE5,0)=0,"",OFFSET('Measure and Project Input'!$H$9,$CE5,0)))</f>
        <v/>
      </c>
      <c r="E5" t="str">
        <f ca="1">IF('Measure and Project Input'!$CE$5&lt;$CC5,"",IF(OFFSET('Measure and Project Input'!$I$9,$CE5,0)=0,"",OFFSET('Measure and Project Input'!$I$9,$CE5,0)))</f>
        <v/>
      </c>
      <c r="F5" t="str">
        <f ca="1">IF('Measure and Project Input'!$CE$5&lt;$CC5,"",IF(OFFSET('Measure and Project Input'!$J$9,$CE5,0)=0,"",OFFSET('Measure and Project Input'!$J$9,$CE5,0)))</f>
        <v/>
      </c>
      <c r="G5" t="str">
        <f ca="1">IF('Measure and Project Input'!$CE$5&lt;$CC5,"",IF(OFFSET('Measure and Project Input'!$K$9,$CE5,0)=0,"",OFFSET('Measure and Project Input'!$K$9,$CE5,0)))</f>
        <v/>
      </c>
      <c r="H5" t="str">
        <f ca="1">IF('Measure and Project Input'!$CE$5&lt;$CC5,"",IF(OFFSET('Measure and Project Input'!$L$9,$CE5,0)=0,"",OFFSET('Measure and Project Input'!$L$9,$CE5,0)))</f>
        <v/>
      </c>
      <c r="I5" t="str">
        <f ca="1">'Funding Input and Summary'!A8</f>
        <v/>
      </c>
      <c r="O5" t="str">
        <f ca="1">IF('Measure and Project Input'!$CE$5&lt;$CC5,"",IF(OFFSET('Measure and Project Input'!$B$9,$CE5,0)=0,"",OFFSET('Measure and Project Input'!$B$9,$CE5,0)))</f>
        <v/>
      </c>
      <c r="P5" t="str">
        <f ca="1">IF('Measure and Project Input'!$CE$5&lt;$CC5,"",IF(OFFSET('Measure and Project Input'!$C$9,$CE5,0)=0,"",OFFSET('Measure and Project Input'!$C$9,$CE5,0)))</f>
        <v/>
      </c>
      <c r="Q5" t="str">
        <f ca="1">IF('Measure and Project Input'!$CE$5&lt;$CC5,"",IF(OFFSET('Measure and Project Input'!$S$9,$CE5,0)=0,"",OFFSET('Measure and Project Input'!$S$9,$CE5,0)))</f>
        <v/>
      </c>
      <c r="R5" t="str">
        <f ca="1">IF('Measure and Project Input'!$CE$5&lt;$CC5,"",IF(OFFSET('Measure and Project Input'!$U$9,$CE5,0)=0,"",OFFSET('Measure and Project Input'!$U$9,$CE5,0)))</f>
        <v/>
      </c>
      <c r="S5" t="str">
        <f ca="1">IF('Measure and Project Input'!$CE$5&lt;$CC5,"",IF(OFFSET('Measure and Project Input'!$V$9,$CE5,0)=0,"",OFFSET('Measure and Project Input'!$V$9,$CE5,0)))</f>
        <v/>
      </c>
      <c r="X5" t="str">
        <f ca="1">IF('Measure and Project Input'!$CE$5&lt;$CC5,"",IF(OFFSET('Measure and Project Input'!$M$9,$CE5,0)=0,"",OFFSET('Measure and Project Input'!$M$9,$CE5,0)))</f>
        <v/>
      </c>
      <c r="Y5" t="str">
        <f ca="1">IF('Measure and Project Input'!$CE$5&lt;$CC5,"",IF(OFFSET('Measure and Project Input'!$N$9,$CE5,0)=0,"",OFFSET('Measure and Project Input'!$N$9,$CE5,0)))</f>
        <v/>
      </c>
      <c r="AA5" t="str">
        <f ca="1">IF('Measure and Project Input'!$CE$5&lt;$CC5,"",IF(OFFSET('Measure and Project Input'!$D$9,$CE5,0)=0,"",OFFSET('Measure and Project Input'!$D$9,$CE5,0)))</f>
        <v/>
      </c>
      <c r="AJ5" t="str">
        <f ca="1">IF('Measure and Project Input'!$CE$5&lt;$CC5,"",IF(OFFSET('Measure and Project Input'!$O$9,$CE5,0)=0,"",OFFSET('Measure and Project Input'!$O$9,$CE5,0)))</f>
        <v/>
      </c>
      <c r="AN5" t="str">
        <f ca="1">IF('Measure and Project Input'!$CE$5&lt;$CC5,"",IF(OFFSET('Measure and Project Input'!$BV$9,$CE5,0)=0,"",OFFSET('Measure and Project Input'!$BV$9,$CE5,0)))</f>
        <v/>
      </c>
      <c r="AO5" t="str">
        <f ca="1">IF(I5="","",'Funding Input and Summary'!D8)</f>
        <v/>
      </c>
      <c r="AQ5" t="str">
        <f ca="1">IF(I5="","",'Funding Input and Summary'!J8)</f>
        <v/>
      </c>
      <c r="AR5" t="str">
        <f ca="1">IF(I5="","",'Funding Input and Summary'!E8)</f>
        <v/>
      </c>
      <c r="AU5" t="str">
        <f ca="1">IF(I5="","",'Funding Input and Summary'!Y8)</f>
        <v/>
      </c>
      <c r="AV5" t="str">
        <f ca="1">IF(I5="","",'Funding Input and Summary'!Y8)</f>
        <v/>
      </c>
      <c r="BC5" t="str">
        <f ca="1">IF(I5="","",'Funding Input and Summary'!K8)</f>
        <v/>
      </c>
      <c r="BD5" t="str">
        <f ca="1">IF(I5="","",'Funding Input and Summary'!L8)</f>
        <v/>
      </c>
      <c r="BE5" t="str">
        <f ca="1">IF(I5="","",'Funding Input and Summary'!M8)</f>
        <v/>
      </c>
      <c r="BG5" t="str">
        <f ca="1">IF(I5="","",'Funding Input and Summary'!N8)</f>
        <v/>
      </c>
      <c r="BH5" t="str">
        <f ca="1">IF(I5="","",'Funding Input and Summary'!Q8)</f>
        <v/>
      </c>
      <c r="BI5" t="str">
        <f ca="1">IF(I5="","",'Funding Input and Summary'!R8)</f>
        <v/>
      </c>
      <c r="BJ5" t="str">
        <f ca="1">IF(I5="","",'Funding Input and Summary'!S8)</f>
        <v/>
      </c>
      <c r="BK5" t="str">
        <f ca="1">IF(I5="","",'Funding Input and Summary'!T8)</f>
        <v/>
      </c>
      <c r="BL5" t="str">
        <f ca="1">IF(I5="","",'Funding Input and Summary'!Z8)</f>
        <v/>
      </c>
      <c r="BM5" t="str">
        <f ca="1">IF(I5="","",'Funding Input and Summary'!AA8)</f>
        <v/>
      </c>
      <c r="BN5" t="str">
        <f ca="1">IF(I5="","",'Funding Input and Summary'!U8)</f>
        <v/>
      </c>
      <c r="BO5" t="str">
        <f ca="1">IF(I5="","",'Funding Input and Summary'!V8)</f>
        <v/>
      </c>
      <c r="BP5" t="str">
        <f ca="1">IF(I5="","",'Funding Input and Summary'!W8)</f>
        <v/>
      </c>
      <c r="BQ5" t="str">
        <f ca="1">IF(I5="","",'Funding Input and Summary'!P8)</f>
        <v/>
      </c>
      <c r="BR5" t="str">
        <f ca="1">IF('Measure and Project Input'!$CE$5&lt;$CC5,"",IF(OFFSET('Measure and Project Input'!$T$9,$CE5,0)=0,"",OFFSET('Measure and Project Input'!$T$9,$CE5,0)))</f>
        <v/>
      </c>
      <c r="BS5" t="str">
        <f ca="1">IF('Measure and Project Input'!$CE$5&lt;$CC5,"",IF(OFFSET('Measure and Project Input'!$R$9,$CE5,0)=0,"",OFFSET('Measure and Project Input'!$R$9,$CE5,0)))</f>
        <v/>
      </c>
      <c r="BT5" t="str">
        <f ca="1">IF(I5="","",'Measure and Project Input'!$I$1)</f>
        <v/>
      </c>
      <c r="BU5" t="str">
        <f ca="1">IF('Measure and Project Input'!$CE$5&lt;$CC5,"",IF(OFFSET('Measure and Project Input'!$Q$9,$CE5,0)=0,"",OFFSET('Measure and Project Input'!$Q$9,$CE5,0)))</f>
        <v/>
      </c>
      <c r="BV5" t="str">
        <f ca="1">IF(I5="","",'Funding Input and Summary'!$T$1)</f>
        <v/>
      </c>
      <c r="BW5" t="str">
        <f ca="1">IF('Measure and Project Input'!$CE$5&lt;$CC5,"",IF(OFFSET('Measure and Project Input'!$AI$9,$CE5,0)=0,"",OFFSET('Measure and Project Input'!$AI$9,$CE5,0)))</f>
        <v/>
      </c>
      <c r="BX5" t="str">
        <f ca="1">IF('Measure and Project Input'!$CE$5&lt;$CC5,"",IF(OFFSET('Measure and Project Input'!$AJ$9,$CE5,0)=0,"",OFFSET('Measure and Project Input'!$AJ$9,$CE5,0)))</f>
        <v/>
      </c>
      <c r="BY5" t="str">
        <f ca="1">IF('Measure and Project Input'!$CE$5&lt;$CC5,"",IF(OFFSET('Measure and Project Input'!$AK$9,$CE5,0)=0,"",OFFSET('Measure and Project Input'!$AK$9,$CE5,0)))</f>
        <v/>
      </c>
      <c r="BZ5" t="str">
        <f ca="1">IF('Measure and Project Input'!$CE$5&lt;$CC5,"",IF(OFFSET('Measure and Project Input'!$AL$9,$CE5,0)=0,"",OFFSET('Measure and Project Input'!$AL$9,$CE5,0)))</f>
        <v/>
      </c>
      <c r="CA5" t="str">
        <f ca="1">IF('Measure and Project Input'!$CE$5&lt;$CC5,"",IF(OFFSET('Measure and Project Input'!$AM$9,$CE5,0)=0,"",OFFSET('Measure and Project Input'!$AM$9,$CE5,0)))</f>
        <v/>
      </c>
      <c r="CB5" s="201"/>
      <c r="CC5" s="28">
        <v>4</v>
      </c>
      <c r="CD5" s="28" t="str">
        <f t="shared" ca="1" si="0"/>
        <v/>
      </c>
      <c r="CE5" s="28" t="str">
        <f ca="1">IF($I5="","",MATCH($I5,'Measure and Project Input'!$P$10:$P$509,FALSE))</f>
        <v/>
      </c>
    </row>
    <row r="6" spans="1:83" x14ac:dyDescent="0.2">
      <c r="A6" t="str">
        <f ca="1">IF('Measure and Project Input'!$CE$5&lt;$CC6,"",IF(OFFSET('Measure and Project Input'!$E$9,$CE6,0)=0,"",OFFSET('Measure and Project Input'!$E$9,$CE6,0)))</f>
        <v/>
      </c>
      <c r="B6" t="str">
        <f ca="1">IF('Measure and Project Input'!$CE$5&lt;$CC6,"",IF(OFFSET('Measure and Project Input'!$F$9,$CE6,0)=0,"",OFFSET('Measure and Project Input'!$F$9,$CE6,0)))</f>
        <v/>
      </c>
      <c r="C6" t="str">
        <f ca="1">IF('Measure and Project Input'!$CE$5&lt;$CC6,"",IF(OFFSET('Measure and Project Input'!$G$9,$CE6,0)=0,"",OFFSET('Measure and Project Input'!$G$9,$CE6,0)))</f>
        <v/>
      </c>
      <c r="D6" s="299" t="str">
        <f ca="1">IF('Measure and Project Input'!$CE$5&lt;$CC6,"",IF(OFFSET('Measure and Project Input'!$H$9,$CE6,0)=0,"",OFFSET('Measure and Project Input'!$H$9,$CE6,0)))</f>
        <v/>
      </c>
      <c r="E6" t="str">
        <f ca="1">IF('Measure and Project Input'!$CE$5&lt;$CC6,"",IF(OFFSET('Measure and Project Input'!$I$9,$CE6,0)=0,"",OFFSET('Measure and Project Input'!$I$9,$CE6,0)))</f>
        <v/>
      </c>
      <c r="F6" t="str">
        <f ca="1">IF('Measure and Project Input'!$CE$5&lt;$CC6,"",IF(OFFSET('Measure and Project Input'!$J$9,$CE6,0)=0,"",OFFSET('Measure and Project Input'!$J$9,$CE6,0)))</f>
        <v/>
      </c>
      <c r="G6" t="str">
        <f ca="1">IF('Measure and Project Input'!$CE$5&lt;$CC6,"",IF(OFFSET('Measure and Project Input'!$K$9,$CE6,0)=0,"",OFFSET('Measure and Project Input'!$K$9,$CE6,0)))</f>
        <v/>
      </c>
      <c r="H6" t="str">
        <f ca="1">IF('Measure and Project Input'!$CE$5&lt;$CC6,"",IF(OFFSET('Measure and Project Input'!$L$9,$CE6,0)=0,"",OFFSET('Measure and Project Input'!$L$9,$CE6,0)))</f>
        <v/>
      </c>
      <c r="I6" t="str">
        <f ca="1">'Funding Input and Summary'!A9</f>
        <v/>
      </c>
      <c r="O6" t="str">
        <f ca="1">IF('Measure and Project Input'!$CE$5&lt;$CC6,"",IF(OFFSET('Measure and Project Input'!$B$9,$CE6,0)=0,"",OFFSET('Measure and Project Input'!$B$9,$CE6,0)))</f>
        <v/>
      </c>
      <c r="P6" t="str">
        <f ca="1">IF('Measure and Project Input'!$CE$5&lt;$CC6,"",IF(OFFSET('Measure and Project Input'!$C$9,$CE6,0)=0,"",OFFSET('Measure and Project Input'!$C$9,$CE6,0)))</f>
        <v/>
      </c>
      <c r="Q6" t="str">
        <f ca="1">IF('Measure and Project Input'!$CE$5&lt;$CC6,"",IF(OFFSET('Measure and Project Input'!$S$9,$CE6,0)=0,"",OFFSET('Measure and Project Input'!$S$9,$CE6,0)))</f>
        <v/>
      </c>
      <c r="R6" t="str">
        <f ca="1">IF('Measure and Project Input'!$CE$5&lt;$CC6,"",IF(OFFSET('Measure and Project Input'!$U$9,$CE6,0)=0,"",OFFSET('Measure and Project Input'!$U$9,$CE6,0)))</f>
        <v/>
      </c>
      <c r="S6" t="str">
        <f ca="1">IF('Measure and Project Input'!$CE$5&lt;$CC6,"",IF(OFFSET('Measure and Project Input'!$V$9,$CE6,0)=0,"",OFFSET('Measure and Project Input'!$V$9,$CE6,0)))</f>
        <v/>
      </c>
      <c r="X6" t="str">
        <f ca="1">IF('Measure and Project Input'!$CE$5&lt;$CC6,"",IF(OFFSET('Measure and Project Input'!$M$9,$CE6,0)=0,"",OFFSET('Measure and Project Input'!$M$9,$CE6,0)))</f>
        <v/>
      </c>
      <c r="Y6" t="str">
        <f ca="1">IF('Measure and Project Input'!$CE$5&lt;$CC6,"",IF(OFFSET('Measure and Project Input'!$N$9,$CE6,0)=0,"",OFFSET('Measure and Project Input'!$N$9,$CE6,0)))</f>
        <v/>
      </c>
      <c r="AA6" t="str">
        <f ca="1">IF('Measure and Project Input'!$CE$5&lt;$CC6,"",IF(OFFSET('Measure and Project Input'!$D$9,$CE6,0)=0,"",OFFSET('Measure and Project Input'!$D$9,$CE6,0)))</f>
        <v/>
      </c>
      <c r="AJ6" t="str">
        <f ca="1">IF('Measure and Project Input'!$CE$5&lt;$CC6,"",IF(OFFSET('Measure and Project Input'!$O$9,$CE6,0)=0,"",OFFSET('Measure and Project Input'!$O$9,$CE6,0)))</f>
        <v/>
      </c>
      <c r="AN6" t="str">
        <f ca="1">IF('Measure and Project Input'!$CE$5&lt;$CC6,"",IF(OFFSET('Measure and Project Input'!$BV$9,$CE6,0)=0,"",OFFSET('Measure and Project Input'!$BV$9,$CE6,0)))</f>
        <v/>
      </c>
      <c r="AO6" t="str">
        <f ca="1">IF(I6="","",'Funding Input and Summary'!D9)</f>
        <v/>
      </c>
      <c r="AQ6" t="str">
        <f ca="1">IF(I6="","",'Funding Input and Summary'!J9)</f>
        <v/>
      </c>
      <c r="AR6" t="str">
        <f ca="1">IF(I6="","",'Funding Input and Summary'!E9)</f>
        <v/>
      </c>
      <c r="AU6" t="str">
        <f ca="1">IF(I6="","",'Funding Input and Summary'!Y9)</f>
        <v/>
      </c>
      <c r="AV6" t="str">
        <f ca="1">IF(I6="","",'Funding Input and Summary'!Y9)</f>
        <v/>
      </c>
      <c r="BC6" t="str">
        <f ca="1">IF(I6="","",'Funding Input and Summary'!K9)</f>
        <v/>
      </c>
      <c r="BD6" t="str">
        <f ca="1">IF(I6="","",'Funding Input and Summary'!L9)</f>
        <v/>
      </c>
      <c r="BE6" t="str">
        <f ca="1">IF(I6="","",'Funding Input and Summary'!M9)</f>
        <v/>
      </c>
      <c r="BG6" t="str">
        <f ca="1">IF(I6="","",'Funding Input and Summary'!N9)</f>
        <v/>
      </c>
      <c r="BH6" t="str">
        <f ca="1">IF(I6="","",'Funding Input and Summary'!Q9)</f>
        <v/>
      </c>
      <c r="BI6" t="str">
        <f ca="1">IF(I6="","",'Funding Input and Summary'!R9)</f>
        <v/>
      </c>
      <c r="BJ6" t="str">
        <f ca="1">IF(I6="","",'Funding Input and Summary'!S9)</f>
        <v/>
      </c>
      <c r="BK6" t="str">
        <f ca="1">IF(I6="","",'Funding Input and Summary'!T9)</f>
        <v/>
      </c>
      <c r="BL6" t="str">
        <f ca="1">IF(I6="","",'Funding Input and Summary'!Z9)</f>
        <v/>
      </c>
      <c r="BM6" t="str">
        <f ca="1">IF(I6="","",'Funding Input and Summary'!AA9)</f>
        <v/>
      </c>
      <c r="BN6" t="str">
        <f ca="1">IF(I6="","",'Funding Input and Summary'!U9)</f>
        <v/>
      </c>
      <c r="BO6" t="str">
        <f ca="1">IF(I6="","",'Funding Input and Summary'!V9)</f>
        <v/>
      </c>
      <c r="BP6" t="str">
        <f ca="1">IF(I6="","",'Funding Input and Summary'!W9)</f>
        <v/>
      </c>
      <c r="BQ6" t="str">
        <f ca="1">IF(I6="","",'Funding Input and Summary'!P9)</f>
        <v/>
      </c>
      <c r="BR6" t="str">
        <f ca="1">IF('Measure and Project Input'!$CE$5&lt;$CC6,"",IF(OFFSET('Measure and Project Input'!$T$9,$CE6,0)=0,"",OFFSET('Measure and Project Input'!$T$9,$CE6,0)))</f>
        <v/>
      </c>
      <c r="BS6" t="str">
        <f ca="1">IF('Measure and Project Input'!$CE$5&lt;$CC6,"",IF(OFFSET('Measure and Project Input'!$R$9,$CE6,0)=0,"",OFFSET('Measure and Project Input'!$R$9,$CE6,0)))</f>
        <v/>
      </c>
      <c r="BT6" t="str">
        <f ca="1">IF(I6="","",'Measure and Project Input'!$I$1)</f>
        <v/>
      </c>
      <c r="BU6" t="str">
        <f ca="1">IF('Measure and Project Input'!$CE$5&lt;$CC6,"",IF(OFFSET('Measure and Project Input'!$Q$9,$CE6,0)=0,"",OFFSET('Measure and Project Input'!$Q$9,$CE6,0)))</f>
        <v/>
      </c>
      <c r="BV6" t="str">
        <f ca="1">IF(I6="","",'Funding Input and Summary'!$T$1)</f>
        <v/>
      </c>
      <c r="BW6" t="str">
        <f ca="1">IF('Measure and Project Input'!$CE$5&lt;$CC6,"",IF(OFFSET('Measure and Project Input'!$AI$9,$CE6,0)=0,"",OFFSET('Measure and Project Input'!$AI$9,$CE6,0)))</f>
        <v/>
      </c>
      <c r="BX6" t="str">
        <f ca="1">IF('Measure and Project Input'!$CE$5&lt;$CC6,"",IF(OFFSET('Measure and Project Input'!$AJ$9,$CE6,0)=0,"",OFFSET('Measure and Project Input'!$AJ$9,$CE6,0)))</f>
        <v/>
      </c>
      <c r="BY6" t="str">
        <f ca="1">IF('Measure and Project Input'!$CE$5&lt;$CC6,"",IF(OFFSET('Measure and Project Input'!$AK$9,$CE6,0)=0,"",OFFSET('Measure and Project Input'!$AK$9,$CE6,0)))</f>
        <v/>
      </c>
      <c r="BZ6" t="str">
        <f ca="1">IF('Measure and Project Input'!$CE$5&lt;$CC6,"",IF(OFFSET('Measure and Project Input'!$AL$9,$CE6,0)=0,"",OFFSET('Measure and Project Input'!$AL$9,$CE6,0)))</f>
        <v/>
      </c>
      <c r="CA6" t="str">
        <f ca="1">IF('Measure and Project Input'!$CE$5&lt;$CC6,"",IF(OFFSET('Measure and Project Input'!$AM$9,$CE6,0)=0,"",OFFSET('Measure and Project Input'!$AM$9,$CE6,0)))</f>
        <v/>
      </c>
      <c r="CB6" s="201"/>
      <c r="CC6" s="28">
        <v>5</v>
      </c>
      <c r="CD6" s="28" t="str">
        <f t="shared" ca="1" si="0"/>
        <v/>
      </c>
      <c r="CE6" s="28" t="str">
        <f ca="1">IF($I6="","",MATCH($I6,'Measure and Project Input'!$P$10:$P$509,FALSE))</f>
        <v/>
      </c>
    </row>
    <row r="7" spans="1:83" x14ac:dyDescent="0.2">
      <c r="A7" t="str">
        <f ca="1">IF('Measure and Project Input'!$CE$5&lt;$CC7,"",IF(OFFSET('Measure and Project Input'!$E$9,$CE7,0)=0,"",OFFSET('Measure and Project Input'!$E$9,$CE7,0)))</f>
        <v/>
      </c>
      <c r="B7" t="str">
        <f ca="1">IF('Measure and Project Input'!$CE$5&lt;$CC7,"",IF(OFFSET('Measure and Project Input'!$F$9,$CE7,0)=0,"",OFFSET('Measure and Project Input'!$F$9,$CE7,0)))</f>
        <v/>
      </c>
      <c r="C7" t="str">
        <f ca="1">IF('Measure and Project Input'!$CE$5&lt;$CC7,"",IF(OFFSET('Measure and Project Input'!$G$9,$CE7,0)=0,"",OFFSET('Measure and Project Input'!$G$9,$CE7,0)))</f>
        <v/>
      </c>
      <c r="D7" s="299" t="str">
        <f ca="1">IF('Measure and Project Input'!$CE$5&lt;$CC7,"",IF(OFFSET('Measure and Project Input'!$H$9,$CE7,0)=0,"",OFFSET('Measure and Project Input'!$H$9,$CE7,0)))</f>
        <v/>
      </c>
      <c r="E7" t="str">
        <f ca="1">IF('Measure and Project Input'!$CE$5&lt;$CC7,"",IF(OFFSET('Measure and Project Input'!$I$9,$CE7,0)=0,"",OFFSET('Measure and Project Input'!$I$9,$CE7,0)))</f>
        <v/>
      </c>
      <c r="F7" t="str">
        <f ca="1">IF('Measure and Project Input'!$CE$5&lt;$CC7,"",IF(OFFSET('Measure and Project Input'!$J$9,$CE7,0)=0,"",OFFSET('Measure and Project Input'!$J$9,$CE7,0)))</f>
        <v/>
      </c>
      <c r="G7" t="str">
        <f ca="1">IF('Measure and Project Input'!$CE$5&lt;$CC7,"",IF(OFFSET('Measure and Project Input'!$K$9,$CE7,0)=0,"",OFFSET('Measure and Project Input'!$K$9,$CE7,0)))</f>
        <v/>
      </c>
      <c r="H7" t="str">
        <f ca="1">IF('Measure and Project Input'!$CE$5&lt;$CC7,"",IF(OFFSET('Measure and Project Input'!$L$9,$CE7,0)=0,"",OFFSET('Measure and Project Input'!$L$9,$CE7,0)))</f>
        <v/>
      </c>
      <c r="I7" t="str">
        <f ca="1">'Funding Input and Summary'!A10</f>
        <v/>
      </c>
      <c r="O7" t="str">
        <f ca="1">IF('Measure and Project Input'!$CE$5&lt;$CC7,"",IF(OFFSET('Measure and Project Input'!$B$9,$CE7,0)=0,"",OFFSET('Measure and Project Input'!$B$9,$CE7,0)))</f>
        <v/>
      </c>
      <c r="P7" t="str">
        <f ca="1">IF('Measure and Project Input'!$CE$5&lt;$CC7,"",IF(OFFSET('Measure and Project Input'!$C$9,$CE7,0)=0,"",OFFSET('Measure and Project Input'!$C$9,$CE7,0)))</f>
        <v/>
      </c>
      <c r="Q7" t="str">
        <f ca="1">IF('Measure and Project Input'!$CE$5&lt;$CC7,"",IF(OFFSET('Measure and Project Input'!$S$9,$CE7,0)=0,"",OFFSET('Measure and Project Input'!$S$9,$CE7,0)))</f>
        <v/>
      </c>
      <c r="R7" t="str">
        <f ca="1">IF('Measure and Project Input'!$CE$5&lt;$CC7,"",IF(OFFSET('Measure and Project Input'!$U$9,$CE7,0)=0,"",OFFSET('Measure and Project Input'!$U$9,$CE7,0)))</f>
        <v/>
      </c>
      <c r="S7" t="str">
        <f ca="1">IF('Measure and Project Input'!$CE$5&lt;$CC7,"",IF(OFFSET('Measure and Project Input'!$V$9,$CE7,0)=0,"",OFFSET('Measure and Project Input'!$V$9,$CE7,0)))</f>
        <v/>
      </c>
      <c r="X7" t="str">
        <f ca="1">IF('Measure and Project Input'!$CE$5&lt;$CC7,"",IF(OFFSET('Measure and Project Input'!$M$9,$CE7,0)=0,"",OFFSET('Measure and Project Input'!$M$9,$CE7,0)))</f>
        <v/>
      </c>
      <c r="Y7" t="str">
        <f ca="1">IF('Measure and Project Input'!$CE$5&lt;$CC7,"",IF(OFFSET('Measure and Project Input'!$N$9,$CE7,0)=0,"",OFFSET('Measure and Project Input'!$N$9,$CE7,0)))</f>
        <v/>
      </c>
      <c r="AA7" t="str">
        <f ca="1">IF('Measure and Project Input'!$CE$5&lt;$CC7,"",IF(OFFSET('Measure and Project Input'!$D$9,$CE7,0)=0,"",OFFSET('Measure and Project Input'!$D$9,$CE7,0)))</f>
        <v/>
      </c>
      <c r="AJ7" t="str">
        <f ca="1">IF('Measure and Project Input'!$CE$5&lt;$CC7,"",IF(OFFSET('Measure and Project Input'!$O$9,$CE7,0)=0,"",OFFSET('Measure and Project Input'!$O$9,$CE7,0)))</f>
        <v/>
      </c>
      <c r="AN7" t="str">
        <f ca="1">IF('Measure and Project Input'!$CE$5&lt;$CC7,"",IF(OFFSET('Measure and Project Input'!$BV$9,$CE7,0)=0,"",OFFSET('Measure and Project Input'!$BV$9,$CE7,0)))</f>
        <v/>
      </c>
      <c r="AO7" t="str">
        <f ca="1">IF(I7="","",'Funding Input and Summary'!D10)</f>
        <v/>
      </c>
      <c r="AQ7" t="str">
        <f ca="1">IF(I7="","",'Funding Input and Summary'!J10)</f>
        <v/>
      </c>
      <c r="AR7" t="str">
        <f ca="1">IF(I7="","",'Funding Input and Summary'!E10)</f>
        <v/>
      </c>
      <c r="AU7" t="str">
        <f ca="1">IF(I7="","",'Funding Input and Summary'!Y10)</f>
        <v/>
      </c>
      <c r="AV7" t="str">
        <f ca="1">IF(I7="","",'Funding Input and Summary'!Y10)</f>
        <v/>
      </c>
      <c r="BC7" t="str">
        <f ca="1">IF(I7="","",'Funding Input and Summary'!K10)</f>
        <v/>
      </c>
      <c r="BD7" t="str">
        <f ca="1">IF(I7="","",'Funding Input and Summary'!L10)</f>
        <v/>
      </c>
      <c r="BE7" t="str">
        <f ca="1">IF(I7="","",'Funding Input and Summary'!M10)</f>
        <v/>
      </c>
      <c r="BG7" t="str">
        <f ca="1">IF(I7="","",'Funding Input and Summary'!N10)</f>
        <v/>
      </c>
      <c r="BH7" t="str">
        <f ca="1">IF(I7="","",'Funding Input and Summary'!Q10)</f>
        <v/>
      </c>
      <c r="BI7" t="str">
        <f ca="1">IF(I7="","",'Funding Input and Summary'!R10)</f>
        <v/>
      </c>
      <c r="BJ7" t="str">
        <f ca="1">IF(I7="","",'Funding Input and Summary'!S10)</f>
        <v/>
      </c>
      <c r="BK7" t="str">
        <f ca="1">IF(I7="","",'Funding Input and Summary'!T10)</f>
        <v/>
      </c>
      <c r="BL7" t="str">
        <f ca="1">IF(I7="","",'Funding Input and Summary'!Z10)</f>
        <v/>
      </c>
      <c r="BM7" t="str">
        <f ca="1">IF(I7="","",'Funding Input and Summary'!AA10)</f>
        <v/>
      </c>
      <c r="BN7" t="str">
        <f ca="1">IF(I7="","",'Funding Input and Summary'!U10)</f>
        <v/>
      </c>
      <c r="BO7" t="str">
        <f ca="1">IF(I7="","",'Funding Input and Summary'!V10)</f>
        <v/>
      </c>
      <c r="BP7" t="str">
        <f ca="1">IF(I7="","",'Funding Input and Summary'!W10)</f>
        <v/>
      </c>
      <c r="BQ7" t="str">
        <f ca="1">IF(I7="","",'Funding Input and Summary'!P10)</f>
        <v/>
      </c>
      <c r="BR7" t="str">
        <f ca="1">IF('Measure and Project Input'!$CE$5&lt;$CC7,"",IF(OFFSET('Measure and Project Input'!$T$9,$CE7,0)=0,"",OFFSET('Measure and Project Input'!$T$9,$CE7,0)))</f>
        <v/>
      </c>
      <c r="BS7" t="str">
        <f ca="1">IF('Measure and Project Input'!$CE$5&lt;$CC7,"",IF(OFFSET('Measure and Project Input'!$R$9,$CE7,0)=0,"",OFFSET('Measure and Project Input'!$R$9,$CE7,0)))</f>
        <v/>
      </c>
      <c r="BT7" t="str">
        <f ca="1">IF(I7="","",'Measure and Project Input'!$I$1)</f>
        <v/>
      </c>
      <c r="BU7" t="str">
        <f ca="1">IF('Measure and Project Input'!$CE$5&lt;$CC7,"",IF(OFFSET('Measure and Project Input'!$Q$9,$CE7,0)=0,"",OFFSET('Measure and Project Input'!$Q$9,$CE7,0)))</f>
        <v/>
      </c>
      <c r="BV7" t="str">
        <f ca="1">IF(I7="","",'Funding Input and Summary'!$T$1)</f>
        <v/>
      </c>
      <c r="BW7" t="str">
        <f ca="1">IF('Measure and Project Input'!$CE$5&lt;$CC7,"",IF(OFFSET('Measure and Project Input'!$AI$9,$CE7,0)=0,"",OFFSET('Measure and Project Input'!$AI$9,$CE7,0)))</f>
        <v/>
      </c>
      <c r="BX7" t="str">
        <f ca="1">IF('Measure and Project Input'!$CE$5&lt;$CC7,"",IF(OFFSET('Measure and Project Input'!$AJ$9,$CE7,0)=0,"",OFFSET('Measure and Project Input'!$AJ$9,$CE7,0)))</f>
        <v/>
      </c>
      <c r="BY7" t="str">
        <f ca="1">IF('Measure and Project Input'!$CE$5&lt;$CC7,"",IF(OFFSET('Measure and Project Input'!$AK$9,$CE7,0)=0,"",OFFSET('Measure and Project Input'!$AK$9,$CE7,0)))</f>
        <v/>
      </c>
      <c r="BZ7" t="str">
        <f ca="1">IF('Measure and Project Input'!$CE$5&lt;$CC7,"",IF(OFFSET('Measure and Project Input'!$AL$9,$CE7,0)=0,"",OFFSET('Measure and Project Input'!$AL$9,$CE7,0)))</f>
        <v/>
      </c>
      <c r="CA7" t="str">
        <f ca="1">IF('Measure and Project Input'!$CE$5&lt;$CC7,"",IF(OFFSET('Measure and Project Input'!$AM$9,$CE7,0)=0,"",OFFSET('Measure and Project Input'!$AM$9,$CE7,0)))</f>
        <v/>
      </c>
      <c r="CB7" s="201"/>
      <c r="CC7" s="28">
        <v>6</v>
      </c>
      <c r="CD7" s="28" t="str">
        <f t="shared" ca="1" si="0"/>
        <v/>
      </c>
      <c r="CE7" s="28" t="str">
        <f ca="1">IF($I7="","",MATCH($I7,'Measure and Project Input'!$P$10:$P$509,FALSE))</f>
        <v/>
      </c>
    </row>
    <row r="8" spans="1:83" x14ac:dyDescent="0.2">
      <c r="A8" t="str">
        <f ca="1">IF('Measure and Project Input'!$CE$5&lt;$CC8,"",IF(OFFSET('Measure and Project Input'!$E$9,$CE8,0)=0,"",OFFSET('Measure and Project Input'!$E$9,$CE8,0)))</f>
        <v/>
      </c>
      <c r="B8" t="str">
        <f ca="1">IF('Measure and Project Input'!$CE$5&lt;$CC8,"",IF(OFFSET('Measure and Project Input'!$F$9,$CE8,0)=0,"",OFFSET('Measure and Project Input'!$F$9,$CE8,0)))</f>
        <v/>
      </c>
      <c r="C8" t="str">
        <f ca="1">IF('Measure and Project Input'!$CE$5&lt;$CC8,"",IF(OFFSET('Measure and Project Input'!$G$9,$CE8,0)=0,"",OFFSET('Measure and Project Input'!$G$9,$CE8,0)))</f>
        <v/>
      </c>
      <c r="D8" s="299" t="str">
        <f ca="1">IF('Measure and Project Input'!$CE$5&lt;$CC8,"",IF(OFFSET('Measure and Project Input'!$H$9,$CE8,0)=0,"",OFFSET('Measure and Project Input'!$H$9,$CE8,0)))</f>
        <v/>
      </c>
      <c r="E8" t="str">
        <f ca="1">IF('Measure and Project Input'!$CE$5&lt;$CC8,"",IF(OFFSET('Measure and Project Input'!$I$9,$CE8,0)=0,"",OFFSET('Measure and Project Input'!$I$9,$CE8,0)))</f>
        <v/>
      </c>
      <c r="F8" t="str">
        <f ca="1">IF('Measure and Project Input'!$CE$5&lt;$CC8,"",IF(OFFSET('Measure and Project Input'!$J$9,$CE8,0)=0,"",OFFSET('Measure and Project Input'!$J$9,$CE8,0)))</f>
        <v/>
      </c>
      <c r="G8" t="str">
        <f ca="1">IF('Measure and Project Input'!$CE$5&lt;$CC8,"",IF(OFFSET('Measure and Project Input'!$K$9,$CE8,0)=0,"",OFFSET('Measure and Project Input'!$K$9,$CE8,0)))</f>
        <v/>
      </c>
      <c r="H8" t="str">
        <f ca="1">IF('Measure and Project Input'!$CE$5&lt;$CC8,"",IF(OFFSET('Measure and Project Input'!$L$9,$CE8,0)=0,"",OFFSET('Measure and Project Input'!$L$9,$CE8,0)))</f>
        <v/>
      </c>
      <c r="I8" t="str">
        <f ca="1">'Funding Input and Summary'!A11</f>
        <v/>
      </c>
      <c r="O8" t="str">
        <f ca="1">IF('Measure and Project Input'!$CE$5&lt;$CC8,"",IF(OFFSET('Measure and Project Input'!$B$9,$CE8,0)=0,"",OFFSET('Measure and Project Input'!$B$9,$CE8,0)))</f>
        <v/>
      </c>
      <c r="P8" t="str">
        <f ca="1">IF('Measure and Project Input'!$CE$5&lt;$CC8,"",IF(OFFSET('Measure and Project Input'!$C$9,$CE8,0)=0,"",OFFSET('Measure and Project Input'!$C$9,$CE8,0)))</f>
        <v/>
      </c>
      <c r="Q8" t="str">
        <f ca="1">IF('Measure and Project Input'!$CE$5&lt;$CC8,"",IF(OFFSET('Measure and Project Input'!$S$9,$CE8,0)=0,"",OFFSET('Measure and Project Input'!$S$9,$CE8,0)))</f>
        <v/>
      </c>
      <c r="R8" t="str">
        <f ca="1">IF('Measure and Project Input'!$CE$5&lt;$CC8,"",IF(OFFSET('Measure and Project Input'!$U$9,$CE8,0)=0,"",OFFSET('Measure and Project Input'!$U$9,$CE8,0)))</f>
        <v/>
      </c>
      <c r="S8" t="str">
        <f ca="1">IF('Measure and Project Input'!$CE$5&lt;$CC8,"",IF(OFFSET('Measure and Project Input'!$V$9,$CE8,0)=0,"",OFFSET('Measure and Project Input'!$V$9,$CE8,0)))</f>
        <v/>
      </c>
      <c r="X8" t="str">
        <f ca="1">IF('Measure and Project Input'!$CE$5&lt;$CC8,"",IF(OFFSET('Measure and Project Input'!$M$9,$CE8,0)=0,"",OFFSET('Measure and Project Input'!$M$9,$CE8,0)))</f>
        <v/>
      </c>
      <c r="Y8" t="str">
        <f ca="1">IF('Measure and Project Input'!$CE$5&lt;$CC8,"",IF(OFFSET('Measure and Project Input'!$N$9,$CE8,0)=0,"",OFFSET('Measure and Project Input'!$N$9,$CE8,0)))</f>
        <v/>
      </c>
      <c r="AA8" t="str">
        <f ca="1">IF('Measure and Project Input'!$CE$5&lt;$CC8,"",IF(OFFSET('Measure and Project Input'!$D$9,$CE8,0)=0,"",OFFSET('Measure and Project Input'!$D$9,$CE8,0)))</f>
        <v/>
      </c>
      <c r="AJ8" t="str">
        <f ca="1">IF('Measure and Project Input'!$CE$5&lt;$CC8,"",IF(OFFSET('Measure and Project Input'!$O$9,$CE8,0)=0,"",OFFSET('Measure and Project Input'!$O$9,$CE8,0)))</f>
        <v/>
      </c>
      <c r="AN8" t="str">
        <f ca="1">IF('Measure and Project Input'!$CE$5&lt;$CC8,"",IF(OFFSET('Measure and Project Input'!$BV$9,$CE8,0)=0,"",OFFSET('Measure and Project Input'!$BV$9,$CE8,0)))</f>
        <v/>
      </c>
      <c r="AO8" t="str">
        <f ca="1">IF(I8="","",'Funding Input and Summary'!D11)</f>
        <v/>
      </c>
      <c r="AQ8" t="str">
        <f ca="1">IF(I8="","",'Funding Input and Summary'!J11)</f>
        <v/>
      </c>
      <c r="AR8" t="str">
        <f ca="1">IF(I8="","",'Funding Input and Summary'!E11)</f>
        <v/>
      </c>
      <c r="AU8" t="str">
        <f ca="1">IF(I8="","",'Funding Input and Summary'!Y11)</f>
        <v/>
      </c>
      <c r="AV8" t="str">
        <f ca="1">IF(I8="","",'Funding Input and Summary'!Y11)</f>
        <v/>
      </c>
      <c r="BC8" t="str">
        <f ca="1">IF(I8="","",'Funding Input and Summary'!K11)</f>
        <v/>
      </c>
      <c r="BD8" t="str">
        <f ca="1">IF(I8="","",'Funding Input and Summary'!L11)</f>
        <v/>
      </c>
      <c r="BE8" t="str">
        <f ca="1">IF(I8="","",'Funding Input and Summary'!M11)</f>
        <v/>
      </c>
      <c r="BG8" t="str">
        <f ca="1">IF(I8="","",'Funding Input and Summary'!N11)</f>
        <v/>
      </c>
      <c r="BH8" t="str">
        <f ca="1">IF(I8="","",'Funding Input and Summary'!Q11)</f>
        <v/>
      </c>
      <c r="BI8" t="str">
        <f ca="1">IF(I8="","",'Funding Input and Summary'!R11)</f>
        <v/>
      </c>
      <c r="BJ8" t="str">
        <f ca="1">IF(I8="","",'Funding Input and Summary'!S11)</f>
        <v/>
      </c>
      <c r="BK8" t="str">
        <f ca="1">IF(I8="","",'Funding Input and Summary'!T11)</f>
        <v/>
      </c>
      <c r="BL8" t="str">
        <f ca="1">IF(I8="","",'Funding Input and Summary'!Z11)</f>
        <v/>
      </c>
      <c r="BM8" t="str">
        <f ca="1">IF(I8="","",'Funding Input and Summary'!AA11)</f>
        <v/>
      </c>
      <c r="BN8" t="str">
        <f ca="1">IF(I8="","",'Funding Input and Summary'!U11)</f>
        <v/>
      </c>
      <c r="BO8" t="str">
        <f ca="1">IF(I8="","",'Funding Input and Summary'!V11)</f>
        <v/>
      </c>
      <c r="BP8" t="str">
        <f ca="1">IF(I8="","",'Funding Input and Summary'!W11)</f>
        <v/>
      </c>
      <c r="BQ8" t="str">
        <f ca="1">IF(I8="","",'Funding Input and Summary'!P11)</f>
        <v/>
      </c>
      <c r="BR8" t="str">
        <f ca="1">IF('Measure and Project Input'!$CE$5&lt;$CC8,"",IF(OFFSET('Measure and Project Input'!$T$9,$CE8,0)=0,"",OFFSET('Measure and Project Input'!$T$9,$CE8,0)))</f>
        <v/>
      </c>
      <c r="BS8" t="str">
        <f ca="1">IF('Measure and Project Input'!$CE$5&lt;$CC8,"",IF(OFFSET('Measure and Project Input'!$R$9,$CE8,0)=0,"",OFFSET('Measure and Project Input'!$R$9,$CE8,0)))</f>
        <v/>
      </c>
      <c r="BT8" t="str">
        <f ca="1">IF(I8="","",'Measure and Project Input'!$I$1)</f>
        <v/>
      </c>
      <c r="BU8" t="str">
        <f ca="1">IF('Measure and Project Input'!$CE$5&lt;$CC8,"",IF(OFFSET('Measure and Project Input'!$Q$9,$CE8,0)=0,"",OFFSET('Measure and Project Input'!$Q$9,$CE8,0)))</f>
        <v/>
      </c>
      <c r="BV8" t="str">
        <f ca="1">IF(I8="","",'Funding Input and Summary'!$T$1)</f>
        <v/>
      </c>
      <c r="BW8" t="str">
        <f ca="1">IF('Measure and Project Input'!$CE$5&lt;$CC8,"",IF(OFFSET('Measure and Project Input'!$AI$9,$CE8,0)=0,"",OFFSET('Measure and Project Input'!$AI$9,$CE8,0)))</f>
        <v/>
      </c>
      <c r="BX8" t="str">
        <f ca="1">IF('Measure and Project Input'!$CE$5&lt;$CC8,"",IF(OFFSET('Measure and Project Input'!$AJ$9,$CE8,0)=0,"",OFFSET('Measure and Project Input'!$AJ$9,$CE8,0)))</f>
        <v/>
      </c>
      <c r="BY8" t="str">
        <f ca="1">IF('Measure and Project Input'!$CE$5&lt;$CC8,"",IF(OFFSET('Measure and Project Input'!$AK$9,$CE8,0)=0,"",OFFSET('Measure and Project Input'!$AK$9,$CE8,0)))</f>
        <v/>
      </c>
      <c r="BZ8" t="str">
        <f ca="1">IF('Measure and Project Input'!$CE$5&lt;$CC8,"",IF(OFFSET('Measure and Project Input'!$AL$9,$CE8,0)=0,"",OFFSET('Measure and Project Input'!$AL$9,$CE8,0)))</f>
        <v/>
      </c>
      <c r="CA8" t="str">
        <f ca="1">IF('Measure and Project Input'!$CE$5&lt;$CC8,"",IF(OFFSET('Measure and Project Input'!$AM$9,$CE8,0)=0,"",OFFSET('Measure and Project Input'!$AM$9,$CE8,0)))</f>
        <v/>
      </c>
      <c r="CB8" s="201"/>
      <c r="CC8" s="28">
        <v>7</v>
      </c>
      <c r="CD8" s="28" t="str">
        <f t="shared" ca="1" si="0"/>
        <v/>
      </c>
      <c r="CE8" s="28" t="str">
        <f ca="1">IF($I8="","",MATCH($I8,'Measure and Project Input'!$P$10:$P$509,FALSE))</f>
        <v/>
      </c>
    </row>
    <row r="9" spans="1:83" x14ac:dyDescent="0.2">
      <c r="A9" t="str">
        <f ca="1">IF('Measure and Project Input'!$CE$5&lt;$CC9,"",IF(OFFSET('Measure and Project Input'!$E$9,$CE9,0)=0,"",OFFSET('Measure and Project Input'!$E$9,$CE9,0)))</f>
        <v/>
      </c>
      <c r="B9" t="str">
        <f ca="1">IF('Measure and Project Input'!$CE$5&lt;$CC9,"",IF(OFFSET('Measure and Project Input'!$F$9,$CE9,0)=0,"",OFFSET('Measure and Project Input'!$F$9,$CE9,0)))</f>
        <v/>
      </c>
      <c r="C9" t="str">
        <f ca="1">IF('Measure and Project Input'!$CE$5&lt;$CC9,"",IF(OFFSET('Measure and Project Input'!$G$9,$CE9,0)=0,"",OFFSET('Measure and Project Input'!$G$9,$CE9,0)))</f>
        <v/>
      </c>
      <c r="D9" s="299" t="str">
        <f ca="1">IF('Measure and Project Input'!$CE$5&lt;$CC9,"",IF(OFFSET('Measure and Project Input'!$H$9,$CE9,0)=0,"",OFFSET('Measure and Project Input'!$H$9,$CE9,0)))</f>
        <v/>
      </c>
      <c r="E9" t="str">
        <f ca="1">IF('Measure and Project Input'!$CE$5&lt;$CC9,"",IF(OFFSET('Measure and Project Input'!$I$9,$CE9,0)=0,"",OFFSET('Measure and Project Input'!$I$9,$CE9,0)))</f>
        <v/>
      </c>
      <c r="F9" t="str">
        <f ca="1">IF('Measure and Project Input'!$CE$5&lt;$CC9,"",IF(OFFSET('Measure and Project Input'!$J$9,$CE9,0)=0,"",OFFSET('Measure and Project Input'!$J$9,$CE9,0)))</f>
        <v/>
      </c>
      <c r="G9" t="str">
        <f ca="1">IF('Measure and Project Input'!$CE$5&lt;$CC9,"",IF(OFFSET('Measure and Project Input'!$K$9,$CE9,0)=0,"",OFFSET('Measure and Project Input'!$K$9,$CE9,0)))</f>
        <v/>
      </c>
      <c r="H9" t="str">
        <f ca="1">IF('Measure and Project Input'!$CE$5&lt;$CC9,"",IF(OFFSET('Measure and Project Input'!$L$9,$CE9,0)=0,"",OFFSET('Measure and Project Input'!$L$9,$CE9,0)))</f>
        <v/>
      </c>
      <c r="I9" t="str">
        <f ca="1">'Funding Input and Summary'!A12</f>
        <v/>
      </c>
      <c r="O9" t="str">
        <f ca="1">IF('Measure and Project Input'!$CE$5&lt;$CC9,"",IF(OFFSET('Measure and Project Input'!$B$9,$CE9,0)=0,"",OFFSET('Measure and Project Input'!$B$9,$CE9,0)))</f>
        <v/>
      </c>
      <c r="P9" t="str">
        <f ca="1">IF('Measure and Project Input'!$CE$5&lt;$CC9,"",IF(OFFSET('Measure and Project Input'!$C$9,$CE9,0)=0,"",OFFSET('Measure and Project Input'!$C$9,$CE9,0)))</f>
        <v/>
      </c>
      <c r="Q9" t="str">
        <f ca="1">IF('Measure and Project Input'!$CE$5&lt;$CC9,"",IF(OFFSET('Measure and Project Input'!$S$9,$CE9,0)=0,"",OFFSET('Measure and Project Input'!$S$9,$CE9,0)))</f>
        <v/>
      </c>
      <c r="R9" t="str">
        <f ca="1">IF('Measure and Project Input'!$CE$5&lt;$CC9,"",IF(OFFSET('Measure and Project Input'!$U$9,$CE9,0)=0,"",OFFSET('Measure and Project Input'!$U$9,$CE9,0)))</f>
        <v/>
      </c>
      <c r="S9" t="str">
        <f ca="1">IF('Measure and Project Input'!$CE$5&lt;$CC9,"",IF(OFFSET('Measure and Project Input'!$V$9,$CE9,0)=0,"",OFFSET('Measure and Project Input'!$V$9,$CE9,0)))</f>
        <v/>
      </c>
      <c r="X9" t="str">
        <f ca="1">IF('Measure and Project Input'!$CE$5&lt;$CC9,"",IF(OFFSET('Measure and Project Input'!$M$9,$CE9,0)=0,"",OFFSET('Measure and Project Input'!$M$9,$CE9,0)))</f>
        <v/>
      </c>
      <c r="Y9" t="str">
        <f ca="1">IF('Measure and Project Input'!$CE$5&lt;$CC9,"",IF(OFFSET('Measure and Project Input'!$N$9,$CE9,0)=0,"",OFFSET('Measure and Project Input'!$N$9,$CE9,0)))</f>
        <v/>
      </c>
      <c r="AA9" t="str">
        <f ca="1">IF('Measure and Project Input'!$CE$5&lt;$CC9,"",IF(OFFSET('Measure and Project Input'!$D$9,$CE9,0)=0,"",OFFSET('Measure and Project Input'!$D$9,$CE9,0)))</f>
        <v/>
      </c>
      <c r="AJ9" t="str">
        <f ca="1">IF('Measure and Project Input'!$CE$5&lt;$CC9,"",IF(OFFSET('Measure and Project Input'!$O$9,$CE9,0)=0,"",OFFSET('Measure and Project Input'!$O$9,$CE9,0)))</f>
        <v/>
      </c>
      <c r="AN9" t="str">
        <f ca="1">IF('Measure and Project Input'!$CE$5&lt;$CC9,"",IF(OFFSET('Measure and Project Input'!$BV$9,$CE9,0)=0,"",OFFSET('Measure and Project Input'!$BV$9,$CE9,0)))</f>
        <v/>
      </c>
      <c r="AO9" t="str">
        <f ca="1">IF(I9="","",'Funding Input and Summary'!D12)</f>
        <v/>
      </c>
      <c r="AQ9" t="str">
        <f ca="1">IF(I9="","",'Funding Input and Summary'!J12)</f>
        <v/>
      </c>
      <c r="AR9" t="str">
        <f ca="1">IF(I9="","",'Funding Input and Summary'!E12)</f>
        <v/>
      </c>
      <c r="AU9" t="str">
        <f ca="1">IF(I9="","",'Funding Input and Summary'!Y12)</f>
        <v/>
      </c>
      <c r="AV9" t="str">
        <f ca="1">IF(I9="","",'Funding Input and Summary'!Y12)</f>
        <v/>
      </c>
      <c r="BC9" t="str">
        <f ca="1">IF(I9="","",'Funding Input and Summary'!K12)</f>
        <v/>
      </c>
      <c r="BD9" t="str">
        <f ca="1">IF(I9="","",'Funding Input and Summary'!L12)</f>
        <v/>
      </c>
      <c r="BE9" t="str">
        <f ca="1">IF(I9="","",'Funding Input and Summary'!M12)</f>
        <v/>
      </c>
      <c r="BG9" t="str">
        <f ca="1">IF(I9="","",'Funding Input and Summary'!N12)</f>
        <v/>
      </c>
      <c r="BH9" t="str">
        <f ca="1">IF(I9="","",'Funding Input and Summary'!Q12)</f>
        <v/>
      </c>
      <c r="BI9" t="str">
        <f ca="1">IF(I9="","",'Funding Input and Summary'!R12)</f>
        <v/>
      </c>
      <c r="BJ9" t="str">
        <f ca="1">IF(I9="","",'Funding Input and Summary'!S12)</f>
        <v/>
      </c>
      <c r="BK9" t="str">
        <f ca="1">IF(I9="","",'Funding Input and Summary'!T12)</f>
        <v/>
      </c>
      <c r="BL9" t="str">
        <f ca="1">IF(I9="","",'Funding Input and Summary'!Z12)</f>
        <v/>
      </c>
      <c r="BM9" t="str">
        <f ca="1">IF(I9="","",'Funding Input and Summary'!AA12)</f>
        <v/>
      </c>
      <c r="BN9" t="str">
        <f ca="1">IF(I9="","",'Funding Input and Summary'!U12)</f>
        <v/>
      </c>
      <c r="BO9" t="str">
        <f ca="1">IF(I9="","",'Funding Input and Summary'!V12)</f>
        <v/>
      </c>
      <c r="BP9" t="str">
        <f ca="1">IF(I9="","",'Funding Input and Summary'!W12)</f>
        <v/>
      </c>
      <c r="BQ9" t="str">
        <f ca="1">IF(I9="","",'Funding Input and Summary'!P12)</f>
        <v/>
      </c>
      <c r="BR9" t="str">
        <f ca="1">IF('Measure and Project Input'!$CE$5&lt;$CC9,"",IF(OFFSET('Measure and Project Input'!$T$9,$CE9,0)=0,"",OFFSET('Measure and Project Input'!$T$9,$CE9,0)))</f>
        <v/>
      </c>
      <c r="BS9" t="str">
        <f ca="1">IF('Measure and Project Input'!$CE$5&lt;$CC9,"",IF(OFFSET('Measure and Project Input'!$R$9,$CE9,0)=0,"",OFFSET('Measure and Project Input'!$R$9,$CE9,0)))</f>
        <v/>
      </c>
      <c r="BT9" t="str">
        <f ca="1">IF(I9="","",'Measure and Project Input'!$I$1)</f>
        <v/>
      </c>
      <c r="BU9" t="str">
        <f ca="1">IF('Measure and Project Input'!$CE$5&lt;$CC9,"",IF(OFFSET('Measure and Project Input'!$Q$9,$CE9,0)=0,"",OFFSET('Measure and Project Input'!$Q$9,$CE9,0)))</f>
        <v/>
      </c>
      <c r="BV9" t="str">
        <f ca="1">IF(I9="","",'Funding Input and Summary'!$T$1)</f>
        <v/>
      </c>
      <c r="BW9" t="str">
        <f ca="1">IF('Measure and Project Input'!$CE$5&lt;$CC9,"",IF(OFFSET('Measure and Project Input'!$AI$9,$CE9,0)=0,"",OFFSET('Measure and Project Input'!$AI$9,$CE9,0)))</f>
        <v/>
      </c>
      <c r="BX9" t="str">
        <f ca="1">IF('Measure and Project Input'!$CE$5&lt;$CC9,"",IF(OFFSET('Measure and Project Input'!$AJ$9,$CE9,0)=0,"",OFFSET('Measure and Project Input'!$AJ$9,$CE9,0)))</f>
        <v/>
      </c>
      <c r="BY9" t="str">
        <f ca="1">IF('Measure and Project Input'!$CE$5&lt;$CC9,"",IF(OFFSET('Measure and Project Input'!$AK$9,$CE9,0)=0,"",OFFSET('Measure and Project Input'!$AK$9,$CE9,0)))</f>
        <v/>
      </c>
      <c r="BZ9" t="str">
        <f ca="1">IF('Measure and Project Input'!$CE$5&lt;$CC9,"",IF(OFFSET('Measure and Project Input'!$AL$9,$CE9,0)=0,"",OFFSET('Measure and Project Input'!$AL$9,$CE9,0)))</f>
        <v/>
      </c>
      <c r="CA9" t="str">
        <f ca="1">IF('Measure and Project Input'!$CE$5&lt;$CC9,"",IF(OFFSET('Measure and Project Input'!$AM$9,$CE9,0)=0,"",OFFSET('Measure and Project Input'!$AM$9,$CE9,0)))</f>
        <v/>
      </c>
      <c r="CB9" s="201"/>
      <c r="CC9" s="28">
        <v>8</v>
      </c>
      <c r="CD9" s="28" t="str">
        <f t="shared" ca="1" si="0"/>
        <v/>
      </c>
      <c r="CE9" s="28" t="str">
        <f ca="1">IF($I9="","",MATCH($I9,'Measure and Project Input'!$P$10:$P$509,FALSE))</f>
        <v/>
      </c>
    </row>
    <row r="10" spans="1:83" x14ac:dyDescent="0.2">
      <c r="A10" t="str">
        <f ca="1">IF('Measure and Project Input'!$CE$5&lt;$CC10,"",IF(OFFSET('Measure and Project Input'!$E$9,$CE10,0)=0,"",OFFSET('Measure and Project Input'!$E$9,$CE10,0)))</f>
        <v/>
      </c>
      <c r="B10" t="str">
        <f ca="1">IF('Measure and Project Input'!$CE$5&lt;$CC10,"",IF(OFFSET('Measure and Project Input'!$F$9,$CE10,0)=0,"",OFFSET('Measure and Project Input'!$F$9,$CE10,0)))</f>
        <v/>
      </c>
      <c r="C10" t="str">
        <f ca="1">IF('Measure and Project Input'!$CE$5&lt;$CC10,"",IF(OFFSET('Measure and Project Input'!$G$9,$CE10,0)=0,"",OFFSET('Measure and Project Input'!$G$9,$CE10,0)))</f>
        <v/>
      </c>
      <c r="D10" s="299" t="str">
        <f ca="1">IF('Measure and Project Input'!$CE$5&lt;$CC10,"",IF(OFFSET('Measure and Project Input'!$H$9,$CE10,0)=0,"",OFFSET('Measure and Project Input'!$H$9,$CE10,0)))</f>
        <v/>
      </c>
      <c r="E10" t="str">
        <f ca="1">IF('Measure and Project Input'!$CE$5&lt;$CC10,"",IF(OFFSET('Measure and Project Input'!$I$9,$CE10,0)=0,"",OFFSET('Measure and Project Input'!$I$9,$CE10,0)))</f>
        <v/>
      </c>
      <c r="F10" t="str">
        <f ca="1">IF('Measure and Project Input'!$CE$5&lt;$CC10,"",IF(OFFSET('Measure and Project Input'!$J$9,$CE10,0)=0,"",OFFSET('Measure and Project Input'!$J$9,$CE10,0)))</f>
        <v/>
      </c>
      <c r="G10" t="str">
        <f ca="1">IF('Measure and Project Input'!$CE$5&lt;$CC10,"",IF(OFFSET('Measure and Project Input'!$K$9,$CE10,0)=0,"",OFFSET('Measure and Project Input'!$K$9,$CE10,0)))</f>
        <v/>
      </c>
      <c r="H10" t="str">
        <f ca="1">IF('Measure and Project Input'!$CE$5&lt;$CC10,"",IF(OFFSET('Measure and Project Input'!$L$9,$CE10,0)=0,"",OFFSET('Measure and Project Input'!$L$9,$CE10,0)))</f>
        <v/>
      </c>
      <c r="I10" t="str">
        <f ca="1">'Funding Input and Summary'!A13</f>
        <v/>
      </c>
      <c r="O10" t="str">
        <f ca="1">IF('Measure and Project Input'!$CE$5&lt;$CC10,"",IF(OFFSET('Measure and Project Input'!$B$9,$CE10,0)=0,"",OFFSET('Measure and Project Input'!$B$9,$CE10,0)))</f>
        <v/>
      </c>
      <c r="P10" t="str">
        <f ca="1">IF('Measure and Project Input'!$CE$5&lt;$CC10,"",IF(OFFSET('Measure and Project Input'!$C$9,$CE10,0)=0,"",OFFSET('Measure and Project Input'!$C$9,$CE10,0)))</f>
        <v/>
      </c>
      <c r="Q10" t="str">
        <f ca="1">IF('Measure and Project Input'!$CE$5&lt;$CC10,"",IF(OFFSET('Measure and Project Input'!$S$9,$CE10,0)=0,"",OFFSET('Measure and Project Input'!$S$9,$CE10,0)))</f>
        <v/>
      </c>
      <c r="R10" t="str">
        <f ca="1">IF('Measure and Project Input'!$CE$5&lt;$CC10,"",IF(OFFSET('Measure and Project Input'!$U$9,$CE10,0)=0,"",OFFSET('Measure and Project Input'!$U$9,$CE10,0)))</f>
        <v/>
      </c>
      <c r="S10" t="str">
        <f ca="1">IF('Measure and Project Input'!$CE$5&lt;$CC10,"",IF(OFFSET('Measure and Project Input'!$V$9,$CE10,0)=0,"",OFFSET('Measure and Project Input'!$V$9,$CE10,0)))</f>
        <v/>
      </c>
      <c r="X10" t="str">
        <f ca="1">IF('Measure and Project Input'!$CE$5&lt;$CC10,"",IF(OFFSET('Measure and Project Input'!$M$9,$CE10,0)=0,"",OFFSET('Measure and Project Input'!$M$9,$CE10,0)))</f>
        <v/>
      </c>
      <c r="Y10" t="str">
        <f ca="1">IF('Measure and Project Input'!$CE$5&lt;$CC10,"",IF(OFFSET('Measure and Project Input'!$N$9,$CE10,0)=0,"",OFFSET('Measure and Project Input'!$N$9,$CE10,0)))</f>
        <v/>
      </c>
      <c r="AA10" t="str">
        <f ca="1">IF('Measure and Project Input'!$CE$5&lt;$CC10,"",IF(OFFSET('Measure and Project Input'!$D$9,$CE10,0)=0,"",OFFSET('Measure and Project Input'!$D$9,$CE10,0)))</f>
        <v/>
      </c>
      <c r="AJ10" t="str">
        <f ca="1">IF('Measure and Project Input'!$CE$5&lt;$CC10,"",IF(OFFSET('Measure and Project Input'!$O$9,$CE10,0)=0,"",OFFSET('Measure and Project Input'!$O$9,$CE10,0)))</f>
        <v/>
      </c>
      <c r="AN10" t="str">
        <f ca="1">IF('Measure and Project Input'!$CE$5&lt;$CC10,"",IF(OFFSET('Measure and Project Input'!$BV$9,$CE10,0)=0,"",OFFSET('Measure and Project Input'!$BV$9,$CE10,0)))</f>
        <v/>
      </c>
      <c r="AO10" t="str">
        <f ca="1">IF(I10="","",'Funding Input and Summary'!D13)</f>
        <v/>
      </c>
      <c r="AQ10" t="str">
        <f ca="1">IF(I10="","",'Funding Input and Summary'!J13)</f>
        <v/>
      </c>
      <c r="AR10" t="str">
        <f ca="1">IF(I10="","",'Funding Input and Summary'!E13)</f>
        <v/>
      </c>
      <c r="AU10" t="str">
        <f ca="1">IF(I10="","",'Funding Input and Summary'!Y13)</f>
        <v/>
      </c>
      <c r="AV10" t="str">
        <f ca="1">IF(I10="","",'Funding Input and Summary'!Y13)</f>
        <v/>
      </c>
      <c r="BC10" t="str">
        <f ca="1">IF(I10="","",'Funding Input and Summary'!K13)</f>
        <v/>
      </c>
      <c r="BD10" t="str">
        <f ca="1">IF(I10="","",'Funding Input and Summary'!L13)</f>
        <v/>
      </c>
      <c r="BE10" t="str">
        <f ca="1">IF(I10="","",'Funding Input and Summary'!M13)</f>
        <v/>
      </c>
      <c r="BG10" t="str">
        <f ca="1">IF(I10="","",'Funding Input and Summary'!N13)</f>
        <v/>
      </c>
      <c r="BH10" t="str">
        <f ca="1">IF(I10="","",'Funding Input and Summary'!Q13)</f>
        <v/>
      </c>
      <c r="BI10" t="str">
        <f ca="1">IF(I10="","",'Funding Input and Summary'!R13)</f>
        <v/>
      </c>
      <c r="BJ10" t="str">
        <f ca="1">IF(I10="","",'Funding Input and Summary'!S13)</f>
        <v/>
      </c>
      <c r="BK10" t="str">
        <f ca="1">IF(I10="","",'Funding Input and Summary'!T13)</f>
        <v/>
      </c>
      <c r="BL10" t="str">
        <f ca="1">IF(I10="","",'Funding Input and Summary'!Z13)</f>
        <v/>
      </c>
      <c r="BM10" t="str">
        <f ca="1">IF(I10="","",'Funding Input and Summary'!AA13)</f>
        <v/>
      </c>
      <c r="BN10" t="str">
        <f ca="1">IF(I10="","",'Funding Input and Summary'!U13)</f>
        <v/>
      </c>
      <c r="BO10" t="str">
        <f ca="1">IF(I10="","",'Funding Input and Summary'!V13)</f>
        <v/>
      </c>
      <c r="BP10" t="str">
        <f ca="1">IF(I10="","",'Funding Input and Summary'!W13)</f>
        <v/>
      </c>
      <c r="BQ10" t="str">
        <f ca="1">IF(I10="","",'Funding Input and Summary'!P13)</f>
        <v/>
      </c>
      <c r="BR10" t="str">
        <f ca="1">IF('Measure and Project Input'!$CE$5&lt;$CC10,"",IF(OFFSET('Measure and Project Input'!$T$9,$CE10,0)=0,"",OFFSET('Measure and Project Input'!$T$9,$CE10,0)))</f>
        <v/>
      </c>
      <c r="BS10" t="str">
        <f ca="1">IF('Measure and Project Input'!$CE$5&lt;$CC10,"",IF(OFFSET('Measure and Project Input'!$R$9,$CE10,0)=0,"",OFFSET('Measure and Project Input'!$R$9,$CE10,0)))</f>
        <v/>
      </c>
      <c r="BT10" t="str">
        <f ca="1">IF(I10="","",'Measure and Project Input'!$I$1)</f>
        <v/>
      </c>
      <c r="BU10" t="str">
        <f ca="1">IF('Measure and Project Input'!$CE$5&lt;$CC10,"",IF(OFFSET('Measure and Project Input'!$Q$9,$CE10,0)=0,"",OFFSET('Measure and Project Input'!$Q$9,$CE10,0)))</f>
        <v/>
      </c>
      <c r="BV10" t="str">
        <f ca="1">IF(I10="","",'Funding Input and Summary'!$T$1)</f>
        <v/>
      </c>
      <c r="BW10" t="str">
        <f ca="1">IF('Measure and Project Input'!$CE$5&lt;$CC10,"",IF(OFFSET('Measure and Project Input'!$AI$9,$CE10,0)=0,"",OFFSET('Measure and Project Input'!$AI$9,$CE10,0)))</f>
        <v/>
      </c>
      <c r="BX10" t="str">
        <f ca="1">IF('Measure and Project Input'!$CE$5&lt;$CC10,"",IF(OFFSET('Measure and Project Input'!$AJ$9,$CE10,0)=0,"",OFFSET('Measure and Project Input'!$AJ$9,$CE10,0)))</f>
        <v/>
      </c>
      <c r="BY10" t="str">
        <f ca="1">IF('Measure and Project Input'!$CE$5&lt;$CC10,"",IF(OFFSET('Measure and Project Input'!$AK$9,$CE10,0)=0,"",OFFSET('Measure and Project Input'!$AK$9,$CE10,0)))</f>
        <v/>
      </c>
      <c r="BZ10" t="str">
        <f ca="1">IF('Measure and Project Input'!$CE$5&lt;$CC10,"",IF(OFFSET('Measure and Project Input'!$AL$9,$CE10,0)=0,"",OFFSET('Measure and Project Input'!$AL$9,$CE10,0)))</f>
        <v/>
      </c>
      <c r="CA10" t="str">
        <f ca="1">IF('Measure and Project Input'!$CE$5&lt;$CC10,"",IF(OFFSET('Measure and Project Input'!$AM$9,$CE10,0)=0,"",OFFSET('Measure and Project Input'!$AM$9,$CE10,0)))</f>
        <v/>
      </c>
      <c r="CB10" s="201"/>
      <c r="CC10" s="28">
        <v>9</v>
      </c>
      <c r="CD10" s="28" t="str">
        <f t="shared" ca="1" si="0"/>
        <v/>
      </c>
      <c r="CE10" s="28" t="str">
        <f ca="1">IF($I10="","",MATCH($I10,'Measure and Project Input'!$P$10:$P$509,FALSE))</f>
        <v/>
      </c>
    </row>
    <row r="11" spans="1:83" x14ac:dyDescent="0.2">
      <c r="A11" t="str">
        <f ca="1">IF('Measure and Project Input'!$CE$5&lt;$CC11,"",IF(OFFSET('Measure and Project Input'!$E$9,$CE11,0)=0,"",OFFSET('Measure and Project Input'!$E$9,$CE11,0)))</f>
        <v/>
      </c>
      <c r="B11" t="str">
        <f ca="1">IF('Measure and Project Input'!$CE$5&lt;$CC11,"",IF(OFFSET('Measure and Project Input'!$F$9,$CE11,0)=0,"",OFFSET('Measure and Project Input'!$F$9,$CE11,0)))</f>
        <v/>
      </c>
      <c r="C11" t="str">
        <f ca="1">IF('Measure and Project Input'!$CE$5&lt;$CC11,"",IF(OFFSET('Measure and Project Input'!$G$9,$CE11,0)=0,"",OFFSET('Measure and Project Input'!$G$9,$CE11,0)))</f>
        <v/>
      </c>
      <c r="D11" s="299" t="str">
        <f ca="1">IF('Measure and Project Input'!$CE$5&lt;$CC11,"",IF(OFFSET('Measure and Project Input'!$H$9,$CE11,0)=0,"",OFFSET('Measure and Project Input'!$H$9,$CE11,0)))</f>
        <v/>
      </c>
      <c r="E11" t="str">
        <f ca="1">IF('Measure and Project Input'!$CE$5&lt;$CC11,"",IF(OFFSET('Measure and Project Input'!$I$9,$CE11,0)=0,"",OFFSET('Measure and Project Input'!$I$9,$CE11,0)))</f>
        <v/>
      </c>
      <c r="F11" t="str">
        <f ca="1">IF('Measure and Project Input'!$CE$5&lt;$CC11,"",IF(OFFSET('Measure and Project Input'!$J$9,$CE11,0)=0,"",OFFSET('Measure and Project Input'!$J$9,$CE11,0)))</f>
        <v/>
      </c>
      <c r="G11" t="str">
        <f ca="1">IF('Measure and Project Input'!$CE$5&lt;$CC11,"",IF(OFFSET('Measure and Project Input'!$K$9,$CE11,0)=0,"",OFFSET('Measure and Project Input'!$K$9,$CE11,0)))</f>
        <v/>
      </c>
      <c r="H11" t="str">
        <f ca="1">IF('Measure and Project Input'!$CE$5&lt;$CC11,"",IF(OFFSET('Measure and Project Input'!$L$9,$CE11,0)=0,"",OFFSET('Measure and Project Input'!$L$9,$CE11,0)))</f>
        <v/>
      </c>
      <c r="I11" t="str">
        <f ca="1">'Funding Input and Summary'!A14</f>
        <v/>
      </c>
      <c r="O11" t="str">
        <f ca="1">IF('Measure and Project Input'!$CE$5&lt;$CC11,"",IF(OFFSET('Measure and Project Input'!$B$9,$CE11,0)=0,"",OFFSET('Measure and Project Input'!$B$9,$CE11,0)))</f>
        <v/>
      </c>
      <c r="P11" t="str">
        <f ca="1">IF('Measure and Project Input'!$CE$5&lt;$CC11,"",IF(OFFSET('Measure and Project Input'!$C$9,$CE11,0)=0,"",OFFSET('Measure and Project Input'!$C$9,$CE11,0)))</f>
        <v/>
      </c>
      <c r="Q11" t="str">
        <f ca="1">IF('Measure and Project Input'!$CE$5&lt;$CC11,"",IF(OFFSET('Measure and Project Input'!$S$9,$CE11,0)=0,"",OFFSET('Measure and Project Input'!$S$9,$CE11,0)))</f>
        <v/>
      </c>
      <c r="R11" t="str">
        <f ca="1">IF('Measure and Project Input'!$CE$5&lt;$CC11,"",IF(OFFSET('Measure and Project Input'!$U$9,$CE11,0)=0,"",OFFSET('Measure and Project Input'!$U$9,$CE11,0)))</f>
        <v/>
      </c>
      <c r="S11" t="str">
        <f ca="1">IF('Measure and Project Input'!$CE$5&lt;$CC11,"",IF(OFFSET('Measure and Project Input'!$V$9,$CE11,0)=0,"",OFFSET('Measure and Project Input'!$V$9,$CE11,0)))</f>
        <v/>
      </c>
      <c r="X11" t="str">
        <f ca="1">IF('Measure and Project Input'!$CE$5&lt;$CC11,"",IF(OFFSET('Measure and Project Input'!$M$9,$CE11,0)=0,"",OFFSET('Measure and Project Input'!$M$9,$CE11,0)))</f>
        <v/>
      </c>
      <c r="Y11" t="str">
        <f ca="1">IF('Measure and Project Input'!$CE$5&lt;$CC11,"",IF(OFFSET('Measure and Project Input'!$N$9,$CE11,0)=0,"",OFFSET('Measure and Project Input'!$N$9,$CE11,0)))</f>
        <v/>
      </c>
      <c r="AA11" t="str">
        <f ca="1">IF('Measure and Project Input'!$CE$5&lt;$CC11,"",IF(OFFSET('Measure and Project Input'!$D$9,$CE11,0)=0,"",OFFSET('Measure and Project Input'!$D$9,$CE11,0)))</f>
        <v/>
      </c>
      <c r="AJ11" t="str">
        <f ca="1">IF('Measure and Project Input'!$CE$5&lt;$CC11,"",IF(OFFSET('Measure and Project Input'!$O$9,$CE11,0)=0,"",OFFSET('Measure and Project Input'!$O$9,$CE11,0)))</f>
        <v/>
      </c>
      <c r="AN11" t="str">
        <f ca="1">IF('Measure and Project Input'!$CE$5&lt;$CC11,"",IF(OFFSET('Measure and Project Input'!$BV$9,$CE11,0)=0,"",OFFSET('Measure and Project Input'!$BV$9,$CE11,0)))</f>
        <v/>
      </c>
      <c r="AO11" t="str">
        <f ca="1">IF(I11="","",'Funding Input and Summary'!D14)</f>
        <v/>
      </c>
      <c r="AQ11" t="str">
        <f ca="1">IF(I11="","",'Funding Input and Summary'!J14)</f>
        <v/>
      </c>
      <c r="AR11" t="str">
        <f ca="1">IF(I11="","",'Funding Input and Summary'!E14)</f>
        <v/>
      </c>
      <c r="AU11" t="str">
        <f ca="1">IF(I11="","",'Funding Input and Summary'!Y14)</f>
        <v/>
      </c>
      <c r="AV11" t="str">
        <f ca="1">IF(I11="","",'Funding Input and Summary'!Y14)</f>
        <v/>
      </c>
      <c r="BC11" t="str">
        <f ca="1">IF(I11="","",'Funding Input and Summary'!K14)</f>
        <v/>
      </c>
      <c r="BD11" t="str">
        <f ca="1">IF(I11="","",'Funding Input and Summary'!L14)</f>
        <v/>
      </c>
      <c r="BE11" t="str">
        <f ca="1">IF(I11="","",'Funding Input and Summary'!M14)</f>
        <v/>
      </c>
      <c r="BG11" t="str">
        <f ca="1">IF(I11="","",'Funding Input and Summary'!N14)</f>
        <v/>
      </c>
      <c r="BH11" t="str">
        <f ca="1">IF(I11="","",'Funding Input and Summary'!Q14)</f>
        <v/>
      </c>
      <c r="BI11" t="str">
        <f ca="1">IF(I11="","",'Funding Input and Summary'!R14)</f>
        <v/>
      </c>
      <c r="BJ11" t="str">
        <f ca="1">IF(I11="","",'Funding Input and Summary'!S14)</f>
        <v/>
      </c>
      <c r="BK11" t="str">
        <f ca="1">IF(I11="","",'Funding Input and Summary'!T14)</f>
        <v/>
      </c>
      <c r="BL11" t="str">
        <f ca="1">IF(I11="","",'Funding Input and Summary'!Z14)</f>
        <v/>
      </c>
      <c r="BM11" t="str">
        <f ca="1">IF(I11="","",'Funding Input and Summary'!AA14)</f>
        <v/>
      </c>
      <c r="BN11" t="str">
        <f ca="1">IF(I11="","",'Funding Input and Summary'!U14)</f>
        <v/>
      </c>
      <c r="BO11" t="str">
        <f ca="1">IF(I11="","",'Funding Input and Summary'!V14)</f>
        <v/>
      </c>
      <c r="BP11" t="str">
        <f ca="1">IF(I11="","",'Funding Input and Summary'!W14)</f>
        <v/>
      </c>
      <c r="BQ11" t="str">
        <f ca="1">IF(I11="","",'Funding Input and Summary'!P14)</f>
        <v/>
      </c>
      <c r="BR11" t="str">
        <f ca="1">IF('Measure and Project Input'!$CE$5&lt;$CC11,"",IF(OFFSET('Measure and Project Input'!$T$9,$CE11,0)=0,"",OFFSET('Measure and Project Input'!$T$9,$CE11,0)))</f>
        <v/>
      </c>
      <c r="BS11" t="str">
        <f ca="1">IF('Measure and Project Input'!$CE$5&lt;$CC11,"",IF(OFFSET('Measure and Project Input'!$R$9,$CE11,0)=0,"",OFFSET('Measure and Project Input'!$R$9,$CE11,0)))</f>
        <v/>
      </c>
      <c r="BT11" t="str">
        <f ca="1">IF(I11="","",'Measure and Project Input'!$I$1)</f>
        <v/>
      </c>
      <c r="BU11" t="str">
        <f ca="1">IF('Measure and Project Input'!$CE$5&lt;$CC11,"",IF(OFFSET('Measure and Project Input'!$Q$9,$CE11,0)=0,"",OFFSET('Measure and Project Input'!$Q$9,$CE11,0)))</f>
        <v/>
      </c>
      <c r="BV11" t="str">
        <f ca="1">IF(I11="","",'Funding Input and Summary'!$T$1)</f>
        <v/>
      </c>
      <c r="BW11" t="str">
        <f ca="1">IF('Measure and Project Input'!$CE$5&lt;$CC11,"",IF(OFFSET('Measure and Project Input'!$AI$9,$CE11,0)=0,"",OFFSET('Measure and Project Input'!$AI$9,$CE11,0)))</f>
        <v/>
      </c>
      <c r="BX11" t="str">
        <f ca="1">IF('Measure and Project Input'!$CE$5&lt;$CC11,"",IF(OFFSET('Measure and Project Input'!$AJ$9,$CE11,0)=0,"",OFFSET('Measure and Project Input'!$AJ$9,$CE11,0)))</f>
        <v/>
      </c>
      <c r="BY11" t="str">
        <f ca="1">IF('Measure and Project Input'!$CE$5&lt;$CC11,"",IF(OFFSET('Measure and Project Input'!$AK$9,$CE11,0)=0,"",OFFSET('Measure and Project Input'!$AK$9,$CE11,0)))</f>
        <v/>
      </c>
      <c r="BZ11" t="str">
        <f ca="1">IF('Measure and Project Input'!$CE$5&lt;$CC11,"",IF(OFFSET('Measure and Project Input'!$AL$9,$CE11,0)=0,"",OFFSET('Measure and Project Input'!$AL$9,$CE11,0)))</f>
        <v/>
      </c>
      <c r="CA11" t="str">
        <f ca="1">IF('Measure and Project Input'!$CE$5&lt;$CC11,"",IF(OFFSET('Measure and Project Input'!$AM$9,$CE11,0)=0,"",OFFSET('Measure and Project Input'!$AM$9,$CE11,0)))</f>
        <v/>
      </c>
      <c r="CB11" s="201"/>
      <c r="CC11" s="28">
        <v>10</v>
      </c>
      <c r="CD11" s="28" t="str">
        <f t="shared" ca="1" si="0"/>
        <v/>
      </c>
      <c r="CE11" s="28" t="str">
        <f ca="1">IF($I11="","",MATCH($I11,'Measure and Project Input'!$P$10:$P$509,FALSE))</f>
        <v/>
      </c>
    </row>
    <row r="12" spans="1:83" x14ac:dyDescent="0.2">
      <c r="A12" t="str">
        <f ca="1">IF('Measure and Project Input'!$CE$5&lt;$CC12,"",IF(OFFSET('Measure and Project Input'!$E$9,$CE12,0)=0,"",OFFSET('Measure and Project Input'!$E$9,$CE12,0)))</f>
        <v/>
      </c>
      <c r="B12" t="str">
        <f ca="1">IF('Measure and Project Input'!$CE$5&lt;$CC12,"",IF(OFFSET('Measure and Project Input'!$F$9,$CE12,0)=0,"",OFFSET('Measure and Project Input'!$F$9,$CE12,0)))</f>
        <v/>
      </c>
      <c r="C12" t="str">
        <f ca="1">IF('Measure and Project Input'!$CE$5&lt;$CC12,"",IF(OFFSET('Measure and Project Input'!$G$9,$CE12,0)=0,"",OFFSET('Measure and Project Input'!$G$9,$CE12,0)))</f>
        <v/>
      </c>
      <c r="D12" s="299" t="str">
        <f ca="1">IF('Measure and Project Input'!$CE$5&lt;$CC12,"",IF(OFFSET('Measure and Project Input'!$H$9,$CE12,0)=0,"",OFFSET('Measure and Project Input'!$H$9,$CE12,0)))</f>
        <v/>
      </c>
      <c r="E12" t="str">
        <f ca="1">IF('Measure and Project Input'!$CE$5&lt;$CC12,"",IF(OFFSET('Measure and Project Input'!$I$9,$CE12,0)=0,"",OFFSET('Measure and Project Input'!$I$9,$CE12,0)))</f>
        <v/>
      </c>
      <c r="F12" t="str">
        <f ca="1">IF('Measure and Project Input'!$CE$5&lt;$CC12,"",IF(OFFSET('Measure and Project Input'!$J$9,$CE12,0)=0,"",OFFSET('Measure and Project Input'!$J$9,$CE12,0)))</f>
        <v/>
      </c>
      <c r="G12" t="str">
        <f ca="1">IF('Measure and Project Input'!$CE$5&lt;$CC12,"",IF(OFFSET('Measure and Project Input'!$K$9,$CE12,0)=0,"",OFFSET('Measure and Project Input'!$K$9,$CE12,0)))</f>
        <v/>
      </c>
      <c r="H12" t="str">
        <f ca="1">IF('Measure and Project Input'!$CE$5&lt;$CC12,"",IF(OFFSET('Measure and Project Input'!$L$9,$CE12,0)=0,"",OFFSET('Measure and Project Input'!$L$9,$CE12,0)))</f>
        <v/>
      </c>
      <c r="I12" t="str">
        <f ca="1">'Funding Input and Summary'!A15</f>
        <v/>
      </c>
      <c r="O12" t="str">
        <f ca="1">IF('Measure and Project Input'!$CE$5&lt;$CC12,"",IF(OFFSET('Measure and Project Input'!$B$9,$CE12,0)=0,"",OFFSET('Measure and Project Input'!$B$9,$CE12,0)))</f>
        <v/>
      </c>
      <c r="P12" t="str">
        <f ca="1">IF('Measure and Project Input'!$CE$5&lt;$CC12,"",IF(OFFSET('Measure and Project Input'!$C$9,$CE12,0)=0,"",OFFSET('Measure and Project Input'!$C$9,$CE12,0)))</f>
        <v/>
      </c>
      <c r="Q12" t="str">
        <f ca="1">IF('Measure and Project Input'!$CE$5&lt;$CC12,"",IF(OFFSET('Measure and Project Input'!$S$9,$CE12,0)=0,"",OFFSET('Measure and Project Input'!$S$9,$CE12,0)))</f>
        <v/>
      </c>
      <c r="R12" t="str">
        <f ca="1">IF('Measure and Project Input'!$CE$5&lt;$CC12,"",IF(OFFSET('Measure and Project Input'!$U$9,$CE12,0)=0,"",OFFSET('Measure and Project Input'!$U$9,$CE12,0)))</f>
        <v/>
      </c>
      <c r="S12" t="str">
        <f ca="1">IF('Measure and Project Input'!$CE$5&lt;$CC12,"",IF(OFFSET('Measure and Project Input'!$V$9,$CE12,0)=0,"",OFFSET('Measure and Project Input'!$V$9,$CE12,0)))</f>
        <v/>
      </c>
      <c r="X12" t="str">
        <f ca="1">IF('Measure and Project Input'!$CE$5&lt;$CC12,"",IF(OFFSET('Measure and Project Input'!$M$9,$CE12,0)=0,"",OFFSET('Measure and Project Input'!$M$9,$CE12,0)))</f>
        <v/>
      </c>
      <c r="Y12" t="str">
        <f ca="1">IF('Measure and Project Input'!$CE$5&lt;$CC12,"",IF(OFFSET('Measure and Project Input'!$N$9,$CE12,0)=0,"",OFFSET('Measure and Project Input'!$N$9,$CE12,0)))</f>
        <v/>
      </c>
      <c r="AA12" t="str">
        <f ca="1">IF('Measure and Project Input'!$CE$5&lt;$CC12,"",IF(OFFSET('Measure and Project Input'!$D$9,$CE12,0)=0,"",OFFSET('Measure and Project Input'!$D$9,$CE12,0)))</f>
        <v/>
      </c>
      <c r="AJ12" t="str">
        <f ca="1">IF('Measure and Project Input'!$CE$5&lt;$CC12,"",IF(OFFSET('Measure and Project Input'!$O$9,$CE12,0)=0,"",OFFSET('Measure and Project Input'!$O$9,$CE12,0)))</f>
        <v/>
      </c>
      <c r="AN12" t="str">
        <f ca="1">IF('Measure and Project Input'!$CE$5&lt;$CC12,"",IF(OFFSET('Measure and Project Input'!$BV$9,$CE12,0)=0,"",OFFSET('Measure and Project Input'!$BV$9,$CE12,0)))</f>
        <v/>
      </c>
      <c r="AO12" t="str">
        <f ca="1">IF(I12="","",'Funding Input and Summary'!D15)</f>
        <v/>
      </c>
      <c r="AQ12" t="str">
        <f ca="1">IF(I12="","",'Funding Input and Summary'!J15)</f>
        <v/>
      </c>
      <c r="AR12" t="str">
        <f ca="1">IF(I12="","",'Funding Input and Summary'!E15)</f>
        <v/>
      </c>
      <c r="AU12" t="str">
        <f ca="1">IF(I12="","",'Funding Input and Summary'!Y15)</f>
        <v/>
      </c>
      <c r="AV12" t="str">
        <f ca="1">IF(I12="","",'Funding Input and Summary'!Y15)</f>
        <v/>
      </c>
      <c r="BC12" t="str">
        <f ca="1">IF(I12="","",'Funding Input and Summary'!K15)</f>
        <v/>
      </c>
      <c r="BD12" t="str">
        <f ca="1">IF(I12="","",'Funding Input and Summary'!L15)</f>
        <v/>
      </c>
      <c r="BE12" t="str">
        <f ca="1">IF(I12="","",'Funding Input and Summary'!M15)</f>
        <v/>
      </c>
      <c r="BG12" t="str">
        <f ca="1">IF(I12="","",'Funding Input and Summary'!N15)</f>
        <v/>
      </c>
      <c r="BH12" t="str">
        <f ca="1">IF(I12="","",'Funding Input and Summary'!Q15)</f>
        <v/>
      </c>
      <c r="BI12" t="str">
        <f ca="1">IF(I12="","",'Funding Input and Summary'!R15)</f>
        <v/>
      </c>
      <c r="BJ12" t="str">
        <f ca="1">IF(I12="","",'Funding Input and Summary'!S15)</f>
        <v/>
      </c>
      <c r="BK12" t="str">
        <f ca="1">IF(I12="","",'Funding Input and Summary'!T15)</f>
        <v/>
      </c>
      <c r="BL12" t="str">
        <f ca="1">IF(I12="","",'Funding Input and Summary'!Z15)</f>
        <v/>
      </c>
      <c r="BM12" t="str">
        <f ca="1">IF(I12="","",'Funding Input and Summary'!AA15)</f>
        <v/>
      </c>
      <c r="BN12" t="str">
        <f ca="1">IF(I12="","",'Funding Input and Summary'!U15)</f>
        <v/>
      </c>
      <c r="BO12" t="str">
        <f ca="1">IF(I12="","",'Funding Input and Summary'!V15)</f>
        <v/>
      </c>
      <c r="BP12" t="str">
        <f ca="1">IF(I12="","",'Funding Input and Summary'!W15)</f>
        <v/>
      </c>
      <c r="BQ12" t="str">
        <f ca="1">IF(I12="","",'Funding Input and Summary'!P15)</f>
        <v/>
      </c>
      <c r="BR12" t="str">
        <f ca="1">IF('Measure and Project Input'!$CE$5&lt;$CC12,"",IF(OFFSET('Measure and Project Input'!$T$9,$CE12,0)=0,"",OFFSET('Measure and Project Input'!$T$9,$CE12,0)))</f>
        <v/>
      </c>
      <c r="BS12" t="str">
        <f ca="1">IF('Measure and Project Input'!$CE$5&lt;$CC12,"",IF(OFFSET('Measure and Project Input'!$R$9,$CE12,0)=0,"",OFFSET('Measure and Project Input'!$R$9,$CE12,0)))</f>
        <v/>
      </c>
      <c r="BT12" t="str">
        <f ca="1">IF(I12="","",'Measure and Project Input'!$I$1)</f>
        <v/>
      </c>
      <c r="BU12" t="str">
        <f ca="1">IF('Measure and Project Input'!$CE$5&lt;$CC12,"",IF(OFFSET('Measure and Project Input'!$Q$9,$CE12,0)=0,"",OFFSET('Measure and Project Input'!$Q$9,$CE12,0)))</f>
        <v/>
      </c>
      <c r="BV12" t="str">
        <f ca="1">IF(I12="","",'Funding Input and Summary'!$T$1)</f>
        <v/>
      </c>
      <c r="BW12" t="str">
        <f ca="1">IF('Measure and Project Input'!$CE$5&lt;$CC12,"",IF(OFFSET('Measure and Project Input'!$AI$9,$CE12,0)=0,"",OFFSET('Measure and Project Input'!$AI$9,$CE12,0)))</f>
        <v/>
      </c>
      <c r="BX12" t="str">
        <f ca="1">IF('Measure and Project Input'!$CE$5&lt;$CC12,"",IF(OFFSET('Measure and Project Input'!$AJ$9,$CE12,0)=0,"",OFFSET('Measure and Project Input'!$AJ$9,$CE12,0)))</f>
        <v/>
      </c>
      <c r="BY12" t="str">
        <f ca="1">IF('Measure and Project Input'!$CE$5&lt;$CC12,"",IF(OFFSET('Measure and Project Input'!$AK$9,$CE12,0)=0,"",OFFSET('Measure and Project Input'!$AK$9,$CE12,0)))</f>
        <v/>
      </c>
      <c r="BZ12" t="str">
        <f ca="1">IF('Measure and Project Input'!$CE$5&lt;$CC12,"",IF(OFFSET('Measure and Project Input'!$AL$9,$CE12,0)=0,"",OFFSET('Measure and Project Input'!$AL$9,$CE12,0)))</f>
        <v/>
      </c>
      <c r="CA12" t="str">
        <f ca="1">IF('Measure and Project Input'!$CE$5&lt;$CC12,"",IF(OFFSET('Measure and Project Input'!$AM$9,$CE12,0)=0,"",OFFSET('Measure and Project Input'!$AM$9,$CE12,0)))</f>
        <v/>
      </c>
      <c r="CB12" s="201"/>
      <c r="CC12" s="28">
        <v>11</v>
      </c>
      <c r="CD12" s="28" t="str">
        <f t="shared" ca="1" si="0"/>
        <v/>
      </c>
      <c r="CE12" s="28" t="str">
        <f ca="1">IF($I12="","",MATCH($I12,'Measure and Project Input'!$P$10:$P$509,FALSE))</f>
        <v/>
      </c>
    </row>
    <row r="13" spans="1:83" ht="15" customHeight="1" x14ac:dyDescent="0.2">
      <c r="A13" t="str">
        <f ca="1">IF('Measure and Project Input'!$CE$5&lt;$CC13,"",IF(OFFSET('Measure and Project Input'!$E$9,$CE13,0)=0,"",OFFSET('Measure and Project Input'!$E$9,$CE13,0)))</f>
        <v/>
      </c>
      <c r="B13" t="str">
        <f ca="1">IF('Measure and Project Input'!$CE$5&lt;$CC13,"",IF(OFFSET('Measure and Project Input'!$F$9,$CE13,0)=0,"",OFFSET('Measure and Project Input'!$F$9,$CE13,0)))</f>
        <v/>
      </c>
      <c r="C13" t="str">
        <f ca="1">IF('Measure and Project Input'!$CE$5&lt;$CC13,"",IF(OFFSET('Measure and Project Input'!$G$9,$CE13,0)=0,"",OFFSET('Measure and Project Input'!$G$9,$CE13,0)))</f>
        <v/>
      </c>
      <c r="D13" s="299" t="str">
        <f ca="1">IF('Measure and Project Input'!$CE$5&lt;$CC13,"",IF(OFFSET('Measure and Project Input'!$H$9,$CE13,0)=0,"",OFFSET('Measure and Project Input'!$H$9,$CE13,0)))</f>
        <v/>
      </c>
      <c r="E13" t="str">
        <f ca="1">IF('Measure and Project Input'!$CE$5&lt;$CC13,"",IF(OFFSET('Measure and Project Input'!$I$9,$CE13,0)=0,"",OFFSET('Measure and Project Input'!$I$9,$CE13,0)))</f>
        <v/>
      </c>
      <c r="F13" t="str">
        <f ca="1">IF('Measure and Project Input'!$CE$5&lt;$CC13,"",IF(OFFSET('Measure and Project Input'!$J$9,$CE13,0)=0,"",OFFSET('Measure and Project Input'!$J$9,$CE13,0)))</f>
        <v/>
      </c>
      <c r="G13" t="str">
        <f ca="1">IF('Measure and Project Input'!$CE$5&lt;$CC13,"",IF(OFFSET('Measure and Project Input'!$K$9,$CE13,0)=0,"",OFFSET('Measure and Project Input'!$K$9,$CE13,0)))</f>
        <v/>
      </c>
      <c r="H13" t="str">
        <f ca="1">IF('Measure and Project Input'!$CE$5&lt;$CC13,"",IF(OFFSET('Measure and Project Input'!$L$9,$CE13,0)=0,"",OFFSET('Measure and Project Input'!$L$9,$CE13,0)))</f>
        <v/>
      </c>
      <c r="I13" t="str">
        <f ca="1">'Funding Input and Summary'!A16</f>
        <v/>
      </c>
      <c r="O13" t="str">
        <f ca="1">IF('Measure and Project Input'!$CE$5&lt;$CC13,"",IF(OFFSET('Measure and Project Input'!$B$9,$CE13,0)=0,"",OFFSET('Measure and Project Input'!$B$9,$CE13,0)))</f>
        <v/>
      </c>
      <c r="P13" t="str">
        <f ca="1">IF('Measure and Project Input'!$CE$5&lt;$CC13,"",IF(OFFSET('Measure and Project Input'!$C$9,$CE13,0)=0,"",OFFSET('Measure and Project Input'!$C$9,$CE13,0)))</f>
        <v/>
      </c>
      <c r="Q13" t="str">
        <f ca="1">IF('Measure and Project Input'!$CE$5&lt;$CC13,"",IF(OFFSET('Measure and Project Input'!$S$9,$CE13,0)=0,"",OFFSET('Measure and Project Input'!$S$9,$CE13,0)))</f>
        <v/>
      </c>
      <c r="R13" t="str">
        <f ca="1">IF('Measure and Project Input'!$CE$5&lt;$CC13,"",IF(OFFSET('Measure and Project Input'!$U$9,$CE13,0)=0,"",OFFSET('Measure and Project Input'!$U$9,$CE13,0)))</f>
        <v/>
      </c>
      <c r="S13" t="str">
        <f ca="1">IF('Measure and Project Input'!$CE$5&lt;$CC13,"",IF(OFFSET('Measure and Project Input'!$V$9,$CE13,0)=0,"",OFFSET('Measure and Project Input'!$V$9,$CE13,0)))</f>
        <v/>
      </c>
      <c r="X13" t="str">
        <f ca="1">IF('Measure and Project Input'!$CE$5&lt;$CC13,"",IF(OFFSET('Measure and Project Input'!$M$9,$CE13,0)=0,"",OFFSET('Measure and Project Input'!$M$9,$CE13,0)))</f>
        <v/>
      </c>
      <c r="Y13" t="str">
        <f ca="1">IF('Measure and Project Input'!$CE$5&lt;$CC13,"",IF(OFFSET('Measure and Project Input'!$N$9,$CE13,0)=0,"",OFFSET('Measure and Project Input'!$N$9,$CE13,0)))</f>
        <v/>
      </c>
      <c r="AA13" t="str">
        <f ca="1">IF('Measure and Project Input'!$CE$5&lt;$CC13,"",IF(OFFSET('Measure and Project Input'!$D$9,$CE13,0)=0,"",OFFSET('Measure and Project Input'!$D$9,$CE13,0)))</f>
        <v/>
      </c>
      <c r="AJ13" t="str">
        <f ca="1">IF('Measure and Project Input'!$CE$5&lt;$CC13,"",IF(OFFSET('Measure and Project Input'!$O$9,$CE13,0)=0,"",OFFSET('Measure and Project Input'!$O$9,$CE13,0)))</f>
        <v/>
      </c>
      <c r="AN13" t="str">
        <f ca="1">IF('Measure and Project Input'!$CE$5&lt;$CC13,"",IF(OFFSET('Measure and Project Input'!$BV$9,$CE13,0)=0,"",OFFSET('Measure and Project Input'!$BV$9,$CE13,0)))</f>
        <v/>
      </c>
      <c r="AO13" t="str">
        <f ca="1">IF(I13="","",'Funding Input and Summary'!D16)</f>
        <v/>
      </c>
      <c r="AQ13" t="str">
        <f ca="1">IF(I13="","",'Funding Input and Summary'!J16)</f>
        <v/>
      </c>
      <c r="AR13" t="str">
        <f ca="1">IF(I13="","",'Funding Input and Summary'!E16)</f>
        <v/>
      </c>
      <c r="AU13" t="str">
        <f ca="1">IF(I13="","",'Funding Input and Summary'!Y16)</f>
        <v/>
      </c>
      <c r="AV13" t="str">
        <f ca="1">IF(I13="","",'Funding Input and Summary'!Y16)</f>
        <v/>
      </c>
      <c r="BC13" t="str">
        <f ca="1">IF(I13="","",'Funding Input and Summary'!K16)</f>
        <v/>
      </c>
      <c r="BD13" t="str">
        <f ca="1">IF(I13="","",'Funding Input and Summary'!L16)</f>
        <v/>
      </c>
      <c r="BE13" t="str">
        <f ca="1">IF(I13="","",'Funding Input and Summary'!M16)</f>
        <v/>
      </c>
      <c r="BG13" t="str">
        <f ca="1">IF(I13="","",'Funding Input and Summary'!N16)</f>
        <v/>
      </c>
      <c r="BH13" t="str">
        <f ca="1">IF(I13="","",'Funding Input and Summary'!Q16)</f>
        <v/>
      </c>
      <c r="BI13" t="str">
        <f ca="1">IF(I13="","",'Funding Input and Summary'!R16)</f>
        <v/>
      </c>
      <c r="BJ13" t="str">
        <f ca="1">IF(I13="","",'Funding Input and Summary'!S16)</f>
        <v/>
      </c>
      <c r="BK13" t="str">
        <f ca="1">IF(I13="","",'Funding Input and Summary'!T16)</f>
        <v/>
      </c>
      <c r="BL13" t="str">
        <f ca="1">IF(I13="","",'Funding Input and Summary'!Z16)</f>
        <v/>
      </c>
      <c r="BM13" t="str">
        <f ca="1">IF(I13="","",'Funding Input and Summary'!AA16)</f>
        <v/>
      </c>
      <c r="BN13" t="str">
        <f ca="1">IF(I13="","",'Funding Input and Summary'!U16)</f>
        <v/>
      </c>
      <c r="BO13" t="str">
        <f ca="1">IF(I13="","",'Funding Input and Summary'!V16)</f>
        <v/>
      </c>
      <c r="BP13" t="str">
        <f ca="1">IF(I13="","",'Funding Input and Summary'!W16)</f>
        <v/>
      </c>
      <c r="BQ13" t="str">
        <f ca="1">IF(I13="","",'Funding Input and Summary'!P16)</f>
        <v/>
      </c>
      <c r="BR13" t="str">
        <f ca="1">IF('Measure and Project Input'!$CE$5&lt;$CC13,"",IF(OFFSET('Measure and Project Input'!$T$9,$CE13,0)=0,"",OFFSET('Measure and Project Input'!$T$9,$CE13,0)))</f>
        <v/>
      </c>
      <c r="BS13" t="str">
        <f ca="1">IF('Measure and Project Input'!$CE$5&lt;$CC13,"",IF(OFFSET('Measure and Project Input'!$R$9,$CE13,0)=0,"",OFFSET('Measure and Project Input'!$R$9,$CE13,0)))</f>
        <v/>
      </c>
      <c r="BT13" t="str">
        <f ca="1">IF(I13="","",'Measure and Project Input'!$I$1)</f>
        <v/>
      </c>
      <c r="BU13" t="str">
        <f ca="1">IF('Measure and Project Input'!$CE$5&lt;$CC13,"",IF(OFFSET('Measure and Project Input'!$Q$9,$CE13,0)=0,"",OFFSET('Measure and Project Input'!$Q$9,$CE13,0)))</f>
        <v/>
      </c>
      <c r="BV13" t="str">
        <f ca="1">IF(I13="","",'Funding Input and Summary'!$T$1)</f>
        <v/>
      </c>
      <c r="BW13" t="str">
        <f ca="1">IF('Measure and Project Input'!$CE$5&lt;$CC13,"",IF(OFFSET('Measure and Project Input'!$AI$9,$CE13,0)=0,"",OFFSET('Measure and Project Input'!$AI$9,$CE13,0)))</f>
        <v/>
      </c>
      <c r="BX13" t="str">
        <f ca="1">IF('Measure and Project Input'!$CE$5&lt;$CC13,"",IF(OFFSET('Measure and Project Input'!$AJ$9,$CE13,0)=0,"",OFFSET('Measure and Project Input'!$AJ$9,$CE13,0)))</f>
        <v/>
      </c>
      <c r="BY13" t="str">
        <f ca="1">IF('Measure and Project Input'!$CE$5&lt;$CC13,"",IF(OFFSET('Measure and Project Input'!$AK$9,$CE13,0)=0,"",OFFSET('Measure and Project Input'!$AK$9,$CE13,0)))</f>
        <v/>
      </c>
      <c r="BZ13" t="str">
        <f ca="1">IF('Measure and Project Input'!$CE$5&lt;$CC13,"",IF(OFFSET('Measure and Project Input'!$AL$9,$CE13,0)=0,"",OFFSET('Measure and Project Input'!$AL$9,$CE13,0)))</f>
        <v/>
      </c>
      <c r="CA13" t="str">
        <f ca="1">IF('Measure and Project Input'!$CE$5&lt;$CC13,"",IF(OFFSET('Measure and Project Input'!$AM$9,$CE13,0)=0,"",OFFSET('Measure and Project Input'!$AM$9,$CE13,0)))</f>
        <v/>
      </c>
      <c r="CB13" s="201"/>
      <c r="CC13" s="28">
        <v>12</v>
      </c>
      <c r="CD13" s="28" t="str">
        <f t="shared" ca="1" si="0"/>
        <v/>
      </c>
      <c r="CE13" s="28" t="str">
        <f ca="1">IF($I13="","",MATCH($I13,'Measure and Project Input'!$P$10:$P$509,FALSE))</f>
        <v/>
      </c>
    </row>
    <row r="14" spans="1:83" x14ac:dyDescent="0.2">
      <c r="A14" t="str">
        <f ca="1">IF('Measure and Project Input'!$CE$5&lt;$CC14,"",IF(OFFSET('Measure and Project Input'!$E$9,$CE14,0)=0,"",OFFSET('Measure and Project Input'!$E$9,$CE14,0)))</f>
        <v/>
      </c>
      <c r="B14" t="str">
        <f ca="1">IF('Measure and Project Input'!$CE$5&lt;$CC14,"",IF(OFFSET('Measure and Project Input'!$F$9,$CE14,0)=0,"",OFFSET('Measure and Project Input'!$F$9,$CE14,0)))</f>
        <v/>
      </c>
      <c r="C14" t="str">
        <f ca="1">IF('Measure and Project Input'!$CE$5&lt;$CC14,"",IF(OFFSET('Measure and Project Input'!$G$9,$CE14,0)=0,"",OFFSET('Measure and Project Input'!$G$9,$CE14,0)))</f>
        <v/>
      </c>
      <c r="D14" s="299" t="str">
        <f ca="1">IF('Measure and Project Input'!$CE$5&lt;$CC14,"",IF(OFFSET('Measure and Project Input'!$H$9,$CE14,0)=0,"",OFFSET('Measure and Project Input'!$H$9,$CE14,0)))</f>
        <v/>
      </c>
      <c r="E14" t="str">
        <f ca="1">IF('Measure and Project Input'!$CE$5&lt;$CC14,"",IF(OFFSET('Measure and Project Input'!$I$9,$CE14,0)=0,"",OFFSET('Measure and Project Input'!$I$9,$CE14,0)))</f>
        <v/>
      </c>
      <c r="F14" t="str">
        <f ca="1">IF('Measure and Project Input'!$CE$5&lt;$CC14,"",IF(OFFSET('Measure and Project Input'!$J$9,$CE14,0)=0,"",OFFSET('Measure and Project Input'!$J$9,$CE14,0)))</f>
        <v/>
      </c>
      <c r="G14" t="str">
        <f ca="1">IF('Measure and Project Input'!$CE$5&lt;$CC14,"",IF(OFFSET('Measure and Project Input'!$K$9,$CE14,0)=0,"",OFFSET('Measure and Project Input'!$K$9,$CE14,0)))</f>
        <v/>
      </c>
      <c r="H14" t="str">
        <f ca="1">IF('Measure and Project Input'!$CE$5&lt;$CC14,"",IF(OFFSET('Measure and Project Input'!$L$9,$CE14,0)=0,"",OFFSET('Measure and Project Input'!$L$9,$CE14,0)))</f>
        <v/>
      </c>
      <c r="I14" t="str">
        <f ca="1">'Funding Input and Summary'!A17</f>
        <v/>
      </c>
      <c r="O14" t="str">
        <f ca="1">IF('Measure and Project Input'!$CE$5&lt;$CC14,"",IF(OFFSET('Measure and Project Input'!$B$9,$CE14,0)=0,"",OFFSET('Measure and Project Input'!$B$9,$CE14,0)))</f>
        <v/>
      </c>
      <c r="P14" t="str">
        <f ca="1">IF('Measure and Project Input'!$CE$5&lt;$CC14,"",IF(OFFSET('Measure and Project Input'!$C$9,$CE14,0)=0,"",OFFSET('Measure and Project Input'!$C$9,$CE14,0)))</f>
        <v/>
      </c>
      <c r="Q14" t="str">
        <f ca="1">IF('Measure and Project Input'!$CE$5&lt;$CC14,"",IF(OFFSET('Measure and Project Input'!$S$9,$CE14,0)=0,"",OFFSET('Measure and Project Input'!$S$9,$CE14,0)))</f>
        <v/>
      </c>
      <c r="R14" t="str">
        <f ca="1">IF('Measure and Project Input'!$CE$5&lt;$CC14,"",IF(OFFSET('Measure and Project Input'!$U$9,$CE14,0)=0,"",OFFSET('Measure and Project Input'!$U$9,$CE14,0)))</f>
        <v/>
      </c>
      <c r="S14" t="str">
        <f ca="1">IF('Measure and Project Input'!$CE$5&lt;$CC14,"",IF(OFFSET('Measure and Project Input'!$V$9,$CE14,0)=0,"",OFFSET('Measure and Project Input'!$V$9,$CE14,0)))</f>
        <v/>
      </c>
      <c r="X14" t="str">
        <f ca="1">IF('Measure and Project Input'!$CE$5&lt;$CC14,"",IF(OFFSET('Measure and Project Input'!$M$9,$CE14,0)=0,"",OFFSET('Measure and Project Input'!$M$9,$CE14,0)))</f>
        <v/>
      </c>
      <c r="Y14" t="str">
        <f ca="1">IF('Measure and Project Input'!$CE$5&lt;$CC14,"",IF(OFFSET('Measure and Project Input'!$N$9,$CE14,0)=0,"",OFFSET('Measure and Project Input'!$N$9,$CE14,0)))</f>
        <v/>
      </c>
      <c r="AA14" t="str">
        <f ca="1">IF('Measure and Project Input'!$CE$5&lt;$CC14,"",IF(OFFSET('Measure and Project Input'!$D$9,$CE14,0)=0,"",OFFSET('Measure and Project Input'!$D$9,$CE14,0)))</f>
        <v/>
      </c>
      <c r="AJ14" t="str">
        <f ca="1">IF('Measure and Project Input'!$CE$5&lt;$CC14,"",IF(OFFSET('Measure and Project Input'!$O$9,$CE14,0)=0,"",OFFSET('Measure and Project Input'!$O$9,$CE14,0)))</f>
        <v/>
      </c>
      <c r="AN14" t="str">
        <f ca="1">IF('Measure and Project Input'!$CE$5&lt;$CC14,"",IF(OFFSET('Measure and Project Input'!$BV$9,$CE14,0)=0,"",OFFSET('Measure and Project Input'!$BV$9,$CE14,0)))</f>
        <v/>
      </c>
      <c r="AO14" t="str">
        <f ca="1">IF(I14="","",'Funding Input and Summary'!D17)</f>
        <v/>
      </c>
      <c r="AQ14" t="str">
        <f ca="1">IF(I14="","",'Funding Input and Summary'!J17)</f>
        <v/>
      </c>
      <c r="AR14" t="str">
        <f ca="1">IF(I14="","",'Funding Input and Summary'!E17)</f>
        <v/>
      </c>
      <c r="AU14" t="str">
        <f ca="1">IF(I14="","",'Funding Input and Summary'!Y17)</f>
        <v/>
      </c>
      <c r="AV14" t="str">
        <f ca="1">IF(I14="","",'Funding Input and Summary'!Y17)</f>
        <v/>
      </c>
      <c r="BC14" t="str">
        <f ca="1">IF(I14="","",'Funding Input and Summary'!K17)</f>
        <v/>
      </c>
      <c r="BD14" t="str">
        <f ca="1">IF(I14="","",'Funding Input and Summary'!L17)</f>
        <v/>
      </c>
      <c r="BE14" t="str">
        <f ca="1">IF(I14="","",'Funding Input and Summary'!M17)</f>
        <v/>
      </c>
      <c r="BG14" t="str">
        <f ca="1">IF(I14="","",'Funding Input and Summary'!N17)</f>
        <v/>
      </c>
      <c r="BH14" t="str">
        <f ca="1">IF(I14="","",'Funding Input and Summary'!Q17)</f>
        <v/>
      </c>
      <c r="BI14" t="str">
        <f ca="1">IF(I14="","",'Funding Input and Summary'!R17)</f>
        <v/>
      </c>
      <c r="BJ14" t="str">
        <f ca="1">IF(I14="","",'Funding Input and Summary'!S17)</f>
        <v/>
      </c>
      <c r="BK14" t="str">
        <f ca="1">IF(I14="","",'Funding Input and Summary'!T17)</f>
        <v/>
      </c>
      <c r="BL14" t="str">
        <f ca="1">IF(I14="","",'Funding Input and Summary'!Z17)</f>
        <v/>
      </c>
      <c r="BM14" t="str">
        <f ca="1">IF(I14="","",'Funding Input and Summary'!AA17)</f>
        <v/>
      </c>
      <c r="BN14" t="str">
        <f ca="1">IF(I14="","",'Funding Input and Summary'!U17)</f>
        <v/>
      </c>
      <c r="BO14" t="str">
        <f ca="1">IF(I14="","",'Funding Input and Summary'!V17)</f>
        <v/>
      </c>
      <c r="BP14" t="str">
        <f ca="1">IF(I14="","",'Funding Input and Summary'!W17)</f>
        <v/>
      </c>
      <c r="BQ14" t="str">
        <f ca="1">IF(I14="","",'Funding Input and Summary'!P17)</f>
        <v/>
      </c>
      <c r="BR14" t="str">
        <f ca="1">IF('Measure and Project Input'!$CE$5&lt;$CC14,"",IF(OFFSET('Measure and Project Input'!$T$9,$CE14,0)=0,"",OFFSET('Measure and Project Input'!$T$9,$CE14,0)))</f>
        <v/>
      </c>
      <c r="BS14" t="str">
        <f ca="1">IF('Measure and Project Input'!$CE$5&lt;$CC14,"",IF(OFFSET('Measure and Project Input'!$R$9,$CE14,0)=0,"",OFFSET('Measure and Project Input'!$R$9,$CE14,0)))</f>
        <v/>
      </c>
      <c r="BT14" t="str">
        <f ca="1">IF(I14="","",'Measure and Project Input'!$I$1)</f>
        <v/>
      </c>
      <c r="BU14" t="str">
        <f ca="1">IF('Measure and Project Input'!$CE$5&lt;$CC14,"",IF(OFFSET('Measure and Project Input'!$Q$9,$CE14,0)=0,"",OFFSET('Measure and Project Input'!$Q$9,$CE14,0)))</f>
        <v/>
      </c>
      <c r="BV14" t="str">
        <f ca="1">IF(I14="","",'Funding Input and Summary'!$T$1)</f>
        <v/>
      </c>
      <c r="BW14" t="str">
        <f ca="1">IF('Measure and Project Input'!$CE$5&lt;$CC14,"",IF(OFFSET('Measure and Project Input'!$AI$9,$CE14,0)=0,"",OFFSET('Measure and Project Input'!$AI$9,$CE14,0)))</f>
        <v/>
      </c>
      <c r="BX14" t="str">
        <f ca="1">IF('Measure and Project Input'!$CE$5&lt;$CC14,"",IF(OFFSET('Measure and Project Input'!$AJ$9,$CE14,0)=0,"",OFFSET('Measure and Project Input'!$AJ$9,$CE14,0)))</f>
        <v/>
      </c>
      <c r="BY14" t="str">
        <f ca="1">IF('Measure and Project Input'!$CE$5&lt;$CC14,"",IF(OFFSET('Measure and Project Input'!$AK$9,$CE14,0)=0,"",OFFSET('Measure and Project Input'!$AK$9,$CE14,0)))</f>
        <v/>
      </c>
      <c r="BZ14" t="str">
        <f ca="1">IF('Measure and Project Input'!$CE$5&lt;$CC14,"",IF(OFFSET('Measure and Project Input'!$AL$9,$CE14,0)=0,"",OFFSET('Measure and Project Input'!$AL$9,$CE14,0)))</f>
        <v/>
      </c>
      <c r="CA14" t="str">
        <f ca="1">IF('Measure and Project Input'!$CE$5&lt;$CC14,"",IF(OFFSET('Measure and Project Input'!$AM$9,$CE14,0)=0,"",OFFSET('Measure and Project Input'!$AM$9,$CE14,0)))</f>
        <v/>
      </c>
      <c r="CB14" s="201"/>
      <c r="CC14" s="28">
        <v>13</v>
      </c>
      <c r="CD14" s="28" t="str">
        <f t="shared" ca="1" si="0"/>
        <v/>
      </c>
      <c r="CE14" s="28" t="str">
        <f ca="1">IF($I14="","",MATCH($I14,'Measure and Project Input'!$P$10:$P$509,FALSE))</f>
        <v/>
      </c>
    </row>
    <row r="15" spans="1:83" x14ac:dyDescent="0.2">
      <c r="A15" t="str">
        <f ca="1">IF('Measure and Project Input'!$CE$5&lt;$CC15,"",IF(OFFSET('Measure and Project Input'!$E$9,$CE15,0)=0,"",OFFSET('Measure and Project Input'!$E$9,$CE15,0)))</f>
        <v/>
      </c>
      <c r="B15" t="str">
        <f ca="1">IF('Measure and Project Input'!$CE$5&lt;$CC15,"",IF(OFFSET('Measure and Project Input'!$F$9,$CE15,0)=0,"",OFFSET('Measure and Project Input'!$F$9,$CE15,0)))</f>
        <v/>
      </c>
      <c r="C15" t="str">
        <f ca="1">IF('Measure and Project Input'!$CE$5&lt;$CC15,"",IF(OFFSET('Measure and Project Input'!$G$9,$CE15,0)=0,"",OFFSET('Measure and Project Input'!$G$9,$CE15,0)))</f>
        <v/>
      </c>
      <c r="D15" s="299" t="str">
        <f ca="1">IF('Measure and Project Input'!$CE$5&lt;$CC15,"",IF(OFFSET('Measure and Project Input'!$H$9,$CE15,0)=0,"",OFFSET('Measure and Project Input'!$H$9,$CE15,0)))</f>
        <v/>
      </c>
      <c r="E15" t="str">
        <f ca="1">IF('Measure and Project Input'!$CE$5&lt;$CC15,"",IF(OFFSET('Measure and Project Input'!$I$9,$CE15,0)=0,"",OFFSET('Measure and Project Input'!$I$9,$CE15,0)))</f>
        <v/>
      </c>
      <c r="F15" t="str">
        <f ca="1">IF('Measure and Project Input'!$CE$5&lt;$CC15,"",IF(OFFSET('Measure and Project Input'!$J$9,$CE15,0)=0,"",OFFSET('Measure and Project Input'!$J$9,$CE15,0)))</f>
        <v/>
      </c>
      <c r="G15" t="str">
        <f ca="1">IF('Measure and Project Input'!$CE$5&lt;$CC15,"",IF(OFFSET('Measure and Project Input'!$K$9,$CE15,0)=0,"",OFFSET('Measure and Project Input'!$K$9,$CE15,0)))</f>
        <v/>
      </c>
      <c r="H15" t="str">
        <f ca="1">IF('Measure and Project Input'!$CE$5&lt;$CC15,"",IF(OFFSET('Measure and Project Input'!$L$9,$CE15,0)=0,"",OFFSET('Measure and Project Input'!$L$9,$CE15,0)))</f>
        <v/>
      </c>
      <c r="I15" t="str">
        <f ca="1">'Funding Input and Summary'!A18</f>
        <v/>
      </c>
      <c r="O15" t="str">
        <f ca="1">IF('Measure and Project Input'!$CE$5&lt;$CC15,"",IF(OFFSET('Measure and Project Input'!$B$9,$CE15,0)=0,"",OFFSET('Measure and Project Input'!$B$9,$CE15,0)))</f>
        <v/>
      </c>
      <c r="P15" t="str">
        <f ca="1">IF('Measure and Project Input'!$CE$5&lt;$CC15,"",IF(OFFSET('Measure and Project Input'!$C$9,$CE15,0)=0,"",OFFSET('Measure and Project Input'!$C$9,$CE15,0)))</f>
        <v/>
      </c>
      <c r="Q15" t="str">
        <f ca="1">IF('Measure and Project Input'!$CE$5&lt;$CC15,"",IF(OFFSET('Measure and Project Input'!$S$9,$CE15,0)=0,"",OFFSET('Measure and Project Input'!$S$9,$CE15,0)))</f>
        <v/>
      </c>
      <c r="R15" t="str">
        <f ca="1">IF('Measure and Project Input'!$CE$5&lt;$CC15,"",IF(OFFSET('Measure and Project Input'!$U$9,$CE15,0)=0,"",OFFSET('Measure and Project Input'!$U$9,$CE15,0)))</f>
        <v/>
      </c>
      <c r="S15" t="str">
        <f ca="1">IF('Measure and Project Input'!$CE$5&lt;$CC15,"",IF(OFFSET('Measure and Project Input'!$V$9,$CE15,0)=0,"",OFFSET('Measure and Project Input'!$V$9,$CE15,0)))</f>
        <v/>
      </c>
      <c r="X15" t="str">
        <f ca="1">IF('Measure and Project Input'!$CE$5&lt;$CC15,"",IF(OFFSET('Measure and Project Input'!$M$9,$CE15,0)=0,"",OFFSET('Measure and Project Input'!$M$9,$CE15,0)))</f>
        <v/>
      </c>
      <c r="Y15" t="str">
        <f ca="1">IF('Measure and Project Input'!$CE$5&lt;$CC15,"",IF(OFFSET('Measure and Project Input'!$N$9,$CE15,0)=0,"",OFFSET('Measure and Project Input'!$N$9,$CE15,0)))</f>
        <v/>
      </c>
      <c r="AA15" t="str">
        <f ca="1">IF('Measure and Project Input'!$CE$5&lt;$CC15,"",IF(OFFSET('Measure and Project Input'!$D$9,$CE15,0)=0,"",OFFSET('Measure and Project Input'!$D$9,$CE15,0)))</f>
        <v/>
      </c>
      <c r="AJ15" t="str">
        <f ca="1">IF('Measure and Project Input'!$CE$5&lt;$CC15,"",IF(OFFSET('Measure and Project Input'!$O$9,$CE15,0)=0,"",OFFSET('Measure and Project Input'!$O$9,$CE15,0)))</f>
        <v/>
      </c>
      <c r="AN15" t="str">
        <f ca="1">IF('Measure and Project Input'!$CE$5&lt;$CC15,"",IF(OFFSET('Measure and Project Input'!$BV$9,$CE15,0)=0,"",OFFSET('Measure and Project Input'!$BV$9,$CE15,0)))</f>
        <v/>
      </c>
      <c r="AO15" t="str">
        <f ca="1">IF(I15="","",'Funding Input and Summary'!D18)</f>
        <v/>
      </c>
      <c r="AQ15" t="str">
        <f ca="1">IF(I15="","",'Funding Input and Summary'!J18)</f>
        <v/>
      </c>
      <c r="AR15" t="str">
        <f ca="1">IF(I15="","",'Funding Input and Summary'!E18)</f>
        <v/>
      </c>
      <c r="AU15" t="str">
        <f ca="1">IF(I15="","",'Funding Input and Summary'!Y18)</f>
        <v/>
      </c>
      <c r="AV15" t="str">
        <f ca="1">IF(I15="","",'Funding Input and Summary'!Y18)</f>
        <v/>
      </c>
      <c r="BC15" t="str">
        <f ca="1">IF(I15="","",'Funding Input and Summary'!K18)</f>
        <v/>
      </c>
      <c r="BD15" t="str">
        <f ca="1">IF(I15="","",'Funding Input and Summary'!L18)</f>
        <v/>
      </c>
      <c r="BE15" t="str">
        <f ca="1">IF(I15="","",'Funding Input and Summary'!M18)</f>
        <v/>
      </c>
      <c r="BG15" t="str">
        <f ca="1">IF(I15="","",'Funding Input and Summary'!N18)</f>
        <v/>
      </c>
      <c r="BH15" t="str">
        <f ca="1">IF(I15="","",'Funding Input and Summary'!Q18)</f>
        <v/>
      </c>
      <c r="BI15" t="str">
        <f ca="1">IF(I15="","",'Funding Input and Summary'!R18)</f>
        <v/>
      </c>
      <c r="BJ15" t="str">
        <f ca="1">IF(I15="","",'Funding Input and Summary'!S18)</f>
        <v/>
      </c>
      <c r="BK15" t="str">
        <f ca="1">IF(I15="","",'Funding Input and Summary'!T18)</f>
        <v/>
      </c>
      <c r="BL15" t="str">
        <f ca="1">IF(I15="","",'Funding Input and Summary'!Z18)</f>
        <v/>
      </c>
      <c r="BM15" t="str">
        <f ca="1">IF(I15="","",'Funding Input and Summary'!AA18)</f>
        <v/>
      </c>
      <c r="BN15" t="str">
        <f ca="1">IF(I15="","",'Funding Input and Summary'!U18)</f>
        <v/>
      </c>
      <c r="BO15" t="str">
        <f ca="1">IF(I15="","",'Funding Input and Summary'!V18)</f>
        <v/>
      </c>
      <c r="BP15" t="str">
        <f ca="1">IF(I15="","",'Funding Input and Summary'!W18)</f>
        <v/>
      </c>
      <c r="BQ15" t="str">
        <f ca="1">IF(I15="","",'Funding Input and Summary'!P18)</f>
        <v/>
      </c>
      <c r="BR15" t="str">
        <f ca="1">IF('Measure and Project Input'!$CE$5&lt;$CC15,"",IF(OFFSET('Measure and Project Input'!$T$9,$CE15,0)=0,"",OFFSET('Measure and Project Input'!$T$9,$CE15,0)))</f>
        <v/>
      </c>
      <c r="BS15" t="str">
        <f ca="1">IF('Measure and Project Input'!$CE$5&lt;$CC15,"",IF(OFFSET('Measure and Project Input'!$R$9,$CE15,0)=0,"",OFFSET('Measure and Project Input'!$R$9,$CE15,0)))</f>
        <v/>
      </c>
      <c r="BT15" t="str">
        <f ca="1">IF(I15="","",'Measure and Project Input'!$I$1)</f>
        <v/>
      </c>
      <c r="BU15" t="str">
        <f ca="1">IF('Measure and Project Input'!$CE$5&lt;$CC15,"",IF(OFFSET('Measure and Project Input'!$Q$9,$CE15,0)=0,"",OFFSET('Measure and Project Input'!$Q$9,$CE15,0)))</f>
        <v/>
      </c>
      <c r="BV15" t="str">
        <f ca="1">IF(I15="","",'Funding Input and Summary'!$T$1)</f>
        <v/>
      </c>
      <c r="BW15" t="str">
        <f ca="1">IF('Measure and Project Input'!$CE$5&lt;$CC15,"",IF(OFFSET('Measure and Project Input'!$AI$9,$CE15,0)=0,"",OFFSET('Measure and Project Input'!$AI$9,$CE15,0)))</f>
        <v/>
      </c>
      <c r="BX15" t="str">
        <f ca="1">IF('Measure and Project Input'!$CE$5&lt;$CC15,"",IF(OFFSET('Measure and Project Input'!$AJ$9,$CE15,0)=0,"",OFFSET('Measure and Project Input'!$AJ$9,$CE15,0)))</f>
        <v/>
      </c>
      <c r="BY15" t="str">
        <f ca="1">IF('Measure and Project Input'!$CE$5&lt;$CC15,"",IF(OFFSET('Measure and Project Input'!$AK$9,$CE15,0)=0,"",OFFSET('Measure and Project Input'!$AK$9,$CE15,0)))</f>
        <v/>
      </c>
      <c r="BZ15" t="str">
        <f ca="1">IF('Measure and Project Input'!$CE$5&lt;$CC15,"",IF(OFFSET('Measure and Project Input'!$AL$9,$CE15,0)=0,"",OFFSET('Measure and Project Input'!$AL$9,$CE15,0)))</f>
        <v/>
      </c>
      <c r="CA15" t="str">
        <f ca="1">IF('Measure and Project Input'!$CE$5&lt;$CC15,"",IF(OFFSET('Measure and Project Input'!$AM$9,$CE15,0)=0,"",OFFSET('Measure and Project Input'!$AM$9,$CE15,0)))</f>
        <v/>
      </c>
      <c r="CB15" s="201"/>
      <c r="CC15" s="28">
        <v>14</v>
      </c>
      <c r="CD15" s="28" t="str">
        <f t="shared" ca="1" si="0"/>
        <v/>
      </c>
      <c r="CE15" s="28" t="str">
        <f ca="1">IF($I15="","",MATCH($I15,'Measure and Project Input'!$P$10:$P$509,FALSE))</f>
        <v/>
      </c>
    </row>
    <row r="16" spans="1:83" x14ac:dyDescent="0.2">
      <c r="A16" t="str">
        <f ca="1">IF('Measure and Project Input'!$CE$5&lt;$CC16,"",IF(OFFSET('Measure and Project Input'!$E$9,$CE16,0)=0,"",OFFSET('Measure and Project Input'!$E$9,$CE16,0)))</f>
        <v/>
      </c>
      <c r="B16" t="str">
        <f ca="1">IF('Measure and Project Input'!$CE$5&lt;$CC16,"",IF(OFFSET('Measure and Project Input'!$F$9,$CE16,0)=0,"",OFFSET('Measure and Project Input'!$F$9,$CE16,0)))</f>
        <v/>
      </c>
      <c r="C16" t="str">
        <f ca="1">IF('Measure and Project Input'!$CE$5&lt;$CC16,"",IF(OFFSET('Measure and Project Input'!$G$9,$CE16,0)=0,"",OFFSET('Measure and Project Input'!$G$9,$CE16,0)))</f>
        <v/>
      </c>
      <c r="D16" s="299" t="str">
        <f ca="1">IF('Measure and Project Input'!$CE$5&lt;$CC16,"",IF(OFFSET('Measure and Project Input'!$H$9,$CE16,0)=0,"",OFFSET('Measure and Project Input'!$H$9,$CE16,0)))</f>
        <v/>
      </c>
      <c r="E16" t="str">
        <f ca="1">IF('Measure and Project Input'!$CE$5&lt;$CC16,"",IF(OFFSET('Measure and Project Input'!$I$9,$CE16,0)=0,"",OFFSET('Measure and Project Input'!$I$9,$CE16,0)))</f>
        <v/>
      </c>
      <c r="F16" t="str">
        <f ca="1">IF('Measure and Project Input'!$CE$5&lt;$CC16,"",IF(OFFSET('Measure and Project Input'!$J$9,$CE16,0)=0,"",OFFSET('Measure and Project Input'!$J$9,$CE16,0)))</f>
        <v/>
      </c>
      <c r="G16" t="str">
        <f ca="1">IF('Measure and Project Input'!$CE$5&lt;$CC16,"",IF(OFFSET('Measure and Project Input'!$K$9,$CE16,0)=0,"",OFFSET('Measure and Project Input'!$K$9,$CE16,0)))</f>
        <v/>
      </c>
      <c r="H16" t="str">
        <f ca="1">IF('Measure and Project Input'!$CE$5&lt;$CC16,"",IF(OFFSET('Measure and Project Input'!$L$9,$CE16,0)=0,"",OFFSET('Measure and Project Input'!$L$9,$CE16,0)))</f>
        <v/>
      </c>
      <c r="I16" t="str">
        <f ca="1">'Funding Input and Summary'!A19</f>
        <v/>
      </c>
      <c r="O16" t="str">
        <f ca="1">IF('Measure and Project Input'!$CE$5&lt;$CC16,"",IF(OFFSET('Measure and Project Input'!$B$9,$CE16,0)=0,"",OFFSET('Measure and Project Input'!$B$9,$CE16,0)))</f>
        <v/>
      </c>
      <c r="P16" t="str">
        <f ca="1">IF('Measure and Project Input'!$CE$5&lt;$CC16,"",IF(OFFSET('Measure and Project Input'!$C$9,$CE16,0)=0,"",OFFSET('Measure and Project Input'!$C$9,$CE16,0)))</f>
        <v/>
      </c>
      <c r="Q16" t="str">
        <f ca="1">IF('Measure and Project Input'!$CE$5&lt;$CC16,"",IF(OFFSET('Measure and Project Input'!$S$9,$CE16,0)=0,"",OFFSET('Measure and Project Input'!$S$9,$CE16,0)))</f>
        <v/>
      </c>
      <c r="R16" t="str">
        <f ca="1">IF('Measure and Project Input'!$CE$5&lt;$CC16,"",IF(OFFSET('Measure and Project Input'!$U$9,$CE16,0)=0,"",OFFSET('Measure and Project Input'!$U$9,$CE16,0)))</f>
        <v/>
      </c>
      <c r="S16" t="str">
        <f ca="1">IF('Measure and Project Input'!$CE$5&lt;$CC16,"",IF(OFFSET('Measure and Project Input'!$V$9,$CE16,0)=0,"",OFFSET('Measure and Project Input'!$V$9,$CE16,0)))</f>
        <v/>
      </c>
      <c r="X16" t="str">
        <f ca="1">IF('Measure and Project Input'!$CE$5&lt;$CC16,"",IF(OFFSET('Measure and Project Input'!$M$9,$CE16,0)=0,"",OFFSET('Measure and Project Input'!$M$9,$CE16,0)))</f>
        <v/>
      </c>
      <c r="Y16" t="str">
        <f ca="1">IF('Measure and Project Input'!$CE$5&lt;$CC16,"",IF(OFFSET('Measure and Project Input'!$N$9,$CE16,0)=0,"",OFFSET('Measure and Project Input'!$N$9,$CE16,0)))</f>
        <v/>
      </c>
      <c r="AA16" t="str">
        <f ca="1">IF('Measure and Project Input'!$CE$5&lt;$CC16,"",IF(OFFSET('Measure and Project Input'!$D$9,$CE16,0)=0,"",OFFSET('Measure and Project Input'!$D$9,$CE16,0)))</f>
        <v/>
      </c>
      <c r="AJ16" t="str">
        <f ca="1">IF('Measure and Project Input'!$CE$5&lt;$CC16,"",IF(OFFSET('Measure and Project Input'!$O$9,$CE16,0)=0,"",OFFSET('Measure and Project Input'!$O$9,$CE16,0)))</f>
        <v/>
      </c>
      <c r="AN16" t="str">
        <f ca="1">IF('Measure and Project Input'!$CE$5&lt;$CC16,"",IF(OFFSET('Measure and Project Input'!$BV$9,$CE16,0)=0,"",OFFSET('Measure and Project Input'!$BV$9,$CE16,0)))</f>
        <v/>
      </c>
      <c r="AO16" t="str">
        <f ca="1">IF(I16="","",'Funding Input and Summary'!D19)</f>
        <v/>
      </c>
      <c r="AQ16" t="str">
        <f ca="1">IF(I16="","",'Funding Input and Summary'!J19)</f>
        <v/>
      </c>
      <c r="AR16" t="str">
        <f ca="1">IF(I16="","",'Funding Input and Summary'!E19)</f>
        <v/>
      </c>
      <c r="AU16" t="str">
        <f ca="1">IF(I16="","",'Funding Input and Summary'!Y19)</f>
        <v/>
      </c>
      <c r="AV16" t="str">
        <f ca="1">IF(I16="","",'Funding Input and Summary'!Y19)</f>
        <v/>
      </c>
      <c r="BC16" t="str">
        <f ca="1">IF(I16="","",'Funding Input and Summary'!K19)</f>
        <v/>
      </c>
      <c r="BD16" t="str">
        <f ca="1">IF(I16="","",'Funding Input and Summary'!L19)</f>
        <v/>
      </c>
      <c r="BE16" t="str">
        <f ca="1">IF(I16="","",'Funding Input and Summary'!M19)</f>
        <v/>
      </c>
      <c r="BG16" t="str">
        <f ca="1">IF(I16="","",'Funding Input and Summary'!N19)</f>
        <v/>
      </c>
      <c r="BH16" t="str">
        <f ca="1">IF(I16="","",'Funding Input and Summary'!Q19)</f>
        <v/>
      </c>
      <c r="BI16" t="str">
        <f ca="1">IF(I16="","",'Funding Input and Summary'!R19)</f>
        <v/>
      </c>
      <c r="BJ16" t="str">
        <f ca="1">IF(I16="","",'Funding Input and Summary'!S19)</f>
        <v/>
      </c>
      <c r="BK16" t="str">
        <f ca="1">IF(I16="","",'Funding Input and Summary'!T19)</f>
        <v/>
      </c>
      <c r="BL16" t="str">
        <f ca="1">IF(I16="","",'Funding Input and Summary'!Z19)</f>
        <v/>
      </c>
      <c r="BM16" t="str">
        <f ca="1">IF(I16="","",'Funding Input and Summary'!AA19)</f>
        <v/>
      </c>
      <c r="BN16" t="str">
        <f ca="1">IF(I16="","",'Funding Input and Summary'!U19)</f>
        <v/>
      </c>
      <c r="BO16" t="str">
        <f ca="1">IF(I16="","",'Funding Input and Summary'!V19)</f>
        <v/>
      </c>
      <c r="BP16" t="str">
        <f ca="1">IF(I16="","",'Funding Input and Summary'!W19)</f>
        <v/>
      </c>
      <c r="BQ16" t="str">
        <f ca="1">IF(I16="","",'Funding Input and Summary'!P19)</f>
        <v/>
      </c>
      <c r="BR16" t="str">
        <f ca="1">IF('Measure and Project Input'!$CE$5&lt;$CC16,"",IF(OFFSET('Measure and Project Input'!$T$9,$CE16,0)=0,"",OFFSET('Measure and Project Input'!$T$9,$CE16,0)))</f>
        <v/>
      </c>
      <c r="BS16" t="str">
        <f ca="1">IF('Measure and Project Input'!$CE$5&lt;$CC16,"",IF(OFFSET('Measure and Project Input'!$R$9,$CE16,0)=0,"",OFFSET('Measure and Project Input'!$R$9,$CE16,0)))</f>
        <v/>
      </c>
      <c r="BT16" t="str">
        <f ca="1">IF(I16="","",'Measure and Project Input'!$I$1)</f>
        <v/>
      </c>
      <c r="BU16" t="str">
        <f ca="1">IF('Measure and Project Input'!$CE$5&lt;$CC16,"",IF(OFFSET('Measure and Project Input'!$Q$9,$CE16,0)=0,"",OFFSET('Measure and Project Input'!$Q$9,$CE16,0)))</f>
        <v/>
      </c>
      <c r="BV16" t="str">
        <f ca="1">IF(I16="","",'Funding Input and Summary'!$T$1)</f>
        <v/>
      </c>
      <c r="BW16" t="str">
        <f ca="1">IF('Measure and Project Input'!$CE$5&lt;$CC16,"",IF(OFFSET('Measure and Project Input'!$AI$9,$CE16,0)=0,"",OFFSET('Measure and Project Input'!$AI$9,$CE16,0)))</f>
        <v/>
      </c>
      <c r="BX16" t="str">
        <f ca="1">IF('Measure and Project Input'!$CE$5&lt;$CC16,"",IF(OFFSET('Measure and Project Input'!$AJ$9,$CE16,0)=0,"",OFFSET('Measure and Project Input'!$AJ$9,$CE16,0)))</f>
        <v/>
      </c>
      <c r="BY16" t="str">
        <f ca="1">IF('Measure and Project Input'!$CE$5&lt;$CC16,"",IF(OFFSET('Measure and Project Input'!$AK$9,$CE16,0)=0,"",OFFSET('Measure and Project Input'!$AK$9,$CE16,0)))</f>
        <v/>
      </c>
      <c r="BZ16" t="str">
        <f ca="1">IF('Measure and Project Input'!$CE$5&lt;$CC16,"",IF(OFFSET('Measure and Project Input'!$AL$9,$CE16,0)=0,"",OFFSET('Measure and Project Input'!$AL$9,$CE16,0)))</f>
        <v/>
      </c>
      <c r="CA16" t="str">
        <f ca="1">IF('Measure and Project Input'!$CE$5&lt;$CC16,"",IF(OFFSET('Measure and Project Input'!$AM$9,$CE16,0)=0,"",OFFSET('Measure and Project Input'!$AM$9,$CE16,0)))</f>
        <v/>
      </c>
      <c r="CB16" s="201"/>
      <c r="CC16" s="28">
        <v>15</v>
      </c>
      <c r="CD16" s="28" t="str">
        <f t="shared" ca="1" si="0"/>
        <v/>
      </c>
      <c r="CE16" s="28" t="str">
        <f ca="1">IF($I16="","",MATCH($I16,'Measure and Project Input'!$P$10:$P$509,FALSE))</f>
        <v/>
      </c>
    </row>
    <row r="17" spans="1:83" x14ac:dyDescent="0.2">
      <c r="A17" t="str">
        <f ca="1">IF('Measure and Project Input'!$CE$5&lt;$CC17,"",IF(OFFSET('Measure and Project Input'!$E$9,$CE17,0)=0,"",OFFSET('Measure and Project Input'!$E$9,$CE17,0)))</f>
        <v/>
      </c>
      <c r="B17" t="str">
        <f ca="1">IF('Measure and Project Input'!$CE$5&lt;$CC17,"",IF(OFFSET('Measure and Project Input'!$F$9,$CE17,0)=0,"",OFFSET('Measure and Project Input'!$F$9,$CE17,0)))</f>
        <v/>
      </c>
      <c r="C17" t="str">
        <f ca="1">IF('Measure and Project Input'!$CE$5&lt;$CC17,"",IF(OFFSET('Measure and Project Input'!$G$9,$CE17,0)=0,"",OFFSET('Measure and Project Input'!$G$9,$CE17,0)))</f>
        <v/>
      </c>
      <c r="D17" s="299" t="str">
        <f ca="1">IF('Measure and Project Input'!$CE$5&lt;$CC17,"",IF(OFFSET('Measure and Project Input'!$H$9,$CE17,0)=0,"",OFFSET('Measure and Project Input'!$H$9,$CE17,0)))</f>
        <v/>
      </c>
      <c r="E17" t="str">
        <f ca="1">IF('Measure and Project Input'!$CE$5&lt;$CC17,"",IF(OFFSET('Measure and Project Input'!$I$9,$CE17,0)=0,"",OFFSET('Measure and Project Input'!$I$9,$CE17,0)))</f>
        <v/>
      </c>
      <c r="F17" t="str">
        <f ca="1">IF('Measure and Project Input'!$CE$5&lt;$CC17,"",IF(OFFSET('Measure and Project Input'!$J$9,$CE17,0)=0,"",OFFSET('Measure and Project Input'!$J$9,$CE17,0)))</f>
        <v/>
      </c>
      <c r="G17" t="str">
        <f ca="1">IF('Measure and Project Input'!$CE$5&lt;$CC17,"",IF(OFFSET('Measure and Project Input'!$K$9,$CE17,0)=0,"",OFFSET('Measure and Project Input'!$K$9,$CE17,0)))</f>
        <v/>
      </c>
      <c r="H17" t="str">
        <f ca="1">IF('Measure and Project Input'!$CE$5&lt;$CC17,"",IF(OFFSET('Measure and Project Input'!$L$9,$CE17,0)=0,"",OFFSET('Measure and Project Input'!$L$9,$CE17,0)))</f>
        <v/>
      </c>
      <c r="I17" t="str">
        <f ca="1">'Funding Input and Summary'!A20</f>
        <v/>
      </c>
      <c r="O17" t="str">
        <f ca="1">IF('Measure and Project Input'!$CE$5&lt;$CC17,"",IF(OFFSET('Measure and Project Input'!$B$9,$CE17,0)=0,"",OFFSET('Measure and Project Input'!$B$9,$CE17,0)))</f>
        <v/>
      </c>
      <c r="P17" t="str">
        <f ca="1">IF('Measure and Project Input'!$CE$5&lt;$CC17,"",IF(OFFSET('Measure and Project Input'!$C$9,$CE17,0)=0,"",OFFSET('Measure and Project Input'!$C$9,$CE17,0)))</f>
        <v/>
      </c>
      <c r="Q17" t="str">
        <f ca="1">IF('Measure and Project Input'!$CE$5&lt;$CC17,"",IF(OFFSET('Measure and Project Input'!$S$9,$CE17,0)=0,"",OFFSET('Measure and Project Input'!$S$9,$CE17,0)))</f>
        <v/>
      </c>
      <c r="R17" t="str">
        <f ca="1">IF('Measure and Project Input'!$CE$5&lt;$CC17,"",IF(OFFSET('Measure and Project Input'!$U$9,$CE17,0)=0,"",OFFSET('Measure and Project Input'!$U$9,$CE17,0)))</f>
        <v/>
      </c>
      <c r="S17" t="str">
        <f ca="1">IF('Measure and Project Input'!$CE$5&lt;$CC17,"",IF(OFFSET('Measure and Project Input'!$V$9,$CE17,0)=0,"",OFFSET('Measure and Project Input'!$V$9,$CE17,0)))</f>
        <v/>
      </c>
      <c r="X17" t="str">
        <f ca="1">IF('Measure and Project Input'!$CE$5&lt;$CC17,"",IF(OFFSET('Measure and Project Input'!$M$9,$CE17,0)=0,"",OFFSET('Measure and Project Input'!$M$9,$CE17,0)))</f>
        <v/>
      </c>
      <c r="Y17" t="str">
        <f ca="1">IF('Measure and Project Input'!$CE$5&lt;$CC17,"",IF(OFFSET('Measure and Project Input'!$N$9,$CE17,0)=0,"",OFFSET('Measure and Project Input'!$N$9,$CE17,0)))</f>
        <v/>
      </c>
      <c r="AA17" t="str">
        <f ca="1">IF('Measure and Project Input'!$CE$5&lt;$CC17,"",IF(OFFSET('Measure and Project Input'!$D$9,$CE17,0)=0,"",OFFSET('Measure and Project Input'!$D$9,$CE17,0)))</f>
        <v/>
      </c>
      <c r="AJ17" t="str">
        <f ca="1">IF('Measure and Project Input'!$CE$5&lt;$CC17,"",IF(OFFSET('Measure and Project Input'!$O$9,$CE17,0)=0,"",OFFSET('Measure and Project Input'!$O$9,$CE17,0)))</f>
        <v/>
      </c>
      <c r="AN17" t="str">
        <f ca="1">IF('Measure and Project Input'!$CE$5&lt;$CC17,"",IF(OFFSET('Measure and Project Input'!$BV$9,$CE17,0)=0,"",OFFSET('Measure and Project Input'!$BV$9,$CE17,0)))</f>
        <v/>
      </c>
      <c r="AO17" t="str">
        <f ca="1">IF(I17="","",'Funding Input and Summary'!D20)</f>
        <v/>
      </c>
      <c r="AQ17" t="str">
        <f ca="1">IF(I17="","",'Funding Input and Summary'!J20)</f>
        <v/>
      </c>
      <c r="AR17" t="str">
        <f ca="1">IF(I17="","",'Funding Input and Summary'!E20)</f>
        <v/>
      </c>
      <c r="AU17" t="str">
        <f ca="1">IF(I17="","",'Funding Input and Summary'!Y20)</f>
        <v/>
      </c>
      <c r="AV17" t="str">
        <f ca="1">IF(I17="","",'Funding Input and Summary'!Y20)</f>
        <v/>
      </c>
      <c r="BC17" t="str">
        <f ca="1">IF(I17="","",'Funding Input and Summary'!K20)</f>
        <v/>
      </c>
      <c r="BD17" t="str">
        <f ca="1">IF(I17="","",'Funding Input and Summary'!L20)</f>
        <v/>
      </c>
      <c r="BE17" t="str">
        <f ca="1">IF(I17="","",'Funding Input and Summary'!M20)</f>
        <v/>
      </c>
      <c r="BG17" t="str">
        <f ca="1">IF(I17="","",'Funding Input and Summary'!N20)</f>
        <v/>
      </c>
      <c r="BH17" t="str">
        <f ca="1">IF(I17="","",'Funding Input and Summary'!Q20)</f>
        <v/>
      </c>
      <c r="BI17" t="str">
        <f ca="1">IF(I17="","",'Funding Input and Summary'!R20)</f>
        <v/>
      </c>
      <c r="BJ17" t="str">
        <f ca="1">IF(I17="","",'Funding Input and Summary'!S20)</f>
        <v/>
      </c>
      <c r="BK17" t="str">
        <f ca="1">IF(I17="","",'Funding Input and Summary'!T20)</f>
        <v/>
      </c>
      <c r="BL17" t="str">
        <f ca="1">IF(I17="","",'Funding Input and Summary'!Z20)</f>
        <v/>
      </c>
      <c r="BM17" t="str">
        <f ca="1">IF(I17="","",'Funding Input and Summary'!AA20)</f>
        <v/>
      </c>
      <c r="BN17" t="str">
        <f ca="1">IF(I17="","",'Funding Input and Summary'!U20)</f>
        <v/>
      </c>
      <c r="BO17" t="str">
        <f ca="1">IF(I17="","",'Funding Input and Summary'!V20)</f>
        <v/>
      </c>
      <c r="BP17" t="str">
        <f ca="1">IF(I17="","",'Funding Input and Summary'!W20)</f>
        <v/>
      </c>
      <c r="BQ17" t="str">
        <f ca="1">IF(I17="","",'Funding Input and Summary'!P20)</f>
        <v/>
      </c>
      <c r="BR17" t="str">
        <f ca="1">IF('Measure and Project Input'!$CE$5&lt;$CC17,"",IF(OFFSET('Measure and Project Input'!$T$9,$CE17,0)=0,"",OFFSET('Measure and Project Input'!$T$9,$CE17,0)))</f>
        <v/>
      </c>
      <c r="BS17" t="str">
        <f ca="1">IF('Measure and Project Input'!$CE$5&lt;$CC17,"",IF(OFFSET('Measure and Project Input'!$R$9,$CE17,0)=0,"",OFFSET('Measure and Project Input'!$R$9,$CE17,0)))</f>
        <v/>
      </c>
      <c r="BT17" t="str">
        <f ca="1">IF(I17="","",'Measure and Project Input'!$I$1)</f>
        <v/>
      </c>
      <c r="BU17" t="str">
        <f ca="1">IF('Measure and Project Input'!$CE$5&lt;$CC17,"",IF(OFFSET('Measure and Project Input'!$Q$9,$CE17,0)=0,"",OFFSET('Measure and Project Input'!$Q$9,$CE17,0)))</f>
        <v/>
      </c>
      <c r="BV17" t="str">
        <f ca="1">IF(I17="","",'Funding Input and Summary'!$T$1)</f>
        <v/>
      </c>
      <c r="BW17" t="str">
        <f ca="1">IF('Measure and Project Input'!$CE$5&lt;$CC17,"",IF(OFFSET('Measure and Project Input'!$AI$9,$CE17,0)=0,"",OFFSET('Measure and Project Input'!$AI$9,$CE17,0)))</f>
        <v/>
      </c>
      <c r="BX17" t="str">
        <f ca="1">IF('Measure and Project Input'!$CE$5&lt;$CC17,"",IF(OFFSET('Measure and Project Input'!$AJ$9,$CE17,0)=0,"",OFFSET('Measure and Project Input'!$AJ$9,$CE17,0)))</f>
        <v/>
      </c>
      <c r="BY17" t="str">
        <f ca="1">IF('Measure and Project Input'!$CE$5&lt;$CC17,"",IF(OFFSET('Measure and Project Input'!$AK$9,$CE17,0)=0,"",OFFSET('Measure and Project Input'!$AK$9,$CE17,0)))</f>
        <v/>
      </c>
      <c r="BZ17" t="str">
        <f ca="1">IF('Measure and Project Input'!$CE$5&lt;$CC17,"",IF(OFFSET('Measure and Project Input'!$AL$9,$CE17,0)=0,"",OFFSET('Measure and Project Input'!$AL$9,$CE17,0)))</f>
        <v/>
      </c>
      <c r="CA17" t="str">
        <f ca="1">IF('Measure and Project Input'!$CE$5&lt;$CC17,"",IF(OFFSET('Measure and Project Input'!$AM$9,$CE17,0)=0,"",OFFSET('Measure and Project Input'!$AM$9,$CE17,0)))</f>
        <v/>
      </c>
      <c r="CB17" s="201"/>
      <c r="CC17" s="28">
        <v>16</v>
      </c>
      <c r="CD17" s="28" t="str">
        <f t="shared" ca="1" si="0"/>
        <v/>
      </c>
      <c r="CE17" s="28" t="str">
        <f ca="1">IF($I17="","",MATCH($I17,'Measure and Project Input'!$P$10:$P$509,FALSE))</f>
        <v/>
      </c>
    </row>
    <row r="18" spans="1:83" x14ac:dyDescent="0.2">
      <c r="A18" t="str">
        <f ca="1">IF('Measure and Project Input'!$CE$5&lt;$CC18,"",IF(OFFSET('Measure and Project Input'!$E$9,$CE18,0)=0,"",OFFSET('Measure and Project Input'!$E$9,$CE18,0)))</f>
        <v/>
      </c>
      <c r="B18" t="str">
        <f ca="1">IF('Measure and Project Input'!$CE$5&lt;$CC18,"",IF(OFFSET('Measure and Project Input'!$F$9,$CE18,0)=0,"",OFFSET('Measure and Project Input'!$F$9,$CE18,0)))</f>
        <v/>
      </c>
      <c r="C18" t="str">
        <f ca="1">IF('Measure and Project Input'!$CE$5&lt;$CC18,"",IF(OFFSET('Measure and Project Input'!$G$9,$CE18,0)=0,"",OFFSET('Measure and Project Input'!$G$9,$CE18,0)))</f>
        <v/>
      </c>
      <c r="D18" s="299" t="str">
        <f ca="1">IF('Measure and Project Input'!$CE$5&lt;$CC18,"",IF(OFFSET('Measure and Project Input'!$H$9,$CE18,0)=0,"",OFFSET('Measure and Project Input'!$H$9,$CE18,0)))</f>
        <v/>
      </c>
      <c r="E18" t="str">
        <f ca="1">IF('Measure and Project Input'!$CE$5&lt;$CC18,"",IF(OFFSET('Measure and Project Input'!$I$9,$CE18,0)=0,"",OFFSET('Measure and Project Input'!$I$9,$CE18,0)))</f>
        <v/>
      </c>
      <c r="F18" t="str">
        <f ca="1">IF('Measure and Project Input'!$CE$5&lt;$CC18,"",IF(OFFSET('Measure and Project Input'!$J$9,$CE18,0)=0,"",OFFSET('Measure and Project Input'!$J$9,$CE18,0)))</f>
        <v/>
      </c>
      <c r="G18" t="str">
        <f ca="1">IF('Measure and Project Input'!$CE$5&lt;$CC18,"",IF(OFFSET('Measure and Project Input'!$K$9,$CE18,0)=0,"",OFFSET('Measure and Project Input'!$K$9,$CE18,0)))</f>
        <v/>
      </c>
      <c r="H18" t="str">
        <f ca="1">IF('Measure and Project Input'!$CE$5&lt;$CC18,"",IF(OFFSET('Measure and Project Input'!$L$9,$CE18,0)=0,"",OFFSET('Measure and Project Input'!$L$9,$CE18,0)))</f>
        <v/>
      </c>
      <c r="I18" t="str">
        <f ca="1">'Funding Input and Summary'!A21</f>
        <v/>
      </c>
      <c r="O18" t="str">
        <f ca="1">IF('Measure and Project Input'!$CE$5&lt;$CC18,"",IF(OFFSET('Measure and Project Input'!$B$9,$CE18,0)=0,"",OFFSET('Measure and Project Input'!$B$9,$CE18,0)))</f>
        <v/>
      </c>
      <c r="P18" t="str">
        <f ca="1">IF('Measure and Project Input'!$CE$5&lt;$CC18,"",IF(OFFSET('Measure and Project Input'!$C$9,$CE18,0)=0,"",OFFSET('Measure and Project Input'!$C$9,$CE18,0)))</f>
        <v/>
      </c>
      <c r="Q18" t="str">
        <f ca="1">IF('Measure and Project Input'!$CE$5&lt;$CC18,"",IF(OFFSET('Measure and Project Input'!$S$9,$CE18,0)=0,"",OFFSET('Measure and Project Input'!$S$9,$CE18,0)))</f>
        <v/>
      </c>
      <c r="R18" t="str">
        <f ca="1">IF('Measure and Project Input'!$CE$5&lt;$CC18,"",IF(OFFSET('Measure and Project Input'!$U$9,$CE18,0)=0,"",OFFSET('Measure and Project Input'!$U$9,$CE18,0)))</f>
        <v/>
      </c>
      <c r="S18" t="str">
        <f ca="1">IF('Measure and Project Input'!$CE$5&lt;$CC18,"",IF(OFFSET('Measure and Project Input'!$V$9,$CE18,0)=0,"",OFFSET('Measure and Project Input'!$V$9,$CE18,0)))</f>
        <v/>
      </c>
      <c r="X18" t="str">
        <f ca="1">IF('Measure and Project Input'!$CE$5&lt;$CC18,"",IF(OFFSET('Measure and Project Input'!$M$9,$CE18,0)=0,"",OFFSET('Measure and Project Input'!$M$9,$CE18,0)))</f>
        <v/>
      </c>
      <c r="Y18" t="str">
        <f ca="1">IF('Measure and Project Input'!$CE$5&lt;$CC18,"",IF(OFFSET('Measure and Project Input'!$N$9,$CE18,0)=0,"",OFFSET('Measure and Project Input'!$N$9,$CE18,0)))</f>
        <v/>
      </c>
      <c r="AA18" t="str">
        <f ca="1">IF('Measure and Project Input'!$CE$5&lt;$CC18,"",IF(OFFSET('Measure and Project Input'!$D$9,$CE18,0)=0,"",OFFSET('Measure and Project Input'!$D$9,$CE18,0)))</f>
        <v/>
      </c>
      <c r="AJ18" t="str">
        <f ca="1">IF('Measure and Project Input'!$CE$5&lt;$CC18,"",IF(OFFSET('Measure and Project Input'!$O$9,$CE18,0)=0,"",OFFSET('Measure and Project Input'!$O$9,$CE18,0)))</f>
        <v/>
      </c>
      <c r="AN18" t="str">
        <f ca="1">IF('Measure and Project Input'!$CE$5&lt;$CC18,"",IF(OFFSET('Measure and Project Input'!$BV$9,$CE18,0)=0,"",OFFSET('Measure and Project Input'!$BV$9,$CE18,0)))</f>
        <v/>
      </c>
      <c r="AO18" t="str">
        <f ca="1">IF(I18="","",'Funding Input and Summary'!D21)</f>
        <v/>
      </c>
      <c r="AQ18" t="str">
        <f ca="1">IF(I18="","",'Funding Input and Summary'!J21)</f>
        <v/>
      </c>
      <c r="AR18" t="str">
        <f ca="1">IF(I18="","",'Funding Input and Summary'!E21)</f>
        <v/>
      </c>
      <c r="AU18" t="str">
        <f ca="1">IF(I18="","",'Funding Input and Summary'!Y21)</f>
        <v/>
      </c>
      <c r="AV18" t="str">
        <f ca="1">IF(I18="","",'Funding Input and Summary'!Y21)</f>
        <v/>
      </c>
      <c r="BC18" t="str">
        <f ca="1">IF(I18="","",'Funding Input and Summary'!K21)</f>
        <v/>
      </c>
      <c r="BD18" t="str">
        <f ca="1">IF(I18="","",'Funding Input and Summary'!L21)</f>
        <v/>
      </c>
      <c r="BE18" t="str">
        <f ca="1">IF(I18="","",'Funding Input and Summary'!M21)</f>
        <v/>
      </c>
      <c r="BG18" t="str">
        <f ca="1">IF(I18="","",'Funding Input and Summary'!N21)</f>
        <v/>
      </c>
      <c r="BH18" t="str">
        <f ca="1">IF(I18="","",'Funding Input and Summary'!Q21)</f>
        <v/>
      </c>
      <c r="BI18" t="str">
        <f ca="1">IF(I18="","",'Funding Input and Summary'!R21)</f>
        <v/>
      </c>
      <c r="BJ18" t="str">
        <f ca="1">IF(I18="","",'Funding Input and Summary'!S21)</f>
        <v/>
      </c>
      <c r="BK18" t="str">
        <f ca="1">IF(I18="","",'Funding Input and Summary'!T21)</f>
        <v/>
      </c>
      <c r="BL18" t="str">
        <f ca="1">IF(I18="","",'Funding Input and Summary'!Z21)</f>
        <v/>
      </c>
      <c r="BM18" t="str">
        <f ca="1">IF(I18="","",'Funding Input and Summary'!AA21)</f>
        <v/>
      </c>
      <c r="BN18" t="str">
        <f ca="1">IF(I18="","",'Funding Input and Summary'!U21)</f>
        <v/>
      </c>
      <c r="BO18" t="str">
        <f ca="1">IF(I18="","",'Funding Input and Summary'!V21)</f>
        <v/>
      </c>
      <c r="BP18" t="str">
        <f ca="1">IF(I18="","",'Funding Input and Summary'!W21)</f>
        <v/>
      </c>
      <c r="BQ18" t="str">
        <f ca="1">IF(I18="","",'Funding Input and Summary'!P21)</f>
        <v/>
      </c>
      <c r="BR18" t="str">
        <f ca="1">IF('Measure and Project Input'!$CE$5&lt;$CC18,"",IF(OFFSET('Measure and Project Input'!$T$9,$CE18,0)=0,"",OFFSET('Measure and Project Input'!$T$9,$CE18,0)))</f>
        <v/>
      </c>
      <c r="BS18" t="str">
        <f ca="1">IF('Measure and Project Input'!$CE$5&lt;$CC18,"",IF(OFFSET('Measure and Project Input'!$R$9,$CE18,0)=0,"",OFFSET('Measure and Project Input'!$R$9,$CE18,0)))</f>
        <v/>
      </c>
      <c r="BT18" t="str">
        <f ca="1">IF(I18="","",'Measure and Project Input'!$I$1)</f>
        <v/>
      </c>
      <c r="BU18" t="str">
        <f ca="1">IF('Measure and Project Input'!$CE$5&lt;$CC18,"",IF(OFFSET('Measure and Project Input'!$Q$9,$CE18,0)=0,"",OFFSET('Measure and Project Input'!$Q$9,$CE18,0)))</f>
        <v/>
      </c>
      <c r="BV18" t="str">
        <f ca="1">IF(I18="","",'Funding Input and Summary'!$T$1)</f>
        <v/>
      </c>
      <c r="BW18" t="str">
        <f ca="1">IF('Measure and Project Input'!$CE$5&lt;$CC18,"",IF(OFFSET('Measure and Project Input'!$AI$9,$CE18,0)=0,"",OFFSET('Measure and Project Input'!$AI$9,$CE18,0)))</f>
        <v/>
      </c>
      <c r="BX18" t="str">
        <f ca="1">IF('Measure and Project Input'!$CE$5&lt;$CC18,"",IF(OFFSET('Measure and Project Input'!$AJ$9,$CE18,0)=0,"",OFFSET('Measure and Project Input'!$AJ$9,$CE18,0)))</f>
        <v/>
      </c>
      <c r="BY18" t="str">
        <f ca="1">IF('Measure and Project Input'!$CE$5&lt;$CC18,"",IF(OFFSET('Measure and Project Input'!$AK$9,$CE18,0)=0,"",OFFSET('Measure and Project Input'!$AK$9,$CE18,0)))</f>
        <v/>
      </c>
      <c r="BZ18" t="str">
        <f ca="1">IF('Measure and Project Input'!$CE$5&lt;$CC18,"",IF(OFFSET('Measure and Project Input'!$AL$9,$CE18,0)=0,"",OFFSET('Measure and Project Input'!$AL$9,$CE18,0)))</f>
        <v/>
      </c>
      <c r="CA18" t="str">
        <f ca="1">IF('Measure and Project Input'!$CE$5&lt;$CC18,"",IF(OFFSET('Measure and Project Input'!$AM$9,$CE18,0)=0,"",OFFSET('Measure and Project Input'!$AM$9,$CE18,0)))</f>
        <v/>
      </c>
      <c r="CB18" s="201"/>
      <c r="CC18" s="28">
        <v>17</v>
      </c>
      <c r="CD18" s="28" t="str">
        <f t="shared" ca="1" si="0"/>
        <v/>
      </c>
      <c r="CE18" s="28" t="str">
        <f ca="1">IF($I18="","",MATCH($I18,'Measure and Project Input'!$P$10:$P$509,FALSE))</f>
        <v/>
      </c>
    </row>
    <row r="19" spans="1:83" x14ac:dyDescent="0.2">
      <c r="A19" t="str">
        <f ca="1">IF('Measure and Project Input'!$CE$5&lt;$CC19,"",IF(OFFSET('Measure and Project Input'!$E$9,$CE19,0)=0,"",OFFSET('Measure and Project Input'!$E$9,$CE19,0)))</f>
        <v/>
      </c>
      <c r="B19" t="str">
        <f ca="1">IF('Measure and Project Input'!$CE$5&lt;$CC19,"",IF(OFFSET('Measure and Project Input'!$F$9,$CE19,0)=0,"",OFFSET('Measure and Project Input'!$F$9,$CE19,0)))</f>
        <v/>
      </c>
      <c r="C19" t="str">
        <f ca="1">IF('Measure and Project Input'!$CE$5&lt;$CC19,"",IF(OFFSET('Measure and Project Input'!$G$9,$CE19,0)=0,"",OFFSET('Measure and Project Input'!$G$9,$CE19,0)))</f>
        <v/>
      </c>
      <c r="D19" s="299" t="str">
        <f ca="1">IF('Measure and Project Input'!$CE$5&lt;$CC19,"",IF(OFFSET('Measure and Project Input'!$H$9,$CE19,0)=0,"",OFFSET('Measure and Project Input'!$H$9,$CE19,0)))</f>
        <v/>
      </c>
      <c r="E19" t="str">
        <f ca="1">IF('Measure and Project Input'!$CE$5&lt;$CC19,"",IF(OFFSET('Measure and Project Input'!$I$9,$CE19,0)=0,"",OFFSET('Measure and Project Input'!$I$9,$CE19,0)))</f>
        <v/>
      </c>
      <c r="F19" t="str">
        <f ca="1">IF('Measure and Project Input'!$CE$5&lt;$CC19,"",IF(OFFSET('Measure and Project Input'!$J$9,$CE19,0)=0,"",OFFSET('Measure and Project Input'!$J$9,$CE19,0)))</f>
        <v/>
      </c>
      <c r="G19" t="str">
        <f ca="1">IF('Measure and Project Input'!$CE$5&lt;$CC19,"",IF(OFFSET('Measure and Project Input'!$K$9,$CE19,0)=0,"",OFFSET('Measure and Project Input'!$K$9,$CE19,0)))</f>
        <v/>
      </c>
      <c r="H19" t="str">
        <f ca="1">IF('Measure and Project Input'!$CE$5&lt;$CC19,"",IF(OFFSET('Measure and Project Input'!$L$9,$CE19,0)=0,"",OFFSET('Measure and Project Input'!$L$9,$CE19,0)))</f>
        <v/>
      </c>
      <c r="I19" t="str">
        <f ca="1">'Funding Input and Summary'!A22</f>
        <v/>
      </c>
      <c r="O19" t="str">
        <f ca="1">IF('Measure and Project Input'!$CE$5&lt;$CC19,"",IF(OFFSET('Measure and Project Input'!$B$9,$CE19,0)=0,"",OFFSET('Measure and Project Input'!$B$9,$CE19,0)))</f>
        <v/>
      </c>
      <c r="P19" t="str">
        <f ca="1">IF('Measure and Project Input'!$CE$5&lt;$CC19,"",IF(OFFSET('Measure and Project Input'!$C$9,$CE19,0)=0,"",OFFSET('Measure and Project Input'!$C$9,$CE19,0)))</f>
        <v/>
      </c>
      <c r="Q19" t="str">
        <f ca="1">IF('Measure and Project Input'!$CE$5&lt;$CC19,"",IF(OFFSET('Measure and Project Input'!$S$9,$CE19,0)=0,"",OFFSET('Measure and Project Input'!$S$9,$CE19,0)))</f>
        <v/>
      </c>
      <c r="R19" t="str">
        <f ca="1">IF('Measure and Project Input'!$CE$5&lt;$CC19,"",IF(OFFSET('Measure and Project Input'!$U$9,$CE19,0)=0,"",OFFSET('Measure and Project Input'!$U$9,$CE19,0)))</f>
        <v/>
      </c>
      <c r="S19" t="str">
        <f ca="1">IF('Measure and Project Input'!$CE$5&lt;$CC19,"",IF(OFFSET('Measure and Project Input'!$V$9,$CE19,0)=0,"",OFFSET('Measure and Project Input'!$V$9,$CE19,0)))</f>
        <v/>
      </c>
      <c r="X19" t="str">
        <f ca="1">IF('Measure and Project Input'!$CE$5&lt;$CC19,"",IF(OFFSET('Measure and Project Input'!$M$9,$CE19,0)=0,"",OFFSET('Measure and Project Input'!$M$9,$CE19,0)))</f>
        <v/>
      </c>
      <c r="Y19" t="str">
        <f ca="1">IF('Measure and Project Input'!$CE$5&lt;$CC19,"",IF(OFFSET('Measure and Project Input'!$N$9,$CE19,0)=0,"",OFFSET('Measure and Project Input'!$N$9,$CE19,0)))</f>
        <v/>
      </c>
      <c r="AA19" t="str">
        <f ca="1">IF('Measure and Project Input'!$CE$5&lt;$CC19,"",IF(OFFSET('Measure and Project Input'!$D$9,$CE19,0)=0,"",OFFSET('Measure and Project Input'!$D$9,$CE19,0)))</f>
        <v/>
      </c>
      <c r="AJ19" t="str">
        <f ca="1">IF('Measure and Project Input'!$CE$5&lt;$CC19,"",IF(OFFSET('Measure and Project Input'!$O$9,$CE19,0)=0,"",OFFSET('Measure and Project Input'!$O$9,$CE19,0)))</f>
        <v/>
      </c>
      <c r="AN19" t="str">
        <f ca="1">IF('Measure and Project Input'!$CE$5&lt;$CC19,"",IF(OFFSET('Measure and Project Input'!$BV$9,$CE19,0)=0,"",OFFSET('Measure and Project Input'!$BV$9,$CE19,0)))</f>
        <v/>
      </c>
      <c r="AO19" t="str">
        <f ca="1">IF(I19="","",'Funding Input and Summary'!D22)</f>
        <v/>
      </c>
      <c r="AQ19" t="str">
        <f ca="1">IF(I19="","",'Funding Input and Summary'!J22)</f>
        <v/>
      </c>
      <c r="AR19" t="str">
        <f ca="1">IF(I19="","",'Funding Input and Summary'!E22)</f>
        <v/>
      </c>
      <c r="AU19" t="str">
        <f ca="1">IF(I19="","",'Funding Input and Summary'!Y22)</f>
        <v/>
      </c>
      <c r="AV19" t="str">
        <f ca="1">IF(I19="","",'Funding Input and Summary'!Y22)</f>
        <v/>
      </c>
      <c r="BC19" t="str">
        <f ca="1">IF(I19="","",'Funding Input and Summary'!K22)</f>
        <v/>
      </c>
      <c r="BD19" t="str">
        <f ca="1">IF(I19="","",'Funding Input and Summary'!L22)</f>
        <v/>
      </c>
      <c r="BE19" t="str">
        <f ca="1">IF(I19="","",'Funding Input and Summary'!M22)</f>
        <v/>
      </c>
      <c r="BG19" t="str">
        <f ca="1">IF(I19="","",'Funding Input and Summary'!N22)</f>
        <v/>
      </c>
      <c r="BH19" t="str">
        <f ca="1">IF(I19="","",'Funding Input and Summary'!Q22)</f>
        <v/>
      </c>
      <c r="BI19" t="str">
        <f ca="1">IF(I19="","",'Funding Input and Summary'!R22)</f>
        <v/>
      </c>
      <c r="BJ19" t="str">
        <f ca="1">IF(I19="","",'Funding Input and Summary'!S22)</f>
        <v/>
      </c>
      <c r="BK19" t="str">
        <f ca="1">IF(I19="","",'Funding Input and Summary'!T22)</f>
        <v/>
      </c>
      <c r="BL19" t="str">
        <f ca="1">IF(I19="","",'Funding Input and Summary'!Z22)</f>
        <v/>
      </c>
      <c r="BM19" t="str">
        <f ca="1">IF(I19="","",'Funding Input and Summary'!AA22)</f>
        <v/>
      </c>
      <c r="BN19" t="str">
        <f ca="1">IF(I19="","",'Funding Input and Summary'!U22)</f>
        <v/>
      </c>
      <c r="BO19" t="str">
        <f ca="1">IF(I19="","",'Funding Input and Summary'!V22)</f>
        <v/>
      </c>
      <c r="BP19" t="str">
        <f ca="1">IF(I19="","",'Funding Input and Summary'!W22)</f>
        <v/>
      </c>
      <c r="BQ19" t="str">
        <f ca="1">IF(I19="","",'Funding Input and Summary'!P22)</f>
        <v/>
      </c>
      <c r="BR19" t="str">
        <f ca="1">IF('Measure and Project Input'!$CE$5&lt;$CC19,"",IF(OFFSET('Measure and Project Input'!$T$9,$CE19,0)=0,"",OFFSET('Measure and Project Input'!$T$9,$CE19,0)))</f>
        <v/>
      </c>
      <c r="BS19" t="str">
        <f ca="1">IF('Measure and Project Input'!$CE$5&lt;$CC19,"",IF(OFFSET('Measure and Project Input'!$R$9,$CE19,0)=0,"",OFFSET('Measure and Project Input'!$R$9,$CE19,0)))</f>
        <v/>
      </c>
      <c r="BT19" t="str">
        <f ca="1">IF(I19="","",'Measure and Project Input'!$I$1)</f>
        <v/>
      </c>
      <c r="BU19" t="str">
        <f ca="1">IF('Measure and Project Input'!$CE$5&lt;$CC19,"",IF(OFFSET('Measure and Project Input'!$Q$9,$CE19,0)=0,"",OFFSET('Measure and Project Input'!$Q$9,$CE19,0)))</f>
        <v/>
      </c>
      <c r="BV19" t="str">
        <f ca="1">IF(I19="","",'Funding Input and Summary'!$T$1)</f>
        <v/>
      </c>
      <c r="BW19" t="str">
        <f ca="1">IF('Measure and Project Input'!$CE$5&lt;$CC19,"",IF(OFFSET('Measure and Project Input'!$AI$9,$CE19,0)=0,"",OFFSET('Measure and Project Input'!$AI$9,$CE19,0)))</f>
        <v/>
      </c>
      <c r="BX19" t="str">
        <f ca="1">IF('Measure and Project Input'!$CE$5&lt;$CC19,"",IF(OFFSET('Measure and Project Input'!$AJ$9,$CE19,0)=0,"",OFFSET('Measure and Project Input'!$AJ$9,$CE19,0)))</f>
        <v/>
      </c>
      <c r="BY19" t="str">
        <f ca="1">IF('Measure and Project Input'!$CE$5&lt;$CC19,"",IF(OFFSET('Measure and Project Input'!$AK$9,$CE19,0)=0,"",OFFSET('Measure and Project Input'!$AK$9,$CE19,0)))</f>
        <v/>
      </c>
      <c r="BZ19" t="str">
        <f ca="1">IF('Measure and Project Input'!$CE$5&lt;$CC19,"",IF(OFFSET('Measure and Project Input'!$AL$9,$CE19,0)=0,"",OFFSET('Measure and Project Input'!$AL$9,$CE19,0)))</f>
        <v/>
      </c>
      <c r="CA19" t="str">
        <f ca="1">IF('Measure and Project Input'!$CE$5&lt;$CC19,"",IF(OFFSET('Measure and Project Input'!$AM$9,$CE19,0)=0,"",OFFSET('Measure and Project Input'!$AM$9,$CE19,0)))</f>
        <v/>
      </c>
      <c r="CB19" s="201"/>
      <c r="CC19" s="28">
        <v>18</v>
      </c>
      <c r="CD19" s="28" t="str">
        <f t="shared" ca="1" si="0"/>
        <v/>
      </c>
      <c r="CE19" s="28" t="str">
        <f ca="1">IF($I19="","",MATCH($I19,'Measure and Project Input'!$P$10:$P$509,FALSE))</f>
        <v/>
      </c>
    </row>
    <row r="20" spans="1:83" x14ac:dyDescent="0.2">
      <c r="A20" t="str">
        <f ca="1">IF('Measure and Project Input'!$CE$5&lt;$CC20,"",IF(OFFSET('Measure and Project Input'!$E$9,$CE20,0)=0,"",OFFSET('Measure and Project Input'!$E$9,$CE20,0)))</f>
        <v/>
      </c>
      <c r="B20" t="str">
        <f ca="1">IF('Measure and Project Input'!$CE$5&lt;$CC20,"",IF(OFFSET('Measure and Project Input'!$F$9,$CE20,0)=0,"",OFFSET('Measure and Project Input'!$F$9,$CE20,0)))</f>
        <v/>
      </c>
      <c r="C20" t="str">
        <f ca="1">IF('Measure and Project Input'!$CE$5&lt;$CC20,"",IF(OFFSET('Measure and Project Input'!$G$9,$CE20,0)=0,"",OFFSET('Measure and Project Input'!$G$9,$CE20,0)))</f>
        <v/>
      </c>
      <c r="D20" s="299" t="str">
        <f ca="1">IF('Measure and Project Input'!$CE$5&lt;$CC20,"",IF(OFFSET('Measure and Project Input'!$H$9,$CE20,0)=0,"",OFFSET('Measure and Project Input'!$H$9,$CE20,0)))</f>
        <v/>
      </c>
      <c r="E20" t="str">
        <f ca="1">IF('Measure and Project Input'!$CE$5&lt;$CC20,"",IF(OFFSET('Measure and Project Input'!$I$9,$CE20,0)=0,"",OFFSET('Measure and Project Input'!$I$9,$CE20,0)))</f>
        <v/>
      </c>
      <c r="F20" t="str">
        <f ca="1">IF('Measure and Project Input'!$CE$5&lt;$CC20,"",IF(OFFSET('Measure and Project Input'!$J$9,$CE20,0)=0,"",OFFSET('Measure and Project Input'!$J$9,$CE20,0)))</f>
        <v/>
      </c>
      <c r="G20" t="str">
        <f ca="1">IF('Measure and Project Input'!$CE$5&lt;$CC20,"",IF(OFFSET('Measure and Project Input'!$K$9,$CE20,0)=0,"",OFFSET('Measure and Project Input'!$K$9,$CE20,0)))</f>
        <v/>
      </c>
      <c r="H20" t="str">
        <f ca="1">IF('Measure and Project Input'!$CE$5&lt;$CC20,"",IF(OFFSET('Measure and Project Input'!$L$9,$CE20,0)=0,"",OFFSET('Measure and Project Input'!$L$9,$CE20,0)))</f>
        <v/>
      </c>
      <c r="I20" t="str">
        <f ca="1">'Funding Input and Summary'!A23</f>
        <v/>
      </c>
      <c r="O20" t="str">
        <f ca="1">IF('Measure and Project Input'!$CE$5&lt;$CC20,"",IF(OFFSET('Measure and Project Input'!$B$9,$CE20,0)=0,"",OFFSET('Measure and Project Input'!$B$9,$CE20,0)))</f>
        <v/>
      </c>
      <c r="P20" t="str">
        <f ca="1">IF('Measure and Project Input'!$CE$5&lt;$CC20,"",IF(OFFSET('Measure and Project Input'!$C$9,$CE20,0)=0,"",OFFSET('Measure and Project Input'!$C$9,$CE20,0)))</f>
        <v/>
      </c>
      <c r="Q20" t="str">
        <f ca="1">IF('Measure and Project Input'!$CE$5&lt;$CC20,"",IF(OFFSET('Measure and Project Input'!$S$9,$CE20,0)=0,"",OFFSET('Measure and Project Input'!$S$9,$CE20,0)))</f>
        <v/>
      </c>
      <c r="R20" t="str">
        <f ca="1">IF('Measure and Project Input'!$CE$5&lt;$CC20,"",IF(OFFSET('Measure and Project Input'!$U$9,$CE20,0)=0,"",OFFSET('Measure and Project Input'!$U$9,$CE20,0)))</f>
        <v/>
      </c>
      <c r="S20" t="str">
        <f ca="1">IF('Measure and Project Input'!$CE$5&lt;$CC20,"",IF(OFFSET('Measure and Project Input'!$V$9,$CE20,0)=0,"",OFFSET('Measure and Project Input'!$V$9,$CE20,0)))</f>
        <v/>
      </c>
      <c r="X20" t="str">
        <f ca="1">IF('Measure and Project Input'!$CE$5&lt;$CC20,"",IF(OFFSET('Measure and Project Input'!$M$9,$CE20,0)=0,"",OFFSET('Measure and Project Input'!$M$9,$CE20,0)))</f>
        <v/>
      </c>
      <c r="Y20" t="str">
        <f ca="1">IF('Measure and Project Input'!$CE$5&lt;$CC20,"",IF(OFFSET('Measure and Project Input'!$N$9,$CE20,0)=0,"",OFFSET('Measure and Project Input'!$N$9,$CE20,0)))</f>
        <v/>
      </c>
      <c r="AA20" t="str">
        <f ca="1">IF('Measure and Project Input'!$CE$5&lt;$CC20,"",IF(OFFSET('Measure and Project Input'!$D$9,$CE20,0)=0,"",OFFSET('Measure and Project Input'!$D$9,$CE20,0)))</f>
        <v/>
      </c>
      <c r="AJ20" t="str">
        <f ca="1">IF('Measure and Project Input'!$CE$5&lt;$CC20,"",IF(OFFSET('Measure and Project Input'!$O$9,$CE20,0)=0,"",OFFSET('Measure and Project Input'!$O$9,$CE20,0)))</f>
        <v/>
      </c>
      <c r="AN20" t="str">
        <f ca="1">IF('Measure and Project Input'!$CE$5&lt;$CC20,"",IF(OFFSET('Measure and Project Input'!$BV$9,$CE20,0)=0,"",OFFSET('Measure and Project Input'!$BV$9,$CE20,0)))</f>
        <v/>
      </c>
      <c r="AO20" t="str">
        <f ca="1">IF(I20="","",'Funding Input and Summary'!D23)</f>
        <v/>
      </c>
      <c r="AQ20" t="str">
        <f ca="1">IF(I20="","",'Funding Input and Summary'!J23)</f>
        <v/>
      </c>
      <c r="AR20" t="str">
        <f ca="1">IF(I20="","",'Funding Input and Summary'!E23)</f>
        <v/>
      </c>
      <c r="AU20" t="str">
        <f ca="1">IF(I20="","",'Funding Input and Summary'!Y23)</f>
        <v/>
      </c>
      <c r="AV20" t="str">
        <f ca="1">IF(I20="","",'Funding Input and Summary'!Y23)</f>
        <v/>
      </c>
      <c r="BC20" t="str">
        <f ca="1">IF(I20="","",'Funding Input and Summary'!K23)</f>
        <v/>
      </c>
      <c r="BD20" t="str">
        <f ca="1">IF(I20="","",'Funding Input and Summary'!L23)</f>
        <v/>
      </c>
      <c r="BE20" t="str">
        <f ca="1">IF(I20="","",'Funding Input and Summary'!M23)</f>
        <v/>
      </c>
      <c r="BG20" t="str">
        <f ca="1">IF(I20="","",'Funding Input and Summary'!N23)</f>
        <v/>
      </c>
      <c r="BH20" t="str">
        <f ca="1">IF(I20="","",'Funding Input and Summary'!Q23)</f>
        <v/>
      </c>
      <c r="BI20" t="str">
        <f ca="1">IF(I20="","",'Funding Input and Summary'!R23)</f>
        <v/>
      </c>
      <c r="BJ20" t="str">
        <f ca="1">IF(I20="","",'Funding Input and Summary'!S23)</f>
        <v/>
      </c>
      <c r="BK20" t="str">
        <f ca="1">IF(I20="","",'Funding Input and Summary'!T23)</f>
        <v/>
      </c>
      <c r="BL20" t="str">
        <f ca="1">IF(I20="","",'Funding Input and Summary'!Z23)</f>
        <v/>
      </c>
      <c r="BM20" t="str">
        <f ca="1">IF(I20="","",'Funding Input and Summary'!AA23)</f>
        <v/>
      </c>
      <c r="BN20" t="str">
        <f ca="1">IF(I20="","",'Funding Input and Summary'!U23)</f>
        <v/>
      </c>
      <c r="BO20" t="str">
        <f ca="1">IF(I20="","",'Funding Input and Summary'!V23)</f>
        <v/>
      </c>
      <c r="BP20" t="str">
        <f ca="1">IF(I20="","",'Funding Input and Summary'!W23)</f>
        <v/>
      </c>
      <c r="BQ20" t="str">
        <f ca="1">IF(I20="","",'Funding Input and Summary'!P23)</f>
        <v/>
      </c>
      <c r="BR20" t="str">
        <f ca="1">IF('Measure and Project Input'!$CE$5&lt;$CC20,"",IF(OFFSET('Measure and Project Input'!$T$9,$CE20,0)=0,"",OFFSET('Measure and Project Input'!$T$9,$CE20,0)))</f>
        <v/>
      </c>
      <c r="BS20" t="str">
        <f ca="1">IF('Measure and Project Input'!$CE$5&lt;$CC20,"",IF(OFFSET('Measure and Project Input'!$R$9,$CE20,0)=0,"",OFFSET('Measure and Project Input'!$R$9,$CE20,0)))</f>
        <v/>
      </c>
      <c r="BT20" t="str">
        <f ca="1">IF(I20="","",'Measure and Project Input'!$I$1)</f>
        <v/>
      </c>
      <c r="BU20" t="str">
        <f ca="1">IF('Measure and Project Input'!$CE$5&lt;$CC20,"",IF(OFFSET('Measure and Project Input'!$Q$9,$CE20,0)=0,"",OFFSET('Measure and Project Input'!$Q$9,$CE20,0)))</f>
        <v/>
      </c>
      <c r="BV20" t="str">
        <f ca="1">IF(I20="","",'Funding Input and Summary'!$T$1)</f>
        <v/>
      </c>
      <c r="BW20" t="str">
        <f ca="1">IF('Measure and Project Input'!$CE$5&lt;$CC20,"",IF(OFFSET('Measure and Project Input'!$AI$9,$CE20,0)=0,"",OFFSET('Measure and Project Input'!$AI$9,$CE20,0)))</f>
        <v/>
      </c>
      <c r="BX20" t="str">
        <f ca="1">IF('Measure and Project Input'!$CE$5&lt;$CC20,"",IF(OFFSET('Measure and Project Input'!$AJ$9,$CE20,0)=0,"",OFFSET('Measure and Project Input'!$AJ$9,$CE20,0)))</f>
        <v/>
      </c>
      <c r="BY20" t="str">
        <f ca="1">IF('Measure and Project Input'!$CE$5&lt;$CC20,"",IF(OFFSET('Measure and Project Input'!$AK$9,$CE20,0)=0,"",OFFSET('Measure and Project Input'!$AK$9,$CE20,0)))</f>
        <v/>
      </c>
      <c r="BZ20" t="str">
        <f ca="1">IF('Measure and Project Input'!$CE$5&lt;$CC20,"",IF(OFFSET('Measure and Project Input'!$AL$9,$CE20,0)=0,"",OFFSET('Measure and Project Input'!$AL$9,$CE20,0)))</f>
        <v/>
      </c>
      <c r="CA20" t="str">
        <f ca="1">IF('Measure and Project Input'!$CE$5&lt;$CC20,"",IF(OFFSET('Measure and Project Input'!$AM$9,$CE20,0)=0,"",OFFSET('Measure and Project Input'!$AM$9,$CE20,0)))</f>
        <v/>
      </c>
      <c r="CB20" s="201"/>
      <c r="CC20" s="28">
        <v>19</v>
      </c>
      <c r="CD20" s="28" t="str">
        <f t="shared" ca="1" si="0"/>
        <v/>
      </c>
      <c r="CE20" s="28" t="str">
        <f ca="1">IF($I20="","",MATCH($I20,'Measure and Project Input'!$P$10:$P$509,FALSE))</f>
        <v/>
      </c>
    </row>
    <row r="21" spans="1:83" x14ac:dyDescent="0.2">
      <c r="A21" t="str">
        <f ca="1">IF('Measure and Project Input'!$CE$5&lt;$CC21,"",IF(OFFSET('Measure and Project Input'!$E$9,$CE21,0)=0,"",OFFSET('Measure and Project Input'!$E$9,$CE21,0)))</f>
        <v/>
      </c>
      <c r="B21" t="str">
        <f ca="1">IF('Measure and Project Input'!$CE$5&lt;$CC21,"",IF(OFFSET('Measure and Project Input'!$F$9,$CE21,0)=0,"",OFFSET('Measure and Project Input'!$F$9,$CE21,0)))</f>
        <v/>
      </c>
      <c r="C21" t="str">
        <f ca="1">IF('Measure and Project Input'!$CE$5&lt;$CC21,"",IF(OFFSET('Measure and Project Input'!$G$9,$CE21,0)=0,"",OFFSET('Measure and Project Input'!$G$9,$CE21,0)))</f>
        <v/>
      </c>
      <c r="D21" s="299" t="str">
        <f ca="1">IF('Measure and Project Input'!$CE$5&lt;$CC21,"",IF(OFFSET('Measure and Project Input'!$H$9,$CE21,0)=0,"",OFFSET('Measure and Project Input'!$H$9,$CE21,0)))</f>
        <v/>
      </c>
      <c r="E21" t="str">
        <f ca="1">IF('Measure and Project Input'!$CE$5&lt;$CC21,"",IF(OFFSET('Measure and Project Input'!$I$9,$CE21,0)=0,"",OFFSET('Measure and Project Input'!$I$9,$CE21,0)))</f>
        <v/>
      </c>
      <c r="F21" t="str">
        <f ca="1">IF('Measure and Project Input'!$CE$5&lt;$CC21,"",IF(OFFSET('Measure and Project Input'!$J$9,$CE21,0)=0,"",OFFSET('Measure and Project Input'!$J$9,$CE21,0)))</f>
        <v/>
      </c>
      <c r="G21" t="str">
        <f ca="1">IF('Measure and Project Input'!$CE$5&lt;$CC21,"",IF(OFFSET('Measure and Project Input'!$K$9,$CE21,0)=0,"",OFFSET('Measure and Project Input'!$K$9,$CE21,0)))</f>
        <v/>
      </c>
      <c r="H21" t="str">
        <f ca="1">IF('Measure and Project Input'!$CE$5&lt;$CC21,"",IF(OFFSET('Measure and Project Input'!$L$9,$CE21,0)=0,"",OFFSET('Measure and Project Input'!$L$9,$CE21,0)))</f>
        <v/>
      </c>
      <c r="I21" t="str">
        <f ca="1">'Funding Input and Summary'!A24</f>
        <v/>
      </c>
      <c r="O21" t="str">
        <f ca="1">IF('Measure and Project Input'!$CE$5&lt;$CC21,"",IF(OFFSET('Measure and Project Input'!$B$9,$CE21,0)=0,"",OFFSET('Measure and Project Input'!$B$9,$CE21,0)))</f>
        <v/>
      </c>
      <c r="P21" t="str">
        <f ca="1">IF('Measure and Project Input'!$CE$5&lt;$CC21,"",IF(OFFSET('Measure and Project Input'!$C$9,$CE21,0)=0,"",OFFSET('Measure and Project Input'!$C$9,$CE21,0)))</f>
        <v/>
      </c>
      <c r="Q21" t="str">
        <f ca="1">IF('Measure and Project Input'!$CE$5&lt;$CC21,"",IF(OFFSET('Measure and Project Input'!$S$9,$CE21,0)=0,"",OFFSET('Measure and Project Input'!$S$9,$CE21,0)))</f>
        <v/>
      </c>
      <c r="R21" t="str">
        <f ca="1">IF('Measure and Project Input'!$CE$5&lt;$CC21,"",IF(OFFSET('Measure and Project Input'!$U$9,$CE21,0)=0,"",OFFSET('Measure and Project Input'!$U$9,$CE21,0)))</f>
        <v/>
      </c>
      <c r="S21" t="str">
        <f ca="1">IF('Measure and Project Input'!$CE$5&lt;$CC21,"",IF(OFFSET('Measure and Project Input'!$V$9,$CE21,0)=0,"",OFFSET('Measure and Project Input'!$V$9,$CE21,0)))</f>
        <v/>
      </c>
      <c r="X21" t="str">
        <f ca="1">IF('Measure and Project Input'!$CE$5&lt;$CC21,"",IF(OFFSET('Measure and Project Input'!$M$9,$CE21,0)=0,"",OFFSET('Measure and Project Input'!$M$9,$CE21,0)))</f>
        <v/>
      </c>
      <c r="Y21" t="str">
        <f ca="1">IF('Measure and Project Input'!$CE$5&lt;$CC21,"",IF(OFFSET('Measure and Project Input'!$N$9,$CE21,0)=0,"",OFFSET('Measure and Project Input'!$N$9,$CE21,0)))</f>
        <v/>
      </c>
      <c r="AA21" t="str">
        <f ca="1">IF('Measure and Project Input'!$CE$5&lt;$CC21,"",IF(OFFSET('Measure and Project Input'!$D$9,$CE21,0)=0,"",OFFSET('Measure and Project Input'!$D$9,$CE21,0)))</f>
        <v/>
      </c>
      <c r="AJ21" t="str">
        <f ca="1">IF('Measure and Project Input'!$CE$5&lt;$CC21,"",IF(OFFSET('Measure and Project Input'!$O$9,$CE21,0)=0,"",OFFSET('Measure and Project Input'!$O$9,$CE21,0)))</f>
        <v/>
      </c>
      <c r="AN21" t="str">
        <f ca="1">IF('Measure and Project Input'!$CE$5&lt;$CC21,"",IF(OFFSET('Measure and Project Input'!$BV$9,$CE21,0)=0,"",OFFSET('Measure and Project Input'!$BV$9,$CE21,0)))</f>
        <v/>
      </c>
      <c r="AO21" t="str">
        <f ca="1">IF(I21="","",'Funding Input and Summary'!D24)</f>
        <v/>
      </c>
      <c r="AQ21" t="str">
        <f ca="1">IF(I21="","",'Funding Input and Summary'!J24)</f>
        <v/>
      </c>
      <c r="AR21" t="str">
        <f ca="1">IF(I21="","",'Funding Input and Summary'!E24)</f>
        <v/>
      </c>
      <c r="AU21" t="str">
        <f ca="1">IF(I21="","",'Funding Input and Summary'!Y24)</f>
        <v/>
      </c>
      <c r="AV21" t="str">
        <f ca="1">IF(I21="","",'Funding Input and Summary'!Y24)</f>
        <v/>
      </c>
      <c r="BC21" t="str">
        <f ca="1">IF(I21="","",'Funding Input and Summary'!K24)</f>
        <v/>
      </c>
      <c r="BD21" t="str">
        <f ca="1">IF(I21="","",'Funding Input and Summary'!L24)</f>
        <v/>
      </c>
      <c r="BE21" t="str">
        <f ca="1">IF(I21="","",'Funding Input and Summary'!M24)</f>
        <v/>
      </c>
      <c r="BG21" t="str">
        <f ca="1">IF(I21="","",'Funding Input and Summary'!N24)</f>
        <v/>
      </c>
      <c r="BH21" t="str">
        <f ca="1">IF(I21="","",'Funding Input and Summary'!Q24)</f>
        <v/>
      </c>
      <c r="BI21" t="str">
        <f ca="1">IF(I21="","",'Funding Input and Summary'!R24)</f>
        <v/>
      </c>
      <c r="BJ21" t="str">
        <f ca="1">IF(I21="","",'Funding Input and Summary'!S24)</f>
        <v/>
      </c>
      <c r="BK21" t="str">
        <f ca="1">IF(I21="","",'Funding Input and Summary'!T24)</f>
        <v/>
      </c>
      <c r="BL21" t="str">
        <f ca="1">IF(I21="","",'Funding Input and Summary'!Z24)</f>
        <v/>
      </c>
      <c r="BM21" t="str">
        <f ca="1">IF(I21="","",'Funding Input and Summary'!AA24)</f>
        <v/>
      </c>
      <c r="BN21" t="str">
        <f ca="1">IF(I21="","",'Funding Input and Summary'!U24)</f>
        <v/>
      </c>
      <c r="BO21" t="str">
        <f ca="1">IF(I21="","",'Funding Input and Summary'!V24)</f>
        <v/>
      </c>
      <c r="BP21" t="str">
        <f ca="1">IF(I21="","",'Funding Input and Summary'!W24)</f>
        <v/>
      </c>
      <c r="BQ21" t="str">
        <f ca="1">IF(I21="","",'Funding Input and Summary'!P24)</f>
        <v/>
      </c>
      <c r="BR21" t="str">
        <f ca="1">IF('Measure and Project Input'!$CE$5&lt;$CC21,"",IF(OFFSET('Measure and Project Input'!$T$9,$CE21,0)=0,"",OFFSET('Measure and Project Input'!$T$9,$CE21,0)))</f>
        <v/>
      </c>
      <c r="BS21" t="str">
        <f ca="1">IF('Measure and Project Input'!$CE$5&lt;$CC21,"",IF(OFFSET('Measure and Project Input'!$R$9,$CE21,0)=0,"",OFFSET('Measure and Project Input'!$R$9,$CE21,0)))</f>
        <v/>
      </c>
      <c r="BT21" t="str">
        <f ca="1">IF(I21="","",'Measure and Project Input'!$I$1)</f>
        <v/>
      </c>
      <c r="BU21" t="str">
        <f ca="1">IF('Measure and Project Input'!$CE$5&lt;$CC21,"",IF(OFFSET('Measure and Project Input'!$Q$9,$CE21,0)=0,"",OFFSET('Measure and Project Input'!$Q$9,$CE21,0)))</f>
        <v/>
      </c>
      <c r="BV21" t="str">
        <f ca="1">IF(I21="","",'Funding Input and Summary'!$T$1)</f>
        <v/>
      </c>
      <c r="BW21" t="str">
        <f ca="1">IF('Measure and Project Input'!$CE$5&lt;$CC21,"",IF(OFFSET('Measure and Project Input'!$AI$9,$CE21,0)=0,"",OFFSET('Measure and Project Input'!$AI$9,$CE21,0)))</f>
        <v/>
      </c>
      <c r="BX21" t="str">
        <f ca="1">IF('Measure and Project Input'!$CE$5&lt;$CC21,"",IF(OFFSET('Measure and Project Input'!$AJ$9,$CE21,0)=0,"",OFFSET('Measure and Project Input'!$AJ$9,$CE21,0)))</f>
        <v/>
      </c>
      <c r="BY21" t="str">
        <f ca="1">IF('Measure and Project Input'!$CE$5&lt;$CC21,"",IF(OFFSET('Measure and Project Input'!$AK$9,$CE21,0)=0,"",OFFSET('Measure and Project Input'!$AK$9,$CE21,0)))</f>
        <v/>
      </c>
      <c r="BZ21" t="str">
        <f ca="1">IF('Measure and Project Input'!$CE$5&lt;$CC21,"",IF(OFFSET('Measure and Project Input'!$AL$9,$CE21,0)=0,"",OFFSET('Measure and Project Input'!$AL$9,$CE21,0)))</f>
        <v/>
      </c>
      <c r="CA21" t="str">
        <f ca="1">IF('Measure and Project Input'!$CE$5&lt;$CC21,"",IF(OFFSET('Measure and Project Input'!$AM$9,$CE21,0)=0,"",OFFSET('Measure and Project Input'!$AM$9,$CE21,0)))</f>
        <v/>
      </c>
      <c r="CB21" s="201"/>
      <c r="CC21" s="28">
        <v>20</v>
      </c>
      <c r="CD21" s="28" t="str">
        <f t="shared" ca="1" si="0"/>
        <v/>
      </c>
      <c r="CE21" s="28" t="str">
        <f ca="1">IF($I21="","",MATCH($I21,'Measure and Project Input'!$P$10:$P$509,FALSE))</f>
        <v/>
      </c>
    </row>
    <row r="22" spans="1:83" x14ac:dyDescent="0.2">
      <c r="A22" t="str">
        <f ca="1">IF('Measure and Project Input'!$CE$5&lt;$CC22,"",IF(OFFSET('Measure and Project Input'!$E$9,$CE22,0)=0,"",OFFSET('Measure and Project Input'!$E$9,$CE22,0)))</f>
        <v/>
      </c>
      <c r="B22" t="str">
        <f ca="1">IF('Measure and Project Input'!$CE$5&lt;$CC22,"",IF(OFFSET('Measure and Project Input'!$F$9,$CE22,0)=0,"",OFFSET('Measure and Project Input'!$F$9,$CE22,0)))</f>
        <v/>
      </c>
      <c r="C22" t="str">
        <f ca="1">IF('Measure and Project Input'!$CE$5&lt;$CC22,"",IF(OFFSET('Measure and Project Input'!$G$9,$CE22,0)=0,"",OFFSET('Measure and Project Input'!$G$9,$CE22,0)))</f>
        <v/>
      </c>
      <c r="D22" s="299" t="str">
        <f ca="1">IF('Measure and Project Input'!$CE$5&lt;$CC22,"",IF(OFFSET('Measure and Project Input'!$H$9,$CE22,0)=0,"",OFFSET('Measure and Project Input'!$H$9,$CE22,0)))</f>
        <v/>
      </c>
      <c r="E22" t="str">
        <f ca="1">IF('Measure and Project Input'!$CE$5&lt;$CC22,"",IF(OFFSET('Measure and Project Input'!$I$9,$CE22,0)=0,"",OFFSET('Measure and Project Input'!$I$9,$CE22,0)))</f>
        <v/>
      </c>
      <c r="F22" t="str">
        <f ca="1">IF('Measure and Project Input'!$CE$5&lt;$CC22,"",IF(OFFSET('Measure and Project Input'!$J$9,$CE22,0)=0,"",OFFSET('Measure and Project Input'!$J$9,$CE22,0)))</f>
        <v/>
      </c>
      <c r="G22" t="str">
        <f ca="1">IF('Measure and Project Input'!$CE$5&lt;$CC22,"",IF(OFFSET('Measure and Project Input'!$K$9,$CE22,0)=0,"",OFFSET('Measure and Project Input'!$K$9,$CE22,0)))</f>
        <v/>
      </c>
      <c r="H22" t="str">
        <f ca="1">IF('Measure and Project Input'!$CE$5&lt;$CC22,"",IF(OFFSET('Measure and Project Input'!$L$9,$CE22,0)=0,"",OFFSET('Measure and Project Input'!$L$9,$CE22,0)))</f>
        <v/>
      </c>
      <c r="I22" t="str">
        <f ca="1">'Funding Input and Summary'!A25</f>
        <v/>
      </c>
      <c r="O22" t="str">
        <f ca="1">IF('Measure and Project Input'!$CE$5&lt;$CC22,"",IF(OFFSET('Measure and Project Input'!$B$9,$CE22,0)=0,"",OFFSET('Measure and Project Input'!$B$9,$CE22,0)))</f>
        <v/>
      </c>
      <c r="P22" t="str">
        <f ca="1">IF('Measure and Project Input'!$CE$5&lt;$CC22,"",IF(OFFSET('Measure and Project Input'!$C$9,$CE22,0)=0,"",OFFSET('Measure and Project Input'!$C$9,$CE22,0)))</f>
        <v/>
      </c>
      <c r="Q22" t="str">
        <f ca="1">IF('Measure and Project Input'!$CE$5&lt;$CC22,"",IF(OFFSET('Measure and Project Input'!$S$9,$CE22,0)=0,"",OFFSET('Measure and Project Input'!$S$9,$CE22,0)))</f>
        <v/>
      </c>
      <c r="R22" t="str">
        <f ca="1">IF('Measure and Project Input'!$CE$5&lt;$CC22,"",IF(OFFSET('Measure and Project Input'!$U$9,$CE22,0)=0,"",OFFSET('Measure and Project Input'!$U$9,$CE22,0)))</f>
        <v/>
      </c>
      <c r="S22" t="str">
        <f ca="1">IF('Measure and Project Input'!$CE$5&lt;$CC22,"",IF(OFFSET('Measure and Project Input'!$V$9,$CE22,0)=0,"",OFFSET('Measure and Project Input'!$V$9,$CE22,0)))</f>
        <v/>
      </c>
      <c r="X22" t="str">
        <f ca="1">IF('Measure and Project Input'!$CE$5&lt;$CC22,"",IF(OFFSET('Measure and Project Input'!$M$9,$CE22,0)=0,"",OFFSET('Measure and Project Input'!$M$9,$CE22,0)))</f>
        <v/>
      </c>
      <c r="Y22" t="str">
        <f ca="1">IF('Measure and Project Input'!$CE$5&lt;$CC22,"",IF(OFFSET('Measure and Project Input'!$N$9,$CE22,0)=0,"",OFFSET('Measure and Project Input'!$N$9,$CE22,0)))</f>
        <v/>
      </c>
      <c r="AA22" t="str">
        <f ca="1">IF('Measure and Project Input'!$CE$5&lt;$CC22,"",IF(OFFSET('Measure and Project Input'!$D$9,$CE22,0)=0,"",OFFSET('Measure and Project Input'!$D$9,$CE22,0)))</f>
        <v/>
      </c>
      <c r="AJ22" t="str">
        <f ca="1">IF('Measure and Project Input'!$CE$5&lt;$CC22,"",IF(OFFSET('Measure and Project Input'!$O$9,$CE22,0)=0,"",OFFSET('Measure and Project Input'!$O$9,$CE22,0)))</f>
        <v/>
      </c>
      <c r="AN22" t="str">
        <f ca="1">IF('Measure and Project Input'!$CE$5&lt;$CC22,"",IF(OFFSET('Measure and Project Input'!$BV$9,$CE22,0)=0,"",OFFSET('Measure and Project Input'!$BV$9,$CE22,0)))</f>
        <v/>
      </c>
      <c r="AO22" t="str">
        <f ca="1">IF(I22="","",'Funding Input and Summary'!D25)</f>
        <v/>
      </c>
      <c r="AQ22" t="str">
        <f ca="1">IF(I22="","",'Funding Input and Summary'!J25)</f>
        <v/>
      </c>
      <c r="AR22" t="str">
        <f ca="1">IF(I22="","",'Funding Input and Summary'!E25)</f>
        <v/>
      </c>
      <c r="AU22" t="str">
        <f ca="1">IF(I22="","",'Funding Input and Summary'!Y25)</f>
        <v/>
      </c>
      <c r="AV22" t="str">
        <f ca="1">IF(I22="","",'Funding Input and Summary'!Y25)</f>
        <v/>
      </c>
      <c r="BC22" t="str">
        <f ca="1">IF(I22="","",'Funding Input and Summary'!K25)</f>
        <v/>
      </c>
      <c r="BD22" t="str">
        <f ca="1">IF(I22="","",'Funding Input and Summary'!L25)</f>
        <v/>
      </c>
      <c r="BE22" t="str">
        <f ca="1">IF(I22="","",'Funding Input and Summary'!M25)</f>
        <v/>
      </c>
      <c r="BG22" t="str">
        <f ca="1">IF(I22="","",'Funding Input and Summary'!N25)</f>
        <v/>
      </c>
      <c r="BH22" t="str">
        <f ca="1">IF(I22="","",'Funding Input and Summary'!Q25)</f>
        <v/>
      </c>
      <c r="BI22" t="str">
        <f ca="1">IF(I22="","",'Funding Input and Summary'!R25)</f>
        <v/>
      </c>
      <c r="BJ22" t="str">
        <f ca="1">IF(I22="","",'Funding Input and Summary'!S25)</f>
        <v/>
      </c>
      <c r="BK22" t="str">
        <f ca="1">IF(I22="","",'Funding Input and Summary'!T25)</f>
        <v/>
      </c>
      <c r="BL22" t="str">
        <f ca="1">IF(I22="","",'Funding Input and Summary'!Z25)</f>
        <v/>
      </c>
      <c r="BM22" t="str">
        <f ca="1">IF(I22="","",'Funding Input and Summary'!AA25)</f>
        <v/>
      </c>
      <c r="BN22" t="str">
        <f ca="1">IF(I22="","",'Funding Input and Summary'!U25)</f>
        <v/>
      </c>
      <c r="BO22" t="str">
        <f ca="1">IF(I22="","",'Funding Input and Summary'!V25)</f>
        <v/>
      </c>
      <c r="BP22" t="str">
        <f ca="1">IF(I22="","",'Funding Input and Summary'!W25)</f>
        <v/>
      </c>
      <c r="BQ22" t="str">
        <f ca="1">IF(I22="","",'Funding Input and Summary'!P25)</f>
        <v/>
      </c>
      <c r="BR22" t="str">
        <f ca="1">IF('Measure and Project Input'!$CE$5&lt;$CC22,"",IF(OFFSET('Measure and Project Input'!$T$9,$CE22,0)=0,"",OFFSET('Measure and Project Input'!$T$9,$CE22,0)))</f>
        <v/>
      </c>
      <c r="BS22" t="str">
        <f ca="1">IF('Measure and Project Input'!$CE$5&lt;$CC22,"",IF(OFFSET('Measure and Project Input'!$R$9,$CE22,0)=0,"",OFFSET('Measure and Project Input'!$R$9,$CE22,0)))</f>
        <v/>
      </c>
      <c r="BT22" t="str">
        <f ca="1">IF(I22="","",'Measure and Project Input'!$I$1)</f>
        <v/>
      </c>
      <c r="BU22" t="str">
        <f ca="1">IF('Measure and Project Input'!$CE$5&lt;$CC22,"",IF(OFFSET('Measure and Project Input'!$Q$9,$CE22,0)=0,"",OFFSET('Measure and Project Input'!$Q$9,$CE22,0)))</f>
        <v/>
      </c>
      <c r="BV22" t="str">
        <f ca="1">IF(I22="","",'Funding Input and Summary'!$T$1)</f>
        <v/>
      </c>
      <c r="BW22" t="str">
        <f ca="1">IF('Measure and Project Input'!$CE$5&lt;$CC22,"",IF(OFFSET('Measure and Project Input'!$AI$9,$CE22,0)=0,"",OFFSET('Measure and Project Input'!$AI$9,$CE22,0)))</f>
        <v/>
      </c>
      <c r="BX22" t="str">
        <f ca="1">IF('Measure and Project Input'!$CE$5&lt;$CC22,"",IF(OFFSET('Measure and Project Input'!$AJ$9,$CE22,0)=0,"",OFFSET('Measure and Project Input'!$AJ$9,$CE22,0)))</f>
        <v/>
      </c>
      <c r="BY22" t="str">
        <f ca="1">IF('Measure and Project Input'!$CE$5&lt;$CC22,"",IF(OFFSET('Measure and Project Input'!$AK$9,$CE22,0)=0,"",OFFSET('Measure and Project Input'!$AK$9,$CE22,0)))</f>
        <v/>
      </c>
      <c r="BZ22" t="str">
        <f ca="1">IF('Measure and Project Input'!$CE$5&lt;$CC22,"",IF(OFFSET('Measure and Project Input'!$AL$9,$CE22,0)=0,"",OFFSET('Measure and Project Input'!$AL$9,$CE22,0)))</f>
        <v/>
      </c>
      <c r="CA22" t="str">
        <f ca="1">IF('Measure and Project Input'!$CE$5&lt;$CC22,"",IF(OFFSET('Measure and Project Input'!$AM$9,$CE22,0)=0,"",OFFSET('Measure and Project Input'!$AM$9,$CE22,0)))</f>
        <v/>
      </c>
      <c r="CB22" s="201"/>
      <c r="CC22" s="28">
        <v>21</v>
      </c>
      <c r="CD22" s="28" t="str">
        <f t="shared" ca="1" si="0"/>
        <v/>
      </c>
      <c r="CE22" s="28" t="str">
        <f ca="1">IF($I22="","",MATCH($I22,'Measure and Project Input'!$P$10:$P$509,FALSE))</f>
        <v/>
      </c>
    </row>
    <row r="23" spans="1:83" x14ac:dyDescent="0.2">
      <c r="A23" t="str">
        <f ca="1">IF('Measure and Project Input'!$CE$5&lt;$CC23,"",IF(OFFSET('Measure and Project Input'!$E$9,$CE23,0)=0,"",OFFSET('Measure and Project Input'!$E$9,$CE23,0)))</f>
        <v/>
      </c>
      <c r="B23" t="str">
        <f ca="1">IF('Measure and Project Input'!$CE$5&lt;$CC23,"",IF(OFFSET('Measure and Project Input'!$F$9,$CE23,0)=0,"",OFFSET('Measure and Project Input'!$F$9,$CE23,0)))</f>
        <v/>
      </c>
      <c r="C23" t="str">
        <f ca="1">IF('Measure and Project Input'!$CE$5&lt;$CC23,"",IF(OFFSET('Measure and Project Input'!$G$9,$CE23,0)=0,"",OFFSET('Measure and Project Input'!$G$9,$CE23,0)))</f>
        <v/>
      </c>
      <c r="D23" s="299" t="str">
        <f ca="1">IF('Measure and Project Input'!$CE$5&lt;$CC23,"",IF(OFFSET('Measure and Project Input'!$H$9,$CE23,0)=0,"",OFFSET('Measure and Project Input'!$H$9,$CE23,0)))</f>
        <v/>
      </c>
      <c r="E23" t="str">
        <f ca="1">IF('Measure and Project Input'!$CE$5&lt;$CC23,"",IF(OFFSET('Measure and Project Input'!$I$9,$CE23,0)=0,"",OFFSET('Measure and Project Input'!$I$9,$CE23,0)))</f>
        <v/>
      </c>
      <c r="F23" t="str">
        <f ca="1">IF('Measure and Project Input'!$CE$5&lt;$CC23,"",IF(OFFSET('Measure and Project Input'!$J$9,$CE23,0)=0,"",OFFSET('Measure and Project Input'!$J$9,$CE23,0)))</f>
        <v/>
      </c>
      <c r="G23" t="str">
        <f ca="1">IF('Measure and Project Input'!$CE$5&lt;$CC23,"",IF(OFFSET('Measure and Project Input'!$K$9,$CE23,0)=0,"",OFFSET('Measure and Project Input'!$K$9,$CE23,0)))</f>
        <v/>
      </c>
      <c r="H23" t="str">
        <f ca="1">IF('Measure and Project Input'!$CE$5&lt;$CC23,"",IF(OFFSET('Measure and Project Input'!$L$9,$CE23,0)=0,"",OFFSET('Measure and Project Input'!$L$9,$CE23,0)))</f>
        <v/>
      </c>
      <c r="I23" t="str">
        <f ca="1">'Funding Input and Summary'!A26</f>
        <v/>
      </c>
      <c r="O23" t="str">
        <f ca="1">IF('Measure and Project Input'!$CE$5&lt;$CC23,"",IF(OFFSET('Measure and Project Input'!$B$9,$CE23,0)=0,"",OFFSET('Measure and Project Input'!$B$9,$CE23,0)))</f>
        <v/>
      </c>
      <c r="P23" t="str">
        <f ca="1">IF('Measure and Project Input'!$CE$5&lt;$CC23,"",IF(OFFSET('Measure and Project Input'!$C$9,$CE23,0)=0,"",OFFSET('Measure and Project Input'!$C$9,$CE23,0)))</f>
        <v/>
      </c>
      <c r="Q23" t="str">
        <f ca="1">IF('Measure and Project Input'!$CE$5&lt;$CC23,"",IF(OFFSET('Measure and Project Input'!$S$9,$CE23,0)=0,"",OFFSET('Measure and Project Input'!$S$9,$CE23,0)))</f>
        <v/>
      </c>
      <c r="R23" t="str">
        <f ca="1">IF('Measure and Project Input'!$CE$5&lt;$CC23,"",IF(OFFSET('Measure and Project Input'!$U$9,$CE23,0)=0,"",OFFSET('Measure and Project Input'!$U$9,$CE23,0)))</f>
        <v/>
      </c>
      <c r="S23" t="str">
        <f ca="1">IF('Measure and Project Input'!$CE$5&lt;$CC23,"",IF(OFFSET('Measure and Project Input'!$V$9,$CE23,0)=0,"",OFFSET('Measure and Project Input'!$V$9,$CE23,0)))</f>
        <v/>
      </c>
      <c r="X23" t="str">
        <f ca="1">IF('Measure and Project Input'!$CE$5&lt;$CC23,"",IF(OFFSET('Measure and Project Input'!$M$9,$CE23,0)=0,"",OFFSET('Measure and Project Input'!$M$9,$CE23,0)))</f>
        <v/>
      </c>
      <c r="Y23" t="str">
        <f ca="1">IF('Measure and Project Input'!$CE$5&lt;$CC23,"",IF(OFFSET('Measure and Project Input'!$N$9,$CE23,0)=0,"",OFFSET('Measure and Project Input'!$N$9,$CE23,0)))</f>
        <v/>
      </c>
      <c r="AA23" t="str">
        <f ca="1">IF('Measure and Project Input'!$CE$5&lt;$CC23,"",IF(OFFSET('Measure and Project Input'!$D$9,$CE23,0)=0,"",OFFSET('Measure and Project Input'!$D$9,$CE23,0)))</f>
        <v/>
      </c>
      <c r="AJ23" t="str">
        <f ca="1">IF('Measure and Project Input'!$CE$5&lt;$CC23,"",IF(OFFSET('Measure and Project Input'!$O$9,$CE23,0)=0,"",OFFSET('Measure and Project Input'!$O$9,$CE23,0)))</f>
        <v/>
      </c>
      <c r="AN23" t="str">
        <f ca="1">IF('Measure and Project Input'!$CE$5&lt;$CC23,"",IF(OFFSET('Measure and Project Input'!$BV$9,$CE23,0)=0,"",OFFSET('Measure and Project Input'!$BV$9,$CE23,0)))</f>
        <v/>
      </c>
      <c r="AO23" t="str">
        <f ca="1">IF(I23="","",'Funding Input and Summary'!D26)</f>
        <v/>
      </c>
      <c r="AQ23" t="str">
        <f ca="1">IF(I23="","",'Funding Input and Summary'!J26)</f>
        <v/>
      </c>
      <c r="AR23" t="str">
        <f ca="1">IF(I23="","",'Funding Input and Summary'!E26)</f>
        <v/>
      </c>
      <c r="AU23" t="str">
        <f ca="1">IF(I23="","",'Funding Input and Summary'!Y26)</f>
        <v/>
      </c>
      <c r="AV23" t="str">
        <f ca="1">IF(I23="","",'Funding Input and Summary'!Y26)</f>
        <v/>
      </c>
      <c r="BC23" t="str">
        <f ca="1">IF(I23="","",'Funding Input and Summary'!K26)</f>
        <v/>
      </c>
      <c r="BD23" t="str">
        <f ca="1">IF(I23="","",'Funding Input and Summary'!L26)</f>
        <v/>
      </c>
      <c r="BE23" t="str">
        <f ca="1">IF(I23="","",'Funding Input and Summary'!M26)</f>
        <v/>
      </c>
      <c r="BG23" t="str">
        <f ca="1">IF(I23="","",'Funding Input and Summary'!N26)</f>
        <v/>
      </c>
      <c r="BH23" t="str">
        <f ca="1">IF(I23="","",'Funding Input and Summary'!Q26)</f>
        <v/>
      </c>
      <c r="BI23" t="str">
        <f ca="1">IF(I23="","",'Funding Input and Summary'!R26)</f>
        <v/>
      </c>
      <c r="BJ23" t="str">
        <f ca="1">IF(I23="","",'Funding Input and Summary'!S26)</f>
        <v/>
      </c>
      <c r="BK23" t="str">
        <f ca="1">IF(I23="","",'Funding Input and Summary'!T26)</f>
        <v/>
      </c>
      <c r="BL23" t="str">
        <f ca="1">IF(I23="","",'Funding Input and Summary'!Z26)</f>
        <v/>
      </c>
      <c r="BM23" t="str">
        <f ca="1">IF(I23="","",'Funding Input and Summary'!AA26)</f>
        <v/>
      </c>
      <c r="BN23" t="str">
        <f ca="1">IF(I23="","",'Funding Input and Summary'!U26)</f>
        <v/>
      </c>
      <c r="BO23" t="str">
        <f ca="1">IF(I23="","",'Funding Input and Summary'!V26)</f>
        <v/>
      </c>
      <c r="BP23" t="str">
        <f ca="1">IF(I23="","",'Funding Input and Summary'!W26)</f>
        <v/>
      </c>
      <c r="BQ23" t="str">
        <f ca="1">IF(I23="","",'Funding Input and Summary'!P26)</f>
        <v/>
      </c>
      <c r="BR23" t="str">
        <f ca="1">IF('Measure and Project Input'!$CE$5&lt;$CC23,"",IF(OFFSET('Measure and Project Input'!$T$9,$CE23,0)=0,"",OFFSET('Measure and Project Input'!$T$9,$CE23,0)))</f>
        <v/>
      </c>
      <c r="BS23" t="str">
        <f ca="1">IF('Measure and Project Input'!$CE$5&lt;$CC23,"",IF(OFFSET('Measure and Project Input'!$R$9,$CE23,0)=0,"",OFFSET('Measure and Project Input'!$R$9,$CE23,0)))</f>
        <v/>
      </c>
      <c r="BT23" t="str">
        <f ca="1">IF(I23="","",'Measure and Project Input'!$I$1)</f>
        <v/>
      </c>
      <c r="BU23" t="str">
        <f ca="1">IF('Measure and Project Input'!$CE$5&lt;$CC23,"",IF(OFFSET('Measure and Project Input'!$Q$9,$CE23,0)=0,"",OFFSET('Measure and Project Input'!$Q$9,$CE23,0)))</f>
        <v/>
      </c>
      <c r="BV23" t="str">
        <f ca="1">IF(I23="","",'Funding Input and Summary'!$T$1)</f>
        <v/>
      </c>
      <c r="BW23" t="str">
        <f ca="1">IF('Measure and Project Input'!$CE$5&lt;$CC23,"",IF(OFFSET('Measure and Project Input'!$AI$9,$CE23,0)=0,"",OFFSET('Measure and Project Input'!$AI$9,$CE23,0)))</f>
        <v/>
      </c>
      <c r="BX23" t="str">
        <f ca="1">IF('Measure and Project Input'!$CE$5&lt;$CC23,"",IF(OFFSET('Measure and Project Input'!$AJ$9,$CE23,0)=0,"",OFFSET('Measure and Project Input'!$AJ$9,$CE23,0)))</f>
        <v/>
      </c>
      <c r="BY23" t="str">
        <f ca="1">IF('Measure and Project Input'!$CE$5&lt;$CC23,"",IF(OFFSET('Measure and Project Input'!$AK$9,$CE23,0)=0,"",OFFSET('Measure and Project Input'!$AK$9,$CE23,0)))</f>
        <v/>
      </c>
      <c r="BZ23" t="str">
        <f ca="1">IF('Measure and Project Input'!$CE$5&lt;$CC23,"",IF(OFFSET('Measure and Project Input'!$AL$9,$CE23,0)=0,"",OFFSET('Measure and Project Input'!$AL$9,$CE23,0)))</f>
        <v/>
      </c>
      <c r="CA23" t="str">
        <f ca="1">IF('Measure and Project Input'!$CE$5&lt;$CC23,"",IF(OFFSET('Measure and Project Input'!$AM$9,$CE23,0)=0,"",OFFSET('Measure and Project Input'!$AM$9,$CE23,0)))</f>
        <v/>
      </c>
      <c r="CB23" s="201"/>
      <c r="CC23" s="28">
        <v>22</v>
      </c>
      <c r="CD23" s="28" t="str">
        <f t="shared" ca="1" si="0"/>
        <v/>
      </c>
      <c r="CE23" s="28" t="str">
        <f ca="1">IF($I23="","",MATCH($I23,'Measure and Project Input'!$P$10:$P$509,FALSE))</f>
        <v/>
      </c>
    </row>
    <row r="24" spans="1:83" x14ac:dyDescent="0.2">
      <c r="A24" t="str">
        <f ca="1">IF('Measure and Project Input'!$CE$5&lt;$CC24,"",IF(OFFSET('Measure and Project Input'!$E$9,$CE24,0)=0,"",OFFSET('Measure and Project Input'!$E$9,$CE24,0)))</f>
        <v/>
      </c>
      <c r="B24" t="str">
        <f ca="1">IF('Measure and Project Input'!$CE$5&lt;$CC24,"",IF(OFFSET('Measure and Project Input'!$F$9,$CE24,0)=0,"",OFFSET('Measure and Project Input'!$F$9,$CE24,0)))</f>
        <v/>
      </c>
      <c r="C24" t="str">
        <f ca="1">IF('Measure and Project Input'!$CE$5&lt;$CC24,"",IF(OFFSET('Measure and Project Input'!$G$9,$CE24,0)=0,"",OFFSET('Measure and Project Input'!$G$9,$CE24,0)))</f>
        <v/>
      </c>
      <c r="D24" s="299" t="str">
        <f ca="1">IF('Measure and Project Input'!$CE$5&lt;$CC24,"",IF(OFFSET('Measure and Project Input'!$H$9,$CE24,0)=0,"",OFFSET('Measure and Project Input'!$H$9,$CE24,0)))</f>
        <v/>
      </c>
      <c r="E24" t="str">
        <f ca="1">IF('Measure and Project Input'!$CE$5&lt;$CC24,"",IF(OFFSET('Measure and Project Input'!$I$9,$CE24,0)=0,"",OFFSET('Measure and Project Input'!$I$9,$CE24,0)))</f>
        <v/>
      </c>
      <c r="F24" t="str">
        <f ca="1">IF('Measure and Project Input'!$CE$5&lt;$CC24,"",IF(OFFSET('Measure and Project Input'!$J$9,$CE24,0)=0,"",OFFSET('Measure and Project Input'!$J$9,$CE24,0)))</f>
        <v/>
      </c>
      <c r="G24" t="str">
        <f ca="1">IF('Measure and Project Input'!$CE$5&lt;$CC24,"",IF(OFFSET('Measure and Project Input'!$K$9,$CE24,0)=0,"",OFFSET('Measure and Project Input'!$K$9,$CE24,0)))</f>
        <v/>
      </c>
      <c r="H24" t="str">
        <f ca="1">IF('Measure and Project Input'!$CE$5&lt;$CC24,"",IF(OFFSET('Measure and Project Input'!$L$9,$CE24,0)=0,"",OFFSET('Measure and Project Input'!$L$9,$CE24,0)))</f>
        <v/>
      </c>
      <c r="I24" t="str">
        <f ca="1">'Funding Input and Summary'!A27</f>
        <v/>
      </c>
      <c r="O24" t="str">
        <f ca="1">IF('Measure and Project Input'!$CE$5&lt;$CC24,"",IF(OFFSET('Measure and Project Input'!$B$9,$CE24,0)=0,"",OFFSET('Measure and Project Input'!$B$9,$CE24,0)))</f>
        <v/>
      </c>
      <c r="P24" t="str">
        <f ca="1">IF('Measure and Project Input'!$CE$5&lt;$CC24,"",IF(OFFSET('Measure and Project Input'!$C$9,$CE24,0)=0,"",OFFSET('Measure and Project Input'!$C$9,$CE24,0)))</f>
        <v/>
      </c>
      <c r="Q24" t="str">
        <f ca="1">IF('Measure and Project Input'!$CE$5&lt;$CC24,"",IF(OFFSET('Measure and Project Input'!$S$9,$CE24,0)=0,"",OFFSET('Measure and Project Input'!$S$9,$CE24,0)))</f>
        <v/>
      </c>
      <c r="R24" t="str">
        <f ca="1">IF('Measure and Project Input'!$CE$5&lt;$CC24,"",IF(OFFSET('Measure and Project Input'!$U$9,$CE24,0)=0,"",OFFSET('Measure and Project Input'!$U$9,$CE24,0)))</f>
        <v/>
      </c>
      <c r="S24" t="str">
        <f ca="1">IF('Measure and Project Input'!$CE$5&lt;$CC24,"",IF(OFFSET('Measure and Project Input'!$V$9,$CE24,0)=0,"",OFFSET('Measure and Project Input'!$V$9,$CE24,0)))</f>
        <v/>
      </c>
      <c r="X24" t="str">
        <f ca="1">IF('Measure and Project Input'!$CE$5&lt;$CC24,"",IF(OFFSET('Measure and Project Input'!$M$9,$CE24,0)=0,"",OFFSET('Measure and Project Input'!$M$9,$CE24,0)))</f>
        <v/>
      </c>
      <c r="Y24" t="str">
        <f ca="1">IF('Measure and Project Input'!$CE$5&lt;$CC24,"",IF(OFFSET('Measure and Project Input'!$N$9,$CE24,0)=0,"",OFFSET('Measure and Project Input'!$N$9,$CE24,0)))</f>
        <v/>
      </c>
      <c r="AA24" t="str">
        <f ca="1">IF('Measure and Project Input'!$CE$5&lt;$CC24,"",IF(OFFSET('Measure and Project Input'!$D$9,$CE24,0)=0,"",OFFSET('Measure and Project Input'!$D$9,$CE24,0)))</f>
        <v/>
      </c>
      <c r="AJ24" t="str">
        <f ca="1">IF('Measure and Project Input'!$CE$5&lt;$CC24,"",IF(OFFSET('Measure and Project Input'!$O$9,$CE24,0)=0,"",OFFSET('Measure and Project Input'!$O$9,$CE24,0)))</f>
        <v/>
      </c>
      <c r="AN24" t="str">
        <f ca="1">IF('Measure and Project Input'!$CE$5&lt;$CC24,"",IF(OFFSET('Measure and Project Input'!$BV$9,$CE24,0)=0,"",OFFSET('Measure and Project Input'!$BV$9,$CE24,0)))</f>
        <v/>
      </c>
      <c r="AO24" t="str">
        <f ca="1">IF(I24="","",'Funding Input and Summary'!D27)</f>
        <v/>
      </c>
      <c r="AQ24" t="str">
        <f ca="1">IF(I24="","",'Funding Input and Summary'!J27)</f>
        <v/>
      </c>
      <c r="AR24" t="str">
        <f ca="1">IF(I24="","",'Funding Input and Summary'!E27)</f>
        <v/>
      </c>
      <c r="AU24" t="str">
        <f ca="1">IF(I24="","",'Funding Input and Summary'!Y27)</f>
        <v/>
      </c>
      <c r="AV24" t="str">
        <f ca="1">IF(I24="","",'Funding Input and Summary'!Y27)</f>
        <v/>
      </c>
      <c r="BC24" t="str">
        <f ca="1">IF(I24="","",'Funding Input and Summary'!K27)</f>
        <v/>
      </c>
      <c r="BD24" t="str">
        <f ca="1">IF(I24="","",'Funding Input and Summary'!L27)</f>
        <v/>
      </c>
      <c r="BE24" t="str">
        <f ca="1">IF(I24="","",'Funding Input and Summary'!M27)</f>
        <v/>
      </c>
      <c r="BG24" t="str">
        <f ca="1">IF(I24="","",'Funding Input and Summary'!N27)</f>
        <v/>
      </c>
      <c r="BH24" t="str">
        <f ca="1">IF(I24="","",'Funding Input and Summary'!Q27)</f>
        <v/>
      </c>
      <c r="BI24" t="str">
        <f ca="1">IF(I24="","",'Funding Input and Summary'!R27)</f>
        <v/>
      </c>
      <c r="BJ24" t="str">
        <f ca="1">IF(I24="","",'Funding Input and Summary'!S27)</f>
        <v/>
      </c>
      <c r="BK24" t="str">
        <f ca="1">IF(I24="","",'Funding Input and Summary'!T27)</f>
        <v/>
      </c>
      <c r="BL24" t="str">
        <f ca="1">IF(I24="","",'Funding Input and Summary'!Z27)</f>
        <v/>
      </c>
      <c r="BM24" t="str">
        <f ca="1">IF(I24="","",'Funding Input and Summary'!AA27)</f>
        <v/>
      </c>
      <c r="BN24" t="str">
        <f ca="1">IF(I24="","",'Funding Input and Summary'!U27)</f>
        <v/>
      </c>
      <c r="BO24" t="str">
        <f ca="1">IF(I24="","",'Funding Input and Summary'!V27)</f>
        <v/>
      </c>
      <c r="BP24" t="str">
        <f ca="1">IF(I24="","",'Funding Input and Summary'!W27)</f>
        <v/>
      </c>
      <c r="BQ24" t="str">
        <f ca="1">IF(I24="","",'Funding Input and Summary'!P27)</f>
        <v/>
      </c>
      <c r="BR24" t="str">
        <f ca="1">IF('Measure and Project Input'!$CE$5&lt;$CC24,"",IF(OFFSET('Measure and Project Input'!$T$9,$CE24,0)=0,"",OFFSET('Measure and Project Input'!$T$9,$CE24,0)))</f>
        <v/>
      </c>
      <c r="BS24" t="str">
        <f ca="1">IF('Measure and Project Input'!$CE$5&lt;$CC24,"",IF(OFFSET('Measure and Project Input'!$R$9,$CE24,0)=0,"",OFFSET('Measure and Project Input'!$R$9,$CE24,0)))</f>
        <v/>
      </c>
      <c r="BT24" t="str">
        <f ca="1">IF(I24="","",'Measure and Project Input'!$I$1)</f>
        <v/>
      </c>
      <c r="BU24" t="str">
        <f ca="1">IF('Measure and Project Input'!$CE$5&lt;$CC24,"",IF(OFFSET('Measure and Project Input'!$Q$9,$CE24,0)=0,"",OFFSET('Measure and Project Input'!$Q$9,$CE24,0)))</f>
        <v/>
      </c>
      <c r="BV24" t="str">
        <f ca="1">IF(I24="","",'Funding Input and Summary'!$T$1)</f>
        <v/>
      </c>
      <c r="BW24" t="str">
        <f ca="1">IF('Measure and Project Input'!$CE$5&lt;$CC24,"",IF(OFFSET('Measure and Project Input'!$AI$9,$CE24,0)=0,"",OFFSET('Measure and Project Input'!$AI$9,$CE24,0)))</f>
        <v/>
      </c>
      <c r="BX24" t="str">
        <f ca="1">IF('Measure and Project Input'!$CE$5&lt;$CC24,"",IF(OFFSET('Measure and Project Input'!$AJ$9,$CE24,0)=0,"",OFFSET('Measure and Project Input'!$AJ$9,$CE24,0)))</f>
        <v/>
      </c>
      <c r="BY24" t="str">
        <f ca="1">IF('Measure and Project Input'!$CE$5&lt;$CC24,"",IF(OFFSET('Measure and Project Input'!$AK$9,$CE24,0)=0,"",OFFSET('Measure and Project Input'!$AK$9,$CE24,0)))</f>
        <v/>
      </c>
      <c r="BZ24" t="str">
        <f ca="1">IF('Measure and Project Input'!$CE$5&lt;$CC24,"",IF(OFFSET('Measure and Project Input'!$AL$9,$CE24,0)=0,"",OFFSET('Measure and Project Input'!$AL$9,$CE24,0)))</f>
        <v/>
      </c>
      <c r="CA24" t="str">
        <f ca="1">IF('Measure and Project Input'!$CE$5&lt;$CC24,"",IF(OFFSET('Measure and Project Input'!$AM$9,$CE24,0)=0,"",OFFSET('Measure and Project Input'!$AM$9,$CE24,0)))</f>
        <v/>
      </c>
      <c r="CB24" s="201"/>
      <c r="CC24" s="28">
        <v>23</v>
      </c>
      <c r="CD24" s="28" t="str">
        <f t="shared" ca="1" si="0"/>
        <v/>
      </c>
      <c r="CE24" s="28" t="str">
        <f ca="1">IF($I24="","",MATCH($I24,'Measure and Project Input'!$P$10:$P$509,FALSE))</f>
        <v/>
      </c>
    </row>
    <row r="25" spans="1:83" x14ac:dyDescent="0.2">
      <c r="A25" t="str">
        <f ca="1">IF('Measure and Project Input'!$CE$5&lt;$CC25,"",IF(OFFSET('Measure and Project Input'!$E$9,$CE25,0)=0,"",OFFSET('Measure and Project Input'!$E$9,$CE25,0)))</f>
        <v/>
      </c>
      <c r="B25" t="str">
        <f ca="1">IF('Measure and Project Input'!$CE$5&lt;$CC25,"",IF(OFFSET('Measure and Project Input'!$F$9,$CE25,0)=0,"",OFFSET('Measure and Project Input'!$F$9,$CE25,0)))</f>
        <v/>
      </c>
      <c r="C25" t="str">
        <f ca="1">IF('Measure and Project Input'!$CE$5&lt;$CC25,"",IF(OFFSET('Measure and Project Input'!$G$9,$CE25,0)=0,"",OFFSET('Measure and Project Input'!$G$9,$CE25,0)))</f>
        <v/>
      </c>
      <c r="D25" s="299" t="str">
        <f ca="1">IF('Measure and Project Input'!$CE$5&lt;$CC25,"",IF(OFFSET('Measure and Project Input'!$H$9,$CE25,0)=0,"",OFFSET('Measure and Project Input'!$H$9,$CE25,0)))</f>
        <v/>
      </c>
      <c r="E25" t="str">
        <f ca="1">IF('Measure and Project Input'!$CE$5&lt;$CC25,"",IF(OFFSET('Measure and Project Input'!$I$9,$CE25,0)=0,"",OFFSET('Measure and Project Input'!$I$9,$CE25,0)))</f>
        <v/>
      </c>
      <c r="F25" t="str">
        <f ca="1">IF('Measure and Project Input'!$CE$5&lt;$CC25,"",IF(OFFSET('Measure and Project Input'!$J$9,$CE25,0)=0,"",OFFSET('Measure and Project Input'!$J$9,$CE25,0)))</f>
        <v/>
      </c>
      <c r="G25" t="str">
        <f ca="1">IF('Measure and Project Input'!$CE$5&lt;$CC25,"",IF(OFFSET('Measure and Project Input'!$K$9,$CE25,0)=0,"",OFFSET('Measure and Project Input'!$K$9,$CE25,0)))</f>
        <v/>
      </c>
      <c r="H25" t="str">
        <f ca="1">IF('Measure and Project Input'!$CE$5&lt;$CC25,"",IF(OFFSET('Measure and Project Input'!$L$9,$CE25,0)=0,"",OFFSET('Measure and Project Input'!$L$9,$CE25,0)))</f>
        <v/>
      </c>
      <c r="I25" t="str">
        <f ca="1">'Funding Input and Summary'!A28</f>
        <v/>
      </c>
      <c r="O25" t="str">
        <f ca="1">IF('Measure and Project Input'!$CE$5&lt;$CC25,"",IF(OFFSET('Measure and Project Input'!$B$9,$CE25,0)=0,"",OFFSET('Measure and Project Input'!$B$9,$CE25,0)))</f>
        <v/>
      </c>
      <c r="P25" t="str">
        <f ca="1">IF('Measure and Project Input'!$CE$5&lt;$CC25,"",IF(OFFSET('Measure and Project Input'!$C$9,$CE25,0)=0,"",OFFSET('Measure and Project Input'!$C$9,$CE25,0)))</f>
        <v/>
      </c>
      <c r="Q25" t="str">
        <f ca="1">IF('Measure and Project Input'!$CE$5&lt;$CC25,"",IF(OFFSET('Measure and Project Input'!$S$9,$CE25,0)=0,"",OFFSET('Measure and Project Input'!$S$9,$CE25,0)))</f>
        <v/>
      </c>
      <c r="R25" t="str">
        <f ca="1">IF('Measure and Project Input'!$CE$5&lt;$CC25,"",IF(OFFSET('Measure and Project Input'!$U$9,$CE25,0)=0,"",OFFSET('Measure and Project Input'!$U$9,$CE25,0)))</f>
        <v/>
      </c>
      <c r="S25" t="str">
        <f ca="1">IF('Measure and Project Input'!$CE$5&lt;$CC25,"",IF(OFFSET('Measure and Project Input'!$V$9,$CE25,0)=0,"",OFFSET('Measure and Project Input'!$V$9,$CE25,0)))</f>
        <v/>
      </c>
      <c r="X25" t="str">
        <f ca="1">IF('Measure and Project Input'!$CE$5&lt;$CC25,"",IF(OFFSET('Measure and Project Input'!$M$9,$CE25,0)=0,"",OFFSET('Measure and Project Input'!$M$9,$CE25,0)))</f>
        <v/>
      </c>
      <c r="Y25" t="str">
        <f ca="1">IF('Measure and Project Input'!$CE$5&lt;$CC25,"",IF(OFFSET('Measure and Project Input'!$N$9,$CE25,0)=0,"",OFFSET('Measure and Project Input'!$N$9,$CE25,0)))</f>
        <v/>
      </c>
      <c r="AA25" t="str">
        <f ca="1">IF('Measure and Project Input'!$CE$5&lt;$CC25,"",IF(OFFSET('Measure and Project Input'!$D$9,$CE25,0)=0,"",OFFSET('Measure and Project Input'!$D$9,$CE25,0)))</f>
        <v/>
      </c>
      <c r="AJ25" t="str">
        <f ca="1">IF('Measure and Project Input'!$CE$5&lt;$CC25,"",IF(OFFSET('Measure and Project Input'!$O$9,$CE25,0)=0,"",OFFSET('Measure and Project Input'!$O$9,$CE25,0)))</f>
        <v/>
      </c>
      <c r="AN25" t="str">
        <f ca="1">IF('Measure and Project Input'!$CE$5&lt;$CC25,"",IF(OFFSET('Measure and Project Input'!$BV$9,$CE25,0)=0,"",OFFSET('Measure and Project Input'!$BV$9,$CE25,0)))</f>
        <v/>
      </c>
      <c r="AO25" t="str">
        <f ca="1">IF(I25="","",'Funding Input and Summary'!D28)</f>
        <v/>
      </c>
      <c r="AQ25" t="str">
        <f ca="1">IF(I25="","",'Funding Input and Summary'!J28)</f>
        <v/>
      </c>
      <c r="AR25" t="str">
        <f ca="1">IF(I25="","",'Funding Input and Summary'!E28)</f>
        <v/>
      </c>
      <c r="AU25" t="str">
        <f ca="1">IF(I25="","",'Funding Input and Summary'!Y28)</f>
        <v/>
      </c>
      <c r="AV25" t="str">
        <f ca="1">IF(I25="","",'Funding Input and Summary'!Y28)</f>
        <v/>
      </c>
      <c r="BC25" t="str">
        <f ca="1">IF(I25="","",'Funding Input and Summary'!K28)</f>
        <v/>
      </c>
      <c r="BD25" t="str">
        <f ca="1">IF(I25="","",'Funding Input and Summary'!L28)</f>
        <v/>
      </c>
      <c r="BE25" t="str">
        <f ca="1">IF(I25="","",'Funding Input and Summary'!M28)</f>
        <v/>
      </c>
      <c r="BG25" t="str">
        <f ca="1">IF(I25="","",'Funding Input and Summary'!N28)</f>
        <v/>
      </c>
      <c r="BH25" t="str">
        <f ca="1">IF(I25="","",'Funding Input and Summary'!Q28)</f>
        <v/>
      </c>
      <c r="BI25" t="str">
        <f ca="1">IF(I25="","",'Funding Input and Summary'!R28)</f>
        <v/>
      </c>
      <c r="BJ25" t="str">
        <f ca="1">IF(I25="","",'Funding Input and Summary'!S28)</f>
        <v/>
      </c>
      <c r="BK25" t="str">
        <f ca="1">IF(I25="","",'Funding Input and Summary'!T28)</f>
        <v/>
      </c>
      <c r="BL25" t="str">
        <f ca="1">IF(I25="","",'Funding Input and Summary'!Z28)</f>
        <v/>
      </c>
      <c r="BM25" t="str">
        <f ca="1">IF(I25="","",'Funding Input and Summary'!AA28)</f>
        <v/>
      </c>
      <c r="BN25" t="str">
        <f ca="1">IF(I25="","",'Funding Input and Summary'!U28)</f>
        <v/>
      </c>
      <c r="BO25" t="str">
        <f ca="1">IF(I25="","",'Funding Input and Summary'!V28)</f>
        <v/>
      </c>
      <c r="BP25" t="str">
        <f ca="1">IF(I25="","",'Funding Input and Summary'!W28)</f>
        <v/>
      </c>
      <c r="BQ25" t="str">
        <f ca="1">IF(I25="","",'Funding Input and Summary'!P28)</f>
        <v/>
      </c>
      <c r="BR25" t="str">
        <f ca="1">IF('Measure and Project Input'!$CE$5&lt;$CC25,"",IF(OFFSET('Measure and Project Input'!$T$9,$CE25,0)=0,"",OFFSET('Measure and Project Input'!$T$9,$CE25,0)))</f>
        <v/>
      </c>
      <c r="BS25" t="str">
        <f ca="1">IF('Measure and Project Input'!$CE$5&lt;$CC25,"",IF(OFFSET('Measure and Project Input'!$R$9,$CE25,0)=0,"",OFFSET('Measure and Project Input'!$R$9,$CE25,0)))</f>
        <v/>
      </c>
      <c r="BT25" t="str">
        <f ca="1">IF(I25="","",'Measure and Project Input'!$I$1)</f>
        <v/>
      </c>
      <c r="BU25" t="str">
        <f ca="1">IF('Measure and Project Input'!$CE$5&lt;$CC25,"",IF(OFFSET('Measure and Project Input'!$Q$9,$CE25,0)=0,"",OFFSET('Measure and Project Input'!$Q$9,$CE25,0)))</f>
        <v/>
      </c>
      <c r="BV25" t="str">
        <f ca="1">IF(I25="","",'Funding Input and Summary'!$T$1)</f>
        <v/>
      </c>
      <c r="BW25" t="str">
        <f ca="1">IF('Measure and Project Input'!$CE$5&lt;$CC25,"",IF(OFFSET('Measure and Project Input'!$AI$9,$CE25,0)=0,"",OFFSET('Measure and Project Input'!$AI$9,$CE25,0)))</f>
        <v/>
      </c>
      <c r="BX25" t="str">
        <f ca="1">IF('Measure and Project Input'!$CE$5&lt;$CC25,"",IF(OFFSET('Measure and Project Input'!$AJ$9,$CE25,0)=0,"",OFFSET('Measure and Project Input'!$AJ$9,$CE25,0)))</f>
        <v/>
      </c>
      <c r="BY25" t="str">
        <f ca="1">IF('Measure and Project Input'!$CE$5&lt;$CC25,"",IF(OFFSET('Measure and Project Input'!$AK$9,$CE25,0)=0,"",OFFSET('Measure and Project Input'!$AK$9,$CE25,0)))</f>
        <v/>
      </c>
      <c r="BZ25" t="str">
        <f ca="1">IF('Measure and Project Input'!$CE$5&lt;$CC25,"",IF(OFFSET('Measure and Project Input'!$AL$9,$CE25,0)=0,"",OFFSET('Measure and Project Input'!$AL$9,$CE25,0)))</f>
        <v/>
      </c>
      <c r="CA25" t="str">
        <f ca="1">IF('Measure and Project Input'!$CE$5&lt;$CC25,"",IF(OFFSET('Measure and Project Input'!$AM$9,$CE25,0)=0,"",OFFSET('Measure and Project Input'!$AM$9,$CE25,0)))</f>
        <v/>
      </c>
      <c r="CB25" s="201"/>
      <c r="CC25" s="28">
        <v>24</v>
      </c>
      <c r="CD25" s="28" t="str">
        <f t="shared" ca="1" si="0"/>
        <v/>
      </c>
      <c r="CE25" s="28" t="str">
        <f ca="1">IF($I25="","",MATCH($I25,'Measure and Project Input'!$P$10:$P$509,FALSE))</f>
        <v/>
      </c>
    </row>
    <row r="26" spans="1:83" x14ac:dyDescent="0.2">
      <c r="A26" t="str">
        <f ca="1">IF('Measure and Project Input'!$CE$5&lt;$CC26,"",IF(OFFSET('Measure and Project Input'!$E$9,$CE26,0)=0,"",OFFSET('Measure and Project Input'!$E$9,$CE26,0)))</f>
        <v/>
      </c>
      <c r="B26" t="str">
        <f ca="1">IF('Measure and Project Input'!$CE$5&lt;$CC26,"",IF(OFFSET('Measure and Project Input'!$F$9,$CE26,0)=0,"",OFFSET('Measure and Project Input'!$F$9,$CE26,0)))</f>
        <v/>
      </c>
      <c r="C26" t="str">
        <f ca="1">IF('Measure and Project Input'!$CE$5&lt;$CC26,"",IF(OFFSET('Measure and Project Input'!$G$9,$CE26,0)=0,"",OFFSET('Measure and Project Input'!$G$9,$CE26,0)))</f>
        <v/>
      </c>
      <c r="D26" s="299" t="str">
        <f ca="1">IF('Measure and Project Input'!$CE$5&lt;$CC26,"",IF(OFFSET('Measure and Project Input'!$H$9,$CE26,0)=0,"",OFFSET('Measure and Project Input'!$H$9,$CE26,0)))</f>
        <v/>
      </c>
      <c r="E26" t="str">
        <f ca="1">IF('Measure and Project Input'!$CE$5&lt;$CC26,"",IF(OFFSET('Measure and Project Input'!$I$9,$CE26,0)=0,"",OFFSET('Measure and Project Input'!$I$9,$CE26,0)))</f>
        <v/>
      </c>
      <c r="F26" t="str">
        <f ca="1">IF('Measure and Project Input'!$CE$5&lt;$CC26,"",IF(OFFSET('Measure and Project Input'!$J$9,$CE26,0)=0,"",OFFSET('Measure and Project Input'!$J$9,$CE26,0)))</f>
        <v/>
      </c>
      <c r="G26" t="str">
        <f ca="1">IF('Measure and Project Input'!$CE$5&lt;$CC26,"",IF(OFFSET('Measure and Project Input'!$K$9,$CE26,0)=0,"",OFFSET('Measure and Project Input'!$K$9,$CE26,0)))</f>
        <v/>
      </c>
      <c r="H26" t="str">
        <f ca="1">IF('Measure and Project Input'!$CE$5&lt;$CC26,"",IF(OFFSET('Measure and Project Input'!$L$9,$CE26,0)=0,"",OFFSET('Measure and Project Input'!$L$9,$CE26,0)))</f>
        <v/>
      </c>
      <c r="I26" t="str">
        <f ca="1">'Funding Input and Summary'!A29</f>
        <v/>
      </c>
      <c r="O26" t="str">
        <f ca="1">IF('Measure and Project Input'!$CE$5&lt;$CC26,"",IF(OFFSET('Measure and Project Input'!$B$9,$CE26,0)=0,"",OFFSET('Measure and Project Input'!$B$9,$CE26,0)))</f>
        <v/>
      </c>
      <c r="P26" t="str">
        <f ca="1">IF('Measure and Project Input'!$CE$5&lt;$CC26,"",IF(OFFSET('Measure and Project Input'!$C$9,$CE26,0)=0,"",OFFSET('Measure and Project Input'!$C$9,$CE26,0)))</f>
        <v/>
      </c>
      <c r="Q26" t="str">
        <f ca="1">IF('Measure and Project Input'!$CE$5&lt;$CC26,"",IF(OFFSET('Measure and Project Input'!$S$9,$CE26,0)=0,"",OFFSET('Measure and Project Input'!$S$9,$CE26,0)))</f>
        <v/>
      </c>
      <c r="R26" t="str">
        <f ca="1">IF('Measure and Project Input'!$CE$5&lt;$CC26,"",IF(OFFSET('Measure and Project Input'!$U$9,$CE26,0)=0,"",OFFSET('Measure and Project Input'!$U$9,$CE26,0)))</f>
        <v/>
      </c>
      <c r="S26" t="str">
        <f ca="1">IF('Measure and Project Input'!$CE$5&lt;$CC26,"",IF(OFFSET('Measure and Project Input'!$V$9,$CE26,0)=0,"",OFFSET('Measure and Project Input'!$V$9,$CE26,0)))</f>
        <v/>
      </c>
      <c r="X26" t="str">
        <f ca="1">IF('Measure and Project Input'!$CE$5&lt;$CC26,"",IF(OFFSET('Measure and Project Input'!$M$9,$CE26,0)=0,"",OFFSET('Measure and Project Input'!$M$9,$CE26,0)))</f>
        <v/>
      </c>
      <c r="Y26" t="str">
        <f ca="1">IF('Measure and Project Input'!$CE$5&lt;$CC26,"",IF(OFFSET('Measure and Project Input'!$N$9,$CE26,0)=0,"",OFFSET('Measure and Project Input'!$N$9,$CE26,0)))</f>
        <v/>
      </c>
      <c r="AA26" t="str">
        <f ca="1">IF('Measure and Project Input'!$CE$5&lt;$CC26,"",IF(OFFSET('Measure and Project Input'!$D$9,$CE26,0)=0,"",OFFSET('Measure and Project Input'!$D$9,$CE26,0)))</f>
        <v/>
      </c>
      <c r="AJ26" t="str">
        <f ca="1">IF('Measure and Project Input'!$CE$5&lt;$CC26,"",IF(OFFSET('Measure and Project Input'!$O$9,$CE26,0)=0,"",OFFSET('Measure and Project Input'!$O$9,$CE26,0)))</f>
        <v/>
      </c>
      <c r="AN26" t="str">
        <f ca="1">IF('Measure and Project Input'!$CE$5&lt;$CC26,"",IF(OFFSET('Measure and Project Input'!$BV$9,$CE26,0)=0,"",OFFSET('Measure and Project Input'!$BV$9,$CE26,0)))</f>
        <v/>
      </c>
      <c r="AO26" t="str">
        <f ca="1">IF(I26="","",'Funding Input and Summary'!D29)</f>
        <v/>
      </c>
      <c r="AQ26" t="str">
        <f ca="1">IF(I26="","",'Funding Input and Summary'!J29)</f>
        <v/>
      </c>
      <c r="AR26" t="str">
        <f ca="1">IF(I26="","",'Funding Input and Summary'!E29)</f>
        <v/>
      </c>
      <c r="AU26" t="str">
        <f ca="1">IF(I26="","",'Funding Input and Summary'!Y29)</f>
        <v/>
      </c>
      <c r="AV26" t="str">
        <f ca="1">IF(I26="","",'Funding Input and Summary'!Y29)</f>
        <v/>
      </c>
      <c r="BC26" t="str">
        <f ca="1">IF(I26="","",'Funding Input and Summary'!K29)</f>
        <v/>
      </c>
      <c r="BD26" t="str">
        <f ca="1">IF(I26="","",'Funding Input and Summary'!L29)</f>
        <v/>
      </c>
      <c r="BE26" t="str">
        <f ca="1">IF(I26="","",'Funding Input and Summary'!M29)</f>
        <v/>
      </c>
      <c r="BG26" t="str">
        <f ca="1">IF(I26="","",'Funding Input and Summary'!N29)</f>
        <v/>
      </c>
      <c r="BH26" t="str">
        <f ca="1">IF(I26="","",'Funding Input and Summary'!Q29)</f>
        <v/>
      </c>
      <c r="BI26" t="str">
        <f ca="1">IF(I26="","",'Funding Input and Summary'!R29)</f>
        <v/>
      </c>
      <c r="BJ26" t="str">
        <f ca="1">IF(I26="","",'Funding Input and Summary'!S29)</f>
        <v/>
      </c>
      <c r="BK26" t="str">
        <f ca="1">IF(I26="","",'Funding Input and Summary'!T29)</f>
        <v/>
      </c>
      <c r="BL26" t="str">
        <f ca="1">IF(I26="","",'Funding Input and Summary'!Z29)</f>
        <v/>
      </c>
      <c r="BM26" t="str">
        <f ca="1">IF(I26="","",'Funding Input and Summary'!AA29)</f>
        <v/>
      </c>
      <c r="BN26" t="str">
        <f ca="1">IF(I26="","",'Funding Input and Summary'!U29)</f>
        <v/>
      </c>
      <c r="BO26" t="str">
        <f ca="1">IF(I26="","",'Funding Input and Summary'!V29)</f>
        <v/>
      </c>
      <c r="BP26" t="str">
        <f ca="1">IF(I26="","",'Funding Input and Summary'!W29)</f>
        <v/>
      </c>
      <c r="BQ26" t="str">
        <f ca="1">IF(I26="","",'Funding Input and Summary'!P29)</f>
        <v/>
      </c>
      <c r="BR26" t="str">
        <f ca="1">IF('Measure and Project Input'!$CE$5&lt;$CC26,"",IF(OFFSET('Measure and Project Input'!$T$9,$CE26,0)=0,"",OFFSET('Measure and Project Input'!$T$9,$CE26,0)))</f>
        <v/>
      </c>
      <c r="BS26" t="str">
        <f ca="1">IF('Measure and Project Input'!$CE$5&lt;$CC26,"",IF(OFFSET('Measure and Project Input'!$R$9,$CE26,0)=0,"",OFFSET('Measure and Project Input'!$R$9,$CE26,0)))</f>
        <v/>
      </c>
      <c r="BT26" t="str">
        <f ca="1">IF(I26="","",'Measure and Project Input'!$I$1)</f>
        <v/>
      </c>
      <c r="BU26" t="str">
        <f ca="1">IF('Measure and Project Input'!$CE$5&lt;$CC26,"",IF(OFFSET('Measure and Project Input'!$Q$9,$CE26,0)=0,"",OFFSET('Measure and Project Input'!$Q$9,$CE26,0)))</f>
        <v/>
      </c>
      <c r="BV26" t="str">
        <f ca="1">IF(I26="","",'Funding Input and Summary'!$T$1)</f>
        <v/>
      </c>
      <c r="BW26" t="str">
        <f ca="1">IF('Measure and Project Input'!$CE$5&lt;$CC26,"",IF(OFFSET('Measure and Project Input'!$AI$9,$CE26,0)=0,"",OFFSET('Measure and Project Input'!$AI$9,$CE26,0)))</f>
        <v/>
      </c>
      <c r="BX26" t="str">
        <f ca="1">IF('Measure and Project Input'!$CE$5&lt;$CC26,"",IF(OFFSET('Measure and Project Input'!$AJ$9,$CE26,0)=0,"",OFFSET('Measure and Project Input'!$AJ$9,$CE26,0)))</f>
        <v/>
      </c>
      <c r="BY26" t="str">
        <f ca="1">IF('Measure and Project Input'!$CE$5&lt;$CC26,"",IF(OFFSET('Measure and Project Input'!$AK$9,$CE26,0)=0,"",OFFSET('Measure and Project Input'!$AK$9,$CE26,0)))</f>
        <v/>
      </c>
      <c r="BZ26" t="str">
        <f ca="1">IF('Measure and Project Input'!$CE$5&lt;$CC26,"",IF(OFFSET('Measure and Project Input'!$AL$9,$CE26,0)=0,"",OFFSET('Measure and Project Input'!$AL$9,$CE26,0)))</f>
        <v/>
      </c>
      <c r="CA26" t="str">
        <f ca="1">IF('Measure and Project Input'!$CE$5&lt;$CC26,"",IF(OFFSET('Measure and Project Input'!$AM$9,$CE26,0)=0,"",OFFSET('Measure and Project Input'!$AM$9,$CE26,0)))</f>
        <v/>
      </c>
      <c r="CB26" s="201"/>
      <c r="CC26" s="28">
        <v>25</v>
      </c>
      <c r="CD26" s="28" t="str">
        <f t="shared" ca="1" si="0"/>
        <v/>
      </c>
      <c r="CE26" s="28" t="str">
        <f ca="1">IF($I26="","",MATCH($I26,'Measure and Project Input'!$P$10:$P$509,FALSE))</f>
        <v/>
      </c>
    </row>
    <row r="27" spans="1:83" x14ac:dyDescent="0.2">
      <c r="A27" t="str">
        <f ca="1">IF('Measure and Project Input'!$CE$5&lt;$CC27,"",IF(OFFSET('Measure and Project Input'!$E$9,$CE27,0)=0,"",OFFSET('Measure and Project Input'!$E$9,$CE27,0)))</f>
        <v/>
      </c>
      <c r="B27" t="str">
        <f ca="1">IF('Measure and Project Input'!$CE$5&lt;$CC27,"",IF(OFFSET('Measure and Project Input'!$F$9,$CE27,0)=0,"",OFFSET('Measure and Project Input'!$F$9,$CE27,0)))</f>
        <v/>
      </c>
      <c r="C27" t="str">
        <f ca="1">IF('Measure and Project Input'!$CE$5&lt;$CC27,"",IF(OFFSET('Measure and Project Input'!$G$9,$CE27,0)=0,"",OFFSET('Measure and Project Input'!$G$9,$CE27,0)))</f>
        <v/>
      </c>
      <c r="D27" s="299" t="str">
        <f ca="1">IF('Measure and Project Input'!$CE$5&lt;$CC27,"",IF(OFFSET('Measure and Project Input'!$H$9,$CE27,0)=0,"",OFFSET('Measure and Project Input'!$H$9,$CE27,0)))</f>
        <v/>
      </c>
      <c r="E27" t="str">
        <f ca="1">IF('Measure and Project Input'!$CE$5&lt;$CC27,"",IF(OFFSET('Measure and Project Input'!$I$9,$CE27,0)=0,"",OFFSET('Measure and Project Input'!$I$9,$CE27,0)))</f>
        <v/>
      </c>
      <c r="F27" t="str">
        <f ca="1">IF('Measure and Project Input'!$CE$5&lt;$CC27,"",IF(OFFSET('Measure and Project Input'!$J$9,$CE27,0)=0,"",OFFSET('Measure and Project Input'!$J$9,$CE27,0)))</f>
        <v/>
      </c>
      <c r="G27" t="str">
        <f ca="1">IF('Measure and Project Input'!$CE$5&lt;$CC27,"",IF(OFFSET('Measure and Project Input'!$K$9,$CE27,0)=0,"",OFFSET('Measure and Project Input'!$K$9,$CE27,0)))</f>
        <v/>
      </c>
      <c r="H27" t="str">
        <f ca="1">IF('Measure and Project Input'!$CE$5&lt;$CC27,"",IF(OFFSET('Measure and Project Input'!$L$9,$CE27,0)=0,"",OFFSET('Measure and Project Input'!$L$9,$CE27,0)))</f>
        <v/>
      </c>
      <c r="I27" t="str">
        <f ca="1">'Funding Input and Summary'!A30</f>
        <v/>
      </c>
      <c r="O27" t="str">
        <f ca="1">IF('Measure and Project Input'!$CE$5&lt;$CC27,"",IF(OFFSET('Measure and Project Input'!$B$9,$CE27,0)=0,"",OFFSET('Measure and Project Input'!$B$9,$CE27,0)))</f>
        <v/>
      </c>
      <c r="P27" t="str">
        <f ca="1">IF('Measure and Project Input'!$CE$5&lt;$CC27,"",IF(OFFSET('Measure and Project Input'!$C$9,$CE27,0)=0,"",OFFSET('Measure and Project Input'!$C$9,$CE27,0)))</f>
        <v/>
      </c>
      <c r="Q27" t="str">
        <f ca="1">IF('Measure and Project Input'!$CE$5&lt;$CC27,"",IF(OFFSET('Measure and Project Input'!$S$9,$CE27,0)=0,"",OFFSET('Measure and Project Input'!$S$9,$CE27,0)))</f>
        <v/>
      </c>
      <c r="R27" t="str">
        <f ca="1">IF('Measure and Project Input'!$CE$5&lt;$CC27,"",IF(OFFSET('Measure and Project Input'!$U$9,$CE27,0)=0,"",OFFSET('Measure and Project Input'!$U$9,$CE27,0)))</f>
        <v/>
      </c>
      <c r="S27" t="str">
        <f ca="1">IF('Measure and Project Input'!$CE$5&lt;$CC27,"",IF(OFFSET('Measure and Project Input'!$V$9,$CE27,0)=0,"",OFFSET('Measure and Project Input'!$V$9,$CE27,0)))</f>
        <v/>
      </c>
      <c r="X27" t="str">
        <f ca="1">IF('Measure and Project Input'!$CE$5&lt;$CC27,"",IF(OFFSET('Measure and Project Input'!$M$9,$CE27,0)=0,"",OFFSET('Measure and Project Input'!$M$9,$CE27,0)))</f>
        <v/>
      </c>
      <c r="Y27" t="str">
        <f ca="1">IF('Measure and Project Input'!$CE$5&lt;$CC27,"",IF(OFFSET('Measure and Project Input'!$N$9,$CE27,0)=0,"",OFFSET('Measure and Project Input'!$N$9,$CE27,0)))</f>
        <v/>
      </c>
      <c r="AA27" t="str">
        <f ca="1">IF('Measure and Project Input'!$CE$5&lt;$CC27,"",IF(OFFSET('Measure and Project Input'!$D$9,$CE27,0)=0,"",OFFSET('Measure and Project Input'!$D$9,$CE27,0)))</f>
        <v/>
      </c>
      <c r="AJ27" t="str">
        <f ca="1">IF('Measure and Project Input'!$CE$5&lt;$CC27,"",IF(OFFSET('Measure and Project Input'!$O$9,$CE27,0)=0,"",OFFSET('Measure and Project Input'!$O$9,$CE27,0)))</f>
        <v/>
      </c>
      <c r="AN27" t="str">
        <f ca="1">IF('Measure and Project Input'!$CE$5&lt;$CC27,"",IF(OFFSET('Measure and Project Input'!$BV$9,$CE27,0)=0,"",OFFSET('Measure and Project Input'!$BV$9,$CE27,0)))</f>
        <v/>
      </c>
      <c r="AO27" t="str">
        <f ca="1">IF(I27="","",'Funding Input and Summary'!D30)</f>
        <v/>
      </c>
      <c r="AQ27" t="str">
        <f ca="1">IF(I27="","",'Funding Input and Summary'!J30)</f>
        <v/>
      </c>
      <c r="AR27" t="str">
        <f ca="1">IF(I27="","",'Funding Input and Summary'!E30)</f>
        <v/>
      </c>
      <c r="AU27" t="str">
        <f ca="1">IF(I27="","",'Funding Input and Summary'!Y30)</f>
        <v/>
      </c>
      <c r="AV27" t="str">
        <f ca="1">IF(I27="","",'Funding Input and Summary'!Y30)</f>
        <v/>
      </c>
      <c r="BC27" t="str">
        <f ca="1">IF(I27="","",'Funding Input and Summary'!K30)</f>
        <v/>
      </c>
      <c r="BD27" t="str">
        <f ca="1">IF(I27="","",'Funding Input and Summary'!L30)</f>
        <v/>
      </c>
      <c r="BE27" t="str">
        <f ca="1">IF(I27="","",'Funding Input and Summary'!M30)</f>
        <v/>
      </c>
      <c r="BG27" t="str">
        <f ca="1">IF(I27="","",'Funding Input and Summary'!N30)</f>
        <v/>
      </c>
      <c r="BH27" t="str">
        <f ca="1">IF(I27="","",'Funding Input and Summary'!Q30)</f>
        <v/>
      </c>
      <c r="BI27" t="str">
        <f ca="1">IF(I27="","",'Funding Input and Summary'!R30)</f>
        <v/>
      </c>
      <c r="BJ27" t="str">
        <f ca="1">IF(I27="","",'Funding Input and Summary'!S30)</f>
        <v/>
      </c>
      <c r="BK27" t="str">
        <f ca="1">IF(I27="","",'Funding Input and Summary'!T30)</f>
        <v/>
      </c>
      <c r="BL27" t="str">
        <f ca="1">IF(I27="","",'Funding Input and Summary'!Z30)</f>
        <v/>
      </c>
      <c r="BM27" t="str">
        <f ca="1">IF(I27="","",'Funding Input and Summary'!AA30)</f>
        <v/>
      </c>
      <c r="BN27" t="str">
        <f ca="1">IF(I27="","",'Funding Input and Summary'!U30)</f>
        <v/>
      </c>
      <c r="BO27" t="str">
        <f ca="1">IF(I27="","",'Funding Input and Summary'!V30)</f>
        <v/>
      </c>
      <c r="BP27" t="str">
        <f ca="1">IF(I27="","",'Funding Input and Summary'!W30)</f>
        <v/>
      </c>
      <c r="BQ27" t="str">
        <f ca="1">IF(I27="","",'Funding Input and Summary'!P30)</f>
        <v/>
      </c>
      <c r="BR27" t="str">
        <f ca="1">IF('Measure and Project Input'!$CE$5&lt;$CC27,"",IF(OFFSET('Measure and Project Input'!$T$9,$CE27,0)=0,"",OFFSET('Measure and Project Input'!$T$9,$CE27,0)))</f>
        <v/>
      </c>
      <c r="BS27" t="str">
        <f ca="1">IF('Measure and Project Input'!$CE$5&lt;$CC27,"",IF(OFFSET('Measure and Project Input'!$R$9,$CE27,0)=0,"",OFFSET('Measure and Project Input'!$R$9,$CE27,0)))</f>
        <v/>
      </c>
      <c r="BT27" t="str">
        <f ca="1">IF(I27="","",'Measure and Project Input'!$I$1)</f>
        <v/>
      </c>
      <c r="BU27" t="str">
        <f ca="1">IF('Measure and Project Input'!$CE$5&lt;$CC27,"",IF(OFFSET('Measure and Project Input'!$Q$9,$CE27,0)=0,"",OFFSET('Measure and Project Input'!$Q$9,$CE27,0)))</f>
        <v/>
      </c>
      <c r="BV27" t="str">
        <f ca="1">IF(I27="","",'Funding Input and Summary'!$T$1)</f>
        <v/>
      </c>
      <c r="BW27" t="str">
        <f ca="1">IF('Measure and Project Input'!$CE$5&lt;$CC27,"",IF(OFFSET('Measure and Project Input'!$AI$9,$CE27,0)=0,"",OFFSET('Measure and Project Input'!$AI$9,$CE27,0)))</f>
        <v/>
      </c>
      <c r="BX27" t="str">
        <f ca="1">IF('Measure and Project Input'!$CE$5&lt;$CC27,"",IF(OFFSET('Measure and Project Input'!$AJ$9,$CE27,0)=0,"",OFFSET('Measure and Project Input'!$AJ$9,$CE27,0)))</f>
        <v/>
      </c>
      <c r="BY27" t="str">
        <f ca="1">IF('Measure and Project Input'!$CE$5&lt;$CC27,"",IF(OFFSET('Measure and Project Input'!$AK$9,$CE27,0)=0,"",OFFSET('Measure and Project Input'!$AK$9,$CE27,0)))</f>
        <v/>
      </c>
      <c r="BZ27" t="str">
        <f ca="1">IF('Measure and Project Input'!$CE$5&lt;$CC27,"",IF(OFFSET('Measure and Project Input'!$AL$9,$CE27,0)=0,"",OFFSET('Measure and Project Input'!$AL$9,$CE27,0)))</f>
        <v/>
      </c>
      <c r="CA27" t="str">
        <f ca="1">IF('Measure and Project Input'!$CE$5&lt;$CC27,"",IF(OFFSET('Measure and Project Input'!$AM$9,$CE27,0)=0,"",OFFSET('Measure and Project Input'!$AM$9,$CE27,0)))</f>
        <v/>
      </c>
      <c r="CB27" s="201"/>
      <c r="CC27" s="28">
        <v>26</v>
      </c>
      <c r="CD27" s="28" t="str">
        <f t="shared" ca="1" si="0"/>
        <v/>
      </c>
      <c r="CE27" s="28" t="str">
        <f ca="1">IF($I27="","",MATCH($I27,'Measure and Project Input'!$P$10:$P$509,FALSE))</f>
        <v/>
      </c>
    </row>
    <row r="28" spans="1:83" x14ac:dyDescent="0.2">
      <c r="A28" t="str">
        <f ca="1">IF('Measure and Project Input'!$CE$5&lt;$CC28,"",IF(OFFSET('Measure and Project Input'!$E$9,$CE28,0)=0,"",OFFSET('Measure and Project Input'!$E$9,$CE28,0)))</f>
        <v/>
      </c>
      <c r="B28" t="str">
        <f ca="1">IF('Measure and Project Input'!$CE$5&lt;$CC28,"",IF(OFFSET('Measure and Project Input'!$F$9,$CE28,0)=0,"",OFFSET('Measure and Project Input'!$F$9,$CE28,0)))</f>
        <v/>
      </c>
      <c r="C28" t="str">
        <f ca="1">IF('Measure and Project Input'!$CE$5&lt;$CC28,"",IF(OFFSET('Measure and Project Input'!$G$9,$CE28,0)=0,"",OFFSET('Measure and Project Input'!$G$9,$CE28,0)))</f>
        <v/>
      </c>
      <c r="D28" s="299" t="str">
        <f ca="1">IF('Measure and Project Input'!$CE$5&lt;$CC28,"",IF(OFFSET('Measure and Project Input'!$H$9,$CE28,0)=0,"",OFFSET('Measure and Project Input'!$H$9,$CE28,0)))</f>
        <v/>
      </c>
      <c r="E28" t="str">
        <f ca="1">IF('Measure and Project Input'!$CE$5&lt;$CC28,"",IF(OFFSET('Measure and Project Input'!$I$9,$CE28,0)=0,"",OFFSET('Measure and Project Input'!$I$9,$CE28,0)))</f>
        <v/>
      </c>
      <c r="F28" t="str">
        <f ca="1">IF('Measure and Project Input'!$CE$5&lt;$CC28,"",IF(OFFSET('Measure and Project Input'!$J$9,$CE28,0)=0,"",OFFSET('Measure and Project Input'!$J$9,$CE28,0)))</f>
        <v/>
      </c>
      <c r="G28" t="str">
        <f ca="1">IF('Measure and Project Input'!$CE$5&lt;$CC28,"",IF(OFFSET('Measure and Project Input'!$K$9,$CE28,0)=0,"",OFFSET('Measure and Project Input'!$K$9,$CE28,0)))</f>
        <v/>
      </c>
      <c r="H28" t="str">
        <f ca="1">IF('Measure and Project Input'!$CE$5&lt;$CC28,"",IF(OFFSET('Measure and Project Input'!$L$9,$CE28,0)=0,"",OFFSET('Measure and Project Input'!$L$9,$CE28,0)))</f>
        <v/>
      </c>
      <c r="I28" t="str">
        <f ca="1">'Funding Input and Summary'!A31</f>
        <v/>
      </c>
      <c r="O28" t="str">
        <f ca="1">IF('Measure and Project Input'!$CE$5&lt;$CC28,"",IF(OFFSET('Measure and Project Input'!$B$9,$CE28,0)=0,"",OFFSET('Measure and Project Input'!$B$9,$CE28,0)))</f>
        <v/>
      </c>
      <c r="P28" t="str">
        <f ca="1">IF('Measure and Project Input'!$CE$5&lt;$CC28,"",IF(OFFSET('Measure and Project Input'!$C$9,$CE28,0)=0,"",OFFSET('Measure and Project Input'!$C$9,$CE28,0)))</f>
        <v/>
      </c>
      <c r="Q28" t="str">
        <f ca="1">IF('Measure and Project Input'!$CE$5&lt;$CC28,"",IF(OFFSET('Measure and Project Input'!$S$9,$CE28,0)=0,"",OFFSET('Measure and Project Input'!$S$9,$CE28,0)))</f>
        <v/>
      </c>
      <c r="R28" t="str">
        <f ca="1">IF('Measure and Project Input'!$CE$5&lt;$CC28,"",IF(OFFSET('Measure and Project Input'!$U$9,$CE28,0)=0,"",OFFSET('Measure and Project Input'!$U$9,$CE28,0)))</f>
        <v/>
      </c>
      <c r="S28" t="str">
        <f ca="1">IF('Measure and Project Input'!$CE$5&lt;$CC28,"",IF(OFFSET('Measure and Project Input'!$V$9,$CE28,0)=0,"",OFFSET('Measure and Project Input'!$V$9,$CE28,0)))</f>
        <v/>
      </c>
      <c r="X28" t="str">
        <f ca="1">IF('Measure and Project Input'!$CE$5&lt;$CC28,"",IF(OFFSET('Measure and Project Input'!$M$9,$CE28,0)=0,"",OFFSET('Measure and Project Input'!$M$9,$CE28,0)))</f>
        <v/>
      </c>
      <c r="Y28" t="str">
        <f ca="1">IF('Measure and Project Input'!$CE$5&lt;$CC28,"",IF(OFFSET('Measure and Project Input'!$N$9,$CE28,0)=0,"",OFFSET('Measure and Project Input'!$N$9,$CE28,0)))</f>
        <v/>
      </c>
      <c r="AA28" t="str">
        <f ca="1">IF('Measure and Project Input'!$CE$5&lt;$CC28,"",IF(OFFSET('Measure and Project Input'!$D$9,$CE28,0)=0,"",OFFSET('Measure and Project Input'!$D$9,$CE28,0)))</f>
        <v/>
      </c>
      <c r="AJ28" t="str">
        <f ca="1">IF('Measure and Project Input'!$CE$5&lt;$CC28,"",IF(OFFSET('Measure and Project Input'!$O$9,$CE28,0)=0,"",OFFSET('Measure and Project Input'!$O$9,$CE28,0)))</f>
        <v/>
      </c>
      <c r="AN28" t="str">
        <f ca="1">IF('Measure and Project Input'!$CE$5&lt;$CC28,"",IF(OFFSET('Measure and Project Input'!$BV$9,$CE28,0)=0,"",OFFSET('Measure and Project Input'!$BV$9,$CE28,0)))</f>
        <v/>
      </c>
      <c r="AO28" t="str">
        <f ca="1">IF(I28="","",'Funding Input and Summary'!D31)</f>
        <v/>
      </c>
      <c r="AQ28" t="str">
        <f ca="1">IF(I28="","",'Funding Input and Summary'!J31)</f>
        <v/>
      </c>
      <c r="AR28" t="str">
        <f ca="1">IF(I28="","",'Funding Input and Summary'!E31)</f>
        <v/>
      </c>
      <c r="AU28" t="str">
        <f ca="1">IF(I28="","",'Funding Input and Summary'!Y31)</f>
        <v/>
      </c>
      <c r="AV28" t="str">
        <f ca="1">IF(I28="","",'Funding Input and Summary'!Y31)</f>
        <v/>
      </c>
      <c r="BC28" t="str">
        <f ca="1">IF(I28="","",'Funding Input and Summary'!K31)</f>
        <v/>
      </c>
      <c r="BD28" t="str">
        <f ca="1">IF(I28="","",'Funding Input and Summary'!L31)</f>
        <v/>
      </c>
      <c r="BE28" t="str">
        <f ca="1">IF(I28="","",'Funding Input and Summary'!M31)</f>
        <v/>
      </c>
      <c r="BG28" t="str">
        <f ca="1">IF(I28="","",'Funding Input and Summary'!N31)</f>
        <v/>
      </c>
      <c r="BH28" t="str">
        <f ca="1">IF(I28="","",'Funding Input and Summary'!Q31)</f>
        <v/>
      </c>
      <c r="BI28" t="str">
        <f ca="1">IF(I28="","",'Funding Input and Summary'!R31)</f>
        <v/>
      </c>
      <c r="BJ28" t="str">
        <f ca="1">IF(I28="","",'Funding Input and Summary'!S31)</f>
        <v/>
      </c>
      <c r="BK28" t="str">
        <f ca="1">IF(I28="","",'Funding Input and Summary'!T31)</f>
        <v/>
      </c>
      <c r="BL28" t="str">
        <f ca="1">IF(I28="","",'Funding Input and Summary'!Z31)</f>
        <v/>
      </c>
      <c r="BM28" t="str">
        <f ca="1">IF(I28="","",'Funding Input and Summary'!AA31)</f>
        <v/>
      </c>
      <c r="BN28" t="str">
        <f ca="1">IF(I28="","",'Funding Input and Summary'!U31)</f>
        <v/>
      </c>
      <c r="BO28" t="str">
        <f ca="1">IF(I28="","",'Funding Input and Summary'!V31)</f>
        <v/>
      </c>
      <c r="BP28" t="str">
        <f ca="1">IF(I28="","",'Funding Input and Summary'!W31)</f>
        <v/>
      </c>
      <c r="BQ28" t="str">
        <f ca="1">IF(I28="","",'Funding Input and Summary'!P31)</f>
        <v/>
      </c>
      <c r="BR28" t="str">
        <f ca="1">IF('Measure and Project Input'!$CE$5&lt;$CC28,"",IF(OFFSET('Measure and Project Input'!$T$9,$CE28,0)=0,"",OFFSET('Measure and Project Input'!$T$9,$CE28,0)))</f>
        <v/>
      </c>
      <c r="BS28" t="str">
        <f ca="1">IF('Measure and Project Input'!$CE$5&lt;$CC28,"",IF(OFFSET('Measure and Project Input'!$R$9,$CE28,0)=0,"",OFFSET('Measure and Project Input'!$R$9,$CE28,0)))</f>
        <v/>
      </c>
      <c r="BT28" t="str">
        <f ca="1">IF(I28="","",'Measure and Project Input'!$I$1)</f>
        <v/>
      </c>
      <c r="BU28" t="str">
        <f ca="1">IF('Measure and Project Input'!$CE$5&lt;$CC28,"",IF(OFFSET('Measure and Project Input'!$Q$9,$CE28,0)=0,"",OFFSET('Measure and Project Input'!$Q$9,$CE28,0)))</f>
        <v/>
      </c>
      <c r="BV28" t="str">
        <f ca="1">IF(I28="","",'Funding Input and Summary'!$T$1)</f>
        <v/>
      </c>
      <c r="BW28" t="str">
        <f ca="1">IF('Measure and Project Input'!$CE$5&lt;$CC28,"",IF(OFFSET('Measure and Project Input'!$AI$9,$CE28,0)=0,"",OFFSET('Measure and Project Input'!$AI$9,$CE28,0)))</f>
        <v/>
      </c>
      <c r="BX28" t="str">
        <f ca="1">IF('Measure and Project Input'!$CE$5&lt;$CC28,"",IF(OFFSET('Measure and Project Input'!$AJ$9,$CE28,0)=0,"",OFFSET('Measure and Project Input'!$AJ$9,$CE28,0)))</f>
        <v/>
      </c>
      <c r="BY28" t="str">
        <f ca="1">IF('Measure and Project Input'!$CE$5&lt;$CC28,"",IF(OFFSET('Measure and Project Input'!$AK$9,$CE28,0)=0,"",OFFSET('Measure and Project Input'!$AK$9,$CE28,0)))</f>
        <v/>
      </c>
      <c r="BZ28" t="str">
        <f ca="1">IF('Measure and Project Input'!$CE$5&lt;$CC28,"",IF(OFFSET('Measure and Project Input'!$AL$9,$CE28,0)=0,"",OFFSET('Measure and Project Input'!$AL$9,$CE28,0)))</f>
        <v/>
      </c>
      <c r="CA28" t="str">
        <f ca="1">IF('Measure and Project Input'!$CE$5&lt;$CC28,"",IF(OFFSET('Measure and Project Input'!$AM$9,$CE28,0)=0,"",OFFSET('Measure and Project Input'!$AM$9,$CE28,0)))</f>
        <v/>
      </c>
      <c r="CB28" s="201"/>
      <c r="CC28" s="28">
        <v>27</v>
      </c>
      <c r="CD28" s="28" t="str">
        <f t="shared" ca="1" si="0"/>
        <v/>
      </c>
      <c r="CE28" s="28" t="str">
        <f ca="1">IF($I28="","",MATCH($I28,'Measure and Project Input'!$P$10:$P$509,FALSE))</f>
        <v/>
      </c>
    </row>
    <row r="29" spans="1:83" x14ac:dyDescent="0.2">
      <c r="A29" t="str">
        <f ca="1">IF('Measure and Project Input'!$CE$5&lt;$CC29,"",IF(OFFSET('Measure and Project Input'!$E$9,$CE29,0)=0,"",OFFSET('Measure and Project Input'!$E$9,$CE29,0)))</f>
        <v/>
      </c>
      <c r="B29" t="str">
        <f ca="1">IF('Measure and Project Input'!$CE$5&lt;$CC29,"",IF(OFFSET('Measure and Project Input'!$F$9,$CE29,0)=0,"",OFFSET('Measure and Project Input'!$F$9,$CE29,0)))</f>
        <v/>
      </c>
      <c r="C29" t="str">
        <f ca="1">IF('Measure and Project Input'!$CE$5&lt;$CC29,"",IF(OFFSET('Measure and Project Input'!$G$9,$CE29,0)=0,"",OFFSET('Measure and Project Input'!$G$9,$CE29,0)))</f>
        <v/>
      </c>
      <c r="D29" s="299" t="str">
        <f ca="1">IF('Measure and Project Input'!$CE$5&lt;$CC29,"",IF(OFFSET('Measure and Project Input'!$H$9,$CE29,0)=0,"",OFFSET('Measure and Project Input'!$H$9,$CE29,0)))</f>
        <v/>
      </c>
      <c r="E29" t="str">
        <f ca="1">IF('Measure and Project Input'!$CE$5&lt;$CC29,"",IF(OFFSET('Measure and Project Input'!$I$9,$CE29,0)=0,"",OFFSET('Measure and Project Input'!$I$9,$CE29,0)))</f>
        <v/>
      </c>
      <c r="F29" t="str">
        <f ca="1">IF('Measure and Project Input'!$CE$5&lt;$CC29,"",IF(OFFSET('Measure and Project Input'!$J$9,$CE29,0)=0,"",OFFSET('Measure and Project Input'!$J$9,$CE29,0)))</f>
        <v/>
      </c>
      <c r="G29" t="str">
        <f ca="1">IF('Measure and Project Input'!$CE$5&lt;$CC29,"",IF(OFFSET('Measure and Project Input'!$K$9,$CE29,0)=0,"",OFFSET('Measure and Project Input'!$K$9,$CE29,0)))</f>
        <v/>
      </c>
      <c r="H29" t="str">
        <f ca="1">IF('Measure and Project Input'!$CE$5&lt;$CC29,"",IF(OFFSET('Measure and Project Input'!$L$9,$CE29,0)=0,"",OFFSET('Measure and Project Input'!$L$9,$CE29,0)))</f>
        <v/>
      </c>
      <c r="I29" t="str">
        <f ca="1">'Funding Input and Summary'!A32</f>
        <v/>
      </c>
      <c r="O29" t="str">
        <f ca="1">IF('Measure and Project Input'!$CE$5&lt;$CC29,"",IF(OFFSET('Measure and Project Input'!$B$9,$CE29,0)=0,"",OFFSET('Measure and Project Input'!$B$9,$CE29,0)))</f>
        <v/>
      </c>
      <c r="P29" t="str">
        <f ca="1">IF('Measure and Project Input'!$CE$5&lt;$CC29,"",IF(OFFSET('Measure and Project Input'!$C$9,$CE29,0)=0,"",OFFSET('Measure and Project Input'!$C$9,$CE29,0)))</f>
        <v/>
      </c>
      <c r="Q29" t="str">
        <f ca="1">IF('Measure and Project Input'!$CE$5&lt;$CC29,"",IF(OFFSET('Measure and Project Input'!$S$9,$CE29,0)=0,"",OFFSET('Measure and Project Input'!$S$9,$CE29,0)))</f>
        <v/>
      </c>
      <c r="R29" t="str">
        <f ca="1">IF('Measure and Project Input'!$CE$5&lt;$CC29,"",IF(OFFSET('Measure and Project Input'!$U$9,$CE29,0)=0,"",OFFSET('Measure and Project Input'!$U$9,$CE29,0)))</f>
        <v/>
      </c>
      <c r="S29" t="str">
        <f ca="1">IF('Measure and Project Input'!$CE$5&lt;$CC29,"",IF(OFFSET('Measure and Project Input'!$V$9,$CE29,0)=0,"",OFFSET('Measure and Project Input'!$V$9,$CE29,0)))</f>
        <v/>
      </c>
      <c r="X29" t="str">
        <f ca="1">IF('Measure and Project Input'!$CE$5&lt;$CC29,"",IF(OFFSET('Measure and Project Input'!$M$9,$CE29,0)=0,"",OFFSET('Measure and Project Input'!$M$9,$CE29,0)))</f>
        <v/>
      </c>
      <c r="Y29" t="str">
        <f ca="1">IF('Measure and Project Input'!$CE$5&lt;$CC29,"",IF(OFFSET('Measure and Project Input'!$N$9,$CE29,0)=0,"",OFFSET('Measure and Project Input'!$N$9,$CE29,0)))</f>
        <v/>
      </c>
      <c r="AA29" t="str">
        <f ca="1">IF('Measure and Project Input'!$CE$5&lt;$CC29,"",IF(OFFSET('Measure and Project Input'!$D$9,$CE29,0)=0,"",OFFSET('Measure and Project Input'!$D$9,$CE29,0)))</f>
        <v/>
      </c>
      <c r="AJ29" t="str">
        <f ca="1">IF('Measure and Project Input'!$CE$5&lt;$CC29,"",IF(OFFSET('Measure and Project Input'!$O$9,$CE29,0)=0,"",OFFSET('Measure and Project Input'!$O$9,$CE29,0)))</f>
        <v/>
      </c>
      <c r="AN29" t="str">
        <f ca="1">IF('Measure and Project Input'!$CE$5&lt;$CC29,"",IF(OFFSET('Measure and Project Input'!$BV$9,$CE29,0)=0,"",OFFSET('Measure and Project Input'!$BV$9,$CE29,0)))</f>
        <v/>
      </c>
      <c r="AO29" t="str">
        <f ca="1">IF(I29="","",'Funding Input and Summary'!D32)</f>
        <v/>
      </c>
      <c r="AQ29" t="str">
        <f ca="1">IF(I29="","",'Funding Input and Summary'!J32)</f>
        <v/>
      </c>
      <c r="AR29" t="str">
        <f ca="1">IF(I29="","",'Funding Input and Summary'!E32)</f>
        <v/>
      </c>
      <c r="AU29" t="str">
        <f ca="1">IF(I29="","",'Funding Input and Summary'!Y32)</f>
        <v/>
      </c>
      <c r="AV29" t="str">
        <f ca="1">IF(I29="","",'Funding Input and Summary'!Y32)</f>
        <v/>
      </c>
      <c r="BC29" t="str">
        <f ca="1">IF(I29="","",'Funding Input and Summary'!K32)</f>
        <v/>
      </c>
      <c r="BD29" t="str">
        <f ca="1">IF(I29="","",'Funding Input and Summary'!L32)</f>
        <v/>
      </c>
      <c r="BE29" t="str">
        <f ca="1">IF(I29="","",'Funding Input and Summary'!M32)</f>
        <v/>
      </c>
      <c r="BG29" t="str">
        <f ca="1">IF(I29="","",'Funding Input and Summary'!N32)</f>
        <v/>
      </c>
      <c r="BH29" t="str">
        <f ca="1">IF(I29="","",'Funding Input and Summary'!Q32)</f>
        <v/>
      </c>
      <c r="BI29" t="str">
        <f ca="1">IF(I29="","",'Funding Input and Summary'!R32)</f>
        <v/>
      </c>
      <c r="BJ29" t="str">
        <f ca="1">IF(I29="","",'Funding Input and Summary'!S32)</f>
        <v/>
      </c>
      <c r="BK29" t="str">
        <f ca="1">IF(I29="","",'Funding Input and Summary'!T32)</f>
        <v/>
      </c>
      <c r="BL29" t="str">
        <f ca="1">IF(I29="","",'Funding Input and Summary'!Z32)</f>
        <v/>
      </c>
      <c r="BM29" t="str">
        <f ca="1">IF(I29="","",'Funding Input and Summary'!AA32)</f>
        <v/>
      </c>
      <c r="BN29" t="str">
        <f ca="1">IF(I29="","",'Funding Input and Summary'!U32)</f>
        <v/>
      </c>
      <c r="BO29" t="str">
        <f ca="1">IF(I29="","",'Funding Input and Summary'!V32)</f>
        <v/>
      </c>
      <c r="BP29" t="str">
        <f ca="1">IF(I29="","",'Funding Input and Summary'!W32)</f>
        <v/>
      </c>
      <c r="BQ29" t="str">
        <f ca="1">IF(I29="","",'Funding Input and Summary'!P32)</f>
        <v/>
      </c>
      <c r="BR29" t="str">
        <f ca="1">IF('Measure and Project Input'!$CE$5&lt;$CC29,"",IF(OFFSET('Measure and Project Input'!$T$9,$CE29,0)=0,"",OFFSET('Measure and Project Input'!$T$9,$CE29,0)))</f>
        <v/>
      </c>
      <c r="BS29" t="str">
        <f ca="1">IF('Measure and Project Input'!$CE$5&lt;$CC29,"",IF(OFFSET('Measure and Project Input'!$R$9,$CE29,0)=0,"",OFFSET('Measure and Project Input'!$R$9,$CE29,0)))</f>
        <v/>
      </c>
      <c r="BT29" t="str">
        <f ca="1">IF(I29="","",'Measure and Project Input'!$I$1)</f>
        <v/>
      </c>
      <c r="BU29" t="str">
        <f ca="1">IF('Measure and Project Input'!$CE$5&lt;$CC29,"",IF(OFFSET('Measure and Project Input'!$Q$9,$CE29,0)=0,"",OFFSET('Measure and Project Input'!$Q$9,$CE29,0)))</f>
        <v/>
      </c>
      <c r="BV29" t="str">
        <f ca="1">IF(I29="","",'Funding Input and Summary'!$T$1)</f>
        <v/>
      </c>
      <c r="BW29" t="str">
        <f ca="1">IF('Measure and Project Input'!$CE$5&lt;$CC29,"",IF(OFFSET('Measure and Project Input'!$AI$9,$CE29,0)=0,"",OFFSET('Measure and Project Input'!$AI$9,$CE29,0)))</f>
        <v/>
      </c>
      <c r="BX29" t="str">
        <f ca="1">IF('Measure and Project Input'!$CE$5&lt;$CC29,"",IF(OFFSET('Measure and Project Input'!$AJ$9,$CE29,0)=0,"",OFFSET('Measure and Project Input'!$AJ$9,$CE29,0)))</f>
        <v/>
      </c>
      <c r="BY29" t="str">
        <f ca="1">IF('Measure and Project Input'!$CE$5&lt;$CC29,"",IF(OFFSET('Measure and Project Input'!$AK$9,$CE29,0)=0,"",OFFSET('Measure and Project Input'!$AK$9,$CE29,0)))</f>
        <v/>
      </c>
      <c r="BZ29" t="str">
        <f ca="1">IF('Measure and Project Input'!$CE$5&lt;$CC29,"",IF(OFFSET('Measure and Project Input'!$AL$9,$CE29,0)=0,"",OFFSET('Measure and Project Input'!$AL$9,$CE29,0)))</f>
        <v/>
      </c>
      <c r="CA29" t="str">
        <f ca="1">IF('Measure and Project Input'!$CE$5&lt;$CC29,"",IF(OFFSET('Measure and Project Input'!$AM$9,$CE29,0)=0,"",OFFSET('Measure and Project Input'!$AM$9,$CE29,0)))</f>
        <v/>
      </c>
      <c r="CB29" s="201"/>
      <c r="CC29" s="28">
        <v>28</v>
      </c>
      <c r="CD29" s="28" t="str">
        <f t="shared" ca="1" si="0"/>
        <v/>
      </c>
      <c r="CE29" s="28" t="str">
        <f ca="1">IF($I29="","",MATCH($I29,'Measure and Project Input'!$P$10:$P$509,FALSE))</f>
        <v/>
      </c>
    </row>
    <row r="30" spans="1:83" x14ac:dyDescent="0.2">
      <c r="A30" t="str">
        <f ca="1">IF('Measure and Project Input'!$CE$5&lt;$CC30,"",IF(OFFSET('Measure and Project Input'!$E$9,$CE30,0)=0,"",OFFSET('Measure and Project Input'!$E$9,$CE30,0)))</f>
        <v/>
      </c>
      <c r="B30" t="str">
        <f ca="1">IF('Measure and Project Input'!$CE$5&lt;$CC30,"",IF(OFFSET('Measure and Project Input'!$F$9,$CE30,0)=0,"",OFFSET('Measure and Project Input'!$F$9,$CE30,0)))</f>
        <v/>
      </c>
      <c r="C30" t="str">
        <f ca="1">IF('Measure and Project Input'!$CE$5&lt;$CC30,"",IF(OFFSET('Measure and Project Input'!$G$9,$CE30,0)=0,"",OFFSET('Measure and Project Input'!$G$9,$CE30,0)))</f>
        <v/>
      </c>
      <c r="D30" s="299" t="str">
        <f ca="1">IF('Measure and Project Input'!$CE$5&lt;$CC30,"",IF(OFFSET('Measure and Project Input'!$H$9,$CE30,0)=0,"",OFFSET('Measure and Project Input'!$H$9,$CE30,0)))</f>
        <v/>
      </c>
      <c r="E30" t="str">
        <f ca="1">IF('Measure and Project Input'!$CE$5&lt;$CC30,"",IF(OFFSET('Measure and Project Input'!$I$9,$CE30,0)=0,"",OFFSET('Measure and Project Input'!$I$9,$CE30,0)))</f>
        <v/>
      </c>
      <c r="F30" t="str">
        <f ca="1">IF('Measure and Project Input'!$CE$5&lt;$CC30,"",IF(OFFSET('Measure and Project Input'!$J$9,$CE30,0)=0,"",OFFSET('Measure and Project Input'!$J$9,$CE30,0)))</f>
        <v/>
      </c>
      <c r="G30" t="str">
        <f ca="1">IF('Measure and Project Input'!$CE$5&lt;$CC30,"",IF(OFFSET('Measure and Project Input'!$K$9,$CE30,0)=0,"",OFFSET('Measure and Project Input'!$K$9,$CE30,0)))</f>
        <v/>
      </c>
      <c r="H30" t="str">
        <f ca="1">IF('Measure and Project Input'!$CE$5&lt;$CC30,"",IF(OFFSET('Measure and Project Input'!$L$9,$CE30,0)=0,"",OFFSET('Measure and Project Input'!$L$9,$CE30,0)))</f>
        <v/>
      </c>
      <c r="I30" t="str">
        <f ca="1">'Funding Input and Summary'!A33</f>
        <v/>
      </c>
      <c r="O30" t="str">
        <f ca="1">IF('Measure and Project Input'!$CE$5&lt;$CC30,"",IF(OFFSET('Measure and Project Input'!$B$9,$CE30,0)=0,"",OFFSET('Measure and Project Input'!$B$9,$CE30,0)))</f>
        <v/>
      </c>
      <c r="P30" t="str">
        <f ca="1">IF('Measure and Project Input'!$CE$5&lt;$CC30,"",IF(OFFSET('Measure and Project Input'!$C$9,$CE30,0)=0,"",OFFSET('Measure and Project Input'!$C$9,$CE30,0)))</f>
        <v/>
      </c>
      <c r="Q30" t="str">
        <f ca="1">IF('Measure and Project Input'!$CE$5&lt;$CC30,"",IF(OFFSET('Measure and Project Input'!$S$9,$CE30,0)=0,"",OFFSET('Measure and Project Input'!$S$9,$CE30,0)))</f>
        <v/>
      </c>
      <c r="R30" t="str">
        <f ca="1">IF('Measure and Project Input'!$CE$5&lt;$CC30,"",IF(OFFSET('Measure and Project Input'!$U$9,$CE30,0)=0,"",OFFSET('Measure and Project Input'!$U$9,$CE30,0)))</f>
        <v/>
      </c>
      <c r="S30" t="str">
        <f ca="1">IF('Measure and Project Input'!$CE$5&lt;$CC30,"",IF(OFFSET('Measure and Project Input'!$V$9,$CE30,0)=0,"",OFFSET('Measure and Project Input'!$V$9,$CE30,0)))</f>
        <v/>
      </c>
      <c r="X30" t="str">
        <f ca="1">IF('Measure and Project Input'!$CE$5&lt;$CC30,"",IF(OFFSET('Measure and Project Input'!$M$9,$CE30,0)=0,"",OFFSET('Measure and Project Input'!$M$9,$CE30,0)))</f>
        <v/>
      </c>
      <c r="Y30" t="str">
        <f ca="1">IF('Measure and Project Input'!$CE$5&lt;$CC30,"",IF(OFFSET('Measure and Project Input'!$N$9,$CE30,0)=0,"",OFFSET('Measure and Project Input'!$N$9,$CE30,0)))</f>
        <v/>
      </c>
      <c r="AA30" t="str">
        <f ca="1">IF('Measure and Project Input'!$CE$5&lt;$CC30,"",IF(OFFSET('Measure and Project Input'!$D$9,$CE30,0)=0,"",OFFSET('Measure and Project Input'!$D$9,$CE30,0)))</f>
        <v/>
      </c>
      <c r="AJ30" t="str">
        <f ca="1">IF('Measure and Project Input'!$CE$5&lt;$CC30,"",IF(OFFSET('Measure and Project Input'!$O$9,$CE30,0)=0,"",OFFSET('Measure and Project Input'!$O$9,$CE30,0)))</f>
        <v/>
      </c>
      <c r="AN30" t="str">
        <f ca="1">IF('Measure and Project Input'!$CE$5&lt;$CC30,"",IF(OFFSET('Measure and Project Input'!$BV$9,$CE30,0)=0,"",OFFSET('Measure and Project Input'!$BV$9,$CE30,0)))</f>
        <v/>
      </c>
      <c r="AO30" t="str">
        <f ca="1">IF(I30="","",'Funding Input and Summary'!D33)</f>
        <v/>
      </c>
      <c r="AQ30" t="str">
        <f ca="1">IF(I30="","",'Funding Input and Summary'!J33)</f>
        <v/>
      </c>
      <c r="AR30" t="str">
        <f ca="1">IF(I30="","",'Funding Input and Summary'!E33)</f>
        <v/>
      </c>
      <c r="AU30" t="str">
        <f ca="1">IF(I30="","",'Funding Input and Summary'!Y33)</f>
        <v/>
      </c>
      <c r="AV30" t="str">
        <f ca="1">IF(I30="","",'Funding Input and Summary'!Y33)</f>
        <v/>
      </c>
      <c r="BC30" t="str">
        <f ca="1">IF(I30="","",'Funding Input and Summary'!K33)</f>
        <v/>
      </c>
      <c r="BD30" t="str">
        <f ca="1">IF(I30="","",'Funding Input and Summary'!L33)</f>
        <v/>
      </c>
      <c r="BE30" t="str">
        <f ca="1">IF(I30="","",'Funding Input and Summary'!M33)</f>
        <v/>
      </c>
      <c r="BG30" t="str">
        <f ca="1">IF(I30="","",'Funding Input and Summary'!N33)</f>
        <v/>
      </c>
      <c r="BH30" t="str">
        <f ca="1">IF(I30="","",'Funding Input and Summary'!Q33)</f>
        <v/>
      </c>
      <c r="BI30" t="str">
        <f ca="1">IF(I30="","",'Funding Input and Summary'!R33)</f>
        <v/>
      </c>
      <c r="BJ30" t="str">
        <f ca="1">IF(I30="","",'Funding Input and Summary'!S33)</f>
        <v/>
      </c>
      <c r="BK30" t="str">
        <f ca="1">IF(I30="","",'Funding Input and Summary'!T33)</f>
        <v/>
      </c>
      <c r="BL30" t="str">
        <f ca="1">IF(I30="","",'Funding Input and Summary'!Z33)</f>
        <v/>
      </c>
      <c r="BM30" t="str">
        <f ca="1">IF(I30="","",'Funding Input and Summary'!AA33)</f>
        <v/>
      </c>
      <c r="BN30" t="str">
        <f ca="1">IF(I30="","",'Funding Input and Summary'!U33)</f>
        <v/>
      </c>
      <c r="BO30" t="str">
        <f ca="1">IF(I30="","",'Funding Input and Summary'!V33)</f>
        <v/>
      </c>
      <c r="BP30" t="str">
        <f ca="1">IF(I30="","",'Funding Input and Summary'!W33)</f>
        <v/>
      </c>
      <c r="BQ30" t="str">
        <f ca="1">IF(I30="","",'Funding Input and Summary'!P33)</f>
        <v/>
      </c>
      <c r="BR30" t="str">
        <f ca="1">IF('Measure and Project Input'!$CE$5&lt;$CC30,"",IF(OFFSET('Measure and Project Input'!$T$9,$CE30,0)=0,"",OFFSET('Measure and Project Input'!$T$9,$CE30,0)))</f>
        <v/>
      </c>
      <c r="BS30" t="str">
        <f ca="1">IF('Measure and Project Input'!$CE$5&lt;$CC30,"",IF(OFFSET('Measure and Project Input'!$R$9,$CE30,0)=0,"",OFFSET('Measure and Project Input'!$R$9,$CE30,0)))</f>
        <v/>
      </c>
      <c r="BT30" t="str">
        <f ca="1">IF(I30="","",'Measure and Project Input'!$I$1)</f>
        <v/>
      </c>
      <c r="BU30" t="str">
        <f ca="1">IF('Measure and Project Input'!$CE$5&lt;$CC30,"",IF(OFFSET('Measure and Project Input'!$Q$9,$CE30,0)=0,"",OFFSET('Measure and Project Input'!$Q$9,$CE30,0)))</f>
        <v/>
      </c>
      <c r="BV30" t="str">
        <f ca="1">IF(I30="","",'Funding Input and Summary'!$T$1)</f>
        <v/>
      </c>
      <c r="BW30" t="str">
        <f ca="1">IF('Measure and Project Input'!$CE$5&lt;$CC30,"",IF(OFFSET('Measure and Project Input'!$AI$9,$CE30,0)=0,"",OFFSET('Measure and Project Input'!$AI$9,$CE30,0)))</f>
        <v/>
      </c>
      <c r="BX30" t="str">
        <f ca="1">IF('Measure and Project Input'!$CE$5&lt;$CC30,"",IF(OFFSET('Measure and Project Input'!$AJ$9,$CE30,0)=0,"",OFFSET('Measure and Project Input'!$AJ$9,$CE30,0)))</f>
        <v/>
      </c>
      <c r="BY30" t="str">
        <f ca="1">IF('Measure and Project Input'!$CE$5&lt;$CC30,"",IF(OFFSET('Measure and Project Input'!$AK$9,$CE30,0)=0,"",OFFSET('Measure and Project Input'!$AK$9,$CE30,0)))</f>
        <v/>
      </c>
      <c r="BZ30" t="str">
        <f ca="1">IF('Measure and Project Input'!$CE$5&lt;$CC30,"",IF(OFFSET('Measure and Project Input'!$AL$9,$CE30,0)=0,"",OFFSET('Measure and Project Input'!$AL$9,$CE30,0)))</f>
        <v/>
      </c>
      <c r="CA30" t="str">
        <f ca="1">IF('Measure and Project Input'!$CE$5&lt;$CC30,"",IF(OFFSET('Measure and Project Input'!$AM$9,$CE30,0)=0,"",OFFSET('Measure and Project Input'!$AM$9,$CE30,0)))</f>
        <v/>
      </c>
      <c r="CB30" s="201"/>
      <c r="CC30" s="28">
        <v>29</v>
      </c>
      <c r="CD30" s="28" t="str">
        <f t="shared" ca="1" si="0"/>
        <v/>
      </c>
      <c r="CE30" s="28" t="str">
        <f ca="1">IF($I30="","",MATCH($I30,'Measure and Project Input'!$P$10:$P$509,FALSE))</f>
        <v/>
      </c>
    </row>
    <row r="31" spans="1:83" x14ac:dyDescent="0.2">
      <c r="A31" t="str">
        <f ca="1">IF('Measure and Project Input'!$CE$5&lt;$CC31,"",IF(OFFSET('Measure and Project Input'!$E$9,$CE31,0)=0,"",OFFSET('Measure and Project Input'!$E$9,$CE31,0)))</f>
        <v/>
      </c>
      <c r="B31" t="str">
        <f ca="1">IF('Measure and Project Input'!$CE$5&lt;$CC31,"",IF(OFFSET('Measure and Project Input'!$F$9,$CE31,0)=0,"",OFFSET('Measure and Project Input'!$F$9,$CE31,0)))</f>
        <v/>
      </c>
      <c r="C31" t="str">
        <f ca="1">IF('Measure and Project Input'!$CE$5&lt;$CC31,"",IF(OFFSET('Measure and Project Input'!$G$9,$CE31,0)=0,"",OFFSET('Measure and Project Input'!$G$9,$CE31,0)))</f>
        <v/>
      </c>
      <c r="D31" s="299" t="str">
        <f ca="1">IF('Measure and Project Input'!$CE$5&lt;$CC31,"",IF(OFFSET('Measure and Project Input'!$H$9,$CE31,0)=0,"",OFFSET('Measure and Project Input'!$H$9,$CE31,0)))</f>
        <v/>
      </c>
      <c r="E31" t="str">
        <f ca="1">IF('Measure and Project Input'!$CE$5&lt;$CC31,"",IF(OFFSET('Measure and Project Input'!$I$9,$CE31,0)=0,"",OFFSET('Measure and Project Input'!$I$9,$CE31,0)))</f>
        <v/>
      </c>
      <c r="F31" t="str">
        <f ca="1">IF('Measure and Project Input'!$CE$5&lt;$CC31,"",IF(OFFSET('Measure and Project Input'!$J$9,$CE31,0)=0,"",OFFSET('Measure and Project Input'!$J$9,$CE31,0)))</f>
        <v/>
      </c>
      <c r="G31" t="str">
        <f ca="1">IF('Measure and Project Input'!$CE$5&lt;$CC31,"",IF(OFFSET('Measure and Project Input'!$K$9,$CE31,0)=0,"",OFFSET('Measure and Project Input'!$K$9,$CE31,0)))</f>
        <v/>
      </c>
      <c r="H31" t="str">
        <f ca="1">IF('Measure and Project Input'!$CE$5&lt;$CC31,"",IF(OFFSET('Measure and Project Input'!$L$9,$CE31,0)=0,"",OFFSET('Measure and Project Input'!$L$9,$CE31,0)))</f>
        <v/>
      </c>
      <c r="I31" t="str">
        <f ca="1">'Funding Input and Summary'!A34</f>
        <v/>
      </c>
      <c r="O31" t="str">
        <f ca="1">IF('Measure and Project Input'!$CE$5&lt;$CC31,"",IF(OFFSET('Measure and Project Input'!$B$9,$CE31,0)=0,"",OFFSET('Measure and Project Input'!$B$9,$CE31,0)))</f>
        <v/>
      </c>
      <c r="P31" t="str">
        <f ca="1">IF('Measure and Project Input'!$CE$5&lt;$CC31,"",IF(OFFSET('Measure and Project Input'!$C$9,$CE31,0)=0,"",OFFSET('Measure and Project Input'!$C$9,$CE31,0)))</f>
        <v/>
      </c>
      <c r="Q31" t="str">
        <f ca="1">IF('Measure and Project Input'!$CE$5&lt;$CC31,"",IF(OFFSET('Measure and Project Input'!$S$9,$CE31,0)=0,"",OFFSET('Measure and Project Input'!$S$9,$CE31,0)))</f>
        <v/>
      </c>
      <c r="R31" t="str">
        <f ca="1">IF('Measure and Project Input'!$CE$5&lt;$CC31,"",IF(OFFSET('Measure and Project Input'!$U$9,$CE31,0)=0,"",OFFSET('Measure and Project Input'!$U$9,$CE31,0)))</f>
        <v/>
      </c>
      <c r="S31" t="str">
        <f ca="1">IF('Measure and Project Input'!$CE$5&lt;$CC31,"",IF(OFFSET('Measure and Project Input'!$V$9,$CE31,0)=0,"",OFFSET('Measure and Project Input'!$V$9,$CE31,0)))</f>
        <v/>
      </c>
      <c r="X31" t="str">
        <f ca="1">IF('Measure and Project Input'!$CE$5&lt;$CC31,"",IF(OFFSET('Measure and Project Input'!$M$9,$CE31,0)=0,"",OFFSET('Measure and Project Input'!$M$9,$CE31,0)))</f>
        <v/>
      </c>
      <c r="Y31" t="str">
        <f ca="1">IF('Measure and Project Input'!$CE$5&lt;$CC31,"",IF(OFFSET('Measure and Project Input'!$N$9,$CE31,0)=0,"",OFFSET('Measure and Project Input'!$N$9,$CE31,0)))</f>
        <v/>
      </c>
      <c r="AA31" t="str">
        <f ca="1">IF('Measure and Project Input'!$CE$5&lt;$CC31,"",IF(OFFSET('Measure and Project Input'!$D$9,$CE31,0)=0,"",OFFSET('Measure and Project Input'!$D$9,$CE31,0)))</f>
        <v/>
      </c>
      <c r="AJ31" t="str">
        <f ca="1">IF('Measure and Project Input'!$CE$5&lt;$CC31,"",IF(OFFSET('Measure and Project Input'!$O$9,$CE31,0)=0,"",OFFSET('Measure and Project Input'!$O$9,$CE31,0)))</f>
        <v/>
      </c>
      <c r="AN31" t="str">
        <f ca="1">IF('Measure and Project Input'!$CE$5&lt;$CC31,"",IF(OFFSET('Measure and Project Input'!$BV$9,$CE31,0)=0,"",OFFSET('Measure and Project Input'!$BV$9,$CE31,0)))</f>
        <v/>
      </c>
      <c r="AO31" t="str">
        <f ca="1">IF(I31="","",'Funding Input and Summary'!D34)</f>
        <v/>
      </c>
      <c r="AQ31" t="str">
        <f ca="1">IF(I31="","",'Funding Input and Summary'!J34)</f>
        <v/>
      </c>
      <c r="AR31" t="str">
        <f ca="1">IF(I31="","",'Funding Input and Summary'!E34)</f>
        <v/>
      </c>
      <c r="AU31" t="str">
        <f ca="1">IF(I31="","",'Funding Input and Summary'!Y34)</f>
        <v/>
      </c>
      <c r="AV31" t="str">
        <f ca="1">IF(I31="","",'Funding Input and Summary'!Y34)</f>
        <v/>
      </c>
      <c r="BC31" t="str">
        <f ca="1">IF(I31="","",'Funding Input and Summary'!K34)</f>
        <v/>
      </c>
      <c r="BD31" t="str">
        <f ca="1">IF(I31="","",'Funding Input and Summary'!L34)</f>
        <v/>
      </c>
      <c r="BE31" t="str">
        <f ca="1">IF(I31="","",'Funding Input and Summary'!M34)</f>
        <v/>
      </c>
      <c r="BG31" t="str">
        <f ca="1">IF(I31="","",'Funding Input and Summary'!N34)</f>
        <v/>
      </c>
      <c r="BH31" t="str">
        <f ca="1">IF(I31="","",'Funding Input and Summary'!Q34)</f>
        <v/>
      </c>
      <c r="BI31" t="str">
        <f ca="1">IF(I31="","",'Funding Input and Summary'!R34)</f>
        <v/>
      </c>
      <c r="BJ31" t="str">
        <f ca="1">IF(I31="","",'Funding Input and Summary'!S34)</f>
        <v/>
      </c>
      <c r="BK31" t="str">
        <f ca="1">IF(I31="","",'Funding Input and Summary'!T34)</f>
        <v/>
      </c>
      <c r="BL31" t="str">
        <f ca="1">IF(I31="","",'Funding Input and Summary'!Z34)</f>
        <v/>
      </c>
      <c r="BM31" t="str">
        <f ca="1">IF(I31="","",'Funding Input and Summary'!AA34)</f>
        <v/>
      </c>
      <c r="BN31" t="str">
        <f ca="1">IF(I31="","",'Funding Input and Summary'!U34)</f>
        <v/>
      </c>
      <c r="BO31" t="str">
        <f ca="1">IF(I31="","",'Funding Input and Summary'!V34)</f>
        <v/>
      </c>
      <c r="BP31" t="str">
        <f ca="1">IF(I31="","",'Funding Input and Summary'!W34)</f>
        <v/>
      </c>
      <c r="BQ31" t="str">
        <f ca="1">IF(I31="","",'Funding Input and Summary'!P34)</f>
        <v/>
      </c>
      <c r="BR31" t="str">
        <f ca="1">IF('Measure and Project Input'!$CE$5&lt;$CC31,"",IF(OFFSET('Measure and Project Input'!$T$9,$CE31,0)=0,"",OFFSET('Measure and Project Input'!$T$9,$CE31,0)))</f>
        <v/>
      </c>
      <c r="BS31" t="str">
        <f ca="1">IF('Measure and Project Input'!$CE$5&lt;$CC31,"",IF(OFFSET('Measure and Project Input'!$R$9,$CE31,0)=0,"",OFFSET('Measure and Project Input'!$R$9,$CE31,0)))</f>
        <v/>
      </c>
      <c r="BT31" t="str">
        <f ca="1">IF(I31="","",'Measure and Project Input'!$I$1)</f>
        <v/>
      </c>
      <c r="BU31" t="str">
        <f ca="1">IF('Measure and Project Input'!$CE$5&lt;$CC31,"",IF(OFFSET('Measure and Project Input'!$Q$9,$CE31,0)=0,"",OFFSET('Measure and Project Input'!$Q$9,$CE31,0)))</f>
        <v/>
      </c>
      <c r="BV31" t="str">
        <f ca="1">IF(I31="","",'Funding Input and Summary'!$T$1)</f>
        <v/>
      </c>
      <c r="BW31" t="str">
        <f ca="1">IF('Measure and Project Input'!$CE$5&lt;$CC31,"",IF(OFFSET('Measure and Project Input'!$AI$9,$CE31,0)=0,"",OFFSET('Measure and Project Input'!$AI$9,$CE31,0)))</f>
        <v/>
      </c>
      <c r="BX31" t="str">
        <f ca="1">IF('Measure and Project Input'!$CE$5&lt;$CC31,"",IF(OFFSET('Measure and Project Input'!$AJ$9,$CE31,0)=0,"",OFFSET('Measure and Project Input'!$AJ$9,$CE31,0)))</f>
        <v/>
      </c>
      <c r="BY31" t="str">
        <f ca="1">IF('Measure and Project Input'!$CE$5&lt;$CC31,"",IF(OFFSET('Measure and Project Input'!$AK$9,$CE31,0)=0,"",OFFSET('Measure and Project Input'!$AK$9,$CE31,0)))</f>
        <v/>
      </c>
      <c r="BZ31" t="str">
        <f ca="1">IF('Measure and Project Input'!$CE$5&lt;$CC31,"",IF(OFFSET('Measure and Project Input'!$AL$9,$CE31,0)=0,"",OFFSET('Measure and Project Input'!$AL$9,$CE31,0)))</f>
        <v/>
      </c>
      <c r="CA31" t="str">
        <f ca="1">IF('Measure and Project Input'!$CE$5&lt;$CC31,"",IF(OFFSET('Measure and Project Input'!$AM$9,$CE31,0)=0,"",OFFSET('Measure and Project Input'!$AM$9,$CE31,0)))</f>
        <v/>
      </c>
      <c r="CB31" s="201"/>
      <c r="CC31" s="28">
        <v>30</v>
      </c>
      <c r="CD31" s="28" t="str">
        <f t="shared" ca="1" si="0"/>
        <v/>
      </c>
      <c r="CE31" s="28" t="str">
        <f ca="1">IF($I31="","",MATCH($I31,'Measure and Project Input'!$P$10:$P$509,FALSE))</f>
        <v/>
      </c>
    </row>
    <row r="32" spans="1:83" x14ac:dyDescent="0.2">
      <c r="A32" t="str">
        <f ca="1">IF('Measure and Project Input'!$CE$5&lt;$CC32,"",IF(OFFSET('Measure and Project Input'!$E$9,$CE32,0)=0,"",OFFSET('Measure and Project Input'!$E$9,$CE32,0)))</f>
        <v/>
      </c>
      <c r="B32" t="str">
        <f ca="1">IF('Measure and Project Input'!$CE$5&lt;$CC32,"",IF(OFFSET('Measure and Project Input'!$F$9,$CE32,0)=0,"",OFFSET('Measure and Project Input'!$F$9,$CE32,0)))</f>
        <v/>
      </c>
      <c r="C32" t="str">
        <f ca="1">IF('Measure and Project Input'!$CE$5&lt;$CC32,"",IF(OFFSET('Measure and Project Input'!$G$9,$CE32,0)=0,"",OFFSET('Measure and Project Input'!$G$9,$CE32,0)))</f>
        <v/>
      </c>
      <c r="D32" s="299" t="str">
        <f ca="1">IF('Measure and Project Input'!$CE$5&lt;$CC32,"",IF(OFFSET('Measure and Project Input'!$H$9,$CE32,0)=0,"",OFFSET('Measure and Project Input'!$H$9,$CE32,0)))</f>
        <v/>
      </c>
      <c r="E32" t="str">
        <f ca="1">IF('Measure and Project Input'!$CE$5&lt;$CC32,"",IF(OFFSET('Measure and Project Input'!$I$9,$CE32,0)=0,"",OFFSET('Measure and Project Input'!$I$9,$CE32,0)))</f>
        <v/>
      </c>
      <c r="F32" t="str">
        <f ca="1">IF('Measure and Project Input'!$CE$5&lt;$CC32,"",IF(OFFSET('Measure and Project Input'!$J$9,$CE32,0)=0,"",OFFSET('Measure and Project Input'!$J$9,$CE32,0)))</f>
        <v/>
      </c>
      <c r="G32" t="str">
        <f ca="1">IF('Measure and Project Input'!$CE$5&lt;$CC32,"",IF(OFFSET('Measure and Project Input'!$K$9,$CE32,0)=0,"",OFFSET('Measure and Project Input'!$K$9,$CE32,0)))</f>
        <v/>
      </c>
      <c r="H32" t="str">
        <f ca="1">IF('Measure and Project Input'!$CE$5&lt;$CC32,"",IF(OFFSET('Measure and Project Input'!$L$9,$CE32,0)=0,"",OFFSET('Measure and Project Input'!$L$9,$CE32,0)))</f>
        <v/>
      </c>
      <c r="I32" t="str">
        <f ca="1">'Funding Input and Summary'!A35</f>
        <v/>
      </c>
      <c r="O32" t="str">
        <f ca="1">IF('Measure and Project Input'!$CE$5&lt;$CC32,"",IF(OFFSET('Measure and Project Input'!$B$9,$CE32,0)=0,"",OFFSET('Measure and Project Input'!$B$9,$CE32,0)))</f>
        <v/>
      </c>
      <c r="P32" t="str">
        <f ca="1">IF('Measure and Project Input'!$CE$5&lt;$CC32,"",IF(OFFSET('Measure and Project Input'!$C$9,$CE32,0)=0,"",OFFSET('Measure and Project Input'!$C$9,$CE32,0)))</f>
        <v/>
      </c>
      <c r="Q32" t="str">
        <f ca="1">IF('Measure and Project Input'!$CE$5&lt;$CC32,"",IF(OFFSET('Measure and Project Input'!$S$9,$CE32,0)=0,"",OFFSET('Measure and Project Input'!$S$9,$CE32,0)))</f>
        <v/>
      </c>
      <c r="R32" t="str">
        <f ca="1">IF('Measure and Project Input'!$CE$5&lt;$CC32,"",IF(OFFSET('Measure and Project Input'!$U$9,$CE32,0)=0,"",OFFSET('Measure and Project Input'!$U$9,$CE32,0)))</f>
        <v/>
      </c>
      <c r="S32" t="str">
        <f ca="1">IF('Measure and Project Input'!$CE$5&lt;$CC32,"",IF(OFFSET('Measure and Project Input'!$V$9,$CE32,0)=0,"",OFFSET('Measure and Project Input'!$V$9,$CE32,0)))</f>
        <v/>
      </c>
      <c r="X32" t="str">
        <f ca="1">IF('Measure and Project Input'!$CE$5&lt;$CC32,"",IF(OFFSET('Measure and Project Input'!$M$9,$CE32,0)=0,"",OFFSET('Measure and Project Input'!$M$9,$CE32,0)))</f>
        <v/>
      </c>
      <c r="Y32" t="str">
        <f ca="1">IF('Measure and Project Input'!$CE$5&lt;$CC32,"",IF(OFFSET('Measure and Project Input'!$N$9,$CE32,0)=0,"",OFFSET('Measure and Project Input'!$N$9,$CE32,0)))</f>
        <v/>
      </c>
      <c r="AA32" t="str">
        <f ca="1">IF('Measure and Project Input'!$CE$5&lt;$CC32,"",IF(OFFSET('Measure and Project Input'!$D$9,$CE32,0)=0,"",OFFSET('Measure and Project Input'!$D$9,$CE32,0)))</f>
        <v/>
      </c>
      <c r="AJ32" t="str">
        <f ca="1">IF('Measure and Project Input'!$CE$5&lt;$CC32,"",IF(OFFSET('Measure and Project Input'!$O$9,$CE32,0)=0,"",OFFSET('Measure and Project Input'!$O$9,$CE32,0)))</f>
        <v/>
      </c>
      <c r="AN32" t="str">
        <f ca="1">IF('Measure and Project Input'!$CE$5&lt;$CC32,"",IF(OFFSET('Measure and Project Input'!$BV$9,$CE32,0)=0,"",OFFSET('Measure and Project Input'!$BV$9,$CE32,0)))</f>
        <v/>
      </c>
      <c r="AO32" t="str">
        <f ca="1">IF(I32="","",'Funding Input and Summary'!D35)</f>
        <v/>
      </c>
      <c r="AQ32" t="str">
        <f ca="1">IF(I32="","",'Funding Input and Summary'!J35)</f>
        <v/>
      </c>
      <c r="AR32" t="str">
        <f ca="1">IF(I32="","",'Funding Input and Summary'!E35)</f>
        <v/>
      </c>
      <c r="AU32" t="str">
        <f ca="1">IF(I32="","",'Funding Input and Summary'!Y35)</f>
        <v/>
      </c>
      <c r="AV32" t="str">
        <f ca="1">IF(I32="","",'Funding Input and Summary'!Y35)</f>
        <v/>
      </c>
      <c r="BC32" t="str">
        <f ca="1">IF(I32="","",'Funding Input and Summary'!K35)</f>
        <v/>
      </c>
      <c r="BD32" t="str">
        <f ca="1">IF(I32="","",'Funding Input and Summary'!L35)</f>
        <v/>
      </c>
      <c r="BE32" t="str">
        <f ca="1">IF(I32="","",'Funding Input and Summary'!M35)</f>
        <v/>
      </c>
      <c r="BG32" t="str">
        <f ca="1">IF(I32="","",'Funding Input and Summary'!N35)</f>
        <v/>
      </c>
      <c r="BH32" t="str">
        <f ca="1">IF(I32="","",'Funding Input and Summary'!Q35)</f>
        <v/>
      </c>
      <c r="BI32" t="str">
        <f ca="1">IF(I32="","",'Funding Input and Summary'!R35)</f>
        <v/>
      </c>
      <c r="BJ32" t="str">
        <f ca="1">IF(I32="","",'Funding Input and Summary'!S35)</f>
        <v/>
      </c>
      <c r="BK32" t="str">
        <f ca="1">IF(I32="","",'Funding Input and Summary'!T35)</f>
        <v/>
      </c>
      <c r="BL32" t="str">
        <f ca="1">IF(I32="","",'Funding Input and Summary'!Z35)</f>
        <v/>
      </c>
      <c r="BM32" t="str">
        <f ca="1">IF(I32="","",'Funding Input and Summary'!AA35)</f>
        <v/>
      </c>
      <c r="BN32" t="str">
        <f ca="1">IF(I32="","",'Funding Input and Summary'!U35)</f>
        <v/>
      </c>
      <c r="BO32" t="str">
        <f ca="1">IF(I32="","",'Funding Input and Summary'!V35)</f>
        <v/>
      </c>
      <c r="BP32" t="str">
        <f ca="1">IF(I32="","",'Funding Input and Summary'!W35)</f>
        <v/>
      </c>
      <c r="BQ32" t="str">
        <f ca="1">IF(I32="","",'Funding Input and Summary'!P35)</f>
        <v/>
      </c>
      <c r="BR32" t="str">
        <f ca="1">IF('Measure and Project Input'!$CE$5&lt;$CC32,"",IF(OFFSET('Measure and Project Input'!$T$9,$CE32,0)=0,"",OFFSET('Measure and Project Input'!$T$9,$CE32,0)))</f>
        <v/>
      </c>
      <c r="BS32" t="str">
        <f ca="1">IF('Measure and Project Input'!$CE$5&lt;$CC32,"",IF(OFFSET('Measure and Project Input'!$R$9,$CE32,0)=0,"",OFFSET('Measure and Project Input'!$R$9,$CE32,0)))</f>
        <v/>
      </c>
      <c r="BT32" t="str">
        <f ca="1">IF(I32="","",'Measure and Project Input'!$I$1)</f>
        <v/>
      </c>
      <c r="BU32" t="str">
        <f ca="1">IF('Measure and Project Input'!$CE$5&lt;$CC32,"",IF(OFFSET('Measure and Project Input'!$Q$9,$CE32,0)=0,"",OFFSET('Measure and Project Input'!$Q$9,$CE32,0)))</f>
        <v/>
      </c>
      <c r="BV32" t="str">
        <f ca="1">IF(I32="","",'Funding Input and Summary'!$T$1)</f>
        <v/>
      </c>
      <c r="BW32" t="str">
        <f ca="1">IF('Measure and Project Input'!$CE$5&lt;$CC32,"",IF(OFFSET('Measure and Project Input'!$AI$9,$CE32,0)=0,"",OFFSET('Measure and Project Input'!$AI$9,$CE32,0)))</f>
        <v/>
      </c>
      <c r="BX32" t="str">
        <f ca="1">IF('Measure and Project Input'!$CE$5&lt;$CC32,"",IF(OFFSET('Measure and Project Input'!$AJ$9,$CE32,0)=0,"",OFFSET('Measure and Project Input'!$AJ$9,$CE32,0)))</f>
        <v/>
      </c>
      <c r="BY32" t="str">
        <f ca="1">IF('Measure and Project Input'!$CE$5&lt;$CC32,"",IF(OFFSET('Measure and Project Input'!$AK$9,$CE32,0)=0,"",OFFSET('Measure and Project Input'!$AK$9,$CE32,0)))</f>
        <v/>
      </c>
      <c r="BZ32" t="str">
        <f ca="1">IF('Measure and Project Input'!$CE$5&lt;$CC32,"",IF(OFFSET('Measure and Project Input'!$AL$9,$CE32,0)=0,"",OFFSET('Measure and Project Input'!$AL$9,$CE32,0)))</f>
        <v/>
      </c>
      <c r="CA32" t="str">
        <f ca="1">IF('Measure and Project Input'!$CE$5&lt;$CC32,"",IF(OFFSET('Measure and Project Input'!$AM$9,$CE32,0)=0,"",OFFSET('Measure and Project Input'!$AM$9,$CE32,0)))</f>
        <v/>
      </c>
      <c r="CB32" s="201"/>
      <c r="CC32" s="28">
        <v>31</v>
      </c>
      <c r="CD32" s="28" t="str">
        <f t="shared" ca="1" si="0"/>
        <v/>
      </c>
      <c r="CE32" s="28" t="str">
        <f ca="1">IF($I32="","",MATCH($I32,'Measure and Project Input'!$P$10:$P$509,FALSE))</f>
        <v/>
      </c>
    </row>
    <row r="33" spans="1:83" x14ac:dyDescent="0.2">
      <c r="A33" t="str">
        <f ca="1">IF('Measure and Project Input'!$CE$5&lt;$CC33,"",IF(OFFSET('Measure and Project Input'!$E$9,$CE33,0)=0,"",OFFSET('Measure and Project Input'!$E$9,$CE33,0)))</f>
        <v/>
      </c>
      <c r="B33" t="str">
        <f ca="1">IF('Measure and Project Input'!$CE$5&lt;$CC33,"",IF(OFFSET('Measure and Project Input'!$F$9,$CE33,0)=0,"",OFFSET('Measure and Project Input'!$F$9,$CE33,0)))</f>
        <v/>
      </c>
      <c r="C33" t="str">
        <f ca="1">IF('Measure and Project Input'!$CE$5&lt;$CC33,"",IF(OFFSET('Measure and Project Input'!$G$9,$CE33,0)=0,"",OFFSET('Measure and Project Input'!$G$9,$CE33,0)))</f>
        <v/>
      </c>
      <c r="D33" s="299" t="str">
        <f ca="1">IF('Measure and Project Input'!$CE$5&lt;$CC33,"",IF(OFFSET('Measure and Project Input'!$H$9,$CE33,0)=0,"",OFFSET('Measure and Project Input'!$H$9,$CE33,0)))</f>
        <v/>
      </c>
      <c r="E33" t="str">
        <f ca="1">IF('Measure and Project Input'!$CE$5&lt;$CC33,"",IF(OFFSET('Measure and Project Input'!$I$9,$CE33,0)=0,"",OFFSET('Measure and Project Input'!$I$9,$CE33,0)))</f>
        <v/>
      </c>
      <c r="F33" t="str">
        <f ca="1">IF('Measure and Project Input'!$CE$5&lt;$CC33,"",IF(OFFSET('Measure and Project Input'!$J$9,$CE33,0)=0,"",OFFSET('Measure and Project Input'!$J$9,$CE33,0)))</f>
        <v/>
      </c>
      <c r="G33" t="str">
        <f ca="1">IF('Measure and Project Input'!$CE$5&lt;$CC33,"",IF(OFFSET('Measure and Project Input'!$K$9,$CE33,0)=0,"",OFFSET('Measure and Project Input'!$K$9,$CE33,0)))</f>
        <v/>
      </c>
      <c r="H33" t="str">
        <f ca="1">IF('Measure and Project Input'!$CE$5&lt;$CC33,"",IF(OFFSET('Measure and Project Input'!$L$9,$CE33,0)=0,"",OFFSET('Measure and Project Input'!$L$9,$CE33,0)))</f>
        <v/>
      </c>
      <c r="I33" t="str">
        <f ca="1">'Funding Input and Summary'!A36</f>
        <v/>
      </c>
      <c r="O33" t="str">
        <f ca="1">IF('Measure and Project Input'!$CE$5&lt;$CC33,"",IF(OFFSET('Measure and Project Input'!$B$9,$CE33,0)=0,"",OFFSET('Measure and Project Input'!$B$9,$CE33,0)))</f>
        <v/>
      </c>
      <c r="P33" t="str">
        <f ca="1">IF('Measure and Project Input'!$CE$5&lt;$CC33,"",IF(OFFSET('Measure and Project Input'!$C$9,$CE33,0)=0,"",OFFSET('Measure and Project Input'!$C$9,$CE33,0)))</f>
        <v/>
      </c>
      <c r="Q33" t="str">
        <f ca="1">IF('Measure and Project Input'!$CE$5&lt;$CC33,"",IF(OFFSET('Measure and Project Input'!$S$9,$CE33,0)=0,"",OFFSET('Measure and Project Input'!$S$9,$CE33,0)))</f>
        <v/>
      </c>
      <c r="R33" t="str">
        <f ca="1">IF('Measure and Project Input'!$CE$5&lt;$CC33,"",IF(OFFSET('Measure and Project Input'!$U$9,$CE33,0)=0,"",OFFSET('Measure and Project Input'!$U$9,$CE33,0)))</f>
        <v/>
      </c>
      <c r="S33" t="str">
        <f ca="1">IF('Measure and Project Input'!$CE$5&lt;$CC33,"",IF(OFFSET('Measure and Project Input'!$V$9,$CE33,0)=0,"",OFFSET('Measure and Project Input'!$V$9,$CE33,0)))</f>
        <v/>
      </c>
      <c r="X33" t="str">
        <f ca="1">IF('Measure and Project Input'!$CE$5&lt;$CC33,"",IF(OFFSET('Measure and Project Input'!$M$9,$CE33,0)=0,"",OFFSET('Measure and Project Input'!$M$9,$CE33,0)))</f>
        <v/>
      </c>
      <c r="Y33" t="str">
        <f ca="1">IF('Measure and Project Input'!$CE$5&lt;$CC33,"",IF(OFFSET('Measure and Project Input'!$N$9,$CE33,0)=0,"",OFFSET('Measure and Project Input'!$N$9,$CE33,0)))</f>
        <v/>
      </c>
      <c r="AA33" t="str">
        <f ca="1">IF('Measure and Project Input'!$CE$5&lt;$CC33,"",IF(OFFSET('Measure and Project Input'!$D$9,$CE33,0)=0,"",OFFSET('Measure and Project Input'!$D$9,$CE33,0)))</f>
        <v/>
      </c>
      <c r="AJ33" t="str">
        <f ca="1">IF('Measure and Project Input'!$CE$5&lt;$CC33,"",IF(OFFSET('Measure and Project Input'!$O$9,$CE33,0)=0,"",OFFSET('Measure and Project Input'!$O$9,$CE33,0)))</f>
        <v/>
      </c>
      <c r="AN33" t="str">
        <f ca="1">IF('Measure and Project Input'!$CE$5&lt;$CC33,"",IF(OFFSET('Measure and Project Input'!$BV$9,$CE33,0)=0,"",OFFSET('Measure and Project Input'!$BV$9,$CE33,0)))</f>
        <v/>
      </c>
      <c r="AO33" t="str">
        <f ca="1">IF(I33="","",'Funding Input and Summary'!D36)</f>
        <v/>
      </c>
      <c r="AQ33" t="str">
        <f ca="1">IF(I33="","",'Funding Input and Summary'!J36)</f>
        <v/>
      </c>
      <c r="AR33" t="str">
        <f ca="1">IF(I33="","",'Funding Input and Summary'!E36)</f>
        <v/>
      </c>
      <c r="AU33" t="str">
        <f ca="1">IF(I33="","",'Funding Input and Summary'!Y36)</f>
        <v/>
      </c>
      <c r="AV33" t="str">
        <f ca="1">IF(I33="","",'Funding Input and Summary'!Y36)</f>
        <v/>
      </c>
      <c r="BC33" t="str">
        <f ca="1">IF(I33="","",'Funding Input and Summary'!K36)</f>
        <v/>
      </c>
      <c r="BD33" t="str">
        <f ca="1">IF(I33="","",'Funding Input and Summary'!L36)</f>
        <v/>
      </c>
      <c r="BE33" t="str">
        <f ca="1">IF(I33="","",'Funding Input and Summary'!M36)</f>
        <v/>
      </c>
      <c r="BG33" t="str">
        <f ca="1">IF(I33="","",'Funding Input and Summary'!N36)</f>
        <v/>
      </c>
      <c r="BH33" t="str">
        <f ca="1">IF(I33="","",'Funding Input and Summary'!Q36)</f>
        <v/>
      </c>
      <c r="BI33" t="str">
        <f ca="1">IF(I33="","",'Funding Input and Summary'!R36)</f>
        <v/>
      </c>
      <c r="BJ33" t="str">
        <f ca="1">IF(I33="","",'Funding Input and Summary'!S36)</f>
        <v/>
      </c>
      <c r="BK33" t="str">
        <f ca="1">IF(I33="","",'Funding Input and Summary'!T36)</f>
        <v/>
      </c>
      <c r="BL33" t="str">
        <f ca="1">IF(I33="","",'Funding Input and Summary'!Z36)</f>
        <v/>
      </c>
      <c r="BM33" t="str">
        <f ca="1">IF(I33="","",'Funding Input and Summary'!AA36)</f>
        <v/>
      </c>
      <c r="BN33" t="str">
        <f ca="1">IF(I33="","",'Funding Input and Summary'!U36)</f>
        <v/>
      </c>
      <c r="BO33" t="str">
        <f ca="1">IF(I33="","",'Funding Input and Summary'!V36)</f>
        <v/>
      </c>
      <c r="BP33" t="str">
        <f ca="1">IF(I33="","",'Funding Input and Summary'!W36)</f>
        <v/>
      </c>
      <c r="BQ33" t="str">
        <f ca="1">IF(I33="","",'Funding Input and Summary'!P36)</f>
        <v/>
      </c>
      <c r="BR33" t="str">
        <f ca="1">IF('Measure and Project Input'!$CE$5&lt;$CC33,"",IF(OFFSET('Measure and Project Input'!$T$9,$CE33,0)=0,"",OFFSET('Measure and Project Input'!$T$9,$CE33,0)))</f>
        <v/>
      </c>
      <c r="BS33" t="str">
        <f ca="1">IF('Measure and Project Input'!$CE$5&lt;$CC33,"",IF(OFFSET('Measure and Project Input'!$R$9,$CE33,0)=0,"",OFFSET('Measure and Project Input'!$R$9,$CE33,0)))</f>
        <v/>
      </c>
      <c r="BT33" t="str">
        <f ca="1">IF(I33="","",'Measure and Project Input'!$I$1)</f>
        <v/>
      </c>
      <c r="BU33" t="str">
        <f ca="1">IF('Measure and Project Input'!$CE$5&lt;$CC33,"",IF(OFFSET('Measure and Project Input'!$Q$9,$CE33,0)=0,"",OFFSET('Measure and Project Input'!$Q$9,$CE33,0)))</f>
        <v/>
      </c>
      <c r="BV33" t="str">
        <f ca="1">IF(I33="","",'Funding Input and Summary'!$T$1)</f>
        <v/>
      </c>
      <c r="BW33" t="str">
        <f ca="1">IF('Measure and Project Input'!$CE$5&lt;$CC33,"",IF(OFFSET('Measure and Project Input'!$AI$9,$CE33,0)=0,"",OFFSET('Measure and Project Input'!$AI$9,$CE33,0)))</f>
        <v/>
      </c>
      <c r="BX33" t="str">
        <f ca="1">IF('Measure and Project Input'!$CE$5&lt;$CC33,"",IF(OFFSET('Measure and Project Input'!$AJ$9,$CE33,0)=0,"",OFFSET('Measure and Project Input'!$AJ$9,$CE33,0)))</f>
        <v/>
      </c>
      <c r="BY33" t="str">
        <f ca="1">IF('Measure and Project Input'!$CE$5&lt;$CC33,"",IF(OFFSET('Measure and Project Input'!$AK$9,$CE33,0)=0,"",OFFSET('Measure and Project Input'!$AK$9,$CE33,0)))</f>
        <v/>
      </c>
      <c r="BZ33" t="str">
        <f ca="1">IF('Measure and Project Input'!$CE$5&lt;$CC33,"",IF(OFFSET('Measure and Project Input'!$AL$9,$CE33,0)=0,"",OFFSET('Measure and Project Input'!$AL$9,$CE33,0)))</f>
        <v/>
      </c>
      <c r="CA33" t="str">
        <f ca="1">IF('Measure and Project Input'!$CE$5&lt;$CC33,"",IF(OFFSET('Measure and Project Input'!$AM$9,$CE33,0)=0,"",OFFSET('Measure and Project Input'!$AM$9,$CE33,0)))</f>
        <v/>
      </c>
      <c r="CB33" s="201"/>
      <c r="CC33" s="28">
        <v>32</v>
      </c>
      <c r="CD33" s="28" t="str">
        <f t="shared" ca="1" si="0"/>
        <v/>
      </c>
      <c r="CE33" s="28" t="str">
        <f ca="1">IF($I33="","",MATCH($I33,'Measure and Project Input'!$P$10:$P$509,FALSE))</f>
        <v/>
      </c>
    </row>
    <row r="34" spans="1:83" x14ac:dyDescent="0.2">
      <c r="A34" t="str">
        <f ca="1">IF('Measure and Project Input'!$CE$5&lt;$CC34,"",IF(OFFSET('Measure and Project Input'!$E$9,$CE34,0)=0,"",OFFSET('Measure and Project Input'!$E$9,$CE34,0)))</f>
        <v/>
      </c>
      <c r="B34" t="str">
        <f ca="1">IF('Measure and Project Input'!$CE$5&lt;$CC34,"",IF(OFFSET('Measure and Project Input'!$F$9,$CE34,0)=0,"",OFFSET('Measure and Project Input'!$F$9,$CE34,0)))</f>
        <v/>
      </c>
      <c r="C34" t="str">
        <f ca="1">IF('Measure and Project Input'!$CE$5&lt;$CC34,"",IF(OFFSET('Measure and Project Input'!$G$9,$CE34,0)=0,"",OFFSET('Measure and Project Input'!$G$9,$CE34,0)))</f>
        <v/>
      </c>
      <c r="D34" s="299" t="str">
        <f ca="1">IF('Measure and Project Input'!$CE$5&lt;$CC34,"",IF(OFFSET('Measure and Project Input'!$H$9,$CE34,0)=0,"",OFFSET('Measure and Project Input'!$H$9,$CE34,0)))</f>
        <v/>
      </c>
      <c r="E34" t="str">
        <f ca="1">IF('Measure and Project Input'!$CE$5&lt;$CC34,"",IF(OFFSET('Measure and Project Input'!$I$9,$CE34,0)=0,"",OFFSET('Measure and Project Input'!$I$9,$CE34,0)))</f>
        <v/>
      </c>
      <c r="F34" t="str">
        <f ca="1">IF('Measure and Project Input'!$CE$5&lt;$CC34,"",IF(OFFSET('Measure and Project Input'!$J$9,$CE34,0)=0,"",OFFSET('Measure and Project Input'!$J$9,$CE34,0)))</f>
        <v/>
      </c>
      <c r="G34" t="str">
        <f ca="1">IF('Measure and Project Input'!$CE$5&lt;$CC34,"",IF(OFFSET('Measure and Project Input'!$K$9,$CE34,0)=0,"",OFFSET('Measure and Project Input'!$K$9,$CE34,0)))</f>
        <v/>
      </c>
      <c r="H34" t="str">
        <f ca="1">IF('Measure and Project Input'!$CE$5&lt;$CC34,"",IF(OFFSET('Measure and Project Input'!$L$9,$CE34,0)=0,"",OFFSET('Measure and Project Input'!$L$9,$CE34,0)))</f>
        <v/>
      </c>
      <c r="I34" t="str">
        <f ca="1">'Funding Input and Summary'!A37</f>
        <v/>
      </c>
      <c r="O34" t="str">
        <f ca="1">IF('Measure and Project Input'!$CE$5&lt;$CC34,"",IF(OFFSET('Measure and Project Input'!$B$9,$CE34,0)=0,"",OFFSET('Measure and Project Input'!$B$9,$CE34,0)))</f>
        <v/>
      </c>
      <c r="P34" t="str">
        <f ca="1">IF('Measure and Project Input'!$CE$5&lt;$CC34,"",IF(OFFSET('Measure and Project Input'!$C$9,$CE34,0)=0,"",OFFSET('Measure and Project Input'!$C$9,$CE34,0)))</f>
        <v/>
      </c>
      <c r="Q34" t="str">
        <f ca="1">IF('Measure and Project Input'!$CE$5&lt;$CC34,"",IF(OFFSET('Measure and Project Input'!$S$9,$CE34,0)=0,"",OFFSET('Measure and Project Input'!$S$9,$CE34,0)))</f>
        <v/>
      </c>
      <c r="R34" t="str">
        <f ca="1">IF('Measure and Project Input'!$CE$5&lt;$CC34,"",IF(OFFSET('Measure and Project Input'!$U$9,$CE34,0)=0,"",OFFSET('Measure and Project Input'!$U$9,$CE34,0)))</f>
        <v/>
      </c>
      <c r="S34" t="str">
        <f ca="1">IF('Measure and Project Input'!$CE$5&lt;$CC34,"",IF(OFFSET('Measure and Project Input'!$V$9,$CE34,0)=0,"",OFFSET('Measure and Project Input'!$V$9,$CE34,0)))</f>
        <v/>
      </c>
      <c r="X34" t="str">
        <f ca="1">IF('Measure and Project Input'!$CE$5&lt;$CC34,"",IF(OFFSET('Measure and Project Input'!$M$9,$CE34,0)=0,"",OFFSET('Measure and Project Input'!$M$9,$CE34,0)))</f>
        <v/>
      </c>
      <c r="Y34" t="str">
        <f ca="1">IF('Measure and Project Input'!$CE$5&lt;$CC34,"",IF(OFFSET('Measure and Project Input'!$N$9,$CE34,0)=0,"",OFFSET('Measure and Project Input'!$N$9,$CE34,0)))</f>
        <v/>
      </c>
      <c r="AA34" t="str">
        <f ca="1">IF('Measure and Project Input'!$CE$5&lt;$CC34,"",IF(OFFSET('Measure and Project Input'!$D$9,$CE34,0)=0,"",OFFSET('Measure and Project Input'!$D$9,$CE34,0)))</f>
        <v/>
      </c>
      <c r="AJ34" t="str">
        <f ca="1">IF('Measure and Project Input'!$CE$5&lt;$CC34,"",IF(OFFSET('Measure and Project Input'!$O$9,$CE34,0)=0,"",OFFSET('Measure and Project Input'!$O$9,$CE34,0)))</f>
        <v/>
      </c>
      <c r="AN34" t="str">
        <f ca="1">IF('Measure and Project Input'!$CE$5&lt;$CC34,"",IF(OFFSET('Measure and Project Input'!$BV$9,$CE34,0)=0,"",OFFSET('Measure and Project Input'!$BV$9,$CE34,0)))</f>
        <v/>
      </c>
      <c r="AO34" t="str">
        <f ca="1">IF(I34="","",'Funding Input and Summary'!D37)</f>
        <v/>
      </c>
      <c r="AQ34" t="str">
        <f ca="1">IF(I34="","",'Funding Input and Summary'!J37)</f>
        <v/>
      </c>
      <c r="AR34" t="str">
        <f ca="1">IF(I34="","",'Funding Input and Summary'!E37)</f>
        <v/>
      </c>
      <c r="AU34" t="str">
        <f ca="1">IF(I34="","",'Funding Input and Summary'!Y37)</f>
        <v/>
      </c>
      <c r="AV34" t="str">
        <f ca="1">IF(I34="","",'Funding Input and Summary'!Y37)</f>
        <v/>
      </c>
      <c r="BC34" t="str">
        <f ca="1">IF(I34="","",'Funding Input and Summary'!K37)</f>
        <v/>
      </c>
      <c r="BD34" t="str">
        <f ca="1">IF(I34="","",'Funding Input and Summary'!L37)</f>
        <v/>
      </c>
      <c r="BE34" t="str">
        <f ca="1">IF(I34="","",'Funding Input and Summary'!M37)</f>
        <v/>
      </c>
      <c r="BG34" t="str">
        <f ca="1">IF(I34="","",'Funding Input and Summary'!N37)</f>
        <v/>
      </c>
      <c r="BH34" t="str">
        <f ca="1">IF(I34="","",'Funding Input and Summary'!Q37)</f>
        <v/>
      </c>
      <c r="BI34" t="str">
        <f ca="1">IF(I34="","",'Funding Input and Summary'!R37)</f>
        <v/>
      </c>
      <c r="BJ34" t="str">
        <f ca="1">IF(I34="","",'Funding Input and Summary'!S37)</f>
        <v/>
      </c>
      <c r="BK34" t="str">
        <f ca="1">IF(I34="","",'Funding Input and Summary'!T37)</f>
        <v/>
      </c>
      <c r="BL34" t="str">
        <f ca="1">IF(I34="","",'Funding Input and Summary'!Z37)</f>
        <v/>
      </c>
      <c r="BM34" t="str">
        <f ca="1">IF(I34="","",'Funding Input and Summary'!AA37)</f>
        <v/>
      </c>
      <c r="BN34" t="str">
        <f ca="1">IF(I34="","",'Funding Input and Summary'!U37)</f>
        <v/>
      </c>
      <c r="BO34" t="str">
        <f ca="1">IF(I34="","",'Funding Input and Summary'!V37)</f>
        <v/>
      </c>
      <c r="BP34" t="str">
        <f ca="1">IF(I34="","",'Funding Input and Summary'!W37)</f>
        <v/>
      </c>
      <c r="BQ34" t="str">
        <f ca="1">IF(I34="","",'Funding Input and Summary'!P37)</f>
        <v/>
      </c>
      <c r="BR34" t="str">
        <f ca="1">IF('Measure and Project Input'!$CE$5&lt;$CC34,"",IF(OFFSET('Measure and Project Input'!$T$9,$CE34,0)=0,"",OFFSET('Measure and Project Input'!$T$9,$CE34,0)))</f>
        <v/>
      </c>
      <c r="BS34" t="str">
        <f ca="1">IF('Measure and Project Input'!$CE$5&lt;$CC34,"",IF(OFFSET('Measure and Project Input'!$R$9,$CE34,0)=0,"",OFFSET('Measure and Project Input'!$R$9,$CE34,0)))</f>
        <v/>
      </c>
      <c r="BT34" t="str">
        <f ca="1">IF(I34="","",'Measure and Project Input'!$I$1)</f>
        <v/>
      </c>
      <c r="BU34" t="str">
        <f ca="1">IF('Measure and Project Input'!$CE$5&lt;$CC34,"",IF(OFFSET('Measure and Project Input'!$Q$9,$CE34,0)=0,"",OFFSET('Measure and Project Input'!$Q$9,$CE34,0)))</f>
        <v/>
      </c>
      <c r="BV34" t="str">
        <f ca="1">IF(I34="","",'Funding Input and Summary'!$T$1)</f>
        <v/>
      </c>
      <c r="BW34" t="str">
        <f ca="1">IF('Measure and Project Input'!$CE$5&lt;$CC34,"",IF(OFFSET('Measure and Project Input'!$AI$9,$CE34,0)=0,"",OFFSET('Measure and Project Input'!$AI$9,$CE34,0)))</f>
        <v/>
      </c>
      <c r="BX34" t="str">
        <f ca="1">IF('Measure and Project Input'!$CE$5&lt;$CC34,"",IF(OFFSET('Measure and Project Input'!$AJ$9,$CE34,0)=0,"",OFFSET('Measure and Project Input'!$AJ$9,$CE34,0)))</f>
        <v/>
      </c>
      <c r="BY34" t="str">
        <f ca="1">IF('Measure and Project Input'!$CE$5&lt;$CC34,"",IF(OFFSET('Measure and Project Input'!$AK$9,$CE34,0)=0,"",OFFSET('Measure and Project Input'!$AK$9,$CE34,0)))</f>
        <v/>
      </c>
      <c r="BZ34" t="str">
        <f ca="1">IF('Measure and Project Input'!$CE$5&lt;$CC34,"",IF(OFFSET('Measure and Project Input'!$AL$9,$CE34,0)=0,"",OFFSET('Measure and Project Input'!$AL$9,$CE34,0)))</f>
        <v/>
      </c>
      <c r="CA34" t="str">
        <f ca="1">IF('Measure and Project Input'!$CE$5&lt;$CC34,"",IF(OFFSET('Measure and Project Input'!$AM$9,$CE34,0)=0,"",OFFSET('Measure and Project Input'!$AM$9,$CE34,0)))</f>
        <v/>
      </c>
      <c r="CB34" s="201"/>
      <c r="CC34" s="28">
        <v>33</v>
      </c>
      <c r="CD34" s="28" t="str">
        <f t="shared" ca="1" si="0"/>
        <v/>
      </c>
      <c r="CE34" s="28" t="str">
        <f ca="1">IF($I34="","",MATCH($I34,'Measure and Project Input'!$P$10:$P$509,FALSE))</f>
        <v/>
      </c>
    </row>
    <row r="35" spans="1:83" x14ac:dyDescent="0.2">
      <c r="A35" t="str">
        <f ca="1">IF('Measure and Project Input'!$CE$5&lt;$CC35,"",IF(OFFSET('Measure and Project Input'!$E$9,$CE35,0)=0,"",OFFSET('Measure and Project Input'!$E$9,$CE35,0)))</f>
        <v/>
      </c>
      <c r="B35" t="str">
        <f ca="1">IF('Measure and Project Input'!$CE$5&lt;$CC35,"",IF(OFFSET('Measure and Project Input'!$F$9,$CE35,0)=0,"",OFFSET('Measure and Project Input'!$F$9,$CE35,0)))</f>
        <v/>
      </c>
      <c r="C35" t="str">
        <f ca="1">IF('Measure and Project Input'!$CE$5&lt;$CC35,"",IF(OFFSET('Measure and Project Input'!$G$9,$CE35,0)=0,"",OFFSET('Measure and Project Input'!$G$9,$CE35,0)))</f>
        <v/>
      </c>
      <c r="D35" s="299" t="str">
        <f ca="1">IF('Measure and Project Input'!$CE$5&lt;$CC35,"",IF(OFFSET('Measure and Project Input'!$H$9,$CE35,0)=0,"",OFFSET('Measure and Project Input'!$H$9,$CE35,0)))</f>
        <v/>
      </c>
      <c r="E35" t="str">
        <f ca="1">IF('Measure and Project Input'!$CE$5&lt;$CC35,"",IF(OFFSET('Measure and Project Input'!$I$9,$CE35,0)=0,"",OFFSET('Measure and Project Input'!$I$9,$CE35,0)))</f>
        <v/>
      </c>
      <c r="F35" t="str">
        <f ca="1">IF('Measure and Project Input'!$CE$5&lt;$CC35,"",IF(OFFSET('Measure and Project Input'!$J$9,$CE35,0)=0,"",OFFSET('Measure and Project Input'!$J$9,$CE35,0)))</f>
        <v/>
      </c>
      <c r="G35" t="str">
        <f ca="1">IF('Measure and Project Input'!$CE$5&lt;$CC35,"",IF(OFFSET('Measure and Project Input'!$K$9,$CE35,0)=0,"",OFFSET('Measure and Project Input'!$K$9,$CE35,0)))</f>
        <v/>
      </c>
      <c r="H35" t="str">
        <f ca="1">IF('Measure and Project Input'!$CE$5&lt;$CC35,"",IF(OFFSET('Measure and Project Input'!$L$9,$CE35,0)=0,"",OFFSET('Measure and Project Input'!$L$9,$CE35,0)))</f>
        <v/>
      </c>
      <c r="I35" t="str">
        <f ca="1">'Funding Input and Summary'!A38</f>
        <v/>
      </c>
      <c r="O35" t="str">
        <f ca="1">IF('Measure and Project Input'!$CE$5&lt;$CC35,"",IF(OFFSET('Measure and Project Input'!$B$9,$CE35,0)=0,"",OFFSET('Measure and Project Input'!$B$9,$CE35,0)))</f>
        <v/>
      </c>
      <c r="P35" t="str">
        <f ca="1">IF('Measure and Project Input'!$CE$5&lt;$CC35,"",IF(OFFSET('Measure and Project Input'!$C$9,$CE35,0)=0,"",OFFSET('Measure and Project Input'!$C$9,$CE35,0)))</f>
        <v/>
      </c>
      <c r="Q35" t="str">
        <f ca="1">IF('Measure and Project Input'!$CE$5&lt;$CC35,"",IF(OFFSET('Measure and Project Input'!$S$9,$CE35,0)=0,"",OFFSET('Measure and Project Input'!$S$9,$CE35,0)))</f>
        <v/>
      </c>
      <c r="R35" t="str">
        <f ca="1">IF('Measure and Project Input'!$CE$5&lt;$CC35,"",IF(OFFSET('Measure and Project Input'!$U$9,$CE35,0)=0,"",OFFSET('Measure and Project Input'!$U$9,$CE35,0)))</f>
        <v/>
      </c>
      <c r="S35" t="str">
        <f ca="1">IF('Measure and Project Input'!$CE$5&lt;$CC35,"",IF(OFFSET('Measure and Project Input'!$V$9,$CE35,0)=0,"",OFFSET('Measure and Project Input'!$V$9,$CE35,0)))</f>
        <v/>
      </c>
      <c r="X35" t="str">
        <f ca="1">IF('Measure and Project Input'!$CE$5&lt;$CC35,"",IF(OFFSET('Measure and Project Input'!$M$9,$CE35,0)=0,"",OFFSET('Measure and Project Input'!$M$9,$CE35,0)))</f>
        <v/>
      </c>
      <c r="Y35" t="str">
        <f ca="1">IF('Measure and Project Input'!$CE$5&lt;$CC35,"",IF(OFFSET('Measure and Project Input'!$N$9,$CE35,0)=0,"",OFFSET('Measure and Project Input'!$N$9,$CE35,0)))</f>
        <v/>
      </c>
      <c r="AA35" t="str">
        <f ca="1">IF('Measure and Project Input'!$CE$5&lt;$CC35,"",IF(OFFSET('Measure and Project Input'!$D$9,$CE35,0)=0,"",OFFSET('Measure and Project Input'!$D$9,$CE35,0)))</f>
        <v/>
      </c>
      <c r="AJ35" t="str">
        <f ca="1">IF('Measure and Project Input'!$CE$5&lt;$CC35,"",IF(OFFSET('Measure and Project Input'!$O$9,$CE35,0)=0,"",OFFSET('Measure and Project Input'!$O$9,$CE35,0)))</f>
        <v/>
      </c>
      <c r="AN35" t="str">
        <f ca="1">IF('Measure and Project Input'!$CE$5&lt;$CC35,"",IF(OFFSET('Measure and Project Input'!$BV$9,$CE35,0)=0,"",OFFSET('Measure and Project Input'!$BV$9,$CE35,0)))</f>
        <v/>
      </c>
      <c r="AO35" t="str">
        <f ca="1">IF(I35="","",'Funding Input and Summary'!D38)</f>
        <v/>
      </c>
      <c r="AQ35" t="str">
        <f ca="1">IF(I35="","",'Funding Input and Summary'!J38)</f>
        <v/>
      </c>
      <c r="AR35" t="str">
        <f ca="1">IF(I35="","",'Funding Input and Summary'!E38)</f>
        <v/>
      </c>
      <c r="AU35" t="str">
        <f ca="1">IF(I35="","",'Funding Input and Summary'!Y38)</f>
        <v/>
      </c>
      <c r="AV35" t="str">
        <f ca="1">IF(I35="","",'Funding Input and Summary'!Y38)</f>
        <v/>
      </c>
      <c r="BC35" t="str">
        <f ca="1">IF(I35="","",'Funding Input and Summary'!K38)</f>
        <v/>
      </c>
      <c r="BD35" t="str">
        <f ca="1">IF(I35="","",'Funding Input and Summary'!L38)</f>
        <v/>
      </c>
      <c r="BE35" t="str">
        <f ca="1">IF(I35="","",'Funding Input and Summary'!M38)</f>
        <v/>
      </c>
      <c r="BG35" t="str">
        <f ca="1">IF(I35="","",'Funding Input and Summary'!N38)</f>
        <v/>
      </c>
      <c r="BH35" t="str">
        <f ca="1">IF(I35="","",'Funding Input and Summary'!Q38)</f>
        <v/>
      </c>
      <c r="BI35" t="str">
        <f ca="1">IF(I35="","",'Funding Input and Summary'!R38)</f>
        <v/>
      </c>
      <c r="BJ35" t="str">
        <f ca="1">IF(I35="","",'Funding Input and Summary'!S38)</f>
        <v/>
      </c>
      <c r="BK35" t="str">
        <f ca="1">IF(I35="","",'Funding Input and Summary'!T38)</f>
        <v/>
      </c>
      <c r="BL35" t="str">
        <f ca="1">IF(I35="","",'Funding Input and Summary'!Z38)</f>
        <v/>
      </c>
      <c r="BM35" t="str">
        <f ca="1">IF(I35="","",'Funding Input and Summary'!AA38)</f>
        <v/>
      </c>
      <c r="BN35" t="str">
        <f ca="1">IF(I35="","",'Funding Input and Summary'!U38)</f>
        <v/>
      </c>
      <c r="BO35" t="str">
        <f ca="1">IF(I35="","",'Funding Input and Summary'!V38)</f>
        <v/>
      </c>
      <c r="BP35" t="str">
        <f ca="1">IF(I35="","",'Funding Input and Summary'!W38)</f>
        <v/>
      </c>
      <c r="BQ35" t="str">
        <f ca="1">IF(I35="","",'Funding Input and Summary'!P38)</f>
        <v/>
      </c>
      <c r="BR35" t="str">
        <f ca="1">IF('Measure and Project Input'!$CE$5&lt;$CC35,"",IF(OFFSET('Measure and Project Input'!$T$9,$CE35,0)=0,"",OFFSET('Measure and Project Input'!$T$9,$CE35,0)))</f>
        <v/>
      </c>
      <c r="BS35" t="str">
        <f ca="1">IF('Measure and Project Input'!$CE$5&lt;$CC35,"",IF(OFFSET('Measure and Project Input'!$R$9,$CE35,0)=0,"",OFFSET('Measure and Project Input'!$R$9,$CE35,0)))</f>
        <v/>
      </c>
      <c r="BT35" t="str">
        <f ca="1">IF(I35="","",'Measure and Project Input'!$I$1)</f>
        <v/>
      </c>
      <c r="BU35" t="str">
        <f ca="1">IF('Measure and Project Input'!$CE$5&lt;$CC35,"",IF(OFFSET('Measure and Project Input'!$Q$9,$CE35,0)=0,"",OFFSET('Measure and Project Input'!$Q$9,$CE35,0)))</f>
        <v/>
      </c>
      <c r="BV35" t="str">
        <f ca="1">IF(I35="","",'Funding Input and Summary'!$T$1)</f>
        <v/>
      </c>
      <c r="BW35" t="str">
        <f ca="1">IF('Measure and Project Input'!$CE$5&lt;$CC35,"",IF(OFFSET('Measure and Project Input'!$AI$9,$CE35,0)=0,"",OFFSET('Measure and Project Input'!$AI$9,$CE35,0)))</f>
        <v/>
      </c>
      <c r="BX35" t="str">
        <f ca="1">IF('Measure and Project Input'!$CE$5&lt;$CC35,"",IF(OFFSET('Measure and Project Input'!$AJ$9,$CE35,0)=0,"",OFFSET('Measure and Project Input'!$AJ$9,$CE35,0)))</f>
        <v/>
      </c>
      <c r="BY35" t="str">
        <f ca="1">IF('Measure and Project Input'!$CE$5&lt;$CC35,"",IF(OFFSET('Measure and Project Input'!$AK$9,$CE35,0)=0,"",OFFSET('Measure and Project Input'!$AK$9,$CE35,0)))</f>
        <v/>
      </c>
      <c r="BZ35" t="str">
        <f ca="1">IF('Measure and Project Input'!$CE$5&lt;$CC35,"",IF(OFFSET('Measure and Project Input'!$AL$9,$CE35,0)=0,"",OFFSET('Measure and Project Input'!$AL$9,$CE35,0)))</f>
        <v/>
      </c>
      <c r="CA35" t="str">
        <f ca="1">IF('Measure and Project Input'!$CE$5&lt;$CC35,"",IF(OFFSET('Measure and Project Input'!$AM$9,$CE35,0)=0,"",OFFSET('Measure and Project Input'!$AM$9,$CE35,0)))</f>
        <v/>
      </c>
      <c r="CB35" s="201"/>
      <c r="CC35" s="28">
        <v>34</v>
      </c>
      <c r="CD35" s="28" t="str">
        <f t="shared" ca="1" si="0"/>
        <v/>
      </c>
      <c r="CE35" s="28" t="str">
        <f ca="1">IF($I35="","",MATCH($I35,'Measure and Project Input'!$P$10:$P$509,FALSE))</f>
        <v/>
      </c>
    </row>
    <row r="36" spans="1:83" x14ac:dyDescent="0.2">
      <c r="A36" t="str">
        <f ca="1">IF('Measure and Project Input'!$CE$5&lt;$CC36,"",IF(OFFSET('Measure and Project Input'!$E$9,$CE36,0)=0,"",OFFSET('Measure and Project Input'!$E$9,$CE36,0)))</f>
        <v/>
      </c>
      <c r="B36" t="str">
        <f ca="1">IF('Measure and Project Input'!$CE$5&lt;$CC36,"",IF(OFFSET('Measure and Project Input'!$F$9,$CE36,0)=0,"",OFFSET('Measure and Project Input'!$F$9,$CE36,0)))</f>
        <v/>
      </c>
      <c r="C36" t="str">
        <f ca="1">IF('Measure and Project Input'!$CE$5&lt;$CC36,"",IF(OFFSET('Measure and Project Input'!$G$9,$CE36,0)=0,"",OFFSET('Measure and Project Input'!$G$9,$CE36,0)))</f>
        <v/>
      </c>
      <c r="D36" s="299" t="str">
        <f ca="1">IF('Measure and Project Input'!$CE$5&lt;$CC36,"",IF(OFFSET('Measure and Project Input'!$H$9,$CE36,0)=0,"",OFFSET('Measure and Project Input'!$H$9,$CE36,0)))</f>
        <v/>
      </c>
      <c r="E36" t="str">
        <f ca="1">IF('Measure and Project Input'!$CE$5&lt;$CC36,"",IF(OFFSET('Measure and Project Input'!$I$9,$CE36,0)=0,"",OFFSET('Measure and Project Input'!$I$9,$CE36,0)))</f>
        <v/>
      </c>
      <c r="F36" t="str">
        <f ca="1">IF('Measure and Project Input'!$CE$5&lt;$CC36,"",IF(OFFSET('Measure and Project Input'!$J$9,$CE36,0)=0,"",OFFSET('Measure and Project Input'!$J$9,$CE36,0)))</f>
        <v/>
      </c>
      <c r="G36" t="str">
        <f ca="1">IF('Measure and Project Input'!$CE$5&lt;$CC36,"",IF(OFFSET('Measure and Project Input'!$K$9,$CE36,0)=0,"",OFFSET('Measure and Project Input'!$K$9,$CE36,0)))</f>
        <v/>
      </c>
      <c r="H36" t="str">
        <f ca="1">IF('Measure and Project Input'!$CE$5&lt;$CC36,"",IF(OFFSET('Measure and Project Input'!$L$9,$CE36,0)=0,"",OFFSET('Measure and Project Input'!$L$9,$CE36,0)))</f>
        <v/>
      </c>
      <c r="I36" t="str">
        <f ca="1">'Funding Input and Summary'!A39</f>
        <v/>
      </c>
      <c r="O36" t="str">
        <f ca="1">IF('Measure and Project Input'!$CE$5&lt;$CC36,"",IF(OFFSET('Measure and Project Input'!$B$9,$CE36,0)=0,"",OFFSET('Measure and Project Input'!$B$9,$CE36,0)))</f>
        <v/>
      </c>
      <c r="P36" t="str">
        <f ca="1">IF('Measure and Project Input'!$CE$5&lt;$CC36,"",IF(OFFSET('Measure and Project Input'!$C$9,$CE36,0)=0,"",OFFSET('Measure and Project Input'!$C$9,$CE36,0)))</f>
        <v/>
      </c>
      <c r="Q36" t="str">
        <f ca="1">IF('Measure and Project Input'!$CE$5&lt;$CC36,"",IF(OFFSET('Measure and Project Input'!$S$9,$CE36,0)=0,"",OFFSET('Measure and Project Input'!$S$9,$CE36,0)))</f>
        <v/>
      </c>
      <c r="R36" t="str">
        <f ca="1">IF('Measure and Project Input'!$CE$5&lt;$CC36,"",IF(OFFSET('Measure and Project Input'!$U$9,$CE36,0)=0,"",OFFSET('Measure and Project Input'!$U$9,$CE36,0)))</f>
        <v/>
      </c>
      <c r="S36" t="str">
        <f ca="1">IF('Measure and Project Input'!$CE$5&lt;$CC36,"",IF(OFFSET('Measure and Project Input'!$V$9,$CE36,0)=0,"",OFFSET('Measure and Project Input'!$V$9,$CE36,0)))</f>
        <v/>
      </c>
      <c r="X36" t="str">
        <f ca="1">IF('Measure and Project Input'!$CE$5&lt;$CC36,"",IF(OFFSET('Measure and Project Input'!$M$9,$CE36,0)=0,"",OFFSET('Measure and Project Input'!$M$9,$CE36,0)))</f>
        <v/>
      </c>
      <c r="Y36" t="str">
        <f ca="1">IF('Measure and Project Input'!$CE$5&lt;$CC36,"",IF(OFFSET('Measure and Project Input'!$N$9,$CE36,0)=0,"",OFFSET('Measure and Project Input'!$N$9,$CE36,0)))</f>
        <v/>
      </c>
      <c r="AA36" t="str">
        <f ca="1">IF('Measure and Project Input'!$CE$5&lt;$CC36,"",IF(OFFSET('Measure and Project Input'!$D$9,$CE36,0)=0,"",OFFSET('Measure and Project Input'!$D$9,$CE36,0)))</f>
        <v/>
      </c>
      <c r="AJ36" t="str">
        <f ca="1">IF('Measure and Project Input'!$CE$5&lt;$CC36,"",IF(OFFSET('Measure and Project Input'!$O$9,$CE36,0)=0,"",OFFSET('Measure and Project Input'!$O$9,$CE36,0)))</f>
        <v/>
      </c>
      <c r="AN36" t="str">
        <f ca="1">IF('Measure and Project Input'!$CE$5&lt;$CC36,"",IF(OFFSET('Measure and Project Input'!$BV$9,$CE36,0)=0,"",OFFSET('Measure and Project Input'!$BV$9,$CE36,0)))</f>
        <v/>
      </c>
      <c r="AO36" t="str">
        <f ca="1">IF(I36="","",'Funding Input and Summary'!D39)</f>
        <v/>
      </c>
      <c r="AQ36" t="str">
        <f ca="1">IF(I36="","",'Funding Input and Summary'!J39)</f>
        <v/>
      </c>
      <c r="AR36" t="str">
        <f ca="1">IF(I36="","",'Funding Input and Summary'!E39)</f>
        <v/>
      </c>
      <c r="AU36" t="str">
        <f ca="1">IF(I36="","",'Funding Input and Summary'!Y39)</f>
        <v/>
      </c>
      <c r="AV36" t="str">
        <f ca="1">IF(I36="","",'Funding Input and Summary'!Y39)</f>
        <v/>
      </c>
      <c r="BC36" t="str">
        <f ca="1">IF(I36="","",'Funding Input and Summary'!K39)</f>
        <v/>
      </c>
      <c r="BD36" t="str">
        <f ca="1">IF(I36="","",'Funding Input and Summary'!L39)</f>
        <v/>
      </c>
      <c r="BE36" t="str">
        <f ca="1">IF(I36="","",'Funding Input and Summary'!M39)</f>
        <v/>
      </c>
      <c r="BG36" t="str">
        <f ca="1">IF(I36="","",'Funding Input and Summary'!N39)</f>
        <v/>
      </c>
      <c r="BH36" t="str">
        <f ca="1">IF(I36="","",'Funding Input and Summary'!Q39)</f>
        <v/>
      </c>
      <c r="BI36" t="str">
        <f ca="1">IF(I36="","",'Funding Input and Summary'!R39)</f>
        <v/>
      </c>
      <c r="BJ36" t="str">
        <f ca="1">IF(I36="","",'Funding Input and Summary'!S39)</f>
        <v/>
      </c>
      <c r="BK36" t="str">
        <f ca="1">IF(I36="","",'Funding Input and Summary'!T39)</f>
        <v/>
      </c>
      <c r="BL36" t="str">
        <f ca="1">IF(I36="","",'Funding Input and Summary'!Z39)</f>
        <v/>
      </c>
      <c r="BM36" t="str">
        <f ca="1">IF(I36="","",'Funding Input and Summary'!AA39)</f>
        <v/>
      </c>
      <c r="BN36" t="str">
        <f ca="1">IF(I36="","",'Funding Input and Summary'!U39)</f>
        <v/>
      </c>
      <c r="BO36" t="str">
        <f ca="1">IF(I36="","",'Funding Input and Summary'!V39)</f>
        <v/>
      </c>
      <c r="BP36" t="str">
        <f ca="1">IF(I36="","",'Funding Input and Summary'!W39)</f>
        <v/>
      </c>
      <c r="BQ36" t="str">
        <f ca="1">IF(I36="","",'Funding Input and Summary'!P39)</f>
        <v/>
      </c>
      <c r="BR36" t="str">
        <f ca="1">IF('Measure and Project Input'!$CE$5&lt;$CC36,"",IF(OFFSET('Measure and Project Input'!$T$9,$CE36,0)=0,"",OFFSET('Measure and Project Input'!$T$9,$CE36,0)))</f>
        <v/>
      </c>
      <c r="BS36" t="str">
        <f ca="1">IF('Measure and Project Input'!$CE$5&lt;$CC36,"",IF(OFFSET('Measure and Project Input'!$R$9,$CE36,0)=0,"",OFFSET('Measure and Project Input'!$R$9,$CE36,0)))</f>
        <v/>
      </c>
      <c r="BT36" t="str">
        <f ca="1">IF(I36="","",'Measure and Project Input'!$I$1)</f>
        <v/>
      </c>
      <c r="BU36" t="str">
        <f ca="1">IF('Measure and Project Input'!$CE$5&lt;$CC36,"",IF(OFFSET('Measure and Project Input'!$Q$9,$CE36,0)=0,"",OFFSET('Measure and Project Input'!$Q$9,$CE36,0)))</f>
        <v/>
      </c>
      <c r="BV36" t="str">
        <f ca="1">IF(I36="","",'Funding Input and Summary'!$T$1)</f>
        <v/>
      </c>
      <c r="BW36" t="str">
        <f ca="1">IF('Measure and Project Input'!$CE$5&lt;$CC36,"",IF(OFFSET('Measure and Project Input'!$AI$9,$CE36,0)=0,"",OFFSET('Measure and Project Input'!$AI$9,$CE36,0)))</f>
        <v/>
      </c>
      <c r="BX36" t="str">
        <f ca="1">IF('Measure and Project Input'!$CE$5&lt;$CC36,"",IF(OFFSET('Measure and Project Input'!$AJ$9,$CE36,0)=0,"",OFFSET('Measure and Project Input'!$AJ$9,$CE36,0)))</f>
        <v/>
      </c>
      <c r="BY36" t="str">
        <f ca="1">IF('Measure and Project Input'!$CE$5&lt;$CC36,"",IF(OFFSET('Measure and Project Input'!$AK$9,$CE36,0)=0,"",OFFSET('Measure and Project Input'!$AK$9,$CE36,0)))</f>
        <v/>
      </c>
      <c r="BZ36" t="str">
        <f ca="1">IF('Measure and Project Input'!$CE$5&lt;$CC36,"",IF(OFFSET('Measure and Project Input'!$AL$9,$CE36,0)=0,"",OFFSET('Measure and Project Input'!$AL$9,$CE36,0)))</f>
        <v/>
      </c>
      <c r="CA36" t="str">
        <f ca="1">IF('Measure and Project Input'!$CE$5&lt;$CC36,"",IF(OFFSET('Measure and Project Input'!$AM$9,$CE36,0)=0,"",OFFSET('Measure and Project Input'!$AM$9,$CE36,0)))</f>
        <v/>
      </c>
      <c r="CB36" s="201"/>
      <c r="CC36" s="28">
        <v>35</v>
      </c>
      <c r="CD36" s="28" t="str">
        <f t="shared" ca="1" si="0"/>
        <v/>
      </c>
      <c r="CE36" s="28" t="str">
        <f ca="1">IF($I36="","",MATCH($I36,'Measure and Project Input'!$P$10:$P$509,FALSE))</f>
        <v/>
      </c>
    </row>
    <row r="37" spans="1:83" x14ac:dyDescent="0.2">
      <c r="A37" t="str">
        <f ca="1">IF('Measure and Project Input'!$CE$5&lt;$CC37,"",IF(OFFSET('Measure and Project Input'!$E$9,$CE37,0)=0,"",OFFSET('Measure and Project Input'!$E$9,$CE37,0)))</f>
        <v/>
      </c>
      <c r="B37" t="str">
        <f ca="1">IF('Measure and Project Input'!$CE$5&lt;$CC37,"",IF(OFFSET('Measure and Project Input'!$F$9,$CE37,0)=0,"",OFFSET('Measure and Project Input'!$F$9,$CE37,0)))</f>
        <v/>
      </c>
      <c r="C37" t="str">
        <f ca="1">IF('Measure and Project Input'!$CE$5&lt;$CC37,"",IF(OFFSET('Measure and Project Input'!$G$9,$CE37,0)=0,"",OFFSET('Measure and Project Input'!$G$9,$CE37,0)))</f>
        <v/>
      </c>
      <c r="D37" s="299" t="str">
        <f ca="1">IF('Measure and Project Input'!$CE$5&lt;$CC37,"",IF(OFFSET('Measure and Project Input'!$H$9,$CE37,0)=0,"",OFFSET('Measure and Project Input'!$H$9,$CE37,0)))</f>
        <v/>
      </c>
      <c r="E37" t="str">
        <f ca="1">IF('Measure and Project Input'!$CE$5&lt;$CC37,"",IF(OFFSET('Measure and Project Input'!$I$9,$CE37,0)=0,"",OFFSET('Measure and Project Input'!$I$9,$CE37,0)))</f>
        <v/>
      </c>
      <c r="F37" t="str">
        <f ca="1">IF('Measure and Project Input'!$CE$5&lt;$CC37,"",IF(OFFSET('Measure and Project Input'!$J$9,$CE37,0)=0,"",OFFSET('Measure and Project Input'!$J$9,$CE37,0)))</f>
        <v/>
      </c>
      <c r="G37" t="str">
        <f ca="1">IF('Measure and Project Input'!$CE$5&lt;$CC37,"",IF(OFFSET('Measure and Project Input'!$K$9,$CE37,0)=0,"",OFFSET('Measure and Project Input'!$K$9,$CE37,0)))</f>
        <v/>
      </c>
      <c r="H37" t="str">
        <f ca="1">IF('Measure and Project Input'!$CE$5&lt;$CC37,"",IF(OFFSET('Measure and Project Input'!$L$9,$CE37,0)=0,"",OFFSET('Measure and Project Input'!$L$9,$CE37,0)))</f>
        <v/>
      </c>
      <c r="I37" t="str">
        <f ca="1">'Funding Input and Summary'!A40</f>
        <v/>
      </c>
      <c r="O37" t="str">
        <f ca="1">IF('Measure and Project Input'!$CE$5&lt;$CC37,"",IF(OFFSET('Measure and Project Input'!$B$9,$CE37,0)=0,"",OFFSET('Measure and Project Input'!$B$9,$CE37,0)))</f>
        <v/>
      </c>
      <c r="P37" t="str">
        <f ca="1">IF('Measure and Project Input'!$CE$5&lt;$CC37,"",IF(OFFSET('Measure and Project Input'!$C$9,$CE37,0)=0,"",OFFSET('Measure and Project Input'!$C$9,$CE37,0)))</f>
        <v/>
      </c>
      <c r="Q37" t="str">
        <f ca="1">IF('Measure and Project Input'!$CE$5&lt;$CC37,"",IF(OFFSET('Measure and Project Input'!$S$9,$CE37,0)=0,"",OFFSET('Measure and Project Input'!$S$9,$CE37,0)))</f>
        <v/>
      </c>
      <c r="R37" t="str">
        <f ca="1">IF('Measure and Project Input'!$CE$5&lt;$CC37,"",IF(OFFSET('Measure and Project Input'!$U$9,$CE37,0)=0,"",OFFSET('Measure and Project Input'!$U$9,$CE37,0)))</f>
        <v/>
      </c>
      <c r="S37" t="str">
        <f ca="1">IF('Measure and Project Input'!$CE$5&lt;$CC37,"",IF(OFFSET('Measure and Project Input'!$V$9,$CE37,0)=0,"",OFFSET('Measure and Project Input'!$V$9,$CE37,0)))</f>
        <v/>
      </c>
      <c r="X37" t="str">
        <f ca="1">IF('Measure and Project Input'!$CE$5&lt;$CC37,"",IF(OFFSET('Measure and Project Input'!$M$9,$CE37,0)=0,"",OFFSET('Measure and Project Input'!$M$9,$CE37,0)))</f>
        <v/>
      </c>
      <c r="Y37" t="str">
        <f ca="1">IF('Measure and Project Input'!$CE$5&lt;$CC37,"",IF(OFFSET('Measure and Project Input'!$N$9,$CE37,0)=0,"",OFFSET('Measure and Project Input'!$N$9,$CE37,0)))</f>
        <v/>
      </c>
      <c r="AA37" t="str">
        <f ca="1">IF('Measure and Project Input'!$CE$5&lt;$CC37,"",IF(OFFSET('Measure and Project Input'!$D$9,$CE37,0)=0,"",OFFSET('Measure and Project Input'!$D$9,$CE37,0)))</f>
        <v/>
      </c>
      <c r="AJ37" t="str">
        <f ca="1">IF('Measure and Project Input'!$CE$5&lt;$CC37,"",IF(OFFSET('Measure and Project Input'!$O$9,$CE37,0)=0,"",OFFSET('Measure and Project Input'!$O$9,$CE37,0)))</f>
        <v/>
      </c>
      <c r="AN37" t="str">
        <f ca="1">IF('Measure and Project Input'!$CE$5&lt;$CC37,"",IF(OFFSET('Measure and Project Input'!$BV$9,$CE37,0)=0,"",OFFSET('Measure and Project Input'!$BV$9,$CE37,0)))</f>
        <v/>
      </c>
      <c r="AO37" t="str">
        <f ca="1">IF(I37="","",'Funding Input and Summary'!D40)</f>
        <v/>
      </c>
      <c r="AQ37" t="str">
        <f ca="1">IF(I37="","",'Funding Input and Summary'!J40)</f>
        <v/>
      </c>
      <c r="AR37" t="str">
        <f ca="1">IF(I37="","",'Funding Input and Summary'!E40)</f>
        <v/>
      </c>
      <c r="AU37" t="str">
        <f ca="1">IF(I37="","",'Funding Input and Summary'!Y40)</f>
        <v/>
      </c>
      <c r="AV37" t="str">
        <f ca="1">IF(I37="","",'Funding Input and Summary'!Y40)</f>
        <v/>
      </c>
      <c r="BC37" t="str">
        <f ca="1">IF(I37="","",'Funding Input and Summary'!K40)</f>
        <v/>
      </c>
      <c r="BD37" t="str">
        <f ca="1">IF(I37="","",'Funding Input and Summary'!L40)</f>
        <v/>
      </c>
      <c r="BE37" t="str">
        <f ca="1">IF(I37="","",'Funding Input and Summary'!M40)</f>
        <v/>
      </c>
      <c r="BG37" t="str">
        <f ca="1">IF(I37="","",'Funding Input and Summary'!N40)</f>
        <v/>
      </c>
      <c r="BH37" t="str">
        <f ca="1">IF(I37="","",'Funding Input and Summary'!Q40)</f>
        <v/>
      </c>
      <c r="BI37" t="str">
        <f ca="1">IF(I37="","",'Funding Input and Summary'!R40)</f>
        <v/>
      </c>
      <c r="BJ37" t="str">
        <f ca="1">IF(I37="","",'Funding Input and Summary'!S40)</f>
        <v/>
      </c>
      <c r="BK37" t="str">
        <f ca="1">IF(I37="","",'Funding Input and Summary'!T40)</f>
        <v/>
      </c>
      <c r="BL37" t="str">
        <f ca="1">IF(I37="","",'Funding Input and Summary'!Z40)</f>
        <v/>
      </c>
      <c r="BM37" t="str">
        <f ca="1">IF(I37="","",'Funding Input and Summary'!AA40)</f>
        <v/>
      </c>
      <c r="BN37" t="str">
        <f ca="1">IF(I37="","",'Funding Input and Summary'!U40)</f>
        <v/>
      </c>
      <c r="BO37" t="str">
        <f ca="1">IF(I37="","",'Funding Input and Summary'!V40)</f>
        <v/>
      </c>
      <c r="BP37" t="str">
        <f ca="1">IF(I37="","",'Funding Input and Summary'!W40)</f>
        <v/>
      </c>
      <c r="BQ37" t="str">
        <f ca="1">IF(I37="","",'Funding Input and Summary'!P40)</f>
        <v/>
      </c>
      <c r="BR37" t="str">
        <f ca="1">IF('Measure and Project Input'!$CE$5&lt;$CC37,"",IF(OFFSET('Measure and Project Input'!$T$9,$CE37,0)=0,"",OFFSET('Measure and Project Input'!$T$9,$CE37,0)))</f>
        <v/>
      </c>
      <c r="BS37" t="str">
        <f ca="1">IF('Measure and Project Input'!$CE$5&lt;$CC37,"",IF(OFFSET('Measure and Project Input'!$R$9,$CE37,0)=0,"",OFFSET('Measure and Project Input'!$R$9,$CE37,0)))</f>
        <v/>
      </c>
      <c r="BT37" t="str">
        <f ca="1">IF(I37="","",'Measure and Project Input'!$I$1)</f>
        <v/>
      </c>
      <c r="BU37" t="str">
        <f ca="1">IF('Measure and Project Input'!$CE$5&lt;$CC37,"",IF(OFFSET('Measure and Project Input'!$Q$9,$CE37,0)=0,"",OFFSET('Measure and Project Input'!$Q$9,$CE37,0)))</f>
        <v/>
      </c>
      <c r="BV37" t="str">
        <f ca="1">IF(I37="","",'Funding Input and Summary'!$T$1)</f>
        <v/>
      </c>
      <c r="BW37" t="str">
        <f ca="1">IF('Measure and Project Input'!$CE$5&lt;$CC37,"",IF(OFFSET('Measure and Project Input'!$AI$9,$CE37,0)=0,"",OFFSET('Measure and Project Input'!$AI$9,$CE37,0)))</f>
        <v/>
      </c>
      <c r="BX37" t="str">
        <f ca="1">IF('Measure and Project Input'!$CE$5&lt;$CC37,"",IF(OFFSET('Measure and Project Input'!$AJ$9,$CE37,0)=0,"",OFFSET('Measure and Project Input'!$AJ$9,$CE37,0)))</f>
        <v/>
      </c>
      <c r="BY37" t="str">
        <f ca="1">IF('Measure and Project Input'!$CE$5&lt;$CC37,"",IF(OFFSET('Measure and Project Input'!$AK$9,$CE37,0)=0,"",OFFSET('Measure and Project Input'!$AK$9,$CE37,0)))</f>
        <v/>
      </c>
      <c r="BZ37" t="str">
        <f ca="1">IF('Measure and Project Input'!$CE$5&lt;$CC37,"",IF(OFFSET('Measure and Project Input'!$AL$9,$CE37,0)=0,"",OFFSET('Measure and Project Input'!$AL$9,$CE37,0)))</f>
        <v/>
      </c>
      <c r="CA37" t="str">
        <f ca="1">IF('Measure and Project Input'!$CE$5&lt;$CC37,"",IF(OFFSET('Measure and Project Input'!$AM$9,$CE37,0)=0,"",OFFSET('Measure and Project Input'!$AM$9,$CE37,0)))</f>
        <v/>
      </c>
      <c r="CB37" s="201"/>
      <c r="CC37" s="28">
        <v>36</v>
      </c>
      <c r="CD37" s="28" t="str">
        <f t="shared" ca="1" si="0"/>
        <v/>
      </c>
      <c r="CE37" s="28" t="str">
        <f ca="1">IF($I37="","",MATCH($I37,'Measure and Project Input'!$P$10:$P$509,FALSE))</f>
        <v/>
      </c>
    </row>
    <row r="38" spans="1:83" x14ac:dyDescent="0.2">
      <c r="A38" t="str">
        <f ca="1">IF('Measure and Project Input'!$CE$5&lt;$CC38,"",IF(OFFSET('Measure and Project Input'!$E$9,$CE38,0)=0,"",OFFSET('Measure and Project Input'!$E$9,$CE38,0)))</f>
        <v/>
      </c>
      <c r="B38" t="str">
        <f ca="1">IF('Measure and Project Input'!$CE$5&lt;$CC38,"",IF(OFFSET('Measure and Project Input'!$F$9,$CE38,0)=0,"",OFFSET('Measure and Project Input'!$F$9,$CE38,0)))</f>
        <v/>
      </c>
      <c r="C38" t="str">
        <f ca="1">IF('Measure and Project Input'!$CE$5&lt;$CC38,"",IF(OFFSET('Measure and Project Input'!$G$9,$CE38,0)=0,"",OFFSET('Measure and Project Input'!$G$9,$CE38,0)))</f>
        <v/>
      </c>
      <c r="D38" s="299" t="str">
        <f ca="1">IF('Measure and Project Input'!$CE$5&lt;$CC38,"",IF(OFFSET('Measure and Project Input'!$H$9,$CE38,0)=0,"",OFFSET('Measure and Project Input'!$H$9,$CE38,0)))</f>
        <v/>
      </c>
      <c r="E38" t="str">
        <f ca="1">IF('Measure and Project Input'!$CE$5&lt;$CC38,"",IF(OFFSET('Measure and Project Input'!$I$9,$CE38,0)=0,"",OFFSET('Measure and Project Input'!$I$9,$CE38,0)))</f>
        <v/>
      </c>
      <c r="F38" t="str">
        <f ca="1">IF('Measure and Project Input'!$CE$5&lt;$CC38,"",IF(OFFSET('Measure and Project Input'!$J$9,$CE38,0)=0,"",OFFSET('Measure and Project Input'!$J$9,$CE38,0)))</f>
        <v/>
      </c>
      <c r="G38" t="str">
        <f ca="1">IF('Measure and Project Input'!$CE$5&lt;$CC38,"",IF(OFFSET('Measure and Project Input'!$K$9,$CE38,0)=0,"",OFFSET('Measure and Project Input'!$K$9,$CE38,0)))</f>
        <v/>
      </c>
      <c r="H38" t="str">
        <f ca="1">IF('Measure and Project Input'!$CE$5&lt;$CC38,"",IF(OFFSET('Measure and Project Input'!$L$9,$CE38,0)=0,"",OFFSET('Measure and Project Input'!$L$9,$CE38,0)))</f>
        <v/>
      </c>
      <c r="I38" t="str">
        <f ca="1">'Funding Input and Summary'!A41</f>
        <v/>
      </c>
      <c r="O38" t="str">
        <f ca="1">IF('Measure and Project Input'!$CE$5&lt;$CC38,"",IF(OFFSET('Measure and Project Input'!$B$9,$CE38,0)=0,"",OFFSET('Measure and Project Input'!$B$9,$CE38,0)))</f>
        <v/>
      </c>
      <c r="P38" t="str">
        <f ca="1">IF('Measure and Project Input'!$CE$5&lt;$CC38,"",IF(OFFSET('Measure and Project Input'!$C$9,$CE38,0)=0,"",OFFSET('Measure and Project Input'!$C$9,$CE38,0)))</f>
        <v/>
      </c>
      <c r="Q38" t="str">
        <f ca="1">IF('Measure and Project Input'!$CE$5&lt;$CC38,"",IF(OFFSET('Measure and Project Input'!$S$9,$CE38,0)=0,"",OFFSET('Measure and Project Input'!$S$9,$CE38,0)))</f>
        <v/>
      </c>
      <c r="R38" t="str">
        <f ca="1">IF('Measure and Project Input'!$CE$5&lt;$CC38,"",IF(OFFSET('Measure and Project Input'!$U$9,$CE38,0)=0,"",OFFSET('Measure and Project Input'!$U$9,$CE38,0)))</f>
        <v/>
      </c>
      <c r="S38" t="str">
        <f ca="1">IF('Measure and Project Input'!$CE$5&lt;$CC38,"",IF(OFFSET('Measure and Project Input'!$V$9,$CE38,0)=0,"",OFFSET('Measure and Project Input'!$V$9,$CE38,0)))</f>
        <v/>
      </c>
      <c r="X38" t="str">
        <f ca="1">IF('Measure and Project Input'!$CE$5&lt;$CC38,"",IF(OFFSET('Measure and Project Input'!$M$9,$CE38,0)=0,"",OFFSET('Measure and Project Input'!$M$9,$CE38,0)))</f>
        <v/>
      </c>
      <c r="Y38" t="str">
        <f ca="1">IF('Measure and Project Input'!$CE$5&lt;$CC38,"",IF(OFFSET('Measure and Project Input'!$N$9,$CE38,0)=0,"",OFFSET('Measure and Project Input'!$N$9,$CE38,0)))</f>
        <v/>
      </c>
      <c r="AA38" t="str">
        <f ca="1">IF('Measure and Project Input'!$CE$5&lt;$CC38,"",IF(OFFSET('Measure and Project Input'!$D$9,$CE38,0)=0,"",OFFSET('Measure and Project Input'!$D$9,$CE38,0)))</f>
        <v/>
      </c>
      <c r="AJ38" t="str">
        <f ca="1">IF('Measure and Project Input'!$CE$5&lt;$CC38,"",IF(OFFSET('Measure and Project Input'!$O$9,$CE38,0)=0,"",OFFSET('Measure and Project Input'!$O$9,$CE38,0)))</f>
        <v/>
      </c>
      <c r="AN38" t="str">
        <f ca="1">IF('Measure and Project Input'!$CE$5&lt;$CC38,"",IF(OFFSET('Measure and Project Input'!$BV$9,$CE38,0)=0,"",OFFSET('Measure and Project Input'!$BV$9,$CE38,0)))</f>
        <v/>
      </c>
      <c r="AO38" t="str">
        <f ca="1">IF(I38="","",'Funding Input and Summary'!D41)</f>
        <v/>
      </c>
      <c r="AQ38" t="str">
        <f ca="1">IF(I38="","",'Funding Input and Summary'!J41)</f>
        <v/>
      </c>
      <c r="AR38" t="str">
        <f ca="1">IF(I38="","",'Funding Input and Summary'!E41)</f>
        <v/>
      </c>
      <c r="AU38" t="str">
        <f ca="1">IF(I38="","",'Funding Input and Summary'!Y41)</f>
        <v/>
      </c>
      <c r="AV38" t="str">
        <f ca="1">IF(I38="","",'Funding Input and Summary'!Y41)</f>
        <v/>
      </c>
      <c r="BC38" t="str">
        <f ca="1">IF(I38="","",'Funding Input and Summary'!K41)</f>
        <v/>
      </c>
      <c r="BD38" t="str">
        <f ca="1">IF(I38="","",'Funding Input and Summary'!L41)</f>
        <v/>
      </c>
      <c r="BE38" t="str">
        <f ca="1">IF(I38="","",'Funding Input and Summary'!M41)</f>
        <v/>
      </c>
      <c r="BG38" t="str">
        <f ca="1">IF(I38="","",'Funding Input and Summary'!N41)</f>
        <v/>
      </c>
      <c r="BH38" t="str">
        <f ca="1">IF(I38="","",'Funding Input and Summary'!Q41)</f>
        <v/>
      </c>
      <c r="BI38" t="str">
        <f ca="1">IF(I38="","",'Funding Input and Summary'!R41)</f>
        <v/>
      </c>
      <c r="BJ38" t="str">
        <f ca="1">IF(I38="","",'Funding Input and Summary'!S41)</f>
        <v/>
      </c>
      <c r="BK38" t="str">
        <f ca="1">IF(I38="","",'Funding Input and Summary'!T41)</f>
        <v/>
      </c>
      <c r="BL38" t="str">
        <f ca="1">IF(I38="","",'Funding Input and Summary'!Z41)</f>
        <v/>
      </c>
      <c r="BM38" t="str">
        <f ca="1">IF(I38="","",'Funding Input and Summary'!AA41)</f>
        <v/>
      </c>
      <c r="BN38" t="str">
        <f ca="1">IF(I38="","",'Funding Input and Summary'!U41)</f>
        <v/>
      </c>
      <c r="BO38" t="str">
        <f ca="1">IF(I38="","",'Funding Input and Summary'!V41)</f>
        <v/>
      </c>
      <c r="BP38" t="str">
        <f ca="1">IF(I38="","",'Funding Input and Summary'!W41)</f>
        <v/>
      </c>
      <c r="BQ38" t="str">
        <f ca="1">IF(I38="","",'Funding Input and Summary'!P41)</f>
        <v/>
      </c>
      <c r="BR38" t="str">
        <f ca="1">IF('Measure and Project Input'!$CE$5&lt;$CC38,"",IF(OFFSET('Measure and Project Input'!$T$9,$CE38,0)=0,"",OFFSET('Measure and Project Input'!$T$9,$CE38,0)))</f>
        <v/>
      </c>
      <c r="BS38" t="str">
        <f ca="1">IF('Measure and Project Input'!$CE$5&lt;$CC38,"",IF(OFFSET('Measure and Project Input'!$R$9,$CE38,0)=0,"",OFFSET('Measure and Project Input'!$R$9,$CE38,0)))</f>
        <v/>
      </c>
      <c r="BT38" t="str">
        <f ca="1">IF(I38="","",'Measure and Project Input'!$I$1)</f>
        <v/>
      </c>
      <c r="BU38" t="str">
        <f ca="1">IF('Measure and Project Input'!$CE$5&lt;$CC38,"",IF(OFFSET('Measure and Project Input'!$Q$9,$CE38,0)=0,"",OFFSET('Measure and Project Input'!$Q$9,$CE38,0)))</f>
        <v/>
      </c>
      <c r="BV38" t="str">
        <f ca="1">IF(I38="","",'Funding Input and Summary'!$T$1)</f>
        <v/>
      </c>
      <c r="BW38" t="str">
        <f ca="1">IF('Measure and Project Input'!$CE$5&lt;$CC38,"",IF(OFFSET('Measure and Project Input'!$AI$9,$CE38,0)=0,"",OFFSET('Measure and Project Input'!$AI$9,$CE38,0)))</f>
        <v/>
      </c>
      <c r="BX38" t="str">
        <f ca="1">IF('Measure and Project Input'!$CE$5&lt;$CC38,"",IF(OFFSET('Measure and Project Input'!$AJ$9,$CE38,0)=0,"",OFFSET('Measure and Project Input'!$AJ$9,$CE38,0)))</f>
        <v/>
      </c>
      <c r="BY38" t="str">
        <f ca="1">IF('Measure and Project Input'!$CE$5&lt;$CC38,"",IF(OFFSET('Measure and Project Input'!$AK$9,$CE38,0)=0,"",OFFSET('Measure and Project Input'!$AK$9,$CE38,0)))</f>
        <v/>
      </c>
      <c r="BZ38" t="str">
        <f ca="1">IF('Measure and Project Input'!$CE$5&lt;$CC38,"",IF(OFFSET('Measure and Project Input'!$AL$9,$CE38,0)=0,"",OFFSET('Measure and Project Input'!$AL$9,$CE38,0)))</f>
        <v/>
      </c>
      <c r="CA38" t="str">
        <f ca="1">IF('Measure and Project Input'!$CE$5&lt;$CC38,"",IF(OFFSET('Measure and Project Input'!$AM$9,$CE38,0)=0,"",OFFSET('Measure and Project Input'!$AM$9,$CE38,0)))</f>
        <v/>
      </c>
      <c r="CB38" s="201"/>
      <c r="CC38" s="28">
        <v>37</v>
      </c>
      <c r="CD38" s="28" t="str">
        <f t="shared" ca="1" si="0"/>
        <v/>
      </c>
      <c r="CE38" s="28" t="str">
        <f ca="1">IF($I38="","",MATCH($I38,'Measure and Project Input'!$P$10:$P$509,FALSE))</f>
        <v/>
      </c>
    </row>
    <row r="39" spans="1:83" x14ac:dyDescent="0.2">
      <c r="A39" t="str">
        <f ca="1">IF('Measure and Project Input'!$CE$5&lt;$CC39,"",IF(OFFSET('Measure and Project Input'!$E$9,$CE39,0)=0,"",OFFSET('Measure and Project Input'!$E$9,$CE39,0)))</f>
        <v/>
      </c>
      <c r="B39" t="str">
        <f ca="1">IF('Measure and Project Input'!$CE$5&lt;$CC39,"",IF(OFFSET('Measure and Project Input'!$F$9,$CE39,0)=0,"",OFFSET('Measure and Project Input'!$F$9,$CE39,0)))</f>
        <v/>
      </c>
      <c r="C39" t="str">
        <f ca="1">IF('Measure and Project Input'!$CE$5&lt;$CC39,"",IF(OFFSET('Measure and Project Input'!$G$9,$CE39,0)=0,"",OFFSET('Measure and Project Input'!$G$9,$CE39,0)))</f>
        <v/>
      </c>
      <c r="D39" s="299" t="str">
        <f ca="1">IF('Measure and Project Input'!$CE$5&lt;$CC39,"",IF(OFFSET('Measure and Project Input'!$H$9,$CE39,0)=0,"",OFFSET('Measure and Project Input'!$H$9,$CE39,0)))</f>
        <v/>
      </c>
      <c r="E39" t="str">
        <f ca="1">IF('Measure and Project Input'!$CE$5&lt;$CC39,"",IF(OFFSET('Measure and Project Input'!$I$9,$CE39,0)=0,"",OFFSET('Measure and Project Input'!$I$9,$CE39,0)))</f>
        <v/>
      </c>
      <c r="F39" t="str">
        <f ca="1">IF('Measure and Project Input'!$CE$5&lt;$CC39,"",IF(OFFSET('Measure and Project Input'!$J$9,$CE39,0)=0,"",OFFSET('Measure and Project Input'!$J$9,$CE39,0)))</f>
        <v/>
      </c>
      <c r="G39" t="str">
        <f ca="1">IF('Measure and Project Input'!$CE$5&lt;$CC39,"",IF(OFFSET('Measure and Project Input'!$K$9,$CE39,0)=0,"",OFFSET('Measure and Project Input'!$K$9,$CE39,0)))</f>
        <v/>
      </c>
      <c r="H39" t="str">
        <f ca="1">IF('Measure and Project Input'!$CE$5&lt;$CC39,"",IF(OFFSET('Measure and Project Input'!$L$9,$CE39,0)=0,"",OFFSET('Measure and Project Input'!$L$9,$CE39,0)))</f>
        <v/>
      </c>
      <c r="I39" t="str">
        <f ca="1">'Funding Input and Summary'!A42</f>
        <v/>
      </c>
      <c r="O39" t="str">
        <f ca="1">IF('Measure and Project Input'!$CE$5&lt;$CC39,"",IF(OFFSET('Measure and Project Input'!$B$9,$CE39,0)=0,"",OFFSET('Measure and Project Input'!$B$9,$CE39,0)))</f>
        <v/>
      </c>
      <c r="P39" t="str">
        <f ca="1">IF('Measure and Project Input'!$CE$5&lt;$CC39,"",IF(OFFSET('Measure and Project Input'!$C$9,$CE39,0)=0,"",OFFSET('Measure and Project Input'!$C$9,$CE39,0)))</f>
        <v/>
      </c>
      <c r="Q39" t="str">
        <f ca="1">IF('Measure and Project Input'!$CE$5&lt;$CC39,"",IF(OFFSET('Measure and Project Input'!$S$9,$CE39,0)=0,"",OFFSET('Measure and Project Input'!$S$9,$CE39,0)))</f>
        <v/>
      </c>
      <c r="R39" t="str">
        <f ca="1">IF('Measure and Project Input'!$CE$5&lt;$CC39,"",IF(OFFSET('Measure and Project Input'!$U$9,$CE39,0)=0,"",OFFSET('Measure and Project Input'!$U$9,$CE39,0)))</f>
        <v/>
      </c>
      <c r="S39" t="str">
        <f ca="1">IF('Measure and Project Input'!$CE$5&lt;$CC39,"",IF(OFFSET('Measure and Project Input'!$V$9,$CE39,0)=0,"",OFFSET('Measure and Project Input'!$V$9,$CE39,0)))</f>
        <v/>
      </c>
      <c r="X39" t="str">
        <f ca="1">IF('Measure and Project Input'!$CE$5&lt;$CC39,"",IF(OFFSET('Measure and Project Input'!$M$9,$CE39,0)=0,"",OFFSET('Measure and Project Input'!$M$9,$CE39,0)))</f>
        <v/>
      </c>
      <c r="Y39" t="str">
        <f ca="1">IF('Measure and Project Input'!$CE$5&lt;$CC39,"",IF(OFFSET('Measure and Project Input'!$N$9,$CE39,0)=0,"",OFFSET('Measure and Project Input'!$N$9,$CE39,0)))</f>
        <v/>
      </c>
      <c r="AA39" t="str">
        <f ca="1">IF('Measure and Project Input'!$CE$5&lt;$CC39,"",IF(OFFSET('Measure and Project Input'!$D$9,$CE39,0)=0,"",OFFSET('Measure and Project Input'!$D$9,$CE39,0)))</f>
        <v/>
      </c>
      <c r="AJ39" t="str">
        <f ca="1">IF('Measure and Project Input'!$CE$5&lt;$CC39,"",IF(OFFSET('Measure and Project Input'!$O$9,$CE39,0)=0,"",OFFSET('Measure and Project Input'!$O$9,$CE39,0)))</f>
        <v/>
      </c>
      <c r="AN39" t="str">
        <f ca="1">IF('Measure and Project Input'!$CE$5&lt;$CC39,"",IF(OFFSET('Measure and Project Input'!$BV$9,$CE39,0)=0,"",OFFSET('Measure and Project Input'!$BV$9,$CE39,0)))</f>
        <v/>
      </c>
      <c r="AO39" t="str">
        <f ca="1">IF(I39="","",'Funding Input and Summary'!D42)</f>
        <v/>
      </c>
      <c r="AQ39" t="str">
        <f ca="1">IF(I39="","",'Funding Input and Summary'!J42)</f>
        <v/>
      </c>
      <c r="AR39" t="str">
        <f ca="1">IF(I39="","",'Funding Input and Summary'!E42)</f>
        <v/>
      </c>
      <c r="AU39" t="str">
        <f ca="1">IF(I39="","",'Funding Input and Summary'!Y42)</f>
        <v/>
      </c>
      <c r="AV39" t="str">
        <f ca="1">IF(I39="","",'Funding Input and Summary'!Y42)</f>
        <v/>
      </c>
      <c r="BC39" t="str">
        <f ca="1">IF(I39="","",'Funding Input and Summary'!K42)</f>
        <v/>
      </c>
      <c r="BD39" t="str">
        <f ca="1">IF(I39="","",'Funding Input and Summary'!L42)</f>
        <v/>
      </c>
      <c r="BE39" t="str">
        <f ca="1">IF(I39="","",'Funding Input and Summary'!M42)</f>
        <v/>
      </c>
      <c r="BG39" t="str">
        <f ca="1">IF(I39="","",'Funding Input and Summary'!N42)</f>
        <v/>
      </c>
      <c r="BH39" t="str">
        <f ca="1">IF(I39="","",'Funding Input and Summary'!Q42)</f>
        <v/>
      </c>
      <c r="BI39" t="str">
        <f ca="1">IF(I39="","",'Funding Input and Summary'!R42)</f>
        <v/>
      </c>
      <c r="BJ39" t="str">
        <f ca="1">IF(I39="","",'Funding Input and Summary'!S42)</f>
        <v/>
      </c>
      <c r="BK39" t="str">
        <f ca="1">IF(I39="","",'Funding Input and Summary'!T42)</f>
        <v/>
      </c>
      <c r="BL39" t="str">
        <f ca="1">IF(I39="","",'Funding Input and Summary'!Z42)</f>
        <v/>
      </c>
      <c r="BM39" t="str">
        <f ca="1">IF(I39="","",'Funding Input and Summary'!AA42)</f>
        <v/>
      </c>
      <c r="BN39" t="str">
        <f ca="1">IF(I39="","",'Funding Input and Summary'!U42)</f>
        <v/>
      </c>
      <c r="BO39" t="str">
        <f ca="1">IF(I39="","",'Funding Input and Summary'!V42)</f>
        <v/>
      </c>
      <c r="BP39" t="str">
        <f ca="1">IF(I39="","",'Funding Input and Summary'!W42)</f>
        <v/>
      </c>
      <c r="BQ39" t="str">
        <f ca="1">IF(I39="","",'Funding Input and Summary'!P42)</f>
        <v/>
      </c>
      <c r="BR39" t="str">
        <f ca="1">IF('Measure and Project Input'!$CE$5&lt;$CC39,"",IF(OFFSET('Measure and Project Input'!$T$9,$CE39,0)=0,"",OFFSET('Measure and Project Input'!$T$9,$CE39,0)))</f>
        <v/>
      </c>
      <c r="BS39" t="str">
        <f ca="1">IF('Measure and Project Input'!$CE$5&lt;$CC39,"",IF(OFFSET('Measure and Project Input'!$R$9,$CE39,0)=0,"",OFFSET('Measure and Project Input'!$R$9,$CE39,0)))</f>
        <v/>
      </c>
      <c r="BT39" t="str">
        <f ca="1">IF(I39="","",'Measure and Project Input'!$I$1)</f>
        <v/>
      </c>
      <c r="BU39" t="str">
        <f ca="1">IF('Measure and Project Input'!$CE$5&lt;$CC39,"",IF(OFFSET('Measure and Project Input'!$Q$9,$CE39,0)=0,"",OFFSET('Measure and Project Input'!$Q$9,$CE39,0)))</f>
        <v/>
      </c>
      <c r="BV39" t="str">
        <f ca="1">IF(I39="","",'Funding Input and Summary'!$T$1)</f>
        <v/>
      </c>
      <c r="BW39" t="str">
        <f ca="1">IF('Measure and Project Input'!$CE$5&lt;$CC39,"",IF(OFFSET('Measure and Project Input'!$AI$9,$CE39,0)=0,"",OFFSET('Measure and Project Input'!$AI$9,$CE39,0)))</f>
        <v/>
      </c>
      <c r="BX39" t="str">
        <f ca="1">IF('Measure and Project Input'!$CE$5&lt;$CC39,"",IF(OFFSET('Measure and Project Input'!$AJ$9,$CE39,0)=0,"",OFFSET('Measure and Project Input'!$AJ$9,$CE39,0)))</f>
        <v/>
      </c>
      <c r="BY39" t="str">
        <f ca="1">IF('Measure and Project Input'!$CE$5&lt;$CC39,"",IF(OFFSET('Measure and Project Input'!$AK$9,$CE39,0)=0,"",OFFSET('Measure and Project Input'!$AK$9,$CE39,0)))</f>
        <v/>
      </c>
      <c r="BZ39" t="str">
        <f ca="1">IF('Measure and Project Input'!$CE$5&lt;$CC39,"",IF(OFFSET('Measure and Project Input'!$AL$9,$CE39,0)=0,"",OFFSET('Measure and Project Input'!$AL$9,$CE39,0)))</f>
        <v/>
      </c>
      <c r="CA39" t="str">
        <f ca="1">IF('Measure and Project Input'!$CE$5&lt;$CC39,"",IF(OFFSET('Measure and Project Input'!$AM$9,$CE39,0)=0,"",OFFSET('Measure and Project Input'!$AM$9,$CE39,0)))</f>
        <v/>
      </c>
      <c r="CB39" s="201"/>
      <c r="CC39" s="28">
        <v>38</v>
      </c>
      <c r="CD39" s="28" t="str">
        <f t="shared" ca="1" si="0"/>
        <v/>
      </c>
      <c r="CE39" s="28" t="str">
        <f ca="1">IF($I39="","",MATCH($I39,'Measure and Project Input'!$P$10:$P$509,FALSE))</f>
        <v/>
      </c>
    </row>
    <row r="40" spans="1:83" x14ac:dyDescent="0.2">
      <c r="A40" t="str">
        <f ca="1">IF('Measure and Project Input'!$CE$5&lt;$CC40,"",IF(OFFSET('Measure and Project Input'!$E$9,$CE40,0)=0,"",OFFSET('Measure and Project Input'!$E$9,$CE40,0)))</f>
        <v/>
      </c>
      <c r="B40" t="str">
        <f ca="1">IF('Measure and Project Input'!$CE$5&lt;$CC40,"",IF(OFFSET('Measure and Project Input'!$F$9,$CE40,0)=0,"",OFFSET('Measure and Project Input'!$F$9,$CE40,0)))</f>
        <v/>
      </c>
      <c r="C40" t="str">
        <f ca="1">IF('Measure and Project Input'!$CE$5&lt;$CC40,"",IF(OFFSET('Measure and Project Input'!$G$9,$CE40,0)=0,"",OFFSET('Measure and Project Input'!$G$9,$CE40,0)))</f>
        <v/>
      </c>
      <c r="D40" s="299" t="str">
        <f ca="1">IF('Measure and Project Input'!$CE$5&lt;$CC40,"",IF(OFFSET('Measure and Project Input'!$H$9,$CE40,0)=0,"",OFFSET('Measure and Project Input'!$H$9,$CE40,0)))</f>
        <v/>
      </c>
      <c r="E40" t="str">
        <f ca="1">IF('Measure and Project Input'!$CE$5&lt;$CC40,"",IF(OFFSET('Measure and Project Input'!$I$9,$CE40,0)=0,"",OFFSET('Measure and Project Input'!$I$9,$CE40,0)))</f>
        <v/>
      </c>
      <c r="F40" t="str">
        <f ca="1">IF('Measure and Project Input'!$CE$5&lt;$CC40,"",IF(OFFSET('Measure and Project Input'!$J$9,$CE40,0)=0,"",OFFSET('Measure and Project Input'!$J$9,$CE40,0)))</f>
        <v/>
      </c>
      <c r="G40" t="str">
        <f ca="1">IF('Measure and Project Input'!$CE$5&lt;$CC40,"",IF(OFFSET('Measure and Project Input'!$K$9,$CE40,0)=0,"",OFFSET('Measure and Project Input'!$K$9,$CE40,0)))</f>
        <v/>
      </c>
      <c r="H40" t="str">
        <f ca="1">IF('Measure and Project Input'!$CE$5&lt;$CC40,"",IF(OFFSET('Measure and Project Input'!$L$9,$CE40,0)=0,"",OFFSET('Measure and Project Input'!$L$9,$CE40,0)))</f>
        <v/>
      </c>
      <c r="I40" t="str">
        <f ca="1">'Funding Input and Summary'!A43</f>
        <v/>
      </c>
      <c r="O40" t="str">
        <f ca="1">IF('Measure and Project Input'!$CE$5&lt;$CC40,"",IF(OFFSET('Measure and Project Input'!$B$9,$CE40,0)=0,"",OFFSET('Measure and Project Input'!$B$9,$CE40,0)))</f>
        <v/>
      </c>
      <c r="P40" t="str">
        <f ca="1">IF('Measure and Project Input'!$CE$5&lt;$CC40,"",IF(OFFSET('Measure and Project Input'!$C$9,$CE40,0)=0,"",OFFSET('Measure and Project Input'!$C$9,$CE40,0)))</f>
        <v/>
      </c>
      <c r="Q40" t="str">
        <f ca="1">IF('Measure and Project Input'!$CE$5&lt;$CC40,"",IF(OFFSET('Measure and Project Input'!$S$9,$CE40,0)=0,"",OFFSET('Measure and Project Input'!$S$9,$CE40,0)))</f>
        <v/>
      </c>
      <c r="R40" t="str">
        <f ca="1">IF('Measure and Project Input'!$CE$5&lt;$CC40,"",IF(OFFSET('Measure and Project Input'!$U$9,$CE40,0)=0,"",OFFSET('Measure and Project Input'!$U$9,$CE40,0)))</f>
        <v/>
      </c>
      <c r="S40" t="str">
        <f ca="1">IF('Measure and Project Input'!$CE$5&lt;$CC40,"",IF(OFFSET('Measure and Project Input'!$V$9,$CE40,0)=0,"",OFFSET('Measure and Project Input'!$V$9,$CE40,0)))</f>
        <v/>
      </c>
      <c r="X40" t="str">
        <f ca="1">IF('Measure and Project Input'!$CE$5&lt;$CC40,"",IF(OFFSET('Measure and Project Input'!$M$9,$CE40,0)=0,"",OFFSET('Measure and Project Input'!$M$9,$CE40,0)))</f>
        <v/>
      </c>
      <c r="Y40" t="str">
        <f ca="1">IF('Measure and Project Input'!$CE$5&lt;$CC40,"",IF(OFFSET('Measure and Project Input'!$N$9,$CE40,0)=0,"",OFFSET('Measure and Project Input'!$N$9,$CE40,0)))</f>
        <v/>
      </c>
      <c r="AA40" t="str">
        <f ca="1">IF('Measure and Project Input'!$CE$5&lt;$CC40,"",IF(OFFSET('Measure and Project Input'!$D$9,$CE40,0)=0,"",OFFSET('Measure and Project Input'!$D$9,$CE40,0)))</f>
        <v/>
      </c>
      <c r="AJ40" t="str">
        <f ca="1">IF('Measure and Project Input'!$CE$5&lt;$CC40,"",IF(OFFSET('Measure and Project Input'!$O$9,$CE40,0)=0,"",OFFSET('Measure and Project Input'!$O$9,$CE40,0)))</f>
        <v/>
      </c>
      <c r="AN40" t="str">
        <f ca="1">IF('Measure and Project Input'!$CE$5&lt;$CC40,"",IF(OFFSET('Measure and Project Input'!$BV$9,$CE40,0)=0,"",OFFSET('Measure and Project Input'!$BV$9,$CE40,0)))</f>
        <v/>
      </c>
      <c r="AO40" t="str">
        <f ca="1">IF(I40="","",'Funding Input and Summary'!D43)</f>
        <v/>
      </c>
      <c r="AQ40" t="str">
        <f ca="1">IF(I40="","",'Funding Input and Summary'!J43)</f>
        <v/>
      </c>
      <c r="AR40" t="str">
        <f ca="1">IF(I40="","",'Funding Input and Summary'!E43)</f>
        <v/>
      </c>
      <c r="AU40" t="str">
        <f ca="1">IF(I40="","",'Funding Input and Summary'!Y43)</f>
        <v/>
      </c>
      <c r="AV40" t="str">
        <f ca="1">IF(I40="","",'Funding Input and Summary'!Y43)</f>
        <v/>
      </c>
      <c r="BC40" t="str">
        <f ca="1">IF(I40="","",'Funding Input and Summary'!K43)</f>
        <v/>
      </c>
      <c r="BD40" t="str">
        <f ca="1">IF(I40="","",'Funding Input and Summary'!L43)</f>
        <v/>
      </c>
      <c r="BE40" t="str">
        <f ca="1">IF(I40="","",'Funding Input and Summary'!M43)</f>
        <v/>
      </c>
      <c r="BG40" t="str">
        <f ca="1">IF(I40="","",'Funding Input and Summary'!N43)</f>
        <v/>
      </c>
      <c r="BH40" t="str">
        <f ca="1">IF(I40="","",'Funding Input and Summary'!Q43)</f>
        <v/>
      </c>
      <c r="BI40" t="str">
        <f ca="1">IF(I40="","",'Funding Input and Summary'!R43)</f>
        <v/>
      </c>
      <c r="BJ40" t="str">
        <f ca="1">IF(I40="","",'Funding Input and Summary'!S43)</f>
        <v/>
      </c>
      <c r="BK40" t="str">
        <f ca="1">IF(I40="","",'Funding Input and Summary'!T43)</f>
        <v/>
      </c>
      <c r="BL40" t="str">
        <f ca="1">IF(I40="","",'Funding Input and Summary'!Z43)</f>
        <v/>
      </c>
      <c r="BM40" t="str">
        <f ca="1">IF(I40="","",'Funding Input and Summary'!AA43)</f>
        <v/>
      </c>
      <c r="BN40" t="str">
        <f ca="1">IF(I40="","",'Funding Input and Summary'!U43)</f>
        <v/>
      </c>
      <c r="BO40" t="str">
        <f ca="1">IF(I40="","",'Funding Input and Summary'!V43)</f>
        <v/>
      </c>
      <c r="BP40" t="str">
        <f ca="1">IF(I40="","",'Funding Input and Summary'!W43)</f>
        <v/>
      </c>
      <c r="BQ40" t="str">
        <f ca="1">IF(I40="","",'Funding Input and Summary'!P43)</f>
        <v/>
      </c>
      <c r="BR40" t="str">
        <f ca="1">IF('Measure and Project Input'!$CE$5&lt;$CC40,"",IF(OFFSET('Measure and Project Input'!$T$9,$CE40,0)=0,"",OFFSET('Measure and Project Input'!$T$9,$CE40,0)))</f>
        <v/>
      </c>
      <c r="BS40" t="str">
        <f ca="1">IF('Measure and Project Input'!$CE$5&lt;$CC40,"",IF(OFFSET('Measure and Project Input'!$R$9,$CE40,0)=0,"",OFFSET('Measure and Project Input'!$R$9,$CE40,0)))</f>
        <v/>
      </c>
      <c r="BT40" t="str">
        <f ca="1">IF(I40="","",'Measure and Project Input'!$I$1)</f>
        <v/>
      </c>
      <c r="BU40" t="str">
        <f ca="1">IF('Measure and Project Input'!$CE$5&lt;$CC40,"",IF(OFFSET('Measure and Project Input'!$Q$9,$CE40,0)=0,"",OFFSET('Measure and Project Input'!$Q$9,$CE40,0)))</f>
        <v/>
      </c>
      <c r="BV40" t="str">
        <f ca="1">IF(I40="","",'Funding Input and Summary'!$T$1)</f>
        <v/>
      </c>
      <c r="BW40" t="str">
        <f ca="1">IF('Measure and Project Input'!$CE$5&lt;$CC40,"",IF(OFFSET('Measure and Project Input'!$AI$9,$CE40,0)=0,"",OFFSET('Measure and Project Input'!$AI$9,$CE40,0)))</f>
        <v/>
      </c>
      <c r="BX40" t="str">
        <f ca="1">IF('Measure and Project Input'!$CE$5&lt;$CC40,"",IF(OFFSET('Measure and Project Input'!$AJ$9,$CE40,0)=0,"",OFFSET('Measure and Project Input'!$AJ$9,$CE40,0)))</f>
        <v/>
      </c>
      <c r="BY40" t="str">
        <f ca="1">IF('Measure and Project Input'!$CE$5&lt;$CC40,"",IF(OFFSET('Measure and Project Input'!$AK$9,$CE40,0)=0,"",OFFSET('Measure and Project Input'!$AK$9,$CE40,0)))</f>
        <v/>
      </c>
      <c r="BZ40" t="str">
        <f ca="1">IF('Measure and Project Input'!$CE$5&lt;$CC40,"",IF(OFFSET('Measure and Project Input'!$AL$9,$CE40,0)=0,"",OFFSET('Measure and Project Input'!$AL$9,$CE40,0)))</f>
        <v/>
      </c>
      <c r="CA40" t="str">
        <f ca="1">IF('Measure and Project Input'!$CE$5&lt;$CC40,"",IF(OFFSET('Measure and Project Input'!$AM$9,$CE40,0)=0,"",OFFSET('Measure and Project Input'!$AM$9,$CE40,0)))</f>
        <v/>
      </c>
      <c r="CB40" s="201"/>
      <c r="CC40" s="28">
        <v>39</v>
      </c>
      <c r="CD40" s="28" t="str">
        <f t="shared" ca="1" si="0"/>
        <v/>
      </c>
      <c r="CE40" s="28" t="str">
        <f ca="1">IF($I40="","",MATCH($I40,'Measure and Project Input'!$P$10:$P$509,FALSE))</f>
        <v/>
      </c>
    </row>
    <row r="41" spans="1:83" x14ac:dyDescent="0.2">
      <c r="A41" t="str">
        <f ca="1">IF('Measure and Project Input'!$CE$5&lt;$CC41,"",IF(OFFSET('Measure and Project Input'!$E$9,$CE41,0)=0,"",OFFSET('Measure and Project Input'!$E$9,$CE41,0)))</f>
        <v/>
      </c>
      <c r="B41" t="str">
        <f ca="1">IF('Measure and Project Input'!$CE$5&lt;$CC41,"",IF(OFFSET('Measure and Project Input'!$F$9,$CE41,0)=0,"",OFFSET('Measure and Project Input'!$F$9,$CE41,0)))</f>
        <v/>
      </c>
      <c r="C41" t="str">
        <f ca="1">IF('Measure and Project Input'!$CE$5&lt;$CC41,"",IF(OFFSET('Measure and Project Input'!$G$9,$CE41,0)=0,"",OFFSET('Measure and Project Input'!$G$9,$CE41,0)))</f>
        <v/>
      </c>
      <c r="D41" s="299" t="str">
        <f ca="1">IF('Measure and Project Input'!$CE$5&lt;$CC41,"",IF(OFFSET('Measure and Project Input'!$H$9,$CE41,0)=0,"",OFFSET('Measure and Project Input'!$H$9,$CE41,0)))</f>
        <v/>
      </c>
      <c r="E41" t="str">
        <f ca="1">IF('Measure and Project Input'!$CE$5&lt;$CC41,"",IF(OFFSET('Measure and Project Input'!$I$9,$CE41,0)=0,"",OFFSET('Measure and Project Input'!$I$9,$CE41,0)))</f>
        <v/>
      </c>
      <c r="F41" t="str">
        <f ca="1">IF('Measure and Project Input'!$CE$5&lt;$CC41,"",IF(OFFSET('Measure and Project Input'!$J$9,$CE41,0)=0,"",OFFSET('Measure and Project Input'!$J$9,$CE41,0)))</f>
        <v/>
      </c>
      <c r="G41" t="str">
        <f ca="1">IF('Measure and Project Input'!$CE$5&lt;$CC41,"",IF(OFFSET('Measure and Project Input'!$K$9,$CE41,0)=0,"",OFFSET('Measure and Project Input'!$K$9,$CE41,0)))</f>
        <v/>
      </c>
      <c r="H41" t="str">
        <f ca="1">IF('Measure and Project Input'!$CE$5&lt;$CC41,"",IF(OFFSET('Measure and Project Input'!$L$9,$CE41,0)=0,"",OFFSET('Measure and Project Input'!$L$9,$CE41,0)))</f>
        <v/>
      </c>
      <c r="I41" t="str">
        <f ca="1">'Funding Input and Summary'!A44</f>
        <v/>
      </c>
      <c r="O41" t="str">
        <f ca="1">IF('Measure and Project Input'!$CE$5&lt;$CC41,"",IF(OFFSET('Measure and Project Input'!$B$9,$CE41,0)=0,"",OFFSET('Measure and Project Input'!$B$9,$CE41,0)))</f>
        <v/>
      </c>
      <c r="P41" t="str">
        <f ca="1">IF('Measure and Project Input'!$CE$5&lt;$CC41,"",IF(OFFSET('Measure and Project Input'!$C$9,$CE41,0)=0,"",OFFSET('Measure and Project Input'!$C$9,$CE41,0)))</f>
        <v/>
      </c>
      <c r="Q41" t="str">
        <f ca="1">IF('Measure and Project Input'!$CE$5&lt;$CC41,"",IF(OFFSET('Measure and Project Input'!$S$9,$CE41,0)=0,"",OFFSET('Measure and Project Input'!$S$9,$CE41,0)))</f>
        <v/>
      </c>
      <c r="R41" t="str">
        <f ca="1">IF('Measure and Project Input'!$CE$5&lt;$CC41,"",IF(OFFSET('Measure and Project Input'!$U$9,$CE41,0)=0,"",OFFSET('Measure and Project Input'!$U$9,$CE41,0)))</f>
        <v/>
      </c>
      <c r="S41" t="str">
        <f ca="1">IF('Measure and Project Input'!$CE$5&lt;$CC41,"",IF(OFFSET('Measure and Project Input'!$V$9,$CE41,0)=0,"",OFFSET('Measure and Project Input'!$V$9,$CE41,0)))</f>
        <v/>
      </c>
      <c r="X41" t="str">
        <f ca="1">IF('Measure and Project Input'!$CE$5&lt;$CC41,"",IF(OFFSET('Measure and Project Input'!$M$9,$CE41,0)=0,"",OFFSET('Measure and Project Input'!$M$9,$CE41,0)))</f>
        <v/>
      </c>
      <c r="Y41" t="str">
        <f ca="1">IF('Measure and Project Input'!$CE$5&lt;$CC41,"",IF(OFFSET('Measure and Project Input'!$N$9,$CE41,0)=0,"",OFFSET('Measure and Project Input'!$N$9,$CE41,0)))</f>
        <v/>
      </c>
      <c r="AA41" t="str">
        <f ca="1">IF('Measure and Project Input'!$CE$5&lt;$CC41,"",IF(OFFSET('Measure and Project Input'!$D$9,$CE41,0)=0,"",OFFSET('Measure and Project Input'!$D$9,$CE41,0)))</f>
        <v/>
      </c>
      <c r="AJ41" t="str">
        <f ca="1">IF('Measure and Project Input'!$CE$5&lt;$CC41,"",IF(OFFSET('Measure and Project Input'!$O$9,$CE41,0)=0,"",OFFSET('Measure and Project Input'!$O$9,$CE41,0)))</f>
        <v/>
      </c>
      <c r="AN41" t="str">
        <f ca="1">IF('Measure and Project Input'!$CE$5&lt;$CC41,"",IF(OFFSET('Measure and Project Input'!$BV$9,$CE41,0)=0,"",OFFSET('Measure and Project Input'!$BV$9,$CE41,0)))</f>
        <v/>
      </c>
      <c r="AO41" t="str">
        <f ca="1">IF(I41="","",'Funding Input and Summary'!D44)</f>
        <v/>
      </c>
      <c r="AQ41" t="str">
        <f ca="1">IF(I41="","",'Funding Input and Summary'!J44)</f>
        <v/>
      </c>
      <c r="AR41" t="str">
        <f ca="1">IF(I41="","",'Funding Input and Summary'!E44)</f>
        <v/>
      </c>
      <c r="AU41" t="str">
        <f ca="1">IF(I41="","",'Funding Input and Summary'!Y44)</f>
        <v/>
      </c>
      <c r="AV41" t="str">
        <f ca="1">IF(I41="","",'Funding Input and Summary'!Y44)</f>
        <v/>
      </c>
      <c r="BC41" t="str">
        <f ca="1">IF(I41="","",'Funding Input and Summary'!K44)</f>
        <v/>
      </c>
      <c r="BD41" t="str">
        <f ca="1">IF(I41="","",'Funding Input and Summary'!L44)</f>
        <v/>
      </c>
      <c r="BE41" t="str">
        <f ca="1">IF(I41="","",'Funding Input and Summary'!M44)</f>
        <v/>
      </c>
      <c r="BG41" t="str">
        <f ca="1">IF(I41="","",'Funding Input and Summary'!N44)</f>
        <v/>
      </c>
      <c r="BH41" t="str">
        <f ca="1">IF(I41="","",'Funding Input and Summary'!Q44)</f>
        <v/>
      </c>
      <c r="BI41" t="str">
        <f ca="1">IF(I41="","",'Funding Input and Summary'!R44)</f>
        <v/>
      </c>
      <c r="BJ41" t="str">
        <f ca="1">IF(I41="","",'Funding Input and Summary'!S44)</f>
        <v/>
      </c>
      <c r="BK41" t="str">
        <f ca="1">IF(I41="","",'Funding Input and Summary'!T44)</f>
        <v/>
      </c>
      <c r="BL41" t="str">
        <f ca="1">IF(I41="","",'Funding Input and Summary'!Z44)</f>
        <v/>
      </c>
      <c r="BM41" t="str">
        <f ca="1">IF(I41="","",'Funding Input and Summary'!AA44)</f>
        <v/>
      </c>
      <c r="BN41" t="str">
        <f ca="1">IF(I41="","",'Funding Input and Summary'!U44)</f>
        <v/>
      </c>
      <c r="BO41" t="str">
        <f ca="1">IF(I41="","",'Funding Input and Summary'!V44)</f>
        <v/>
      </c>
      <c r="BP41" t="str">
        <f ca="1">IF(I41="","",'Funding Input and Summary'!W44)</f>
        <v/>
      </c>
      <c r="BQ41" t="str">
        <f ca="1">IF(I41="","",'Funding Input and Summary'!P44)</f>
        <v/>
      </c>
      <c r="BR41" t="str">
        <f ca="1">IF('Measure and Project Input'!$CE$5&lt;$CC41,"",IF(OFFSET('Measure and Project Input'!$T$9,$CE41,0)=0,"",OFFSET('Measure and Project Input'!$T$9,$CE41,0)))</f>
        <v/>
      </c>
      <c r="BS41" t="str">
        <f ca="1">IF('Measure and Project Input'!$CE$5&lt;$CC41,"",IF(OFFSET('Measure and Project Input'!$R$9,$CE41,0)=0,"",OFFSET('Measure and Project Input'!$R$9,$CE41,0)))</f>
        <v/>
      </c>
      <c r="BT41" t="str">
        <f ca="1">IF(I41="","",'Measure and Project Input'!$I$1)</f>
        <v/>
      </c>
      <c r="BU41" t="str">
        <f ca="1">IF('Measure and Project Input'!$CE$5&lt;$CC41,"",IF(OFFSET('Measure and Project Input'!$Q$9,$CE41,0)=0,"",OFFSET('Measure and Project Input'!$Q$9,$CE41,0)))</f>
        <v/>
      </c>
      <c r="BV41" t="str">
        <f ca="1">IF(I41="","",'Funding Input and Summary'!$T$1)</f>
        <v/>
      </c>
      <c r="BW41" t="str">
        <f ca="1">IF('Measure and Project Input'!$CE$5&lt;$CC41,"",IF(OFFSET('Measure and Project Input'!$AI$9,$CE41,0)=0,"",OFFSET('Measure and Project Input'!$AI$9,$CE41,0)))</f>
        <v/>
      </c>
      <c r="BX41" t="str">
        <f ca="1">IF('Measure and Project Input'!$CE$5&lt;$CC41,"",IF(OFFSET('Measure and Project Input'!$AJ$9,$CE41,0)=0,"",OFFSET('Measure and Project Input'!$AJ$9,$CE41,0)))</f>
        <v/>
      </c>
      <c r="BY41" t="str">
        <f ca="1">IF('Measure and Project Input'!$CE$5&lt;$CC41,"",IF(OFFSET('Measure and Project Input'!$AK$9,$CE41,0)=0,"",OFFSET('Measure and Project Input'!$AK$9,$CE41,0)))</f>
        <v/>
      </c>
      <c r="BZ41" t="str">
        <f ca="1">IF('Measure and Project Input'!$CE$5&lt;$CC41,"",IF(OFFSET('Measure and Project Input'!$AL$9,$CE41,0)=0,"",OFFSET('Measure and Project Input'!$AL$9,$CE41,0)))</f>
        <v/>
      </c>
      <c r="CA41" t="str">
        <f ca="1">IF('Measure and Project Input'!$CE$5&lt;$CC41,"",IF(OFFSET('Measure and Project Input'!$AM$9,$CE41,0)=0,"",OFFSET('Measure and Project Input'!$AM$9,$CE41,0)))</f>
        <v/>
      </c>
      <c r="CB41" s="201"/>
      <c r="CC41" s="28">
        <v>40</v>
      </c>
      <c r="CD41" s="28" t="str">
        <f t="shared" ca="1" si="0"/>
        <v/>
      </c>
      <c r="CE41" s="28" t="str">
        <f ca="1">IF($I41="","",MATCH($I41,'Measure and Project Input'!$P$10:$P$509,FALSE))</f>
        <v/>
      </c>
    </row>
    <row r="42" spans="1:83" x14ac:dyDescent="0.2">
      <c r="A42" t="str">
        <f ca="1">IF('Measure and Project Input'!$CE$5&lt;$CC42,"",IF(OFFSET('Measure and Project Input'!$E$9,$CE42,0)=0,"",OFFSET('Measure and Project Input'!$E$9,$CE42,0)))</f>
        <v/>
      </c>
      <c r="B42" t="str">
        <f ca="1">IF('Measure and Project Input'!$CE$5&lt;$CC42,"",IF(OFFSET('Measure and Project Input'!$F$9,$CE42,0)=0,"",OFFSET('Measure and Project Input'!$F$9,$CE42,0)))</f>
        <v/>
      </c>
      <c r="C42" t="str">
        <f ca="1">IF('Measure and Project Input'!$CE$5&lt;$CC42,"",IF(OFFSET('Measure and Project Input'!$G$9,$CE42,0)=0,"",OFFSET('Measure and Project Input'!$G$9,$CE42,0)))</f>
        <v/>
      </c>
      <c r="D42" s="299" t="str">
        <f ca="1">IF('Measure and Project Input'!$CE$5&lt;$CC42,"",IF(OFFSET('Measure and Project Input'!$H$9,$CE42,0)=0,"",OFFSET('Measure and Project Input'!$H$9,$CE42,0)))</f>
        <v/>
      </c>
      <c r="E42" t="str">
        <f ca="1">IF('Measure and Project Input'!$CE$5&lt;$CC42,"",IF(OFFSET('Measure and Project Input'!$I$9,$CE42,0)=0,"",OFFSET('Measure and Project Input'!$I$9,$CE42,0)))</f>
        <v/>
      </c>
      <c r="F42" t="str">
        <f ca="1">IF('Measure and Project Input'!$CE$5&lt;$CC42,"",IF(OFFSET('Measure and Project Input'!$J$9,$CE42,0)=0,"",OFFSET('Measure and Project Input'!$J$9,$CE42,0)))</f>
        <v/>
      </c>
      <c r="G42" t="str">
        <f ca="1">IF('Measure and Project Input'!$CE$5&lt;$CC42,"",IF(OFFSET('Measure and Project Input'!$K$9,$CE42,0)=0,"",OFFSET('Measure and Project Input'!$K$9,$CE42,0)))</f>
        <v/>
      </c>
      <c r="H42" t="str">
        <f ca="1">IF('Measure and Project Input'!$CE$5&lt;$CC42,"",IF(OFFSET('Measure and Project Input'!$L$9,$CE42,0)=0,"",OFFSET('Measure and Project Input'!$L$9,$CE42,0)))</f>
        <v/>
      </c>
      <c r="I42" t="str">
        <f ca="1">'Funding Input and Summary'!A45</f>
        <v/>
      </c>
      <c r="O42" t="str">
        <f ca="1">IF('Measure and Project Input'!$CE$5&lt;$CC42,"",IF(OFFSET('Measure and Project Input'!$B$9,$CE42,0)=0,"",OFFSET('Measure and Project Input'!$B$9,$CE42,0)))</f>
        <v/>
      </c>
      <c r="P42" t="str">
        <f ca="1">IF('Measure and Project Input'!$CE$5&lt;$CC42,"",IF(OFFSET('Measure and Project Input'!$C$9,$CE42,0)=0,"",OFFSET('Measure and Project Input'!$C$9,$CE42,0)))</f>
        <v/>
      </c>
      <c r="Q42" t="str">
        <f ca="1">IF('Measure and Project Input'!$CE$5&lt;$CC42,"",IF(OFFSET('Measure and Project Input'!$S$9,$CE42,0)=0,"",OFFSET('Measure and Project Input'!$S$9,$CE42,0)))</f>
        <v/>
      </c>
      <c r="R42" t="str">
        <f ca="1">IF('Measure and Project Input'!$CE$5&lt;$CC42,"",IF(OFFSET('Measure and Project Input'!$U$9,$CE42,0)=0,"",OFFSET('Measure and Project Input'!$U$9,$CE42,0)))</f>
        <v/>
      </c>
      <c r="S42" t="str">
        <f ca="1">IF('Measure and Project Input'!$CE$5&lt;$CC42,"",IF(OFFSET('Measure and Project Input'!$V$9,$CE42,0)=0,"",OFFSET('Measure and Project Input'!$V$9,$CE42,0)))</f>
        <v/>
      </c>
      <c r="X42" t="str">
        <f ca="1">IF('Measure and Project Input'!$CE$5&lt;$CC42,"",IF(OFFSET('Measure and Project Input'!$M$9,$CE42,0)=0,"",OFFSET('Measure and Project Input'!$M$9,$CE42,0)))</f>
        <v/>
      </c>
      <c r="Y42" t="str">
        <f ca="1">IF('Measure and Project Input'!$CE$5&lt;$CC42,"",IF(OFFSET('Measure and Project Input'!$N$9,$CE42,0)=0,"",OFFSET('Measure and Project Input'!$N$9,$CE42,0)))</f>
        <v/>
      </c>
      <c r="AA42" t="str">
        <f ca="1">IF('Measure and Project Input'!$CE$5&lt;$CC42,"",IF(OFFSET('Measure and Project Input'!$D$9,$CE42,0)=0,"",OFFSET('Measure and Project Input'!$D$9,$CE42,0)))</f>
        <v/>
      </c>
      <c r="AJ42" t="str">
        <f ca="1">IF('Measure and Project Input'!$CE$5&lt;$CC42,"",IF(OFFSET('Measure and Project Input'!$O$9,$CE42,0)=0,"",OFFSET('Measure and Project Input'!$O$9,$CE42,0)))</f>
        <v/>
      </c>
      <c r="AN42" t="str">
        <f ca="1">IF('Measure and Project Input'!$CE$5&lt;$CC42,"",IF(OFFSET('Measure and Project Input'!$BV$9,$CE42,0)=0,"",OFFSET('Measure and Project Input'!$BV$9,$CE42,0)))</f>
        <v/>
      </c>
      <c r="AO42" t="str">
        <f ca="1">IF(I42="","",'Funding Input and Summary'!D45)</f>
        <v/>
      </c>
      <c r="AQ42" t="str">
        <f ca="1">IF(I42="","",'Funding Input and Summary'!J45)</f>
        <v/>
      </c>
      <c r="AR42" t="str">
        <f ca="1">IF(I42="","",'Funding Input and Summary'!E45)</f>
        <v/>
      </c>
      <c r="AU42" t="str">
        <f ca="1">IF(I42="","",'Funding Input and Summary'!Y45)</f>
        <v/>
      </c>
      <c r="AV42" t="str">
        <f ca="1">IF(I42="","",'Funding Input and Summary'!Y45)</f>
        <v/>
      </c>
      <c r="BC42" t="str">
        <f ca="1">IF(I42="","",'Funding Input and Summary'!K45)</f>
        <v/>
      </c>
      <c r="BD42" t="str">
        <f ca="1">IF(I42="","",'Funding Input and Summary'!L45)</f>
        <v/>
      </c>
      <c r="BE42" t="str">
        <f ca="1">IF(I42="","",'Funding Input and Summary'!M45)</f>
        <v/>
      </c>
      <c r="BG42" t="str">
        <f ca="1">IF(I42="","",'Funding Input and Summary'!N45)</f>
        <v/>
      </c>
      <c r="BH42" t="str">
        <f ca="1">IF(I42="","",'Funding Input and Summary'!Q45)</f>
        <v/>
      </c>
      <c r="BI42" t="str">
        <f ca="1">IF(I42="","",'Funding Input and Summary'!R45)</f>
        <v/>
      </c>
      <c r="BJ42" t="str">
        <f ca="1">IF(I42="","",'Funding Input and Summary'!S45)</f>
        <v/>
      </c>
      <c r="BK42" t="str">
        <f ca="1">IF(I42="","",'Funding Input and Summary'!T45)</f>
        <v/>
      </c>
      <c r="BL42" t="str">
        <f ca="1">IF(I42="","",'Funding Input and Summary'!Z45)</f>
        <v/>
      </c>
      <c r="BM42" t="str">
        <f ca="1">IF(I42="","",'Funding Input and Summary'!AA45)</f>
        <v/>
      </c>
      <c r="BN42" t="str">
        <f ca="1">IF(I42="","",'Funding Input and Summary'!U45)</f>
        <v/>
      </c>
      <c r="BO42" t="str">
        <f ca="1">IF(I42="","",'Funding Input and Summary'!V45)</f>
        <v/>
      </c>
      <c r="BP42" t="str">
        <f ca="1">IF(I42="","",'Funding Input and Summary'!W45)</f>
        <v/>
      </c>
      <c r="BQ42" t="str">
        <f ca="1">IF(I42="","",'Funding Input and Summary'!P45)</f>
        <v/>
      </c>
      <c r="BR42" t="str">
        <f ca="1">IF('Measure and Project Input'!$CE$5&lt;$CC42,"",IF(OFFSET('Measure and Project Input'!$T$9,$CE42,0)=0,"",OFFSET('Measure and Project Input'!$T$9,$CE42,0)))</f>
        <v/>
      </c>
      <c r="BS42" t="str">
        <f ca="1">IF('Measure and Project Input'!$CE$5&lt;$CC42,"",IF(OFFSET('Measure and Project Input'!$R$9,$CE42,0)=0,"",OFFSET('Measure and Project Input'!$R$9,$CE42,0)))</f>
        <v/>
      </c>
      <c r="BT42" t="str">
        <f ca="1">IF(I42="","",'Measure and Project Input'!$I$1)</f>
        <v/>
      </c>
      <c r="BU42" t="str">
        <f ca="1">IF('Measure and Project Input'!$CE$5&lt;$CC42,"",IF(OFFSET('Measure and Project Input'!$Q$9,$CE42,0)=0,"",OFFSET('Measure and Project Input'!$Q$9,$CE42,0)))</f>
        <v/>
      </c>
      <c r="BV42" t="str">
        <f ca="1">IF(I42="","",'Funding Input and Summary'!$T$1)</f>
        <v/>
      </c>
      <c r="BW42" t="str">
        <f ca="1">IF('Measure and Project Input'!$CE$5&lt;$CC42,"",IF(OFFSET('Measure and Project Input'!$AI$9,$CE42,0)=0,"",OFFSET('Measure and Project Input'!$AI$9,$CE42,0)))</f>
        <v/>
      </c>
      <c r="BX42" t="str">
        <f ca="1">IF('Measure and Project Input'!$CE$5&lt;$CC42,"",IF(OFFSET('Measure and Project Input'!$AJ$9,$CE42,0)=0,"",OFFSET('Measure and Project Input'!$AJ$9,$CE42,0)))</f>
        <v/>
      </c>
      <c r="BY42" t="str">
        <f ca="1">IF('Measure and Project Input'!$CE$5&lt;$CC42,"",IF(OFFSET('Measure and Project Input'!$AK$9,$CE42,0)=0,"",OFFSET('Measure and Project Input'!$AK$9,$CE42,0)))</f>
        <v/>
      </c>
      <c r="BZ42" t="str">
        <f ca="1">IF('Measure and Project Input'!$CE$5&lt;$CC42,"",IF(OFFSET('Measure and Project Input'!$AL$9,$CE42,0)=0,"",OFFSET('Measure and Project Input'!$AL$9,$CE42,0)))</f>
        <v/>
      </c>
      <c r="CA42" t="str">
        <f ca="1">IF('Measure and Project Input'!$CE$5&lt;$CC42,"",IF(OFFSET('Measure and Project Input'!$AM$9,$CE42,0)=0,"",OFFSET('Measure and Project Input'!$AM$9,$CE42,0)))</f>
        <v/>
      </c>
      <c r="CB42" s="201"/>
      <c r="CC42" s="28">
        <v>41</v>
      </c>
      <c r="CD42" s="28" t="str">
        <f t="shared" ca="1" si="0"/>
        <v/>
      </c>
      <c r="CE42" s="28" t="str">
        <f ca="1">IF($I42="","",MATCH($I42,'Measure and Project Input'!$P$10:$P$509,FALSE))</f>
        <v/>
      </c>
    </row>
    <row r="43" spans="1:83" x14ac:dyDescent="0.2">
      <c r="A43" t="str">
        <f ca="1">IF('Measure and Project Input'!$CE$5&lt;$CC43,"",IF(OFFSET('Measure and Project Input'!$E$9,$CE43,0)=0,"",OFFSET('Measure and Project Input'!$E$9,$CE43,0)))</f>
        <v/>
      </c>
      <c r="B43" t="str">
        <f ca="1">IF('Measure and Project Input'!$CE$5&lt;$CC43,"",IF(OFFSET('Measure and Project Input'!$F$9,$CE43,0)=0,"",OFFSET('Measure and Project Input'!$F$9,$CE43,0)))</f>
        <v/>
      </c>
      <c r="C43" t="str">
        <f ca="1">IF('Measure and Project Input'!$CE$5&lt;$CC43,"",IF(OFFSET('Measure and Project Input'!$G$9,$CE43,0)=0,"",OFFSET('Measure and Project Input'!$G$9,$CE43,0)))</f>
        <v/>
      </c>
      <c r="D43" s="299" t="str">
        <f ca="1">IF('Measure and Project Input'!$CE$5&lt;$CC43,"",IF(OFFSET('Measure and Project Input'!$H$9,$CE43,0)=0,"",OFFSET('Measure and Project Input'!$H$9,$CE43,0)))</f>
        <v/>
      </c>
      <c r="E43" t="str">
        <f ca="1">IF('Measure and Project Input'!$CE$5&lt;$CC43,"",IF(OFFSET('Measure and Project Input'!$I$9,$CE43,0)=0,"",OFFSET('Measure and Project Input'!$I$9,$CE43,0)))</f>
        <v/>
      </c>
      <c r="F43" t="str">
        <f ca="1">IF('Measure and Project Input'!$CE$5&lt;$CC43,"",IF(OFFSET('Measure and Project Input'!$J$9,$CE43,0)=0,"",OFFSET('Measure and Project Input'!$J$9,$CE43,0)))</f>
        <v/>
      </c>
      <c r="G43" t="str">
        <f ca="1">IF('Measure and Project Input'!$CE$5&lt;$CC43,"",IF(OFFSET('Measure and Project Input'!$K$9,$CE43,0)=0,"",OFFSET('Measure and Project Input'!$K$9,$CE43,0)))</f>
        <v/>
      </c>
      <c r="H43" t="str">
        <f ca="1">IF('Measure and Project Input'!$CE$5&lt;$CC43,"",IF(OFFSET('Measure and Project Input'!$L$9,$CE43,0)=0,"",OFFSET('Measure and Project Input'!$L$9,$CE43,0)))</f>
        <v/>
      </c>
      <c r="I43" t="str">
        <f ca="1">'Funding Input and Summary'!A46</f>
        <v/>
      </c>
      <c r="O43" t="str">
        <f ca="1">IF('Measure and Project Input'!$CE$5&lt;$CC43,"",IF(OFFSET('Measure and Project Input'!$B$9,$CE43,0)=0,"",OFFSET('Measure and Project Input'!$B$9,$CE43,0)))</f>
        <v/>
      </c>
      <c r="P43" t="str">
        <f ca="1">IF('Measure and Project Input'!$CE$5&lt;$CC43,"",IF(OFFSET('Measure and Project Input'!$C$9,$CE43,0)=0,"",OFFSET('Measure and Project Input'!$C$9,$CE43,0)))</f>
        <v/>
      </c>
      <c r="Q43" t="str">
        <f ca="1">IF('Measure and Project Input'!$CE$5&lt;$CC43,"",IF(OFFSET('Measure and Project Input'!$S$9,$CE43,0)=0,"",OFFSET('Measure and Project Input'!$S$9,$CE43,0)))</f>
        <v/>
      </c>
      <c r="R43" t="str">
        <f ca="1">IF('Measure and Project Input'!$CE$5&lt;$CC43,"",IF(OFFSET('Measure and Project Input'!$U$9,$CE43,0)=0,"",OFFSET('Measure and Project Input'!$U$9,$CE43,0)))</f>
        <v/>
      </c>
      <c r="S43" t="str">
        <f ca="1">IF('Measure and Project Input'!$CE$5&lt;$CC43,"",IF(OFFSET('Measure and Project Input'!$V$9,$CE43,0)=0,"",OFFSET('Measure and Project Input'!$V$9,$CE43,0)))</f>
        <v/>
      </c>
      <c r="X43" t="str">
        <f ca="1">IF('Measure and Project Input'!$CE$5&lt;$CC43,"",IF(OFFSET('Measure and Project Input'!$M$9,$CE43,0)=0,"",OFFSET('Measure and Project Input'!$M$9,$CE43,0)))</f>
        <v/>
      </c>
      <c r="Y43" t="str">
        <f ca="1">IF('Measure and Project Input'!$CE$5&lt;$CC43,"",IF(OFFSET('Measure and Project Input'!$N$9,$CE43,0)=0,"",OFFSET('Measure and Project Input'!$N$9,$CE43,0)))</f>
        <v/>
      </c>
      <c r="AA43" t="str">
        <f ca="1">IF('Measure and Project Input'!$CE$5&lt;$CC43,"",IF(OFFSET('Measure and Project Input'!$D$9,$CE43,0)=0,"",OFFSET('Measure and Project Input'!$D$9,$CE43,0)))</f>
        <v/>
      </c>
      <c r="AJ43" t="str">
        <f ca="1">IF('Measure and Project Input'!$CE$5&lt;$CC43,"",IF(OFFSET('Measure and Project Input'!$O$9,$CE43,0)=0,"",OFFSET('Measure and Project Input'!$O$9,$CE43,0)))</f>
        <v/>
      </c>
      <c r="AN43" t="str">
        <f ca="1">IF('Measure and Project Input'!$CE$5&lt;$CC43,"",IF(OFFSET('Measure and Project Input'!$BV$9,$CE43,0)=0,"",OFFSET('Measure and Project Input'!$BV$9,$CE43,0)))</f>
        <v/>
      </c>
      <c r="AO43" t="str">
        <f ca="1">IF(I43="","",'Funding Input and Summary'!D46)</f>
        <v/>
      </c>
      <c r="AQ43" t="str">
        <f ca="1">IF(I43="","",'Funding Input and Summary'!J46)</f>
        <v/>
      </c>
      <c r="AR43" t="str">
        <f ca="1">IF(I43="","",'Funding Input and Summary'!E46)</f>
        <v/>
      </c>
      <c r="AU43" t="str">
        <f ca="1">IF(I43="","",'Funding Input and Summary'!Y46)</f>
        <v/>
      </c>
      <c r="AV43" t="str">
        <f ca="1">IF(I43="","",'Funding Input and Summary'!Y46)</f>
        <v/>
      </c>
      <c r="BC43" t="str">
        <f ca="1">IF(I43="","",'Funding Input and Summary'!K46)</f>
        <v/>
      </c>
      <c r="BD43" t="str">
        <f ca="1">IF(I43="","",'Funding Input and Summary'!L46)</f>
        <v/>
      </c>
      <c r="BE43" t="str">
        <f ca="1">IF(I43="","",'Funding Input and Summary'!M46)</f>
        <v/>
      </c>
      <c r="BG43" t="str">
        <f ca="1">IF(I43="","",'Funding Input and Summary'!N46)</f>
        <v/>
      </c>
      <c r="BH43" t="str">
        <f ca="1">IF(I43="","",'Funding Input and Summary'!Q46)</f>
        <v/>
      </c>
      <c r="BI43" t="str">
        <f ca="1">IF(I43="","",'Funding Input and Summary'!R46)</f>
        <v/>
      </c>
      <c r="BJ43" t="str">
        <f ca="1">IF(I43="","",'Funding Input and Summary'!S46)</f>
        <v/>
      </c>
      <c r="BK43" t="str">
        <f ca="1">IF(I43="","",'Funding Input and Summary'!T46)</f>
        <v/>
      </c>
      <c r="BL43" t="str">
        <f ca="1">IF(I43="","",'Funding Input and Summary'!Z46)</f>
        <v/>
      </c>
      <c r="BM43" t="str">
        <f ca="1">IF(I43="","",'Funding Input and Summary'!AA46)</f>
        <v/>
      </c>
      <c r="BN43" t="str">
        <f ca="1">IF(I43="","",'Funding Input and Summary'!U46)</f>
        <v/>
      </c>
      <c r="BO43" t="str">
        <f ca="1">IF(I43="","",'Funding Input and Summary'!V46)</f>
        <v/>
      </c>
      <c r="BP43" t="str">
        <f ca="1">IF(I43="","",'Funding Input and Summary'!W46)</f>
        <v/>
      </c>
      <c r="BQ43" t="str">
        <f ca="1">IF(I43="","",'Funding Input and Summary'!P46)</f>
        <v/>
      </c>
      <c r="BR43" t="str">
        <f ca="1">IF('Measure and Project Input'!$CE$5&lt;$CC43,"",IF(OFFSET('Measure and Project Input'!$T$9,$CE43,0)=0,"",OFFSET('Measure and Project Input'!$T$9,$CE43,0)))</f>
        <v/>
      </c>
      <c r="BS43" t="str">
        <f ca="1">IF('Measure and Project Input'!$CE$5&lt;$CC43,"",IF(OFFSET('Measure and Project Input'!$R$9,$CE43,0)=0,"",OFFSET('Measure and Project Input'!$R$9,$CE43,0)))</f>
        <v/>
      </c>
      <c r="BT43" t="str">
        <f ca="1">IF(I43="","",'Measure and Project Input'!$I$1)</f>
        <v/>
      </c>
      <c r="BU43" t="str">
        <f ca="1">IF('Measure and Project Input'!$CE$5&lt;$CC43,"",IF(OFFSET('Measure and Project Input'!$Q$9,$CE43,0)=0,"",OFFSET('Measure and Project Input'!$Q$9,$CE43,0)))</f>
        <v/>
      </c>
      <c r="BV43" t="str">
        <f ca="1">IF(I43="","",'Funding Input and Summary'!$T$1)</f>
        <v/>
      </c>
      <c r="BW43" t="str">
        <f ca="1">IF('Measure and Project Input'!$CE$5&lt;$CC43,"",IF(OFFSET('Measure and Project Input'!$AI$9,$CE43,0)=0,"",OFFSET('Measure and Project Input'!$AI$9,$CE43,0)))</f>
        <v/>
      </c>
      <c r="BX43" t="str">
        <f ca="1">IF('Measure and Project Input'!$CE$5&lt;$CC43,"",IF(OFFSET('Measure and Project Input'!$AJ$9,$CE43,0)=0,"",OFFSET('Measure and Project Input'!$AJ$9,$CE43,0)))</f>
        <v/>
      </c>
      <c r="BY43" t="str">
        <f ca="1">IF('Measure and Project Input'!$CE$5&lt;$CC43,"",IF(OFFSET('Measure and Project Input'!$AK$9,$CE43,0)=0,"",OFFSET('Measure and Project Input'!$AK$9,$CE43,0)))</f>
        <v/>
      </c>
      <c r="BZ43" t="str">
        <f ca="1">IF('Measure and Project Input'!$CE$5&lt;$CC43,"",IF(OFFSET('Measure and Project Input'!$AL$9,$CE43,0)=0,"",OFFSET('Measure and Project Input'!$AL$9,$CE43,0)))</f>
        <v/>
      </c>
      <c r="CA43" t="str">
        <f ca="1">IF('Measure and Project Input'!$CE$5&lt;$CC43,"",IF(OFFSET('Measure and Project Input'!$AM$9,$CE43,0)=0,"",OFFSET('Measure and Project Input'!$AM$9,$CE43,0)))</f>
        <v/>
      </c>
      <c r="CB43" s="201"/>
      <c r="CC43" s="28">
        <v>42</v>
      </c>
      <c r="CD43" s="28" t="str">
        <f t="shared" ca="1" si="0"/>
        <v/>
      </c>
      <c r="CE43" s="28" t="str">
        <f ca="1">IF($I43="","",MATCH($I43,'Measure and Project Input'!$P$10:$P$509,FALSE))</f>
        <v/>
      </c>
    </row>
    <row r="44" spans="1:83" x14ac:dyDescent="0.2">
      <c r="A44" t="str">
        <f ca="1">IF('Measure and Project Input'!$CE$5&lt;$CC44,"",IF(OFFSET('Measure and Project Input'!$E$9,$CE44,0)=0,"",OFFSET('Measure and Project Input'!$E$9,$CE44,0)))</f>
        <v/>
      </c>
      <c r="B44" t="str">
        <f ca="1">IF('Measure and Project Input'!$CE$5&lt;$CC44,"",IF(OFFSET('Measure and Project Input'!$F$9,$CE44,0)=0,"",OFFSET('Measure and Project Input'!$F$9,$CE44,0)))</f>
        <v/>
      </c>
      <c r="C44" t="str">
        <f ca="1">IF('Measure and Project Input'!$CE$5&lt;$CC44,"",IF(OFFSET('Measure and Project Input'!$G$9,$CE44,0)=0,"",OFFSET('Measure and Project Input'!$G$9,$CE44,0)))</f>
        <v/>
      </c>
      <c r="D44" s="299" t="str">
        <f ca="1">IF('Measure and Project Input'!$CE$5&lt;$CC44,"",IF(OFFSET('Measure and Project Input'!$H$9,$CE44,0)=0,"",OFFSET('Measure and Project Input'!$H$9,$CE44,0)))</f>
        <v/>
      </c>
      <c r="E44" t="str">
        <f ca="1">IF('Measure and Project Input'!$CE$5&lt;$CC44,"",IF(OFFSET('Measure and Project Input'!$I$9,$CE44,0)=0,"",OFFSET('Measure and Project Input'!$I$9,$CE44,0)))</f>
        <v/>
      </c>
      <c r="F44" t="str">
        <f ca="1">IF('Measure and Project Input'!$CE$5&lt;$CC44,"",IF(OFFSET('Measure and Project Input'!$J$9,$CE44,0)=0,"",OFFSET('Measure and Project Input'!$J$9,$CE44,0)))</f>
        <v/>
      </c>
      <c r="G44" t="str">
        <f ca="1">IF('Measure and Project Input'!$CE$5&lt;$CC44,"",IF(OFFSET('Measure and Project Input'!$K$9,$CE44,0)=0,"",OFFSET('Measure and Project Input'!$K$9,$CE44,0)))</f>
        <v/>
      </c>
      <c r="H44" t="str">
        <f ca="1">IF('Measure and Project Input'!$CE$5&lt;$CC44,"",IF(OFFSET('Measure and Project Input'!$L$9,$CE44,0)=0,"",OFFSET('Measure and Project Input'!$L$9,$CE44,0)))</f>
        <v/>
      </c>
      <c r="I44" t="str">
        <f ca="1">'Funding Input and Summary'!A47</f>
        <v/>
      </c>
      <c r="O44" t="str">
        <f ca="1">IF('Measure and Project Input'!$CE$5&lt;$CC44,"",IF(OFFSET('Measure and Project Input'!$B$9,$CE44,0)=0,"",OFFSET('Measure and Project Input'!$B$9,$CE44,0)))</f>
        <v/>
      </c>
      <c r="P44" t="str">
        <f ca="1">IF('Measure and Project Input'!$CE$5&lt;$CC44,"",IF(OFFSET('Measure and Project Input'!$C$9,$CE44,0)=0,"",OFFSET('Measure and Project Input'!$C$9,$CE44,0)))</f>
        <v/>
      </c>
      <c r="Q44" t="str">
        <f ca="1">IF('Measure and Project Input'!$CE$5&lt;$CC44,"",IF(OFFSET('Measure and Project Input'!$S$9,$CE44,0)=0,"",OFFSET('Measure and Project Input'!$S$9,$CE44,0)))</f>
        <v/>
      </c>
      <c r="R44" t="str">
        <f ca="1">IF('Measure and Project Input'!$CE$5&lt;$CC44,"",IF(OFFSET('Measure and Project Input'!$U$9,$CE44,0)=0,"",OFFSET('Measure and Project Input'!$U$9,$CE44,0)))</f>
        <v/>
      </c>
      <c r="S44" t="str">
        <f ca="1">IF('Measure and Project Input'!$CE$5&lt;$CC44,"",IF(OFFSET('Measure and Project Input'!$V$9,$CE44,0)=0,"",OFFSET('Measure and Project Input'!$V$9,$CE44,0)))</f>
        <v/>
      </c>
      <c r="X44" t="str">
        <f ca="1">IF('Measure and Project Input'!$CE$5&lt;$CC44,"",IF(OFFSET('Measure and Project Input'!$M$9,$CE44,0)=0,"",OFFSET('Measure and Project Input'!$M$9,$CE44,0)))</f>
        <v/>
      </c>
      <c r="Y44" t="str">
        <f ca="1">IF('Measure and Project Input'!$CE$5&lt;$CC44,"",IF(OFFSET('Measure and Project Input'!$N$9,$CE44,0)=0,"",OFFSET('Measure and Project Input'!$N$9,$CE44,0)))</f>
        <v/>
      </c>
      <c r="AA44" t="str">
        <f ca="1">IF('Measure and Project Input'!$CE$5&lt;$CC44,"",IF(OFFSET('Measure and Project Input'!$D$9,$CE44,0)=0,"",OFFSET('Measure and Project Input'!$D$9,$CE44,0)))</f>
        <v/>
      </c>
      <c r="AJ44" t="str">
        <f ca="1">IF('Measure and Project Input'!$CE$5&lt;$CC44,"",IF(OFFSET('Measure and Project Input'!$O$9,$CE44,0)=0,"",OFFSET('Measure and Project Input'!$O$9,$CE44,0)))</f>
        <v/>
      </c>
      <c r="AN44" t="str">
        <f ca="1">IF('Measure and Project Input'!$CE$5&lt;$CC44,"",IF(OFFSET('Measure and Project Input'!$BV$9,$CE44,0)=0,"",OFFSET('Measure and Project Input'!$BV$9,$CE44,0)))</f>
        <v/>
      </c>
      <c r="AO44" t="str">
        <f ca="1">IF(I44="","",'Funding Input and Summary'!D47)</f>
        <v/>
      </c>
      <c r="AQ44" t="str">
        <f ca="1">IF(I44="","",'Funding Input and Summary'!J47)</f>
        <v/>
      </c>
      <c r="AR44" t="str">
        <f ca="1">IF(I44="","",'Funding Input and Summary'!E47)</f>
        <v/>
      </c>
      <c r="AU44" t="str">
        <f ca="1">IF(I44="","",'Funding Input and Summary'!Y47)</f>
        <v/>
      </c>
      <c r="AV44" t="str">
        <f ca="1">IF(I44="","",'Funding Input and Summary'!Y47)</f>
        <v/>
      </c>
      <c r="BC44" t="str">
        <f ca="1">IF(I44="","",'Funding Input and Summary'!K47)</f>
        <v/>
      </c>
      <c r="BD44" t="str">
        <f ca="1">IF(I44="","",'Funding Input and Summary'!L47)</f>
        <v/>
      </c>
      <c r="BE44" t="str">
        <f ca="1">IF(I44="","",'Funding Input and Summary'!M47)</f>
        <v/>
      </c>
      <c r="BG44" t="str">
        <f ca="1">IF(I44="","",'Funding Input and Summary'!N47)</f>
        <v/>
      </c>
      <c r="BH44" t="str">
        <f ca="1">IF(I44="","",'Funding Input and Summary'!Q47)</f>
        <v/>
      </c>
      <c r="BI44" t="str">
        <f ca="1">IF(I44="","",'Funding Input and Summary'!R47)</f>
        <v/>
      </c>
      <c r="BJ44" t="str">
        <f ca="1">IF(I44="","",'Funding Input and Summary'!S47)</f>
        <v/>
      </c>
      <c r="BK44" t="str">
        <f ca="1">IF(I44="","",'Funding Input and Summary'!T47)</f>
        <v/>
      </c>
      <c r="BL44" t="str">
        <f ca="1">IF(I44="","",'Funding Input and Summary'!Z47)</f>
        <v/>
      </c>
      <c r="BM44" t="str">
        <f ca="1">IF(I44="","",'Funding Input and Summary'!AA47)</f>
        <v/>
      </c>
      <c r="BN44" t="str">
        <f ca="1">IF(I44="","",'Funding Input and Summary'!U47)</f>
        <v/>
      </c>
      <c r="BO44" t="str">
        <f ca="1">IF(I44="","",'Funding Input and Summary'!V47)</f>
        <v/>
      </c>
      <c r="BP44" t="str">
        <f ca="1">IF(I44="","",'Funding Input and Summary'!W47)</f>
        <v/>
      </c>
      <c r="BQ44" t="str">
        <f ca="1">IF(I44="","",'Funding Input and Summary'!P47)</f>
        <v/>
      </c>
      <c r="BR44" t="str">
        <f ca="1">IF('Measure and Project Input'!$CE$5&lt;$CC44,"",IF(OFFSET('Measure and Project Input'!$T$9,$CE44,0)=0,"",OFFSET('Measure and Project Input'!$T$9,$CE44,0)))</f>
        <v/>
      </c>
      <c r="BS44" t="str">
        <f ca="1">IF('Measure and Project Input'!$CE$5&lt;$CC44,"",IF(OFFSET('Measure and Project Input'!$R$9,$CE44,0)=0,"",OFFSET('Measure and Project Input'!$R$9,$CE44,0)))</f>
        <v/>
      </c>
      <c r="BT44" t="str">
        <f ca="1">IF(I44="","",'Measure and Project Input'!$I$1)</f>
        <v/>
      </c>
      <c r="BU44" t="str">
        <f ca="1">IF('Measure and Project Input'!$CE$5&lt;$CC44,"",IF(OFFSET('Measure and Project Input'!$Q$9,$CE44,0)=0,"",OFFSET('Measure and Project Input'!$Q$9,$CE44,0)))</f>
        <v/>
      </c>
      <c r="BV44" t="str">
        <f ca="1">IF(I44="","",'Funding Input and Summary'!$T$1)</f>
        <v/>
      </c>
      <c r="BW44" t="str">
        <f ca="1">IF('Measure and Project Input'!$CE$5&lt;$CC44,"",IF(OFFSET('Measure and Project Input'!$AI$9,$CE44,0)=0,"",OFFSET('Measure and Project Input'!$AI$9,$CE44,0)))</f>
        <v/>
      </c>
      <c r="BX44" t="str">
        <f ca="1">IF('Measure and Project Input'!$CE$5&lt;$CC44,"",IF(OFFSET('Measure and Project Input'!$AJ$9,$CE44,0)=0,"",OFFSET('Measure and Project Input'!$AJ$9,$CE44,0)))</f>
        <v/>
      </c>
      <c r="BY44" t="str">
        <f ca="1">IF('Measure and Project Input'!$CE$5&lt;$CC44,"",IF(OFFSET('Measure and Project Input'!$AK$9,$CE44,0)=0,"",OFFSET('Measure and Project Input'!$AK$9,$CE44,0)))</f>
        <v/>
      </c>
      <c r="BZ44" t="str">
        <f ca="1">IF('Measure and Project Input'!$CE$5&lt;$CC44,"",IF(OFFSET('Measure and Project Input'!$AL$9,$CE44,0)=0,"",OFFSET('Measure and Project Input'!$AL$9,$CE44,0)))</f>
        <v/>
      </c>
      <c r="CA44" t="str">
        <f ca="1">IF('Measure and Project Input'!$CE$5&lt;$CC44,"",IF(OFFSET('Measure and Project Input'!$AM$9,$CE44,0)=0,"",OFFSET('Measure and Project Input'!$AM$9,$CE44,0)))</f>
        <v/>
      </c>
      <c r="CB44" s="201"/>
      <c r="CC44" s="28">
        <v>43</v>
      </c>
      <c r="CD44" s="28" t="str">
        <f t="shared" ca="1" si="0"/>
        <v/>
      </c>
      <c r="CE44" s="28" t="str">
        <f ca="1">IF($I44="","",MATCH($I44,'Measure and Project Input'!$P$10:$P$509,FALSE))</f>
        <v/>
      </c>
    </row>
    <row r="45" spans="1:83" x14ac:dyDescent="0.2">
      <c r="A45" t="str">
        <f ca="1">IF('Measure and Project Input'!$CE$5&lt;$CC45,"",IF(OFFSET('Measure and Project Input'!$E$9,$CE45,0)=0,"",OFFSET('Measure and Project Input'!$E$9,$CE45,0)))</f>
        <v/>
      </c>
      <c r="B45" t="str">
        <f ca="1">IF('Measure and Project Input'!$CE$5&lt;$CC45,"",IF(OFFSET('Measure and Project Input'!$F$9,$CE45,0)=0,"",OFFSET('Measure and Project Input'!$F$9,$CE45,0)))</f>
        <v/>
      </c>
      <c r="C45" t="str">
        <f ca="1">IF('Measure and Project Input'!$CE$5&lt;$CC45,"",IF(OFFSET('Measure and Project Input'!$G$9,$CE45,0)=0,"",OFFSET('Measure and Project Input'!$G$9,$CE45,0)))</f>
        <v/>
      </c>
      <c r="D45" s="299" t="str">
        <f ca="1">IF('Measure and Project Input'!$CE$5&lt;$CC45,"",IF(OFFSET('Measure and Project Input'!$H$9,$CE45,0)=0,"",OFFSET('Measure and Project Input'!$H$9,$CE45,0)))</f>
        <v/>
      </c>
      <c r="E45" t="str">
        <f ca="1">IF('Measure and Project Input'!$CE$5&lt;$CC45,"",IF(OFFSET('Measure and Project Input'!$I$9,$CE45,0)=0,"",OFFSET('Measure and Project Input'!$I$9,$CE45,0)))</f>
        <v/>
      </c>
      <c r="F45" t="str">
        <f ca="1">IF('Measure and Project Input'!$CE$5&lt;$CC45,"",IF(OFFSET('Measure and Project Input'!$J$9,$CE45,0)=0,"",OFFSET('Measure and Project Input'!$J$9,$CE45,0)))</f>
        <v/>
      </c>
      <c r="G45" t="str">
        <f ca="1">IF('Measure and Project Input'!$CE$5&lt;$CC45,"",IF(OFFSET('Measure and Project Input'!$K$9,$CE45,0)=0,"",OFFSET('Measure and Project Input'!$K$9,$CE45,0)))</f>
        <v/>
      </c>
      <c r="H45" t="str">
        <f ca="1">IF('Measure and Project Input'!$CE$5&lt;$CC45,"",IF(OFFSET('Measure and Project Input'!$L$9,$CE45,0)=0,"",OFFSET('Measure and Project Input'!$L$9,$CE45,0)))</f>
        <v/>
      </c>
      <c r="I45" t="str">
        <f ca="1">'Funding Input and Summary'!A48</f>
        <v/>
      </c>
      <c r="O45" t="str">
        <f ca="1">IF('Measure and Project Input'!$CE$5&lt;$CC45,"",IF(OFFSET('Measure and Project Input'!$B$9,$CE45,0)=0,"",OFFSET('Measure and Project Input'!$B$9,$CE45,0)))</f>
        <v/>
      </c>
      <c r="P45" t="str">
        <f ca="1">IF('Measure and Project Input'!$CE$5&lt;$CC45,"",IF(OFFSET('Measure and Project Input'!$C$9,$CE45,0)=0,"",OFFSET('Measure and Project Input'!$C$9,$CE45,0)))</f>
        <v/>
      </c>
      <c r="Q45" t="str">
        <f ca="1">IF('Measure and Project Input'!$CE$5&lt;$CC45,"",IF(OFFSET('Measure and Project Input'!$S$9,$CE45,0)=0,"",OFFSET('Measure and Project Input'!$S$9,$CE45,0)))</f>
        <v/>
      </c>
      <c r="R45" t="str">
        <f ca="1">IF('Measure and Project Input'!$CE$5&lt;$CC45,"",IF(OFFSET('Measure and Project Input'!$U$9,$CE45,0)=0,"",OFFSET('Measure and Project Input'!$U$9,$CE45,0)))</f>
        <v/>
      </c>
      <c r="S45" t="str">
        <f ca="1">IF('Measure and Project Input'!$CE$5&lt;$CC45,"",IF(OFFSET('Measure and Project Input'!$V$9,$CE45,0)=0,"",OFFSET('Measure and Project Input'!$V$9,$CE45,0)))</f>
        <v/>
      </c>
      <c r="X45" t="str">
        <f ca="1">IF('Measure and Project Input'!$CE$5&lt;$CC45,"",IF(OFFSET('Measure and Project Input'!$M$9,$CE45,0)=0,"",OFFSET('Measure and Project Input'!$M$9,$CE45,0)))</f>
        <v/>
      </c>
      <c r="Y45" t="str">
        <f ca="1">IF('Measure and Project Input'!$CE$5&lt;$CC45,"",IF(OFFSET('Measure and Project Input'!$N$9,$CE45,0)=0,"",OFFSET('Measure and Project Input'!$N$9,$CE45,0)))</f>
        <v/>
      </c>
      <c r="AA45" t="str">
        <f ca="1">IF('Measure and Project Input'!$CE$5&lt;$CC45,"",IF(OFFSET('Measure and Project Input'!$D$9,$CE45,0)=0,"",OFFSET('Measure and Project Input'!$D$9,$CE45,0)))</f>
        <v/>
      </c>
      <c r="AJ45" t="str">
        <f ca="1">IF('Measure and Project Input'!$CE$5&lt;$CC45,"",IF(OFFSET('Measure and Project Input'!$O$9,$CE45,0)=0,"",OFFSET('Measure and Project Input'!$O$9,$CE45,0)))</f>
        <v/>
      </c>
      <c r="AN45" t="str">
        <f ca="1">IF('Measure and Project Input'!$CE$5&lt;$CC45,"",IF(OFFSET('Measure and Project Input'!$BV$9,$CE45,0)=0,"",OFFSET('Measure and Project Input'!$BV$9,$CE45,0)))</f>
        <v/>
      </c>
      <c r="AO45" t="str">
        <f ca="1">IF(I45="","",'Funding Input and Summary'!D48)</f>
        <v/>
      </c>
      <c r="AQ45" t="str">
        <f ca="1">IF(I45="","",'Funding Input and Summary'!J48)</f>
        <v/>
      </c>
      <c r="AR45" t="str">
        <f ca="1">IF(I45="","",'Funding Input and Summary'!E48)</f>
        <v/>
      </c>
      <c r="AU45" t="str">
        <f ca="1">IF(I45="","",'Funding Input and Summary'!Y48)</f>
        <v/>
      </c>
      <c r="AV45" t="str">
        <f ca="1">IF(I45="","",'Funding Input and Summary'!Y48)</f>
        <v/>
      </c>
      <c r="BC45" t="str">
        <f ca="1">IF(I45="","",'Funding Input and Summary'!K48)</f>
        <v/>
      </c>
      <c r="BD45" t="str">
        <f ca="1">IF(I45="","",'Funding Input and Summary'!L48)</f>
        <v/>
      </c>
      <c r="BE45" t="str">
        <f ca="1">IF(I45="","",'Funding Input and Summary'!M48)</f>
        <v/>
      </c>
      <c r="BG45" t="str">
        <f ca="1">IF(I45="","",'Funding Input and Summary'!N48)</f>
        <v/>
      </c>
      <c r="BH45" t="str">
        <f ca="1">IF(I45="","",'Funding Input and Summary'!Q48)</f>
        <v/>
      </c>
      <c r="BI45" t="str">
        <f ca="1">IF(I45="","",'Funding Input and Summary'!R48)</f>
        <v/>
      </c>
      <c r="BJ45" t="str">
        <f ca="1">IF(I45="","",'Funding Input and Summary'!S48)</f>
        <v/>
      </c>
      <c r="BK45" t="str">
        <f ca="1">IF(I45="","",'Funding Input and Summary'!T48)</f>
        <v/>
      </c>
      <c r="BL45" t="str">
        <f ca="1">IF(I45="","",'Funding Input and Summary'!Z48)</f>
        <v/>
      </c>
      <c r="BM45" t="str">
        <f ca="1">IF(I45="","",'Funding Input and Summary'!AA48)</f>
        <v/>
      </c>
      <c r="BN45" t="str">
        <f ca="1">IF(I45="","",'Funding Input and Summary'!U48)</f>
        <v/>
      </c>
      <c r="BO45" t="str">
        <f ca="1">IF(I45="","",'Funding Input and Summary'!V48)</f>
        <v/>
      </c>
      <c r="BP45" t="str">
        <f ca="1">IF(I45="","",'Funding Input and Summary'!W48)</f>
        <v/>
      </c>
      <c r="BQ45" t="str">
        <f ca="1">IF(I45="","",'Funding Input and Summary'!P48)</f>
        <v/>
      </c>
      <c r="BR45" t="str">
        <f ca="1">IF('Measure and Project Input'!$CE$5&lt;$CC45,"",IF(OFFSET('Measure and Project Input'!$T$9,$CE45,0)=0,"",OFFSET('Measure and Project Input'!$T$9,$CE45,0)))</f>
        <v/>
      </c>
      <c r="BS45" t="str">
        <f ca="1">IF('Measure and Project Input'!$CE$5&lt;$CC45,"",IF(OFFSET('Measure and Project Input'!$R$9,$CE45,0)=0,"",OFFSET('Measure and Project Input'!$R$9,$CE45,0)))</f>
        <v/>
      </c>
      <c r="BT45" t="str">
        <f ca="1">IF(I45="","",'Measure and Project Input'!$I$1)</f>
        <v/>
      </c>
      <c r="BU45" t="str">
        <f ca="1">IF('Measure and Project Input'!$CE$5&lt;$CC45,"",IF(OFFSET('Measure and Project Input'!$Q$9,$CE45,0)=0,"",OFFSET('Measure and Project Input'!$Q$9,$CE45,0)))</f>
        <v/>
      </c>
      <c r="BV45" t="str">
        <f ca="1">IF(I45="","",'Funding Input and Summary'!$T$1)</f>
        <v/>
      </c>
      <c r="BW45" t="str">
        <f ca="1">IF('Measure and Project Input'!$CE$5&lt;$CC45,"",IF(OFFSET('Measure and Project Input'!$AI$9,$CE45,0)=0,"",OFFSET('Measure and Project Input'!$AI$9,$CE45,0)))</f>
        <v/>
      </c>
      <c r="BX45" t="str">
        <f ca="1">IF('Measure and Project Input'!$CE$5&lt;$CC45,"",IF(OFFSET('Measure and Project Input'!$AJ$9,$CE45,0)=0,"",OFFSET('Measure and Project Input'!$AJ$9,$CE45,0)))</f>
        <v/>
      </c>
      <c r="BY45" t="str">
        <f ca="1">IF('Measure and Project Input'!$CE$5&lt;$CC45,"",IF(OFFSET('Measure and Project Input'!$AK$9,$CE45,0)=0,"",OFFSET('Measure and Project Input'!$AK$9,$CE45,0)))</f>
        <v/>
      </c>
      <c r="BZ45" t="str">
        <f ca="1">IF('Measure and Project Input'!$CE$5&lt;$CC45,"",IF(OFFSET('Measure and Project Input'!$AL$9,$CE45,0)=0,"",OFFSET('Measure and Project Input'!$AL$9,$CE45,0)))</f>
        <v/>
      </c>
      <c r="CA45" t="str">
        <f ca="1">IF('Measure and Project Input'!$CE$5&lt;$CC45,"",IF(OFFSET('Measure and Project Input'!$AM$9,$CE45,0)=0,"",OFFSET('Measure and Project Input'!$AM$9,$CE45,0)))</f>
        <v/>
      </c>
      <c r="CB45" s="201"/>
      <c r="CC45" s="28">
        <v>44</v>
      </c>
      <c r="CD45" s="28" t="str">
        <f t="shared" ca="1" si="0"/>
        <v/>
      </c>
      <c r="CE45" s="28" t="str">
        <f ca="1">IF($I45="","",MATCH($I45,'Measure and Project Input'!$P$10:$P$509,FALSE))</f>
        <v/>
      </c>
    </row>
    <row r="46" spans="1:83" x14ac:dyDescent="0.2">
      <c r="A46" t="str">
        <f ca="1">IF('Measure and Project Input'!$CE$5&lt;$CC46,"",IF(OFFSET('Measure and Project Input'!$E$9,$CE46,0)=0,"",OFFSET('Measure and Project Input'!$E$9,$CE46,0)))</f>
        <v/>
      </c>
      <c r="B46" t="str">
        <f ca="1">IF('Measure and Project Input'!$CE$5&lt;$CC46,"",IF(OFFSET('Measure and Project Input'!$F$9,$CE46,0)=0,"",OFFSET('Measure and Project Input'!$F$9,$CE46,0)))</f>
        <v/>
      </c>
      <c r="C46" t="str">
        <f ca="1">IF('Measure and Project Input'!$CE$5&lt;$CC46,"",IF(OFFSET('Measure and Project Input'!$G$9,$CE46,0)=0,"",OFFSET('Measure and Project Input'!$G$9,$CE46,0)))</f>
        <v/>
      </c>
      <c r="D46" s="299" t="str">
        <f ca="1">IF('Measure and Project Input'!$CE$5&lt;$CC46,"",IF(OFFSET('Measure and Project Input'!$H$9,$CE46,0)=0,"",OFFSET('Measure and Project Input'!$H$9,$CE46,0)))</f>
        <v/>
      </c>
      <c r="E46" t="str">
        <f ca="1">IF('Measure and Project Input'!$CE$5&lt;$CC46,"",IF(OFFSET('Measure and Project Input'!$I$9,$CE46,0)=0,"",OFFSET('Measure and Project Input'!$I$9,$CE46,0)))</f>
        <v/>
      </c>
      <c r="F46" t="str">
        <f ca="1">IF('Measure and Project Input'!$CE$5&lt;$CC46,"",IF(OFFSET('Measure and Project Input'!$J$9,$CE46,0)=0,"",OFFSET('Measure and Project Input'!$J$9,$CE46,0)))</f>
        <v/>
      </c>
      <c r="G46" t="str">
        <f ca="1">IF('Measure and Project Input'!$CE$5&lt;$CC46,"",IF(OFFSET('Measure and Project Input'!$K$9,$CE46,0)=0,"",OFFSET('Measure and Project Input'!$K$9,$CE46,0)))</f>
        <v/>
      </c>
      <c r="H46" t="str">
        <f ca="1">IF('Measure and Project Input'!$CE$5&lt;$CC46,"",IF(OFFSET('Measure and Project Input'!$L$9,$CE46,0)=0,"",OFFSET('Measure and Project Input'!$L$9,$CE46,0)))</f>
        <v/>
      </c>
      <c r="I46" t="str">
        <f ca="1">'Funding Input and Summary'!A49</f>
        <v/>
      </c>
      <c r="O46" t="str">
        <f ca="1">IF('Measure and Project Input'!$CE$5&lt;$CC46,"",IF(OFFSET('Measure and Project Input'!$B$9,$CE46,0)=0,"",OFFSET('Measure and Project Input'!$B$9,$CE46,0)))</f>
        <v/>
      </c>
      <c r="P46" t="str">
        <f ca="1">IF('Measure and Project Input'!$CE$5&lt;$CC46,"",IF(OFFSET('Measure and Project Input'!$C$9,$CE46,0)=0,"",OFFSET('Measure and Project Input'!$C$9,$CE46,0)))</f>
        <v/>
      </c>
      <c r="Q46" t="str">
        <f ca="1">IF('Measure and Project Input'!$CE$5&lt;$CC46,"",IF(OFFSET('Measure and Project Input'!$S$9,$CE46,0)=0,"",OFFSET('Measure and Project Input'!$S$9,$CE46,0)))</f>
        <v/>
      </c>
      <c r="R46" t="str">
        <f ca="1">IF('Measure and Project Input'!$CE$5&lt;$CC46,"",IF(OFFSET('Measure and Project Input'!$U$9,$CE46,0)=0,"",OFFSET('Measure and Project Input'!$U$9,$CE46,0)))</f>
        <v/>
      </c>
      <c r="S46" t="str">
        <f ca="1">IF('Measure and Project Input'!$CE$5&lt;$CC46,"",IF(OFFSET('Measure and Project Input'!$V$9,$CE46,0)=0,"",OFFSET('Measure and Project Input'!$V$9,$CE46,0)))</f>
        <v/>
      </c>
      <c r="X46" t="str">
        <f ca="1">IF('Measure and Project Input'!$CE$5&lt;$CC46,"",IF(OFFSET('Measure and Project Input'!$M$9,$CE46,0)=0,"",OFFSET('Measure and Project Input'!$M$9,$CE46,0)))</f>
        <v/>
      </c>
      <c r="Y46" t="str">
        <f ca="1">IF('Measure and Project Input'!$CE$5&lt;$CC46,"",IF(OFFSET('Measure and Project Input'!$N$9,$CE46,0)=0,"",OFFSET('Measure and Project Input'!$N$9,$CE46,0)))</f>
        <v/>
      </c>
      <c r="AA46" t="str">
        <f ca="1">IF('Measure and Project Input'!$CE$5&lt;$CC46,"",IF(OFFSET('Measure and Project Input'!$D$9,$CE46,0)=0,"",OFFSET('Measure and Project Input'!$D$9,$CE46,0)))</f>
        <v/>
      </c>
      <c r="AJ46" t="str">
        <f ca="1">IF('Measure and Project Input'!$CE$5&lt;$CC46,"",IF(OFFSET('Measure and Project Input'!$O$9,$CE46,0)=0,"",OFFSET('Measure and Project Input'!$O$9,$CE46,0)))</f>
        <v/>
      </c>
      <c r="AN46" t="str">
        <f ca="1">IF('Measure and Project Input'!$CE$5&lt;$CC46,"",IF(OFFSET('Measure and Project Input'!$BV$9,$CE46,0)=0,"",OFFSET('Measure and Project Input'!$BV$9,$CE46,0)))</f>
        <v/>
      </c>
      <c r="AO46" t="str">
        <f ca="1">IF(I46="","",'Funding Input and Summary'!D49)</f>
        <v/>
      </c>
      <c r="AQ46" t="str">
        <f ca="1">IF(I46="","",'Funding Input and Summary'!J49)</f>
        <v/>
      </c>
      <c r="AR46" t="str">
        <f ca="1">IF(I46="","",'Funding Input and Summary'!E49)</f>
        <v/>
      </c>
      <c r="AU46" t="str">
        <f ca="1">IF(I46="","",'Funding Input and Summary'!Y49)</f>
        <v/>
      </c>
      <c r="AV46" t="str">
        <f ca="1">IF(I46="","",'Funding Input and Summary'!Y49)</f>
        <v/>
      </c>
      <c r="BC46" t="str">
        <f ca="1">IF(I46="","",'Funding Input and Summary'!K49)</f>
        <v/>
      </c>
      <c r="BD46" t="str">
        <f ca="1">IF(I46="","",'Funding Input and Summary'!L49)</f>
        <v/>
      </c>
      <c r="BE46" t="str">
        <f ca="1">IF(I46="","",'Funding Input and Summary'!M49)</f>
        <v/>
      </c>
      <c r="BG46" t="str">
        <f ca="1">IF(I46="","",'Funding Input and Summary'!N49)</f>
        <v/>
      </c>
      <c r="BH46" t="str">
        <f ca="1">IF(I46="","",'Funding Input and Summary'!Q49)</f>
        <v/>
      </c>
      <c r="BI46" t="str">
        <f ca="1">IF(I46="","",'Funding Input and Summary'!R49)</f>
        <v/>
      </c>
      <c r="BJ46" t="str">
        <f ca="1">IF(I46="","",'Funding Input and Summary'!S49)</f>
        <v/>
      </c>
      <c r="BK46" t="str">
        <f ca="1">IF(I46="","",'Funding Input and Summary'!T49)</f>
        <v/>
      </c>
      <c r="BL46" t="str">
        <f ca="1">IF(I46="","",'Funding Input and Summary'!Z49)</f>
        <v/>
      </c>
      <c r="BM46" t="str">
        <f ca="1">IF(I46="","",'Funding Input and Summary'!AA49)</f>
        <v/>
      </c>
      <c r="BN46" t="str">
        <f ca="1">IF(I46="","",'Funding Input and Summary'!U49)</f>
        <v/>
      </c>
      <c r="BO46" t="str">
        <f ca="1">IF(I46="","",'Funding Input and Summary'!V49)</f>
        <v/>
      </c>
      <c r="BP46" t="str">
        <f ca="1">IF(I46="","",'Funding Input and Summary'!W49)</f>
        <v/>
      </c>
      <c r="BQ46" t="str">
        <f ca="1">IF(I46="","",'Funding Input and Summary'!P49)</f>
        <v/>
      </c>
      <c r="BR46" t="str">
        <f ca="1">IF('Measure and Project Input'!$CE$5&lt;$CC46,"",IF(OFFSET('Measure and Project Input'!$T$9,$CE46,0)=0,"",OFFSET('Measure and Project Input'!$T$9,$CE46,0)))</f>
        <v/>
      </c>
      <c r="BS46" t="str">
        <f ca="1">IF('Measure and Project Input'!$CE$5&lt;$CC46,"",IF(OFFSET('Measure and Project Input'!$R$9,$CE46,0)=0,"",OFFSET('Measure and Project Input'!$R$9,$CE46,0)))</f>
        <v/>
      </c>
      <c r="BT46" t="str">
        <f ca="1">IF(I46="","",'Measure and Project Input'!$I$1)</f>
        <v/>
      </c>
      <c r="BU46" t="str">
        <f ca="1">IF('Measure and Project Input'!$CE$5&lt;$CC46,"",IF(OFFSET('Measure and Project Input'!$Q$9,$CE46,0)=0,"",OFFSET('Measure and Project Input'!$Q$9,$CE46,0)))</f>
        <v/>
      </c>
      <c r="BV46" t="str">
        <f ca="1">IF(I46="","",'Funding Input and Summary'!$T$1)</f>
        <v/>
      </c>
      <c r="BW46" t="str">
        <f ca="1">IF('Measure and Project Input'!$CE$5&lt;$CC46,"",IF(OFFSET('Measure and Project Input'!$AI$9,$CE46,0)=0,"",OFFSET('Measure and Project Input'!$AI$9,$CE46,0)))</f>
        <v/>
      </c>
      <c r="BX46" t="str">
        <f ca="1">IF('Measure and Project Input'!$CE$5&lt;$CC46,"",IF(OFFSET('Measure and Project Input'!$AJ$9,$CE46,0)=0,"",OFFSET('Measure and Project Input'!$AJ$9,$CE46,0)))</f>
        <v/>
      </c>
      <c r="BY46" t="str">
        <f ca="1">IF('Measure and Project Input'!$CE$5&lt;$CC46,"",IF(OFFSET('Measure and Project Input'!$AK$9,$CE46,0)=0,"",OFFSET('Measure and Project Input'!$AK$9,$CE46,0)))</f>
        <v/>
      </c>
      <c r="BZ46" t="str">
        <f ca="1">IF('Measure and Project Input'!$CE$5&lt;$CC46,"",IF(OFFSET('Measure and Project Input'!$AL$9,$CE46,0)=0,"",OFFSET('Measure and Project Input'!$AL$9,$CE46,0)))</f>
        <v/>
      </c>
      <c r="CA46" t="str">
        <f ca="1">IF('Measure and Project Input'!$CE$5&lt;$CC46,"",IF(OFFSET('Measure and Project Input'!$AM$9,$CE46,0)=0,"",OFFSET('Measure and Project Input'!$AM$9,$CE46,0)))</f>
        <v/>
      </c>
      <c r="CB46" s="201"/>
      <c r="CC46" s="28">
        <v>45</v>
      </c>
      <c r="CD46" s="28" t="str">
        <f t="shared" ca="1" si="0"/>
        <v/>
      </c>
      <c r="CE46" s="28" t="str">
        <f ca="1">IF($I46="","",MATCH($I46,'Measure and Project Input'!$P$10:$P$509,FALSE))</f>
        <v/>
      </c>
    </row>
    <row r="47" spans="1:83" x14ac:dyDescent="0.2">
      <c r="A47" t="str">
        <f ca="1">IF('Measure and Project Input'!$CE$5&lt;$CC47,"",IF(OFFSET('Measure and Project Input'!$E$9,$CE47,0)=0,"",OFFSET('Measure and Project Input'!$E$9,$CE47,0)))</f>
        <v/>
      </c>
      <c r="B47" t="str">
        <f ca="1">IF('Measure and Project Input'!$CE$5&lt;$CC47,"",IF(OFFSET('Measure and Project Input'!$F$9,$CE47,0)=0,"",OFFSET('Measure and Project Input'!$F$9,$CE47,0)))</f>
        <v/>
      </c>
      <c r="C47" t="str">
        <f ca="1">IF('Measure and Project Input'!$CE$5&lt;$CC47,"",IF(OFFSET('Measure and Project Input'!$G$9,$CE47,0)=0,"",OFFSET('Measure and Project Input'!$G$9,$CE47,0)))</f>
        <v/>
      </c>
      <c r="D47" s="299" t="str">
        <f ca="1">IF('Measure and Project Input'!$CE$5&lt;$CC47,"",IF(OFFSET('Measure and Project Input'!$H$9,$CE47,0)=0,"",OFFSET('Measure and Project Input'!$H$9,$CE47,0)))</f>
        <v/>
      </c>
      <c r="E47" t="str">
        <f ca="1">IF('Measure and Project Input'!$CE$5&lt;$CC47,"",IF(OFFSET('Measure and Project Input'!$I$9,$CE47,0)=0,"",OFFSET('Measure and Project Input'!$I$9,$CE47,0)))</f>
        <v/>
      </c>
      <c r="F47" t="str">
        <f ca="1">IF('Measure and Project Input'!$CE$5&lt;$CC47,"",IF(OFFSET('Measure and Project Input'!$J$9,$CE47,0)=0,"",OFFSET('Measure and Project Input'!$J$9,$CE47,0)))</f>
        <v/>
      </c>
      <c r="G47" t="str">
        <f ca="1">IF('Measure and Project Input'!$CE$5&lt;$CC47,"",IF(OFFSET('Measure and Project Input'!$K$9,$CE47,0)=0,"",OFFSET('Measure and Project Input'!$K$9,$CE47,0)))</f>
        <v/>
      </c>
      <c r="H47" t="str">
        <f ca="1">IF('Measure and Project Input'!$CE$5&lt;$CC47,"",IF(OFFSET('Measure and Project Input'!$L$9,$CE47,0)=0,"",OFFSET('Measure and Project Input'!$L$9,$CE47,0)))</f>
        <v/>
      </c>
      <c r="I47" t="str">
        <f ca="1">'Funding Input and Summary'!A50</f>
        <v/>
      </c>
      <c r="O47" t="str">
        <f ca="1">IF('Measure and Project Input'!$CE$5&lt;$CC47,"",IF(OFFSET('Measure and Project Input'!$B$9,$CE47,0)=0,"",OFFSET('Measure and Project Input'!$B$9,$CE47,0)))</f>
        <v/>
      </c>
      <c r="P47" t="str">
        <f ca="1">IF('Measure and Project Input'!$CE$5&lt;$CC47,"",IF(OFFSET('Measure and Project Input'!$C$9,$CE47,0)=0,"",OFFSET('Measure and Project Input'!$C$9,$CE47,0)))</f>
        <v/>
      </c>
      <c r="Q47" t="str">
        <f ca="1">IF('Measure and Project Input'!$CE$5&lt;$CC47,"",IF(OFFSET('Measure and Project Input'!$S$9,$CE47,0)=0,"",OFFSET('Measure and Project Input'!$S$9,$CE47,0)))</f>
        <v/>
      </c>
      <c r="R47" t="str">
        <f ca="1">IF('Measure and Project Input'!$CE$5&lt;$CC47,"",IF(OFFSET('Measure and Project Input'!$U$9,$CE47,0)=0,"",OFFSET('Measure and Project Input'!$U$9,$CE47,0)))</f>
        <v/>
      </c>
      <c r="S47" t="str">
        <f ca="1">IF('Measure and Project Input'!$CE$5&lt;$CC47,"",IF(OFFSET('Measure and Project Input'!$V$9,$CE47,0)=0,"",OFFSET('Measure and Project Input'!$V$9,$CE47,0)))</f>
        <v/>
      </c>
      <c r="X47" t="str">
        <f ca="1">IF('Measure and Project Input'!$CE$5&lt;$CC47,"",IF(OFFSET('Measure and Project Input'!$M$9,$CE47,0)=0,"",OFFSET('Measure and Project Input'!$M$9,$CE47,0)))</f>
        <v/>
      </c>
      <c r="Y47" t="str">
        <f ca="1">IF('Measure and Project Input'!$CE$5&lt;$CC47,"",IF(OFFSET('Measure and Project Input'!$N$9,$CE47,0)=0,"",OFFSET('Measure and Project Input'!$N$9,$CE47,0)))</f>
        <v/>
      </c>
      <c r="AA47" t="str">
        <f ca="1">IF('Measure and Project Input'!$CE$5&lt;$CC47,"",IF(OFFSET('Measure and Project Input'!$D$9,$CE47,0)=0,"",OFFSET('Measure and Project Input'!$D$9,$CE47,0)))</f>
        <v/>
      </c>
      <c r="AJ47" t="str">
        <f ca="1">IF('Measure and Project Input'!$CE$5&lt;$CC47,"",IF(OFFSET('Measure and Project Input'!$O$9,$CE47,0)=0,"",OFFSET('Measure and Project Input'!$O$9,$CE47,0)))</f>
        <v/>
      </c>
      <c r="AN47" t="str">
        <f ca="1">IF('Measure and Project Input'!$CE$5&lt;$CC47,"",IF(OFFSET('Measure and Project Input'!$BV$9,$CE47,0)=0,"",OFFSET('Measure and Project Input'!$BV$9,$CE47,0)))</f>
        <v/>
      </c>
      <c r="AO47" t="str">
        <f ca="1">IF(I47="","",'Funding Input and Summary'!D50)</f>
        <v/>
      </c>
      <c r="AQ47" t="str">
        <f ca="1">IF(I47="","",'Funding Input and Summary'!J50)</f>
        <v/>
      </c>
      <c r="AR47" t="str">
        <f ca="1">IF(I47="","",'Funding Input and Summary'!E50)</f>
        <v/>
      </c>
      <c r="AU47" t="str">
        <f ca="1">IF(I47="","",'Funding Input and Summary'!Y50)</f>
        <v/>
      </c>
      <c r="AV47" t="str">
        <f ca="1">IF(I47="","",'Funding Input and Summary'!Y50)</f>
        <v/>
      </c>
      <c r="BC47" t="str">
        <f ca="1">IF(I47="","",'Funding Input and Summary'!K50)</f>
        <v/>
      </c>
      <c r="BD47" t="str">
        <f ca="1">IF(I47="","",'Funding Input and Summary'!L50)</f>
        <v/>
      </c>
      <c r="BE47" t="str">
        <f ca="1">IF(I47="","",'Funding Input and Summary'!M50)</f>
        <v/>
      </c>
      <c r="BG47" t="str">
        <f ca="1">IF(I47="","",'Funding Input and Summary'!N50)</f>
        <v/>
      </c>
      <c r="BH47" t="str">
        <f ca="1">IF(I47="","",'Funding Input and Summary'!Q50)</f>
        <v/>
      </c>
      <c r="BI47" t="str">
        <f ca="1">IF(I47="","",'Funding Input and Summary'!R50)</f>
        <v/>
      </c>
      <c r="BJ47" t="str">
        <f ca="1">IF(I47="","",'Funding Input and Summary'!S50)</f>
        <v/>
      </c>
      <c r="BK47" t="str">
        <f ca="1">IF(I47="","",'Funding Input and Summary'!T50)</f>
        <v/>
      </c>
      <c r="BL47" t="str">
        <f ca="1">IF(I47="","",'Funding Input and Summary'!Z50)</f>
        <v/>
      </c>
      <c r="BM47" t="str">
        <f ca="1">IF(I47="","",'Funding Input and Summary'!AA50)</f>
        <v/>
      </c>
      <c r="BN47" t="str">
        <f ca="1">IF(I47="","",'Funding Input and Summary'!U50)</f>
        <v/>
      </c>
      <c r="BO47" t="str">
        <f ca="1">IF(I47="","",'Funding Input and Summary'!V50)</f>
        <v/>
      </c>
      <c r="BP47" t="str">
        <f ca="1">IF(I47="","",'Funding Input and Summary'!W50)</f>
        <v/>
      </c>
      <c r="BQ47" t="str">
        <f ca="1">IF(I47="","",'Funding Input and Summary'!P50)</f>
        <v/>
      </c>
      <c r="BR47" t="str">
        <f ca="1">IF('Measure and Project Input'!$CE$5&lt;$CC47,"",IF(OFFSET('Measure and Project Input'!$T$9,$CE47,0)=0,"",OFFSET('Measure and Project Input'!$T$9,$CE47,0)))</f>
        <v/>
      </c>
      <c r="BS47" t="str">
        <f ca="1">IF('Measure and Project Input'!$CE$5&lt;$CC47,"",IF(OFFSET('Measure and Project Input'!$R$9,$CE47,0)=0,"",OFFSET('Measure and Project Input'!$R$9,$CE47,0)))</f>
        <v/>
      </c>
      <c r="BT47" t="str">
        <f ca="1">IF(I47="","",'Measure and Project Input'!$I$1)</f>
        <v/>
      </c>
      <c r="BU47" t="str">
        <f ca="1">IF('Measure and Project Input'!$CE$5&lt;$CC47,"",IF(OFFSET('Measure and Project Input'!$Q$9,$CE47,0)=0,"",OFFSET('Measure and Project Input'!$Q$9,$CE47,0)))</f>
        <v/>
      </c>
      <c r="BV47" t="str">
        <f ca="1">IF(I47="","",'Funding Input and Summary'!$T$1)</f>
        <v/>
      </c>
      <c r="BW47" t="str">
        <f ca="1">IF('Measure and Project Input'!$CE$5&lt;$CC47,"",IF(OFFSET('Measure and Project Input'!$AI$9,$CE47,0)=0,"",OFFSET('Measure and Project Input'!$AI$9,$CE47,0)))</f>
        <v/>
      </c>
      <c r="BX47" t="str">
        <f ca="1">IF('Measure and Project Input'!$CE$5&lt;$CC47,"",IF(OFFSET('Measure and Project Input'!$AJ$9,$CE47,0)=0,"",OFFSET('Measure and Project Input'!$AJ$9,$CE47,0)))</f>
        <v/>
      </c>
      <c r="BY47" t="str">
        <f ca="1">IF('Measure and Project Input'!$CE$5&lt;$CC47,"",IF(OFFSET('Measure and Project Input'!$AK$9,$CE47,0)=0,"",OFFSET('Measure and Project Input'!$AK$9,$CE47,0)))</f>
        <v/>
      </c>
      <c r="BZ47" t="str">
        <f ca="1">IF('Measure and Project Input'!$CE$5&lt;$CC47,"",IF(OFFSET('Measure and Project Input'!$AL$9,$CE47,0)=0,"",OFFSET('Measure and Project Input'!$AL$9,$CE47,0)))</f>
        <v/>
      </c>
      <c r="CA47" t="str">
        <f ca="1">IF('Measure and Project Input'!$CE$5&lt;$CC47,"",IF(OFFSET('Measure and Project Input'!$AM$9,$CE47,0)=0,"",OFFSET('Measure and Project Input'!$AM$9,$CE47,0)))</f>
        <v/>
      </c>
      <c r="CB47" s="201"/>
      <c r="CC47" s="28">
        <v>46</v>
      </c>
      <c r="CD47" s="28" t="str">
        <f t="shared" ca="1" si="0"/>
        <v/>
      </c>
      <c r="CE47" s="28" t="str">
        <f ca="1">IF($I47="","",MATCH($I47,'Measure and Project Input'!$P$10:$P$509,FALSE))</f>
        <v/>
      </c>
    </row>
    <row r="48" spans="1:83" x14ac:dyDescent="0.2">
      <c r="A48" t="str">
        <f ca="1">IF('Measure and Project Input'!$CE$5&lt;$CC48,"",IF(OFFSET('Measure and Project Input'!$E$9,$CE48,0)=0,"",OFFSET('Measure and Project Input'!$E$9,$CE48,0)))</f>
        <v/>
      </c>
      <c r="B48" t="str">
        <f ca="1">IF('Measure and Project Input'!$CE$5&lt;$CC48,"",IF(OFFSET('Measure and Project Input'!$F$9,$CE48,0)=0,"",OFFSET('Measure and Project Input'!$F$9,$CE48,0)))</f>
        <v/>
      </c>
      <c r="C48" t="str">
        <f ca="1">IF('Measure and Project Input'!$CE$5&lt;$CC48,"",IF(OFFSET('Measure and Project Input'!$G$9,$CE48,0)=0,"",OFFSET('Measure and Project Input'!$G$9,$CE48,0)))</f>
        <v/>
      </c>
      <c r="D48" s="299" t="str">
        <f ca="1">IF('Measure and Project Input'!$CE$5&lt;$CC48,"",IF(OFFSET('Measure and Project Input'!$H$9,$CE48,0)=0,"",OFFSET('Measure and Project Input'!$H$9,$CE48,0)))</f>
        <v/>
      </c>
      <c r="E48" t="str">
        <f ca="1">IF('Measure and Project Input'!$CE$5&lt;$CC48,"",IF(OFFSET('Measure and Project Input'!$I$9,$CE48,0)=0,"",OFFSET('Measure and Project Input'!$I$9,$CE48,0)))</f>
        <v/>
      </c>
      <c r="F48" t="str">
        <f ca="1">IF('Measure and Project Input'!$CE$5&lt;$CC48,"",IF(OFFSET('Measure and Project Input'!$J$9,$CE48,0)=0,"",OFFSET('Measure and Project Input'!$J$9,$CE48,0)))</f>
        <v/>
      </c>
      <c r="G48" t="str">
        <f ca="1">IF('Measure and Project Input'!$CE$5&lt;$CC48,"",IF(OFFSET('Measure and Project Input'!$K$9,$CE48,0)=0,"",OFFSET('Measure and Project Input'!$K$9,$CE48,0)))</f>
        <v/>
      </c>
      <c r="H48" t="str">
        <f ca="1">IF('Measure and Project Input'!$CE$5&lt;$CC48,"",IF(OFFSET('Measure and Project Input'!$L$9,$CE48,0)=0,"",OFFSET('Measure and Project Input'!$L$9,$CE48,0)))</f>
        <v/>
      </c>
      <c r="I48" t="str">
        <f ca="1">'Funding Input and Summary'!A51</f>
        <v/>
      </c>
      <c r="O48" t="str">
        <f ca="1">IF('Measure and Project Input'!$CE$5&lt;$CC48,"",IF(OFFSET('Measure and Project Input'!$B$9,$CE48,0)=0,"",OFFSET('Measure and Project Input'!$B$9,$CE48,0)))</f>
        <v/>
      </c>
      <c r="P48" t="str">
        <f ca="1">IF('Measure and Project Input'!$CE$5&lt;$CC48,"",IF(OFFSET('Measure and Project Input'!$C$9,$CE48,0)=0,"",OFFSET('Measure and Project Input'!$C$9,$CE48,0)))</f>
        <v/>
      </c>
      <c r="Q48" t="str">
        <f ca="1">IF('Measure and Project Input'!$CE$5&lt;$CC48,"",IF(OFFSET('Measure and Project Input'!$S$9,$CE48,0)=0,"",OFFSET('Measure and Project Input'!$S$9,$CE48,0)))</f>
        <v/>
      </c>
      <c r="R48" t="str">
        <f ca="1">IF('Measure and Project Input'!$CE$5&lt;$CC48,"",IF(OFFSET('Measure and Project Input'!$U$9,$CE48,0)=0,"",OFFSET('Measure and Project Input'!$U$9,$CE48,0)))</f>
        <v/>
      </c>
      <c r="S48" t="str">
        <f ca="1">IF('Measure and Project Input'!$CE$5&lt;$CC48,"",IF(OFFSET('Measure and Project Input'!$V$9,$CE48,0)=0,"",OFFSET('Measure and Project Input'!$V$9,$CE48,0)))</f>
        <v/>
      </c>
      <c r="X48" t="str">
        <f ca="1">IF('Measure and Project Input'!$CE$5&lt;$CC48,"",IF(OFFSET('Measure and Project Input'!$M$9,$CE48,0)=0,"",OFFSET('Measure and Project Input'!$M$9,$CE48,0)))</f>
        <v/>
      </c>
      <c r="Y48" t="str">
        <f ca="1">IF('Measure and Project Input'!$CE$5&lt;$CC48,"",IF(OFFSET('Measure and Project Input'!$N$9,$CE48,0)=0,"",OFFSET('Measure and Project Input'!$N$9,$CE48,0)))</f>
        <v/>
      </c>
      <c r="AA48" t="str">
        <f ca="1">IF('Measure and Project Input'!$CE$5&lt;$CC48,"",IF(OFFSET('Measure and Project Input'!$D$9,$CE48,0)=0,"",OFFSET('Measure and Project Input'!$D$9,$CE48,0)))</f>
        <v/>
      </c>
      <c r="AJ48" t="str">
        <f ca="1">IF('Measure and Project Input'!$CE$5&lt;$CC48,"",IF(OFFSET('Measure and Project Input'!$O$9,$CE48,0)=0,"",OFFSET('Measure and Project Input'!$O$9,$CE48,0)))</f>
        <v/>
      </c>
      <c r="AN48" t="str">
        <f ca="1">IF('Measure and Project Input'!$CE$5&lt;$CC48,"",IF(OFFSET('Measure and Project Input'!$BV$9,$CE48,0)=0,"",OFFSET('Measure and Project Input'!$BV$9,$CE48,0)))</f>
        <v/>
      </c>
      <c r="AO48" t="str">
        <f ca="1">IF(I48="","",'Funding Input and Summary'!D51)</f>
        <v/>
      </c>
      <c r="AQ48" t="str">
        <f ca="1">IF(I48="","",'Funding Input and Summary'!J51)</f>
        <v/>
      </c>
      <c r="AR48" t="str">
        <f ca="1">IF(I48="","",'Funding Input and Summary'!E51)</f>
        <v/>
      </c>
      <c r="AU48" t="str">
        <f ca="1">IF(I48="","",'Funding Input and Summary'!Y51)</f>
        <v/>
      </c>
      <c r="AV48" t="str">
        <f ca="1">IF(I48="","",'Funding Input and Summary'!Y51)</f>
        <v/>
      </c>
      <c r="BC48" t="str">
        <f ca="1">IF(I48="","",'Funding Input and Summary'!K51)</f>
        <v/>
      </c>
      <c r="BD48" t="str">
        <f ca="1">IF(I48="","",'Funding Input and Summary'!L51)</f>
        <v/>
      </c>
      <c r="BE48" t="str">
        <f ca="1">IF(I48="","",'Funding Input and Summary'!M51)</f>
        <v/>
      </c>
      <c r="BG48" t="str">
        <f ca="1">IF(I48="","",'Funding Input and Summary'!N51)</f>
        <v/>
      </c>
      <c r="BH48" t="str">
        <f ca="1">IF(I48="","",'Funding Input and Summary'!Q51)</f>
        <v/>
      </c>
      <c r="BI48" t="str">
        <f ca="1">IF(I48="","",'Funding Input and Summary'!R51)</f>
        <v/>
      </c>
      <c r="BJ48" t="str">
        <f ca="1">IF(I48="","",'Funding Input and Summary'!S51)</f>
        <v/>
      </c>
      <c r="BK48" t="str">
        <f ca="1">IF(I48="","",'Funding Input and Summary'!T51)</f>
        <v/>
      </c>
      <c r="BL48" t="str">
        <f ca="1">IF(I48="","",'Funding Input and Summary'!Z51)</f>
        <v/>
      </c>
      <c r="BM48" t="str">
        <f ca="1">IF(I48="","",'Funding Input and Summary'!AA51)</f>
        <v/>
      </c>
      <c r="BN48" t="str">
        <f ca="1">IF(I48="","",'Funding Input and Summary'!U51)</f>
        <v/>
      </c>
      <c r="BO48" t="str">
        <f ca="1">IF(I48="","",'Funding Input and Summary'!V51)</f>
        <v/>
      </c>
      <c r="BP48" t="str">
        <f ca="1">IF(I48="","",'Funding Input and Summary'!W51)</f>
        <v/>
      </c>
      <c r="BQ48" t="str">
        <f ca="1">IF(I48="","",'Funding Input and Summary'!P51)</f>
        <v/>
      </c>
      <c r="BR48" t="str">
        <f ca="1">IF('Measure and Project Input'!$CE$5&lt;$CC48,"",IF(OFFSET('Measure and Project Input'!$T$9,$CE48,0)=0,"",OFFSET('Measure and Project Input'!$T$9,$CE48,0)))</f>
        <v/>
      </c>
      <c r="BS48" t="str">
        <f ca="1">IF('Measure and Project Input'!$CE$5&lt;$CC48,"",IF(OFFSET('Measure and Project Input'!$R$9,$CE48,0)=0,"",OFFSET('Measure and Project Input'!$R$9,$CE48,0)))</f>
        <v/>
      </c>
      <c r="BT48" t="str">
        <f ca="1">IF(I48="","",'Measure and Project Input'!$I$1)</f>
        <v/>
      </c>
      <c r="BU48" t="str">
        <f ca="1">IF('Measure and Project Input'!$CE$5&lt;$CC48,"",IF(OFFSET('Measure and Project Input'!$Q$9,$CE48,0)=0,"",OFFSET('Measure and Project Input'!$Q$9,$CE48,0)))</f>
        <v/>
      </c>
      <c r="BV48" t="str">
        <f ca="1">IF(I48="","",'Funding Input and Summary'!$T$1)</f>
        <v/>
      </c>
      <c r="BW48" t="str">
        <f ca="1">IF('Measure and Project Input'!$CE$5&lt;$CC48,"",IF(OFFSET('Measure and Project Input'!$AI$9,$CE48,0)=0,"",OFFSET('Measure and Project Input'!$AI$9,$CE48,0)))</f>
        <v/>
      </c>
      <c r="BX48" t="str">
        <f ca="1">IF('Measure and Project Input'!$CE$5&lt;$CC48,"",IF(OFFSET('Measure and Project Input'!$AJ$9,$CE48,0)=0,"",OFFSET('Measure and Project Input'!$AJ$9,$CE48,0)))</f>
        <v/>
      </c>
      <c r="BY48" t="str">
        <f ca="1">IF('Measure and Project Input'!$CE$5&lt;$CC48,"",IF(OFFSET('Measure and Project Input'!$AK$9,$CE48,0)=0,"",OFFSET('Measure and Project Input'!$AK$9,$CE48,0)))</f>
        <v/>
      </c>
      <c r="BZ48" t="str">
        <f ca="1">IF('Measure and Project Input'!$CE$5&lt;$CC48,"",IF(OFFSET('Measure and Project Input'!$AL$9,$CE48,0)=0,"",OFFSET('Measure and Project Input'!$AL$9,$CE48,0)))</f>
        <v/>
      </c>
      <c r="CA48" t="str">
        <f ca="1">IF('Measure and Project Input'!$CE$5&lt;$CC48,"",IF(OFFSET('Measure and Project Input'!$AM$9,$CE48,0)=0,"",OFFSET('Measure and Project Input'!$AM$9,$CE48,0)))</f>
        <v/>
      </c>
      <c r="CB48" s="201"/>
      <c r="CC48" s="28">
        <v>47</v>
      </c>
      <c r="CD48" s="28" t="str">
        <f t="shared" ca="1" si="0"/>
        <v/>
      </c>
      <c r="CE48" s="28" t="str">
        <f ca="1">IF($I48="","",MATCH($I48,'Measure and Project Input'!$P$10:$P$509,FALSE))</f>
        <v/>
      </c>
    </row>
    <row r="49" spans="1:83" x14ac:dyDescent="0.2">
      <c r="A49" t="str">
        <f ca="1">IF('Measure and Project Input'!$CE$5&lt;$CC49,"",IF(OFFSET('Measure and Project Input'!$E$9,$CE49,0)=0,"",OFFSET('Measure and Project Input'!$E$9,$CE49,0)))</f>
        <v/>
      </c>
      <c r="B49" t="str">
        <f ca="1">IF('Measure and Project Input'!$CE$5&lt;$CC49,"",IF(OFFSET('Measure and Project Input'!$F$9,$CE49,0)=0,"",OFFSET('Measure and Project Input'!$F$9,$CE49,0)))</f>
        <v/>
      </c>
      <c r="C49" t="str">
        <f ca="1">IF('Measure and Project Input'!$CE$5&lt;$CC49,"",IF(OFFSET('Measure and Project Input'!$G$9,$CE49,0)=0,"",OFFSET('Measure and Project Input'!$G$9,$CE49,0)))</f>
        <v/>
      </c>
      <c r="D49" s="299" t="str">
        <f ca="1">IF('Measure and Project Input'!$CE$5&lt;$CC49,"",IF(OFFSET('Measure and Project Input'!$H$9,$CE49,0)=0,"",OFFSET('Measure and Project Input'!$H$9,$CE49,0)))</f>
        <v/>
      </c>
      <c r="E49" t="str">
        <f ca="1">IF('Measure and Project Input'!$CE$5&lt;$CC49,"",IF(OFFSET('Measure and Project Input'!$I$9,$CE49,0)=0,"",OFFSET('Measure and Project Input'!$I$9,$CE49,0)))</f>
        <v/>
      </c>
      <c r="F49" t="str">
        <f ca="1">IF('Measure and Project Input'!$CE$5&lt;$CC49,"",IF(OFFSET('Measure and Project Input'!$J$9,$CE49,0)=0,"",OFFSET('Measure and Project Input'!$J$9,$CE49,0)))</f>
        <v/>
      </c>
      <c r="G49" t="str">
        <f ca="1">IF('Measure and Project Input'!$CE$5&lt;$CC49,"",IF(OFFSET('Measure and Project Input'!$K$9,$CE49,0)=0,"",OFFSET('Measure and Project Input'!$K$9,$CE49,0)))</f>
        <v/>
      </c>
      <c r="H49" t="str">
        <f ca="1">IF('Measure and Project Input'!$CE$5&lt;$CC49,"",IF(OFFSET('Measure and Project Input'!$L$9,$CE49,0)=0,"",OFFSET('Measure and Project Input'!$L$9,$CE49,0)))</f>
        <v/>
      </c>
      <c r="I49" t="str">
        <f ca="1">'Funding Input and Summary'!A52</f>
        <v/>
      </c>
      <c r="O49" t="str">
        <f ca="1">IF('Measure and Project Input'!$CE$5&lt;$CC49,"",IF(OFFSET('Measure and Project Input'!$B$9,$CE49,0)=0,"",OFFSET('Measure and Project Input'!$B$9,$CE49,0)))</f>
        <v/>
      </c>
      <c r="P49" t="str">
        <f ca="1">IF('Measure and Project Input'!$CE$5&lt;$CC49,"",IF(OFFSET('Measure and Project Input'!$C$9,$CE49,0)=0,"",OFFSET('Measure and Project Input'!$C$9,$CE49,0)))</f>
        <v/>
      </c>
      <c r="Q49" t="str">
        <f ca="1">IF('Measure and Project Input'!$CE$5&lt;$CC49,"",IF(OFFSET('Measure and Project Input'!$S$9,$CE49,0)=0,"",OFFSET('Measure and Project Input'!$S$9,$CE49,0)))</f>
        <v/>
      </c>
      <c r="R49" t="str">
        <f ca="1">IF('Measure and Project Input'!$CE$5&lt;$CC49,"",IF(OFFSET('Measure and Project Input'!$U$9,$CE49,0)=0,"",OFFSET('Measure and Project Input'!$U$9,$CE49,0)))</f>
        <v/>
      </c>
      <c r="S49" t="str">
        <f ca="1">IF('Measure and Project Input'!$CE$5&lt;$CC49,"",IF(OFFSET('Measure and Project Input'!$V$9,$CE49,0)=0,"",OFFSET('Measure and Project Input'!$V$9,$CE49,0)))</f>
        <v/>
      </c>
      <c r="X49" t="str">
        <f ca="1">IF('Measure and Project Input'!$CE$5&lt;$CC49,"",IF(OFFSET('Measure and Project Input'!$M$9,$CE49,0)=0,"",OFFSET('Measure and Project Input'!$M$9,$CE49,0)))</f>
        <v/>
      </c>
      <c r="Y49" t="str">
        <f ca="1">IF('Measure and Project Input'!$CE$5&lt;$CC49,"",IF(OFFSET('Measure and Project Input'!$N$9,$CE49,0)=0,"",OFFSET('Measure and Project Input'!$N$9,$CE49,0)))</f>
        <v/>
      </c>
      <c r="AA49" t="str">
        <f ca="1">IF('Measure and Project Input'!$CE$5&lt;$CC49,"",IF(OFFSET('Measure and Project Input'!$D$9,$CE49,0)=0,"",OFFSET('Measure and Project Input'!$D$9,$CE49,0)))</f>
        <v/>
      </c>
      <c r="AJ49" t="str">
        <f ca="1">IF('Measure and Project Input'!$CE$5&lt;$CC49,"",IF(OFFSET('Measure and Project Input'!$O$9,$CE49,0)=0,"",OFFSET('Measure and Project Input'!$O$9,$CE49,0)))</f>
        <v/>
      </c>
      <c r="AN49" t="str">
        <f ca="1">IF('Measure and Project Input'!$CE$5&lt;$CC49,"",IF(OFFSET('Measure and Project Input'!$BV$9,$CE49,0)=0,"",OFFSET('Measure and Project Input'!$BV$9,$CE49,0)))</f>
        <v/>
      </c>
      <c r="AO49" t="str">
        <f ca="1">IF(I49="","",'Funding Input and Summary'!D52)</f>
        <v/>
      </c>
      <c r="AQ49" t="str">
        <f ca="1">IF(I49="","",'Funding Input and Summary'!J52)</f>
        <v/>
      </c>
      <c r="AR49" t="str">
        <f ca="1">IF(I49="","",'Funding Input and Summary'!E52)</f>
        <v/>
      </c>
      <c r="AU49" t="str">
        <f ca="1">IF(I49="","",'Funding Input and Summary'!Y52)</f>
        <v/>
      </c>
      <c r="AV49" t="str">
        <f ca="1">IF(I49="","",'Funding Input and Summary'!Y52)</f>
        <v/>
      </c>
      <c r="BC49" t="str">
        <f ca="1">IF(I49="","",'Funding Input and Summary'!K52)</f>
        <v/>
      </c>
      <c r="BD49" t="str">
        <f ca="1">IF(I49="","",'Funding Input and Summary'!L52)</f>
        <v/>
      </c>
      <c r="BE49" t="str">
        <f ca="1">IF(I49="","",'Funding Input and Summary'!M52)</f>
        <v/>
      </c>
      <c r="BG49" t="str">
        <f ca="1">IF(I49="","",'Funding Input and Summary'!N52)</f>
        <v/>
      </c>
      <c r="BH49" t="str">
        <f ca="1">IF(I49="","",'Funding Input and Summary'!Q52)</f>
        <v/>
      </c>
      <c r="BI49" t="str">
        <f ca="1">IF(I49="","",'Funding Input and Summary'!R52)</f>
        <v/>
      </c>
      <c r="BJ49" t="str">
        <f ca="1">IF(I49="","",'Funding Input and Summary'!S52)</f>
        <v/>
      </c>
      <c r="BK49" t="str">
        <f ca="1">IF(I49="","",'Funding Input and Summary'!T52)</f>
        <v/>
      </c>
      <c r="BL49" t="str">
        <f ca="1">IF(I49="","",'Funding Input and Summary'!Z52)</f>
        <v/>
      </c>
      <c r="BM49" t="str">
        <f ca="1">IF(I49="","",'Funding Input and Summary'!AA52)</f>
        <v/>
      </c>
      <c r="BN49" t="str">
        <f ca="1">IF(I49="","",'Funding Input and Summary'!U52)</f>
        <v/>
      </c>
      <c r="BO49" t="str">
        <f ca="1">IF(I49="","",'Funding Input and Summary'!V52)</f>
        <v/>
      </c>
      <c r="BP49" t="str">
        <f ca="1">IF(I49="","",'Funding Input and Summary'!W52)</f>
        <v/>
      </c>
      <c r="BQ49" t="str">
        <f ca="1">IF(I49="","",'Funding Input and Summary'!P52)</f>
        <v/>
      </c>
      <c r="BR49" t="str">
        <f ca="1">IF('Measure and Project Input'!$CE$5&lt;$CC49,"",IF(OFFSET('Measure and Project Input'!$T$9,$CE49,0)=0,"",OFFSET('Measure and Project Input'!$T$9,$CE49,0)))</f>
        <v/>
      </c>
      <c r="BS49" t="str">
        <f ca="1">IF('Measure and Project Input'!$CE$5&lt;$CC49,"",IF(OFFSET('Measure and Project Input'!$R$9,$CE49,0)=0,"",OFFSET('Measure and Project Input'!$R$9,$CE49,0)))</f>
        <v/>
      </c>
      <c r="BT49" t="str">
        <f ca="1">IF(I49="","",'Measure and Project Input'!$I$1)</f>
        <v/>
      </c>
      <c r="BU49" t="str">
        <f ca="1">IF('Measure and Project Input'!$CE$5&lt;$CC49,"",IF(OFFSET('Measure and Project Input'!$Q$9,$CE49,0)=0,"",OFFSET('Measure and Project Input'!$Q$9,$CE49,0)))</f>
        <v/>
      </c>
      <c r="BV49" t="str">
        <f ca="1">IF(I49="","",'Funding Input and Summary'!$T$1)</f>
        <v/>
      </c>
      <c r="BW49" t="str">
        <f ca="1">IF('Measure and Project Input'!$CE$5&lt;$CC49,"",IF(OFFSET('Measure and Project Input'!$AI$9,$CE49,0)=0,"",OFFSET('Measure and Project Input'!$AI$9,$CE49,0)))</f>
        <v/>
      </c>
      <c r="BX49" t="str">
        <f ca="1">IF('Measure and Project Input'!$CE$5&lt;$CC49,"",IF(OFFSET('Measure and Project Input'!$AJ$9,$CE49,0)=0,"",OFFSET('Measure and Project Input'!$AJ$9,$CE49,0)))</f>
        <v/>
      </c>
      <c r="BY49" t="str">
        <f ca="1">IF('Measure and Project Input'!$CE$5&lt;$CC49,"",IF(OFFSET('Measure and Project Input'!$AK$9,$CE49,0)=0,"",OFFSET('Measure and Project Input'!$AK$9,$CE49,0)))</f>
        <v/>
      </c>
      <c r="BZ49" t="str">
        <f ca="1">IF('Measure and Project Input'!$CE$5&lt;$CC49,"",IF(OFFSET('Measure and Project Input'!$AL$9,$CE49,0)=0,"",OFFSET('Measure and Project Input'!$AL$9,$CE49,0)))</f>
        <v/>
      </c>
      <c r="CA49" t="str">
        <f ca="1">IF('Measure and Project Input'!$CE$5&lt;$CC49,"",IF(OFFSET('Measure and Project Input'!$AM$9,$CE49,0)=0,"",OFFSET('Measure and Project Input'!$AM$9,$CE49,0)))</f>
        <v/>
      </c>
      <c r="CB49" s="201"/>
      <c r="CC49" s="28">
        <v>48</v>
      </c>
      <c r="CD49" s="28" t="str">
        <f t="shared" ca="1" si="0"/>
        <v/>
      </c>
      <c r="CE49" s="28" t="str">
        <f ca="1">IF($I49="","",MATCH($I49,'Measure and Project Input'!$P$10:$P$509,FALSE))</f>
        <v/>
      </c>
    </row>
    <row r="50" spans="1:83" x14ac:dyDescent="0.2">
      <c r="A50" t="str">
        <f ca="1">IF('Measure and Project Input'!$CE$5&lt;$CC50,"",IF(OFFSET('Measure and Project Input'!$E$9,$CE50,0)=0,"",OFFSET('Measure and Project Input'!$E$9,$CE50,0)))</f>
        <v/>
      </c>
      <c r="B50" t="str">
        <f ca="1">IF('Measure and Project Input'!$CE$5&lt;$CC50,"",IF(OFFSET('Measure and Project Input'!$F$9,$CE50,0)=0,"",OFFSET('Measure and Project Input'!$F$9,$CE50,0)))</f>
        <v/>
      </c>
      <c r="C50" t="str">
        <f ca="1">IF('Measure and Project Input'!$CE$5&lt;$CC50,"",IF(OFFSET('Measure and Project Input'!$G$9,$CE50,0)=0,"",OFFSET('Measure and Project Input'!$G$9,$CE50,0)))</f>
        <v/>
      </c>
      <c r="D50" s="299" t="str">
        <f ca="1">IF('Measure and Project Input'!$CE$5&lt;$CC50,"",IF(OFFSET('Measure and Project Input'!$H$9,$CE50,0)=0,"",OFFSET('Measure and Project Input'!$H$9,$CE50,0)))</f>
        <v/>
      </c>
      <c r="E50" t="str">
        <f ca="1">IF('Measure and Project Input'!$CE$5&lt;$CC50,"",IF(OFFSET('Measure and Project Input'!$I$9,$CE50,0)=0,"",OFFSET('Measure and Project Input'!$I$9,$CE50,0)))</f>
        <v/>
      </c>
      <c r="F50" t="str">
        <f ca="1">IF('Measure and Project Input'!$CE$5&lt;$CC50,"",IF(OFFSET('Measure and Project Input'!$J$9,$CE50,0)=0,"",OFFSET('Measure and Project Input'!$J$9,$CE50,0)))</f>
        <v/>
      </c>
      <c r="G50" t="str">
        <f ca="1">IF('Measure and Project Input'!$CE$5&lt;$CC50,"",IF(OFFSET('Measure and Project Input'!$K$9,$CE50,0)=0,"",OFFSET('Measure and Project Input'!$K$9,$CE50,0)))</f>
        <v/>
      </c>
      <c r="H50" t="str">
        <f ca="1">IF('Measure and Project Input'!$CE$5&lt;$CC50,"",IF(OFFSET('Measure and Project Input'!$L$9,$CE50,0)=0,"",OFFSET('Measure and Project Input'!$L$9,$CE50,0)))</f>
        <v/>
      </c>
      <c r="I50" t="str">
        <f ca="1">'Funding Input and Summary'!A53</f>
        <v/>
      </c>
      <c r="O50" t="str">
        <f ca="1">IF('Measure and Project Input'!$CE$5&lt;$CC50,"",IF(OFFSET('Measure and Project Input'!$B$9,$CE50,0)=0,"",OFFSET('Measure and Project Input'!$B$9,$CE50,0)))</f>
        <v/>
      </c>
      <c r="P50" t="str">
        <f ca="1">IF('Measure and Project Input'!$CE$5&lt;$CC50,"",IF(OFFSET('Measure and Project Input'!$C$9,$CE50,0)=0,"",OFFSET('Measure and Project Input'!$C$9,$CE50,0)))</f>
        <v/>
      </c>
      <c r="Q50" t="str">
        <f ca="1">IF('Measure and Project Input'!$CE$5&lt;$CC50,"",IF(OFFSET('Measure and Project Input'!$S$9,$CE50,0)=0,"",OFFSET('Measure and Project Input'!$S$9,$CE50,0)))</f>
        <v/>
      </c>
      <c r="R50" t="str">
        <f ca="1">IF('Measure and Project Input'!$CE$5&lt;$CC50,"",IF(OFFSET('Measure and Project Input'!$U$9,$CE50,0)=0,"",OFFSET('Measure and Project Input'!$U$9,$CE50,0)))</f>
        <v/>
      </c>
      <c r="S50" t="str">
        <f ca="1">IF('Measure and Project Input'!$CE$5&lt;$CC50,"",IF(OFFSET('Measure and Project Input'!$V$9,$CE50,0)=0,"",OFFSET('Measure and Project Input'!$V$9,$CE50,0)))</f>
        <v/>
      </c>
      <c r="X50" t="str">
        <f ca="1">IF('Measure and Project Input'!$CE$5&lt;$CC50,"",IF(OFFSET('Measure and Project Input'!$M$9,$CE50,0)=0,"",OFFSET('Measure and Project Input'!$M$9,$CE50,0)))</f>
        <v/>
      </c>
      <c r="Y50" t="str">
        <f ca="1">IF('Measure and Project Input'!$CE$5&lt;$CC50,"",IF(OFFSET('Measure and Project Input'!$N$9,$CE50,0)=0,"",OFFSET('Measure and Project Input'!$N$9,$CE50,0)))</f>
        <v/>
      </c>
      <c r="AA50" t="str">
        <f ca="1">IF('Measure and Project Input'!$CE$5&lt;$CC50,"",IF(OFFSET('Measure and Project Input'!$D$9,$CE50,0)=0,"",OFFSET('Measure and Project Input'!$D$9,$CE50,0)))</f>
        <v/>
      </c>
      <c r="AJ50" t="str">
        <f ca="1">IF('Measure and Project Input'!$CE$5&lt;$CC50,"",IF(OFFSET('Measure and Project Input'!$O$9,$CE50,0)=0,"",OFFSET('Measure and Project Input'!$O$9,$CE50,0)))</f>
        <v/>
      </c>
      <c r="AN50" t="str">
        <f ca="1">IF('Measure and Project Input'!$CE$5&lt;$CC50,"",IF(OFFSET('Measure and Project Input'!$BV$9,$CE50,0)=0,"",OFFSET('Measure and Project Input'!$BV$9,$CE50,0)))</f>
        <v/>
      </c>
      <c r="AO50" t="str">
        <f ca="1">IF(I50="","",'Funding Input and Summary'!D53)</f>
        <v/>
      </c>
      <c r="AQ50" t="str">
        <f ca="1">IF(I50="","",'Funding Input and Summary'!J53)</f>
        <v/>
      </c>
      <c r="AR50" t="str">
        <f ca="1">IF(I50="","",'Funding Input and Summary'!E53)</f>
        <v/>
      </c>
      <c r="AU50" t="str">
        <f ca="1">IF(I50="","",'Funding Input and Summary'!Y53)</f>
        <v/>
      </c>
      <c r="AV50" t="str">
        <f ca="1">IF(I50="","",'Funding Input and Summary'!Y53)</f>
        <v/>
      </c>
      <c r="BC50" t="str">
        <f ca="1">IF(I50="","",'Funding Input and Summary'!K53)</f>
        <v/>
      </c>
      <c r="BD50" t="str">
        <f ca="1">IF(I50="","",'Funding Input and Summary'!L53)</f>
        <v/>
      </c>
      <c r="BE50" t="str">
        <f ca="1">IF(I50="","",'Funding Input and Summary'!M53)</f>
        <v/>
      </c>
      <c r="BG50" t="str">
        <f ca="1">IF(I50="","",'Funding Input and Summary'!N53)</f>
        <v/>
      </c>
      <c r="BH50" t="str">
        <f ca="1">IF(I50="","",'Funding Input and Summary'!Q53)</f>
        <v/>
      </c>
      <c r="BI50" t="str">
        <f ca="1">IF(I50="","",'Funding Input and Summary'!R53)</f>
        <v/>
      </c>
      <c r="BJ50" t="str">
        <f ca="1">IF(I50="","",'Funding Input and Summary'!S53)</f>
        <v/>
      </c>
      <c r="BK50" t="str">
        <f ca="1">IF(I50="","",'Funding Input and Summary'!T53)</f>
        <v/>
      </c>
      <c r="BL50" t="str">
        <f ca="1">IF(I50="","",'Funding Input and Summary'!Z53)</f>
        <v/>
      </c>
      <c r="BM50" t="str">
        <f ca="1">IF(I50="","",'Funding Input and Summary'!AA53)</f>
        <v/>
      </c>
      <c r="BN50" t="str">
        <f ca="1">IF(I50="","",'Funding Input and Summary'!U53)</f>
        <v/>
      </c>
      <c r="BO50" t="str">
        <f ca="1">IF(I50="","",'Funding Input and Summary'!V53)</f>
        <v/>
      </c>
      <c r="BP50" t="str">
        <f ca="1">IF(I50="","",'Funding Input and Summary'!W53)</f>
        <v/>
      </c>
      <c r="BQ50" t="str">
        <f ca="1">IF(I50="","",'Funding Input and Summary'!P53)</f>
        <v/>
      </c>
      <c r="BR50" t="str">
        <f ca="1">IF('Measure and Project Input'!$CE$5&lt;$CC50,"",IF(OFFSET('Measure and Project Input'!$T$9,$CE50,0)=0,"",OFFSET('Measure and Project Input'!$T$9,$CE50,0)))</f>
        <v/>
      </c>
      <c r="BS50" t="str">
        <f ca="1">IF('Measure and Project Input'!$CE$5&lt;$CC50,"",IF(OFFSET('Measure and Project Input'!$R$9,$CE50,0)=0,"",OFFSET('Measure and Project Input'!$R$9,$CE50,0)))</f>
        <v/>
      </c>
      <c r="BT50" t="str">
        <f ca="1">IF(I50="","",'Measure and Project Input'!$I$1)</f>
        <v/>
      </c>
      <c r="BU50" t="str">
        <f ca="1">IF('Measure and Project Input'!$CE$5&lt;$CC50,"",IF(OFFSET('Measure and Project Input'!$Q$9,$CE50,0)=0,"",OFFSET('Measure and Project Input'!$Q$9,$CE50,0)))</f>
        <v/>
      </c>
      <c r="BV50" t="str">
        <f ca="1">IF(I50="","",'Funding Input and Summary'!$T$1)</f>
        <v/>
      </c>
      <c r="BW50" t="str">
        <f ca="1">IF('Measure and Project Input'!$CE$5&lt;$CC50,"",IF(OFFSET('Measure and Project Input'!$AI$9,$CE50,0)=0,"",OFFSET('Measure and Project Input'!$AI$9,$CE50,0)))</f>
        <v/>
      </c>
      <c r="BX50" t="str">
        <f ca="1">IF('Measure and Project Input'!$CE$5&lt;$CC50,"",IF(OFFSET('Measure and Project Input'!$AJ$9,$CE50,0)=0,"",OFFSET('Measure and Project Input'!$AJ$9,$CE50,0)))</f>
        <v/>
      </c>
      <c r="BY50" t="str">
        <f ca="1">IF('Measure and Project Input'!$CE$5&lt;$CC50,"",IF(OFFSET('Measure and Project Input'!$AK$9,$CE50,0)=0,"",OFFSET('Measure and Project Input'!$AK$9,$CE50,0)))</f>
        <v/>
      </c>
      <c r="BZ50" t="str">
        <f ca="1">IF('Measure and Project Input'!$CE$5&lt;$CC50,"",IF(OFFSET('Measure and Project Input'!$AL$9,$CE50,0)=0,"",OFFSET('Measure and Project Input'!$AL$9,$CE50,0)))</f>
        <v/>
      </c>
      <c r="CA50" t="str">
        <f ca="1">IF('Measure and Project Input'!$CE$5&lt;$CC50,"",IF(OFFSET('Measure and Project Input'!$AM$9,$CE50,0)=0,"",OFFSET('Measure and Project Input'!$AM$9,$CE50,0)))</f>
        <v/>
      </c>
      <c r="CB50" s="201"/>
      <c r="CC50" s="28">
        <v>49</v>
      </c>
      <c r="CD50" s="28" t="str">
        <f t="shared" ca="1" si="0"/>
        <v/>
      </c>
      <c r="CE50" s="28" t="str">
        <f ca="1">IF($I50="","",MATCH($I50,'Measure and Project Input'!$P$10:$P$509,FALSE))</f>
        <v/>
      </c>
    </row>
    <row r="51" spans="1:83" x14ac:dyDescent="0.2">
      <c r="A51" t="str">
        <f ca="1">IF('Measure and Project Input'!$CE$5&lt;$CC51,"",IF(OFFSET('Measure and Project Input'!$E$9,$CE51,0)=0,"",OFFSET('Measure and Project Input'!$E$9,$CE51,0)))</f>
        <v/>
      </c>
      <c r="B51" t="str">
        <f ca="1">IF('Measure and Project Input'!$CE$5&lt;$CC51,"",IF(OFFSET('Measure and Project Input'!$F$9,$CE51,0)=0,"",OFFSET('Measure and Project Input'!$F$9,$CE51,0)))</f>
        <v/>
      </c>
      <c r="C51" t="str">
        <f ca="1">IF('Measure and Project Input'!$CE$5&lt;$CC51,"",IF(OFFSET('Measure and Project Input'!$G$9,$CE51,0)=0,"",OFFSET('Measure and Project Input'!$G$9,$CE51,0)))</f>
        <v/>
      </c>
      <c r="D51" s="299" t="str">
        <f ca="1">IF('Measure and Project Input'!$CE$5&lt;$CC51,"",IF(OFFSET('Measure and Project Input'!$H$9,$CE51,0)=0,"",OFFSET('Measure and Project Input'!$H$9,$CE51,0)))</f>
        <v/>
      </c>
      <c r="E51" t="str">
        <f ca="1">IF('Measure and Project Input'!$CE$5&lt;$CC51,"",IF(OFFSET('Measure and Project Input'!$I$9,$CE51,0)=0,"",OFFSET('Measure and Project Input'!$I$9,$CE51,0)))</f>
        <v/>
      </c>
      <c r="F51" t="str">
        <f ca="1">IF('Measure and Project Input'!$CE$5&lt;$CC51,"",IF(OFFSET('Measure and Project Input'!$J$9,$CE51,0)=0,"",OFFSET('Measure and Project Input'!$J$9,$CE51,0)))</f>
        <v/>
      </c>
      <c r="G51" t="str">
        <f ca="1">IF('Measure and Project Input'!$CE$5&lt;$CC51,"",IF(OFFSET('Measure and Project Input'!$K$9,$CE51,0)=0,"",OFFSET('Measure and Project Input'!$K$9,$CE51,0)))</f>
        <v/>
      </c>
      <c r="H51" t="str">
        <f ca="1">IF('Measure and Project Input'!$CE$5&lt;$CC51,"",IF(OFFSET('Measure and Project Input'!$L$9,$CE51,0)=0,"",OFFSET('Measure and Project Input'!$L$9,$CE51,0)))</f>
        <v/>
      </c>
      <c r="I51" t="str">
        <f ca="1">'Funding Input and Summary'!A54</f>
        <v/>
      </c>
      <c r="O51" t="str">
        <f ca="1">IF('Measure and Project Input'!$CE$5&lt;$CC51,"",IF(OFFSET('Measure and Project Input'!$B$9,$CE51,0)=0,"",OFFSET('Measure and Project Input'!$B$9,$CE51,0)))</f>
        <v/>
      </c>
      <c r="P51" t="str">
        <f ca="1">IF('Measure and Project Input'!$CE$5&lt;$CC51,"",IF(OFFSET('Measure and Project Input'!$C$9,$CE51,0)=0,"",OFFSET('Measure and Project Input'!$C$9,$CE51,0)))</f>
        <v/>
      </c>
      <c r="Q51" t="str">
        <f ca="1">IF('Measure and Project Input'!$CE$5&lt;$CC51,"",IF(OFFSET('Measure and Project Input'!$S$9,$CE51,0)=0,"",OFFSET('Measure and Project Input'!$S$9,$CE51,0)))</f>
        <v/>
      </c>
      <c r="R51" t="str">
        <f ca="1">IF('Measure and Project Input'!$CE$5&lt;$CC51,"",IF(OFFSET('Measure and Project Input'!$U$9,$CE51,0)=0,"",OFFSET('Measure and Project Input'!$U$9,$CE51,0)))</f>
        <v/>
      </c>
      <c r="S51" t="str">
        <f ca="1">IF('Measure and Project Input'!$CE$5&lt;$CC51,"",IF(OFFSET('Measure and Project Input'!$V$9,$CE51,0)=0,"",OFFSET('Measure and Project Input'!$V$9,$CE51,0)))</f>
        <v/>
      </c>
      <c r="X51" t="str">
        <f ca="1">IF('Measure and Project Input'!$CE$5&lt;$CC51,"",IF(OFFSET('Measure and Project Input'!$M$9,$CE51,0)=0,"",OFFSET('Measure and Project Input'!$M$9,$CE51,0)))</f>
        <v/>
      </c>
      <c r="Y51" t="str">
        <f ca="1">IF('Measure and Project Input'!$CE$5&lt;$CC51,"",IF(OFFSET('Measure and Project Input'!$N$9,$CE51,0)=0,"",OFFSET('Measure and Project Input'!$N$9,$CE51,0)))</f>
        <v/>
      </c>
      <c r="AA51" t="str">
        <f ca="1">IF('Measure and Project Input'!$CE$5&lt;$CC51,"",IF(OFFSET('Measure and Project Input'!$D$9,$CE51,0)=0,"",OFFSET('Measure and Project Input'!$D$9,$CE51,0)))</f>
        <v/>
      </c>
      <c r="AJ51" t="str">
        <f ca="1">IF('Measure and Project Input'!$CE$5&lt;$CC51,"",IF(OFFSET('Measure and Project Input'!$O$9,$CE51,0)=0,"",OFFSET('Measure and Project Input'!$O$9,$CE51,0)))</f>
        <v/>
      </c>
      <c r="AN51" t="str">
        <f ca="1">IF('Measure and Project Input'!$CE$5&lt;$CC51,"",IF(OFFSET('Measure and Project Input'!$BV$9,$CE51,0)=0,"",OFFSET('Measure and Project Input'!$BV$9,$CE51,0)))</f>
        <v/>
      </c>
      <c r="AO51" t="str">
        <f ca="1">IF(I51="","",'Funding Input and Summary'!D54)</f>
        <v/>
      </c>
      <c r="AQ51" t="str">
        <f ca="1">IF(I51="","",'Funding Input and Summary'!J54)</f>
        <v/>
      </c>
      <c r="AR51" t="str">
        <f ca="1">IF(I51="","",'Funding Input and Summary'!E54)</f>
        <v/>
      </c>
      <c r="AU51" t="str">
        <f ca="1">IF(I51="","",'Funding Input and Summary'!Y54)</f>
        <v/>
      </c>
      <c r="AV51" t="str">
        <f ca="1">IF(I51="","",'Funding Input and Summary'!Y54)</f>
        <v/>
      </c>
      <c r="BC51" t="str">
        <f ca="1">IF(I51="","",'Funding Input and Summary'!K54)</f>
        <v/>
      </c>
      <c r="BD51" t="str">
        <f ca="1">IF(I51="","",'Funding Input and Summary'!L54)</f>
        <v/>
      </c>
      <c r="BE51" t="str">
        <f ca="1">IF(I51="","",'Funding Input and Summary'!M54)</f>
        <v/>
      </c>
      <c r="BG51" t="str">
        <f ca="1">IF(I51="","",'Funding Input and Summary'!N54)</f>
        <v/>
      </c>
      <c r="BH51" t="str">
        <f ca="1">IF(I51="","",'Funding Input and Summary'!Q54)</f>
        <v/>
      </c>
      <c r="BI51" t="str">
        <f ca="1">IF(I51="","",'Funding Input and Summary'!R54)</f>
        <v/>
      </c>
      <c r="BJ51" t="str">
        <f ca="1">IF(I51="","",'Funding Input and Summary'!S54)</f>
        <v/>
      </c>
      <c r="BK51" t="str">
        <f ca="1">IF(I51="","",'Funding Input and Summary'!T54)</f>
        <v/>
      </c>
      <c r="BL51" t="str">
        <f ca="1">IF(I51="","",'Funding Input and Summary'!Z54)</f>
        <v/>
      </c>
      <c r="BM51" t="str">
        <f ca="1">IF(I51="","",'Funding Input and Summary'!AA54)</f>
        <v/>
      </c>
      <c r="BN51" t="str">
        <f ca="1">IF(I51="","",'Funding Input and Summary'!U54)</f>
        <v/>
      </c>
      <c r="BO51" t="str">
        <f ca="1">IF(I51="","",'Funding Input and Summary'!V54)</f>
        <v/>
      </c>
      <c r="BP51" t="str">
        <f ca="1">IF(I51="","",'Funding Input and Summary'!W54)</f>
        <v/>
      </c>
      <c r="BQ51" t="str">
        <f ca="1">IF(I51="","",'Funding Input and Summary'!P54)</f>
        <v/>
      </c>
      <c r="BR51" t="str">
        <f ca="1">IF('Measure and Project Input'!$CE$5&lt;$CC51,"",IF(OFFSET('Measure and Project Input'!$T$9,$CE51,0)=0,"",OFFSET('Measure and Project Input'!$T$9,$CE51,0)))</f>
        <v/>
      </c>
      <c r="BS51" t="str">
        <f ca="1">IF('Measure and Project Input'!$CE$5&lt;$CC51,"",IF(OFFSET('Measure and Project Input'!$R$9,$CE51,0)=0,"",OFFSET('Measure and Project Input'!$R$9,$CE51,0)))</f>
        <v/>
      </c>
      <c r="BT51" t="str">
        <f ca="1">IF(I51="","",'Measure and Project Input'!$I$1)</f>
        <v/>
      </c>
      <c r="BU51" t="str">
        <f ca="1">IF('Measure and Project Input'!$CE$5&lt;$CC51,"",IF(OFFSET('Measure and Project Input'!$Q$9,$CE51,0)=0,"",OFFSET('Measure and Project Input'!$Q$9,$CE51,0)))</f>
        <v/>
      </c>
      <c r="BV51" t="str">
        <f ca="1">IF(I51="","",'Funding Input and Summary'!$T$1)</f>
        <v/>
      </c>
      <c r="BW51" t="str">
        <f ca="1">IF('Measure and Project Input'!$CE$5&lt;$CC51,"",IF(OFFSET('Measure and Project Input'!$AI$9,$CE51,0)=0,"",OFFSET('Measure and Project Input'!$AI$9,$CE51,0)))</f>
        <v/>
      </c>
      <c r="BX51" t="str">
        <f ca="1">IF('Measure and Project Input'!$CE$5&lt;$CC51,"",IF(OFFSET('Measure and Project Input'!$AJ$9,$CE51,0)=0,"",OFFSET('Measure and Project Input'!$AJ$9,$CE51,0)))</f>
        <v/>
      </c>
      <c r="BY51" t="str">
        <f ca="1">IF('Measure and Project Input'!$CE$5&lt;$CC51,"",IF(OFFSET('Measure and Project Input'!$AK$9,$CE51,0)=0,"",OFFSET('Measure and Project Input'!$AK$9,$CE51,0)))</f>
        <v/>
      </c>
      <c r="BZ51" t="str">
        <f ca="1">IF('Measure and Project Input'!$CE$5&lt;$CC51,"",IF(OFFSET('Measure and Project Input'!$AL$9,$CE51,0)=0,"",OFFSET('Measure and Project Input'!$AL$9,$CE51,0)))</f>
        <v/>
      </c>
      <c r="CA51" t="str">
        <f ca="1">IF('Measure and Project Input'!$CE$5&lt;$CC51,"",IF(OFFSET('Measure and Project Input'!$AM$9,$CE51,0)=0,"",OFFSET('Measure and Project Input'!$AM$9,$CE51,0)))</f>
        <v/>
      </c>
      <c r="CB51" s="201"/>
      <c r="CC51" s="28">
        <v>50</v>
      </c>
      <c r="CD51" s="28" t="str">
        <f t="shared" ca="1" si="0"/>
        <v/>
      </c>
      <c r="CE51" s="28" t="str">
        <f ca="1">IF($I51="","",MATCH($I51,'Measure and Project Input'!$P$10:$P$509,FALSE))</f>
        <v/>
      </c>
    </row>
    <row r="52" spans="1:83" x14ac:dyDescent="0.2">
      <c r="A52" t="str">
        <f ca="1">IF('Measure and Project Input'!$CE$5&lt;$CC52,"",IF(OFFSET('Measure and Project Input'!$E$9,$CE52,0)=0,"",OFFSET('Measure and Project Input'!$E$9,$CE52,0)))</f>
        <v/>
      </c>
      <c r="B52" t="str">
        <f ca="1">IF('Measure and Project Input'!$CE$5&lt;$CC52,"",IF(OFFSET('Measure and Project Input'!$F$9,$CE52,0)=0,"",OFFSET('Measure and Project Input'!$F$9,$CE52,0)))</f>
        <v/>
      </c>
      <c r="C52" t="str">
        <f ca="1">IF('Measure and Project Input'!$CE$5&lt;$CC52,"",IF(OFFSET('Measure and Project Input'!$G$9,$CE52,0)=0,"",OFFSET('Measure and Project Input'!$G$9,$CE52,0)))</f>
        <v/>
      </c>
      <c r="D52" s="299" t="str">
        <f ca="1">IF('Measure and Project Input'!$CE$5&lt;$CC52,"",IF(OFFSET('Measure and Project Input'!$H$9,$CE52,0)=0,"",OFFSET('Measure and Project Input'!$H$9,$CE52,0)))</f>
        <v/>
      </c>
      <c r="E52" t="str">
        <f ca="1">IF('Measure and Project Input'!$CE$5&lt;$CC52,"",IF(OFFSET('Measure and Project Input'!$I$9,$CE52,0)=0,"",OFFSET('Measure and Project Input'!$I$9,$CE52,0)))</f>
        <v/>
      </c>
      <c r="F52" t="str">
        <f ca="1">IF('Measure and Project Input'!$CE$5&lt;$CC52,"",IF(OFFSET('Measure and Project Input'!$J$9,$CE52,0)=0,"",OFFSET('Measure and Project Input'!$J$9,$CE52,0)))</f>
        <v/>
      </c>
      <c r="G52" t="str">
        <f ca="1">IF('Measure and Project Input'!$CE$5&lt;$CC52,"",IF(OFFSET('Measure and Project Input'!$K$9,$CE52,0)=0,"",OFFSET('Measure and Project Input'!$K$9,$CE52,0)))</f>
        <v/>
      </c>
      <c r="H52" t="str">
        <f ca="1">IF('Measure and Project Input'!$CE$5&lt;$CC52,"",IF(OFFSET('Measure and Project Input'!$L$9,$CE52,0)=0,"",OFFSET('Measure and Project Input'!$L$9,$CE52,0)))</f>
        <v/>
      </c>
      <c r="I52" t="str">
        <f ca="1">'Funding Input and Summary'!A55</f>
        <v/>
      </c>
      <c r="O52" t="str">
        <f ca="1">IF('Measure and Project Input'!$CE$5&lt;$CC52,"",IF(OFFSET('Measure and Project Input'!$B$9,$CE52,0)=0,"",OFFSET('Measure and Project Input'!$B$9,$CE52,0)))</f>
        <v/>
      </c>
      <c r="P52" t="str">
        <f ca="1">IF('Measure and Project Input'!$CE$5&lt;$CC52,"",IF(OFFSET('Measure and Project Input'!$C$9,$CE52,0)=0,"",OFFSET('Measure and Project Input'!$C$9,$CE52,0)))</f>
        <v/>
      </c>
      <c r="Q52" t="str">
        <f ca="1">IF('Measure and Project Input'!$CE$5&lt;$CC52,"",IF(OFFSET('Measure and Project Input'!$S$9,$CE52,0)=0,"",OFFSET('Measure and Project Input'!$S$9,$CE52,0)))</f>
        <v/>
      </c>
      <c r="R52" t="str">
        <f ca="1">IF('Measure and Project Input'!$CE$5&lt;$CC52,"",IF(OFFSET('Measure and Project Input'!$U$9,$CE52,0)=0,"",OFFSET('Measure and Project Input'!$U$9,$CE52,0)))</f>
        <v/>
      </c>
      <c r="S52" t="str">
        <f ca="1">IF('Measure and Project Input'!$CE$5&lt;$CC52,"",IF(OFFSET('Measure and Project Input'!$V$9,$CE52,0)=0,"",OFFSET('Measure and Project Input'!$V$9,$CE52,0)))</f>
        <v/>
      </c>
      <c r="X52" t="str">
        <f ca="1">IF('Measure and Project Input'!$CE$5&lt;$CC52,"",IF(OFFSET('Measure and Project Input'!$M$9,$CE52,0)=0,"",OFFSET('Measure and Project Input'!$M$9,$CE52,0)))</f>
        <v/>
      </c>
      <c r="Y52" t="str">
        <f ca="1">IF('Measure and Project Input'!$CE$5&lt;$CC52,"",IF(OFFSET('Measure and Project Input'!$N$9,$CE52,0)=0,"",OFFSET('Measure and Project Input'!$N$9,$CE52,0)))</f>
        <v/>
      </c>
      <c r="AA52" t="str">
        <f ca="1">IF('Measure and Project Input'!$CE$5&lt;$CC52,"",IF(OFFSET('Measure and Project Input'!$D$9,$CE52,0)=0,"",OFFSET('Measure and Project Input'!$D$9,$CE52,0)))</f>
        <v/>
      </c>
      <c r="AJ52" t="str">
        <f ca="1">IF('Measure and Project Input'!$CE$5&lt;$CC52,"",IF(OFFSET('Measure and Project Input'!$O$9,$CE52,0)=0,"",OFFSET('Measure and Project Input'!$O$9,$CE52,0)))</f>
        <v/>
      </c>
      <c r="AN52" t="str">
        <f ca="1">IF('Measure and Project Input'!$CE$5&lt;$CC52,"",IF(OFFSET('Measure and Project Input'!$BV$9,$CE52,0)=0,"",OFFSET('Measure and Project Input'!$BV$9,$CE52,0)))</f>
        <v/>
      </c>
      <c r="AO52" t="str">
        <f ca="1">IF(I52="","",'Funding Input and Summary'!D55)</f>
        <v/>
      </c>
      <c r="AQ52" t="str">
        <f ca="1">IF(I52="","",'Funding Input and Summary'!J55)</f>
        <v/>
      </c>
      <c r="AR52" t="str">
        <f ca="1">IF(I52="","",'Funding Input and Summary'!E55)</f>
        <v/>
      </c>
      <c r="AU52" t="str">
        <f ca="1">IF(I52="","",'Funding Input and Summary'!Y55)</f>
        <v/>
      </c>
      <c r="AV52" t="str">
        <f ca="1">IF(I52="","",'Funding Input and Summary'!Y55)</f>
        <v/>
      </c>
      <c r="BC52" t="str">
        <f ca="1">IF(I52="","",'Funding Input and Summary'!K55)</f>
        <v/>
      </c>
      <c r="BD52" t="str">
        <f ca="1">IF(I52="","",'Funding Input and Summary'!L55)</f>
        <v/>
      </c>
      <c r="BE52" t="str">
        <f ca="1">IF(I52="","",'Funding Input and Summary'!M55)</f>
        <v/>
      </c>
      <c r="BG52" t="str">
        <f ca="1">IF(I52="","",'Funding Input and Summary'!N55)</f>
        <v/>
      </c>
      <c r="BH52" t="str">
        <f ca="1">IF(I52="","",'Funding Input and Summary'!Q55)</f>
        <v/>
      </c>
      <c r="BI52" t="str">
        <f ca="1">IF(I52="","",'Funding Input and Summary'!R55)</f>
        <v/>
      </c>
      <c r="BJ52" t="str">
        <f ca="1">IF(I52="","",'Funding Input and Summary'!S55)</f>
        <v/>
      </c>
      <c r="BK52" t="str">
        <f ca="1">IF(I52="","",'Funding Input and Summary'!T55)</f>
        <v/>
      </c>
      <c r="BL52" t="str">
        <f ca="1">IF(I52="","",'Funding Input and Summary'!Z55)</f>
        <v/>
      </c>
      <c r="BM52" t="str">
        <f ca="1">IF(I52="","",'Funding Input and Summary'!AA55)</f>
        <v/>
      </c>
      <c r="BN52" t="str">
        <f ca="1">IF(I52="","",'Funding Input and Summary'!U55)</f>
        <v/>
      </c>
      <c r="BO52" t="str">
        <f ca="1">IF(I52="","",'Funding Input and Summary'!V55)</f>
        <v/>
      </c>
      <c r="BP52" t="str">
        <f ca="1">IF(I52="","",'Funding Input and Summary'!W55)</f>
        <v/>
      </c>
      <c r="BQ52" t="str">
        <f ca="1">IF(I52="","",'Funding Input and Summary'!P55)</f>
        <v/>
      </c>
      <c r="BR52" t="str">
        <f ca="1">IF('Measure and Project Input'!$CE$5&lt;$CC52,"",IF(OFFSET('Measure and Project Input'!$T$9,$CE52,0)=0,"",OFFSET('Measure and Project Input'!$T$9,$CE52,0)))</f>
        <v/>
      </c>
      <c r="BS52" t="str">
        <f ca="1">IF('Measure and Project Input'!$CE$5&lt;$CC52,"",IF(OFFSET('Measure and Project Input'!$R$9,$CE52,0)=0,"",OFFSET('Measure and Project Input'!$R$9,$CE52,0)))</f>
        <v/>
      </c>
      <c r="BT52" t="str">
        <f ca="1">IF(I52="","",'Measure and Project Input'!$I$1)</f>
        <v/>
      </c>
      <c r="BU52" t="str">
        <f ca="1">IF('Measure and Project Input'!$CE$5&lt;$CC52,"",IF(OFFSET('Measure and Project Input'!$Q$9,$CE52,0)=0,"",OFFSET('Measure and Project Input'!$Q$9,$CE52,0)))</f>
        <v/>
      </c>
      <c r="BV52" t="str">
        <f ca="1">IF(I52="","",'Funding Input and Summary'!$T$1)</f>
        <v/>
      </c>
      <c r="BW52" t="str">
        <f ca="1">IF('Measure and Project Input'!$CE$5&lt;$CC52,"",IF(OFFSET('Measure and Project Input'!$AI$9,$CE52,0)=0,"",OFFSET('Measure and Project Input'!$AI$9,$CE52,0)))</f>
        <v/>
      </c>
      <c r="BX52" t="str">
        <f ca="1">IF('Measure and Project Input'!$CE$5&lt;$CC52,"",IF(OFFSET('Measure and Project Input'!$AJ$9,$CE52,0)=0,"",OFFSET('Measure and Project Input'!$AJ$9,$CE52,0)))</f>
        <v/>
      </c>
      <c r="BY52" t="str">
        <f ca="1">IF('Measure and Project Input'!$CE$5&lt;$CC52,"",IF(OFFSET('Measure and Project Input'!$AK$9,$CE52,0)=0,"",OFFSET('Measure and Project Input'!$AK$9,$CE52,0)))</f>
        <v/>
      </c>
      <c r="BZ52" t="str">
        <f ca="1">IF('Measure and Project Input'!$CE$5&lt;$CC52,"",IF(OFFSET('Measure and Project Input'!$AL$9,$CE52,0)=0,"",OFFSET('Measure and Project Input'!$AL$9,$CE52,0)))</f>
        <v/>
      </c>
      <c r="CA52" t="str">
        <f ca="1">IF('Measure and Project Input'!$CE$5&lt;$CC52,"",IF(OFFSET('Measure and Project Input'!$AM$9,$CE52,0)=0,"",OFFSET('Measure and Project Input'!$AM$9,$CE52,0)))</f>
        <v/>
      </c>
      <c r="CB52" s="201"/>
      <c r="CC52" s="28">
        <v>51</v>
      </c>
      <c r="CD52" s="28" t="str">
        <f t="shared" ca="1" si="0"/>
        <v/>
      </c>
      <c r="CE52" s="28" t="str">
        <f ca="1">IF($I52="","",MATCH($I52,'Measure and Project Input'!$P$10:$P$509,FALSE))</f>
        <v/>
      </c>
    </row>
    <row r="53" spans="1:83" x14ac:dyDescent="0.2">
      <c r="A53" t="str">
        <f ca="1">IF('Measure and Project Input'!$CE$5&lt;$CC53,"",IF(OFFSET('Measure and Project Input'!$E$9,$CE53,0)=0,"",OFFSET('Measure and Project Input'!$E$9,$CE53,0)))</f>
        <v/>
      </c>
      <c r="B53" t="str">
        <f ca="1">IF('Measure and Project Input'!$CE$5&lt;$CC53,"",IF(OFFSET('Measure and Project Input'!$F$9,$CE53,0)=0,"",OFFSET('Measure and Project Input'!$F$9,$CE53,0)))</f>
        <v/>
      </c>
      <c r="C53" t="str">
        <f ca="1">IF('Measure and Project Input'!$CE$5&lt;$CC53,"",IF(OFFSET('Measure and Project Input'!$G$9,$CE53,0)=0,"",OFFSET('Measure and Project Input'!$G$9,$CE53,0)))</f>
        <v/>
      </c>
      <c r="D53" s="299" t="str">
        <f ca="1">IF('Measure and Project Input'!$CE$5&lt;$CC53,"",IF(OFFSET('Measure and Project Input'!$H$9,$CE53,0)=0,"",OFFSET('Measure and Project Input'!$H$9,$CE53,0)))</f>
        <v/>
      </c>
      <c r="E53" t="str">
        <f ca="1">IF('Measure and Project Input'!$CE$5&lt;$CC53,"",IF(OFFSET('Measure and Project Input'!$I$9,$CE53,0)=0,"",OFFSET('Measure and Project Input'!$I$9,$CE53,0)))</f>
        <v/>
      </c>
      <c r="F53" t="str">
        <f ca="1">IF('Measure and Project Input'!$CE$5&lt;$CC53,"",IF(OFFSET('Measure and Project Input'!$J$9,$CE53,0)=0,"",OFFSET('Measure and Project Input'!$J$9,$CE53,0)))</f>
        <v/>
      </c>
      <c r="G53" t="str">
        <f ca="1">IF('Measure and Project Input'!$CE$5&lt;$CC53,"",IF(OFFSET('Measure and Project Input'!$K$9,$CE53,0)=0,"",OFFSET('Measure and Project Input'!$K$9,$CE53,0)))</f>
        <v/>
      </c>
      <c r="H53" t="str">
        <f ca="1">IF('Measure and Project Input'!$CE$5&lt;$CC53,"",IF(OFFSET('Measure and Project Input'!$L$9,$CE53,0)=0,"",OFFSET('Measure and Project Input'!$L$9,$CE53,0)))</f>
        <v/>
      </c>
      <c r="I53" t="str">
        <f ca="1">'Funding Input and Summary'!A56</f>
        <v/>
      </c>
      <c r="O53" t="str">
        <f ca="1">IF('Measure and Project Input'!$CE$5&lt;$CC53,"",IF(OFFSET('Measure and Project Input'!$B$9,$CE53,0)=0,"",OFFSET('Measure and Project Input'!$B$9,$CE53,0)))</f>
        <v/>
      </c>
      <c r="P53" t="str">
        <f ca="1">IF('Measure and Project Input'!$CE$5&lt;$CC53,"",IF(OFFSET('Measure and Project Input'!$C$9,$CE53,0)=0,"",OFFSET('Measure and Project Input'!$C$9,$CE53,0)))</f>
        <v/>
      </c>
      <c r="Q53" t="str">
        <f ca="1">IF('Measure and Project Input'!$CE$5&lt;$CC53,"",IF(OFFSET('Measure and Project Input'!$S$9,$CE53,0)=0,"",OFFSET('Measure and Project Input'!$S$9,$CE53,0)))</f>
        <v/>
      </c>
      <c r="R53" t="str">
        <f ca="1">IF('Measure and Project Input'!$CE$5&lt;$CC53,"",IF(OFFSET('Measure and Project Input'!$U$9,$CE53,0)=0,"",OFFSET('Measure and Project Input'!$U$9,$CE53,0)))</f>
        <v/>
      </c>
      <c r="S53" t="str">
        <f ca="1">IF('Measure and Project Input'!$CE$5&lt;$CC53,"",IF(OFFSET('Measure and Project Input'!$V$9,$CE53,0)=0,"",OFFSET('Measure and Project Input'!$V$9,$CE53,0)))</f>
        <v/>
      </c>
      <c r="X53" t="str">
        <f ca="1">IF('Measure and Project Input'!$CE$5&lt;$CC53,"",IF(OFFSET('Measure and Project Input'!$M$9,$CE53,0)=0,"",OFFSET('Measure and Project Input'!$M$9,$CE53,0)))</f>
        <v/>
      </c>
      <c r="Y53" t="str">
        <f ca="1">IF('Measure and Project Input'!$CE$5&lt;$CC53,"",IF(OFFSET('Measure and Project Input'!$N$9,$CE53,0)=0,"",OFFSET('Measure and Project Input'!$N$9,$CE53,0)))</f>
        <v/>
      </c>
      <c r="AA53" t="str">
        <f ca="1">IF('Measure and Project Input'!$CE$5&lt;$CC53,"",IF(OFFSET('Measure and Project Input'!$D$9,$CE53,0)=0,"",OFFSET('Measure and Project Input'!$D$9,$CE53,0)))</f>
        <v/>
      </c>
      <c r="AJ53" t="str">
        <f ca="1">IF('Measure and Project Input'!$CE$5&lt;$CC53,"",IF(OFFSET('Measure and Project Input'!$O$9,$CE53,0)=0,"",OFFSET('Measure and Project Input'!$O$9,$CE53,0)))</f>
        <v/>
      </c>
      <c r="AN53" t="str">
        <f ca="1">IF('Measure and Project Input'!$CE$5&lt;$CC53,"",IF(OFFSET('Measure and Project Input'!$BV$9,$CE53,0)=0,"",OFFSET('Measure and Project Input'!$BV$9,$CE53,0)))</f>
        <v/>
      </c>
      <c r="AO53" t="str">
        <f ca="1">IF(I53="","",'Funding Input and Summary'!D56)</f>
        <v/>
      </c>
      <c r="AQ53" t="str">
        <f ca="1">IF(I53="","",'Funding Input and Summary'!J56)</f>
        <v/>
      </c>
      <c r="AR53" t="str">
        <f ca="1">IF(I53="","",'Funding Input and Summary'!E56)</f>
        <v/>
      </c>
      <c r="AU53" t="str">
        <f ca="1">IF(I53="","",'Funding Input and Summary'!Y56)</f>
        <v/>
      </c>
      <c r="AV53" t="str">
        <f ca="1">IF(I53="","",'Funding Input and Summary'!Y56)</f>
        <v/>
      </c>
      <c r="BC53" t="str">
        <f ca="1">IF(I53="","",'Funding Input and Summary'!K56)</f>
        <v/>
      </c>
      <c r="BD53" t="str">
        <f ca="1">IF(I53="","",'Funding Input and Summary'!L56)</f>
        <v/>
      </c>
      <c r="BE53" t="str">
        <f ca="1">IF(I53="","",'Funding Input and Summary'!M56)</f>
        <v/>
      </c>
      <c r="BG53" t="str">
        <f ca="1">IF(I53="","",'Funding Input and Summary'!N56)</f>
        <v/>
      </c>
      <c r="BH53" t="str">
        <f ca="1">IF(I53="","",'Funding Input and Summary'!Q56)</f>
        <v/>
      </c>
      <c r="BI53" t="str">
        <f ca="1">IF(I53="","",'Funding Input and Summary'!R56)</f>
        <v/>
      </c>
      <c r="BJ53" t="str">
        <f ca="1">IF(I53="","",'Funding Input and Summary'!S56)</f>
        <v/>
      </c>
      <c r="BK53" t="str">
        <f ca="1">IF(I53="","",'Funding Input and Summary'!T56)</f>
        <v/>
      </c>
      <c r="BL53" t="str">
        <f ca="1">IF(I53="","",'Funding Input and Summary'!Z56)</f>
        <v/>
      </c>
      <c r="BM53" t="str">
        <f ca="1">IF(I53="","",'Funding Input and Summary'!AA56)</f>
        <v/>
      </c>
      <c r="BN53" t="str">
        <f ca="1">IF(I53="","",'Funding Input and Summary'!U56)</f>
        <v/>
      </c>
      <c r="BO53" t="str">
        <f ca="1">IF(I53="","",'Funding Input and Summary'!V56)</f>
        <v/>
      </c>
      <c r="BP53" t="str">
        <f ca="1">IF(I53="","",'Funding Input and Summary'!W56)</f>
        <v/>
      </c>
      <c r="BQ53" t="str">
        <f ca="1">IF(I53="","",'Funding Input and Summary'!P56)</f>
        <v/>
      </c>
      <c r="BR53" t="str">
        <f ca="1">IF('Measure and Project Input'!$CE$5&lt;$CC53,"",IF(OFFSET('Measure and Project Input'!$T$9,$CE53,0)=0,"",OFFSET('Measure and Project Input'!$T$9,$CE53,0)))</f>
        <v/>
      </c>
      <c r="BS53" t="str">
        <f ca="1">IF('Measure and Project Input'!$CE$5&lt;$CC53,"",IF(OFFSET('Measure and Project Input'!$R$9,$CE53,0)=0,"",OFFSET('Measure and Project Input'!$R$9,$CE53,0)))</f>
        <v/>
      </c>
      <c r="BT53" t="str">
        <f ca="1">IF(I53="","",'Measure and Project Input'!$I$1)</f>
        <v/>
      </c>
      <c r="BU53" t="str">
        <f ca="1">IF('Measure and Project Input'!$CE$5&lt;$CC53,"",IF(OFFSET('Measure and Project Input'!$Q$9,$CE53,0)=0,"",OFFSET('Measure and Project Input'!$Q$9,$CE53,0)))</f>
        <v/>
      </c>
      <c r="BV53" t="str">
        <f ca="1">IF(I53="","",'Funding Input and Summary'!$T$1)</f>
        <v/>
      </c>
      <c r="BW53" t="str">
        <f ca="1">IF('Measure and Project Input'!$CE$5&lt;$CC53,"",IF(OFFSET('Measure and Project Input'!$AI$9,$CE53,0)=0,"",OFFSET('Measure and Project Input'!$AI$9,$CE53,0)))</f>
        <v/>
      </c>
      <c r="BX53" t="str">
        <f ca="1">IF('Measure and Project Input'!$CE$5&lt;$CC53,"",IF(OFFSET('Measure and Project Input'!$AJ$9,$CE53,0)=0,"",OFFSET('Measure and Project Input'!$AJ$9,$CE53,0)))</f>
        <v/>
      </c>
      <c r="BY53" t="str">
        <f ca="1">IF('Measure and Project Input'!$CE$5&lt;$CC53,"",IF(OFFSET('Measure and Project Input'!$AK$9,$CE53,0)=0,"",OFFSET('Measure and Project Input'!$AK$9,$CE53,0)))</f>
        <v/>
      </c>
      <c r="BZ53" t="str">
        <f ca="1">IF('Measure and Project Input'!$CE$5&lt;$CC53,"",IF(OFFSET('Measure and Project Input'!$AL$9,$CE53,0)=0,"",OFFSET('Measure and Project Input'!$AL$9,$CE53,0)))</f>
        <v/>
      </c>
      <c r="CA53" t="str">
        <f ca="1">IF('Measure and Project Input'!$CE$5&lt;$CC53,"",IF(OFFSET('Measure and Project Input'!$AM$9,$CE53,0)=0,"",OFFSET('Measure and Project Input'!$AM$9,$CE53,0)))</f>
        <v/>
      </c>
      <c r="CB53" s="201"/>
      <c r="CC53" s="28">
        <v>52</v>
      </c>
      <c r="CD53" s="28" t="str">
        <f t="shared" ca="1" si="0"/>
        <v/>
      </c>
      <c r="CE53" s="28" t="str">
        <f ca="1">IF($I53="","",MATCH($I53,'Measure and Project Input'!$P$10:$P$509,FALSE))</f>
        <v/>
      </c>
    </row>
    <row r="54" spans="1:83" x14ac:dyDescent="0.2">
      <c r="A54" t="str">
        <f ca="1">IF('Measure and Project Input'!$CE$5&lt;$CC54,"",IF(OFFSET('Measure and Project Input'!$E$9,$CE54,0)=0,"",OFFSET('Measure and Project Input'!$E$9,$CE54,0)))</f>
        <v/>
      </c>
      <c r="B54" t="str">
        <f ca="1">IF('Measure and Project Input'!$CE$5&lt;$CC54,"",IF(OFFSET('Measure and Project Input'!$F$9,$CE54,0)=0,"",OFFSET('Measure and Project Input'!$F$9,$CE54,0)))</f>
        <v/>
      </c>
      <c r="C54" t="str">
        <f ca="1">IF('Measure and Project Input'!$CE$5&lt;$CC54,"",IF(OFFSET('Measure and Project Input'!$G$9,$CE54,0)=0,"",OFFSET('Measure and Project Input'!$G$9,$CE54,0)))</f>
        <v/>
      </c>
      <c r="D54" s="299" t="str">
        <f ca="1">IF('Measure and Project Input'!$CE$5&lt;$CC54,"",IF(OFFSET('Measure and Project Input'!$H$9,$CE54,0)=0,"",OFFSET('Measure and Project Input'!$H$9,$CE54,0)))</f>
        <v/>
      </c>
      <c r="E54" t="str">
        <f ca="1">IF('Measure and Project Input'!$CE$5&lt;$CC54,"",IF(OFFSET('Measure and Project Input'!$I$9,$CE54,0)=0,"",OFFSET('Measure and Project Input'!$I$9,$CE54,0)))</f>
        <v/>
      </c>
      <c r="F54" t="str">
        <f ca="1">IF('Measure and Project Input'!$CE$5&lt;$CC54,"",IF(OFFSET('Measure and Project Input'!$J$9,$CE54,0)=0,"",OFFSET('Measure and Project Input'!$J$9,$CE54,0)))</f>
        <v/>
      </c>
      <c r="G54" t="str">
        <f ca="1">IF('Measure and Project Input'!$CE$5&lt;$CC54,"",IF(OFFSET('Measure and Project Input'!$K$9,$CE54,0)=0,"",OFFSET('Measure and Project Input'!$K$9,$CE54,0)))</f>
        <v/>
      </c>
      <c r="H54" t="str">
        <f ca="1">IF('Measure and Project Input'!$CE$5&lt;$CC54,"",IF(OFFSET('Measure and Project Input'!$L$9,$CE54,0)=0,"",OFFSET('Measure and Project Input'!$L$9,$CE54,0)))</f>
        <v/>
      </c>
      <c r="I54" t="str">
        <f ca="1">'Funding Input and Summary'!A57</f>
        <v/>
      </c>
      <c r="O54" t="str">
        <f ca="1">IF('Measure and Project Input'!$CE$5&lt;$CC54,"",IF(OFFSET('Measure and Project Input'!$B$9,$CE54,0)=0,"",OFFSET('Measure and Project Input'!$B$9,$CE54,0)))</f>
        <v/>
      </c>
      <c r="P54" t="str">
        <f ca="1">IF('Measure and Project Input'!$CE$5&lt;$CC54,"",IF(OFFSET('Measure and Project Input'!$C$9,$CE54,0)=0,"",OFFSET('Measure and Project Input'!$C$9,$CE54,0)))</f>
        <v/>
      </c>
      <c r="Q54" t="str">
        <f ca="1">IF('Measure and Project Input'!$CE$5&lt;$CC54,"",IF(OFFSET('Measure and Project Input'!$S$9,$CE54,0)=0,"",OFFSET('Measure and Project Input'!$S$9,$CE54,0)))</f>
        <v/>
      </c>
      <c r="R54" t="str">
        <f ca="1">IF('Measure and Project Input'!$CE$5&lt;$CC54,"",IF(OFFSET('Measure and Project Input'!$U$9,$CE54,0)=0,"",OFFSET('Measure and Project Input'!$U$9,$CE54,0)))</f>
        <v/>
      </c>
      <c r="S54" t="str">
        <f ca="1">IF('Measure and Project Input'!$CE$5&lt;$CC54,"",IF(OFFSET('Measure and Project Input'!$V$9,$CE54,0)=0,"",OFFSET('Measure and Project Input'!$V$9,$CE54,0)))</f>
        <v/>
      </c>
      <c r="X54" t="str">
        <f ca="1">IF('Measure and Project Input'!$CE$5&lt;$CC54,"",IF(OFFSET('Measure and Project Input'!$M$9,$CE54,0)=0,"",OFFSET('Measure and Project Input'!$M$9,$CE54,0)))</f>
        <v/>
      </c>
      <c r="Y54" t="str">
        <f ca="1">IF('Measure and Project Input'!$CE$5&lt;$CC54,"",IF(OFFSET('Measure and Project Input'!$N$9,$CE54,0)=0,"",OFFSET('Measure and Project Input'!$N$9,$CE54,0)))</f>
        <v/>
      </c>
      <c r="AA54" t="str">
        <f ca="1">IF('Measure and Project Input'!$CE$5&lt;$CC54,"",IF(OFFSET('Measure and Project Input'!$D$9,$CE54,0)=0,"",OFFSET('Measure and Project Input'!$D$9,$CE54,0)))</f>
        <v/>
      </c>
      <c r="AJ54" t="str">
        <f ca="1">IF('Measure and Project Input'!$CE$5&lt;$CC54,"",IF(OFFSET('Measure and Project Input'!$O$9,$CE54,0)=0,"",OFFSET('Measure and Project Input'!$O$9,$CE54,0)))</f>
        <v/>
      </c>
      <c r="AN54" t="str">
        <f ca="1">IF('Measure and Project Input'!$CE$5&lt;$CC54,"",IF(OFFSET('Measure and Project Input'!$BV$9,$CE54,0)=0,"",OFFSET('Measure and Project Input'!$BV$9,$CE54,0)))</f>
        <v/>
      </c>
      <c r="AO54" t="str">
        <f ca="1">IF(I54="","",'Funding Input and Summary'!D57)</f>
        <v/>
      </c>
      <c r="AQ54" t="str">
        <f ca="1">IF(I54="","",'Funding Input and Summary'!J57)</f>
        <v/>
      </c>
      <c r="AR54" t="str">
        <f ca="1">IF(I54="","",'Funding Input and Summary'!E57)</f>
        <v/>
      </c>
      <c r="AU54" t="str">
        <f ca="1">IF(I54="","",'Funding Input and Summary'!Y57)</f>
        <v/>
      </c>
      <c r="AV54" t="str">
        <f ca="1">IF(I54="","",'Funding Input and Summary'!Y57)</f>
        <v/>
      </c>
      <c r="BC54" t="str">
        <f ca="1">IF(I54="","",'Funding Input and Summary'!K57)</f>
        <v/>
      </c>
      <c r="BD54" t="str">
        <f ca="1">IF(I54="","",'Funding Input and Summary'!L57)</f>
        <v/>
      </c>
      <c r="BE54" t="str">
        <f ca="1">IF(I54="","",'Funding Input and Summary'!M57)</f>
        <v/>
      </c>
      <c r="BG54" t="str">
        <f ca="1">IF(I54="","",'Funding Input and Summary'!N57)</f>
        <v/>
      </c>
      <c r="BH54" t="str">
        <f ca="1">IF(I54="","",'Funding Input and Summary'!Q57)</f>
        <v/>
      </c>
      <c r="BI54" t="str">
        <f ca="1">IF(I54="","",'Funding Input and Summary'!R57)</f>
        <v/>
      </c>
      <c r="BJ54" t="str">
        <f ca="1">IF(I54="","",'Funding Input and Summary'!S57)</f>
        <v/>
      </c>
      <c r="BK54" t="str">
        <f ca="1">IF(I54="","",'Funding Input and Summary'!T57)</f>
        <v/>
      </c>
      <c r="BL54" t="str">
        <f ca="1">IF(I54="","",'Funding Input and Summary'!Z57)</f>
        <v/>
      </c>
      <c r="BM54" t="str">
        <f ca="1">IF(I54="","",'Funding Input and Summary'!AA57)</f>
        <v/>
      </c>
      <c r="BN54" t="str">
        <f ca="1">IF(I54="","",'Funding Input and Summary'!U57)</f>
        <v/>
      </c>
      <c r="BO54" t="str">
        <f ca="1">IF(I54="","",'Funding Input and Summary'!V57)</f>
        <v/>
      </c>
      <c r="BP54" t="str">
        <f ca="1">IF(I54="","",'Funding Input and Summary'!W57)</f>
        <v/>
      </c>
      <c r="BQ54" t="str">
        <f ca="1">IF(I54="","",'Funding Input and Summary'!P57)</f>
        <v/>
      </c>
      <c r="BR54" t="str">
        <f ca="1">IF('Measure and Project Input'!$CE$5&lt;$CC54,"",IF(OFFSET('Measure and Project Input'!$T$9,$CE54,0)=0,"",OFFSET('Measure and Project Input'!$T$9,$CE54,0)))</f>
        <v/>
      </c>
      <c r="BS54" t="str">
        <f ca="1">IF('Measure and Project Input'!$CE$5&lt;$CC54,"",IF(OFFSET('Measure and Project Input'!$R$9,$CE54,0)=0,"",OFFSET('Measure and Project Input'!$R$9,$CE54,0)))</f>
        <v/>
      </c>
      <c r="BT54" t="str">
        <f ca="1">IF(I54="","",'Measure and Project Input'!$I$1)</f>
        <v/>
      </c>
      <c r="BU54" t="str">
        <f ca="1">IF('Measure and Project Input'!$CE$5&lt;$CC54,"",IF(OFFSET('Measure and Project Input'!$Q$9,$CE54,0)=0,"",OFFSET('Measure and Project Input'!$Q$9,$CE54,0)))</f>
        <v/>
      </c>
      <c r="BV54" t="str">
        <f ca="1">IF(I54="","",'Funding Input and Summary'!$T$1)</f>
        <v/>
      </c>
      <c r="BW54" t="str">
        <f ca="1">IF('Measure and Project Input'!$CE$5&lt;$CC54,"",IF(OFFSET('Measure and Project Input'!$AI$9,$CE54,0)=0,"",OFFSET('Measure and Project Input'!$AI$9,$CE54,0)))</f>
        <v/>
      </c>
      <c r="BX54" t="str">
        <f ca="1">IF('Measure and Project Input'!$CE$5&lt;$CC54,"",IF(OFFSET('Measure and Project Input'!$AJ$9,$CE54,0)=0,"",OFFSET('Measure and Project Input'!$AJ$9,$CE54,0)))</f>
        <v/>
      </c>
      <c r="BY54" t="str">
        <f ca="1">IF('Measure and Project Input'!$CE$5&lt;$CC54,"",IF(OFFSET('Measure and Project Input'!$AK$9,$CE54,0)=0,"",OFFSET('Measure and Project Input'!$AK$9,$CE54,0)))</f>
        <v/>
      </c>
      <c r="BZ54" t="str">
        <f ca="1">IF('Measure and Project Input'!$CE$5&lt;$CC54,"",IF(OFFSET('Measure and Project Input'!$AL$9,$CE54,0)=0,"",OFFSET('Measure and Project Input'!$AL$9,$CE54,0)))</f>
        <v/>
      </c>
      <c r="CA54" t="str">
        <f ca="1">IF('Measure and Project Input'!$CE$5&lt;$CC54,"",IF(OFFSET('Measure and Project Input'!$AM$9,$CE54,0)=0,"",OFFSET('Measure and Project Input'!$AM$9,$CE54,0)))</f>
        <v/>
      </c>
      <c r="CB54" s="201"/>
      <c r="CC54" s="28">
        <v>53</v>
      </c>
      <c r="CD54" s="28" t="str">
        <f t="shared" ca="1" si="0"/>
        <v/>
      </c>
      <c r="CE54" s="28" t="str">
        <f ca="1">IF($I54="","",MATCH($I54,'Measure and Project Input'!$P$10:$P$509,FALSE))</f>
        <v/>
      </c>
    </row>
    <row r="55" spans="1:83" x14ac:dyDescent="0.2">
      <c r="A55" t="str">
        <f ca="1">IF('Measure and Project Input'!$CE$5&lt;$CC55,"",IF(OFFSET('Measure and Project Input'!$E$9,$CE55,0)=0,"",OFFSET('Measure and Project Input'!$E$9,$CE55,0)))</f>
        <v/>
      </c>
      <c r="B55" t="str">
        <f ca="1">IF('Measure and Project Input'!$CE$5&lt;$CC55,"",IF(OFFSET('Measure and Project Input'!$F$9,$CE55,0)=0,"",OFFSET('Measure and Project Input'!$F$9,$CE55,0)))</f>
        <v/>
      </c>
      <c r="C55" t="str">
        <f ca="1">IF('Measure and Project Input'!$CE$5&lt;$CC55,"",IF(OFFSET('Measure and Project Input'!$G$9,$CE55,0)=0,"",OFFSET('Measure and Project Input'!$G$9,$CE55,0)))</f>
        <v/>
      </c>
      <c r="D55" s="299" t="str">
        <f ca="1">IF('Measure and Project Input'!$CE$5&lt;$CC55,"",IF(OFFSET('Measure and Project Input'!$H$9,$CE55,0)=0,"",OFFSET('Measure and Project Input'!$H$9,$CE55,0)))</f>
        <v/>
      </c>
      <c r="E55" t="str">
        <f ca="1">IF('Measure and Project Input'!$CE$5&lt;$CC55,"",IF(OFFSET('Measure and Project Input'!$I$9,$CE55,0)=0,"",OFFSET('Measure and Project Input'!$I$9,$CE55,0)))</f>
        <v/>
      </c>
      <c r="F55" t="str">
        <f ca="1">IF('Measure and Project Input'!$CE$5&lt;$CC55,"",IF(OFFSET('Measure and Project Input'!$J$9,$CE55,0)=0,"",OFFSET('Measure and Project Input'!$J$9,$CE55,0)))</f>
        <v/>
      </c>
      <c r="G55" t="str">
        <f ca="1">IF('Measure and Project Input'!$CE$5&lt;$CC55,"",IF(OFFSET('Measure and Project Input'!$K$9,$CE55,0)=0,"",OFFSET('Measure and Project Input'!$K$9,$CE55,0)))</f>
        <v/>
      </c>
      <c r="H55" t="str">
        <f ca="1">IF('Measure and Project Input'!$CE$5&lt;$CC55,"",IF(OFFSET('Measure and Project Input'!$L$9,$CE55,0)=0,"",OFFSET('Measure and Project Input'!$L$9,$CE55,0)))</f>
        <v/>
      </c>
      <c r="I55" t="str">
        <f ca="1">'Funding Input and Summary'!A58</f>
        <v/>
      </c>
      <c r="O55" t="str">
        <f ca="1">IF('Measure and Project Input'!$CE$5&lt;$CC55,"",IF(OFFSET('Measure and Project Input'!$B$9,$CE55,0)=0,"",OFFSET('Measure and Project Input'!$B$9,$CE55,0)))</f>
        <v/>
      </c>
      <c r="P55" t="str">
        <f ca="1">IF('Measure and Project Input'!$CE$5&lt;$CC55,"",IF(OFFSET('Measure and Project Input'!$C$9,$CE55,0)=0,"",OFFSET('Measure and Project Input'!$C$9,$CE55,0)))</f>
        <v/>
      </c>
      <c r="Q55" t="str">
        <f ca="1">IF('Measure and Project Input'!$CE$5&lt;$CC55,"",IF(OFFSET('Measure and Project Input'!$S$9,$CE55,0)=0,"",OFFSET('Measure and Project Input'!$S$9,$CE55,0)))</f>
        <v/>
      </c>
      <c r="R55" t="str">
        <f ca="1">IF('Measure and Project Input'!$CE$5&lt;$CC55,"",IF(OFFSET('Measure and Project Input'!$U$9,$CE55,0)=0,"",OFFSET('Measure and Project Input'!$U$9,$CE55,0)))</f>
        <v/>
      </c>
      <c r="S55" t="str">
        <f ca="1">IF('Measure and Project Input'!$CE$5&lt;$CC55,"",IF(OFFSET('Measure and Project Input'!$V$9,$CE55,0)=0,"",OFFSET('Measure and Project Input'!$V$9,$CE55,0)))</f>
        <v/>
      </c>
      <c r="X55" t="str">
        <f ca="1">IF('Measure and Project Input'!$CE$5&lt;$CC55,"",IF(OFFSET('Measure and Project Input'!$M$9,$CE55,0)=0,"",OFFSET('Measure and Project Input'!$M$9,$CE55,0)))</f>
        <v/>
      </c>
      <c r="Y55" t="str">
        <f ca="1">IF('Measure and Project Input'!$CE$5&lt;$CC55,"",IF(OFFSET('Measure and Project Input'!$N$9,$CE55,0)=0,"",OFFSET('Measure and Project Input'!$N$9,$CE55,0)))</f>
        <v/>
      </c>
      <c r="AA55" t="str">
        <f ca="1">IF('Measure and Project Input'!$CE$5&lt;$CC55,"",IF(OFFSET('Measure and Project Input'!$D$9,$CE55,0)=0,"",OFFSET('Measure and Project Input'!$D$9,$CE55,0)))</f>
        <v/>
      </c>
      <c r="AJ55" t="str">
        <f ca="1">IF('Measure and Project Input'!$CE$5&lt;$CC55,"",IF(OFFSET('Measure and Project Input'!$O$9,$CE55,0)=0,"",OFFSET('Measure and Project Input'!$O$9,$CE55,0)))</f>
        <v/>
      </c>
      <c r="AN55" t="str">
        <f ca="1">IF('Measure and Project Input'!$CE$5&lt;$CC55,"",IF(OFFSET('Measure and Project Input'!$BV$9,$CE55,0)=0,"",OFFSET('Measure and Project Input'!$BV$9,$CE55,0)))</f>
        <v/>
      </c>
      <c r="AO55" t="str">
        <f ca="1">IF(I55="","",'Funding Input and Summary'!D58)</f>
        <v/>
      </c>
      <c r="AQ55" t="str">
        <f ca="1">IF(I55="","",'Funding Input and Summary'!J58)</f>
        <v/>
      </c>
      <c r="AR55" t="str">
        <f ca="1">IF(I55="","",'Funding Input and Summary'!E58)</f>
        <v/>
      </c>
      <c r="AU55" t="str">
        <f ca="1">IF(I55="","",'Funding Input and Summary'!Y58)</f>
        <v/>
      </c>
      <c r="AV55" t="str">
        <f ca="1">IF(I55="","",'Funding Input and Summary'!Y58)</f>
        <v/>
      </c>
      <c r="BC55" t="str">
        <f ca="1">IF(I55="","",'Funding Input and Summary'!K58)</f>
        <v/>
      </c>
      <c r="BD55" t="str">
        <f ca="1">IF(I55="","",'Funding Input and Summary'!L58)</f>
        <v/>
      </c>
      <c r="BE55" t="str">
        <f ca="1">IF(I55="","",'Funding Input and Summary'!M58)</f>
        <v/>
      </c>
      <c r="BG55" t="str">
        <f ca="1">IF(I55="","",'Funding Input and Summary'!N58)</f>
        <v/>
      </c>
      <c r="BH55" t="str">
        <f ca="1">IF(I55="","",'Funding Input and Summary'!Q58)</f>
        <v/>
      </c>
      <c r="BI55" t="str">
        <f ca="1">IF(I55="","",'Funding Input and Summary'!R58)</f>
        <v/>
      </c>
      <c r="BJ55" t="str">
        <f ca="1">IF(I55="","",'Funding Input and Summary'!S58)</f>
        <v/>
      </c>
      <c r="BK55" t="str">
        <f ca="1">IF(I55="","",'Funding Input and Summary'!T58)</f>
        <v/>
      </c>
      <c r="BL55" t="str">
        <f ca="1">IF(I55="","",'Funding Input and Summary'!Z58)</f>
        <v/>
      </c>
      <c r="BM55" t="str">
        <f ca="1">IF(I55="","",'Funding Input and Summary'!AA58)</f>
        <v/>
      </c>
      <c r="BN55" t="str">
        <f ca="1">IF(I55="","",'Funding Input and Summary'!U58)</f>
        <v/>
      </c>
      <c r="BO55" t="str">
        <f ca="1">IF(I55="","",'Funding Input and Summary'!V58)</f>
        <v/>
      </c>
      <c r="BP55" t="str">
        <f ca="1">IF(I55="","",'Funding Input and Summary'!W58)</f>
        <v/>
      </c>
      <c r="BQ55" t="str">
        <f ca="1">IF(I55="","",'Funding Input and Summary'!P58)</f>
        <v/>
      </c>
      <c r="BR55" t="str">
        <f ca="1">IF('Measure and Project Input'!$CE$5&lt;$CC55,"",IF(OFFSET('Measure and Project Input'!$T$9,$CE55,0)=0,"",OFFSET('Measure and Project Input'!$T$9,$CE55,0)))</f>
        <v/>
      </c>
      <c r="BS55" t="str">
        <f ca="1">IF('Measure and Project Input'!$CE$5&lt;$CC55,"",IF(OFFSET('Measure and Project Input'!$R$9,$CE55,0)=0,"",OFFSET('Measure and Project Input'!$R$9,$CE55,0)))</f>
        <v/>
      </c>
      <c r="BT55" t="str">
        <f ca="1">IF(I55="","",'Measure and Project Input'!$I$1)</f>
        <v/>
      </c>
      <c r="BU55" t="str">
        <f ca="1">IF('Measure and Project Input'!$CE$5&lt;$CC55,"",IF(OFFSET('Measure and Project Input'!$Q$9,$CE55,0)=0,"",OFFSET('Measure and Project Input'!$Q$9,$CE55,0)))</f>
        <v/>
      </c>
      <c r="BV55" t="str">
        <f ca="1">IF(I55="","",'Funding Input and Summary'!$T$1)</f>
        <v/>
      </c>
      <c r="BW55" t="str">
        <f ca="1">IF('Measure and Project Input'!$CE$5&lt;$CC55,"",IF(OFFSET('Measure and Project Input'!$AI$9,$CE55,0)=0,"",OFFSET('Measure and Project Input'!$AI$9,$CE55,0)))</f>
        <v/>
      </c>
      <c r="BX55" t="str">
        <f ca="1">IF('Measure and Project Input'!$CE$5&lt;$CC55,"",IF(OFFSET('Measure and Project Input'!$AJ$9,$CE55,0)=0,"",OFFSET('Measure and Project Input'!$AJ$9,$CE55,0)))</f>
        <v/>
      </c>
      <c r="BY55" t="str">
        <f ca="1">IF('Measure and Project Input'!$CE$5&lt;$CC55,"",IF(OFFSET('Measure and Project Input'!$AK$9,$CE55,0)=0,"",OFFSET('Measure and Project Input'!$AK$9,$CE55,0)))</f>
        <v/>
      </c>
      <c r="BZ55" t="str">
        <f ca="1">IF('Measure and Project Input'!$CE$5&lt;$CC55,"",IF(OFFSET('Measure and Project Input'!$AL$9,$CE55,0)=0,"",OFFSET('Measure and Project Input'!$AL$9,$CE55,0)))</f>
        <v/>
      </c>
      <c r="CA55" t="str">
        <f ca="1">IF('Measure and Project Input'!$CE$5&lt;$CC55,"",IF(OFFSET('Measure and Project Input'!$AM$9,$CE55,0)=0,"",OFFSET('Measure and Project Input'!$AM$9,$CE55,0)))</f>
        <v/>
      </c>
      <c r="CB55" s="201"/>
      <c r="CC55" s="28">
        <v>54</v>
      </c>
      <c r="CD55" s="28" t="str">
        <f t="shared" ca="1" si="0"/>
        <v/>
      </c>
      <c r="CE55" s="28" t="str">
        <f ca="1">IF($I55="","",MATCH($I55,'Measure and Project Input'!$P$10:$P$509,FALSE))</f>
        <v/>
      </c>
    </row>
    <row r="56" spans="1:83" x14ac:dyDescent="0.2">
      <c r="A56" t="str">
        <f ca="1">IF('Measure and Project Input'!$CE$5&lt;$CC56,"",IF(OFFSET('Measure and Project Input'!$E$9,$CE56,0)=0,"",OFFSET('Measure and Project Input'!$E$9,$CE56,0)))</f>
        <v/>
      </c>
      <c r="B56" t="str">
        <f ca="1">IF('Measure and Project Input'!$CE$5&lt;$CC56,"",IF(OFFSET('Measure and Project Input'!$F$9,$CE56,0)=0,"",OFFSET('Measure and Project Input'!$F$9,$CE56,0)))</f>
        <v/>
      </c>
      <c r="C56" t="str">
        <f ca="1">IF('Measure and Project Input'!$CE$5&lt;$CC56,"",IF(OFFSET('Measure and Project Input'!$G$9,$CE56,0)=0,"",OFFSET('Measure and Project Input'!$G$9,$CE56,0)))</f>
        <v/>
      </c>
      <c r="D56" s="299" t="str">
        <f ca="1">IF('Measure and Project Input'!$CE$5&lt;$CC56,"",IF(OFFSET('Measure and Project Input'!$H$9,$CE56,0)=0,"",OFFSET('Measure and Project Input'!$H$9,$CE56,0)))</f>
        <v/>
      </c>
      <c r="E56" t="str">
        <f ca="1">IF('Measure and Project Input'!$CE$5&lt;$CC56,"",IF(OFFSET('Measure and Project Input'!$I$9,$CE56,0)=0,"",OFFSET('Measure and Project Input'!$I$9,$CE56,0)))</f>
        <v/>
      </c>
      <c r="F56" t="str">
        <f ca="1">IF('Measure and Project Input'!$CE$5&lt;$CC56,"",IF(OFFSET('Measure and Project Input'!$J$9,$CE56,0)=0,"",OFFSET('Measure and Project Input'!$J$9,$CE56,0)))</f>
        <v/>
      </c>
      <c r="G56" t="str">
        <f ca="1">IF('Measure and Project Input'!$CE$5&lt;$CC56,"",IF(OFFSET('Measure and Project Input'!$K$9,$CE56,0)=0,"",OFFSET('Measure and Project Input'!$K$9,$CE56,0)))</f>
        <v/>
      </c>
      <c r="H56" t="str">
        <f ca="1">IF('Measure and Project Input'!$CE$5&lt;$CC56,"",IF(OFFSET('Measure and Project Input'!$L$9,$CE56,0)=0,"",OFFSET('Measure and Project Input'!$L$9,$CE56,0)))</f>
        <v/>
      </c>
      <c r="I56" t="str">
        <f ca="1">'Funding Input and Summary'!A59</f>
        <v/>
      </c>
      <c r="O56" t="str">
        <f ca="1">IF('Measure and Project Input'!$CE$5&lt;$CC56,"",IF(OFFSET('Measure and Project Input'!$B$9,$CE56,0)=0,"",OFFSET('Measure and Project Input'!$B$9,$CE56,0)))</f>
        <v/>
      </c>
      <c r="P56" t="str">
        <f ca="1">IF('Measure and Project Input'!$CE$5&lt;$CC56,"",IF(OFFSET('Measure and Project Input'!$C$9,$CE56,0)=0,"",OFFSET('Measure and Project Input'!$C$9,$CE56,0)))</f>
        <v/>
      </c>
      <c r="Q56" t="str">
        <f ca="1">IF('Measure and Project Input'!$CE$5&lt;$CC56,"",IF(OFFSET('Measure and Project Input'!$S$9,$CE56,0)=0,"",OFFSET('Measure and Project Input'!$S$9,$CE56,0)))</f>
        <v/>
      </c>
      <c r="R56" t="str">
        <f ca="1">IF('Measure and Project Input'!$CE$5&lt;$CC56,"",IF(OFFSET('Measure and Project Input'!$U$9,$CE56,0)=0,"",OFFSET('Measure and Project Input'!$U$9,$CE56,0)))</f>
        <v/>
      </c>
      <c r="S56" t="str">
        <f ca="1">IF('Measure and Project Input'!$CE$5&lt;$CC56,"",IF(OFFSET('Measure and Project Input'!$V$9,$CE56,0)=0,"",OFFSET('Measure and Project Input'!$V$9,$CE56,0)))</f>
        <v/>
      </c>
      <c r="X56" t="str">
        <f ca="1">IF('Measure and Project Input'!$CE$5&lt;$CC56,"",IF(OFFSET('Measure and Project Input'!$M$9,$CE56,0)=0,"",OFFSET('Measure and Project Input'!$M$9,$CE56,0)))</f>
        <v/>
      </c>
      <c r="Y56" t="str">
        <f ca="1">IF('Measure and Project Input'!$CE$5&lt;$CC56,"",IF(OFFSET('Measure and Project Input'!$N$9,$CE56,0)=0,"",OFFSET('Measure and Project Input'!$N$9,$CE56,0)))</f>
        <v/>
      </c>
      <c r="AA56" t="str">
        <f ca="1">IF('Measure and Project Input'!$CE$5&lt;$CC56,"",IF(OFFSET('Measure and Project Input'!$D$9,$CE56,0)=0,"",OFFSET('Measure and Project Input'!$D$9,$CE56,0)))</f>
        <v/>
      </c>
      <c r="AJ56" t="str">
        <f ca="1">IF('Measure and Project Input'!$CE$5&lt;$CC56,"",IF(OFFSET('Measure and Project Input'!$O$9,$CE56,0)=0,"",OFFSET('Measure and Project Input'!$O$9,$CE56,0)))</f>
        <v/>
      </c>
      <c r="AN56" t="str">
        <f ca="1">IF('Measure and Project Input'!$CE$5&lt;$CC56,"",IF(OFFSET('Measure and Project Input'!$BV$9,$CE56,0)=0,"",OFFSET('Measure and Project Input'!$BV$9,$CE56,0)))</f>
        <v/>
      </c>
      <c r="AO56" t="str">
        <f ca="1">IF(I56="","",'Funding Input and Summary'!D59)</f>
        <v/>
      </c>
      <c r="AQ56" t="str">
        <f ca="1">IF(I56="","",'Funding Input and Summary'!J59)</f>
        <v/>
      </c>
      <c r="AR56" t="str">
        <f ca="1">IF(I56="","",'Funding Input and Summary'!E59)</f>
        <v/>
      </c>
      <c r="AU56" t="str">
        <f ca="1">IF(I56="","",'Funding Input and Summary'!Y59)</f>
        <v/>
      </c>
      <c r="AV56" t="str">
        <f ca="1">IF(I56="","",'Funding Input and Summary'!Y59)</f>
        <v/>
      </c>
      <c r="BC56" t="str">
        <f ca="1">IF(I56="","",'Funding Input and Summary'!K59)</f>
        <v/>
      </c>
      <c r="BD56" t="str">
        <f ca="1">IF(I56="","",'Funding Input and Summary'!L59)</f>
        <v/>
      </c>
      <c r="BE56" t="str">
        <f ca="1">IF(I56="","",'Funding Input and Summary'!M59)</f>
        <v/>
      </c>
      <c r="BG56" t="str">
        <f ca="1">IF(I56="","",'Funding Input and Summary'!N59)</f>
        <v/>
      </c>
      <c r="BH56" t="str">
        <f ca="1">IF(I56="","",'Funding Input and Summary'!Q59)</f>
        <v/>
      </c>
      <c r="BI56" t="str">
        <f ca="1">IF(I56="","",'Funding Input and Summary'!R59)</f>
        <v/>
      </c>
      <c r="BJ56" t="str">
        <f ca="1">IF(I56="","",'Funding Input and Summary'!S59)</f>
        <v/>
      </c>
      <c r="BK56" t="str">
        <f ca="1">IF(I56="","",'Funding Input and Summary'!T59)</f>
        <v/>
      </c>
      <c r="BL56" t="str">
        <f ca="1">IF(I56="","",'Funding Input and Summary'!Z59)</f>
        <v/>
      </c>
      <c r="BM56" t="str">
        <f ca="1">IF(I56="","",'Funding Input and Summary'!AA59)</f>
        <v/>
      </c>
      <c r="BN56" t="str">
        <f ca="1">IF(I56="","",'Funding Input and Summary'!U59)</f>
        <v/>
      </c>
      <c r="BO56" t="str">
        <f ca="1">IF(I56="","",'Funding Input and Summary'!V59)</f>
        <v/>
      </c>
      <c r="BP56" t="str">
        <f ca="1">IF(I56="","",'Funding Input and Summary'!W59)</f>
        <v/>
      </c>
      <c r="BQ56" t="str">
        <f ca="1">IF(I56="","",'Funding Input and Summary'!P59)</f>
        <v/>
      </c>
      <c r="BR56" t="str">
        <f ca="1">IF('Measure and Project Input'!$CE$5&lt;$CC56,"",IF(OFFSET('Measure and Project Input'!$T$9,$CE56,0)=0,"",OFFSET('Measure and Project Input'!$T$9,$CE56,0)))</f>
        <v/>
      </c>
      <c r="BS56" t="str">
        <f ca="1">IF('Measure and Project Input'!$CE$5&lt;$CC56,"",IF(OFFSET('Measure and Project Input'!$R$9,$CE56,0)=0,"",OFFSET('Measure and Project Input'!$R$9,$CE56,0)))</f>
        <v/>
      </c>
      <c r="BT56" t="str">
        <f ca="1">IF(I56="","",'Measure and Project Input'!$I$1)</f>
        <v/>
      </c>
      <c r="BU56" t="str">
        <f ca="1">IF('Measure and Project Input'!$CE$5&lt;$CC56,"",IF(OFFSET('Measure and Project Input'!$Q$9,$CE56,0)=0,"",OFFSET('Measure and Project Input'!$Q$9,$CE56,0)))</f>
        <v/>
      </c>
      <c r="BV56" t="str">
        <f ca="1">IF(I56="","",'Funding Input and Summary'!$T$1)</f>
        <v/>
      </c>
      <c r="BW56" t="str">
        <f ca="1">IF('Measure and Project Input'!$CE$5&lt;$CC56,"",IF(OFFSET('Measure and Project Input'!$AI$9,$CE56,0)=0,"",OFFSET('Measure and Project Input'!$AI$9,$CE56,0)))</f>
        <v/>
      </c>
      <c r="BX56" t="str">
        <f ca="1">IF('Measure and Project Input'!$CE$5&lt;$CC56,"",IF(OFFSET('Measure and Project Input'!$AJ$9,$CE56,0)=0,"",OFFSET('Measure and Project Input'!$AJ$9,$CE56,0)))</f>
        <v/>
      </c>
      <c r="BY56" t="str">
        <f ca="1">IF('Measure and Project Input'!$CE$5&lt;$CC56,"",IF(OFFSET('Measure and Project Input'!$AK$9,$CE56,0)=0,"",OFFSET('Measure and Project Input'!$AK$9,$CE56,0)))</f>
        <v/>
      </c>
      <c r="BZ56" t="str">
        <f ca="1">IF('Measure and Project Input'!$CE$5&lt;$CC56,"",IF(OFFSET('Measure and Project Input'!$AL$9,$CE56,0)=0,"",OFFSET('Measure and Project Input'!$AL$9,$CE56,0)))</f>
        <v/>
      </c>
      <c r="CA56" t="str">
        <f ca="1">IF('Measure and Project Input'!$CE$5&lt;$CC56,"",IF(OFFSET('Measure and Project Input'!$AM$9,$CE56,0)=0,"",OFFSET('Measure and Project Input'!$AM$9,$CE56,0)))</f>
        <v/>
      </c>
      <c r="CB56" s="201"/>
      <c r="CC56" s="28">
        <v>55</v>
      </c>
      <c r="CD56" s="28" t="str">
        <f t="shared" ca="1" si="0"/>
        <v/>
      </c>
      <c r="CE56" s="28" t="str">
        <f ca="1">IF($I56="","",MATCH($I56,'Measure and Project Input'!$P$10:$P$509,FALSE))</f>
        <v/>
      </c>
    </row>
    <row r="57" spans="1:83" x14ac:dyDescent="0.2">
      <c r="A57" t="str">
        <f ca="1">IF('Measure and Project Input'!$CE$5&lt;$CC57,"",IF(OFFSET('Measure and Project Input'!$E$9,$CE57,0)=0,"",OFFSET('Measure and Project Input'!$E$9,$CE57,0)))</f>
        <v/>
      </c>
      <c r="B57" t="str">
        <f ca="1">IF('Measure and Project Input'!$CE$5&lt;$CC57,"",IF(OFFSET('Measure and Project Input'!$F$9,$CE57,0)=0,"",OFFSET('Measure and Project Input'!$F$9,$CE57,0)))</f>
        <v/>
      </c>
      <c r="C57" t="str">
        <f ca="1">IF('Measure and Project Input'!$CE$5&lt;$CC57,"",IF(OFFSET('Measure and Project Input'!$G$9,$CE57,0)=0,"",OFFSET('Measure and Project Input'!$G$9,$CE57,0)))</f>
        <v/>
      </c>
      <c r="D57" s="299" t="str">
        <f ca="1">IF('Measure and Project Input'!$CE$5&lt;$CC57,"",IF(OFFSET('Measure and Project Input'!$H$9,$CE57,0)=0,"",OFFSET('Measure and Project Input'!$H$9,$CE57,0)))</f>
        <v/>
      </c>
      <c r="E57" t="str">
        <f ca="1">IF('Measure and Project Input'!$CE$5&lt;$CC57,"",IF(OFFSET('Measure and Project Input'!$I$9,$CE57,0)=0,"",OFFSET('Measure and Project Input'!$I$9,$CE57,0)))</f>
        <v/>
      </c>
      <c r="F57" t="str">
        <f ca="1">IF('Measure and Project Input'!$CE$5&lt;$CC57,"",IF(OFFSET('Measure and Project Input'!$J$9,$CE57,0)=0,"",OFFSET('Measure and Project Input'!$J$9,$CE57,0)))</f>
        <v/>
      </c>
      <c r="G57" t="str">
        <f ca="1">IF('Measure and Project Input'!$CE$5&lt;$CC57,"",IF(OFFSET('Measure and Project Input'!$K$9,$CE57,0)=0,"",OFFSET('Measure and Project Input'!$K$9,$CE57,0)))</f>
        <v/>
      </c>
      <c r="H57" t="str">
        <f ca="1">IF('Measure and Project Input'!$CE$5&lt;$CC57,"",IF(OFFSET('Measure and Project Input'!$L$9,$CE57,0)=0,"",OFFSET('Measure and Project Input'!$L$9,$CE57,0)))</f>
        <v/>
      </c>
      <c r="I57" t="str">
        <f ca="1">'Funding Input and Summary'!A60</f>
        <v/>
      </c>
      <c r="O57" t="str">
        <f ca="1">IF('Measure and Project Input'!$CE$5&lt;$CC57,"",IF(OFFSET('Measure and Project Input'!$B$9,$CE57,0)=0,"",OFFSET('Measure and Project Input'!$B$9,$CE57,0)))</f>
        <v/>
      </c>
      <c r="P57" t="str">
        <f ca="1">IF('Measure and Project Input'!$CE$5&lt;$CC57,"",IF(OFFSET('Measure and Project Input'!$C$9,$CE57,0)=0,"",OFFSET('Measure and Project Input'!$C$9,$CE57,0)))</f>
        <v/>
      </c>
      <c r="Q57" t="str">
        <f ca="1">IF('Measure and Project Input'!$CE$5&lt;$CC57,"",IF(OFFSET('Measure and Project Input'!$S$9,$CE57,0)=0,"",OFFSET('Measure and Project Input'!$S$9,$CE57,0)))</f>
        <v/>
      </c>
      <c r="R57" t="str">
        <f ca="1">IF('Measure and Project Input'!$CE$5&lt;$CC57,"",IF(OFFSET('Measure and Project Input'!$U$9,$CE57,0)=0,"",OFFSET('Measure and Project Input'!$U$9,$CE57,0)))</f>
        <v/>
      </c>
      <c r="S57" t="str">
        <f ca="1">IF('Measure and Project Input'!$CE$5&lt;$CC57,"",IF(OFFSET('Measure and Project Input'!$V$9,$CE57,0)=0,"",OFFSET('Measure and Project Input'!$V$9,$CE57,0)))</f>
        <v/>
      </c>
      <c r="X57" t="str">
        <f ca="1">IF('Measure and Project Input'!$CE$5&lt;$CC57,"",IF(OFFSET('Measure and Project Input'!$M$9,$CE57,0)=0,"",OFFSET('Measure and Project Input'!$M$9,$CE57,0)))</f>
        <v/>
      </c>
      <c r="Y57" t="str">
        <f ca="1">IF('Measure and Project Input'!$CE$5&lt;$CC57,"",IF(OFFSET('Measure and Project Input'!$N$9,$CE57,0)=0,"",OFFSET('Measure and Project Input'!$N$9,$CE57,0)))</f>
        <v/>
      </c>
      <c r="AA57" t="str">
        <f ca="1">IF('Measure and Project Input'!$CE$5&lt;$CC57,"",IF(OFFSET('Measure and Project Input'!$D$9,$CE57,0)=0,"",OFFSET('Measure and Project Input'!$D$9,$CE57,0)))</f>
        <v/>
      </c>
      <c r="AJ57" t="str">
        <f ca="1">IF('Measure and Project Input'!$CE$5&lt;$CC57,"",IF(OFFSET('Measure and Project Input'!$O$9,$CE57,0)=0,"",OFFSET('Measure and Project Input'!$O$9,$CE57,0)))</f>
        <v/>
      </c>
      <c r="AN57" t="str">
        <f ca="1">IF('Measure and Project Input'!$CE$5&lt;$CC57,"",IF(OFFSET('Measure and Project Input'!$BV$9,$CE57,0)=0,"",OFFSET('Measure and Project Input'!$BV$9,$CE57,0)))</f>
        <v/>
      </c>
      <c r="AO57" t="str">
        <f ca="1">IF(I57="","",'Funding Input and Summary'!D60)</f>
        <v/>
      </c>
      <c r="AQ57" t="str">
        <f ca="1">IF(I57="","",'Funding Input and Summary'!J60)</f>
        <v/>
      </c>
      <c r="AR57" t="str">
        <f ca="1">IF(I57="","",'Funding Input and Summary'!E60)</f>
        <v/>
      </c>
      <c r="AU57" t="str">
        <f ca="1">IF(I57="","",'Funding Input and Summary'!Y60)</f>
        <v/>
      </c>
      <c r="AV57" t="str">
        <f ca="1">IF(I57="","",'Funding Input and Summary'!Y60)</f>
        <v/>
      </c>
      <c r="BC57" t="str">
        <f ca="1">IF(I57="","",'Funding Input and Summary'!K60)</f>
        <v/>
      </c>
      <c r="BD57" t="str">
        <f ca="1">IF(I57="","",'Funding Input and Summary'!L60)</f>
        <v/>
      </c>
      <c r="BE57" t="str">
        <f ca="1">IF(I57="","",'Funding Input and Summary'!M60)</f>
        <v/>
      </c>
      <c r="BG57" t="str">
        <f ca="1">IF(I57="","",'Funding Input and Summary'!N60)</f>
        <v/>
      </c>
      <c r="BH57" t="str">
        <f ca="1">IF(I57="","",'Funding Input and Summary'!Q60)</f>
        <v/>
      </c>
      <c r="BI57" t="str">
        <f ca="1">IF(I57="","",'Funding Input and Summary'!R60)</f>
        <v/>
      </c>
      <c r="BJ57" t="str">
        <f ca="1">IF(I57="","",'Funding Input and Summary'!S60)</f>
        <v/>
      </c>
      <c r="BK57" t="str">
        <f ca="1">IF(I57="","",'Funding Input and Summary'!T60)</f>
        <v/>
      </c>
      <c r="BL57" t="str">
        <f ca="1">IF(I57="","",'Funding Input and Summary'!Z60)</f>
        <v/>
      </c>
      <c r="BM57" t="str">
        <f ca="1">IF(I57="","",'Funding Input and Summary'!AA60)</f>
        <v/>
      </c>
      <c r="BN57" t="str">
        <f ca="1">IF(I57="","",'Funding Input and Summary'!U60)</f>
        <v/>
      </c>
      <c r="BO57" t="str">
        <f ca="1">IF(I57="","",'Funding Input and Summary'!V60)</f>
        <v/>
      </c>
      <c r="BP57" t="str">
        <f ca="1">IF(I57="","",'Funding Input and Summary'!W60)</f>
        <v/>
      </c>
      <c r="BQ57" t="str">
        <f ca="1">IF(I57="","",'Funding Input and Summary'!P60)</f>
        <v/>
      </c>
      <c r="BR57" t="str">
        <f ca="1">IF('Measure and Project Input'!$CE$5&lt;$CC57,"",IF(OFFSET('Measure and Project Input'!$T$9,$CE57,0)=0,"",OFFSET('Measure and Project Input'!$T$9,$CE57,0)))</f>
        <v/>
      </c>
      <c r="BS57" t="str">
        <f ca="1">IF('Measure and Project Input'!$CE$5&lt;$CC57,"",IF(OFFSET('Measure and Project Input'!$R$9,$CE57,0)=0,"",OFFSET('Measure and Project Input'!$R$9,$CE57,0)))</f>
        <v/>
      </c>
      <c r="BT57" t="str">
        <f ca="1">IF(I57="","",'Measure and Project Input'!$I$1)</f>
        <v/>
      </c>
      <c r="BU57" t="str">
        <f ca="1">IF('Measure and Project Input'!$CE$5&lt;$CC57,"",IF(OFFSET('Measure and Project Input'!$Q$9,$CE57,0)=0,"",OFFSET('Measure and Project Input'!$Q$9,$CE57,0)))</f>
        <v/>
      </c>
      <c r="BV57" t="str">
        <f ca="1">IF(I57="","",'Funding Input and Summary'!$T$1)</f>
        <v/>
      </c>
      <c r="BW57" t="str">
        <f ca="1">IF('Measure and Project Input'!$CE$5&lt;$CC57,"",IF(OFFSET('Measure and Project Input'!$AI$9,$CE57,0)=0,"",OFFSET('Measure and Project Input'!$AI$9,$CE57,0)))</f>
        <v/>
      </c>
      <c r="BX57" t="str">
        <f ca="1">IF('Measure and Project Input'!$CE$5&lt;$CC57,"",IF(OFFSET('Measure and Project Input'!$AJ$9,$CE57,0)=0,"",OFFSET('Measure and Project Input'!$AJ$9,$CE57,0)))</f>
        <v/>
      </c>
      <c r="BY57" t="str">
        <f ca="1">IF('Measure and Project Input'!$CE$5&lt;$CC57,"",IF(OFFSET('Measure and Project Input'!$AK$9,$CE57,0)=0,"",OFFSET('Measure and Project Input'!$AK$9,$CE57,0)))</f>
        <v/>
      </c>
      <c r="BZ57" t="str">
        <f ca="1">IF('Measure and Project Input'!$CE$5&lt;$CC57,"",IF(OFFSET('Measure and Project Input'!$AL$9,$CE57,0)=0,"",OFFSET('Measure and Project Input'!$AL$9,$CE57,0)))</f>
        <v/>
      </c>
      <c r="CA57" t="str">
        <f ca="1">IF('Measure and Project Input'!$CE$5&lt;$CC57,"",IF(OFFSET('Measure and Project Input'!$AM$9,$CE57,0)=0,"",OFFSET('Measure and Project Input'!$AM$9,$CE57,0)))</f>
        <v/>
      </c>
      <c r="CB57" s="201"/>
      <c r="CC57" s="28">
        <v>56</v>
      </c>
      <c r="CD57" s="28" t="str">
        <f t="shared" ca="1" si="0"/>
        <v/>
      </c>
      <c r="CE57" s="28" t="str">
        <f ca="1">IF($I57="","",MATCH($I57,'Measure and Project Input'!$P$10:$P$509,FALSE))</f>
        <v/>
      </c>
    </row>
    <row r="58" spans="1:83" x14ac:dyDescent="0.2">
      <c r="A58" t="str">
        <f ca="1">IF('Measure and Project Input'!$CE$5&lt;$CC58,"",IF(OFFSET('Measure and Project Input'!$E$9,$CE58,0)=0,"",OFFSET('Measure and Project Input'!$E$9,$CE58,0)))</f>
        <v/>
      </c>
      <c r="B58" t="str">
        <f ca="1">IF('Measure and Project Input'!$CE$5&lt;$CC58,"",IF(OFFSET('Measure and Project Input'!$F$9,$CE58,0)=0,"",OFFSET('Measure and Project Input'!$F$9,$CE58,0)))</f>
        <v/>
      </c>
      <c r="C58" t="str">
        <f ca="1">IF('Measure and Project Input'!$CE$5&lt;$CC58,"",IF(OFFSET('Measure and Project Input'!$G$9,$CE58,0)=0,"",OFFSET('Measure and Project Input'!$G$9,$CE58,0)))</f>
        <v/>
      </c>
      <c r="D58" s="299" t="str">
        <f ca="1">IF('Measure and Project Input'!$CE$5&lt;$CC58,"",IF(OFFSET('Measure and Project Input'!$H$9,$CE58,0)=0,"",OFFSET('Measure and Project Input'!$H$9,$CE58,0)))</f>
        <v/>
      </c>
      <c r="E58" t="str">
        <f ca="1">IF('Measure and Project Input'!$CE$5&lt;$CC58,"",IF(OFFSET('Measure and Project Input'!$I$9,$CE58,0)=0,"",OFFSET('Measure and Project Input'!$I$9,$CE58,0)))</f>
        <v/>
      </c>
      <c r="F58" t="str">
        <f ca="1">IF('Measure and Project Input'!$CE$5&lt;$CC58,"",IF(OFFSET('Measure and Project Input'!$J$9,$CE58,0)=0,"",OFFSET('Measure and Project Input'!$J$9,$CE58,0)))</f>
        <v/>
      </c>
      <c r="G58" t="str">
        <f ca="1">IF('Measure and Project Input'!$CE$5&lt;$CC58,"",IF(OFFSET('Measure and Project Input'!$K$9,$CE58,0)=0,"",OFFSET('Measure and Project Input'!$K$9,$CE58,0)))</f>
        <v/>
      </c>
      <c r="H58" t="str">
        <f ca="1">IF('Measure and Project Input'!$CE$5&lt;$CC58,"",IF(OFFSET('Measure and Project Input'!$L$9,$CE58,0)=0,"",OFFSET('Measure and Project Input'!$L$9,$CE58,0)))</f>
        <v/>
      </c>
      <c r="I58" t="str">
        <f ca="1">'Funding Input and Summary'!A61</f>
        <v/>
      </c>
      <c r="O58" t="str">
        <f ca="1">IF('Measure and Project Input'!$CE$5&lt;$CC58,"",IF(OFFSET('Measure and Project Input'!$B$9,$CE58,0)=0,"",OFFSET('Measure and Project Input'!$B$9,$CE58,0)))</f>
        <v/>
      </c>
      <c r="P58" t="str">
        <f ca="1">IF('Measure and Project Input'!$CE$5&lt;$CC58,"",IF(OFFSET('Measure and Project Input'!$C$9,$CE58,0)=0,"",OFFSET('Measure and Project Input'!$C$9,$CE58,0)))</f>
        <v/>
      </c>
      <c r="Q58" t="str">
        <f ca="1">IF('Measure and Project Input'!$CE$5&lt;$CC58,"",IF(OFFSET('Measure and Project Input'!$S$9,$CE58,0)=0,"",OFFSET('Measure and Project Input'!$S$9,$CE58,0)))</f>
        <v/>
      </c>
      <c r="R58" t="str">
        <f ca="1">IF('Measure and Project Input'!$CE$5&lt;$CC58,"",IF(OFFSET('Measure and Project Input'!$U$9,$CE58,0)=0,"",OFFSET('Measure and Project Input'!$U$9,$CE58,0)))</f>
        <v/>
      </c>
      <c r="S58" t="str">
        <f ca="1">IF('Measure and Project Input'!$CE$5&lt;$CC58,"",IF(OFFSET('Measure and Project Input'!$V$9,$CE58,0)=0,"",OFFSET('Measure and Project Input'!$V$9,$CE58,0)))</f>
        <v/>
      </c>
      <c r="X58" t="str">
        <f ca="1">IF('Measure and Project Input'!$CE$5&lt;$CC58,"",IF(OFFSET('Measure and Project Input'!$M$9,$CE58,0)=0,"",OFFSET('Measure and Project Input'!$M$9,$CE58,0)))</f>
        <v/>
      </c>
      <c r="Y58" t="str">
        <f ca="1">IF('Measure and Project Input'!$CE$5&lt;$CC58,"",IF(OFFSET('Measure and Project Input'!$N$9,$CE58,0)=0,"",OFFSET('Measure and Project Input'!$N$9,$CE58,0)))</f>
        <v/>
      </c>
      <c r="AA58" t="str">
        <f ca="1">IF('Measure and Project Input'!$CE$5&lt;$CC58,"",IF(OFFSET('Measure and Project Input'!$D$9,$CE58,0)=0,"",OFFSET('Measure and Project Input'!$D$9,$CE58,0)))</f>
        <v/>
      </c>
      <c r="AJ58" t="str">
        <f ca="1">IF('Measure and Project Input'!$CE$5&lt;$CC58,"",IF(OFFSET('Measure and Project Input'!$O$9,$CE58,0)=0,"",OFFSET('Measure and Project Input'!$O$9,$CE58,0)))</f>
        <v/>
      </c>
      <c r="AN58" t="str">
        <f ca="1">IF('Measure and Project Input'!$CE$5&lt;$CC58,"",IF(OFFSET('Measure and Project Input'!$BV$9,$CE58,0)=0,"",OFFSET('Measure and Project Input'!$BV$9,$CE58,0)))</f>
        <v/>
      </c>
      <c r="AO58" t="str">
        <f ca="1">IF(I58="","",'Funding Input and Summary'!D61)</f>
        <v/>
      </c>
      <c r="AQ58" t="str">
        <f ca="1">IF(I58="","",'Funding Input and Summary'!J61)</f>
        <v/>
      </c>
      <c r="AR58" t="str">
        <f ca="1">IF(I58="","",'Funding Input and Summary'!E61)</f>
        <v/>
      </c>
      <c r="AU58" t="str">
        <f ca="1">IF(I58="","",'Funding Input and Summary'!Y61)</f>
        <v/>
      </c>
      <c r="AV58" t="str">
        <f ca="1">IF(I58="","",'Funding Input and Summary'!Y61)</f>
        <v/>
      </c>
      <c r="BC58" t="str">
        <f ca="1">IF(I58="","",'Funding Input and Summary'!K61)</f>
        <v/>
      </c>
      <c r="BD58" t="str">
        <f ca="1">IF(I58="","",'Funding Input and Summary'!L61)</f>
        <v/>
      </c>
      <c r="BE58" t="str">
        <f ca="1">IF(I58="","",'Funding Input and Summary'!M61)</f>
        <v/>
      </c>
      <c r="BG58" t="str">
        <f ca="1">IF(I58="","",'Funding Input and Summary'!N61)</f>
        <v/>
      </c>
      <c r="BH58" t="str">
        <f ca="1">IF(I58="","",'Funding Input and Summary'!Q61)</f>
        <v/>
      </c>
      <c r="BI58" t="str">
        <f ca="1">IF(I58="","",'Funding Input and Summary'!R61)</f>
        <v/>
      </c>
      <c r="BJ58" t="str">
        <f ca="1">IF(I58="","",'Funding Input and Summary'!S61)</f>
        <v/>
      </c>
      <c r="BK58" t="str">
        <f ca="1">IF(I58="","",'Funding Input and Summary'!T61)</f>
        <v/>
      </c>
      <c r="BL58" t="str">
        <f ca="1">IF(I58="","",'Funding Input and Summary'!Z61)</f>
        <v/>
      </c>
      <c r="BM58" t="str">
        <f ca="1">IF(I58="","",'Funding Input and Summary'!AA61)</f>
        <v/>
      </c>
      <c r="BN58" t="str">
        <f ca="1">IF(I58="","",'Funding Input and Summary'!U61)</f>
        <v/>
      </c>
      <c r="BO58" t="str">
        <f ca="1">IF(I58="","",'Funding Input and Summary'!V61)</f>
        <v/>
      </c>
      <c r="BP58" t="str">
        <f ca="1">IF(I58="","",'Funding Input and Summary'!W61)</f>
        <v/>
      </c>
      <c r="BQ58" t="str">
        <f ca="1">IF(I58="","",'Funding Input and Summary'!P61)</f>
        <v/>
      </c>
      <c r="BR58" t="str">
        <f ca="1">IF('Measure and Project Input'!$CE$5&lt;$CC58,"",IF(OFFSET('Measure and Project Input'!$T$9,$CE58,0)=0,"",OFFSET('Measure and Project Input'!$T$9,$CE58,0)))</f>
        <v/>
      </c>
      <c r="BS58" t="str">
        <f ca="1">IF('Measure and Project Input'!$CE$5&lt;$CC58,"",IF(OFFSET('Measure and Project Input'!$R$9,$CE58,0)=0,"",OFFSET('Measure and Project Input'!$R$9,$CE58,0)))</f>
        <v/>
      </c>
      <c r="BT58" t="str">
        <f ca="1">IF(I58="","",'Measure and Project Input'!$I$1)</f>
        <v/>
      </c>
      <c r="BU58" t="str">
        <f ca="1">IF('Measure and Project Input'!$CE$5&lt;$CC58,"",IF(OFFSET('Measure and Project Input'!$Q$9,$CE58,0)=0,"",OFFSET('Measure and Project Input'!$Q$9,$CE58,0)))</f>
        <v/>
      </c>
      <c r="BV58" t="str">
        <f ca="1">IF(I58="","",'Funding Input and Summary'!$T$1)</f>
        <v/>
      </c>
      <c r="BW58" t="str">
        <f ca="1">IF('Measure and Project Input'!$CE$5&lt;$CC58,"",IF(OFFSET('Measure and Project Input'!$AI$9,$CE58,0)=0,"",OFFSET('Measure and Project Input'!$AI$9,$CE58,0)))</f>
        <v/>
      </c>
      <c r="BX58" t="str">
        <f ca="1">IF('Measure and Project Input'!$CE$5&lt;$CC58,"",IF(OFFSET('Measure and Project Input'!$AJ$9,$CE58,0)=0,"",OFFSET('Measure and Project Input'!$AJ$9,$CE58,0)))</f>
        <v/>
      </c>
      <c r="BY58" t="str">
        <f ca="1">IF('Measure and Project Input'!$CE$5&lt;$CC58,"",IF(OFFSET('Measure and Project Input'!$AK$9,$CE58,0)=0,"",OFFSET('Measure and Project Input'!$AK$9,$CE58,0)))</f>
        <v/>
      </c>
      <c r="BZ58" t="str">
        <f ca="1">IF('Measure and Project Input'!$CE$5&lt;$CC58,"",IF(OFFSET('Measure and Project Input'!$AL$9,$CE58,0)=0,"",OFFSET('Measure and Project Input'!$AL$9,$CE58,0)))</f>
        <v/>
      </c>
      <c r="CA58" t="str">
        <f ca="1">IF('Measure and Project Input'!$CE$5&lt;$CC58,"",IF(OFFSET('Measure and Project Input'!$AM$9,$CE58,0)=0,"",OFFSET('Measure and Project Input'!$AM$9,$CE58,0)))</f>
        <v/>
      </c>
      <c r="CB58" s="201"/>
      <c r="CC58" s="28">
        <v>57</v>
      </c>
      <c r="CD58" s="28" t="str">
        <f t="shared" ca="1" si="0"/>
        <v/>
      </c>
      <c r="CE58" s="28" t="str">
        <f ca="1">IF($I58="","",MATCH($I58,'Measure and Project Input'!$P$10:$P$509,FALSE))</f>
        <v/>
      </c>
    </row>
    <row r="59" spans="1:83" x14ac:dyDescent="0.2">
      <c r="A59" t="str">
        <f ca="1">IF('Measure and Project Input'!$CE$5&lt;$CC59,"",IF(OFFSET('Measure and Project Input'!$E$9,$CE59,0)=0,"",OFFSET('Measure and Project Input'!$E$9,$CE59,0)))</f>
        <v/>
      </c>
      <c r="B59" t="str">
        <f ca="1">IF('Measure and Project Input'!$CE$5&lt;$CC59,"",IF(OFFSET('Measure and Project Input'!$F$9,$CE59,0)=0,"",OFFSET('Measure and Project Input'!$F$9,$CE59,0)))</f>
        <v/>
      </c>
      <c r="C59" t="str">
        <f ca="1">IF('Measure and Project Input'!$CE$5&lt;$CC59,"",IF(OFFSET('Measure and Project Input'!$G$9,$CE59,0)=0,"",OFFSET('Measure and Project Input'!$G$9,$CE59,0)))</f>
        <v/>
      </c>
      <c r="D59" s="299" t="str">
        <f ca="1">IF('Measure and Project Input'!$CE$5&lt;$CC59,"",IF(OFFSET('Measure and Project Input'!$H$9,$CE59,0)=0,"",OFFSET('Measure and Project Input'!$H$9,$CE59,0)))</f>
        <v/>
      </c>
      <c r="E59" t="str">
        <f ca="1">IF('Measure and Project Input'!$CE$5&lt;$CC59,"",IF(OFFSET('Measure and Project Input'!$I$9,$CE59,0)=0,"",OFFSET('Measure and Project Input'!$I$9,$CE59,0)))</f>
        <v/>
      </c>
      <c r="F59" t="str">
        <f ca="1">IF('Measure and Project Input'!$CE$5&lt;$CC59,"",IF(OFFSET('Measure and Project Input'!$J$9,$CE59,0)=0,"",OFFSET('Measure and Project Input'!$J$9,$CE59,0)))</f>
        <v/>
      </c>
      <c r="G59" t="str">
        <f ca="1">IF('Measure and Project Input'!$CE$5&lt;$CC59,"",IF(OFFSET('Measure and Project Input'!$K$9,$CE59,0)=0,"",OFFSET('Measure and Project Input'!$K$9,$CE59,0)))</f>
        <v/>
      </c>
      <c r="H59" t="str">
        <f ca="1">IF('Measure and Project Input'!$CE$5&lt;$CC59,"",IF(OFFSET('Measure and Project Input'!$L$9,$CE59,0)=0,"",OFFSET('Measure and Project Input'!$L$9,$CE59,0)))</f>
        <v/>
      </c>
      <c r="I59" t="str">
        <f ca="1">'Funding Input and Summary'!A62</f>
        <v/>
      </c>
      <c r="O59" t="str">
        <f ca="1">IF('Measure and Project Input'!$CE$5&lt;$CC59,"",IF(OFFSET('Measure and Project Input'!$B$9,$CE59,0)=0,"",OFFSET('Measure and Project Input'!$B$9,$CE59,0)))</f>
        <v/>
      </c>
      <c r="P59" t="str">
        <f ca="1">IF('Measure and Project Input'!$CE$5&lt;$CC59,"",IF(OFFSET('Measure and Project Input'!$C$9,$CE59,0)=0,"",OFFSET('Measure and Project Input'!$C$9,$CE59,0)))</f>
        <v/>
      </c>
      <c r="Q59" t="str">
        <f ca="1">IF('Measure and Project Input'!$CE$5&lt;$CC59,"",IF(OFFSET('Measure and Project Input'!$S$9,$CE59,0)=0,"",OFFSET('Measure and Project Input'!$S$9,$CE59,0)))</f>
        <v/>
      </c>
      <c r="R59" t="str">
        <f ca="1">IF('Measure and Project Input'!$CE$5&lt;$CC59,"",IF(OFFSET('Measure and Project Input'!$U$9,$CE59,0)=0,"",OFFSET('Measure and Project Input'!$U$9,$CE59,0)))</f>
        <v/>
      </c>
      <c r="S59" t="str">
        <f ca="1">IF('Measure and Project Input'!$CE$5&lt;$CC59,"",IF(OFFSET('Measure and Project Input'!$V$9,$CE59,0)=0,"",OFFSET('Measure and Project Input'!$V$9,$CE59,0)))</f>
        <v/>
      </c>
      <c r="X59" t="str">
        <f ca="1">IF('Measure and Project Input'!$CE$5&lt;$CC59,"",IF(OFFSET('Measure and Project Input'!$M$9,$CE59,0)=0,"",OFFSET('Measure and Project Input'!$M$9,$CE59,0)))</f>
        <v/>
      </c>
      <c r="Y59" t="str">
        <f ca="1">IF('Measure and Project Input'!$CE$5&lt;$CC59,"",IF(OFFSET('Measure and Project Input'!$N$9,$CE59,0)=0,"",OFFSET('Measure and Project Input'!$N$9,$CE59,0)))</f>
        <v/>
      </c>
      <c r="AA59" t="str">
        <f ca="1">IF('Measure and Project Input'!$CE$5&lt;$CC59,"",IF(OFFSET('Measure and Project Input'!$D$9,$CE59,0)=0,"",OFFSET('Measure and Project Input'!$D$9,$CE59,0)))</f>
        <v/>
      </c>
      <c r="AJ59" t="str">
        <f ca="1">IF('Measure and Project Input'!$CE$5&lt;$CC59,"",IF(OFFSET('Measure and Project Input'!$O$9,$CE59,0)=0,"",OFFSET('Measure and Project Input'!$O$9,$CE59,0)))</f>
        <v/>
      </c>
      <c r="AN59" t="str">
        <f ca="1">IF('Measure and Project Input'!$CE$5&lt;$CC59,"",IF(OFFSET('Measure and Project Input'!$BV$9,$CE59,0)=0,"",OFFSET('Measure and Project Input'!$BV$9,$CE59,0)))</f>
        <v/>
      </c>
      <c r="AO59" t="str">
        <f ca="1">IF(I59="","",'Funding Input and Summary'!D62)</f>
        <v/>
      </c>
      <c r="AQ59" t="str">
        <f ca="1">IF(I59="","",'Funding Input and Summary'!J62)</f>
        <v/>
      </c>
      <c r="AR59" t="str">
        <f ca="1">IF(I59="","",'Funding Input and Summary'!E62)</f>
        <v/>
      </c>
      <c r="AU59" t="str">
        <f ca="1">IF(I59="","",'Funding Input and Summary'!Y62)</f>
        <v/>
      </c>
      <c r="AV59" t="str">
        <f ca="1">IF(I59="","",'Funding Input and Summary'!Y62)</f>
        <v/>
      </c>
      <c r="BC59" t="str">
        <f ca="1">IF(I59="","",'Funding Input and Summary'!K62)</f>
        <v/>
      </c>
      <c r="BD59" t="str">
        <f ca="1">IF(I59="","",'Funding Input and Summary'!L62)</f>
        <v/>
      </c>
      <c r="BE59" t="str">
        <f ca="1">IF(I59="","",'Funding Input and Summary'!M62)</f>
        <v/>
      </c>
      <c r="BG59" t="str">
        <f ca="1">IF(I59="","",'Funding Input and Summary'!N62)</f>
        <v/>
      </c>
      <c r="BH59" t="str">
        <f ca="1">IF(I59="","",'Funding Input and Summary'!Q62)</f>
        <v/>
      </c>
      <c r="BI59" t="str">
        <f ca="1">IF(I59="","",'Funding Input and Summary'!R62)</f>
        <v/>
      </c>
      <c r="BJ59" t="str">
        <f ca="1">IF(I59="","",'Funding Input and Summary'!S62)</f>
        <v/>
      </c>
      <c r="BK59" t="str">
        <f ca="1">IF(I59="","",'Funding Input and Summary'!T62)</f>
        <v/>
      </c>
      <c r="BL59" t="str">
        <f ca="1">IF(I59="","",'Funding Input and Summary'!Z62)</f>
        <v/>
      </c>
      <c r="BM59" t="str">
        <f ca="1">IF(I59="","",'Funding Input and Summary'!AA62)</f>
        <v/>
      </c>
      <c r="BN59" t="str">
        <f ca="1">IF(I59="","",'Funding Input and Summary'!U62)</f>
        <v/>
      </c>
      <c r="BO59" t="str">
        <f ca="1">IF(I59="","",'Funding Input and Summary'!V62)</f>
        <v/>
      </c>
      <c r="BP59" t="str">
        <f ca="1">IF(I59="","",'Funding Input and Summary'!W62)</f>
        <v/>
      </c>
      <c r="BQ59" t="str">
        <f ca="1">IF(I59="","",'Funding Input and Summary'!P62)</f>
        <v/>
      </c>
      <c r="BR59" t="str">
        <f ca="1">IF('Measure and Project Input'!$CE$5&lt;$CC59,"",IF(OFFSET('Measure and Project Input'!$T$9,$CE59,0)=0,"",OFFSET('Measure and Project Input'!$T$9,$CE59,0)))</f>
        <v/>
      </c>
      <c r="BS59" t="str">
        <f ca="1">IF('Measure and Project Input'!$CE$5&lt;$CC59,"",IF(OFFSET('Measure and Project Input'!$R$9,$CE59,0)=0,"",OFFSET('Measure and Project Input'!$R$9,$CE59,0)))</f>
        <v/>
      </c>
      <c r="BT59" t="str">
        <f ca="1">IF(I59="","",'Measure and Project Input'!$I$1)</f>
        <v/>
      </c>
      <c r="BU59" t="str">
        <f ca="1">IF('Measure and Project Input'!$CE$5&lt;$CC59,"",IF(OFFSET('Measure and Project Input'!$Q$9,$CE59,0)=0,"",OFFSET('Measure and Project Input'!$Q$9,$CE59,0)))</f>
        <v/>
      </c>
      <c r="BV59" t="str">
        <f ca="1">IF(I59="","",'Funding Input and Summary'!$T$1)</f>
        <v/>
      </c>
      <c r="BW59" t="str">
        <f ca="1">IF('Measure and Project Input'!$CE$5&lt;$CC59,"",IF(OFFSET('Measure and Project Input'!$AI$9,$CE59,0)=0,"",OFFSET('Measure and Project Input'!$AI$9,$CE59,0)))</f>
        <v/>
      </c>
      <c r="BX59" t="str">
        <f ca="1">IF('Measure and Project Input'!$CE$5&lt;$CC59,"",IF(OFFSET('Measure and Project Input'!$AJ$9,$CE59,0)=0,"",OFFSET('Measure and Project Input'!$AJ$9,$CE59,0)))</f>
        <v/>
      </c>
      <c r="BY59" t="str">
        <f ca="1">IF('Measure and Project Input'!$CE$5&lt;$CC59,"",IF(OFFSET('Measure and Project Input'!$AK$9,$CE59,0)=0,"",OFFSET('Measure and Project Input'!$AK$9,$CE59,0)))</f>
        <v/>
      </c>
      <c r="BZ59" t="str">
        <f ca="1">IF('Measure and Project Input'!$CE$5&lt;$CC59,"",IF(OFFSET('Measure and Project Input'!$AL$9,$CE59,0)=0,"",OFFSET('Measure and Project Input'!$AL$9,$CE59,0)))</f>
        <v/>
      </c>
      <c r="CA59" t="str">
        <f ca="1">IF('Measure and Project Input'!$CE$5&lt;$CC59,"",IF(OFFSET('Measure and Project Input'!$AM$9,$CE59,0)=0,"",OFFSET('Measure and Project Input'!$AM$9,$CE59,0)))</f>
        <v/>
      </c>
      <c r="CB59" s="201"/>
      <c r="CC59" s="28">
        <v>58</v>
      </c>
      <c r="CD59" s="28" t="str">
        <f t="shared" ca="1" si="0"/>
        <v/>
      </c>
      <c r="CE59" s="28" t="str">
        <f ca="1">IF($I59="","",MATCH($I59,'Measure and Project Input'!$P$10:$P$509,FALSE))</f>
        <v/>
      </c>
    </row>
    <row r="60" spans="1:83" x14ac:dyDescent="0.2">
      <c r="A60" t="str">
        <f ca="1">IF('Measure and Project Input'!$CE$5&lt;$CC60,"",IF(OFFSET('Measure and Project Input'!$E$9,$CE60,0)=0,"",OFFSET('Measure and Project Input'!$E$9,$CE60,0)))</f>
        <v/>
      </c>
      <c r="B60" t="str">
        <f ca="1">IF('Measure and Project Input'!$CE$5&lt;$CC60,"",IF(OFFSET('Measure and Project Input'!$F$9,$CE60,0)=0,"",OFFSET('Measure and Project Input'!$F$9,$CE60,0)))</f>
        <v/>
      </c>
      <c r="C60" t="str">
        <f ca="1">IF('Measure and Project Input'!$CE$5&lt;$CC60,"",IF(OFFSET('Measure and Project Input'!$G$9,$CE60,0)=0,"",OFFSET('Measure and Project Input'!$G$9,$CE60,0)))</f>
        <v/>
      </c>
      <c r="D60" s="299" t="str">
        <f ca="1">IF('Measure and Project Input'!$CE$5&lt;$CC60,"",IF(OFFSET('Measure and Project Input'!$H$9,$CE60,0)=0,"",OFFSET('Measure and Project Input'!$H$9,$CE60,0)))</f>
        <v/>
      </c>
      <c r="E60" t="str">
        <f ca="1">IF('Measure and Project Input'!$CE$5&lt;$CC60,"",IF(OFFSET('Measure and Project Input'!$I$9,$CE60,0)=0,"",OFFSET('Measure and Project Input'!$I$9,$CE60,0)))</f>
        <v/>
      </c>
      <c r="F60" t="str">
        <f ca="1">IF('Measure and Project Input'!$CE$5&lt;$CC60,"",IF(OFFSET('Measure and Project Input'!$J$9,$CE60,0)=0,"",OFFSET('Measure and Project Input'!$J$9,$CE60,0)))</f>
        <v/>
      </c>
      <c r="G60" t="str">
        <f ca="1">IF('Measure and Project Input'!$CE$5&lt;$CC60,"",IF(OFFSET('Measure and Project Input'!$K$9,$CE60,0)=0,"",OFFSET('Measure and Project Input'!$K$9,$CE60,0)))</f>
        <v/>
      </c>
      <c r="H60" t="str">
        <f ca="1">IF('Measure and Project Input'!$CE$5&lt;$CC60,"",IF(OFFSET('Measure and Project Input'!$L$9,$CE60,0)=0,"",OFFSET('Measure and Project Input'!$L$9,$CE60,0)))</f>
        <v/>
      </c>
      <c r="I60" t="str">
        <f ca="1">'Funding Input and Summary'!A63</f>
        <v/>
      </c>
      <c r="O60" t="str">
        <f ca="1">IF('Measure and Project Input'!$CE$5&lt;$CC60,"",IF(OFFSET('Measure and Project Input'!$B$9,$CE60,0)=0,"",OFFSET('Measure and Project Input'!$B$9,$CE60,0)))</f>
        <v/>
      </c>
      <c r="P60" t="str">
        <f ca="1">IF('Measure and Project Input'!$CE$5&lt;$CC60,"",IF(OFFSET('Measure and Project Input'!$C$9,$CE60,0)=0,"",OFFSET('Measure and Project Input'!$C$9,$CE60,0)))</f>
        <v/>
      </c>
      <c r="Q60" t="str">
        <f ca="1">IF('Measure and Project Input'!$CE$5&lt;$CC60,"",IF(OFFSET('Measure and Project Input'!$S$9,$CE60,0)=0,"",OFFSET('Measure and Project Input'!$S$9,$CE60,0)))</f>
        <v/>
      </c>
      <c r="R60" t="str">
        <f ca="1">IF('Measure and Project Input'!$CE$5&lt;$CC60,"",IF(OFFSET('Measure and Project Input'!$U$9,$CE60,0)=0,"",OFFSET('Measure and Project Input'!$U$9,$CE60,0)))</f>
        <v/>
      </c>
      <c r="S60" t="str">
        <f ca="1">IF('Measure and Project Input'!$CE$5&lt;$CC60,"",IF(OFFSET('Measure and Project Input'!$V$9,$CE60,0)=0,"",OFFSET('Measure and Project Input'!$V$9,$CE60,0)))</f>
        <v/>
      </c>
      <c r="X60" t="str">
        <f ca="1">IF('Measure and Project Input'!$CE$5&lt;$CC60,"",IF(OFFSET('Measure and Project Input'!$M$9,$CE60,0)=0,"",OFFSET('Measure and Project Input'!$M$9,$CE60,0)))</f>
        <v/>
      </c>
      <c r="Y60" t="str">
        <f ca="1">IF('Measure and Project Input'!$CE$5&lt;$CC60,"",IF(OFFSET('Measure and Project Input'!$N$9,$CE60,0)=0,"",OFFSET('Measure and Project Input'!$N$9,$CE60,0)))</f>
        <v/>
      </c>
      <c r="AA60" t="str">
        <f ca="1">IF('Measure and Project Input'!$CE$5&lt;$CC60,"",IF(OFFSET('Measure and Project Input'!$D$9,$CE60,0)=0,"",OFFSET('Measure and Project Input'!$D$9,$CE60,0)))</f>
        <v/>
      </c>
      <c r="AJ60" t="str">
        <f ca="1">IF('Measure and Project Input'!$CE$5&lt;$CC60,"",IF(OFFSET('Measure and Project Input'!$O$9,$CE60,0)=0,"",OFFSET('Measure and Project Input'!$O$9,$CE60,0)))</f>
        <v/>
      </c>
      <c r="AN60" t="str">
        <f ca="1">IF('Measure and Project Input'!$CE$5&lt;$CC60,"",IF(OFFSET('Measure and Project Input'!$BV$9,$CE60,0)=0,"",OFFSET('Measure and Project Input'!$BV$9,$CE60,0)))</f>
        <v/>
      </c>
      <c r="AO60" t="str">
        <f ca="1">IF(I60="","",'Funding Input and Summary'!D63)</f>
        <v/>
      </c>
      <c r="AQ60" t="str">
        <f ca="1">IF(I60="","",'Funding Input and Summary'!J63)</f>
        <v/>
      </c>
      <c r="AR60" t="str">
        <f ca="1">IF(I60="","",'Funding Input and Summary'!E63)</f>
        <v/>
      </c>
      <c r="AU60" t="str">
        <f ca="1">IF(I60="","",'Funding Input and Summary'!Y63)</f>
        <v/>
      </c>
      <c r="AV60" t="str">
        <f ca="1">IF(I60="","",'Funding Input and Summary'!Y63)</f>
        <v/>
      </c>
      <c r="BC60" t="str">
        <f ca="1">IF(I60="","",'Funding Input and Summary'!K63)</f>
        <v/>
      </c>
      <c r="BD60" t="str">
        <f ca="1">IF(I60="","",'Funding Input and Summary'!L63)</f>
        <v/>
      </c>
      <c r="BE60" t="str">
        <f ca="1">IF(I60="","",'Funding Input and Summary'!M63)</f>
        <v/>
      </c>
      <c r="BG60" t="str">
        <f ca="1">IF(I60="","",'Funding Input and Summary'!N63)</f>
        <v/>
      </c>
      <c r="BH60" t="str">
        <f ca="1">IF(I60="","",'Funding Input and Summary'!Q63)</f>
        <v/>
      </c>
      <c r="BI60" t="str">
        <f ca="1">IF(I60="","",'Funding Input and Summary'!R63)</f>
        <v/>
      </c>
      <c r="BJ60" t="str">
        <f ca="1">IF(I60="","",'Funding Input and Summary'!S63)</f>
        <v/>
      </c>
      <c r="BK60" t="str">
        <f ca="1">IF(I60="","",'Funding Input and Summary'!T63)</f>
        <v/>
      </c>
      <c r="BL60" t="str">
        <f ca="1">IF(I60="","",'Funding Input and Summary'!Z63)</f>
        <v/>
      </c>
      <c r="BM60" t="str">
        <f ca="1">IF(I60="","",'Funding Input and Summary'!AA63)</f>
        <v/>
      </c>
      <c r="BN60" t="str">
        <f ca="1">IF(I60="","",'Funding Input and Summary'!U63)</f>
        <v/>
      </c>
      <c r="BO60" t="str">
        <f ca="1">IF(I60="","",'Funding Input and Summary'!V63)</f>
        <v/>
      </c>
      <c r="BP60" t="str">
        <f ca="1">IF(I60="","",'Funding Input and Summary'!W63)</f>
        <v/>
      </c>
      <c r="BQ60" t="str">
        <f ca="1">IF(I60="","",'Funding Input and Summary'!P63)</f>
        <v/>
      </c>
      <c r="BR60" t="str">
        <f ca="1">IF('Measure and Project Input'!$CE$5&lt;$CC60,"",IF(OFFSET('Measure and Project Input'!$T$9,$CE60,0)=0,"",OFFSET('Measure and Project Input'!$T$9,$CE60,0)))</f>
        <v/>
      </c>
      <c r="BS60" t="str">
        <f ca="1">IF('Measure and Project Input'!$CE$5&lt;$CC60,"",IF(OFFSET('Measure and Project Input'!$R$9,$CE60,0)=0,"",OFFSET('Measure and Project Input'!$R$9,$CE60,0)))</f>
        <v/>
      </c>
      <c r="BT60" t="str">
        <f ca="1">IF(I60="","",'Measure and Project Input'!$I$1)</f>
        <v/>
      </c>
      <c r="BU60" t="str">
        <f ca="1">IF('Measure and Project Input'!$CE$5&lt;$CC60,"",IF(OFFSET('Measure and Project Input'!$Q$9,$CE60,0)=0,"",OFFSET('Measure and Project Input'!$Q$9,$CE60,0)))</f>
        <v/>
      </c>
      <c r="BV60" t="str">
        <f ca="1">IF(I60="","",'Funding Input and Summary'!$T$1)</f>
        <v/>
      </c>
      <c r="BW60" t="str">
        <f ca="1">IF('Measure and Project Input'!$CE$5&lt;$CC60,"",IF(OFFSET('Measure and Project Input'!$AI$9,$CE60,0)=0,"",OFFSET('Measure and Project Input'!$AI$9,$CE60,0)))</f>
        <v/>
      </c>
      <c r="BX60" t="str">
        <f ca="1">IF('Measure and Project Input'!$CE$5&lt;$CC60,"",IF(OFFSET('Measure and Project Input'!$AJ$9,$CE60,0)=0,"",OFFSET('Measure and Project Input'!$AJ$9,$CE60,0)))</f>
        <v/>
      </c>
      <c r="BY60" t="str">
        <f ca="1">IF('Measure and Project Input'!$CE$5&lt;$CC60,"",IF(OFFSET('Measure and Project Input'!$AK$9,$CE60,0)=0,"",OFFSET('Measure and Project Input'!$AK$9,$CE60,0)))</f>
        <v/>
      </c>
      <c r="BZ60" t="str">
        <f ca="1">IF('Measure and Project Input'!$CE$5&lt;$CC60,"",IF(OFFSET('Measure and Project Input'!$AL$9,$CE60,0)=0,"",OFFSET('Measure and Project Input'!$AL$9,$CE60,0)))</f>
        <v/>
      </c>
      <c r="CA60" t="str">
        <f ca="1">IF('Measure and Project Input'!$CE$5&lt;$CC60,"",IF(OFFSET('Measure and Project Input'!$AM$9,$CE60,0)=0,"",OFFSET('Measure and Project Input'!$AM$9,$CE60,0)))</f>
        <v/>
      </c>
      <c r="CB60" s="201"/>
      <c r="CC60" s="28">
        <v>59</v>
      </c>
      <c r="CD60" s="28" t="str">
        <f t="shared" ca="1" si="0"/>
        <v/>
      </c>
      <c r="CE60" s="28" t="str">
        <f ca="1">IF($I60="","",MATCH($I60,'Measure and Project Input'!$P$10:$P$509,FALSE))</f>
        <v/>
      </c>
    </row>
    <row r="61" spans="1:83" x14ac:dyDescent="0.2">
      <c r="A61" t="str">
        <f ca="1">IF('Measure and Project Input'!$CE$5&lt;$CC61,"",IF(OFFSET('Measure and Project Input'!$E$9,$CE61,0)=0,"",OFFSET('Measure and Project Input'!$E$9,$CE61,0)))</f>
        <v/>
      </c>
      <c r="B61" t="str">
        <f ca="1">IF('Measure and Project Input'!$CE$5&lt;$CC61,"",IF(OFFSET('Measure and Project Input'!$F$9,$CE61,0)=0,"",OFFSET('Measure and Project Input'!$F$9,$CE61,0)))</f>
        <v/>
      </c>
      <c r="C61" t="str">
        <f ca="1">IF('Measure and Project Input'!$CE$5&lt;$CC61,"",IF(OFFSET('Measure and Project Input'!$G$9,$CE61,0)=0,"",OFFSET('Measure and Project Input'!$G$9,$CE61,0)))</f>
        <v/>
      </c>
      <c r="D61" s="299" t="str">
        <f ca="1">IF('Measure and Project Input'!$CE$5&lt;$CC61,"",IF(OFFSET('Measure and Project Input'!$H$9,$CE61,0)=0,"",OFFSET('Measure and Project Input'!$H$9,$CE61,0)))</f>
        <v/>
      </c>
      <c r="E61" t="str">
        <f ca="1">IF('Measure and Project Input'!$CE$5&lt;$CC61,"",IF(OFFSET('Measure and Project Input'!$I$9,$CE61,0)=0,"",OFFSET('Measure and Project Input'!$I$9,$CE61,0)))</f>
        <v/>
      </c>
      <c r="F61" t="str">
        <f ca="1">IF('Measure and Project Input'!$CE$5&lt;$CC61,"",IF(OFFSET('Measure and Project Input'!$J$9,$CE61,0)=0,"",OFFSET('Measure and Project Input'!$J$9,$CE61,0)))</f>
        <v/>
      </c>
      <c r="G61" t="str">
        <f ca="1">IF('Measure and Project Input'!$CE$5&lt;$CC61,"",IF(OFFSET('Measure and Project Input'!$K$9,$CE61,0)=0,"",OFFSET('Measure and Project Input'!$K$9,$CE61,0)))</f>
        <v/>
      </c>
      <c r="H61" t="str">
        <f ca="1">IF('Measure and Project Input'!$CE$5&lt;$CC61,"",IF(OFFSET('Measure and Project Input'!$L$9,$CE61,0)=0,"",OFFSET('Measure and Project Input'!$L$9,$CE61,0)))</f>
        <v/>
      </c>
      <c r="I61" t="str">
        <f ca="1">'Funding Input and Summary'!A64</f>
        <v/>
      </c>
      <c r="O61" t="str">
        <f ca="1">IF('Measure and Project Input'!$CE$5&lt;$CC61,"",IF(OFFSET('Measure and Project Input'!$B$9,$CE61,0)=0,"",OFFSET('Measure and Project Input'!$B$9,$CE61,0)))</f>
        <v/>
      </c>
      <c r="P61" t="str">
        <f ca="1">IF('Measure and Project Input'!$CE$5&lt;$CC61,"",IF(OFFSET('Measure and Project Input'!$C$9,$CE61,0)=0,"",OFFSET('Measure and Project Input'!$C$9,$CE61,0)))</f>
        <v/>
      </c>
      <c r="Q61" t="str">
        <f ca="1">IF('Measure and Project Input'!$CE$5&lt;$CC61,"",IF(OFFSET('Measure and Project Input'!$S$9,$CE61,0)=0,"",OFFSET('Measure and Project Input'!$S$9,$CE61,0)))</f>
        <v/>
      </c>
      <c r="R61" t="str">
        <f ca="1">IF('Measure and Project Input'!$CE$5&lt;$CC61,"",IF(OFFSET('Measure and Project Input'!$U$9,$CE61,0)=0,"",OFFSET('Measure and Project Input'!$U$9,$CE61,0)))</f>
        <v/>
      </c>
      <c r="S61" t="str">
        <f ca="1">IF('Measure and Project Input'!$CE$5&lt;$CC61,"",IF(OFFSET('Measure and Project Input'!$V$9,$CE61,0)=0,"",OFFSET('Measure and Project Input'!$V$9,$CE61,0)))</f>
        <v/>
      </c>
      <c r="X61" t="str">
        <f ca="1">IF('Measure and Project Input'!$CE$5&lt;$CC61,"",IF(OFFSET('Measure and Project Input'!$M$9,$CE61,0)=0,"",OFFSET('Measure and Project Input'!$M$9,$CE61,0)))</f>
        <v/>
      </c>
      <c r="Y61" t="str">
        <f ca="1">IF('Measure and Project Input'!$CE$5&lt;$CC61,"",IF(OFFSET('Measure and Project Input'!$N$9,$CE61,0)=0,"",OFFSET('Measure and Project Input'!$N$9,$CE61,0)))</f>
        <v/>
      </c>
      <c r="AA61" t="str">
        <f ca="1">IF('Measure and Project Input'!$CE$5&lt;$CC61,"",IF(OFFSET('Measure and Project Input'!$D$9,$CE61,0)=0,"",OFFSET('Measure and Project Input'!$D$9,$CE61,0)))</f>
        <v/>
      </c>
      <c r="AJ61" t="str">
        <f ca="1">IF('Measure and Project Input'!$CE$5&lt;$CC61,"",IF(OFFSET('Measure and Project Input'!$O$9,$CE61,0)=0,"",OFFSET('Measure and Project Input'!$O$9,$CE61,0)))</f>
        <v/>
      </c>
      <c r="AN61" t="str">
        <f ca="1">IF('Measure and Project Input'!$CE$5&lt;$CC61,"",IF(OFFSET('Measure and Project Input'!$BV$9,$CE61,0)=0,"",OFFSET('Measure and Project Input'!$BV$9,$CE61,0)))</f>
        <v/>
      </c>
      <c r="AO61" t="str">
        <f ca="1">IF(I61="","",'Funding Input and Summary'!D64)</f>
        <v/>
      </c>
      <c r="AQ61" t="str">
        <f ca="1">IF(I61="","",'Funding Input and Summary'!J64)</f>
        <v/>
      </c>
      <c r="AR61" t="str">
        <f ca="1">IF(I61="","",'Funding Input and Summary'!E64)</f>
        <v/>
      </c>
      <c r="AU61" t="str">
        <f ca="1">IF(I61="","",'Funding Input and Summary'!Y64)</f>
        <v/>
      </c>
      <c r="AV61" t="str">
        <f ca="1">IF(I61="","",'Funding Input and Summary'!Y64)</f>
        <v/>
      </c>
      <c r="BC61" t="str">
        <f ca="1">IF(I61="","",'Funding Input and Summary'!K64)</f>
        <v/>
      </c>
      <c r="BD61" t="str">
        <f ca="1">IF(I61="","",'Funding Input and Summary'!L64)</f>
        <v/>
      </c>
      <c r="BE61" t="str">
        <f ca="1">IF(I61="","",'Funding Input and Summary'!M64)</f>
        <v/>
      </c>
      <c r="BG61" t="str">
        <f ca="1">IF(I61="","",'Funding Input and Summary'!N64)</f>
        <v/>
      </c>
      <c r="BH61" t="str">
        <f ca="1">IF(I61="","",'Funding Input and Summary'!Q64)</f>
        <v/>
      </c>
      <c r="BI61" t="str">
        <f ca="1">IF(I61="","",'Funding Input and Summary'!R64)</f>
        <v/>
      </c>
      <c r="BJ61" t="str">
        <f ca="1">IF(I61="","",'Funding Input and Summary'!S64)</f>
        <v/>
      </c>
      <c r="BK61" t="str">
        <f ca="1">IF(I61="","",'Funding Input and Summary'!T64)</f>
        <v/>
      </c>
      <c r="BL61" t="str">
        <f ca="1">IF(I61="","",'Funding Input and Summary'!Z64)</f>
        <v/>
      </c>
      <c r="BM61" t="str">
        <f ca="1">IF(I61="","",'Funding Input and Summary'!AA64)</f>
        <v/>
      </c>
      <c r="BN61" t="str">
        <f ca="1">IF(I61="","",'Funding Input and Summary'!U64)</f>
        <v/>
      </c>
      <c r="BO61" t="str">
        <f ca="1">IF(I61="","",'Funding Input and Summary'!V64)</f>
        <v/>
      </c>
      <c r="BP61" t="str">
        <f ca="1">IF(I61="","",'Funding Input and Summary'!W64)</f>
        <v/>
      </c>
      <c r="BQ61" t="str">
        <f ca="1">IF(I61="","",'Funding Input and Summary'!P64)</f>
        <v/>
      </c>
      <c r="BR61" t="str">
        <f ca="1">IF('Measure and Project Input'!$CE$5&lt;$CC61,"",IF(OFFSET('Measure and Project Input'!$T$9,$CE61,0)=0,"",OFFSET('Measure and Project Input'!$T$9,$CE61,0)))</f>
        <v/>
      </c>
      <c r="BS61" t="str">
        <f ca="1">IF('Measure and Project Input'!$CE$5&lt;$CC61,"",IF(OFFSET('Measure and Project Input'!$R$9,$CE61,0)=0,"",OFFSET('Measure and Project Input'!$R$9,$CE61,0)))</f>
        <v/>
      </c>
      <c r="BT61" t="str">
        <f ca="1">IF(I61="","",'Measure and Project Input'!$I$1)</f>
        <v/>
      </c>
      <c r="BU61" t="str">
        <f ca="1">IF('Measure and Project Input'!$CE$5&lt;$CC61,"",IF(OFFSET('Measure and Project Input'!$Q$9,$CE61,0)=0,"",OFFSET('Measure and Project Input'!$Q$9,$CE61,0)))</f>
        <v/>
      </c>
      <c r="BV61" t="str">
        <f ca="1">IF(I61="","",'Funding Input and Summary'!$T$1)</f>
        <v/>
      </c>
      <c r="BW61" t="str">
        <f ca="1">IF('Measure and Project Input'!$CE$5&lt;$CC61,"",IF(OFFSET('Measure and Project Input'!$AI$9,$CE61,0)=0,"",OFFSET('Measure and Project Input'!$AI$9,$CE61,0)))</f>
        <v/>
      </c>
      <c r="BX61" t="str">
        <f ca="1">IF('Measure and Project Input'!$CE$5&lt;$CC61,"",IF(OFFSET('Measure and Project Input'!$AJ$9,$CE61,0)=0,"",OFFSET('Measure and Project Input'!$AJ$9,$CE61,0)))</f>
        <v/>
      </c>
      <c r="BY61" t="str">
        <f ca="1">IF('Measure and Project Input'!$CE$5&lt;$CC61,"",IF(OFFSET('Measure and Project Input'!$AK$9,$CE61,0)=0,"",OFFSET('Measure and Project Input'!$AK$9,$CE61,0)))</f>
        <v/>
      </c>
      <c r="BZ61" t="str">
        <f ca="1">IF('Measure and Project Input'!$CE$5&lt;$CC61,"",IF(OFFSET('Measure and Project Input'!$AL$9,$CE61,0)=0,"",OFFSET('Measure and Project Input'!$AL$9,$CE61,0)))</f>
        <v/>
      </c>
      <c r="CA61" t="str">
        <f ca="1">IF('Measure and Project Input'!$CE$5&lt;$CC61,"",IF(OFFSET('Measure and Project Input'!$AM$9,$CE61,0)=0,"",OFFSET('Measure and Project Input'!$AM$9,$CE61,0)))</f>
        <v/>
      </c>
      <c r="CB61" s="201"/>
      <c r="CC61" s="28">
        <v>60</v>
      </c>
      <c r="CD61" s="28" t="str">
        <f t="shared" ca="1" si="0"/>
        <v/>
      </c>
      <c r="CE61" s="28" t="str">
        <f ca="1">IF($I61="","",MATCH($I61,'Measure and Project Input'!$P$10:$P$509,FALSE))</f>
        <v/>
      </c>
    </row>
    <row r="62" spans="1:83" x14ac:dyDescent="0.2">
      <c r="A62" t="str">
        <f ca="1">IF('Measure and Project Input'!$CE$5&lt;$CC62,"",IF(OFFSET('Measure and Project Input'!$E$9,$CE62,0)=0,"",OFFSET('Measure and Project Input'!$E$9,$CE62,0)))</f>
        <v/>
      </c>
      <c r="B62" t="str">
        <f ca="1">IF('Measure and Project Input'!$CE$5&lt;$CC62,"",IF(OFFSET('Measure and Project Input'!$F$9,$CE62,0)=0,"",OFFSET('Measure and Project Input'!$F$9,$CE62,0)))</f>
        <v/>
      </c>
      <c r="C62" t="str">
        <f ca="1">IF('Measure and Project Input'!$CE$5&lt;$CC62,"",IF(OFFSET('Measure and Project Input'!$G$9,$CE62,0)=0,"",OFFSET('Measure and Project Input'!$G$9,$CE62,0)))</f>
        <v/>
      </c>
      <c r="D62" s="299" t="str">
        <f ca="1">IF('Measure and Project Input'!$CE$5&lt;$CC62,"",IF(OFFSET('Measure and Project Input'!$H$9,$CE62,0)=0,"",OFFSET('Measure and Project Input'!$H$9,$CE62,0)))</f>
        <v/>
      </c>
      <c r="E62" t="str">
        <f ca="1">IF('Measure and Project Input'!$CE$5&lt;$CC62,"",IF(OFFSET('Measure and Project Input'!$I$9,$CE62,0)=0,"",OFFSET('Measure and Project Input'!$I$9,$CE62,0)))</f>
        <v/>
      </c>
      <c r="F62" t="str">
        <f ca="1">IF('Measure and Project Input'!$CE$5&lt;$CC62,"",IF(OFFSET('Measure and Project Input'!$J$9,$CE62,0)=0,"",OFFSET('Measure and Project Input'!$J$9,$CE62,0)))</f>
        <v/>
      </c>
      <c r="G62" t="str">
        <f ca="1">IF('Measure and Project Input'!$CE$5&lt;$CC62,"",IF(OFFSET('Measure and Project Input'!$K$9,$CE62,0)=0,"",OFFSET('Measure and Project Input'!$K$9,$CE62,0)))</f>
        <v/>
      </c>
      <c r="H62" t="str">
        <f ca="1">IF('Measure and Project Input'!$CE$5&lt;$CC62,"",IF(OFFSET('Measure and Project Input'!$L$9,$CE62,0)=0,"",OFFSET('Measure and Project Input'!$L$9,$CE62,0)))</f>
        <v/>
      </c>
      <c r="I62" t="str">
        <f ca="1">'Funding Input and Summary'!A65</f>
        <v/>
      </c>
      <c r="O62" t="str">
        <f ca="1">IF('Measure and Project Input'!$CE$5&lt;$CC62,"",IF(OFFSET('Measure and Project Input'!$B$9,$CE62,0)=0,"",OFFSET('Measure and Project Input'!$B$9,$CE62,0)))</f>
        <v/>
      </c>
      <c r="P62" t="str">
        <f ca="1">IF('Measure and Project Input'!$CE$5&lt;$CC62,"",IF(OFFSET('Measure and Project Input'!$C$9,$CE62,0)=0,"",OFFSET('Measure and Project Input'!$C$9,$CE62,0)))</f>
        <v/>
      </c>
      <c r="Q62" t="str">
        <f ca="1">IF('Measure and Project Input'!$CE$5&lt;$CC62,"",IF(OFFSET('Measure and Project Input'!$S$9,$CE62,0)=0,"",OFFSET('Measure and Project Input'!$S$9,$CE62,0)))</f>
        <v/>
      </c>
      <c r="R62" t="str">
        <f ca="1">IF('Measure and Project Input'!$CE$5&lt;$CC62,"",IF(OFFSET('Measure and Project Input'!$U$9,$CE62,0)=0,"",OFFSET('Measure and Project Input'!$U$9,$CE62,0)))</f>
        <v/>
      </c>
      <c r="S62" t="str">
        <f ca="1">IF('Measure and Project Input'!$CE$5&lt;$CC62,"",IF(OFFSET('Measure and Project Input'!$V$9,$CE62,0)=0,"",OFFSET('Measure and Project Input'!$V$9,$CE62,0)))</f>
        <v/>
      </c>
      <c r="X62" t="str">
        <f ca="1">IF('Measure and Project Input'!$CE$5&lt;$CC62,"",IF(OFFSET('Measure and Project Input'!$M$9,$CE62,0)=0,"",OFFSET('Measure and Project Input'!$M$9,$CE62,0)))</f>
        <v/>
      </c>
      <c r="Y62" t="str">
        <f ca="1">IF('Measure and Project Input'!$CE$5&lt;$CC62,"",IF(OFFSET('Measure and Project Input'!$N$9,$CE62,0)=0,"",OFFSET('Measure and Project Input'!$N$9,$CE62,0)))</f>
        <v/>
      </c>
      <c r="AA62" t="str">
        <f ca="1">IF('Measure and Project Input'!$CE$5&lt;$CC62,"",IF(OFFSET('Measure and Project Input'!$D$9,$CE62,0)=0,"",OFFSET('Measure and Project Input'!$D$9,$CE62,0)))</f>
        <v/>
      </c>
      <c r="AJ62" t="str">
        <f ca="1">IF('Measure and Project Input'!$CE$5&lt;$CC62,"",IF(OFFSET('Measure and Project Input'!$O$9,$CE62,0)=0,"",OFFSET('Measure and Project Input'!$O$9,$CE62,0)))</f>
        <v/>
      </c>
      <c r="AN62" t="str">
        <f ca="1">IF('Measure and Project Input'!$CE$5&lt;$CC62,"",IF(OFFSET('Measure and Project Input'!$BV$9,$CE62,0)=0,"",OFFSET('Measure and Project Input'!$BV$9,$CE62,0)))</f>
        <v/>
      </c>
      <c r="AO62" t="str">
        <f ca="1">IF(I62="","",'Funding Input and Summary'!D65)</f>
        <v/>
      </c>
      <c r="AQ62" t="str">
        <f ca="1">IF(I62="","",'Funding Input and Summary'!J65)</f>
        <v/>
      </c>
      <c r="AR62" t="str">
        <f ca="1">IF(I62="","",'Funding Input and Summary'!E65)</f>
        <v/>
      </c>
      <c r="AU62" t="str">
        <f ca="1">IF(I62="","",'Funding Input and Summary'!Y65)</f>
        <v/>
      </c>
      <c r="AV62" t="str">
        <f ca="1">IF(I62="","",'Funding Input and Summary'!Y65)</f>
        <v/>
      </c>
      <c r="BC62" t="str">
        <f ca="1">IF(I62="","",'Funding Input and Summary'!K65)</f>
        <v/>
      </c>
      <c r="BD62" t="str">
        <f ca="1">IF(I62="","",'Funding Input and Summary'!L65)</f>
        <v/>
      </c>
      <c r="BE62" t="str">
        <f ca="1">IF(I62="","",'Funding Input and Summary'!M65)</f>
        <v/>
      </c>
      <c r="BG62" t="str">
        <f ca="1">IF(I62="","",'Funding Input and Summary'!N65)</f>
        <v/>
      </c>
      <c r="BH62" t="str">
        <f ca="1">IF(I62="","",'Funding Input and Summary'!Q65)</f>
        <v/>
      </c>
      <c r="BI62" t="str">
        <f ca="1">IF(I62="","",'Funding Input and Summary'!R65)</f>
        <v/>
      </c>
      <c r="BJ62" t="str">
        <f ca="1">IF(I62="","",'Funding Input and Summary'!S65)</f>
        <v/>
      </c>
      <c r="BK62" t="str">
        <f ca="1">IF(I62="","",'Funding Input and Summary'!T65)</f>
        <v/>
      </c>
      <c r="BL62" t="str">
        <f ca="1">IF(I62="","",'Funding Input and Summary'!Z65)</f>
        <v/>
      </c>
      <c r="BM62" t="str">
        <f ca="1">IF(I62="","",'Funding Input and Summary'!AA65)</f>
        <v/>
      </c>
      <c r="BN62" t="str">
        <f ca="1">IF(I62="","",'Funding Input and Summary'!U65)</f>
        <v/>
      </c>
      <c r="BO62" t="str">
        <f ca="1">IF(I62="","",'Funding Input and Summary'!V65)</f>
        <v/>
      </c>
      <c r="BP62" t="str">
        <f ca="1">IF(I62="","",'Funding Input and Summary'!W65)</f>
        <v/>
      </c>
      <c r="BQ62" t="str">
        <f ca="1">IF(I62="","",'Funding Input and Summary'!P65)</f>
        <v/>
      </c>
      <c r="BR62" t="str">
        <f ca="1">IF('Measure and Project Input'!$CE$5&lt;$CC62,"",IF(OFFSET('Measure and Project Input'!$T$9,$CE62,0)=0,"",OFFSET('Measure and Project Input'!$T$9,$CE62,0)))</f>
        <v/>
      </c>
      <c r="BS62" t="str">
        <f ca="1">IF('Measure and Project Input'!$CE$5&lt;$CC62,"",IF(OFFSET('Measure and Project Input'!$R$9,$CE62,0)=0,"",OFFSET('Measure and Project Input'!$R$9,$CE62,0)))</f>
        <v/>
      </c>
      <c r="BT62" t="str">
        <f ca="1">IF(I62="","",'Measure and Project Input'!$I$1)</f>
        <v/>
      </c>
      <c r="BU62" t="str">
        <f ca="1">IF('Measure and Project Input'!$CE$5&lt;$CC62,"",IF(OFFSET('Measure and Project Input'!$Q$9,$CE62,0)=0,"",OFFSET('Measure and Project Input'!$Q$9,$CE62,0)))</f>
        <v/>
      </c>
      <c r="BV62" t="str">
        <f ca="1">IF(I62="","",'Funding Input and Summary'!$T$1)</f>
        <v/>
      </c>
      <c r="BW62" t="str">
        <f ca="1">IF('Measure and Project Input'!$CE$5&lt;$CC62,"",IF(OFFSET('Measure and Project Input'!$AI$9,$CE62,0)=0,"",OFFSET('Measure and Project Input'!$AI$9,$CE62,0)))</f>
        <v/>
      </c>
      <c r="BX62" t="str">
        <f ca="1">IF('Measure and Project Input'!$CE$5&lt;$CC62,"",IF(OFFSET('Measure and Project Input'!$AJ$9,$CE62,0)=0,"",OFFSET('Measure and Project Input'!$AJ$9,$CE62,0)))</f>
        <v/>
      </c>
      <c r="BY62" t="str">
        <f ca="1">IF('Measure and Project Input'!$CE$5&lt;$CC62,"",IF(OFFSET('Measure and Project Input'!$AK$9,$CE62,0)=0,"",OFFSET('Measure and Project Input'!$AK$9,$CE62,0)))</f>
        <v/>
      </c>
      <c r="BZ62" t="str">
        <f ca="1">IF('Measure and Project Input'!$CE$5&lt;$CC62,"",IF(OFFSET('Measure and Project Input'!$AL$9,$CE62,0)=0,"",OFFSET('Measure and Project Input'!$AL$9,$CE62,0)))</f>
        <v/>
      </c>
      <c r="CA62" t="str">
        <f ca="1">IF('Measure and Project Input'!$CE$5&lt;$CC62,"",IF(OFFSET('Measure and Project Input'!$AM$9,$CE62,0)=0,"",OFFSET('Measure and Project Input'!$AM$9,$CE62,0)))</f>
        <v/>
      </c>
      <c r="CB62" s="201"/>
      <c r="CC62" s="28">
        <v>61</v>
      </c>
      <c r="CD62" s="28" t="str">
        <f t="shared" ca="1" si="0"/>
        <v/>
      </c>
      <c r="CE62" s="28" t="str">
        <f ca="1">IF($I62="","",MATCH($I62,'Measure and Project Input'!$P$10:$P$509,FALSE))</f>
        <v/>
      </c>
    </row>
    <row r="63" spans="1:83" x14ac:dyDescent="0.2">
      <c r="A63" t="str">
        <f ca="1">IF('Measure and Project Input'!$CE$5&lt;$CC63,"",IF(OFFSET('Measure and Project Input'!$E$9,$CE63,0)=0,"",OFFSET('Measure and Project Input'!$E$9,$CE63,0)))</f>
        <v/>
      </c>
      <c r="B63" t="str">
        <f ca="1">IF('Measure and Project Input'!$CE$5&lt;$CC63,"",IF(OFFSET('Measure and Project Input'!$F$9,$CE63,0)=0,"",OFFSET('Measure and Project Input'!$F$9,$CE63,0)))</f>
        <v/>
      </c>
      <c r="C63" t="str">
        <f ca="1">IF('Measure and Project Input'!$CE$5&lt;$CC63,"",IF(OFFSET('Measure and Project Input'!$G$9,$CE63,0)=0,"",OFFSET('Measure and Project Input'!$G$9,$CE63,0)))</f>
        <v/>
      </c>
      <c r="D63" s="299" t="str">
        <f ca="1">IF('Measure and Project Input'!$CE$5&lt;$CC63,"",IF(OFFSET('Measure and Project Input'!$H$9,$CE63,0)=0,"",OFFSET('Measure and Project Input'!$H$9,$CE63,0)))</f>
        <v/>
      </c>
      <c r="E63" t="str">
        <f ca="1">IF('Measure and Project Input'!$CE$5&lt;$CC63,"",IF(OFFSET('Measure and Project Input'!$I$9,$CE63,0)=0,"",OFFSET('Measure and Project Input'!$I$9,$CE63,0)))</f>
        <v/>
      </c>
      <c r="F63" t="str">
        <f ca="1">IF('Measure and Project Input'!$CE$5&lt;$CC63,"",IF(OFFSET('Measure and Project Input'!$J$9,$CE63,0)=0,"",OFFSET('Measure and Project Input'!$J$9,$CE63,0)))</f>
        <v/>
      </c>
      <c r="G63" t="str">
        <f ca="1">IF('Measure and Project Input'!$CE$5&lt;$CC63,"",IF(OFFSET('Measure and Project Input'!$K$9,$CE63,0)=0,"",OFFSET('Measure and Project Input'!$K$9,$CE63,0)))</f>
        <v/>
      </c>
      <c r="H63" t="str">
        <f ca="1">IF('Measure and Project Input'!$CE$5&lt;$CC63,"",IF(OFFSET('Measure and Project Input'!$L$9,$CE63,0)=0,"",OFFSET('Measure and Project Input'!$L$9,$CE63,0)))</f>
        <v/>
      </c>
      <c r="I63" t="str">
        <f ca="1">'Funding Input and Summary'!A66</f>
        <v/>
      </c>
      <c r="O63" t="str">
        <f ca="1">IF('Measure and Project Input'!$CE$5&lt;$CC63,"",IF(OFFSET('Measure and Project Input'!$B$9,$CE63,0)=0,"",OFFSET('Measure and Project Input'!$B$9,$CE63,0)))</f>
        <v/>
      </c>
      <c r="P63" t="str">
        <f ca="1">IF('Measure and Project Input'!$CE$5&lt;$CC63,"",IF(OFFSET('Measure and Project Input'!$C$9,$CE63,0)=0,"",OFFSET('Measure and Project Input'!$C$9,$CE63,0)))</f>
        <v/>
      </c>
      <c r="Q63" t="str">
        <f ca="1">IF('Measure and Project Input'!$CE$5&lt;$CC63,"",IF(OFFSET('Measure and Project Input'!$S$9,$CE63,0)=0,"",OFFSET('Measure and Project Input'!$S$9,$CE63,0)))</f>
        <v/>
      </c>
      <c r="R63" t="str">
        <f ca="1">IF('Measure and Project Input'!$CE$5&lt;$CC63,"",IF(OFFSET('Measure and Project Input'!$U$9,$CE63,0)=0,"",OFFSET('Measure and Project Input'!$U$9,$CE63,0)))</f>
        <v/>
      </c>
      <c r="S63" t="str">
        <f ca="1">IF('Measure and Project Input'!$CE$5&lt;$CC63,"",IF(OFFSET('Measure and Project Input'!$V$9,$CE63,0)=0,"",OFFSET('Measure and Project Input'!$V$9,$CE63,0)))</f>
        <v/>
      </c>
      <c r="X63" t="str">
        <f ca="1">IF('Measure and Project Input'!$CE$5&lt;$CC63,"",IF(OFFSET('Measure and Project Input'!$M$9,$CE63,0)=0,"",OFFSET('Measure and Project Input'!$M$9,$CE63,0)))</f>
        <v/>
      </c>
      <c r="Y63" t="str">
        <f ca="1">IF('Measure and Project Input'!$CE$5&lt;$CC63,"",IF(OFFSET('Measure and Project Input'!$N$9,$CE63,0)=0,"",OFFSET('Measure and Project Input'!$N$9,$CE63,0)))</f>
        <v/>
      </c>
      <c r="AA63" t="str">
        <f ca="1">IF('Measure and Project Input'!$CE$5&lt;$CC63,"",IF(OFFSET('Measure and Project Input'!$D$9,$CE63,0)=0,"",OFFSET('Measure and Project Input'!$D$9,$CE63,0)))</f>
        <v/>
      </c>
      <c r="AJ63" t="str">
        <f ca="1">IF('Measure and Project Input'!$CE$5&lt;$CC63,"",IF(OFFSET('Measure and Project Input'!$O$9,$CE63,0)=0,"",OFFSET('Measure and Project Input'!$O$9,$CE63,0)))</f>
        <v/>
      </c>
      <c r="AN63" t="str">
        <f ca="1">IF('Measure and Project Input'!$CE$5&lt;$CC63,"",IF(OFFSET('Measure and Project Input'!$BV$9,$CE63,0)=0,"",OFFSET('Measure and Project Input'!$BV$9,$CE63,0)))</f>
        <v/>
      </c>
      <c r="AO63" t="str">
        <f ca="1">IF(I63="","",'Funding Input and Summary'!D66)</f>
        <v/>
      </c>
      <c r="AQ63" t="str">
        <f ca="1">IF(I63="","",'Funding Input and Summary'!J66)</f>
        <v/>
      </c>
      <c r="AR63" t="str">
        <f ca="1">IF(I63="","",'Funding Input and Summary'!E66)</f>
        <v/>
      </c>
      <c r="AU63" t="str">
        <f ca="1">IF(I63="","",'Funding Input and Summary'!Y66)</f>
        <v/>
      </c>
      <c r="AV63" t="str">
        <f ca="1">IF(I63="","",'Funding Input and Summary'!Y66)</f>
        <v/>
      </c>
      <c r="BC63" t="str">
        <f ca="1">IF(I63="","",'Funding Input and Summary'!K66)</f>
        <v/>
      </c>
      <c r="BD63" t="str">
        <f ca="1">IF(I63="","",'Funding Input and Summary'!L66)</f>
        <v/>
      </c>
      <c r="BE63" t="str">
        <f ca="1">IF(I63="","",'Funding Input and Summary'!M66)</f>
        <v/>
      </c>
      <c r="BG63" t="str">
        <f ca="1">IF(I63="","",'Funding Input and Summary'!N66)</f>
        <v/>
      </c>
      <c r="BH63" t="str">
        <f ca="1">IF(I63="","",'Funding Input and Summary'!Q66)</f>
        <v/>
      </c>
      <c r="BI63" t="str">
        <f ca="1">IF(I63="","",'Funding Input and Summary'!R66)</f>
        <v/>
      </c>
      <c r="BJ63" t="str">
        <f ca="1">IF(I63="","",'Funding Input and Summary'!S66)</f>
        <v/>
      </c>
      <c r="BK63" t="str">
        <f ca="1">IF(I63="","",'Funding Input and Summary'!T66)</f>
        <v/>
      </c>
      <c r="BL63" t="str">
        <f ca="1">IF(I63="","",'Funding Input and Summary'!Z66)</f>
        <v/>
      </c>
      <c r="BM63" t="str">
        <f ca="1">IF(I63="","",'Funding Input and Summary'!AA66)</f>
        <v/>
      </c>
      <c r="BN63" t="str">
        <f ca="1">IF(I63="","",'Funding Input and Summary'!U66)</f>
        <v/>
      </c>
      <c r="BO63" t="str">
        <f ca="1">IF(I63="","",'Funding Input and Summary'!V66)</f>
        <v/>
      </c>
      <c r="BP63" t="str">
        <f ca="1">IF(I63="","",'Funding Input and Summary'!W66)</f>
        <v/>
      </c>
      <c r="BQ63" t="str">
        <f ca="1">IF(I63="","",'Funding Input and Summary'!P66)</f>
        <v/>
      </c>
      <c r="BR63" t="str">
        <f ca="1">IF('Measure and Project Input'!$CE$5&lt;$CC63,"",IF(OFFSET('Measure and Project Input'!$T$9,$CE63,0)=0,"",OFFSET('Measure and Project Input'!$T$9,$CE63,0)))</f>
        <v/>
      </c>
      <c r="BS63" t="str">
        <f ca="1">IF('Measure and Project Input'!$CE$5&lt;$CC63,"",IF(OFFSET('Measure and Project Input'!$R$9,$CE63,0)=0,"",OFFSET('Measure and Project Input'!$R$9,$CE63,0)))</f>
        <v/>
      </c>
      <c r="BT63" t="str">
        <f ca="1">IF(I63="","",'Measure and Project Input'!$I$1)</f>
        <v/>
      </c>
      <c r="BU63" t="str">
        <f ca="1">IF('Measure and Project Input'!$CE$5&lt;$CC63,"",IF(OFFSET('Measure and Project Input'!$Q$9,$CE63,0)=0,"",OFFSET('Measure and Project Input'!$Q$9,$CE63,0)))</f>
        <v/>
      </c>
      <c r="BV63" t="str">
        <f ca="1">IF(I63="","",'Funding Input and Summary'!$T$1)</f>
        <v/>
      </c>
      <c r="BW63" t="str">
        <f ca="1">IF('Measure and Project Input'!$CE$5&lt;$CC63,"",IF(OFFSET('Measure and Project Input'!$AI$9,$CE63,0)=0,"",OFFSET('Measure and Project Input'!$AI$9,$CE63,0)))</f>
        <v/>
      </c>
      <c r="BX63" t="str">
        <f ca="1">IF('Measure and Project Input'!$CE$5&lt;$CC63,"",IF(OFFSET('Measure and Project Input'!$AJ$9,$CE63,0)=0,"",OFFSET('Measure and Project Input'!$AJ$9,$CE63,0)))</f>
        <v/>
      </c>
      <c r="BY63" t="str">
        <f ca="1">IF('Measure and Project Input'!$CE$5&lt;$CC63,"",IF(OFFSET('Measure and Project Input'!$AK$9,$CE63,0)=0,"",OFFSET('Measure and Project Input'!$AK$9,$CE63,0)))</f>
        <v/>
      </c>
      <c r="BZ63" t="str">
        <f ca="1">IF('Measure and Project Input'!$CE$5&lt;$CC63,"",IF(OFFSET('Measure and Project Input'!$AL$9,$CE63,0)=0,"",OFFSET('Measure and Project Input'!$AL$9,$CE63,0)))</f>
        <v/>
      </c>
      <c r="CA63" t="str">
        <f ca="1">IF('Measure and Project Input'!$CE$5&lt;$CC63,"",IF(OFFSET('Measure and Project Input'!$AM$9,$CE63,0)=0,"",OFFSET('Measure and Project Input'!$AM$9,$CE63,0)))</f>
        <v/>
      </c>
      <c r="CB63" s="201"/>
      <c r="CC63" s="28">
        <v>62</v>
      </c>
      <c r="CD63" s="28" t="str">
        <f t="shared" ca="1" si="0"/>
        <v/>
      </c>
      <c r="CE63" s="28" t="str">
        <f ca="1">IF($I63="","",MATCH($I63,'Measure and Project Input'!$P$10:$P$509,FALSE))</f>
        <v/>
      </c>
    </row>
    <row r="64" spans="1:83" x14ac:dyDescent="0.2">
      <c r="A64" t="str">
        <f ca="1">IF('Measure and Project Input'!$CE$5&lt;$CC64,"",IF(OFFSET('Measure and Project Input'!$E$9,$CE64,0)=0,"",OFFSET('Measure and Project Input'!$E$9,$CE64,0)))</f>
        <v/>
      </c>
      <c r="B64" t="str">
        <f ca="1">IF('Measure and Project Input'!$CE$5&lt;$CC64,"",IF(OFFSET('Measure and Project Input'!$F$9,$CE64,0)=0,"",OFFSET('Measure and Project Input'!$F$9,$CE64,0)))</f>
        <v/>
      </c>
      <c r="C64" t="str">
        <f ca="1">IF('Measure and Project Input'!$CE$5&lt;$CC64,"",IF(OFFSET('Measure and Project Input'!$G$9,$CE64,0)=0,"",OFFSET('Measure and Project Input'!$G$9,$CE64,0)))</f>
        <v/>
      </c>
      <c r="D64" s="299" t="str">
        <f ca="1">IF('Measure and Project Input'!$CE$5&lt;$CC64,"",IF(OFFSET('Measure and Project Input'!$H$9,$CE64,0)=0,"",OFFSET('Measure and Project Input'!$H$9,$CE64,0)))</f>
        <v/>
      </c>
      <c r="E64" t="str">
        <f ca="1">IF('Measure and Project Input'!$CE$5&lt;$CC64,"",IF(OFFSET('Measure and Project Input'!$I$9,$CE64,0)=0,"",OFFSET('Measure and Project Input'!$I$9,$CE64,0)))</f>
        <v/>
      </c>
      <c r="F64" t="str">
        <f ca="1">IF('Measure and Project Input'!$CE$5&lt;$CC64,"",IF(OFFSET('Measure and Project Input'!$J$9,$CE64,0)=0,"",OFFSET('Measure and Project Input'!$J$9,$CE64,0)))</f>
        <v/>
      </c>
      <c r="G64" t="str">
        <f ca="1">IF('Measure and Project Input'!$CE$5&lt;$CC64,"",IF(OFFSET('Measure and Project Input'!$K$9,$CE64,0)=0,"",OFFSET('Measure and Project Input'!$K$9,$CE64,0)))</f>
        <v/>
      </c>
      <c r="H64" t="str">
        <f ca="1">IF('Measure and Project Input'!$CE$5&lt;$CC64,"",IF(OFFSET('Measure and Project Input'!$L$9,$CE64,0)=0,"",OFFSET('Measure and Project Input'!$L$9,$CE64,0)))</f>
        <v/>
      </c>
      <c r="I64" t="str">
        <f ca="1">'Funding Input and Summary'!A67</f>
        <v/>
      </c>
      <c r="O64" t="str">
        <f ca="1">IF('Measure and Project Input'!$CE$5&lt;$CC64,"",IF(OFFSET('Measure and Project Input'!$B$9,$CE64,0)=0,"",OFFSET('Measure and Project Input'!$B$9,$CE64,0)))</f>
        <v/>
      </c>
      <c r="P64" t="str">
        <f ca="1">IF('Measure and Project Input'!$CE$5&lt;$CC64,"",IF(OFFSET('Measure and Project Input'!$C$9,$CE64,0)=0,"",OFFSET('Measure and Project Input'!$C$9,$CE64,0)))</f>
        <v/>
      </c>
      <c r="Q64" t="str">
        <f ca="1">IF('Measure and Project Input'!$CE$5&lt;$CC64,"",IF(OFFSET('Measure and Project Input'!$S$9,$CE64,0)=0,"",OFFSET('Measure and Project Input'!$S$9,$CE64,0)))</f>
        <v/>
      </c>
      <c r="R64" t="str">
        <f ca="1">IF('Measure and Project Input'!$CE$5&lt;$CC64,"",IF(OFFSET('Measure and Project Input'!$U$9,$CE64,0)=0,"",OFFSET('Measure and Project Input'!$U$9,$CE64,0)))</f>
        <v/>
      </c>
      <c r="S64" t="str">
        <f ca="1">IF('Measure and Project Input'!$CE$5&lt;$CC64,"",IF(OFFSET('Measure and Project Input'!$V$9,$CE64,0)=0,"",OFFSET('Measure and Project Input'!$V$9,$CE64,0)))</f>
        <v/>
      </c>
      <c r="X64" t="str">
        <f ca="1">IF('Measure and Project Input'!$CE$5&lt;$CC64,"",IF(OFFSET('Measure and Project Input'!$M$9,$CE64,0)=0,"",OFFSET('Measure and Project Input'!$M$9,$CE64,0)))</f>
        <v/>
      </c>
      <c r="Y64" t="str">
        <f ca="1">IF('Measure and Project Input'!$CE$5&lt;$CC64,"",IF(OFFSET('Measure and Project Input'!$N$9,$CE64,0)=0,"",OFFSET('Measure and Project Input'!$N$9,$CE64,0)))</f>
        <v/>
      </c>
      <c r="AA64" t="str">
        <f ca="1">IF('Measure and Project Input'!$CE$5&lt;$CC64,"",IF(OFFSET('Measure and Project Input'!$D$9,$CE64,0)=0,"",OFFSET('Measure and Project Input'!$D$9,$CE64,0)))</f>
        <v/>
      </c>
      <c r="AJ64" t="str">
        <f ca="1">IF('Measure and Project Input'!$CE$5&lt;$CC64,"",IF(OFFSET('Measure and Project Input'!$O$9,$CE64,0)=0,"",OFFSET('Measure and Project Input'!$O$9,$CE64,0)))</f>
        <v/>
      </c>
      <c r="AN64" t="str">
        <f ca="1">IF('Measure and Project Input'!$CE$5&lt;$CC64,"",IF(OFFSET('Measure and Project Input'!$BV$9,$CE64,0)=0,"",OFFSET('Measure and Project Input'!$BV$9,$CE64,0)))</f>
        <v/>
      </c>
      <c r="AO64" t="str">
        <f ca="1">IF(I64="","",'Funding Input and Summary'!D67)</f>
        <v/>
      </c>
      <c r="AQ64" t="str">
        <f ca="1">IF(I64="","",'Funding Input and Summary'!J67)</f>
        <v/>
      </c>
      <c r="AR64" t="str">
        <f ca="1">IF(I64="","",'Funding Input and Summary'!E67)</f>
        <v/>
      </c>
      <c r="AU64" t="str">
        <f ca="1">IF(I64="","",'Funding Input and Summary'!Y67)</f>
        <v/>
      </c>
      <c r="AV64" t="str">
        <f ca="1">IF(I64="","",'Funding Input and Summary'!Y67)</f>
        <v/>
      </c>
      <c r="BC64" t="str">
        <f ca="1">IF(I64="","",'Funding Input and Summary'!K67)</f>
        <v/>
      </c>
      <c r="BD64" t="str">
        <f ca="1">IF(I64="","",'Funding Input and Summary'!L67)</f>
        <v/>
      </c>
      <c r="BE64" t="str">
        <f ca="1">IF(I64="","",'Funding Input and Summary'!M67)</f>
        <v/>
      </c>
      <c r="BG64" t="str">
        <f ca="1">IF(I64="","",'Funding Input and Summary'!N67)</f>
        <v/>
      </c>
      <c r="BH64" t="str">
        <f ca="1">IF(I64="","",'Funding Input and Summary'!Q67)</f>
        <v/>
      </c>
      <c r="BI64" t="str">
        <f ca="1">IF(I64="","",'Funding Input and Summary'!R67)</f>
        <v/>
      </c>
      <c r="BJ64" t="str">
        <f ca="1">IF(I64="","",'Funding Input and Summary'!S67)</f>
        <v/>
      </c>
      <c r="BK64" t="str">
        <f ca="1">IF(I64="","",'Funding Input and Summary'!T67)</f>
        <v/>
      </c>
      <c r="BL64" t="str">
        <f ca="1">IF(I64="","",'Funding Input and Summary'!Z67)</f>
        <v/>
      </c>
      <c r="BM64" t="str">
        <f ca="1">IF(I64="","",'Funding Input and Summary'!AA67)</f>
        <v/>
      </c>
      <c r="BN64" t="str">
        <f ca="1">IF(I64="","",'Funding Input and Summary'!U67)</f>
        <v/>
      </c>
      <c r="BO64" t="str">
        <f ca="1">IF(I64="","",'Funding Input and Summary'!V67)</f>
        <v/>
      </c>
      <c r="BP64" t="str">
        <f ca="1">IF(I64="","",'Funding Input and Summary'!W67)</f>
        <v/>
      </c>
      <c r="BQ64" t="str">
        <f ca="1">IF(I64="","",'Funding Input and Summary'!P67)</f>
        <v/>
      </c>
      <c r="BR64" t="str">
        <f ca="1">IF('Measure and Project Input'!$CE$5&lt;$CC64,"",IF(OFFSET('Measure and Project Input'!$T$9,$CE64,0)=0,"",OFFSET('Measure and Project Input'!$T$9,$CE64,0)))</f>
        <v/>
      </c>
      <c r="BS64" t="str">
        <f ca="1">IF('Measure and Project Input'!$CE$5&lt;$CC64,"",IF(OFFSET('Measure and Project Input'!$R$9,$CE64,0)=0,"",OFFSET('Measure and Project Input'!$R$9,$CE64,0)))</f>
        <v/>
      </c>
      <c r="BT64" t="str">
        <f ca="1">IF(I64="","",'Measure and Project Input'!$I$1)</f>
        <v/>
      </c>
      <c r="BU64" t="str">
        <f ca="1">IF('Measure and Project Input'!$CE$5&lt;$CC64,"",IF(OFFSET('Measure and Project Input'!$Q$9,$CE64,0)=0,"",OFFSET('Measure and Project Input'!$Q$9,$CE64,0)))</f>
        <v/>
      </c>
      <c r="BV64" t="str">
        <f ca="1">IF(I64="","",'Funding Input and Summary'!$T$1)</f>
        <v/>
      </c>
      <c r="BW64" t="str">
        <f ca="1">IF('Measure and Project Input'!$CE$5&lt;$CC64,"",IF(OFFSET('Measure and Project Input'!$AI$9,$CE64,0)=0,"",OFFSET('Measure and Project Input'!$AI$9,$CE64,0)))</f>
        <v/>
      </c>
      <c r="BX64" t="str">
        <f ca="1">IF('Measure and Project Input'!$CE$5&lt;$CC64,"",IF(OFFSET('Measure and Project Input'!$AJ$9,$CE64,0)=0,"",OFFSET('Measure and Project Input'!$AJ$9,$CE64,0)))</f>
        <v/>
      </c>
      <c r="BY64" t="str">
        <f ca="1">IF('Measure and Project Input'!$CE$5&lt;$CC64,"",IF(OFFSET('Measure and Project Input'!$AK$9,$CE64,0)=0,"",OFFSET('Measure and Project Input'!$AK$9,$CE64,0)))</f>
        <v/>
      </c>
      <c r="BZ64" t="str">
        <f ca="1">IF('Measure and Project Input'!$CE$5&lt;$CC64,"",IF(OFFSET('Measure and Project Input'!$AL$9,$CE64,0)=0,"",OFFSET('Measure and Project Input'!$AL$9,$CE64,0)))</f>
        <v/>
      </c>
      <c r="CA64" t="str">
        <f ca="1">IF('Measure and Project Input'!$CE$5&lt;$CC64,"",IF(OFFSET('Measure and Project Input'!$AM$9,$CE64,0)=0,"",OFFSET('Measure and Project Input'!$AM$9,$CE64,0)))</f>
        <v/>
      </c>
      <c r="CB64" s="201"/>
      <c r="CC64" s="28">
        <v>63</v>
      </c>
      <c r="CD64" s="28" t="str">
        <f t="shared" ca="1" si="0"/>
        <v/>
      </c>
      <c r="CE64" s="28" t="str">
        <f ca="1">IF($I64="","",MATCH($I64,'Measure and Project Input'!$P$10:$P$509,FALSE))</f>
        <v/>
      </c>
    </row>
    <row r="65" spans="1:83" x14ac:dyDescent="0.2">
      <c r="A65" t="str">
        <f ca="1">IF('Measure and Project Input'!$CE$5&lt;$CC65,"",IF(OFFSET('Measure and Project Input'!$E$9,$CE65,0)=0,"",OFFSET('Measure and Project Input'!$E$9,$CE65,0)))</f>
        <v/>
      </c>
      <c r="B65" t="str">
        <f ca="1">IF('Measure and Project Input'!$CE$5&lt;$CC65,"",IF(OFFSET('Measure and Project Input'!$F$9,$CE65,0)=0,"",OFFSET('Measure and Project Input'!$F$9,$CE65,0)))</f>
        <v/>
      </c>
      <c r="C65" t="str">
        <f ca="1">IF('Measure and Project Input'!$CE$5&lt;$CC65,"",IF(OFFSET('Measure and Project Input'!$G$9,$CE65,0)=0,"",OFFSET('Measure and Project Input'!$G$9,$CE65,0)))</f>
        <v/>
      </c>
      <c r="D65" s="299" t="str">
        <f ca="1">IF('Measure and Project Input'!$CE$5&lt;$CC65,"",IF(OFFSET('Measure and Project Input'!$H$9,$CE65,0)=0,"",OFFSET('Measure and Project Input'!$H$9,$CE65,0)))</f>
        <v/>
      </c>
      <c r="E65" t="str">
        <f ca="1">IF('Measure and Project Input'!$CE$5&lt;$CC65,"",IF(OFFSET('Measure and Project Input'!$I$9,$CE65,0)=0,"",OFFSET('Measure and Project Input'!$I$9,$CE65,0)))</f>
        <v/>
      </c>
      <c r="F65" t="str">
        <f ca="1">IF('Measure and Project Input'!$CE$5&lt;$CC65,"",IF(OFFSET('Measure and Project Input'!$J$9,$CE65,0)=0,"",OFFSET('Measure and Project Input'!$J$9,$CE65,0)))</f>
        <v/>
      </c>
      <c r="G65" t="str">
        <f ca="1">IF('Measure and Project Input'!$CE$5&lt;$CC65,"",IF(OFFSET('Measure and Project Input'!$K$9,$CE65,0)=0,"",OFFSET('Measure and Project Input'!$K$9,$CE65,0)))</f>
        <v/>
      </c>
      <c r="H65" t="str">
        <f ca="1">IF('Measure and Project Input'!$CE$5&lt;$CC65,"",IF(OFFSET('Measure and Project Input'!$L$9,$CE65,0)=0,"",OFFSET('Measure and Project Input'!$L$9,$CE65,0)))</f>
        <v/>
      </c>
      <c r="I65" t="str">
        <f ca="1">'Funding Input and Summary'!A68</f>
        <v/>
      </c>
      <c r="O65" t="str">
        <f ca="1">IF('Measure and Project Input'!$CE$5&lt;$CC65,"",IF(OFFSET('Measure and Project Input'!$B$9,$CE65,0)=0,"",OFFSET('Measure and Project Input'!$B$9,$CE65,0)))</f>
        <v/>
      </c>
      <c r="P65" t="str">
        <f ca="1">IF('Measure and Project Input'!$CE$5&lt;$CC65,"",IF(OFFSET('Measure and Project Input'!$C$9,$CE65,0)=0,"",OFFSET('Measure and Project Input'!$C$9,$CE65,0)))</f>
        <v/>
      </c>
      <c r="Q65" t="str">
        <f ca="1">IF('Measure and Project Input'!$CE$5&lt;$CC65,"",IF(OFFSET('Measure and Project Input'!$S$9,$CE65,0)=0,"",OFFSET('Measure and Project Input'!$S$9,$CE65,0)))</f>
        <v/>
      </c>
      <c r="R65" t="str">
        <f ca="1">IF('Measure and Project Input'!$CE$5&lt;$CC65,"",IF(OFFSET('Measure and Project Input'!$U$9,$CE65,0)=0,"",OFFSET('Measure and Project Input'!$U$9,$CE65,0)))</f>
        <v/>
      </c>
      <c r="S65" t="str">
        <f ca="1">IF('Measure and Project Input'!$CE$5&lt;$CC65,"",IF(OFFSET('Measure and Project Input'!$V$9,$CE65,0)=0,"",OFFSET('Measure and Project Input'!$V$9,$CE65,0)))</f>
        <v/>
      </c>
      <c r="X65" t="str">
        <f ca="1">IF('Measure and Project Input'!$CE$5&lt;$CC65,"",IF(OFFSET('Measure and Project Input'!$M$9,$CE65,0)=0,"",OFFSET('Measure and Project Input'!$M$9,$CE65,0)))</f>
        <v/>
      </c>
      <c r="Y65" t="str">
        <f ca="1">IF('Measure and Project Input'!$CE$5&lt;$CC65,"",IF(OFFSET('Measure and Project Input'!$N$9,$CE65,0)=0,"",OFFSET('Measure and Project Input'!$N$9,$CE65,0)))</f>
        <v/>
      </c>
      <c r="AA65" t="str">
        <f ca="1">IF('Measure and Project Input'!$CE$5&lt;$CC65,"",IF(OFFSET('Measure and Project Input'!$D$9,$CE65,0)=0,"",OFFSET('Measure and Project Input'!$D$9,$CE65,0)))</f>
        <v/>
      </c>
      <c r="AJ65" t="str">
        <f ca="1">IF('Measure and Project Input'!$CE$5&lt;$CC65,"",IF(OFFSET('Measure and Project Input'!$O$9,$CE65,0)=0,"",OFFSET('Measure and Project Input'!$O$9,$CE65,0)))</f>
        <v/>
      </c>
      <c r="AN65" t="str">
        <f ca="1">IF('Measure and Project Input'!$CE$5&lt;$CC65,"",IF(OFFSET('Measure and Project Input'!$BV$9,$CE65,0)=0,"",OFFSET('Measure and Project Input'!$BV$9,$CE65,0)))</f>
        <v/>
      </c>
      <c r="AO65" t="str">
        <f ca="1">IF(I65="","",'Funding Input and Summary'!D68)</f>
        <v/>
      </c>
      <c r="AQ65" t="str">
        <f ca="1">IF(I65="","",'Funding Input and Summary'!J68)</f>
        <v/>
      </c>
      <c r="AR65" t="str">
        <f ca="1">IF(I65="","",'Funding Input and Summary'!E68)</f>
        <v/>
      </c>
      <c r="AU65" t="str">
        <f ca="1">IF(I65="","",'Funding Input and Summary'!Y68)</f>
        <v/>
      </c>
      <c r="AV65" t="str">
        <f ca="1">IF(I65="","",'Funding Input and Summary'!Y68)</f>
        <v/>
      </c>
      <c r="BC65" t="str">
        <f ca="1">IF(I65="","",'Funding Input and Summary'!K68)</f>
        <v/>
      </c>
      <c r="BD65" t="str">
        <f ca="1">IF(I65="","",'Funding Input and Summary'!L68)</f>
        <v/>
      </c>
      <c r="BE65" t="str">
        <f ca="1">IF(I65="","",'Funding Input and Summary'!M68)</f>
        <v/>
      </c>
      <c r="BG65" t="str">
        <f ca="1">IF(I65="","",'Funding Input and Summary'!N68)</f>
        <v/>
      </c>
      <c r="BH65" t="str">
        <f ca="1">IF(I65="","",'Funding Input and Summary'!Q68)</f>
        <v/>
      </c>
      <c r="BI65" t="str">
        <f ca="1">IF(I65="","",'Funding Input and Summary'!R68)</f>
        <v/>
      </c>
      <c r="BJ65" t="str">
        <f ca="1">IF(I65="","",'Funding Input and Summary'!S68)</f>
        <v/>
      </c>
      <c r="BK65" t="str">
        <f ca="1">IF(I65="","",'Funding Input and Summary'!T68)</f>
        <v/>
      </c>
      <c r="BL65" t="str">
        <f ca="1">IF(I65="","",'Funding Input and Summary'!Z68)</f>
        <v/>
      </c>
      <c r="BM65" t="str">
        <f ca="1">IF(I65="","",'Funding Input and Summary'!AA68)</f>
        <v/>
      </c>
      <c r="BN65" t="str">
        <f ca="1">IF(I65="","",'Funding Input and Summary'!U68)</f>
        <v/>
      </c>
      <c r="BO65" t="str">
        <f ca="1">IF(I65="","",'Funding Input and Summary'!V68)</f>
        <v/>
      </c>
      <c r="BP65" t="str">
        <f ca="1">IF(I65="","",'Funding Input and Summary'!W68)</f>
        <v/>
      </c>
      <c r="BQ65" t="str">
        <f ca="1">IF(I65="","",'Funding Input and Summary'!P68)</f>
        <v/>
      </c>
      <c r="BR65" t="str">
        <f ca="1">IF('Measure and Project Input'!$CE$5&lt;$CC65,"",IF(OFFSET('Measure and Project Input'!$T$9,$CE65,0)=0,"",OFFSET('Measure and Project Input'!$T$9,$CE65,0)))</f>
        <v/>
      </c>
      <c r="BS65" t="str">
        <f ca="1">IF('Measure and Project Input'!$CE$5&lt;$CC65,"",IF(OFFSET('Measure and Project Input'!$R$9,$CE65,0)=0,"",OFFSET('Measure and Project Input'!$R$9,$CE65,0)))</f>
        <v/>
      </c>
      <c r="BT65" t="str">
        <f ca="1">IF(I65="","",'Measure and Project Input'!$I$1)</f>
        <v/>
      </c>
      <c r="BU65" t="str">
        <f ca="1">IF('Measure and Project Input'!$CE$5&lt;$CC65,"",IF(OFFSET('Measure and Project Input'!$Q$9,$CE65,0)=0,"",OFFSET('Measure and Project Input'!$Q$9,$CE65,0)))</f>
        <v/>
      </c>
      <c r="BV65" t="str">
        <f ca="1">IF(I65="","",'Funding Input and Summary'!$T$1)</f>
        <v/>
      </c>
      <c r="BW65" t="str">
        <f ca="1">IF('Measure and Project Input'!$CE$5&lt;$CC65,"",IF(OFFSET('Measure and Project Input'!$AI$9,$CE65,0)=0,"",OFFSET('Measure and Project Input'!$AI$9,$CE65,0)))</f>
        <v/>
      </c>
      <c r="BX65" t="str">
        <f ca="1">IF('Measure and Project Input'!$CE$5&lt;$CC65,"",IF(OFFSET('Measure and Project Input'!$AJ$9,$CE65,0)=0,"",OFFSET('Measure and Project Input'!$AJ$9,$CE65,0)))</f>
        <v/>
      </c>
      <c r="BY65" t="str">
        <f ca="1">IF('Measure and Project Input'!$CE$5&lt;$CC65,"",IF(OFFSET('Measure and Project Input'!$AK$9,$CE65,0)=0,"",OFFSET('Measure and Project Input'!$AK$9,$CE65,0)))</f>
        <v/>
      </c>
      <c r="BZ65" t="str">
        <f ca="1">IF('Measure and Project Input'!$CE$5&lt;$CC65,"",IF(OFFSET('Measure and Project Input'!$AL$9,$CE65,0)=0,"",OFFSET('Measure and Project Input'!$AL$9,$CE65,0)))</f>
        <v/>
      </c>
      <c r="CA65" t="str">
        <f ca="1">IF('Measure and Project Input'!$CE$5&lt;$CC65,"",IF(OFFSET('Measure and Project Input'!$AM$9,$CE65,0)=0,"",OFFSET('Measure and Project Input'!$AM$9,$CE65,0)))</f>
        <v/>
      </c>
      <c r="CB65" s="201"/>
      <c r="CC65" s="28">
        <v>64</v>
      </c>
      <c r="CD65" s="28" t="str">
        <f t="shared" ca="1" si="0"/>
        <v/>
      </c>
      <c r="CE65" s="28" t="str">
        <f ca="1">IF($I65="","",MATCH($I65,'Measure and Project Input'!$P$10:$P$509,FALSE))</f>
        <v/>
      </c>
    </row>
    <row r="66" spans="1:83" x14ac:dyDescent="0.2">
      <c r="A66" t="str">
        <f ca="1">IF('Measure and Project Input'!$CE$5&lt;$CC66,"",IF(OFFSET('Measure and Project Input'!$E$9,$CE66,0)=0,"",OFFSET('Measure and Project Input'!$E$9,$CE66,0)))</f>
        <v/>
      </c>
      <c r="B66" t="str">
        <f ca="1">IF('Measure and Project Input'!$CE$5&lt;$CC66,"",IF(OFFSET('Measure and Project Input'!$F$9,$CE66,0)=0,"",OFFSET('Measure and Project Input'!$F$9,$CE66,0)))</f>
        <v/>
      </c>
      <c r="C66" t="str">
        <f ca="1">IF('Measure and Project Input'!$CE$5&lt;$CC66,"",IF(OFFSET('Measure and Project Input'!$G$9,$CE66,0)=0,"",OFFSET('Measure and Project Input'!$G$9,$CE66,0)))</f>
        <v/>
      </c>
      <c r="D66" s="299" t="str">
        <f ca="1">IF('Measure and Project Input'!$CE$5&lt;$CC66,"",IF(OFFSET('Measure and Project Input'!$H$9,$CE66,0)=0,"",OFFSET('Measure and Project Input'!$H$9,$CE66,0)))</f>
        <v/>
      </c>
      <c r="E66" t="str">
        <f ca="1">IF('Measure and Project Input'!$CE$5&lt;$CC66,"",IF(OFFSET('Measure and Project Input'!$I$9,$CE66,0)=0,"",OFFSET('Measure and Project Input'!$I$9,$CE66,0)))</f>
        <v/>
      </c>
      <c r="F66" t="str">
        <f ca="1">IF('Measure and Project Input'!$CE$5&lt;$CC66,"",IF(OFFSET('Measure and Project Input'!$J$9,$CE66,0)=0,"",OFFSET('Measure and Project Input'!$J$9,$CE66,0)))</f>
        <v/>
      </c>
      <c r="G66" t="str">
        <f ca="1">IF('Measure and Project Input'!$CE$5&lt;$CC66,"",IF(OFFSET('Measure and Project Input'!$K$9,$CE66,0)=0,"",OFFSET('Measure and Project Input'!$K$9,$CE66,0)))</f>
        <v/>
      </c>
      <c r="H66" t="str">
        <f ca="1">IF('Measure and Project Input'!$CE$5&lt;$CC66,"",IF(OFFSET('Measure and Project Input'!$L$9,$CE66,0)=0,"",OFFSET('Measure and Project Input'!$L$9,$CE66,0)))</f>
        <v/>
      </c>
      <c r="I66" t="str">
        <f ca="1">'Funding Input and Summary'!A69</f>
        <v/>
      </c>
      <c r="O66" t="str">
        <f ca="1">IF('Measure and Project Input'!$CE$5&lt;$CC66,"",IF(OFFSET('Measure and Project Input'!$B$9,$CE66,0)=0,"",OFFSET('Measure and Project Input'!$B$9,$CE66,0)))</f>
        <v/>
      </c>
      <c r="P66" t="str">
        <f ca="1">IF('Measure and Project Input'!$CE$5&lt;$CC66,"",IF(OFFSET('Measure and Project Input'!$C$9,$CE66,0)=0,"",OFFSET('Measure and Project Input'!$C$9,$CE66,0)))</f>
        <v/>
      </c>
      <c r="Q66" t="str">
        <f ca="1">IF('Measure and Project Input'!$CE$5&lt;$CC66,"",IF(OFFSET('Measure and Project Input'!$S$9,$CE66,0)=0,"",OFFSET('Measure and Project Input'!$S$9,$CE66,0)))</f>
        <v/>
      </c>
      <c r="R66" t="str">
        <f ca="1">IF('Measure and Project Input'!$CE$5&lt;$CC66,"",IF(OFFSET('Measure and Project Input'!$U$9,$CE66,0)=0,"",OFFSET('Measure and Project Input'!$U$9,$CE66,0)))</f>
        <v/>
      </c>
      <c r="S66" t="str">
        <f ca="1">IF('Measure and Project Input'!$CE$5&lt;$CC66,"",IF(OFFSET('Measure and Project Input'!$V$9,$CE66,0)=0,"",OFFSET('Measure and Project Input'!$V$9,$CE66,0)))</f>
        <v/>
      </c>
      <c r="X66" t="str">
        <f ca="1">IF('Measure and Project Input'!$CE$5&lt;$CC66,"",IF(OFFSET('Measure and Project Input'!$M$9,$CE66,0)=0,"",OFFSET('Measure and Project Input'!$M$9,$CE66,0)))</f>
        <v/>
      </c>
      <c r="Y66" t="str">
        <f ca="1">IF('Measure and Project Input'!$CE$5&lt;$CC66,"",IF(OFFSET('Measure and Project Input'!$N$9,$CE66,0)=0,"",OFFSET('Measure and Project Input'!$N$9,$CE66,0)))</f>
        <v/>
      </c>
      <c r="AA66" t="str">
        <f ca="1">IF('Measure and Project Input'!$CE$5&lt;$CC66,"",IF(OFFSET('Measure and Project Input'!$D$9,$CE66,0)=0,"",OFFSET('Measure and Project Input'!$D$9,$CE66,0)))</f>
        <v/>
      </c>
      <c r="AJ66" t="str">
        <f ca="1">IF('Measure and Project Input'!$CE$5&lt;$CC66,"",IF(OFFSET('Measure and Project Input'!$O$9,$CE66,0)=0,"",OFFSET('Measure and Project Input'!$O$9,$CE66,0)))</f>
        <v/>
      </c>
      <c r="AN66" t="str">
        <f ca="1">IF('Measure and Project Input'!$CE$5&lt;$CC66,"",IF(OFFSET('Measure and Project Input'!$BV$9,$CE66,0)=0,"",OFFSET('Measure and Project Input'!$BV$9,$CE66,0)))</f>
        <v/>
      </c>
      <c r="AO66" t="str">
        <f ca="1">IF(I66="","",'Funding Input and Summary'!D69)</f>
        <v/>
      </c>
      <c r="AQ66" t="str">
        <f ca="1">IF(I66="","",'Funding Input and Summary'!J69)</f>
        <v/>
      </c>
      <c r="AR66" t="str">
        <f ca="1">IF(I66="","",'Funding Input and Summary'!E69)</f>
        <v/>
      </c>
      <c r="AU66" t="str">
        <f ca="1">IF(I66="","",'Funding Input and Summary'!Y69)</f>
        <v/>
      </c>
      <c r="AV66" t="str">
        <f ca="1">IF(I66="","",'Funding Input and Summary'!Y69)</f>
        <v/>
      </c>
      <c r="BC66" t="str">
        <f ca="1">IF(I66="","",'Funding Input and Summary'!K69)</f>
        <v/>
      </c>
      <c r="BD66" t="str">
        <f ca="1">IF(I66="","",'Funding Input and Summary'!L69)</f>
        <v/>
      </c>
      <c r="BE66" t="str">
        <f ca="1">IF(I66="","",'Funding Input and Summary'!M69)</f>
        <v/>
      </c>
      <c r="BG66" t="str">
        <f ca="1">IF(I66="","",'Funding Input and Summary'!N69)</f>
        <v/>
      </c>
      <c r="BH66" t="str">
        <f ca="1">IF(I66="","",'Funding Input and Summary'!Q69)</f>
        <v/>
      </c>
      <c r="BI66" t="str">
        <f ca="1">IF(I66="","",'Funding Input and Summary'!R69)</f>
        <v/>
      </c>
      <c r="BJ66" t="str">
        <f ca="1">IF(I66="","",'Funding Input and Summary'!S69)</f>
        <v/>
      </c>
      <c r="BK66" t="str">
        <f ca="1">IF(I66="","",'Funding Input and Summary'!T69)</f>
        <v/>
      </c>
      <c r="BL66" t="str">
        <f ca="1">IF(I66="","",'Funding Input and Summary'!Z69)</f>
        <v/>
      </c>
      <c r="BM66" t="str">
        <f ca="1">IF(I66="","",'Funding Input and Summary'!AA69)</f>
        <v/>
      </c>
      <c r="BN66" t="str">
        <f ca="1">IF(I66="","",'Funding Input and Summary'!U69)</f>
        <v/>
      </c>
      <c r="BO66" t="str">
        <f ca="1">IF(I66="","",'Funding Input and Summary'!V69)</f>
        <v/>
      </c>
      <c r="BP66" t="str">
        <f ca="1">IF(I66="","",'Funding Input and Summary'!W69)</f>
        <v/>
      </c>
      <c r="BQ66" t="str">
        <f ca="1">IF(I66="","",'Funding Input and Summary'!P69)</f>
        <v/>
      </c>
      <c r="BR66" t="str">
        <f ca="1">IF('Measure and Project Input'!$CE$5&lt;$CC66,"",IF(OFFSET('Measure and Project Input'!$T$9,$CE66,0)=0,"",OFFSET('Measure and Project Input'!$T$9,$CE66,0)))</f>
        <v/>
      </c>
      <c r="BS66" t="str">
        <f ca="1">IF('Measure and Project Input'!$CE$5&lt;$CC66,"",IF(OFFSET('Measure and Project Input'!$R$9,$CE66,0)=0,"",OFFSET('Measure and Project Input'!$R$9,$CE66,0)))</f>
        <v/>
      </c>
      <c r="BT66" t="str">
        <f ca="1">IF(I66="","",'Measure and Project Input'!$I$1)</f>
        <v/>
      </c>
      <c r="BU66" t="str">
        <f ca="1">IF('Measure and Project Input'!$CE$5&lt;$CC66,"",IF(OFFSET('Measure and Project Input'!$Q$9,$CE66,0)=0,"",OFFSET('Measure and Project Input'!$Q$9,$CE66,0)))</f>
        <v/>
      </c>
      <c r="BV66" t="str">
        <f ca="1">IF(I66="","",'Funding Input and Summary'!$T$1)</f>
        <v/>
      </c>
      <c r="BW66" t="str">
        <f ca="1">IF('Measure and Project Input'!$CE$5&lt;$CC66,"",IF(OFFSET('Measure and Project Input'!$AI$9,$CE66,0)=0,"",OFFSET('Measure and Project Input'!$AI$9,$CE66,0)))</f>
        <v/>
      </c>
      <c r="BX66" t="str">
        <f ca="1">IF('Measure and Project Input'!$CE$5&lt;$CC66,"",IF(OFFSET('Measure and Project Input'!$AJ$9,$CE66,0)=0,"",OFFSET('Measure and Project Input'!$AJ$9,$CE66,0)))</f>
        <v/>
      </c>
      <c r="BY66" t="str">
        <f ca="1">IF('Measure and Project Input'!$CE$5&lt;$CC66,"",IF(OFFSET('Measure and Project Input'!$AK$9,$CE66,0)=0,"",OFFSET('Measure and Project Input'!$AK$9,$CE66,0)))</f>
        <v/>
      </c>
      <c r="BZ66" t="str">
        <f ca="1">IF('Measure and Project Input'!$CE$5&lt;$CC66,"",IF(OFFSET('Measure and Project Input'!$AL$9,$CE66,0)=0,"",OFFSET('Measure and Project Input'!$AL$9,$CE66,0)))</f>
        <v/>
      </c>
      <c r="CA66" t="str">
        <f ca="1">IF('Measure and Project Input'!$CE$5&lt;$CC66,"",IF(OFFSET('Measure and Project Input'!$AM$9,$CE66,0)=0,"",OFFSET('Measure and Project Input'!$AM$9,$CE66,0)))</f>
        <v/>
      </c>
      <c r="CB66" s="201"/>
      <c r="CC66" s="28">
        <v>65</v>
      </c>
      <c r="CD66" s="28" t="str">
        <f t="shared" ca="1" si="0"/>
        <v/>
      </c>
      <c r="CE66" s="28" t="str">
        <f ca="1">IF($I66="","",MATCH($I66,'Measure and Project Input'!$P$10:$P$509,FALSE))</f>
        <v/>
      </c>
    </row>
    <row r="67" spans="1:83" x14ac:dyDescent="0.2">
      <c r="A67" t="str">
        <f ca="1">IF('Measure and Project Input'!$CE$5&lt;$CC67,"",IF(OFFSET('Measure and Project Input'!$E$9,$CE67,0)=0,"",OFFSET('Measure and Project Input'!$E$9,$CE67,0)))</f>
        <v/>
      </c>
      <c r="B67" t="str">
        <f ca="1">IF('Measure and Project Input'!$CE$5&lt;$CC67,"",IF(OFFSET('Measure and Project Input'!$F$9,$CE67,0)=0,"",OFFSET('Measure and Project Input'!$F$9,$CE67,0)))</f>
        <v/>
      </c>
      <c r="C67" t="str">
        <f ca="1">IF('Measure and Project Input'!$CE$5&lt;$CC67,"",IF(OFFSET('Measure and Project Input'!$G$9,$CE67,0)=0,"",OFFSET('Measure and Project Input'!$G$9,$CE67,0)))</f>
        <v/>
      </c>
      <c r="D67" s="299" t="str">
        <f ca="1">IF('Measure and Project Input'!$CE$5&lt;$CC67,"",IF(OFFSET('Measure and Project Input'!$H$9,$CE67,0)=0,"",OFFSET('Measure and Project Input'!$H$9,$CE67,0)))</f>
        <v/>
      </c>
      <c r="E67" t="str">
        <f ca="1">IF('Measure and Project Input'!$CE$5&lt;$CC67,"",IF(OFFSET('Measure and Project Input'!$I$9,$CE67,0)=0,"",OFFSET('Measure and Project Input'!$I$9,$CE67,0)))</f>
        <v/>
      </c>
      <c r="F67" t="str">
        <f ca="1">IF('Measure and Project Input'!$CE$5&lt;$CC67,"",IF(OFFSET('Measure and Project Input'!$J$9,$CE67,0)=0,"",OFFSET('Measure and Project Input'!$J$9,$CE67,0)))</f>
        <v/>
      </c>
      <c r="G67" t="str">
        <f ca="1">IF('Measure and Project Input'!$CE$5&lt;$CC67,"",IF(OFFSET('Measure and Project Input'!$K$9,$CE67,0)=0,"",OFFSET('Measure and Project Input'!$K$9,$CE67,0)))</f>
        <v/>
      </c>
      <c r="H67" t="str">
        <f ca="1">IF('Measure and Project Input'!$CE$5&lt;$CC67,"",IF(OFFSET('Measure and Project Input'!$L$9,$CE67,0)=0,"",OFFSET('Measure and Project Input'!$L$9,$CE67,0)))</f>
        <v/>
      </c>
      <c r="I67" t="str">
        <f ca="1">'Funding Input and Summary'!A70</f>
        <v/>
      </c>
      <c r="O67" t="str">
        <f ca="1">IF('Measure and Project Input'!$CE$5&lt;$CC67,"",IF(OFFSET('Measure and Project Input'!$B$9,$CE67,0)=0,"",OFFSET('Measure and Project Input'!$B$9,$CE67,0)))</f>
        <v/>
      </c>
      <c r="P67" t="str">
        <f ca="1">IF('Measure and Project Input'!$CE$5&lt;$CC67,"",IF(OFFSET('Measure and Project Input'!$C$9,$CE67,0)=0,"",OFFSET('Measure and Project Input'!$C$9,$CE67,0)))</f>
        <v/>
      </c>
      <c r="Q67" t="str">
        <f ca="1">IF('Measure and Project Input'!$CE$5&lt;$CC67,"",IF(OFFSET('Measure and Project Input'!$S$9,$CE67,0)=0,"",OFFSET('Measure and Project Input'!$S$9,$CE67,0)))</f>
        <v/>
      </c>
      <c r="R67" t="str">
        <f ca="1">IF('Measure and Project Input'!$CE$5&lt;$CC67,"",IF(OFFSET('Measure and Project Input'!$U$9,$CE67,0)=0,"",OFFSET('Measure and Project Input'!$U$9,$CE67,0)))</f>
        <v/>
      </c>
      <c r="S67" t="str">
        <f ca="1">IF('Measure and Project Input'!$CE$5&lt;$CC67,"",IF(OFFSET('Measure and Project Input'!$V$9,$CE67,0)=0,"",OFFSET('Measure and Project Input'!$V$9,$CE67,0)))</f>
        <v/>
      </c>
      <c r="X67" t="str">
        <f ca="1">IF('Measure and Project Input'!$CE$5&lt;$CC67,"",IF(OFFSET('Measure and Project Input'!$M$9,$CE67,0)=0,"",OFFSET('Measure and Project Input'!$M$9,$CE67,0)))</f>
        <v/>
      </c>
      <c r="Y67" t="str">
        <f ca="1">IF('Measure and Project Input'!$CE$5&lt;$CC67,"",IF(OFFSET('Measure and Project Input'!$N$9,$CE67,0)=0,"",OFFSET('Measure and Project Input'!$N$9,$CE67,0)))</f>
        <v/>
      </c>
      <c r="AA67" t="str">
        <f ca="1">IF('Measure and Project Input'!$CE$5&lt;$CC67,"",IF(OFFSET('Measure and Project Input'!$D$9,$CE67,0)=0,"",OFFSET('Measure and Project Input'!$D$9,$CE67,0)))</f>
        <v/>
      </c>
      <c r="AJ67" t="str">
        <f ca="1">IF('Measure and Project Input'!$CE$5&lt;$CC67,"",IF(OFFSET('Measure and Project Input'!$O$9,$CE67,0)=0,"",OFFSET('Measure and Project Input'!$O$9,$CE67,0)))</f>
        <v/>
      </c>
      <c r="AN67" t="str">
        <f ca="1">IF('Measure and Project Input'!$CE$5&lt;$CC67,"",IF(OFFSET('Measure and Project Input'!$BV$9,$CE67,0)=0,"",OFFSET('Measure and Project Input'!$BV$9,$CE67,0)))</f>
        <v/>
      </c>
      <c r="AO67" t="str">
        <f ca="1">IF(I67="","",'Funding Input and Summary'!D70)</f>
        <v/>
      </c>
      <c r="AQ67" t="str">
        <f ca="1">IF(I67="","",'Funding Input and Summary'!J70)</f>
        <v/>
      </c>
      <c r="AR67" t="str">
        <f ca="1">IF(I67="","",'Funding Input and Summary'!E70)</f>
        <v/>
      </c>
      <c r="AU67" t="str">
        <f ca="1">IF(I67="","",'Funding Input and Summary'!Y70)</f>
        <v/>
      </c>
      <c r="AV67" t="str">
        <f ca="1">IF(I67="","",'Funding Input and Summary'!Y70)</f>
        <v/>
      </c>
      <c r="BC67" t="str">
        <f ca="1">IF(I67="","",'Funding Input and Summary'!K70)</f>
        <v/>
      </c>
      <c r="BD67" t="str">
        <f ca="1">IF(I67="","",'Funding Input and Summary'!L70)</f>
        <v/>
      </c>
      <c r="BE67" t="str">
        <f ca="1">IF(I67="","",'Funding Input and Summary'!M70)</f>
        <v/>
      </c>
      <c r="BG67" t="str">
        <f ca="1">IF(I67="","",'Funding Input and Summary'!N70)</f>
        <v/>
      </c>
      <c r="BH67" t="str">
        <f ca="1">IF(I67="","",'Funding Input and Summary'!Q70)</f>
        <v/>
      </c>
      <c r="BI67" t="str">
        <f ca="1">IF(I67="","",'Funding Input and Summary'!R70)</f>
        <v/>
      </c>
      <c r="BJ67" t="str">
        <f ca="1">IF(I67="","",'Funding Input and Summary'!S70)</f>
        <v/>
      </c>
      <c r="BK67" t="str">
        <f ca="1">IF(I67="","",'Funding Input and Summary'!T70)</f>
        <v/>
      </c>
      <c r="BL67" t="str">
        <f ca="1">IF(I67="","",'Funding Input and Summary'!Z70)</f>
        <v/>
      </c>
      <c r="BM67" t="str">
        <f ca="1">IF(I67="","",'Funding Input and Summary'!AA70)</f>
        <v/>
      </c>
      <c r="BN67" t="str">
        <f ca="1">IF(I67="","",'Funding Input and Summary'!U70)</f>
        <v/>
      </c>
      <c r="BO67" t="str">
        <f ca="1">IF(I67="","",'Funding Input and Summary'!V70)</f>
        <v/>
      </c>
      <c r="BP67" t="str">
        <f ca="1">IF(I67="","",'Funding Input and Summary'!W70)</f>
        <v/>
      </c>
      <c r="BQ67" t="str">
        <f ca="1">IF(I67="","",'Funding Input and Summary'!P70)</f>
        <v/>
      </c>
      <c r="BR67" t="str">
        <f ca="1">IF('Measure and Project Input'!$CE$5&lt;$CC67,"",IF(OFFSET('Measure and Project Input'!$T$9,$CE67,0)=0,"",OFFSET('Measure and Project Input'!$T$9,$CE67,0)))</f>
        <v/>
      </c>
      <c r="BS67" t="str">
        <f ca="1">IF('Measure and Project Input'!$CE$5&lt;$CC67,"",IF(OFFSET('Measure and Project Input'!$R$9,$CE67,0)=0,"",OFFSET('Measure and Project Input'!$R$9,$CE67,0)))</f>
        <v/>
      </c>
      <c r="BT67" t="str">
        <f ca="1">IF(I67="","",'Measure and Project Input'!$I$1)</f>
        <v/>
      </c>
      <c r="BU67" t="str">
        <f ca="1">IF('Measure and Project Input'!$CE$5&lt;$CC67,"",IF(OFFSET('Measure and Project Input'!$Q$9,$CE67,0)=0,"",OFFSET('Measure and Project Input'!$Q$9,$CE67,0)))</f>
        <v/>
      </c>
      <c r="BV67" t="str">
        <f ca="1">IF(I67="","",'Funding Input and Summary'!$T$1)</f>
        <v/>
      </c>
      <c r="BW67" t="str">
        <f ca="1">IF('Measure and Project Input'!$CE$5&lt;$CC67,"",IF(OFFSET('Measure and Project Input'!$AI$9,$CE67,0)=0,"",OFFSET('Measure and Project Input'!$AI$9,$CE67,0)))</f>
        <v/>
      </c>
      <c r="BX67" t="str">
        <f ca="1">IF('Measure and Project Input'!$CE$5&lt;$CC67,"",IF(OFFSET('Measure and Project Input'!$AJ$9,$CE67,0)=0,"",OFFSET('Measure and Project Input'!$AJ$9,$CE67,0)))</f>
        <v/>
      </c>
      <c r="BY67" t="str">
        <f ca="1">IF('Measure and Project Input'!$CE$5&lt;$CC67,"",IF(OFFSET('Measure and Project Input'!$AK$9,$CE67,0)=0,"",OFFSET('Measure and Project Input'!$AK$9,$CE67,0)))</f>
        <v/>
      </c>
      <c r="BZ67" t="str">
        <f ca="1">IF('Measure and Project Input'!$CE$5&lt;$CC67,"",IF(OFFSET('Measure and Project Input'!$AL$9,$CE67,0)=0,"",OFFSET('Measure and Project Input'!$AL$9,$CE67,0)))</f>
        <v/>
      </c>
      <c r="CA67" t="str">
        <f ca="1">IF('Measure and Project Input'!$CE$5&lt;$CC67,"",IF(OFFSET('Measure and Project Input'!$AM$9,$CE67,0)=0,"",OFFSET('Measure and Project Input'!$AM$9,$CE67,0)))</f>
        <v/>
      </c>
      <c r="CB67" s="201"/>
      <c r="CC67" s="28">
        <v>66</v>
      </c>
      <c r="CD67" s="28" t="str">
        <f t="shared" ref="CD67:CD130" ca="1" si="1">IF(I67="","",1)</f>
        <v/>
      </c>
      <c r="CE67" s="28" t="str">
        <f ca="1">IF($I67="","",MATCH($I67,'Measure and Project Input'!$P$10:$P$509,FALSE))</f>
        <v/>
      </c>
    </row>
    <row r="68" spans="1:83" x14ac:dyDescent="0.2">
      <c r="A68" t="str">
        <f ca="1">IF('Measure and Project Input'!$CE$5&lt;$CC68,"",IF(OFFSET('Measure and Project Input'!$E$9,$CE68,0)=0,"",OFFSET('Measure and Project Input'!$E$9,$CE68,0)))</f>
        <v/>
      </c>
      <c r="B68" t="str">
        <f ca="1">IF('Measure and Project Input'!$CE$5&lt;$CC68,"",IF(OFFSET('Measure and Project Input'!$F$9,$CE68,0)=0,"",OFFSET('Measure and Project Input'!$F$9,$CE68,0)))</f>
        <v/>
      </c>
      <c r="C68" t="str">
        <f ca="1">IF('Measure and Project Input'!$CE$5&lt;$CC68,"",IF(OFFSET('Measure and Project Input'!$G$9,$CE68,0)=0,"",OFFSET('Measure and Project Input'!$G$9,$CE68,0)))</f>
        <v/>
      </c>
      <c r="D68" s="299" t="str">
        <f ca="1">IF('Measure and Project Input'!$CE$5&lt;$CC68,"",IF(OFFSET('Measure and Project Input'!$H$9,$CE68,0)=0,"",OFFSET('Measure and Project Input'!$H$9,$CE68,0)))</f>
        <v/>
      </c>
      <c r="E68" t="str">
        <f ca="1">IF('Measure and Project Input'!$CE$5&lt;$CC68,"",IF(OFFSET('Measure and Project Input'!$I$9,$CE68,0)=0,"",OFFSET('Measure and Project Input'!$I$9,$CE68,0)))</f>
        <v/>
      </c>
      <c r="F68" t="str">
        <f ca="1">IF('Measure and Project Input'!$CE$5&lt;$CC68,"",IF(OFFSET('Measure and Project Input'!$J$9,$CE68,0)=0,"",OFFSET('Measure and Project Input'!$J$9,$CE68,0)))</f>
        <v/>
      </c>
      <c r="G68" t="str">
        <f ca="1">IF('Measure and Project Input'!$CE$5&lt;$CC68,"",IF(OFFSET('Measure and Project Input'!$K$9,$CE68,0)=0,"",OFFSET('Measure and Project Input'!$K$9,$CE68,0)))</f>
        <v/>
      </c>
      <c r="H68" t="str">
        <f ca="1">IF('Measure and Project Input'!$CE$5&lt;$CC68,"",IF(OFFSET('Measure and Project Input'!$L$9,$CE68,0)=0,"",OFFSET('Measure and Project Input'!$L$9,$CE68,0)))</f>
        <v/>
      </c>
      <c r="I68" t="str">
        <f ca="1">'Funding Input and Summary'!A71</f>
        <v/>
      </c>
      <c r="O68" t="str">
        <f ca="1">IF('Measure and Project Input'!$CE$5&lt;$CC68,"",IF(OFFSET('Measure and Project Input'!$B$9,$CE68,0)=0,"",OFFSET('Measure and Project Input'!$B$9,$CE68,0)))</f>
        <v/>
      </c>
      <c r="P68" t="str">
        <f ca="1">IF('Measure and Project Input'!$CE$5&lt;$CC68,"",IF(OFFSET('Measure and Project Input'!$C$9,$CE68,0)=0,"",OFFSET('Measure and Project Input'!$C$9,$CE68,0)))</f>
        <v/>
      </c>
      <c r="Q68" t="str">
        <f ca="1">IF('Measure and Project Input'!$CE$5&lt;$CC68,"",IF(OFFSET('Measure and Project Input'!$S$9,$CE68,0)=0,"",OFFSET('Measure and Project Input'!$S$9,$CE68,0)))</f>
        <v/>
      </c>
      <c r="R68" t="str">
        <f ca="1">IF('Measure and Project Input'!$CE$5&lt;$CC68,"",IF(OFFSET('Measure and Project Input'!$U$9,$CE68,0)=0,"",OFFSET('Measure and Project Input'!$U$9,$CE68,0)))</f>
        <v/>
      </c>
      <c r="S68" t="str">
        <f ca="1">IF('Measure and Project Input'!$CE$5&lt;$CC68,"",IF(OFFSET('Measure and Project Input'!$V$9,$CE68,0)=0,"",OFFSET('Measure and Project Input'!$V$9,$CE68,0)))</f>
        <v/>
      </c>
      <c r="X68" t="str">
        <f ca="1">IF('Measure and Project Input'!$CE$5&lt;$CC68,"",IF(OFFSET('Measure and Project Input'!$M$9,$CE68,0)=0,"",OFFSET('Measure and Project Input'!$M$9,$CE68,0)))</f>
        <v/>
      </c>
      <c r="Y68" t="str">
        <f ca="1">IF('Measure and Project Input'!$CE$5&lt;$CC68,"",IF(OFFSET('Measure and Project Input'!$N$9,$CE68,0)=0,"",OFFSET('Measure and Project Input'!$N$9,$CE68,0)))</f>
        <v/>
      </c>
      <c r="AA68" t="str">
        <f ca="1">IF('Measure and Project Input'!$CE$5&lt;$CC68,"",IF(OFFSET('Measure and Project Input'!$D$9,$CE68,0)=0,"",OFFSET('Measure and Project Input'!$D$9,$CE68,0)))</f>
        <v/>
      </c>
      <c r="AJ68" t="str">
        <f ca="1">IF('Measure and Project Input'!$CE$5&lt;$CC68,"",IF(OFFSET('Measure and Project Input'!$O$9,$CE68,0)=0,"",OFFSET('Measure and Project Input'!$O$9,$CE68,0)))</f>
        <v/>
      </c>
      <c r="AN68" t="str">
        <f ca="1">IF('Measure and Project Input'!$CE$5&lt;$CC68,"",IF(OFFSET('Measure and Project Input'!$BV$9,$CE68,0)=0,"",OFFSET('Measure and Project Input'!$BV$9,$CE68,0)))</f>
        <v/>
      </c>
      <c r="AO68" t="str">
        <f ca="1">IF(I68="","",'Funding Input and Summary'!D71)</f>
        <v/>
      </c>
      <c r="AQ68" t="str">
        <f ca="1">IF(I68="","",'Funding Input and Summary'!J71)</f>
        <v/>
      </c>
      <c r="AR68" t="str">
        <f ca="1">IF(I68="","",'Funding Input and Summary'!E71)</f>
        <v/>
      </c>
      <c r="AU68" t="str">
        <f ca="1">IF(I68="","",'Funding Input and Summary'!Y71)</f>
        <v/>
      </c>
      <c r="AV68" t="str">
        <f ca="1">IF(I68="","",'Funding Input and Summary'!Y71)</f>
        <v/>
      </c>
      <c r="BC68" t="str">
        <f ca="1">IF(I68="","",'Funding Input and Summary'!K71)</f>
        <v/>
      </c>
      <c r="BD68" t="str">
        <f ca="1">IF(I68="","",'Funding Input and Summary'!L71)</f>
        <v/>
      </c>
      <c r="BE68" t="str">
        <f ca="1">IF(I68="","",'Funding Input and Summary'!M71)</f>
        <v/>
      </c>
      <c r="BG68" t="str">
        <f ca="1">IF(I68="","",'Funding Input and Summary'!N71)</f>
        <v/>
      </c>
      <c r="BH68" t="str">
        <f ca="1">IF(I68="","",'Funding Input and Summary'!Q71)</f>
        <v/>
      </c>
      <c r="BI68" t="str">
        <f ca="1">IF(I68="","",'Funding Input and Summary'!R71)</f>
        <v/>
      </c>
      <c r="BJ68" t="str">
        <f ca="1">IF(I68="","",'Funding Input and Summary'!S71)</f>
        <v/>
      </c>
      <c r="BK68" t="str">
        <f ca="1">IF(I68="","",'Funding Input and Summary'!T71)</f>
        <v/>
      </c>
      <c r="BL68" t="str">
        <f ca="1">IF(I68="","",'Funding Input and Summary'!Z71)</f>
        <v/>
      </c>
      <c r="BM68" t="str">
        <f ca="1">IF(I68="","",'Funding Input and Summary'!AA71)</f>
        <v/>
      </c>
      <c r="BN68" t="str">
        <f ca="1">IF(I68="","",'Funding Input and Summary'!U71)</f>
        <v/>
      </c>
      <c r="BO68" t="str">
        <f ca="1">IF(I68="","",'Funding Input and Summary'!V71)</f>
        <v/>
      </c>
      <c r="BP68" t="str">
        <f ca="1">IF(I68="","",'Funding Input and Summary'!W71)</f>
        <v/>
      </c>
      <c r="BQ68" t="str">
        <f ca="1">IF(I68="","",'Funding Input and Summary'!P71)</f>
        <v/>
      </c>
      <c r="BR68" t="str">
        <f ca="1">IF('Measure and Project Input'!$CE$5&lt;$CC68,"",IF(OFFSET('Measure and Project Input'!$T$9,$CE68,0)=0,"",OFFSET('Measure and Project Input'!$T$9,$CE68,0)))</f>
        <v/>
      </c>
      <c r="BS68" t="str">
        <f ca="1">IF('Measure and Project Input'!$CE$5&lt;$CC68,"",IF(OFFSET('Measure and Project Input'!$R$9,$CE68,0)=0,"",OFFSET('Measure and Project Input'!$R$9,$CE68,0)))</f>
        <v/>
      </c>
      <c r="BT68" t="str">
        <f ca="1">IF(I68="","",'Measure and Project Input'!$I$1)</f>
        <v/>
      </c>
      <c r="BU68" t="str">
        <f ca="1">IF('Measure and Project Input'!$CE$5&lt;$CC68,"",IF(OFFSET('Measure and Project Input'!$Q$9,$CE68,0)=0,"",OFFSET('Measure and Project Input'!$Q$9,$CE68,0)))</f>
        <v/>
      </c>
      <c r="BV68" t="str">
        <f ca="1">IF(I68="","",'Funding Input and Summary'!$T$1)</f>
        <v/>
      </c>
      <c r="BW68" t="str">
        <f ca="1">IF('Measure and Project Input'!$CE$5&lt;$CC68,"",IF(OFFSET('Measure and Project Input'!$AI$9,$CE68,0)=0,"",OFFSET('Measure and Project Input'!$AI$9,$CE68,0)))</f>
        <v/>
      </c>
      <c r="BX68" t="str">
        <f ca="1">IF('Measure and Project Input'!$CE$5&lt;$CC68,"",IF(OFFSET('Measure and Project Input'!$AJ$9,$CE68,0)=0,"",OFFSET('Measure and Project Input'!$AJ$9,$CE68,0)))</f>
        <v/>
      </c>
      <c r="BY68" t="str">
        <f ca="1">IF('Measure and Project Input'!$CE$5&lt;$CC68,"",IF(OFFSET('Measure and Project Input'!$AK$9,$CE68,0)=0,"",OFFSET('Measure and Project Input'!$AK$9,$CE68,0)))</f>
        <v/>
      </c>
      <c r="BZ68" t="str">
        <f ca="1">IF('Measure and Project Input'!$CE$5&lt;$CC68,"",IF(OFFSET('Measure and Project Input'!$AL$9,$CE68,0)=0,"",OFFSET('Measure and Project Input'!$AL$9,$CE68,0)))</f>
        <v/>
      </c>
      <c r="CA68" t="str">
        <f ca="1">IF('Measure and Project Input'!$CE$5&lt;$CC68,"",IF(OFFSET('Measure and Project Input'!$AM$9,$CE68,0)=0,"",OFFSET('Measure and Project Input'!$AM$9,$CE68,0)))</f>
        <v/>
      </c>
      <c r="CB68" s="201"/>
      <c r="CC68" s="28">
        <v>67</v>
      </c>
      <c r="CD68" s="28" t="str">
        <f t="shared" ca="1" si="1"/>
        <v/>
      </c>
      <c r="CE68" s="28" t="str">
        <f ca="1">IF($I68="","",MATCH($I68,'Measure and Project Input'!$P$10:$P$509,FALSE))</f>
        <v/>
      </c>
    </row>
    <row r="69" spans="1:83" x14ac:dyDescent="0.2">
      <c r="A69" t="str">
        <f ca="1">IF('Measure and Project Input'!$CE$5&lt;$CC69,"",IF(OFFSET('Measure and Project Input'!$E$9,$CE69,0)=0,"",OFFSET('Measure and Project Input'!$E$9,$CE69,0)))</f>
        <v/>
      </c>
      <c r="B69" t="str">
        <f ca="1">IF('Measure and Project Input'!$CE$5&lt;$CC69,"",IF(OFFSET('Measure and Project Input'!$F$9,$CE69,0)=0,"",OFFSET('Measure and Project Input'!$F$9,$CE69,0)))</f>
        <v/>
      </c>
      <c r="C69" t="str">
        <f ca="1">IF('Measure and Project Input'!$CE$5&lt;$CC69,"",IF(OFFSET('Measure and Project Input'!$G$9,$CE69,0)=0,"",OFFSET('Measure and Project Input'!$G$9,$CE69,0)))</f>
        <v/>
      </c>
      <c r="D69" s="299" t="str">
        <f ca="1">IF('Measure and Project Input'!$CE$5&lt;$CC69,"",IF(OFFSET('Measure and Project Input'!$H$9,$CE69,0)=0,"",OFFSET('Measure and Project Input'!$H$9,$CE69,0)))</f>
        <v/>
      </c>
      <c r="E69" t="str">
        <f ca="1">IF('Measure and Project Input'!$CE$5&lt;$CC69,"",IF(OFFSET('Measure and Project Input'!$I$9,$CE69,0)=0,"",OFFSET('Measure and Project Input'!$I$9,$CE69,0)))</f>
        <v/>
      </c>
      <c r="F69" t="str">
        <f ca="1">IF('Measure and Project Input'!$CE$5&lt;$CC69,"",IF(OFFSET('Measure and Project Input'!$J$9,$CE69,0)=0,"",OFFSET('Measure and Project Input'!$J$9,$CE69,0)))</f>
        <v/>
      </c>
      <c r="G69" t="str">
        <f ca="1">IF('Measure and Project Input'!$CE$5&lt;$CC69,"",IF(OFFSET('Measure and Project Input'!$K$9,$CE69,0)=0,"",OFFSET('Measure and Project Input'!$K$9,$CE69,0)))</f>
        <v/>
      </c>
      <c r="H69" t="str">
        <f ca="1">IF('Measure and Project Input'!$CE$5&lt;$CC69,"",IF(OFFSET('Measure and Project Input'!$L$9,$CE69,0)=0,"",OFFSET('Measure and Project Input'!$L$9,$CE69,0)))</f>
        <v/>
      </c>
      <c r="I69" t="str">
        <f ca="1">'Funding Input and Summary'!A72</f>
        <v/>
      </c>
      <c r="O69" t="str">
        <f ca="1">IF('Measure and Project Input'!$CE$5&lt;$CC69,"",IF(OFFSET('Measure and Project Input'!$B$9,$CE69,0)=0,"",OFFSET('Measure and Project Input'!$B$9,$CE69,0)))</f>
        <v/>
      </c>
      <c r="P69" t="str">
        <f ca="1">IF('Measure and Project Input'!$CE$5&lt;$CC69,"",IF(OFFSET('Measure and Project Input'!$C$9,$CE69,0)=0,"",OFFSET('Measure and Project Input'!$C$9,$CE69,0)))</f>
        <v/>
      </c>
      <c r="Q69" t="str">
        <f ca="1">IF('Measure and Project Input'!$CE$5&lt;$CC69,"",IF(OFFSET('Measure and Project Input'!$S$9,$CE69,0)=0,"",OFFSET('Measure and Project Input'!$S$9,$CE69,0)))</f>
        <v/>
      </c>
      <c r="R69" t="str">
        <f ca="1">IF('Measure and Project Input'!$CE$5&lt;$CC69,"",IF(OFFSET('Measure and Project Input'!$U$9,$CE69,0)=0,"",OFFSET('Measure and Project Input'!$U$9,$CE69,0)))</f>
        <v/>
      </c>
      <c r="S69" t="str">
        <f ca="1">IF('Measure and Project Input'!$CE$5&lt;$CC69,"",IF(OFFSET('Measure and Project Input'!$V$9,$CE69,0)=0,"",OFFSET('Measure and Project Input'!$V$9,$CE69,0)))</f>
        <v/>
      </c>
      <c r="X69" t="str">
        <f ca="1">IF('Measure and Project Input'!$CE$5&lt;$CC69,"",IF(OFFSET('Measure and Project Input'!$M$9,$CE69,0)=0,"",OFFSET('Measure and Project Input'!$M$9,$CE69,0)))</f>
        <v/>
      </c>
      <c r="Y69" t="str">
        <f ca="1">IF('Measure and Project Input'!$CE$5&lt;$CC69,"",IF(OFFSET('Measure and Project Input'!$N$9,$CE69,0)=0,"",OFFSET('Measure and Project Input'!$N$9,$CE69,0)))</f>
        <v/>
      </c>
      <c r="AA69" t="str">
        <f ca="1">IF('Measure and Project Input'!$CE$5&lt;$CC69,"",IF(OFFSET('Measure and Project Input'!$D$9,$CE69,0)=0,"",OFFSET('Measure and Project Input'!$D$9,$CE69,0)))</f>
        <v/>
      </c>
      <c r="AJ69" t="str">
        <f ca="1">IF('Measure and Project Input'!$CE$5&lt;$CC69,"",IF(OFFSET('Measure and Project Input'!$O$9,$CE69,0)=0,"",OFFSET('Measure and Project Input'!$O$9,$CE69,0)))</f>
        <v/>
      </c>
      <c r="AN69" t="str">
        <f ca="1">IF('Measure and Project Input'!$CE$5&lt;$CC69,"",IF(OFFSET('Measure and Project Input'!$BV$9,$CE69,0)=0,"",OFFSET('Measure and Project Input'!$BV$9,$CE69,0)))</f>
        <v/>
      </c>
      <c r="AO69" t="str">
        <f ca="1">IF(I69="","",'Funding Input and Summary'!D72)</f>
        <v/>
      </c>
      <c r="AQ69" t="str">
        <f ca="1">IF(I69="","",'Funding Input and Summary'!J72)</f>
        <v/>
      </c>
      <c r="AR69" t="str">
        <f ca="1">IF(I69="","",'Funding Input and Summary'!E72)</f>
        <v/>
      </c>
      <c r="AU69" t="str">
        <f ca="1">IF(I69="","",'Funding Input and Summary'!Y72)</f>
        <v/>
      </c>
      <c r="AV69" t="str">
        <f ca="1">IF(I69="","",'Funding Input and Summary'!Y72)</f>
        <v/>
      </c>
      <c r="BC69" t="str">
        <f ca="1">IF(I69="","",'Funding Input and Summary'!K72)</f>
        <v/>
      </c>
      <c r="BD69" t="str">
        <f ca="1">IF(I69="","",'Funding Input and Summary'!L72)</f>
        <v/>
      </c>
      <c r="BE69" t="str">
        <f ca="1">IF(I69="","",'Funding Input and Summary'!M72)</f>
        <v/>
      </c>
      <c r="BG69" t="str">
        <f ca="1">IF(I69="","",'Funding Input and Summary'!N72)</f>
        <v/>
      </c>
      <c r="BH69" t="str">
        <f ca="1">IF(I69="","",'Funding Input and Summary'!Q72)</f>
        <v/>
      </c>
      <c r="BI69" t="str">
        <f ca="1">IF(I69="","",'Funding Input and Summary'!R72)</f>
        <v/>
      </c>
      <c r="BJ69" t="str">
        <f ca="1">IF(I69="","",'Funding Input and Summary'!S72)</f>
        <v/>
      </c>
      <c r="BK69" t="str">
        <f ca="1">IF(I69="","",'Funding Input and Summary'!T72)</f>
        <v/>
      </c>
      <c r="BL69" t="str">
        <f ca="1">IF(I69="","",'Funding Input and Summary'!Z72)</f>
        <v/>
      </c>
      <c r="BM69" t="str">
        <f ca="1">IF(I69="","",'Funding Input and Summary'!AA72)</f>
        <v/>
      </c>
      <c r="BN69" t="str">
        <f ca="1">IF(I69="","",'Funding Input and Summary'!U72)</f>
        <v/>
      </c>
      <c r="BO69" t="str">
        <f ca="1">IF(I69="","",'Funding Input and Summary'!V72)</f>
        <v/>
      </c>
      <c r="BP69" t="str">
        <f ca="1">IF(I69="","",'Funding Input and Summary'!W72)</f>
        <v/>
      </c>
      <c r="BQ69" t="str">
        <f ca="1">IF(I69="","",'Funding Input and Summary'!P72)</f>
        <v/>
      </c>
      <c r="BR69" t="str">
        <f ca="1">IF('Measure and Project Input'!$CE$5&lt;$CC69,"",IF(OFFSET('Measure and Project Input'!$T$9,$CE69,0)=0,"",OFFSET('Measure and Project Input'!$T$9,$CE69,0)))</f>
        <v/>
      </c>
      <c r="BS69" t="str">
        <f ca="1">IF('Measure and Project Input'!$CE$5&lt;$CC69,"",IF(OFFSET('Measure and Project Input'!$R$9,$CE69,0)=0,"",OFFSET('Measure and Project Input'!$R$9,$CE69,0)))</f>
        <v/>
      </c>
      <c r="BT69" t="str">
        <f ca="1">IF(I69="","",'Measure and Project Input'!$I$1)</f>
        <v/>
      </c>
      <c r="BU69" t="str">
        <f ca="1">IF('Measure and Project Input'!$CE$5&lt;$CC69,"",IF(OFFSET('Measure and Project Input'!$Q$9,$CE69,0)=0,"",OFFSET('Measure and Project Input'!$Q$9,$CE69,0)))</f>
        <v/>
      </c>
      <c r="BV69" t="str">
        <f ca="1">IF(I69="","",'Funding Input and Summary'!$T$1)</f>
        <v/>
      </c>
      <c r="BW69" t="str">
        <f ca="1">IF('Measure and Project Input'!$CE$5&lt;$CC69,"",IF(OFFSET('Measure and Project Input'!$AI$9,$CE69,0)=0,"",OFFSET('Measure and Project Input'!$AI$9,$CE69,0)))</f>
        <v/>
      </c>
      <c r="BX69" t="str">
        <f ca="1">IF('Measure and Project Input'!$CE$5&lt;$CC69,"",IF(OFFSET('Measure and Project Input'!$AJ$9,$CE69,0)=0,"",OFFSET('Measure and Project Input'!$AJ$9,$CE69,0)))</f>
        <v/>
      </c>
      <c r="BY69" t="str">
        <f ca="1">IF('Measure and Project Input'!$CE$5&lt;$CC69,"",IF(OFFSET('Measure and Project Input'!$AK$9,$CE69,0)=0,"",OFFSET('Measure and Project Input'!$AK$9,$CE69,0)))</f>
        <v/>
      </c>
      <c r="BZ69" t="str">
        <f ca="1">IF('Measure and Project Input'!$CE$5&lt;$CC69,"",IF(OFFSET('Measure and Project Input'!$AL$9,$CE69,0)=0,"",OFFSET('Measure and Project Input'!$AL$9,$CE69,0)))</f>
        <v/>
      </c>
      <c r="CA69" t="str">
        <f ca="1">IF('Measure and Project Input'!$CE$5&lt;$CC69,"",IF(OFFSET('Measure and Project Input'!$AM$9,$CE69,0)=0,"",OFFSET('Measure and Project Input'!$AM$9,$CE69,0)))</f>
        <v/>
      </c>
      <c r="CB69" s="201"/>
      <c r="CC69" s="28">
        <v>68</v>
      </c>
      <c r="CD69" s="28" t="str">
        <f t="shared" ca="1" si="1"/>
        <v/>
      </c>
      <c r="CE69" s="28" t="str">
        <f ca="1">IF($I69="","",MATCH($I69,'Measure and Project Input'!$P$10:$P$509,FALSE))</f>
        <v/>
      </c>
    </row>
    <row r="70" spans="1:83" x14ac:dyDescent="0.2">
      <c r="A70" t="str">
        <f ca="1">IF('Measure and Project Input'!$CE$5&lt;$CC70,"",IF(OFFSET('Measure and Project Input'!$E$9,$CE70,0)=0,"",OFFSET('Measure and Project Input'!$E$9,$CE70,0)))</f>
        <v/>
      </c>
      <c r="B70" t="str">
        <f ca="1">IF('Measure and Project Input'!$CE$5&lt;$CC70,"",IF(OFFSET('Measure and Project Input'!$F$9,$CE70,0)=0,"",OFFSET('Measure and Project Input'!$F$9,$CE70,0)))</f>
        <v/>
      </c>
      <c r="C70" t="str">
        <f ca="1">IF('Measure and Project Input'!$CE$5&lt;$CC70,"",IF(OFFSET('Measure and Project Input'!$G$9,$CE70,0)=0,"",OFFSET('Measure and Project Input'!$G$9,$CE70,0)))</f>
        <v/>
      </c>
      <c r="D70" s="299" t="str">
        <f ca="1">IF('Measure and Project Input'!$CE$5&lt;$CC70,"",IF(OFFSET('Measure and Project Input'!$H$9,$CE70,0)=0,"",OFFSET('Measure and Project Input'!$H$9,$CE70,0)))</f>
        <v/>
      </c>
      <c r="E70" t="str">
        <f ca="1">IF('Measure and Project Input'!$CE$5&lt;$CC70,"",IF(OFFSET('Measure and Project Input'!$I$9,$CE70,0)=0,"",OFFSET('Measure and Project Input'!$I$9,$CE70,0)))</f>
        <v/>
      </c>
      <c r="F70" t="str">
        <f ca="1">IF('Measure and Project Input'!$CE$5&lt;$CC70,"",IF(OFFSET('Measure and Project Input'!$J$9,$CE70,0)=0,"",OFFSET('Measure and Project Input'!$J$9,$CE70,0)))</f>
        <v/>
      </c>
      <c r="G70" t="str">
        <f ca="1">IF('Measure and Project Input'!$CE$5&lt;$CC70,"",IF(OFFSET('Measure and Project Input'!$K$9,$CE70,0)=0,"",OFFSET('Measure and Project Input'!$K$9,$CE70,0)))</f>
        <v/>
      </c>
      <c r="H70" t="str">
        <f ca="1">IF('Measure and Project Input'!$CE$5&lt;$CC70,"",IF(OFFSET('Measure and Project Input'!$L$9,$CE70,0)=0,"",OFFSET('Measure and Project Input'!$L$9,$CE70,0)))</f>
        <v/>
      </c>
      <c r="I70" t="str">
        <f ca="1">'Funding Input and Summary'!A73</f>
        <v/>
      </c>
      <c r="O70" t="str">
        <f ca="1">IF('Measure and Project Input'!$CE$5&lt;$CC70,"",IF(OFFSET('Measure and Project Input'!$B$9,$CE70,0)=0,"",OFFSET('Measure and Project Input'!$B$9,$CE70,0)))</f>
        <v/>
      </c>
      <c r="P70" t="str">
        <f ca="1">IF('Measure and Project Input'!$CE$5&lt;$CC70,"",IF(OFFSET('Measure and Project Input'!$C$9,$CE70,0)=0,"",OFFSET('Measure and Project Input'!$C$9,$CE70,0)))</f>
        <v/>
      </c>
      <c r="Q70" t="str">
        <f ca="1">IF('Measure and Project Input'!$CE$5&lt;$CC70,"",IF(OFFSET('Measure and Project Input'!$S$9,$CE70,0)=0,"",OFFSET('Measure and Project Input'!$S$9,$CE70,0)))</f>
        <v/>
      </c>
      <c r="R70" t="str">
        <f ca="1">IF('Measure and Project Input'!$CE$5&lt;$CC70,"",IF(OFFSET('Measure and Project Input'!$U$9,$CE70,0)=0,"",OFFSET('Measure and Project Input'!$U$9,$CE70,0)))</f>
        <v/>
      </c>
      <c r="S70" t="str">
        <f ca="1">IF('Measure and Project Input'!$CE$5&lt;$CC70,"",IF(OFFSET('Measure and Project Input'!$V$9,$CE70,0)=0,"",OFFSET('Measure and Project Input'!$V$9,$CE70,0)))</f>
        <v/>
      </c>
      <c r="X70" t="str">
        <f ca="1">IF('Measure and Project Input'!$CE$5&lt;$CC70,"",IF(OFFSET('Measure and Project Input'!$M$9,$CE70,0)=0,"",OFFSET('Measure and Project Input'!$M$9,$CE70,0)))</f>
        <v/>
      </c>
      <c r="Y70" t="str">
        <f ca="1">IF('Measure and Project Input'!$CE$5&lt;$CC70,"",IF(OFFSET('Measure and Project Input'!$N$9,$CE70,0)=0,"",OFFSET('Measure and Project Input'!$N$9,$CE70,0)))</f>
        <v/>
      </c>
      <c r="AA70" t="str">
        <f ca="1">IF('Measure and Project Input'!$CE$5&lt;$CC70,"",IF(OFFSET('Measure and Project Input'!$D$9,$CE70,0)=0,"",OFFSET('Measure and Project Input'!$D$9,$CE70,0)))</f>
        <v/>
      </c>
      <c r="AJ70" t="str">
        <f ca="1">IF('Measure and Project Input'!$CE$5&lt;$CC70,"",IF(OFFSET('Measure and Project Input'!$O$9,$CE70,0)=0,"",OFFSET('Measure and Project Input'!$O$9,$CE70,0)))</f>
        <v/>
      </c>
      <c r="AN70" t="str">
        <f ca="1">IF('Measure and Project Input'!$CE$5&lt;$CC70,"",IF(OFFSET('Measure and Project Input'!$BV$9,$CE70,0)=0,"",OFFSET('Measure and Project Input'!$BV$9,$CE70,0)))</f>
        <v/>
      </c>
      <c r="AO70" t="str">
        <f ca="1">IF(I70="","",'Funding Input and Summary'!D73)</f>
        <v/>
      </c>
      <c r="AQ70" t="str">
        <f ca="1">IF(I70="","",'Funding Input and Summary'!J73)</f>
        <v/>
      </c>
      <c r="AR70" t="str">
        <f ca="1">IF(I70="","",'Funding Input and Summary'!E73)</f>
        <v/>
      </c>
      <c r="AU70" t="str">
        <f ca="1">IF(I70="","",'Funding Input and Summary'!Y73)</f>
        <v/>
      </c>
      <c r="AV70" t="str">
        <f ca="1">IF(I70="","",'Funding Input and Summary'!Y73)</f>
        <v/>
      </c>
      <c r="BC70" t="str">
        <f ca="1">IF(I70="","",'Funding Input and Summary'!K73)</f>
        <v/>
      </c>
      <c r="BD70" t="str">
        <f ca="1">IF(I70="","",'Funding Input and Summary'!L73)</f>
        <v/>
      </c>
      <c r="BE70" t="str">
        <f ca="1">IF(I70="","",'Funding Input and Summary'!M73)</f>
        <v/>
      </c>
      <c r="BG70" t="str">
        <f ca="1">IF(I70="","",'Funding Input and Summary'!N73)</f>
        <v/>
      </c>
      <c r="BH70" t="str">
        <f ca="1">IF(I70="","",'Funding Input and Summary'!Q73)</f>
        <v/>
      </c>
      <c r="BI70" t="str">
        <f ca="1">IF(I70="","",'Funding Input and Summary'!R73)</f>
        <v/>
      </c>
      <c r="BJ70" t="str">
        <f ca="1">IF(I70="","",'Funding Input and Summary'!S73)</f>
        <v/>
      </c>
      <c r="BK70" t="str">
        <f ca="1">IF(I70="","",'Funding Input and Summary'!T73)</f>
        <v/>
      </c>
      <c r="BL70" t="str">
        <f ca="1">IF(I70="","",'Funding Input and Summary'!Z73)</f>
        <v/>
      </c>
      <c r="BM70" t="str">
        <f ca="1">IF(I70="","",'Funding Input and Summary'!AA73)</f>
        <v/>
      </c>
      <c r="BN70" t="str">
        <f ca="1">IF(I70="","",'Funding Input and Summary'!U73)</f>
        <v/>
      </c>
      <c r="BO70" t="str">
        <f ca="1">IF(I70="","",'Funding Input and Summary'!V73)</f>
        <v/>
      </c>
      <c r="BP70" t="str">
        <f ca="1">IF(I70="","",'Funding Input and Summary'!W73)</f>
        <v/>
      </c>
      <c r="BQ70" t="str">
        <f ca="1">IF(I70="","",'Funding Input and Summary'!P73)</f>
        <v/>
      </c>
      <c r="BR70" t="str">
        <f ca="1">IF('Measure and Project Input'!$CE$5&lt;$CC70,"",IF(OFFSET('Measure and Project Input'!$T$9,$CE70,0)=0,"",OFFSET('Measure and Project Input'!$T$9,$CE70,0)))</f>
        <v/>
      </c>
      <c r="BS70" t="str">
        <f ca="1">IF('Measure and Project Input'!$CE$5&lt;$CC70,"",IF(OFFSET('Measure and Project Input'!$R$9,$CE70,0)=0,"",OFFSET('Measure and Project Input'!$R$9,$CE70,0)))</f>
        <v/>
      </c>
      <c r="BT70" t="str">
        <f ca="1">IF(I70="","",'Measure and Project Input'!$I$1)</f>
        <v/>
      </c>
      <c r="BU70" t="str">
        <f ca="1">IF('Measure and Project Input'!$CE$5&lt;$CC70,"",IF(OFFSET('Measure and Project Input'!$Q$9,$CE70,0)=0,"",OFFSET('Measure and Project Input'!$Q$9,$CE70,0)))</f>
        <v/>
      </c>
      <c r="BV70" t="str">
        <f ca="1">IF(I70="","",'Funding Input and Summary'!$T$1)</f>
        <v/>
      </c>
      <c r="BW70" t="str">
        <f ca="1">IF('Measure and Project Input'!$CE$5&lt;$CC70,"",IF(OFFSET('Measure and Project Input'!$AI$9,$CE70,0)=0,"",OFFSET('Measure and Project Input'!$AI$9,$CE70,0)))</f>
        <v/>
      </c>
      <c r="BX70" t="str">
        <f ca="1">IF('Measure and Project Input'!$CE$5&lt;$CC70,"",IF(OFFSET('Measure and Project Input'!$AJ$9,$CE70,0)=0,"",OFFSET('Measure and Project Input'!$AJ$9,$CE70,0)))</f>
        <v/>
      </c>
      <c r="BY70" t="str">
        <f ca="1">IF('Measure and Project Input'!$CE$5&lt;$CC70,"",IF(OFFSET('Measure and Project Input'!$AK$9,$CE70,0)=0,"",OFFSET('Measure and Project Input'!$AK$9,$CE70,0)))</f>
        <v/>
      </c>
      <c r="BZ70" t="str">
        <f ca="1">IF('Measure and Project Input'!$CE$5&lt;$CC70,"",IF(OFFSET('Measure and Project Input'!$AL$9,$CE70,0)=0,"",OFFSET('Measure and Project Input'!$AL$9,$CE70,0)))</f>
        <v/>
      </c>
      <c r="CA70" t="str">
        <f ca="1">IF('Measure and Project Input'!$CE$5&lt;$CC70,"",IF(OFFSET('Measure and Project Input'!$AM$9,$CE70,0)=0,"",OFFSET('Measure and Project Input'!$AM$9,$CE70,0)))</f>
        <v/>
      </c>
      <c r="CB70" s="201"/>
      <c r="CC70" s="28">
        <v>69</v>
      </c>
      <c r="CD70" s="28" t="str">
        <f t="shared" ca="1" si="1"/>
        <v/>
      </c>
      <c r="CE70" s="28" t="str">
        <f ca="1">IF($I70="","",MATCH($I70,'Measure and Project Input'!$P$10:$P$509,FALSE))</f>
        <v/>
      </c>
    </row>
    <row r="71" spans="1:83" x14ac:dyDescent="0.2">
      <c r="A71" t="str">
        <f ca="1">IF('Measure and Project Input'!$CE$5&lt;$CC71,"",IF(OFFSET('Measure and Project Input'!$E$9,$CE71,0)=0,"",OFFSET('Measure and Project Input'!$E$9,$CE71,0)))</f>
        <v/>
      </c>
      <c r="B71" t="str">
        <f ca="1">IF('Measure and Project Input'!$CE$5&lt;$CC71,"",IF(OFFSET('Measure and Project Input'!$F$9,$CE71,0)=0,"",OFFSET('Measure and Project Input'!$F$9,$CE71,0)))</f>
        <v/>
      </c>
      <c r="C71" t="str">
        <f ca="1">IF('Measure and Project Input'!$CE$5&lt;$CC71,"",IF(OFFSET('Measure and Project Input'!$G$9,$CE71,0)=0,"",OFFSET('Measure and Project Input'!$G$9,$CE71,0)))</f>
        <v/>
      </c>
      <c r="D71" s="299" t="str">
        <f ca="1">IF('Measure and Project Input'!$CE$5&lt;$CC71,"",IF(OFFSET('Measure and Project Input'!$H$9,$CE71,0)=0,"",OFFSET('Measure and Project Input'!$H$9,$CE71,0)))</f>
        <v/>
      </c>
      <c r="E71" t="str">
        <f ca="1">IF('Measure and Project Input'!$CE$5&lt;$CC71,"",IF(OFFSET('Measure and Project Input'!$I$9,$CE71,0)=0,"",OFFSET('Measure and Project Input'!$I$9,$CE71,0)))</f>
        <v/>
      </c>
      <c r="F71" t="str">
        <f ca="1">IF('Measure and Project Input'!$CE$5&lt;$CC71,"",IF(OFFSET('Measure and Project Input'!$J$9,$CE71,0)=0,"",OFFSET('Measure and Project Input'!$J$9,$CE71,0)))</f>
        <v/>
      </c>
      <c r="G71" t="str">
        <f ca="1">IF('Measure and Project Input'!$CE$5&lt;$CC71,"",IF(OFFSET('Measure and Project Input'!$K$9,$CE71,0)=0,"",OFFSET('Measure and Project Input'!$K$9,$CE71,0)))</f>
        <v/>
      </c>
      <c r="H71" t="str">
        <f ca="1">IF('Measure and Project Input'!$CE$5&lt;$CC71,"",IF(OFFSET('Measure and Project Input'!$L$9,$CE71,0)=0,"",OFFSET('Measure and Project Input'!$L$9,$CE71,0)))</f>
        <v/>
      </c>
      <c r="I71" t="str">
        <f ca="1">'Funding Input and Summary'!A74</f>
        <v/>
      </c>
      <c r="O71" t="str">
        <f ca="1">IF('Measure and Project Input'!$CE$5&lt;$CC71,"",IF(OFFSET('Measure and Project Input'!$B$9,$CE71,0)=0,"",OFFSET('Measure and Project Input'!$B$9,$CE71,0)))</f>
        <v/>
      </c>
      <c r="P71" t="str">
        <f ca="1">IF('Measure and Project Input'!$CE$5&lt;$CC71,"",IF(OFFSET('Measure and Project Input'!$C$9,$CE71,0)=0,"",OFFSET('Measure and Project Input'!$C$9,$CE71,0)))</f>
        <v/>
      </c>
      <c r="Q71" t="str">
        <f ca="1">IF('Measure and Project Input'!$CE$5&lt;$CC71,"",IF(OFFSET('Measure and Project Input'!$S$9,$CE71,0)=0,"",OFFSET('Measure and Project Input'!$S$9,$CE71,0)))</f>
        <v/>
      </c>
      <c r="R71" t="str">
        <f ca="1">IF('Measure and Project Input'!$CE$5&lt;$CC71,"",IF(OFFSET('Measure and Project Input'!$U$9,$CE71,0)=0,"",OFFSET('Measure and Project Input'!$U$9,$CE71,0)))</f>
        <v/>
      </c>
      <c r="S71" t="str">
        <f ca="1">IF('Measure and Project Input'!$CE$5&lt;$CC71,"",IF(OFFSET('Measure and Project Input'!$V$9,$CE71,0)=0,"",OFFSET('Measure and Project Input'!$V$9,$CE71,0)))</f>
        <v/>
      </c>
      <c r="X71" t="str">
        <f ca="1">IF('Measure and Project Input'!$CE$5&lt;$CC71,"",IF(OFFSET('Measure and Project Input'!$M$9,$CE71,0)=0,"",OFFSET('Measure and Project Input'!$M$9,$CE71,0)))</f>
        <v/>
      </c>
      <c r="Y71" t="str">
        <f ca="1">IF('Measure and Project Input'!$CE$5&lt;$CC71,"",IF(OFFSET('Measure and Project Input'!$N$9,$CE71,0)=0,"",OFFSET('Measure and Project Input'!$N$9,$CE71,0)))</f>
        <v/>
      </c>
      <c r="AA71" t="str">
        <f ca="1">IF('Measure and Project Input'!$CE$5&lt;$CC71,"",IF(OFFSET('Measure and Project Input'!$D$9,$CE71,0)=0,"",OFFSET('Measure and Project Input'!$D$9,$CE71,0)))</f>
        <v/>
      </c>
      <c r="AJ71" t="str">
        <f ca="1">IF('Measure and Project Input'!$CE$5&lt;$CC71,"",IF(OFFSET('Measure and Project Input'!$O$9,$CE71,0)=0,"",OFFSET('Measure and Project Input'!$O$9,$CE71,0)))</f>
        <v/>
      </c>
      <c r="AN71" t="str">
        <f ca="1">IF('Measure and Project Input'!$CE$5&lt;$CC71,"",IF(OFFSET('Measure and Project Input'!$BV$9,$CE71,0)=0,"",OFFSET('Measure and Project Input'!$BV$9,$CE71,0)))</f>
        <v/>
      </c>
      <c r="AO71" t="str">
        <f ca="1">IF(I71="","",'Funding Input and Summary'!D74)</f>
        <v/>
      </c>
      <c r="AQ71" t="str">
        <f ca="1">IF(I71="","",'Funding Input and Summary'!J74)</f>
        <v/>
      </c>
      <c r="AR71" t="str">
        <f ca="1">IF(I71="","",'Funding Input and Summary'!E74)</f>
        <v/>
      </c>
      <c r="AU71" t="str">
        <f ca="1">IF(I71="","",'Funding Input and Summary'!Y74)</f>
        <v/>
      </c>
      <c r="AV71" t="str">
        <f ca="1">IF(I71="","",'Funding Input and Summary'!Y74)</f>
        <v/>
      </c>
      <c r="BC71" t="str">
        <f ca="1">IF(I71="","",'Funding Input and Summary'!K74)</f>
        <v/>
      </c>
      <c r="BD71" t="str">
        <f ca="1">IF(I71="","",'Funding Input and Summary'!L74)</f>
        <v/>
      </c>
      <c r="BE71" t="str">
        <f ca="1">IF(I71="","",'Funding Input and Summary'!M74)</f>
        <v/>
      </c>
      <c r="BG71" t="str">
        <f ca="1">IF(I71="","",'Funding Input and Summary'!N74)</f>
        <v/>
      </c>
      <c r="BH71" t="str">
        <f ca="1">IF(I71="","",'Funding Input and Summary'!Q74)</f>
        <v/>
      </c>
      <c r="BI71" t="str">
        <f ca="1">IF(I71="","",'Funding Input and Summary'!R74)</f>
        <v/>
      </c>
      <c r="BJ71" t="str">
        <f ca="1">IF(I71="","",'Funding Input and Summary'!S74)</f>
        <v/>
      </c>
      <c r="BK71" t="str">
        <f ca="1">IF(I71="","",'Funding Input and Summary'!T74)</f>
        <v/>
      </c>
      <c r="BL71" t="str">
        <f ca="1">IF(I71="","",'Funding Input and Summary'!Z74)</f>
        <v/>
      </c>
      <c r="BM71" t="str">
        <f ca="1">IF(I71="","",'Funding Input and Summary'!AA74)</f>
        <v/>
      </c>
      <c r="BN71" t="str">
        <f ca="1">IF(I71="","",'Funding Input and Summary'!U74)</f>
        <v/>
      </c>
      <c r="BO71" t="str">
        <f ca="1">IF(I71="","",'Funding Input and Summary'!V74)</f>
        <v/>
      </c>
      <c r="BP71" t="str">
        <f ca="1">IF(I71="","",'Funding Input and Summary'!W74)</f>
        <v/>
      </c>
      <c r="BQ71" t="str">
        <f ca="1">IF(I71="","",'Funding Input and Summary'!P74)</f>
        <v/>
      </c>
      <c r="BR71" t="str">
        <f ca="1">IF('Measure and Project Input'!$CE$5&lt;$CC71,"",IF(OFFSET('Measure and Project Input'!$T$9,$CE71,0)=0,"",OFFSET('Measure and Project Input'!$T$9,$CE71,0)))</f>
        <v/>
      </c>
      <c r="BS71" t="str">
        <f ca="1">IF('Measure and Project Input'!$CE$5&lt;$CC71,"",IF(OFFSET('Measure and Project Input'!$R$9,$CE71,0)=0,"",OFFSET('Measure and Project Input'!$R$9,$CE71,0)))</f>
        <v/>
      </c>
      <c r="BT71" t="str">
        <f ca="1">IF(I71="","",'Measure and Project Input'!$I$1)</f>
        <v/>
      </c>
      <c r="BU71" t="str">
        <f ca="1">IF('Measure and Project Input'!$CE$5&lt;$CC71,"",IF(OFFSET('Measure and Project Input'!$Q$9,$CE71,0)=0,"",OFFSET('Measure and Project Input'!$Q$9,$CE71,0)))</f>
        <v/>
      </c>
      <c r="BV71" t="str">
        <f ca="1">IF(I71="","",'Funding Input and Summary'!$T$1)</f>
        <v/>
      </c>
      <c r="BW71" t="str">
        <f ca="1">IF('Measure and Project Input'!$CE$5&lt;$CC71,"",IF(OFFSET('Measure and Project Input'!$AI$9,$CE71,0)=0,"",OFFSET('Measure and Project Input'!$AI$9,$CE71,0)))</f>
        <v/>
      </c>
      <c r="BX71" t="str">
        <f ca="1">IF('Measure and Project Input'!$CE$5&lt;$CC71,"",IF(OFFSET('Measure and Project Input'!$AJ$9,$CE71,0)=0,"",OFFSET('Measure and Project Input'!$AJ$9,$CE71,0)))</f>
        <v/>
      </c>
      <c r="BY71" t="str">
        <f ca="1">IF('Measure and Project Input'!$CE$5&lt;$CC71,"",IF(OFFSET('Measure and Project Input'!$AK$9,$CE71,0)=0,"",OFFSET('Measure and Project Input'!$AK$9,$CE71,0)))</f>
        <v/>
      </c>
      <c r="BZ71" t="str">
        <f ca="1">IF('Measure and Project Input'!$CE$5&lt;$CC71,"",IF(OFFSET('Measure and Project Input'!$AL$9,$CE71,0)=0,"",OFFSET('Measure and Project Input'!$AL$9,$CE71,0)))</f>
        <v/>
      </c>
      <c r="CA71" t="str">
        <f ca="1">IF('Measure and Project Input'!$CE$5&lt;$CC71,"",IF(OFFSET('Measure and Project Input'!$AM$9,$CE71,0)=0,"",OFFSET('Measure and Project Input'!$AM$9,$CE71,0)))</f>
        <v/>
      </c>
      <c r="CB71" s="201"/>
      <c r="CC71" s="28">
        <v>70</v>
      </c>
      <c r="CD71" s="28" t="str">
        <f t="shared" ca="1" si="1"/>
        <v/>
      </c>
      <c r="CE71" s="28" t="str">
        <f ca="1">IF($I71="","",MATCH($I71,'Measure and Project Input'!$P$10:$P$509,FALSE))</f>
        <v/>
      </c>
    </row>
    <row r="72" spans="1:83" x14ac:dyDescent="0.2">
      <c r="A72" t="str">
        <f ca="1">IF('Measure and Project Input'!$CE$5&lt;$CC72,"",IF(OFFSET('Measure and Project Input'!$E$9,$CE72,0)=0,"",OFFSET('Measure and Project Input'!$E$9,$CE72,0)))</f>
        <v/>
      </c>
      <c r="B72" t="str">
        <f ca="1">IF('Measure and Project Input'!$CE$5&lt;$CC72,"",IF(OFFSET('Measure and Project Input'!$F$9,$CE72,0)=0,"",OFFSET('Measure and Project Input'!$F$9,$CE72,0)))</f>
        <v/>
      </c>
      <c r="C72" t="str">
        <f ca="1">IF('Measure and Project Input'!$CE$5&lt;$CC72,"",IF(OFFSET('Measure and Project Input'!$G$9,$CE72,0)=0,"",OFFSET('Measure and Project Input'!$G$9,$CE72,0)))</f>
        <v/>
      </c>
      <c r="D72" s="299" t="str">
        <f ca="1">IF('Measure and Project Input'!$CE$5&lt;$CC72,"",IF(OFFSET('Measure and Project Input'!$H$9,$CE72,0)=0,"",OFFSET('Measure and Project Input'!$H$9,$CE72,0)))</f>
        <v/>
      </c>
      <c r="E72" t="str">
        <f ca="1">IF('Measure and Project Input'!$CE$5&lt;$CC72,"",IF(OFFSET('Measure and Project Input'!$I$9,$CE72,0)=0,"",OFFSET('Measure and Project Input'!$I$9,$CE72,0)))</f>
        <v/>
      </c>
      <c r="F72" t="str">
        <f ca="1">IF('Measure and Project Input'!$CE$5&lt;$CC72,"",IF(OFFSET('Measure and Project Input'!$J$9,$CE72,0)=0,"",OFFSET('Measure and Project Input'!$J$9,$CE72,0)))</f>
        <v/>
      </c>
      <c r="G72" t="str">
        <f ca="1">IF('Measure and Project Input'!$CE$5&lt;$CC72,"",IF(OFFSET('Measure and Project Input'!$K$9,$CE72,0)=0,"",OFFSET('Measure and Project Input'!$K$9,$CE72,0)))</f>
        <v/>
      </c>
      <c r="H72" t="str">
        <f ca="1">IF('Measure and Project Input'!$CE$5&lt;$CC72,"",IF(OFFSET('Measure and Project Input'!$L$9,$CE72,0)=0,"",OFFSET('Measure and Project Input'!$L$9,$CE72,0)))</f>
        <v/>
      </c>
      <c r="I72" t="str">
        <f ca="1">'Funding Input and Summary'!A75</f>
        <v/>
      </c>
      <c r="O72" t="str">
        <f ca="1">IF('Measure and Project Input'!$CE$5&lt;$CC72,"",IF(OFFSET('Measure and Project Input'!$B$9,$CE72,0)=0,"",OFFSET('Measure and Project Input'!$B$9,$CE72,0)))</f>
        <v/>
      </c>
      <c r="P72" t="str">
        <f ca="1">IF('Measure and Project Input'!$CE$5&lt;$CC72,"",IF(OFFSET('Measure and Project Input'!$C$9,$CE72,0)=0,"",OFFSET('Measure and Project Input'!$C$9,$CE72,0)))</f>
        <v/>
      </c>
      <c r="Q72" t="str">
        <f ca="1">IF('Measure and Project Input'!$CE$5&lt;$CC72,"",IF(OFFSET('Measure and Project Input'!$S$9,$CE72,0)=0,"",OFFSET('Measure and Project Input'!$S$9,$CE72,0)))</f>
        <v/>
      </c>
      <c r="R72" t="str">
        <f ca="1">IF('Measure and Project Input'!$CE$5&lt;$CC72,"",IF(OFFSET('Measure and Project Input'!$U$9,$CE72,0)=0,"",OFFSET('Measure and Project Input'!$U$9,$CE72,0)))</f>
        <v/>
      </c>
      <c r="S72" t="str">
        <f ca="1">IF('Measure and Project Input'!$CE$5&lt;$CC72,"",IF(OFFSET('Measure and Project Input'!$V$9,$CE72,0)=0,"",OFFSET('Measure and Project Input'!$V$9,$CE72,0)))</f>
        <v/>
      </c>
      <c r="X72" t="str">
        <f ca="1">IF('Measure and Project Input'!$CE$5&lt;$CC72,"",IF(OFFSET('Measure and Project Input'!$M$9,$CE72,0)=0,"",OFFSET('Measure and Project Input'!$M$9,$CE72,0)))</f>
        <v/>
      </c>
      <c r="Y72" t="str">
        <f ca="1">IF('Measure and Project Input'!$CE$5&lt;$CC72,"",IF(OFFSET('Measure and Project Input'!$N$9,$CE72,0)=0,"",OFFSET('Measure and Project Input'!$N$9,$CE72,0)))</f>
        <v/>
      </c>
      <c r="AA72" t="str">
        <f ca="1">IF('Measure and Project Input'!$CE$5&lt;$CC72,"",IF(OFFSET('Measure and Project Input'!$D$9,$CE72,0)=0,"",OFFSET('Measure and Project Input'!$D$9,$CE72,0)))</f>
        <v/>
      </c>
      <c r="AJ72" t="str">
        <f ca="1">IF('Measure and Project Input'!$CE$5&lt;$CC72,"",IF(OFFSET('Measure and Project Input'!$O$9,$CE72,0)=0,"",OFFSET('Measure and Project Input'!$O$9,$CE72,0)))</f>
        <v/>
      </c>
      <c r="AN72" t="str">
        <f ca="1">IF('Measure and Project Input'!$CE$5&lt;$CC72,"",IF(OFFSET('Measure and Project Input'!$BV$9,$CE72,0)=0,"",OFFSET('Measure and Project Input'!$BV$9,$CE72,0)))</f>
        <v/>
      </c>
      <c r="AO72" t="str">
        <f ca="1">IF(I72="","",'Funding Input and Summary'!D75)</f>
        <v/>
      </c>
      <c r="AQ72" t="str">
        <f ca="1">IF(I72="","",'Funding Input and Summary'!J75)</f>
        <v/>
      </c>
      <c r="AR72" t="str">
        <f ca="1">IF(I72="","",'Funding Input and Summary'!E75)</f>
        <v/>
      </c>
      <c r="AU72" t="str">
        <f ca="1">IF(I72="","",'Funding Input and Summary'!Y75)</f>
        <v/>
      </c>
      <c r="AV72" t="str">
        <f ca="1">IF(I72="","",'Funding Input and Summary'!Y75)</f>
        <v/>
      </c>
      <c r="BC72" t="str">
        <f ca="1">IF(I72="","",'Funding Input and Summary'!K75)</f>
        <v/>
      </c>
      <c r="BD72" t="str">
        <f ca="1">IF(I72="","",'Funding Input and Summary'!L75)</f>
        <v/>
      </c>
      <c r="BE72" t="str">
        <f ca="1">IF(I72="","",'Funding Input and Summary'!M75)</f>
        <v/>
      </c>
      <c r="BG72" t="str">
        <f ca="1">IF(I72="","",'Funding Input and Summary'!N75)</f>
        <v/>
      </c>
      <c r="BH72" t="str">
        <f ca="1">IF(I72="","",'Funding Input and Summary'!Q75)</f>
        <v/>
      </c>
      <c r="BI72" t="str">
        <f ca="1">IF(I72="","",'Funding Input and Summary'!R75)</f>
        <v/>
      </c>
      <c r="BJ72" t="str">
        <f ca="1">IF(I72="","",'Funding Input and Summary'!S75)</f>
        <v/>
      </c>
      <c r="BK72" t="str">
        <f ca="1">IF(I72="","",'Funding Input and Summary'!T75)</f>
        <v/>
      </c>
      <c r="BL72" t="str">
        <f ca="1">IF(I72="","",'Funding Input and Summary'!Z75)</f>
        <v/>
      </c>
      <c r="BM72" t="str">
        <f ca="1">IF(I72="","",'Funding Input and Summary'!AA75)</f>
        <v/>
      </c>
      <c r="BN72" t="str">
        <f ca="1">IF(I72="","",'Funding Input and Summary'!U75)</f>
        <v/>
      </c>
      <c r="BO72" t="str">
        <f ca="1">IF(I72="","",'Funding Input and Summary'!V75)</f>
        <v/>
      </c>
      <c r="BP72" t="str">
        <f ca="1">IF(I72="","",'Funding Input and Summary'!W75)</f>
        <v/>
      </c>
      <c r="BQ72" t="str">
        <f ca="1">IF(I72="","",'Funding Input and Summary'!P75)</f>
        <v/>
      </c>
      <c r="BR72" t="str">
        <f ca="1">IF('Measure and Project Input'!$CE$5&lt;$CC72,"",IF(OFFSET('Measure and Project Input'!$T$9,$CE72,0)=0,"",OFFSET('Measure and Project Input'!$T$9,$CE72,0)))</f>
        <v/>
      </c>
      <c r="BS72" t="str">
        <f ca="1">IF('Measure and Project Input'!$CE$5&lt;$CC72,"",IF(OFFSET('Measure and Project Input'!$R$9,$CE72,0)=0,"",OFFSET('Measure and Project Input'!$R$9,$CE72,0)))</f>
        <v/>
      </c>
      <c r="BT72" t="str">
        <f ca="1">IF(I72="","",'Measure and Project Input'!$I$1)</f>
        <v/>
      </c>
      <c r="BU72" t="str">
        <f ca="1">IF('Measure and Project Input'!$CE$5&lt;$CC72,"",IF(OFFSET('Measure and Project Input'!$Q$9,$CE72,0)=0,"",OFFSET('Measure and Project Input'!$Q$9,$CE72,0)))</f>
        <v/>
      </c>
      <c r="BV72" t="str">
        <f ca="1">IF(I72="","",'Funding Input and Summary'!$T$1)</f>
        <v/>
      </c>
      <c r="BW72" t="str">
        <f ca="1">IF('Measure and Project Input'!$CE$5&lt;$CC72,"",IF(OFFSET('Measure and Project Input'!$AI$9,$CE72,0)=0,"",OFFSET('Measure and Project Input'!$AI$9,$CE72,0)))</f>
        <v/>
      </c>
      <c r="BX72" t="str">
        <f ca="1">IF('Measure and Project Input'!$CE$5&lt;$CC72,"",IF(OFFSET('Measure and Project Input'!$AJ$9,$CE72,0)=0,"",OFFSET('Measure and Project Input'!$AJ$9,$CE72,0)))</f>
        <v/>
      </c>
      <c r="BY72" t="str">
        <f ca="1">IF('Measure and Project Input'!$CE$5&lt;$CC72,"",IF(OFFSET('Measure and Project Input'!$AK$9,$CE72,0)=0,"",OFFSET('Measure and Project Input'!$AK$9,$CE72,0)))</f>
        <v/>
      </c>
      <c r="BZ72" t="str">
        <f ca="1">IF('Measure and Project Input'!$CE$5&lt;$CC72,"",IF(OFFSET('Measure and Project Input'!$AL$9,$CE72,0)=0,"",OFFSET('Measure and Project Input'!$AL$9,$CE72,0)))</f>
        <v/>
      </c>
      <c r="CA72" t="str">
        <f ca="1">IF('Measure and Project Input'!$CE$5&lt;$CC72,"",IF(OFFSET('Measure and Project Input'!$AM$9,$CE72,0)=0,"",OFFSET('Measure and Project Input'!$AM$9,$CE72,0)))</f>
        <v/>
      </c>
      <c r="CB72" s="201"/>
      <c r="CC72" s="28">
        <v>71</v>
      </c>
      <c r="CD72" s="28" t="str">
        <f t="shared" ca="1" si="1"/>
        <v/>
      </c>
      <c r="CE72" s="28" t="str">
        <f ca="1">IF($I72="","",MATCH($I72,'Measure and Project Input'!$P$10:$P$509,FALSE))</f>
        <v/>
      </c>
    </row>
    <row r="73" spans="1:83" x14ac:dyDescent="0.2">
      <c r="A73" t="str">
        <f ca="1">IF('Measure and Project Input'!$CE$5&lt;$CC73,"",IF(OFFSET('Measure and Project Input'!$E$9,$CE73,0)=0,"",OFFSET('Measure and Project Input'!$E$9,$CE73,0)))</f>
        <v/>
      </c>
      <c r="B73" t="str">
        <f ca="1">IF('Measure and Project Input'!$CE$5&lt;$CC73,"",IF(OFFSET('Measure and Project Input'!$F$9,$CE73,0)=0,"",OFFSET('Measure and Project Input'!$F$9,$CE73,0)))</f>
        <v/>
      </c>
      <c r="C73" t="str">
        <f ca="1">IF('Measure and Project Input'!$CE$5&lt;$CC73,"",IF(OFFSET('Measure and Project Input'!$G$9,$CE73,0)=0,"",OFFSET('Measure and Project Input'!$G$9,$CE73,0)))</f>
        <v/>
      </c>
      <c r="D73" s="299" t="str">
        <f ca="1">IF('Measure and Project Input'!$CE$5&lt;$CC73,"",IF(OFFSET('Measure and Project Input'!$H$9,$CE73,0)=0,"",OFFSET('Measure and Project Input'!$H$9,$CE73,0)))</f>
        <v/>
      </c>
      <c r="E73" t="str">
        <f ca="1">IF('Measure and Project Input'!$CE$5&lt;$CC73,"",IF(OFFSET('Measure and Project Input'!$I$9,$CE73,0)=0,"",OFFSET('Measure and Project Input'!$I$9,$CE73,0)))</f>
        <v/>
      </c>
      <c r="F73" t="str">
        <f ca="1">IF('Measure and Project Input'!$CE$5&lt;$CC73,"",IF(OFFSET('Measure and Project Input'!$J$9,$CE73,0)=0,"",OFFSET('Measure and Project Input'!$J$9,$CE73,0)))</f>
        <v/>
      </c>
      <c r="G73" t="str">
        <f ca="1">IF('Measure and Project Input'!$CE$5&lt;$CC73,"",IF(OFFSET('Measure and Project Input'!$K$9,$CE73,0)=0,"",OFFSET('Measure and Project Input'!$K$9,$CE73,0)))</f>
        <v/>
      </c>
      <c r="H73" t="str">
        <f ca="1">IF('Measure and Project Input'!$CE$5&lt;$CC73,"",IF(OFFSET('Measure and Project Input'!$L$9,$CE73,0)=0,"",OFFSET('Measure and Project Input'!$L$9,$CE73,0)))</f>
        <v/>
      </c>
      <c r="I73" t="str">
        <f ca="1">'Funding Input and Summary'!A76</f>
        <v/>
      </c>
      <c r="O73" t="str">
        <f ca="1">IF('Measure and Project Input'!$CE$5&lt;$CC73,"",IF(OFFSET('Measure and Project Input'!$B$9,$CE73,0)=0,"",OFFSET('Measure and Project Input'!$B$9,$CE73,0)))</f>
        <v/>
      </c>
      <c r="P73" t="str">
        <f ca="1">IF('Measure and Project Input'!$CE$5&lt;$CC73,"",IF(OFFSET('Measure and Project Input'!$C$9,$CE73,0)=0,"",OFFSET('Measure and Project Input'!$C$9,$CE73,0)))</f>
        <v/>
      </c>
      <c r="Q73" t="str">
        <f ca="1">IF('Measure and Project Input'!$CE$5&lt;$CC73,"",IF(OFFSET('Measure and Project Input'!$S$9,$CE73,0)=0,"",OFFSET('Measure and Project Input'!$S$9,$CE73,0)))</f>
        <v/>
      </c>
      <c r="R73" t="str">
        <f ca="1">IF('Measure and Project Input'!$CE$5&lt;$CC73,"",IF(OFFSET('Measure and Project Input'!$U$9,$CE73,0)=0,"",OFFSET('Measure and Project Input'!$U$9,$CE73,0)))</f>
        <v/>
      </c>
      <c r="S73" t="str">
        <f ca="1">IF('Measure and Project Input'!$CE$5&lt;$CC73,"",IF(OFFSET('Measure and Project Input'!$V$9,$CE73,0)=0,"",OFFSET('Measure and Project Input'!$V$9,$CE73,0)))</f>
        <v/>
      </c>
      <c r="X73" t="str">
        <f ca="1">IF('Measure and Project Input'!$CE$5&lt;$CC73,"",IF(OFFSET('Measure and Project Input'!$M$9,$CE73,0)=0,"",OFFSET('Measure and Project Input'!$M$9,$CE73,0)))</f>
        <v/>
      </c>
      <c r="Y73" t="str">
        <f ca="1">IF('Measure and Project Input'!$CE$5&lt;$CC73,"",IF(OFFSET('Measure and Project Input'!$N$9,$CE73,0)=0,"",OFFSET('Measure and Project Input'!$N$9,$CE73,0)))</f>
        <v/>
      </c>
      <c r="AA73" t="str">
        <f ca="1">IF('Measure and Project Input'!$CE$5&lt;$CC73,"",IF(OFFSET('Measure and Project Input'!$D$9,$CE73,0)=0,"",OFFSET('Measure and Project Input'!$D$9,$CE73,0)))</f>
        <v/>
      </c>
      <c r="AJ73" t="str">
        <f ca="1">IF('Measure and Project Input'!$CE$5&lt;$CC73,"",IF(OFFSET('Measure and Project Input'!$O$9,$CE73,0)=0,"",OFFSET('Measure and Project Input'!$O$9,$CE73,0)))</f>
        <v/>
      </c>
      <c r="AN73" t="str">
        <f ca="1">IF('Measure and Project Input'!$CE$5&lt;$CC73,"",IF(OFFSET('Measure and Project Input'!$BV$9,$CE73,0)=0,"",OFFSET('Measure and Project Input'!$BV$9,$CE73,0)))</f>
        <v/>
      </c>
      <c r="AO73" t="str">
        <f ca="1">IF(I73="","",'Funding Input and Summary'!D76)</f>
        <v/>
      </c>
      <c r="AQ73" t="str">
        <f ca="1">IF(I73="","",'Funding Input and Summary'!J76)</f>
        <v/>
      </c>
      <c r="AR73" t="str">
        <f ca="1">IF(I73="","",'Funding Input and Summary'!E76)</f>
        <v/>
      </c>
      <c r="AU73" t="str">
        <f ca="1">IF(I73="","",'Funding Input and Summary'!Y76)</f>
        <v/>
      </c>
      <c r="AV73" t="str">
        <f ca="1">IF(I73="","",'Funding Input and Summary'!Y76)</f>
        <v/>
      </c>
      <c r="BC73" t="str">
        <f ca="1">IF(I73="","",'Funding Input and Summary'!K76)</f>
        <v/>
      </c>
      <c r="BD73" t="str">
        <f ca="1">IF(I73="","",'Funding Input and Summary'!L76)</f>
        <v/>
      </c>
      <c r="BE73" t="str">
        <f ca="1">IF(I73="","",'Funding Input and Summary'!M76)</f>
        <v/>
      </c>
      <c r="BG73" t="str">
        <f ca="1">IF(I73="","",'Funding Input and Summary'!N76)</f>
        <v/>
      </c>
      <c r="BH73" t="str">
        <f ca="1">IF(I73="","",'Funding Input and Summary'!Q76)</f>
        <v/>
      </c>
      <c r="BI73" t="str">
        <f ca="1">IF(I73="","",'Funding Input and Summary'!R76)</f>
        <v/>
      </c>
      <c r="BJ73" t="str">
        <f ca="1">IF(I73="","",'Funding Input and Summary'!S76)</f>
        <v/>
      </c>
      <c r="BK73" t="str">
        <f ca="1">IF(I73="","",'Funding Input and Summary'!T76)</f>
        <v/>
      </c>
      <c r="BL73" t="str">
        <f ca="1">IF(I73="","",'Funding Input and Summary'!Z76)</f>
        <v/>
      </c>
      <c r="BM73" t="str">
        <f ca="1">IF(I73="","",'Funding Input and Summary'!AA76)</f>
        <v/>
      </c>
      <c r="BN73" t="str">
        <f ca="1">IF(I73="","",'Funding Input and Summary'!U76)</f>
        <v/>
      </c>
      <c r="BO73" t="str">
        <f ca="1">IF(I73="","",'Funding Input and Summary'!V76)</f>
        <v/>
      </c>
      <c r="BP73" t="str">
        <f ca="1">IF(I73="","",'Funding Input and Summary'!W76)</f>
        <v/>
      </c>
      <c r="BQ73" t="str">
        <f ca="1">IF(I73="","",'Funding Input and Summary'!P76)</f>
        <v/>
      </c>
      <c r="BR73" t="str">
        <f ca="1">IF('Measure and Project Input'!$CE$5&lt;$CC73,"",IF(OFFSET('Measure and Project Input'!$T$9,$CE73,0)=0,"",OFFSET('Measure and Project Input'!$T$9,$CE73,0)))</f>
        <v/>
      </c>
      <c r="BS73" t="str">
        <f ca="1">IF('Measure and Project Input'!$CE$5&lt;$CC73,"",IF(OFFSET('Measure and Project Input'!$R$9,$CE73,0)=0,"",OFFSET('Measure and Project Input'!$R$9,$CE73,0)))</f>
        <v/>
      </c>
      <c r="BT73" t="str">
        <f ca="1">IF(I73="","",'Measure and Project Input'!$I$1)</f>
        <v/>
      </c>
      <c r="BU73" t="str">
        <f ca="1">IF('Measure and Project Input'!$CE$5&lt;$CC73,"",IF(OFFSET('Measure and Project Input'!$Q$9,$CE73,0)=0,"",OFFSET('Measure and Project Input'!$Q$9,$CE73,0)))</f>
        <v/>
      </c>
      <c r="BV73" t="str">
        <f ca="1">IF(I73="","",'Funding Input and Summary'!$T$1)</f>
        <v/>
      </c>
      <c r="BW73" t="str">
        <f ca="1">IF('Measure and Project Input'!$CE$5&lt;$CC73,"",IF(OFFSET('Measure and Project Input'!$AI$9,$CE73,0)=0,"",OFFSET('Measure and Project Input'!$AI$9,$CE73,0)))</f>
        <v/>
      </c>
      <c r="BX73" t="str">
        <f ca="1">IF('Measure and Project Input'!$CE$5&lt;$CC73,"",IF(OFFSET('Measure and Project Input'!$AJ$9,$CE73,0)=0,"",OFFSET('Measure and Project Input'!$AJ$9,$CE73,0)))</f>
        <v/>
      </c>
      <c r="BY73" t="str">
        <f ca="1">IF('Measure and Project Input'!$CE$5&lt;$CC73,"",IF(OFFSET('Measure and Project Input'!$AK$9,$CE73,0)=0,"",OFFSET('Measure and Project Input'!$AK$9,$CE73,0)))</f>
        <v/>
      </c>
      <c r="BZ73" t="str">
        <f ca="1">IF('Measure and Project Input'!$CE$5&lt;$CC73,"",IF(OFFSET('Measure and Project Input'!$AL$9,$CE73,0)=0,"",OFFSET('Measure and Project Input'!$AL$9,$CE73,0)))</f>
        <v/>
      </c>
      <c r="CA73" t="str">
        <f ca="1">IF('Measure and Project Input'!$CE$5&lt;$CC73,"",IF(OFFSET('Measure and Project Input'!$AM$9,$CE73,0)=0,"",OFFSET('Measure and Project Input'!$AM$9,$CE73,0)))</f>
        <v/>
      </c>
      <c r="CB73" s="201"/>
      <c r="CC73" s="28">
        <v>72</v>
      </c>
      <c r="CD73" s="28" t="str">
        <f t="shared" ca="1" si="1"/>
        <v/>
      </c>
      <c r="CE73" s="28" t="str">
        <f ca="1">IF($I73="","",MATCH($I73,'Measure and Project Input'!$P$10:$P$509,FALSE))</f>
        <v/>
      </c>
    </row>
    <row r="74" spans="1:83" x14ac:dyDescent="0.2">
      <c r="A74" t="str">
        <f ca="1">IF('Measure and Project Input'!$CE$5&lt;$CC74,"",IF(OFFSET('Measure and Project Input'!$E$9,$CE74,0)=0,"",OFFSET('Measure and Project Input'!$E$9,$CE74,0)))</f>
        <v/>
      </c>
      <c r="B74" t="str">
        <f ca="1">IF('Measure and Project Input'!$CE$5&lt;$CC74,"",IF(OFFSET('Measure and Project Input'!$F$9,$CE74,0)=0,"",OFFSET('Measure and Project Input'!$F$9,$CE74,0)))</f>
        <v/>
      </c>
      <c r="C74" t="str">
        <f ca="1">IF('Measure and Project Input'!$CE$5&lt;$CC74,"",IF(OFFSET('Measure and Project Input'!$G$9,$CE74,0)=0,"",OFFSET('Measure and Project Input'!$G$9,$CE74,0)))</f>
        <v/>
      </c>
      <c r="D74" s="299" t="str">
        <f ca="1">IF('Measure and Project Input'!$CE$5&lt;$CC74,"",IF(OFFSET('Measure and Project Input'!$H$9,$CE74,0)=0,"",OFFSET('Measure and Project Input'!$H$9,$CE74,0)))</f>
        <v/>
      </c>
      <c r="E74" t="str">
        <f ca="1">IF('Measure and Project Input'!$CE$5&lt;$CC74,"",IF(OFFSET('Measure and Project Input'!$I$9,$CE74,0)=0,"",OFFSET('Measure and Project Input'!$I$9,$CE74,0)))</f>
        <v/>
      </c>
      <c r="F74" t="str">
        <f ca="1">IF('Measure and Project Input'!$CE$5&lt;$CC74,"",IF(OFFSET('Measure and Project Input'!$J$9,$CE74,0)=0,"",OFFSET('Measure and Project Input'!$J$9,$CE74,0)))</f>
        <v/>
      </c>
      <c r="G74" t="str">
        <f ca="1">IF('Measure and Project Input'!$CE$5&lt;$CC74,"",IF(OFFSET('Measure and Project Input'!$K$9,$CE74,0)=0,"",OFFSET('Measure and Project Input'!$K$9,$CE74,0)))</f>
        <v/>
      </c>
      <c r="H74" t="str">
        <f ca="1">IF('Measure and Project Input'!$CE$5&lt;$CC74,"",IF(OFFSET('Measure and Project Input'!$L$9,$CE74,0)=0,"",OFFSET('Measure and Project Input'!$L$9,$CE74,0)))</f>
        <v/>
      </c>
      <c r="I74" t="str">
        <f ca="1">'Funding Input and Summary'!A77</f>
        <v/>
      </c>
      <c r="O74" t="str">
        <f ca="1">IF('Measure and Project Input'!$CE$5&lt;$CC74,"",IF(OFFSET('Measure and Project Input'!$B$9,$CE74,0)=0,"",OFFSET('Measure and Project Input'!$B$9,$CE74,0)))</f>
        <v/>
      </c>
      <c r="P74" t="str">
        <f ca="1">IF('Measure and Project Input'!$CE$5&lt;$CC74,"",IF(OFFSET('Measure and Project Input'!$C$9,$CE74,0)=0,"",OFFSET('Measure and Project Input'!$C$9,$CE74,0)))</f>
        <v/>
      </c>
      <c r="Q74" t="str">
        <f ca="1">IF('Measure and Project Input'!$CE$5&lt;$CC74,"",IF(OFFSET('Measure and Project Input'!$S$9,$CE74,0)=0,"",OFFSET('Measure and Project Input'!$S$9,$CE74,0)))</f>
        <v/>
      </c>
      <c r="R74" t="str">
        <f ca="1">IF('Measure and Project Input'!$CE$5&lt;$CC74,"",IF(OFFSET('Measure and Project Input'!$U$9,$CE74,0)=0,"",OFFSET('Measure and Project Input'!$U$9,$CE74,0)))</f>
        <v/>
      </c>
      <c r="S74" t="str">
        <f ca="1">IF('Measure and Project Input'!$CE$5&lt;$CC74,"",IF(OFFSET('Measure and Project Input'!$V$9,$CE74,0)=0,"",OFFSET('Measure and Project Input'!$V$9,$CE74,0)))</f>
        <v/>
      </c>
      <c r="X74" t="str">
        <f ca="1">IF('Measure and Project Input'!$CE$5&lt;$CC74,"",IF(OFFSET('Measure and Project Input'!$M$9,$CE74,0)=0,"",OFFSET('Measure and Project Input'!$M$9,$CE74,0)))</f>
        <v/>
      </c>
      <c r="Y74" t="str">
        <f ca="1">IF('Measure and Project Input'!$CE$5&lt;$CC74,"",IF(OFFSET('Measure and Project Input'!$N$9,$CE74,0)=0,"",OFFSET('Measure and Project Input'!$N$9,$CE74,0)))</f>
        <v/>
      </c>
      <c r="AA74" t="str">
        <f ca="1">IF('Measure and Project Input'!$CE$5&lt;$CC74,"",IF(OFFSET('Measure and Project Input'!$D$9,$CE74,0)=0,"",OFFSET('Measure and Project Input'!$D$9,$CE74,0)))</f>
        <v/>
      </c>
      <c r="AJ74" t="str">
        <f ca="1">IF('Measure and Project Input'!$CE$5&lt;$CC74,"",IF(OFFSET('Measure and Project Input'!$O$9,$CE74,0)=0,"",OFFSET('Measure and Project Input'!$O$9,$CE74,0)))</f>
        <v/>
      </c>
      <c r="AN74" t="str">
        <f ca="1">IF('Measure and Project Input'!$CE$5&lt;$CC74,"",IF(OFFSET('Measure and Project Input'!$BV$9,$CE74,0)=0,"",OFFSET('Measure and Project Input'!$BV$9,$CE74,0)))</f>
        <v/>
      </c>
      <c r="AO74" t="str">
        <f ca="1">IF(I74="","",'Funding Input and Summary'!D77)</f>
        <v/>
      </c>
      <c r="AQ74" t="str">
        <f ca="1">IF(I74="","",'Funding Input and Summary'!J77)</f>
        <v/>
      </c>
      <c r="AR74" t="str">
        <f ca="1">IF(I74="","",'Funding Input and Summary'!E77)</f>
        <v/>
      </c>
      <c r="AU74" t="str">
        <f ca="1">IF(I74="","",'Funding Input and Summary'!Y77)</f>
        <v/>
      </c>
      <c r="AV74" t="str">
        <f ca="1">IF(I74="","",'Funding Input and Summary'!Y77)</f>
        <v/>
      </c>
      <c r="BC74" t="str">
        <f ca="1">IF(I74="","",'Funding Input and Summary'!K77)</f>
        <v/>
      </c>
      <c r="BD74" t="str">
        <f ca="1">IF(I74="","",'Funding Input and Summary'!L77)</f>
        <v/>
      </c>
      <c r="BE74" t="str">
        <f ca="1">IF(I74="","",'Funding Input and Summary'!M77)</f>
        <v/>
      </c>
      <c r="BG74" t="str">
        <f ca="1">IF(I74="","",'Funding Input and Summary'!N77)</f>
        <v/>
      </c>
      <c r="BH74" t="str">
        <f ca="1">IF(I74="","",'Funding Input and Summary'!Q77)</f>
        <v/>
      </c>
      <c r="BI74" t="str">
        <f ca="1">IF(I74="","",'Funding Input and Summary'!R77)</f>
        <v/>
      </c>
      <c r="BJ74" t="str">
        <f ca="1">IF(I74="","",'Funding Input and Summary'!S77)</f>
        <v/>
      </c>
      <c r="BK74" t="str">
        <f ca="1">IF(I74="","",'Funding Input and Summary'!T77)</f>
        <v/>
      </c>
      <c r="BL74" t="str">
        <f ca="1">IF(I74="","",'Funding Input and Summary'!Z77)</f>
        <v/>
      </c>
      <c r="BM74" t="str">
        <f ca="1">IF(I74="","",'Funding Input and Summary'!AA77)</f>
        <v/>
      </c>
      <c r="BN74" t="str">
        <f ca="1">IF(I74="","",'Funding Input and Summary'!U77)</f>
        <v/>
      </c>
      <c r="BO74" t="str">
        <f ca="1">IF(I74="","",'Funding Input and Summary'!V77)</f>
        <v/>
      </c>
      <c r="BP74" t="str">
        <f ca="1">IF(I74="","",'Funding Input and Summary'!W77)</f>
        <v/>
      </c>
      <c r="BQ74" t="str">
        <f ca="1">IF(I74="","",'Funding Input and Summary'!P77)</f>
        <v/>
      </c>
      <c r="BR74" t="str">
        <f ca="1">IF('Measure and Project Input'!$CE$5&lt;$CC74,"",IF(OFFSET('Measure and Project Input'!$T$9,$CE74,0)=0,"",OFFSET('Measure and Project Input'!$T$9,$CE74,0)))</f>
        <v/>
      </c>
      <c r="BS74" t="str">
        <f ca="1">IF('Measure and Project Input'!$CE$5&lt;$CC74,"",IF(OFFSET('Measure and Project Input'!$R$9,$CE74,0)=0,"",OFFSET('Measure and Project Input'!$R$9,$CE74,0)))</f>
        <v/>
      </c>
      <c r="BT74" t="str">
        <f ca="1">IF(I74="","",'Measure and Project Input'!$I$1)</f>
        <v/>
      </c>
      <c r="BU74" t="str">
        <f ca="1">IF('Measure and Project Input'!$CE$5&lt;$CC74,"",IF(OFFSET('Measure and Project Input'!$Q$9,$CE74,0)=0,"",OFFSET('Measure and Project Input'!$Q$9,$CE74,0)))</f>
        <v/>
      </c>
      <c r="BV74" t="str">
        <f ca="1">IF(I74="","",'Funding Input and Summary'!$T$1)</f>
        <v/>
      </c>
      <c r="BW74" t="str">
        <f ca="1">IF('Measure and Project Input'!$CE$5&lt;$CC74,"",IF(OFFSET('Measure and Project Input'!$AI$9,$CE74,0)=0,"",OFFSET('Measure and Project Input'!$AI$9,$CE74,0)))</f>
        <v/>
      </c>
      <c r="BX74" t="str">
        <f ca="1">IF('Measure and Project Input'!$CE$5&lt;$CC74,"",IF(OFFSET('Measure and Project Input'!$AJ$9,$CE74,0)=0,"",OFFSET('Measure and Project Input'!$AJ$9,$CE74,0)))</f>
        <v/>
      </c>
      <c r="BY74" t="str">
        <f ca="1">IF('Measure and Project Input'!$CE$5&lt;$CC74,"",IF(OFFSET('Measure and Project Input'!$AK$9,$CE74,0)=0,"",OFFSET('Measure and Project Input'!$AK$9,$CE74,0)))</f>
        <v/>
      </c>
      <c r="BZ74" t="str">
        <f ca="1">IF('Measure and Project Input'!$CE$5&lt;$CC74,"",IF(OFFSET('Measure and Project Input'!$AL$9,$CE74,0)=0,"",OFFSET('Measure and Project Input'!$AL$9,$CE74,0)))</f>
        <v/>
      </c>
      <c r="CA74" t="str">
        <f ca="1">IF('Measure and Project Input'!$CE$5&lt;$CC74,"",IF(OFFSET('Measure and Project Input'!$AM$9,$CE74,0)=0,"",OFFSET('Measure and Project Input'!$AM$9,$CE74,0)))</f>
        <v/>
      </c>
      <c r="CB74" s="201"/>
      <c r="CC74" s="28">
        <v>73</v>
      </c>
      <c r="CD74" s="28" t="str">
        <f t="shared" ca="1" si="1"/>
        <v/>
      </c>
      <c r="CE74" s="28" t="str">
        <f ca="1">IF($I74="","",MATCH($I74,'Measure and Project Input'!$P$10:$P$509,FALSE))</f>
        <v/>
      </c>
    </row>
    <row r="75" spans="1:83" x14ac:dyDescent="0.2">
      <c r="A75" t="str">
        <f ca="1">IF('Measure and Project Input'!$CE$5&lt;$CC75,"",IF(OFFSET('Measure and Project Input'!$E$9,$CE75,0)=0,"",OFFSET('Measure and Project Input'!$E$9,$CE75,0)))</f>
        <v/>
      </c>
      <c r="B75" t="str">
        <f ca="1">IF('Measure and Project Input'!$CE$5&lt;$CC75,"",IF(OFFSET('Measure and Project Input'!$F$9,$CE75,0)=0,"",OFFSET('Measure and Project Input'!$F$9,$CE75,0)))</f>
        <v/>
      </c>
      <c r="C75" t="str">
        <f ca="1">IF('Measure and Project Input'!$CE$5&lt;$CC75,"",IF(OFFSET('Measure and Project Input'!$G$9,$CE75,0)=0,"",OFFSET('Measure and Project Input'!$G$9,$CE75,0)))</f>
        <v/>
      </c>
      <c r="D75" s="299" t="str">
        <f ca="1">IF('Measure and Project Input'!$CE$5&lt;$CC75,"",IF(OFFSET('Measure and Project Input'!$H$9,$CE75,0)=0,"",OFFSET('Measure and Project Input'!$H$9,$CE75,0)))</f>
        <v/>
      </c>
      <c r="E75" t="str">
        <f ca="1">IF('Measure and Project Input'!$CE$5&lt;$CC75,"",IF(OFFSET('Measure and Project Input'!$I$9,$CE75,0)=0,"",OFFSET('Measure and Project Input'!$I$9,$CE75,0)))</f>
        <v/>
      </c>
      <c r="F75" t="str">
        <f ca="1">IF('Measure and Project Input'!$CE$5&lt;$CC75,"",IF(OFFSET('Measure and Project Input'!$J$9,$CE75,0)=0,"",OFFSET('Measure and Project Input'!$J$9,$CE75,0)))</f>
        <v/>
      </c>
      <c r="G75" t="str">
        <f ca="1">IF('Measure and Project Input'!$CE$5&lt;$CC75,"",IF(OFFSET('Measure and Project Input'!$K$9,$CE75,0)=0,"",OFFSET('Measure and Project Input'!$K$9,$CE75,0)))</f>
        <v/>
      </c>
      <c r="H75" t="str">
        <f ca="1">IF('Measure and Project Input'!$CE$5&lt;$CC75,"",IF(OFFSET('Measure and Project Input'!$L$9,$CE75,0)=0,"",OFFSET('Measure and Project Input'!$L$9,$CE75,0)))</f>
        <v/>
      </c>
      <c r="I75" t="str">
        <f ca="1">'Funding Input and Summary'!A78</f>
        <v/>
      </c>
      <c r="O75" t="str">
        <f ca="1">IF('Measure and Project Input'!$CE$5&lt;$CC75,"",IF(OFFSET('Measure and Project Input'!$B$9,$CE75,0)=0,"",OFFSET('Measure and Project Input'!$B$9,$CE75,0)))</f>
        <v/>
      </c>
      <c r="P75" t="str">
        <f ca="1">IF('Measure and Project Input'!$CE$5&lt;$CC75,"",IF(OFFSET('Measure and Project Input'!$C$9,$CE75,0)=0,"",OFFSET('Measure and Project Input'!$C$9,$CE75,0)))</f>
        <v/>
      </c>
      <c r="Q75" t="str">
        <f ca="1">IF('Measure and Project Input'!$CE$5&lt;$CC75,"",IF(OFFSET('Measure and Project Input'!$S$9,$CE75,0)=0,"",OFFSET('Measure and Project Input'!$S$9,$CE75,0)))</f>
        <v/>
      </c>
      <c r="R75" t="str">
        <f ca="1">IF('Measure and Project Input'!$CE$5&lt;$CC75,"",IF(OFFSET('Measure and Project Input'!$U$9,$CE75,0)=0,"",OFFSET('Measure and Project Input'!$U$9,$CE75,0)))</f>
        <v/>
      </c>
      <c r="S75" t="str">
        <f ca="1">IF('Measure and Project Input'!$CE$5&lt;$CC75,"",IF(OFFSET('Measure and Project Input'!$V$9,$CE75,0)=0,"",OFFSET('Measure and Project Input'!$V$9,$CE75,0)))</f>
        <v/>
      </c>
      <c r="X75" t="str">
        <f ca="1">IF('Measure and Project Input'!$CE$5&lt;$CC75,"",IF(OFFSET('Measure and Project Input'!$M$9,$CE75,0)=0,"",OFFSET('Measure and Project Input'!$M$9,$CE75,0)))</f>
        <v/>
      </c>
      <c r="Y75" t="str">
        <f ca="1">IF('Measure and Project Input'!$CE$5&lt;$CC75,"",IF(OFFSET('Measure and Project Input'!$N$9,$CE75,0)=0,"",OFFSET('Measure and Project Input'!$N$9,$CE75,0)))</f>
        <v/>
      </c>
      <c r="AA75" t="str">
        <f ca="1">IF('Measure and Project Input'!$CE$5&lt;$CC75,"",IF(OFFSET('Measure and Project Input'!$D$9,$CE75,0)=0,"",OFFSET('Measure and Project Input'!$D$9,$CE75,0)))</f>
        <v/>
      </c>
      <c r="AJ75" t="str">
        <f ca="1">IF('Measure and Project Input'!$CE$5&lt;$CC75,"",IF(OFFSET('Measure and Project Input'!$O$9,$CE75,0)=0,"",OFFSET('Measure and Project Input'!$O$9,$CE75,0)))</f>
        <v/>
      </c>
      <c r="AN75" t="str">
        <f ca="1">IF('Measure and Project Input'!$CE$5&lt;$CC75,"",IF(OFFSET('Measure and Project Input'!$BV$9,$CE75,0)=0,"",OFFSET('Measure and Project Input'!$BV$9,$CE75,0)))</f>
        <v/>
      </c>
      <c r="AO75" t="str">
        <f ca="1">IF(I75="","",'Funding Input and Summary'!D78)</f>
        <v/>
      </c>
      <c r="AQ75" t="str">
        <f ca="1">IF(I75="","",'Funding Input and Summary'!J78)</f>
        <v/>
      </c>
      <c r="AR75" t="str">
        <f ca="1">IF(I75="","",'Funding Input and Summary'!E78)</f>
        <v/>
      </c>
      <c r="AU75" t="str">
        <f ca="1">IF(I75="","",'Funding Input and Summary'!Y78)</f>
        <v/>
      </c>
      <c r="AV75" t="str">
        <f ca="1">IF(I75="","",'Funding Input and Summary'!Y78)</f>
        <v/>
      </c>
      <c r="BC75" t="str">
        <f ca="1">IF(I75="","",'Funding Input and Summary'!K78)</f>
        <v/>
      </c>
      <c r="BD75" t="str">
        <f ca="1">IF(I75="","",'Funding Input and Summary'!L78)</f>
        <v/>
      </c>
      <c r="BE75" t="str">
        <f ca="1">IF(I75="","",'Funding Input and Summary'!M78)</f>
        <v/>
      </c>
      <c r="BG75" t="str">
        <f ca="1">IF(I75="","",'Funding Input and Summary'!N78)</f>
        <v/>
      </c>
      <c r="BH75" t="str">
        <f ca="1">IF(I75="","",'Funding Input and Summary'!Q78)</f>
        <v/>
      </c>
      <c r="BI75" t="str">
        <f ca="1">IF(I75="","",'Funding Input and Summary'!R78)</f>
        <v/>
      </c>
      <c r="BJ75" t="str">
        <f ca="1">IF(I75="","",'Funding Input and Summary'!S78)</f>
        <v/>
      </c>
      <c r="BK75" t="str">
        <f ca="1">IF(I75="","",'Funding Input and Summary'!T78)</f>
        <v/>
      </c>
      <c r="BL75" t="str">
        <f ca="1">IF(I75="","",'Funding Input and Summary'!Z78)</f>
        <v/>
      </c>
      <c r="BM75" t="str">
        <f ca="1">IF(I75="","",'Funding Input and Summary'!AA78)</f>
        <v/>
      </c>
      <c r="BN75" t="str">
        <f ca="1">IF(I75="","",'Funding Input and Summary'!U78)</f>
        <v/>
      </c>
      <c r="BO75" t="str">
        <f ca="1">IF(I75="","",'Funding Input and Summary'!V78)</f>
        <v/>
      </c>
      <c r="BP75" t="str">
        <f ca="1">IF(I75="","",'Funding Input and Summary'!W78)</f>
        <v/>
      </c>
      <c r="BQ75" t="str">
        <f ca="1">IF(I75="","",'Funding Input and Summary'!P78)</f>
        <v/>
      </c>
      <c r="BR75" t="str">
        <f ca="1">IF('Measure and Project Input'!$CE$5&lt;$CC75,"",IF(OFFSET('Measure and Project Input'!$T$9,$CE75,0)=0,"",OFFSET('Measure and Project Input'!$T$9,$CE75,0)))</f>
        <v/>
      </c>
      <c r="BS75" t="str">
        <f ca="1">IF('Measure and Project Input'!$CE$5&lt;$CC75,"",IF(OFFSET('Measure and Project Input'!$R$9,$CE75,0)=0,"",OFFSET('Measure and Project Input'!$R$9,$CE75,0)))</f>
        <v/>
      </c>
      <c r="BT75" t="str">
        <f ca="1">IF(I75="","",'Measure and Project Input'!$I$1)</f>
        <v/>
      </c>
      <c r="BU75" t="str">
        <f ca="1">IF('Measure and Project Input'!$CE$5&lt;$CC75,"",IF(OFFSET('Measure and Project Input'!$Q$9,$CE75,0)=0,"",OFFSET('Measure and Project Input'!$Q$9,$CE75,0)))</f>
        <v/>
      </c>
      <c r="BV75" t="str">
        <f ca="1">IF(I75="","",'Funding Input and Summary'!$T$1)</f>
        <v/>
      </c>
      <c r="BW75" t="str">
        <f ca="1">IF('Measure and Project Input'!$CE$5&lt;$CC75,"",IF(OFFSET('Measure and Project Input'!$AI$9,$CE75,0)=0,"",OFFSET('Measure and Project Input'!$AI$9,$CE75,0)))</f>
        <v/>
      </c>
      <c r="BX75" t="str">
        <f ca="1">IF('Measure and Project Input'!$CE$5&lt;$CC75,"",IF(OFFSET('Measure and Project Input'!$AJ$9,$CE75,0)=0,"",OFFSET('Measure and Project Input'!$AJ$9,$CE75,0)))</f>
        <v/>
      </c>
      <c r="BY75" t="str">
        <f ca="1">IF('Measure and Project Input'!$CE$5&lt;$CC75,"",IF(OFFSET('Measure and Project Input'!$AK$9,$CE75,0)=0,"",OFFSET('Measure and Project Input'!$AK$9,$CE75,0)))</f>
        <v/>
      </c>
      <c r="BZ75" t="str">
        <f ca="1">IF('Measure and Project Input'!$CE$5&lt;$CC75,"",IF(OFFSET('Measure and Project Input'!$AL$9,$CE75,0)=0,"",OFFSET('Measure and Project Input'!$AL$9,$CE75,0)))</f>
        <v/>
      </c>
      <c r="CA75" t="str">
        <f ca="1">IF('Measure and Project Input'!$CE$5&lt;$CC75,"",IF(OFFSET('Measure and Project Input'!$AM$9,$CE75,0)=0,"",OFFSET('Measure and Project Input'!$AM$9,$CE75,0)))</f>
        <v/>
      </c>
      <c r="CB75" s="201"/>
      <c r="CC75" s="28">
        <v>74</v>
      </c>
      <c r="CD75" s="28" t="str">
        <f t="shared" ca="1" si="1"/>
        <v/>
      </c>
      <c r="CE75" s="28" t="str">
        <f ca="1">IF($I75="","",MATCH($I75,'Measure and Project Input'!$P$10:$P$509,FALSE))</f>
        <v/>
      </c>
    </row>
    <row r="76" spans="1:83" x14ac:dyDescent="0.2">
      <c r="A76" t="str">
        <f ca="1">IF('Measure and Project Input'!$CE$5&lt;$CC76,"",IF(OFFSET('Measure and Project Input'!$E$9,$CE76,0)=0,"",OFFSET('Measure and Project Input'!$E$9,$CE76,0)))</f>
        <v/>
      </c>
      <c r="B76" t="str">
        <f ca="1">IF('Measure and Project Input'!$CE$5&lt;$CC76,"",IF(OFFSET('Measure and Project Input'!$F$9,$CE76,0)=0,"",OFFSET('Measure and Project Input'!$F$9,$CE76,0)))</f>
        <v/>
      </c>
      <c r="C76" t="str">
        <f ca="1">IF('Measure and Project Input'!$CE$5&lt;$CC76,"",IF(OFFSET('Measure and Project Input'!$G$9,$CE76,0)=0,"",OFFSET('Measure and Project Input'!$G$9,$CE76,0)))</f>
        <v/>
      </c>
      <c r="D76" s="299" t="str">
        <f ca="1">IF('Measure and Project Input'!$CE$5&lt;$CC76,"",IF(OFFSET('Measure and Project Input'!$H$9,$CE76,0)=0,"",OFFSET('Measure and Project Input'!$H$9,$CE76,0)))</f>
        <v/>
      </c>
      <c r="E76" t="str">
        <f ca="1">IF('Measure and Project Input'!$CE$5&lt;$CC76,"",IF(OFFSET('Measure and Project Input'!$I$9,$CE76,0)=0,"",OFFSET('Measure and Project Input'!$I$9,$CE76,0)))</f>
        <v/>
      </c>
      <c r="F76" t="str">
        <f ca="1">IF('Measure and Project Input'!$CE$5&lt;$CC76,"",IF(OFFSET('Measure and Project Input'!$J$9,$CE76,0)=0,"",OFFSET('Measure and Project Input'!$J$9,$CE76,0)))</f>
        <v/>
      </c>
      <c r="G76" t="str">
        <f ca="1">IF('Measure and Project Input'!$CE$5&lt;$CC76,"",IF(OFFSET('Measure and Project Input'!$K$9,$CE76,0)=0,"",OFFSET('Measure and Project Input'!$K$9,$CE76,0)))</f>
        <v/>
      </c>
      <c r="H76" t="str">
        <f ca="1">IF('Measure and Project Input'!$CE$5&lt;$CC76,"",IF(OFFSET('Measure and Project Input'!$L$9,$CE76,0)=0,"",OFFSET('Measure and Project Input'!$L$9,$CE76,0)))</f>
        <v/>
      </c>
      <c r="I76" t="str">
        <f ca="1">'Funding Input and Summary'!A79</f>
        <v/>
      </c>
      <c r="O76" t="str">
        <f ca="1">IF('Measure and Project Input'!$CE$5&lt;$CC76,"",IF(OFFSET('Measure and Project Input'!$B$9,$CE76,0)=0,"",OFFSET('Measure and Project Input'!$B$9,$CE76,0)))</f>
        <v/>
      </c>
      <c r="P76" t="str">
        <f ca="1">IF('Measure and Project Input'!$CE$5&lt;$CC76,"",IF(OFFSET('Measure and Project Input'!$C$9,$CE76,0)=0,"",OFFSET('Measure and Project Input'!$C$9,$CE76,0)))</f>
        <v/>
      </c>
      <c r="Q76" t="str">
        <f ca="1">IF('Measure and Project Input'!$CE$5&lt;$CC76,"",IF(OFFSET('Measure and Project Input'!$S$9,$CE76,0)=0,"",OFFSET('Measure and Project Input'!$S$9,$CE76,0)))</f>
        <v/>
      </c>
      <c r="R76" t="str">
        <f ca="1">IF('Measure and Project Input'!$CE$5&lt;$CC76,"",IF(OFFSET('Measure and Project Input'!$U$9,$CE76,0)=0,"",OFFSET('Measure and Project Input'!$U$9,$CE76,0)))</f>
        <v/>
      </c>
      <c r="S76" t="str">
        <f ca="1">IF('Measure and Project Input'!$CE$5&lt;$CC76,"",IF(OFFSET('Measure and Project Input'!$V$9,$CE76,0)=0,"",OFFSET('Measure and Project Input'!$V$9,$CE76,0)))</f>
        <v/>
      </c>
      <c r="X76" t="str">
        <f ca="1">IF('Measure and Project Input'!$CE$5&lt;$CC76,"",IF(OFFSET('Measure and Project Input'!$M$9,$CE76,0)=0,"",OFFSET('Measure and Project Input'!$M$9,$CE76,0)))</f>
        <v/>
      </c>
      <c r="Y76" t="str">
        <f ca="1">IF('Measure and Project Input'!$CE$5&lt;$CC76,"",IF(OFFSET('Measure and Project Input'!$N$9,$CE76,0)=0,"",OFFSET('Measure and Project Input'!$N$9,$CE76,0)))</f>
        <v/>
      </c>
      <c r="AA76" t="str">
        <f ca="1">IF('Measure and Project Input'!$CE$5&lt;$CC76,"",IF(OFFSET('Measure and Project Input'!$D$9,$CE76,0)=0,"",OFFSET('Measure and Project Input'!$D$9,$CE76,0)))</f>
        <v/>
      </c>
      <c r="AJ76" t="str">
        <f ca="1">IF('Measure and Project Input'!$CE$5&lt;$CC76,"",IF(OFFSET('Measure and Project Input'!$O$9,$CE76,0)=0,"",OFFSET('Measure and Project Input'!$O$9,$CE76,0)))</f>
        <v/>
      </c>
      <c r="AN76" t="str">
        <f ca="1">IF('Measure and Project Input'!$CE$5&lt;$CC76,"",IF(OFFSET('Measure and Project Input'!$BV$9,$CE76,0)=0,"",OFFSET('Measure and Project Input'!$BV$9,$CE76,0)))</f>
        <v/>
      </c>
      <c r="AO76" t="str">
        <f ca="1">IF(I76="","",'Funding Input and Summary'!D79)</f>
        <v/>
      </c>
      <c r="AQ76" t="str">
        <f ca="1">IF(I76="","",'Funding Input and Summary'!J79)</f>
        <v/>
      </c>
      <c r="AR76" t="str">
        <f ca="1">IF(I76="","",'Funding Input and Summary'!E79)</f>
        <v/>
      </c>
      <c r="AU76" t="str">
        <f ca="1">IF(I76="","",'Funding Input and Summary'!Y79)</f>
        <v/>
      </c>
      <c r="AV76" t="str">
        <f ca="1">IF(I76="","",'Funding Input and Summary'!Y79)</f>
        <v/>
      </c>
      <c r="BC76" t="str">
        <f ca="1">IF(I76="","",'Funding Input and Summary'!K79)</f>
        <v/>
      </c>
      <c r="BD76" t="str">
        <f ca="1">IF(I76="","",'Funding Input and Summary'!L79)</f>
        <v/>
      </c>
      <c r="BE76" t="str">
        <f ca="1">IF(I76="","",'Funding Input and Summary'!M79)</f>
        <v/>
      </c>
      <c r="BG76" t="str">
        <f ca="1">IF(I76="","",'Funding Input and Summary'!N79)</f>
        <v/>
      </c>
      <c r="BH76" t="str">
        <f ca="1">IF(I76="","",'Funding Input and Summary'!Q79)</f>
        <v/>
      </c>
      <c r="BI76" t="str">
        <f ca="1">IF(I76="","",'Funding Input and Summary'!R79)</f>
        <v/>
      </c>
      <c r="BJ76" t="str">
        <f ca="1">IF(I76="","",'Funding Input and Summary'!S79)</f>
        <v/>
      </c>
      <c r="BK76" t="str">
        <f ca="1">IF(I76="","",'Funding Input and Summary'!T79)</f>
        <v/>
      </c>
      <c r="BL76" t="str">
        <f ca="1">IF(I76="","",'Funding Input and Summary'!Z79)</f>
        <v/>
      </c>
      <c r="BM76" t="str">
        <f ca="1">IF(I76="","",'Funding Input and Summary'!AA79)</f>
        <v/>
      </c>
      <c r="BN76" t="str">
        <f ca="1">IF(I76="","",'Funding Input and Summary'!U79)</f>
        <v/>
      </c>
      <c r="BO76" t="str">
        <f ca="1">IF(I76="","",'Funding Input and Summary'!V79)</f>
        <v/>
      </c>
      <c r="BP76" t="str">
        <f ca="1">IF(I76="","",'Funding Input and Summary'!W79)</f>
        <v/>
      </c>
      <c r="BQ76" t="str">
        <f ca="1">IF(I76="","",'Funding Input and Summary'!P79)</f>
        <v/>
      </c>
      <c r="BR76" t="str">
        <f ca="1">IF('Measure and Project Input'!$CE$5&lt;$CC76,"",IF(OFFSET('Measure and Project Input'!$T$9,$CE76,0)=0,"",OFFSET('Measure and Project Input'!$T$9,$CE76,0)))</f>
        <v/>
      </c>
      <c r="BS76" t="str">
        <f ca="1">IF('Measure and Project Input'!$CE$5&lt;$CC76,"",IF(OFFSET('Measure and Project Input'!$R$9,$CE76,0)=0,"",OFFSET('Measure and Project Input'!$R$9,$CE76,0)))</f>
        <v/>
      </c>
      <c r="BT76" t="str">
        <f ca="1">IF(I76="","",'Measure and Project Input'!$I$1)</f>
        <v/>
      </c>
      <c r="BU76" t="str">
        <f ca="1">IF('Measure and Project Input'!$CE$5&lt;$CC76,"",IF(OFFSET('Measure and Project Input'!$Q$9,$CE76,0)=0,"",OFFSET('Measure and Project Input'!$Q$9,$CE76,0)))</f>
        <v/>
      </c>
      <c r="BV76" t="str">
        <f ca="1">IF(I76="","",'Funding Input and Summary'!$T$1)</f>
        <v/>
      </c>
      <c r="BW76" t="str">
        <f ca="1">IF('Measure and Project Input'!$CE$5&lt;$CC76,"",IF(OFFSET('Measure and Project Input'!$AI$9,$CE76,0)=0,"",OFFSET('Measure and Project Input'!$AI$9,$CE76,0)))</f>
        <v/>
      </c>
      <c r="BX76" t="str">
        <f ca="1">IF('Measure and Project Input'!$CE$5&lt;$CC76,"",IF(OFFSET('Measure and Project Input'!$AJ$9,$CE76,0)=0,"",OFFSET('Measure and Project Input'!$AJ$9,$CE76,0)))</f>
        <v/>
      </c>
      <c r="BY76" t="str">
        <f ca="1">IF('Measure and Project Input'!$CE$5&lt;$CC76,"",IF(OFFSET('Measure and Project Input'!$AK$9,$CE76,0)=0,"",OFFSET('Measure and Project Input'!$AK$9,$CE76,0)))</f>
        <v/>
      </c>
      <c r="BZ76" t="str">
        <f ca="1">IF('Measure and Project Input'!$CE$5&lt;$CC76,"",IF(OFFSET('Measure and Project Input'!$AL$9,$CE76,0)=0,"",OFFSET('Measure and Project Input'!$AL$9,$CE76,0)))</f>
        <v/>
      </c>
      <c r="CA76" t="str">
        <f ca="1">IF('Measure and Project Input'!$CE$5&lt;$CC76,"",IF(OFFSET('Measure and Project Input'!$AM$9,$CE76,0)=0,"",OFFSET('Measure and Project Input'!$AM$9,$CE76,0)))</f>
        <v/>
      </c>
      <c r="CB76" s="201"/>
      <c r="CC76" s="28">
        <v>75</v>
      </c>
      <c r="CD76" s="28" t="str">
        <f t="shared" ca="1" si="1"/>
        <v/>
      </c>
      <c r="CE76" s="28" t="str">
        <f ca="1">IF($I76="","",MATCH($I76,'Measure and Project Input'!$P$10:$P$509,FALSE))</f>
        <v/>
      </c>
    </row>
    <row r="77" spans="1:83" x14ac:dyDescent="0.2">
      <c r="A77" t="str">
        <f ca="1">IF('Measure and Project Input'!$CE$5&lt;$CC77,"",IF(OFFSET('Measure and Project Input'!$E$9,$CE77,0)=0,"",OFFSET('Measure and Project Input'!$E$9,$CE77,0)))</f>
        <v/>
      </c>
      <c r="B77" t="str">
        <f ca="1">IF('Measure and Project Input'!$CE$5&lt;$CC77,"",IF(OFFSET('Measure and Project Input'!$F$9,$CE77,0)=0,"",OFFSET('Measure and Project Input'!$F$9,$CE77,0)))</f>
        <v/>
      </c>
      <c r="C77" t="str">
        <f ca="1">IF('Measure and Project Input'!$CE$5&lt;$CC77,"",IF(OFFSET('Measure and Project Input'!$G$9,$CE77,0)=0,"",OFFSET('Measure and Project Input'!$G$9,$CE77,0)))</f>
        <v/>
      </c>
      <c r="D77" s="299" t="str">
        <f ca="1">IF('Measure and Project Input'!$CE$5&lt;$CC77,"",IF(OFFSET('Measure and Project Input'!$H$9,$CE77,0)=0,"",OFFSET('Measure and Project Input'!$H$9,$CE77,0)))</f>
        <v/>
      </c>
      <c r="E77" t="str">
        <f ca="1">IF('Measure and Project Input'!$CE$5&lt;$CC77,"",IF(OFFSET('Measure and Project Input'!$I$9,$CE77,0)=0,"",OFFSET('Measure and Project Input'!$I$9,$CE77,0)))</f>
        <v/>
      </c>
      <c r="F77" t="str">
        <f ca="1">IF('Measure and Project Input'!$CE$5&lt;$CC77,"",IF(OFFSET('Measure and Project Input'!$J$9,$CE77,0)=0,"",OFFSET('Measure and Project Input'!$J$9,$CE77,0)))</f>
        <v/>
      </c>
      <c r="G77" t="str">
        <f ca="1">IF('Measure and Project Input'!$CE$5&lt;$CC77,"",IF(OFFSET('Measure and Project Input'!$K$9,$CE77,0)=0,"",OFFSET('Measure and Project Input'!$K$9,$CE77,0)))</f>
        <v/>
      </c>
      <c r="H77" t="str">
        <f ca="1">IF('Measure and Project Input'!$CE$5&lt;$CC77,"",IF(OFFSET('Measure and Project Input'!$L$9,$CE77,0)=0,"",OFFSET('Measure and Project Input'!$L$9,$CE77,0)))</f>
        <v/>
      </c>
      <c r="I77" t="str">
        <f ca="1">'Funding Input and Summary'!A80</f>
        <v/>
      </c>
      <c r="O77" t="str">
        <f ca="1">IF('Measure and Project Input'!$CE$5&lt;$CC77,"",IF(OFFSET('Measure and Project Input'!$B$9,$CE77,0)=0,"",OFFSET('Measure and Project Input'!$B$9,$CE77,0)))</f>
        <v/>
      </c>
      <c r="P77" t="str">
        <f ca="1">IF('Measure and Project Input'!$CE$5&lt;$CC77,"",IF(OFFSET('Measure and Project Input'!$C$9,$CE77,0)=0,"",OFFSET('Measure and Project Input'!$C$9,$CE77,0)))</f>
        <v/>
      </c>
      <c r="Q77" t="str">
        <f ca="1">IF('Measure and Project Input'!$CE$5&lt;$CC77,"",IF(OFFSET('Measure and Project Input'!$S$9,$CE77,0)=0,"",OFFSET('Measure and Project Input'!$S$9,$CE77,0)))</f>
        <v/>
      </c>
      <c r="R77" t="str">
        <f ca="1">IF('Measure and Project Input'!$CE$5&lt;$CC77,"",IF(OFFSET('Measure and Project Input'!$U$9,$CE77,0)=0,"",OFFSET('Measure and Project Input'!$U$9,$CE77,0)))</f>
        <v/>
      </c>
      <c r="S77" t="str">
        <f ca="1">IF('Measure and Project Input'!$CE$5&lt;$CC77,"",IF(OFFSET('Measure and Project Input'!$V$9,$CE77,0)=0,"",OFFSET('Measure and Project Input'!$V$9,$CE77,0)))</f>
        <v/>
      </c>
      <c r="X77" t="str">
        <f ca="1">IF('Measure and Project Input'!$CE$5&lt;$CC77,"",IF(OFFSET('Measure and Project Input'!$M$9,$CE77,0)=0,"",OFFSET('Measure and Project Input'!$M$9,$CE77,0)))</f>
        <v/>
      </c>
      <c r="Y77" t="str">
        <f ca="1">IF('Measure and Project Input'!$CE$5&lt;$CC77,"",IF(OFFSET('Measure and Project Input'!$N$9,$CE77,0)=0,"",OFFSET('Measure and Project Input'!$N$9,$CE77,0)))</f>
        <v/>
      </c>
      <c r="AA77" t="str">
        <f ca="1">IF('Measure and Project Input'!$CE$5&lt;$CC77,"",IF(OFFSET('Measure and Project Input'!$D$9,$CE77,0)=0,"",OFFSET('Measure and Project Input'!$D$9,$CE77,0)))</f>
        <v/>
      </c>
      <c r="AJ77" t="str">
        <f ca="1">IF('Measure and Project Input'!$CE$5&lt;$CC77,"",IF(OFFSET('Measure and Project Input'!$O$9,$CE77,0)=0,"",OFFSET('Measure and Project Input'!$O$9,$CE77,0)))</f>
        <v/>
      </c>
      <c r="AN77" t="str">
        <f ca="1">IF('Measure and Project Input'!$CE$5&lt;$CC77,"",IF(OFFSET('Measure and Project Input'!$BV$9,$CE77,0)=0,"",OFFSET('Measure and Project Input'!$BV$9,$CE77,0)))</f>
        <v/>
      </c>
      <c r="AO77" t="str">
        <f ca="1">IF(I77="","",'Funding Input and Summary'!D80)</f>
        <v/>
      </c>
      <c r="AQ77" t="str">
        <f ca="1">IF(I77="","",'Funding Input and Summary'!J80)</f>
        <v/>
      </c>
      <c r="AR77" t="str">
        <f ca="1">IF(I77="","",'Funding Input and Summary'!E80)</f>
        <v/>
      </c>
      <c r="AU77" t="str">
        <f ca="1">IF(I77="","",'Funding Input and Summary'!Y80)</f>
        <v/>
      </c>
      <c r="AV77" t="str">
        <f ca="1">IF(I77="","",'Funding Input and Summary'!Y80)</f>
        <v/>
      </c>
      <c r="BC77" t="str">
        <f ca="1">IF(I77="","",'Funding Input and Summary'!K80)</f>
        <v/>
      </c>
      <c r="BD77" t="str">
        <f ca="1">IF(I77="","",'Funding Input and Summary'!L80)</f>
        <v/>
      </c>
      <c r="BE77" t="str">
        <f ca="1">IF(I77="","",'Funding Input and Summary'!M80)</f>
        <v/>
      </c>
      <c r="BG77" t="str">
        <f ca="1">IF(I77="","",'Funding Input and Summary'!N80)</f>
        <v/>
      </c>
      <c r="BH77" t="str">
        <f ca="1">IF(I77="","",'Funding Input and Summary'!Q80)</f>
        <v/>
      </c>
      <c r="BI77" t="str">
        <f ca="1">IF(I77="","",'Funding Input and Summary'!R80)</f>
        <v/>
      </c>
      <c r="BJ77" t="str">
        <f ca="1">IF(I77="","",'Funding Input and Summary'!S80)</f>
        <v/>
      </c>
      <c r="BK77" t="str">
        <f ca="1">IF(I77="","",'Funding Input and Summary'!T80)</f>
        <v/>
      </c>
      <c r="BL77" t="str">
        <f ca="1">IF(I77="","",'Funding Input and Summary'!Z80)</f>
        <v/>
      </c>
      <c r="BM77" t="str">
        <f ca="1">IF(I77="","",'Funding Input and Summary'!AA80)</f>
        <v/>
      </c>
      <c r="BN77" t="str">
        <f ca="1">IF(I77="","",'Funding Input and Summary'!U80)</f>
        <v/>
      </c>
      <c r="BO77" t="str">
        <f ca="1">IF(I77="","",'Funding Input and Summary'!V80)</f>
        <v/>
      </c>
      <c r="BP77" t="str">
        <f ca="1">IF(I77="","",'Funding Input and Summary'!W80)</f>
        <v/>
      </c>
      <c r="BQ77" t="str">
        <f ca="1">IF(I77="","",'Funding Input and Summary'!P80)</f>
        <v/>
      </c>
      <c r="BR77" t="str">
        <f ca="1">IF('Measure and Project Input'!$CE$5&lt;$CC77,"",IF(OFFSET('Measure and Project Input'!$T$9,$CE77,0)=0,"",OFFSET('Measure and Project Input'!$T$9,$CE77,0)))</f>
        <v/>
      </c>
      <c r="BS77" t="str">
        <f ca="1">IF('Measure and Project Input'!$CE$5&lt;$CC77,"",IF(OFFSET('Measure and Project Input'!$R$9,$CE77,0)=0,"",OFFSET('Measure and Project Input'!$R$9,$CE77,0)))</f>
        <v/>
      </c>
      <c r="BT77" t="str">
        <f ca="1">IF(I77="","",'Measure and Project Input'!$I$1)</f>
        <v/>
      </c>
      <c r="BU77" t="str">
        <f ca="1">IF('Measure and Project Input'!$CE$5&lt;$CC77,"",IF(OFFSET('Measure and Project Input'!$Q$9,$CE77,0)=0,"",OFFSET('Measure and Project Input'!$Q$9,$CE77,0)))</f>
        <v/>
      </c>
      <c r="BV77" t="str">
        <f ca="1">IF(I77="","",'Funding Input and Summary'!$T$1)</f>
        <v/>
      </c>
      <c r="BW77" t="str">
        <f ca="1">IF('Measure and Project Input'!$CE$5&lt;$CC77,"",IF(OFFSET('Measure and Project Input'!$AI$9,$CE77,0)=0,"",OFFSET('Measure and Project Input'!$AI$9,$CE77,0)))</f>
        <v/>
      </c>
      <c r="BX77" t="str">
        <f ca="1">IF('Measure and Project Input'!$CE$5&lt;$CC77,"",IF(OFFSET('Measure and Project Input'!$AJ$9,$CE77,0)=0,"",OFFSET('Measure and Project Input'!$AJ$9,$CE77,0)))</f>
        <v/>
      </c>
      <c r="BY77" t="str">
        <f ca="1">IF('Measure and Project Input'!$CE$5&lt;$CC77,"",IF(OFFSET('Measure and Project Input'!$AK$9,$CE77,0)=0,"",OFFSET('Measure and Project Input'!$AK$9,$CE77,0)))</f>
        <v/>
      </c>
      <c r="BZ77" t="str">
        <f ca="1">IF('Measure and Project Input'!$CE$5&lt;$CC77,"",IF(OFFSET('Measure and Project Input'!$AL$9,$CE77,0)=0,"",OFFSET('Measure and Project Input'!$AL$9,$CE77,0)))</f>
        <v/>
      </c>
      <c r="CA77" t="str">
        <f ca="1">IF('Measure and Project Input'!$CE$5&lt;$CC77,"",IF(OFFSET('Measure and Project Input'!$AM$9,$CE77,0)=0,"",OFFSET('Measure and Project Input'!$AM$9,$CE77,0)))</f>
        <v/>
      </c>
      <c r="CB77" s="201"/>
      <c r="CC77" s="28">
        <v>76</v>
      </c>
      <c r="CD77" s="28" t="str">
        <f t="shared" ca="1" si="1"/>
        <v/>
      </c>
      <c r="CE77" s="28" t="str">
        <f ca="1">IF($I77="","",MATCH($I77,'Measure and Project Input'!$P$10:$P$509,FALSE))</f>
        <v/>
      </c>
    </row>
    <row r="78" spans="1:83" x14ac:dyDescent="0.2">
      <c r="A78" t="str">
        <f ca="1">IF('Measure and Project Input'!$CE$5&lt;$CC78,"",IF(OFFSET('Measure and Project Input'!$E$9,$CE78,0)=0,"",OFFSET('Measure and Project Input'!$E$9,$CE78,0)))</f>
        <v/>
      </c>
      <c r="B78" t="str">
        <f ca="1">IF('Measure and Project Input'!$CE$5&lt;$CC78,"",IF(OFFSET('Measure and Project Input'!$F$9,$CE78,0)=0,"",OFFSET('Measure and Project Input'!$F$9,$CE78,0)))</f>
        <v/>
      </c>
      <c r="C78" t="str">
        <f ca="1">IF('Measure and Project Input'!$CE$5&lt;$CC78,"",IF(OFFSET('Measure and Project Input'!$G$9,$CE78,0)=0,"",OFFSET('Measure and Project Input'!$G$9,$CE78,0)))</f>
        <v/>
      </c>
      <c r="D78" s="299" t="str">
        <f ca="1">IF('Measure and Project Input'!$CE$5&lt;$CC78,"",IF(OFFSET('Measure and Project Input'!$H$9,$CE78,0)=0,"",OFFSET('Measure and Project Input'!$H$9,$CE78,0)))</f>
        <v/>
      </c>
      <c r="E78" t="str">
        <f ca="1">IF('Measure and Project Input'!$CE$5&lt;$CC78,"",IF(OFFSET('Measure and Project Input'!$I$9,$CE78,0)=0,"",OFFSET('Measure and Project Input'!$I$9,$CE78,0)))</f>
        <v/>
      </c>
      <c r="F78" t="str">
        <f ca="1">IF('Measure and Project Input'!$CE$5&lt;$CC78,"",IF(OFFSET('Measure and Project Input'!$J$9,$CE78,0)=0,"",OFFSET('Measure and Project Input'!$J$9,$CE78,0)))</f>
        <v/>
      </c>
      <c r="G78" t="str">
        <f ca="1">IF('Measure and Project Input'!$CE$5&lt;$CC78,"",IF(OFFSET('Measure and Project Input'!$K$9,$CE78,0)=0,"",OFFSET('Measure and Project Input'!$K$9,$CE78,0)))</f>
        <v/>
      </c>
      <c r="H78" t="str">
        <f ca="1">IF('Measure and Project Input'!$CE$5&lt;$CC78,"",IF(OFFSET('Measure and Project Input'!$L$9,$CE78,0)=0,"",OFFSET('Measure and Project Input'!$L$9,$CE78,0)))</f>
        <v/>
      </c>
      <c r="I78" t="str">
        <f ca="1">'Funding Input and Summary'!A81</f>
        <v/>
      </c>
      <c r="O78" t="str">
        <f ca="1">IF('Measure and Project Input'!$CE$5&lt;$CC78,"",IF(OFFSET('Measure and Project Input'!$B$9,$CE78,0)=0,"",OFFSET('Measure and Project Input'!$B$9,$CE78,0)))</f>
        <v/>
      </c>
      <c r="P78" t="str">
        <f ca="1">IF('Measure and Project Input'!$CE$5&lt;$CC78,"",IF(OFFSET('Measure and Project Input'!$C$9,$CE78,0)=0,"",OFFSET('Measure and Project Input'!$C$9,$CE78,0)))</f>
        <v/>
      </c>
      <c r="Q78" t="str">
        <f ca="1">IF('Measure and Project Input'!$CE$5&lt;$CC78,"",IF(OFFSET('Measure and Project Input'!$S$9,$CE78,0)=0,"",OFFSET('Measure and Project Input'!$S$9,$CE78,0)))</f>
        <v/>
      </c>
      <c r="R78" t="str">
        <f ca="1">IF('Measure and Project Input'!$CE$5&lt;$CC78,"",IF(OFFSET('Measure and Project Input'!$U$9,$CE78,0)=0,"",OFFSET('Measure and Project Input'!$U$9,$CE78,0)))</f>
        <v/>
      </c>
      <c r="S78" t="str">
        <f ca="1">IF('Measure and Project Input'!$CE$5&lt;$CC78,"",IF(OFFSET('Measure and Project Input'!$V$9,$CE78,0)=0,"",OFFSET('Measure and Project Input'!$V$9,$CE78,0)))</f>
        <v/>
      </c>
      <c r="X78" t="str">
        <f ca="1">IF('Measure and Project Input'!$CE$5&lt;$CC78,"",IF(OFFSET('Measure and Project Input'!$M$9,$CE78,0)=0,"",OFFSET('Measure and Project Input'!$M$9,$CE78,0)))</f>
        <v/>
      </c>
      <c r="Y78" t="str">
        <f ca="1">IF('Measure and Project Input'!$CE$5&lt;$CC78,"",IF(OFFSET('Measure and Project Input'!$N$9,$CE78,0)=0,"",OFFSET('Measure and Project Input'!$N$9,$CE78,0)))</f>
        <v/>
      </c>
      <c r="AA78" t="str">
        <f ca="1">IF('Measure and Project Input'!$CE$5&lt;$CC78,"",IF(OFFSET('Measure and Project Input'!$D$9,$CE78,0)=0,"",OFFSET('Measure and Project Input'!$D$9,$CE78,0)))</f>
        <v/>
      </c>
      <c r="AJ78" t="str">
        <f ca="1">IF('Measure and Project Input'!$CE$5&lt;$CC78,"",IF(OFFSET('Measure and Project Input'!$O$9,$CE78,0)=0,"",OFFSET('Measure and Project Input'!$O$9,$CE78,0)))</f>
        <v/>
      </c>
      <c r="AN78" t="str">
        <f ca="1">IF('Measure and Project Input'!$CE$5&lt;$CC78,"",IF(OFFSET('Measure and Project Input'!$BV$9,$CE78,0)=0,"",OFFSET('Measure and Project Input'!$BV$9,$CE78,0)))</f>
        <v/>
      </c>
      <c r="AO78" t="str">
        <f ca="1">IF(I78="","",'Funding Input and Summary'!D81)</f>
        <v/>
      </c>
      <c r="AQ78" t="str">
        <f ca="1">IF(I78="","",'Funding Input and Summary'!J81)</f>
        <v/>
      </c>
      <c r="AR78" t="str">
        <f ca="1">IF(I78="","",'Funding Input and Summary'!E81)</f>
        <v/>
      </c>
      <c r="AU78" t="str">
        <f ca="1">IF(I78="","",'Funding Input and Summary'!Y81)</f>
        <v/>
      </c>
      <c r="AV78" t="str">
        <f ca="1">IF(I78="","",'Funding Input and Summary'!Y81)</f>
        <v/>
      </c>
      <c r="BC78" t="str">
        <f ca="1">IF(I78="","",'Funding Input and Summary'!K81)</f>
        <v/>
      </c>
      <c r="BD78" t="str">
        <f ca="1">IF(I78="","",'Funding Input and Summary'!L81)</f>
        <v/>
      </c>
      <c r="BE78" t="str">
        <f ca="1">IF(I78="","",'Funding Input and Summary'!M81)</f>
        <v/>
      </c>
      <c r="BG78" t="str">
        <f ca="1">IF(I78="","",'Funding Input and Summary'!N81)</f>
        <v/>
      </c>
      <c r="BH78" t="str">
        <f ca="1">IF(I78="","",'Funding Input and Summary'!Q81)</f>
        <v/>
      </c>
      <c r="BI78" t="str">
        <f ca="1">IF(I78="","",'Funding Input and Summary'!R81)</f>
        <v/>
      </c>
      <c r="BJ78" t="str">
        <f ca="1">IF(I78="","",'Funding Input and Summary'!S81)</f>
        <v/>
      </c>
      <c r="BK78" t="str">
        <f ca="1">IF(I78="","",'Funding Input and Summary'!T81)</f>
        <v/>
      </c>
      <c r="BL78" t="str">
        <f ca="1">IF(I78="","",'Funding Input and Summary'!Z81)</f>
        <v/>
      </c>
      <c r="BM78" t="str">
        <f ca="1">IF(I78="","",'Funding Input and Summary'!AA81)</f>
        <v/>
      </c>
      <c r="BN78" t="str">
        <f ca="1">IF(I78="","",'Funding Input and Summary'!U81)</f>
        <v/>
      </c>
      <c r="BO78" t="str">
        <f ca="1">IF(I78="","",'Funding Input and Summary'!V81)</f>
        <v/>
      </c>
      <c r="BP78" t="str">
        <f ca="1">IF(I78="","",'Funding Input and Summary'!W81)</f>
        <v/>
      </c>
      <c r="BQ78" t="str">
        <f ca="1">IF(I78="","",'Funding Input and Summary'!P81)</f>
        <v/>
      </c>
      <c r="BR78" t="str">
        <f ca="1">IF('Measure and Project Input'!$CE$5&lt;$CC78,"",IF(OFFSET('Measure and Project Input'!$T$9,$CE78,0)=0,"",OFFSET('Measure and Project Input'!$T$9,$CE78,0)))</f>
        <v/>
      </c>
      <c r="BS78" t="str">
        <f ca="1">IF('Measure and Project Input'!$CE$5&lt;$CC78,"",IF(OFFSET('Measure and Project Input'!$R$9,$CE78,0)=0,"",OFFSET('Measure and Project Input'!$R$9,$CE78,0)))</f>
        <v/>
      </c>
      <c r="BT78" t="str">
        <f ca="1">IF(I78="","",'Measure and Project Input'!$I$1)</f>
        <v/>
      </c>
      <c r="BU78" t="str">
        <f ca="1">IF('Measure and Project Input'!$CE$5&lt;$CC78,"",IF(OFFSET('Measure and Project Input'!$Q$9,$CE78,0)=0,"",OFFSET('Measure and Project Input'!$Q$9,$CE78,0)))</f>
        <v/>
      </c>
      <c r="BV78" t="str">
        <f ca="1">IF(I78="","",'Funding Input and Summary'!$T$1)</f>
        <v/>
      </c>
      <c r="BW78" t="str">
        <f ca="1">IF('Measure and Project Input'!$CE$5&lt;$CC78,"",IF(OFFSET('Measure and Project Input'!$AI$9,$CE78,0)=0,"",OFFSET('Measure and Project Input'!$AI$9,$CE78,0)))</f>
        <v/>
      </c>
      <c r="BX78" t="str">
        <f ca="1">IF('Measure and Project Input'!$CE$5&lt;$CC78,"",IF(OFFSET('Measure and Project Input'!$AJ$9,$CE78,0)=0,"",OFFSET('Measure and Project Input'!$AJ$9,$CE78,0)))</f>
        <v/>
      </c>
      <c r="BY78" t="str">
        <f ca="1">IF('Measure and Project Input'!$CE$5&lt;$CC78,"",IF(OFFSET('Measure and Project Input'!$AK$9,$CE78,0)=0,"",OFFSET('Measure and Project Input'!$AK$9,$CE78,0)))</f>
        <v/>
      </c>
      <c r="BZ78" t="str">
        <f ca="1">IF('Measure and Project Input'!$CE$5&lt;$CC78,"",IF(OFFSET('Measure and Project Input'!$AL$9,$CE78,0)=0,"",OFFSET('Measure and Project Input'!$AL$9,$CE78,0)))</f>
        <v/>
      </c>
      <c r="CA78" t="str">
        <f ca="1">IF('Measure and Project Input'!$CE$5&lt;$CC78,"",IF(OFFSET('Measure and Project Input'!$AM$9,$CE78,0)=0,"",OFFSET('Measure and Project Input'!$AM$9,$CE78,0)))</f>
        <v/>
      </c>
      <c r="CB78" s="201"/>
      <c r="CC78" s="28">
        <v>77</v>
      </c>
      <c r="CD78" s="28" t="str">
        <f t="shared" ca="1" si="1"/>
        <v/>
      </c>
      <c r="CE78" s="28" t="str">
        <f ca="1">IF($I78="","",MATCH($I78,'Measure and Project Input'!$P$10:$P$509,FALSE))</f>
        <v/>
      </c>
    </row>
    <row r="79" spans="1:83" x14ac:dyDescent="0.2">
      <c r="A79" t="str">
        <f ca="1">IF('Measure and Project Input'!$CE$5&lt;$CC79,"",IF(OFFSET('Measure and Project Input'!$E$9,$CE79,0)=0,"",OFFSET('Measure and Project Input'!$E$9,$CE79,0)))</f>
        <v/>
      </c>
      <c r="B79" t="str">
        <f ca="1">IF('Measure and Project Input'!$CE$5&lt;$CC79,"",IF(OFFSET('Measure and Project Input'!$F$9,$CE79,0)=0,"",OFFSET('Measure and Project Input'!$F$9,$CE79,0)))</f>
        <v/>
      </c>
      <c r="C79" t="str">
        <f ca="1">IF('Measure and Project Input'!$CE$5&lt;$CC79,"",IF(OFFSET('Measure and Project Input'!$G$9,$CE79,0)=0,"",OFFSET('Measure and Project Input'!$G$9,$CE79,0)))</f>
        <v/>
      </c>
      <c r="D79" s="299" t="str">
        <f ca="1">IF('Measure and Project Input'!$CE$5&lt;$CC79,"",IF(OFFSET('Measure and Project Input'!$H$9,$CE79,0)=0,"",OFFSET('Measure and Project Input'!$H$9,$CE79,0)))</f>
        <v/>
      </c>
      <c r="E79" t="str">
        <f ca="1">IF('Measure and Project Input'!$CE$5&lt;$CC79,"",IF(OFFSET('Measure and Project Input'!$I$9,$CE79,0)=0,"",OFFSET('Measure and Project Input'!$I$9,$CE79,0)))</f>
        <v/>
      </c>
      <c r="F79" t="str">
        <f ca="1">IF('Measure and Project Input'!$CE$5&lt;$CC79,"",IF(OFFSET('Measure and Project Input'!$J$9,$CE79,0)=0,"",OFFSET('Measure and Project Input'!$J$9,$CE79,0)))</f>
        <v/>
      </c>
      <c r="G79" t="str">
        <f ca="1">IF('Measure and Project Input'!$CE$5&lt;$CC79,"",IF(OFFSET('Measure and Project Input'!$K$9,$CE79,0)=0,"",OFFSET('Measure and Project Input'!$K$9,$CE79,0)))</f>
        <v/>
      </c>
      <c r="H79" t="str">
        <f ca="1">IF('Measure and Project Input'!$CE$5&lt;$CC79,"",IF(OFFSET('Measure and Project Input'!$L$9,$CE79,0)=0,"",OFFSET('Measure and Project Input'!$L$9,$CE79,0)))</f>
        <v/>
      </c>
      <c r="I79" t="str">
        <f ca="1">'Funding Input and Summary'!A82</f>
        <v/>
      </c>
      <c r="O79" t="str">
        <f ca="1">IF('Measure and Project Input'!$CE$5&lt;$CC79,"",IF(OFFSET('Measure and Project Input'!$B$9,$CE79,0)=0,"",OFFSET('Measure and Project Input'!$B$9,$CE79,0)))</f>
        <v/>
      </c>
      <c r="P79" t="str">
        <f ca="1">IF('Measure and Project Input'!$CE$5&lt;$CC79,"",IF(OFFSET('Measure and Project Input'!$C$9,$CE79,0)=0,"",OFFSET('Measure and Project Input'!$C$9,$CE79,0)))</f>
        <v/>
      </c>
      <c r="Q79" t="str">
        <f ca="1">IF('Measure and Project Input'!$CE$5&lt;$CC79,"",IF(OFFSET('Measure and Project Input'!$S$9,$CE79,0)=0,"",OFFSET('Measure and Project Input'!$S$9,$CE79,0)))</f>
        <v/>
      </c>
      <c r="R79" t="str">
        <f ca="1">IF('Measure and Project Input'!$CE$5&lt;$CC79,"",IF(OFFSET('Measure and Project Input'!$U$9,$CE79,0)=0,"",OFFSET('Measure and Project Input'!$U$9,$CE79,0)))</f>
        <v/>
      </c>
      <c r="S79" t="str">
        <f ca="1">IF('Measure and Project Input'!$CE$5&lt;$CC79,"",IF(OFFSET('Measure and Project Input'!$V$9,$CE79,0)=0,"",OFFSET('Measure and Project Input'!$V$9,$CE79,0)))</f>
        <v/>
      </c>
      <c r="X79" t="str">
        <f ca="1">IF('Measure and Project Input'!$CE$5&lt;$CC79,"",IF(OFFSET('Measure and Project Input'!$M$9,$CE79,0)=0,"",OFFSET('Measure and Project Input'!$M$9,$CE79,0)))</f>
        <v/>
      </c>
      <c r="Y79" t="str">
        <f ca="1">IF('Measure and Project Input'!$CE$5&lt;$CC79,"",IF(OFFSET('Measure and Project Input'!$N$9,$CE79,0)=0,"",OFFSET('Measure and Project Input'!$N$9,$CE79,0)))</f>
        <v/>
      </c>
      <c r="AA79" t="str">
        <f ca="1">IF('Measure and Project Input'!$CE$5&lt;$CC79,"",IF(OFFSET('Measure and Project Input'!$D$9,$CE79,0)=0,"",OFFSET('Measure and Project Input'!$D$9,$CE79,0)))</f>
        <v/>
      </c>
      <c r="AJ79" t="str">
        <f ca="1">IF('Measure and Project Input'!$CE$5&lt;$CC79,"",IF(OFFSET('Measure and Project Input'!$O$9,$CE79,0)=0,"",OFFSET('Measure and Project Input'!$O$9,$CE79,0)))</f>
        <v/>
      </c>
      <c r="AN79" t="str">
        <f ca="1">IF('Measure and Project Input'!$CE$5&lt;$CC79,"",IF(OFFSET('Measure and Project Input'!$BV$9,$CE79,0)=0,"",OFFSET('Measure and Project Input'!$BV$9,$CE79,0)))</f>
        <v/>
      </c>
      <c r="AO79" t="str">
        <f ca="1">IF(I79="","",'Funding Input and Summary'!D82)</f>
        <v/>
      </c>
      <c r="AQ79" t="str">
        <f ca="1">IF(I79="","",'Funding Input and Summary'!J82)</f>
        <v/>
      </c>
      <c r="AR79" t="str">
        <f ca="1">IF(I79="","",'Funding Input and Summary'!E82)</f>
        <v/>
      </c>
      <c r="AU79" t="str">
        <f ca="1">IF(I79="","",'Funding Input and Summary'!Y82)</f>
        <v/>
      </c>
      <c r="AV79" t="str">
        <f ca="1">IF(I79="","",'Funding Input and Summary'!Y82)</f>
        <v/>
      </c>
      <c r="BC79" t="str">
        <f ca="1">IF(I79="","",'Funding Input and Summary'!K82)</f>
        <v/>
      </c>
      <c r="BD79" t="str">
        <f ca="1">IF(I79="","",'Funding Input and Summary'!L82)</f>
        <v/>
      </c>
      <c r="BE79" t="str">
        <f ca="1">IF(I79="","",'Funding Input and Summary'!M82)</f>
        <v/>
      </c>
      <c r="BG79" t="str">
        <f ca="1">IF(I79="","",'Funding Input and Summary'!N82)</f>
        <v/>
      </c>
      <c r="BH79" t="str">
        <f ca="1">IF(I79="","",'Funding Input and Summary'!Q82)</f>
        <v/>
      </c>
      <c r="BI79" t="str">
        <f ca="1">IF(I79="","",'Funding Input and Summary'!R82)</f>
        <v/>
      </c>
      <c r="BJ79" t="str">
        <f ca="1">IF(I79="","",'Funding Input and Summary'!S82)</f>
        <v/>
      </c>
      <c r="BK79" t="str">
        <f ca="1">IF(I79="","",'Funding Input and Summary'!T82)</f>
        <v/>
      </c>
      <c r="BL79" t="str">
        <f ca="1">IF(I79="","",'Funding Input and Summary'!Z82)</f>
        <v/>
      </c>
      <c r="BM79" t="str">
        <f ca="1">IF(I79="","",'Funding Input and Summary'!AA82)</f>
        <v/>
      </c>
      <c r="BN79" t="str">
        <f ca="1">IF(I79="","",'Funding Input and Summary'!U82)</f>
        <v/>
      </c>
      <c r="BO79" t="str">
        <f ca="1">IF(I79="","",'Funding Input and Summary'!V82)</f>
        <v/>
      </c>
      <c r="BP79" t="str">
        <f ca="1">IF(I79="","",'Funding Input and Summary'!W82)</f>
        <v/>
      </c>
      <c r="BQ79" t="str">
        <f ca="1">IF(I79="","",'Funding Input and Summary'!P82)</f>
        <v/>
      </c>
      <c r="BR79" t="str">
        <f ca="1">IF('Measure and Project Input'!$CE$5&lt;$CC79,"",IF(OFFSET('Measure and Project Input'!$T$9,$CE79,0)=0,"",OFFSET('Measure and Project Input'!$T$9,$CE79,0)))</f>
        <v/>
      </c>
      <c r="BS79" t="str">
        <f ca="1">IF('Measure and Project Input'!$CE$5&lt;$CC79,"",IF(OFFSET('Measure and Project Input'!$R$9,$CE79,0)=0,"",OFFSET('Measure and Project Input'!$R$9,$CE79,0)))</f>
        <v/>
      </c>
      <c r="BT79" t="str">
        <f ca="1">IF(I79="","",'Measure and Project Input'!$I$1)</f>
        <v/>
      </c>
      <c r="BU79" t="str">
        <f ca="1">IF('Measure and Project Input'!$CE$5&lt;$CC79,"",IF(OFFSET('Measure and Project Input'!$Q$9,$CE79,0)=0,"",OFFSET('Measure and Project Input'!$Q$9,$CE79,0)))</f>
        <v/>
      </c>
      <c r="BV79" t="str">
        <f ca="1">IF(I79="","",'Funding Input and Summary'!$T$1)</f>
        <v/>
      </c>
      <c r="BW79" t="str">
        <f ca="1">IF('Measure and Project Input'!$CE$5&lt;$CC79,"",IF(OFFSET('Measure and Project Input'!$AI$9,$CE79,0)=0,"",OFFSET('Measure and Project Input'!$AI$9,$CE79,0)))</f>
        <v/>
      </c>
      <c r="BX79" t="str">
        <f ca="1">IF('Measure and Project Input'!$CE$5&lt;$CC79,"",IF(OFFSET('Measure and Project Input'!$AJ$9,$CE79,0)=0,"",OFFSET('Measure and Project Input'!$AJ$9,$CE79,0)))</f>
        <v/>
      </c>
      <c r="BY79" t="str">
        <f ca="1">IF('Measure and Project Input'!$CE$5&lt;$CC79,"",IF(OFFSET('Measure and Project Input'!$AK$9,$CE79,0)=0,"",OFFSET('Measure and Project Input'!$AK$9,$CE79,0)))</f>
        <v/>
      </c>
      <c r="BZ79" t="str">
        <f ca="1">IF('Measure and Project Input'!$CE$5&lt;$CC79,"",IF(OFFSET('Measure and Project Input'!$AL$9,$CE79,0)=0,"",OFFSET('Measure and Project Input'!$AL$9,$CE79,0)))</f>
        <v/>
      </c>
      <c r="CA79" t="str">
        <f ca="1">IF('Measure and Project Input'!$CE$5&lt;$CC79,"",IF(OFFSET('Measure and Project Input'!$AM$9,$CE79,0)=0,"",OFFSET('Measure and Project Input'!$AM$9,$CE79,0)))</f>
        <v/>
      </c>
      <c r="CB79" s="201"/>
      <c r="CC79" s="28">
        <v>78</v>
      </c>
      <c r="CD79" s="28" t="str">
        <f t="shared" ca="1" si="1"/>
        <v/>
      </c>
      <c r="CE79" s="28" t="str">
        <f ca="1">IF($I79="","",MATCH($I79,'Measure and Project Input'!$P$10:$P$509,FALSE))</f>
        <v/>
      </c>
    </row>
    <row r="80" spans="1:83" x14ac:dyDescent="0.2">
      <c r="A80" t="str">
        <f ca="1">IF('Measure and Project Input'!$CE$5&lt;$CC80,"",IF(OFFSET('Measure and Project Input'!$E$9,$CE80,0)=0,"",OFFSET('Measure and Project Input'!$E$9,$CE80,0)))</f>
        <v/>
      </c>
      <c r="B80" t="str">
        <f ca="1">IF('Measure and Project Input'!$CE$5&lt;$CC80,"",IF(OFFSET('Measure and Project Input'!$F$9,$CE80,0)=0,"",OFFSET('Measure and Project Input'!$F$9,$CE80,0)))</f>
        <v/>
      </c>
      <c r="C80" t="str">
        <f ca="1">IF('Measure and Project Input'!$CE$5&lt;$CC80,"",IF(OFFSET('Measure and Project Input'!$G$9,$CE80,0)=0,"",OFFSET('Measure and Project Input'!$G$9,$CE80,0)))</f>
        <v/>
      </c>
      <c r="D80" s="299" t="str">
        <f ca="1">IF('Measure and Project Input'!$CE$5&lt;$CC80,"",IF(OFFSET('Measure and Project Input'!$H$9,$CE80,0)=0,"",OFFSET('Measure and Project Input'!$H$9,$CE80,0)))</f>
        <v/>
      </c>
      <c r="E80" t="str">
        <f ca="1">IF('Measure and Project Input'!$CE$5&lt;$CC80,"",IF(OFFSET('Measure and Project Input'!$I$9,$CE80,0)=0,"",OFFSET('Measure and Project Input'!$I$9,$CE80,0)))</f>
        <v/>
      </c>
      <c r="F80" t="str">
        <f ca="1">IF('Measure and Project Input'!$CE$5&lt;$CC80,"",IF(OFFSET('Measure and Project Input'!$J$9,$CE80,0)=0,"",OFFSET('Measure and Project Input'!$J$9,$CE80,0)))</f>
        <v/>
      </c>
      <c r="G80" t="str">
        <f ca="1">IF('Measure and Project Input'!$CE$5&lt;$CC80,"",IF(OFFSET('Measure and Project Input'!$K$9,$CE80,0)=0,"",OFFSET('Measure and Project Input'!$K$9,$CE80,0)))</f>
        <v/>
      </c>
      <c r="H80" t="str">
        <f ca="1">IF('Measure and Project Input'!$CE$5&lt;$CC80,"",IF(OFFSET('Measure and Project Input'!$L$9,$CE80,0)=0,"",OFFSET('Measure and Project Input'!$L$9,$CE80,0)))</f>
        <v/>
      </c>
      <c r="I80" t="str">
        <f ca="1">'Funding Input and Summary'!A83</f>
        <v/>
      </c>
      <c r="O80" t="str">
        <f ca="1">IF('Measure and Project Input'!$CE$5&lt;$CC80,"",IF(OFFSET('Measure and Project Input'!$B$9,$CE80,0)=0,"",OFFSET('Measure and Project Input'!$B$9,$CE80,0)))</f>
        <v/>
      </c>
      <c r="P80" t="str">
        <f ca="1">IF('Measure and Project Input'!$CE$5&lt;$CC80,"",IF(OFFSET('Measure and Project Input'!$C$9,$CE80,0)=0,"",OFFSET('Measure and Project Input'!$C$9,$CE80,0)))</f>
        <v/>
      </c>
      <c r="Q80" t="str">
        <f ca="1">IF('Measure and Project Input'!$CE$5&lt;$CC80,"",IF(OFFSET('Measure and Project Input'!$S$9,$CE80,0)=0,"",OFFSET('Measure and Project Input'!$S$9,$CE80,0)))</f>
        <v/>
      </c>
      <c r="R80" t="str">
        <f ca="1">IF('Measure and Project Input'!$CE$5&lt;$CC80,"",IF(OFFSET('Measure and Project Input'!$U$9,$CE80,0)=0,"",OFFSET('Measure and Project Input'!$U$9,$CE80,0)))</f>
        <v/>
      </c>
      <c r="S80" t="str">
        <f ca="1">IF('Measure and Project Input'!$CE$5&lt;$CC80,"",IF(OFFSET('Measure and Project Input'!$V$9,$CE80,0)=0,"",OFFSET('Measure and Project Input'!$V$9,$CE80,0)))</f>
        <v/>
      </c>
      <c r="X80" t="str">
        <f ca="1">IF('Measure and Project Input'!$CE$5&lt;$CC80,"",IF(OFFSET('Measure and Project Input'!$M$9,$CE80,0)=0,"",OFFSET('Measure and Project Input'!$M$9,$CE80,0)))</f>
        <v/>
      </c>
      <c r="Y80" t="str">
        <f ca="1">IF('Measure and Project Input'!$CE$5&lt;$CC80,"",IF(OFFSET('Measure and Project Input'!$N$9,$CE80,0)=0,"",OFFSET('Measure and Project Input'!$N$9,$CE80,0)))</f>
        <v/>
      </c>
      <c r="AA80" t="str">
        <f ca="1">IF('Measure and Project Input'!$CE$5&lt;$CC80,"",IF(OFFSET('Measure and Project Input'!$D$9,$CE80,0)=0,"",OFFSET('Measure and Project Input'!$D$9,$CE80,0)))</f>
        <v/>
      </c>
      <c r="AJ80" t="str">
        <f ca="1">IF('Measure and Project Input'!$CE$5&lt;$CC80,"",IF(OFFSET('Measure and Project Input'!$O$9,$CE80,0)=0,"",OFFSET('Measure and Project Input'!$O$9,$CE80,0)))</f>
        <v/>
      </c>
      <c r="AN80" t="str">
        <f ca="1">IF('Measure and Project Input'!$CE$5&lt;$CC80,"",IF(OFFSET('Measure and Project Input'!$BV$9,$CE80,0)=0,"",OFFSET('Measure and Project Input'!$BV$9,$CE80,0)))</f>
        <v/>
      </c>
      <c r="AO80" t="str">
        <f ca="1">IF(I80="","",'Funding Input and Summary'!D83)</f>
        <v/>
      </c>
      <c r="AQ80" t="str">
        <f ca="1">IF(I80="","",'Funding Input and Summary'!J83)</f>
        <v/>
      </c>
      <c r="AR80" t="str">
        <f ca="1">IF(I80="","",'Funding Input and Summary'!E83)</f>
        <v/>
      </c>
      <c r="AU80" t="str">
        <f ca="1">IF(I80="","",'Funding Input and Summary'!Y83)</f>
        <v/>
      </c>
      <c r="AV80" t="str">
        <f ca="1">IF(I80="","",'Funding Input and Summary'!Y83)</f>
        <v/>
      </c>
      <c r="BC80" t="str">
        <f ca="1">IF(I80="","",'Funding Input and Summary'!K83)</f>
        <v/>
      </c>
      <c r="BD80" t="str">
        <f ca="1">IF(I80="","",'Funding Input and Summary'!L83)</f>
        <v/>
      </c>
      <c r="BE80" t="str">
        <f ca="1">IF(I80="","",'Funding Input and Summary'!M83)</f>
        <v/>
      </c>
      <c r="BG80" t="str">
        <f ca="1">IF(I80="","",'Funding Input and Summary'!N83)</f>
        <v/>
      </c>
      <c r="BH80" t="str">
        <f ca="1">IF(I80="","",'Funding Input and Summary'!Q83)</f>
        <v/>
      </c>
      <c r="BI80" t="str">
        <f ca="1">IF(I80="","",'Funding Input and Summary'!R83)</f>
        <v/>
      </c>
      <c r="BJ80" t="str">
        <f ca="1">IF(I80="","",'Funding Input and Summary'!S83)</f>
        <v/>
      </c>
      <c r="BK80" t="str">
        <f ca="1">IF(I80="","",'Funding Input and Summary'!T83)</f>
        <v/>
      </c>
      <c r="BL80" t="str">
        <f ca="1">IF(I80="","",'Funding Input and Summary'!Z83)</f>
        <v/>
      </c>
      <c r="BM80" t="str">
        <f ca="1">IF(I80="","",'Funding Input and Summary'!AA83)</f>
        <v/>
      </c>
      <c r="BN80" t="str">
        <f ca="1">IF(I80="","",'Funding Input and Summary'!U83)</f>
        <v/>
      </c>
      <c r="BO80" t="str">
        <f ca="1">IF(I80="","",'Funding Input and Summary'!V83)</f>
        <v/>
      </c>
      <c r="BP80" t="str">
        <f ca="1">IF(I80="","",'Funding Input and Summary'!W83)</f>
        <v/>
      </c>
      <c r="BQ80" t="str">
        <f ca="1">IF(I80="","",'Funding Input and Summary'!P83)</f>
        <v/>
      </c>
      <c r="BR80" t="str">
        <f ca="1">IF('Measure and Project Input'!$CE$5&lt;$CC80,"",IF(OFFSET('Measure and Project Input'!$T$9,$CE80,0)=0,"",OFFSET('Measure and Project Input'!$T$9,$CE80,0)))</f>
        <v/>
      </c>
      <c r="BS80" t="str">
        <f ca="1">IF('Measure and Project Input'!$CE$5&lt;$CC80,"",IF(OFFSET('Measure and Project Input'!$R$9,$CE80,0)=0,"",OFFSET('Measure and Project Input'!$R$9,$CE80,0)))</f>
        <v/>
      </c>
      <c r="BT80" t="str">
        <f ca="1">IF(I80="","",'Measure and Project Input'!$I$1)</f>
        <v/>
      </c>
      <c r="BU80" t="str">
        <f ca="1">IF('Measure and Project Input'!$CE$5&lt;$CC80,"",IF(OFFSET('Measure and Project Input'!$Q$9,$CE80,0)=0,"",OFFSET('Measure and Project Input'!$Q$9,$CE80,0)))</f>
        <v/>
      </c>
      <c r="BV80" t="str">
        <f ca="1">IF(I80="","",'Funding Input and Summary'!$T$1)</f>
        <v/>
      </c>
      <c r="BW80" t="str">
        <f ca="1">IF('Measure and Project Input'!$CE$5&lt;$CC80,"",IF(OFFSET('Measure and Project Input'!$AI$9,$CE80,0)=0,"",OFFSET('Measure and Project Input'!$AI$9,$CE80,0)))</f>
        <v/>
      </c>
      <c r="BX80" t="str">
        <f ca="1">IF('Measure and Project Input'!$CE$5&lt;$CC80,"",IF(OFFSET('Measure and Project Input'!$AJ$9,$CE80,0)=0,"",OFFSET('Measure and Project Input'!$AJ$9,$CE80,0)))</f>
        <v/>
      </c>
      <c r="BY80" t="str">
        <f ca="1">IF('Measure and Project Input'!$CE$5&lt;$CC80,"",IF(OFFSET('Measure and Project Input'!$AK$9,$CE80,0)=0,"",OFFSET('Measure and Project Input'!$AK$9,$CE80,0)))</f>
        <v/>
      </c>
      <c r="BZ80" t="str">
        <f ca="1">IF('Measure and Project Input'!$CE$5&lt;$CC80,"",IF(OFFSET('Measure and Project Input'!$AL$9,$CE80,0)=0,"",OFFSET('Measure and Project Input'!$AL$9,$CE80,0)))</f>
        <v/>
      </c>
      <c r="CA80" t="str">
        <f ca="1">IF('Measure and Project Input'!$CE$5&lt;$CC80,"",IF(OFFSET('Measure and Project Input'!$AM$9,$CE80,0)=0,"",OFFSET('Measure and Project Input'!$AM$9,$CE80,0)))</f>
        <v/>
      </c>
      <c r="CB80" s="201"/>
      <c r="CC80" s="28">
        <v>79</v>
      </c>
      <c r="CD80" s="28" t="str">
        <f t="shared" ca="1" si="1"/>
        <v/>
      </c>
      <c r="CE80" s="28" t="str">
        <f ca="1">IF($I80="","",MATCH($I80,'Measure and Project Input'!$P$10:$P$509,FALSE))</f>
        <v/>
      </c>
    </row>
    <row r="81" spans="1:83" x14ac:dyDescent="0.2">
      <c r="A81" t="str">
        <f ca="1">IF('Measure and Project Input'!$CE$5&lt;$CC81,"",IF(OFFSET('Measure and Project Input'!$E$9,$CE81,0)=0,"",OFFSET('Measure and Project Input'!$E$9,$CE81,0)))</f>
        <v/>
      </c>
      <c r="B81" t="str">
        <f ca="1">IF('Measure and Project Input'!$CE$5&lt;$CC81,"",IF(OFFSET('Measure and Project Input'!$F$9,$CE81,0)=0,"",OFFSET('Measure and Project Input'!$F$9,$CE81,0)))</f>
        <v/>
      </c>
      <c r="C81" t="str">
        <f ca="1">IF('Measure and Project Input'!$CE$5&lt;$CC81,"",IF(OFFSET('Measure and Project Input'!$G$9,$CE81,0)=0,"",OFFSET('Measure and Project Input'!$G$9,$CE81,0)))</f>
        <v/>
      </c>
      <c r="D81" s="299" t="str">
        <f ca="1">IF('Measure and Project Input'!$CE$5&lt;$CC81,"",IF(OFFSET('Measure and Project Input'!$H$9,$CE81,0)=0,"",OFFSET('Measure and Project Input'!$H$9,$CE81,0)))</f>
        <v/>
      </c>
      <c r="E81" t="str">
        <f ca="1">IF('Measure and Project Input'!$CE$5&lt;$CC81,"",IF(OFFSET('Measure and Project Input'!$I$9,$CE81,0)=0,"",OFFSET('Measure and Project Input'!$I$9,$CE81,0)))</f>
        <v/>
      </c>
      <c r="F81" t="str">
        <f ca="1">IF('Measure and Project Input'!$CE$5&lt;$CC81,"",IF(OFFSET('Measure and Project Input'!$J$9,$CE81,0)=0,"",OFFSET('Measure and Project Input'!$J$9,$CE81,0)))</f>
        <v/>
      </c>
      <c r="G81" t="str">
        <f ca="1">IF('Measure and Project Input'!$CE$5&lt;$CC81,"",IF(OFFSET('Measure and Project Input'!$K$9,$CE81,0)=0,"",OFFSET('Measure and Project Input'!$K$9,$CE81,0)))</f>
        <v/>
      </c>
      <c r="H81" t="str">
        <f ca="1">IF('Measure and Project Input'!$CE$5&lt;$CC81,"",IF(OFFSET('Measure and Project Input'!$L$9,$CE81,0)=0,"",OFFSET('Measure and Project Input'!$L$9,$CE81,0)))</f>
        <v/>
      </c>
      <c r="I81" t="str">
        <f ca="1">'Funding Input and Summary'!A84</f>
        <v/>
      </c>
      <c r="O81" t="str">
        <f ca="1">IF('Measure and Project Input'!$CE$5&lt;$CC81,"",IF(OFFSET('Measure and Project Input'!$B$9,$CE81,0)=0,"",OFFSET('Measure and Project Input'!$B$9,$CE81,0)))</f>
        <v/>
      </c>
      <c r="P81" t="str">
        <f ca="1">IF('Measure and Project Input'!$CE$5&lt;$CC81,"",IF(OFFSET('Measure and Project Input'!$C$9,$CE81,0)=0,"",OFFSET('Measure and Project Input'!$C$9,$CE81,0)))</f>
        <v/>
      </c>
      <c r="Q81" t="str">
        <f ca="1">IF('Measure and Project Input'!$CE$5&lt;$CC81,"",IF(OFFSET('Measure and Project Input'!$S$9,$CE81,0)=0,"",OFFSET('Measure and Project Input'!$S$9,$CE81,0)))</f>
        <v/>
      </c>
      <c r="R81" t="str">
        <f ca="1">IF('Measure and Project Input'!$CE$5&lt;$CC81,"",IF(OFFSET('Measure and Project Input'!$U$9,$CE81,0)=0,"",OFFSET('Measure and Project Input'!$U$9,$CE81,0)))</f>
        <v/>
      </c>
      <c r="S81" t="str">
        <f ca="1">IF('Measure and Project Input'!$CE$5&lt;$CC81,"",IF(OFFSET('Measure and Project Input'!$V$9,$CE81,0)=0,"",OFFSET('Measure and Project Input'!$V$9,$CE81,0)))</f>
        <v/>
      </c>
      <c r="X81" t="str">
        <f ca="1">IF('Measure and Project Input'!$CE$5&lt;$CC81,"",IF(OFFSET('Measure and Project Input'!$M$9,$CE81,0)=0,"",OFFSET('Measure and Project Input'!$M$9,$CE81,0)))</f>
        <v/>
      </c>
      <c r="Y81" t="str">
        <f ca="1">IF('Measure and Project Input'!$CE$5&lt;$CC81,"",IF(OFFSET('Measure and Project Input'!$N$9,$CE81,0)=0,"",OFFSET('Measure and Project Input'!$N$9,$CE81,0)))</f>
        <v/>
      </c>
      <c r="AA81" t="str">
        <f ca="1">IF('Measure and Project Input'!$CE$5&lt;$CC81,"",IF(OFFSET('Measure and Project Input'!$D$9,$CE81,0)=0,"",OFFSET('Measure and Project Input'!$D$9,$CE81,0)))</f>
        <v/>
      </c>
      <c r="AJ81" t="str">
        <f ca="1">IF('Measure and Project Input'!$CE$5&lt;$CC81,"",IF(OFFSET('Measure and Project Input'!$O$9,$CE81,0)=0,"",OFFSET('Measure and Project Input'!$O$9,$CE81,0)))</f>
        <v/>
      </c>
      <c r="AN81" t="str">
        <f ca="1">IF('Measure and Project Input'!$CE$5&lt;$CC81,"",IF(OFFSET('Measure and Project Input'!$BV$9,$CE81,0)=0,"",OFFSET('Measure and Project Input'!$BV$9,$CE81,0)))</f>
        <v/>
      </c>
      <c r="AO81" t="str">
        <f ca="1">IF(I81="","",'Funding Input and Summary'!D84)</f>
        <v/>
      </c>
      <c r="AQ81" t="str">
        <f ca="1">IF(I81="","",'Funding Input and Summary'!J84)</f>
        <v/>
      </c>
      <c r="AR81" t="str">
        <f ca="1">IF(I81="","",'Funding Input and Summary'!E84)</f>
        <v/>
      </c>
      <c r="AU81" t="str">
        <f ca="1">IF(I81="","",'Funding Input and Summary'!Y84)</f>
        <v/>
      </c>
      <c r="AV81" t="str">
        <f ca="1">IF(I81="","",'Funding Input and Summary'!Y84)</f>
        <v/>
      </c>
      <c r="BC81" t="str">
        <f ca="1">IF(I81="","",'Funding Input and Summary'!K84)</f>
        <v/>
      </c>
      <c r="BD81" t="str">
        <f ca="1">IF(I81="","",'Funding Input and Summary'!L84)</f>
        <v/>
      </c>
      <c r="BE81" t="str">
        <f ca="1">IF(I81="","",'Funding Input and Summary'!M84)</f>
        <v/>
      </c>
      <c r="BG81" t="str">
        <f ca="1">IF(I81="","",'Funding Input and Summary'!N84)</f>
        <v/>
      </c>
      <c r="BH81" t="str">
        <f ca="1">IF(I81="","",'Funding Input and Summary'!Q84)</f>
        <v/>
      </c>
      <c r="BI81" t="str">
        <f ca="1">IF(I81="","",'Funding Input and Summary'!R84)</f>
        <v/>
      </c>
      <c r="BJ81" t="str">
        <f ca="1">IF(I81="","",'Funding Input and Summary'!S84)</f>
        <v/>
      </c>
      <c r="BK81" t="str">
        <f ca="1">IF(I81="","",'Funding Input and Summary'!T84)</f>
        <v/>
      </c>
      <c r="BL81" t="str">
        <f ca="1">IF(I81="","",'Funding Input and Summary'!Z84)</f>
        <v/>
      </c>
      <c r="BM81" t="str">
        <f ca="1">IF(I81="","",'Funding Input and Summary'!AA84)</f>
        <v/>
      </c>
      <c r="BN81" t="str">
        <f ca="1">IF(I81="","",'Funding Input and Summary'!U84)</f>
        <v/>
      </c>
      <c r="BO81" t="str">
        <f ca="1">IF(I81="","",'Funding Input and Summary'!V84)</f>
        <v/>
      </c>
      <c r="BP81" t="str">
        <f ca="1">IF(I81="","",'Funding Input and Summary'!W84)</f>
        <v/>
      </c>
      <c r="BQ81" t="str">
        <f ca="1">IF(I81="","",'Funding Input and Summary'!P84)</f>
        <v/>
      </c>
      <c r="BR81" t="str">
        <f ca="1">IF('Measure and Project Input'!$CE$5&lt;$CC81,"",IF(OFFSET('Measure and Project Input'!$T$9,$CE81,0)=0,"",OFFSET('Measure and Project Input'!$T$9,$CE81,0)))</f>
        <v/>
      </c>
      <c r="BS81" t="str">
        <f ca="1">IF('Measure and Project Input'!$CE$5&lt;$CC81,"",IF(OFFSET('Measure and Project Input'!$R$9,$CE81,0)=0,"",OFFSET('Measure and Project Input'!$R$9,$CE81,0)))</f>
        <v/>
      </c>
      <c r="BT81" t="str">
        <f ca="1">IF(I81="","",'Measure and Project Input'!$I$1)</f>
        <v/>
      </c>
      <c r="BU81" t="str">
        <f ca="1">IF('Measure and Project Input'!$CE$5&lt;$CC81,"",IF(OFFSET('Measure and Project Input'!$Q$9,$CE81,0)=0,"",OFFSET('Measure and Project Input'!$Q$9,$CE81,0)))</f>
        <v/>
      </c>
      <c r="BV81" t="str">
        <f ca="1">IF(I81="","",'Funding Input and Summary'!$T$1)</f>
        <v/>
      </c>
      <c r="BW81" t="str">
        <f ca="1">IF('Measure and Project Input'!$CE$5&lt;$CC81,"",IF(OFFSET('Measure and Project Input'!$AI$9,$CE81,0)=0,"",OFFSET('Measure and Project Input'!$AI$9,$CE81,0)))</f>
        <v/>
      </c>
      <c r="BX81" t="str">
        <f ca="1">IF('Measure and Project Input'!$CE$5&lt;$CC81,"",IF(OFFSET('Measure and Project Input'!$AJ$9,$CE81,0)=0,"",OFFSET('Measure and Project Input'!$AJ$9,$CE81,0)))</f>
        <v/>
      </c>
      <c r="BY81" t="str">
        <f ca="1">IF('Measure and Project Input'!$CE$5&lt;$CC81,"",IF(OFFSET('Measure and Project Input'!$AK$9,$CE81,0)=0,"",OFFSET('Measure and Project Input'!$AK$9,$CE81,0)))</f>
        <v/>
      </c>
      <c r="BZ81" t="str">
        <f ca="1">IF('Measure and Project Input'!$CE$5&lt;$CC81,"",IF(OFFSET('Measure and Project Input'!$AL$9,$CE81,0)=0,"",OFFSET('Measure and Project Input'!$AL$9,$CE81,0)))</f>
        <v/>
      </c>
      <c r="CA81" t="str">
        <f ca="1">IF('Measure and Project Input'!$CE$5&lt;$CC81,"",IF(OFFSET('Measure and Project Input'!$AM$9,$CE81,0)=0,"",OFFSET('Measure and Project Input'!$AM$9,$CE81,0)))</f>
        <v/>
      </c>
      <c r="CB81" s="201"/>
      <c r="CC81" s="28">
        <v>80</v>
      </c>
      <c r="CD81" s="28" t="str">
        <f t="shared" ca="1" si="1"/>
        <v/>
      </c>
      <c r="CE81" s="28" t="str">
        <f ca="1">IF($I81="","",MATCH($I81,'Measure and Project Input'!$P$10:$P$509,FALSE))</f>
        <v/>
      </c>
    </row>
    <row r="82" spans="1:83" x14ac:dyDescent="0.2">
      <c r="A82" t="str">
        <f ca="1">IF('Measure and Project Input'!$CE$5&lt;$CC82,"",IF(OFFSET('Measure and Project Input'!$E$9,$CE82,0)=0,"",OFFSET('Measure and Project Input'!$E$9,$CE82,0)))</f>
        <v/>
      </c>
      <c r="B82" t="str">
        <f ca="1">IF('Measure and Project Input'!$CE$5&lt;$CC82,"",IF(OFFSET('Measure and Project Input'!$F$9,$CE82,0)=0,"",OFFSET('Measure and Project Input'!$F$9,$CE82,0)))</f>
        <v/>
      </c>
      <c r="C82" t="str">
        <f ca="1">IF('Measure and Project Input'!$CE$5&lt;$CC82,"",IF(OFFSET('Measure and Project Input'!$G$9,$CE82,0)=0,"",OFFSET('Measure and Project Input'!$G$9,$CE82,0)))</f>
        <v/>
      </c>
      <c r="D82" s="299" t="str">
        <f ca="1">IF('Measure and Project Input'!$CE$5&lt;$CC82,"",IF(OFFSET('Measure and Project Input'!$H$9,$CE82,0)=0,"",OFFSET('Measure and Project Input'!$H$9,$CE82,0)))</f>
        <v/>
      </c>
      <c r="E82" t="str">
        <f ca="1">IF('Measure and Project Input'!$CE$5&lt;$CC82,"",IF(OFFSET('Measure and Project Input'!$I$9,$CE82,0)=0,"",OFFSET('Measure and Project Input'!$I$9,$CE82,0)))</f>
        <v/>
      </c>
      <c r="F82" t="str">
        <f ca="1">IF('Measure and Project Input'!$CE$5&lt;$CC82,"",IF(OFFSET('Measure and Project Input'!$J$9,$CE82,0)=0,"",OFFSET('Measure and Project Input'!$J$9,$CE82,0)))</f>
        <v/>
      </c>
      <c r="G82" t="str">
        <f ca="1">IF('Measure and Project Input'!$CE$5&lt;$CC82,"",IF(OFFSET('Measure and Project Input'!$K$9,$CE82,0)=0,"",OFFSET('Measure and Project Input'!$K$9,$CE82,0)))</f>
        <v/>
      </c>
      <c r="H82" t="str">
        <f ca="1">IF('Measure and Project Input'!$CE$5&lt;$CC82,"",IF(OFFSET('Measure and Project Input'!$L$9,$CE82,0)=0,"",OFFSET('Measure and Project Input'!$L$9,$CE82,0)))</f>
        <v/>
      </c>
      <c r="I82" t="str">
        <f ca="1">'Funding Input and Summary'!A85</f>
        <v/>
      </c>
      <c r="O82" t="str">
        <f ca="1">IF('Measure and Project Input'!$CE$5&lt;$CC82,"",IF(OFFSET('Measure and Project Input'!$B$9,$CE82,0)=0,"",OFFSET('Measure and Project Input'!$B$9,$CE82,0)))</f>
        <v/>
      </c>
      <c r="P82" t="str">
        <f ca="1">IF('Measure and Project Input'!$CE$5&lt;$CC82,"",IF(OFFSET('Measure and Project Input'!$C$9,$CE82,0)=0,"",OFFSET('Measure and Project Input'!$C$9,$CE82,0)))</f>
        <v/>
      </c>
      <c r="Q82" t="str">
        <f ca="1">IF('Measure and Project Input'!$CE$5&lt;$CC82,"",IF(OFFSET('Measure and Project Input'!$S$9,$CE82,0)=0,"",OFFSET('Measure and Project Input'!$S$9,$CE82,0)))</f>
        <v/>
      </c>
      <c r="R82" t="str">
        <f ca="1">IF('Measure and Project Input'!$CE$5&lt;$CC82,"",IF(OFFSET('Measure and Project Input'!$U$9,$CE82,0)=0,"",OFFSET('Measure and Project Input'!$U$9,$CE82,0)))</f>
        <v/>
      </c>
      <c r="S82" t="str">
        <f ca="1">IF('Measure and Project Input'!$CE$5&lt;$CC82,"",IF(OFFSET('Measure and Project Input'!$V$9,$CE82,0)=0,"",OFFSET('Measure and Project Input'!$V$9,$CE82,0)))</f>
        <v/>
      </c>
      <c r="X82" t="str">
        <f ca="1">IF('Measure and Project Input'!$CE$5&lt;$CC82,"",IF(OFFSET('Measure and Project Input'!$M$9,$CE82,0)=0,"",OFFSET('Measure and Project Input'!$M$9,$CE82,0)))</f>
        <v/>
      </c>
      <c r="Y82" t="str">
        <f ca="1">IF('Measure and Project Input'!$CE$5&lt;$CC82,"",IF(OFFSET('Measure and Project Input'!$N$9,$CE82,0)=0,"",OFFSET('Measure and Project Input'!$N$9,$CE82,0)))</f>
        <v/>
      </c>
      <c r="AA82" t="str">
        <f ca="1">IF('Measure and Project Input'!$CE$5&lt;$CC82,"",IF(OFFSET('Measure and Project Input'!$D$9,$CE82,0)=0,"",OFFSET('Measure and Project Input'!$D$9,$CE82,0)))</f>
        <v/>
      </c>
      <c r="AJ82" t="str">
        <f ca="1">IF('Measure and Project Input'!$CE$5&lt;$CC82,"",IF(OFFSET('Measure and Project Input'!$O$9,$CE82,0)=0,"",OFFSET('Measure and Project Input'!$O$9,$CE82,0)))</f>
        <v/>
      </c>
      <c r="AN82" t="str">
        <f ca="1">IF('Measure and Project Input'!$CE$5&lt;$CC82,"",IF(OFFSET('Measure and Project Input'!$BV$9,$CE82,0)=0,"",OFFSET('Measure and Project Input'!$BV$9,$CE82,0)))</f>
        <v/>
      </c>
      <c r="AO82" t="str">
        <f ca="1">IF(I82="","",'Funding Input and Summary'!D85)</f>
        <v/>
      </c>
      <c r="AQ82" t="str">
        <f ca="1">IF(I82="","",'Funding Input and Summary'!J85)</f>
        <v/>
      </c>
      <c r="AR82" t="str">
        <f ca="1">IF(I82="","",'Funding Input and Summary'!E85)</f>
        <v/>
      </c>
      <c r="AU82" t="str">
        <f ca="1">IF(I82="","",'Funding Input and Summary'!Y85)</f>
        <v/>
      </c>
      <c r="AV82" t="str">
        <f ca="1">IF(I82="","",'Funding Input and Summary'!Y85)</f>
        <v/>
      </c>
      <c r="BC82" t="str">
        <f ca="1">IF(I82="","",'Funding Input and Summary'!K85)</f>
        <v/>
      </c>
      <c r="BD82" t="str">
        <f ca="1">IF(I82="","",'Funding Input and Summary'!L85)</f>
        <v/>
      </c>
      <c r="BE82" t="str">
        <f ca="1">IF(I82="","",'Funding Input and Summary'!M85)</f>
        <v/>
      </c>
      <c r="BG82" t="str">
        <f ca="1">IF(I82="","",'Funding Input and Summary'!N85)</f>
        <v/>
      </c>
      <c r="BH82" t="str">
        <f ca="1">IF(I82="","",'Funding Input and Summary'!Q85)</f>
        <v/>
      </c>
      <c r="BI82" t="str">
        <f ca="1">IF(I82="","",'Funding Input and Summary'!R85)</f>
        <v/>
      </c>
      <c r="BJ82" t="str">
        <f ca="1">IF(I82="","",'Funding Input and Summary'!S85)</f>
        <v/>
      </c>
      <c r="BK82" t="str">
        <f ca="1">IF(I82="","",'Funding Input and Summary'!T85)</f>
        <v/>
      </c>
      <c r="BL82" t="str">
        <f ca="1">IF(I82="","",'Funding Input and Summary'!Z85)</f>
        <v/>
      </c>
      <c r="BM82" t="str">
        <f ca="1">IF(I82="","",'Funding Input and Summary'!AA85)</f>
        <v/>
      </c>
      <c r="BN82" t="str">
        <f ca="1">IF(I82="","",'Funding Input and Summary'!U85)</f>
        <v/>
      </c>
      <c r="BO82" t="str">
        <f ca="1">IF(I82="","",'Funding Input and Summary'!V85)</f>
        <v/>
      </c>
      <c r="BP82" t="str">
        <f ca="1">IF(I82="","",'Funding Input and Summary'!W85)</f>
        <v/>
      </c>
      <c r="BQ82" t="str">
        <f ca="1">IF(I82="","",'Funding Input and Summary'!P85)</f>
        <v/>
      </c>
      <c r="BR82" t="str">
        <f ca="1">IF('Measure and Project Input'!$CE$5&lt;$CC82,"",IF(OFFSET('Measure and Project Input'!$T$9,$CE82,0)=0,"",OFFSET('Measure and Project Input'!$T$9,$CE82,0)))</f>
        <v/>
      </c>
      <c r="BS82" t="str">
        <f ca="1">IF('Measure and Project Input'!$CE$5&lt;$CC82,"",IF(OFFSET('Measure and Project Input'!$R$9,$CE82,0)=0,"",OFFSET('Measure and Project Input'!$R$9,$CE82,0)))</f>
        <v/>
      </c>
      <c r="BT82" t="str">
        <f ca="1">IF(I82="","",'Measure and Project Input'!$I$1)</f>
        <v/>
      </c>
      <c r="BU82" t="str">
        <f ca="1">IF('Measure and Project Input'!$CE$5&lt;$CC82,"",IF(OFFSET('Measure and Project Input'!$Q$9,$CE82,0)=0,"",OFFSET('Measure and Project Input'!$Q$9,$CE82,0)))</f>
        <v/>
      </c>
      <c r="BV82" t="str">
        <f ca="1">IF(I82="","",'Funding Input and Summary'!$T$1)</f>
        <v/>
      </c>
      <c r="BW82" t="str">
        <f ca="1">IF('Measure and Project Input'!$CE$5&lt;$CC82,"",IF(OFFSET('Measure and Project Input'!$AI$9,$CE82,0)=0,"",OFFSET('Measure and Project Input'!$AI$9,$CE82,0)))</f>
        <v/>
      </c>
      <c r="BX82" t="str">
        <f ca="1">IF('Measure and Project Input'!$CE$5&lt;$CC82,"",IF(OFFSET('Measure and Project Input'!$AJ$9,$CE82,0)=0,"",OFFSET('Measure and Project Input'!$AJ$9,$CE82,0)))</f>
        <v/>
      </c>
      <c r="BY82" t="str">
        <f ca="1">IF('Measure and Project Input'!$CE$5&lt;$CC82,"",IF(OFFSET('Measure and Project Input'!$AK$9,$CE82,0)=0,"",OFFSET('Measure and Project Input'!$AK$9,$CE82,0)))</f>
        <v/>
      </c>
      <c r="BZ82" t="str">
        <f ca="1">IF('Measure and Project Input'!$CE$5&lt;$CC82,"",IF(OFFSET('Measure and Project Input'!$AL$9,$CE82,0)=0,"",OFFSET('Measure and Project Input'!$AL$9,$CE82,0)))</f>
        <v/>
      </c>
      <c r="CA82" t="str">
        <f ca="1">IF('Measure and Project Input'!$CE$5&lt;$CC82,"",IF(OFFSET('Measure and Project Input'!$AM$9,$CE82,0)=0,"",OFFSET('Measure and Project Input'!$AM$9,$CE82,0)))</f>
        <v/>
      </c>
      <c r="CB82" s="201"/>
      <c r="CC82" s="28">
        <v>81</v>
      </c>
      <c r="CD82" s="28" t="str">
        <f t="shared" ca="1" si="1"/>
        <v/>
      </c>
      <c r="CE82" s="28" t="str">
        <f ca="1">IF($I82="","",MATCH($I82,'Measure and Project Input'!$P$10:$P$509,FALSE))</f>
        <v/>
      </c>
    </row>
    <row r="83" spans="1:83" x14ac:dyDescent="0.2">
      <c r="A83" t="str">
        <f ca="1">IF('Measure and Project Input'!$CE$5&lt;$CC83,"",IF(OFFSET('Measure and Project Input'!$E$9,$CE83,0)=0,"",OFFSET('Measure and Project Input'!$E$9,$CE83,0)))</f>
        <v/>
      </c>
      <c r="B83" t="str">
        <f ca="1">IF('Measure and Project Input'!$CE$5&lt;$CC83,"",IF(OFFSET('Measure and Project Input'!$F$9,$CE83,0)=0,"",OFFSET('Measure and Project Input'!$F$9,$CE83,0)))</f>
        <v/>
      </c>
      <c r="C83" t="str">
        <f ca="1">IF('Measure and Project Input'!$CE$5&lt;$CC83,"",IF(OFFSET('Measure and Project Input'!$G$9,$CE83,0)=0,"",OFFSET('Measure and Project Input'!$G$9,$CE83,0)))</f>
        <v/>
      </c>
      <c r="D83" s="299" t="str">
        <f ca="1">IF('Measure and Project Input'!$CE$5&lt;$CC83,"",IF(OFFSET('Measure and Project Input'!$H$9,$CE83,0)=0,"",OFFSET('Measure and Project Input'!$H$9,$CE83,0)))</f>
        <v/>
      </c>
      <c r="E83" t="str">
        <f ca="1">IF('Measure and Project Input'!$CE$5&lt;$CC83,"",IF(OFFSET('Measure and Project Input'!$I$9,$CE83,0)=0,"",OFFSET('Measure and Project Input'!$I$9,$CE83,0)))</f>
        <v/>
      </c>
      <c r="F83" t="str">
        <f ca="1">IF('Measure and Project Input'!$CE$5&lt;$CC83,"",IF(OFFSET('Measure and Project Input'!$J$9,$CE83,0)=0,"",OFFSET('Measure and Project Input'!$J$9,$CE83,0)))</f>
        <v/>
      </c>
      <c r="G83" t="str">
        <f ca="1">IF('Measure and Project Input'!$CE$5&lt;$CC83,"",IF(OFFSET('Measure and Project Input'!$K$9,$CE83,0)=0,"",OFFSET('Measure and Project Input'!$K$9,$CE83,0)))</f>
        <v/>
      </c>
      <c r="H83" t="str">
        <f ca="1">IF('Measure and Project Input'!$CE$5&lt;$CC83,"",IF(OFFSET('Measure and Project Input'!$L$9,$CE83,0)=0,"",OFFSET('Measure and Project Input'!$L$9,$CE83,0)))</f>
        <v/>
      </c>
      <c r="I83" t="str">
        <f ca="1">'Funding Input and Summary'!A86</f>
        <v/>
      </c>
      <c r="O83" t="str">
        <f ca="1">IF('Measure and Project Input'!$CE$5&lt;$CC83,"",IF(OFFSET('Measure and Project Input'!$B$9,$CE83,0)=0,"",OFFSET('Measure and Project Input'!$B$9,$CE83,0)))</f>
        <v/>
      </c>
      <c r="P83" t="str">
        <f ca="1">IF('Measure and Project Input'!$CE$5&lt;$CC83,"",IF(OFFSET('Measure and Project Input'!$C$9,$CE83,0)=0,"",OFFSET('Measure and Project Input'!$C$9,$CE83,0)))</f>
        <v/>
      </c>
      <c r="Q83" t="str">
        <f ca="1">IF('Measure and Project Input'!$CE$5&lt;$CC83,"",IF(OFFSET('Measure and Project Input'!$S$9,$CE83,0)=0,"",OFFSET('Measure and Project Input'!$S$9,$CE83,0)))</f>
        <v/>
      </c>
      <c r="R83" t="str">
        <f ca="1">IF('Measure and Project Input'!$CE$5&lt;$CC83,"",IF(OFFSET('Measure and Project Input'!$U$9,$CE83,0)=0,"",OFFSET('Measure and Project Input'!$U$9,$CE83,0)))</f>
        <v/>
      </c>
      <c r="S83" t="str">
        <f ca="1">IF('Measure and Project Input'!$CE$5&lt;$CC83,"",IF(OFFSET('Measure and Project Input'!$V$9,$CE83,0)=0,"",OFFSET('Measure and Project Input'!$V$9,$CE83,0)))</f>
        <v/>
      </c>
      <c r="X83" t="str">
        <f ca="1">IF('Measure and Project Input'!$CE$5&lt;$CC83,"",IF(OFFSET('Measure and Project Input'!$M$9,$CE83,0)=0,"",OFFSET('Measure and Project Input'!$M$9,$CE83,0)))</f>
        <v/>
      </c>
      <c r="Y83" t="str">
        <f ca="1">IF('Measure and Project Input'!$CE$5&lt;$CC83,"",IF(OFFSET('Measure and Project Input'!$N$9,$CE83,0)=0,"",OFFSET('Measure and Project Input'!$N$9,$CE83,0)))</f>
        <v/>
      </c>
      <c r="AA83" t="str">
        <f ca="1">IF('Measure and Project Input'!$CE$5&lt;$CC83,"",IF(OFFSET('Measure and Project Input'!$D$9,$CE83,0)=0,"",OFFSET('Measure and Project Input'!$D$9,$CE83,0)))</f>
        <v/>
      </c>
      <c r="AJ83" t="str">
        <f ca="1">IF('Measure and Project Input'!$CE$5&lt;$CC83,"",IF(OFFSET('Measure and Project Input'!$O$9,$CE83,0)=0,"",OFFSET('Measure and Project Input'!$O$9,$CE83,0)))</f>
        <v/>
      </c>
      <c r="AN83" t="str">
        <f ca="1">IF('Measure and Project Input'!$CE$5&lt;$CC83,"",IF(OFFSET('Measure and Project Input'!$BV$9,$CE83,0)=0,"",OFFSET('Measure and Project Input'!$BV$9,$CE83,0)))</f>
        <v/>
      </c>
      <c r="AO83" t="str">
        <f ca="1">IF(I83="","",'Funding Input and Summary'!D86)</f>
        <v/>
      </c>
      <c r="AQ83" t="str">
        <f ca="1">IF(I83="","",'Funding Input and Summary'!J86)</f>
        <v/>
      </c>
      <c r="AR83" t="str">
        <f ca="1">IF(I83="","",'Funding Input and Summary'!E86)</f>
        <v/>
      </c>
      <c r="AU83" t="str">
        <f ca="1">IF(I83="","",'Funding Input and Summary'!Y86)</f>
        <v/>
      </c>
      <c r="AV83" t="str">
        <f ca="1">IF(I83="","",'Funding Input and Summary'!Y86)</f>
        <v/>
      </c>
      <c r="BC83" t="str">
        <f ca="1">IF(I83="","",'Funding Input and Summary'!K86)</f>
        <v/>
      </c>
      <c r="BD83" t="str">
        <f ca="1">IF(I83="","",'Funding Input and Summary'!L86)</f>
        <v/>
      </c>
      <c r="BE83" t="str">
        <f ca="1">IF(I83="","",'Funding Input and Summary'!M86)</f>
        <v/>
      </c>
      <c r="BG83" t="str">
        <f ca="1">IF(I83="","",'Funding Input and Summary'!N86)</f>
        <v/>
      </c>
      <c r="BH83" t="str">
        <f ca="1">IF(I83="","",'Funding Input and Summary'!Q86)</f>
        <v/>
      </c>
      <c r="BI83" t="str">
        <f ca="1">IF(I83="","",'Funding Input and Summary'!R86)</f>
        <v/>
      </c>
      <c r="BJ83" t="str">
        <f ca="1">IF(I83="","",'Funding Input and Summary'!S86)</f>
        <v/>
      </c>
      <c r="BK83" t="str">
        <f ca="1">IF(I83="","",'Funding Input and Summary'!T86)</f>
        <v/>
      </c>
      <c r="BL83" t="str">
        <f ca="1">IF(I83="","",'Funding Input and Summary'!Z86)</f>
        <v/>
      </c>
      <c r="BM83" t="str">
        <f ca="1">IF(I83="","",'Funding Input and Summary'!AA86)</f>
        <v/>
      </c>
      <c r="BN83" t="str">
        <f ca="1">IF(I83="","",'Funding Input and Summary'!U86)</f>
        <v/>
      </c>
      <c r="BO83" t="str">
        <f ca="1">IF(I83="","",'Funding Input and Summary'!V86)</f>
        <v/>
      </c>
      <c r="BP83" t="str">
        <f ca="1">IF(I83="","",'Funding Input and Summary'!W86)</f>
        <v/>
      </c>
      <c r="BQ83" t="str">
        <f ca="1">IF(I83="","",'Funding Input and Summary'!P86)</f>
        <v/>
      </c>
      <c r="BR83" t="str">
        <f ca="1">IF('Measure and Project Input'!$CE$5&lt;$CC83,"",IF(OFFSET('Measure and Project Input'!$T$9,$CE83,0)=0,"",OFFSET('Measure and Project Input'!$T$9,$CE83,0)))</f>
        <v/>
      </c>
      <c r="BS83" t="str">
        <f ca="1">IF('Measure and Project Input'!$CE$5&lt;$CC83,"",IF(OFFSET('Measure and Project Input'!$R$9,$CE83,0)=0,"",OFFSET('Measure and Project Input'!$R$9,$CE83,0)))</f>
        <v/>
      </c>
      <c r="BT83" t="str">
        <f ca="1">IF(I83="","",'Measure and Project Input'!$I$1)</f>
        <v/>
      </c>
      <c r="BU83" t="str">
        <f ca="1">IF('Measure and Project Input'!$CE$5&lt;$CC83,"",IF(OFFSET('Measure and Project Input'!$Q$9,$CE83,0)=0,"",OFFSET('Measure and Project Input'!$Q$9,$CE83,0)))</f>
        <v/>
      </c>
      <c r="BV83" t="str">
        <f ca="1">IF(I83="","",'Funding Input and Summary'!$T$1)</f>
        <v/>
      </c>
      <c r="BW83" t="str">
        <f ca="1">IF('Measure and Project Input'!$CE$5&lt;$CC83,"",IF(OFFSET('Measure and Project Input'!$AI$9,$CE83,0)=0,"",OFFSET('Measure and Project Input'!$AI$9,$CE83,0)))</f>
        <v/>
      </c>
      <c r="BX83" t="str">
        <f ca="1">IF('Measure and Project Input'!$CE$5&lt;$CC83,"",IF(OFFSET('Measure and Project Input'!$AJ$9,$CE83,0)=0,"",OFFSET('Measure and Project Input'!$AJ$9,$CE83,0)))</f>
        <v/>
      </c>
      <c r="BY83" t="str">
        <f ca="1">IF('Measure and Project Input'!$CE$5&lt;$CC83,"",IF(OFFSET('Measure and Project Input'!$AK$9,$CE83,0)=0,"",OFFSET('Measure and Project Input'!$AK$9,$CE83,0)))</f>
        <v/>
      </c>
      <c r="BZ83" t="str">
        <f ca="1">IF('Measure and Project Input'!$CE$5&lt;$CC83,"",IF(OFFSET('Measure and Project Input'!$AL$9,$CE83,0)=0,"",OFFSET('Measure and Project Input'!$AL$9,$CE83,0)))</f>
        <v/>
      </c>
      <c r="CA83" t="str">
        <f ca="1">IF('Measure and Project Input'!$CE$5&lt;$CC83,"",IF(OFFSET('Measure and Project Input'!$AM$9,$CE83,0)=0,"",OFFSET('Measure and Project Input'!$AM$9,$CE83,0)))</f>
        <v/>
      </c>
      <c r="CB83" s="201"/>
      <c r="CC83" s="28">
        <v>82</v>
      </c>
      <c r="CD83" s="28" t="str">
        <f t="shared" ca="1" si="1"/>
        <v/>
      </c>
      <c r="CE83" s="28" t="str">
        <f ca="1">IF($I83="","",MATCH($I83,'Measure and Project Input'!$P$10:$P$509,FALSE))</f>
        <v/>
      </c>
    </row>
    <row r="84" spans="1:83" x14ac:dyDescent="0.2">
      <c r="A84" t="str">
        <f ca="1">IF('Measure and Project Input'!$CE$5&lt;$CC84,"",IF(OFFSET('Measure and Project Input'!$E$9,$CE84,0)=0,"",OFFSET('Measure and Project Input'!$E$9,$CE84,0)))</f>
        <v/>
      </c>
      <c r="B84" t="str">
        <f ca="1">IF('Measure and Project Input'!$CE$5&lt;$CC84,"",IF(OFFSET('Measure and Project Input'!$F$9,$CE84,0)=0,"",OFFSET('Measure and Project Input'!$F$9,$CE84,0)))</f>
        <v/>
      </c>
      <c r="C84" t="str">
        <f ca="1">IF('Measure and Project Input'!$CE$5&lt;$CC84,"",IF(OFFSET('Measure and Project Input'!$G$9,$CE84,0)=0,"",OFFSET('Measure and Project Input'!$G$9,$CE84,0)))</f>
        <v/>
      </c>
      <c r="D84" s="299" t="str">
        <f ca="1">IF('Measure and Project Input'!$CE$5&lt;$CC84,"",IF(OFFSET('Measure and Project Input'!$H$9,$CE84,0)=0,"",OFFSET('Measure and Project Input'!$H$9,$CE84,0)))</f>
        <v/>
      </c>
      <c r="E84" t="str">
        <f ca="1">IF('Measure and Project Input'!$CE$5&lt;$CC84,"",IF(OFFSET('Measure and Project Input'!$I$9,$CE84,0)=0,"",OFFSET('Measure and Project Input'!$I$9,$CE84,0)))</f>
        <v/>
      </c>
      <c r="F84" t="str">
        <f ca="1">IF('Measure and Project Input'!$CE$5&lt;$CC84,"",IF(OFFSET('Measure and Project Input'!$J$9,$CE84,0)=0,"",OFFSET('Measure and Project Input'!$J$9,$CE84,0)))</f>
        <v/>
      </c>
      <c r="G84" t="str">
        <f ca="1">IF('Measure and Project Input'!$CE$5&lt;$CC84,"",IF(OFFSET('Measure and Project Input'!$K$9,$CE84,0)=0,"",OFFSET('Measure and Project Input'!$K$9,$CE84,0)))</f>
        <v/>
      </c>
      <c r="H84" t="str">
        <f ca="1">IF('Measure and Project Input'!$CE$5&lt;$CC84,"",IF(OFFSET('Measure and Project Input'!$L$9,$CE84,0)=0,"",OFFSET('Measure and Project Input'!$L$9,$CE84,0)))</f>
        <v/>
      </c>
      <c r="I84" t="str">
        <f ca="1">'Funding Input and Summary'!A87</f>
        <v/>
      </c>
      <c r="O84" t="str">
        <f ca="1">IF('Measure and Project Input'!$CE$5&lt;$CC84,"",IF(OFFSET('Measure and Project Input'!$B$9,$CE84,0)=0,"",OFFSET('Measure and Project Input'!$B$9,$CE84,0)))</f>
        <v/>
      </c>
      <c r="P84" t="str">
        <f ca="1">IF('Measure and Project Input'!$CE$5&lt;$CC84,"",IF(OFFSET('Measure and Project Input'!$C$9,$CE84,0)=0,"",OFFSET('Measure and Project Input'!$C$9,$CE84,0)))</f>
        <v/>
      </c>
      <c r="Q84" t="str">
        <f ca="1">IF('Measure and Project Input'!$CE$5&lt;$CC84,"",IF(OFFSET('Measure and Project Input'!$S$9,$CE84,0)=0,"",OFFSET('Measure and Project Input'!$S$9,$CE84,0)))</f>
        <v/>
      </c>
      <c r="R84" t="str">
        <f ca="1">IF('Measure and Project Input'!$CE$5&lt;$CC84,"",IF(OFFSET('Measure and Project Input'!$U$9,$CE84,0)=0,"",OFFSET('Measure and Project Input'!$U$9,$CE84,0)))</f>
        <v/>
      </c>
      <c r="S84" t="str">
        <f ca="1">IF('Measure and Project Input'!$CE$5&lt;$CC84,"",IF(OFFSET('Measure and Project Input'!$V$9,$CE84,0)=0,"",OFFSET('Measure and Project Input'!$V$9,$CE84,0)))</f>
        <v/>
      </c>
      <c r="X84" t="str">
        <f ca="1">IF('Measure and Project Input'!$CE$5&lt;$CC84,"",IF(OFFSET('Measure and Project Input'!$M$9,$CE84,0)=0,"",OFFSET('Measure and Project Input'!$M$9,$CE84,0)))</f>
        <v/>
      </c>
      <c r="Y84" t="str">
        <f ca="1">IF('Measure and Project Input'!$CE$5&lt;$CC84,"",IF(OFFSET('Measure and Project Input'!$N$9,$CE84,0)=0,"",OFFSET('Measure and Project Input'!$N$9,$CE84,0)))</f>
        <v/>
      </c>
      <c r="AA84" t="str">
        <f ca="1">IF('Measure and Project Input'!$CE$5&lt;$CC84,"",IF(OFFSET('Measure and Project Input'!$D$9,$CE84,0)=0,"",OFFSET('Measure and Project Input'!$D$9,$CE84,0)))</f>
        <v/>
      </c>
      <c r="AJ84" t="str">
        <f ca="1">IF('Measure and Project Input'!$CE$5&lt;$CC84,"",IF(OFFSET('Measure and Project Input'!$O$9,$CE84,0)=0,"",OFFSET('Measure and Project Input'!$O$9,$CE84,0)))</f>
        <v/>
      </c>
      <c r="AN84" t="str">
        <f ca="1">IF('Measure and Project Input'!$CE$5&lt;$CC84,"",IF(OFFSET('Measure and Project Input'!$BV$9,$CE84,0)=0,"",OFFSET('Measure and Project Input'!$BV$9,$CE84,0)))</f>
        <v/>
      </c>
      <c r="AO84" t="str">
        <f ca="1">IF(I84="","",'Funding Input and Summary'!D87)</f>
        <v/>
      </c>
      <c r="AQ84" t="str">
        <f ca="1">IF(I84="","",'Funding Input and Summary'!J87)</f>
        <v/>
      </c>
      <c r="AR84" t="str">
        <f ca="1">IF(I84="","",'Funding Input and Summary'!E87)</f>
        <v/>
      </c>
      <c r="AU84" t="str">
        <f ca="1">IF(I84="","",'Funding Input and Summary'!Y87)</f>
        <v/>
      </c>
      <c r="AV84" t="str">
        <f ca="1">IF(I84="","",'Funding Input and Summary'!Y87)</f>
        <v/>
      </c>
      <c r="BC84" t="str">
        <f ca="1">IF(I84="","",'Funding Input and Summary'!K87)</f>
        <v/>
      </c>
      <c r="BD84" t="str">
        <f ca="1">IF(I84="","",'Funding Input and Summary'!L87)</f>
        <v/>
      </c>
      <c r="BE84" t="str">
        <f ca="1">IF(I84="","",'Funding Input and Summary'!M87)</f>
        <v/>
      </c>
      <c r="BG84" t="str">
        <f ca="1">IF(I84="","",'Funding Input and Summary'!N87)</f>
        <v/>
      </c>
      <c r="BH84" t="str">
        <f ca="1">IF(I84="","",'Funding Input and Summary'!Q87)</f>
        <v/>
      </c>
      <c r="BI84" t="str">
        <f ca="1">IF(I84="","",'Funding Input and Summary'!R87)</f>
        <v/>
      </c>
      <c r="BJ84" t="str">
        <f ca="1">IF(I84="","",'Funding Input and Summary'!S87)</f>
        <v/>
      </c>
      <c r="BK84" t="str">
        <f ca="1">IF(I84="","",'Funding Input and Summary'!T87)</f>
        <v/>
      </c>
      <c r="BL84" t="str">
        <f ca="1">IF(I84="","",'Funding Input and Summary'!Z87)</f>
        <v/>
      </c>
      <c r="BM84" t="str">
        <f ca="1">IF(I84="","",'Funding Input and Summary'!AA87)</f>
        <v/>
      </c>
      <c r="BN84" t="str">
        <f ca="1">IF(I84="","",'Funding Input and Summary'!U87)</f>
        <v/>
      </c>
      <c r="BO84" t="str">
        <f ca="1">IF(I84="","",'Funding Input and Summary'!V87)</f>
        <v/>
      </c>
      <c r="BP84" t="str">
        <f ca="1">IF(I84="","",'Funding Input and Summary'!W87)</f>
        <v/>
      </c>
      <c r="BQ84" t="str">
        <f ca="1">IF(I84="","",'Funding Input and Summary'!P87)</f>
        <v/>
      </c>
      <c r="BR84" t="str">
        <f ca="1">IF('Measure and Project Input'!$CE$5&lt;$CC84,"",IF(OFFSET('Measure and Project Input'!$T$9,$CE84,0)=0,"",OFFSET('Measure and Project Input'!$T$9,$CE84,0)))</f>
        <v/>
      </c>
      <c r="BS84" t="str">
        <f ca="1">IF('Measure and Project Input'!$CE$5&lt;$CC84,"",IF(OFFSET('Measure and Project Input'!$R$9,$CE84,0)=0,"",OFFSET('Measure and Project Input'!$R$9,$CE84,0)))</f>
        <v/>
      </c>
      <c r="BT84" t="str">
        <f ca="1">IF(I84="","",'Measure and Project Input'!$I$1)</f>
        <v/>
      </c>
      <c r="BU84" t="str">
        <f ca="1">IF('Measure and Project Input'!$CE$5&lt;$CC84,"",IF(OFFSET('Measure and Project Input'!$Q$9,$CE84,0)=0,"",OFFSET('Measure and Project Input'!$Q$9,$CE84,0)))</f>
        <v/>
      </c>
      <c r="BV84" t="str">
        <f ca="1">IF(I84="","",'Funding Input and Summary'!$T$1)</f>
        <v/>
      </c>
      <c r="BW84" t="str">
        <f ca="1">IF('Measure and Project Input'!$CE$5&lt;$CC84,"",IF(OFFSET('Measure and Project Input'!$AI$9,$CE84,0)=0,"",OFFSET('Measure and Project Input'!$AI$9,$CE84,0)))</f>
        <v/>
      </c>
      <c r="BX84" t="str">
        <f ca="1">IF('Measure and Project Input'!$CE$5&lt;$CC84,"",IF(OFFSET('Measure and Project Input'!$AJ$9,$CE84,0)=0,"",OFFSET('Measure and Project Input'!$AJ$9,$CE84,0)))</f>
        <v/>
      </c>
      <c r="BY84" t="str">
        <f ca="1">IF('Measure and Project Input'!$CE$5&lt;$CC84,"",IF(OFFSET('Measure and Project Input'!$AK$9,$CE84,0)=0,"",OFFSET('Measure and Project Input'!$AK$9,$CE84,0)))</f>
        <v/>
      </c>
      <c r="BZ84" t="str">
        <f ca="1">IF('Measure and Project Input'!$CE$5&lt;$CC84,"",IF(OFFSET('Measure and Project Input'!$AL$9,$CE84,0)=0,"",OFFSET('Measure and Project Input'!$AL$9,$CE84,0)))</f>
        <v/>
      </c>
      <c r="CA84" t="str">
        <f ca="1">IF('Measure and Project Input'!$CE$5&lt;$CC84,"",IF(OFFSET('Measure and Project Input'!$AM$9,$CE84,0)=0,"",OFFSET('Measure and Project Input'!$AM$9,$CE84,0)))</f>
        <v/>
      </c>
      <c r="CB84" s="201"/>
      <c r="CC84" s="28">
        <v>83</v>
      </c>
      <c r="CD84" s="28" t="str">
        <f t="shared" ca="1" si="1"/>
        <v/>
      </c>
      <c r="CE84" s="28" t="str">
        <f ca="1">IF($I84="","",MATCH($I84,'Measure and Project Input'!$P$10:$P$509,FALSE))</f>
        <v/>
      </c>
    </row>
    <row r="85" spans="1:83" x14ac:dyDescent="0.2">
      <c r="A85" t="str">
        <f ca="1">IF('Measure and Project Input'!$CE$5&lt;$CC85,"",IF(OFFSET('Measure and Project Input'!$E$9,$CE85,0)=0,"",OFFSET('Measure and Project Input'!$E$9,$CE85,0)))</f>
        <v/>
      </c>
      <c r="B85" t="str">
        <f ca="1">IF('Measure and Project Input'!$CE$5&lt;$CC85,"",IF(OFFSET('Measure and Project Input'!$F$9,$CE85,0)=0,"",OFFSET('Measure and Project Input'!$F$9,$CE85,0)))</f>
        <v/>
      </c>
      <c r="C85" t="str">
        <f ca="1">IF('Measure and Project Input'!$CE$5&lt;$CC85,"",IF(OFFSET('Measure and Project Input'!$G$9,$CE85,0)=0,"",OFFSET('Measure and Project Input'!$G$9,$CE85,0)))</f>
        <v/>
      </c>
      <c r="D85" s="299" t="str">
        <f ca="1">IF('Measure and Project Input'!$CE$5&lt;$CC85,"",IF(OFFSET('Measure and Project Input'!$H$9,$CE85,0)=0,"",OFFSET('Measure and Project Input'!$H$9,$CE85,0)))</f>
        <v/>
      </c>
      <c r="E85" t="str">
        <f ca="1">IF('Measure and Project Input'!$CE$5&lt;$CC85,"",IF(OFFSET('Measure and Project Input'!$I$9,$CE85,0)=0,"",OFFSET('Measure and Project Input'!$I$9,$CE85,0)))</f>
        <v/>
      </c>
      <c r="F85" t="str">
        <f ca="1">IF('Measure and Project Input'!$CE$5&lt;$CC85,"",IF(OFFSET('Measure and Project Input'!$J$9,$CE85,0)=0,"",OFFSET('Measure and Project Input'!$J$9,$CE85,0)))</f>
        <v/>
      </c>
      <c r="G85" t="str">
        <f ca="1">IF('Measure and Project Input'!$CE$5&lt;$CC85,"",IF(OFFSET('Measure and Project Input'!$K$9,$CE85,0)=0,"",OFFSET('Measure and Project Input'!$K$9,$CE85,0)))</f>
        <v/>
      </c>
      <c r="H85" t="str">
        <f ca="1">IF('Measure and Project Input'!$CE$5&lt;$CC85,"",IF(OFFSET('Measure and Project Input'!$L$9,$CE85,0)=0,"",OFFSET('Measure and Project Input'!$L$9,$CE85,0)))</f>
        <v/>
      </c>
      <c r="I85" t="str">
        <f ca="1">'Funding Input and Summary'!A88</f>
        <v/>
      </c>
      <c r="O85" t="str">
        <f ca="1">IF('Measure and Project Input'!$CE$5&lt;$CC85,"",IF(OFFSET('Measure and Project Input'!$B$9,$CE85,0)=0,"",OFFSET('Measure and Project Input'!$B$9,$CE85,0)))</f>
        <v/>
      </c>
      <c r="P85" t="str">
        <f ca="1">IF('Measure and Project Input'!$CE$5&lt;$CC85,"",IF(OFFSET('Measure and Project Input'!$C$9,$CE85,0)=0,"",OFFSET('Measure and Project Input'!$C$9,$CE85,0)))</f>
        <v/>
      </c>
      <c r="Q85" t="str">
        <f ca="1">IF('Measure and Project Input'!$CE$5&lt;$CC85,"",IF(OFFSET('Measure and Project Input'!$S$9,$CE85,0)=0,"",OFFSET('Measure and Project Input'!$S$9,$CE85,0)))</f>
        <v/>
      </c>
      <c r="R85" t="str">
        <f ca="1">IF('Measure and Project Input'!$CE$5&lt;$CC85,"",IF(OFFSET('Measure and Project Input'!$U$9,$CE85,0)=0,"",OFFSET('Measure and Project Input'!$U$9,$CE85,0)))</f>
        <v/>
      </c>
      <c r="S85" t="str">
        <f ca="1">IF('Measure and Project Input'!$CE$5&lt;$CC85,"",IF(OFFSET('Measure and Project Input'!$V$9,$CE85,0)=0,"",OFFSET('Measure and Project Input'!$V$9,$CE85,0)))</f>
        <v/>
      </c>
      <c r="X85" t="str">
        <f ca="1">IF('Measure and Project Input'!$CE$5&lt;$CC85,"",IF(OFFSET('Measure and Project Input'!$M$9,$CE85,0)=0,"",OFFSET('Measure and Project Input'!$M$9,$CE85,0)))</f>
        <v/>
      </c>
      <c r="Y85" t="str">
        <f ca="1">IF('Measure and Project Input'!$CE$5&lt;$CC85,"",IF(OFFSET('Measure and Project Input'!$N$9,$CE85,0)=0,"",OFFSET('Measure and Project Input'!$N$9,$CE85,0)))</f>
        <v/>
      </c>
      <c r="AA85" t="str">
        <f ca="1">IF('Measure and Project Input'!$CE$5&lt;$CC85,"",IF(OFFSET('Measure and Project Input'!$D$9,$CE85,0)=0,"",OFFSET('Measure and Project Input'!$D$9,$CE85,0)))</f>
        <v/>
      </c>
      <c r="AJ85" t="str">
        <f ca="1">IF('Measure and Project Input'!$CE$5&lt;$CC85,"",IF(OFFSET('Measure and Project Input'!$O$9,$CE85,0)=0,"",OFFSET('Measure and Project Input'!$O$9,$CE85,0)))</f>
        <v/>
      </c>
      <c r="AN85" t="str">
        <f ca="1">IF('Measure and Project Input'!$CE$5&lt;$CC85,"",IF(OFFSET('Measure and Project Input'!$BV$9,$CE85,0)=0,"",OFFSET('Measure and Project Input'!$BV$9,$CE85,0)))</f>
        <v/>
      </c>
      <c r="AO85" t="str">
        <f ca="1">IF(I85="","",'Funding Input and Summary'!D88)</f>
        <v/>
      </c>
      <c r="AQ85" t="str">
        <f ca="1">IF(I85="","",'Funding Input and Summary'!J88)</f>
        <v/>
      </c>
      <c r="AR85" t="str">
        <f ca="1">IF(I85="","",'Funding Input and Summary'!E88)</f>
        <v/>
      </c>
      <c r="AU85" t="str">
        <f ca="1">IF(I85="","",'Funding Input and Summary'!Y88)</f>
        <v/>
      </c>
      <c r="AV85" t="str">
        <f ca="1">IF(I85="","",'Funding Input and Summary'!Y88)</f>
        <v/>
      </c>
      <c r="BC85" t="str">
        <f ca="1">IF(I85="","",'Funding Input and Summary'!K88)</f>
        <v/>
      </c>
      <c r="BD85" t="str">
        <f ca="1">IF(I85="","",'Funding Input and Summary'!L88)</f>
        <v/>
      </c>
      <c r="BE85" t="str">
        <f ca="1">IF(I85="","",'Funding Input and Summary'!M88)</f>
        <v/>
      </c>
      <c r="BG85" t="str">
        <f ca="1">IF(I85="","",'Funding Input and Summary'!N88)</f>
        <v/>
      </c>
      <c r="BH85" t="str">
        <f ca="1">IF(I85="","",'Funding Input and Summary'!Q88)</f>
        <v/>
      </c>
      <c r="BI85" t="str">
        <f ca="1">IF(I85="","",'Funding Input and Summary'!R88)</f>
        <v/>
      </c>
      <c r="BJ85" t="str">
        <f ca="1">IF(I85="","",'Funding Input and Summary'!S88)</f>
        <v/>
      </c>
      <c r="BK85" t="str">
        <f ca="1">IF(I85="","",'Funding Input and Summary'!T88)</f>
        <v/>
      </c>
      <c r="BL85" t="str">
        <f ca="1">IF(I85="","",'Funding Input and Summary'!Z88)</f>
        <v/>
      </c>
      <c r="BM85" t="str">
        <f ca="1">IF(I85="","",'Funding Input and Summary'!AA88)</f>
        <v/>
      </c>
      <c r="BN85" t="str">
        <f ca="1">IF(I85="","",'Funding Input and Summary'!U88)</f>
        <v/>
      </c>
      <c r="BO85" t="str">
        <f ca="1">IF(I85="","",'Funding Input and Summary'!V88)</f>
        <v/>
      </c>
      <c r="BP85" t="str">
        <f ca="1">IF(I85="","",'Funding Input and Summary'!W88)</f>
        <v/>
      </c>
      <c r="BQ85" t="str">
        <f ca="1">IF(I85="","",'Funding Input and Summary'!P88)</f>
        <v/>
      </c>
      <c r="BR85" t="str">
        <f ca="1">IF('Measure and Project Input'!$CE$5&lt;$CC85,"",IF(OFFSET('Measure and Project Input'!$T$9,$CE85,0)=0,"",OFFSET('Measure and Project Input'!$T$9,$CE85,0)))</f>
        <v/>
      </c>
      <c r="BS85" t="str">
        <f ca="1">IF('Measure and Project Input'!$CE$5&lt;$CC85,"",IF(OFFSET('Measure and Project Input'!$R$9,$CE85,0)=0,"",OFFSET('Measure and Project Input'!$R$9,$CE85,0)))</f>
        <v/>
      </c>
      <c r="BT85" t="str">
        <f ca="1">IF(I85="","",'Measure and Project Input'!$I$1)</f>
        <v/>
      </c>
      <c r="BU85" t="str">
        <f ca="1">IF('Measure and Project Input'!$CE$5&lt;$CC85,"",IF(OFFSET('Measure and Project Input'!$Q$9,$CE85,0)=0,"",OFFSET('Measure and Project Input'!$Q$9,$CE85,0)))</f>
        <v/>
      </c>
      <c r="BV85" t="str">
        <f ca="1">IF(I85="","",'Funding Input and Summary'!$T$1)</f>
        <v/>
      </c>
      <c r="BW85" t="str">
        <f ca="1">IF('Measure and Project Input'!$CE$5&lt;$CC85,"",IF(OFFSET('Measure and Project Input'!$AI$9,$CE85,0)=0,"",OFFSET('Measure and Project Input'!$AI$9,$CE85,0)))</f>
        <v/>
      </c>
      <c r="BX85" t="str">
        <f ca="1">IF('Measure and Project Input'!$CE$5&lt;$CC85,"",IF(OFFSET('Measure and Project Input'!$AJ$9,$CE85,0)=0,"",OFFSET('Measure and Project Input'!$AJ$9,$CE85,0)))</f>
        <v/>
      </c>
      <c r="BY85" t="str">
        <f ca="1">IF('Measure and Project Input'!$CE$5&lt;$CC85,"",IF(OFFSET('Measure and Project Input'!$AK$9,$CE85,0)=0,"",OFFSET('Measure and Project Input'!$AK$9,$CE85,0)))</f>
        <v/>
      </c>
      <c r="BZ85" t="str">
        <f ca="1">IF('Measure and Project Input'!$CE$5&lt;$CC85,"",IF(OFFSET('Measure and Project Input'!$AL$9,$CE85,0)=0,"",OFFSET('Measure and Project Input'!$AL$9,$CE85,0)))</f>
        <v/>
      </c>
      <c r="CA85" t="str">
        <f ca="1">IF('Measure and Project Input'!$CE$5&lt;$CC85,"",IF(OFFSET('Measure and Project Input'!$AM$9,$CE85,0)=0,"",OFFSET('Measure and Project Input'!$AM$9,$CE85,0)))</f>
        <v/>
      </c>
      <c r="CB85" s="201"/>
      <c r="CC85" s="28">
        <v>84</v>
      </c>
      <c r="CD85" s="28" t="str">
        <f t="shared" ca="1" si="1"/>
        <v/>
      </c>
      <c r="CE85" s="28" t="str">
        <f ca="1">IF($I85="","",MATCH($I85,'Measure and Project Input'!$P$10:$P$509,FALSE))</f>
        <v/>
      </c>
    </row>
    <row r="86" spans="1:83" x14ac:dyDescent="0.2">
      <c r="A86" t="str">
        <f ca="1">IF('Measure and Project Input'!$CE$5&lt;$CC86,"",IF(OFFSET('Measure and Project Input'!$E$9,$CE86,0)=0,"",OFFSET('Measure and Project Input'!$E$9,$CE86,0)))</f>
        <v/>
      </c>
      <c r="B86" t="str">
        <f ca="1">IF('Measure and Project Input'!$CE$5&lt;$CC86,"",IF(OFFSET('Measure and Project Input'!$F$9,$CE86,0)=0,"",OFFSET('Measure and Project Input'!$F$9,$CE86,0)))</f>
        <v/>
      </c>
      <c r="C86" t="str">
        <f ca="1">IF('Measure and Project Input'!$CE$5&lt;$CC86,"",IF(OFFSET('Measure and Project Input'!$G$9,$CE86,0)=0,"",OFFSET('Measure and Project Input'!$G$9,$CE86,0)))</f>
        <v/>
      </c>
      <c r="D86" s="299" t="str">
        <f ca="1">IF('Measure and Project Input'!$CE$5&lt;$CC86,"",IF(OFFSET('Measure and Project Input'!$H$9,$CE86,0)=0,"",OFFSET('Measure and Project Input'!$H$9,$CE86,0)))</f>
        <v/>
      </c>
      <c r="E86" t="str">
        <f ca="1">IF('Measure and Project Input'!$CE$5&lt;$CC86,"",IF(OFFSET('Measure and Project Input'!$I$9,$CE86,0)=0,"",OFFSET('Measure and Project Input'!$I$9,$CE86,0)))</f>
        <v/>
      </c>
      <c r="F86" t="str">
        <f ca="1">IF('Measure and Project Input'!$CE$5&lt;$CC86,"",IF(OFFSET('Measure and Project Input'!$J$9,$CE86,0)=0,"",OFFSET('Measure and Project Input'!$J$9,$CE86,0)))</f>
        <v/>
      </c>
      <c r="G86" t="str">
        <f ca="1">IF('Measure and Project Input'!$CE$5&lt;$CC86,"",IF(OFFSET('Measure and Project Input'!$K$9,$CE86,0)=0,"",OFFSET('Measure and Project Input'!$K$9,$CE86,0)))</f>
        <v/>
      </c>
      <c r="H86" t="str">
        <f ca="1">IF('Measure and Project Input'!$CE$5&lt;$CC86,"",IF(OFFSET('Measure and Project Input'!$L$9,$CE86,0)=0,"",OFFSET('Measure and Project Input'!$L$9,$CE86,0)))</f>
        <v/>
      </c>
      <c r="I86" t="str">
        <f ca="1">'Funding Input and Summary'!A89</f>
        <v/>
      </c>
      <c r="O86" t="str">
        <f ca="1">IF('Measure and Project Input'!$CE$5&lt;$CC86,"",IF(OFFSET('Measure and Project Input'!$B$9,$CE86,0)=0,"",OFFSET('Measure and Project Input'!$B$9,$CE86,0)))</f>
        <v/>
      </c>
      <c r="P86" t="str">
        <f ca="1">IF('Measure and Project Input'!$CE$5&lt;$CC86,"",IF(OFFSET('Measure and Project Input'!$C$9,$CE86,0)=0,"",OFFSET('Measure and Project Input'!$C$9,$CE86,0)))</f>
        <v/>
      </c>
      <c r="Q86" t="str">
        <f ca="1">IF('Measure and Project Input'!$CE$5&lt;$CC86,"",IF(OFFSET('Measure and Project Input'!$S$9,$CE86,0)=0,"",OFFSET('Measure and Project Input'!$S$9,$CE86,0)))</f>
        <v/>
      </c>
      <c r="R86" t="str">
        <f ca="1">IF('Measure and Project Input'!$CE$5&lt;$CC86,"",IF(OFFSET('Measure and Project Input'!$U$9,$CE86,0)=0,"",OFFSET('Measure and Project Input'!$U$9,$CE86,0)))</f>
        <v/>
      </c>
      <c r="S86" t="str">
        <f ca="1">IF('Measure and Project Input'!$CE$5&lt;$CC86,"",IF(OFFSET('Measure and Project Input'!$V$9,$CE86,0)=0,"",OFFSET('Measure and Project Input'!$V$9,$CE86,0)))</f>
        <v/>
      </c>
      <c r="X86" t="str">
        <f ca="1">IF('Measure and Project Input'!$CE$5&lt;$CC86,"",IF(OFFSET('Measure and Project Input'!$M$9,$CE86,0)=0,"",OFFSET('Measure and Project Input'!$M$9,$CE86,0)))</f>
        <v/>
      </c>
      <c r="Y86" t="str">
        <f ca="1">IF('Measure and Project Input'!$CE$5&lt;$CC86,"",IF(OFFSET('Measure and Project Input'!$N$9,$CE86,0)=0,"",OFFSET('Measure and Project Input'!$N$9,$CE86,0)))</f>
        <v/>
      </c>
      <c r="AA86" t="str">
        <f ca="1">IF('Measure and Project Input'!$CE$5&lt;$CC86,"",IF(OFFSET('Measure and Project Input'!$D$9,$CE86,0)=0,"",OFFSET('Measure and Project Input'!$D$9,$CE86,0)))</f>
        <v/>
      </c>
      <c r="AJ86" t="str">
        <f ca="1">IF('Measure and Project Input'!$CE$5&lt;$CC86,"",IF(OFFSET('Measure and Project Input'!$O$9,$CE86,0)=0,"",OFFSET('Measure and Project Input'!$O$9,$CE86,0)))</f>
        <v/>
      </c>
      <c r="AN86" t="str">
        <f ca="1">IF('Measure and Project Input'!$CE$5&lt;$CC86,"",IF(OFFSET('Measure and Project Input'!$BV$9,$CE86,0)=0,"",OFFSET('Measure and Project Input'!$BV$9,$CE86,0)))</f>
        <v/>
      </c>
      <c r="AO86" t="str">
        <f ca="1">IF(I86="","",'Funding Input and Summary'!D89)</f>
        <v/>
      </c>
      <c r="AQ86" t="str">
        <f ca="1">IF(I86="","",'Funding Input and Summary'!J89)</f>
        <v/>
      </c>
      <c r="AR86" t="str">
        <f ca="1">IF(I86="","",'Funding Input and Summary'!E89)</f>
        <v/>
      </c>
      <c r="AU86" t="str">
        <f ca="1">IF(I86="","",'Funding Input and Summary'!Y89)</f>
        <v/>
      </c>
      <c r="AV86" t="str">
        <f ca="1">IF(I86="","",'Funding Input and Summary'!Y89)</f>
        <v/>
      </c>
      <c r="BC86" t="str">
        <f ca="1">IF(I86="","",'Funding Input and Summary'!K89)</f>
        <v/>
      </c>
      <c r="BD86" t="str">
        <f ca="1">IF(I86="","",'Funding Input and Summary'!L89)</f>
        <v/>
      </c>
      <c r="BE86" t="str">
        <f ca="1">IF(I86="","",'Funding Input and Summary'!M89)</f>
        <v/>
      </c>
      <c r="BG86" t="str">
        <f ca="1">IF(I86="","",'Funding Input and Summary'!N89)</f>
        <v/>
      </c>
      <c r="BH86" t="str">
        <f ca="1">IF(I86="","",'Funding Input and Summary'!Q89)</f>
        <v/>
      </c>
      <c r="BI86" t="str">
        <f ca="1">IF(I86="","",'Funding Input and Summary'!R89)</f>
        <v/>
      </c>
      <c r="BJ86" t="str">
        <f ca="1">IF(I86="","",'Funding Input and Summary'!S89)</f>
        <v/>
      </c>
      <c r="BK86" t="str">
        <f ca="1">IF(I86="","",'Funding Input and Summary'!T89)</f>
        <v/>
      </c>
      <c r="BL86" t="str">
        <f ca="1">IF(I86="","",'Funding Input and Summary'!Z89)</f>
        <v/>
      </c>
      <c r="BM86" t="str">
        <f ca="1">IF(I86="","",'Funding Input and Summary'!AA89)</f>
        <v/>
      </c>
      <c r="BN86" t="str">
        <f ca="1">IF(I86="","",'Funding Input and Summary'!U89)</f>
        <v/>
      </c>
      <c r="BO86" t="str">
        <f ca="1">IF(I86="","",'Funding Input and Summary'!V89)</f>
        <v/>
      </c>
      <c r="BP86" t="str">
        <f ca="1">IF(I86="","",'Funding Input and Summary'!W89)</f>
        <v/>
      </c>
      <c r="BQ86" t="str">
        <f ca="1">IF(I86="","",'Funding Input and Summary'!P89)</f>
        <v/>
      </c>
      <c r="BR86" t="str">
        <f ca="1">IF('Measure and Project Input'!$CE$5&lt;$CC86,"",IF(OFFSET('Measure and Project Input'!$T$9,$CE86,0)=0,"",OFFSET('Measure and Project Input'!$T$9,$CE86,0)))</f>
        <v/>
      </c>
      <c r="BS86" t="str">
        <f ca="1">IF('Measure and Project Input'!$CE$5&lt;$CC86,"",IF(OFFSET('Measure and Project Input'!$R$9,$CE86,0)=0,"",OFFSET('Measure and Project Input'!$R$9,$CE86,0)))</f>
        <v/>
      </c>
      <c r="BT86" t="str">
        <f ca="1">IF(I86="","",'Measure and Project Input'!$I$1)</f>
        <v/>
      </c>
      <c r="BU86" t="str">
        <f ca="1">IF('Measure and Project Input'!$CE$5&lt;$CC86,"",IF(OFFSET('Measure and Project Input'!$Q$9,$CE86,0)=0,"",OFFSET('Measure and Project Input'!$Q$9,$CE86,0)))</f>
        <v/>
      </c>
      <c r="BV86" t="str">
        <f ca="1">IF(I86="","",'Funding Input and Summary'!$T$1)</f>
        <v/>
      </c>
      <c r="BW86" t="str">
        <f ca="1">IF('Measure and Project Input'!$CE$5&lt;$CC86,"",IF(OFFSET('Measure and Project Input'!$AI$9,$CE86,0)=0,"",OFFSET('Measure and Project Input'!$AI$9,$CE86,0)))</f>
        <v/>
      </c>
      <c r="BX86" t="str">
        <f ca="1">IF('Measure and Project Input'!$CE$5&lt;$CC86,"",IF(OFFSET('Measure and Project Input'!$AJ$9,$CE86,0)=0,"",OFFSET('Measure and Project Input'!$AJ$9,$CE86,0)))</f>
        <v/>
      </c>
      <c r="BY86" t="str">
        <f ca="1">IF('Measure and Project Input'!$CE$5&lt;$CC86,"",IF(OFFSET('Measure and Project Input'!$AK$9,$CE86,0)=0,"",OFFSET('Measure and Project Input'!$AK$9,$CE86,0)))</f>
        <v/>
      </c>
      <c r="BZ86" t="str">
        <f ca="1">IF('Measure and Project Input'!$CE$5&lt;$CC86,"",IF(OFFSET('Measure and Project Input'!$AL$9,$CE86,0)=0,"",OFFSET('Measure and Project Input'!$AL$9,$CE86,0)))</f>
        <v/>
      </c>
      <c r="CA86" t="str">
        <f ca="1">IF('Measure and Project Input'!$CE$5&lt;$CC86,"",IF(OFFSET('Measure and Project Input'!$AM$9,$CE86,0)=0,"",OFFSET('Measure and Project Input'!$AM$9,$CE86,0)))</f>
        <v/>
      </c>
      <c r="CB86" s="201"/>
      <c r="CC86" s="28">
        <v>85</v>
      </c>
      <c r="CD86" s="28" t="str">
        <f t="shared" ca="1" si="1"/>
        <v/>
      </c>
      <c r="CE86" s="28" t="str">
        <f ca="1">IF($I86="","",MATCH($I86,'Measure and Project Input'!$P$10:$P$509,FALSE))</f>
        <v/>
      </c>
    </row>
    <row r="87" spans="1:83" x14ac:dyDescent="0.2">
      <c r="A87" t="str">
        <f ca="1">IF('Measure and Project Input'!$CE$5&lt;$CC87,"",IF(OFFSET('Measure and Project Input'!$E$9,$CE87,0)=0,"",OFFSET('Measure and Project Input'!$E$9,$CE87,0)))</f>
        <v/>
      </c>
      <c r="B87" t="str">
        <f ca="1">IF('Measure and Project Input'!$CE$5&lt;$CC87,"",IF(OFFSET('Measure and Project Input'!$F$9,$CE87,0)=0,"",OFFSET('Measure and Project Input'!$F$9,$CE87,0)))</f>
        <v/>
      </c>
      <c r="C87" t="str">
        <f ca="1">IF('Measure and Project Input'!$CE$5&lt;$CC87,"",IF(OFFSET('Measure and Project Input'!$G$9,$CE87,0)=0,"",OFFSET('Measure and Project Input'!$G$9,$CE87,0)))</f>
        <v/>
      </c>
      <c r="D87" s="299" t="str">
        <f ca="1">IF('Measure and Project Input'!$CE$5&lt;$CC87,"",IF(OFFSET('Measure and Project Input'!$H$9,$CE87,0)=0,"",OFFSET('Measure and Project Input'!$H$9,$CE87,0)))</f>
        <v/>
      </c>
      <c r="E87" t="str">
        <f ca="1">IF('Measure and Project Input'!$CE$5&lt;$CC87,"",IF(OFFSET('Measure and Project Input'!$I$9,$CE87,0)=0,"",OFFSET('Measure and Project Input'!$I$9,$CE87,0)))</f>
        <v/>
      </c>
      <c r="F87" t="str">
        <f ca="1">IF('Measure and Project Input'!$CE$5&lt;$CC87,"",IF(OFFSET('Measure and Project Input'!$J$9,$CE87,0)=0,"",OFFSET('Measure and Project Input'!$J$9,$CE87,0)))</f>
        <v/>
      </c>
      <c r="G87" t="str">
        <f ca="1">IF('Measure and Project Input'!$CE$5&lt;$CC87,"",IF(OFFSET('Measure and Project Input'!$K$9,$CE87,0)=0,"",OFFSET('Measure and Project Input'!$K$9,$CE87,0)))</f>
        <v/>
      </c>
      <c r="H87" t="str">
        <f ca="1">IF('Measure and Project Input'!$CE$5&lt;$CC87,"",IF(OFFSET('Measure and Project Input'!$L$9,$CE87,0)=0,"",OFFSET('Measure and Project Input'!$L$9,$CE87,0)))</f>
        <v/>
      </c>
      <c r="I87" t="str">
        <f ca="1">'Funding Input and Summary'!A90</f>
        <v/>
      </c>
      <c r="O87" t="str">
        <f ca="1">IF('Measure and Project Input'!$CE$5&lt;$CC87,"",IF(OFFSET('Measure and Project Input'!$B$9,$CE87,0)=0,"",OFFSET('Measure and Project Input'!$B$9,$CE87,0)))</f>
        <v/>
      </c>
      <c r="P87" t="str">
        <f ca="1">IF('Measure and Project Input'!$CE$5&lt;$CC87,"",IF(OFFSET('Measure and Project Input'!$C$9,$CE87,0)=0,"",OFFSET('Measure and Project Input'!$C$9,$CE87,0)))</f>
        <v/>
      </c>
      <c r="Q87" t="str">
        <f ca="1">IF('Measure and Project Input'!$CE$5&lt;$CC87,"",IF(OFFSET('Measure and Project Input'!$S$9,$CE87,0)=0,"",OFFSET('Measure and Project Input'!$S$9,$CE87,0)))</f>
        <v/>
      </c>
      <c r="R87" t="str">
        <f ca="1">IF('Measure and Project Input'!$CE$5&lt;$CC87,"",IF(OFFSET('Measure and Project Input'!$U$9,$CE87,0)=0,"",OFFSET('Measure and Project Input'!$U$9,$CE87,0)))</f>
        <v/>
      </c>
      <c r="S87" t="str">
        <f ca="1">IF('Measure and Project Input'!$CE$5&lt;$CC87,"",IF(OFFSET('Measure and Project Input'!$V$9,$CE87,0)=0,"",OFFSET('Measure and Project Input'!$V$9,$CE87,0)))</f>
        <v/>
      </c>
      <c r="X87" t="str">
        <f ca="1">IF('Measure and Project Input'!$CE$5&lt;$CC87,"",IF(OFFSET('Measure and Project Input'!$M$9,$CE87,0)=0,"",OFFSET('Measure and Project Input'!$M$9,$CE87,0)))</f>
        <v/>
      </c>
      <c r="Y87" t="str">
        <f ca="1">IF('Measure and Project Input'!$CE$5&lt;$CC87,"",IF(OFFSET('Measure and Project Input'!$N$9,$CE87,0)=0,"",OFFSET('Measure and Project Input'!$N$9,$CE87,0)))</f>
        <v/>
      </c>
      <c r="AA87" t="str">
        <f ca="1">IF('Measure and Project Input'!$CE$5&lt;$CC87,"",IF(OFFSET('Measure and Project Input'!$D$9,$CE87,0)=0,"",OFFSET('Measure and Project Input'!$D$9,$CE87,0)))</f>
        <v/>
      </c>
      <c r="AJ87" t="str">
        <f ca="1">IF('Measure and Project Input'!$CE$5&lt;$CC87,"",IF(OFFSET('Measure and Project Input'!$O$9,$CE87,0)=0,"",OFFSET('Measure and Project Input'!$O$9,$CE87,0)))</f>
        <v/>
      </c>
      <c r="AN87" t="str">
        <f ca="1">IF('Measure and Project Input'!$CE$5&lt;$CC87,"",IF(OFFSET('Measure and Project Input'!$BV$9,$CE87,0)=0,"",OFFSET('Measure and Project Input'!$BV$9,$CE87,0)))</f>
        <v/>
      </c>
      <c r="AO87" t="str">
        <f ca="1">IF(I87="","",'Funding Input and Summary'!D90)</f>
        <v/>
      </c>
      <c r="AQ87" t="str">
        <f ca="1">IF(I87="","",'Funding Input and Summary'!J90)</f>
        <v/>
      </c>
      <c r="AR87" t="str">
        <f ca="1">IF(I87="","",'Funding Input and Summary'!E90)</f>
        <v/>
      </c>
      <c r="AU87" t="str">
        <f ca="1">IF(I87="","",'Funding Input and Summary'!Y90)</f>
        <v/>
      </c>
      <c r="AV87" t="str">
        <f ca="1">IF(I87="","",'Funding Input and Summary'!Y90)</f>
        <v/>
      </c>
      <c r="BC87" t="str">
        <f ca="1">IF(I87="","",'Funding Input and Summary'!K90)</f>
        <v/>
      </c>
      <c r="BD87" t="str">
        <f ca="1">IF(I87="","",'Funding Input and Summary'!L90)</f>
        <v/>
      </c>
      <c r="BE87" t="str">
        <f ca="1">IF(I87="","",'Funding Input and Summary'!M90)</f>
        <v/>
      </c>
      <c r="BG87" t="str">
        <f ca="1">IF(I87="","",'Funding Input and Summary'!N90)</f>
        <v/>
      </c>
      <c r="BH87" t="str">
        <f ca="1">IF(I87="","",'Funding Input and Summary'!Q90)</f>
        <v/>
      </c>
      <c r="BI87" t="str">
        <f ca="1">IF(I87="","",'Funding Input and Summary'!R90)</f>
        <v/>
      </c>
      <c r="BJ87" t="str">
        <f ca="1">IF(I87="","",'Funding Input and Summary'!S90)</f>
        <v/>
      </c>
      <c r="BK87" t="str">
        <f ca="1">IF(I87="","",'Funding Input and Summary'!T90)</f>
        <v/>
      </c>
      <c r="BL87" t="str">
        <f ca="1">IF(I87="","",'Funding Input and Summary'!Z90)</f>
        <v/>
      </c>
      <c r="BM87" t="str">
        <f ca="1">IF(I87="","",'Funding Input and Summary'!AA90)</f>
        <v/>
      </c>
      <c r="BN87" t="str">
        <f ca="1">IF(I87="","",'Funding Input and Summary'!U90)</f>
        <v/>
      </c>
      <c r="BO87" t="str">
        <f ca="1">IF(I87="","",'Funding Input and Summary'!V90)</f>
        <v/>
      </c>
      <c r="BP87" t="str">
        <f ca="1">IF(I87="","",'Funding Input and Summary'!W90)</f>
        <v/>
      </c>
      <c r="BQ87" t="str">
        <f ca="1">IF(I87="","",'Funding Input and Summary'!P90)</f>
        <v/>
      </c>
      <c r="BR87" t="str">
        <f ca="1">IF('Measure and Project Input'!$CE$5&lt;$CC87,"",IF(OFFSET('Measure and Project Input'!$T$9,$CE87,0)=0,"",OFFSET('Measure and Project Input'!$T$9,$CE87,0)))</f>
        <v/>
      </c>
      <c r="BS87" t="str">
        <f ca="1">IF('Measure and Project Input'!$CE$5&lt;$CC87,"",IF(OFFSET('Measure and Project Input'!$R$9,$CE87,0)=0,"",OFFSET('Measure and Project Input'!$R$9,$CE87,0)))</f>
        <v/>
      </c>
      <c r="BT87" t="str">
        <f ca="1">IF(I87="","",'Measure and Project Input'!$I$1)</f>
        <v/>
      </c>
      <c r="BU87" t="str">
        <f ca="1">IF('Measure and Project Input'!$CE$5&lt;$CC87,"",IF(OFFSET('Measure and Project Input'!$Q$9,$CE87,0)=0,"",OFFSET('Measure and Project Input'!$Q$9,$CE87,0)))</f>
        <v/>
      </c>
      <c r="BV87" t="str">
        <f ca="1">IF(I87="","",'Funding Input and Summary'!$T$1)</f>
        <v/>
      </c>
      <c r="BW87" t="str">
        <f ca="1">IF('Measure and Project Input'!$CE$5&lt;$CC87,"",IF(OFFSET('Measure and Project Input'!$AI$9,$CE87,0)=0,"",OFFSET('Measure and Project Input'!$AI$9,$CE87,0)))</f>
        <v/>
      </c>
      <c r="BX87" t="str">
        <f ca="1">IF('Measure and Project Input'!$CE$5&lt;$CC87,"",IF(OFFSET('Measure and Project Input'!$AJ$9,$CE87,0)=0,"",OFFSET('Measure and Project Input'!$AJ$9,$CE87,0)))</f>
        <v/>
      </c>
      <c r="BY87" t="str">
        <f ca="1">IF('Measure and Project Input'!$CE$5&lt;$CC87,"",IF(OFFSET('Measure and Project Input'!$AK$9,$CE87,0)=0,"",OFFSET('Measure and Project Input'!$AK$9,$CE87,0)))</f>
        <v/>
      </c>
      <c r="BZ87" t="str">
        <f ca="1">IF('Measure and Project Input'!$CE$5&lt;$CC87,"",IF(OFFSET('Measure and Project Input'!$AL$9,$CE87,0)=0,"",OFFSET('Measure and Project Input'!$AL$9,$CE87,0)))</f>
        <v/>
      </c>
      <c r="CA87" t="str">
        <f ca="1">IF('Measure and Project Input'!$CE$5&lt;$CC87,"",IF(OFFSET('Measure and Project Input'!$AM$9,$CE87,0)=0,"",OFFSET('Measure and Project Input'!$AM$9,$CE87,0)))</f>
        <v/>
      </c>
      <c r="CB87" s="201"/>
      <c r="CC87" s="28">
        <v>86</v>
      </c>
      <c r="CD87" s="28" t="str">
        <f t="shared" ca="1" si="1"/>
        <v/>
      </c>
      <c r="CE87" s="28" t="str">
        <f ca="1">IF($I87="","",MATCH($I87,'Measure and Project Input'!$P$10:$P$509,FALSE))</f>
        <v/>
      </c>
    </row>
    <row r="88" spans="1:83" x14ac:dyDescent="0.2">
      <c r="A88" t="str">
        <f ca="1">IF('Measure and Project Input'!$CE$5&lt;$CC88,"",IF(OFFSET('Measure and Project Input'!$E$9,$CE88,0)=0,"",OFFSET('Measure and Project Input'!$E$9,$CE88,0)))</f>
        <v/>
      </c>
      <c r="B88" t="str">
        <f ca="1">IF('Measure and Project Input'!$CE$5&lt;$CC88,"",IF(OFFSET('Measure and Project Input'!$F$9,$CE88,0)=0,"",OFFSET('Measure and Project Input'!$F$9,$CE88,0)))</f>
        <v/>
      </c>
      <c r="C88" t="str">
        <f ca="1">IF('Measure and Project Input'!$CE$5&lt;$CC88,"",IF(OFFSET('Measure and Project Input'!$G$9,$CE88,0)=0,"",OFFSET('Measure and Project Input'!$G$9,$CE88,0)))</f>
        <v/>
      </c>
      <c r="D88" s="299" t="str">
        <f ca="1">IF('Measure and Project Input'!$CE$5&lt;$CC88,"",IF(OFFSET('Measure and Project Input'!$H$9,$CE88,0)=0,"",OFFSET('Measure and Project Input'!$H$9,$CE88,0)))</f>
        <v/>
      </c>
      <c r="E88" t="str">
        <f ca="1">IF('Measure and Project Input'!$CE$5&lt;$CC88,"",IF(OFFSET('Measure and Project Input'!$I$9,$CE88,0)=0,"",OFFSET('Measure and Project Input'!$I$9,$CE88,0)))</f>
        <v/>
      </c>
      <c r="F88" t="str">
        <f ca="1">IF('Measure and Project Input'!$CE$5&lt;$CC88,"",IF(OFFSET('Measure and Project Input'!$J$9,$CE88,0)=0,"",OFFSET('Measure and Project Input'!$J$9,$CE88,0)))</f>
        <v/>
      </c>
      <c r="G88" t="str">
        <f ca="1">IF('Measure and Project Input'!$CE$5&lt;$CC88,"",IF(OFFSET('Measure and Project Input'!$K$9,$CE88,0)=0,"",OFFSET('Measure and Project Input'!$K$9,$CE88,0)))</f>
        <v/>
      </c>
      <c r="H88" t="str">
        <f ca="1">IF('Measure and Project Input'!$CE$5&lt;$CC88,"",IF(OFFSET('Measure and Project Input'!$L$9,$CE88,0)=0,"",OFFSET('Measure and Project Input'!$L$9,$CE88,0)))</f>
        <v/>
      </c>
      <c r="I88" t="str">
        <f ca="1">'Funding Input and Summary'!A91</f>
        <v/>
      </c>
      <c r="O88" t="str">
        <f ca="1">IF('Measure and Project Input'!$CE$5&lt;$CC88,"",IF(OFFSET('Measure and Project Input'!$B$9,$CE88,0)=0,"",OFFSET('Measure and Project Input'!$B$9,$CE88,0)))</f>
        <v/>
      </c>
      <c r="P88" t="str">
        <f ca="1">IF('Measure and Project Input'!$CE$5&lt;$CC88,"",IF(OFFSET('Measure and Project Input'!$C$9,$CE88,0)=0,"",OFFSET('Measure and Project Input'!$C$9,$CE88,0)))</f>
        <v/>
      </c>
      <c r="Q88" t="str">
        <f ca="1">IF('Measure and Project Input'!$CE$5&lt;$CC88,"",IF(OFFSET('Measure and Project Input'!$S$9,$CE88,0)=0,"",OFFSET('Measure and Project Input'!$S$9,$CE88,0)))</f>
        <v/>
      </c>
      <c r="R88" t="str">
        <f ca="1">IF('Measure and Project Input'!$CE$5&lt;$CC88,"",IF(OFFSET('Measure and Project Input'!$U$9,$CE88,0)=0,"",OFFSET('Measure and Project Input'!$U$9,$CE88,0)))</f>
        <v/>
      </c>
      <c r="S88" t="str">
        <f ca="1">IF('Measure and Project Input'!$CE$5&lt;$CC88,"",IF(OFFSET('Measure and Project Input'!$V$9,$CE88,0)=0,"",OFFSET('Measure and Project Input'!$V$9,$CE88,0)))</f>
        <v/>
      </c>
      <c r="X88" t="str">
        <f ca="1">IF('Measure and Project Input'!$CE$5&lt;$CC88,"",IF(OFFSET('Measure and Project Input'!$M$9,$CE88,0)=0,"",OFFSET('Measure and Project Input'!$M$9,$CE88,0)))</f>
        <v/>
      </c>
      <c r="Y88" t="str">
        <f ca="1">IF('Measure and Project Input'!$CE$5&lt;$CC88,"",IF(OFFSET('Measure and Project Input'!$N$9,$CE88,0)=0,"",OFFSET('Measure and Project Input'!$N$9,$CE88,0)))</f>
        <v/>
      </c>
      <c r="AA88" t="str">
        <f ca="1">IF('Measure and Project Input'!$CE$5&lt;$CC88,"",IF(OFFSET('Measure and Project Input'!$D$9,$CE88,0)=0,"",OFFSET('Measure and Project Input'!$D$9,$CE88,0)))</f>
        <v/>
      </c>
      <c r="AJ88" t="str">
        <f ca="1">IF('Measure and Project Input'!$CE$5&lt;$CC88,"",IF(OFFSET('Measure and Project Input'!$O$9,$CE88,0)=0,"",OFFSET('Measure and Project Input'!$O$9,$CE88,0)))</f>
        <v/>
      </c>
      <c r="AN88" t="str">
        <f ca="1">IF('Measure and Project Input'!$CE$5&lt;$CC88,"",IF(OFFSET('Measure and Project Input'!$BV$9,$CE88,0)=0,"",OFFSET('Measure and Project Input'!$BV$9,$CE88,0)))</f>
        <v/>
      </c>
      <c r="AO88" t="str">
        <f ca="1">IF(I88="","",'Funding Input and Summary'!D91)</f>
        <v/>
      </c>
      <c r="AQ88" t="str">
        <f ca="1">IF(I88="","",'Funding Input and Summary'!J91)</f>
        <v/>
      </c>
      <c r="AR88" t="str">
        <f ca="1">IF(I88="","",'Funding Input and Summary'!E91)</f>
        <v/>
      </c>
      <c r="AU88" t="str">
        <f ca="1">IF(I88="","",'Funding Input and Summary'!Y91)</f>
        <v/>
      </c>
      <c r="AV88" t="str">
        <f ca="1">IF(I88="","",'Funding Input and Summary'!Y91)</f>
        <v/>
      </c>
      <c r="BC88" t="str">
        <f ca="1">IF(I88="","",'Funding Input and Summary'!K91)</f>
        <v/>
      </c>
      <c r="BD88" t="str">
        <f ca="1">IF(I88="","",'Funding Input and Summary'!L91)</f>
        <v/>
      </c>
      <c r="BE88" t="str">
        <f ca="1">IF(I88="","",'Funding Input and Summary'!M91)</f>
        <v/>
      </c>
      <c r="BG88" t="str">
        <f ca="1">IF(I88="","",'Funding Input and Summary'!N91)</f>
        <v/>
      </c>
      <c r="BH88" t="str">
        <f ca="1">IF(I88="","",'Funding Input and Summary'!Q91)</f>
        <v/>
      </c>
      <c r="BI88" t="str">
        <f ca="1">IF(I88="","",'Funding Input and Summary'!R91)</f>
        <v/>
      </c>
      <c r="BJ88" t="str">
        <f ca="1">IF(I88="","",'Funding Input and Summary'!S91)</f>
        <v/>
      </c>
      <c r="BK88" t="str">
        <f ca="1">IF(I88="","",'Funding Input and Summary'!T91)</f>
        <v/>
      </c>
      <c r="BL88" t="str">
        <f ca="1">IF(I88="","",'Funding Input and Summary'!Z91)</f>
        <v/>
      </c>
      <c r="BM88" t="str">
        <f ca="1">IF(I88="","",'Funding Input and Summary'!AA91)</f>
        <v/>
      </c>
      <c r="BN88" t="str">
        <f ca="1">IF(I88="","",'Funding Input and Summary'!U91)</f>
        <v/>
      </c>
      <c r="BO88" t="str">
        <f ca="1">IF(I88="","",'Funding Input and Summary'!V91)</f>
        <v/>
      </c>
      <c r="BP88" t="str">
        <f ca="1">IF(I88="","",'Funding Input and Summary'!W91)</f>
        <v/>
      </c>
      <c r="BQ88" t="str">
        <f ca="1">IF(I88="","",'Funding Input and Summary'!P91)</f>
        <v/>
      </c>
      <c r="BR88" t="str">
        <f ca="1">IF('Measure and Project Input'!$CE$5&lt;$CC88,"",IF(OFFSET('Measure and Project Input'!$T$9,$CE88,0)=0,"",OFFSET('Measure and Project Input'!$T$9,$CE88,0)))</f>
        <v/>
      </c>
      <c r="BS88" t="str">
        <f ca="1">IF('Measure and Project Input'!$CE$5&lt;$CC88,"",IF(OFFSET('Measure and Project Input'!$R$9,$CE88,0)=0,"",OFFSET('Measure and Project Input'!$R$9,$CE88,0)))</f>
        <v/>
      </c>
      <c r="BT88" t="str">
        <f ca="1">IF(I88="","",'Measure and Project Input'!$I$1)</f>
        <v/>
      </c>
      <c r="BU88" t="str">
        <f ca="1">IF('Measure and Project Input'!$CE$5&lt;$CC88,"",IF(OFFSET('Measure and Project Input'!$Q$9,$CE88,0)=0,"",OFFSET('Measure and Project Input'!$Q$9,$CE88,0)))</f>
        <v/>
      </c>
      <c r="BV88" t="str">
        <f ca="1">IF(I88="","",'Funding Input and Summary'!$T$1)</f>
        <v/>
      </c>
      <c r="BW88" t="str">
        <f ca="1">IF('Measure and Project Input'!$CE$5&lt;$CC88,"",IF(OFFSET('Measure and Project Input'!$AI$9,$CE88,0)=0,"",OFFSET('Measure and Project Input'!$AI$9,$CE88,0)))</f>
        <v/>
      </c>
      <c r="BX88" t="str">
        <f ca="1">IF('Measure and Project Input'!$CE$5&lt;$CC88,"",IF(OFFSET('Measure and Project Input'!$AJ$9,$CE88,0)=0,"",OFFSET('Measure and Project Input'!$AJ$9,$CE88,0)))</f>
        <v/>
      </c>
      <c r="BY88" t="str">
        <f ca="1">IF('Measure and Project Input'!$CE$5&lt;$CC88,"",IF(OFFSET('Measure and Project Input'!$AK$9,$CE88,0)=0,"",OFFSET('Measure and Project Input'!$AK$9,$CE88,0)))</f>
        <v/>
      </c>
      <c r="BZ88" t="str">
        <f ca="1">IF('Measure and Project Input'!$CE$5&lt;$CC88,"",IF(OFFSET('Measure and Project Input'!$AL$9,$CE88,0)=0,"",OFFSET('Measure and Project Input'!$AL$9,$CE88,0)))</f>
        <v/>
      </c>
      <c r="CA88" t="str">
        <f ca="1">IF('Measure and Project Input'!$CE$5&lt;$CC88,"",IF(OFFSET('Measure and Project Input'!$AM$9,$CE88,0)=0,"",OFFSET('Measure and Project Input'!$AM$9,$CE88,0)))</f>
        <v/>
      </c>
      <c r="CB88" s="201"/>
      <c r="CC88" s="28">
        <v>87</v>
      </c>
      <c r="CD88" s="28" t="str">
        <f t="shared" ca="1" si="1"/>
        <v/>
      </c>
      <c r="CE88" s="28" t="str">
        <f ca="1">IF($I88="","",MATCH($I88,'Measure and Project Input'!$P$10:$P$509,FALSE))</f>
        <v/>
      </c>
    </row>
    <row r="89" spans="1:83" x14ac:dyDescent="0.2">
      <c r="A89" t="str">
        <f ca="1">IF('Measure and Project Input'!$CE$5&lt;$CC89,"",IF(OFFSET('Measure and Project Input'!$E$9,$CE89,0)=0,"",OFFSET('Measure and Project Input'!$E$9,$CE89,0)))</f>
        <v/>
      </c>
      <c r="B89" t="str">
        <f ca="1">IF('Measure and Project Input'!$CE$5&lt;$CC89,"",IF(OFFSET('Measure and Project Input'!$F$9,$CE89,0)=0,"",OFFSET('Measure and Project Input'!$F$9,$CE89,0)))</f>
        <v/>
      </c>
      <c r="C89" t="str">
        <f ca="1">IF('Measure and Project Input'!$CE$5&lt;$CC89,"",IF(OFFSET('Measure and Project Input'!$G$9,$CE89,0)=0,"",OFFSET('Measure and Project Input'!$G$9,$CE89,0)))</f>
        <v/>
      </c>
      <c r="D89" s="299" t="str">
        <f ca="1">IF('Measure and Project Input'!$CE$5&lt;$CC89,"",IF(OFFSET('Measure and Project Input'!$H$9,$CE89,0)=0,"",OFFSET('Measure and Project Input'!$H$9,$CE89,0)))</f>
        <v/>
      </c>
      <c r="E89" t="str">
        <f ca="1">IF('Measure and Project Input'!$CE$5&lt;$CC89,"",IF(OFFSET('Measure and Project Input'!$I$9,$CE89,0)=0,"",OFFSET('Measure and Project Input'!$I$9,$CE89,0)))</f>
        <v/>
      </c>
      <c r="F89" t="str">
        <f ca="1">IF('Measure and Project Input'!$CE$5&lt;$CC89,"",IF(OFFSET('Measure and Project Input'!$J$9,$CE89,0)=0,"",OFFSET('Measure and Project Input'!$J$9,$CE89,0)))</f>
        <v/>
      </c>
      <c r="G89" t="str">
        <f ca="1">IF('Measure and Project Input'!$CE$5&lt;$CC89,"",IF(OFFSET('Measure and Project Input'!$K$9,$CE89,0)=0,"",OFFSET('Measure and Project Input'!$K$9,$CE89,0)))</f>
        <v/>
      </c>
      <c r="H89" t="str">
        <f ca="1">IF('Measure and Project Input'!$CE$5&lt;$CC89,"",IF(OFFSET('Measure and Project Input'!$L$9,$CE89,0)=0,"",OFFSET('Measure and Project Input'!$L$9,$CE89,0)))</f>
        <v/>
      </c>
      <c r="I89" t="str">
        <f ca="1">'Funding Input and Summary'!A92</f>
        <v/>
      </c>
      <c r="O89" t="str">
        <f ca="1">IF('Measure and Project Input'!$CE$5&lt;$CC89,"",IF(OFFSET('Measure and Project Input'!$B$9,$CE89,0)=0,"",OFFSET('Measure and Project Input'!$B$9,$CE89,0)))</f>
        <v/>
      </c>
      <c r="P89" t="str">
        <f ca="1">IF('Measure and Project Input'!$CE$5&lt;$CC89,"",IF(OFFSET('Measure and Project Input'!$C$9,$CE89,0)=0,"",OFFSET('Measure and Project Input'!$C$9,$CE89,0)))</f>
        <v/>
      </c>
      <c r="Q89" t="str">
        <f ca="1">IF('Measure and Project Input'!$CE$5&lt;$CC89,"",IF(OFFSET('Measure and Project Input'!$S$9,$CE89,0)=0,"",OFFSET('Measure and Project Input'!$S$9,$CE89,0)))</f>
        <v/>
      </c>
      <c r="R89" t="str">
        <f ca="1">IF('Measure and Project Input'!$CE$5&lt;$CC89,"",IF(OFFSET('Measure and Project Input'!$U$9,$CE89,0)=0,"",OFFSET('Measure and Project Input'!$U$9,$CE89,0)))</f>
        <v/>
      </c>
      <c r="S89" t="str">
        <f ca="1">IF('Measure and Project Input'!$CE$5&lt;$CC89,"",IF(OFFSET('Measure and Project Input'!$V$9,$CE89,0)=0,"",OFFSET('Measure and Project Input'!$V$9,$CE89,0)))</f>
        <v/>
      </c>
      <c r="X89" t="str">
        <f ca="1">IF('Measure and Project Input'!$CE$5&lt;$CC89,"",IF(OFFSET('Measure and Project Input'!$M$9,$CE89,0)=0,"",OFFSET('Measure and Project Input'!$M$9,$CE89,0)))</f>
        <v/>
      </c>
      <c r="Y89" t="str">
        <f ca="1">IF('Measure and Project Input'!$CE$5&lt;$CC89,"",IF(OFFSET('Measure and Project Input'!$N$9,$CE89,0)=0,"",OFFSET('Measure and Project Input'!$N$9,$CE89,0)))</f>
        <v/>
      </c>
      <c r="AA89" t="str">
        <f ca="1">IF('Measure and Project Input'!$CE$5&lt;$CC89,"",IF(OFFSET('Measure and Project Input'!$D$9,$CE89,0)=0,"",OFFSET('Measure and Project Input'!$D$9,$CE89,0)))</f>
        <v/>
      </c>
      <c r="AJ89" t="str">
        <f ca="1">IF('Measure and Project Input'!$CE$5&lt;$CC89,"",IF(OFFSET('Measure and Project Input'!$O$9,$CE89,0)=0,"",OFFSET('Measure and Project Input'!$O$9,$CE89,0)))</f>
        <v/>
      </c>
      <c r="AN89" t="str">
        <f ca="1">IF('Measure and Project Input'!$CE$5&lt;$CC89,"",IF(OFFSET('Measure and Project Input'!$BV$9,$CE89,0)=0,"",OFFSET('Measure and Project Input'!$BV$9,$CE89,0)))</f>
        <v/>
      </c>
      <c r="AO89" t="str">
        <f ca="1">IF(I89="","",'Funding Input and Summary'!D92)</f>
        <v/>
      </c>
      <c r="AQ89" t="str">
        <f ca="1">IF(I89="","",'Funding Input and Summary'!J92)</f>
        <v/>
      </c>
      <c r="AR89" t="str">
        <f ca="1">IF(I89="","",'Funding Input and Summary'!E92)</f>
        <v/>
      </c>
      <c r="AU89" t="str">
        <f ca="1">IF(I89="","",'Funding Input and Summary'!Y92)</f>
        <v/>
      </c>
      <c r="AV89" t="str">
        <f ca="1">IF(I89="","",'Funding Input and Summary'!Y92)</f>
        <v/>
      </c>
      <c r="BC89" t="str">
        <f ca="1">IF(I89="","",'Funding Input and Summary'!K92)</f>
        <v/>
      </c>
      <c r="BD89" t="str">
        <f ca="1">IF(I89="","",'Funding Input and Summary'!L92)</f>
        <v/>
      </c>
      <c r="BE89" t="str">
        <f ca="1">IF(I89="","",'Funding Input and Summary'!M92)</f>
        <v/>
      </c>
      <c r="BG89" t="str">
        <f ca="1">IF(I89="","",'Funding Input and Summary'!N92)</f>
        <v/>
      </c>
      <c r="BH89" t="str">
        <f ca="1">IF(I89="","",'Funding Input and Summary'!Q92)</f>
        <v/>
      </c>
      <c r="BI89" t="str">
        <f ca="1">IF(I89="","",'Funding Input and Summary'!R92)</f>
        <v/>
      </c>
      <c r="BJ89" t="str">
        <f ca="1">IF(I89="","",'Funding Input and Summary'!S92)</f>
        <v/>
      </c>
      <c r="BK89" t="str">
        <f ca="1">IF(I89="","",'Funding Input and Summary'!T92)</f>
        <v/>
      </c>
      <c r="BL89" t="str">
        <f ca="1">IF(I89="","",'Funding Input and Summary'!Z92)</f>
        <v/>
      </c>
      <c r="BM89" t="str">
        <f ca="1">IF(I89="","",'Funding Input and Summary'!AA92)</f>
        <v/>
      </c>
      <c r="BN89" t="str">
        <f ca="1">IF(I89="","",'Funding Input and Summary'!U92)</f>
        <v/>
      </c>
      <c r="BO89" t="str">
        <f ca="1">IF(I89="","",'Funding Input and Summary'!V92)</f>
        <v/>
      </c>
      <c r="BP89" t="str">
        <f ca="1">IF(I89="","",'Funding Input and Summary'!W92)</f>
        <v/>
      </c>
      <c r="BQ89" t="str">
        <f ca="1">IF(I89="","",'Funding Input and Summary'!P92)</f>
        <v/>
      </c>
      <c r="BR89" t="str">
        <f ca="1">IF('Measure and Project Input'!$CE$5&lt;$CC89,"",IF(OFFSET('Measure and Project Input'!$T$9,$CE89,0)=0,"",OFFSET('Measure and Project Input'!$T$9,$CE89,0)))</f>
        <v/>
      </c>
      <c r="BS89" t="str">
        <f ca="1">IF('Measure and Project Input'!$CE$5&lt;$CC89,"",IF(OFFSET('Measure and Project Input'!$R$9,$CE89,0)=0,"",OFFSET('Measure and Project Input'!$R$9,$CE89,0)))</f>
        <v/>
      </c>
      <c r="BT89" t="str">
        <f ca="1">IF(I89="","",'Measure and Project Input'!$I$1)</f>
        <v/>
      </c>
      <c r="BU89" t="str">
        <f ca="1">IF('Measure and Project Input'!$CE$5&lt;$CC89,"",IF(OFFSET('Measure and Project Input'!$Q$9,$CE89,0)=0,"",OFFSET('Measure and Project Input'!$Q$9,$CE89,0)))</f>
        <v/>
      </c>
      <c r="BV89" t="str">
        <f ca="1">IF(I89="","",'Funding Input and Summary'!$T$1)</f>
        <v/>
      </c>
      <c r="BW89" t="str">
        <f ca="1">IF('Measure and Project Input'!$CE$5&lt;$CC89,"",IF(OFFSET('Measure and Project Input'!$AI$9,$CE89,0)=0,"",OFFSET('Measure and Project Input'!$AI$9,$CE89,0)))</f>
        <v/>
      </c>
      <c r="BX89" t="str">
        <f ca="1">IF('Measure and Project Input'!$CE$5&lt;$CC89,"",IF(OFFSET('Measure and Project Input'!$AJ$9,$CE89,0)=0,"",OFFSET('Measure and Project Input'!$AJ$9,$CE89,0)))</f>
        <v/>
      </c>
      <c r="BY89" t="str">
        <f ca="1">IF('Measure and Project Input'!$CE$5&lt;$CC89,"",IF(OFFSET('Measure and Project Input'!$AK$9,$CE89,0)=0,"",OFFSET('Measure and Project Input'!$AK$9,$CE89,0)))</f>
        <v/>
      </c>
      <c r="BZ89" t="str">
        <f ca="1">IF('Measure and Project Input'!$CE$5&lt;$CC89,"",IF(OFFSET('Measure and Project Input'!$AL$9,$CE89,0)=0,"",OFFSET('Measure and Project Input'!$AL$9,$CE89,0)))</f>
        <v/>
      </c>
      <c r="CA89" t="str">
        <f ca="1">IF('Measure and Project Input'!$CE$5&lt;$CC89,"",IF(OFFSET('Measure and Project Input'!$AM$9,$CE89,0)=0,"",OFFSET('Measure and Project Input'!$AM$9,$CE89,0)))</f>
        <v/>
      </c>
      <c r="CB89" s="201"/>
      <c r="CC89" s="28">
        <v>88</v>
      </c>
      <c r="CD89" s="28" t="str">
        <f t="shared" ca="1" si="1"/>
        <v/>
      </c>
      <c r="CE89" s="28" t="str">
        <f ca="1">IF($I89="","",MATCH($I89,'Measure and Project Input'!$P$10:$P$509,FALSE))</f>
        <v/>
      </c>
    </row>
    <row r="90" spans="1:83" x14ac:dyDescent="0.2">
      <c r="A90" t="str">
        <f ca="1">IF('Measure and Project Input'!$CE$5&lt;$CC90,"",IF(OFFSET('Measure and Project Input'!$E$9,$CE90,0)=0,"",OFFSET('Measure and Project Input'!$E$9,$CE90,0)))</f>
        <v/>
      </c>
      <c r="B90" t="str">
        <f ca="1">IF('Measure and Project Input'!$CE$5&lt;$CC90,"",IF(OFFSET('Measure and Project Input'!$F$9,$CE90,0)=0,"",OFFSET('Measure and Project Input'!$F$9,$CE90,0)))</f>
        <v/>
      </c>
      <c r="C90" t="str">
        <f ca="1">IF('Measure and Project Input'!$CE$5&lt;$CC90,"",IF(OFFSET('Measure and Project Input'!$G$9,$CE90,0)=0,"",OFFSET('Measure and Project Input'!$G$9,$CE90,0)))</f>
        <v/>
      </c>
      <c r="D90" s="299" t="str">
        <f ca="1">IF('Measure and Project Input'!$CE$5&lt;$CC90,"",IF(OFFSET('Measure and Project Input'!$H$9,$CE90,0)=0,"",OFFSET('Measure and Project Input'!$H$9,$CE90,0)))</f>
        <v/>
      </c>
      <c r="E90" t="str">
        <f ca="1">IF('Measure and Project Input'!$CE$5&lt;$CC90,"",IF(OFFSET('Measure and Project Input'!$I$9,$CE90,0)=0,"",OFFSET('Measure and Project Input'!$I$9,$CE90,0)))</f>
        <v/>
      </c>
      <c r="F90" t="str">
        <f ca="1">IF('Measure and Project Input'!$CE$5&lt;$CC90,"",IF(OFFSET('Measure and Project Input'!$J$9,$CE90,0)=0,"",OFFSET('Measure and Project Input'!$J$9,$CE90,0)))</f>
        <v/>
      </c>
      <c r="G90" t="str">
        <f ca="1">IF('Measure and Project Input'!$CE$5&lt;$CC90,"",IF(OFFSET('Measure and Project Input'!$K$9,$CE90,0)=0,"",OFFSET('Measure and Project Input'!$K$9,$CE90,0)))</f>
        <v/>
      </c>
      <c r="H90" t="str">
        <f ca="1">IF('Measure and Project Input'!$CE$5&lt;$CC90,"",IF(OFFSET('Measure and Project Input'!$L$9,$CE90,0)=0,"",OFFSET('Measure and Project Input'!$L$9,$CE90,0)))</f>
        <v/>
      </c>
      <c r="I90" t="str">
        <f ca="1">'Funding Input and Summary'!A93</f>
        <v/>
      </c>
      <c r="O90" t="str">
        <f ca="1">IF('Measure and Project Input'!$CE$5&lt;$CC90,"",IF(OFFSET('Measure and Project Input'!$B$9,$CE90,0)=0,"",OFFSET('Measure and Project Input'!$B$9,$CE90,0)))</f>
        <v/>
      </c>
      <c r="P90" t="str">
        <f ca="1">IF('Measure and Project Input'!$CE$5&lt;$CC90,"",IF(OFFSET('Measure and Project Input'!$C$9,$CE90,0)=0,"",OFFSET('Measure and Project Input'!$C$9,$CE90,0)))</f>
        <v/>
      </c>
      <c r="Q90" t="str">
        <f ca="1">IF('Measure and Project Input'!$CE$5&lt;$CC90,"",IF(OFFSET('Measure and Project Input'!$S$9,$CE90,0)=0,"",OFFSET('Measure and Project Input'!$S$9,$CE90,0)))</f>
        <v/>
      </c>
      <c r="R90" t="str">
        <f ca="1">IF('Measure and Project Input'!$CE$5&lt;$CC90,"",IF(OFFSET('Measure and Project Input'!$U$9,$CE90,0)=0,"",OFFSET('Measure and Project Input'!$U$9,$CE90,0)))</f>
        <v/>
      </c>
      <c r="S90" t="str">
        <f ca="1">IF('Measure and Project Input'!$CE$5&lt;$CC90,"",IF(OFFSET('Measure and Project Input'!$V$9,$CE90,0)=0,"",OFFSET('Measure and Project Input'!$V$9,$CE90,0)))</f>
        <v/>
      </c>
      <c r="X90" t="str">
        <f ca="1">IF('Measure and Project Input'!$CE$5&lt;$CC90,"",IF(OFFSET('Measure and Project Input'!$M$9,$CE90,0)=0,"",OFFSET('Measure and Project Input'!$M$9,$CE90,0)))</f>
        <v/>
      </c>
      <c r="Y90" t="str">
        <f ca="1">IF('Measure and Project Input'!$CE$5&lt;$CC90,"",IF(OFFSET('Measure and Project Input'!$N$9,$CE90,0)=0,"",OFFSET('Measure and Project Input'!$N$9,$CE90,0)))</f>
        <v/>
      </c>
      <c r="AA90" t="str">
        <f ca="1">IF('Measure and Project Input'!$CE$5&lt;$CC90,"",IF(OFFSET('Measure and Project Input'!$D$9,$CE90,0)=0,"",OFFSET('Measure and Project Input'!$D$9,$CE90,0)))</f>
        <v/>
      </c>
      <c r="AJ90" t="str">
        <f ca="1">IF('Measure and Project Input'!$CE$5&lt;$CC90,"",IF(OFFSET('Measure and Project Input'!$O$9,$CE90,0)=0,"",OFFSET('Measure and Project Input'!$O$9,$CE90,0)))</f>
        <v/>
      </c>
      <c r="AN90" t="str">
        <f ca="1">IF('Measure and Project Input'!$CE$5&lt;$CC90,"",IF(OFFSET('Measure and Project Input'!$BV$9,$CE90,0)=0,"",OFFSET('Measure and Project Input'!$BV$9,$CE90,0)))</f>
        <v/>
      </c>
      <c r="AO90" t="str">
        <f ca="1">IF(I90="","",'Funding Input and Summary'!D93)</f>
        <v/>
      </c>
      <c r="AQ90" t="str">
        <f ca="1">IF(I90="","",'Funding Input and Summary'!J93)</f>
        <v/>
      </c>
      <c r="AR90" t="str">
        <f ca="1">IF(I90="","",'Funding Input and Summary'!E93)</f>
        <v/>
      </c>
      <c r="AU90" t="str">
        <f ca="1">IF(I90="","",'Funding Input and Summary'!Y93)</f>
        <v/>
      </c>
      <c r="AV90" t="str">
        <f ca="1">IF(I90="","",'Funding Input and Summary'!Y93)</f>
        <v/>
      </c>
      <c r="BC90" t="str">
        <f ca="1">IF(I90="","",'Funding Input and Summary'!K93)</f>
        <v/>
      </c>
      <c r="BD90" t="str">
        <f ca="1">IF(I90="","",'Funding Input and Summary'!L93)</f>
        <v/>
      </c>
      <c r="BE90" t="str">
        <f ca="1">IF(I90="","",'Funding Input and Summary'!M93)</f>
        <v/>
      </c>
      <c r="BG90" t="str">
        <f ca="1">IF(I90="","",'Funding Input and Summary'!N93)</f>
        <v/>
      </c>
      <c r="BH90" t="str">
        <f ca="1">IF(I90="","",'Funding Input and Summary'!Q93)</f>
        <v/>
      </c>
      <c r="BI90" t="str">
        <f ca="1">IF(I90="","",'Funding Input and Summary'!R93)</f>
        <v/>
      </c>
      <c r="BJ90" t="str">
        <f ca="1">IF(I90="","",'Funding Input and Summary'!S93)</f>
        <v/>
      </c>
      <c r="BK90" t="str">
        <f ca="1">IF(I90="","",'Funding Input and Summary'!T93)</f>
        <v/>
      </c>
      <c r="BL90" t="str">
        <f ca="1">IF(I90="","",'Funding Input and Summary'!Z93)</f>
        <v/>
      </c>
      <c r="BM90" t="str">
        <f ca="1">IF(I90="","",'Funding Input and Summary'!AA93)</f>
        <v/>
      </c>
      <c r="BN90" t="str">
        <f ca="1">IF(I90="","",'Funding Input and Summary'!U93)</f>
        <v/>
      </c>
      <c r="BO90" t="str">
        <f ca="1">IF(I90="","",'Funding Input and Summary'!V93)</f>
        <v/>
      </c>
      <c r="BP90" t="str">
        <f ca="1">IF(I90="","",'Funding Input and Summary'!W93)</f>
        <v/>
      </c>
      <c r="BQ90" t="str">
        <f ca="1">IF(I90="","",'Funding Input and Summary'!P93)</f>
        <v/>
      </c>
      <c r="BR90" t="str">
        <f ca="1">IF('Measure and Project Input'!$CE$5&lt;$CC90,"",IF(OFFSET('Measure and Project Input'!$T$9,$CE90,0)=0,"",OFFSET('Measure and Project Input'!$T$9,$CE90,0)))</f>
        <v/>
      </c>
      <c r="BS90" t="str">
        <f ca="1">IF('Measure and Project Input'!$CE$5&lt;$CC90,"",IF(OFFSET('Measure and Project Input'!$R$9,$CE90,0)=0,"",OFFSET('Measure and Project Input'!$R$9,$CE90,0)))</f>
        <v/>
      </c>
      <c r="BT90" t="str">
        <f ca="1">IF(I90="","",'Measure and Project Input'!$I$1)</f>
        <v/>
      </c>
      <c r="BU90" t="str">
        <f ca="1">IF('Measure and Project Input'!$CE$5&lt;$CC90,"",IF(OFFSET('Measure and Project Input'!$Q$9,$CE90,0)=0,"",OFFSET('Measure and Project Input'!$Q$9,$CE90,0)))</f>
        <v/>
      </c>
      <c r="BV90" t="str">
        <f ca="1">IF(I90="","",'Funding Input and Summary'!$T$1)</f>
        <v/>
      </c>
      <c r="BW90" t="str">
        <f ca="1">IF('Measure and Project Input'!$CE$5&lt;$CC90,"",IF(OFFSET('Measure and Project Input'!$AI$9,$CE90,0)=0,"",OFFSET('Measure and Project Input'!$AI$9,$CE90,0)))</f>
        <v/>
      </c>
      <c r="BX90" t="str">
        <f ca="1">IF('Measure and Project Input'!$CE$5&lt;$CC90,"",IF(OFFSET('Measure and Project Input'!$AJ$9,$CE90,0)=0,"",OFFSET('Measure and Project Input'!$AJ$9,$CE90,0)))</f>
        <v/>
      </c>
      <c r="BY90" t="str">
        <f ca="1">IF('Measure and Project Input'!$CE$5&lt;$CC90,"",IF(OFFSET('Measure and Project Input'!$AK$9,$CE90,0)=0,"",OFFSET('Measure and Project Input'!$AK$9,$CE90,0)))</f>
        <v/>
      </c>
      <c r="BZ90" t="str">
        <f ca="1">IF('Measure and Project Input'!$CE$5&lt;$CC90,"",IF(OFFSET('Measure and Project Input'!$AL$9,$CE90,0)=0,"",OFFSET('Measure and Project Input'!$AL$9,$CE90,0)))</f>
        <v/>
      </c>
      <c r="CA90" t="str">
        <f ca="1">IF('Measure and Project Input'!$CE$5&lt;$CC90,"",IF(OFFSET('Measure and Project Input'!$AM$9,$CE90,0)=0,"",OFFSET('Measure and Project Input'!$AM$9,$CE90,0)))</f>
        <v/>
      </c>
      <c r="CB90" s="201"/>
      <c r="CC90" s="28">
        <v>89</v>
      </c>
      <c r="CD90" s="28" t="str">
        <f t="shared" ca="1" si="1"/>
        <v/>
      </c>
      <c r="CE90" s="28" t="str">
        <f ca="1">IF($I90="","",MATCH($I90,'Measure and Project Input'!$P$10:$P$509,FALSE))</f>
        <v/>
      </c>
    </row>
    <row r="91" spans="1:83" x14ac:dyDescent="0.2">
      <c r="A91" t="str">
        <f ca="1">IF('Measure and Project Input'!$CE$5&lt;$CC91,"",IF(OFFSET('Measure and Project Input'!$E$9,$CE91,0)=0,"",OFFSET('Measure and Project Input'!$E$9,$CE91,0)))</f>
        <v/>
      </c>
      <c r="B91" t="str">
        <f ca="1">IF('Measure and Project Input'!$CE$5&lt;$CC91,"",IF(OFFSET('Measure and Project Input'!$F$9,$CE91,0)=0,"",OFFSET('Measure and Project Input'!$F$9,$CE91,0)))</f>
        <v/>
      </c>
      <c r="C91" t="str">
        <f ca="1">IF('Measure and Project Input'!$CE$5&lt;$CC91,"",IF(OFFSET('Measure and Project Input'!$G$9,$CE91,0)=0,"",OFFSET('Measure and Project Input'!$G$9,$CE91,0)))</f>
        <v/>
      </c>
      <c r="D91" s="299" t="str">
        <f ca="1">IF('Measure and Project Input'!$CE$5&lt;$CC91,"",IF(OFFSET('Measure and Project Input'!$H$9,$CE91,0)=0,"",OFFSET('Measure and Project Input'!$H$9,$CE91,0)))</f>
        <v/>
      </c>
      <c r="E91" t="str">
        <f ca="1">IF('Measure and Project Input'!$CE$5&lt;$CC91,"",IF(OFFSET('Measure and Project Input'!$I$9,$CE91,0)=0,"",OFFSET('Measure and Project Input'!$I$9,$CE91,0)))</f>
        <v/>
      </c>
      <c r="F91" t="str">
        <f ca="1">IF('Measure and Project Input'!$CE$5&lt;$CC91,"",IF(OFFSET('Measure and Project Input'!$J$9,$CE91,0)=0,"",OFFSET('Measure and Project Input'!$J$9,$CE91,0)))</f>
        <v/>
      </c>
      <c r="G91" t="str">
        <f ca="1">IF('Measure and Project Input'!$CE$5&lt;$CC91,"",IF(OFFSET('Measure and Project Input'!$K$9,$CE91,0)=0,"",OFFSET('Measure and Project Input'!$K$9,$CE91,0)))</f>
        <v/>
      </c>
      <c r="H91" t="str">
        <f ca="1">IF('Measure and Project Input'!$CE$5&lt;$CC91,"",IF(OFFSET('Measure and Project Input'!$L$9,$CE91,0)=0,"",OFFSET('Measure and Project Input'!$L$9,$CE91,0)))</f>
        <v/>
      </c>
      <c r="I91" t="str">
        <f ca="1">'Funding Input and Summary'!A94</f>
        <v/>
      </c>
      <c r="O91" t="str">
        <f ca="1">IF('Measure and Project Input'!$CE$5&lt;$CC91,"",IF(OFFSET('Measure and Project Input'!$B$9,$CE91,0)=0,"",OFFSET('Measure and Project Input'!$B$9,$CE91,0)))</f>
        <v/>
      </c>
      <c r="P91" t="str">
        <f ca="1">IF('Measure and Project Input'!$CE$5&lt;$CC91,"",IF(OFFSET('Measure and Project Input'!$C$9,$CE91,0)=0,"",OFFSET('Measure and Project Input'!$C$9,$CE91,0)))</f>
        <v/>
      </c>
      <c r="Q91" t="str">
        <f ca="1">IF('Measure and Project Input'!$CE$5&lt;$CC91,"",IF(OFFSET('Measure and Project Input'!$S$9,$CE91,0)=0,"",OFFSET('Measure and Project Input'!$S$9,$CE91,0)))</f>
        <v/>
      </c>
      <c r="R91" t="str">
        <f ca="1">IF('Measure and Project Input'!$CE$5&lt;$CC91,"",IF(OFFSET('Measure and Project Input'!$U$9,$CE91,0)=0,"",OFFSET('Measure and Project Input'!$U$9,$CE91,0)))</f>
        <v/>
      </c>
      <c r="S91" t="str">
        <f ca="1">IF('Measure and Project Input'!$CE$5&lt;$CC91,"",IF(OFFSET('Measure and Project Input'!$V$9,$CE91,0)=0,"",OFFSET('Measure and Project Input'!$V$9,$CE91,0)))</f>
        <v/>
      </c>
      <c r="X91" t="str">
        <f ca="1">IF('Measure and Project Input'!$CE$5&lt;$CC91,"",IF(OFFSET('Measure and Project Input'!$M$9,$CE91,0)=0,"",OFFSET('Measure and Project Input'!$M$9,$CE91,0)))</f>
        <v/>
      </c>
      <c r="Y91" t="str">
        <f ca="1">IF('Measure and Project Input'!$CE$5&lt;$CC91,"",IF(OFFSET('Measure and Project Input'!$N$9,$CE91,0)=0,"",OFFSET('Measure and Project Input'!$N$9,$CE91,0)))</f>
        <v/>
      </c>
      <c r="AA91" t="str">
        <f ca="1">IF('Measure and Project Input'!$CE$5&lt;$CC91,"",IF(OFFSET('Measure and Project Input'!$D$9,$CE91,0)=0,"",OFFSET('Measure and Project Input'!$D$9,$CE91,0)))</f>
        <v/>
      </c>
      <c r="AJ91" t="str">
        <f ca="1">IF('Measure and Project Input'!$CE$5&lt;$CC91,"",IF(OFFSET('Measure and Project Input'!$O$9,$CE91,0)=0,"",OFFSET('Measure and Project Input'!$O$9,$CE91,0)))</f>
        <v/>
      </c>
      <c r="AN91" t="str">
        <f ca="1">IF('Measure and Project Input'!$CE$5&lt;$CC91,"",IF(OFFSET('Measure and Project Input'!$BV$9,$CE91,0)=0,"",OFFSET('Measure and Project Input'!$BV$9,$CE91,0)))</f>
        <v/>
      </c>
      <c r="AO91" t="str">
        <f ca="1">IF(I91="","",'Funding Input and Summary'!D94)</f>
        <v/>
      </c>
      <c r="AQ91" t="str">
        <f ca="1">IF(I91="","",'Funding Input and Summary'!J94)</f>
        <v/>
      </c>
      <c r="AR91" t="str">
        <f ca="1">IF(I91="","",'Funding Input and Summary'!E94)</f>
        <v/>
      </c>
      <c r="AU91" t="str">
        <f ca="1">IF(I91="","",'Funding Input and Summary'!Y94)</f>
        <v/>
      </c>
      <c r="AV91" t="str">
        <f ca="1">IF(I91="","",'Funding Input and Summary'!Y94)</f>
        <v/>
      </c>
      <c r="BC91" t="str">
        <f ca="1">IF(I91="","",'Funding Input and Summary'!K94)</f>
        <v/>
      </c>
      <c r="BD91" t="str">
        <f ca="1">IF(I91="","",'Funding Input and Summary'!L94)</f>
        <v/>
      </c>
      <c r="BE91" t="str">
        <f ca="1">IF(I91="","",'Funding Input and Summary'!M94)</f>
        <v/>
      </c>
      <c r="BG91" t="str">
        <f ca="1">IF(I91="","",'Funding Input and Summary'!N94)</f>
        <v/>
      </c>
      <c r="BH91" t="str">
        <f ca="1">IF(I91="","",'Funding Input and Summary'!Q94)</f>
        <v/>
      </c>
      <c r="BI91" t="str">
        <f ca="1">IF(I91="","",'Funding Input and Summary'!R94)</f>
        <v/>
      </c>
      <c r="BJ91" t="str">
        <f ca="1">IF(I91="","",'Funding Input and Summary'!S94)</f>
        <v/>
      </c>
      <c r="BK91" t="str">
        <f ca="1">IF(I91="","",'Funding Input and Summary'!T94)</f>
        <v/>
      </c>
      <c r="BL91" t="str">
        <f ca="1">IF(I91="","",'Funding Input and Summary'!Z94)</f>
        <v/>
      </c>
      <c r="BM91" t="str">
        <f ca="1">IF(I91="","",'Funding Input and Summary'!AA94)</f>
        <v/>
      </c>
      <c r="BN91" t="str">
        <f ca="1">IF(I91="","",'Funding Input and Summary'!U94)</f>
        <v/>
      </c>
      <c r="BO91" t="str">
        <f ca="1">IF(I91="","",'Funding Input and Summary'!V94)</f>
        <v/>
      </c>
      <c r="BP91" t="str">
        <f ca="1">IF(I91="","",'Funding Input and Summary'!W94)</f>
        <v/>
      </c>
      <c r="BQ91" t="str">
        <f ca="1">IF(I91="","",'Funding Input and Summary'!P94)</f>
        <v/>
      </c>
      <c r="BR91" t="str">
        <f ca="1">IF('Measure and Project Input'!$CE$5&lt;$CC91,"",IF(OFFSET('Measure and Project Input'!$T$9,$CE91,0)=0,"",OFFSET('Measure and Project Input'!$T$9,$CE91,0)))</f>
        <v/>
      </c>
      <c r="BS91" t="str">
        <f ca="1">IF('Measure and Project Input'!$CE$5&lt;$CC91,"",IF(OFFSET('Measure and Project Input'!$R$9,$CE91,0)=0,"",OFFSET('Measure and Project Input'!$R$9,$CE91,0)))</f>
        <v/>
      </c>
      <c r="BT91" t="str">
        <f ca="1">IF(I91="","",'Measure and Project Input'!$I$1)</f>
        <v/>
      </c>
      <c r="BU91" t="str">
        <f ca="1">IF('Measure and Project Input'!$CE$5&lt;$CC91,"",IF(OFFSET('Measure and Project Input'!$Q$9,$CE91,0)=0,"",OFFSET('Measure and Project Input'!$Q$9,$CE91,0)))</f>
        <v/>
      </c>
      <c r="BV91" t="str">
        <f ca="1">IF(I91="","",'Funding Input and Summary'!$T$1)</f>
        <v/>
      </c>
      <c r="BW91" t="str">
        <f ca="1">IF('Measure and Project Input'!$CE$5&lt;$CC91,"",IF(OFFSET('Measure and Project Input'!$AI$9,$CE91,0)=0,"",OFFSET('Measure and Project Input'!$AI$9,$CE91,0)))</f>
        <v/>
      </c>
      <c r="BX91" t="str">
        <f ca="1">IF('Measure and Project Input'!$CE$5&lt;$CC91,"",IF(OFFSET('Measure and Project Input'!$AJ$9,$CE91,0)=0,"",OFFSET('Measure and Project Input'!$AJ$9,$CE91,0)))</f>
        <v/>
      </c>
      <c r="BY91" t="str">
        <f ca="1">IF('Measure and Project Input'!$CE$5&lt;$CC91,"",IF(OFFSET('Measure and Project Input'!$AK$9,$CE91,0)=0,"",OFFSET('Measure and Project Input'!$AK$9,$CE91,0)))</f>
        <v/>
      </c>
      <c r="BZ91" t="str">
        <f ca="1">IF('Measure and Project Input'!$CE$5&lt;$CC91,"",IF(OFFSET('Measure and Project Input'!$AL$9,$CE91,0)=0,"",OFFSET('Measure and Project Input'!$AL$9,$CE91,0)))</f>
        <v/>
      </c>
      <c r="CA91" t="str">
        <f ca="1">IF('Measure and Project Input'!$CE$5&lt;$CC91,"",IF(OFFSET('Measure and Project Input'!$AM$9,$CE91,0)=0,"",OFFSET('Measure and Project Input'!$AM$9,$CE91,0)))</f>
        <v/>
      </c>
      <c r="CB91" s="201"/>
      <c r="CC91" s="28">
        <v>90</v>
      </c>
      <c r="CD91" s="28" t="str">
        <f t="shared" ca="1" si="1"/>
        <v/>
      </c>
      <c r="CE91" s="28" t="str">
        <f ca="1">IF($I91="","",MATCH($I91,'Measure and Project Input'!$P$10:$P$509,FALSE))</f>
        <v/>
      </c>
    </row>
    <row r="92" spans="1:83" x14ac:dyDescent="0.2">
      <c r="A92" t="str">
        <f ca="1">IF('Measure and Project Input'!$CE$5&lt;$CC92,"",IF(OFFSET('Measure and Project Input'!$E$9,$CE92,0)=0,"",OFFSET('Measure and Project Input'!$E$9,$CE92,0)))</f>
        <v/>
      </c>
      <c r="B92" t="str">
        <f ca="1">IF('Measure and Project Input'!$CE$5&lt;$CC92,"",IF(OFFSET('Measure and Project Input'!$F$9,$CE92,0)=0,"",OFFSET('Measure and Project Input'!$F$9,$CE92,0)))</f>
        <v/>
      </c>
      <c r="C92" t="str">
        <f ca="1">IF('Measure and Project Input'!$CE$5&lt;$CC92,"",IF(OFFSET('Measure and Project Input'!$G$9,$CE92,0)=0,"",OFFSET('Measure and Project Input'!$G$9,$CE92,0)))</f>
        <v/>
      </c>
      <c r="D92" s="299" t="str">
        <f ca="1">IF('Measure and Project Input'!$CE$5&lt;$CC92,"",IF(OFFSET('Measure and Project Input'!$H$9,$CE92,0)=0,"",OFFSET('Measure and Project Input'!$H$9,$CE92,0)))</f>
        <v/>
      </c>
      <c r="E92" t="str">
        <f ca="1">IF('Measure and Project Input'!$CE$5&lt;$CC92,"",IF(OFFSET('Measure and Project Input'!$I$9,$CE92,0)=0,"",OFFSET('Measure and Project Input'!$I$9,$CE92,0)))</f>
        <v/>
      </c>
      <c r="F92" t="str">
        <f ca="1">IF('Measure and Project Input'!$CE$5&lt;$CC92,"",IF(OFFSET('Measure and Project Input'!$J$9,$CE92,0)=0,"",OFFSET('Measure and Project Input'!$J$9,$CE92,0)))</f>
        <v/>
      </c>
      <c r="G92" t="str">
        <f ca="1">IF('Measure and Project Input'!$CE$5&lt;$CC92,"",IF(OFFSET('Measure and Project Input'!$K$9,$CE92,0)=0,"",OFFSET('Measure and Project Input'!$K$9,$CE92,0)))</f>
        <v/>
      </c>
      <c r="H92" t="str">
        <f ca="1">IF('Measure and Project Input'!$CE$5&lt;$CC92,"",IF(OFFSET('Measure and Project Input'!$L$9,$CE92,0)=0,"",OFFSET('Measure and Project Input'!$L$9,$CE92,0)))</f>
        <v/>
      </c>
      <c r="I92" t="str">
        <f ca="1">'Funding Input and Summary'!A95</f>
        <v/>
      </c>
      <c r="O92" t="str">
        <f ca="1">IF('Measure and Project Input'!$CE$5&lt;$CC92,"",IF(OFFSET('Measure and Project Input'!$B$9,$CE92,0)=0,"",OFFSET('Measure and Project Input'!$B$9,$CE92,0)))</f>
        <v/>
      </c>
      <c r="P92" t="str">
        <f ca="1">IF('Measure and Project Input'!$CE$5&lt;$CC92,"",IF(OFFSET('Measure and Project Input'!$C$9,$CE92,0)=0,"",OFFSET('Measure and Project Input'!$C$9,$CE92,0)))</f>
        <v/>
      </c>
      <c r="Q92" t="str">
        <f ca="1">IF('Measure and Project Input'!$CE$5&lt;$CC92,"",IF(OFFSET('Measure and Project Input'!$S$9,$CE92,0)=0,"",OFFSET('Measure and Project Input'!$S$9,$CE92,0)))</f>
        <v/>
      </c>
      <c r="R92" t="str">
        <f ca="1">IF('Measure and Project Input'!$CE$5&lt;$CC92,"",IF(OFFSET('Measure and Project Input'!$U$9,$CE92,0)=0,"",OFFSET('Measure and Project Input'!$U$9,$CE92,0)))</f>
        <v/>
      </c>
      <c r="S92" t="str">
        <f ca="1">IF('Measure and Project Input'!$CE$5&lt;$CC92,"",IF(OFFSET('Measure and Project Input'!$V$9,$CE92,0)=0,"",OFFSET('Measure and Project Input'!$V$9,$CE92,0)))</f>
        <v/>
      </c>
      <c r="X92" t="str">
        <f ca="1">IF('Measure and Project Input'!$CE$5&lt;$CC92,"",IF(OFFSET('Measure and Project Input'!$M$9,$CE92,0)=0,"",OFFSET('Measure and Project Input'!$M$9,$CE92,0)))</f>
        <v/>
      </c>
      <c r="Y92" t="str">
        <f ca="1">IF('Measure and Project Input'!$CE$5&lt;$CC92,"",IF(OFFSET('Measure and Project Input'!$N$9,$CE92,0)=0,"",OFFSET('Measure and Project Input'!$N$9,$CE92,0)))</f>
        <v/>
      </c>
      <c r="AA92" t="str">
        <f ca="1">IF('Measure and Project Input'!$CE$5&lt;$CC92,"",IF(OFFSET('Measure and Project Input'!$D$9,$CE92,0)=0,"",OFFSET('Measure and Project Input'!$D$9,$CE92,0)))</f>
        <v/>
      </c>
      <c r="AJ92" t="str">
        <f ca="1">IF('Measure and Project Input'!$CE$5&lt;$CC92,"",IF(OFFSET('Measure and Project Input'!$O$9,$CE92,0)=0,"",OFFSET('Measure and Project Input'!$O$9,$CE92,0)))</f>
        <v/>
      </c>
      <c r="AN92" t="str">
        <f ca="1">IF('Measure and Project Input'!$CE$5&lt;$CC92,"",IF(OFFSET('Measure and Project Input'!$BV$9,$CE92,0)=0,"",OFFSET('Measure and Project Input'!$BV$9,$CE92,0)))</f>
        <v/>
      </c>
      <c r="AO92" t="str">
        <f ca="1">IF(I92="","",'Funding Input and Summary'!D95)</f>
        <v/>
      </c>
      <c r="AQ92" t="str">
        <f ca="1">IF(I92="","",'Funding Input and Summary'!J95)</f>
        <v/>
      </c>
      <c r="AR92" t="str">
        <f ca="1">IF(I92="","",'Funding Input and Summary'!E95)</f>
        <v/>
      </c>
      <c r="AU92" t="str">
        <f ca="1">IF(I92="","",'Funding Input and Summary'!Y95)</f>
        <v/>
      </c>
      <c r="AV92" t="str">
        <f ca="1">IF(I92="","",'Funding Input and Summary'!Y95)</f>
        <v/>
      </c>
      <c r="BC92" t="str">
        <f ca="1">IF(I92="","",'Funding Input and Summary'!K95)</f>
        <v/>
      </c>
      <c r="BD92" t="str">
        <f ca="1">IF(I92="","",'Funding Input and Summary'!L95)</f>
        <v/>
      </c>
      <c r="BE92" t="str">
        <f ca="1">IF(I92="","",'Funding Input and Summary'!M95)</f>
        <v/>
      </c>
      <c r="BG92" t="str">
        <f ca="1">IF(I92="","",'Funding Input and Summary'!N95)</f>
        <v/>
      </c>
      <c r="BH92" t="str">
        <f ca="1">IF(I92="","",'Funding Input and Summary'!Q95)</f>
        <v/>
      </c>
      <c r="BI92" t="str">
        <f ca="1">IF(I92="","",'Funding Input and Summary'!R95)</f>
        <v/>
      </c>
      <c r="BJ92" t="str">
        <f ca="1">IF(I92="","",'Funding Input and Summary'!S95)</f>
        <v/>
      </c>
      <c r="BK92" t="str">
        <f ca="1">IF(I92="","",'Funding Input and Summary'!T95)</f>
        <v/>
      </c>
      <c r="BL92" t="str">
        <f ca="1">IF(I92="","",'Funding Input and Summary'!Z95)</f>
        <v/>
      </c>
      <c r="BM92" t="str">
        <f ca="1">IF(I92="","",'Funding Input and Summary'!AA95)</f>
        <v/>
      </c>
      <c r="BN92" t="str">
        <f ca="1">IF(I92="","",'Funding Input and Summary'!U95)</f>
        <v/>
      </c>
      <c r="BO92" t="str">
        <f ca="1">IF(I92="","",'Funding Input and Summary'!V95)</f>
        <v/>
      </c>
      <c r="BP92" t="str">
        <f ca="1">IF(I92="","",'Funding Input and Summary'!W95)</f>
        <v/>
      </c>
      <c r="BQ92" t="str">
        <f ca="1">IF(I92="","",'Funding Input and Summary'!P95)</f>
        <v/>
      </c>
      <c r="BR92" t="str">
        <f ca="1">IF('Measure and Project Input'!$CE$5&lt;$CC92,"",IF(OFFSET('Measure and Project Input'!$T$9,$CE92,0)=0,"",OFFSET('Measure and Project Input'!$T$9,$CE92,0)))</f>
        <v/>
      </c>
      <c r="BS92" t="str">
        <f ca="1">IF('Measure and Project Input'!$CE$5&lt;$CC92,"",IF(OFFSET('Measure and Project Input'!$R$9,$CE92,0)=0,"",OFFSET('Measure and Project Input'!$R$9,$CE92,0)))</f>
        <v/>
      </c>
      <c r="BT92" t="str">
        <f ca="1">IF(I92="","",'Measure and Project Input'!$I$1)</f>
        <v/>
      </c>
      <c r="BU92" t="str">
        <f ca="1">IF('Measure and Project Input'!$CE$5&lt;$CC92,"",IF(OFFSET('Measure and Project Input'!$Q$9,$CE92,0)=0,"",OFFSET('Measure and Project Input'!$Q$9,$CE92,0)))</f>
        <v/>
      </c>
      <c r="BV92" t="str">
        <f ca="1">IF(I92="","",'Funding Input and Summary'!$T$1)</f>
        <v/>
      </c>
      <c r="BW92" t="str">
        <f ca="1">IF('Measure and Project Input'!$CE$5&lt;$CC92,"",IF(OFFSET('Measure and Project Input'!$AI$9,$CE92,0)=0,"",OFFSET('Measure and Project Input'!$AI$9,$CE92,0)))</f>
        <v/>
      </c>
      <c r="BX92" t="str">
        <f ca="1">IF('Measure and Project Input'!$CE$5&lt;$CC92,"",IF(OFFSET('Measure and Project Input'!$AJ$9,$CE92,0)=0,"",OFFSET('Measure and Project Input'!$AJ$9,$CE92,0)))</f>
        <v/>
      </c>
      <c r="BY92" t="str">
        <f ca="1">IF('Measure and Project Input'!$CE$5&lt;$CC92,"",IF(OFFSET('Measure and Project Input'!$AK$9,$CE92,0)=0,"",OFFSET('Measure and Project Input'!$AK$9,$CE92,0)))</f>
        <v/>
      </c>
      <c r="BZ92" t="str">
        <f ca="1">IF('Measure and Project Input'!$CE$5&lt;$CC92,"",IF(OFFSET('Measure and Project Input'!$AL$9,$CE92,0)=0,"",OFFSET('Measure and Project Input'!$AL$9,$CE92,0)))</f>
        <v/>
      </c>
      <c r="CA92" t="str">
        <f ca="1">IF('Measure and Project Input'!$CE$5&lt;$CC92,"",IF(OFFSET('Measure and Project Input'!$AM$9,$CE92,0)=0,"",OFFSET('Measure and Project Input'!$AM$9,$CE92,0)))</f>
        <v/>
      </c>
      <c r="CB92" s="201"/>
      <c r="CC92" s="28">
        <v>91</v>
      </c>
      <c r="CD92" s="28" t="str">
        <f t="shared" ca="1" si="1"/>
        <v/>
      </c>
      <c r="CE92" s="28" t="str">
        <f ca="1">IF($I92="","",MATCH($I92,'Measure and Project Input'!$P$10:$P$509,FALSE))</f>
        <v/>
      </c>
    </row>
    <row r="93" spans="1:83" x14ac:dyDescent="0.2">
      <c r="A93" t="str">
        <f ca="1">IF('Measure and Project Input'!$CE$5&lt;$CC93,"",IF(OFFSET('Measure and Project Input'!$E$9,$CE93,0)=0,"",OFFSET('Measure and Project Input'!$E$9,$CE93,0)))</f>
        <v/>
      </c>
      <c r="B93" t="str">
        <f ca="1">IF('Measure and Project Input'!$CE$5&lt;$CC93,"",IF(OFFSET('Measure and Project Input'!$F$9,$CE93,0)=0,"",OFFSET('Measure and Project Input'!$F$9,$CE93,0)))</f>
        <v/>
      </c>
      <c r="C93" t="str">
        <f ca="1">IF('Measure and Project Input'!$CE$5&lt;$CC93,"",IF(OFFSET('Measure and Project Input'!$G$9,$CE93,0)=0,"",OFFSET('Measure and Project Input'!$G$9,$CE93,0)))</f>
        <v/>
      </c>
      <c r="D93" s="299" t="str">
        <f ca="1">IF('Measure and Project Input'!$CE$5&lt;$CC93,"",IF(OFFSET('Measure and Project Input'!$H$9,$CE93,0)=0,"",OFFSET('Measure and Project Input'!$H$9,$CE93,0)))</f>
        <v/>
      </c>
      <c r="E93" t="str">
        <f ca="1">IF('Measure and Project Input'!$CE$5&lt;$CC93,"",IF(OFFSET('Measure and Project Input'!$I$9,$CE93,0)=0,"",OFFSET('Measure and Project Input'!$I$9,$CE93,0)))</f>
        <v/>
      </c>
      <c r="F93" t="str">
        <f ca="1">IF('Measure and Project Input'!$CE$5&lt;$CC93,"",IF(OFFSET('Measure and Project Input'!$J$9,$CE93,0)=0,"",OFFSET('Measure and Project Input'!$J$9,$CE93,0)))</f>
        <v/>
      </c>
      <c r="G93" t="str">
        <f ca="1">IF('Measure and Project Input'!$CE$5&lt;$CC93,"",IF(OFFSET('Measure and Project Input'!$K$9,$CE93,0)=0,"",OFFSET('Measure and Project Input'!$K$9,$CE93,0)))</f>
        <v/>
      </c>
      <c r="H93" t="str">
        <f ca="1">IF('Measure and Project Input'!$CE$5&lt;$CC93,"",IF(OFFSET('Measure and Project Input'!$L$9,$CE93,0)=0,"",OFFSET('Measure and Project Input'!$L$9,$CE93,0)))</f>
        <v/>
      </c>
      <c r="I93" t="str">
        <f ca="1">'Funding Input and Summary'!A96</f>
        <v/>
      </c>
      <c r="O93" t="str">
        <f ca="1">IF('Measure and Project Input'!$CE$5&lt;$CC93,"",IF(OFFSET('Measure and Project Input'!$B$9,$CE93,0)=0,"",OFFSET('Measure and Project Input'!$B$9,$CE93,0)))</f>
        <v/>
      </c>
      <c r="P93" t="str">
        <f ca="1">IF('Measure and Project Input'!$CE$5&lt;$CC93,"",IF(OFFSET('Measure and Project Input'!$C$9,$CE93,0)=0,"",OFFSET('Measure and Project Input'!$C$9,$CE93,0)))</f>
        <v/>
      </c>
      <c r="Q93" t="str">
        <f ca="1">IF('Measure and Project Input'!$CE$5&lt;$CC93,"",IF(OFFSET('Measure and Project Input'!$S$9,$CE93,0)=0,"",OFFSET('Measure and Project Input'!$S$9,$CE93,0)))</f>
        <v/>
      </c>
      <c r="R93" t="str">
        <f ca="1">IF('Measure and Project Input'!$CE$5&lt;$CC93,"",IF(OFFSET('Measure and Project Input'!$U$9,$CE93,0)=0,"",OFFSET('Measure and Project Input'!$U$9,$CE93,0)))</f>
        <v/>
      </c>
      <c r="S93" t="str">
        <f ca="1">IF('Measure and Project Input'!$CE$5&lt;$CC93,"",IF(OFFSET('Measure and Project Input'!$V$9,$CE93,0)=0,"",OFFSET('Measure and Project Input'!$V$9,$CE93,0)))</f>
        <v/>
      </c>
      <c r="X93" t="str">
        <f ca="1">IF('Measure and Project Input'!$CE$5&lt;$CC93,"",IF(OFFSET('Measure and Project Input'!$M$9,$CE93,0)=0,"",OFFSET('Measure and Project Input'!$M$9,$CE93,0)))</f>
        <v/>
      </c>
      <c r="Y93" t="str">
        <f ca="1">IF('Measure and Project Input'!$CE$5&lt;$CC93,"",IF(OFFSET('Measure and Project Input'!$N$9,$CE93,0)=0,"",OFFSET('Measure and Project Input'!$N$9,$CE93,0)))</f>
        <v/>
      </c>
      <c r="AA93" t="str">
        <f ca="1">IF('Measure and Project Input'!$CE$5&lt;$CC93,"",IF(OFFSET('Measure and Project Input'!$D$9,$CE93,0)=0,"",OFFSET('Measure and Project Input'!$D$9,$CE93,0)))</f>
        <v/>
      </c>
      <c r="AJ93" t="str">
        <f ca="1">IF('Measure and Project Input'!$CE$5&lt;$CC93,"",IF(OFFSET('Measure and Project Input'!$O$9,$CE93,0)=0,"",OFFSET('Measure and Project Input'!$O$9,$CE93,0)))</f>
        <v/>
      </c>
      <c r="AN93" t="str">
        <f ca="1">IF('Measure and Project Input'!$CE$5&lt;$CC93,"",IF(OFFSET('Measure and Project Input'!$BV$9,$CE93,0)=0,"",OFFSET('Measure and Project Input'!$BV$9,$CE93,0)))</f>
        <v/>
      </c>
      <c r="AO93" t="str">
        <f ca="1">IF(I93="","",'Funding Input and Summary'!D96)</f>
        <v/>
      </c>
      <c r="AQ93" t="str">
        <f ca="1">IF(I93="","",'Funding Input and Summary'!J96)</f>
        <v/>
      </c>
      <c r="AR93" t="str">
        <f ca="1">IF(I93="","",'Funding Input and Summary'!E96)</f>
        <v/>
      </c>
      <c r="AU93" t="str">
        <f ca="1">IF(I93="","",'Funding Input and Summary'!Y96)</f>
        <v/>
      </c>
      <c r="AV93" t="str">
        <f ca="1">IF(I93="","",'Funding Input and Summary'!Y96)</f>
        <v/>
      </c>
      <c r="BC93" t="str">
        <f ca="1">IF(I93="","",'Funding Input and Summary'!K96)</f>
        <v/>
      </c>
      <c r="BD93" t="str">
        <f ca="1">IF(I93="","",'Funding Input and Summary'!L96)</f>
        <v/>
      </c>
      <c r="BE93" t="str">
        <f ca="1">IF(I93="","",'Funding Input and Summary'!M96)</f>
        <v/>
      </c>
      <c r="BG93" t="str">
        <f ca="1">IF(I93="","",'Funding Input and Summary'!N96)</f>
        <v/>
      </c>
      <c r="BH93" t="str">
        <f ca="1">IF(I93="","",'Funding Input and Summary'!Q96)</f>
        <v/>
      </c>
      <c r="BI93" t="str">
        <f ca="1">IF(I93="","",'Funding Input and Summary'!R96)</f>
        <v/>
      </c>
      <c r="BJ93" t="str">
        <f ca="1">IF(I93="","",'Funding Input and Summary'!S96)</f>
        <v/>
      </c>
      <c r="BK93" t="str">
        <f ca="1">IF(I93="","",'Funding Input and Summary'!T96)</f>
        <v/>
      </c>
      <c r="BL93" t="str">
        <f ca="1">IF(I93="","",'Funding Input and Summary'!Z96)</f>
        <v/>
      </c>
      <c r="BM93" t="str">
        <f ca="1">IF(I93="","",'Funding Input and Summary'!AA96)</f>
        <v/>
      </c>
      <c r="BN93" t="str">
        <f ca="1">IF(I93="","",'Funding Input and Summary'!U96)</f>
        <v/>
      </c>
      <c r="BO93" t="str">
        <f ca="1">IF(I93="","",'Funding Input and Summary'!V96)</f>
        <v/>
      </c>
      <c r="BP93" t="str">
        <f ca="1">IF(I93="","",'Funding Input and Summary'!W96)</f>
        <v/>
      </c>
      <c r="BQ93" t="str">
        <f ca="1">IF(I93="","",'Funding Input and Summary'!P96)</f>
        <v/>
      </c>
      <c r="BR93" t="str">
        <f ca="1">IF('Measure and Project Input'!$CE$5&lt;$CC93,"",IF(OFFSET('Measure and Project Input'!$T$9,$CE93,0)=0,"",OFFSET('Measure and Project Input'!$T$9,$CE93,0)))</f>
        <v/>
      </c>
      <c r="BS93" t="str">
        <f ca="1">IF('Measure and Project Input'!$CE$5&lt;$CC93,"",IF(OFFSET('Measure and Project Input'!$R$9,$CE93,0)=0,"",OFFSET('Measure and Project Input'!$R$9,$CE93,0)))</f>
        <v/>
      </c>
      <c r="BT93" t="str">
        <f ca="1">IF(I93="","",'Measure and Project Input'!$I$1)</f>
        <v/>
      </c>
      <c r="BU93" t="str">
        <f ca="1">IF('Measure and Project Input'!$CE$5&lt;$CC93,"",IF(OFFSET('Measure and Project Input'!$Q$9,$CE93,0)=0,"",OFFSET('Measure and Project Input'!$Q$9,$CE93,0)))</f>
        <v/>
      </c>
      <c r="BV93" t="str">
        <f ca="1">IF(I93="","",'Funding Input and Summary'!$T$1)</f>
        <v/>
      </c>
      <c r="BW93" t="str">
        <f ca="1">IF('Measure and Project Input'!$CE$5&lt;$CC93,"",IF(OFFSET('Measure and Project Input'!$AI$9,$CE93,0)=0,"",OFFSET('Measure and Project Input'!$AI$9,$CE93,0)))</f>
        <v/>
      </c>
      <c r="BX93" t="str">
        <f ca="1">IF('Measure and Project Input'!$CE$5&lt;$CC93,"",IF(OFFSET('Measure and Project Input'!$AJ$9,$CE93,0)=0,"",OFFSET('Measure and Project Input'!$AJ$9,$CE93,0)))</f>
        <v/>
      </c>
      <c r="BY93" t="str">
        <f ca="1">IF('Measure and Project Input'!$CE$5&lt;$CC93,"",IF(OFFSET('Measure and Project Input'!$AK$9,$CE93,0)=0,"",OFFSET('Measure and Project Input'!$AK$9,$CE93,0)))</f>
        <v/>
      </c>
      <c r="BZ93" t="str">
        <f ca="1">IF('Measure and Project Input'!$CE$5&lt;$CC93,"",IF(OFFSET('Measure and Project Input'!$AL$9,$CE93,0)=0,"",OFFSET('Measure and Project Input'!$AL$9,$CE93,0)))</f>
        <v/>
      </c>
      <c r="CA93" t="str">
        <f ca="1">IF('Measure and Project Input'!$CE$5&lt;$CC93,"",IF(OFFSET('Measure and Project Input'!$AM$9,$CE93,0)=0,"",OFFSET('Measure and Project Input'!$AM$9,$CE93,0)))</f>
        <v/>
      </c>
      <c r="CB93" s="201"/>
      <c r="CC93" s="28">
        <v>92</v>
      </c>
      <c r="CD93" s="28" t="str">
        <f t="shared" ca="1" si="1"/>
        <v/>
      </c>
      <c r="CE93" s="28" t="str">
        <f ca="1">IF($I93="","",MATCH($I93,'Measure and Project Input'!$P$10:$P$509,FALSE))</f>
        <v/>
      </c>
    </row>
    <row r="94" spans="1:83" x14ac:dyDescent="0.2">
      <c r="A94" t="str">
        <f ca="1">IF('Measure and Project Input'!$CE$5&lt;$CC94,"",IF(OFFSET('Measure and Project Input'!$E$9,$CE94,0)=0,"",OFFSET('Measure and Project Input'!$E$9,$CE94,0)))</f>
        <v/>
      </c>
      <c r="B94" t="str">
        <f ca="1">IF('Measure and Project Input'!$CE$5&lt;$CC94,"",IF(OFFSET('Measure and Project Input'!$F$9,$CE94,0)=0,"",OFFSET('Measure and Project Input'!$F$9,$CE94,0)))</f>
        <v/>
      </c>
      <c r="C94" t="str">
        <f ca="1">IF('Measure and Project Input'!$CE$5&lt;$CC94,"",IF(OFFSET('Measure and Project Input'!$G$9,$CE94,0)=0,"",OFFSET('Measure and Project Input'!$G$9,$CE94,0)))</f>
        <v/>
      </c>
      <c r="D94" s="299" t="str">
        <f ca="1">IF('Measure and Project Input'!$CE$5&lt;$CC94,"",IF(OFFSET('Measure and Project Input'!$H$9,$CE94,0)=0,"",OFFSET('Measure and Project Input'!$H$9,$CE94,0)))</f>
        <v/>
      </c>
      <c r="E94" t="str">
        <f ca="1">IF('Measure and Project Input'!$CE$5&lt;$CC94,"",IF(OFFSET('Measure and Project Input'!$I$9,$CE94,0)=0,"",OFFSET('Measure and Project Input'!$I$9,$CE94,0)))</f>
        <v/>
      </c>
      <c r="F94" t="str">
        <f ca="1">IF('Measure and Project Input'!$CE$5&lt;$CC94,"",IF(OFFSET('Measure and Project Input'!$J$9,$CE94,0)=0,"",OFFSET('Measure and Project Input'!$J$9,$CE94,0)))</f>
        <v/>
      </c>
      <c r="G94" t="str">
        <f ca="1">IF('Measure and Project Input'!$CE$5&lt;$CC94,"",IF(OFFSET('Measure and Project Input'!$K$9,$CE94,0)=0,"",OFFSET('Measure and Project Input'!$K$9,$CE94,0)))</f>
        <v/>
      </c>
      <c r="H94" t="str">
        <f ca="1">IF('Measure and Project Input'!$CE$5&lt;$CC94,"",IF(OFFSET('Measure and Project Input'!$L$9,$CE94,0)=0,"",OFFSET('Measure and Project Input'!$L$9,$CE94,0)))</f>
        <v/>
      </c>
      <c r="I94" t="str">
        <f ca="1">'Funding Input and Summary'!A97</f>
        <v/>
      </c>
      <c r="O94" t="str">
        <f ca="1">IF('Measure and Project Input'!$CE$5&lt;$CC94,"",IF(OFFSET('Measure and Project Input'!$B$9,$CE94,0)=0,"",OFFSET('Measure and Project Input'!$B$9,$CE94,0)))</f>
        <v/>
      </c>
      <c r="P94" t="str">
        <f ca="1">IF('Measure and Project Input'!$CE$5&lt;$CC94,"",IF(OFFSET('Measure and Project Input'!$C$9,$CE94,0)=0,"",OFFSET('Measure and Project Input'!$C$9,$CE94,0)))</f>
        <v/>
      </c>
      <c r="Q94" t="str">
        <f ca="1">IF('Measure and Project Input'!$CE$5&lt;$CC94,"",IF(OFFSET('Measure and Project Input'!$S$9,$CE94,0)=0,"",OFFSET('Measure and Project Input'!$S$9,$CE94,0)))</f>
        <v/>
      </c>
      <c r="R94" t="str">
        <f ca="1">IF('Measure and Project Input'!$CE$5&lt;$CC94,"",IF(OFFSET('Measure and Project Input'!$U$9,$CE94,0)=0,"",OFFSET('Measure and Project Input'!$U$9,$CE94,0)))</f>
        <v/>
      </c>
      <c r="S94" t="str">
        <f ca="1">IF('Measure and Project Input'!$CE$5&lt;$CC94,"",IF(OFFSET('Measure and Project Input'!$V$9,$CE94,0)=0,"",OFFSET('Measure and Project Input'!$V$9,$CE94,0)))</f>
        <v/>
      </c>
      <c r="X94" t="str">
        <f ca="1">IF('Measure and Project Input'!$CE$5&lt;$CC94,"",IF(OFFSET('Measure and Project Input'!$M$9,$CE94,0)=0,"",OFFSET('Measure and Project Input'!$M$9,$CE94,0)))</f>
        <v/>
      </c>
      <c r="Y94" t="str">
        <f ca="1">IF('Measure and Project Input'!$CE$5&lt;$CC94,"",IF(OFFSET('Measure and Project Input'!$N$9,$CE94,0)=0,"",OFFSET('Measure and Project Input'!$N$9,$CE94,0)))</f>
        <v/>
      </c>
      <c r="AA94" t="str">
        <f ca="1">IF('Measure and Project Input'!$CE$5&lt;$CC94,"",IF(OFFSET('Measure and Project Input'!$D$9,$CE94,0)=0,"",OFFSET('Measure and Project Input'!$D$9,$CE94,0)))</f>
        <v/>
      </c>
      <c r="AJ94" t="str">
        <f ca="1">IF('Measure and Project Input'!$CE$5&lt;$CC94,"",IF(OFFSET('Measure and Project Input'!$O$9,$CE94,0)=0,"",OFFSET('Measure and Project Input'!$O$9,$CE94,0)))</f>
        <v/>
      </c>
      <c r="AN94" t="str">
        <f ca="1">IF('Measure and Project Input'!$CE$5&lt;$CC94,"",IF(OFFSET('Measure and Project Input'!$BV$9,$CE94,0)=0,"",OFFSET('Measure and Project Input'!$BV$9,$CE94,0)))</f>
        <v/>
      </c>
      <c r="AO94" t="str">
        <f ca="1">IF(I94="","",'Funding Input and Summary'!D97)</f>
        <v/>
      </c>
      <c r="AQ94" t="str">
        <f ca="1">IF(I94="","",'Funding Input and Summary'!J97)</f>
        <v/>
      </c>
      <c r="AR94" t="str">
        <f ca="1">IF(I94="","",'Funding Input and Summary'!E97)</f>
        <v/>
      </c>
      <c r="AU94" t="str">
        <f ca="1">IF(I94="","",'Funding Input and Summary'!Y97)</f>
        <v/>
      </c>
      <c r="AV94" t="str">
        <f ca="1">IF(I94="","",'Funding Input and Summary'!Y97)</f>
        <v/>
      </c>
      <c r="BC94" t="str">
        <f ca="1">IF(I94="","",'Funding Input and Summary'!K97)</f>
        <v/>
      </c>
      <c r="BD94" t="str">
        <f ca="1">IF(I94="","",'Funding Input and Summary'!L97)</f>
        <v/>
      </c>
      <c r="BE94" t="str">
        <f ca="1">IF(I94="","",'Funding Input and Summary'!M97)</f>
        <v/>
      </c>
      <c r="BG94" t="str">
        <f ca="1">IF(I94="","",'Funding Input and Summary'!N97)</f>
        <v/>
      </c>
      <c r="BH94" t="str">
        <f ca="1">IF(I94="","",'Funding Input and Summary'!Q97)</f>
        <v/>
      </c>
      <c r="BI94" t="str">
        <f ca="1">IF(I94="","",'Funding Input and Summary'!R97)</f>
        <v/>
      </c>
      <c r="BJ94" t="str">
        <f ca="1">IF(I94="","",'Funding Input and Summary'!S97)</f>
        <v/>
      </c>
      <c r="BK94" t="str">
        <f ca="1">IF(I94="","",'Funding Input and Summary'!T97)</f>
        <v/>
      </c>
      <c r="BL94" t="str">
        <f ca="1">IF(I94="","",'Funding Input and Summary'!Z97)</f>
        <v/>
      </c>
      <c r="BM94" t="str">
        <f ca="1">IF(I94="","",'Funding Input and Summary'!AA97)</f>
        <v/>
      </c>
      <c r="BN94" t="str">
        <f ca="1">IF(I94="","",'Funding Input and Summary'!U97)</f>
        <v/>
      </c>
      <c r="BO94" t="str">
        <f ca="1">IF(I94="","",'Funding Input and Summary'!V97)</f>
        <v/>
      </c>
      <c r="BP94" t="str">
        <f ca="1">IF(I94="","",'Funding Input and Summary'!W97)</f>
        <v/>
      </c>
      <c r="BQ94" t="str">
        <f ca="1">IF(I94="","",'Funding Input and Summary'!P97)</f>
        <v/>
      </c>
      <c r="BR94" t="str">
        <f ca="1">IF('Measure and Project Input'!$CE$5&lt;$CC94,"",IF(OFFSET('Measure and Project Input'!$T$9,$CE94,0)=0,"",OFFSET('Measure and Project Input'!$T$9,$CE94,0)))</f>
        <v/>
      </c>
      <c r="BS94" t="str">
        <f ca="1">IF('Measure and Project Input'!$CE$5&lt;$CC94,"",IF(OFFSET('Measure and Project Input'!$R$9,$CE94,0)=0,"",OFFSET('Measure and Project Input'!$R$9,$CE94,0)))</f>
        <v/>
      </c>
      <c r="BT94" t="str">
        <f ca="1">IF(I94="","",'Measure and Project Input'!$I$1)</f>
        <v/>
      </c>
      <c r="BU94" t="str">
        <f ca="1">IF('Measure and Project Input'!$CE$5&lt;$CC94,"",IF(OFFSET('Measure and Project Input'!$Q$9,$CE94,0)=0,"",OFFSET('Measure and Project Input'!$Q$9,$CE94,0)))</f>
        <v/>
      </c>
      <c r="BV94" t="str">
        <f ca="1">IF(I94="","",'Funding Input and Summary'!$T$1)</f>
        <v/>
      </c>
      <c r="BW94" t="str">
        <f ca="1">IF('Measure and Project Input'!$CE$5&lt;$CC94,"",IF(OFFSET('Measure and Project Input'!$AI$9,$CE94,0)=0,"",OFFSET('Measure and Project Input'!$AI$9,$CE94,0)))</f>
        <v/>
      </c>
      <c r="BX94" t="str">
        <f ca="1">IF('Measure and Project Input'!$CE$5&lt;$CC94,"",IF(OFFSET('Measure and Project Input'!$AJ$9,$CE94,0)=0,"",OFFSET('Measure and Project Input'!$AJ$9,$CE94,0)))</f>
        <v/>
      </c>
      <c r="BY94" t="str">
        <f ca="1">IF('Measure and Project Input'!$CE$5&lt;$CC94,"",IF(OFFSET('Measure and Project Input'!$AK$9,$CE94,0)=0,"",OFFSET('Measure and Project Input'!$AK$9,$CE94,0)))</f>
        <v/>
      </c>
      <c r="BZ94" t="str">
        <f ca="1">IF('Measure and Project Input'!$CE$5&lt;$CC94,"",IF(OFFSET('Measure and Project Input'!$AL$9,$CE94,0)=0,"",OFFSET('Measure and Project Input'!$AL$9,$CE94,0)))</f>
        <v/>
      </c>
      <c r="CA94" t="str">
        <f ca="1">IF('Measure and Project Input'!$CE$5&lt;$CC94,"",IF(OFFSET('Measure and Project Input'!$AM$9,$CE94,0)=0,"",OFFSET('Measure and Project Input'!$AM$9,$CE94,0)))</f>
        <v/>
      </c>
      <c r="CB94" s="201"/>
      <c r="CC94" s="28">
        <v>93</v>
      </c>
      <c r="CD94" s="28" t="str">
        <f t="shared" ca="1" si="1"/>
        <v/>
      </c>
      <c r="CE94" s="28" t="str">
        <f ca="1">IF($I94="","",MATCH($I94,'Measure and Project Input'!$P$10:$P$509,FALSE))</f>
        <v/>
      </c>
    </row>
    <row r="95" spans="1:83" x14ac:dyDescent="0.2">
      <c r="A95" t="str">
        <f ca="1">IF('Measure and Project Input'!$CE$5&lt;$CC95,"",IF(OFFSET('Measure and Project Input'!$E$9,$CE95,0)=0,"",OFFSET('Measure and Project Input'!$E$9,$CE95,0)))</f>
        <v/>
      </c>
      <c r="B95" t="str">
        <f ca="1">IF('Measure and Project Input'!$CE$5&lt;$CC95,"",IF(OFFSET('Measure and Project Input'!$F$9,$CE95,0)=0,"",OFFSET('Measure and Project Input'!$F$9,$CE95,0)))</f>
        <v/>
      </c>
      <c r="C95" t="str">
        <f ca="1">IF('Measure and Project Input'!$CE$5&lt;$CC95,"",IF(OFFSET('Measure and Project Input'!$G$9,$CE95,0)=0,"",OFFSET('Measure and Project Input'!$G$9,$CE95,0)))</f>
        <v/>
      </c>
      <c r="D95" s="299" t="str">
        <f ca="1">IF('Measure and Project Input'!$CE$5&lt;$CC95,"",IF(OFFSET('Measure and Project Input'!$H$9,$CE95,0)=0,"",OFFSET('Measure and Project Input'!$H$9,$CE95,0)))</f>
        <v/>
      </c>
      <c r="E95" t="str">
        <f ca="1">IF('Measure and Project Input'!$CE$5&lt;$CC95,"",IF(OFFSET('Measure and Project Input'!$I$9,$CE95,0)=0,"",OFFSET('Measure and Project Input'!$I$9,$CE95,0)))</f>
        <v/>
      </c>
      <c r="F95" t="str">
        <f ca="1">IF('Measure and Project Input'!$CE$5&lt;$CC95,"",IF(OFFSET('Measure and Project Input'!$J$9,$CE95,0)=0,"",OFFSET('Measure and Project Input'!$J$9,$CE95,0)))</f>
        <v/>
      </c>
      <c r="G95" t="str">
        <f ca="1">IF('Measure and Project Input'!$CE$5&lt;$CC95,"",IF(OFFSET('Measure and Project Input'!$K$9,$CE95,0)=0,"",OFFSET('Measure and Project Input'!$K$9,$CE95,0)))</f>
        <v/>
      </c>
      <c r="H95" t="str">
        <f ca="1">IF('Measure and Project Input'!$CE$5&lt;$CC95,"",IF(OFFSET('Measure and Project Input'!$L$9,$CE95,0)=0,"",OFFSET('Measure and Project Input'!$L$9,$CE95,0)))</f>
        <v/>
      </c>
      <c r="I95" t="str">
        <f ca="1">'Funding Input and Summary'!A98</f>
        <v/>
      </c>
      <c r="O95" t="str">
        <f ca="1">IF('Measure and Project Input'!$CE$5&lt;$CC95,"",IF(OFFSET('Measure and Project Input'!$B$9,$CE95,0)=0,"",OFFSET('Measure and Project Input'!$B$9,$CE95,0)))</f>
        <v/>
      </c>
      <c r="P95" t="str">
        <f ca="1">IF('Measure and Project Input'!$CE$5&lt;$CC95,"",IF(OFFSET('Measure and Project Input'!$C$9,$CE95,0)=0,"",OFFSET('Measure and Project Input'!$C$9,$CE95,0)))</f>
        <v/>
      </c>
      <c r="Q95" t="str">
        <f ca="1">IF('Measure and Project Input'!$CE$5&lt;$CC95,"",IF(OFFSET('Measure and Project Input'!$S$9,$CE95,0)=0,"",OFFSET('Measure and Project Input'!$S$9,$CE95,0)))</f>
        <v/>
      </c>
      <c r="R95" t="str">
        <f ca="1">IF('Measure and Project Input'!$CE$5&lt;$CC95,"",IF(OFFSET('Measure and Project Input'!$U$9,$CE95,0)=0,"",OFFSET('Measure and Project Input'!$U$9,$CE95,0)))</f>
        <v/>
      </c>
      <c r="S95" t="str">
        <f ca="1">IF('Measure and Project Input'!$CE$5&lt;$CC95,"",IF(OFFSET('Measure and Project Input'!$V$9,$CE95,0)=0,"",OFFSET('Measure and Project Input'!$V$9,$CE95,0)))</f>
        <v/>
      </c>
      <c r="X95" t="str">
        <f ca="1">IF('Measure and Project Input'!$CE$5&lt;$CC95,"",IF(OFFSET('Measure and Project Input'!$M$9,$CE95,0)=0,"",OFFSET('Measure and Project Input'!$M$9,$CE95,0)))</f>
        <v/>
      </c>
      <c r="Y95" t="str">
        <f ca="1">IF('Measure and Project Input'!$CE$5&lt;$CC95,"",IF(OFFSET('Measure and Project Input'!$N$9,$CE95,0)=0,"",OFFSET('Measure and Project Input'!$N$9,$CE95,0)))</f>
        <v/>
      </c>
      <c r="AA95" t="str">
        <f ca="1">IF('Measure and Project Input'!$CE$5&lt;$CC95,"",IF(OFFSET('Measure and Project Input'!$D$9,$CE95,0)=0,"",OFFSET('Measure and Project Input'!$D$9,$CE95,0)))</f>
        <v/>
      </c>
      <c r="AJ95" t="str">
        <f ca="1">IF('Measure and Project Input'!$CE$5&lt;$CC95,"",IF(OFFSET('Measure and Project Input'!$O$9,$CE95,0)=0,"",OFFSET('Measure and Project Input'!$O$9,$CE95,0)))</f>
        <v/>
      </c>
      <c r="AN95" t="str">
        <f ca="1">IF('Measure and Project Input'!$CE$5&lt;$CC95,"",IF(OFFSET('Measure and Project Input'!$BV$9,$CE95,0)=0,"",OFFSET('Measure and Project Input'!$BV$9,$CE95,0)))</f>
        <v/>
      </c>
      <c r="AO95" t="str">
        <f ca="1">IF(I95="","",'Funding Input and Summary'!D98)</f>
        <v/>
      </c>
      <c r="AQ95" t="str">
        <f ca="1">IF(I95="","",'Funding Input and Summary'!J98)</f>
        <v/>
      </c>
      <c r="AR95" t="str">
        <f ca="1">IF(I95="","",'Funding Input and Summary'!E98)</f>
        <v/>
      </c>
      <c r="AU95" t="str">
        <f ca="1">IF(I95="","",'Funding Input and Summary'!Y98)</f>
        <v/>
      </c>
      <c r="AV95" t="str">
        <f ca="1">IF(I95="","",'Funding Input and Summary'!Y98)</f>
        <v/>
      </c>
      <c r="BC95" t="str">
        <f ca="1">IF(I95="","",'Funding Input and Summary'!K98)</f>
        <v/>
      </c>
      <c r="BD95" t="str">
        <f ca="1">IF(I95="","",'Funding Input and Summary'!L98)</f>
        <v/>
      </c>
      <c r="BE95" t="str">
        <f ca="1">IF(I95="","",'Funding Input and Summary'!M98)</f>
        <v/>
      </c>
      <c r="BG95" t="str">
        <f ca="1">IF(I95="","",'Funding Input and Summary'!N98)</f>
        <v/>
      </c>
      <c r="BH95" t="str">
        <f ca="1">IF(I95="","",'Funding Input and Summary'!Q98)</f>
        <v/>
      </c>
      <c r="BI95" t="str">
        <f ca="1">IF(I95="","",'Funding Input and Summary'!R98)</f>
        <v/>
      </c>
      <c r="BJ95" t="str">
        <f ca="1">IF(I95="","",'Funding Input and Summary'!S98)</f>
        <v/>
      </c>
      <c r="BK95" t="str">
        <f ca="1">IF(I95="","",'Funding Input and Summary'!T98)</f>
        <v/>
      </c>
      <c r="BL95" t="str">
        <f ca="1">IF(I95="","",'Funding Input and Summary'!Z98)</f>
        <v/>
      </c>
      <c r="BM95" t="str">
        <f ca="1">IF(I95="","",'Funding Input and Summary'!AA98)</f>
        <v/>
      </c>
      <c r="BN95" t="str">
        <f ca="1">IF(I95="","",'Funding Input and Summary'!U98)</f>
        <v/>
      </c>
      <c r="BO95" t="str">
        <f ca="1">IF(I95="","",'Funding Input and Summary'!V98)</f>
        <v/>
      </c>
      <c r="BP95" t="str">
        <f ca="1">IF(I95="","",'Funding Input and Summary'!W98)</f>
        <v/>
      </c>
      <c r="BQ95" t="str">
        <f ca="1">IF(I95="","",'Funding Input and Summary'!P98)</f>
        <v/>
      </c>
      <c r="BR95" t="str">
        <f ca="1">IF('Measure and Project Input'!$CE$5&lt;$CC95,"",IF(OFFSET('Measure and Project Input'!$T$9,$CE95,0)=0,"",OFFSET('Measure and Project Input'!$T$9,$CE95,0)))</f>
        <v/>
      </c>
      <c r="BS95" t="str">
        <f ca="1">IF('Measure and Project Input'!$CE$5&lt;$CC95,"",IF(OFFSET('Measure and Project Input'!$R$9,$CE95,0)=0,"",OFFSET('Measure and Project Input'!$R$9,$CE95,0)))</f>
        <v/>
      </c>
      <c r="BT95" t="str">
        <f ca="1">IF(I95="","",'Measure and Project Input'!$I$1)</f>
        <v/>
      </c>
      <c r="BU95" t="str">
        <f ca="1">IF('Measure and Project Input'!$CE$5&lt;$CC95,"",IF(OFFSET('Measure and Project Input'!$Q$9,$CE95,0)=0,"",OFFSET('Measure and Project Input'!$Q$9,$CE95,0)))</f>
        <v/>
      </c>
      <c r="BV95" t="str">
        <f ca="1">IF(I95="","",'Funding Input and Summary'!$T$1)</f>
        <v/>
      </c>
      <c r="BW95" t="str">
        <f ca="1">IF('Measure and Project Input'!$CE$5&lt;$CC95,"",IF(OFFSET('Measure and Project Input'!$AI$9,$CE95,0)=0,"",OFFSET('Measure and Project Input'!$AI$9,$CE95,0)))</f>
        <v/>
      </c>
      <c r="BX95" t="str">
        <f ca="1">IF('Measure and Project Input'!$CE$5&lt;$CC95,"",IF(OFFSET('Measure and Project Input'!$AJ$9,$CE95,0)=0,"",OFFSET('Measure and Project Input'!$AJ$9,$CE95,0)))</f>
        <v/>
      </c>
      <c r="BY95" t="str">
        <f ca="1">IF('Measure and Project Input'!$CE$5&lt;$CC95,"",IF(OFFSET('Measure and Project Input'!$AK$9,$CE95,0)=0,"",OFFSET('Measure and Project Input'!$AK$9,$CE95,0)))</f>
        <v/>
      </c>
      <c r="BZ95" t="str">
        <f ca="1">IF('Measure and Project Input'!$CE$5&lt;$CC95,"",IF(OFFSET('Measure and Project Input'!$AL$9,$CE95,0)=0,"",OFFSET('Measure and Project Input'!$AL$9,$CE95,0)))</f>
        <v/>
      </c>
      <c r="CA95" t="str">
        <f ca="1">IF('Measure and Project Input'!$CE$5&lt;$CC95,"",IF(OFFSET('Measure and Project Input'!$AM$9,$CE95,0)=0,"",OFFSET('Measure and Project Input'!$AM$9,$CE95,0)))</f>
        <v/>
      </c>
      <c r="CB95" s="201"/>
      <c r="CC95" s="28">
        <v>94</v>
      </c>
      <c r="CD95" s="28" t="str">
        <f t="shared" ca="1" si="1"/>
        <v/>
      </c>
      <c r="CE95" s="28" t="str">
        <f ca="1">IF($I95="","",MATCH($I95,'Measure and Project Input'!$P$10:$P$509,FALSE))</f>
        <v/>
      </c>
    </row>
    <row r="96" spans="1:83" x14ac:dyDescent="0.2">
      <c r="A96" t="str">
        <f ca="1">IF('Measure and Project Input'!$CE$5&lt;$CC96,"",IF(OFFSET('Measure and Project Input'!$E$9,$CE96,0)=0,"",OFFSET('Measure and Project Input'!$E$9,$CE96,0)))</f>
        <v/>
      </c>
      <c r="B96" t="str">
        <f ca="1">IF('Measure and Project Input'!$CE$5&lt;$CC96,"",IF(OFFSET('Measure and Project Input'!$F$9,$CE96,0)=0,"",OFFSET('Measure and Project Input'!$F$9,$CE96,0)))</f>
        <v/>
      </c>
      <c r="C96" t="str">
        <f ca="1">IF('Measure and Project Input'!$CE$5&lt;$CC96,"",IF(OFFSET('Measure and Project Input'!$G$9,$CE96,0)=0,"",OFFSET('Measure and Project Input'!$G$9,$CE96,0)))</f>
        <v/>
      </c>
      <c r="D96" s="299" t="str">
        <f ca="1">IF('Measure and Project Input'!$CE$5&lt;$CC96,"",IF(OFFSET('Measure and Project Input'!$H$9,$CE96,0)=0,"",OFFSET('Measure and Project Input'!$H$9,$CE96,0)))</f>
        <v/>
      </c>
      <c r="E96" t="str">
        <f ca="1">IF('Measure and Project Input'!$CE$5&lt;$CC96,"",IF(OFFSET('Measure and Project Input'!$I$9,$CE96,0)=0,"",OFFSET('Measure and Project Input'!$I$9,$CE96,0)))</f>
        <v/>
      </c>
      <c r="F96" t="str">
        <f ca="1">IF('Measure and Project Input'!$CE$5&lt;$CC96,"",IF(OFFSET('Measure and Project Input'!$J$9,$CE96,0)=0,"",OFFSET('Measure and Project Input'!$J$9,$CE96,0)))</f>
        <v/>
      </c>
      <c r="G96" t="str">
        <f ca="1">IF('Measure and Project Input'!$CE$5&lt;$CC96,"",IF(OFFSET('Measure and Project Input'!$K$9,$CE96,0)=0,"",OFFSET('Measure and Project Input'!$K$9,$CE96,0)))</f>
        <v/>
      </c>
      <c r="H96" t="str">
        <f ca="1">IF('Measure and Project Input'!$CE$5&lt;$CC96,"",IF(OFFSET('Measure and Project Input'!$L$9,$CE96,0)=0,"",OFFSET('Measure and Project Input'!$L$9,$CE96,0)))</f>
        <v/>
      </c>
      <c r="I96" t="str">
        <f ca="1">'Funding Input and Summary'!A99</f>
        <v/>
      </c>
      <c r="O96" t="str">
        <f ca="1">IF('Measure and Project Input'!$CE$5&lt;$CC96,"",IF(OFFSET('Measure and Project Input'!$B$9,$CE96,0)=0,"",OFFSET('Measure and Project Input'!$B$9,$CE96,0)))</f>
        <v/>
      </c>
      <c r="P96" t="str">
        <f ca="1">IF('Measure and Project Input'!$CE$5&lt;$CC96,"",IF(OFFSET('Measure and Project Input'!$C$9,$CE96,0)=0,"",OFFSET('Measure and Project Input'!$C$9,$CE96,0)))</f>
        <v/>
      </c>
      <c r="Q96" t="str">
        <f ca="1">IF('Measure and Project Input'!$CE$5&lt;$CC96,"",IF(OFFSET('Measure and Project Input'!$S$9,$CE96,0)=0,"",OFFSET('Measure and Project Input'!$S$9,$CE96,0)))</f>
        <v/>
      </c>
      <c r="R96" t="str">
        <f ca="1">IF('Measure and Project Input'!$CE$5&lt;$CC96,"",IF(OFFSET('Measure and Project Input'!$U$9,$CE96,0)=0,"",OFFSET('Measure and Project Input'!$U$9,$CE96,0)))</f>
        <v/>
      </c>
      <c r="S96" t="str">
        <f ca="1">IF('Measure and Project Input'!$CE$5&lt;$CC96,"",IF(OFFSET('Measure and Project Input'!$V$9,$CE96,0)=0,"",OFFSET('Measure and Project Input'!$V$9,$CE96,0)))</f>
        <v/>
      </c>
      <c r="X96" t="str">
        <f ca="1">IF('Measure and Project Input'!$CE$5&lt;$CC96,"",IF(OFFSET('Measure and Project Input'!$M$9,$CE96,0)=0,"",OFFSET('Measure and Project Input'!$M$9,$CE96,0)))</f>
        <v/>
      </c>
      <c r="Y96" t="str">
        <f ca="1">IF('Measure and Project Input'!$CE$5&lt;$CC96,"",IF(OFFSET('Measure and Project Input'!$N$9,$CE96,0)=0,"",OFFSET('Measure and Project Input'!$N$9,$CE96,0)))</f>
        <v/>
      </c>
      <c r="AA96" t="str">
        <f ca="1">IF('Measure and Project Input'!$CE$5&lt;$CC96,"",IF(OFFSET('Measure and Project Input'!$D$9,$CE96,0)=0,"",OFFSET('Measure and Project Input'!$D$9,$CE96,0)))</f>
        <v/>
      </c>
      <c r="AJ96" t="str">
        <f ca="1">IF('Measure and Project Input'!$CE$5&lt;$CC96,"",IF(OFFSET('Measure and Project Input'!$O$9,$CE96,0)=0,"",OFFSET('Measure and Project Input'!$O$9,$CE96,0)))</f>
        <v/>
      </c>
      <c r="AN96" t="str">
        <f ca="1">IF('Measure and Project Input'!$CE$5&lt;$CC96,"",IF(OFFSET('Measure and Project Input'!$BV$9,$CE96,0)=0,"",OFFSET('Measure and Project Input'!$BV$9,$CE96,0)))</f>
        <v/>
      </c>
      <c r="AO96" t="str">
        <f ca="1">IF(I96="","",'Funding Input and Summary'!D99)</f>
        <v/>
      </c>
      <c r="AQ96" t="str">
        <f ca="1">IF(I96="","",'Funding Input and Summary'!J99)</f>
        <v/>
      </c>
      <c r="AR96" t="str">
        <f ca="1">IF(I96="","",'Funding Input and Summary'!E99)</f>
        <v/>
      </c>
      <c r="AU96" t="str">
        <f ca="1">IF(I96="","",'Funding Input and Summary'!Y99)</f>
        <v/>
      </c>
      <c r="AV96" t="str">
        <f ca="1">IF(I96="","",'Funding Input and Summary'!Y99)</f>
        <v/>
      </c>
      <c r="BC96" t="str">
        <f ca="1">IF(I96="","",'Funding Input and Summary'!K99)</f>
        <v/>
      </c>
      <c r="BD96" t="str">
        <f ca="1">IF(I96="","",'Funding Input and Summary'!L99)</f>
        <v/>
      </c>
      <c r="BE96" t="str">
        <f ca="1">IF(I96="","",'Funding Input and Summary'!M99)</f>
        <v/>
      </c>
      <c r="BG96" t="str">
        <f ca="1">IF(I96="","",'Funding Input and Summary'!N99)</f>
        <v/>
      </c>
      <c r="BH96" t="str">
        <f ca="1">IF(I96="","",'Funding Input and Summary'!Q99)</f>
        <v/>
      </c>
      <c r="BI96" t="str">
        <f ca="1">IF(I96="","",'Funding Input and Summary'!R99)</f>
        <v/>
      </c>
      <c r="BJ96" t="str">
        <f ca="1">IF(I96="","",'Funding Input and Summary'!S99)</f>
        <v/>
      </c>
      <c r="BK96" t="str">
        <f ca="1">IF(I96="","",'Funding Input and Summary'!T99)</f>
        <v/>
      </c>
      <c r="BL96" t="str">
        <f ca="1">IF(I96="","",'Funding Input and Summary'!Z99)</f>
        <v/>
      </c>
      <c r="BM96" t="str">
        <f ca="1">IF(I96="","",'Funding Input and Summary'!AA99)</f>
        <v/>
      </c>
      <c r="BN96" t="str">
        <f ca="1">IF(I96="","",'Funding Input and Summary'!U99)</f>
        <v/>
      </c>
      <c r="BO96" t="str">
        <f ca="1">IF(I96="","",'Funding Input and Summary'!V99)</f>
        <v/>
      </c>
      <c r="BP96" t="str">
        <f ca="1">IF(I96="","",'Funding Input and Summary'!W99)</f>
        <v/>
      </c>
      <c r="BQ96" t="str">
        <f ca="1">IF(I96="","",'Funding Input and Summary'!P99)</f>
        <v/>
      </c>
      <c r="BR96" t="str">
        <f ca="1">IF('Measure and Project Input'!$CE$5&lt;$CC96,"",IF(OFFSET('Measure and Project Input'!$T$9,$CE96,0)=0,"",OFFSET('Measure and Project Input'!$T$9,$CE96,0)))</f>
        <v/>
      </c>
      <c r="BS96" t="str">
        <f ca="1">IF('Measure and Project Input'!$CE$5&lt;$CC96,"",IF(OFFSET('Measure and Project Input'!$R$9,$CE96,0)=0,"",OFFSET('Measure and Project Input'!$R$9,$CE96,0)))</f>
        <v/>
      </c>
      <c r="BT96" t="str">
        <f ca="1">IF(I96="","",'Measure and Project Input'!$I$1)</f>
        <v/>
      </c>
      <c r="BU96" t="str">
        <f ca="1">IF('Measure and Project Input'!$CE$5&lt;$CC96,"",IF(OFFSET('Measure and Project Input'!$Q$9,$CE96,0)=0,"",OFFSET('Measure and Project Input'!$Q$9,$CE96,0)))</f>
        <v/>
      </c>
      <c r="BV96" t="str">
        <f ca="1">IF(I96="","",'Funding Input and Summary'!$T$1)</f>
        <v/>
      </c>
      <c r="BW96" t="str">
        <f ca="1">IF('Measure and Project Input'!$CE$5&lt;$CC96,"",IF(OFFSET('Measure and Project Input'!$AI$9,$CE96,0)=0,"",OFFSET('Measure and Project Input'!$AI$9,$CE96,0)))</f>
        <v/>
      </c>
      <c r="BX96" t="str">
        <f ca="1">IF('Measure and Project Input'!$CE$5&lt;$CC96,"",IF(OFFSET('Measure and Project Input'!$AJ$9,$CE96,0)=0,"",OFFSET('Measure and Project Input'!$AJ$9,$CE96,0)))</f>
        <v/>
      </c>
      <c r="BY96" t="str">
        <f ca="1">IF('Measure and Project Input'!$CE$5&lt;$CC96,"",IF(OFFSET('Measure and Project Input'!$AK$9,$CE96,0)=0,"",OFFSET('Measure and Project Input'!$AK$9,$CE96,0)))</f>
        <v/>
      </c>
      <c r="BZ96" t="str">
        <f ca="1">IF('Measure and Project Input'!$CE$5&lt;$CC96,"",IF(OFFSET('Measure and Project Input'!$AL$9,$CE96,0)=0,"",OFFSET('Measure and Project Input'!$AL$9,$CE96,0)))</f>
        <v/>
      </c>
      <c r="CA96" t="str">
        <f ca="1">IF('Measure and Project Input'!$CE$5&lt;$CC96,"",IF(OFFSET('Measure and Project Input'!$AM$9,$CE96,0)=0,"",OFFSET('Measure and Project Input'!$AM$9,$CE96,0)))</f>
        <v/>
      </c>
      <c r="CB96" s="201"/>
      <c r="CC96" s="28">
        <v>95</v>
      </c>
      <c r="CD96" s="28" t="str">
        <f t="shared" ca="1" si="1"/>
        <v/>
      </c>
      <c r="CE96" s="28" t="str">
        <f ca="1">IF($I96="","",MATCH($I96,'Measure and Project Input'!$P$10:$P$509,FALSE))</f>
        <v/>
      </c>
    </row>
    <row r="97" spans="1:83" x14ac:dyDescent="0.2">
      <c r="A97" t="str">
        <f ca="1">IF('Measure and Project Input'!$CE$5&lt;$CC97,"",IF(OFFSET('Measure and Project Input'!$E$9,$CE97,0)=0,"",OFFSET('Measure and Project Input'!$E$9,$CE97,0)))</f>
        <v/>
      </c>
      <c r="B97" t="str">
        <f ca="1">IF('Measure and Project Input'!$CE$5&lt;$CC97,"",IF(OFFSET('Measure and Project Input'!$F$9,$CE97,0)=0,"",OFFSET('Measure and Project Input'!$F$9,$CE97,0)))</f>
        <v/>
      </c>
      <c r="C97" t="str">
        <f ca="1">IF('Measure and Project Input'!$CE$5&lt;$CC97,"",IF(OFFSET('Measure and Project Input'!$G$9,$CE97,0)=0,"",OFFSET('Measure and Project Input'!$G$9,$CE97,0)))</f>
        <v/>
      </c>
      <c r="D97" s="299" t="str">
        <f ca="1">IF('Measure and Project Input'!$CE$5&lt;$CC97,"",IF(OFFSET('Measure and Project Input'!$H$9,$CE97,0)=0,"",OFFSET('Measure and Project Input'!$H$9,$CE97,0)))</f>
        <v/>
      </c>
      <c r="E97" t="str">
        <f ca="1">IF('Measure and Project Input'!$CE$5&lt;$CC97,"",IF(OFFSET('Measure and Project Input'!$I$9,$CE97,0)=0,"",OFFSET('Measure and Project Input'!$I$9,$CE97,0)))</f>
        <v/>
      </c>
      <c r="F97" t="str">
        <f ca="1">IF('Measure and Project Input'!$CE$5&lt;$CC97,"",IF(OFFSET('Measure and Project Input'!$J$9,$CE97,0)=0,"",OFFSET('Measure and Project Input'!$J$9,$CE97,0)))</f>
        <v/>
      </c>
      <c r="G97" t="str">
        <f ca="1">IF('Measure and Project Input'!$CE$5&lt;$CC97,"",IF(OFFSET('Measure and Project Input'!$K$9,$CE97,0)=0,"",OFFSET('Measure and Project Input'!$K$9,$CE97,0)))</f>
        <v/>
      </c>
      <c r="H97" t="str">
        <f ca="1">IF('Measure and Project Input'!$CE$5&lt;$CC97,"",IF(OFFSET('Measure and Project Input'!$L$9,$CE97,0)=0,"",OFFSET('Measure and Project Input'!$L$9,$CE97,0)))</f>
        <v/>
      </c>
      <c r="I97" t="str">
        <f ca="1">'Funding Input and Summary'!A100</f>
        <v/>
      </c>
      <c r="O97" t="str">
        <f ca="1">IF('Measure and Project Input'!$CE$5&lt;$CC97,"",IF(OFFSET('Measure and Project Input'!$B$9,$CE97,0)=0,"",OFFSET('Measure and Project Input'!$B$9,$CE97,0)))</f>
        <v/>
      </c>
      <c r="P97" t="str">
        <f ca="1">IF('Measure and Project Input'!$CE$5&lt;$CC97,"",IF(OFFSET('Measure and Project Input'!$C$9,$CE97,0)=0,"",OFFSET('Measure and Project Input'!$C$9,$CE97,0)))</f>
        <v/>
      </c>
      <c r="Q97" t="str">
        <f ca="1">IF('Measure and Project Input'!$CE$5&lt;$CC97,"",IF(OFFSET('Measure and Project Input'!$S$9,$CE97,0)=0,"",OFFSET('Measure and Project Input'!$S$9,$CE97,0)))</f>
        <v/>
      </c>
      <c r="R97" t="str">
        <f ca="1">IF('Measure and Project Input'!$CE$5&lt;$CC97,"",IF(OFFSET('Measure and Project Input'!$U$9,$CE97,0)=0,"",OFFSET('Measure and Project Input'!$U$9,$CE97,0)))</f>
        <v/>
      </c>
      <c r="S97" t="str">
        <f ca="1">IF('Measure and Project Input'!$CE$5&lt;$CC97,"",IF(OFFSET('Measure and Project Input'!$V$9,$CE97,0)=0,"",OFFSET('Measure and Project Input'!$V$9,$CE97,0)))</f>
        <v/>
      </c>
      <c r="X97" t="str">
        <f ca="1">IF('Measure and Project Input'!$CE$5&lt;$CC97,"",IF(OFFSET('Measure and Project Input'!$M$9,$CE97,0)=0,"",OFFSET('Measure and Project Input'!$M$9,$CE97,0)))</f>
        <v/>
      </c>
      <c r="Y97" t="str">
        <f ca="1">IF('Measure and Project Input'!$CE$5&lt;$CC97,"",IF(OFFSET('Measure and Project Input'!$N$9,$CE97,0)=0,"",OFFSET('Measure and Project Input'!$N$9,$CE97,0)))</f>
        <v/>
      </c>
      <c r="AA97" t="str">
        <f ca="1">IF('Measure and Project Input'!$CE$5&lt;$CC97,"",IF(OFFSET('Measure and Project Input'!$D$9,$CE97,0)=0,"",OFFSET('Measure and Project Input'!$D$9,$CE97,0)))</f>
        <v/>
      </c>
      <c r="AJ97" t="str">
        <f ca="1">IF('Measure and Project Input'!$CE$5&lt;$CC97,"",IF(OFFSET('Measure and Project Input'!$O$9,$CE97,0)=0,"",OFFSET('Measure and Project Input'!$O$9,$CE97,0)))</f>
        <v/>
      </c>
      <c r="AN97" t="str">
        <f ca="1">IF('Measure and Project Input'!$CE$5&lt;$CC97,"",IF(OFFSET('Measure and Project Input'!$BV$9,$CE97,0)=0,"",OFFSET('Measure and Project Input'!$BV$9,$CE97,0)))</f>
        <v/>
      </c>
      <c r="AO97" t="str">
        <f ca="1">IF(I97="","",'Funding Input and Summary'!D100)</f>
        <v/>
      </c>
      <c r="AQ97" t="str">
        <f ca="1">IF(I97="","",'Funding Input and Summary'!J100)</f>
        <v/>
      </c>
      <c r="AR97" t="str">
        <f ca="1">IF(I97="","",'Funding Input and Summary'!E100)</f>
        <v/>
      </c>
      <c r="AU97" t="str">
        <f ca="1">IF(I97="","",'Funding Input and Summary'!Y100)</f>
        <v/>
      </c>
      <c r="AV97" t="str">
        <f ca="1">IF(I97="","",'Funding Input and Summary'!Y100)</f>
        <v/>
      </c>
      <c r="BC97" t="str">
        <f ca="1">IF(I97="","",'Funding Input and Summary'!K100)</f>
        <v/>
      </c>
      <c r="BD97" t="str">
        <f ca="1">IF(I97="","",'Funding Input and Summary'!L100)</f>
        <v/>
      </c>
      <c r="BE97" t="str">
        <f ca="1">IF(I97="","",'Funding Input and Summary'!M100)</f>
        <v/>
      </c>
      <c r="BG97" t="str">
        <f ca="1">IF(I97="","",'Funding Input and Summary'!N100)</f>
        <v/>
      </c>
      <c r="BH97" t="str">
        <f ca="1">IF(I97="","",'Funding Input and Summary'!Q100)</f>
        <v/>
      </c>
      <c r="BI97" t="str">
        <f ca="1">IF(I97="","",'Funding Input and Summary'!R100)</f>
        <v/>
      </c>
      <c r="BJ97" t="str">
        <f ca="1">IF(I97="","",'Funding Input and Summary'!S100)</f>
        <v/>
      </c>
      <c r="BK97" t="str">
        <f ca="1">IF(I97="","",'Funding Input and Summary'!T100)</f>
        <v/>
      </c>
      <c r="BL97" t="str">
        <f ca="1">IF(I97="","",'Funding Input and Summary'!Z100)</f>
        <v/>
      </c>
      <c r="BM97" t="str">
        <f ca="1">IF(I97="","",'Funding Input and Summary'!AA100)</f>
        <v/>
      </c>
      <c r="BN97" t="str">
        <f ca="1">IF(I97="","",'Funding Input and Summary'!U100)</f>
        <v/>
      </c>
      <c r="BO97" t="str">
        <f ca="1">IF(I97="","",'Funding Input and Summary'!V100)</f>
        <v/>
      </c>
      <c r="BP97" t="str">
        <f ca="1">IF(I97="","",'Funding Input and Summary'!W100)</f>
        <v/>
      </c>
      <c r="BQ97" t="str">
        <f ca="1">IF(I97="","",'Funding Input and Summary'!P100)</f>
        <v/>
      </c>
      <c r="BR97" t="str">
        <f ca="1">IF('Measure and Project Input'!$CE$5&lt;$CC97,"",IF(OFFSET('Measure and Project Input'!$T$9,$CE97,0)=0,"",OFFSET('Measure and Project Input'!$T$9,$CE97,0)))</f>
        <v/>
      </c>
      <c r="BS97" t="str">
        <f ca="1">IF('Measure and Project Input'!$CE$5&lt;$CC97,"",IF(OFFSET('Measure and Project Input'!$R$9,$CE97,0)=0,"",OFFSET('Measure and Project Input'!$R$9,$CE97,0)))</f>
        <v/>
      </c>
      <c r="BT97" t="str">
        <f ca="1">IF(I97="","",'Measure and Project Input'!$I$1)</f>
        <v/>
      </c>
      <c r="BU97" t="str">
        <f ca="1">IF('Measure and Project Input'!$CE$5&lt;$CC97,"",IF(OFFSET('Measure and Project Input'!$Q$9,$CE97,0)=0,"",OFFSET('Measure and Project Input'!$Q$9,$CE97,0)))</f>
        <v/>
      </c>
      <c r="BV97" t="str">
        <f ca="1">IF(I97="","",'Funding Input and Summary'!$T$1)</f>
        <v/>
      </c>
      <c r="BW97" t="str">
        <f ca="1">IF('Measure and Project Input'!$CE$5&lt;$CC97,"",IF(OFFSET('Measure and Project Input'!$AI$9,$CE97,0)=0,"",OFFSET('Measure and Project Input'!$AI$9,$CE97,0)))</f>
        <v/>
      </c>
      <c r="BX97" t="str">
        <f ca="1">IF('Measure and Project Input'!$CE$5&lt;$CC97,"",IF(OFFSET('Measure and Project Input'!$AJ$9,$CE97,0)=0,"",OFFSET('Measure and Project Input'!$AJ$9,$CE97,0)))</f>
        <v/>
      </c>
      <c r="BY97" t="str">
        <f ca="1">IF('Measure and Project Input'!$CE$5&lt;$CC97,"",IF(OFFSET('Measure and Project Input'!$AK$9,$CE97,0)=0,"",OFFSET('Measure and Project Input'!$AK$9,$CE97,0)))</f>
        <v/>
      </c>
      <c r="BZ97" t="str">
        <f ca="1">IF('Measure and Project Input'!$CE$5&lt;$CC97,"",IF(OFFSET('Measure and Project Input'!$AL$9,$CE97,0)=0,"",OFFSET('Measure and Project Input'!$AL$9,$CE97,0)))</f>
        <v/>
      </c>
      <c r="CA97" t="str">
        <f ca="1">IF('Measure and Project Input'!$CE$5&lt;$CC97,"",IF(OFFSET('Measure and Project Input'!$AM$9,$CE97,0)=0,"",OFFSET('Measure and Project Input'!$AM$9,$CE97,0)))</f>
        <v/>
      </c>
      <c r="CB97" s="201"/>
      <c r="CC97" s="28">
        <v>96</v>
      </c>
      <c r="CD97" s="28" t="str">
        <f t="shared" ca="1" si="1"/>
        <v/>
      </c>
      <c r="CE97" s="28" t="str">
        <f ca="1">IF($I97="","",MATCH($I97,'Measure and Project Input'!$P$10:$P$509,FALSE))</f>
        <v/>
      </c>
    </row>
    <row r="98" spans="1:83" x14ac:dyDescent="0.2">
      <c r="A98" t="str">
        <f ca="1">IF('Measure and Project Input'!$CE$5&lt;$CC98,"",IF(OFFSET('Measure and Project Input'!$E$9,$CE98,0)=0,"",OFFSET('Measure and Project Input'!$E$9,$CE98,0)))</f>
        <v/>
      </c>
      <c r="B98" t="str">
        <f ca="1">IF('Measure and Project Input'!$CE$5&lt;$CC98,"",IF(OFFSET('Measure and Project Input'!$F$9,$CE98,0)=0,"",OFFSET('Measure and Project Input'!$F$9,$CE98,0)))</f>
        <v/>
      </c>
      <c r="C98" t="str">
        <f ca="1">IF('Measure and Project Input'!$CE$5&lt;$CC98,"",IF(OFFSET('Measure and Project Input'!$G$9,$CE98,0)=0,"",OFFSET('Measure and Project Input'!$G$9,$CE98,0)))</f>
        <v/>
      </c>
      <c r="D98" s="299" t="str">
        <f ca="1">IF('Measure and Project Input'!$CE$5&lt;$CC98,"",IF(OFFSET('Measure and Project Input'!$H$9,$CE98,0)=0,"",OFFSET('Measure and Project Input'!$H$9,$CE98,0)))</f>
        <v/>
      </c>
      <c r="E98" t="str">
        <f ca="1">IF('Measure and Project Input'!$CE$5&lt;$CC98,"",IF(OFFSET('Measure and Project Input'!$I$9,$CE98,0)=0,"",OFFSET('Measure and Project Input'!$I$9,$CE98,0)))</f>
        <v/>
      </c>
      <c r="F98" t="str">
        <f ca="1">IF('Measure and Project Input'!$CE$5&lt;$CC98,"",IF(OFFSET('Measure and Project Input'!$J$9,$CE98,0)=0,"",OFFSET('Measure and Project Input'!$J$9,$CE98,0)))</f>
        <v/>
      </c>
      <c r="G98" t="str">
        <f ca="1">IF('Measure and Project Input'!$CE$5&lt;$CC98,"",IF(OFFSET('Measure and Project Input'!$K$9,$CE98,0)=0,"",OFFSET('Measure and Project Input'!$K$9,$CE98,0)))</f>
        <v/>
      </c>
      <c r="H98" t="str">
        <f ca="1">IF('Measure and Project Input'!$CE$5&lt;$CC98,"",IF(OFFSET('Measure and Project Input'!$L$9,$CE98,0)=0,"",OFFSET('Measure and Project Input'!$L$9,$CE98,0)))</f>
        <v/>
      </c>
      <c r="I98" t="str">
        <f ca="1">'Funding Input and Summary'!A101</f>
        <v/>
      </c>
      <c r="O98" t="str">
        <f ca="1">IF('Measure and Project Input'!$CE$5&lt;$CC98,"",IF(OFFSET('Measure and Project Input'!$B$9,$CE98,0)=0,"",OFFSET('Measure and Project Input'!$B$9,$CE98,0)))</f>
        <v/>
      </c>
      <c r="P98" t="str">
        <f ca="1">IF('Measure and Project Input'!$CE$5&lt;$CC98,"",IF(OFFSET('Measure and Project Input'!$C$9,$CE98,0)=0,"",OFFSET('Measure and Project Input'!$C$9,$CE98,0)))</f>
        <v/>
      </c>
      <c r="Q98" t="str">
        <f ca="1">IF('Measure and Project Input'!$CE$5&lt;$CC98,"",IF(OFFSET('Measure and Project Input'!$S$9,$CE98,0)=0,"",OFFSET('Measure and Project Input'!$S$9,$CE98,0)))</f>
        <v/>
      </c>
      <c r="R98" t="str">
        <f ca="1">IF('Measure and Project Input'!$CE$5&lt;$CC98,"",IF(OFFSET('Measure and Project Input'!$U$9,$CE98,0)=0,"",OFFSET('Measure and Project Input'!$U$9,$CE98,0)))</f>
        <v/>
      </c>
      <c r="S98" t="str">
        <f ca="1">IF('Measure and Project Input'!$CE$5&lt;$CC98,"",IF(OFFSET('Measure and Project Input'!$V$9,$CE98,0)=0,"",OFFSET('Measure and Project Input'!$V$9,$CE98,0)))</f>
        <v/>
      </c>
      <c r="X98" t="str">
        <f ca="1">IF('Measure and Project Input'!$CE$5&lt;$CC98,"",IF(OFFSET('Measure and Project Input'!$M$9,$CE98,0)=0,"",OFFSET('Measure and Project Input'!$M$9,$CE98,0)))</f>
        <v/>
      </c>
      <c r="Y98" t="str">
        <f ca="1">IF('Measure and Project Input'!$CE$5&lt;$CC98,"",IF(OFFSET('Measure and Project Input'!$N$9,$CE98,0)=0,"",OFFSET('Measure and Project Input'!$N$9,$CE98,0)))</f>
        <v/>
      </c>
      <c r="AA98" t="str">
        <f ca="1">IF('Measure and Project Input'!$CE$5&lt;$CC98,"",IF(OFFSET('Measure and Project Input'!$D$9,$CE98,0)=0,"",OFFSET('Measure and Project Input'!$D$9,$CE98,0)))</f>
        <v/>
      </c>
      <c r="AJ98" t="str">
        <f ca="1">IF('Measure and Project Input'!$CE$5&lt;$CC98,"",IF(OFFSET('Measure and Project Input'!$O$9,$CE98,0)=0,"",OFFSET('Measure and Project Input'!$O$9,$CE98,0)))</f>
        <v/>
      </c>
      <c r="AN98" t="str">
        <f ca="1">IF('Measure and Project Input'!$CE$5&lt;$CC98,"",IF(OFFSET('Measure and Project Input'!$BV$9,$CE98,0)=0,"",OFFSET('Measure and Project Input'!$BV$9,$CE98,0)))</f>
        <v/>
      </c>
      <c r="AO98" t="str">
        <f ca="1">IF(I98="","",'Funding Input and Summary'!D101)</f>
        <v/>
      </c>
      <c r="AQ98" t="str">
        <f ca="1">IF(I98="","",'Funding Input and Summary'!J101)</f>
        <v/>
      </c>
      <c r="AR98" t="str">
        <f ca="1">IF(I98="","",'Funding Input and Summary'!E101)</f>
        <v/>
      </c>
      <c r="AU98" t="str">
        <f ca="1">IF(I98="","",'Funding Input and Summary'!Y101)</f>
        <v/>
      </c>
      <c r="AV98" t="str">
        <f ca="1">IF(I98="","",'Funding Input and Summary'!Y101)</f>
        <v/>
      </c>
      <c r="BC98" t="str">
        <f ca="1">IF(I98="","",'Funding Input and Summary'!K101)</f>
        <v/>
      </c>
      <c r="BD98" t="str">
        <f ca="1">IF(I98="","",'Funding Input and Summary'!L101)</f>
        <v/>
      </c>
      <c r="BE98" t="str">
        <f ca="1">IF(I98="","",'Funding Input and Summary'!M101)</f>
        <v/>
      </c>
      <c r="BG98" t="str">
        <f ca="1">IF(I98="","",'Funding Input and Summary'!N101)</f>
        <v/>
      </c>
      <c r="BH98" t="str">
        <f ca="1">IF(I98="","",'Funding Input and Summary'!Q101)</f>
        <v/>
      </c>
      <c r="BI98" t="str">
        <f ca="1">IF(I98="","",'Funding Input and Summary'!R101)</f>
        <v/>
      </c>
      <c r="BJ98" t="str">
        <f ca="1">IF(I98="","",'Funding Input and Summary'!S101)</f>
        <v/>
      </c>
      <c r="BK98" t="str">
        <f ca="1">IF(I98="","",'Funding Input and Summary'!T101)</f>
        <v/>
      </c>
      <c r="BL98" t="str">
        <f ca="1">IF(I98="","",'Funding Input and Summary'!Z101)</f>
        <v/>
      </c>
      <c r="BM98" t="str">
        <f ca="1">IF(I98="","",'Funding Input and Summary'!AA101)</f>
        <v/>
      </c>
      <c r="BN98" t="str">
        <f ca="1">IF(I98="","",'Funding Input and Summary'!U101)</f>
        <v/>
      </c>
      <c r="BO98" t="str">
        <f ca="1">IF(I98="","",'Funding Input and Summary'!V101)</f>
        <v/>
      </c>
      <c r="BP98" t="str">
        <f ca="1">IF(I98="","",'Funding Input and Summary'!W101)</f>
        <v/>
      </c>
      <c r="BQ98" t="str">
        <f ca="1">IF(I98="","",'Funding Input and Summary'!P101)</f>
        <v/>
      </c>
      <c r="BR98" t="str">
        <f ca="1">IF('Measure and Project Input'!$CE$5&lt;$CC98,"",IF(OFFSET('Measure and Project Input'!$T$9,$CE98,0)=0,"",OFFSET('Measure and Project Input'!$T$9,$CE98,0)))</f>
        <v/>
      </c>
      <c r="BS98" t="str">
        <f ca="1">IF('Measure and Project Input'!$CE$5&lt;$CC98,"",IF(OFFSET('Measure and Project Input'!$R$9,$CE98,0)=0,"",OFFSET('Measure and Project Input'!$R$9,$CE98,0)))</f>
        <v/>
      </c>
      <c r="BT98" t="str">
        <f ca="1">IF(I98="","",'Measure and Project Input'!$I$1)</f>
        <v/>
      </c>
      <c r="BU98" t="str">
        <f ca="1">IF('Measure and Project Input'!$CE$5&lt;$CC98,"",IF(OFFSET('Measure and Project Input'!$Q$9,$CE98,0)=0,"",OFFSET('Measure and Project Input'!$Q$9,$CE98,0)))</f>
        <v/>
      </c>
      <c r="BV98" t="str">
        <f ca="1">IF(I98="","",'Funding Input and Summary'!$T$1)</f>
        <v/>
      </c>
      <c r="BW98" t="str">
        <f ca="1">IF('Measure and Project Input'!$CE$5&lt;$CC98,"",IF(OFFSET('Measure and Project Input'!$AI$9,$CE98,0)=0,"",OFFSET('Measure and Project Input'!$AI$9,$CE98,0)))</f>
        <v/>
      </c>
      <c r="BX98" t="str">
        <f ca="1">IF('Measure and Project Input'!$CE$5&lt;$CC98,"",IF(OFFSET('Measure and Project Input'!$AJ$9,$CE98,0)=0,"",OFFSET('Measure and Project Input'!$AJ$9,$CE98,0)))</f>
        <v/>
      </c>
      <c r="BY98" t="str">
        <f ca="1">IF('Measure and Project Input'!$CE$5&lt;$CC98,"",IF(OFFSET('Measure and Project Input'!$AK$9,$CE98,0)=0,"",OFFSET('Measure and Project Input'!$AK$9,$CE98,0)))</f>
        <v/>
      </c>
      <c r="BZ98" t="str">
        <f ca="1">IF('Measure and Project Input'!$CE$5&lt;$CC98,"",IF(OFFSET('Measure and Project Input'!$AL$9,$CE98,0)=0,"",OFFSET('Measure and Project Input'!$AL$9,$CE98,0)))</f>
        <v/>
      </c>
      <c r="CA98" t="str">
        <f ca="1">IF('Measure and Project Input'!$CE$5&lt;$CC98,"",IF(OFFSET('Measure and Project Input'!$AM$9,$CE98,0)=0,"",OFFSET('Measure and Project Input'!$AM$9,$CE98,0)))</f>
        <v/>
      </c>
      <c r="CB98" s="201"/>
      <c r="CC98" s="28">
        <v>97</v>
      </c>
      <c r="CD98" s="28" t="str">
        <f t="shared" ca="1" si="1"/>
        <v/>
      </c>
      <c r="CE98" s="28" t="str">
        <f ca="1">IF($I98="","",MATCH($I98,'Measure and Project Input'!$P$10:$P$509,FALSE))</f>
        <v/>
      </c>
    </row>
    <row r="99" spans="1:83" x14ac:dyDescent="0.2">
      <c r="A99" t="str">
        <f ca="1">IF('Measure and Project Input'!$CE$5&lt;$CC99,"",IF(OFFSET('Measure and Project Input'!$E$9,$CE99,0)=0,"",OFFSET('Measure and Project Input'!$E$9,$CE99,0)))</f>
        <v/>
      </c>
      <c r="B99" t="str">
        <f ca="1">IF('Measure and Project Input'!$CE$5&lt;$CC99,"",IF(OFFSET('Measure and Project Input'!$F$9,$CE99,0)=0,"",OFFSET('Measure and Project Input'!$F$9,$CE99,0)))</f>
        <v/>
      </c>
      <c r="C99" t="str">
        <f ca="1">IF('Measure and Project Input'!$CE$5&lt;$CC99,"",IF(OFFSET('Measure and Project Input'!$G$9,$CE99,0)=0,"",OFFSET('Measure and Project Input'!$G$9,$CE99,0)))</f>
        <v/>
      </c>
      <c r="D99" s="299" t="str">
        <f ca="1">IF('Measure and Project Input'!$CE$5&lt;$CC99,"",IF(OFFSET('Measure and Project Input'!$H$9,$CE99,0)=0,"",OFFSET('Measure and Project Input'!$H$9,$CE99,0)))</f>
        <v/>
      </c>
      <c r="E99" t="str">
        <f ca="1">IF('Measure and Project Input'!$CE$5&lt;$CC99,"",IF(OFFSET('Measure and Project Input'!$I$9,$CE99,0)=0,"",OFFSET('Measure and Project Input'!$I$9,$CE99,0)))</f>
        <v/>
      </c>
      <c r="F99" t="str">
        <f ca="1">IF('Measure and Project Input'!$CE$5&lt;$CC99,"",IF(OFFSET('Measure and Project Input'!$J$9,$CE99,0)=0,"",OFFSET('Measure and Project Input'!$J$9,$CE99,0)))</f>
        <v/>
      </c>
      <c r="G99" t="str">
        <f ca="1">IF('Measure and Project Input'!$CE$5&lt;$CC99,"",IF(OFFSET('Measure and Project Input'!$K$9,$CE99,0)=0,"",OFFSET('Measure and Project Input'!$K$9,$CE99,0)))</f>
        <v/>
      </c>
      <c r="H99" t="str">
        <f ca="1">IF('Measure and Project Input'!$CE$5&lt;$CC99,"",IF(OFFSET('Measure and Project Input'!$L$9,$CE99,0)=0,"",OFFSET('Measure and Project Input'!$L$9,$CE99,0)))</f>
        <v/>
      </c>
      <c r="I99" t="str">
        <f ca="1">'Funding Input and Summary'!A102</f>
        <v/>
      </c>
      <c r="O99" t="str">
        <f ca="1">IF('Measure and Project Input'!$CE$5&lt;$CC99,"",IF(OFFSET('Measure and Project Input'!$B$9,$CE99,0)=0,"",OFFSET('Measure and Project Input'!$B$9,$CE99,0)))</f>
        <v/>
      </c>
      <c r="P99" t="str">
        <f ca="1">IF('Measure and Project Input'!$CE$5&lt;$CC99,"",IF(OFFSET('Measure and Project Input'!$C$9,$CE99,0)=0,"",OFFSET('Measure and Project Input'!$C$9,$CE99,0)))</f>
        <v/>
      </c>
      <c r="Q99" t="str">
        <f ca="1">IF('Measure and Project Input'!$CE$5&lt;$CC99,"",IF(OFFSET('Measure and Project Input'!$S$9,$CE99,0)=0,"",OFFSET('Measure and Project Input'!$S$9,$CE99,0)))</f>
        <v/>
      </c>
      <c r="R99" t="str">
        <f ca="1">IF('Measure and Project Input'!$CE$5&lt;$CC99,"",IF(OFFSET('Measure and Project Input'!$U$9,$CE99,0)=0,"",OFFSET('Measure and Project Input'!$U$9,$CE99,0)))</f>
        <v/>
      </c>
      <c r="S99" t="str">
        <f ca="1">IF('Measure and Project Input'!$CE$5&lt;$CC99,"",IF(OFFSET('Measure and Project Input'!$V$9,$CE99,0)=0,"",OFFSET('Measure and Project Input'!$V$9,$CE99,0)))</f>
        <v/>
      </c>
      <c r="X99" t="str">
        <f ca="1">IF('Measure and Project Input'!$CE$5&lt;$CC99,"",IF(OFFSET('Measure and Project Input'!$M$9,$CE99,0)=0,"",OFFSET('Measure and Project Input'!$M$9,$CE99,0)))</f>
        <v/>
      </c>
      <c r="Y99" t="str">
        <f ca="1">IF('Measure and Project Input'!$CE$5&lt;$CC99,"",IF(OFFSET('Measure and Project Input'!$N$9,$CE99,0)=0,"",OFFSET('Measure and Project Input'!$N$9,$CE99,0)))</f>
        <v/>
      </c>
      <c r="AA99" t="str">
        <f ca="1">IF('Measure and Project Input'!$CE$5&lt;$CC99,"",IF(OFFSET('Measure and Project Input'!$D$9,$CE99,0)=0,"",OFFSET('Measure and Project Input'!$D$9,$CE99,0)))</f>
        <v/>
      </c>
      <c r="AJ99" t="str">
        <f ca="1">IF('Measure and Project Input'!$CE$5&lt;$CC99,"",IF(OFFSET('Measure and Project Input'!$O$9,$CE99,0)=0,"",OFFSET('Measure and Project Input'!$O$9,$CE99,0)))</f>
        <v/>
      </c>
      <c r="AN99" t="str">
        <f ca="1">IF('Measure and Project Input'!$CE$5&lt;$CC99,"",IF(OFFSET('Measure and Project Input'!$BV$9,$CE99,0)=0,"",OFFSET('Measure and Project Input'!$BV$9,$CE99,0)))</f>
        <v/>
      </c>
      <c r="AO99" t="str">
        <f ca="1">IF(I99="","",'Funding Input and Summary'!D102)</f>
        <v/>
      </c>
      <c r="AQ99" t="str">
        <f ca="1">IF(I99="","",'Funding Input and Summary'!J102)</f>
        <v/>
      </c>
      <c r="AR99" t="str">
        <f ca="1">IF(I99="","",'Funding Input and Summary'!E102)</f>
        <v/>
      </c>
      <c r="AU99" t="str">
        <f ca="1">IF(I99="","",'Funding Input and Summary'!Y102)</f>
        <v/>
      </c>
      <c r="AV99" t="str">
        <f ca="1">IF(I99="","",'Funding Input and Summary'!Y102)</f>
        <v/>
      </c>
      <c r="BC99" t="str">
        <f ca="1">IF(I99="","",'Funding Input and Summary'!K102)</f>
        <v/>
      </c>
      <c r="BD99" t="str">
        <f ca="1">IF(I99="","",'Funding Input and Summary'!L102)</f>
        <v/>
      </c>
      <c r="BE99" t="str">
        <f ca="1">IF(I99="","",'Funding Input and Summary'!M102)</f>
        <v/>
      </c>
      <c r="BG99" t="str">
        <f ca="1">IF(I99="","",'Funding Input and Summary'!N102)</f>
        <v/>
      </c>
      <c r="BH99" t="str">
        <f ca="1">IF(I99="","",'Funding Input and Summary'!Q102)</f>
        <v/>
      </c>
      <c r="BI99" t="str">
        <f ca="1">IF(I99="","",'Funding Input and Summary'!R102)</f>
        <v/>
      </c>
      <c r="BJ99" t="str">
        <f ca="1">IF(I99="","",'Funding Input and Summary'!S102)</f>
        <v/>
      </c>
      <c r="BK99" t="str">
        <f ca="1">IF(I99="","",'Funding Input and Summary'!T102)</f>
        <v/>
      </c>
      <c r="BL99" t="str">
        <f ca="1">IF(I99="","",'Funding Input and Summary'!Z102)</f>
        <v/>
      </c>
      <c r="BM99" t="str">
        <f ca="1">IF(I99="","",'Funding Input and Summary'!AA102)</f>
        <v/>
      </c>
      <c r="BN99" t="str">
        <f ca="1">IF(I99="","",'Funding Input and Summary'!U102)</f>
        <v/>
      </c>
      <c r="BO99" t="str">
        <f ca="1">IF(I99="","",'Funding Input and Summary'!V102)</f>
        <v/>
      </c>
      <c r="BP99" t="str">
        <f ca="1">IF(I99="","",'Funding Input and Summary'!W102)</f>
        <v/>
      </c>
      <c r="BQ99" t="str">
        <f ca="1">IF(I99="","",'Funding Input and Summary'!P102)</f>
        <v/>
      </c>
      <c r="BR99" t="str">
        <f ca="1">IF('Measure and Project Input'!$CE$5&lt;$CC99,"",IF(OFFSET('Measure and Project Input'!$T$9,$CE99,0)=0,"",OFFSET('Measure and Project Input'!$T$9,$CE99,0)))</f>
        <v/>
      </c>
      <c r="BS99" t="str">
        <f ca="1">IF('Measure and Project Input'!$CE$5&lt;$CC99,"",IF(OFFSET('Measure and Project Input'!$R$9,$CE99,0)=0,"",OFFSET('Measure and Project Input'!$R$9,$CE99,0)))</f>
        <v/>
      </c>
      <c r="BT99" t="str">
        <f ca="1">IF(I99="","",'Measure and Project Input'!$I$1)</f>
        <v/>
      </c>
      <c r="BU99" t="str">
        <f ca="1">IF('Measure and Project Input'!$CE$5&lt;$CC99,"",IF(OFFSET('Measure and Project Input'!$Q$9,$CE99,0)=0,"",OFFSET('Measure and Project Input'!$Q$9,$CE99,0)))</f>
        <v/>
      </c>
      <c r="BV99" t="str">
        <f ca="1">IF(I99="","",'Funding Input and Summary'!$T$1)</f>
        <v/>
      </c>
      <c r="BW99" t="str">
        <f ca="1">IF('Measure and Project Input'!$CE$5&lt;$CC99,"",IF(OFFSET('Measure and Project Input'!$AI$9,$CE99,0)=0,"",OFFSET('Measure and Project Input'!$AI$9,$CE99,0)))</f>
        <v/>
      </c>
      <c r="BX99" t="str">
        <f ca="1">IF('Measure and Project Input'!$CE$5&lt;$CC99,"",IF(OFFSET('Measure and Project Input'!$AJ$9,$CE99,0)=0,"",OFFSET('Measure and Project Input'!$AJ$9,$CE99,0)))</f>
        <v/>
      </c>
      <c r="BY99" t="str">
        <f ca="1">IF('Measure and Project Input'!$CE$5&lt;$CC99,"",IF(OFFSET('Measure and Project Input'!$AK$9,$CE99,0)=0,"",OFFSET('Measure and Project Input'!$AK$9,$CE99,0)))</f>
        <v/>
      </c>
      <c r="BZ99" t="str">
        <f ca="1">IF('Measure and Project Input'!$CE$5&lt;$CC99,"",IF(OFFSET('Measure and Project Input'!$AL$9,$CE99,0)=0,"",OFFSET('Measure and Project Input'!$AL$9,$CE99,0)))</f>
        <v/>
      </c>
      <c r="CA99" t="str">
        <f ca="1">IF('Measure and Project Input'!$CE$5&lt;$CC99,"",IF(OFFSET('Measure and Project Input'!$AM$9,$CE99,0)=0,"",OFFSET('Measure and Project Input'!$AM$9,$CE99,0)))</f>
        <v/>
      </c>
      <c r="CB99" s="201"/>
      <c r="CC99" s="28">
        <v>98</v>
      </c>
      <c r="CD99" s="28" t="str">
        <f t="shared" ca="1" si="1"/>
        <v/>
      </c>
      <c r="CE99" s="28" t="str">
        <f ca="1">IF($I99="","",MATCH($I99,'Measure and Project Input'!$P$10:$P$509,FALSE))</f>
        <v/>
      </c>
    </row>
    <row r="100" spans="1:83" x14ac:dyDescent="0.2">
      <c r="A100" t="str">
        <f ca="1">IF('Measure and Project Input'!$CE$5&lt;$CC100,"",IF(OFFSET('Measure and Project Input'!$E$9,$CE100,0)=0,"",OFFSET('Measure and Project Input'!$E$9,$CE100,0)))</f>
        <v/>
      </c>
      <c r="B100" t="str">
        <f ca="1">IF('Measure and Project Input'!$CE$5&lt;$CC100,"",IF(OFFSET('Measure and Project Input'!$F$9,$CE100,0)=0,"",OFFSET('Measure and Project Input'!$F$9,$CE100,0)))</f>
        <v/>
      </c>
      <c r="C100" t="str">
        <f ca="1">IF('Measure and Project Input'!$CE$5&lt;$CC100,"",IF(OFFSET('Measure and Project Input'!$G$9,$CE100,0)=0,"",OFFSET('Measure and Project Input'!$G$9,$CE100,0)))</f>
        <v/>
      </c>
      <c r="D100" s="299" t="str">
        <f ca="1">IF('Measure and Project Input'!$CE$5&lt;$CC100,"",IF(OFFSET('Measure and Project Input'!$H$9,$CE100,0)=0,"",OFFSET('Measure and Project Input'!$H$9,$CE100,0)))</f>
        <v/>
      </c>
      <c r="E100" t="str">
        <f ca="1">IF('Measure and Project Input'!$CE$5&lt;$CC100,"",IF(OFFSET('Measure and Project Input'!$I$9,$CE100,0)=0,"",OFFSET('Measure and Project Input'!$I$9,$CE100,0)))</f>
        <v/>
      </c>
      <c r="F100" t="str">
        <f ca="1">IF('Measure and Project Input'!$CE$5&lt;$CC100,"",IF(OFFSET('Measure and Project Input'!$J$9,$CE100,0)=0,"",OFFSET('Measure and Project Input'!$J$9,$CE100,0)))</f>
        <v/>
      </c>
      <c r="G100" t="str">
        <f ca="1">IF('Measure and Project Input'!$CE$5&lt;$CC100,"",IF(OFFSET('Measure and Project Input'!$K$9,$CE100,0)=0,"",OFFSET('Measure and Project Input'!$K$9,$CE100,0)))</f>
        <v/>
      </c>
      <c r="H100" t="str">
        <f ca="1">IF('Measure and Project Input'!$CE$5&lt;$CC100,"",IF(OFFSET('Measure and Project Input'!$L$9,$CE100,0)=0,"",OFFSET('Measure and Project Input'!$L$9,$CE100,0)))</f>
        <v/>
      </c>
      <c r="I100" t="str">
        <f ca="1">'Funding Input and Summary'!A103</f>
        <v/>
      </c>
      <c r="O100" t="str">
        <f ca="1">IF('Measure and Project Input'!$CE$5&lt;$CC100,"",IF(OFFSET('Measure and Project Input'!$B$9,$CE100,0)=0,"",OFFSET('Measure and Project Input'!$B$9,$CE100,0)))</f>
        <v/>
      </c>
      <c r="P100" t="str">
        <f ca="1">IF('Measure and Project Input'!$CE$5&lt;$CC100,"",IF(OFFSET('Measure and Project Input'!$C$9,$CE100,0)=0,"",OFFSET('Measure and Project Input'!$C$9,$CE100,0)))</f>
        <v/>
      </c>
      <c r="Q100" t="str">
        <f ca="1">IF('Measure and Project Input'!$CE$5&lt;$CC100,"",IF(OFFSET('Measure and Project Input'!$S$9,$CE100,0)=0,"",OFFSET('Measure and Project Input'!$S$9,$CE100,0)))</f>
        <v/>
      </c>
      <c r="R100" t="str">
        <f ca="1">IF('Measure and Project Input'!$CE$5&lt;$CC100,"",IF(OFFSET('Measure and Project Input'!$U$9,$CE100,0)=0,"",OFFSET('Measure and Project Input'!$U$9,$CE100,0)))</f>
        <v/>
      </c>
      <c r="S100" t="str">
        <f ca="1">IF('Measure and Project Input'!$CE$5&lt;$CC100,"",IF(OFFSET('Measure and Project Input'!$V$9,$CE100,0)=0,"",OFFSET('Measure and Project Input'!$V$9,$CE100,0)))</f>
        <v/>
      </c>
      <c r="X100" t="str">
        <f ca="1">IF('Measure and Project Input'!$CE$5&lt;$CC100,"",IF(OFFSET('Measure and Project Input'!$M$9,$CE100,0)=0,"",OFFSET('Measure and Project Input'!$M$9,$CE100,0)))</f>
        <v/>
      </c>
      <c r="Y100" t="str">
        <f ca="1">IF('Measure and Project Input'!$CE$5&lt;$CC100,"",IF(OFFSET('Measure and Project Input'!$N$9,$CE100,0)=0,"",OFFSET('Measure and Project Input'!$N$9,$CE100,0)))</f>
        <v/>
      </c>
      <c r="AA100" t="str">
        <f ca="1">IF('Measure and Project Input'!$CE$5&lt;$CC100,"",IF(OFFSET('Measure and Project Input'!$D$9,$CE100,0)=0,"",OFFSET('Measure and Project Input'!$D$9,$CE100,0)))</f>
        <v/>
      </c>
      <c r="AJ100" t="str">
        <f ca="1">IF('Measure and Project Input'!$CE$5&lt;$CC100,"",IF(OFFSET('Measure and Project Input'!$O$9,$CE100,0)=0,"",OFFSET('Measure and Project Input'!$O$9,$CE100,0)))</f>
        <v/>
      </c>
      <c r="AN100" t="str">
        <f ca="1">IF('Measure and Project Input'!$CE$5&lt;$CC100,"",IF(OFFSET('Measure and Project Input'!$BV$9,$CE100,0)=0,"",OFFSET('Measure and Project Input'!$BV$9,$CE100,0)))</f>
        <v/>
      </c>
      <c r="AO100" t="str">
        <f ca="1">IF(I100="","",'Funding Input and Summary'!D103)</f>
        <v/>
      </c>
      <c r="AQ100" t="str">
        <f ca="1">IF(I100="","",'Funding Input and Summary'!J103)</f>
        <v/>
      </c>
      <c r="AR100" t="str">
        <f ca="1">IF(I100="","",'Funding Input and Summary'!E103)</f>
        <v/>
      </c>
      <c r="AU100" t="str">
        <f ca="1">IF(I100="","",'Funding Input and Summary'!Y103)</f>
        <v/>
      </c>
      <c r="AV100" t="str">
        <f ca="1">IF(I100="","",'Funding Input and Summary'!Y103)</f>
        <v/>
      </c>
      <c r="BC100" t="str">
        <f ca="1">IF(I100="","",'Funding Input and Summary'!K103)</f>
        <v/>
      </c>
      <c r="BD100" t="str">
        <f ca="1">IF(I100="","",'Funding Input and Summary'!L103)</f>
        <v/>
      </c>
      <c r="BE100" t="str">
        <f ca="1">IF(I100="","",'Funding Input and Summary'!M103)</f>
        <v/>
      </c>
      <c r="BG100" t="str">
        <f ca="1">IF(I100="","",'Funding Input and Summary'!N103)</f>
        <v/>
      </c>
      <c r="BH100" t="str">
        <f ca="1">IF(I100="","",'Funding Input and Summary'!Q103)</f>
        <v/>
      </c>
      <c r="BI100" t="str">
        <f ca="1">IF(I100="","",'Funding Input and Summary'!R103)</f>
        <v/>
      </c>
      <c r="BJ100" t="str">
        <f ca="1">IF(I100="","",'Funding Input and Summary'!S103)</f>
        <v/>
      </c>
      <c r="BK100" t="str">
        <f ca="1">IF(I100="","",'Funding Input and Summary'!T103)</f>
        <v/>
      </c>
      <c r="BL100" t="str">
        <f ca="1">IF(I100="","",'Funding Input and Summary'!Z103)</f>
        <v/>
      </c>
      <c r="BM100" t="str">
        <f ca="1">IF(I100="","",'Funding Input and Summary'!AA103)</f>
        <v/>
      </c>
      <c r="BN100" t="str">
        <f ca="1">IF(I100="","",'Funding Input and Summary'!U103)</f>
        <v/>
      </c>
      <c r="BO100" t="str">
        <f ca="1">IF(I100="","",'Funding Input and Summary'!V103)</f>
        <v/>
      </c>
      <c r="BP100" t="str">
        <f ca="1">IF(I100="","",'Funding Input and Summary'!W103)</f>
        <v/>
      </c>
      <c r="BQ100" t="str">
        <f ca="1">IF(I100="","",'Funding Input and Summary'!P103)</f>
        <v/>
      </c>
      <c r="BR100" t="str">
        <f ca="1">IF('Measure and Project Input'!$CE$5&lt;$CC100,"",IF(OFFSET('Measure and Project Input'!$T$9,$CE100,0)=0,"",OFFSET('Measure and Project Input'!$T$9,$CE100,0)))</f>
        <v/>
      </c>
      <c r="BS100" t="str">
        <f ca="1">IF('Measure and Project Input'!$CE$5&lt;$CC100,"",IF(OFFSET('Measure and Project Input'!$R$9,$CE100,0)=0,"",OFFSET('Measure and Project Input'!$R$9,$CE100,0)))</f>
        <v/>
      </c>
      <c r="BT100" t="str">
        <f ca="1">IF(I100="","",'Measure and Project Input'!$I$1)</f>
        <v/>
      </c>
      <c r="BU100" t="str">
        <f ca="1">IF('Measure and Project Input'!$CE$5&lt;$CC100,"",IF(OFFSET('Measure and Project Input'!$Q$9,$CE100,0)=0,"",OFFSET('Measure and Project Input'!$Q$9,$CE100,0)))</f>
        <v/>
      </c>
      <c r="BV100" t="str">
        <f ca="1">IF(I100="","",'Funding Input and Summary'!$T$1)</f>
        <v/>
      </c>
      <c r="BW100" t="str">
        <f ca="1">IF('Measure and Project Input'!$CE$5&lt;$CC100,"",IF(OFFSET('Measure and Project Input'!$AI$9,$CE100,0)=0,"",OFFSET('Measure and Project Input'!$AI$9,$CE100,0)))</f>
        <v/>
      </c>
      <c r="BX100" t="str">
        <f ca="1">IF('Measure and Project Input'!$CE$5&lt;$CC100,"",IF(OFFSET('Measure and Project Input'!$AJ$9,$CE100,0)=0,"",OFFSET('Measure and Project Input'!$AJ$9,$CE100,0)))</f>
        <v/>
      </c>
      <c r="BY100" t="str">
        <f ca="1">IF('Measure and Project Input'!$CE$5&lt;$CC100,"",IF(OFFSET('Measure and Project Input'!$AK$9,$CE100,0)=0,"",OFFSET('Measure and Project Input'!$AK$9,$CE100,0)))</f>
        <v/>
      </c>
      <c r="BZ100" t="str">
        <f ca="1">IF('Measure and Project Input'!$CE$5&lt;$CC100,"",IF(OFFSET('Measure and Project Input'!$AL$9,$CE100,0)=0,"",OFFSET('Measure and Project Input'!$AL$9,$CE100,0)))</f>
        <v/>
      </c>
      <c r="CA100" t="str">
        <f ca="1">IF('Measure and Project Input'!$CE$5&lt;$CC100,"",IF(OFFSET('Measure and Project Input'!$AM$9,$CE100,0)=0,"",OFFSET('Measure and Project Input'!$AM$9,$CE100,0)))</f>
        <v/>
      </c>
      <c r="CB100" s="201"/>
      <c r="CC100" s="28">
        <v>99</v>
      </c>
      <c r="CD100" s="28" t="str">
        <f t="shared" ca="1" si="1"/>
        <v/>
      </c>
      <c r="CE100" s="28" t="str">
        <f ca="1">IF($I100="","",MATCH($I100,'Measure and Project Input'!$P$10:$P$509,FALSE))</f>
        <v/>
      </c>
    </row>
    <row r="101" spans="1:83" x14ac:dyDescent="0.2">
      <c r="A101" t="str">
        <f ca="1">IF('Measure and Project Input'!$CE$5&lt;$CC101,"",IF(OFFSET('Measure and Project Input'!$E$9,$CE101,0)=0,"",OFFSET('Measure and Project Input'!$E$9,$CE101,0)))</f>
        <v/>
      </c>
      <c r="B101" t="str">
        <f ca="1">IF('Measure and Project Input'!$CE$5&lt;$CC101,"",IF(OFFSET('Measure and Project Input'!$F$9,$CE101,0)=0,"",OFFSET('Measure and Project Input'!$F$9,$CE101,0)))</f>
        <v/>
      </c>
      <c r="C101" t="str">
        <f ca="1">IF('Measure and Project Input'!$CE$5&lt;$CC101,"",IF(OFFSET('Measure and Project Input'!$G$9,$CE101,0)=0,"",OFFSET('Measure and Project Input'!$G$9,$CE101,0)))</f>
        <v/>
      </c>
      <c r="D101" s="299" t="str">
        <f ca="1">IF('Measure and Project Input'!$CE$5&lt;$CC101,"",IF(OFFSET('Measure and Project Input'!$H$9,$CE101,0)=0,"",OFFSET('Measure and Project Input'!$H$9,$CE101,0)))</f>
        <v/>
      </c>
      <c r="E101" t="str">
        <f ca="1">IF('Measure and Project Input'!$CE$5&lt;$CC101,"",IF(OFFSET('Measure and Project Input'!$I$9,$CE101,0)=0,"",OFFSET('Measure and Project Input'!$I$9,$CE101,0)))</f>
        <v/>
      </c>
      <c r="F101" t="str">
        <f ca="1">IF('Measure and Project Input'!$CE$5&lt;$CC101,"",IF(OFFSET('Measure and Project Input'!$J$9,$CE101,0)=0,"",OFFSET('Measure and Project Input'!$J$9,$CE101,0)))</f>
        <v/>
      </c>
      <c r="G101" t="str">
        <f ca="1">IF('Measure and Project Input'!$CE$5&lt;$CC101,"",IF(OFFSET('Measure and Project Input'!$K$9,$CE101,0)=0,"",OFFSET('Measure and Project Input'!$K$9,$CE101,0)))</f>
        <v/>
      </c>
      <c r="H101" t="str">
        <f ca="1">IF('Measure and Project Input'!$CE$5&lt;$CC101,"",IF(OFFSET('Measure and Project Input'!$L$9,$CE101,0)=0,"",OFFSET('Measure and Project Input'!$L$9,$CE101,0)))</f>
        <v/>
      </c>
      <c r="I101" t="str">
        <f ca="1">'Funding Input and Summary'!A104</f>
        <v/>
      </c>
      <c r="O101" t="str">
        <f ca="1">IF('Measure and Project Input'!$CE$5&lt;$CC101,"",IF(OFFSET('Measure and Project Input'!$B$9,$CE101,0)=0,"",OFFSET('Measure and Project Input'!$B$9,$CE101,0)))</f>
        <v/>
      </c>
      <c r="P101" t="str">
        <f ca="1">IF('Measure and Project Input'!$CE$5&lt;$CC101,"",IF(OFFSET('Measure and Project Input'!$C$9,$CE101,0)=0,"",OFFSET('Measure and Project Input'!$C$9,$CE101,0)))</f>
        <v/>
      </c>
      <c r="Q101" t="str">
        <f ca="1">IF('Measure and Project Input'!$CE$5&lt;$CC101,"",IF(OFFSET('Measure and Project Input'!$S$9,$CE101,0)=0,"",OFFSET('Measure and Project Input'!$S$9,$CE101,0)))</f>
        <v/>
      </c>
      <c r="R101" t="str">
        <f ca="1">IF('Measure and Project Input'!$CE$5&lt;$CC101,"",IF(OFFSET('Measure and Project Input'!$U$9,$CE101,0)=0,"",OFFSET('Measure and Project Input'!$U$9,$CE101,0)))</f>
        <v/>
      </c>
      <c r="S101" t="str">
        <f ca="1">IF('Measure and Project Input'!$CE$5&lt;$CC101,"",IF(OFFSET('Measure and Project Input'!$V$9,$CE101,0)=0,"",OFFSET('Measure and Project Input'!$V$9,$CE101,0)))</f>
        <v/>
      </c>
      <c r="X101" t="str">
        <f ca="1">IF('Measure and Project Input'!$CE$5&lt;$CC101,"",IF(OFFSET('Measure and Project Input'!$M$9,$CE101,0)=0,"",OFFSET('Measure and Project Input'!$M$9,$CE101,0)))</f>
        <v/>
      </c>
      <c r="Y101" t="str">
        <f ca="1">IF('Measure and Project Input'!$CE$5&lt;$CC101,"",IF(OFFSET('Measure and Project Input'!$N$9,$CE101,0)=0,"",OFFSET('Measure and Project Input'!$N$9,$CE101,0)))</f>
        <v/>
      </c>
      <c r="AA101" t="str">
        <f ca="1">IF('Measure and Project Input'!$CE$5&lt;$CC101,"",IF(OFFSET('Measure and Project Input'!$D$9,$CE101,0)=0,"",OFFSET('Measure and Project Input'!$D$9,$CE101,0)))</f>
        <v/>
      </c>
      <c r="AJ101" t="str">
        <f ca="1">IF('Measure and Project Input'!$CE$5&lt;$CC101,"",IF(OFFSET('Measure and Project Input'!$O$9,$CE101,0)=0,"",OFFSET('Measure and Project Input'!$O$9,$CE101,0)))</f>
        <v/>
      </c>
      <c r="AN101" t="str">
        <f ca="1">IF('Measure and Project Input'!$CE$5&lt;$CC101,"",IF(OFFSET('Measure and Project Input'!$BV$9,$CE101,0)=0,"",OFFSET('Measure and Project Input'!$BV$9,$CE101,0)))</f>
        <v/>
      </c>
      <c r="AO101" t="str">
        <f ca="1">IF(I101="","",'Funding Input and Summary'!D104)</f>
        <v/>
      </c>
      <c r="AQ101" t="str">
        <f ca="1">IF(I101="","",'Funding Input and Summary'!J104)</f>
        <v/>
      </c>
      <c r="AR101" t="str">
        <f ca="1">IF(I101="","",'Funding Input and Summary'!E104)</f>
        <v/>
      </c>
      <c r="AU101" t="str">
        <f ca="1">IF(I101="","",'Funding Input and Summary'!Y104)</f>
        <v/>
      </c>
      <c r="AV101" t="str">
        <f ca="1">IF(I101="","",'Funding Input and Summary'!Y104)</f>
        <v/>
      </c>
      <c r="BC101" t="str">
        <f ca="1">IF(I101="","",'Funding Input and Summary'!K104)</f>
        <v/>
      </c>
      <c r="BD101" t="str">
        <f ca="1">IF(I101="","",'Funding Input and Summary'!L104)</f>
        <v/>
      </c>
      <c r="BE101" t="str">
        <f ca="1">IF(I101="","",'Funding Input and Summary'!M104)</f>
        <v/>
      </c>
      <c r="BG101" t="str">
        <f ca="1">IF(I101="","",'Funding Input and Summary'!N104)</f>
        <v/>
      </c>
      <c r="BH101" t="str">
        <f ca="1">IF(I101="","",'Funding Input and Summary'!Q104)</f>
        <v/>
      </c>
      <c r="BI101" t="str">
        <f ca="1">IF(I101="","",'Funding Input and Summary'!R104)</f>
        <v/>
      </c>
      <c r="BJ101" t="str">
        <f ca="1">IF(I101="","",'Funding Input and Summary'!S104)</f>
        <v/>
      </c>
      <c r="BK101" t="str">
        <f ca="1">IF(I101="","",'Funding Input and Summary'!T104)</f>
        <v/>
      </c>
      <c r="BL101" t="str">
        <f ca="1">IF(I101="","",'Funding Input and Summary'!Z104)</f>
        <v/>
      </c>
      <c r="BM101" t="str">
        <f ca="1">IF(I101="","",'Funding Input and Summary'!AA104)</f>
        <v/>
      </c>
      <c r="BN101" t="str">
        <f ca="1">IF(I101="","",'Funding Input and Summary'!U104)</f>
        <v/>
      </c>
      <c r="BO101" t="str">
        <f ca="1">IF(I101="","",'Funding Input and Summary'!V104)</f>
        <v/>
      </c>
      <c r="BP101" t="str">
        <f ca="1">IF(I101="","",'Funding Input and Summary'!W104)</f>
        <v/>
      </c>
      <c r="BQ101" t="str">
        <f ca="1">IF(I101="","",'Funding Input and Summary'!P104)</f>
        <v/>
      </c>
      <c r="BR101" t="str">
        <f ca="1">IF('Measure and Project Input'!$CE$5&lt;$CC101,"",IF(OFFSET('Measure and Project Input'!$T$9,$CE101,0)=0,"",OFFSET('Measure and Project Input'!$T$9,$CE101,0)))</f>
        <v/>
      </c>
      <c r="BS101" t="str">
        <f ca="1">IF('Measure and Project Input'!$CE$5&lt;$CC101,"",IF(OFFSET('Measure and Project Input'!$R$9,$CE101,0)=0,"",OFFSET('Measure and Project Input'!$R$9,$CE101,0)))</f>
        <v/>
      </c>
      <c r="BT101" t="str">
        <f ca="1">IF(I101="","",'Measure and Project Input'!$I$1)</f>
        <v/>
      </c>
      <c r="BU101" t="str">
        <f ca="1">IF('Measure and Project Input'!$CE$5&lt;$CC101,"",IF(OFFSET('Measure and Project Input'!$Q$9,$CE101,0)=0,"",OFFSET('Measure and Project Input'!$Q$9,$CE101,0)))</f>
        <v/>
      </c>
      <c r="BV101" t="str">
        <f ca="1">IF(I101="","",'Funding Input and Summary'!$T$1)</f>
        <v/>
      </c>
      <c r="BW101" t="str">
        <f ca="1">IF('Measure and Project Input'!$CE$5&lt;$CC101,"",IF(OFFSET('Measure and Project Input'!$AI$9,$CE101,0)=0,"",OFFSET('Measure and Project Input'!$AI$9,$CE101,0)))</f>
        <v/>
      </c>
      <c r="BX101" t="str">
        <f ca="1">IF('Measure and Project Input'!$CE$5&lt;$CC101,"",IF(OFFSET('Measure and Project Input'!$AJ$9,$CE101,0)=0,"",OFFSET('Measure and Project Input'!$AJ$9,$CE101,0)))</f>
        <v/>
      </c>
      <c r="BY101" t="str">
        <f ca="1">IF('Measure and Project Input'!$CE$5&lt;$CC101,"",IF(OFFSET('Measure and Project Input'!$AK$9,$CE101,0)=0,"",OFFSET('Measure and Project Input'!$AK$9,$CE101,0)))</f>
        <v/>
      </c>
      <c r="BZ101" t="str">
        <f ca="1">IF('Measure and Project Input'!$CE$5&lt;$CC101,"",IF(OFFSET('Measure and Project Input'!$AL$9,$CE101,0)=0,"",OFFSET('Measure and Project Input'!$AL$9,$CE101,0)))</f>
        <v/>
      </c>
      <c r="CA101" t="str">
        <f ca="1">IF('Measure and Project Input'!$CE$5&lt;$CC101,"",IF(OFFSET('Measure and Project Input'!$AM$9,$CE101,0)=0,"",OFFSET('Measure and Project Input'!$AM$9,$CE101,0)))</f>
        <v/>
      </c>
      <c r="CB101" s="201"/>
      <c r="CC101" s="28">
        <v>100</v>
      </c>
      <c r="CD101" s="28" t="str">
        <f t="shared" ca="1" si="1"/>
        <v/>
      </c>
      <c r="CE101" s="28" t="str">
        <f ca="1">IF($I101="","",MATCH($I101,'Measure and Project Input'!$P$10:$P$509,FALSE))</f>
        <v/>
      </c>
    </row>
    <row r="102" spans="1:83" x14ac:dyDescent="0.2">
      <c r="A102" t="str">
        <f ca="1">IF('Measure and Project Input'!$CE$5&lt;$CC102,"",IF(OFFSET('Measure and Project Input'!$E$9,$CE102,0)=0,"",OFFSET('Measure and Project Input'!$E$9,$CE102,0)))</f>
        <v/>
      </c>
      <c r="B102" t="str">
        <f ca="1">IF('Measure and Project Input'!$CE$5&lt;$CC102,"",IF(OFFSET('Measure and Project Input'!$F$9,$CE102,0)=0,"",OFFSET('Measure and Project Input'!$F$9,$CE102,0)))</f>
        <v/>
      </c>
      <c r="C102" t="str">
        <f ca="1">IF('Measure and Project Input'!$CE$5&lt;$CC102,"",IF(OFFSET('Measure and Project Input'!$G$9,$CE102,0)=0,"",OFFSET('Measure and Project Input'!$G$9,$CE102,0)))</f>
        <v/>
      </c>
      <c r="D102" s="299" t="str">
        <f ca="1">IF('Measure and Project Input'!$CE$5&lt;$CC102,"",IF(OFFSET('Measure and Project Input'!$H$9,$CE102,0)=0,"",OFFSET('Measure and Project Input'!$H$9,$CE102,0)))</f>
        <v/>
      </c>
      <c r="E102" t="str">
        <f ca="1">IF('Measure and Project Input'!$CE$5&lt;$CC102,"",IF(OFFSET('Measure and Project Input'!$I$9,$CE102,0)=0,"",OFFSET('Measure and Project Input'!$I$9,$CE102,0)))</f>
        <v/>
      </c>
      <c r="F102" t="str">
        <f ca="1">IF('Measure and Project Input'!$CE$5&lt;$CC102,"",IF(OFFSET('Measure and Project Input'!$J$9,$CE102,0)=0,"",OFFSET('Measure and Project Input'!$J$9,$CE102,0)))</f>
        <v/>
      </c>
      <c r="G102" t="str">
        <f ca="1">IF('Measure and Project Input'!$CE$5&lt;$CC102,"",IF(OFFSET('Measure and Project Input'!$K$9,$CE102,0)=0,"",OFFSET('Measure and Project Input'!$K$9,$CE102,0)))</f>
        <v/>
      </c>
      <c r="H102" t="str">
        <f ca="1">IF('Measure and Project Input'!$CE$5&lt;$CC102,"",IF(OFFSET('Measure and Project Input'!$L$9,$CE102,0)=0,"",OFFSET('Measure and Project Input'!$L$9,$CE102,0)))</f>
        <v/>
      </c>
      <c r="I102" t="str">
        <f ca="1">'Funding Input and Summary'!A105</f>
        <v/>
      </c>
      <c r="O102" t="str">
        <f ca="1">IF('Measure and Project Input'!$CE$5&lt;$CC102,"",IF(OFFSET('Measure and Project Input'!$B$9,$CE102,0)=0,"",OFFSET('Measure and Project Input'!$B$9,$CE102,0)))</f>
        <v/>
      </c>
      <c r="P102" t="str">
        <f ca="1">IF('Measure and Project Input'!$CE$5&lt;$CC102,"",IF(OFFSET('Measure and Project Input'!$C$9,$CE102,0)=0,"",OFFSET('Measure and Project Input'!$C$9,$CE102,0)))</f>
        <v/>
      </c>
      <c r="Q102" t="str">
        <f ca="1">IF('Measure and Project Input'!$CE$5&lt;$CC102,"",IF(OFFSET('Measure and Project Input'!$S$9,$CE102,0)=0,"",OFFSET('Measure and Project Input'!$S$9,$CE102,0)))</f>
        <v/>
      </c>
      <c r="R102" t="str">
        <f ca="1">IF('Measure and Project Input'!$CE$5&lt;$CC102,"",IF(OFFSET('Measure and Project Input'!$U$9,$CE102,0)=0,"",OFFSET('Measure and Project Input'!$U$9,$CE102,0)))</f>
        <v/>
      </c>
      <c r="S102" t="str">
        <f ca="1">IF('Measure and Project Input'!$CE$5&lt;$CC102,"",IF(OFFSET('Measure and Project Input'!$V$9,$CE102,0)=0,"",OFFSET('Measure and Project Input'!$V$9,$CE102,0)))</f>
        <v/>
      </c>
      <c r="X102" t="str">
        <f ca="1">IF('Measure and Project Input'!$CE$5&lt;$CC102,"",IF(OFFSET('Measure and Project Input'!$M$9,$CE102,0)=0,"",OFFSET('Measure and Project Input'!$M$9,$CE102,0)))</f>
        <v/>
      </c>
      <c r="Y102" t="str">
        <f ca="1">IF('Measure and Project Input'!$CE$5&lt;$CC102,"",IF(OFFSET('Measure and Project Input'!$N$9,$CE102,0)=0,"",OFFSET('Measure and Project Input'!$N$9,$CE102,0)))</f>
        <v/>
      </c>
      <c r="AA102" t="str">
        <f ca="1">IF('Measure and Project Input'!$CE$5&lt;$CC102,"",IF(OFFSET('Measure and Project Input'!$D$9,$CE102,0)=0,"",OFFSET('Measure and Project Input'!$D$9,$CE102,0)))</f>
        <v/>
      </c>
      <c r="AJ102" t="str">
        <f ca="1">IF('Measure and Project Input'!$CE$5&lt;$CC102,"",IF(OFFSET('Measure and Project Input'!$O$9,$CE102,0)=0,"",OFFSET('Measure and Project Input'!$O$9,$CE102,0)))</f>
        <v/>
      </c>
      <c r="AN102" t="str">
        <f ca="1">IF('Measure and Project Input'!$CE$5&lt;$CC102,"",IF(OFFSET('Measure and Project Input'!$BV$9,$CE102,0)=0,"",OFFSET('Measure and Project Input'!$BV$9,$CE102,0)))</f>
        <v/>
      </c>
      <c r="AO102" t="str">
        <f ca="1">IF(I102="","",'Funding Input and Summary'!D105)</f>
        <v/>
      </c>
      <c r="AQ102" t="str">
        <f ca="1">IF(I102="","",'Funding Input and Summary'!J105)</f>
        <v/>
      </c>
      <c r="AR102" t="str">
        <f ca="1">IF(I102="","",'Funding Input and Summary'!E105)</f>
        <v/>
      </c>
      <c r="AU102" t="str">
        <f ca="1">IF(I102="","",'Funding Input and Summary'!Y105)</f>
        <v/>
      </c>
      <c r="AV102" t="str">
        <f ca="1">IF(I102="","",'Funding Input and Summary'!Y105)</f>
        <v/>
      </c>
      <c r="BC102" t="str">
        <f ca="1">IF(I102="","",'Funding Input and Summary'!K105)</f>
        <v/>
      </c>
      <c r="BD102" t="str">
        <f ca="1">IF(I102="","",'Funding Input and Summary'!L105)</f>
        <v/>
      </c>
      <c r="BE102" t="str">
        <f ca="1">IF(I102="","",'Funding Input and Summary'!M105)</f>
        <v/>
      </c>
      <c r="BG102" t="str">
        <f ca="1">IF(I102="","",'Funding Input and Summary'!N105)</f>
        <v/>
      </c>
      <c r="BH102" t="str">
        <f ca="1">IF(I102="","",'Funding Input and Summary'!Q105)</f>
        <v/>
      </c>
      <c r="BI102" t="str">
        <f ca="1">IF(I102="","",'Funding Input and Summary'!R105)</f>
        <v/>
      </c>
      <c r="BJ102" t="str">
        <f ca="1">IF(I102="","",'Funding Input and Summary'!S105)</f>
        <v/>
      </c>
      <c r="BK102" t="str">
        <f ca="1">IF(I102="","",'Funding Input and Summary'!T105)</f>
        <v/>
      </c>
      <c r="BL102" t="str">
        <f ca="1">IF(I102="","",'Funding Input and Summary'!Z105)</f>
        <v/>
      </c>
      <c r="BM102" t="str">
        <f ca="1">IF(I102="","",'Funding Input and Summary'!AA105)</f>
        <v/>
      </c>
      <c r="BN102" t="str">
        <f ca="1">IF(I102="","",'Funding Input and Summary'!U105)</f>
        <v/>
      </c>
      <c r="BO102" t="str">
        <f ca="1">IF(I102="","",'Funding Input and Summary'!V105)</f>
        <v/>
      </c>
      <c r="BP102" t="str">
        <f ca="1">IF(I102="","",'Funding Input and Summary'!W105)</f>
        <v/>
      </c>
      <c r="BQ102" t="str">
        <f ca="1">IF(I102="","",'Funding Input and Summary'!P105)</f>
        <v/>
      </c>
      <c r="BR102" t="str">
        <f ca="1">IF('Measure and Project Input'!$CE$5&lt;$CC102,"",IF(OFFSET('Measure and Project Input'!$T$9,$CE102,0)=0,"",OFFSET('Measure and Project Input'!$T$9,$CE102,0)))</f>
        <v/>
      </c>
      <c r="BS102" t="str">
        <f ca="1">IF('Measure and Project Input'!$CE$5&lt;$CC102,"",IF(OFFSET('Measure and Project Input'!$R$9,$CE102,0)=0,"",OFFSET('Measure and Project Input'!$R$9,$CE102,0)))</f>
        <v/>
      </c>
      <c r="BT102" t="str">
        <f ca="1">IF(I102="","",'Measure and Project Input'!$I$1)</f>
        <v/>
      </c>
      <c r="BU102" t="str">
        <f ca="1">IF('Measure and Project Input'!$CE$5&lt;$CC102,"",IF(OFFSET('Measure and Project Input'!$Q$9,$CE102,0)=0,"",OFFSET('Measure and Project Input'!$Q$9,$CE102,0)))</f>
        <v/>
      </c>
      <c r="BV102" t="str">
        <f ca="1">IF(I102="","",'Funding Input and Summary'!$T$1)</f>
        <v/>
      </c>
      <c r="BW102" t="str">
        <f ca="1">IF('Measure and Project Input'!$CE$5&lt;$CC102,"",IF(OFFSET('Measure and Project Input'!$AI$9,$CE102,0)=0,"",OFFSET('Measure and Project Input'!$AI$9,$CE102,0)))</f>
        <v/>
      </c>
      <c r="BX102" t="str">
        <f ca="1">IF('Measure and Project Input'!$CE$5&lt;$CC102,"",IF(OFFSET('Measure and Project Input'!$AJ$9,$CE102,0)=0,"",OFFSET('Measure and Project Input'!$AJ$9,$CE102,0)))</f>
        <v/>
      </c>
      <c r="BY102" t="str">
        <f ca="1">IF('Measure and Project Input'!$CE$5&lt;$CC102,"",IF(OFFSET('Measure and Project Input'!$AK$9,$CE102,0)=0,"",OFFSET('Measure and Project Input'!$AK$9,$CE102,0)))</f>
        <v/>
      </c>
      <c r="BZ102" t="str">
        <f ca="1">IF('Measure and Project Input'!$CE$5&lt;$CC102,"",IF(OFFSET('Measure and Project Input'!$AL$9,$CE102,0)=0,"",OFFSET('Measure and Project Input'!$AL$9,$CE102,0)))</f>
        <v/>
      </c>
      <c r="CA102" t="str">
        <f ca="1">IF('Measure and Project Input'!$CE$5&lt;$CC102,"",IF(OFFSET('Measure and Project Input'!$AM$9,$CE102,0)=0,"",OFFSET('Measure and Project Input'!$AM$9,$CE102,0)))</f>
        <v/>
      </c>
      <c r="CB102" s="201"/>
      <c r="CC102" s="28">
        <v>101</v>
      </c>
      <c r="CD102" s="28" t="str">
        <f t="shared" ca="1" si="1"/>
        <v/>
      </c>
      <c r="CE102" s="28" t="str">
        <f ca="1">IF($I102="","",MATCH($I102,'Measure and Project Input'!$P$10:$P$509,FALSE))</f>
        <v/>
      </c>
    </row>
    <row r="103" spans="1:83" x14ac:dyDescent="0.2">
      <c r="A103" t="str">
        <f ca="1">IF('Measure and Project Input'!$CE$5&lt;$CC103,"",IF(OFFSET('Measure and Project Input'!$E$9,$CE103,0)=0,"",OFFSET('Measure and Project Input'!$E$9,$CE103,0)))</f>
        <v/>
      </c>
      <c r="B103" t="str">
        <f ca="1">IF('Measure and Project Input'!$CE$5&lt;$CC103,"",IF(OFFSET('Measure and Project Input'!$F$9,$CE103,0)=0,"",OFFSET('Measure and Project Input'!$F$9,$CE103,0)))</f>
        <v/>
      </c>
      <c r="C103" t="str">
        <f ca="1">IF('Measure and Project Input'!$CE$5&lt;$CC103,"",IF(OFFSET('Measure and Project Input'!$G$9,$CE103,0)=0,"",OFFSET('Measure and Project Input'!$G$9,$CE103,0)))</f>
        <v/>
      </c>
      <c r="D103" s="299" t="str">
        <f ca="1">IF('Measure and Project Input'!$CE$5&lt;$CC103,"",IF(OFFSET('Measure and Project Input'!$H$9,$CE103,0)=0,"",OFFSET('Measure and Project Input'!$H$9,$CE103,0)))</f>
        <v/>
      </c>
      <c r="E103" t="str">
        <f ca="1">IF('Measure and Project Input'!$CE$5&lt;$CC103,"",IF(OFFSET('Measure and Project Input'!$I$9,$CE103,0)=0,"",OFFSET('Measure and Project Input'!$I$9,$CE103,0)))</f>
        <v/>
      </c>
      <c r="F103" t="str">
        <f ca="1">IF('Measure and Project Input'!$CE$5&lt;$CC103,"",IF(OFFSET('Measure and Project Input'!$J$9,$CE103,0)=0,"",OFFSET('Measure and Project Input'!$J$9,$CE103,0)))</f>
        <v/>
      </c>
      <c r="G103" t="str">
        <f ca="1">IF('Measure and Project Input'!$CE$5&lt;$CC103,"",IF(OFFSET('Measure and Project Input'!$K$9,$CE103,0)=0,"",OFFSET('Measure and Project Input'!$K$9,$CE103,0)))</f>
        <v/>
      </c>
      <c r="H103" t="str">
        <f ca="1">IF('Measure and Project Input'!$CE$5&lt;$CC103,"",IF(OFFSET('Measure and Project Input'!$L$9,$CE103,0)=0,"",OFFSET('Measure and Project Input'!$L$9,$CE103,0)))</f>
        <v/>
      </c>
      <c r="I103" t="str">
        <f ca="1">'Funding Input and Summary'!A106</f>
        <v/>
      </c>
      <c r="O103" t="str">
        <f ca="1">IF('Measure and Project Input'!$CE$5&lt;$CC103,"",IF(OFFSET('Measure and Project Input'!$B$9,$CE103,0)=0,"",OFFSET('Measure and Project Input'!$B$9,$CE103,0)))</f>
        <v/>
      </c>
      <c r="P103" t="str">
        <f ca="1">IF('Measure and Project Input'!$CE$5&lt;$CC103,"",IF(OFFSET('Measure and Project Input'!$C$9,$CE103,0)=0,"",OFFSET('Measure and Project Input'!$C$9,$CE103,0)))</f>
        <v/>
      </c>
      <c r="Q103" t="str">
        <f ca="1">IF('Measure and Project Input'!$CE$5&lt;$CC103,"",IF(OFFSET('Measure and Project Input'!$S$9,$CE103,0)=0,"",OFFSET('Measure and Project Input'!$S$9,$CE103,0)))</f>
        <v/>
      </c>
      <c r="R103" t="str">
        <f ca="1">IF('Measure and Project Input'!$CE$5&lt;$CC103,"",IF(OFFSET('Measure and Project Input'!$U$9,$CE103,0)=0,"",OFFSET('Measure and Project Input'!$U$9,$CE103,0)))</f>
        <v/>
      </c>
      <c r="S103" t="str">
        <f ca="1">IF('Measure and Project Input'!$CE$5&lt;$CC103,"",IF(OFFSET('Measure and Project Input'!$V$9,$CE103,0)=0,"",OFFSET('Measure and Project Input'!$V$9,$CE103,0)))</f>
        <v/>
      </c>
      <c r="X103" t="str">
        <f ca="1">IF('Measure and Project Input'!$CE$5&lt;$CC103,"",IF(OFFSET('Measure and Project Input'!$M$9,$CE103,0)=0,"",OFFSET('Measure and Project Input'!$M$9,$CE103,0)))</f>
        <v/>
      </c>
      <c r="Y103" t="str">
        <f ca="1">IF('Measure and Project Input'!$CE$5&lt;$CC103,"",IF(OFFSET('Measure and Project Input'!$N$9,$CE103,0)=0,"",OFFSET('Measure and Project Input'!$N$9,$CE103,0)))</f>
        <v/>
      </c>
      <c r="AA103" t="str">
        <f ca="1">IF('Measure and Project Input'!$CE$5&lt;$CC103,"",IF(OFFSET('Measure and Project Input'!$D$9,$CE103,0)=0,"",OFFSET('Measure and Project Input'!$D$9,$CE103,0)))</f>
        <v/>
      </c>
      <c r="AJ103" t="str">
        <f ca="1">IF('Measure and Project Input'!$CE$5&lt;$CC103,"",IF(OFFSET('Measure and Project Input'!$O$9,$CE103,0)=0,"",OFFSET('Measure and Project Input'!$O$9,$CE103,0)))</f>
        <v/>
      </c>
      <c r="AN103" t="str">
        <f ca="1">IF('Measure and Project Input'!$CE$5&lt;$CC103,"",IF(OFFSET('Measure and Project Input'!$BV$9,$CE103,0)=0,"",OFFSET('Measure and Project Input'!$BV$9,$CE103,0)))</f>
        <v/>
      </c>
      <c r="AO103" t="str">
        <f ca="1">IF(I103="","",'Funding Input and Summary'!D106)</f>
        <v/>
      </c>
      <c r="AQ103" t="str">
        <f ca="1">IF(I103="","",'Funding Input and Summary'!J106)</f>
        <v/>
      </c>
      <c r="AR103" t="str">
        <f ca="1">IF(I103="","",'Funding Input and Summary'!E106)</f>
        <v/>
      </c>
      <c r="AU103" t="str">
        <f ca="1">IF(I103="","",'Funding Input and Summary'!Y106)</f>
        <v/>
      </c>
      <c r="AV103" t="str">
        <f ca="1">IF(I103="","",'Funding Input and Summary'!Y106)</f>
        <v/>
      </c>
      <c r="BC103" t="str">
        <f ca="1">IF(I103="","",'Funding Input and Summary'!K106)</f>
        <v/>
      </c>
      <c r="BD103" t="str">
        <f ca="1">IF(I103="","",'Funding Input and Summary'!L106)</f>
        <v/>
      </c>
      <c r="BE103" t="str">
        <f ca="1">IF(I103="","",'Funding Input and Summary'!M106)</f>
        <v/>
      </c>
      <c r="BG103" t="str">
        <f ca="1">IF(I103="","",'Funding Input and Summary'!N106)</f>
        <v/>
      </c>
      <c r="BH103" t="str">
        <f ca="1">IF(I103="","",'Funding Input and Summary'!Q106)</f>
        <v/>
      </c>
      <c r="BI103" t="str">
        <f ca="1">IF(I103="","",'Funding Input and Summary'!R106)</f>
        <v/>
      </c>
      <c r="BJ103" t="str">
        <f ca="1">IF(I103="","",'Funding Input and Summary'!S106)</f>
        <v/>
      </c>
      <c r="BK103" t="str">
        <f ca="1">IF(I103="","",'Funding Input and Summary'!T106)</f>
        <v/>
      </c>
      <c r="BL103" t="str">
        <f ca="1">IF(I103="","",'Funding Input and Summary'!Z106)</f>
        <v/>
      </c>
      <c r="BM103" t="str">
        <f ca="1">IF(I103="","",'Funding Input and Summary'!AA106)</f>
        <v/>
      </c>
      <c r="BN103" t="str">
        <f ca="1">IF(I103="","",'Funding Input and Summary'!U106)</f>
        <v/>
      </c>
      <c r="BO103" t="str">
        <f ca="1">IF(I103="","",'Funding Input and Summary'!V106)</f>
        <v/>
      </c>
      <c r="BP103" t="str">
        <f ca="1">IF(I103="","",'Funding Input and Summary'!W106)</f>
        <v/>
      </c>
      <c r="BQ103" t="str">
        <f ca="1">IF(I103="","",'Funding Input and Summary'!P106)</f>
        <v/>
      </c>
      <c r="BR103" t="str">
        <f ca="1">IF('Measure and Project Input'!$CE$5&lt;$CC103,"",IF(OFFSET('Measure and Project Input'!$T$9,$CE103,0)=0,"",OFFSET('Measure and Project Input'!$T$9,$CE103,0)))</f>
        <v/>
      </c>
      <c r="BS103" t="str">
        <f ca="1">IF('Measure and Project Input'!$CE$5&lt;$CC103,"",IF(OFFSET('Measure and Project Input'!$R$9,$CE103,0)=0,"",OFFSET('Measure and Project Input'!$R$9,$CE103,0)))</f>
        <v/>
      </c>
      <c r="BT103" t="str">
        <f ca="1">IF(I103="","",'Measure and Project Input'!$I$1)</f>
        <v/>
      </c>
      <c r="BU103" t="str">
        <f ca="1">IF('Measure and Project Input'!$CE$5&lt;$CC103,"",IF(OFFSET('Measure and Project Input'!$Q$9,$CE103,0)=0,"",OFFSET('Measure and Project Input'!$Q$9,$CE103,0)))</f>
        <v/>
      </c>
      <c r="BV103" t="str">
        <f ca="1">IF(I103="","",'Funding Input and Summary'!$T$1)</f>
        <v/>
      </c>
      <c r="BW103" t="str">
        <f ca="1">IF('Measure and Project Input'!$CE$5&lt;$CC103,"",IF(OFFSET('Measure and Project Input'!$AI$9,$CE103,0)=0,"",OFFSET('Measure and Project Input'!$AI$9,$CE103,0)))</f>
        <v/>
      </c>
      <c r="BX103" t="str">
        <f ca="1">IF('Measure and Project Input'!$CE$5&lt;$CC103,"",IF(OFFSET('Measure and Project Input'!$AJ$9,$CE103,0)=0,"",OFFSET('Measure and Project Input'!$AJ$9,$CE103,0)))</f>
        <v/>
      </c>
      <c r="BY103" t="str">
        <f ca="1">IF('Measure and Project Input'!$CE$5&lt;$CC103,"",IF(OFFSET('Measure and Project Input'!$AK$9,$CE103,0)=0,"",OFFSET('Measure and Project Input'!$AK$9,$CE103,0)))</f>
        <v/>
      </c>
      <c r="BZ103" t="str">
        <f ca="1">IF('Measure and Project Input'!$CE$5&lt;$CC103,"",IF(OFFSET('Measure and Project Input'!$AL$9,$CE103,0)=0,"",OFFSET('Measure and Project Input'!$AL$9,$CE103,0)))</f>
        <v/>
      </c>
      <c r="CA103" t="str">
        <f ca="1">IF('Measure and Project Input'!$CE$5&lt;$CC103,"",IF(OFFSET('Measure and Project Input'!$AM$9,$CE103,0)=0,"",OFFSET('Measure and Project Input'!$AM$9,$CE103,0)))</f>
        <v/>
      </c>
      <c r="CB103" s="201"/>
      <c r="CC103" s="28">
        <v>102</v>
      </c>
      <c r="CD103" s="28" t="str">
        <f t="shared" ca="1" si="1"/>
        <v/>
      </c>
      <c r="CE103" s="28" t="str">
        <f ca="1">IF($I103="","",MATCH($I103,'Measure and Project Input'!$P$10:$P$509,FALSE))</f>
        <v/>
      </c>
    </row>
    <row r="104" spans="1:83" x14ac:dyDescent="0.2">
      <c r="A104" t="str">
        <f ca="1">IF('Measure and Project Input'!$CE$5&lt;$CC104,"",IF(OFFSET('Measure and Project Input'!$E$9,$CE104,0)=0,"",OFFSET('Measure and Project Input'!$E$9,$CE104,0)))</f>
        <v/>
      </c>
      <c r="B104" t="str">
        <f ca="1">IF('Measure and Project Input'!$CE$5&lt;$CC104,"",IF(OFFSET('Measure and Project Input'!$F$9,$CE104,0)=0,"",OFFSET('Measure and Project Input'!$F$9,$CE104,0)))</f>
        <v/>
      </c>
      <c r="C104" t="str">
        <f ca="1">IF('Measure and Project Input'!$CE$5&lt;$CC104,"",IF(OFFSET('Measure and Project Input'!$G$9,$CE104,0)=0,"",OFFSET('Measure and Project Input'!$G$9,$CE104,0)))</f>
        <v/>
      </c>
      <c r="D104" s="299" t="str">
        <f ca="1">IF('Measure and Project Input'!$CE$5&lt;$CC104,"",IF(OFFSET('Measure and Project Input'!$H$9,$CE104,0)=0,"",OFFSET('Measure and Project Input'!$H$9,$CE104,0)))</f>
        <v/>
      </c>
      <c r="E104" t="str">
        <f ca="1">IF('Measure and Project Input'!$CE$5&lt;$CC104,"",IF(OFFSET('Measure and Project Input'!$I$9,$CE104,0)=0,"",OFFSET('Measure and Project Input'!$I$9,$CE104,0)))</f>
        <v/>
      </c>
      <c r="F104" t="str">
        <f ca="1">IF('Measure and Project Input'!$CE$5&lt;$CC104,"",IF(OFFSET('Measure and Project Input'!$J$9,$CE104,0)=0,"",OFFSET('Measure and Project Input'!$J$9,$CE104,0)))</f>
        <v/>
      </c>
      <c r="G104" t="str">
        <f ca="1">IF('Measure and Project Input'!$CE$5&lt;$CC104,"",IF(OFFSET('Measure and Project Input'!$K$9,$CE104,0)=0,"",OFFSET('Measure and Project Input'!$K$9,$CE104,0)))</f>
        <v/>
      </c>
      <c r="H104" t="str">
        <f ca="1">IF('Measure and Project Input'!$CE$5&lt;$CC104,"",IF(OFFSET('Measure and Project Input'!$L$9,$CE104,0)=0,"",OFFSET('Measure and Project Input'!$L$9,$CE104,0)))</f>
        <v/>
      </c>
      <c r="I104" t="str">
        <f ca="1">'Funding Input and Summary'!A107</f>
        <v/>
      </c>
      <c r="O104" t="str">
        <f ca="1">IF('Measure and Project Input'!$CE$5&lt;$CC104,"",IF(OFFSET('Measure and Project Input'!$B$9,$CE104,0)=0,"",OFFSET('Measure and Project Input'!$B$9,$CE104,0)))</f>
        <v/>
      </c>
      <c r="P104" t="str">
        <f ca="1">IF('Measure and Project Input'!$CE$5&lt;$CC104,"",IF(OFFSET('Measure and Project Input'!$C$9,$CE104,0)=0,"",OFFSET('Measure and Project Input'!$C$9,$CE104,0)))</f>
        <v/>
      </c>
      <c r="Q104" t="str">
        <f ca="1">IF('Measure and Project Input'!$CE$5&lt;$CC104,"",IF(OFFSET('Measure and Project Input'!$S$9,$CE104,0)=0,"",OFFSET('Measure and Project Input'!$S$9,$CE104,0)))</f>
        <v/>
      </c>
      <c r="R104" t="str">
        <f ca="1">IF('Measure and Project Input'!$CE$5&lt;$CC104,"",IF(OFFSET('Measure and Project Input'!$U$9,$CE104,0)=0,"",OFFSET('Measure and Project Input'!$U$9,$CE104,0)))</f>
        <v/>
      </c>
      <c r="S104" t="str">
        <f ca="1">IF('Measure and Project Input'!$CE$5&lt;$CC104,"",IF(OFFSET('Measure and Project Input'!$V$9,$CE104,0)=0,"",OFFSET('Measure and Project Input'!$V$9,$CE104,0)))</f>
        <v/>
      </c>
      <c r="X104" t="str">
        <f ca="1">IF('Measure and Project Input'!$CE$5&lt;$CC104,"",IF(OFFSET('Measure and Project Input'!$M$9,$CE104,0)=0,"",OFFSET('Measure and Project Input'!$M$9,$CE104,0)))</f>
        <v/>
      </c>
      <c r="Y104" t="str">
        <f ca="1">IF('Measure and Project Input'!$CE$5&lt;$CC104,"",IF(OFFSET('Measure and Project Input'!$N$9,$CE104,0)=0,"",OFFSET('Measure and Project Input'!$N$9,$CE104,0)))</f>
        <v/>
      </c>
      <c r="AA104" t="str">
        <f ca="1">IF('Measure and Project Input'!$CE$5&lt;$CC104,"",IF(OFFSET('Measure and Project Input'!$D$9,$CE104,0)=0,"",OFFSET('Measure and Project Input'!$D$9,$CE104,0)))</f>
        <v/>
      </c>
      <c r="AJ104" t="str">
        <f ca="1">IF('Measure and Project Input'!$CE$5&lt;$CC104,"",IF(OFFSET('Measure and Project Input'!$O$9,$CE104,0)=0,"",OFFSET('Measure and Project Input'!$O$9,$CE104,0)))</f>
        <v/>
      </c>
      <c r="AN104" t="str">
        <f ca="1">IF('Measure and Project Input'!$CE$5&lt;$CC104,"",IF(OFFSET('Measure and Project Input'!$BV$9,$CE104,0)=0,"",OFFSET('Measure and Project Input'!$BV$9,$CE104,0)))</f>
        <v/>
      </c>
      <c r="AO104" t="str">
        <f ca="1">IF(I104="","",'Funding Input and Summary'!D107)</f>
        <v/>
      </c>
      <c r="AQ104" t="str">
        <f ca="1">IF(I104="","",'Funding Input and Summary'!J107)</f>
        <v/>
      </c>
      <c r="AR104" t="str">
        <f ca="1">IF(I104="","",'Funding Input and Summary'!E107)</f>
        <v/>
      </c>
      <c r="AU104" t="str">
        <f ca="1">IF(I104="","",'Funding Input and Summary'!Y107)</f>
        <v/>
      </c>
      <c r="AV104" t="str">
        <f ca="1">IF(I104="","",'Funding Input and Summary'!Y107)</f>
        <v/>
      </c>
      <c r="BC104" t="str">
        <f ca="1">IF(I104="","",'Funding Input and Summary'!K107)</f>
        <v/>
      </c>
      <c r="BD104" t="str">
        <f ca="1">IF(I104="","",'Funding Input and Summary'!L107)</f>
        <v/>
      </c>
      <c r="BE104" t="str">
        <f ca="1">IF(I104="","",'Funding Input and Summary'!M107)</f>
        <v/>
      </c>
      <c r="BG104" t="str">
        <f ca="1">IF(I104="","",'Funding Input and Summary'!N107)</f>
        <v/>
      </c>
      <c r="BH104" t="str">
        <f ca="1">IF(I104="","",'Funding Input and Summary'!Q107)</f>
        <v/>
      </c>
      <c r="BI104" t="str">
        <f ca="1">IF(I104="","",'Funding Input and Summary'!R107)</f>
        <v/>
      </c>
      <c r="BJ104" t="str">
        <f ca="1">IF(I104="","",'Funding Input and Summary'!S107)</f>
        <v/>
      </c>
      <c r="BK104" t="str">
        <f ca="1">IF(I104="","",'Funding Input and Summary'!T107)</f>
        <v/>
      </c>
      <c r="BL104" t="str">
        <f ca="1">IF(I104="","",'Funding Input and Summary'!Z107)</f>
        <v/>
      </c>
      <c r="BM104" t="str">
        <f ca="1">IF(I104="","",'Funding Input and Summary'!AA107)</f>
        <v/>
      </c>
      <c r="BN104" t="str">
        <f ca="1">IF(I104="","",'Funding Input and Summary'!U107)</f>
        <v/>
      </c>
      <c r="BO104" t="str">
        <f ca="1">IF(I104="","",'Funding Input and Summary'!V107)</f>
        <v/>
      </c>
      <c r="BP104" t="str">
        <f ca="1">IF(I104="","",'Funding Input and Summary'!W107)</f>
        <v/>
      </c>
      <c r="BQ104" t="str">
        <f ca="1">IF(I104="","",'Funding Input and Summary'!P107)</f>
        <v/>
      </c>
      <c r="BR104" t="str">
        <f ca="1">IF('Measure and Project Input'!$CE$5&lt;$CC104,"",IF(OFFSET('Measure and Project Input'!$T$9,$CE104,0)=0,"",OFFSET('Measure and Project Input'!$T$9,$CE104,0)))</f>
        <v/>
      </c>
      <c r="BS104" t="str">
        <f ca="1">IF('Measure and Project Input'!$CE$5&lt;$CC104,"",IF(OFFSET('Measure and Project Input'!$R$9,$CE104,0)=0,"",OFFSET('Measure and Project Input'!$R$9,$CE104,0)))</f>
        <v/>
      </c>
      <c r="BT104" t="str">
        <f ca="1">IF(I104="","",'Measure and Project Input'!$I$1)</f>
        <v/>
      </c>
      <c r="BU104" t="str">
        <f ca="1">IF('Measure and Project Input'!$CE$5&lt;$CC104,"",IF(OFFSET('Measure and Project Input'!$Q$9,$CE104,0)=0,"",OFFSET('Measure and Project Input'!$Q$9,$CE104,0)))</f>
        <v/>
      </c>
      <c r="BV104" t="str">
        <f ca="1">IF(I104="","",'Funding Input and Summary'!$T$1)</f>
        <v/>
      </c>
      <c r="BW104" t="str">
        <f ca="1">IF('Measure and Project Input'!$CE$5&lt;$CC104,"",IF(OFFSET('Measure and Project Input'!$AI$9,$CE104,0)=0,"",OFFSET('Measure and Project Input'!$AI$9,$CE104,0)))</f>
        <v/>
      </c>
      <c r="BX104" t="str">
        <f ca="1">IF('Measure and Project Input'!$CE$5&lt;$CC104,"",IF(OFFSET('Measure and Project Input'!$AJ$9,$CE104,0)=0,"",OFFSET('Measure and Project Input'!$AJ$9,$CE104,0)))</f>
        <v/>
      </c>
      <c r="BY104" t="str">
        <f ca="1">IF('Measure and Project Input'!$CE$5&lt;$CC104,"",IF(OFFSET('Measure and Project Input'!$AK$9,$CE104,0)=0,"",OFFSET('Measure and Project Input'!$AK$9,$CE104,0)))</f>
        <v/>
      </c>
      <c r="BZ104" t="str">
        <f ca="1">IF('Measure and Project Input'!$CE$5&lt;$CC104,"",IF(OFFSET('Measure and Project Input'!$AL$9,$CE104,0)=0,"",OFFSET('Measure and Project Input'!$AL$9,$CE104,0)))</f>
        <v/>
      </c>
      <c r="CA104" t="str">
        <f ca="1">IF('Measure and Project Input'!$CE$5&lt;$CC104,"",IF(OFFSET('Measure and Project Input'!$AM$9,$CE104,0)=0,"",OFFSET('Measure and Project Input'!$AM$9,$CE104,0)))</f>
        <v/>
      </c>
      <c r="CB104" s="201"/>
      <c r="CC104" s="28">
        <v>103</v>
      </c>
      <c r="CD104" s="28" t="str">
        <f t="shared" ca="1" si="1"/>
        <v/>
      </c>
      <c r="CE104" s="28" t="str">
        <f ca="1">IF($I104="","",MATCH($I104,'Measure and Project Input'!$P$10:$P$509,FALSE))</f>
        <v/>
      </c>
    </row>
    <row r="105" spans="1:83" x14ac:dyDescent="0.2">
      <c r="A105" t="str">
        <f ca="1">IF('Measure and Project Input'!$CE$5&lt;$CC105,"",IF(OFFSET('Measure and Project Input'!$E$9,$CE105,0)=0,"",OFFSET('Measure and Project Input'!$E$9,$CE105,0)))</f>
        <v/>
      </c>
      <c r="B105" t="str">
        <f ca="1">IF('Measure and Project Input'!$CE$5&lt;$CC105,"",IF(OFFSET('Measure and Project Input'!$F$9,$CE105,0)=0,"",OFFSET('Measure and Project Input'!$F$9,$CE105,0)))</f>
        <v/>
      </c>
      <c r="C105" t="str">
        <f ca="1">IF('Measure and Project Input'!$CE$5&lt;$CC105,"",IF(OFFSET('Measure and Project Input'!$G$9,$CE105,0)=0,"",OFFSET('Measure and Project Input'!$G$9,$CE105,0)))</f>
        <v/>
      </c>
      <c r="D105" s="299" t="str">
        <f ca="1">IF('Measure and Project Input'!$CE$5&lt;$CC105,"",IF(OFFSET('Measure and Project Input'!$H$9,$CE105,0)=0,"",OFFSET('Measure and Project Input'!$H$9,$CE105,0)))</f>
        <v/>
      </c>
      <c r="E105" t="str">
        <f ca="1">IF('Measure and Project Input'!$CE$5&lt;$CC105,"",IF(OFFSET('Measure and Project Input'!$I$9,$CE105,0)=0,"",OFFSET('Measure and Project Input'!$I$9,$CE105,0)))</f>
        <v/>
      </c>
      <c r="F105" t="str">
        <f ca="1">IF('Measure and Project Input'!$CE$5&lt;$CC105,"",IF(OFFSET('Measure and Project Input'!$J$9,$CE105,0)=0,"",OFFSET('Measure and Project Input'!$J$9,$CE105,0)))</f>
        <v/>
      </c>
      <c r="G105" t="str">
        <f ca="1">IF('Measure and Project Input'!$CE$5&lt;$CC105,"",IF(OFFSET('Measure and Project Input'!$K$9,$CE105,0)=0,"",OFFSET('Measure and Project Input'!$K$9,$CE105,0)))</f>
        <v/>
      </c>
      <c r="H105" t="str">
        <f ca="1">IF('Measure and Project Input'!$CE$5&lt;$CC105,"",IF(OFFSET('Measure and Project Input'!$L$9,$CE105,0)=0,"",OFFSET('Measure and Project Input'!$L$9,$CE105,0)))</f>
        <v/>
      </c>
      <c r="I105" t="str">
        <f ca="1">'Funding Input and Summary'!A108</f>
        <v/>
      </c>
      <c r="O105" t="str">
        <f ca="1">IF('Measure and Project Input'!$CE$5&lt;$CC105,"",IF(OFFSET('Measure and Project Input'!$B$9,$CE105,0)=0,"",OFFSET('Measure and Project Input'!$B$9,$CE105,0)))</f>
        <v/>
      </c>
      <c r="P105" t="str">
        <f ca="1">IF('Measure and Project Input'!$CE$5&lt;$CC105,"",IF(OFFSET('Measure and Project Input'!$C$9,$CE105,0)=0,"",OFFSET('Measure and Project Input'!$C$9,$CE105,0)))</f>
        <v/>
      </c>
      <c r="Q105" t="str">
        <f ca="1">IF('Measure and Project Input'!$CE$5&lt;$CC105,"",IF(OFFSET('Measure and Project Input'!$S$9,$CE105,0)=0,"",OFFSET('Measure and Project Input'!$S$9,$CE105,0)))</f>
        <v/>
      </c>
      <c r="R105" t="str">
        <f ca="1">IF('Measure and Project Input'!$CE$5&lt;$CC105,"",IF(OFFSET('Measure and Project Input'!$U$9,$CE105,0)=0,"",OFFSET('Measure and Project Input'!$U$9,$CE105,0)))</f>
        <v/>
      </c>
      <c r="S105" t="str">
        <f ca="1">IF('Measure and Project Input'!$CE$5&lt;$CC105,"",IF(OFFSET('Measure and Project Input'!$V$9,$CE105,0)=0,"",OFFSET('Measure and Project Input'!$V$9,$CE105,0)))</f>
        <v/>
      </c>
      <c r="X105" t="str">
        <f ca="1">IF('Measure and Project Input'!$CE$5&lt;$CC105,"",IF(OFFSET('Measure and Project Input'!$M$9,$CE105,0)=0,"",OFFSET('Measure and Project Input'!$M$9,$CE105,0)))</f>
        <v/>
      </c>
      <c r="Y105" t="str">
        <f ca="1">IF('Measure and Project Input'!$CE$5&lt;$CC105,"",IF(OFFSET('Measure and Project Input'!$N$9,$CE105,0)=0,"",OFFSET('Measure and Project Input'!$N$9,$CE105,0)))</f>
        <v/>
      </c>
      <c r="AA105" t="str">
        <f ca="1">IF('Measure and Project Input'!$CE$5&lt;$CC105,"",IF(OFFSET('Measure and Project Input'!$D$9,$CE105,0)=0,"",OFFSET('Measure and Project Input'!$D$9,$CE105,0)))</f>
        <v/>
      </c>
      <c r="AJ105" t="str">
        <f ca="1">IF('Measure and Project Input'!$CE$5&lt;$CC105,"",IF(OFFSET('Measure and Project Input'!$O$9,$CE105,0)=0,"",OFFSET('Measure and Project Input'!$O$9,$CE105,0)))</f>
        <v/>
      </c>
      <c r="AN105" t="str">
        <f ca="1">IF('Measure and Project Input'!$CE$5&lt;$CC105,"",IF(OFFSET('Measure and Project Input'!$BV$9,$CE105,0)=0,"",OFFSET('Measure and Project Input'!$BV$9,$CE105,0)))</f>
        <v/>
      </c>
      <c r="AO105" t="str">
        <f ca="1">IF(I105="","",'Funding Input and Summary'!D108)</f>
        <v/>
      </c>
      <c r="AQ105" t="str">
        <f ca="1">IF(I105="","",'Funding Input and Summary'!J108)</f>
        <v/>
      </c>
      <c r="AR105" t="str">
        <f ca="1">IF(I105="","",'Funding Input and Summary'!E108)</f>
        <v/>
      </c>
      <c r="AU105" t="str">
        <f ca="1">IF(I105="","",'Funding Input and Summary'!Y108)</f>
        <v/>
      </c>
      <c r="AV105" t="str">
        <f ca="1">IF(I105="","",'Funding Input and Summary'!Y108)</f>
        <v/>
      </c>
      <c r="BC105" t="str">
        <f ca="1">IF(I105="","",'Funding Input and Summary'!K108)</f>
        <v/>
      </c>
      <c r="BD105" t="str">
        <f ca="1">IF(I105="","",'Funding Input and Summary'!L108)</f>
        <v/>
      </c>
      <c r="BE105" t="str">
        <f ca="1">IF(I105="","",'Funding Input and Summary'!M108)</f>
        <v/>
      </c>
      <c r="BG105" t="str">
        <f ca="1">IF(I105="","",'Funding Input and Summary'!N108)</f>
        <v/>
      </c>
      <c r="BH105" t="str">
        <f ca="1">IF(I105="","",'Funding Input and Summary'!Q108)</f>
        <v/>
      </c>
      <c r="BI105" t="str">
        <f ca="1">IF(I105="","",'Funding Input and Summary'!R108)</f>
        <v/>
      </c>
      <c r="BJ105" t="str">
        <f ca="1">IF(I105="","",'Funding Input and Summary'!S108)</f>
        <v/>
      </c>
      <c r="BK105" t="str">
        <f ca="1">IF(I105="","",'Funding Input and Summary'!T108)</f>
        <v/>
      </c>
      <c r="BL105" t="str">
        <f ca="1">IF(I105="","",'Funding Input and Summary'!Z108)</f>
        <v/>
      </c>
      <c r="BM105" t="str">
        <f ca="1">IF(I105="","",'Funding Input and Summary'!AA108)</f>
        <v/>
      </c>
      <c r="BN105" t="str">
        <f ca="1">IF(I105="","",'Funding Input and Summary'!U108)</f>
        <v/>
      </c>
      <c r="BO105" t="str">
        <f ca="1">IF(I105="","",'Funding Input and Summary'!V108)</f>
        <v/>
      </c>
      <c r="BP105" t="str">
        <f ca="1">IF(I105="","",'Funding Input and Summary'!W108)</f>
        <v/>
      </c>
      <c r="BQ105" t="str">
        <f ca="1">IF(I105="","",'Funding Input and Summary'!P108)</f>
        <v/>
      </c>
      <c r="BR105" t="str">
        <f ca="1">IF('Measure and Project Input'!$CE$5&lt;$CC105,"",IF(OFFSET('Measure and Project Input'!$T$9,$CE105,0)=0,"",OFFSET('Measure and Project Input'!$T$9,$CE105,0)))</f>
        <v/>
      </c>
      <c r="BS105" t="str">
        <f ca="1">IF('Measure and Project Input'!$CE$5&lt;$CC105,"",IF(OFFSET('Measure and Project Input'!$R$9,$CE105,0)=0,"",OFFSET('Measure and Project Input'!$R$9,$CE105,0)))</f>
        <v/>
      </c>
      <c r="BT105" t="str">
        <f ca="1">IF(I105="","",'Measure and Project Input'!$I$1)</f>
        <v/>
      </c>
      <c r="BU105" t="str">
        <f ca="1">IF('Measure and Project Input'!$CE$5&lt;$CC105,"",IF(OFFSET('Measure and Project Input'!$Q$9,$CE105,0)=0,"",OFFSET('Measure and Project Input'!$Q$9,$CE105,0)))</f>
        <v/>
      </c>
      <c r="BV105" t="str">
        <f ca="1">IF(I105="","",'Funding Input and Summary'!$T$1)</f>
        <v/>
      </c>
      <c r="BW105" t="str">
        <f ca="1">IF('Measure and Project Input'!$CE$5&lt;$CC105,"",IF(OFFSET('Measure and Project Input'!$AI$9,$CE105,0)=0,"",OFFSET('Measure and Project Input'!$AI$9,$CE105,0)))</f>
        <v/>
      </c>
      <c r="BX105" t="str">
        <f ca="1">IF('Measure and Project Input'!$CE$5&lt;$CC105,"",IF(OFFSET('Measure and Project Input'!$AJ$9,$CE105,0)=0,"",OFFSET('Measure and Project Input'!$AJ$9,$CE105,0)))</f>
        <v/>
      </c>
      <c r="BY105" t="str">
        <f ca="1">IF('Measure and Project Input'!$CE$5&lt;$CC105,"",IF(OFFSET('Measure and Project Input'!$AK$9,$CE105,0)=0,"",OFFSET('Measure and Project Input'!$AK$9,$CE105,0)))</f>
        <v/>
      </c>
      <c r="BZ105" t="str">
        <f ca="1">IF('Measure and Project Input'!$CE$5&lt;$CC105,"",IF(OFFSET('Measure and Project Input'!$AL$9,$CE105,0)=0,"",OFFSET('Measure and Project Input'!$AL$9,$CE105,0)))</f>
        <v/>
      </c>
      <c r="CA105" t="str">
        <f ca="1">IF('Measure and Project Input'!$CE$5&lt;$CC105,"",IF(OFFSET('Measure and Project Input'!$AM$9,$CE105,0)=0,"",OFFSET('Measure and Project Input'!$AM$9,$CE105,0)))</f>
        <v/>
      </c>
      <c r="CB105" s="201"/>
      <c r="CC105" s="28">
        <v>104</v>
      </c>
      <c r="CD105" s="28" t="str">
        <f t="shared" ca="1" si="1"/>
        <v/>
      </c>
      <c r="CE105" s="28" t="str">
        <f ca="1">IF($I105="","",MATCH($I105,'Measure and Project Input'!$P$10:$P$509,FALSE))</f>
        <v/>
      </c>
    </row>
    <row r="106" spans="1:83" x14ac:dyDescent="0.2">
      <c r="A106" t="str">
        <f ca="1">IF('Measure and Project Input'!$CE$5&lt;$CC106,"",IF(OFFSET('Measure and Project Input'!$E$9,$CE106,0)=0,"",OFFSET('Measure and Project Input'!$E$9,$CE106,0)))</f>
        <v/>
      </c>
      <c r="B106" t="str">
        <f ca="1">IF('Measure and Project Input'!$CE$5&lt;$CC106,"",IF(OFFSET('Measure and Project Input'!$F$9,$CE106,0)=0,"",OFFSET('Measure and Project Input'!$F$9,$CE106,0)))</f>
        <v/>
      </c>
      <c r="C106" t="str">
        <f ca="1">IF('Measure and Project Input'!$CE$5&lt;$CC106,"",IF(OFFSET('Measure and Project Input'!$G$9,$CE106,0)=0,"",OFFSET('Measure and Project Input'!$G$9,$CE106,0)))</f>
        <v/>
      </c>
      <c r="D106" s="299" t="str">
        <f ca="1">IF('Measure and Project Input'!$CE$5&lt;$CC106,"",IF(OFFSET('Measure and Project Input'!$H$9,$CE106,0)=0,"",OFFSET('Measure and Project Input'!$H$9,$CE106,0)))</f>
        <v/>
      </c>
      <c r="E106" t="str">
        <f ca="1">IF('Measure and Project Input'!$CE$5&lt;$CC106,"",IF(OFFSET('Measure and Project Input'!$I$9,$CE106,0)=0,"",OFFSET('Measure and Project Input'!$I$9,$CE106,0)))</f>
        <v/>
      </c>
      <c r="F106" t="str">
        <f ca="1">IF('Measure and Project Input'!$CE$5&lt;$CC106,"",IF(OFFSET('Measure and Project Input'!$J$9,$CE106,0)=0,"",OFFSET('Measure and Project Input'!$J$9,$CE106,0)))</f>
        <v/>
      </c>
      <c r="G106" t="str">
        <f ca="1">IF('Measure and Project Input'!$CE$5&lt;$CC106,"",IF(OFFSET('Measure and Project Input'!$K$9,$CE106,0)=0,"",OFFSET('Measure and Project Input'!$K$9,$CE106,0)))</f>
        <v/>
      </c>
      <c r="H106" t="str">
        <f ca="1">IF('Measure and Project Input'!$CE$5&lt;$CC106,"",IF(OFFSET('Measure and Project Input'!$L$9,$CE106,0)=0,"",OFFSET('Measure and Project Input'!$L$9,$CE106,0)))</f>
        <v/>
      </c>
      <c r="I106" t="str">
        <f ca="1">'Funding Input and Summary'!A109</f>
        <v/>
      </c>
      <c r="O106" t="str">
        <f ca="1">IF('Measure and Project Input'!$CE$5&lt;$CC106,"",IF(OFFSET('Measure and Project Input'!$B$9,$CE106,0)=0,"",OFFSET('Measure and Project Input'!$B$9,$CE106,0)))</f>
        <v/>
      </c>
      <c r="P106" t="str">
        <f ca="1">IF('Measure and Project Input'!$CE$5&lt;$CC106,"",IF(OFFSET('Measure and Project Input'!$C$9,$CE106,0)=0,"",OFFSET('Measure and Project Input'!$C$9,$CE106,0)))</f>
        <v/>
      </c>
      <c r="Q106" t="str">
        <f ca="1">IF('Measure and Project Input'!$CE$5&lt;$CC106,"",IF(OFFSET('Measure and Project Input'!$S$9,$CE106,0)=0,"",OFFSET('Measure and Project Input'!$S$9,$CE106,0)))</f>
        <v/>
      </c>
      <c r="R106" t="str">
        <f ca="1">IF('Measure and Project Input'!$CE$5&lt;$CC106,"",IF(OFFSET('Measure and Project Input'!$U$9,$CE106,0)=0,"",OFFSET('Measure and Project Input'!$U$9,$CE106,0)))</f>
        <v/>
      </c>
      <c r="S106" t="str">
        <f ca="1">IF('Measure and Project Input'!$CE$5&lt;$CC106,"",IF(OFFSET('Measure and Project Input'!$V$9,$CE106,0)=0,"",OFFSET('Measure and Project Input'!$V$9,$CE106,0)))</f>
        <v/>
      </c>
      <c r="X106" t="str">
        <f ca="1">IF('Measure and Project Input'!$CE$5&lt;$CC106,"",IF(OFFSET('Measure and Project Input'!$M$9,$CE106,0)=0,"",OFFSET('Measure and Project Input'!$M$9,$CE106,0)))</f>
        <v/>
      </c>
      <c r="Y106" t="str">
        <f ca="1">IF('Measure and Project Input'!$CE$5&lt;$CC106,"",IF(OFFSET('Measure and Project Input'!$N$9,$CE106,0)=0,"",OFFSET('Measure and Project Input'!$N$9,$CE106,0)))</f>
        <v/>
      </c>
      <c r="AA106" t="str">
        <f ca="1">IF('Measure and Project Input'!$CE$5&lt;$CC106,"",IF(OFFSET('Measure and Project Input'!$D$9,$CE106,0)=0,"",OFFSET('Measure and Project Input'!$D$9,$CE106,0)))</f>
        <v/>
      </c>
      <c r="AJ106" t="str">
        <f ca="1">IF('Measure and Project Input'!$CE$5&lt;$CC106,"",IF(OFFSET('Measure and Project Input'!$O$9,$CE106,0)=0,"",OFFSET('Measure and Project Input'!$O$9,$CE106,0)))</f>
        <v/>
      </c>
      <c r="AN106" t="str">
        <f ca="1">IF('Measure and Project Input'!$CE$5&lt;$CC106,"",IF(OFFSET('Measure and Project Input'!$BV$9,$CE106,0)=0,"",OFFSET('Measure and Project Input'!$BV$9,$CE106,0)))</f>
        <v/>
      </c>
      <c r="AO106" t="str">
        <f ca="1">IF(I106="","",'Funding Input and Summary'!D109)</f>
        <v/>
      </c>
      <c r="AQ106" t="str">
        <f ca="1">IF(I106="","",'Funding Input and Summary'!J109)</f>
        <v/>
      </c>
      <c r="AR106" t="str">
        <f ca="1">IF(I106="","",'Funding Input and Summary'!E109)</f>
        <v/>
      </c>
      <c r="AU106" t="str">
        <f ca="1">IF(I106="","",'Funding Input and Summary'!Y109)</f>
        <v/>
      </c>
      <c r="AV106" t="str">
        <f ca="1">IF(I106="","",'Funding Input and Summary'!Y109)</f>
        <v/>
      </c>
      <c r="BC106" t="str">
        <f ca="1">IF(I106="","",'Funding Input and Summary'!K109)</f>
        <v/>
      </c>
      <c r="BD106" t="str">
        <f ca="1">IF(I106="","",'Funding Input and Summary'!L109)</f>
        <v/>
      </c>
      <c r="BE106" t="str">
        <f ca="1">IF(I106="","",'Funding Input and Summary'!M109)</f>
        <v/>
      </c>
      <c r="BG106" t="str">
        <f ca="1">IF(I106="","",'Funding Input and Summary'!N109)</f>
        <v/>
      </c>
      <c r="BH106" t="str">
        <f ca="1">IF(I106="","",'Funding Input and Summary'!Q109)</f>
        <v/>
      </c>
      <c r="BI106" t="str">
        <f ca="1">IF(I106="","",'Funding Input and Summary'!R109)</f>
        <v/>
      </c>
      <c r="BJ106" t="str">
        <f ca="1">IF(I106="","",'Funding Input and Summary'!S109)</f>
        <v/>
      </c>
      <c r="BK106" t="str">
        <f ca="1">IF(I106="","",'Funding Input and Summary'!T109)</f>
        <v/>
      </c>
      <c r="BL106" t="str">
        <f ca="1">IF(I106="","",'Funding Input and Summary'!Z109)</f>
        <v/>
      </c>
      <c r="BM106" t="str">
        <f ca="1">IF(I106="","",'Funding Input and Summary'!AA109)</f>
        <v/>
      </c>
      <c r="BN106" t="str">
        <f ca="1">IF(I106="","",'Funding Input and Summary'!U109)</f>
        <v/>
      </c>
      <c r="BO106" t="str">
        <f ca="1">IF(I106="","",'Funding Input and Summary'!V109)</f>
        <v/>
      </c>
      <c r="BP106" t="str">
        <f ca="1">IF(I106="","",'Funding Input and Summary'!W109)</f>
        <v/>
      </c>
      <c r="BQ106" t="str">
        <f ca="1">IF(I106="","",'Funding Input and Summary'!P109)</f>
        <v/>
      </c>
      <c r="BR106" t="str">
        <f ca="1">IF('Measure and Project Input'!$CE$5&lt;$CC106,"",IF(OFFSET('Measure and Project Input'!$T$9,$CE106,0)=0,"",OFFSET('Measure and Project Input'!$T$9,$CE106,0)))</f>
        <v/>
      </c>
      <c r="BS106" t="str">
        <f ca="1">IF('Measure and Project Input'!$CE$5&lt;$CC106,"",IF(OFFSET('Measure and Project Input'!$R$9,$CE106,0)=0,"",OFFSET('Measure and Project Input'!$R$9,$CE106,0)))</f>
        <v/>
      </c>
      <c r="BT106" t="str">
        <f ca="1">IF(I106="","",'Measure and Project Input'!$I$1)</f>
        <v/>
      </c>
      <c r="BU106" t="str">
        <f ca="1">IF('Measure and Project Input'!$CE$5&lt;$CC106,"",IF(OFFSET('Measure and Project Input'!$Q$9,$CE106,0)=0,"",OFFSET('Measure and Project Input'!$Q$9,$CE106,0)))</f>
        <v/>
      </c>
      <c r="BV106" t="str">
        <f ca="1">IF(I106="","",'Funding Input and Summary'!$T$1)</f>
        <v/>
      </c>
      <c r="BW106" t="str">
        <f ca="1">IF('Measure and Project Input'!$CE$5&lt;$CC106,"",IF(OFFSET('Measure and Project Input'!$AI$9,$CE106,0)=0,"",OFFSET('Measure and Project Input'!$AI$9,$CE106,0)))</f>
        <v/>
      </c>
      <c r="BX106" t="str">
        <f ca="1">IF('Measure and Project Input'!$CE$5&lt;$CC106,"",IF(OFFSET('Measure and Project Input'!$AJ$9,$CE106,0)=0,"",OFFSET('Measure and Project Input'!$AJ$9,$CE106,0)))</f>
        <v/>
      </c>
      <c r="BY106" t="str">
        <f ca="1">IF('Measure and Project Input'!$CE$5&lt;$CC106,"",IF(OFFSET('Measure and Project Input'!$AK$9,$CE106,0)=0,"",OFFSET('Measure and Project Input'!$AK$9,$CE106,0)))</f>
        <v/>
      </c>
      <c r="BZ106" t="str">
        <f ca="1">IF('Measure and Project Input'!$CE$5&lt;$CC106,"",IF(OFFSET('Measure and Project Input'!$AL$9,$CE106,0)=0,"",OFFSET('Measure and Project Input'!$AL$9,$CE106,0)))</f>
        <v/>
      </c>
      <c r="CA106" t="str">
        <f ca="1">IF('Measure and Project Input'!$CE$5&lt;$CC106,"",IF(OFFSET('Measure and Project Input'!$AM$9,$CE106,0)=0,"",OFFSET('Measure and Project Input'!$AM$9,$CE106,0)))</f>
        <v/>
      </c>
      <c r="CB106" s="201"/>
      <c r="CC106" s="28">
        <v>105</v>
      </c>
      <c r="CD106" s="28" t="str">
        <f t="shared" ca="1" si="1"/>
        <v/>
      </c>
      <c r="CE106" s="28" t="str">
        <f ca="1">IF($I106="","",MATCH($I106,'Measure and Project Input'!$P$10:$P$509,FALSE))</f>
        <v/>
      </c>
    </row>
    <row r="107" spans="1:83" x14ac:dyDescent="0.2">
      <c r="A107" t="str">
        <f ca="1">IF('Measure and Project Input'!$CE$5&lt;$CC107,"",IF(OFFSET('Measure and Project Input'!$E$9,$CE107,0)=0,"",OFFSET('Measure and Project Input'!$E$9,$CE107,0)))</f>
        <v/>
      </c>
      <c r="B107" t="str">
        <f ca="1">IF('Measure and Project Input'!$CE$5&lt;$CC107,"",IF(OFFSET('Measure and Project Input'!$F$9,$CE107,0)=0,"",OFFSET('Measure and Project Input'!$F$9,$CE107,0)))</f>
        <v/>
      </c>
      <c r="C107" t="str">
        <f ca="1">IF('Measure and Project Input'!$CE$5&lt;$CC107,"",IF(OFFSET('Measure and Project Input'!$G$9,$CE107,0)=0,"",OFFSET('Measure and Project Input'!$G$9,$CE107,0)))</f>
        <v/>
      </c>
      <c r="D107" s="299" t="str">
        <f ca="1">IF('Measure and Project Input'!$CE$5&lt;$CC107,"",IF(OFFSET('Measure and Project Input'!$H$9,$CE107,0)=0,"",OFFSET('Measure and Project Input'!$H$9,$CE107,0)))</f>
        <v/>
      </c>
      <c r="E107" t="str">
        <f ca="1">IF('Measure and Project Input'!$CE$5&lt;$CC107,"",IF(OFFSET('Measure and Project Input'!$I$9,$CE107,0)=0,"",OFFSET('Measure and Project Input'!$I$9,$CE107,0)))</f>
        <v/>
      </c>
      <c r="F107" t="str">
        <f ca="1">IF('Measure and Project Input'!$CE$5&lt;$CC107,"",IF(OFFSET('Measure and Project Input'!$J$9,$CE107,0)=0,"",OFFSET('Measure and Project Input'!$J$9,$CE107,0)))</f>
        <v/>
      </c>
      <c r="G107" t="str">
        <f ca="1">IF('Measure and Project Input'!$CE$5&lt;$CC107,"",IF(OFFSET('Measure and Project Input'!$K$9,$CE107,0)=0,"",OFFSET('Measure and Project Input'!$K$9,$CE107,0)))</f>
        <v/>
      </c>
      <c r="H107" t="str">
        <f ca="1">IF('Measure and Project Input'!$CE$5&lt;$CC107,"",IF(OFFSET('Measure and Project Input'!$L$9,$CE107,0)=0,"",OFFSET('Measure and Project Input'!$L$9,$CE107,0)))</f>
        <v/>
      </c>
      <c r="I107" t="str">
        <f ca="1">'Funding Input and Summary'!A110</f>
        <v/>
      </c>
      <c r="O107" t="str">
        <f ca="1">IF('Measure and Project Input'!$CE$5&lt;$CC107,"",IF(OFFSET('Measure and Project Input'!$B$9,$CE107,0)=0,"",OFFSET('Measure and Project Input'!$B$9,$CE107,0)))</f>
        <v/>
      </c>
      <c r="P107" t="str">
        <f ca="1">IF('Measure and Project Input'!$CE$5&lt;$CC107,"",IF(OFFSET('Measure and Project Input'!$C$9,$CE107,0)=0,"",OFFSET('Measure and Project Input'!$C$9,$CE107,0)))</f>
        <v/>
      </c>
      <c r="Q107" t="str">
        <f ca="1">IF('Measure and Project Input'!$CE$5&lt;$CC107,"",IF(OFFSET('Measure and Project Input'!$S$9,$CE107,0)=0,"",OFFSET('Measure and Project Input'!$S$9,$CE107,0)))</f>
        <v/>
      </c>
      <c r="R107" t="str">
        <f ca="1">IF('Measure and Project Input'!$CE$5&lt;$CC107,"",IF(OFFSET('Measure and Project Input'!$U$9,$CE107,0)=0,"",OFFSET('Measure and Project Input'!$U$9,$CE107,0)))</f>
        <v/>
      </c>
      <c r="S107" t="str">
        <f ca="1">IF('Measure and Project Input'!$CE$5&lt;$CC107,"",IF(OFFSET('Measure and Project Input'!$V$9,$CE107,0)=0,"",OFFSET('Measure and Project Input'!$V$9,$CE107,0)))</f>
        <v/>
      </c>
      <c r="X107" t="str">
        <f ca="1">IF('Measure and Project Input'!$CE$5&lt;$CC107,"",IF(OFFSET('Measure and Project Input'!$M$9,$CE107,0)=0,"",OFFSET('Measure and Project Input'!$M$9,$CE107,0)))</f>
        <v/>
      </c>
      <c r="Y107" t="str">
        <f ca="1">IF('Measure and Project Input'!$CE$5&lt;$CC107,"",IF(OFFSET('Measure and Project Input'!$N$9,$CE107,0)=0,"",OFFSET('Measure and Project Input'!$N$9,$CE107,0)))</f>
        <v/>
      </c>
      <c r="AA107" t="str">
        <f ca="1">IF('Measure and Project Input'!$CE$5&lt;$CC107,"",IF(OFFSET('Measure and Project Input'!$D$9,$CE107,0)=0,"",OFFSET('Measure and Project Input'!$D$9,$CE107,0)))</f>
        <v/>
      </c>
      <c r="AJ107" t="str">
        <f ca="1">IF('Measure and Project Input'!$CE$5&lt;$CC107,"",IF(OFFSET('Measure and Project Input'!$O$9,$CE107,0)=0,"",OFFSET('Measure and Project Input'!$O$9,$CE107,0)))</f>
        <v/>
      </c>
      <c r="AN107" t="str">
        <f ca="1">IF('Measure and Project Input'!$CE$5&lt;$CC107,"",IF(OFFSET('Measure and Project Input'!$BV$9,$CE107,0)=0,"",OFFSET('Measure and Project Input'!$BV$9,$CE107,0)))</f>
        <v/>
      </c>
      <c r="AO107" t="str">
        <f ca="1">IF(I107="","",'Funding Input and Summary'!D110)</f>
        <v/>
      </c>
      <c r="AQ107" t="str">
        <f ca="1">IF(I107="","",'Funding Input and Summary'!J110)</f>
        <v/>
      </c>
      <c r="AR107" t="str">
        <f ca="1">IF(I107="","",'Funding Input and Summary'!E110)</f>
        <v/>
      </c>
      <c r="AU107" t="str">
        <f ca="1">IF(I107="","",'Funding Input and Summary'!Y110)</f>
        <v/>
      </c>
      <c r="AV107" t="str">
        <f ca="1">IF(I107="","",'Funding Input and Summary'!Y110)</f>
        <v/>
      </c>
      <c r="BC107" t="str">
        <f ca="1">IF(I107="","",'Funding Input and Summary'!K110)</f>
        <v/>
      </c>
      <c r="BD107" t="str">
        <f ca="1">IF(I107="","",'Funding Input and Summary'!L110)</f>
        <v/>
      </c>
      <c r="BE107" t="str">
        <f ca="1">IF(I107="","",'Funding Input and Summary'!M110)</f>
        <v/>
      </c>
      <c r="BG107" t="str">
        <f ca="1">IF(I107="","",'Funding Input and Summary'!N110)</f>
        <v/>
      </c>
      <c r="BH107" t="str">
        <f ca="1">IF(I107="","",'Funding Input and Summary'!Q110)</f>
        <v/>
      </c>
      <c r="BI107" t="str">
        <f ca="1">IF(I107="","",'Funding Input and Summary'!R110)</f>
        <v/>
      </c>
      <c r="BJ107" t="str">
        <f ca="1">IF(I107="","",'Funding Input and Summary'!S110)</f>
        <v/>
      </c>
      <c r="BK107" t="str">
        <f ca="1">IF(I107="","",'Funding Input and Summary'!T110)</f>
        <v/>
      </c>
      <c r="BL107" t="str">
        <f ca="1">IF(I107="","",'Funding Input and Summary'!Z110)</f>
        <v/>
      </c>
      <c r="BM107" t="str">
        <f ca="1">IF(I107="","",'Funding Input and Summary'!AA110)</f>
        <v/>
      </c>
      <c r="BN107" t="str">
        <f ca="1">IF(I107="","",'Funding Input and Summary'!U110)</f>
        <v/>
      </c>
      <c r="BO107" t="str">
        <f ca="1">IF(I107="","",'Funding Input and Summary'!V110)</f>
        <v/>
      </c>
      <c r="BP107" t="str">
        <f ca="1">IF(I107="","",'Funding Input and Summary'!W110)</f>
        <v/>
      </c>
      <c r="BQ107" t="str">
        <f ca="1">IF(I107="","",'Funding Input and Summary'!P110)</f>
        <v/>
      </c>
      <c r="BR107" t="str">
        <f ca="1">IF('Measure and Project Input'!$CE$5&lt;$CC107,"",IF(OFFSET('Measure and Project Input'!$T$9,$CE107,0)=0,"",OFFSET('Measure and Project Input'!$T$9,$CE107,0)))</f>
        <v/>
      </c>
      <c r="BS107" t="str">
        <f ca="1">IF('Measure and Project Input'!$CE$5&lt;$CC107,"",IF(OFFSET('Measure and Project Input'!$R$9,$CE107,0)=0,"",OFFSET('Measure and Project Input'!$R$9,$CE107,0)))</f>
        <v/>
      </c>
      <c r="BT107" t="str">
        <f ca="1">IF(I107="","",'Measure and Project Input'!$I$1)</f>
        <v/>
      </c>
      <c r="BU107" t="str">
        <f ca="1">IF('Measure and Project Input'!$CE$5&lt;$CC107,"",IF(OFFSET('Measure and Project Input'!$Q$9,$CE107,0)=0,"",OFFSET('Measure and Project Input'!$Q$9,$CE107,0)))</f>
        <v/>
      </c>
      <c r="BV107" t="str">
        <f ca="1">IF(I107="","",'Funding Input and Summary'!$T$1)</f>
        <v/>
      </c>
      <c r="BW107" t="str">
        <f ca="1">IF('Measure and Project Input'!$CE$5&lt;$CC107,"",IF(OFFSET('Measure and Project Input'!$AI$9,$CE107,0)=0,"",OFFSET('Measure and Project Input'!$AI$9,$CE107,0)))</f>
        <v/>
      </c>
      <c r="BX107" t="str">
        <f ca="1">IF('Measure and Project Input'!$CE$5&lt;$CC107,"",IF(OFFSET('Measure and Project Input'!$AJ$9,$CE107,0)=0,"",OFFSET('Measure and Project Input'!$AJ$9,$CE107,0)))</f>
        <v/>
      </c>
      <c r="BY107" t="str">
        <f ca="1">IF('Measure and Project Input'!$CE$5&lt;$CC107,"",IF(OFFSET('Measure and Project Input'!$AK$9,$CE107,0)=0,"",OFFSET('Measure and Project Input'!$AK$9,$CE107,0)))</f>
        <v/>
      </c>
      <c r="BZ107" t="str">
        <f ca="1">IF('Measure and Project Input'!$CE$5&lt;$CC107,"",IF(OFFSET('Measure and Project Input'!$AL$9,$CE107,0)=0,"",OFFSET('Measure and Project Input'!$AL$9,$CE107,0)))</f>
        <v/>
      </c>
      <c r="CA107" t="str">
        <f ca="1">IF('Measure and Project Input'!$CE$5&lt;$CC107,"",IF(OFFSET('Measure and Project Input'!$AM$9,$CE107,0)=0,"",OFFSET('Measure and Project Input'!$AM$9,$CE107,0)))</f>
        <v/>
      </c>
      <c r="CB107" s="201"/>
      <c r="CC107" s="28">
        <v>106</v>
      </c>
      <c r="CD107" s="28" t="str">
        <f t="shared" ca="1" si="1"/>
        <v/>
      </c>
      <c r="CE107" s="28" t="str">
        <f ca="1">IF($I107="","",MATCH($I107,'Measure and Project Input'!$P$10:$P$509,FALSE))</f>
        <v/>
      </c>
    </row>
    <row r="108" spans="1:83" x14ac:dyDescent="0.2">
      <c r="A108" t="str">
        <f ca="1">IF('Measure and Project Input'!$CE$5&lt;$CC108,"",IF(OFFSET('Measure and Project Input'!$E$9,$CE108,0)=0,"",OFFSET('Measure and Project Input'!$E$9,$CE108,0)))</f>
        <v/>
      </c>
      <c r="B108" t="str">
        <f ca="1">IF('Measure and Project Input'!$CE$5&lt;$CC108,"",IF(OFFSET('Measure and Project Input'!$F$9,$CE108,0)=0,"",OFFSET('Measure and Project Input'!$F$9,$CE108,0)))</f>
        <v/>
      </c>
      <c r="C108" t="str">
        <f ca="1">IF('Measure and Project Input'!$CE$5&lt;$CC108,"",IF(OFFSET('Measure and Project Input'!$G$9,$CE108,0)=0,"",OFFSET('Measure and Project Input'!$G$9,$CE108,0)))</f>
        <v/>
      </c>
      <c r="D108" s="299" t="str">
        <f ca="1">IF('Measure and Project Input'!$CE$5&lt;$CC108,"",IF(OFFSET('Measure and Project Input'!$H$9,$CE108,0)=0,"",OFFSET('Measure and Project Input'!$H$9,$CE108,0)))</f>
        <v/>
      </c>
      <c r="E108" t="str">
        <f ca="1">IF('Measure and Project Input'!$CE$5&lt;$CC108,"",IF(OFFSET('Measure and Project Input'!$I$9,$CE108,0)=0,"",OFFSET('Measure and Project Input'!$I$9,$CE108,0)))</f>
        <v/>
      </c>
      <c r="F108" t="str">
        <f ca="1">IF('Measure and Project Input'!$CE$5&lt;$CC108,"",IF(OFFSET('Measure and Project Input'!$J$9,$CE108,0)=0,"",OFFSET('Measure and Project Input'!$J$9,$CE108,0)))</f>
        <v/>
      </c>
      <c r="G108" t="str">
        <f ca="1">IF('Measure and Project Input'!$CE$5&lt;$CC108,"",IF(OFFSET('Measure and Project Input'!$K$9,$CE108,0)=0,"",OFFSET('Measure and Project Input'!$K$9,$CE108,0)))</f>
        <v/>
      </c>
      <c r="H108" t="str">
        <f ca="1">IF('Measure and Project Input'!$CE$5&lt;$CC108,"",IF(OFFSET('Measure and Project Input'!$L$9,$CE108,0)=0,"",OFFSET('Measure and Project Input'!$L$9,$CE108,0)))</f>
        <v/>
      </c>
      <c r="I108" t="str">
        <f ca="1">'Funding Input and Summary'!A111</f>
        <v/>
      </c>
      <c r="O108" t="str">
        <f ca="1">IF('Measure and Project Input'!$CE$5&lt;$CC108,"",IF(OFFSET('Measure and Project Input'!$B$9,$CE108,0)=0,"",OFFSET('Measure and Project Input'!$B$9,$CE108,0)))</f>
        <v/>
      </c>
      <c r="P108" t="str">
        <f ca="1">IF('Measure and Project Input'!$CE$5&lt;$CC108,"",IF(OFFSET('Measure and Project Input'!$C$9,$CE108,0)=0,"",OFFSET('Measure and Project Input'!$C$9,$CE108,0)))</f>
        <v/>
      </c>
      <c r="Q108" t="str">
        <f ca="1">IF('Measure and Project Input'!$CE$5&lt;$CC108,"",IF(OFFSET('Measure and Project Input'!$S$9,$CE108,0)=0,"",OFFSET('Measure and Project Input'!$S$9,$CE108,0)))</f>
        <v/>
      </c>
      <c r="R108" t="str">
        <f ca="1">IF('Measure and Project Input'!$CE$5&lt;$CC108,"",IF(OFFSET('Measure and Project Input'!$U$9,$CE108,0)=0,"",OFFSET('Measure and Project Input'!$U$9,$CE108,0)))</f>
        <v/>
      </c>
      <c r="S108" t="str">
        <f ca="1">IF('Measure and Project Input'!$CE$5&lt;$CC108,"",IF(OFFSET('Measure and Project Input'!$V$9,$CE108,0)=0,"",OFFSET('Measure and Project Input'!$V$9,$CE108,0)))</f>
        <v/>
      </c>
      <c r="X108" t="str">
        <f ca="1">IF('Measure and Project Input'!$CE$5&lt;$CC108,"",IF(OFFSET('Measure and Project Input'!$M$9,$CE108,0)=0,"",OFFSET('Measure and Project Input'!$M$9,$CE108,0)))</f>
        <v/>
      </c>
      <c r="Y108" t="str">
        <f ca="1">IF('Measure and Project Input'!$CE$5&lt;$CC108,"",IF(OFFSET('Measure and Project Input'!$N$9,$CE108,0)=0,"",OFFSET('Measure and Project Input'!$N$9,$CE108,0)))</f>
        <v/>
      </c>
      <c r="AA108" t="str">
        <f ca="1">IF('Measure and Project Input'!$CE$5&lt;$CC108,"",IF(OFFSET('Measure and Project Input'!$D$9,$CE108,0)=0,"",OFFSET('Measure and Project Input'!$D$9,$CE108,0)))</f>
        <v/>
      </c>
      <c r="AJ108" t="str">
        <f ca="1">IF('Measure and Project Input'!$CE$5&lt;$CC108,"",IF(OFFSET('Measure and Project Input'!$O$9,$CE108,0)=0,"",OFFSET('Measure and Project Input'!$O$9,$CE108,0)))</f>
        <v/>
      </c>
      <c r="AN108" t="str">
        <f ca="1">IF('Measure and Project Input'!$CE$5&lt;$CC108,"",IF(OFFSET('Measure and Project Input'!$BV$9,$CE108,0)=0,"",OFFSET('Measure and Project Input'!$BV$9,$CE108,0)))</f>
        <v/>
      </c>
      <c r="AO108" t="str">
        <f ca="1">IF(I108="","",'Funding Input and Summary'!D111)</f>
        <v/>
      </c>
      <c r="AQ108" t="str">
        <f ca="1">IF(I108="","",'Funding Input and Summary'!J111)</f>
        <v/>
      </c>
      <c r="AR108" t="str">
        <f ca="1">IF(I108="","",'Funding Input and Summary'!E111)</f>
        <v/>
      </c>
      <c r="AU108" t="str">
        <f ca="1">IF(I108="","",'Funding Input and Summary'!Y111)</f>
        <v/>
      </c>
      <c r="AV108" t="str">
        <f ca="1">IF(I108="","",'Funding Input and Summary'!Y111)</f>
        <v/>
      </c>
      <c r="BC108" t="str">
        <f ca="1">IF(I108="","",'Funding Input and Summary'!K111)</f>
        <v/>
      </c>
      <c r="BD108" t="str">
        <f ca="1">IF(I108="","",'Funding Input and Summary'!L111)</f>
        <v/>
      </c>
      <c r="BE108" t="str">
        <f ca="1">IF(I108="","",'Funding Input and Summary'!M111)</f>
        <v/>
      </c>
      <c r="BG108" t="str">
        <f ca="1">IF(I108="","",'Funding Input and Summary'!N111)</f>
        <v/>
      </c>
      <c r="BH108" t="str">
        <f ca="1">IF(I108="","",'Funding Input and Summary'!Q111)</f>
        <v/>
      </c>
      <c r="BI108" t="str">
        <f ca="1">IF(I108="","",'Funding Input and Summary'!R111)</f>
        <v/>
      </c>
      <c r="BJ108" t="str">
        <f ca="1">IF(I108="","",'Funding Input and Summary'!S111)</f>
        <v/>
      </c>
      <c r="BK108" t="str">
        <f ca="1">IF(I108="","",'Funding Input and Summary'!T111)</f>
        <v/>
      </c>
      <c r="BL108" t="str">
        <f ca="1">IF(I108="","",'Funding Input and Summary'!Z111)</f>
        <v/>
      </c>
      <c r="BM108" t="str">
        <f ca="1">IF(I108="","",'Funding Input and Summary'!AA111)</f>
        <v/>
      </c>
      <c r="BN108" t="str">
        <f ca="1">IF(I108="","",'Funding Input and Summary'!U111)</f>
        <v/>
      </c>
      <c r="BO108" t="str">
        <f ca="1">IF(I108="","",'Funding Input and Summary'!V111)</f>
        <v/>
      </c>
      <c r="BP108" t="str">
        <f ca="1">IF(I108="","",'Funding Input and Summary'!W111)</f>
        <v/>
      </c>
      <c r="BQ108" t="str">
        <f ca="1">IF(I108="","",'Funding Input and Summary'!P111)</f>
        <v/>
      </c>
      <c r="BR108" t="str">
        <f ca="1">IF('Measure and Project Input'!$CE$5&lt;$CC108,"",IF(OFFSET('Measure and Project Input'!$T$9,$CE108,0)=0,"",OFFSET('Measure and Project Input'!$T$9,$CE108,0)))</f>
        <v/>
      </c>
      <c r="BS108" t="str">
        <f ca="1">IF('Measure and Project Input'!$CE$5&lt;$CC108,"",IF(OFFSET('Measure and Project Input'!$R$9,$CE108,0)=0,"",OFFSET('Measure and Project Input'!$R$9,$CE108,0)))</f>
        <v/>
      </c>
      <c r="BT108" t="str">
        <f ca="1">IF(I108="","",'Measure and Project Input'!$I$1)</f>
        <v/>
      </c>
      <c r="BU108" t="str">
        <f ca="1">IF('Measure and Project Input'!$CE$5&lt;$CC108,"",IF(OFFSET('Measure and Project Input'!$Q$9,$CE108,0)=0,"",OFFSET('Measure and Project Input'!$Q$9,$CE108,0)))</f>
        <v/>
      </c>
      <c r="BV108" t="str">
        <f ca="1">IF(I108="","",'Funding Input and Summary'!$T$1)</f>
        <v/>
      </c>
      <c r="BW108" t="str">
        <f ca="1">IF('Measure and Project Input'!$CE$5&lt;$CC108,"",IF(OFFSET('Measure and Project Input'!$AI$9,$CE108,0)=0,"",OFFSET('Measure and Project Input'!$AI$9,$CE108,0)))</f>
        <v/>
      </c>
      <c r="BX108" t="str">
        <f ca="1">IF('Measure and Project Input'!$CE$5&lt;$CC108,"",IF(OFFSET('Measure and Project Input'!$AJ$9,$CE108,0)=0,"",OFFSET('Measure and Project Input'!$AJ$9,$CE108,0)))</f>
        <v/>
      </c>
      <c r="BY108" t="str">
        <f ca="1">IF('Measure and Project Input'!$CE$5&lt;$CC108,"",IF(OFFSET('Measure and Project Input'!$AK$9,$CE108,0)=0,"",OFFSET('Measure and Project Input'!$AK$9,$CE108,0)))</f>
        <v/>
      </c>
      <c r="BZ108" t="str">
        <f ca="1">IF('Measure and Project Input'!$CE$5&lt;$CC108,"",IF(OFFSET('Measure and Project Input'!$AL$9,$CE108,0)=0,"",OFFSET('Measure and Project Input'!$AL$9,$CE108,0)))</f>
        <v/>
      </c>
      <c r="CA108" t="str">
        <f ca="1">IF('Measure and Project Input'!$CE$5&lt;$CC108,"",IF(OFFSET('Measure and Project Input'!$AM$9,$CE108,0)=0,"",OFFSET('Measure and Project Input'!$AM$9,$CE108,0)))</f>
        <v/>
      </c>
      <c r="CB108" s="201"/>
      <c r="CC108" s="28">
        <v>107</v>
      </c>
      <c r="CD108" s="28" t="str">
        <f t="shared" ca="1" si="1"/>
        <v/>
      </c>
      <c r="CE108" s="28" t="str">
        <f ca="1">IF($I108="","",MATCH($I108,'Measure and Project Input'!$P$10:$P$509,FALSE))</f>
        <v/>
      </c>
    </row>
    <row r="109" spans="1:83" x14ac:dyDescent="0.2">
      <c r="A109" t="str">
        <f ca="1">IF('Measure and Project Input'!$CE$5&lt;$CC109,"",IF(OFFSET('Measure and Project Input'!$E$9,$CE109,0)=0,"",OFFSET('Measure and Project Input'!$E$9,$CE109,0)))</f>
        <v/>
      </c>
      <c r="B109" t="str">
        <f ca="1">IF('Measure and Project Input'!$CE$5&lt;$CC109,"",IF(OFFSET('Measure and Project Input'!$F$9,$CE109,0)=0,"",OFFSET('Measure and Project Input'!$F$9,$CE109,0)))</f>
        <v/>
      </c>
      <c r="C109" t="str">
        <f ca="1">IF('Measure and Project Input'!$CE$5&lt;$CC109,"",IF(OFFSET('Measure and Project Input'!$G$9,$CE109,0)=0,"",OFFSET('Measure and Project Input'!$G$9,$CE109,0)))</f>
        <v/>
      </c>
      <c r="D109" s="299" t="str">
        <f ca="1">IF('Measure and Project Input'!$CE$5&lt;$CC109,"",IF(OFFSET('Measure and Project Input'!$H$9,$CE109,0)=0,"",OFFSET('Measure and Project Input'!$H$9,$CE109,0)))</f>
        <v/>
      </c>
      <c r="E109" t="str">
        <f ca="1">IF('Measure and Project Input'!$CE$5&lt;$CC109,"",IF(OFFSET('Measure and Project Input'!$I$9,$CE109,0)=0,"",OFFSET('Measure and Project Input'!$I$9,$CE109,0)))</f>
        <v/>
      </c>
      <c r="F109" t="str">
        <f ca="1">IF('Measure and Project Input'!$CE$5&lt;$CC109,"",IF(OFFSET('Measure and Project Input'!$J$9,$CE109,0)=0,"",OFFSET('Measure and Project Input'!$J$9,$CE109,0)))</f>
        <v/>
      </c>
      <c r="G109" t="str">
        <f ca="1">IF('Measure and Project Input'!$CE$5&lt;$CC109,"",IF(OFFSET('Measure and Project Input'!$K$9,$CE109,0)=0,"",OFFSET('Measure and Project Input'!$K$9,$CE109,0)))</f>
        <v/>
      </c>
      <c r="H109" t="str">
        <f ca="1">IF('Measure and Project Input'!$CE$5&lt;$CC109,"",IF(OFFSET('Measure and Project Input'!$L$9,$CE109,0)=0,"",OFFSET('Measure and Project Input'!$L$9,$CE109,0)))</f>
        <v/>
      </c>
      <c r="I109" t="str">
        <f ca="1">'Funding Input and Summary'!A112</f>
        <v/>
      </c>
      <c r="O109" t="str">
        <f ca="1">IF('Measure and Project Input'!$CE$5&lt;$CC109,"",IF(OFFSET('Measure and Project Input'!$B$9,$CE109,0)=0,"",OFFSET('Measure and Project Input'!$B$9,$CE109,0)))</f>
        <v/>
      </c>
      <c r="P109" t="str">
        <f ca="1">IF('Measure and Project Input'!$CE$5&lt;$CC109,"",IF(OFFSET('Measure and Project Input'!$C$9,$CE109,0)=0,"",OFFSET('Measure and Project Input'!$C$9,$CE109,0)))</f>
        <v/>
      </c>
      <c r="Q109" t="str">
        <f ca="1">IF('Measure and Project Input'!$CE$5&lt;$CC109,"",IF(OFFSET('Measure and Project Input'!$S$9,$CE109,0)=0,"",OFFSET('Measure and Project Input'!$S$9,$CE109,0)))</f>
        <v/>
      </c>
      <c r="R109" t="str">
        <f ca="1">IF('Measure and Project Input'!$CE$5&lt;$CC109,"",IF(OFFSET('Measure and Project Input'!$U$9,$CE109,0)=0,"",OFFSET('Measure and Project Input'!$U$9,$CE109,0)))</f>
        <v/>
      </c>
      <c r="S109" t="str">
        <f ca="1">IF('Measure and Project Input'!$CE$5&lt;$CC109,"",IF(OFFSET('Measure and Project Input'!$V$9,$CE109,0)=0,"",OFFSET('Measure and Project Input'!$V$9,$CE109,0)))</f>
        <v/>
      </c>
      <c r="X109" t="str">
        <f ca="1">IF('Measure and Project Input'!$CE$5&lt;$CC109,"",IF(OFFSET('Measure and Project Input'!$M$9,$CE109,0)=0,"",OFFSET('Measure and Project Input'!$M$9,$CE109,0)))</f>
        <v/>
      </c>
      <c r="Y109" t="str">
        <f ca="1">IF('Measure and Project Input'!$CE$5&lt;$CC109,"",IF(OFFSET('Measure and Project Input'!$N$9,$CE109,0)=0,"",OFFSET('Measure and Project Input'!$N$9,$CE109,0)))</f>
        <v/>
      </c>
      <c r="AA109" t="str">
        <f ca="1">IF('Measure and Project Input'!$CE$5&lt;$CC109,"",IF(OFFSET('Measure and Project Input'!$D$9,$CE109,0)=0,"",OFFSET('Measure and Project Input'!$D$9,$CE109,0)))</f>
        <v/>
      </c>
      <c r="AJ109" t="str">
        <f ca="1">IF('Measure and Project Input'!$CE$5&lt;$CC109,"",IF(OFFSET('Measure and Project Input'!$O$9,$CE109,0)=0,"",OFFSET('Measure and Project Input'!$O$9,$CE109,0)))</f>
        <v/>
      </c>
      <c r="AN109" t="str">
        <f ca="1">IF('Measure and Project Input'!$CE$5&lt;$CC109,"",IF(OFFSET('Measure and Project Input'!$BV$9,$CE109,0)=0,"",OFFSET('Measure and Project Input'!$BV$9,$CE109,0)))</f>
        <v/>
      </c>
      <c r="AO109" t="str">
        <f ca="1">IF(I109="","",'Funding Input and Summary'!D112)</f>
        <v/>
      </c>
      <c r="AQ109" t="str">
        <f ca="1">IF(I109="","",'Funding Input and Summary'!J112)</f>
        <v/>
      </c>
      <c r="AR109" t="str">
        <f ca="1">IF(I109="","",'Funding Input and Summary'!E112)</f>
        <v/>
      </c>
      <c r="AU109" t="str">
        <f ca="1">IF(I109="","",'Funding Input and Summary'!Y112)</f>
        <v/>
      </c>
      <c r="AV109" t="str">
        <f ca="1">IF(I109="","",'Funding Input and Summary'!Y112)</f>
        <v/>
      </c>
      <c r="BC109" t="str">
        <f ca="1">IF(I109="","",'Funding Input and Summary'!K112)</f>
        <v/>
      </c>
      <c r="BD109" t="str">
        <f ca="1">IF(I109="","",'Funding Input and Summary'!L112)</f>
        <v/>
      </c>
      <c r="BE109" t="str">
        <f ca="1">IF(I109="","",'Funding Input and Summary'!M112)</f>
        <v/>
      </c>
      <c r="BG109" t="str">
        <f ca="1">IF(I109="","",'Funding Input and Summary'!N112)</f>
        <v/>
      </c>
      <c r="BH109" t="str">
        <f ca="1">IF(I109="","",'Funding Input and Summary'!Q112)</f>
        <v/>
      </c>
      <c r="BI109" t="str">
        <f ca="1">IF(I109="","",'Funding Input and Summary'!R112)</f>
        <v/>
      </c>
      <c r="BJ109" t="str">
        <f ca="1">IF(I109="","",'Funding Input and Summary'!S112)</f>
        <v/>
      </c>
      <c r="BK109" t="str">
        <f ca="1">IF(I109="","",'Funding Input and Summary'!T112)</f>
        <v/>
      </c>
      <c r="BL109" t="str">
        <f ca="1">IF(I109="","",'Funding Input and Summary'!Z112)</f>
        <v/>
      </c>
      <c r="BM109" t="str">
        <f ca="1">IF(I109="","",'Funding Input and Summary'!AA112)</f>
        <v/>
      </c>
      <c r="BN109" t="str">
        <f ca="1">IF(I109="","",'Funding Input and Summary'!U112)</f>
        <v/>
      </c>
      <c r="BO109" t="str">
        <f ca="1">IF(I109="","",'Funding Input and Summary'!V112)</f>
        <v/>
      </c>
      <c r="BP109" t="str">
        <f ca="1">IF(I109="","",'Funding Input and Summary'!W112)</f>
        <v/>
      </c>
      <c r="BQ109" t="str">
        <f ca="1">IF(I109="","",'Funding Input and Summary'!P112)</f>
        <v/>
      </c>
      <c r="BR109" t="str">
        <f ca="1">IF('Measure and Project Input'!$CE$5&lt;$CC109,"",IF(OFFSET('Measure and Project Input'!$T$9,$CE109,0)=0,"",OFFSET('Measure and Project Input'!$T$9,$CE109,0)))</f>
        <v/>
      </c>
      <c r="BS109" t="str">
        <f ca="1">IF('Measure and Project Input'!$CE$5&lt;$CC109,"",IF(OFFSET('Measure and Project Input'!$R$9,$CE109,0)=0,"",OFFSET('Measure and Project Input'!$R$9,$CE109,0)))</f>
        <v/>
      </c>
      <c r="BT109" t="str">
        <f ca="1">IF(I109="","",'Measure and Project Input'!$I$1)</f>
        <v/>
      </c>
      <c r="BU109" t="str">
        <f ca="1">IF('Measure and Project Input'!$CE$5&lt;$CC109,"",IF(OFFSET('Measure and Project Input'!$Q$9,$CE109,0)=0,"",OFFSET('Measure and Project Input'!$Q$9,$CE109,0)))</f>
        <v/>
      </c>
      <c r="BV109" t="str">
        <f ca="1">IF(I109="","",'Funding Input and Summary'!$T$1)</f>
        <v/>
      </c>
      <c r="BW109" t="str">
        <f ca="1">IF('Measure and Project Input'!$CE$5&lt;$CC109,"",IF(OFFSET('Measure and Project Input'!$AI$9,$CE109,0)=0,"",OFFSET('Measure and Project Input'!$AI$9,$CE109,0)))</f>
        <v/>
      </c>
      <c r="BX109" t="str">
        <f ca="1">IF('Measure and Project Input'!$CE$5&lt;$CC109,"",IF(OFFSET('Measure and Project Input'!$AJ$9,$CE109,0)=0,"",OFFSET('Measure and Project Input'!$AJ$9,$CE109,0)))</f>
        <v/>
      </c>
      <c r="BY109" t="str">
        <f ca="1">IF('Measure and Project Input'!$CE$5&lt;$CC109,"",IF(OFFSET('Measure and Project Input'!$AK$9,$CE109,0)=0,"",OFFSET('Measure and Project Input'!$AK$9,$CE109,0)))</f>
        <v/>
      </c>
      <c r="BZ109" t="str">
        <f ca="1">IF('Measure and Project Input'!$CE$5&lt;$CC109,"",IF(OFFSET('Measure and Project Input'!$AL$9,$CE109,0)=0,"",OFFSET('Measure and Project Input'!$AL$9,$CE109,0)))</f>
        <v/>
      </c>
      <c r="CA109" t="str">
        <f ca="1">IF('Measure and Project Input'!$CE$5&lt;$CC109,"",IF(OFFSET('Measure and Project Input'!$AM$9,$CE109,0)=0,"",OFFSET('Measure and Project Input'!$AM$9,$CE109,0)))</f>
        <v/>
      </c>
      <c r="CB109" s="201"/>
      <c r="CC109" s="28">
        <v>108</v>
      </c>
      <c r="CD109" s="28" t="str">
        <f t="shared" ca="1" si="1"/>
        <v/>
      </c>
      <c r="CE109" s="28" t="str">
        <f ca="1">IF($I109="","",MATCH($I109,'Measure and Project Input'!$P$10:$P$509,FALSE))</f>
        <v/>
      </c>
    </row>
    <row r="110" spans="1:83" x14ac:dyDescent="0.2">
      <c r="A110" t="str">
        <f ca="1">IF('Measure and Project Input'!$CE$5&lt;$CC110,"",IF(OFFSET('Measure and Project Input'!$E$9,$CE110,0)=0,"",OFFSET('Measure and Project Input'!$E$9,$CE110,0)))</f>
        <v/>
      </c>
      <c r="B110" t="str">
        <f ca="1">IF('Measure and Project Input'!$CE$5&lt;$CC110,"",IF(OFFSET('Measure and Project Input'!$F$9,$CE110,0)=0,"",OFFSET('Measure and Project Input'!$F$9,$CE110,0)))</f>
        <v/>
      </c>
      <c r="C110" t="str">
        <f ca="1">IF('Measure and Project Input'!$CE$5&lt;$CC110,"",IF(OFFSET('Measure and Project Input'!$G$9,$CE110,0)=0,"",OFFSET('Measure and Project Input'!$G$9,$CE110,0)))</f>
        <v/>
      </c>
      <c r="D110" s="299" t="str">
        <f ca="1">IF('Measure and Project Input'!$CE$5&lt;$CC110,"",IF(OFFSET('Measure and Project Input'!$H$9,$CE110,0)=0,"",OFFSET('Measure and Project Input'!$H$9,$CE110,0)))</f>
        <v/>
      </c>
      <c r="E110" t="str">
        <f ca="1">IF('Measure and Project Input'!$CE$5&lt;$CC110,"",IF(OFFSET('Measure and Project Input'!$I$9,$CE110,0)=0,"",OFFSET('Measure and Project Input'!$I$9,$CE110,0)))</f>
        <v/>
      </c>
      <c r="F110" t="str">
        <f ca="1">IF('Measure and Project Input'!$CE$5&lt;$CC110,"",IF(OFFSET('Measure and Project Input'!$J$9,$CE110,0)=0,"",OFFSET('Measure and Project Input'!$J$9,$CE110,0)))</f>
        <v/>
      </c>
      <c r="G110" t="str">
        <f ca="1">IF('Measure and Project Input'!$CE$5&lt;$CC110,"",IF(OFFSET('Measure and Project Input'!$K$9,$CE110,0)=0,"",OFFSET('Measure and Project Input'!$K$9,$CE110,0)))</f>
        <v/>
      </c>
      <c r="H110" t="str">
        <f ca="1">IF('Measure and Project Input'!$CE$5&lt;$CC110,"",IF(OFFSET('Measure and Project Input'!$L$9,$CE110,0)=0,"",OFFSET('Measure and Project Input'!$L$9,$CE110,0)))</f>
        <v/>
      </c>
      <c r="I110" t="str">
        <f ca="1">'Funding Input and Summary'!A113</f>
        <v/>
      </c>
      <c r="O110" t="str">
        <f ca="1">IF('Measure and Project Input'!$CE$5&lt;$CC110,"",IF(OFFSET('Measure and Project Input'!$B$9,$CE110,0)=0,"",OFFSET('Measure and Project Input'!$B$9,$CE110,0)))</f>
        <v/>
      </c>
      <c r="P110" t="str">
        <f ca="1">IF('Measure and Project Input'!$CE$5&lt;$CC110,"",IF(OFFSET('Measure and Project Input'!$C$9,$CE110,0)=0,"",OFFSET('Measure and Project Input'!$C$9,$CE110,0)))</f>
        <v/>
      </c>
      <c r="Q110" t="str">
        <f ca="1">IF('Measure and Project Input'!$CE$5&lt;$CC110,"",IF(OFFSET('Measure and Project Input'!$S$9,$CE110,0)=0,"",OFFSET('Measure and Project Input'!$S$9,$CE110,0)))</f>
        <v/>
      </c>
      <c r="R110" t="str">
        <f ca="1">IF('Measure and Project Input'!$CE$5&lt;$CC110,"",IF(OFFSET('Measure and Project Input'!$U$9,$CE110,0)=0,"",OFFSET('Measure and Project Input'!$U$9,$CE110,0)))</f>
        <v/>
      </c>
      <c r="S110" t="str">
        <f ca="1">IF('Measure and Project Input'!$CE$5&lt;$CC110,"",IF(OFFSET('Measure and Project Input'!$V$9,$CE110,0)=0,"",OFFSET('Measure and Project Input'!$V$9,$CE110,0)))</f>
        <v/>
      </c>
      <c r="X110" t="str">
        <f ca="1">IF('Measure and Project Input'!$CE$5&lt;$CC110,"",IF(OFFSET('Measure and Project Input'!$M$9,$CE110,0)=0,"",OFFSET('Measure and Project Input'!$M$9,$CE110,0)))</f>
        <v/>
      </c>
      <c r="Y110" t="str">
        <f ca="1">IF('Measure and Project Input'!$CE$5&lt;$CC110,"",IF(OFFSET('Measure and Project Input'!$N$9,$CE110,0)=0,"",OFFSET('Measure and Project Input'!$N$9,$CE110,0)))</f>
        <v/>
      </c>
      <c r="AA110" t="str">
        <f ca="1">IF('Measure and Project Input'!$CE$5&lt;$CC110,"",IF(OFFSET('Measure and Project Input'!$D$9,$CE110,0)=0,"",OFFSET('Measure and Project Input'!$D$9,$CE110,0)))</f>
        <v/>
      </c>
      <c r="AJ110" t="str">
        <f ca="1">IF('Measure and Project Input'!$CE$5&lt;$CC110,"",IF(OFFSET('Measure and Project Input'!$O$9,$CE110,0)=0,"",OFFSET('Measure and Project Input'!$O$9,$CE110,0)))</f>
        <v/>
      </c>
      <c r="AN110" t="str">
        <f ca="1">IF('Measure and Project Input'!$CE$5&lt;$CC110,"",IF(OFFSET('Measure and Project Input'!$BV$9,$CE110,0)=0,"",OFFSET('Measure and Project Input'!$BV$9,$CE110,0)))</f>
        <v/>
      </c>
      <c r="AO110" t="str">
        <f ca="1">IF(I110="","",'Funding Input and Summary'!D113)</f>
        <v/>
      </c>
      <c r="AQ110" t="str">
        <f ca="1">IF(I110="","",'Funding Input and Summary'!J113)</f>
        <v/>
      </c>
      <c r="AR110" t="str">
        <f ca="1">IF(I110="","",'Funding Input and Summary'!E113)</f>
        <v/>
      </c>
      <c r="AU110" t="str">
        <f ca="1">IF(I110="","",'Funding Input and Summary'!Y113)</f>
        <v/>
      </c>
      <c r="AV110" t="str">
        <f ca="1">IF(I110="","",'Funding Input and Summary'!Y113)</f>
        <v/>
      </c>
      <c r="BC110" t="str">
        <f ca="1">IF(I110="","",'Funding Input and Summary'!K113)</f>
        <v/>
      </c>
      <c r="BD110" t="str">
        <f ca="1">IF(I110="","",'Funding Input and Summary'!L113)</f>
        <v/>
      </c>
      <c r="BE110" t="str">
        <f ca="1">IF(I110="","",'Funding Input and Summary'!M113)</f>
        <v/>
      </c>
      <c r="BG110" t="str">
        <f ca="1">IF(I110="","",'Funding Input and Summary'!N113)</f>
        <v/>
      </c>
      <c r="BH110" t="str">
        <f ca="1">IF(I110="","",'Funding Input and Summary'!Q113)</f>
        <v/>
      </c>
      <c r="BI110" t="str">
        <f ca="1">IF(I110="","",'Funding Input and Summary'!R113)</f>
        <v/>
      </c>
      <c r="BJ110" t="str">
        <f ca="1">IF(I110="","",'Funding Input and Summary'!S113)</f>
        <v/>
      </c>
      <c r="BK110" t="str">
        <f ca="1">IF(I110="","",'Funding Input and Summary'!T113)</f>
        <v/>
      </c>
      <c r="BL110" t="str">
        <f ca="1">IF(I110="","",'Funding Input and Summary'!Z113)</f>
        <v/>
      </c>
      <c r="BM110" t="str">
        <f ca="1">IF(I110="","",'Funding Input and Summary'!AA113)</f>
        <v/>
      </c>
      <c r="BN110" t="str">
        <f ca="1">IF(I110="","",'Funding Input and Summary'!U113)</f>
        <v/>
      </c>
      <c r="BO110" t="str">
        <f ca="1">IF(I110="","",'Funding Input and Summary'!V113)</f>
        <v/>
      </c>
      <c r="BP110" t="str">
        <f ca="1">IF(I110="","",'Funding Input and Summary'!W113)</f>
        <v/>
      </c>
      <c r="BQ110" t="str">
        <f ca="1">IF(I110="","",'Funding Input and Summary'!P113)</f>
        <v/>
      </c>
      <c r="BR110" t="str">
        <f ca="1">IF('Measure and Project Input'!$CE$5&lt;$CC110,"",IF(OFFSET('Measure and Project Input'!$T$9,$CE110,0)=0,"",OFFSET('Measure and Project Input'!$T$9,$CE110,0)))</f>
        <v/>
      </c>
      <c r="BS110" t="str">
        <f ca="1">IF('Measure and Project Input'!$CE$5&lt;$CC110,"",IF(OFFSET('Measure and Project Input'!$R$9,$CE110,0)=0,"",OFFSET('Measure and Project Input'!$R$9,$CE110,0)))</f>
        <v/>
      </c>
      <c r="BT110" t="str">
        <f ca="1">IF(I110="","",'Measure and Project Input'!$I$1)</f>
        <v/>
      </c>
      <c r="BU110" t="str">
        <f ca="1">IF('Measure and Project Input'!$CE$5&lt;$CC110,"",IF(OFFSET('Measure and Project Input'!$Q$9,$CE110,0)=0,"",OFFSET('Measure and Project Input'!$Q$9,$CE110,0)))</f>
        <v/>
      </c>
      <c r="BV110" t="str">
        <f ca="1">IF(I110="","",'Funding Input and Summary'!$T$1)</f>
        <v/>
      </c>
      <c r="BW110" t="str">
        <f ca="1">IF('Measure and Project Input'!$CE$5&lt;$CC110,"",IF(OFFSET('Measure and Project Input'!$AI$9,$CE110,0)=0,"",OFFSET('Measure and Project Input'!$AI$9,$CE110,0)))</f>
        <v/>
      </c>
      <c r="BX110" t="str">
        <f ca="1">IF('Measure and Project Input'!$CE$5&lt;$CC110,"",IF(OFFSET('Measure and Project Input'!$AJ$9,$CE110,0)=0,"",OFFSET('Measure and Project Input'!$AJ$9,$CE110,0)))</f>
        <v/>
      </c>
      <c r="BY110" t="str">
        <f ca="1">IF('Measure and Project Input'!$CE$5&lt;$CC110,"",IF(OFFSET('Measure and Project Input'!$AK$9,$CE110,0)=0,"",OFFSET('Measure and Project Input'!$AK$9,$CE110,0)))</f>
        <v/>
      </c>
      <c r="BZ110" t="str">
        <f ca="1">IF('Measure and Project Input'!$CE$5&lt;$CC110,"",IF(OFFSET('Measure and Project Input'!$AL$9,$CE110,0)=0,"",OFFSET('Measure and Project Input'!$AL$9,$CE110,0)))</f>
        <v/>
      </c>
      <c r="CA110" t="str">
        <f ca="1">IF('Measure and Project Input'!$CE$5&lt;$CC110,"",IF(OFFSET('Measure and Project Input'!$AM$9,$CE110,0)=0,"",OFFSET('Measure and Project Input'!$AM$9,$CE110,0)))</f>
        <v/>
      </c>
      <c r="CB110" s="201"/>
      <c r="CC110" s="28">
        <v>109</v>
      </c>
      <c r="CD110" s="28" t="str">
        <f t="shared" ca="1" si="1"/>
        <v/>
      </c>
      <c r="CE110" s="28" t="str">
        <f ca="1">IF($I110="","",MATCH($I110,'Measure and Project Input'!$P$10:$P$509,FALSE))</f>
        <v/>
      </c>
    </row>
    <row r="111" spans="1:83" x14ac:dyDescent="0.2">
      <c r="A111" t="str">
        <f ca="1">IF('Measure and Project Input'!$CE$5&lt;$CC111,"",IF(OFFSET('Measure and Project Input'!$E$9,$CE111,0)=0,"",OFFSET('Measure and Project Input'!$E$9,$CE111,0)))</f>
        <v/>
      </c>
      <c r="B111" t="str">
        <f ca="1">IF('Measure and Project Input'!$CE$5&lt;$CC111,"",IF(OFFSET('Measure and Project Input'!$F$9,$CE111,0)=0,"",OFFSET('Measure and Project Input'!$F$9,$CE111,0)))</f>
        <v/>
      </c>
      <c r="C111" t="str">
        <f ca="1">IF('Measure and Project Input'!$CE$5&lt;$CC111,"",IF(OFFSET('Measure and Project Input'!$G$9,$CE111,0)=0,"",OFFSET('Measure and Project Input'!$G$9,$CE111,0)))</f>
        <v/>
      </c>
      <c r="D111" s="299" t="str">
        <f ca="1">IF('Measure and Project Input'!$CE$5&lt;$CC111,"",IF(OFFSET('Measure and Project Input'!$H$9,$CE111,0)=0,"",OFFSET('Measure and Project Input'!$H$9,$CE111,0)))</f>
        <v/>
      </c>
      <c r="E111" t="str">
        <f ca="1">IF('Measure and Project Input'!$CE$5&lt;$CC111,"",IF(OFFSET('Measure and Project Input'!$I$9,$CE111,0)=0,"",OFFSET('Measure and Project Input'!$I$9,$CE111,0)))</f>
        <v/>
      </c>
      <c r="F111" t="str">
        <f ca="1">IF('Measure and Project Input'!$CE$5&lt;$CC111,"",IF(OFFSET('Measure and Project Input'!$J$9,$CE111,0)=0,"",OFFSET('Measure and Project Input'!$J$9,$CE111,0)))</f>
        <v/>
      </c>
      <c r="G111" t="str">
        <f ca="1">IF('Measure and Project Input'!$CE$5&lt;$CC111,"",IF(OFFSET('Measure and Project Input'!$K$9,$CE111,0)=0,"",OFFSET('Measure and Project Input'!$K$9,$CE111,0)))</f>
        <v/>
      </c>
      <c r="H111" t="str">
        <f ca="1">IF('Measure and Project Input'!$CE$5&lt;$CC111,"",IF(OFFSET('Measure and Project Input'!$L$9,$CE111,0)=0,"",OFFSET('Measure and Project Input'!$L$9,$CE111,0)))</f>
        <v/>
      </c>
      <c r="I111" t="str">
        <f ca="1">'Funding Input and Summary'!A114</f>
        <v/>
      </c>
      <c r="O111" t="str">
        <f ca="1">IF('Measure and Project Input'!$CE$5&lt;$CC111,"",IF(OFFSET('Measure and Project Input'!$B$9,$CE111,0)=0,"",OFFSET('Measure and Project Input'!$B$9,$CE111,0)))</f>
        <v/>
      </c>
      <c r="P111" t="str">
        <f ca="1">IF('Measure and Project Input'!$CE$5&lt;$CC111,"",IF(OFFSET('Measure and Project Input'!$C$9,$CE111,0)=0,"",OFFSET('Measure and Project Input'!$C$9,$CE111,0)))</f>
        <v/>
      </c>
      <c r="Q111" t="str">
        <f ca="1">IF('Measure and Project Input'!$CE$5&lt;$CC111,"",IF(OFFSET('Measure and Project Input'!$S$9,$CE111,0)=0,"",OFFSET('Measure and Project Input'!$S$9,$CE111,0)))</f>
        <v/>
      </c>
      <c r="R111" t="str">
        <f ca="1">IF('Measure and Project Input'!$CE$5&lt;$CC111,"",IF(OFFSET('Measure and Project Input'!$U$9,$CE111,0)=0,"",OFFSET('Measure and Project Input'!$U$9,$CE111,0)))</f>
        <v/>
      </c>
      <c r="S111" t="str">
        <f ca="1">IF('Measure and Project Input'!$CE$5&lt;$CC111,"",IF(OFFSET('Measure and Project Input'!$V$9,$CE111,0)=0,"",OFFSET('Measure and Project Input'!$V$9,$CE111,0)))</f>
        <v/>
      </c>
      <c r="X111" t="str">
        <f ca="1">IF('Measure and Project Input'!$CE$5&lt;$CC111,"",IF(OFFSET('Measure and Project Input'!$M$9,$CE111,0)=0,"",OFFSET('Measure and Project Input'!$M$9,$CE111,0)))</f>
        <v/>
      </c>
      <c r="Y111" t="str">
        <f ca="1">IF('Measure and Project Input'!$CE$5&lt;$CC111,"",IF(OFFSET('Measure and Project Input'!$N$9,$CE111,0)=0,"",OFFSET('Measure and Project Input'!$N$9,$CE111,0)))</f>
        <v/>
      </c>
      <c r="AA111" t="str">
        <f ca="1">IF('Measure and Project Input'!$CE$5&lt;$CC111,"",IF(OFFSET('Measure and Project Input'!$D$9,$CE111,0)=0,"",OFFSET('Measure and Project Input'!$D$9,$CE111,0)))</f>
        <v/>
      </c>
      <c r="AJ111" t="str">
        <f ca="1">IF('Measure and Project Input'!$CE$5&lt;$CC111,"",IF(OFFSET('Measure and Project Input'!$O$9,$CE111,0)=0,"",OFFSET('Measure and Project Input'!$O$9,$CE111,0)))</f>
        <v/>
      </c>
      <c r="AN111" t="str">
        <f ca="1">IF('Measure and Project Input'!$CE$5&lt;$CC111,"",IF(OFFSET('Measure and Project Input'!$BV$9,$CE111,0)=0,"",OFFSET('Measure and Project Input'!$BV$9,$CE111,0)))</f>
        <v/>
      </c>
      <c r="AO111" t="str">
        <f ca="1">IF(I111="","",'Funding Input and Summary'!D114)</f>
        <v/>
      </c>
      <c r="AQ111" t="str">
        <f ca="1">IF(I111="","",'Funding Input and Summary'!J114)</f>
        <v/>
      </c>
      <c r="AR111" t="str">
        <f ca="1">IF(I111="","",'Funding Input and Summary'!E114)</f>
        <v/>
      </c>
      <c r="AU111" t="str">
        <f ca="1">IF(I111="","",'Funding Input and Summary'!Y114)</f>
        <v/>
      </c>
      <c r="AV111" t="str">
        <f ca="1">IF(I111="","",'Funding Input and Summary'!Y114)</f>
        <v/>
      </c>
      <c r="BC111" t="str">
        <f ca="1">IF(I111="","",'Funding Input and Summary'!K114)</f>
        <v/>
      </c>
      <c r="BD111" t="str">
        <f ca="1">IF(I111="","",'Funding Input and Summary'!L114)</f>
        <v/>
      </c>
      <c r="BE111" t="str">
        <f ca="1">IF(I111="","",'Funding Input and Summary'!M114)</f>
        <v/>
      </c>
      <c r="BG111" t="str">
        <f ca="1">IF(I111="","",'Funding Input and Summary'!N114)</f>
        <v/>
      </c>
      <c r="BH111" t="str">
        <f ca="1">IF(I111="","",'Funding Input and Summary'!Q114)</f>
        <v/>
      </c>
      <c r="BI111" t="str">
        <f ca="1">IF(I111="","",'Funding Input and Summary'!R114)</f>
        <v/>
      </c>
      <c r="BJ111" t="str">
        <f ca="1">IF(I111="","",'Funding Input and Summary'!S114)</f>
        <v/>
      </c>
      <c r="BK111" t="str">
        <f ca="1">IF(I111="","",'Funding Input and Summary'!T114)</f>
        <v/>
      </c>
      <c r="BL111" t="str">
        <f ca="1">IF(I111="","",'Funding Input and Summary'!Z114)</f>
        <v/>
      </c>
      <c r="BM111" t="str">
        <f ca="1">IF(I111="","",'Funding Input and Summary'!AA114)</f>
        <v/>
      </c>
      <c r="BN111" t="str">
        <f ca="1">IF(I111="","",'Funding Input and Summary'!U114)</f>
        <v/>
      </c>
      <c r="BO111" t="str">
        <f ca="1">IF(I111="","",'Funding Input and Summary'!V114)</f>
        <v/>
      </c>
      <c r="BP111" t="str">
        <f ca="1">IF(I111="","",'Funding Input and Summary'!W114)</f>
        <v/>
      </c>
      <c r="BQ111" t="str">
        <f ca="1">IF(I111="","",'Funding Input and Summary'!P114)</f>
        <v/>
      </c>
      <c r="BR111" t="str">
        <f ca="1">IF('Measure and Project Input'!$CE$5&lt;$CC111,"",IF(OFFSET('Measure and Project Input'!$T$9,$CE111,0)=0,"",OFFSET('Measure and Project Input'!$T$9,$CE111,0)))</f>
        <v/>
      </c>
      <c r="BS111" t="str">
        <f ca="1">IF('Measure and Project Input'!$CE$5&lt;$CC111,"",IF(OFFSET('Measure and Project Input'!$R$9,$CE111,0)=0,"",OFFSET('Measure and Project Input'!$R$9,$CE111,0)))</f>
        <v/>
      </c>
      <c r="BT111" t="str">
        <f ca="1">IF(I111="","",'Measure and Project Input'!$I$1)</f>
        <v/>
      </c>
      <c r="BU111" t="str">
        <f ca="1">IF('Measure and Project Input'!$CE$5&lt;$CC111,"",IF(OFFSET('Measure and Project Input'!$Q$9,$CE111,0)=0,"",OFFSET('Measure and Project Input'!$Q$9,$CE111,0)))</f>
        <v/>
      </c>
      <c r="BV111" t="str">
        <f ca="1">IF(I111="","",'Funding Input and Summary'!$T$1)</f>
        <v/>
      </c>
      <c r="BW111" t="str">
        <f ca="1">IF('Measure and Project Input'!$CE$5&lt;$CC111,"",IF(OFFSET('Measure and Project Input'!$AI$9,$CE111,0)=0,"",OFFSET('Measure and Project Input'!$AI$9,$CE111,0)))</f>
        <v/>
      </c>
      <c r="BX111" t="str">
        <f ca="1">IF('Measure and Project Input'!$CE$5&lt;$CC111,"",IF(OFFSET('Measure and Project Input'!$AJ$9,$CE111,0)=0,"",OFFSET('Measure and Project Input'!$AJ$9,$CE111,0)))</f>
        <v/>
      </c>
      <c r="BY111" t="str">
        <f ca="1">IF('Measure and Project Input'!$CE$5&lt;$CC111,"",IF(OFFSET('Measure and Project Input'!$AK$9,$CE111,0)=0,"",OFFSET('Measure and Project Input'!$AK$9,$CE111,0)))</f>
        <v/>
      </c>
      <c r="BZ111" t="str">
        <f ca="1">IF('Measure and Project Input'!$CE$5&lt;$CC111,"",IF(OFFSET('Measure and Project Input'!$AL$9,$CE111,0)=0,"",OFFSET('Measure and Project Input'!$AL$9,$CE111,0)))</f>
        <v/>
      </c>
      <c r="CA111" t="str">
        <f ca="1">IF('Measure and Project Input'!$CE$5&lt;$CC111,"",IF(OFFSET('Measure and Project Input'!$AM$9,$CE111,0)=0,"",OFFSET('Measure and Project Input'!$AM$9,$CE111,0)))</f>
        <v/>
      </c>
      <c r="CB111" s="201"/>
      <c r="CC111" s="28">
        <v>110</v>
      </c>
      <c r="CD111" s="28" t="str">
        <f t="shared" ca="1" si="1"/>
        <v/>
      </c>
      <c r="CE111" s="28" t="str">
        <f ca="1">IF($I111="","",MATCH($I111,'Measure and Project Input'!$P$10:$P$509,FALSE))</f>
        <v/>
      </c>
    </row>
    <row r="112" spans="1:83" x14ac:dyDescent="0.2">
      <c r="A112" t="str">
        <f ca="1">IF('Measure and Project Input'!$CE$5&lt;$CC112,"",IF(OFFSET('Measure and Project Input'!$E$9,$CE112,0)=0,"",OFFSET('Measure and Project Input'!$E$9,$CE112,0)))</f>
        <v/>
      </c>
      <c r="B112" t="str">
        <f ca="1">IF('Measure and Project Input'!$CE$5&lt;$CC112,"",IF(OFFSET('Measure and Project Input'!$F$9,$CE112,0)=0,"",OFFSET('Measure and Project Input'!$F$9,$CE112,0)))</f>
        <v/>
      </c>
      <c r="C112" t="str">
        <f ca="1">IF('Measure and Project Input'!$CE$5&lt;$CC112,"",IF(OFFSET('Measure and Project Input'!$G$9,$CE112,0)=0,"",OFFSET('Measure and Project Input'!$G$9,$CE112,0)))</f>
        <v/>
      </c>
      <c r="D112" s="299" t="str">
        <f ca="1">IF('Measure and Project Input'!$CE$5&lt;$CC112,"",IF(OFFSET('Measure and Project Input'!$H$9,$CE112,0)=0,"",OFFSET('Measure and Project Input'!$H$9,$CE112,0)))</f>
        <v/>
      </c>
      <c r="E112" t="str">
        <f ca="1">IF('Measure and Project Input'!$CE$5&lt;$CC112,"",IF(OFFSET('Measure and Project Input'!$I$9,$CE112,0)=0,"",OFFSET('Measure and Project Input'!$I$9,$CE112,0)))</f>
        <v/>
      </c>
      <c r="F112" t="str">
        <f ca="1">IF('Measure and Project Input'!$CE$5&lt;$CC112,"",IF(OFFSET('Measure and Project Input'!$J$9,$CE112,0)=0,"",OFFSET('Measure and Project Input'!$J$9,$CE112,0)))</f>
        <v/>
      </c>
      <c r="G112" t="str">
        <f ca="1">IF('Measure and Project Input'!$CE$5&lt;$CC112,"",IF(OFFSET('Measure and Project Input'!$K$9,$CE112,0)=0,"",OFFSET('Measure and Project Input'!$K$9,$CE112,0)))</f>
        <v/>
      </c>
      <c r="H112" t="str">
        <f ca="1">IF('Measure and Project Input'!$CE$5&lt;$CC112,"",IF(OFFSET('Measure and Project Input'!$L$9,$CE112,0)=0,"",OFFSET('Measure and Project Input'!$L$9,$CE112,0)))</f>
        <v/>
      </c>
      <c r="I112" t="str">
        <f ca="1">'Funding Input and Summary'!A115</f>
        <v/>
      </c>
      <c r="O112" t="str">
        <f ca="1">IF('Measure and Project Input'!$CE$5&lt;$CC112,"",IF(OFFSET('Measure and Project Input'!$B$9,$CE112,0)=0,"",OFFSET('Measure and Project Input'!$B$9,$CE112,0)))</f>
        <v/>
      </c>
      <c r="P112" t="str">
        <f ca="1">IF('Measure and Project Input'!$CE$5&lt;$CC112,"",IF(OFFSET('Measure and Project Input'!$C$9,$CE112,0)=0,"",OFFSET('Measure and Project Input'!$C$9,$CE112,0)))</f>
        <v/>
      </c>
      <c r="Q112" t="str">
        <f ca="1">IF('Measure and Project Input'!$CE$5&lt;$CC112,"",IF(OFFSET('Measure and Project Input'!$S$9,$CE112,0)=0,"",OFFSET('Measure and Project Input'!$S$9,$CE112,0)))</f>
        <v/>
      </c>
      <c r="R112" t="str">
        <f ca="1">IF('Measure and Project Input'!$CE$5&lt;$CC112,"",IF(OFFSET('Measure and Project Input'!$U$9,$CE112,0)=0,"",OFFSET('Measure and Project Input'!$U$9,$CE112,0)))</f>
        <v/>
      </c>
      <c r="S112" t="str">
        <f ca="1">IF('Measure and Project Input'!$CE$5&lt;$CC112,"",IF(OFFSET('Measure and Project Input'!$V$9,$CE112,0)=0,"",OFFSET('Measure and Project Input'!$V$9,$CE112,0)))</f>
        <v/>
      </c>
      <c r="X112" t="str">
        <f ca="1">IF('Measure and Project Input'!$CE$5&lt;$CC112,"",IF(OFFSET('Measure and Project Input'!$M$9,$CE112,0)=0,"",OFFSET('Measure and Project Input'!$M$9,$CE112,0)))</f>
        <v/>
      </c>
      <c r="Y112" t="str">
        <f ca="1">IF('Measure and Project Input'!$CE$5&lt;$CC112,"",IF(OFFSET('Measure and Project Input'!$N$9,$CE112,0)=0,"",OFFSET('Measure and Project Input'!$N$9,$CE112,0)))</f>
        <v/>
      </c>
      <c r="AA112" t="str">
        <f ca="1">IF('Measure and Project Input'!$CE$5&lt;$CC112,"",IF(OFFSET('Measure and Project Input'!$D$9,$CE112,0)=0,"",OFFSET('Measure and Project Input'!$D$9,$CE112,0)))</f>
        <v/>
      </c>
      <c r="AJ112" t="str">
        <f ca="1">IF('Measure and Project Input'!$CE$5&lt;$CC112,"",IF(OFFSET('Measure and Project Input'!$O$9,$CE112,0)=0,"",OFFSET('Measure and Project Input'!$O$9,$CE112,0)))</f>
        <v/>
      </c>
      <c r="AN112" t="str">
        <f ca="1">IF('Measure and Project Input'!$CE$5&lt;$CC112,"",IF(OFFSET('Measure and Project Input'!$BV$9,$CE112,0)=0,"",OFFSET('Measure and Project Input'!$BV$9,$CE112,0)))</f>
        <v/>
      </c>
      <c r="AO112" t="str">
        <f ca="1">IF(I112="","",'Funding Input and Summary'!D115)</f>
        <v/>
      </c>
      <c r="AQ112" t="str">
        <f ca="1">IF(I112="","",'Funding Input and Summary'!J115)</f>
        <v/>
      </c>
      <c r="AR112" t="str">
        <f ca="1">IF(I112="","",'Funding Input and Summary'!E115)</f>
        <v/>
      </c>
      <c r="AU112" t="str">
        <f ca="1">IF(I112="","",'Funding Input and Summary'!Y115)</f>
        <v/>
      </c>
      <c r="AV112" t="str">
        <f ca="1">IF(I112="","",'Funding Input and Summary'!Y115)</f>
        <v/>
      </c>
      <c r="BC112" t="str">
        <f ca="1">IF(I112="","",'Funding Input and Summary'!K115)</f>
        <v/>
      </c>
      <c r="BD112" t="str">
        <f ca="1">IF(I112="","",'Funding Input and Summary'!L115)</f>
        <v/>
      </c>
      <c r="BE112" t="str">
        <f ca="1">IF(I112="","",'Funding Input and Summary'!M115)</f>
        <v/>
      </c>
      <c r="BG112" t="str">
        <f ca="1">IF(I112="","",'Funding Input and Summary'!N115)</f>
        <v/>
      </c>
      <c r="BH112" t="str">
        <f ca="1">IF(I112="","",'Funding Input and Summary'!Q115)</f>
        <v/>
      </c>
      <c r="BI112" t="str">
        <f ca="1">IF(I112="","",'Funding Input and Summary'!R115)</f>
        <v/>
      </c>
      <c r="BJ112" t="str">
        <f ca="1">IF(I112="","",'Funding Input and Summary'!S115)</f>
        <v/>
      </c>
      <c r="BK112" t="str">
        <f ca="1">IF(I112="","",'Funding Input and Summary'!T115)</f>
        <v/>
      </c>
      <c r="BL112" t="str">
        <f ca="1">IF(I112="","",'Funding Input and Summary'!Z115)</f>
        <v/>
      </c>
      <c r="BM112" t="str">
        <f ca="1">IF(I112="","",'Funding Input and Summary'!AA115)</f>
        <v/>
      </c>
      <c r="BN112" t="str">
        <f ca="1">IF(I112="","",'Funding Input and Summary'!U115)</f>
        <v/>
      </c>
      <c r="BO112" t="str">
        <f ca="1">IF(I112="","",'Funding Input and Summary'!V115)</f>
        <v/>
      </c>
      <c r="BP112" t="str">
        <f ca="1">IF(I112="","",'Funding Input and Summary'!W115)</f>
        <v/>
      </c>
      <c r="BQ112" t="str">
        <f ca="1">IF(I112="","",'Funding Input and Summary'!P115)</f>
        <v/>
      </c>
      <c r="BR112" t="str">
        <f ca="1">IF('Measure and Project Input'!$CE$5&lt;$CC112,"",IF(OFFSET('Measure and Project Input'!$T$9,$CE112,0)=0,"",OFFSET('Measure and Project Input'!$T$9,$CE112,0)))</f>
        <v/>
      </c>
      <c r="BS112" t="str">
        <f ca="1">IF('Measure and Project Input'!$CE$5&lt;$CC112,"",IF(OFFSET('Measure and Project Input'!$R$9,$CE112,0)=0,"",OFFSET('Measure and Project Input'!$R$9,$CE112,0)))</f>
        <v/>
      </c>
      <c r="BT112" t="str">
        <f ca="1">IF(I112="","",'Measure and Project Input'!$I$1)</f>
        <v/>
      </c>
      <c r="BU112" t="str">
        <f ca="1">IF('Measure and Project Input'!$CE$5&lt;$CC112,"",IF(OFFSET('Measure and Project Input'!$Q$9,$CE112,0)=0,"",OFFSET('Measure and Project Input'!$Q$9,$CE112,0)))</f>
        <v/>
      </c>
      <c r="BV112" t="str">
        <f ca="1">IF(I112="","",'Funding Input and Summary'!$T$1)</f>
        <v/>
      </c>
      <c r="BW112" t="str">
        <f ca="1">IF('Measure and Project Input'!$CE$5&lt;$CC112,"",IF(OFFSET('Measure and Project Input'!$AI$9,$CE112,0)=0,"",OFFSET('Measure and Project Input'!$AI$9,$CE112,0)))</f>
        <v/>
      </c>
      <c r="BX112" t="str">
        <f ca="1">IF('Measure and Project Input'!$CE$5&lt;$CC112,"",IF(OFFSET('Measure and Project Input'!$AJ$9,$CE112,0)=0,"",OFFSET('Measure and Project Input'!$AJ$9,$CE112,0)))</f>
        <v/>
      </c>
      <c r="BY112" t="str">
        <f ca="1">IF('Measure and Project Input'!$CE$5&lt;$CC112,"",IF(OFFSET('Measure and Project Input'!$AK$9,$CE112,0)=0,"",OFFSET('Measure and Project Input'!$AK$9,$CE112,0)))</f>
        <v/>
      </c>
      <c r="BZ112" t="str">
        <f ca="1">IF('Measure and Project Input'!$CE$5&lt;$CC112,"",IF(OFFSET('Measure and Project Input'!$AL$9,$CE112,0)=0,"",OFFSET('Measure and Project Input'!$AL$9,$CE112,0)))</f>
        <v/>
      </c>
      <c r="CA112" t="str">
        <f ca="1">IF('Measure and Project Input'!$CE$5&lt;$CC112,"",IF(OFFSET('Measure and Project Input'!$AM$9,$CE112,0)=0,"",OFFSET('Measure and Project Input'!$AM$9,$CE112,0)))</f>
        <v/>
      </c>
      <c r="CB112" s="201"/>
      <c r="CC112" s="28">
        <v>111</v>
      </c>
      <c r="CD112" s="28" t="str">
        <f t="shared" ca="1" si="1"/>
        <v/>
      </c>
      <c r="CE112" s="28" t="str">
        <f ca="1">IF($I112="","",MATCH($I112,'Measure and Project Input'!$P$10:$P$509,FALSE))</f>
        <v/>
      </c>
    </row>
    <row r="113" spans="1:83" x14ac:dyDescent="0.2">
      <c r="A113" t="str">
        <f ca="1">IF('Measure and Project Input'!$CE$5&lt;$CC113,"",IF(OFFSET('Measure and Project Input'!$E$9,$CE113,0)=0,"",OFFSET('Measure and Project Input'!$E$9,$CE113,0)))</f>
        <v/>
      </c>
      <c r="B113" t="str">
        <f ca="1">IF('Measure and Project Input'!$CE$5&lt;$CC113,"",IF(OFFSET('Measure and Project Input'!$F$9,$CE113,0)=0,"",OFFSET('Measure and Project Input'!$F$9,$CE113,0)))</f>
        <v/>
      </c>
      <c r="C113" t="str">
        <f ca="1">IF('Measure and Project Input'!$CE$5&lt;$CC113,"",IF(OFFSET('Measure and Project Input'!$G$9,$CE113,0)=0,"",OFFSET('Measure and Project Input'!$G$9,$CE113,0)))</f>
        <v/>
      </c>
      <c r="D113" s="299" t="str">
        <f ca="1">IF('Measure and Project Input'!$CE$5&lt;$CC113,"",IF(OFFSET('Measure and Project Input'!$H$9,$CE113,0)=0,"",OFFSET('Measure and Project Input'!$H$9,$CE113,0)))</f>
        <v/>
      </c>
      <c r="E113" t="str">
        <f ca="1">IF('Measure and Project Input'!$CE$5&lt;$CC113,"",IF(OFFSET('Measure and Project Input'!$I$9,$CE113,0)=0,"",OFFSET('Measure and Project Input'!$I$9,$CE113,0)))</f>
        <v/>
      </c>
      <c r="F113" t="str">
        <f ca="1">IF('Measure and Project Input'!$CE$5&lt;$CC113,"",IF(OFFSET('Measure and Project Input'!$J$9,$CE113,0)=0,"",OFFSET('Measure and Project Input'!$J$9,$CE113,0)))</f>
        <v/>
      </c>
      <c r="G113" t="str">
        <f ca="1">IF('Measure and Project Input'!$CE$5&lt;$CC113,"",IF(OFFSET('Measure and Project Input'!$K$9,$CE113,0)=0,"",OFFSET('Measure and Project Input'!$K$9,$CE113,0)))</f>
        <v/>
      </c>
      <c r="H113" t="str">
        <f ca="1">IF('Measure and Project Input'!$CE$5&lt;$CC113,"",IF(OFFSET('Measure and Project Input'!$L$9,$CE113,0)=0,"",OFFSET('Measure and Project Input'!$L$9,$CE113,0)))</f>
        <v/>
      </c>
      <c r="I113" t="str">
        <f ca="1">'Funding Input and Summary'!A116</f>
        <v/>
      </c>
      <c r="O113" t="str">
        <f ca="1">IF('Measure and Project Input'!$CE$5&lt;$CC113,"",IF(OFFSET('Measure and Project Input'!$B$9,$CE113,0)=0,"",OFFSET('Measure and Project Input'!$B$9,$CE113,0)))</f>
        <v/>
      </c>
      <c r="P113" t="str">
        <f ca="1">IF('Measure and Project Input'!$CE$5&lt;$CC113,"",IF(OFFSET('Measure and Project Input'!$C$9,$CE113,0)=0,"",OFFSET('Measure and Project Input'!$C$9,$CE113,0)))</f>
        <v/>
      </c>
      <c r="Q113" t="str">
        <f ca="1">IF('Measure and Project Input'!$CE$5&lt;$CC113,"",IF(OFFSET('Measure and Project Input'!$S$9,$CE113,0)=0,"",OFFSET('Measure and Project Input'!$S$9,$CE113,0)))</f>
        <v/>
      </c>
      <c r="R113" t="str">
        <f ca="1">IF('Measure and Project Input'!$CE$5&lt;$CC113,"",IF(OFFSET('Measure and Project Input'!$U$9,$CE113,0)=0,"",OFFSET('Measure and Project Input'!$U$9,$CE113,0)))</f>
        <v/>
      </c>
      <c r="S113" t="str">
        <f ca="1">IF('Measure and Project Input'!$CE$5&lt;$CC113,"",IF(OFFSET('Measure and Project Input'!$V$9,$CE113,0)=0,"",OFFSET('Measure and Project Input'!$V$9,$CE113,0)))</f>
        <v/>
      </c>
      <c r="X113" t="str">
        <f ca="1">IF('Measure and Project Input'!$CE$5&lt;$CC113,"",IF(OFFSET('Measure and Project Input'!$M$9,$CE113,0)=0,"",OFFSET('Measure and Project Input'!$M$9,$CE113,0)))</f>
        <v/>
      </c>
      <c r="Y113" t="str">
        <f ca="1">IF('Measure and Project Input'!$CE$5&lt;$CC113,"",IF(OFFSET('Measure and Project Input'!$N$9,$CE113,0)=0,"",OFFSET('Measure and Project Input'!$N$9,$CE113,0)))</f>
        <v/>
      </c>
      <c r="AA113" t="str">
        <f ca="1">IF('Measure and Project Input'!$CE$5&lt;$CC113,"",IF(OFFSET('Measure and Project Input'!$D$9,$CE113,0)=0,"",OFFSET('Measure and Project Input'!$D$9,$CE113,0)))</f>
        <v/>
      </c>
      <c r="AJ113" t="str">
        <f ca="1">IF('Measure and Project Input'!$CE$5&lt;$CC113,"",IF(OFFSET('Measure and Project Input'!$O$9,$CE113,0)=0,"",OFFSET('Measure and Project Input'!$O$9,$CE113,0)))</f>
        <v/>
      </c>
      <c r="AN113" t="str">
        <f ca="1">IF('Measure and Project Input'!$CE$5&lt;$CC113,"",IF(OFFSET('Measure and Project Input'!$BV$9,$CE113,0)=0,"",OFFSET('Measure and Project Input'!$BV$9,$CE113,0)))</f>
        <v/>
      </c>
      <c r="AO113" t="str">
        <f ca="1">IF(I113="","",'Funding Input and Summary'!D116)</f>
        <v/>
      </c>
      <c r="AQ113" t="str">
        <f ca="1">IF(I113="","",'Funding Input and Summary'!J116)</f>
        <v/>
      </c>
      <c r="AR113" t="str">
        <f ca="1">IF(I113="","",'Funding Input and Summary'!E116)</f>
        <v/>
      </c>
      <c r="AU113" t="str">
        <f ca="1">IF(I113="","",'Funding Input and Summary'!Y116)</f>
        <v/>
      </c>
      <c r="AV113" t="str">
        <f ca="1">IF(I113="","",'Funding Input and Summary'!Y116)</f>
        <v/>
      </c>
      <c r="BC113" t="str">
        <f ca="1">IF(I113="","",'Funding Input and Summary'!K116)</f>
        <v/>
      </c>
      <c r="BD113" t="str">
        <f ca="1">IF(I113="","",'Funding Input and Summary'!L116)</f>
        <v/>
      </c>
      <c r="BE113" t="str">
        <f ca="1">IF(I113="","",'Funding Input and Summary'!M116)</f>
        <v/>
      </c>
      <c r="BG113" t="str">
        <f ca="1">IF(I113="","",'Funding Input and Summary'!N116)</f>
        <v/>
      </c>
      <c r="BH113" t="str">
        <f ca="1">IF(I113="","",'Funding Input and Summary'!Q116)</f>
        <v/>
      </c>
      <c r="BI113" t="str">
        <f ca="1">IF(I113="","",'Funding Input and Summary'!R116)</f>
        <v/>
      </c>
      <c r="BJ113" t="str">
        <f ca="1">IF(I113="","",'Funding Input and Summary'!S116)</f>
        <v/>
      </c>
      <c r="BK113" t="str">
        <f ca="1">IF(I113="","",'Funding Input and Summary'!T116)</f>
        <v/>
      </c>
      <c r="BL113" t="str">
        <f ca="1">IF(I113="","",'Funding Input and Summary'!Z116)</f>
        <v/>
      </c>
      <c r="BM113" t="str">
        <f ca="1">IF(I113="","",'Funding Input and Summary'!AA116)</f>
        <v/>
      </c>
      <c r="BN113" t="str">
        <f ca="1">IF(I113="","",'Funding Input and Summary'!U116)</f>
        <v/>
      </c>
      <c r="BO113" t="str">
        <f ca="1">IF(I113="","",'Funding Input and Summary'!V116)</f>
        <v/>
      </c>
      <c r="BP113" t="str">
        <f ca="1">IF(I113="","",'Funding Input and Summary'!W116)</f>
        <v/>
      </c>
      <c r="BQ113" t="str">
        <f ca="1">IF(I113="","",'Funding Input and Summary'!P116)</f>
        <v/>
      </c>
      <c r="BR113" t="str">
        <f ca="1">IF('Measure and Project Input'!$CE$5&lt;$CC113,"",IF(OFFSET('Measure and Project Input'!$T$9,$CE113,0)=0,"",OFFSET('Measure and Project Input'!$T$9,$CE113,0)))</f>
        <v/>
      </c>
      <c r="BS113" t="str">
        <f ca="1">IF('Measure and Project Input'!$CE$5&lt;$CC113,"",IF(OFFSET('Measure and Project Input'!$R$9,$CE113,0)=0,"",OFFSET('Measure and Project Input'!$R$9,$CE113,0)))</f>
        <v/>
      </c>
      <c r="BT113" t="str">
        <f ca="1">IF(I113="","",'Measure and Project Input'!$I$1)</f>
        <v/>
      </c>
      <c r="BU113" t="str">
        <f ca="1">IF('Measure and Project Input'!$CE$5&lt;$CC113,"",IF(OFFSET('Measure and Project Input'!$Q$9,$CE113,0)=0,"",OFFSET('Measure and Project Input'!$Q$9,$CE113,0)))</f>
        <v/>
      </c>
      <c r="BV113" t="str">
        <f ca="1">IF(I113="","",'Funding Input and Summary'!$T$1)</f>
        <v/>
      </c>
      <c r="BW113" t="str">
        <f ca="1">IF('Measure and Project Input'!$CE$5&lt;$CC113,"",IF(OFFSET('Measure and Project Input'!$AI$9,$CE113,0)=0,"",OFFSET('Measure and Project Input'!$AI$9,$CE113,0)))</f>
        <v/>
      </c>
      <c r="BX113" t="str">
        <f ca="1">IF('Measure and Project Input'!$CE$5&lt;$CC113,"",IF(OFFSET('Measure and Project Input'!$AJ$9,$CE113,0)=0,"",OFFSET('Measure and Project Input'!$AJ$9,$CE113,0)))</f>
        <v/>
      </c>
      <c r="BY113" t="str">
        <f ca="1">IF('Measure and Project Input'!$CE$5&lt;$CC113,"",IF(OFFSET('Measure and Project Input'!$AK$9,$CE113,0)=0,"",OFFSET('Measure and Project Input'!$AK$9,$CE113,0)))</f>
        <v/>
      </c>
      <c r="BZ113" t="str">
        <f ca="1">IF('Measure and Project Input'!$CE$5&lt;$CC113,"",IF(OFFSET('Measure and Project Input'!$AL$9,$CE113,0)=0,"",OFFSET('Measure and Project Input'!$AL$9,$CE113,0)))</f>
        <v/>
      </c>
      <c r="CA113" t="str">
        <f ca="1">IF('Measure and Project Input'!$CE$5&lt;$CC113,"",IF(OFFSET('Measure and Project Input'!$AM$9,$CE113,0)=0,"",OFFSET('Measure and Project Input'!$AM$9,$CE113,0)))</f>
        <v/>
      </c>
      <c r="CB113" s="201"/>
      <c r="CC113" s="28">
        <v>112</v>
      </c>
      <c r="CD113" s="28" t="str">
        <f t="shared" ca="1" si="1"/>
        <v/>
      </c>
      <c r="CE113" s="28" t="str">
        <f ca="1">IF($I113="","",MATCH($I113,'Measure and Project Input'!$P$10:$P$509,FALSE))</f>
        <v/>
      </c>
    </row>
    <row r="114" spans="1:83" x14ac:dyDescent="0.2">
      <c r="A114" t="str">
        <f ca="1">IF('Measure and Project Input'!$CE$5&lt;$CC114,"",IF(OFFSET('Measure and Project Input'!$E$9,$CE114,0)=0,"",OFFSET('Measure and Project Input'!$E$9,$CE114,0)))</f>
        <v/>
      </c>
      <c r="B114" t="str">
        <f ca="1">IF('Measure and Project Input'!$CE$5&lt;$CC114,"",IF(OFFSET('Measure and Project Input'!$F$9,$CE114,0)=0,"",OFFSET('Measure and Project Input'!$F$9,$CE114,0)))</f>
        <v/>
      </c>
      <c r="C114" t="str">
        <f ca="1">IF('Measure and Project Input'!$CE$5&lt;$CC114,"",IF(OFFSET('Measure and Project Input'!$G$9,$CE114,0)=0,"",OFFSET('Measure and Project Input'!$G$9,$CE114,0)))</f>
        <v/>
      </c>
      <c r="D114" s="299" t="str">
        <f ca="1">IF('Measure and Project Input'!$CE$5&lt;$CC114,"",IF(OFFSET('Measure and Project Input'!$H$9,$CE114,0)=0,"",OFFSET('Measure and Project Input'!$H$9,$CE114,0)))</f>
        <v/>
      </c>
      <c r="E114" t="str">
        <f ca="1">IF('Measure and Project Input'!$CE$5&lt;$CC114,"",IF(OFFSET('Measure and Project Input'!$I$9,$CE114,0)=0,"",OFFSET('Measure and Project Input'!$I$9,$CE114,0)))</f>
        <v/>
      </c>
      <c r="F114" t="str">
        <f ca="1">IF('Measure and Project Input'!$CE$5&lt;$CC114,"",IF(OFFSET('Measure and Project Input'!$J$9,$CE114,0)=0,"",OFFSET('Measure and Project Input'!$J$9,$CE114,0)))</f>
        <v/>
      </c>
      <c r="G114" t="str">
        <f ca="1">IF('Measure and Project Input'!$CE$5&lt;$CC114,"",IF(OFFSET('Measure and Project Input'!$K$9,$CE114,0)=0,"",OFFSET('Measure and Project Input'!$K$9,$CE114,0)))</f>
        <v/>
      </c>
      <c r="H114" t="str">
        <f ca="1">IF('Measure and Project Input'!$CE$5&lt;$CC114,"",IF(OFFSET('Measure and Project Input'!$L$9,$CE114,0)=0,"",OFFSET('Measure and Project Input'!$L$9,$CE114,0)))</f>
        <v/>
      </c>
      <c r="I114" t="str">
        <f ca="1">'Funding Input and Summary'!A117</f>
        <v/>
      </c>
      <c r="O114" t="str">
        <f ca="1">IF('Measure and Project Input'!$CE$5&lt;$CC114,"",IF(OFFSET('Measure and Project Input'!$B$9,$CE114,0)=0,"",OFFSET('Measure and Project Input'!$B$9,$CE114,0)))</f>
        <v/>
      </c>
      <c r="P114" t="str">
        <f ca="1">IF('Measure and Project Input'!$CE$5&lt;$CC114,"",IF(OFFSET('Measure and Project Input'!$C$9,$CE114,0)=0,"",OFFSET('Measure and Project Input'!$C$9,$CE114,0)))</f>
        <v/>
      </c>
      <c r="Q114" t="str">
        <f ca="1">IF('Measure and Project Input'!$CE$5&lt;$CC114,"",IF(OFFSET('Measure and Project Input'!$S$9,$CE114,0)=0,"",OFFSET('Measure and Project Input'!$S$9,$CE114,0)))</f>
        <v/>
      </c>
      <c r="R114" t="str">
        <f ca="1">IF('Measure and Project Input'!$CE$5&lt;$CC114,"",IF(OFFSET('Measure and Project Input'!$U$9,$CE114,0)=0,"",OFFSET('Measure and Project Input'!$U$9,$CE114,0)))</f>
        <v/>
      </c>
      <c r="S114" t="str">
        <f ca="1">IF('Measure and Project Input'!$CE$5&lt;$CC114,"",IF(OFFSET('Measure and Project Input'!$V$9,$CE114,0)=0,"",OFFSET('Measure and Project Input'!$V$9,$CE114,0)))</f>
        <v/>
      </c>
      <c r="X114" t="str">
        <f ca="1">IF('Measure and Project Input'!$CE$5&lt;$CC114,"",IF(OFFSET('Measure and Project Input'!$M$9,$CE114,0)=0,"",OFFSET('Measure and Project Input'!$M$9,$CE114,0)))</f>
        <v/>
      </c>
      <c r="Y114" t="str">
        <f ca="1">IF('Measure and Project Input'!$CE$5&lt;$CC114,"",IF(OFFSET('Measure and Project Input'!$N$9,$CE114,0)=0,"",OFFSET('Measure and Project Input'!$N$9,$CE114,0)))</f>
        <v/>
      </c>
      <c r="AA114" t="str">
        <f ca="1">IF('Measure and Project Input'!$CE$5&lt;$CC114,"",IF(OFFSET('Measure and Project Input'!$D$9,$CE114,0)=0,"",OFFSET('Measure and Project Input'!$D$9,$CE114,0)))</f>
        <v/>
      </c>
      <c r="AJ114" t="str">
        <f ca="1">IF('Measure and Project Input'!$CE$5&lt;$CC114,"",IF(OFFSET('Measure and Project Input'!$O$9,$CE114,0)=0,"",OFFSET('Measure and Project Input'!$O$9,$CE114,0)))</f>
        <v/>
      </c>
      <c r="AN114" t="str">
        <f ca="1">IF('Measure and Project Input'!$CE$5&lt;$CC114,"",IF(OFFSET('Measure and Project Input'!$BV$9,$CE114,0)=0,"",OFFSET('Measure and Project Input'!$BV$9,$CE114,0)))</f>
        <v/>
      </c>
      <c r="AO114" t="str">
        <f ca="1">IF(I114="","",'Funding Input and Summary'!D117)</f>
        <v/>
      </c>
      <c r="AQ114" t="str">
        <f ca="1">IF(I114="","",'Funding Input and Summary'!J117)</f>
        <v/>
      </c>
      <c r="AR114" t="str">
        <f ca="1">IF(I114="","",'Funding Input and Summary'!E117)</f>
        <v/>
      </c>
      <c r="AU114" t="str">
        <f ca="1">IF(I114="","",'Funding Input and Summary'!Y117)</f>
        <v/>
      </c>
      <c r="AV114" t="str">
        <f ca="1">IF(I114="","",'Funding Input and Summary'!Y117)</f>
        <v/>
      </c>
      <c r="BC114" t="str">
        <f ca="1">IF(I114="","",'Funding Input and Summary'!K117)</f>
        <v/>
      </c>
      <c r="BD114" t="str">
        <f ca="1">IF(I114="","",'Funding Input and Summary'!L117)</f>
        <v/>
      </c>
      <c r="BE114" t="str">
        <f ca="1">IF(I114="","",'Funding Input and Summary'!M117)</f>
        <v/>
      </c>
      <c r="BG114" t="str">
        <f ca="1">IF(I114="","",'Funding Input and Summary'!N117)</f>
        <v/>
      </c>
      <c r="BH114" t="str">
        <f ca="1">IF(I114="","",'Funding Input and Summary'!Q117)</f>
        <v/>
      </c>
      <c r="BI114" t="str">
        <f ca="1">IF(I114="","",'Funding Input and Summary'!R117)</f>
        <v/>
      </c>
      <c r="BJ114" t="str">
        <f ca="1">IF(I114="","",'Funding Input and Summary'!S117)</f>
        <v/>
      </c>
      <c r="BK114" t="str">
        <f ca="1">IF(I114="","",'Funding Input and Summary'!T117)</f>
        <v/>
      </c>
      <c r="BL114" t="str">
        <f ca="1">IF(I114="","",'Funding Input and Summary'!Z117)</f>
        <v/>
      </c>
      <c r="BM114" t="str">
        <f ca="1">IF(I114="","",'Funding Input and Summary'!AA117)</f>
        <v/>
      </c>
      <c r="BN114" t="str">
        <f ca="1">IF(I114="","",'Funding Input and Summary'!U117)</f>
        <v/>
      </c>
      <c r="BO114" t="str">
        <f ca="1">IF(I114="","",'Funding Input and Summary'!V117)</f>
        <v/>
      </c>
      <c r="BP114" t="str">
        <f ca="1">IF(I114="","",'Funding Input and Summary'!W117)</f>
        <v/>
      </c>
      <c r="BQ114" t="str">
        <f ca="1">IF(I114="","",'Funding Input and Summary'!P117)</f>
        <v/>
      </c>
      <c r="BR114" t="str">
        <f ca="1">IF('Measure and Project Input'!$CE$5&lt;$CC114,"",IF(OFFSET('Measure and Project Input'!$T$9,$CE114,0)=0,"",OFFSET('Measure and Project Input'!$T$9,$CE114,0)))</f>
        <v/>
      </c>
      <c r="BS114" t="str">
        <f ca="1">IF('Measure and Project Input'!$CE$5&lt;$CC114,"",IF(OFFSET('Measure and Project Input'!$R$9,$CE114,0)=0,"",OFFSET('Measure and Project Input'!$R$9,$CE114,0)))</f>
        <v/>
      </c>
      <c r="BT114" t="str">
        <f ca="1">IF(I114="","",'Measure and Project Input'!$I$1)</f>
        <v/>
      </c>
      <c r="BU114" t="str">
        <f ca="1">IF('Measure and Project Input'!$CE$5&lt;$CC114,"",IF(OFFSET('Measure and Project Input'!$Q$9,$CE114,0)=0,"",OFFSET('Measure and Project Input'!$Q$9,$CE114,0)))</f>
        <v/>
      </c>
      <c r="BV114" t="str">
        <f ca="1">IF(I114="","",'Funding Input and Summary'!$T$1)</f>
        <v/>
      </c>
      <c r="BW114" t="str">
        <f ca="1">IF('Measure and Project Input'!$CE$5&lt;$CC114,"",IF(OFFSET('Measure and Project Input'!$AI$9,$CE114,0)=0,"",OFFSET('Measure and Project Input'!$AI$9,$CE114,0)))</f>
        <v/>
      </c>
      <c r="BX114" t="str">
        <f ca="1">IF('Measure and Project Input'!$CE$5&lt;$CC114,"",IF(OFFSET('Measure and Project Input'!$AJ$9,$CE114,0)=0,"",OFFSET('Measure and Project Input'!$AJ$9,$CE114,0)))</f>
        <v/>
      </c>
      <c r="BY114" t="str">
        <f ca="1">IF('Measure and Project Input'!$CE$5&lt;$CC114,"",IF(OFFSET('Measure and Project Input'!$AK$9,$CE114,0)=0,"",OFFSET('Measure and Project Input'!$AK$9,$CE114,0)))</f>
        <v/>
      </c>
      <c r="BZ114" t="str">
        <f ca="1">IF('Measure and Project Input'!$CE$5&lt;$CC114,"",IF(OFFSET('Measure and Project Input'!$AL$9,$CE114,0)=0,"",OFFSET('Measure and Project Input'!$AL$9,$CE114,0)))</f>
        <v/>
      </c>
      <c r="CA114" t="str">
        <f ca="1">IF('Measure and Project Input'!$CE$5&lt;$CC114,"",IF(OFFSET('Measure and Project Input'!$AM$9,$CE114,0)=0,"",OFFSET('Measure and Project Input'!$AM$9,$CE114,0)))</f>
        <v/>
      </c>
      <c r="CB114" s="201"/>
      <c r="CC114" s="28">
        <v>113</v>
      </c>
      <c r="CD114" s="28" t="str">
        <f t="shared" ca="1" si="1"/>
        <v/>
      </c>
      <c r="CE114" s="28" t="str">
        <f ca="1">IF($I114="","",MATCH($I114,'Measure and Project Input'!$P$10:$P$509,FALSE))</f>
        <v/>
      </c>
    </row>
    <row r="115" spans="1:83" x14ac:dyDescent="0.2">
      <c r="A115" t="str">
        <f ca="1">IF('Measure and Project Input'!$CE$5&lt;$CC115,"",IF(OFFSET('Measure and Project Input'!$E$9,$CE115,0)=0,"",OFFSET('Measure and Project Input'!$E$9,$CE115,0)))</f>
        <v/>
      </c>
      <c r="B115" t="str">
        <f ca="1">IF('Measure and Project Input'!$CE$5&lt;$CC115,"",IF(OFFSET('Measure and Project Input'!$F$9,$CE115,0)=0,"",OFFSET('Measure and Project Input'!$F$9,$CE115,0)))</f>
        <v/>
      </c>
      <c r="C115" t="str">
        <f ca="1">IF('Measure and Project Input'!$CE$5&lt;$CC115,"",IF(OFFSET('Measure and Project Input'!$G$9,$CE115,0)=0,"",OFFSET('Measure and Project Input'!$G$9,$CE115,0)))</f>
        <v/>
      </c>
      <c r="D115" s="299" t="str">
        <f ca="1">IF('Measure and Project Input'!$CE$5&lt;$CC115,"",IF(OFFSET('Measure and Project Input'!$H$9,$CE115,0)=0,"",OFFSET('Measure and Project Input'!$H$9,$CE115,0)))</f>
        <v/>
      </c>
      <c r="E115" t="str">
        <f ca="1">IF('Measure and Project Input'!$CE$5&lt;$CC115,"",IF(OFFSET('Measure and Project Input'!$I$9,$CE115,0)=0,"",OFFSET('Measure and Project Input'!$I$9,$CE115,0)))</f>
        <v/>
      </c>
      <c r="F115" t="str">
        <f ca="1">IF('Measure and Project Input'!$CE$5&lt;$CC115,"",IF(OFFSET('Measure and Project Input'!$J$9,$CE115,0)=0,"",OFFSET('Measure and Project Input'!$J$9,$CE115,0)))</f>
        <v/>
      </c>
      <c r="G115" t="str">
        <f ca="1">IF('Measure and Project Input'!$CE$5&lt;$CC115,"",IF(OFFSET('Measure and Project Input'!$K$9,$CE115,0)=0,"",OFFSET('Measure and Project Input'!$K$9,$CE115,0)))</f>
        <v/>
      </c>
      <c r="H115" t="str">
        <f ca="1">IF('Measure and Project Input'!$CE$5&lt;$CC115,"",IF(OFFSET('Measure and Project Input'!$L$9,$CE115,0)=0,"",OFFSET('Measure and Project Input'!$L$9,$CE115,0)))</f>
        <v/>
      </c>
      <c r="I115" t="str">
        <f ca="1">'Funding Input and Summary'!A118</f>
        <v/>
      </c>
      <c r="O115" t="str">
        <f ca="1">IF('Measure and Project Input'!$CE$5&lt;$CC115,"",IF(OFFSET('Measure and Project Input'!$B$9,$CE115,0)=0,"",OFFSET('Measure and Project Input'!$B$9,$CE115,0)))</f>
        <v/>
      </c>
      <c r="P115" t="str">
        <f ca="1">IF('Measure and Project Input'!$CE$5&lt;$CC115,"",IF(OFFSET('Measure and Project Input'!$C$9,$CE115,0)=0,"",OFFSET('Measure and Project Input'!$C$9,$CE115,0)))</f>
        <v/>
      </c>
      <c r="Q115" t="str">
        <f ca="1">IF('Measure and Project Input'!$CE$5&lt;$CC115,"",IF(OFFSET('Measure and Project Input'!$S$9,$CE115,0)=0,"",OFFSET('Measure and Project Input'!$S$9,$CE115,0)))</f>
        <v/>
      </c>
      <c r="R115" t="str">
        <f ca="1">IF('Measure and Project Input'!$CE$5&lt;$CC115,"",IF(OFFSET('Measure and Project Input'!$U$9,$CE115,0)=0,"",OFFSET('Measure and Project Input'!$U$9,$CE115,0)))</f>
        <v/>
      </c>
      <c r="S115" t="str">
        <f ca="1">IF('Measure and Project Input'!$CE$5&lt;$CC115,"",IF(OFFSET('Measure and Project Input'!$V$9,$CE115,0)=0,"",OFFSET('Measure and Project Input'!$V$9,$CE115,0)))</f>
        <v/>
      </c>
      <c r="X115" t="str">
        <f ca="1">IF('Measure and Project Input'!$CE$5&lt;$CC115,"",IF(OFFSET('Measure and Project Input'!$M$9,$CE115,0)=0,"",OFFSET('Measure and Project Input'!$M$9,$CE115,0)))</f>
        <v/>
      </c>
      <c r="Y115" t="str">
        <f ca="1">IF('Measure and Project Input'!$CE$5&lt;$CC115,"",IF(OFFSET('Measure and Project Input'!$N$9,$CE115,0)=0,"",OFFSET('Measure and Project Input'!$N$9,$CE115,0)))</f>
        <v/>
      </c>
      <c r="AA115" t="str">
        <f ca="1">IF('Measure and Project Input'!$CE$5&lt;$CC115,"",IF(OFFSET('Measure and Project Input'!$D$9,$CE115,0)=0,"",OFFSET('Measure and Project Input'!$D$9,$CE115,0)))</f>
        <v/>
      </c>
      <c r="AJ115" t="str">
        <f ca="1">IF('Measure and Project Input'!$CE$5&lt;$CC115,"",IF(OFFSET('Measure and Project Input'!$O$9,$CE115,0)=0,"",OFFSET('Measure and Project Input'!$O$9,$CE115,0)))</f>
        <v/>
      </c>
      <c r="AN115" t="str">
        <f ca="1">IF('Measure and Project Input'!$CE$5&lt;$CC115,"",IF(OFFSET('Measure and Project Input'!$BV$9,$CE115,0)=0,"",OFFSET('Measure and Project Input'!$BV$9,$CE115,0)))</f>
        <v/>
      </c>
      <c r="AO115" t="str">
        <f ca="1">IF(I115="","",'Funding Input and Summary'!D118)</f>
        <v/>
      </c>
      <c r="AQ115" t="str">
        <f ca="1">IF(I115="","",'Funding Input and Summary'!J118)</f>
        <v/>
      </c>
      <c r="AR115" t="str">
        <f ca="1">IF(I115="","",'Funding Input and Summary'!E118)</f>
        <v/>
      </c>
      <c r="AU115" t="str">
        <f ca="1">IF(I115="","",'Funding Input and Summary'!Y118)</f>
        <v/>
      </c>
      <c r="AV115" t="str">
        <f ca="1">IF(I115="","",'Funding Input and Summary'!Y118)</f>
        <v/>
      </c>
      <c r="BC115" t="str">
        <f ca="1">IF(I115="","",'Funding Input and Summary'!K118)</f>
        <v/>
      </c>
      <c r="BD115" t="str">
        <f ca="1">IF(I115="","",'Funding Input and Summary'!L118)</f>
        <v/>
      </c>
      <c r="BE115" t="str">
        <f ca="1">IF(I115="","",'Funding Input and Summary'!M118)</f>
        <v/>
      </c>
      <c r="BG115" t="str">
        <f ca="1">IF(I115="","",'Funding Input and Summary'!N118)</f>
        <v/>
      </c>
      <c r="BH115" t="str">
        <f ca="1">IF(I115="","",'Funding Input and Summary'!Q118)</f>
        <v/>
      </c>
      <c r="BI115" t="str">
        <f ca="1">IF(I115="","",'Funding Input and Summary'!R118)</f>
        <v/>
      </c>
      <c r="BJ115" t="str">
        <f ca="1">IF(I115="","",'Funding Input and Summary'!S118)</f>
        <v/>
      </c>
      <c r="BK115" t="str">
        <f ca="1">IF(I115="","",'Funding Input and Summary'!T118)</f>
        <v/>
      </c>
      <c r="BL115" t="str">
        <f ca="1">IF(I115="","",'Funding Input and Summary'!Z118)</f>
        <v/>
      </c>
      <c r="BM115" t="str">
        <f ca="1">IF(I115="","",'Funding Input and Summary'!AA118)</f>
        <v/>
      </c>
      <c r="BN115" t="str">
        <f ca="1">IF(I115="","",'Funding Input and Summary'!U118)</f>
        <v/>
      </c>
      <c r="BO115" t="str">
        <f ca="1">IF(I115="","",'Funding Input and Summary'!V118)</f>
        <v/>
      </c>
      <c r="BP115" t="str">
        <f ca="1">IF(I115="","",'Funding Input and Summary'!W118)</f>
        <v/>
      </c>
      <c r="BQ115" t="str">
        <f ca="1">IF(I115="","",'Funding Input and Summary'!P118)</f>
        <v/>
      </c>
      <c r="BR115" t="str">
        <f ca="1">IF('Measure and Project Input'!$CE$5&lt;$CC115,"",IF(OFFSET('Measure and Project Input'!$T$9,$CE115,0)=0,"",OFFSET('Measure and Project Input'!$T$9,$CE115,0)))</f>
        <v/>
      </c>
      <c r="BS115" t="str">
        <f ca="1">IF('Measure and Project Input'!$CE$5&lt;$CC115,"",IF(OFFSET('Measure and Project Input'!$R$9,$CE115,0)=0,"",OFFSET('Measure and Project Input'!$R$9,$CE115,0)))</f>
        <v/>
      </c>
      <c r="BT115" t="str">
        <f ca="1">IF(I115="","",'Measure and Project Input'!$I$1)</f>
        <v/>
      </c>
      <c r="BU115" t="str">
        <f ca="1">IF('Measure and Project Input'!$CE$5&lt;$CC115,"",IF(OFFSET('Measure and Project Input'!$Q$9,$CE115,0)=0,"",OFFSET('Measure and Project Input'!$Q$9,$CE115,0)))</f>
        <v/>
      </c>
      <c r="BV115" t="str">
        <f ca="1">IF(I115="","",'Funding Input and Summary'!$T$1)</f>
        <v/>
      </c>
      <c r="BW115" t="str">
        <f ca="1">IF('Measure and Project Input'!$CE$5&lt;$CC115,"",IF(OFFSET('Measure and Project Input'!$AI$9,$CE115,0)=0,"",OFFSET('Measure and Project Input'!$AI$9,$CE115,0)))</f>
        <v/>
      </c>
      <c r="BX115" t="str">
        <f ca="1">IF('Measure and Project Input'!$CE$5&lt;$CC115,"",IF(OFFSET('Measure and Project Input'!$AJ$9,$CE115,0)=0,"",OFFSET('Measure and Project Input'!$AJ$9,$CE115,0)))</f>
        <v/>
      </c>
      <c r="BY115" t="str">
        <f ca="1">IF('Measure and Project Input'!$CE$5&lt;$CC115,"",IF(OFFSET('Measure and Project Input'!$AK$9,$CE115,0)=0,"",OFFSET('Measure and Project Input'!$AK$9,$CE115,0)))</f>
        <v/>
      </c>
      <c r="BZ115" t="str">
        <f ca="1">IF('Measure and Project Input'!$CE$5&lt;$CC115,"",IF(OFFSET('Measure and Project Input'!$AL$9,$CE115,0)=0,"",OFFSET('Measure and Project Input'!$AL$9,$CE115,0)))</f>
        <v/>
      </c>
      <c r="CA115" t="str">
        <f ca="1">IF('Measure and Project Input'!$CE$5&lt;$CC115,"",IF(OFFSET('Measure and Project Input'!$AM$9,$CE115,0)=0,"",OFFSET('Measure and Project Input'!$AM$9,$CE115,0)))</f>
        <v/>
      </c>
      <c r="CB115" s="201"/>
      <c r="CC115" s="28">
        <v>114</v>
      </c>
      <c r="CD115" s="28" t="str">
        <f t="shared" ca="1" si="1"/>
        <v/>
      </c>
      <c r="CE115" s="28" t="str">
        <f ca="1">IF($I115="","",MATCH($I115,'Measure and Project Input'!$P$10:$P$509,FALSE))</f>
        <v/>
      </c>
    </row>
    <row r="116" spans="1:83" x14ac:dyDescent="0.2">
      <c r="A116" t="str">
        <f ca="1">IF('Measure and Project Input'!$CE$5&lt;$CC116,"",IF(OFFSET('Measure and Project Input'!$E$9,$CE116,0)=0,"",OFFSET('Measure and Project Input'!$E$9,$CE116,0)))</f>
        <v/>
      </c>
      <c r="B116" t="str">
        <f ca="1">IF('Measure and Project Input'!$CE$5&lt;$CC116,"",IF(OFFSET('Measure and Project Input'!$F$9,$CE116,0)=0,"",OFFSET('Measure and Project Input'!$F$9,$CE116,0)))</f>
        <v/>
      </c>
      <c r="C116" t="str">
        <f ca="1">IF('Measure and Project Input'!$CE$5&lt;$CC116,"",IF(OFFSET('Measure and Project Input'!$G$9,$CE116,0)=0,"",OFFSET('Measure and Project Input'!$G$9,$CE116,0)))</f>
        <v/>
      </c>
      <c r="D116" s="299" t="str">
        <f ca="1">IF('Measure and Project Input'!$CE$5&lt;$CC116,"",IF(OFFSET('Measure and Project Input'!$H$9,$CE116,0)=0,"",OFFSET('Measure and Project Input'!$H$9,$CE116,0)))</f>
        <v/>
      </c>
      <c r="E116" t="str">
        <f ca="1">IF('Measure and Project Input'!$CE$5&lt;$CC116,"",IF(OFFSET('Measure and Project Input'!$I$9,$CE116,0)=0,"",OFFSET('Measure and Project Input'!$I$9,$CE116,0)))</f>
        <v/>
      </c>
      <c r="F116" t="str">
        <f ca="1">IF('Measure and Project Input'!$CE$5&lt;$CC116,"",IF(OFFSET('Measure and Project Input'!$J$9,$CE116,0)=0,"",OFFSET('Measure and Project Input'!$J$9,$CE116,0)))</f>
        <v/>
      </c>
      <c r="G116" t="str">
        <f ca="1">IF('Measure and Project Input'!$CE$5&lt;$CC116,"",IF(OFFSET('Measure and Project Input'!$K$9,$CE116,0)=0,"",OFFSET('Measure and Project Input'!$K$9,$CE116,0)))</f>
        <v/>
      </c>
      <c r="H116" t="str">
        <f ca="1">IF('Measure and Project Input'!$CE$5&lt;$CC116,"",IF(OFFSET('Measure and Project Input'!$L$9,$CE116,0)=0,"",OFFSET('Measure and Project Input'!$L$9,$CE116,0)))</f>
        <v/>
      </c>
      <c r="I116" t="str">
        <f ca="1">'Funding Input and Summary'!A119</f>
        <v/>
      </c>
      <c r="O116" t="str">
        <f ca="1">IF('Measure and Project Input'!$CE$5&lt;$CC116,"",IF(OFFSET('Measure and Project Input'!$B$9,$CE116,0)=0,"",OFFSET('Measure and Project Input'!$B$9,$CE116,0)))</f>
        <v/>
      </c>
      <c r="P116" t="str">
        <f ca="1">IF('Measure and Project Input'!$CE$5&lt;$CC116,"",IF(OFFSET('Measure and Project Input'!$C$9,$CE116,0)=0,"",OFFSET('Measure and Project Input'!$C$9,$CE116,0)))</f>
        <v/>
      </c>
      <c r="Q116" t="str">
        <f ca="1">IF('Measure and Project Input'!$CE$5&lt;$CC116,"",IF(OFFSET('Measure and Project Input'!$S$9,$CE116,0)=0,"",OFFSET('Measure and Project Input'!$S$9,$CE116,0)))</f>
        <v/>
      </c>
      <c r="R116" t="str">
        <f ca="1">IF('Measure and Project Input'!$CE$5&lt;$CC116,"",IF(OFFSET('Measure and Project Input'!$U$9,$CE116,0)=0,"",OFFSET('Measure and Project Input'!$U$9,$CE116,0)))</f>
        <v/>
      </c>
      <c r="S116" t="str">
        <f ca="1">IF('Measure and Project Input'!$CE$5&lt;$CC116,"",IF(OFFSET('Measure and Project Input'!$V$9,$CE116,0)=0,"",OFFSET('Measure and Project Input'!$V$9,$CE116,0)))</f>
        <v/>
      </c>
      <c r="X116" t="str">
        <f ca="1">IF('Measure and Project Input'!$CE$5&lt;$CC116,"",IF(OFFSET('Measure and Project Input'!$M$9,$CE116,0)=0,"",OFFSET('Measure and Project Input'!$M$9,$CE116,0)))</f>
        <v/>
      </c>
      <c r="Y116" t="str">
        <f ca="1">IF('Measure and Project Input'!$CE$5&lt;$CC116,"",IF(OFFSET('Measure and Project Input'!$N$9,$CE116,0)=0,"",OFFSET('Measure and Project Input'!$N$9,$CE116,0)))</f>
        <v/>
      </c>
      <c r="AA116" t="str">
        <f ca="1">IF('Measure and Project Input'!$CE$5&lt;$CC116,"",IF(OFFSET('Measure and Project Input'!$D$9,$CE116,0)=0,"",OFFSET('Measure and Project Input'!$D$9,$CE116,0)))</f>
        <v/>
      </c>
      <c r="AJ116" t="str">
        <f ca="1">IF('Measure and Project Input'!$CE$5&lt;$CC116,"",IF(OFFSET('Measure and Project Input'!$O$9,$CE116,0)=0,"",OFFSET('Measure and Project Input'!$O$9,$CE116,0)))</f>
        <v/>
      </c>
      <c r="AN116" t="str">
        <f ca="1">IF('Measure and Project Input'!$CE$5&lt;$CC116,"",IF(OFFSET('Measure and Project Input'!$BV$9,$CE116,0)=0,"",OFFSET('Measure and Project Input'!$BV$9,$CE116,0)))</f>
        <v/>
      </c>
      <c r="AO116" t="str">
        <f ca="1">IF(I116="","",'Funding Input and Summary'!D119)</f>
        <v/>
      </c>
      <c r="AQ116" t="str">
        <f ca="1">IF(I116="","",'Funding Input and Summary'!J119)</f>
        <v/>
      </c>
      <c r="AR116" t="str">
        <f ca="1">IF(I116="","",'Funding Input and Summary'!E119)</f>
        <v/>
      </c>
      <c r="AU116" t="str">
        <f ca="1">IF(I116="","",'Funding Input and Summary'!Y119)</f>
        <v/>
      </c>
      <c r="AV116" t="str">
        <f ca="1">IF(I116="","",'Funding Input and Summary'!Y119)</f>
        <v/>
      </c>
      <c r="BC116" t="str">
        <f ca="1">IF(I116="","",'Funding Input and Summary'!K119)</f>
        <v/>
      </c>
      <c r="BD116" t="str">
        <f ca="1">IF(I116="","",'Funding Input and Summary'!L119)</f>
        <v/>
      </c>
      <c r="BE116" t="str">
        <f ca="1">IF(I116="","",'Funding Input and Summary'!M119)</f>
        <v/>
      </c>
      <c r="BG116" t="str">
        <f ca="1">IF(I116="","",'Funding Input and Summary'!N119)</f>
        <v/>
      </c>
      <c r="BH116" t="str">
        <f ca="1">IF(I116="","",'Funding Input and Summary'!Q119)</f>
        <v/>
      </c>
      <c r="BI116" t="str">
        <f ca="1">IF(I116="","",'Funding Input and Summary'!R119)</f>
        <v/>
      </c>
      <c r="BJ116" t="str">
        <f ca="1">IF(I116="","",'Funding Input and Summary'!S119)</f>
        <v/>
      </c>
      <c r="BK116" t="str">
        <f ca="1">IF(I116="","",'Funding Input and Summary'!T119)</f>
        <v/>
      </c>
      <c r="BL116" t="str">
        <f ca="1">IF(I116="","",'Funding Input and Summary'!Z119)</f>
        <v/>
      </c>
      <c r="BM116" t="str">
        <f ca="1">IF(I116="","",'Funding Input and Summary'!AA119)</f>
        <v/>
      </c>
      <c r="BN116" t="str">
        <f ca="1">IF(I116="","",'Funding Input and Summary'!U119)</f>
        <v/>
      </c>
      <c r="BO116" t="str">
        <f ca="1">IF(I116="","",'Funding Input and Summary'!V119)</f>
        <v/>
      </c>
      <c r="BP116" t="str">
        <f ca="1">IF(I116="","",'Funding Input and Summary'!W119)</f>
        <v/>
      </c>
      <c r="BQ116" t="str">
        <f ca="1">IF(I116="","",'Funding Input and Summary'!P119)</f>
        <v/>
      </c>
      <c r="BR116" t="str">
        <f ca="1">IF('Measure and Project Input'!$CE$5&lt;$CC116,"",IF(OFFSET('Measure and Project Input'!$T$9,$CE116,0)=0,"",OFFSET('Measure and Project Input'!$T$9,$CE116,0)))</f>
        <v/>
      </c>
      <c r="BS116" t="str">
        <f ca="1">IF('Measure and Project Input'!$CE$5&lt;$CC116,"",IF(OFFSET('Measure and Project Input'!$R$9,$CE116,0)=0,"",OFFSET('Measure and Project Input'!$R$9,$CE116,0)))</f>
        <v/>
      </c>
      <c r="BT116" t="str">
        <f ca="1">IF(I116="","",'Measure and Project Input'!$I$1)</f>
        <v/>
      </c>
      <c r="BU116" t="str">
        <f ca="1">IF('Measure and Project Input'!$CE$5&lt;$CC116,"",IF(OFFSET('Measure and Project Input'!$Q$9,$CE116,0)=0,"",OFFSET('Measure and Project Input'!$Q$9,$CE116,0)))</f>
        <v/>
      </c>
      <c r="BV116" t="str">
        <f ca="1">IF(I116="","",'Funding Input and Summary'!$T$1)</f>
        <v/>
      </c>
      <c r="BW116" t="str">
        <f ca="1">IF('Measure and Project Input'!$CE$5&lt;$CC116,"",IF(OFFSET('Measure and Project Input'!$AI$9,$CE116,0)=0,"",OFFSET('Measure and Project Input'!$AI$9,$CE116,0)))</f>
        <v/>
      </c>
      <c r="BX116" t="str">
        <f ca="1">IF('Measure and Project Input'!$CE$5&lt;$CC116,"",IF(OFFSET('Measure and Project Input'!$AJ$9,$CE116,0)=0,"",OFFSET('Measure and Project Input'!$AJ$9,$CE116,0)))</f>
        <v/>
      </c>
      <c r="BY116" t="str">
        <f ca="1">IF('Measure and Project Input'!$CE$5&lt;$CC116,"",IF(OFFSET('Measure and Project Input'!$AK$9,$CE116,0)=0,"",OFFSET('Measure and Project Input'!$AK$9,$CE116,0)))</f>
        <v/>
      </c>
      <c r="BZ116" t="str">
        <f ca="1">IF('Measure and Project Input'!$CE$5&lt;$CC116,"",IF(OFFSET('Measure and Project Input'!$AL$9,$CE116,0)=0,"",OFFSET('Measure and Project Input'!$AL$9,$CE116,0)))</f>
        <v/>
      </c>
      <c r="CA116" t="str">
        <f ca="1">IF('Measure and Project Input'!$CE$5&lt;$CC116,"",IF(OFFSET('Measure and Project Input'!$AM$9,$CE116,0)=0,"",OFFSET('Measure and Project Input'!$AM$9,$CE116,0)))</f>
        <v/>
      </c>
      <c r="CB116" s="201"/>
      <c r="CC116" s="28">
        <v>115</v>
      </c>
      <c r="CD116" s="28" t="str">
        <f t="shared" ca="1" si="1"/>
        <v/>
      </c>
      <c r="CE116" s="28" t="str">
        <f ca="1">IF($I116="","",MATCH($I116,'Measure and Project Input'!$P$10:$P$509,FALSE))</f>
        <v/>
      </c>
    </row>
    <row r="117" spans="1:83" x14ac:dyDescent="0.2">
      <c r="A117" t="str">
        <f ca="1">IF('Measure and Project Input'!$CE$5&lt;$CC117,"",IF(OFFSET('Measure and Project Input'!$E$9,$CE117,0)=0,"",OFFSET('Measure and Project Input'!$E$9,$CE117,0)))</f>
        <v/>
      </c>
      <c r="B117" t="str">
        <f ca="1">IF('Measure and Project Input'!$CE$5&lt;$CC117,"",IF(OFFSET('Measure and Project Input'!$F$9,$CE117,0)=0,"",OFFSET('Measure and Project Input'!$F$9,$CE117,0)))</f>
        <v/>
      </c>
      <c r="C117" t="str">
        <f ca="1">IF('Measure and Project Input'!$CE$5&lt;$CC117,"",IF(OFFSET('Measure and Project Input'!$G$9,$CE117,0)=0,"",OFFSET('Measure and Project Input'!$G$9,$CE117,0)))</f>
        <v/>
      </c>
      <c r="D117" s="299" t="str">
        <f ca="1">IF('Measure and Project Input'!$CE$5&lt;$CC117,"",IF(OFFSET('Measure and Project Input'!$H$9,$CE117,0)=0,"",OFFSET('Measure and Project Input'!$H$9,$CE117,0)))</f>
        <v/>
      </c>
      <c r="E117" t="str">
        <f ca="1">IF('Measure and Project Input'!$CE$5&lt;$CC117,"",IF(OFFSET('Measure and Project Input'!$I$9,$CE117,0)=0,"",OFFSET('Measure and Project Input'!$I$9,$CE117,0)))</f>
        <v/>
      </c>
      <c r="F117" t="str">
        <f ca="1">IF('Measure and Project Input'!$CE$5&lt;$CC117,"",IF(OFFSET('Measure and Project Input'!$J$9,$CE117,0)=0,"",OFFSET('Measure and Project Input'!$J$9,$CE117,0)))</f>
        <v/>
      </c>
      <c r="G117" t="str">
        <f ca="1">IF('Measure and Project Input'!$CE$5&lt;$CC117,"",IF(OFFSET('Measure and Project Input'!$K$9,$CE117,0)=0,"",OFFSET('Measure and Project Input'!$K$9,$CE117,0)))</f>
        <v/>
      </c>
      <c r="H117" t="str">
        <f ca="1">IF('Measure and Project Input'!$CE$5&lt;$CC117,"",IF(OFFSET('Measure and Project Input'!$L$9,$CE117,0)=0,"",OFFSET('Measure and Project Input'!$L$9,$CE117,0)))</f>
        <v/>
      </c>
      <c r="I117" t="str">
        <f ca="1">'Funding Input and Summary'!A120</f>
        <v/>
      </c>
      <c r="O117" t="str">
        <f ca="1">IF('Measure and Project Input'!$CE$5&lt;$CC117,"",IF(OFFSET('Measure and Project Input'!$B$9,$CE117,0)=0,"",OFFSET('Measure and Project Input'!$B$9,$CE117,0)))</f>
        <v/>
      </c>
      <c r="P117" t="str">
        <f ca="1">IF('Measure and Project Input'!$CE$5&lt;$CC117,"",IF(OFFSET('Measure and Project Input'!$C$9,$CE117,0)=0,"",OFFSET('Measure and Project Input'!$C$9,$CE117,0)))</f>
        <v/>
      </c>
      <c r="Q117" t="str">
        <f ca="1">IF('Measure and Project Input'!$CE$5&lt;$CC117,"",IF(OFFSET('Measure and Project Input'!$S$9,$CE117,0)=0,"",OFFSET('Measure and Project Input'!$S$9,$CE117,0)))</f>
        <v/>
      </c>
      <c r="R117" t="str">
        <f ca="1">IF('Measure and Project Input'!$CE$5&lt;$CC117,"",IF(OFFSET('Measure and Project Input'!$U$9,$CE117,0)=0,"",OFFSET('Measure and Project Input'!$U$9,$CE117,0)))</f>
        <v/>
      </c>
      <c r="S117" t="str">
        <f ca="1">IF('Measure and Project Input'!$CE$5&lt;$CC117,"",IF(OFFSET('Measure and Project Input'!$V$9,$CE117,0)=0,"",OFFSET('Measure and Project Input'!$V$9,$CE117,0)))</f>
        <v/>
      </c>
      <c r="X117" t="str">
        <f ca="1">IF('Measure and Project Input'!$CE$5&lt;$CC117,"",IF(OFFSET('Measure and Project Input'!$M$9,$CE117,0)=0,"",OFFSET('Measure and Project Input'!$M$9,$CE117,0)))</f>
        <v/>
      </c>
      <c r="Y117" t="str">
        <f ca="1">IF('Measure and Project Input'!$CE$5&lt;$CC117,"",IF(OFFSET('Measure and Project Input'!$N$9,$CE117,0)=0,"",OFFSET('Measure and Project Input'!$N$9,$CE117,0)))</f>
        <v/>
      </c>
      <c r="AA117" t="str">
        <f ca="1">IF('Measure and Project Input'!$CE$5&lt;$CC117,"",IF(OFFSET('Measure and Project Input'!$D$9,$CE117,0)=0,"",OFFSET('Measure and Project Input'!$D$9,$CE117,0)))</f>
        <v/>
      </c>
      <c r="AJ117" t="str">
        <f ca="1">IF('Measure and Project Input'!$CE$5&lt;$CC117,"",IF(OFFSET('Measure and Project Input'!$O$9,$CE117,0)=0,"",OFFSET('Measure and Project Input'!$O$9,$CE117,0)))</f>
        <v/>
      </c>
      <c r="AN117" t="str">
        <f ca="1">IF('Measure and Project Input'!$CE$5&lt;$CC117,"",IF(OFFSET('Measure and Project Input'!$BV$9,$CE117,0)=0,"",OFFSET('Measure and Project Input'!$BV$9,$CE117,0)))</f>
        <v/>
      </c>
      <c r="AO117" t="str">
        <f ca="1">IF(I117="","",'Funding Input and Summary'!D120)</f>
        <v/>
      </c>
      <c r="AQ117" t="str">
        <f ca="1">IF(I117="","",'Funding Input and Summary'!J120)</f>
        <v/>
      </c>
      <c r="AR117" t="str">
        <f ca="1">IF(I117="","",'Funding Input and Summary'!E120)</f>
        <v/>
      </c>
      <c r="AU117" t="str">
        <f ca="1">IF(I117="","",'Funding Input and Summary'!Y120)</f>
        <v/>
      </c>
      <c r="AV117" t="str">
        <f ca="1">IF(I117="","",'Funding Input and Summary'!Y120)</f>
        <v/>
      </c>
      <c r="BC117" t="str">
        <f ca="1">IF(I117="","",'Funding Input and Summary'!K120)</f>
        <v/>
      </c>
      <c r="BD117" t="str">
        <f ca="1">IF(I117="","",'Funding Input and Summary'!L120)</f>
        <v/>
      </c>
      <c r="BE117" t="str">
        <f ca="1">IF(I117="","",'Funding Input and Summary'!M120)</f>
        <v/>
      </c>
      <c r="BG117" t="str">
        <f ca="1">IF(I117="","",'Funding Input and Summary'!N120)</f>
        <v/>
      </c>
      <c r="BH117" t="str">
        <f ca="1">IF(I117="","",'Funding Input and Summary'!Q120)</f>
        <v/>
      </c>
      <c r="BI117" t="str">
        <f ca="1">IF(I117="","",'Funding Input and Summary'!R120)</f>
        <v/>
      </c>
      <c r="BJ117" t="str">
        <f ca="1">IF(I117="","",'Funding Input and Summary'!S120)</f>
        <v/>
      </c>
      <c r="BK117" t="str">
        <f ca="1">IF(I117="","",'Funding Input and Summary'!T120)</f>
        <v/>
      </c>
      <c r="BL117" t="str">
        <f ca="1">IF(I117="","",'Funding Input and Summary'!Z120)</f>
        <v/>
      </c>
      <c r="BM117" t="str">
        <f ca="1">IF(I117="","",'Funding Input and Summary'!AA120)</f>
        <v/>
      </c>
      <c r="BN117" t="str">
        <f ca="1">IF(I117="","",'Funding Input and Summary'!U120)</f>
        <v/>
      </c>
      <c r="BO117" t="str">
        <f ca="1">IF(I117="","",'Funding Input and Summary'!V120)</f>
        <v/>
      </c>
      <c r="BP117" t="str">
        <f ca="1">IF(I117="","",'Funding Input and Summary'!W120)</f>
        <v/>
      </c>
      <c r="BQ117" t="str">
        <f ca="1">IF(I117="","",'Funding Input and Summary'!P120)</f>
        <v/>
      </c>
      <c r="BR117" t="str">
        <f ca="1">IF('Measure and Project Input'!$CE$5&lt;$CC117,"",IF(OFFSET('Measure and Project Input'!$T$9,$CE117,0)=0,"",OFFSET('Measure and Project Input'!$T$9,$CE117,0)))</f>
        <v/>
      </c>
      <c r="BS117" t="str">
        <f ca="1">IF('Measure and Project Input'!$CE$5&lt;$CC117,"",IF(OFFSET('Measure and Project Input'!$R$9,$CE117,0)=0,"",OFFSET('Measure and Project Input'!$R$9,$CE117,0)))</f>
        <v/>
      </c>
      <c r="BT117" t="str">
        <f ca="1">IF(I117="","",'Measure and Project Input'!$I$1)</f>
        <v/>
      </c>
      <c r="BU117" t="str">
        <f ca="1">IF('Measure and Project Input'!$CE$5&lt;$CC117,"",IF(OFFSET('Measure and Project Input'!$Q$9,$CE117,0)=0,"",OFFSET('Measure and Project Input'!$Q$9,$CE117,0)))</f>
        <v/>
      </c>
      <c r="BV117" t="str">
        <f ca="1">IF(I117="","",'Funding Input and Summary'!$T$1)</f>
        <v/>
      </c>
      <c r="BW117" t="str">
        <f ca="1">IF('Measure and Project Input'!$CE$5&lt;$CC117,"",IF(OFFSET('Measure and Project Input'!$AI$9,$CE117,0)=0,"",OFFSET('Measure and Project Input'!$AI$9,$CE117,0)))</f>
        <v/>
      </c>
      <c r="BX117" t="str">
        <f ca="1">IF('Measure and Project Input'!$CE$5&lt;$CC117,"",IF(OFFSET('Measure and Project Input'!$AJ$9,$CE117,0)=0,"",OFFSET('Measure and Project Input'!$AJ$9,$CE117,0)))</f>
        <v/>
      </c>
      <c r="BY117" t="str">
        <f ca="1">IF('Measure and Project Input'!$CE$5&lt;$CC117,"",IF(OFFSET('Measure and Project Input'!$AK$9,$CE117,0)=0,"",OFFSET('Measure and Project Input'!$AK$9,$CE117,0)))</f>
        <v/>
      </c>
      <c r="BZ117" t="str">
        <f ca="1">IF('Measure and Project Input'!$CE$5&lt;$CC117,"",IF(OFFSET('Measure and Project Input'!$AL$9,$CE117,0)=0,"",OFFSET('Measure and Project Input'!$AL$9,$CE117,0)))</f>
        <v/>
      </c>
      <c r="CA117" t="str">
        <f ca="1">IF('Measure and Project Input'!$CE$5&lt;$CC117,"",IF(OFFSET('Measure and Project Input'!$AM$9,$CE117,0)=0,"",OFFSET('Measure and Project Input'!$AM$9,$CE117,0)))</f>
        <v/>
      </c>
      <c r="CB117" s="201"/>
      <c r="CC117" s="28">
        <v>116</v>
      </c>
      <c r="CD117" s="28" t="str">
        <f t="shared" ca="1" si="1"/>
        <v/>
      </c>
      <c r="CE117" s="28" t="str">
        <f ca="1">IF($I117="","",MATCH($I117,'Measure and Project Input'!$P$10:$P$509,FALSE))</f>
        <v/>
      </c>
    </row>
    <row r="118" spans="1:83" x14ac:dyDescent="0.2">
      <c r="A118" t="str">
        <f ca="1">IF('Measure and Project Input'!$CE$5&lt;$CC118,"",IF(OFFSET('Measure and Project Input'!$E$9,$CE118,0)=0,"",OFFSET('Measure and Project Input'!$E$9,$CE118,0)))</f>
        <v/>
      </c>
      <c r="B118" t="str">
        <f ca="1">IF('Measure and Project Input'!$CE$5&lt;$CC118,"",IF(OFFSET('Measure and Project Input'!$F$9,$CE118,0)=0,"",OFFSET('Measure and Project Input'!$F$9,$CE118,0)))</f>
        <v/>
      </c>
      <c r="C118" t="str">
        <f ca="1">IF('Measure and Project Input'!$CE$5&lt;$CC118,"",IF(OFFSET('Measure and Project Input'!$G$9,$CE118,0)=0,"",OFFSET('Measure and Project Input'!$G$9,$CE118,0)))</f>
        <v/>
      </c>
      <c r="D118" s="299" t="str">
        <f ca="1">IF('Measure and Project Input'!$CE$5&lt;$CC118,"",IF(OFFSET('Measure and Project Input'!$H$9,$CE118,0)=0,"",OFFSET('Measure and Project Input'!$H$9,$CE118,0)))</f>
        <v/>
      </c>
      <c r="E118" t="str">
        <f ca="1">IF('Measure and Project Input'!$CE$5&lt;$CC118,"",IF(OFFSET('Measure and Project Input'!$I$9,$CE118,0)=0,"",OFFSET('Measure and Project Input'!$I$9,$CE118,0)))</f>
        <v/>
      </c>
      <c r="F118" t="str">
        <f ca="1">IF('Measure and Project Input'!$CE$5&lt;$CC118,"",IF(OFFSET('Measure and Project Input'!$J$9,$CE118,0)=0,"",OFFSET('Measure and Project Input'!$J$9,$CE118,0)))</f>
        <v/>
      </c>
      <c r="G118" t="str">
        <f ca="1">IF('Measure and Project Input'!$CE$5&lt;$CC118,"",IF(OFFSET('Measure and Project Input'!$K$9,$CE118,0)=0,"",OFFSET('Measure and Project Input'!$K$9,$CE118,0)))</f>
        <v/>
      </c>
      <c r="H118" t="str">
        <f ca="1">IF('Measure and Project Input'!$CE$5&lt;$CC118,"",IF(OFFSET('Measure and Project Input'!$L$9,$CE118,0)=0,"",OFFSET('Measure and Project Input'!$L$9,$CE118,0)))</f>
        <v/>
      </c>
      <c r="I118" t="str">
        <f ca="1">'Funding Input and Summary'!A121</f>
        <v/>
      </c>
      <c r="O118" t="str">
        <f ca="1">IF('Measure and Project Input'!$CE$5&lt;$CC118,"",IF(OFFSET('Measure and Project Input'!$B$9,$CE118,0)=0,"",OFFSET('Measure and Project Input'!$B$9,$CE118,0)))</f>
        <v/>
      </c>
      <c r="P118" t="str">
        <f ca="1">IF('Measure and Project Input'!$CE$5&lt;$CC118,"",IF(OFFSET('Measure and Project Input'!$C$9,$CE118,0)=0,"",OFFSET('Measure and Project Input'!$C$9,$CE118,0)))</f>
        <v/>
      </c>
      <c r="Q118" t="str">
        <f ca="1">IF('Measure and Project Input'!$CE$5&lt;$CC118,"",IF(OFFSET('Measure and Project Input'!$S$9,$CE118,0)=0,"",OFFSET('Measure and Project Input'!$S$9,$CE118,0)))</f>
        <v/>
      </c>
      <c r="R118" t="str">
        <f ca="1">IF('Measure and Project Input'!$CE$5&lt;$CC118,"",IF(OFFSET('Measure and Project Input'!$U$9,$CE118,0)=0,"",OFFSET('Measure and Project Input'!$U$9,$CE118,0)))</f>
        <v/>
      </c>
      <c r="S118" t="str">
        <f ca="1">IF('Measure and Project Input'!$CE$5&lt;$CC118,"",IF(OFFSET('Measure and Project Input'!$V$9,$CE118,0)=0,"",OFFSET('Measure and Project Input'!$V$9,$CE118,0)))</f>
        <v/>
      </c>
      <c r="X118" t="str">
        <f ca="1">IF('Measure and Project Input'!$CE$5&lt;$CC118,"",IF(OFFSET('Measure and Project Input'!$M$9,$CE118,0)=0,"",OFFSET('Measure and Project Input'!$M$9,$CE118,0)))</f>
        <v/>
      </c>
      <c r="Y118" t="str">
        <f ca="1">IF('Measure and Project Input'!$CE$5&lt;$CC118,"",IF(OFFSET('Measure and Project Input'!$N$9,$CE118,0)=0,"",OFFSET('Measure and Project Input'!$N$9,$CE118,0)))</f>
        <v/>
      </c>
      <c r="AA118" t="str">
        <f ca="1">IF('Measure and Project Input'!$CE$5&lt;$CC118,"",IF(OFFSET('Measure and Project Input'!$D$9,$CE118,0)=0,"",OFFSET('Measure and Project Input'!$D$9,$CE118,0)))</f>
        <v/>
      </c>
      <c r="AJ118" t="str">
        <f ca="1">IF('Measure and Project Input'!$CE$5&lt;$CC118,"",IF(OFFSET('Measure and Project Input'!$O$9,$CE118,0)=0,"",OFFSET('Measure and Project Input'!$O$9,$CE118,0)))</f>
        <v/>
      </c>
      <c r="AN118" t="str">
        <f ca="1">IF('Measure and Project Input'!$CE$5&lt;$CC118,"",IF(OFFSET('Measure and Project Input'!$BV$9,$CE118,0)=0,"",OFFSET('Measure and Project Input'!$BV$9,$CE118,0)))</f>
        <v/>
      </c>
      <c r="AO118" t="str">
        <f ca="1">IF(I118="","",'Funding Input and Summary'!D121)</f>
        <v/>
      </c>
      <c r="AQ118" t="str">
        <f ca="1">IF(I118="","",'Funding Input and Summary'!J121)</f>
        <v/>
      </c>
      <c r="AR118" t="str">
        <f ca="1">IF(I118="","",'Funding Input and Summary'!E121)</f>
        <v/>
      </c>
      <c r="AU118" t="str">
        <f ca="1">IF(I118="","",'Funding Input and Summary'!Y121)</f>
        <v/>
      </c>
      <c r="AV118" t="str">
        <f ca="1">IF(I118="","",'Funding Input and Summary'!Y121)</f>
        <v/>
      </c>
      <c r="BC118" t="str">
        <f ca="1">IF(I118="","",'Funding Input and Summary'!K121)</f>
        <v/>
      </c>
      <c r="BD118" t="str">
        <f ca="1">IF(I118="","",'Funding Input and Summary'!L121)</f>
        <v/>
      </c>
      <c r="BE118" t="str">
        <f ca="1">IF(I118="","",'Funding Input and Summary'!M121)</f>
        <v/>
      </c>
      <c r="BG118" t="str">
        <f ca="1">IF(I118="","",'Funding Input and Summary'!N121)</f>
        <v/>
      </c>
      <c r="BH118" t="str">
        <f ca="1">IF(I118="","",'Funding Input and Summary'!Q121)</f>
        <v/>
      </c>
      <c r="BI118" t="str">
        <f ca="1">IF(I118="","",'Funding Input and Summary'!R121)</f>
        <v/>
      </c>
      <c r="BJ118" t="str">
        <f ca="1">IF(I118="","",'Funding Input and Summary'!S121)</f>
        <v/>
      </c>
      <c r="BK118" t="str">
        <f ca="1">IF(I118="","",'Funding Input and Summary'!T121)</f>
        <v/>
      </c>
      <c r="BL118" t="str">
        <f ca="1">IF(I118="","",'Funding Input and Summary'!Z121)</f>
        <v/>
      </c>
      <c r="BM118" t="str">
        <f ca="1">IF(I118="","",'Funding Input and Summary'!AA121)</f>
        <v/>
      </c>
      <c r="BN118" t="str">
        <f ca="1">IF(I118="","",'Funding Input and Summary'!U121)</f>
        <v/>
      </c>
      <c r="BO118" t="str">
        <f ca="1">IF(I118="","",'Funding Input and Summary'!V121)</f>
        <v/>
      </c>
      <c r="BP118" t="str">
        <f ca="1">IF(I118="","",'Funding Input and Summary'!W121)</f>
        <v/>
      </c>
      <c r="BQ118" t="str">
        <f ca="1">IF(I118="","",'Funding Input and Summary'!P121)</f>
        <v/>
      </c>
      <c r="BR118" t="str">
        <f ca="1">IF('Measure and Project Input'!$CE$5&lt;$CC118,"",IF(OFFSET('Measure and Project Input'!$T$9,$CE118,0)=0,"",OFFSET('Measure and Project Input'!$T$9,$CE118,0)))</f>
        <v/>
      </c>
      <c r="BS118" t="str">
        <f ca="1">IF('Measure and Project Input'!$CE$5&lt;$CC118,"",IF(OFFSET('Measure and Project Input'!$R$9,$CE118,0)=0,"",OFFSET('Measure and Project Input'!$R$9,$CE118,0)))</f>
        <v/>
      </c>
      <c r="BT118" t="str">
        <f ca="1">IF(I118="","",'Measure and Project Input'!$I$1)</f>
        <v/>
      </c>
      <c r="BU118" t="str">
        <f ca="1">IF('Measure and Project Input'!$CE$5&lt;$CC118,"",IF(OFFSET('Measure and Project Input'!$Q$9,$CE118,0)=0,"",OFFSET('Measure and Project Input'!$Q$9,$CE118,0)))</f>
        <v/>
      </c>
      <c r="BV118" t="str">
        <f ca="1">IF(I118="","",'Funding Input and Summary'!$T$1)</f>
        <v/>
      </c>
      <c r="BW118" t="str">
        <f ca="1">IF('Measure and Project Input'!$CE$5&lt;$CC118,"",IF(OFFSET('Measure and Project Input'!$AI$9,$CE118,0)=0,"",OFFSET('Measure and Project Input'!$AI$9,$CE118,0)))</f>
        <v/>
      </c>
      <c r="BX118" t="str">
        <f ca="1">IF('Measure and Project Input'!$CE$5&lt;$CC118,"",IF(OFFSET('Measure and Project Input'!$AJ$9,$CE118,0)=0,"",OFFSET('Measure and Project Input'!$AJ$9,$CE118,0)))</f>
        <v/>
      </c>
      <c r="BY118" t="str">
        <f ca="1">IF('Measure and Project Input'!$CE$5&lt;$CC118,"",IF(OFFSET('Measure and Project Input'!$AK$9,$CE118,0)=0,"",OFFSET('Measure and Project Input'!$AK$9,$CE118,0)))</f>
        <v/>
      </c>
      <c r="BZ118" t="str">
        <f ca="1">IF('Measure and Project Input'!$CE$5&lt;$CC118,"",IF(OFFSET('Measure and Project Input'!$AL$9,$CE118,0)=0,"",OFFSET('Measure and Project Input'!$AL$9,$CE118,0)))</f>
        <v/>
      </c>
      <c r="CA118" t="str">
        <f ca="1">IF('Measure and Project Input'!$CE$5&lt;$CC118,"",IF(OFFSET('Measure and Project Input'!$AM$9,$CE118,0)=0,"",OFFSET('Measure and Project Input'!$AM$9,$CE118,0)))</f>
        <v/>
      </c>
      <c r="CB118" s="201"/>
      <c r="CC118" s="28">
        <v>117</v>
      </c>
      <c r="CD118" s="28" t="str">
        <f t="shared" ca="1" si="1"/>
        <v/>
      </c>
      <c r="CE118" s="28" t="str">
        <f ca="1">IF($I118="","",MATCH($I118,'Measure and Project Input'!$P$10:$P$509,FALSE))</f>
        <v/>
      </c>
    </row>
    <row r="119" spans="1:83" x14ac:dyDescent="0.2">
      <c r="A119" t="str">
        <f ca="1">IF('Measure and Project Input'!$CE$5&lt;$CC119,"",IF(OFFSET('Measure and Project Input'!$E$9,$CE119,0)=0,"",OFFSET('Measure and Project Input'!$E$9,$CE119,0)))</f>
        <v/>
      </c>
      <c r="B119" t="str">
        <f ca="1">IF('Measure and Project Input'!$CE$5&lt;$CC119,"",IF(OFFSET('Measure and Project Input'!$F$9,$CE119,0)=0,"",OFFSET('Measure and Project Input'!$F$9,$CE119,0)))</f>
        <v/>
      </c>
      <c r="C119" t="str">
        <f ca="1">IF('Measure and Project Input'!$CE$5&lt;$CC119,"",IF(OFFSET('Measure and Project Input'!$G$9,$CE119,0)=0,"",OFFSET('Measure and Project Input'!$G$9,$CE119,0)))</f>
        <v/>
      </c>
      <c r="D119" s="299" t="str">
        <f ca="1">IF('Measure and Project Input'!$CE$5&lt;$CC119,"",IF(OFFSET('Measure and Project Input'!$H$9,$CE119,0)=0,"",OFFSET('Measure and Project Input'!$H$9,$CE119,0)))</f>
        <v/>
      </c>
      <c r="E119" t="str">
        <f ca="1">IF('Measure and Project Input'!$CE$5&lt;$CC119,"",IF(OFFSET('Measure and Project Input'!$I$9,$CE119,0)=0,"",OFFSET('Measure and Project Input'!$I$9,$CE119,0)))</f>
        <v/>
      </c>
      <c r="F119" t="str">
        <f ca="1">IF('Measure and Project Input'!$CE$5&lt;$CC119,"",IF(OFFSET('Measure and Project Input'!$J$9,$CE119,0)=0,"",OFFSET('Measure and Project Input'!$J$9,$CE119,0)))</f>
        <v/>
      </c>
      <c r="G119" t="str">
        <f ca="1">IF('Measure and Project Input'!$CE$5&lt;$CC119,"",IF(OFFSET('Measure and Project Input'!$K$9,$CE119,0)=0,"",OFFSET('Measure and Project Input'!$K$9,$CE119,0)))</f>
        <v/>
      </c>
      <c r="H119" t="str">
        <f ca="1">IF('Measure and Project Input'!$CE$5&lt;$CC119,"",IF(OFFSET('Measure and Project Input'!$L$9,$CE119,0)=0,"",OFFSET('Measure and Project Input'!$L$9,$CE119,0)))</f>
        <v/>
      </c>
      <c r="I119" t="str">
        <f ca="1">'Funding Input and Summary'!A122</f>
        <v/>
      </c>
      <c r="O119" t="str">
        <f ca="1">IF('Measure and Project Input'!$CE$5&lt;$CC119,"",IF(OFFSET('Measure and Project Input'!$B$9,$CE119,0)=0,"",OFFSET('Measure and Project Input'!$B$9,$CE119,0)))</f>
        <v/>
      </c>
      <c r="P119" t="str">
        <f ca="1">IF('Measure and Project Input'!$CE$5&lt;$CC119,"",IF(OFFSET('Measure and Project Input'!$C$9,$CE119,0)=0,"",OFFSET('Measure and Project Input'!$C$9,$CE119,0)))</f>
        <v/>
      </c>
      <c r="Q119" t="str">
        <f ca="1">IF('Measure and Project Input'!$CE$5&lt;$CC119,"",IF(OFFSET('Measure and Project Input'!$S$9,$CE119,0)=0,"",OFFSET('Measure and Project Input'!$S$9,$CE119,0)))</f>
        <v/>
      </c>
      <c r="R119" t="str">
        <f ca="1">IF('Measure and Project Input'!$CE$5&lt;$CC119,"",IF(OFFSET('Measure and Project Input'!$U$9,$CE119,0)=0,"",OFFSET('Measure and Project Input'!$U$9,$CE119,0)))</f>
        <v/>
      </c>
      <c r="S119" t="str">
        <f ca="1">IF('Measure and Project Input'!$CE$5&lt;$CC119,"",IF(OFFSET('Measure and Project Input'!$V$9,$CE119,0)=0,"",OFFSET('Measure and Project Input'!$V$9,$CE119,0)))</f>
        <v/>
      </c>
      <c r="X119" t="str">
        <f ca="1">IF('Measure and Project Input'!$CE$5&lt;$CC119,"",IF(OFFSET('Measure and Project Input'!$M$9,$CE119,0)=0,"",OFFSET('Measure and Project Input'!$M$9,$CE119,0)))</f>
        <v/>
      </c>
      <c r="Y119" t="str">
        <f ca="1">IF('Measure and Project Input'!$CE$5&lt;$CC119,"",IF(OFFSET('Measure and Project Input'!$N$9,$CE119,0)=0,"",OFFSET('Measure and Project Input'!$N$9,$CE119,0)))</f>
        <v/>
      </c>
      <c r="AA119" t="str">
        <f ca="1">IF('Measure and Project Input'!$CE$5&lt;$CC119,"",IF(OFFSET('Measure and Project Input'!$D$9,$CE119,0)=0,"",OFFSET('Measure and Project Input'!$D$9,$CE119,0)))</f>
        <v/>
      </c>
      <c r="AJ119" t="str">
        <f ca="1">IF('Measure and Project Input'!$CE$5&lt;$CC119,"",IF(OFFSET('Measure and Project Input'!$O$9,$CE119,0)=0,"",OFFSET('Measure and Project Input'!$O$9,$CE119,0)))</f>
        <v/>
      </c>
      <c r="AN119" t="str">
        <f ca="1">IF('Measure and Project Input'!$CE$5&lt;$CC119,"",IF(OFFSET('Measure and Project Input'!$BV$9,$CE119,0)=0,"",OFFSET('Measure and Project Input'!$BV$9,$CE119,0)))</f>
        <v/>
      </c>
      <c r="AO119" t="str">
        <f ca="1">IF(I119="","",'Funding Input and Summary'!D122)</f>
        <v/>
      </c>
      <c r="AQ119" t="str">
        <f ca="1">IF(I119="","",'Funding Input and Summary'!J122)</f>
        <v/>
      </c>
      <c r="AR119" t="str">
        <f ca="1">IF(I119="","",'Funding Input and Summary'!E122)</f>
        <v/>
      </c>
      <c r="AU119" t="str">
        <f ca="1">IF(I119="","",'Funding Input and Summary'!Y122)</f>
        <v/>
      </c>
      <c r="AV119" t="str">
        <f ca="1">IF(I119="","",'Funding Input and Summary'!Y122)</f>
        <v/>
      </c>
      <c r="BC119" t="str">
        <f ca="1">IF(I119="","",'Funding Input and Summary'!K122)</f>
        <v/>
      </c>
      <c r="BD119" t="str">
        <f ca="1">IF(I119="","",'Funding Input and Summary'!L122)</f>
        <v/>
      </c>
      <c r="BE119" t="str">
        <f ca="1">IF(I119="","",'Funding Input and Summary'!M122)</f>
        <v/>
      </c>
      <c r="BG119" t="str">
        <f ca="1">IF(I119="","",'Funding Input and Summary'!N122)</f>
        <v/>
      </c>
      <c r="BH119" t="str">
        <f ca="1">IF(I119="","",'Funding Input and Summary'!Q122)</f>
        <v/>
      </c>
      <c r="BI119" t="str">
        <f ca="1">IF(I119="","",'Funding Input and Summary'!R122)</f>
        <v/>
      </c>
      <c r="BJ119" t="str">
        <f ca="1">IF(I119="","",'Funding Input and Summary'!S122)</f>
        <v/>
      </c>
      <c r="BK119" t="str">
        <f ca="1">IF(I119="","",'Funding Input and Summary'!T122)</f>
        <v/>
      </c>
      <c r="BL119" t="str">
        <f ca="1">IF(I119="","",'Funding Input and Summary'!Z122)</f>
        <v/>
      </c>
      <c r="BM119" t="str">
        <f ca="1">IF(I119="","",'Funding Input and Summary'!AA122)</f>
        <v/>
      </c>
      <c r="BN119" t="str">
        <f ca="1">IF(I119="","",'Funding Input and Summary'!U122)</f>
        <v/>
      </c>
      <c r="BO119" t="str">
        <f ca="1">IF(I119="","",'Funding Input and Summary'!V122)</f>
        <v/>
      </c>
      <c r="BP119" t="str">
        <f ca="1">IF(I119="","",'Funding Input and Summary'!W122)</f>
        <v/>
      </c>
      <c r="BQ119" t="str">
        <f ca="1">IF(I119="","",'Funding Input and Summary'!P122)</f>
        <v/>
      </c>
      <c r="BR119" t="str">
        <f ca="1">IF('Measure and Project Input'!$CE$5&lt;$CC119,"",IF(OFFSET('Measure and Project Input'!$T$9,$CE119,0)=0,"",OFFSET('Measure and Project Input'!$T$9,$CE119,0)))</f>
        <v/>
      </c>
      <c r="BS119" t="str">
        <f ca="1">IF('Measure and Project Input'!$CE$5&lt;$CC119,"",IF(OFFSET('Measure and Project Input'!$R$9,$CE119,0)=0,"",OFFSET('Measure and Project Input'!$R$9,$CE119,0)))</f>
        <v/>
      </c>
      <c r="BT119" t="str">
        <f ca="1">IF(I119="","",'Measure and Project Input'!$I$1)</f>
        <v/>
      </c>
      <c r="BU119" t="str">
        <f ca="1">IF('Measure and Project Input'!$CE$5&lt;$CC119,"",IF(OFFSET('Measure and Project Input'!$Q$9,$CE119,0)=0,"",OFFSET('Measure and Project Input'!$Q$9,$CE119,0)))</f>
        <v/>
      </c>
      <c r="BV119" t="str">
        <f ca="1">IF(I119="","",'Funding Input and Summary'!$T$1)</f>
        <v/>
      </c>
      <c r="BW119" t="str">
        <f ca="1">IF('Measure and Project Input'!$CE$5&lt;$CC119,"",IF(OFFSET('Measure and Project Input'!$AI$9,$CE119,0)=0,"",OFFSET('Measure and Project Input'!$AI$9,$CE119,0)))</f>
        <v/>
      </c>
      <c r="BX119" t="str">
        <f ca="1">IF('Measure and Project Input'!$CE$5&lt;$CC119,"",IF(OFFSET('Measure and Project Input'!$AJ$9,$CE119,0)=0,"",OFFSET('Measure and Project Input'!$AJ$9,$CE119,0)))</f>
        <v/>
      </c>
      <c r="BY119" t="str">
        <f ca="1">IF('Measure and Project Input'!$CE$5&lt;$CC119,"",IF(OFFSET('Measure and Project Input'!$AK$9,$CE119,0)=0,"",OFFSET('Measure and Project Input'!$AK$9,$CE119,0)))</f>
        <v/>
      </c>
      <c r="BZ119" t="str">
        <f ca="1">IF('Measure and Project Input'!$CE$5&lt;$CC119,"",IF(OFFSET('Measure and Project Input'!$AL$9,$CE119,0)=0,"",OFFSET('Measure and Project Input'!$AL$9,$CE119,0)))</f>
        <v/>
      </c>
      <c r="CA119" t="str">
        <f ca="1">IF('Measure and Project Input'!$CE$5&lt;$CC119,"",IF(OFFSET('Measure and Project Input'!$AM$9,$CE119,0)=0,"",OFFSET('Measure and Project Input'!$AM$9,$CE119,0)))</f>
        <v/>
      </c>
      <c r="CB119" s="201"/>
      <c r="CC119" s="28">
        <v>118</v>
      </c>
      <c r="CD119" s="28" t="str">
        <f t="shared" ca="1" si="1"/>
        <v/>
      </c>
      <c r="CE119" s="28" t="str">
        <f ca="1">IF($I119="","",MATCH($I119,'Measure and Project Input'!$P$10:$P$509,FALSE))</f>
        <v/>
      </c>
    </row>
    <row r="120" spans="1:83" x14ac:dyDescent="0.2">
      <c r="A120" t="str">
        <f ca="1">IF('Measure and Project Input'!$CE$5&lt;$CC120,"",IF(OFFSET('Measure and Project Input'!$E$9,$CE120,0)=0,"",OFFSET('Measure and Project Input'!$E$9,$CE120,0)))</f>
        <v/>
      </c>
      <c r="B120" t="str">
        <f ca="1">IF('Measure and Project Input'!$CE$5&lt;$CC120,"",IF(OFFSET('Measure and Project Input'!$F$9,$CE120,0)=0,"",OFFSET('Measure and Project Input'!$F$9,$CE120,0)))</f>
        <v/>
      </c>
      <c r="C120" t="str">
        <f ca="1">IF('Measure and Project Input'!$CE$5&lt;$CC120,"",IF(OFFSET('Measure and Project Input'!$G$9,$CE120,0)=0,"",OFFSET('Measure and Project Input'!$G$9,$CE120,0)))</f>
        <v/>
      </c>
      <c r="D120" s="299" t="str">
        <f ca="1">IF('Measure and Project Input'!$CE$5&lt;$CC120,"",IF(OFFSET('Measure and Project Input'!$H$9,$CE120,0)=0,"",OFFSET('Measure and Project Input'!$H$9,$CE120,0)))</f>
        <v/>
      </c>
      <c r="E120" t="str">
        <f ca="1">IF('Measure and Project Input'!$CE$5&lt;$CC120,"",IF(OFFSET('Measure and Project Input'!$I$9,$CE120,0)=0,"",OFFSET('Measure and Project Input'!$I$9,$CE120,0)))</f>
        <v/>
      </c>
      <c r="F120" t="str">
        <f ca="1">IF('Measure and Project Input'!$CE$5&lt;$CC120,"",IF(OFFSET('Measure and Project Input'!$J$9,$CE120,0)=0,"",OFFSET('Measure and Project Input'!$J$9,$CE120,0)))</f>
        <v/>
      </c>
      <c r="G120" t="str">
        <f ca="1">IF('Measure and Project Input'!$CE$5&lt;$CC120,"",IF(OFFSET('Measure and Project Input'!$K$9,$CE120,0)=0,"",OFFSET('Measure and Project Input'!$K$9,$CE120,0)))</f>
        <v/>
      </c>
      <c r="H120" t="str">
        <f ca="1">IF('Measure and Project Input'!$CE$5&lt;$CC120,"",IF(OFFSET('Measure and Project Input'!$L$9,$CE120,0)=0,"",OFFSET('Measure and Project Input'!$L$9,$CE120,0)))</f>
        <v/>
      </c>
      <c r="I120" t="str">
        <f ca="1">'Funding Input and Summary'!A123</f>
        <v/>
      </c>
      <c r="O120" t="str">
        <f ca="1">IF('Measure and Project Input'!$CE$5&lt;$CC120,"",IF(OFFSET('Measure and Project Input'!$B$9,$CE120,0)=0,"",OFFSET('Measure and Project Input'!$B$9,$CE120,0)))</f>
        <v/>
      </c>
      <c r="P120" t="str">
        <f ca="1">IF('Measure and Project Input'!$CE$5&lt;$CC120,"",IF(OFFSET('Measure and Project Input'!$C$9,$CE120,0)=0,"",OFFSET('Measure and Project Input'!$C$9,$CE120,0)))</f>
        <v/>
      </c>
      <c r="Q120" t="str">
        <f ca="1">IF('Measure and Project Input'!$CE$5&lt;$CC120,"",IF(OFFSET('Measure and Project Input'!$S$9,$CE120,0)=0,"",OFFSET('Measure and Project Input'!$S$9,$CE120,0)))</f>
        <v/>
      </c>
      <c r="R120" t="str">
        <f ca="1">IF('Measure and Project Input'!$CE$5&lt;$CC120,"",IF(OFFSET('Measure and Project Input'!$U$9,$CE120,0)=0,"",OFFSET('Measure and Project Input'!$U$9,$CE120,0)))</f>
        <v/>
      </c>
      <c r="S120" t="str">
        <f ca="1">IF('Measure and Project Input'!$CE$5&lt;$CC120,"",IF(OFFSET('Measure and Project Input'!$V$9,$CE120,0)=0,"",OFFSET('Measure and Project Input'!$V$9,$CE120,0)))</f>
        <v/>
      </c>
      <c r="X120" t="str">
        <f ca="1">IF('Measure and Project Input'!$CE$5&lt;$CC120,"",IF(OFFSET('Measure and Project Input'!$M$9,$CE120,0)=0,"",OFFSET('Measure and Project Input'!$M$9,$CE120,0)))</f>
        <v/>
      </c>
      <c r="Y120" t="str">
        <f ca="1">IF('Measure and Project Input'!$CE$5&lt;$CC120,"",IF(OFFSET('Measure and Project Input'!$N$9,$CE120,0)=0,"",OFFSET('Measure and Project Input'!$N$9,$CE120,0)))</f>
        <v/>
      </c>
      <c r="AA120" t="str">
        <f ca="1">IF('Measure and Project Input'!$CE$5&lt;$CC120,"",IF(OFFSET('Measure and Project Input'!$D$9,$CE120,0)=0,"",OFFSET('Measure and Project Input'!$D$9,$CE120,0)))</f>
        <v/>
      </c>
      <c r="AJ120" t="str">
        <f ca="1">IF('Measure and Project Input'!$CE$5&lt;$CC120,"",IF(OFFSET('Measure and Project Input'!$O$9,$CE120,0)=0,"",OFFSET('Measure and Project Input'!$O$9,$CE120,0)))</f>
        <v/>
      </c>
      <c r="AN120" t="str">
        <f ca="1">IF('Measure and Project Input'!$CE$5&lt;$CC120,"",IF(OFFSET('Measure and Project Input'!$BV$9,$CE120,0)=0,"",OFFSET('Measure and Project Input'!$BV$9,$CE120,0)))</f>
        <v/>
      </c>
      <c r="AO120" t="str">
        <f ca="1">IF(I120="","",'Funding Input and Summary'!D123)</f>
        <v/>
      </c>
      <c r="AQ120" t="str">
        <f ca="1">IF(I120="","",'Funding Input and Summary'!J123)</f>
        <v/>
      </c>
      <c r="AR120" t="str">
        <f ca="1">IF(I120="","",'Funding Input and Summary'!E123)</f>
        <v/>
      </c>
      <c r="AU120" t="str">
        <f ca="1">IF(I120="","",'Funding Input and Summary'!Y123)</f>
        <v/>
      </c>
      <c r="AV120" t="str">
        <f ca="1">IF(I120="","",'Funding Input and Summary'!Y123)</f>
        <v/>
      </c>
      <c r="BC120" t="str">
        <f ca="1">IF(I120="","",'Funding Input and Summary'!K123)</f>
        <v/>
      </c>
      <c r="BD120" t="str">
        <f ca="1">IF(I120="","",'Funding Input and Summary'!L123)</f>
        <v/>
      </c>
      <c r="BE120" t="str">
        <f ca="1">IF(I120="","",'Funding Input and Summary'!M123)</f>
        <v/>
      </c>
      <c r="BG120" t="str">
        <f ca="1">IF(I120="","",'Funding Input and Summary'!N123)</f>
        <v/>
      </c>
      <c r="BH120" t="str">
        <f ca="1">IF(I120="","",'Funding Input and Summary'!Q123)</f>
        <v/>
      </c>
      <c r="BI120" t="str">
        <f ca="1">IF(I120="","",'Funding Input and Summary'!R123)</f>
        <v/>
      </c>
      <c r="BJ120" t="str">
        <f ca="1">IF(I120="","",'Funding Input and Summary'!S123)</f>
        <v/>
      </c>
      <c r="BK120" t="str">
        <f ca="1">IF(I120="","",'Funding Input and Summary'!T123)</f>
        <v/>
      </c>
      <c r="BL120" t="str">
        <f ca="1">IF(I120="","",'Funding Input and Summary'!Z123)</f>
        <v/>
      </c>
      <c r="BM120" t="str">
        <f ca="1">IF(I120="","",'Funding Input and Summary'!AA123)</f>
        <v/>
      </c>
      <c r="BN120" t="str">
        <f ca="1">IF(I120="","",'Funding Input and Summary'!U123)</f>
        <v/>
      </c>
      <c r="BO120" t="str">
        <f ca="1">IF(I120="","",'Funding Input and Summary'!V123)</f>
        <v/>
      </c>
      <c r="BP120" t="str">
        <f ca="1">IF(I120="","",'Funding Input and Summary'!W123)</f>
        <v/>
      </c>
      <c r="BQ120" t="str">
        <f ca="1">IF(I120="","",'Funding Input and Summary'!P123)</f>
        <v/>
      </c>
      <c r="BR120" t="str">
        <f ca="1">IF('Measure and Project Input'!$CE$5&lt;$CC120,"",IF(OFFSET('Measure and Project Input'!$T$9,$CE120,0)=0,"",OFFSET('Measure and Project Input'!$T$9,$CE120,0)))</f>
        <v/>
      </c>
      <c r="BS120" t="str">
        <f ca="1">IF('Measure and Project Input'!$CE$5&lt;$CC120,"",IF(OFFSET('Measure and Project Input'!$R$9,$CE120,0)=0,"",OFFSET('Measure and Project Input'!$R$9,$CE120,0)))</f>
        <v/>
      </c>
      <c r="BT120" t="str">
        <f ca="1">IF(I120="","",'Measure and Project Input'!$I$1)</f>
        <v/>
      </c>
      <c r="BU120" t="str">
        <f ca="1">IF('Measure and Project Input'!$CE$5&lt;$CC120,"",IF(OFFSET('Measure and Project Input'!$Q$9,$CE120,0)=0,"",OFFSET('Measure and Project Input'!$Q$9,$CE120,0)))</f>
        <v/>
      </c>
      <c r="BV120" t="str">
        <f ca="1">IF(I120="","",'Funding Input and Summary'!$T$1)</f>
        <v/>
      </c>
      <c r="BW120" t="str">
        <f ca="1">IF('Measure and Project Input'!$CE$5&lt;$CC120,"",IF(OFFSET('Measure and Project Input'!$AI$9,$CE120,0)=0,"",OFFSET('Measure and Project Input'!$AI$9,$CE120,0)))</f>
        <v/>
      </c>
      <c r="BX120" t="str">
        <f ca="1">IF('Measure and Project Input'!$CE$5&lt;$CC120,"",IF(OFFSET('Measure and Project Input'!$AJ$9,$CE120,0)=0,"",OFFSET('Measure and Project Input'!$AJ$9,$CE120,0)))</f>
        <v/>
      </c>
      <c r="BY120" t="str">
        <f ca="1">IF('Measure and Project Input'!$CE$5&lt;$CC120,"",IF(OFFSET('Measure and Project Input'!$AK$9,$CE120,0)=0,"",OFFSET('Measure and Project Input'!$AK$9,$CE120,0)))</f>
        <v/>
      </c>
      <c r="BZ120" t="str">
        <f ca="1">IF('Measure and Project Input'!$CE$5&lt;$CC120,"",IF(OFFSET('Measure and Project Input'!$AL$9,$CE120,0)=0,"",OFFSET('Measure and Project Input'!$AL$9,$CE120,0)))</f>
        <v/>
      </c>
      <c r="CA120" t="str">
        <f ca="1">IF('Measure and Project Input'!$CE$5&lt;$CC120,"",IF(OFFSET('Measure and Project Input'!$AM$9,$CE120,0)=0,"",OFFSET('Measure and Project Input'!$AM$9,$CE120,0)))</f>
        <v/>
      </c>
      <c r="CB120" s="201"/>
      <c r="CC120" s="28">
        <v>119</v>
      </c>
      <c r="CD120" s="28" t="str">
        <f t="shared" ca="1" si="1"/>
        <v/>
      </c>
      <c r="CE120" s="28" t="str">
        <f ca="1">IF($I120="","",MATCH($I120,'Measure and Project Input'!$P$10:$P$509,FALSE))</f>
        <v/>
      </c>
    </row>
    <row r="121" spans="1:83" x14ac:dyDescent="0.2">
      <c r="A121" t="str">
        <f ca="1">IF('Measure and Project Input'!$CE$5&lt;$CC121,"",IF(OFFSET('Measure and Project Input'!$E$9,$CE121,0)=0,"",OFFSET('Measure and Project Input'!$E$9,$CE121,0)))</f>
        <v/>
      </c>
      <c r="B121" t="str">
        <f ca="1">IF('Measure and Project Input'!$CE$5&lt;$CC121,"",IF(OFFSET('Measure and Project Input'!$F$9,$CE121,0)=0,"",OFFSET('Measure and Project Input'!$F$9,$CE121,0)))</f>
        <v/>
      </c>
      <c r="C121" t="str">
        <f ca="1">IF('Measure and Project Input'!$CE$5&lt;$CC121,"",IF(OFFSET('Measure and Project Input'!$G$9,$CE121,0)=0,"",OFFSET('Measure and Project Input'!$G$9,$CE121,0)))</f>
        <v/>
      </c>
      <c r="D121" s="299" t="str">
        <f ca="1">IF('Measure and Project Input'!$CE$5&lt;$CC121,"",IF(OFFSET('Measure and Project Input'!$H$9,$CE121,0)=0,"",OFFSET('Measure and Project Input'!$H$9,$CE121,0)))</f>
        <v/>
      </c>
      <c r="E121" t="str">
        <f ca="1">IF('Measure and Project Input'!$CE$5&lt;$CC121,"",IF(OFFSET('Measure and Project Input'!$I$9,$CE121,0)=0,"",OFFSET('Measure and Project Input'!$I$9,$CE121,0)))</f>
        <v/>
      </c>
      <c r="F121" t="str">
        <f ca="1">IF('Measure and Project Input'!$CE$5&lt;$CC121,"",IF(OFFSET('Measure and Project Input'!$J$9,$CE121,0)=0,"",OFFSET('Measure and Project Input'!$J$9,$CE121,0)))</f>
        <v/>
      </c>
      <c r="G121" t="str">
        <f ca="1">IF('Measure and Project Input'!$CE$5&lt;$CC121,"",IF(OFFSET('Measure and Project Input'!$K$9,$CE121,0)=0,"",OFFSET('Measure and Project Input'!$K$9,$CE121,0)))</f>
        <v/>
      </c>
      <c r="H121" t="str">
        <f ca="1">IF('Measure and Project Input'!$CE$5&lt;$CC121,"",IF(OFFSET('Measure and Project Input'!$L$9,$CE121,0)=0,"",OFFSET('Measure and Project Input'!$L$9,$CE121,0)))</f>
        <v/>
      </c>
      <c r="I121" t="str">
        <f ca="1">'Funding Input and Summary'!A124</f>
        <v/>
      </c>
      <c r="O121" t="str">
        <f ca="1">IF('Measure and Project Input'!$CE$5&lt;$CC121,"",IF(OFFSET('Measure and Project Input'!$B$9,$CE121,0)=0,"",OFFSET('Measure and Project Input'!$B$9,$CE121,0)))</f>
        <v/>
      </c>
      <c r="P121" t="str">
        <f ca="1">IF('Measure and Project Input'!$CE$5&lt;$CC121,"",IF(OFFSET('Measure and Project Input'!$C$9,$CE121,0)=0,"",OFFSET('Measure and Project Input'!$C$9,$CE121,0)))</f>
        <v/>
      </c>
      <c r="Q121" t="str">
        <f ca="1">IF('Measure and Project Input'!$CE$5&lt;$CC121,"",IF(OFFSET('Measure and Project Input'!$S$9,$CE121,0)=0,"",OFFSET('Measure and Project Input'!$S$9,$CE121,0)))</f>
        <v/>
      </c>
      <c r="R121" t="str">
        <f ca="1">IF('Measure and Project Input'!$CE$5&lt;$CC121,"",IF(OFFSET('Measure and Project Input'!$U$9,$CE121,0)=0,"",OFFSET('Measure and Project Input'!$U$9,$CE121,0)))</f>
        <v/>
      </c>
      <c r="S121" t="str">
        <f ca="1">IF('Measure and Project Input'!$CE$5&lt;$CC121,"",IF(OFFSET('Measure and Project Input'!$V$9,$CE121,0)=0,"",OFFSET('Measure and Project Input'!$V$9,$CE121,0)))</f>
        <v/>
      </c>
      <c r="X121" t="str">
        <f ca="1">IF('Measure and Project Input'!$CE$5&lt;$CC121,"",IF(OFFSET('Measure and Project Input'!$M$9,$CE121,0)=0,"",OFFSET('Measure and Project Input'!$M$9,$CE121,0)))</f>
        <v/>
      </c>
      <c r="Y121" t="str">
        <f ca="1">IF('Measure and Project Input'!$CE$5&lt;$CC121,"",IF(OFFSET('Measure and Project Input'!$N$9,$CE121,0)=0,"",OFFSET('Measure and Project Input'!$N$9,$CE121,0)))</f>
        <v/>
      </c>
      <c r="AA121" t="str">
        <f ca="1">IF('Measure and Project Input'!$CE$5&lt;$CC121,"",IF(OFFSET('Measure and Project Input'!$D$9,$CE121,0)=0,"",OFFSET('Measure and Project Input'!$D$9,$CE121,0)))</f>
        <v/>
      </c>
      <c r="AJ121" t="str">
        <f ca="1">IF('Measure and Project Input'!$CE$5&lt;$CC121,"",IF(OFFSET('Measure and Project Input'!$O$9,$CE121,0)=0,"",OFFSET('Measure and Project Input'!$O$9,$CE121,0)))</f>
        <v/>
      </c>
      <c r="AN121" t="str">
        <f ca="1">IF('Measure and Project Input'!$CE$5&lt;$CC121,"",IF(OFFSET('Measure and Project Input'!$BV$9,$CE121,0)=0,"",OFFSET('Measure and Project Input'!$BV$9,$CE121,0)))</f>
        <v/>
      </c>
      <c r="AO121" t="str">
        <f ca="1">IF(I121="","",'Funding Input and Summary'!D124)</f>
        <v/>
      </c>
      <c r="AQ121" t="str">
        <f ca="1">IF(I121="","",'Funding Input and Summary'!J124)</f>
        <v/>
      </c>
      <c r="AR121" t="str">
        <f ca="1">IF(I121="","",'Funding Input and Summary'!E124)</f>
        <v/>
      </c>
      <c r="AU121" t="str">
        <f ca="1">IF(I121="","",'Funding Input and Summary'!Y124)</f>
        <v/>
      </c>
      <c r="AV121" t="str">
        <f ca="1">IF(I121="","",'Funding Input and Summary'!Y124)</f>
        <v/>
      </c>
      <c r="BC121" t="str">
        <f ca="1">IF(I121="","",'Funding Input and Summary'!K124)</f>
        <v/>
      </c>
      <c r="BD121" t="str">
        <f ca="1">IF(I121="","",'Funding Input and Summary'!L124)</f>
        <v/>
      </c>
      <c r="BE121" t="str">
        <f ca="1">IF(I121="","",'Funding Input and Summary'!M124)</f>
        <v/>
      </c>
      <c r="BG121" t="str">
        <f ca="1">IF(I121="","",'Funding Input and Summary'!N124)</f>
        <v/>
      </c>
      <c r="BH121" t="str">
        <f ca="1">IF(I121="","",'Funding Input and Summary'!Q124)</f>
        <v/>
      </c>
      <c r="BI121" t="str">
        <f ca="1">IF(I121="","",'Funding Input and Summary'!R124)</f>
        <v/>
      </c>
      <c r="BJ121" t="str">
        <f ca="1">IF(I121="","",'Funding Input and Summary'!S124)</f>
        <v/>
      </c>
      <c r="BK121" t="str">
        <f ca="1">IF(I121="","",'Funding Input and Summary'!T124)</f>
        <v/>
      </c>
      <c r="BL121" t="str">
        <f ca="1">IF(I121="","",'Funding Input and Summary'!Z124)</f>
        <v/>
      </c>
      <c r="BM121" t="str">
        <f ca="1">IF(I121="","",'Funding Input and Summary'!AA124)</f>
        <v/>
      </c>
      <c r="BN121" t="str">
        <f ca="1">IF(I121="","",'Funding Input and Summary'!U124)</f>
        <v/>
      </c>
      <c r="BO121" t="str">
        <f ca="1">IF(I121="","",'Funding Input and Summary'!V124)</f>
        <v/>
      </c>
      <c r="BP121" t="str">
        <f ca="1">IF(I121="","",'Funding Input and Summary'!W124)</f>
        <v/>
      </c>
      <c r="BQ121" t="str">
        <f ca="1">IF(I121="","",'Funding Input and Summary'!P124)</f>
        <v/>
      </c>
      <c r="BR121" t="str">
        <f ca="1">IF('Measure and Project Input'!$CE$5&lt;$CC121,"",IF(OFFSET('Measure and Project Input'!$T$9,$CE121,0)=0,"",OFFSET('Measure and Project Input'!$T$9,$CE121,0)))</f>
        <v/>
      </c>
      <c r="BS121" t="str">
        <f ca="1">IF('Measure and Project Input'!$CE$5&lt;$CC121,"",IF(OFFSET('Measure and Project Input'!$R$9,$CE121,0)=0,"",OFFSET('Measure and Project Input'!$R$9,$CE121,0)))</f>
        <v/>
      </c>
      <c r="BT121" t="str">
        <f ca="1">IF(I121="","",'Measure and Project Input'!$I$1)</f>
        <v/>
      </c>
      <c r="BU121" t="str">
        <f ca="1">IF('Measure and Project Input'!$CE$5&lt;$CC121,"",IF(OFFSET('Measure and Project Input'!$Q$9,$CE121,0)=0,"",OFFSET('Measure and Project Input'!$Q$9,$CE121,0)))</f>
        <v/>
      </c>
      <c r="BV121" t="str">
        <f ca="1">IF(I121="","",'Funding Input and Summary'!$T$1)</f>
        <v/>
      </c>
      <c r="BW121" t="str">
        <f ca="1">IF('Measure and Project Input'!$CE$5&lt;$CC121,"",IF(OFFSET('Measure and Project Input'!$AI$9,$CE121,0)=0,"",OFFSET('Measure and Project Input'!$AI$9,$CE121,0)))</f>
        <v/>
      </c>
      <c r="BX121" t="str">
        <f ca="1">IF('Measure and Project Input'!$CE$5&lt;$CC121,"",IF(OFFSET('Measure and Project Input'!$AJ$9,$CE121,0)=0,"",OFFSET('Measure and Project Input'!$AJ$9,$CE121,0)))</f>
        <v/>
      </c>
      <c r="BY121" t="str">
        <f ca="1">IF('Measure and Project Input'!$CE$5&lt;$CC121,"",IF(OFFSET('Measure and Project Input'!$AK$9,$CE121,0)=0,"",OFFSET('Measure and Project Input'!$AK$9,$CE121,0)))</f>
        <v/>
      </c>
      <c r="BZ121" t="str">
        <f ca="1">IF('Measure and Project Input'!$CE$5&lt;$CC121,"",IF(OFFSET('Measure and Project Input'!$AL$9,$CE121,0)=0,"",OFFSET('Measure and Project Input'!$AL$9,$CE121,0)))</f>
        <v/>
      </c>
      <c r="CA121" t="str">
        <f ca="1">IF('Measure and Project Input'!$CE$5&lt;$CC121,"",IF(OFFSET('Measure and Project Input'!$AM$9,$CE121,0)=0,"",OFFSET('Measure and Project Input'!$AM$9,$CE121,0)))</f>
        <v/>
      </c>
      <c r="CB121" s="201"/>
      <c r="CC121" s="28">
        <v>120</v>
      </c>
      <c r="CD121" s="28" t="str">
        <f t="shared" ca="1" si="1"/>
        <v/>
      </c>
      <c r="CE121" s="28" t="str">
        <f ca="1">IF($I121="","",MATCH($I121,'Measure and Project Input'!$P$10:$P$509,FALSE))</f>
        <v/>
      </c>
    </row>
    <row r="122" spans="1:83" x14ac:dyDescent="0.2">
      <c r="A122" t="str">
        <f ca="1">IF('Measure and Project Input'!$CE$5&lt;$CC122,"",IF(OFFSET('Measure and Project Input'!$E$9,$CE122,0)=0,"",OFFSET('Measure and Project Input'!$E$9,$CE122,0)))</f>
        <v/>
      </c>
      <c r="B122" t="str">
        <f ca="1">IF('Measure and Project Input'!$CE$5&lt;$CC122,"",IF(OFFSET('Measure and Project Input'!$F$9,$CE122,0)=0,"",OFFSET('Measure and Project Input'!$F$9,$CE122,0)))</f>
        <v/>
      </c>
      <c r="C122" t="str">
        <f ca="1">IF('Measure and Project Input'!$CE$5&lt;$CC122,"",IF(OFFSET('Measure and Project Input'!$G$9,$CE122,0)=0,"",OFFSET('Measure and Project Input'!$G$9,$CE122,0)))</f>
        <v/>
      </c>
      <c r="D122" s="299" t="str">
        <f ca="1">IF('Measure and Project Input'!$CE$5&lt;$CC122,"",IF(OFFSET('Measure and Project Input'!$H$9,$CE122,0)=0,"",OFFSET('Measure and Project Input'!$H$9,$CE122,0)))</f>
        <v/>
      </c>
      <c r="E122" t="str">
        <f ca="1">IF('Measure and Project Input'!$CE$5&lt;$CC122,"",IF(OFFSET('Measure and Project Input'!$I$9,$CE122,0)=0,"",OFFSET('Measure and Project Input'!$I$9,$CE122,0)))</f>
        <v/>
      </c>
      <c r="F122" t="str">
        <f ca="1">IF('Measure and Project Input'!$CE$5&lt;$CC122,"",IF(OFFSET('Measure and Project Input'!$J$9,$CE122,0)=0,"",OFFSET('Measure and Project Input'!$J$9,$CE122,0)))</f>
        <v/>
      </c>
      <c r="G122" t="str">
        <f ca="1">IF('Measure and Project Input'!$CE$5&lt;$CC122,"",IF(OFFSET('Measure and Project Input'!$K$9,$CE122,0)=0,"",OFFSET('Measure and Project Input'!$K$9,$CE122,0)))</f>
        <v/>
      </c>
      <c r="H122" t="str">
        <f ca="1">IF('Measure and Project Input'!$CE$5&lt;$CC122,"",IF(OFFSET('Measure and Project Input'!$L$9,$CE122,0)=0,"",OFFSET('Measure and Project Input'!$L$9,$CE122,0)))</f>
        <v/>
      </c>
      <c r="I122" t="str">
        <f ca="1">'Funding Input and Summary'!A125</f>
        <v/>
      </c>
      <c r="O122" t="str">
        <f ca="1">IF('Measure and Project Input'!$CE$5&lt;$CC122,"",IF(OFFSET('Measure and Project Input'!$B$9,$CE122,0)=0,"",OFFSET('Measure and Project Input'!$B$9,$CE122,0)))</f>
        <v/>
      </c>
      <c r="P122" t="str">
        <f ca="1">IF('Measure and Project Input'!$CE$5&lt;$CC122,"",IF(OFFSET('Measure and Project Input'!$C$9,$CE122,0)=0,"",OFFSET('Measure and Project Input'!$C$9,$CE122,0)))</f>
        <v/>
      </c>
      <c r="Q122" t="str">
        <f ca="1">IF('Measure and Project Input'!$CE$5&lt;$CC122,"",IF(OFFSET('Measure and Project Input'!$S$9,$CE122,0)=0,"",OFFSET('Measure and Project Input'!$S$9,$CE122,0)))</f>
        <v/>
      </c>
      <c r="R122" t="str">
        <f ca="1">IF('Measure and Project Input'!$CE$5&lt;$CC122,"",IF(OFFSET('Measure and Project Input'!$U$9,$CE122,0)=0,"",OFFSET('Measure and Project Input'!$U$9,$CE122,0)))</f>
        <v/>
      </c>
      <c r="S122" t="str">
        <f ca="1">IF('Measure and Project Input'!$CE$5&lt;$CC122,"",IF(OFFSET('Measure and Project Input'!$V$9,$CE122,0)=0,"",OFFSET('Measure and Project Input'!$V$9,$CE122,0)))</f>
        <v/>
      </c>
      <c r="X122" t="str">
        <f ca="1">IF('Measure and Project Input'!$CE$5&lt;$CC122,"",IF(OFFSET('Measure and Project Input'!$M$9,$CE122,0)=0,"",OFFSET('Measure and Project Input'!$M$9,$CE122,0)))</f>
        <v/>
      </c>
      <c r="Y122" t="str">
        <f ca="1">IF('Measure and Project Input'!$CE$5&lt;$CC122,"",IF(OFFSET('Measure and Project Input'!$N$9,$CE122,0)=0,"",OFFSET('Measure and Project Input'!$N$9,$CE122,0)))</f>
        <v/>
      </c>
      <c r="AA122" t="str">
        <f ca="1">IF('Measure and Project Input'!$CE$5&lt;$CC122,"",IF(OFFSET('Measure and Project Input'!$D$9,$CE122,0)=0,"",OFFSET('Measure and Project Input'!$D$9,$CE122,0)))</f>
        <v/>
      </c>
      <c r="AJ122" t="str">
        <f ca="1">IF('Measure and Project Input'!$CE$5&lt;$CC122,"",IF(OFFSET('Measure and Project Input'!$O$9,$CE122,0)=0,"",OFFSET('Measure and Project Input'!$O$9,$CE122,0)))</f>
        <v/>
      </c>
      <c r="AN122" t="str">
        <f ca="1">IF('Measure and Project Input'!$CE$5&lt;$CC122,"",IF(OFFSET('Measure and Project Input'!$BV$9,$CE122,0)=0,"",OFFSET('Measure and Project Input'!$BV$9,$CE122,0)))</f>
        <v/>
      </c>
      <c r="AO122" t="str">
        <f ca="1">IF(I122="","",'Funding Input and Summary'!D125)</f>
        <v/>
      </c>
      <c r="AQ122" t="str">
        <f ca="1">IF(I122="","",'Funding Input and Summary'!J125)</f>
        <v/>
      </c>
      <c r="AR122" t="str">
        <f ca="1">IF(I122="","",'Funding Input and Summary'!E125)</f>
        <v/>
      </c>
      <c r="AU122" t="str">
        <f ca="1">IF(I122="","",'Funding Input and Summary'!Y125)</f>
        <v/>
      </c>
      <c r="AV122" t="str">
        <f ca="1">IF(I122="","",'Funding Input and Summary'!Y125)</f>
        <v/>
      </c>
      <c r="BC122" t="str">
        <f ca="1">IF(I122="","",'Funding Input and Summary'!K125)</f>
        <v/>
      </c>
      <c r="BD122" t="str">
        <f ca="1">IF(I122="","",'Funding Input and Summary'!L125)</f>
        <v/>
      </c>
      <c r="BE122" t="str">
        <f ca="1">IF(I122="","",'Funding Input and Summary'!M125)</f>
        <v/>
      </c>
      <c r="BG122" t="str">
        <f ca="1">IF(I122="","",'Funding Input and Summary'!N125)</f>
        <v/>
      </c>
      <c r="BH122" t="str">
        <f ca="1">IF(I122="","",'Funding Input and Summary'!Q125)</f>
        <v/>
      </c>
      <c r="BI122" t="str">
        <f ca="1">IF(I122="","",'Funding Input and Summary'!R125)</f>
        <v/>
      </c>
      <c r="BJ122" t="str">
        <f ca="1">IF(I122="","",'Funding Input and Summary'!S125)</f>
        <v/>
      </c>
      <c r="BK122" t="str">
        <f ca="1">IF(I122="","",'Funding Input and Summary'!T125)</f>
        <v/>
      </c>
      <c r="BL122" t="str">
        <f ca="1">IF(I122="","",'Funding Input and Summary'!Z125)</f>
        <v/>
      </c>
      <c r="BM122" t="str">
        <f ca="1">IF(I122="","",'Funding Input and Summary'!AA125)</f>
        <v/>
      </c>
      <c r="BN122" t="str">
        <f ca="1">IF(I122="","",'Funding Input and Summary'!U125)</f>
        <v/>
      </c>
      <c r="BO122" t="str">
        <f ca="1">IF(I122="","",'Funding Input and Summary'!V125)</f>
        <v/>
      </c>
      <c r="BP122" t="str">
        <f ca="1">IF(I122="","",'Funding Input and Summary'!W125)</f>
        <v/>
      </c>
      <c r="BQ122" t="str">
        <f ca="1">IF(I122="","",'Funding Input and Summary'!P125)</f>
        <v/>
      </c>
      <c r="BR122" t="str">
        <f ca="1">IF('Measure and Project Input'!$CE$5&lt;$CC122,"",IF(OFFSET('Measure and Project Input'!$T$9,$CE122,0)=0,"",OFFSET('Measure and Project Input'!$T$9,$CE122,0)))</f>
        <v/>
      </c>
      <c r="BS122" t="str">
        <f ca="1">IF('Measure and Project Input'!$CE$5&lt;$CC122,"",IF(OFFSET('Measure and Project Input'!$R$9,$CE122,0)=0,"",OFFSET('Measure and Project Input'!$R$9,$CE122,0)))</f>
        <v/>
      </c>
      <c r="BT122" t="str">
        <f ca="1">IF(I122="","",'Measure and Project Input'!$I$1)</f>
        <v/>
      </c>
      <c r="BU122" t="str">
        <f ca="1">IF('Measure and Project Input'!$CE$5&lt;$CC122,"",IF(OFFSET('Measure and Project Input'!$Q$9,$CE122,0)=0,"",OFFSET('Measure and Project Input'!$Q$9,$CE122,0)))</f>
        <v/>
      </c>
      <c r="BV122" t="str">
        <f ca="1">IF(I122="","",'Funding Input and Summary'!$T$1)</f>
        <v/>
      </c>
      <c r="BW122" t="str">
        <f ca="1">IF('Measure and Project Input'!$CE$5&lt;$CC122,"",IF(OFFSET('Measure and Project Input'!$AI$9,$CE122,0)=0,"",OFFSET('Measure and Project Input'!$AI$9,$CE122,0)))</f>
        <v/>
      </c>
      <c r="BX122" t="str">
        <f ca="1">IF('Measure and Project Input'!$CE$5&lt;$CC122,"",IF(OFFSET('Measure and Project Input'!$AJ$9,$CE122,0)=0,"",OFFSET('Measure and Project Input'!$AJ$9,$CE122,0)))</f>
        <v/>
      </c>
      <c r="BY122" t="str">
        <f ca="1">IF('Measure and Project Input'!$CE$5&lt;$CC122,"",IF(OFFSET('Measure and Project Input'!$AK$9,$CE122,0)=0,"",OFFSET('Measure and Project Input'!$AK$9,$CE122,0)))</f>
        <v/>
      </c>
      <c r="BZ122" t="str">
        <f ca="1">IF('Measure and Project Input'!$CE$5&lt;$CC122,"",IF(OFFSET('Measure and Project Input'!$AL$9,$CE122,0)=0,"",OFFSET('Measure and Project Input'!$AL$9,$CE122,0)))</f>
        <v/>
      </c>
      <c r="CA122" t="str">
        <f ca="1">IF('Measure and Project Input'!$CE$5&lt;$CC122,"",IF(OFFSET('Measure and Project Input'!$AM$9,$CE122,0)=0,"",OFFSET('Measure and Project Input'!$AM$9,$CE122,0)))</f>
        <v/>
      </c>
      <c r="CB122" s="201"/>
      <c r="CC122" s="28">
        <v>121</v>
      </c>
      <c r="CD122" s="28" t="str">
        <f t="shared" ca="1" si="1"/>
        <v/>
      </c>
      <c r="CE122" s="28" t="str">
        <f ca="1">IF($I122="","",MATCH($I122,'Measure and Project Input'!$P$10:$P$509,FALSE))</f>
        <v/>
      </c>
    </row>
    <row r="123" spans="1:83" x14ac:dyDescent="0.2">
      <c r="A123" t="str">
        <f ca="1">IF('Measure and Project Input'!$CE$5&lt;$CC123,"",IF(OFFSET('Measure and Project Input'!$E$9,$CE123,0)=0,"",OFFSET('Measure and Project Input'!$E$9,$CE123,0)))</f>
        <v/>
      </c>
      <c r="B123" t="str">
        <f ca="1">IF('Measure and Project Input'!$CE$5&lt;$CC123,"",IF(OFFSET('Measure and Project Input'!$F$9,$CE123,0)=0,"",OFFSET('Measure and Project Input'!$F$9,$CE123,0)))</f>
        <v/>
      </c>
      <c r="C123" t="str">
        <f ca="1">IF('Measure and Project Input'!$CE$5&lt;$CC123,"",IF(OFFSET('Measure and Project Input'!$G$9,$CE123,0)=0,"",OFFSET('Measure and Project Input'!$G$9,$CE123,0)))</f>
        <v/>
      </c>
      <c r="D123" s="299" t="str">
        <f ca="1">IF('Measure and Project Input'!$CE$5&lt;$CC123,"",IF(OFFSET('Measure and Project Input'!$H$9,$CE123,0)=0,"",OFFSET('Measure and Project Input'!$H$9,$CE123,0)))</f>
        <v/>
      </c>
      <c r="E123" t="str">
        <f ca="1">IF('Measure and Project Input'!$CE$5&lt;$CC123,"",IF(OFFSET('Measure and Project Input'!$I$9,$CE123,0)=0,"",OFFSET('Measure and Project Input'!$I$9,$CE123,0)))</f>
        <v/>
      </c>
      <c r="F123" t="str">
        <f ca="1">IF('Measure and Project Input'!$CE$5&lt;$CC123,"",IF(OFFSET('Measure and Project Input'!$J$9,$CE123,0)=0,"",OFFSET('Measure and Project Input'!$J$9,$CE123,0)))</f>
        <v/>
      </c>
      <c r="G123" t="str">
        <f ca="1">IF('Measure and Project Input'!$CE$5&lt;$CC123,"",IF(OFFSET('Measure and Project Input'!$K$9,$CE123,0)=0,"",OFFSET('Measure and Project Input'!$K$9,$CE123,0)))</f>
        <v/>
      </c>
      <c r="H123" t="str">
        <f ca="1">IF('Measure and Project Input'!$CE$5&lt;$CC123,"",IF(OFFSET('Measure and Project Input'!$L$9,$CE123,0)=0,"",OFFSET('Measure and Project Input'!$L$9,$CE123,0)))</f>
        <v/>
      </c>
      <c r="I123" t="str">
        <f ca="1">'Funding Input and Summary'!A126</f>
        <v/>
      </c>
      <c r="O123" t="str">
        <f ca="1">IF('Measure and Project Input'!$CE$5&lt;$CC123,"",IF(OFFSET('Measure and Project Input'!$B$9,$CE123,0)=0,"",OFFSET('Measure and Project Input'!$B$9,$CE123,0)))</f>
        <v/>
      </c>
      <c r="P123" t="str">
        <f ca="1">IF('Measure and Project Input'!$CE$5&lt;$CC123,"",IF(OFFSET('Measure and Project Input'!$C$9,$CE123,0)=0,"",OFFSET('Measure and Project Input'!$C$9,$CE123,0)))</f>
        <v/>
      </c>
      <c r="Q123" t="str">
        <f ca="1">IF('Measure and Project Input'!$CE$5&lt;$CC123,"",IF(OFFSET('Measure and Project Input'!$S$9,$CE123,0)=0,"",OFFSET('Measure and Project Input'!$S$9,$CE123,0)))</f>
        <v/>
      </c>
      <c r="R123" t="str">
        <f ca="1">IF('Measure and Project Input'!$CE$5&lt;$CC123,"",IF(OFFSET('Measure and Project Input'!$U$9,$CE123,0)=0,"",OFFSET('Measure and Project Input'!$U$9,$CE123,0)))</f>
        <v/>
      </c>
      <c r="S123" t="str">
        <f ca="1">IF('Measure and Project Input'!$CE$5&lt;$CC123,"",IF(OFFSET('Measure and Project Input'!$V$9,$CE123,0)=0,"",OFFSET('Measure and Project Input'!$V$9,$CE123,0)))</f>
        <v/>
      </c>
      <c r="X123" t="str">
        <f ca="1">IF('Measure and Project Input'!$CE$5&lt;$CC123,"",IF(OFFSET('Measure and Project Input'!$M$9,$CE123,0)=0,"",OFFSET('Measure and Project Input'!$M$9,$CE123,0)))</f>
        <v/>
      </c>
      <c r="Y123" t="str">
        <f ca="1">IF('Measure and Project Input'!$CE$5&lt;$CC123,"",IF(OFFSET('Measure and Project Input'!$N$9,$CE123,0)=0,"",OFFSET('Measure and Project Input'!$N$9,$CE123,0)))</f>
        <v/>
      </c>
      <c r="AA123" t="str">
        <f ca="1">IF('Measure and Project Input'!$CE$5&lt;$CC123,"",IF(OFFSET('Measure and Project Input'!$D$9,$CE123,0)=0,"",OFFSET('Measure and Project Input'!$D$9,$CE123,0)))</f>
        <v/>
      </c>
      <c r="AJ123" t="str">
        <f ca="1">IF('Measure and Project Input'!$CE$5&lt;$CC123,"",IF(OFFSET('Measure and Project Input'!$O$9,$CE123,0)=0,"",OFFSET('Measure and Project Input'!$O$9,$CE123,0)))</f>
        <v/>
      </c>
      <c r="AN123" t="str">
        <f ca="1">IF('Measure and Project Input'!$CE$5&lt;$CC123,"",IF(OFFSET('Measure and Project Input'!$BV$9,$CE123,0)=0,"",OFFSET('Measure and Project Input'!$BV$9,$CE123,0)))</f>
        <v/>
      </c>
      <c r="AO123" t="str">
        <f ca="1">IF(I123="","",'Funding Input and Summary'!D126)</f>
        <v/>
      </c>
      <c r="AQ123" t="str">
        <f ca="1">IF(I123="","",'Funding Input and Summary'!J126)</f>
        <v/>
      </c>
      <c r="AR123" t="str">
        <f ca="1">IF(I123="","",'Funding Input and Summary'!E126)</f>
        <v/>
      </c>
      <c r="AU123" t="str">
        <f ca="1">IF(I123="","",'Funding Input and Summary'!Y126)</f>
        <v/>
      </c>
      <c r="AV123" t="str">
        <f ca="1">IF(I123="","",'Funding Input and Summary'!Y126)</f>
        <v/>
      </c>
      <c r="BC123" t="str">
        <f ca="1">IF(I123="","",'Funding Input and Summary'!K126)</f>
        <v/>
      </c>
      <c r="BD123" t="str">
        <f ca="1">IF(I123="","",'Funding Input and Summary'!L126)</f>
        <v/>
      </c>
      <c r="BE123" t="str">
        <f ca="1">IF(I123="","",'Funding Input and Summary'!M126)</f>
        <v/>
      </c>
      <c r="BG123" t="str">
        <f ca="1">IF(I123="","",'Funding Input and Summary'!N126)</f>
        <v/>
      </c>
      <c r="BH123" t="str">
        <f ca="1">IF(I123="","",'Funding Input and Summary'!Q126)</f>
        <v/>
      </c>
      <c r="BI123" t="str">
        <f ca="1">IF(I123="","",'Funding Input and Summary'!R126)</f>
        <v/>
      </c>
      <c r="BJ123" t="str">
        <f ca="1">IF(I123="","",'Funding Input and Summary'!S126)</f>
        <v/>
      </c>
      <c r="BK123" t="str">
        <f ca="1">IF(I123="","",'Funding Input and Summary'!T126)</f>
        <v/>
      </c>
      <c r="BL123" t="str">
        <f ca="1">IF(I123="","",'Funding Input and Summary'!Z126)</f>
        <v/>
      </c>
      <c r="BM123" t="str">
        <f ca="1">IF(I123="","",'Funding Input and Summary'!AA126)</f>
        <v/>
      </c>
      <c r="BN123" t="str">
        <f ca="1">IF(I123="","",'Funding Input and Summary'!U126)</f>
        <v/>
      </c>
      <c r="BO123" t="str">
        <f ca="1">IF(I123="","",'Funding Input and Summary'!V126)</f>
        <v/>
      </c>
      <c r="BP123" t="str">
        <f ca="1">IF(I123="","",'Funding Input and Summary'!W126)</f>
        <v/>
      </c>
      <c r="BQ123" t="str">
        <f ca="1">IF(I123="","",'Funding Input and Summary'!P126)</f>
        <v/>
      </c>
      <c r="BR123" t="str">
        <f ca="1">IF('Measure and Project Input'!$CE$5&lt;$CC123,"",IF(OFFSET('Measure and Project Input'!$T$9,$CE123,0)=0,"",OFFSET('Measure and Project Input'!$T$9,$CE123,0)))</f>
        <v/>
      </c>
      <c r="BS123" t="str">
        <f ca="1">IF('Measure and Project Input'!$CE$5&lt;$CC123,"",IF(OFFSET('Measure and Project Input'!$R$9,$CE123,0)=0,"",OFFSET('Measure and Project Input'!$R$9,$CE123,0)))</f>
        <v/>
      </c>
      <c r="BT123" t="str">
        <f ca="1">IF(I123="","",'Measure and Project Input'!$I$1)</f>
        <v/>
      </c>
      <c r="BU123" t="str">
        <f ca="1">IF('Measure and Project Input'!$CE$5&lt;$CC123,"",IF(OFFSET('Measure and Project Input'!$Q$9,$CE123,0)=0,"",OFFSET('Measure and Project Input'!$Q$9,$CE123,0)))</f>
        <v/>
      </c>
      <c r="BV123" t="str">
        <f ca="1">IF(I123="","",'Funding Input and Summary'!$T$1)</f>
        <v/>
      </c>
      <c r="BW123" t="str">
        <f ca="1">IF('Measure and Project Input'!$CE$5&lt;$CC123,"",IF(OFFSET('Measure and Project Input'!$AI$9,$CE123,0)=0,"",OFFSET('Measure and Project Input'!$AI$9,$CE123,0)))</f>
        <v/>
      </c>
      <c r="BX123" t="str">
        <f ca="1">IF('Measure and Project Input'!$CE$5&lt;$CC123,"",IF(OFFSET('Measure and Project Input'!$AJ$9,$CE123,0)=0,"",OFFSET('Measure and Project Input'!$AJ$9,$CE123,0)))</f>
        <v/>
      </c>
      <c r="BY123" t="str">
        <f ca="1">IF('Measure and Project Input'!$CE$5&lt;$CC123,"",IF(OFFSET('Measure and Project Input'!$AK$9,$CE123,0)=0,"",OFFSET('Measure and Project Input'!$AK$9,$CE123,0)))</f>
        <v/>
      </c>
      <c r="BZ123" t="str">
        <f ca="1">IF('Measure and Project Input'!$CE$5&lt;$CC123,"",IF(OFFSET('Measure and Project Input'!$AL$9,$CE123,0)=0,"",OFFSET('Measure and Project Input'!$AL$9,$CE123,0)))</f>
        <v/>
      </c>
      <c r="CA123" t="str">
        <f ca="1">IF('Measure and Project Input'!$CE$5&lt;$CC123,"",IF(OFFSET('Measure and Project Input'!$AM$9,$CE123,0)=0,"",OFFSET('Measure and Project Input'!$AM$9,$CE123,0)))</f>
        <v/>
      </c>
      <c r="CB123" s="201"/>
      <c r="CC123" s="28">
        <v>122</v>
      </c>
      <c r="CD123" s="28" t="str">
        <f t="shared" ca="1" si="1"/>
        <v/>
      </c>
      <c r="CE123" s="28" t="str">
        <f ca="1">IF($I123="","",MATCH($I123,'Measure and Project Input'!$P$10:$P$509,FALSE))</f>
        <v/>
      </c>
    </row>
    <row r="124" spans="1:83" x14ac:dyDescent="0.2">
      <c r="A124" t="str">
        <f ca="1">IF('Measure and Project Input'!$CE$5&lt;$CC124,"",IF(OFFSET('Measure and Project Input'!$E$9,$CE124,0)=0,"",OFFSET('Measure and Project Input'!$E$9,$CE124,0)))</f>
        <v/>
      </c>
      <c r="B124" t="str">
        <f ca="1">IF('Measure and Project Input'!$CE$5&lt;$CC124,"",IF(OFFSET('Measure and Project Input'!$F$9,$CE124,0)=0,"",OFFSET('Measure and Project Input'!$F$9,$CE124,0)))</f>
        <v/>
      </c>
      <c r="C124" t="str">
        <f ca="1">IF('Measure and Project Input'!$CE$5&lt;$CC124,"",IF(OFFSET('Measure and Project Input'!$G$9,$CE124,0)=0,"",OFFSET('Measure and Project Input'!$G$9,$CE124,0)))</f>
        <v/>
      </c>
      <c r="D124" s="299" t="str">
        <f ca="1">IF('Measure and Project Input'!$CE$5&lt;$CC124,"",IF(OFFSET('Measure and Project Input'!$H$9,$CE124,0)=0,"",OFFSET('Measure and Project Input'!$H$9,$CE124,0)))</f>
        <v/>
      </c>
      <c r="E124" t="str">
        <f ca="1">IF('Measure and Project Input'!$CE$5&lt;$CC124,"",IF(OFFSET('Measure and Project Input'!$I$9,$CE124,0)=0,"",OFFSET('Measure and Project Input'!$I$9,$CE124,0)))</f>
        <v/>
      </c>
      <c r="F124" t="str">
        <f ca="1">IF('Measure and Project Input'!$CE$5&lt;$CC124,"",IF(OFFSET('Measure and Project Input'!$J$9,$CE124,0)=0,"",OFFSET('Measure and Project Input'!$J$9,$CE124,0)))</f>
        <v/>
      </c>
      <c r="G124" t="str">
        <f ca="1">IF('Measure and Project Input'!$CE$5&lt;$CC124,"",IF(OFFSET('Measure and Project Input'!$K$9,$CE124,0)=0,"",OFFSET('Measure and Project Input'!$K$9,$CE124,0)))</f>
        <v/>
      </c>
      <c r="H124" t="str">
        <f ca="1">IF('Measure and Project Input'!$CE$5&lt;$CC124,"",IF(OFFSET('Measure and Project Input'!$L$9,$CE124,0)=0,"",OFFSET('Measure and Project Input'!$L$9,$CE124,0)))</f>
        <v/>
      </c>
      <c r="I124" t="str">
        <f ca="1">'Funding Input and Summary'!A127</f>
        <v/>
      </c>
      <c r="O124" t="str">
        <f ca="1">IF('Measure and Project Input'!$CE$5&lt;$CC124,"",IF(OFFSET('Measure and Project Input'!$B$9,$CE124,0)=0,"",OFFSET('Measure and Project Input'!$B$9,$CE124,0)))</f>
        <v/>
      </c>
      <c r="P124" t="str">
        <f ca="1">IF('Measure and Project Input'!$CE$5&lt;$CC124,"",IF(OFFSET('Measure and Project Input'!$C$9,$CE124,0)=0,"",OFFSET('Measure and Project Input'!$C$9,$CE124,0)))</f>
        <v/>
      </c>
      <c r="Q124" t="str">
        <f ca="1">IF('Measure and Project Input'!$CE$5&lt;$CC124,"",IF(OFFSET('Measure and Project Input'!$S$9,$CE124,0)=0,"",OFFSET('Measure and Project Input'!$S$9,$CE124,0)))</f>
        <v/>
      </c>
      <c r="R124" t="str">
        <f ca="1">IF('Measure and Project Input'!$CE$5&lt;$CC124,"",IF(OFFSET('Measure and Project Input'!$U$9,$CE124,0)=0,"",OFFSET('Measure and Project Input'!$U$9,$CE124,0)))</f>
        <v/>
      </c>
      <c r="S124" t="str">
        <f ca="1">IF('Measure and Project Input'!$CE$5&lt;$CC124,"",IF(OFFSET('Measure and Project Input'!$V$9,$CE124,0)=0,"",OFFSET('Measure and Project Input'!$V$9,$CE124,0)))</f>
        <v/>
      </c>
      <c r="X124" t="str">
        <f ca="1">IF('Measure and Project Input'!$CE$5&lt;$CC124,"",IF(OFFSET('Measure and Project Input'!$M$9,$CE124,0)=0,"",OFFSET('Measure and Project Input'!$M$9,$CE124,0)))</f>
        <v/>
      </c>
      <c r="Y124" t="str">
        <f ca="1">IF('Measure and Project Input'!$CE$5&lt;$CC124,"",IF(OFFSET('Measure and Project Input'!$N$9,$CE124,0)=0,"",OFFSET('Measure and Project Input'!$N$9,$CE124,0)))</f>
        <v/>
      </c>
      <c r="AA124" t="str">
        <f ca="1">IF('Measure and Project Input'!$CE$5&lt;$CC124,"",IF(OFFSET('Measure and Project Input'!$D$9,$CE124,0)=0,"",OFFSET('Measure and Project Input'!$D$9,$CE124,0)))</f>
        <v/>
      </c>
      <c r="AJ124" t="str">
        <f ca="1">IF('Measure and Project Input'!$CE$5&lt;$CC124,"",IF(OFFSET('Measure and Project Input'!$O$9,$CE124,0)=0,"",OFFSET('Measure and Project Input'!$O$9,$CE124,0)))</f>
        <v/>
      </c>
      <c r="AN124" t="str">
        <f ca="1">IF('Measure and Project Input'!$CE$5&lt;$CC124,"",IF(OFFSET('Measure and Project Input'!$BV$9,$CE124,0)=0,"",OFFSET('Measure and Project Input'!$BV$9,$CE124,0)))</f>
        <v/>
      </c>
      <c r="AO124" t="str">
        <f ca="1">IF(I124="","",'Funding Input and Summary'!D127)</f>
        <v/>
      </c>
      <c r="AQ124" t="str">
        <f ca="1">IF(I124="","",'Funding Input and Summary'!J127)</f>
        <v/>
      </c>
      <c r="AR124" t="str">
        <f ca="1">IF(I124="","",'Funding Input and Summary'!E127)</f>
        <v/>
      </c>
      <c r="AU124" t="str">
        <f ca="1">IF(I124="","",'Funding Input and Summary'!Y127)</f>
        <v/>
      </c>
      <c r="AV124" t="str">
        <f ca="1">IF(I124="","",'Funding Input and Summary'!Y127)</f>
        <v/>
      </c>
      <c r="BC124" t="str">
        <f ca="1">IF(I124="","",'Funding Input and Summary'!K127)</f>
        <v/>
      </c>
      <c r="BD124" t="str">
        <f ca="1">IF(I124="","",'Funding Input and Summary'!L127)</f>
        <v/>
      </c>
      <c r="BE124" t="str">
        <f ca="1">IF(I124="","",'Funding Input and Summary'!M127)</f>
        <v/>
      </c>
      <c r="BG124" t="str">
        <f ca="1">IF(I124="","",'Funding Input and Summary'!N127)</f>
        <v/>
      </c>
      <c r="BH124" t="str">
        <f ca="1">IF(I124="","",'Funding Input and Summary'!Q127)</f>
        <v/>
      </c>
      <c r="BI124" t="str">
        <f ca="1">IF(I124="","",'Funding Input and Summary'!R127)</f>
        <v/>
      </c>
      <c r="BJ124" t="str">
        <f ca="1">IF(I124="","",'Funding Input and Summary'!S127)</f>
        <v/>
      </c>
      <c r="BK124" t="str">
        <f ca="1">IF(I124="","",'Funding Input and Summary'!T127)</f>
        <v/>
      </c>
      <c r="BL124" t="str">
        <f ca="1">IF(I124="","",'Funding Input and Summary'!Z127)</f>
        <v/>
      </c>
      <c r="BM124" t="str">
        <f ca="1">IF(I124="","",'Funding Input and Summary'!AA127)</f>
        <v/>
      </c>
      <c r="BN124" t="str">
        <f ca="1">IF(I124="","",'Funding Input and Summary'!U127)</f>
        <v/>
      </c>
      <c r="BO124" t="str">
        <f ca="1">IF(I124="","",'Funding Input and Summary'!V127)</f>
        <v/>
      </c>
      <c r="BP124" t="str">
        <f ca="1">IF(I124="","",'Funding Input and Summary'!W127)</f>
        <v/>
      </c>
      <c r="BQ124" t="str">
        <f ca="1">IF(I124="","",'Funding Input and Summary'!P127)</f>
        <v/>
      </c>
      <c r="BR124" t="str">
        <f ca="1">IF('Measure and Project Input'!$CE$5&lt;$CC124,"",IF(OFFSET('Measure and Project Input'!$T$9,$CE124,0)=0,"",OFFSET('Measure and Project Input'!$T$9,$CE124,0)))</f>
        <v/>
      </c>
      <c r="BS124" t="str">
        <f ca="1">IF('Measure and Project Input'!$CE$5&lt;$CC124,"",IF(OFFSET('Measure and Project Input'!$R$9,$CE124,0)=0,"",OFFSET('Measure and Project Input'!$R$9,$CE124,0)))</f>
        <v/>
      </c>
      <c r="BT124" t="str">
        <f ca="1">IF(I124="","",'Measure and Project Input'!$I$1)</f>
        <v/>
      </c>
      <c r="BU124" t="str">
        <f ca="1">IF('Measure and Project Input'!$CE$5&lt;$CC124,"",IF(OFFSET('Measure and Project Input'!$Q$9,$CE124,0)=0,"",OFFSET('Measure and Project Input'!$Q$9,$CE124,0)))</f>
        <v/>
      </c>
      <c r="BV124" t="str">
        <f ca="1">IF(I124="","",'Funding Input and Summary'!$T$1)</f>
        <v/>
      </c>
      <c r="BW124" t="str">
        <f ca="1">IF('Measure and Project Input'!$CE$5&lt;$CC124,"",IF(OFFSET('Measure and Project Input'!$AI$9,$CE124,0)=0,"",OFFSET('Measure and Project Input'!$AI$9,$CE124,0)))</f>
        <v/>
      </c>
      <c r="BX124" t="str">
        <f ca="1">IF('Measure and Project Input'!$CE$5&lt;$CC124,"",IF(OFFSET('Measure and Project Input'!$AJ$9,$CE124,0)=0,"",OFFSET('Measure and Project Input'!$AJ$9,$CE124,0)))</f>
        <v/>
      </c>
      <c r="BY124" t="str">
        <f ca="1">IF('Measure and Project Input'!$CE$5&lt;$CC124,"",IF(OFFSET('Measure and Project Input'!$AK$9,$CE124,0)=0,"",OFFSET('Measure and Project Input'!$AK$9,$CE124,0)))</f>
        <v/>
      </c>
      <c r="BZ124" t="str">
        <f ca="1">IF('Measure and Project Input'!$CE$5&lt;$CC124,"",IF(OFFSET('Measure and Project Input'!$AL$9,$CE124,0)=0,"",OFFSET('Measure and Project Input'!$AL$9,$CE124,0)))</f>
        <v/>
      </c>
      <c r="CA124" t="str">
        <f ca="1">IF('Measure and Project Input'!$CE$5&lt;$CC124,"",IF(OFFSET('Measure and Project Input'!$AM$9,$CE124,0)=0,"",OFFSET('Measure and Project Input'!$AM$9,$CE124,0)))</f>
        <v/>
      </c>
      <c r="CB124" s="201"/>
      <c r="CC124" s="28">
        <v>123</v>
      </c>
      <c r="CD124" s="28" t="str">
        <f t="shared" ca="1" si="1"/>
        <v/>
      </c>
      <c r="CE124" s="28" t="str">
        <f ca="1">IF($I124="","",MATCH($I124,'Measure and Project Input'!$P$10:$P$509,FALSE))</f>
        <v/>
      </c>
    </row>
    <row r="125" spans="1:83" x14ac:dyDescent="0.2">
      <c r="A125" t="str">
        <f ca="1">IF('Measure and Project Input'!$CE$5&lt;$CC125,"",IF(OFFSET('Measure and Project Input'!$E$9,$CE125,0)=0,"",OFFSET('Measure and Project Input'!$E$9,$CE125,0)))</f>
        <v/>
      </c>
      <c r="B125" t="str">
        <f ca="1">IF('Measure and Project Input'!$CE$5&lt;$CC125,"",IF(OFFSET('Measure and Project Input'!$F$9,$CE125,0)=0,"",OFFSET('Measure and Project Input'!$F$9,$CE125,0)))</f>
        <v/>
      </c>
      <c r="C125" t="str">
        <f ca="1">IF('Measure and Project Input'!$CE$5&lt;$CC125,"",IF(OFFSET('Measure and Project Input'!$G$9,$CE125,0)=0,"",OFFSET('Measure and Project Input'!$G$9,$CE125,0)))</f>
        <v/>
      </c>
      <c r="D125" s="299" t="str">
        <f ca="1">IF('Measure and Project Input'!$CE$5&lt;$CC125,"",IF(OFFSET('Measure and Project Input'!$H$9,$CE125,0)=0,"",OFFSET('Measure and Project Input'!$H$9,$CE125,0)))</f>
        <v/>
      </c>
      <c r="E125" t="str">
        <f ca="1">IF('Measure and Project Input'!$CE$5&lt;$CC125,"",IF(OFFSET('Measure and Project Input'!$I$9,$CE125,0)=0,"",OFFSET('Measure and Project Input'!$I$9,$CE125,0)))</f>
        <v/>
      </c>
      <c r="F125" t="str">
        <f ca="1">IF('Measure and Project Input'!$CE$5&lt;$CC125,"",IF(OFFSET('Measure and Project Input'!$J$9,$CE125,0)=0,"",OFFSET('Measure and Project Input'!$J$9,$CE125,0)))</f>
        <v/>
      </c>
      <c r="G125" t="str">
        <f ca="1">IF('Measure and Project Input'!$CE$5&lt;$CC125,"",IF(OFFSET('Measure and Project Input'!$K$9,$CE125,0)=0,"",OFFSET('Measure and Project Input'!$K$9,$CE125,0)))</f>
        <v/>
      </c>
      <c r="H125" t="str">
        <f ca="1">IF('Measure and Project Input'!$CE$5&lt;$CC125,"",IF(OFFSET('Measure and Project Input'!$L$9,$CE125,0)=0,"",OFFSET('Measure and Project Input'!$L$9,$CE125,0)))</f>
        <v/>
      </c>
      <c r="I125" t="str">
        <f ca="1">'Funding Input and Summary'!A128</f>
        <v/>
      </c>
      <c r="O125" t="str">
        <f ca="1">IF('Measure and Project Input'!$CE$5&lt;$CC125,"",IF(OFFSET('Measure and Project Input'!$B$9,$CE125,0)=0,"",OFFSET('Measure and Project Input'!$B$9,$CE125,0)))</f>
        <v/>
      </c>
      <c r="P125" t="str">
        <f ca="1">IF('Measure and Project Input'!$CE$5&lt;$CC125,"",IF(OFFSET('Measure and Project Input'!$C$9,$CE125,0)=0,"",OFFSET('Measure and Project Input'!$C$9,$CE125,0)))</f>
        <v/>
      </c>
      <c r="Q125" t="str">
        <f ca="1">IF('Measure and Project Input'!$CE$5&lt;$CC125,"",IF(OFFSET('Measure and Project Input'!$S$9,$CE125,0)=0,"",OFFSET('Measure and Project Input'!$S$9,$CE125,0)))</f>
        <v/>
      </c>
      <c r="R125" t="str">
        <f ca="1">IF('Measure and Project Input'!$CE$5&lt;$CC125,"",IF(OFFSET('Measure and Project Input'!$U$9,$CE125,0)=0,"",OFFSET('Measure and Project Input'!$U$9,$CE125,0)))</f>
        <v/>
      </c>
      <c r="S125" t="str">
        <f ca="1">IF('Measure and Project Input'!$CE$5&lt;$CC125,"",IF(OFFSET('Measure and Project Input'!$V$9,$CE125,0)=0,"",OFFSET('Measure and Project Input'!$V$9,$CE125,0)))</f>
        <v/>
      </c>
      <c r="X125" t="str">
        <f ca="1">IF('Measure and Project Input'!$CE$5&lt;$CC125,"",IF(OFFSET('Measure and Project Input'!$M$9,$CE125,0)=0,"",OFFSET('Measure and Project Input'!$M$9,$CE125,0)))</f>
        <v/>
      </c>
      <c r="Y125" t="str">
        <f ca="1">IF('Measure and Project Input'!$CE$5&lt;$CC125,"",IF(OFFSET('Measure and Project Input'!$N$9,$CE125,0)=0,"",OFFSET('Measure and Project Input'!$N$9,$CE125,0)))</f>
        <v/>
      </c>
      <c r="AA125" t="str">
        <f ca="1">IF('Measure and Project Input'!$CE$5&lt;$CC125,"",IF(OFFSET('Measure and Project Input'!$D$9,$CE125,0)=0,"",OFFSET('Measure and Project Input'!$D$9,$CE125,0)))</f>
        <v/>
      </c>
      <c r="AJ125" t="str">
        <f ca="1">IF('Measure and Project Input'!$CE$5&lt;$CC125,"",IF(OFFSET('Measure and Project Input'!$O$9,$CE125,0)=0,"",OFFSET('Measure and Project Input'!$O$9,$CE125,0)))</f>
        <v/>
      </c>
      <c r="AN125" t="str">
        <f ca="1">IF('Measure and Project Input'!$CE$5&lt;$CC125,"",IF(OFFSET('Measure and Project Input'!$BV$9,$CE125,0)=0,"",OFFSET('Measure and Project Input'!$BV$9,$CE125,0)))</f>
        <v/>
      </c>
      <c r="AO125" t="str">
        <f ca="1">IF(I125="","",'Funding Input and Summary'!D128)</f>
        <v/>
      </c>
      <c r="AQ125" t="str">
        <f ca="1">IF(I125="","",'Funding Input and Summary'!J128)</f>
        <v/>
      </c>
      <c r="AR125" t="str">
        <f ca="1">IF(I125="","",'Funding Input and Summary'!E128)</f>
        <v/>
      </c>
      <c r="AU125" t="str">
        <f ca="1">IF(I125="","",'Funding Input and Summary'!Y128)</f>
        <v/>
      </c>
      <c r="AV125" t="str">
        <f ca="1">IF(I125="","",'Funding Input and Summary'!Y128)</f>
        <v/>
      </c>
      <c r="BC125" t="str">
        <f ca="1">IF(I125="","",'Funding Input and Summary'!K128)</f>
        <v/>
      </c>
      <c r="BD125" t="str">
        <f ca="1">IF(I125="","",'Funding Input and Summary'!L128)</f>
        <v/>
      </c>
      <c r="BE125" t="str">
        <f ca="1">IF(I125="","",'Funding Input and Summary'!M128)</f>
        <v/>
      </c>
      <c r="BG125" t="str">
        <f ca="1">IF(I125="","",'Funding Input and Summary'!N128)</f>
        <v/>
      </c>
      <c r="BH125" t="str">
        <f ca="1">IF(I125="","",'Funding Input and Summary'!Q128)</f>
        <v/>
      </c>
      <c r="BI125" t="str">
        <f ca="1">IF(I125="","",'Funding Input and Summary'!R128)</f>
        <v/>
      </c>
      <c r="BJ125" t="str">
        <f ca="1">IF(I125="","",'Funding Input and Summary'!S128)</f>
        <v/>
      </c>
      <c r="BK125" t="str">
        <f ca="1">IF(I125="","",'Funding Input and Summary'!T128)</f>
        <v/>
      </c>
      <c r="BL125" t="str">
        <f ca="1">IF(I125="","",'Funding Input and Summary'!Z128)</f>
        <v/>
      </c>
      <c r="BM125" t="str">
        <f ca="1">IF(I125="","",'Funding Input and Summary'!AA128)</f>
        <v/>
      </c>
      <c r="BN125" t="str">
        <f ca="1">IF(I125="","",'Funding Input and Summary'!U128)</f>
        <v/>
      </c>
      <c r="BO125" t="str">
        <f ca="1">IF(I125="","",'Funding Input and Summary'!V128)</f>
        <v/>
      </c>
      <c r="BP125" t="str">
        <f ca="1">IF(I125="","",'Funding Input and Summary'!W128)</f>
        <v/>
      </c>
      <c r="BQ125" t="str">
        <f ca="1">IF(I125="","",'Funding Input and Summary'!P128)</f>
        <v/>
      </c>
      <c r="BR125" t="str">
        <f ca="1">IF('Measure and Project Input'!$CE$5&lt;$CC125,"",IF(OFFSET('Measure and Project Input'!$T$9,$CE125,0)=0,"",OFFSET('Measure and Project Input'!$T$9,$CE125,0)))</f>
        <v/>
      </c>
      <c r="BS125" t="str">
        <f ca="1">IF('Measure and Project Input'!$CE$5&lt;$CC125,"",IF(OFFSET('Measure and Project Input'!$R$9,$CE125,0)=0,"",OFFSET('Measure and Project Input'!$R$9,$CE125,0)))</f>
        <v/>
      </c>
      <c r="BT125" t="str">
        <f ca="1">IF(I125="","",'Measure and Project Input'!$I$1)</f>
        <v/>
      </c>
      <c r="BU125" t="str">
        <f ca="1">IF('Measure and Project Input'!$CE$5&lt;$CC125,"",IF(OFFSET('Measure and Project Input'!$Q$9,$CE125,0)=0,"",OFFSET('Measure and Project Input'!$Q$9,$CE125,0)))</f>
        <v/>
      </c>
      <c r="BV125" t="str">
        <f ca="1">IF(I125="","",'Funding Input and Summary'!$T$1)</f>
        <v/>
      </c>
      <c r="BW125" t="str">
        <f ca="1">IF('Measure and Project Input'!$CE$5&lt;$CC125,"",IF(OFFSET('Measure and Project Input'!$AI$9,$CE125,0)=0,"",OFFSET('Measure and Project Input'!$AI$9,$CE125,0)))</f>
        <v/>
      </c>
      <c r="BX125" t="str">
        <f ca="1">IF('Measure and Project Input'!$CE$5&lt;$CC125,"",IF(OFFSET('Measure and Project Input'!$AJ$9,$CE125,0)=0,"",OFFSET('Measure and Project Input'!$AJ$9,$CE125,0)))</f>
        <v/>
      </c>
      <c r="BY125" t="str">
        <f ca="1">IF('Measure and Project Input'!$CE$5&lt;$CC125,"",IF(OFFSET('Measure and Project Input'!$AK$9,$CE125,0)=0,"",OFFSET('Measure and Project Input'!$AK$9,$CE125,0)))</f>
        <v/>
      </c>
      <c r="BZ125" t="str">
        <f ca="1">IF('Measure and Project Input'!$CE$5&lt;$CC125,"",IF(OFFSET('Measure and Project Input'!$AL$9,$CE125,0)=0,"",OFFSET('Measure and Project Input'!$AL$9,$CE125,0)))</f>
        <v/>
      </c>
      <c r="CA125" t="str">
        <f ca="1">IF('Measure and Project Input'!$CE$5&lt;$CC125,"",IF(OFFSET('Measure and Project Input'!$AM$9,$CE125,0)=0,"",OFFSET('Measure and Project Input'!$AM$9,$CE125,0)))</f>
        <v/>
      </c>
      <c r="CB125" s="201"/>
      <c r="CC125" s="28">
        <v>124</v>
      </c>
      <c r="CD125" s="28" t="str">
        <f t="shared" ca="1" si="1"/>
        <v/>
      </c>
      <c r="CE125" s="28" t="str">
        <f ca="1">IF($I125="","",MATCH($I125,'Measure and Project Input'!$P$10:$P$509,FALSE))</f>
        <v/>
      </c>
    </row>
    <row r="126" spans="1:83" x14ac:dyDescent="0.2">
      <c r="A126" t="str">
        <f ca="1">IF('Measure and Project Input'!$CE$5&lt;$CC126,"",IF(OFFSET('Measure and Project Input'!$E$9,$CE126,0)=0,"",OFFSET('Measure and Project Input'!$E$9,$CE126,0)))</f>
        <v/>
      </c>
      <c r="B126" t="str">
        <f ca="1">IF('Measure and Project Input'!$CE$5&lt;$CC126,"",IF(OFFSET('Measure and Project Input'!$F$9,$CE126,0)=0,"",OFFSET('Measure and Project Input'!$F$9,$CE126,0)))</f>
        <v/>
      </c>
      <c r="C126" t="str">
        <f ca="1">IF('Measure and Project Input'!$CE$5&lt;$CC126,"",IF(OFFSET('Measure and Project Input'!$G$9,$CE126,0)=0,"",OFFSET('Measure and Project Input'!$G$9,$CE126,0)))</f>
        <v/>
      </c>
      <c r="D126" s="299" t="str">
        <f ca="1">IF('Measure and Project Input'!$CE$5&lt;$CC126,"",IF(OFFSET('Measure and Project Input'!$H$9,$CE126,0)=0,"",OFFSET('Measure and Project Input'!$H$9,$CE126,0)))</f>
        <v/>
      </c>
      <c r="E126" t="str">
        <f ca="1">IF('Measure and Project Input'!$CE$5&lt;$CC126,"",IF(OFFSET('Measure and Project Input'!$I$9,$CE126,0)=0,"",OFFSET('Measure and Project Input'!$I$9,$CE126,0)))</f>
        <v/>
      </c>
      <c r="F126" t="str">
        <f ca="1">IF('Measure and Project Input'!$CE$5&lt;$CC126,"",IF(OFFSET('Measure and Project Input'!$J$9,$CE126,0)=0,"",OFFSET('Measure and Project Input'!$J$9,$CE126,0)))</f>
        <v/>
      </c>
      <c r="G126" t="str">
        <f ca="1">IF('Measure and Project Input'!$CE$5&lt;$CC126,"",IF(OFFSET('Measure and Project Input'!$K$9,$CE126,0)=0,"",OFFSET('Measure and Project Input'!$K$9,$CE126,0)))</f>
        <v/>
      </c>
      <c r="H126" t="str">
        <f ca="1">IF('Measure and Project Input'!$CE$5&lt;$CC126,"",IF(OFFSET('Measure and Project Input'!$L$9,$CE126,0)=0,"",OFFSET('Measure and Project Input'!$L$9,$CE126,0)))</f>
        <v/>
      </c>
      <c r="I126" t="str">
        <f ca="1">'Funding Input and Summary'!A129</f>
        <v/>
      </c>
      <c r="O126" t="str">
        <f ca="1">IF('Measure and Project Input'!$CE$5&lt;$CC126,"",IF(OFFSET('Measure and Project Input'!$B$9,$CE126,0)=0,"",OFFSET('Measure and Project Input'!$B$9,$CE126,0)))</f>
        <v/>
      </c>
      <c r="P126" t="str">
        <f ca="1">IF('Measure and Project Input'!$CE$5&lt;$CC126,"",IF(OFFSET('Measure and Project Input'!$C$9,$CE126,0)=0,"",OFFSET('Measure and Project Input'!$C$9,$CE126,0)))</f>
        <v/>
      </c>
      <c r="Q126" t="str">
        <f ca="1">IF('Measure and Project Input'!$CE$5&lt;$CC126,"",IF(OFFSET('Measure and Project Input'!$S$9,$CE126,0)=0,"",OFFSET('Measure and Project Input'!$S$9,$CE126,0)))</f>
        <v/>
      </c>
      <c r="R126" t="str">
        <f ca="1">IF('Measure and Project Input'!$CE$5&lt;$CC126,"",IF(OFFSET('Measure and Project Input'!$U$9,$CE126,0)=0,"",OFFSET('Measure and Project Input'!$U$9,$CE126,0)))</f>
        <v/>
      </c>
      <c r="S126" t="str">
        <f ca="1">IF('Measure and Project Input'!$CE$5&lt;$CC126,"",IF(OFFSET('Measure and Project Input'!$V$9,$CE126,0)=0,"",OFFSET('Measure and Project Input'!$V$9,$CE126,0)))</f>
        <v/>
      </c>
      <c r="X126" t="str">
        <f ca="1">IF('Measure and Project Input'!$CE$5&lt;$CC126,"",IF(OFFSET('Measure and Project Input'!$M$9,$CE126,0)=0,"",OFFSET('Measure and Project Input'!$M$9,$CE126,0)))</f>
        <v/>
      </c>
      <c r="Y126" t="str">
        <f ca="1">IF('Measure and Project Input'!$CE$5&lt;$CC126,"",IF(OFFSET('Measure and Project Input'!$N$9,$CE126,0)=0,"",OFFSET('Measure and Project Input'!$N$9,$CE126,0)))</f>
        <v/>
      </c>
      <c r="AA126" t="str">
        <f ca="1">IF('Measure and Project Input'!$CE$5&lt;$CC126,"",IF(OFFSET('Measure and Project Input'!$D$9,$CE126,0)=0,"",OFFSET('Measure and Project Input'!$D$9,$CE126,0)))</f>
        <v/>
      </c>
      <c r="AJ126" t="str">
        <f ca="1">IF('Measure and Project Input'!$CE$5&lt;$CC126,"",IF(OFFSET('Measure and Project Input'!$O$9,$CE126,0)=0,"",OFFSET('Measure and Project Input'!$O$9,$CE126,0)))</f>
        <v/>
      </c>
      <c r="AN126" t="str">
        <f ca="1">IF('Measure and Project Input'!$CE$5&lt;$CC126,"",IF(OFFSET('Measure and Project Input'!$BV$9,$CE126,0)=0,"",OFFSET('Measure and Project Input'!$BV$9,$CE126,0)))</f>
        <v/>
      </c>
      <c r="AO126" t="str">
        <f ca="1">IF(I126="","",'Funding Input and Summary'!D129)</f>
        <v/>
      </c>
      <c r="AQ126" t="str">
        <f ca="1">IF(I126="","",'Funding Input and Summary'!J129)</f>
        <v/>
      </c>
      <c r="AR126" t="str">
        <f ca="1">IF(I126="","",'Funding Input and Summary'!E129)</f>
        <v/>
      </c>
      <c r="AU126" t="str">
        <f ca="1">IF(I126="","",'Funding Input and Summary'!Y129)</f>
        <v/>
      </c>
      <c r="AV126" t="str">
        <f ca="1">IF(I126="","",'Funding Input and Summary'!Y129)</f>
        <v/>
      </c>
      <c r="BC126" t="str">
        <f ca="1">IF(I126="","",'Funding Input and Summary'!K129)</f>
        <v/>
      </c>
      <c r="BD126" t="str">
        <f ca="1">IF(I126="","",'Funding Input and Summary'!L129)</f>
        <v/>
      </c>
      <c r="BE126" t="str">
        <f ca="1">IF(I126="","",'Funding Input and Summary'!M129)</f>
        <v/>
      </c>
      <c r="BG126" t="str">
        <f ca="1">IF(I126="","",'Funding Input and Summary'!N129)</f>
        <v/>
      </c>
      <c r="BH126" t="str">
        <f ca="1">IF(I126="","",'Funding Input and Summary'!Q129)</f>
        <v/>
      </c>
      <c r="BI126" t="str">
        <f ca="1">IF(I126="","",'Funding Input and Summary'!R129)</f>
        <v/>
      </c>
      <c r="BJ126" t="str">
        <f ca="1">IF(I126="","",'Funding Input and Summary'!S129)</f>
        <v/>
      </c>
      <c r="BK126" t="str">
        <f ca="1">IF(I126="","",'Funding Input and Summary'!T129)</f>
        <v/>
      </c>
      <c r="BL126" t="str">
        <f ca="1">IF(I126="","",'Funding Input and Summary'!Z129)</f>
        <v/>
      </c>
      <c r="BM126" t="str">
        <f ca="1">IF(I126="","",'Funding Input and Summary'!AA129)</f>
        <v/>
      </c>
      <c r="BN126" t="str">
        <f ca="1">IF(I126="","",'Funding Input and Summary'!U129)</f>
        <v/>
      </c>
      <c r="BO126" t="str">
        <f ca="1">IF(I126="","",'Funding Input and Summary'!V129)</f>
        <v/>
      </c>
      <c r="BP126" t="str">
        <f ca="1">IF(I126="","",'Funding Input and Summary'!W129)</f>
        <v/>
      </c>
      <c r="BQ126" t="str">
        <f ca="1">IF(I126="","",'Funding Input and Summary'!P129)</f>
        <v/>
      </c>
      <c r="BR126" t="str">
        <f ca="1">IF('Measure and Project Input'!$CE$5&lt;$CC126,"",IF(OFFSET('Measure and Project Input'!$T$9,$CE126,0)=0,"",OFFSET('Measure and Project Input'!$T$9,$CE126,0)))</f>
        <v/>
      </c>
      <c r="BS126" t="str">
        <f ca="1">IF('Measure and Project Input'!$CE$5&lt;$CC126,"",IF(OFFSET('Measure and Project Input'!$R$9,$CE126,0)=0,"",OFFSET('Measure and Project Input'!$R$9,$CE126,0)))</f>
        <v/>
      </c>
      <c r="BT126" t="str">
        <f ca="1">IF(I126="","",'Measure and Project Input'!$I$1)</f>
        <v/>
      </c>
      <c r="BU126" t="str">
        <f ca="1">IF('Measure and Project Input'!$CE$5&lt;$CC126,"",IF(OFFSET('Measure and Project Input'!$Q$9,$CE126,0)=0,"",OFFSET('Measure and Project Input'!$Q$9,$CE126,0)))</f>
        <v/>
      </c>
      <c r="BV126" t="str">
        <f ca="1">IF(I126="","",'Funding Input and Summary'!$T$1)</f>
        <v/>
      </c>
      <c r="BW126" t="str">
        <f ca="1">IF('Measure and Project Input'!$CE$5&lt;$CC126,"",IF(OFFSET('Measure and Project Input'!$AI$9,$CE126,0)=0,"",OFFSET('Measure and Project Input'!$AI$9,$CE126,0)))</f>
        <v/>
      </c>
      <c r="BX126" t="str">
        <f ca="1">IF('Measure and Project Input'!$CE$5&lt;$CC126,"",IF(OFFSET('Measure and Project Input'!$AJ$9,$CE126,0)=0,"",OFFSET('Measure and Project Input'!$AJ$9,$CE126,0)))</f>
        <v/>
      </c>
      <c r="BY126" t="str">
        <f ca="1">IF('Measure and Project Input'!$CE$5&lt;$CC126,"",IF(OFFSET('Measure and Project Input'!$AK$9,$CE126,0)=0,"",OFFSET('Measure and Project Input'!$AK$9,$CE126,0)))</f>
        <v/>
      </c>
      <c r="BZ126" t="str">
        <f ca="1">IF('Measure and Project Input'!$CE$5&lt;$CC126,"",IF(OFFSET('Measure and Project Input'!$AL$9,$CE126,0)=0,"",OFFSET('Measure and Project Input'!$AL$9,$CE126,0)))</f>
        <v/>
      </c>
      <c r="CA126" t="str">
        <f ca="1">IF('Measure and Project Input'!$CE$5&lt;$CC126,"",IF(OFFSET('Measure and Project Input'!$AM$9,$CE126,0)=0,"",OFFSET('Measure and Project Input'!$AM$9,$CE126,0)))</f>
        <v/>
      </c>
      <c r="CB126" s="201"/>
      <c r="CC126" s="28">
        <v>125</v>
      </c>
      <c r="CD126" s="28" t="str">
        <f t="shared" ca="1" si="1"/>
        <v/>
      </c>
      <c r="CE126" s="28" t="str">
        <f ca="1">IF($I126="","",MATCH($I126,'Measure and Project Input'!$P$10:$P$509,FALSE))</f>
        <v/>
      </c>
    </row>
    <row r="127" spans="1:83" x14ac:dyDescent="0.2">
      <c r="A127" t="str">
        <f ca="1">IF('Measure and Project Input'!$CE$5&lt;$CC127,"",IF(OFFSET('Measure and Project Input'!$E$9,$CE127,0)=0,"",OFFSET('Measure and Project Input'!$E$9,$CE127,0)))</f>
        <v/>
      </c>
      <c r="B127" t="str">
        <f ca="1">IF('Measure and Project Input'!$CE$5&lt;$CC127,"",IF(OFFSET('Measure and Project Input'!$F$9,$CE127,0)=0,"",OFFSET('Measure and Project Input'!$F$9,$CE127,0)))</f>
        <v/>
      </c>
      <c r="C127" t="str">
        <f ca="1">IF('Measure and Project Input'!$CE$5&lt;$CC127,"",IF(OFFSET('Measure and Project Input'!$G$9,$CE127,0)=0,"",OFFSET('Measure and Project Input'!$G$9,$CE127,0)))</f>
        <v/>
      </c>
      <c r="D127" s="299" t="str">
        <f ca="1">IF('Measure and Project Input'!$CE$5&lt;$CC127,"",IF(OFFSET('Measure and Project Input'!$H$9,$CE127,0)=0,"",OFFSET('Measure and Project Input'!$H$9,$CE127,0)))</f>
        <v/>
      </c>
      <c r="E127" t="str">
        <f ca="1">IF('Measure and Project Input'!$CE$5&lt;$CC127,"",IF(OFFSET('Measure and Project Input'!$I$9,$CE127,0)=0,"",OFFSET('Measure and Project Input'!$I$9,$CE127,0)))</f>
        <v/>
      </c>
      <c r="F127" t="str">
        <f ca="1">IF('Measure and Project Input'!$CE$5&lt;$CC127,"",IF(OFFSET('Measure and Project Input'!$J$9,$CE127,0)=0,"",OFFSET('Measure and Project Input'!$J$9,$CE127,0)))</f>
        <v/>
      </c>
      <c r="G127" t="str">
        <f ca="1">IF('Measure and Project Input'!$CE$5&lt;$CC127,"",IF(OFFSET('Measure and Project Input'!$K$9,$CE127,0)=0,"",OFFSET('Measure and Project Input'!$K$9,$CE127,0)))</f>
        <v/>
      </c>
      <c r="H127" t="str">
        <f ca="1">IF('Measure and Project Input'!$CE$5&lt;$CC127,"",IF(OFFSET('Measure and Project Input'!$L$9,$CE127,0)=0,"",OFFSET('Measure and Project Input'!$L$9,$CE127,0)))</f>
        <v/>
      </c>
      <c r="I127" t="str">
        <f ca="1">'Funding Input and Summary'!A130</f>
        <v/>
      </c>
      <c r="O127" t="str">
        <f ca="1">IF('Measure and Project Input'!$CE$5&lt;$CC127,"",IF(OFFSET('Measure and Project Input'!$B$9,$CE127,0)=0,"",OFFSET('Measure and Project Input'!$B$9,$CE127,0)))</f>
        <v/>
      </c>
      <c r="P127" t="str">
        <f ca="1">IF('Measure and Project Input'!$CE$5&lt;$CC127,"",IF(OFFSET('Measure and Project Input'!$C$9,$CE127,0)=0,"",OFFSET('Measure and Project Input'!$C$9,$CE127,0)))</f>
        <v/>
      </c>
      <c r="Q127" t="str">
        <f ca="1">IF('Measure and Project Input'!$CE$5&lt;$CC127,"",IF(OFFSET('Measure and Project Input'!$S$9,$CE127,0)=0,"",OFFSET('Measure and Project Input'!$S$9,$CE127,0)))</f>
        <v/>
      </c>
      <c r="R127" t="str">
        <f ca="1">IF('Measure and Project Input'!$CE$5&lt;$CC127,"",IF(OFFSET('Measure and Project Input'!$U$9,$CE127,0)=0,"",OFFSET('Measure and Project Input'!$U$9,$CE127,0)))</f>
        <v/>
      </c>
      <c r="S127" t="str">
        <f ca="1">IF('Measure and Project Input'!$CE$5&lt;$CC127,"",IF(OFFSET('Measure and Project Input'!$V$9,$CE127,0)=0,"",OFFSET('Measure and Project Input'!$V$9,$CE127,0)))</f>
        <v/>
      </c>
      <c r="X127" t="str">
        <f ca="1">IF('Measure and Project Input'!$CE$5&lt;$CC127,"",IF(OFFSET('Measure and Project Input'!$M$9,$CE127,0)=0,"",OFFSET('Measure and Project Input'!$M$9,$CE127,0)))</f>
        <v/>
      </c>
      <c r="Y127" t="str">
        <f ca="1">IF('Measure and Project Input'!$CE$5&lt;$CC127,"",IF(OFFSET('Measure and Project Input'!$N$9,$CE127,0)=0,"",OFFSET('Measure and Project Input'!$N$9,$CE127,0)))</f>
        <v/>
      </c>
      <c r="AA127" t="str">
        <f ca="1">IF('Measure and Project Input'!$CE$5&lt;$CC127,"",IF(OFFSET('Measure and Project Input'!$D$9,$CE127,0)=0,"",OFFSET('Measure and Project Input'!$D$9,$CE127,0)))</f>
        <v/>
      </c>
      <c r="AJ127" t="str">
        <f ca="1">IF('Measure and Project Input'!$CE$5&lt;$CC127,"",IF(OFFSET('Measure and Project Input'!$O$9,$CE127,0)=0,"",OFFSET('Measure and Project Input'!$O$9,$CE127,0)))</f>
        <v/>
      </c>
      <c r="AN127" t="str">
        <f ca="1">IF('Measure and Project Input'!$CE$5&lt;$CC127,"",IF(OFFSET('Measure and Project Input'!$BV$9,$CE127,0)=0,"",OFFSET('Measure and Project Input'!$BV$9,$CE127,0)))</f>
        <v/>
      </c>
      <c r="AO127" t="str">
        <f ca="1">IF(I127="","",'Funding Input and Summary'!D130)</f>
        <v/>
      </c>
      <c r="AQ127" t="str">
        <f ca="1">IF(I127="","",'Funding Input and Summary'!J130)</f>
        <v/>
      </c>
      <c r="AR127" t="str">
        <f ca="1">IF(I127="","",'Funding Input and Summary'!E130)</f>
        <v/>
      </c>
      <c r="AU127" t="str">
        <f ca="1">IF(I127="","",'Funding Input and Summary'!Y130)</f>
        <v/>
      </c>
      <c r="AV127" t="str">
        <f ca="1">IF(I127="","",'Funding Input and Summary'!Y130)</f>
        <v/>
      </c>
      <c r="BC127" t="str">
        <f ca="1">IF(I127="","",'Funding Input and Summary'!K130)</f>
        <v/>
      </c>
      <c r="BD127" t="str">
        <f ca="1">IF(I127="","",'Funding Input and Summary'!L130)</f>
        <v/>
      </c>
      <c r="BE127" t="str">
        <f ca="1">IF(I127="","",'Funding Input and Summary'!M130)</f>
        <v/>
      </c>
      <c r="BG127" t="str">
        <f ca="1">IF(I127="","",'Funding Input and Summary'!N130)</f>
        <v/>
      </c>
      <c r="BH127" t="str">
        <f ca="1">IF(I127="","",'Funding Input and Summary'!Q130)</f>
        <v/>
      </c>
      <c r="BI127" t="str">
        <f ca="1">IF(I127="","",'Funding Input and Summary'!R130)</f>
        <v/>
      </c>
      <c r="BJ127" t="str">
        <f ca="1">IF(I127="","",'Funding Input and Summary'!S130)</f>
        <v/>
      </c>
      <c r="BK127" t="str">
        <f ca="1">IF(I127="","",'Funding Input and Summary'!T130)</f>
        <v/>
      </c>
      <c r="BL127" t="str">
        <f ca="1">IF(I127="","",'Funding Input and Summary'!Z130)</f>
        <v/>
      </c>
      <c r="BM127" t="str">
        <f ca="1">IF(I127="","",'Funding Input and Summary'!AA130)</f>
        <v/>
      </c>
      <c r="BN127" t="str">
        <f ca="1">IF(I127="","",'Funding Input and Summary'!U130)</f>
        <v/>
      </c>
      <c r="BO127" t="str">
        <f ca="1">IF(I127="","",'Funding Input and Summary'!V130)</f>
        <v/>
      </c>
      <c r="BP127" t="str">
        <f ca="1">IF(I127="","",'Funding Input and Summary'!W130)</f>
        <v/>
      </c>
      <c r="BQ127" t="str">
        <f ca="1">IF(I127="","",'Funding Input and Summary'!P130)</f>
        <v/>
      </c>
      <c r="BR127" t="str">
        <f ca="1">IF('Measure and Project Input'!$CE$5&lt;$CC127,"",IF(OFFSET('Measure and Project Input'!$T$9,$CE127,0)=0,"",OFFSET('Measure and Project Input'!$T$9,$CE127,0)))</f>
        <v/>
      </c>
      <c r="BS127" t="str">
        <f ca="1">IF('Measure and Project Input'!$CE$5&lt;$CC127,"",IF(OFFSET('Measure and Project Input'!$R$9,$CE127,0)=0,"",OFFSET('Measure and Project Input'!$R$9,$CE127,0)))</f>
        <v/>
      </c>
      <c r="BT127" t="str">
        <f ca="1">IF(I127="","",'Measure and Project Input'!$I$1)</f>
        <v/>
      </c>
      <c r="BU127" t="str">
        <f ca="1">IF('Measure and Project Input'!$CE$5&lt;$CC127,"",IF(OFFSET('Measure and Project Input'!$Q$9,$CE127,0)=0,"",OFFSET('Measure and Project Input'!$Q$9,$CE127,0)))</f>
        <v/>
      </c>
      <c r="BV127" t="str">
        <f ca="1">IF(I127="","",'Funding Input and Summary'!$T$1)</f>
        <v/>
      </c>
      <c r="BW127" t="str">
        <f ca="1">IF('Measure and Project Input'!$CE$5&lt;$CC127,"",IF(OFFSET('Measure and Project Input'!$AI$9,$CE127,0)=0,"",OFFSET('Measure and Project Input'!$AI$9,$CE127,0)))</f>
        <v/>
      </c>
      <c r="BX127" t="str">
        <f ca="1">IF('Measure and Project Input'!$CE$5&lt;$CC127,"",IF(OFFSET('Measure and Project Input'!$AJ$9,$CE127,0)=0,"",OFFSET('Measure and Project Input'!$AJ$9,$CE127,0)))</f>
        <v/>
      </c>
      <c r="BY127" t="str">
        <f ca="1">IF('Measure and Project Input'!$CE$5&lt;$CC127,"",IF(OFFSET('Measure and Project Input'!$AK$9,$CE127,0)=0,"",OFFSET('Measure and Project Input'!$AK$9,$CE127,0)))</f>
        <v/>
      </c>
      <c r="BZ127" t="str">
        <f ca="1">IF('Measure and Project Input'!$CE$5&lt;$CC127,"",IF(OFFSET('Measure and Project Input'!$AL$9,$CE127,0)=0,"",OFFSET('Measure and Project Input'!$AL$9,$CE127,0)))</f>
        <v/>
      </c>
      <c r="CA127" t="str">
        <f ca="1">IF('Measure and Project Input'!$CE$5&lt;$CC127,"",IF(OFFSET('Measure and Project Input'!$AM$9,$CE127,0)=0,"",OFFSET('Measure and Project Input'!$AM$9,$CE127,0)))</f>
        <v/>
      </c>
      <c r="CB127" s="201"/>
      <c r="CC127" s="28">
        <v>126</v>
      </c>
      <c r="CD127" s="28" t="str">
        <f t="shared" ca="1" si="1"/>
        <v/>
      </c>
      <c r="CE127" s="28" t="str">
        <f ca="1">IF($I127="","",MATCH($I127,'Measure and Project Input'!$P$10:$P$509,FALSE))</f>
        <v/>
      </c>
    </row>
    <row r="128" spans="1:83" x14ac:dyDescent="0.2">
      <c r="A128" t="str">
        <f ca="1">IF('Measure and Project Input'!$CE$5&lt;$CC128,"",IF(OFFSET('Measure and Project Input'!$E$9,$CE128,0)=0,"",OFFSET('Measure and Project Input'!$E$9,$CE128,0)))</f>
        <v/>
      </c>
      <c r="B128" t="str">
        <f ca="1">IF('Measure and Project Input'!$CE$5&lt;$CC128,"",IF(OFFSET('Measure and Project Input'!$F$9,$CE128,0)=0,"",OFFSET('Measure and Project Input'!$F$9,$CE128,0)))</f>
        <v/>
      </c>
      <c r="C128" t="str">
        <f ca="1">IF('Measure and Project Input'!$CE$5&lt;$CC128,"",IF(OFFSET('Measure and Project Input'!$G$9,$CE128,0)=0,"",OFFSET('Measure and Project Input'!$G$9,$CE128,0)))</f>
        <v/>
      </c>
      <c r="D128" s="299" t="str">
        <f ca="1">IF('Measure and Project Input'!$CE$5&lt;$CC128,"",IF(OFFSET('Measure and Project Input'!$H$9,$CE128,0)=0,"",OFFSET('Measure and Project Input'!$H$9,$CE128,0)))</f>
        <v/>
      </c>
      <c r="E128" t="str">
        <f ca="1">IF('Measure and Project Input'!$CE$5&lt;$CC128,"",IF(OFFSET('Measure and Project Input'!$I$9,$CE128,0)=0,"",OFFSET('Measure and Project Input'!$I$9,$CE128,0)))</f>
        <v/>
      </c>
      <c r="F128" t="str">
        <f ca="1">IF('Measure and Project Input'!$CE$5&lt;$CC128,"",IF(OFFSET('Measure and Project Input'!$J$9,$CE128,0)=0,"",OFFSET('Measure and Project Input'!$J$9,$CE128,0)))</f>
        <v/>
      </c>
      <c r="G128" t="str">
        <f ca="1">IF('Measure and Project Input'!$CE$5&lt;$CC128,"",IF(OFFSET('Measure and Project Input'!$K$9,$CE128,0)=0,"",OFFSET('Measure and Project Input'!$K$9,$CE128,0)))</f>
        <v/>
      </c>
      <c r="H128" t="str">
        <f ca="1">IF('Measure and Project Input'!$CE$5&lt;$CC128,"",IF(OFFSET('Measure and Project Input'!$L$9,$CE128,0)=0,"",OFFSET('Measure and Project Input'!$L$9,$CE128,0)))</f>
        <v/>
      </c>
      <c r="I128" t="str">
        <f ca="1">'Funding Input and Summary'!A131</f>
        <v/>
      </c>
      <c r="O128" t="str">
        <f ca="1">IF('Measure and Project Input'!$CE$5&lt;$CC128,"",IF(OFFSET('Measure and Project Input'!$B$9,$CE128,0)=0,"",OFFSET('Measure and Project Input'!$B$9,$CE128,0)))</f>
        <v/>
      </c>
      <c r="P128" t="str">
        <f ca="1">IF('Measure and Project Input'!$CE$5&lt;$CC128,"",IF(OFFSET('Measure and Project Input'!$C$9,$CE128,0)=0,"",OFFSET('Measure and Project Input'!$C$9,$CE128,0)))</f>
        <v/>
      </c>
      <c r="Q128" t="str">
        <f ca="1">IF('Measure and Project Input'!$CE$5&lt;$CC128,"",IF(OFFSET('Measure and Project Input'!$S$9,$CE128,0)=0,"",OFFSET('Measure and Project Input'!$S$9,$CE128,0)))</f>
        <v/>
      </c>
      <c r="R128" t="str">
        <f ca="1">IF('Measure and Project Input'!$CE$5&lt;$CC128,"",IF(OFFSET('Measure and Project Input'!$U$9,$CE128,0)=0,"",OFFSET('Measure and Project Input'!$U$9,$CE128,0)))</f>
        <v/>
      </c>
      <c r="S128" t="str">
        <f ca="1">IF('Measure and Project Input'!$CE$5&lt;$CC128,"",IF(OFFSET('Measure and Project Input'!$V$9,$CE128,0)=0,"",OFFSET('Measure and Project Input'!$V$9,$CE128,0)))</f>
        <v/>
      </c>
      <c r="X128" t="str">
        <f ca="1">IF('Measure and Project Input'!$CE$5&lt;$CC128,"",IF(OFFSET('Measure and Project Input'!$M$9,$CE128,0)=0,"",OFFSET('Measure and Project Input'!$M$9,$CE128,0)))</f>
        <v/>
      </c>
      <c r="Y128" t="str">
        <f ca="1">IF('Measure and Project Input'!$CE$5&lt;$CC128,"",IF(OFFSET('Measure and Project Input'!$N$9,$CE128,0)=0,"",OFFSET('Measure and Project Input'!$N$9,$CE128,0)))</f>
        <v/>
      </c>
      <c r="AA128" t="str">
        <f ca="1">IF('Measure and Project Input'!$CE$5&lt;$CC128,"",IF(OFFSET('Measure and Project Input'!$D$9,$CE128,0)=0,"",OFFSET('Measure and Project Input'!$D$9,$CE128,0)))</f>
        <v/>
      </c>
      <c r="AJ128" t="str">
        <f ca="1">IF('Measure and Project Input'!$CE$5&lt;$CC128,"",IF(OFFSET('Measure and Project Input'!$O$9,$CE128,0)=0,"",OFFSET('Measure and Project Input'!$O$9,$CE128,0)))</f>
        <v/>
      </c>
      <c r="AN128" t="str">
        <f ca="1">IF('Measure and Project Input'!$CE$5&lt;$CC128,"",IF(OFFSET('Measure and Project Input'!$BV$9,$CE128,0)=0,"",OFFSET('Measure and Project Input'!$BV$9,$CE128,0)))</f>
        <v/>
      </c>
      <c r="AO128" t="str">
        <f ca="1">IF(I128="","",'Funding Input and Summary'!D131)</f>
        <v/>
      </c>
      <c r="AQ128" t="str">
        <f ca="1">IF(I128="","",'Funding Input and Summary'!J131)</f>
        <v/>
      </c>
      <c r="AR128" t="str">
        <f ca="1">IF(I128="","",'Funding Input and Summary'!E131)</f>
        <v/>
      </c>
      <c r="AU128" t="str">
        <f ca="1">IF(I128="","",'Funding Input and Summary'!Y131)</f>
        <v/>
      </c>
      <c r="AV128" t="str">
        <f ca="1">IF(I128="","",'Funding Input and Summary'!Y131)</f>
        <v/>
      </c>
      <c r="BC128" t="str">
        <f ca="1">IF(I128="","",'Funding Input and Summary'!K131)</f>
        <v/>
      </c>
      <c r="BD128" t="str">
        <f ca="1">IF(I128="","",'Funding Input and Summary'!L131)</f>
        <v/>
      </c>
      <c r="BE128" t="str">
        <f ca="1">IF(I128="","",'Funding Input and Summary'!M131)</f>
        <v/>
      </c>
      <c r="BG128" t="str">
        <f ca="1">IF(I128="","",'Funding Input and Summary'!N131)</f>
        <v/>
      </c>
      <c r="BH128" t="str">
        <f ca="1">IF(I128="","",'Funding Input and Summary'!Q131)</f>
        <v/>
      </c>
      <c r="BI128" t="str">
        <f ca="1">IF(I128="","",'Funding Input and Summary'!R131)</f>
        <v/>
      </c>
      <c r="BJ128" t="str">
        <f ca="1">IF(I128="","",'Funding Input and Summary'!S131)</f>
        <v/>
      </c>
      <c r="BK128" t="str">
        <f ca="1">IF(I128="","",'Funding Input and Summary'!T131)</f>
        <v/>
      </c>
      <c r="BL128" t="str">
        <f ca="1">IF(I128="","",'Funding Input and Summary'!Z131)</f>
        <v/>
      </c>
      <c r="BM128" t="str">
        <f ca="1">IF(I128="","",'Funding Input and Summary'!AA131)</f>
        <v/>
      </c>
      <c r="BN128" t="str">
        <f ca="1">IF(I128="","",'Funding Input and Summary'!U131)</f>
        <v/>
      </c>
      <c r="BO128" t="str">
        <f ca="1">IF(I128="","",'Funding Input and Summary'!V131)</f>
        <v/>
      </c>
      <c r="BP128" t="str">
        <f ca="1">IF(I128="","",'Funding Input and Summary'!W131)</f>
        <v/>
      </c>
      <c r="BQ128" t="str">
        <f ca="1">IF(I128="","",'Funding Input and Summary'!P131)</f>
        <v/>
      </c>
      <c r="BR128" t="str">
        <f ca="1">IF('Measure and Project Input'!$CE$5&lt;$CC128,"",IF(OFFSET('Measure and Project Input'!$T$9,$CE128,0)=0,"",OFFSET('Measure and Project Input'!$T$9,$CE128,0)))</f>
        <v/>
      </c>
      <c r="BS128" t="str">
        <f ca="1">IF('Measure and Project Input'!$CE$5&lt;$CC128,"",IF(OFFSET('Measure and Project Input'!$R$9,$CE128,0)=0,"",OFFSET('Measure and Project Input'!$R$9,$CE128,0)))</f>
        <v/>
      </c>
      <c r="BT128" t="str">
        <f ca="1">IF(I128="","",'Measure and Project Input'!$I$1)</f>
        <v/>
      </c>
      <c r="BU128" t="str">
        <f ca="1">IF('Measure and Project Input'!$CE$5&lt;$CC128,"",IF(OFFSET('Measure and Project Input'!$Q$9,$CE128,0)=0,"",OFFSET('Measure and Project Input'!$Q$9,$CE128,0)))</f>
        <v/>
      </c>
      <c r="BV128" t="str">
        <f ca="1">IF(I128="","",'Funding Input and Summary'!$T$1)</f>
        <v/>
      </c>
      <c r="BW128" t="str">
        <f ca="1">IF('Measure and Project Input'!$CE$5&lt;$CC128,"",IF(OFFSET('Measure and Project Input'!$AI$9,$CE128,0)=0,"",OFFSET('Measure and Project Input'!$AI$9,$CE128,0)))</f>
        <v/>
      </c>
      <c r="BX128" t="str">
        <f ca="1">IF('Measure and Project Input'!$CE$5&lt;$CC128,"",IF(OFFSET('Measure and Project Input'!$AJ$9,$CE128,0)=0,"",OFFSET('Measure and Project Input'!$AJ$9,$CE128,0)))</f>
        <v/>
      </c>
      <c r="BY128" t="str">
        <f ca="1">IF('Measure and Project Input'!$CE$5&lt;$CC128,"",IF(OFFSET('Measure and Project Input'!$AK$9,$CE128,0)=0,"",OFFSET('Measure and Project Input'!$AK$9,$CE128,0)))</f>
        <v/>
      </c>
      <c r="BZ128" t="str">
        <f ca="1">IF('Measure and Project Input'!$CE$5&lt;$CC128,"",IF(OFFSET('Measure and Project Input'!$AL$9,$CE128,0)=0,"",OFFSET('Measure and Project Input'!$AL$9,$CE128,0)))</f>
        <v/>
      </c>
      <c r="CA128" t="str">
        <f ca="1">IF('Measure and Project Input'!$CE$5&lt;$CC128,"",IF(OFFSET('Measure and Project Input'!$AM$9,$CE128,0)=0,"",OFFSET('Measure and Project Input'!$AM$9,$CE128,0)))</f>
        <v/>
      </c>
      <c r="CB128" s="201"/>
      <c r="CC128" s="28">
        <v>127</v>
      </c>
      <c r="CD128" s="28" t="str">
        <f t="shared" ca="1" si="1"/>
        <v/>
      </c>
      <c r="CE128" s="28" t="str">
        <f ca="1">IF($I128="","",MATCH($I128,'Measure and Project Input'!$P$10:$P$509,FALSE))</f>
        <v/>
      </c>
    </row>
    <row r="129" spans="1:83" x14ac:dyDescent="0.2">
      <c r="A129" t="str">
        <f ca="1">IF('Measure and Project Input'!$CE$5&lt;$CC129,"",IF(OFFSET('Measure and Project Input'!$E$9,$CE129,0)=0,"",OFFSET('Measure and Project Input'!$E$9,$CE129,0)))</f>
        <v/>
      </c>
      <c r="B129" t="str">
        <f ca="1">IF('Measure and Project Input'!$CE$5&lt;$CC129,"",IF(OFFSET('Measure and Project Input'!$F$9,$CE129,0)=0,"",OFFSET('Measure and Project Input'!$F$9,$CE129,0)))</f>
        <v/>
      </c>
      <c r="C129" t="str">
        <f ca="1">IF('Measure and Project Input'!$CE$5&lt;$CC129,"",IF(OFFSET('Measure and Project Input'!$G$9,$CE129,0)=0,"",OFFSET('Measure and Project Input'!$G$9,$CE129,0)))</f>
        <v/>
      </c>
      <c r="D129" s="299" t="str">
        <f ca="1">IF('Measure and Project Input'!$CE$5&lt;$CC129,"",IF(OFFSET('Measure and Project Input'!$H$9,$CE129,0)=0,"",OFFSET('Measure and Project Input'!$H$9,$CE129,0)))</f>
        <v/>
      </c>
      <c r="E129" t="str">
        <f ca="1">IF('Measure and Project Input'!$CE$5&lt;$CC129,"",IF(OFFSET('Measure and Project Input'!$I$9,$CE129,0)=0,"",OFFSET('Measure and Project Input'!$I$9,$CE129,0)))</f>
        <v/>
      </c>
      <c r="F129" t="str">
        <f ca="1">IF('Measure and Project Input'!$CE$5&lt;$CC129,"",IF(OFFSET('Measure and Project Input'!$J$9,$CE129,0)=0,"",OFFSET('Measure and Project Input'!$J$9,$CE129,0)))</f>
        <v/>
      </c>
      <c r="G129" t="str">
        <f ca="1">IF('Measure and Project Input'!$CE$5&lt;$CC129,"",IF(OFFSET('Measure and Project Input'!$K$9,$CE129,0)=0,"",OFFSET('Measure and Project Input'!$K$9,$CE129,0)))</f>
        <v/>
      </c>
      <c r="H129" t="str">
        <f ca="1">IF('Measure and Project Input'!$CE$5&lt;$CC129,"",IF(OFFSET('Measure and Project Input'!$L$9,$CE129,0)=0,"",OFFSET('Measure and Project Input'!$L$9,$CE129,0)))</f>
        <v/>
      </c>
      <c r="I129" t="str">
        <f ca="1">'Funding Input and Summary'!A132</f>
        <v/>
      </c>
      <c r="O129" t="str">
        <f ca="1">IF('Measure and Project Input'!$CE$5&lt;$CC129,"",IF(OFFSET('Measure and Project Input'!$B$9,$CE129,0)=0,"",OFFSET('Measure and Project Input'!$B$9,$CE129,0)))</f>
        <v/>
      </c>
      <c r="P129" t="str">
        <f ca="1">IF('Measure and Project Input'!$CE$5&lt;$CC129,"",IF(OFFSET('Measure and Project Input'!$C$9,$CE129,0)=0,"",OFFSET('Measure and Project Input'!$C$9,$CE129,0)))</f>
        <v/>
      </c>
      <c r="Q129" t="str">
        <f ca="1">IF('Measure and Project Input'!$CE$5&lt;$CC129,"",IF(OFFSET('Measure and Project Input'!$S$9,$CE129,0)=0,"",OFFSET('Measure and Project Input'!$S$9,$CE129,0)))</f>
        <v/>
      </c>
      <c r="R129" t="str">
        <f ca="1">IF('Measure and Project Input'!$CE$5&lt;$CC129,"",IF(OFFSET('Measure and Project Input'!$U$9,$CE129,0)=0,"",OFFSET('Measure and Project Input'!$U$9,$CE129,0)))</f>
        <v/>
      </c>
      <c r="S129" t="str">
        <f ca="1">IF('Measure and Project Input'!$CE$5&lt;$CC129,"",IF(OFFSET('Measure and Project Input'!$V$9,$CE129,0)=0,"",OFFSET('Measure and Project Input'!$V$9,$CE129,0)))</f>
        <v/>
      </c>
      <c r="X129" t="str">
        <f ca="1">IF('Measure and Project Input'!$CE$5&lt;$CC129,"",IF(OFFSET('Measure and Project Input'!$M$9,$CE129,0)=0,"",OFFSET('Measure and Project Input'!$M$9,$CE129,0)))</f>
        <v/>
      </c>
      <c r="Y129" t="str">
        <f ca="1">IF('Measure and Project Input'!$CE$5&lt;$CC129,"",IF(OFFSET('Measure and Project Input'!$N$9,$CE129,0)=0,"",OFFSET('Measure and Project Input'!$N$9,$CE129,0)))</f>
        <v/>
      </c>
      <c r="AA129" t="str">
        <f ca="1">IF('Measure and Project Input'!$CE$5&lt;$CC129,"",IF(OFFSET('Measure and Project Input'!$D$9,$CE129,0)=0,"",OFFSET('Measure and Project Input'!$D$9,$CE129,0)))</f>
        <v/>
      </c>
      <c r="AJ129" t="str">
        <f ca="1">IF('Measure and Project Input'!$CE$5&lt;$CC129,"",IF(OFFSET('Measure and Project Input'!$O$9,$CE129,0)=0,"",OFFSET('Measure and Project Input'!$O$9,$CE129,0)))</f>
        <v/>
      </c>
      <c r="AN129" t="str">
        <f ca="1">IF('Measure and Project Input'!$CE$5&lt;$CC129,"",IF(OFFSET('Measure and Project Input'!$BV$9,$CE129,0)=0,"",OFFSET('Measure and Project Input'!$BV$9,$CE129,0)))</f>
        <v/>
      </c>
      <c r="AO129" t="str">
        <f ca="1">IF(I129="","",'Funding Input and Summary'!D132)</f>
        <v/>
      </c>
      <c r="AQ129" t="str">
        <f ca="1">IF(I129="","",'Funding Input and Summary'!J132)</f>
        <v/>
      </c>
      <c r="AR129" t="str">
        <f ca="1">IF(I129="","",'Funding Input and Summary'!E132)</f>
        <v/>
      </c>
      <c r="AU129" t="str">
        <f ca="1">IF(I129="","",'Funding Input and Summary'!Y132)</f>
        <v/>
      </c>
      <c r="AV129" t="str">
        <f ca="1">IF(I129="","",'Funding Input and Summary'!Y132)</f>
        <v/>
      </c>
      <c r="BC129" t="str">
        <f ca="1">IF(I129="","",'Funding Input and Summary'!K132)</f>
        <v/>
      </c>
      <c r="BD129" t="str">
        <f ca="1">IF(I129="","",'Funding Input and Summary'!L132)</f>
        <v/>
      </c>
      <c r="BE129" t="str">
        <f ca="1">IF(I129="","",'Funding Input and Summary'!M132)</f>
        <v/>
      </c>
      <c r="BG129" t="str">
        <f ca="1">IF(I129="","",'Funding Input and Summary'!N132)</f>
        <v/>
      </c>
      <c r="BH129" t="str">
        <f ca="1">IF(I129="","",'Funding Input and Summary'!Q132)</f>
        <v/>
      </c>
      <c r="BI129" t="str">
        <f ca="1">IF(I129="","",'Funding Input and Summary'!R132)</f>
        <v/>
      </c>
      <c r="BJ129" t="str">
        <f ca="1">IF(I129="","",'Funding Input and Summary'!S132)</f>
        <v/>
      </c>
      <c r="BK129" t="str">
        <f ca="1">IF(I129="","",'Funding Input and Summary'!T132)</f>
        <v/>
      </c>
      <c r="BL129" t="str">
        <f ca="1">IF(I129="","",'Funding Input and Summary'!Z132)</f>
        <v/>
      </c>
      <c r="BM129" t="str">
        <f ca="1">IF(I129="","",'Funding Input and Summary'!AA132)</f>
        <v/>
      </c>
      <c r="BN129" t="str">
        <f ca="1">IF(I129="","",'Funding Input and Summary'!U132)</f>
        <v/>
      </c>
      <c r="BO129" t="str">
        <f ca="1">IF(I129="","",'Funding Input and Summary'!V132)</f>
        <v/>
      </c>
      <c r="BP129" t="str">
        <f ca="1">IF(I129="","",'Funding Input and Summary'!W132)</f>
        <v/>
      </c>
      <c r="BQ129" t="str">
        <f ca="1">IF(I129="","",'Funding Input and Summary'!P132)</f>
        <v/>
      </c>
      <c r="BR129" t="str">
        <f ca="1">IF('Measure and Project Input'!$CE$5&lt;$CC129,"",IF(OFFSET('Measure and Project Input'!$T$9,$CE129,0)=0,"",OFFSET('Measure and Project Input'!$T$9,$CE129,0)))</f>
        <v/>
      </c>
      <c r="BS129" t="str">
        <f ca="1">IF('Measure and Project Input'!$CE$5&lt;$CC129,"",IF(OFFSET('Measure and Project Input'!$R$9,$CE129,0)=0,"",OFFSET('Measure and Project Input'!$R$9,$CE129,0)))</f>
        <v/>
      </c>
      <c r="BT129" t="str">
        <f ca="1">IF(I129="","",'Measure and Project Input'!$I$1)</f>
        <v/>
      </c>
      <c r="BU129" t="str">
        <f ca="1">IF('Measure and Project Input'!$CE$5&lt;$CC129,"",IF(OFFSET('Measure and Project Input'!$Q$9,$CE129,0)=0,"",OFFSET('Measure and Project Input'!$Q$9,$CE129,0)))</f>
        <v/>
      </c>
      <c r="BV129" t="str">
        <f ca="1">IF(I129="","",'Funding Input and Summary'!$T$1)</f>
        <v/>
      </c>
      <c r="BW129" t="str">
        <f ca="1">IF('Measure and Project Input'!$CE$5&lt;$CC129,"",IF(OFFSET('Measure and Project Input'!$AI$9,$CE129,0)=0,"",OFFSET('Measure and Project Input'!$AI$9,$CE129,0)))</f>
        <v/>
      </c>
      <c r="BX129" t="str">
        <f ca="1">IF('Measure and Project Input'!$CE$5&lt;$CC129,"",IF(OFFSET('Measure and Project Input'!$AJ$9,$CE129,0)=0,"",OFFSET('Measure and Project Input'!$AJ$9,$CE129,0)))</f>
        <v/>
      </c>
      <c r="BY129" t="str">
        <f ca="1">IF('Measure and Project Input'!$CE$5&lt;$CC129,"",IF(OFFSET('Measure and Project Input'!$AK$9,$CE129,0)=0,"",OFFSET('Measure and Project Input'!$AK$9,$CE129,0)))</f>
        <v/>
      </c>
      <c r="BZ129" t="str">
        <f ca="1">IF('Measure and Project Input'!$CE$5&lt;$CC129,"",IF(OFFSET('Measure and Project Input'!$AL$9,$CE129,0)=0,"",OFFSET('Measure and Project Input'!$AL$9,$CE129,0)))</f>
        <v/>
      </c>
      <c r="CA129" t="str">
        <f ca="1">IF('Measure and Project Input'!$CE$5&lt;$CC129,"",IF(OFFSET('Measure and Project Input'!$AM$9,$CE129,0)=0,"",OFFSET('Measure and Project Input'!$AM$9,$CE129,0)))</f>
        <v/>
      </c>
      <c r="CB129" s="201"/>
      <c r="CC129" s="28">
        <v>128</v>
      </c>
      <c r="CD129" s="28" t="str">
        <f t="shared" ca="1" si="1"/>
        <v/>
      </c>
      <c r="CE129" s="28" t="str">
        <f ca="1">IF($I129="","",MATCH($I129,'Measure and Project Input'!$P$10:$P$509,FALSE))</f>
        <v/>
      </c>
    </row>
    <row r="130" spans="1:83" x14ac:dyDescent="0.2">
      <c r="A130" t="str">
        <f ca="1">IF('Measure and Project Input'!$CE$5&lt;$CC130,"",IF(OFFSET('Measure and Project Input'!$E$9,$CE130,0)=0,"",OFFSET('Measure and Project Input'!$E$9,$CE130,0)))</f>
        <v/>
      </c>
      <c r="B130" t="str">
        <f ca="1">IF('Measure and Project Input'!$CE$5&lt;$CC130,"",IF(OFFSET('Measure and Project Input'!$F$9,$CE130,0)=0,"",OFFSET('Measure and Project Input'!$F$9,$CE130,0)))</f>
        <v/>
      </c>
      <c r="C130" t="str">
        <f ca="1">IF('Measure and Project Input'!$CE$5&lt;$CC130,"",IF(OFFSET('Measure and Project Input'!$G$9,$CE130,0)=0,"",OFFSET('Measure and Project Input'!$G$9,$CE130,0)))</f>
        <v/>
      </c>
      <c r="D130" s="299" t="str">
        <f ca="1">IF('Measure and Project Input'!$CE$5&lt;$CC130,"",IF(OFFSET('Measure and Project Input'!$H$9,$CE130,0)=0,"",OFFSET('Measure and Project Input'!$H$9,$CE130,0)))</f>
        <v/>
      </c>
      <c r="E130" t="str">
        <f ca="1">IF('Measure and Project Input'!$CE$5&lt;$CC130,"",IF(OFFSET('Measure and Project Input'!$I$9,$CE130,0)=0,"",OFFSET('Measure and Project Input'!$I$9,$CE130,0)))</f>
        <v/>
      </c>
      <c r="F130" t="str">
        <f ca="1">IF('Measure and Project Input'!$CE$5&lt;$CC130,"",IF(OFFSET('Measure and Project Input'!$J$9,$CE130,0)=0,"",OFFSET('Measure and Project Input'!$J$9,$CE130,0)))</f>
        <v/>
      </c>
      <c r="G130" t="str">
        <f ca="1">IF('Measure and Project Input'!$CE$5&lt;$CC130,"",IF(OFFSET('Measure and Project Input'!$K$9,$CE130,0)=0,"",OFFSET('Measure and Project Input'!$K$9,$CE130,0)))</f>
        <v/>
      </c>
      <c r="H130" t="str">
        <f ca="1">IF('Measure and Project Input'!$CE$5&lt;$CC130,"",IF(OFFSET('Measure and Project Input'!$L$9,$CE130,0)=0,"",OFFSET('Measure and Project Input'!$L$9,$CE130,0)))</f>
        <v/>
      </c>
      <c r="I130" t="str">
        <f ca="1">'Funding Input and Summary'!A133</f>
        <v/>
      </c>
      <c r="O130" t="str">
        <f ca="1">IF('Measure and Project Input'!$CE$5&lt;$CC130,"",IF(OFFSET('Measure and Project Input'!$B$9,$CE130,0)=0,"",OFFSET('Measure and Project Input'!$B$9,$CE130,0)))</f>
        <v/>
      </c>
      <c r="P130" t="str">
        <f ca="1">IF('Measure and Project Input'!$CE$5&lt;$CC130,"",IF(OFFSET('Measure and Project Input'!$C$9,$CE130,0)=0,"",OFFSET('Measure and Project Input'!$C$9,$CE130,0)))</f>
        <v/>
      </c>
      <c r="Q130" t="str">
        <f ca="1">IF('Measure and Project Input'!$CE$5&lt;$CC130,"",IF(OFFSET('Measure and Project Input'!$S$9,$CE130,0)=0,"",OFFSET('Measure and Project Input'!$S$9,$CE130,0)))</f>
        <v/>
      </c>
      <c r="R130" t="str">
        <f ca="1">IF('Measure and Project Input'!$CE$5&lt;$CC130,"",IF(OFFSET('Measure and Project Input'!$U$9,$CE130,0)=0,"",OFFSET('Measure and Project Input'!$U$9,$CE130,0)))</f>
        <v/>
      </c>
      <c r="S130" t="str">
        <f ca="1">IF('Measure and Project Input'!$CE$5&lt;$CC130,"",IF(OFFSET('Measure and Project Input'!$V$9,$CE130,0)=0,"",OFFSET('Measure and Project Input'!$V$9,$CE130,0)))</f>
        <v/>
      </c>
      <c r="X130" t="str">
        <f ca="1">IF('Measure and Project Input'!$CE$5&lt;$CC130,"",IF(OFFSET('Measure and Project Input'!$M$9,$CE130,0)=0,"",OFFSET('Measure and Project Input'!$M$9,$CE130,0)))</f>
        <v/>
      </c>
      <c r="Y130" t="str">
        <f ca="1">IF('Measure and Project Input'!$CE$5&lt;$CC130,"",IF(OFFSET('Measure and Project Input'!$N$9,$CE130,0)=0,"",OFFSET('Measure and Project Input'!$N$9,$CE130,0)))</f>
        <v/>
      </c>
      <c r="AA130" t="str">
        <f ca="1">IF('Measure and Project Input'!$CE$5&lt;$CC130,"",IF(OFFSET('Measure and Project Input'!$D$9,$CE130,0)=0,"",OFFSET('Measure and Project Input'!$D$9,$CE130,0)))</f>
        <v/>
      </c>
      <c r="AJ130" t="str">
        <f ca="1">IF('Measure and Project Input'!$CE$5&lt;$CC130,"",IF(OFFSET('Measure and Project Input'!$O$9,$CE130,0)=0,"",OFFSET('Measure and Project Input'!$O$9,$CE130,0)))</f>
        <v/>
      </c>
      <c r="AN130" t="str">
        <f ca="1">IF('Measure and Project Input'!$CE$5&lt;$CC130,"",IF(OFFSET('Measure and Project Input'!$BV$9,$CE130,0)=0,"",OFFSET('Measure and Project Input'!$BV$9,$CE130,0)))</f>
        <v/>
      </c>
      <c r="AO130" t="str">
        <f ca="1">IF(I130="","",'Funding Input and Summary'!D133)</f>
        <v/>
      </c>
      <c r="AQ130" t="str">
        <f ca="1">IF(I130="","",'Funding Input and Summary'!J133)</f>
        <v/>
      </c>
      <c r="AR130" t="str">
        <f ca="1">IF(I130="","",'Funding Input and Summary'!E133)</f>
        <v/>
      </c>
      <c r="AU130" t="str">
        <f ca="1">IF(I130="","",'Funding Input and Summary'!Y133)</f>
        <v/>
      </c>
      <c r="AV130" t="str">
        <f ca="1">IF(I130="","",'Funding Input and Summary'!Y133)</f>
        <v/>
      </c>
      <c r="BC130" t="str">
        <f ca="1">IF(I130="","",'Funding Input and Summary'!K133)</f>
        <v/>
      </c>
      <c r="BD130" t="str">
        <f ca="1">IF(I130="","",'Funding Input and Summary'!L133)</f>
        <v/>
      </c>
      <c r="BE130" t="str">
        <f ca="1">IF(I130="","",'Funding Input and Summary'!M133)</f>
        <v/>
      </c>
      <c r="BG130" t="str">
        <f ca="1">IF(I130="","",'Funding Input and Summary'!N133)</f>
        <v/>
      </c>
      <c r="BH130" t="str">
        <f ca="1">IF(I130="","",'Funding Input and Summary'!Q133)</f>
        <v/>
      </c>
      <c r="BI130" t="str">
        <f ca="1">IF(I130="","",'Funding Input and Summary'!R133)</f>
        <v/>
      </c>
      <c r="BJ130" t="str">
        <f ca="1">IF(I130="","",'Funding Input and Summary'!S133)</f>
        <v/>
      </c>
      <c r="BK130" t="str">
        <f ca="1">IF(I130="","",'Funding Input and Summary'!T133)</f>
        <v/>
      </c>
      <c r="BL130" t="str">
        <f ca="1">IF(I130="","",'Funding Input and Summary'!Z133)</f>
        <v/>
      </c>
      <c r="BM130" t="str">
        <f ca="1">IF(I130="","",'Funding Input and Summary'!AA133)</f>
        <v/>
      </c>
      <c r="BN130" t="str">
        <f ca="1">IF(I130="","",'Funding Input and Summary'!U133)</f>
        <v/>
      </c>
      <c r="BO130" t="str">
        <f ca="1">IF(I130="","",'Funding Input and Summary'!V133)</f>
        <v/>
      </c>
      <c r="BP130" t="str">
        <f ca="1">IF(I130="","",'Funding Input and Summary'!W133)</f>
        <v/>
      </c>
      <c r="BQ130" t="str">
        <f ca="1">IF(I130="","",'Funding Input and Summary'!P133)</f>
        <v/>
      </c>
      <c r="BR130" t="str">
        <f ca="1">IF('Measure and Project Input'!$CE$5&lt;$CC130,"",IF(OFFSET('Measure and Project Input'!$T$9,$CE130,0)=0,"",OFFSET('Measure and Project Input'!$T$9,$CE130,0)))</f>
        <v/>
      </c>
      <c r="BS130" t="str">
        <f ca="1">IF('Measure and Project Input'!$CE$5&lt;$CC130,"",IF(OFFSET('Measure and Project Input'!$R$9,$CE130,0)=0,"",OFFSET('Measure and Project Input'!$R$9,$CE130,0)))</f>
        <v/>
      </c>
      <c r="BT130" t="str">
        <f ca="1">IF(I130="","",'Measure and Project Input'!$I$1)</f>
        <v/>
      </c>
      <c r="BU130" t="str">
        <f ca="1">IF('Measure and Project Input'!$CE$5&lt;$CC130,"",IF(OFFSET('Measure and Project Input'!$Q$9,$CE130,0)=0,"",OFFSET('Measure and Project Input'!$Q$9,$CE130,0)))</f>
        <v/>
      </c>
      <c r="BV130" t="str">
        <f ca="1">IF(I130="","",'Funding Input and Summary'!$T$1)</f>
        <v/>
      </c>
      <c r="BW130" t="str">
        <f ca="1">IF('Measure and Project Input'!$CE$5&lt;$CC130,"",IF(OFFSET('Measure and Project Input'!$AI$9,$CE130,0)=0,"",OFFSET('Measure and Project Input'!$AI$9,$CE130,0)))</f>
        <v/>
      </c>
      <c r="BX130" t="str">
        <f ca="1">IF('Measure and Project Input'!$CE$5&lt;$CC130,"",IF(OFFSET('Measure and Project Input'!$AJ$9,$CE130,0)=0,"",OFFSET('Measure and Project Input'!$AJ$9,$CE130,0)))</f>
        <v/>
      </c>
      <c r="BY130" t="str">
        <f ca="1">IF('Measure and Project Input'!$CE$5&lt;$CC130,"",IF(OFFSET('Measure and Project Input'!$AK$9,$CE130,0)=0,"",OFFSET('Measure and Project Input'!$AK$9,$CE130,0)))</f>
        <v/>
      </c>
      <c r="BZ130" t="str">
        <f ca="1">IF('Measure and Project Input'!$CE$5&lt;$CC130,"",IF(OFFSET('Measure and Project Input'!$AL$9,$CE130,0)=0,"",OFFSET('Measure and Project Input'!$AL$9,$CE130,0)))</f>
        <v/>
      </c>
      <c r="CA130" t="str">
        <f ca="1">IF('Measure and Project Input'!$CE$5&lt;$CC130,"",IF(OFFSET('Measure and Project Input'!$AM$9,$CE130,0)=0,"",OFFSET('Measure and Project Input'!$AM$9,$CE130,0)))</f>
        <v/>
      </c>
      <c r="CB130" s="201"/>
      <c r="CC130" s="28">
        <v>129</v>
      </c>
      <c r="CD130" s="28" t="str">
        <f t="shared" ca="1" si="1"/>
        <v/>
      </c>
      <c r="CE130" s="28" t="str">
        <f ca="1">IF($I130="","",MATCH($I130,'Measure and Project Input'!$P$10:$P$509,FALSE))</f>
        <v/>
      </c>
    </row>
    <row r="131" spans="1:83" x14ac:dyDescent="0.2">
      <c r="A131" t="str">
        <f ca="1">IF('Measure and Project Input'!$CE$5&lt;$CC131,"",IF(OFFSET('Measure and Project Input'!$E$9,$CE131,0)=0,"",OFFSET('Measure and Project Input'!$E$9,$CE131,0)))</f>
        <v/>
      </c>
      <c r="B131" t="str">
        <f ca="1">IF('Measure and Project Input'!$CE$5&lt;$CC131,"",IF(OFFSET('Measure and Project Input'!$F$9,$CE131,0)=0,"",OFFSET('Measure and Project Input'!$F$9,$CE131,0)))</f>
        <v/>
      </c>
      <c r="C131" t="str">
        <f ca="1">IF('Measure and Project Input'!$CE$5&lt;$CC131,"",IF(OFFSET('Measure and Project Input'!$G$9,$CE131,0)=0,"",OFFSET('Measure and Project Input'!$G$9,$CE131,0)))</f>
        <v/>
      </c>
      <c r="D131" s="299" t="str">
        <f ca="1">IF('Measure and Project Input'!$CE$5&lt;$CC131,"",IF(OFFSET('Measure and Project Input'!$H$9,$CE131,0)=0,"",OFFSET('Measure and Project Input'!$H$9,$CE131,0)))</f>
        <v/>
      </c>
      <c r="E131" t="str">
        <f ca="1">IF('Measure and Project Input'!$CE$5&lt;$CC131,"",IF(OFFSET('Measure and Project Input'!$I$9,$CE131,0)=0,"",OFFSET('Measure and Project Input'!$I$9,$CE131,0)))</f>
        <v/>
      </c>
      <c r="F131" t="str">
        <f ca="1">IF('Measure and Project Input'!$CE$5&lt;$CC131,"",IF(OFFSET('Measure and Project Input'!$J$9,$CE131,0)=0,"",OFFSET('Measure and Project Input'!$J$9,$CE131,0)))</f>
        <v/>
      </c>
      <c r="G131" t="str">
        <f ca="1">IF('Measure and Project Input'!$CE$5&lt;$CC131,"",IF(OFFSET('Measure and Project Input'!$K$9,$CE131,0)=0,"",OFFSET('Measure and Project Input'!$K$9,$CE131,0)))</f>
        <v/>
      </c>
      <c r="H131" t="str">
        <f ca="1">IF('Measure and Project Input'!$CE$5&lt;$CC131,"",IF(OFFSET('Measure and Project Input'!$L$9,$CE131,0)=0,"",OFFSET('Measure and Project Input'!$L$9,$CE131,0)))</f>
        <v/>
      </c>
      <c r="I131" t="str">
        <f ca="1">'Funding Input and Summary'!A134</f>
        <v/>
      </c>
      <c r="O131" t="str">
        <f ca="1">IF('Measure and Project Input'!$CE$5&lt;$CC131,"",IF(OFFSET('Measure and Project Input'!$B$9,$CE131,0)=0,"",OFFSET('Measure and Project Input'!$B$9,$CE131,0)))</f>
        <v/>
      </c>
      <c r="P131" t="str">
        <f ca="1">IF('Measure and Project Input'!$CE$5&lt;$CC131,"",IF(OFFSET('Measure and Project Input'!$C$9,$CE131,0)=0,"",OFFSET('Measure and Project Input'!$C$9,$CE131,0)))</f>
        <v/>
      </c>
      <c r="Q131" t="str">
        <f ca="1">IF('Measure and Project Input'!$CE$5&lt;$CC131,"",IF(OFFSET('Measure and Project Input'!$S$9,$CE131,0)=0,"",OFFSET('Measure and Project Input'!$S$9,$CE131,0)))</f>
        <v/>
      </c>
      <c r="R131" t="str">
        <f ca="1">IF('Measure and Project Input'!$CE$5&lt;$CC131,"",IF(OFFSET('Measure and Project Input'!$U$9,$CE131,0)=0,"",OFFSET('Measure and Project Input'!$U$9,$CE131,0)))</f>
        <v/>
      </c>
      <c r="S131" t="str">
        <f ca="1">IF('Measure and Project Input'!$CE$5&lt;$CC131,"",IF(OFFSET('Measure and Project Input'!$V$9,$CE131,0)=0,"",OFFSET('Measure and Project Input'!$V$9,$CE131,0)))</f>
        <v/>
      </c>
      <c r="X131" t="str">
        <f ca="1">IF('Measure and Project Input'!$CE$5&lt;$CC131,"",IF(OFFSET('Measure and Project Input'!$M$9,$CE131,0)=0,"",OFFSET('Measure and Project Input'!$M$9,$CE131,0)))</f>
        <v/>
      </c>
      <c r="Y131" t="str">
        <f ca="1">IF('Measure and Project Input'!$CE$5&lt;$CC131,"",IF(OFFSET('Measure and Project Input'!$N$9,$CE131,0)=0,"",OFFSET('Measure and Project Input'!$N$9,$CE131,0)))</f>
        <v/>
      </c>
      <c r="AA131" t="str">
        <f ca="1">IF('Measure and Project Input'!$CE$5&lt;$CC131,"",IF(OFFSET('Measure and Project Input'!$D$9,$CE131,0)=0,"",OFFSET('Measure and Project Input'!$D$9,$CE131,0)))</f>
        <v/>
      </c>
      <c r="AJ131" t="str">
        <f ca="1">IF('Measure and Project Input'!$CE$5&lt;$CC131,"",IF(OFFSET('Measure and Project Input'!$O$9,$CE131,0)=0,"",OFFSET('Measure and Project Input'!$O$9,$CE131,0)))</f>
        <v/>
      </c>
      <c r="AN131" t="str">
        <f ca="1">IF('Measure and Project Input'!$CE$5&lt;$CC131,"",IF(OFFSET('Measure and Project Input'!$BV$9,$CE131,0)=0,"",OFFSET('Measure and Project Input'!$BV$9,$CE131,0)))</f>
        <v/>
      </c>
      <c r="AO131" t="str">
        <f ca="1">IF(I131="","",'Funding Input and Summary'!D134)</f>
        <v/>
      </c>
      <c r="AQ131" t="str">
        <f ca="1">IF(I131="","",'Funding Input and Summary'!J134)</f>
        <v/>
      </c>
      <c r="AR131" t="str">
        <f ca="1">IF(I131="","",'Funding Input and Summary'!E134)</f>
        <v/>
      </c>
      <c r="AU131" t="str">
        <f ca="1">IF(I131="","",'Funding Input and Summary'!Y134)</f>
        <v/>
      </c>
      <c r="AV131" t="str">
        <f ca="1">IF(I131="","",'Funding Input and Summary'!Y134)</f>
        <v/>
      </c>
      <c r="BC131" t="str">
        <f ca="1">IF(I131="","",'Funding Input and Summary'!K134)</f>
        <v/>
      </c>
      <c r="BD131" t="str">
        <f ca="1">IF(I131="","",'Funding Input and Summary'!L134)</f>
        <v/>
      </c>
      <c r="BE131" t="str">
        <f ca="1">IF(I131="","",'Funding Input and Summary'!M134)</f>
        <v/>
      </c>
      <c r="BG131" t="str">
        <f ca="1">IF(I131="","",'Funding Input and Summary'!N134)</f>
        <v/>
      </c>
      <c r="BH131" t="str">
        <f ca="1">IF(I131="","",'Funding Input and Summary'!Q134)</f>
        <v/>
      </c>
      <c r="BI131" t="str">
        <f ca="1">IF(I131="","",'Funding Input and Summary'!R134)</f>
        <v/>
      </c>
      <c r="BJ131" t="str">
        <f ca="1">IF(I131="","",'Funding Input and Summary'!S134)</f>
        <v/>
      </c>
      <c r="BK131" t="str">
        <f ca="1">IF(I131="","",'Funding Input and Summary'!T134)</f>
        <v/>
      </c>
      <c r="BL131" t="str">
        <f ca="1">IF(I131="","",'Funding Input and Summary'!Z134)</f>
        <v/>
      </c>
      <c r="BM131" t="str">
        <f ca="1">IF(I131="","",'Funding Input and Summary'!AA134)</f>
        <v/>
      </c>
      <c r="BN131" t="str">
        <f ca="1">IF(I131="","",'Funding Input and Summary'!U134)</f>
        <v/>
      </c>
      <c r="BO131" t="str">
        <f ca="1">IF(I131="","",'Funding Input and Summary'!V134)</f>
        <v/>
      </c>
      <c r="BP131" t="str">
        <f ca="1">IF(I131="","",'Funding Input and Summary'!W134)</f>
        <v/>
      </c>
      <c r="BQ131" t="str">
        <f ca="1">IF(I131="","",'Funding Input and Summary'!P134)</f>
        <v/>
      </c>
      <c r="BR131" t="str">
        <f ca="1">IF('Measure and Project Input'!$CE$5&lt;$CC131,"",IF(OFFSET('Measure and Project Input'!$T$9,$CE131,0)=0,"",OFFSET('Measure and Project Input'!$T$9,$CE131,0)))</f>
        <v/>
      </c>
      <c r="BS131" t="str">
        <f ca="1">IF('Measure and Project Input'!$CE$5&lt;$CC131,"",IF(OFFSET('Measure and Project Input'!$R$9,$CE131,0)=0,"",OFFSET('Measure and Project Input'!$R$9,$CE131,0)))</f>
        <v/>
      </c>
      <c r="BT131" t="str">
        <f ca="1">IF(I131="","",'Measure and Project Input'!$I$1)</f>
        <v/>
      </c>
      <c r="BU131" t="str">
        <f ca="1">IF('Measure and Project Input'!$CE$5&lt;$CC131,"",IF(OFFSET('Measure and Project Input'!$Q$9,$CE131,0)=0,"",OFFSET('Measure and Project Input'!$Q$9,$CE131,0)))</f>
        <v/>
      </c>
      <c r="BV131" t="str">
        <f ca="1">IF(I131="","",'Funding Input and Summary'!$T$1)</f>
        <v/>
      </c>
      <c r="BW131" t="str">
        <f ca="1">IF('Measure and Project Input'!$CE$5&lt;$CC131,"",IF(OFFSET('Measure and Project Input'!$AI$9,$CE131,0)=0,"",OFFSET('Measure and Project Input'!$AI$9,$CE131,0)))</f>
        <v/>
      </c>
      <c r="BX131" t="str">
        <f ca="1">IF('Measure and Project Input'!$CE$5&lt;$CC131,"",IF(OFFSET('Measure and Project Input'!$AJ$9,$CE131,0)=0,"",OFFSET('Measure and Project Input'!$AJ$9,$CE131,0)))</f>
        <v/>
      </c>
      <c r="BY131" t="str">
        <f ca="1">IF('Measure and Project Input'!$CE$5&lt;$CC131,"",IF(OFFSET('Measure and Project Input'!$AK$9,$CE131,0)=0,"",OFFSET('Measure and Project Input'!$AK$9,$CE131,0)))</f>
        <v/>
      </c>
      <c r="BZ131" t="str">
        <f ca="1">IF('Measure and Project Input'!$CE$5&lt;$CC131,"",IF(OFFSET('Measure and Project Input'!$AL$9,$CE131,0)=0,"",OFFSET('Measure and Project Input'!$AL$9,$CE131,0)))</f>
        <v/>
      </c>
      <c r="CA131" t="str">
        <f ca="1">IF('Measure and Project Input'!$CE$5&lt;$CC131,"",IF(OFFSET('Measure and Project Input'!$AM$9,$CE131,0)=0,"",OFFSET('Measure and Project Input'!$AM$9,$CE131,0)))</f>
        <v/>
      </c>
      <c r="CB131" s="201"/>
      <c r="CC131" s="28">
        <v>130</v>
      </c>
      <c r="CD131" s="28" t="str">
        <f t="shared" ref="CD131:CD194" ca="1" si="2">IF(I131="","",1)</f>
        <v/>
      </c>
      <c r="CE131" s="28" t="str">
        <f ca="1">IF($I131="","",MATCH($I131,'Measure and Project Input'!$P$10:$P$509,FALSE))</f>
        <v/>
      </c>
    </row>
    <row r="132" spans="1:83" x14ac:dyDescent="0.2">
      <c r="A132" t="str">
        <f ca="1">IF('Measure and Project Input'!$CE$5&lt;$CC132,"",IF(OFFSET('Measure and Project Input'!$E$9,$CE132,0)=0,"",OFFSET('Measure and Project Input'!$E$9,$CE132,0)))</f>
        <v/>
      </c>
      <c r="B132" t="str">
        <f ca="1">IF('Measure and Project Input'!$CE$5&lt;$CC132,"",IF(OFFSET('Measure and Project Input'!$F$9,$CE132,0)=0,"",OFFSET('Measure and Project Input'!$F$9,$CE132,0)))</f>
        <v/>
      </c>
      <c r="C132" t="str">
        <f ca="1">IF('Measure and Project Input'!$CE$5&lt;$CC132,"",IF(OFFSET('Measure and Project Input'!$G$9,$CE132,0)=0,"",OFFSET('Measure and Project Input'!$G$9,$CE132,0)))</f>
        <v/>
      </c>
      <c r="D132" s="299" t="str">
        <f ca="1">IF('Measure and Project Input'!$CE$5&lt;$CC132,"",IF(OFFSET('Measure and Project Input'!$H$9,$CE132,0)=0,"",OFFSET('Measure and Project Input'!$H$9,$CE132,0)))</f>
        <v/>
      </c>
      <c r="E132" t="str">
        <f ca="1">IF('Measure and Project Input'!$CE$5&lt;$CC132,"",IF(OFFSET('Measure and Project Input'!$I$9,$CE132,0)=0,"",OFFSET('Measure and Project Input'!$I$9,$CE132,0)))</f>
        <v/>
      </c>
      <c r="F132" t="str">
        <f ca="1">IF('Measure and Project Input'!$CE$5&lt;$CC132,"",IF(OFFSET('Measure and Project Input'!$J$9,$CE132,0)=0,"",OFFSET('Measure and Project Input'!$J$9,$CE132,0)))</f>
        <v/>
      </c>
      <c r="G132" t="str">
        <f ca="1">IF('Measure and Project Input'!$CE$5&lt;$CC132,"",IF(OFFSET('Measure and Project Input'!$K$9,$CE132,0)=0,"",OFFSET('Measure and Project Input'!$K$9,$CE132,0)))</f>
        <v/>
      </c>
      <c r="H132" t="str">
        <f ca="1">IF('Measure and Project Input'!$CE$5&lt;$CC132,"",IF(OFFSET('Measure and Project Input'!$L$9,$CE132,0)=0,"",OFFSET('Measure and Project Input'!$L$9,$CE132,0)))</f>
        <v/>
      </c>
      <c r="I132" t="str">
        <f ca="1">'Funding Input and Summary'!A135</f>
        <v/>
      </c>
      <c r="O132" t="str">
        <f ca="1">IF('Measure and Project Input'!$CE$5&lt;$CC132,"",IF(OFFSET('Measure and Project Input'!$B$9,$CE132,0)=0,"",OFFSET('Measure and Project Input'!$B$9,$CE132,0)))</f>
        <v/>
      </c>
      <c r="P132" t="str">
        <f ca="1">IF('Measure and Project Input'!$CE$5&lt;$CC132,"",IF(OFFSET('Measure and Project Input'!$C$9,$CE132,0)=0,"",OFFSET('Measure and Project Input'!$C$9,$CE132,0)))</f>
        <v/>
      </c>
      <c r="Q132" t="str">
        <f ca="1">IF('Measure and Project Input'!$CE$5&lt;$CC132,"",IF(OFFSET('Measure and Project Input'!$S$9,$CE132,0)=0,"",OFFSET('Measure and Project Input'!$S$9,$CE132,0)))</f>
        <v/>
      </c>
      <c r="R132" t="str">
        <f ca="1">IF('Measure and Project Input'!$CE$5&lt;$CC132,"",IF(OFFSET('Measure and Project Input'!$U$9,$CE132,0)=0,"",OFFSET('Measure and Project Input'!$U$9,$CE132,0)))</f>
        <v/>
      </c>
      <c r="S132" t="str">
        <f ca="1">IF('Measure and Project Input'!$CE$5&lt;$CC132,"",IF(OFFSET('Measure and Project Input'!$V$9,$CE132,0)=0,"",OFFSET('Measure and Project Input'!$V$9,$CE132,0)))</f>
        <v/>
      </c>
      <c r="X132" t="str">
        <f ca="1">IF('Measure and Project Input'!$CE$5&lt;$CC132,"",IF(OFFSET('Measure and Project Input'!$M$9,$CE132,0)=0,"",OFFSET('Measure and Project Input'!$M$9,$CE132,0)))</f>
        <v/>
      </c>
      <c r="Y132" t="str">
        <f ca="1">IF('Measure and Project Input'!$CE$5&lt;$CC132,"",IF(OFFSET('Measure and Project Input'!$N$9,$CE132,0)=0,"",OFFSET('Measure and Project Input'!$N$9,$CE132,0)))</f>
        <v/>
      </c>
      <c r="AA132" t="str">
        <f ca="1">IF('Measure and Project Input'!$CE$5&lt;$CC132,"",IF(OFFSET('Measure and Project Input'!$D$9,$CE132,0)=0,"",OFFSET('Measure and Project Input'!$D$9,$CE132,0)))</f>
        <v/>
      </c>
      <c r="AJ132" t="str">
        <f ca="1">IF('Measure and Project Input'!$CE$5&lt;$CC132,"",IF(OFFSET('Measure and Project Input'!$O$9,$CE132,0)=0,"",OFFSET('Measure and Project Input'!$O$9,$CE132,0)))</f>
        <v/>
      </c>
      <c r="AN132" t="str">
        <f ca="1">IF('Measure and Project Input'!$CE$5&lt;$CC132,"",IF(OFFSET('Measure and Project Input'!$BV$9,$CE132,0)=0,"",OFFSET('Measure and Project Input'!$BV$9,$CE132,0)))</f>
        <v/>
      </c>
      <c r="AO132" t="str">
        <f ca="1">IF(I132="","",'Funding Input and Summary'!D135)</f>
        <v/>
      </c>
      <c r="AQ132" t="str">
        <f ca="1">IF(I132="","",'Funding Input and Summary'!J135)</f>
        <v/>
      </c>
      <c r="AR132" t="str">
        <f ca="1">IF(I132="","",'Funding Input and Summary'!E135)</f>
        <v/>
      </c>
      <c r="AU132" t="str">
        <f ca="1">IF(I132="","",'Funding Input and Summary'!Y135)</f>
        <v/>
      </c>
      <c r="AV132" t="str">
        <f ca="1">IF(I132="","",'Funding Input and Summary'!Y135)</f>
        <v/>
      </c>
      <c r="BC132" t="str">
        <f ca="1">IF(I132="","",'Funding Input and Summary'!K135)</f>
        <v/>
      </c>
      <c r="BD132" t="str">
        <f ca="1">IF(I132="","",'Funding Input and Summary'!L135)</f>
        <v/>
      </c>
      <c r="BE132" t="str">
        <f ca="1">IF(I132="","",'Funding Input and Summary'!M135)</f>
        <v/>
      </c>
      <c r="BG132" t="str">
        <f ca="1">IF(I132="","",'Funding Input and Summary'!N135)</f>
        <v/>
      </c>
      <c r="BH132" t="str">
        <f ca="1">IF(I132="","",'Funding Input and Summary'!Q135)</f>
        <v/>
      </c>
      <c r="BI132" t="str">
        <f ca="1">IF(I132="","",'Funding Input and Summary'!R135)</f>
        <v/>
      </c>
      <c r="BJ132" t="str">
        <f ca="1">IF(I132="","",'Funding Input and Summary'!S135)</f>
        <v/>
      </c>
      <c r="BK132" t="str">
        <f ca="1">IF(I132="","",'Funding Input and Summary'!T135)</f>
        <v/>
      </c>
      <c r="BL132" t="str">
        <f ca="1">IF(I132="","",'Funding Input and Summary'!Z135)</f>
        <v/>
      </c>
      <c r="BM132" t="str">
        <f ca="1">IF(I132="","",'Funding Input and Summary'!AA135)</f>
        <v/>
      </c>
      <c r="BN132" t="str">
        <f ca="1">IF(I132="","",'Funding Input and Summary'!U135)</f>
        <v/>
      </c>
      <c r="BO132" t="str">
        <f ca="1">IF(I132="","",'Funding Input and Summary'!V135)</f>
        <v/>
      </c>
      <c r="BP132" t="str">
        <f ca="1">IF(I132="","",'Funding Input and Summary'!W135)</f>
        <v/>
      </c>
      <c r="BQ132" t="str">
        <f ca="1">IF(I132="","",'Funding Input and Summary'!P135)</f>
        <v/>
      </c>
      <c r="BR132" t="str">
        <f ca="1">IF('Measure and Project Input'!$CE$5&lt;$CC132,"",IF(OFFSET('Measure and Project Input'!$T$9,$CE132,0)=0,"",OFFSET('Measure and Project Input'!$T$9,$CE132,0)))</f>
        <v/>
      </c>
      <c r="BS132" t="str">
        <f ca="1">IF('Measure and Project Input'!$CE$5&lt;$CC132,"",IF(OFFSET('Measure and Project Input'!$R$9,$CE132,0)=0,"",OFFSET('Measure and Project Input'!$R$9,$CE132,0)))</f>
        <v/>
      </c>
      <c r="BT132" t="str">
        <f ca="1">IF(I132="","",'Measure and Project Input'!$I$1)</f>
        <v/>
      </c>
      <c r="BU132" t="str">
        <f ca="1">IF('Measure and Project Input'!$CE$5&lt;$CC132,"",IF(OFFSET('Measure and Project Input'!$Q$9,$CE132,0)=0,"",OFFSET('Measure and Project Input'!$Q$9,$CE132,0)))</f>
        <v/>
      </c>
      <c r="BV132" t="str">
        <f ca="1">IF(I132="","",'Funding Input and Summary'!$T$1)</f>
        <v/>
      </c>
      <c r="BW132" t="str">
        <f ca="1">IF('Measure and Project Input'!$CE$5&lt;$CC132,"",IF(OFFSET('Measure and Project Input'!$AI$9,$CE132,0)=0,"",OFFSET('Measure and Project Input'!$AI$9,$CE132,0)))</f>
        <v/>
      </c>
      <c r="BX132" t="str">
        <f ca="1">IF('Measure and Project Input'!$CE$5&lt;$CC132,"",IF(OFFSET('Measure and Project Input'!$AJ$9,$CE132,0)=0,"",OFFSET('Measure and Project Input'!$AJ$9,$CE132,0)))</f>
        <v/>
      </c>
      <c r="BY132" t="str">
        <f ca="1">IF('Measure and Project Input'!$CE$5&lt;$CC132,"",IF(OFFSET('Measure and Project Input'!$AK$9,$CE132,0)=0,"",OFFSET('Measure and Project Input'!$AK$9,$CE132,0)))</f>
        <v/>
      </c>
      <c r="BZ132" t="str">
        <f ca="1">IF('Measure and Project Input'!$CE$5&lt;$CC132,"",IF(OFFSET('Measure and Project Input'!$AL$9,$CE132,0)=0,"",OFFSET('Measure and Project Input'!$AL$9,$CE132,0)))</f>
        <v/>
      </c>
      <c r="CA132" t="str">
        <f ca="1">IF('Measure and Project Input'!$CE$5&lt;$CC132,"",IF(OFFSET('Measure and Project Input'!$AM$9,$CE132,0)=0,"",OFFSET('Measure and Project Input'!$AM$9,$CE132,0)))</f>
        <v/>
      </c>
      <c r="CB132" s="201"/>
      <c r="CC132" s="28">
        <v>131</v>
      </c>
      <c r="CD132" s="28" t="str">
        <f t="shared" ca="1" si="2"/>
        <v/>
      </c>
      <c r="CE132" s="28" t="str">
        <f ca="1">IF($I132="","",MATCH($I132,'Measure and Project Input'!$P$10:$P$509,FALSE))</f>
        <v/>
      </c>
    </row>
    <row r="133" spans="1:83" x14ac:dyDescent="0.2">
      <c r="A133" t="str">
        <f ca="1">IF('Measure and Project Input'!$CE$5&lt;$CC133,"",IF(OFFSET('Measure and Project Input'!$E$9,$CE133,0)=0,"",OFFSET('Measure and Project Input'!$E$9,$CE133,0)))</f>
        <v/>
      </c>
      <c r="B133" t="str">
        <f ca="1">IF('Measure and Project Input'!$CE$5&lt;$CC133,"",IF(OFFSET('Measure and Project Input'!$F$9,$CE133,0)=0,"",OFFSET('Measure and Project Input'!$F$9,$CE133,0)))</f>
        <v/>
      </c>
      <c r="C133" t="str">
        <f ca="1">IF('Measure and Project Input'!$CE$5&lt;$CC133,"",IF(OFFSET('Measure and Project Input'!$G$9,$CE133,0)=0,"",OFFSET('Measure and Project Input'!$G$9,$CE133,0)))</f>
        <v/>
      </c>
      <c r="D133" s="299" t="str">
        <f ca="1">IF('Measure and Project Input'!$CE$5&lt;$CC133,"",IF(OFFSET('Measure and Project Input'!$H$9,$CE133,0)=0,"",OFFSET('Measure and Project Input'!$H$9,$CE133,0)))</f>
        <v/>
      </c>
      <c r="E133" t="str">
        <f ca="1">IF('Measure and Project Input'!$CE$5&lt;$CC133,"",IF(OFFSET('Measure and Project Input'!$I$9,$CE133,0)=0,"",OFFSET('Measure and Project Input'!$I$9,$CE133,0)))</f>
        <v/>
      </c>
      <c r="F133" t="str">
        <f ca="1">IF('Measure and Project Input'!$CE$5&lt;$CC133,"",IF(OFFSET('Measure and Project Input'!$J$9,$CE133,0)=0,"",OFFSET('Measure and Project Input'!$J$9,$CE133,0)))</f>
        <v/>
      </c>
      <c r="G133" t="str">
        <f ca="1">IF('Measure and Project Input'!$CE$5&lt;$CC133,"",IF(OFFSET('Measure and Project Input'!$K$9,$CE133,0)=0,"",OFFSET('Measure and Project Input'!$K$9,$CE133,0)))</f>
        <v/>
      </c>
      <c r="H133" t="str">
        <f ca="1">IF('Measure and Project Input'!$CE$5&lt;$CC133,"",IF(OFFSET('Measure and Project Input'!$L$9,$CE133,0)=0,"",OFFSET('Measure and Project Input'!$L$9,$CE133,0)))</f>
        <v/>
      </c>
      <c r="I133" t="str">
        <f ca="1">'Funding Input and Summary'!A136</f>
        <v/>
      </c>
      <c r="O133" t="str">
        <f ca="1">IF('Measure and Project Input'!$CE$5&lt;$CC133,"",IF(OFFSET('Measure and Project Input'!$B$9,$CE133,0)=0,"",OFFSET('Measure and Project Input'!$B$9,$CE133,0)))</f>
        <v/>
      </c>
      <c r="P133" t="str">
        <f ca="1">IF('Measure and Project Input'!$CE$5&lt;$CC133,"",IF(OFFSET('Measure and Project Input'!$C$9,$CE133,0)=0,"",OFFSET('Measure and Project Input'!$C$9,$CE133,0)))</f>
        <v/>
      </c>
      <c r="Q133" t="str">
        <f ca="1">IF('Measure and Project Input'!$CE$5&lt;$CC133,"",IF(OFFSET('Measure and Project Input'!$S$9,$CE133,0)=0,"",OFFSET('Measure and Project Input'!$S$9,$CE133,0)))</f>
        <v/>
      </c>
      <c r="R133" t="str">
        <f ca="1">IF('Measure and Project Input'!$CE$5&lt;$CC133,"",IF(OFFSET('Measure and Project Input'!$U$9,$CE133,0)=0,"",OFFSET('Measure and Project Input'!$U$9,$CE133,0)))</f>
        <v/>
      </c>
      <c r="S133" t="str">
        <f ca="1">IF('Measure and Project Input'!$CE$5&lt;$CC133,"",IF(OFFSET('Measure and Project Input'!$V$9,$CE133,0)=0,"",OFFSET('Measure and Project Input'!$V$9,$CE133,0)))</f>
        <v/>
      </c>
      <c r="X133" t="str">
        <f ca="1">IF('Measure and Project Input'!$CE$5&lt;$CC133,"",IF(OFFSET('Measure and Project Input'!$M$9,$CE133,0)=0,"",OFFSET('Measure and Project Input'!$M$9,$CE133,0)))</f>
        <v/>
      </c>
      <c r="Y133" t="str">
        <f ca="1">IF('Measure and Project Input'!$CE$5&lt;$CC133,"",IF(OFFSET('Measure and Project Input'!$N$9,$CE133,0)=0,"",OFFSET('Measure and Project Input'!$N$9,$CE133,0)))</f>
        <v/>
      </c>
      <c r="AA133" t="str">
        <f ca="1">IF('Measure and Project Input'!$CE$5&lt;$CC133,"",IF(OFFSET('Measure and Project Input'!$D$9,$CE133,0)=0,"",OFFSET('Measure and Project Input'!$D$9,$CE133,0)))</f>
        <v/>
      </c>
      <c r="AJ133" t="str">
        <f ca="1">IF('Measure and Project Input'!$CE$5&lt;$CC133,"",IF(OFFSET('Measure and Project Input'!$O$9,$CE133,0)=0,"",OFFSET('Measure and Project Input'!$O$9,$CE133,0)))</f>
        <v/>
      </c>
      <c r="AN133" t="str">
        <f ca="1">IF('Measure and Project Input'!$CE$5&lt;$CC133,"",IF(OFFSET('Measure and Project Input'!$BV$9,$CE133,0)=0,"",OFFSET('Measure and Project Input'!$BV$9,$CE133,0)))</f>
        <v/>
      </c>
      <c r="AO133" t="str">
        <f ca="1">IF(I133="","",'Funding Input and Summary'!D136)</f>
        <v/>
      </c>
      <c r="AQ133" t="str">
        <f ca="1">IF(I133="","",'Funding Input and Summary'!J136)</f>
        <v/>
      </c>
      <c r="AR133" t="str">
        <f ca="1">IF(I133="","",'Funding Input and Summary'!E136)</f>
        <v/>
      </c>
      <c r="AU133" t="str">
        <f ca="1">IF(I133="","",'Funding Input and Summary'!Y136)</f>
        <v/>
      </c>
      <c r="AV133" t="str">
        <f ca="1">IF(I133="","",'Funding Input and Summary'!Y136)</f>
        <v/>
      </c>
      <c r="BC133" t="str">
        <f ca="1">IF(I133="","",'Funding Input and Summary'!K136)</f>
        <v/>
      </c>
      <c r="BD133" t="str">
        <f ca="1">IF(I133="","",'Funding Input and Summary'!L136)</f>
        <v/>
      </c>
      <c r="BE133" t="str">
        <f ca="1">IF(I133="","",'Funding Input and Summary'!M136)</f>
        <v/>
      </c>
      <c r="BG133" t="str">
        <f ca="1">IF(I133="","",'Funding Input and Summary'!N136)</f>
        <v/>
      </c>
      <c r="BH133" t="str">
        <f ca="1">IF(I133="","",'Funding Input and Summary'!Q136)</f>
        <v/>
      </c>
      <c r="BI133" t="str">
        <f ca="1">IF(I133="","",'Funding Input and Summary'!R136)</f>
        <v/>
      </c>
      <c r="BJ133" t="str">
        <f ca="1">IF(I133="","",'Funding Input and Summary'!S136)</f>
        <v/>
      </c>
      <c r="BK133" t="str">
        <f ca="1">IF(I133="","",'Funding Input and Summary'!T136)</f>
        <v/>
      </c>
      <c r="BL133" t="str">
        <f ca="1">IF(I133="","",'Funding Input and Summary'!Z136)</f>
        <v/>
      </c>
      <c r="BM133" t="str">
        <f ca="1">IF(I133="","",'Funding Input and Summary'!AA136)</f>
        <v/>
      </c>
      <c r="BN133" t="str">
        <f ca="1">IF(I133="","",'Funding Input and Summary'!U136)</f>
        <v/>
      </c>
      <c r="BO133" t="str">
        <f ca="1">IF(I133="","",'Funding Input and Summary'!V136)</f>
        <v/>
      </c>
      <c r="BP133" t="str">
        <f ca="1">IF(I133="","",'Funding Input and Summary'!W136)</f>
        <v/>
      </c>
      <c r="BQ133" t="str">
        <f ca="1">IF(I133="","",'Funding Input and Summary'!P136)</f>
        <v/>
      </c>
      <c r="BR133" t="str">
        <f ca="1">IF('Measure and Project Input'!$CE$5&lt;$CC133,"",IF(OFFSET('Measure and Project Input'!$T$9,$CE133,0)=0,"",OFFSET('Measure and Project Input'!$T$9,$CE133,0)))</f>
        <v/>
      </c>
      <c r="BS133" t="str">
        <f ca="1">IF('Measure and Project Input'!$CE$5&lt;$CC133,"",IF(OFFSET('Measure and Project Input'!$R$9,$CE133,0)=0,"",OFFSET('Measure and Project Input'!$R$9,$CE133,0)))</f>
        <v/>
      </c>
      <c r="BT133" t="str">
        <f ca="1">IF(I133="","",'Measure and Project Input'!$I$1)</f>
        <v/>
      </c>
      <c r="BU133" t="str">
        <f ca="1">IF('Measure and Project Input'!$CE$5&lt;$CC133,"",IF(OFFSET('Measure and Project Input'!$Q$9,$CE133,0)=0,"",OFFSET('Measure and Project Input'!$Q$9,$CE133,0)))</f>
        <v/>
      </c>
      <c r="BV133" t="str">
        <f ca="1">IF(I133="","",'Funding Input and Summary'!$T$1)</f>
        <v/>
      </c>
      <c r="BW133" t="str">
        <f ca="1">IF('Measure and Project Input'!$CE$5&lt;$CC133,"",IF(OFFSET('Measure and Project Input'!$AI$9,$CE133,0)=0,"",OFFSET('Measure and Project Input'!$AI$9,$CE133,0)))</f>
        <v/>
      </c>
      <c r="BX133" t="str">
        <f ca="1">IF('Measure and Project Input'!$CE$5&lt;$CC133,"",IF(OFFSET('Measure and Project Input'!$AJ$9,$CE133,0)=0,"",OFFSET('Measure and Project Input'!$AJ$9,$CE133,0)))</f>
        <v/>
      </c>
      <c r="BY133" t="str">
        <f ca="1">IF('Measure and Project Input'!$CE$5&lt;$CC133,"",IF(OFFSET('Measure and Project Input'!$AK$9,$CE133,0)=0,"",OFFSET('Measure and Project Input'!$AK$9,$CE133,0)))</f>
        <v/>
      </c>
      <c r="BZ133" t="str">
        <f ca="1">IF('Measure and Project Input'!$CE$5&lt;$CC133,"",IF(OFFSET('Measure and Project Input'!$AL$9,$CE133,0)=0,"",OFFSET('Measure and Project Input'!$AL$9,$CE133,0)))</f>
        <v/>
      </c>
      <c r="CA133" t="str">
        <f ca="1">IF('Measure and Project Input'!$CE$5&lt;$CC133,"",IF(OFFSET('Measure and Project Input'!$AM$9,$CE133,0)=0,"",OFFSET('Measure and Project Input'!$AM$9,$CE133,0)))</f>
        <v/>
      </c>
      <c r="CB133" s="201"/>
      <c r="CC133" s="28">
        <v>132</v>
      </c>
      <c r="CD133" s="28" t="str">
        <f t="shared" ca="1" si="2"/>
        <v/>
      </c>
      <c r="CE133" s="28" t="str">
        <f ca="1">IF($I133="","",MATCH($I133,'Measure and Project Input'!$P$10:$P$509,FALSE))</f>
        <v/>
      </c>
    </row>
    <row r="134" spans="1:83" x14ac:dyDescent="0.2">
      <c r="A134" t="str">
        <f ca="1">IF('Measure and Project Input'!$CE$5&lt;$CC134,"",IF(OFFSET('Measure and Project Input'!$E$9,$CE134,0)=0,"",OFFSET('Measure and Project Input'!$E$9,$CE134,0)))</f>
        <v/>
      </c>
      <c r="B134" t="str">
        <f ca="1">IF('Measure and Project Input'!$CE$5&lt;$CC134,"",IF(OFFSET('Measure and Project Input'!$F$9,$CE134,0)=0,"",OFFSET('Measure and Project Input'!$F$9,$CE134,0)))</f>
        <v/>
      </c>
      <c r="C134" t="str">
        <f ca="1">IF('Measure and Project Input'!$CE$5&lt;$CC134,"",IF(OFFSET('Measure and Project Input'!$G$9,$CE134,0)=0,"",OFFSET('Measure and Project Input'!$G$9,$CE134,0)))</f>
        <v/>
      </c>
      <c r="D134" s="299" t="str">
        <f ca="1">IF('Measure and Project Input'!$CE$5&lt;$CC134,"",IF(OFFSET('Measure and Project Input'!$H$9,$CE134,0)=0,"",OFFSET('Measure and Project Input'!$H$9,$CE134,0)))</f>
        <v/>
      </c>
      <c r="E134" t="str">
        <f ca="1">IF('Measure and Project Input'!$CE$5&lt;$CC134,"",IF(OFFSET('Measure and Project Input'!$I$9,$CE134,0)=0,"",OFFSET('Measure and Project Input'!$I$9,$CE134,0)))</f>
        <v/>
      </c>
      <c r="F134" t="str">
        <f ca="1">IF('Measure and Project Input'!$CE$5&lt;$CC134,"",IF(OFFSET('Measure and Project Input'!$J$9,$CE134,0)=0,"",OFFSET('Measure and Project Input'!$J$9,$CE134,0)))</f>
        <v/>
      </c>
      <c r="G134" t="str">
        <f ca="1">IF('Measure and Project Input'!$CE$5&lt;$CC134,"",IF(OFFSET('Measure and Project Input'!$K$9,$CE134,0)=0,"",OFFSET('Measure and Project Input'!$K$9,$CE134,0)))</f>
        <v/>
      </c>
      <c r="H134" t="str">
        <f ca="1">IF('Measure and Project Input'!$CE$5&lt;$CC134,"",IF(OFFSET('Measure and Project Input'!$L$9,$CE134,0)=0,"",OFFSET('Measure and Project Input'!$L$9,$CE134,0)))</f>
        <v/>
      </c>
      <c r="I134" t="str">
        <f ca="1">'Funding Input and Summary'!A137</f>
        <v/>
      </c>
      <c r="O134" t="str">
        <f ca="1">IF('Measure and Project Input'!$CE$5&lt;$CC134,"",IF(OFFSET('Measure and Project Input'!$B$9,$CE134,0)=0,"",OFFSET('Measure and Project Input'!$B$9,$CE134,0)))</f>
        <v/>
      </c>
      <c r="P134" t="str">
        <f ca="1">IF('Measure and Project Input'!$CE$5&lt;$CC134,"",IF(OFFSET('Measure and Project Input'!$C$9,$CE134,0)=0,"",OFFSET('Measure and Project Input'!$C$9,$CE134,0)))</f>
        <v/>
      </c>
      <c r="Q134" t="str">
        <f ca="1">IF('Measure and Project Input'!$CE$5&lt;$CC134,"",IF(OFFSET('Measure and Project Input'!$S$9,$CE134,0)=0,"",OFFSET('Measure and Project Input'!$S$9,$CE134,0)))</f>
        <v/>
      </c>
      <c r="R134" t="str">
        <f ca="1">IF('Measure and Project Input'!$CE$5&lt;$CC134,"",IF(OFFSET('Measure and Project Input'!$U$9,$CE134,0)=0,"",OFFSET('Measure and Project Input'!$U$9,$CE134,0)))</f>
        <v/>
      </c>
      <c r="S134" t="str">
        <f ca="1">IF('Measure and Project Input'!$CE$5&lt;$CC134,"",IF(OFFSET('Measure and Project Input'!$V$9,$CE134,0)=0,"",OFFSET('Measure and Project Input'!$V$9,$CE134,0)))</f>
        <v/>
      </c>
      <c r="X134" t="str">
        <f ca="1">IF('Measure and Project Input'!$CE$5&lt;$CC134,"",IF(OFFSET('Measure and Project Input'!$M$9,$CE134,0)=0,"",OFFSET('Measure and Project Input'!$M$9,$CE134,0)))</f>
        <v/>
      </c>
      <c r="Y134" t="str">
        <f ca="1">IF('Measure and Project Input'!$CE$5&lt;$CC134,"",IF(OFFSET('Measure and Project Input'!$N$9,$CE134,0)=0,"",OFFSET('Measure and Project Input'!$N$9,$CE134,0)))</f>
        <v/>
      </c>
      <c r="AA134" t="str">
        <f ca="1">IF('Measure and Project Input'!$CE$5&lt;$CC134,"",IF(OFFSET('Measure and Project Input'!$D$9,$CE134,0)=0,"",OFFSET('Measure and Project Input'!$D$9,$CE134,0)))</f>
        <v/>
      </c>
      <c r="AJ134" t="str">
        <f ca="1">IF('Measure and Project Input'!$CE$5&lt;$CC134,"",IF(OFFSET('Measure and Project Input'!$O$9,$CE134,0)=0,"",OFFSET('Measure and Project Input'!$O$9,$CE134,0)))</f>
        <v/>
      </c>
      <c r="AN134" t="str">
        <f ca="1">IF('Measure and Project Input'!$CE$5&lt;$CC134,"",IF(OFFSET('Measure and Project Input'!$BV$9,$CE134,0)=0,"",OFFSET('Measure and Project Input'!$BV$9,$CE134,0)))</f>
        <v/>
      </c>
      <c r="AO134" t="str">
        <f ca="1">IF(I134="","",'Funding Input and Summary'!D137)</f>
        <v/>
      </c>
      <c r="AQ134" t="str">
        <f ca="1">IF(I134="","",'Funding Input and Summary'!J137)</f>
        <v/>
      </c>
      <c r="AR134" t="str">
        <f ca="1">IF(I134="","",'Funding Input and Summary'!E137)</f>
        <v/>
      </c>
      <c r="AU134" t="str">
        <f ca="1">IF(I134="","",'Funding Input and Summary'!Y137)</f>
        <v/>
      </c>
      <c r="AV134" t="str">
        <f ca="1">IF(I134="","",'Funding Input and Summary'!Y137)</f>
        <v/>
      </c>
      <c r="BC134" t="str">
        <f ca="1">IF(I134="","",'Funding Input and Summary'!K137)</f>
        <v/>
      </c>
      <c r="BD134" t="str">
        <f ca="1">IF(I134="","",'Funding Input and Summary'!L137)</f>
        <v/>
      </c>
      <c r="BE134" t="str">
        <f ca="1">IF(I134="","",'Funding Input and Summary'!M137)</f>
        <v/>
      </c>
      <c r="BG134" t="str">
        <f ca="1">IF(I134="","",'Funding Input and Summary'!N137)</f>
        <v/>
      </c>
      <c r="BH134" t="str">
        <f ca="1">IF(I134="","",'Funding Input and Summary'!Q137)</f>
        <v/>
      </c>
      <c r="BI134" t="str">
        <f ca="1">IF(I134="","",'Funding Input and Summary'!R137)</f>
        <v/>
      </c>
      <c r="BJ134" t="str">
        <f ca="1">IF(I134="","",'Funding Input and Summary'!S137)</f>
        <v/>
      </c>
      <c r="BK134" t="str">
        <f ca="1">IF(I134="","",'Funding Input and Summary'!T137)</f>
        <v/>
      </c>
      <c r="BL134" t="str">
        <f ca="1">IF(I134="","",'Funding Input and Summary'!Z137)</f>
        <v/>
      </c>
      <c r="BM134" t="str">
        <f ca="1">IF(I134="","",'Funding Input and Summary'!AA137)</f>
        <v/>
      </c>
      <c r="BN134" t="str">
        <f ca="1">IF(I134="","",'Funding Input and Summary'!U137)</f>
        <v/>
      </c>
      <c r="BO134" t="str">
        <f ca="1">IF(I134="","",'Funding Input and Summary'!V137)</f>
        <v/>
      </c>
      <c r="BP134" t="str">
        <f ca="1">IF(I134="","",'Funding Input and Summary'!W137)</f>
        <v/>
      </c>
      <c r="BQ134" t="str">
        <f ca="1">IF(I134="","",'Funding Input and Summary'!P137)</f>
        <v/>
      </c>
      <c r="BR134" t="str">
        <f ca="1">IF('Measure and Project Input'!$CE$5&lt;$CC134,"",IF(OFFSET('Measure and Project Input'!$T$9,$CE134,0)=0,"",OFFSET('Measure and Project Input'!$T$9,$CE134,0)))</f>
        <v/>
      </c>
      <c r="BS134" t="str">
        <f ca="1">IF('Measure and Project Input'!$CE$5&lt;$CC134,"",IF(OFFSET('Measure and Project Input'!$R$9,$CE134,0)=0,"",OFFSET('Measure and Project Input'!$R$9,$CE134,0)))</f>
        <v/>
      </c>
      <c r="BT134" t="str">
        <f ca="1">IF(I134="","",'Measure and Project Input'!$I$1)</f>
        <v/>
      </c>
      <c r="BU134" t="str">
        <f ca="1">IF('Measure and Project Input'!$CE$5&lt;$CC134,"",IF(OFFSET('Measure and Project Input'!$Q$9,$CE134,0)=0,"",OFFSET('Measure and Project Input'!$Q$9,$CE134,0)))</f>
        <v/>
      </c>
      <c r="BV134" t="str">
        <f ca="1">IF(I134="","",'Funding Input and Summary'!$T$1)</f>
        <v/>
      </c>
      <c r="BW134" t="str">
        <f ca="1">IF('Measure and Project Input'!$CE$5&lt;$CC134,"",IF(OFFSET('Measure and Project Input'!$AI$9,$CE134,0)=0,"",OFFSET('Measure and Project Input'!$AI$9,$CE134,0)))</f>
        <v/>
      </c>
      <c r="BX134" t="str">
        <f ca="1">IF('Measure and Project Input'!$CE$5&lt;$CC134,"",IF(OFFSET('Measure and Project Input'!$AJ$9,$CE134,0)=0,"",OFFSET('Measure and Project Input'!$AJ$9,$CE134,0)))</f>
        <v/>
      </c>
      <c r="BY134" t="str">
        <f ca="1">IF('Measure and Project Input'!$CE$5&lt;$CC134,"",IF(OFFSET('Measure and Project Input'!$AK$9,$CE134,0)=0,"",OFFSET('Measure and Project Input'!$AK$9,$CE134,0)))</f>
        <v/>
      </c>
      <c r="BZ134" t="str">
        <f ca="1">IF('Measure and Project Input'!$CE$5&lt;$CC134,"",IF(OFFSET('Measure and Project Input'!$AL$9,$CE134,0)=0,"",OFFSET('Measure and Project Input'!$AL$9,$CE134,0)))</f>
        <v/>
      </c>
      <c r="CA134" t="str">
        <f ca="1">IF('Measure and Project Input'!$CE$5&lt;$CC134,"",IF(OFFSET('Measure and Project Input'!$AM$9,$CE134,0)=0,"",OFFSET('Measure and Project Input'!$AM$9,$CE134,0)))</f>
        <v/>
      </c>
      <c r="CB134" s="201"/>
      <c r="CC134" s="28">
        <v>133</v>
      </c>
      <c r="CD134" s="28" t="str">
        <f t="shared" ca="1" si="2"/>
        <v/>
      </c>
      <c r="CE134" s="28" t="str">
        <f ca="1">IF($I134="","",MATCH($I134,'Measure and Project Input'!$P$10:$P$509,FALSE))</f>
        <v/>
      </c>
    </row>
    <row r="135" spans="1:83" x14ac:dyDescent="0.2">
      <c r="A135" t="str">
        <f ca="1">IF('Measure and Project Input'!$CE$5&lt;$CC135,"",IF(OFFSET('Measure and Project Input'!$E$9,$CE135,0)=0,"",OFFSET('Measure and Project Input'!$E$9,$CE135,0)))</f>
        <v/>
      </c>
      <c r="B135" t="str">
        <f ca="1">IF('Measure and Project Input'!$CE$5&lt;$CC135,"",IF(OFFSET('Measure and Project Input'!$F$9,$CE135,0)=0,"",OFFSET('Measure and Project Input'!$F$9,$CE135,0)))</f>
        <v/>
      </c>
      <c r="C135" t="str">
        <f ca="1">IF('Measure and Project Input'!$CE$5&lt;$CC135,"",IF(OFFSET('Measure and Project Input'!$G$9,$CE135,0)=0,"",OFFSET('Measure and Project Input'!$G$9,$CE135,0)))</f>
        <v/>
      </c>
      <c r="D135" s="299" t="str">
        <f ca="1">IF('Measure and Project Input'!$CE$5&lt;$CC135,"",IF(OFFSET('Measure and Project Input'!$H$9,$CE135,0)=0,"",OFFSET('Measure and Project Input'!$H$9,$CE135,0)))</f>
        <v/>
      </c>
      <c r="E135" t="str">
        <f ca="1">IF('Measure and Project Input'!$CE$5&lt;$CC135,"",IF(OFFSET('Measure and Project Input'!$I$9,$CE135,0)=0,"",OFFSET('Measure and Project Input'!$I$9,$CE135,0)))</f>
        <v/>
      </c>
      <c r="F135" t="str">
        <f ca="1">IF('Measure and Project Input'!$CE$5&lt;$CC135,"",IF(OFFSET('Measure and Project Input'!$J$9,$CE135,0)=0,"",OFFSET('Measure and Project Input'!$J$9,$CE135,0)))</f>
        <v/>
      </c>
      <c r="G135" t="str">
        <f ca="1">IF('Measure and Project Input'!$CE$5&lt;$CC135,"",IF(OFFSET('Measure and Project Input'!$K$9,$CE135,0)=0,"",OFFSET('Measure and Project Input'!$K$9,$CE135,0)))</f>
        <v/>
      </c>
      <c r="H135" t="str">
        <f ca="1">IF('Measure and Project Input'!$CE$5&lt;$CC135,"",IF(OFFSET('Measure and Project Input'!$L$9,$CE135,0)=0,"",OFFSET('Measure and Project Input'!$L$9,$CE135,0)))</f>
        <v/>
      </c>
      <c r="I135" t="str">
        <f ca="1">'Funding Input and Summary'!A138</f>
        <v/>
      </c>
      <c r="O135" t="str">
        <f ca="1">IF('Measure and Project Input'!$CE$5&lt;$CC135,"",IF(OFFSET('Measure and Project Input'!$B$9,$CE135,0)=0,"",OFFSET('Measure and Project Input'!$B$9,$CE135,0)))</f>
        <v/>
      </c>
      <c r="P135" t="str">
        <f ca="1">IF('Measure and Project Input'!$CE$5&lt;$CC135,"",IF(OFFSET('Measure and Project Input'!$C$9,$CE135,0)=0,"",OFFSET('Measure and Project Input'!$C$9,$CE135,0)))</f>
        <v/>
      </c>
      <c r="Q135" t="str">
        <f ca="1">IF('Measure and Project Input'!$CE$5&lt;$CC135,"",IF(OFFSET('Measure and Project Input'!$S$9,$CE135,0)=0,"",OFFSET('Measure and Project Input'!$S$9,$CE135,0)))</f>
        <v/>
      </c>
      <c r="R135" t="str">
        <f ca="1">IF('Measure and Project Input'!$CE$5&lt;$CC135,"",IF(OFFSET('Measure and Project Input'!$U$9,$CE135,0)=0,"",OFFSET('Measure and Project Input'!$U$9,$CE135,0)))</f>
        <v/>
      </c>
      <c r="S135" t="str">
        <f ca="1">IF('Measure and Project Input'!$CE$5&lt;$CC135,"",IF(OFFSET('Measure and Project Input'!$V$9,$CE135,0)=0,"",OFFSET('Measure and Project Input'!$V$9,$CE135,0)))</f>
        <v/>
      </c>
      <c r="X135" t="str">
        <f ca="1">IF('Measure and Project Input'!$CE$5&lt;$CC135,"",IF(OFFSET('Measure and Project Input'!$M$9,$CE135,0)=0,"",OFFSET('Measure and Project Input'!$M$9,$CE135,0)))</f>
        <v/>
      </c>
      <c r="Y135" t="str">
        <f ca="1">IF('Measure and Project Input'!$CE$5&lt;$CC135,"",IF(OFFSET('Measure and Project Input'!$N$9,$CE135,0)=0,"",OFFSET('Measure and Project Input'!$N$9,$CE135,0)))</f>
        <v/>
      </c>
      <c r="AA135" t="str">
        <f ca="1">IF('Measure and Project Input'!$CE$5&lt;$CC135,"",IF(OFFSET('Measure and Project Input'!$D$9,$CE135,0)=0,"",OFFSET('Measure and Project Input'!$D$9,$CE135,0)))</f>
        <v/>
      </c>
      <c r="AJ135" t="str">
        <f ca="1">IF('Measure and Project Input'!$CE$5&lt;$CC135,"",IF(OFFSET('Measure and Project Input'!$O$9,$CE135,0)=0,"",OFFSET('Measure and Project Input'!$O$9,$CE135,0)))</f>
        <v/>
      </c>
      <c r="AN135" t="str">
        <f ca="1">IF('Measure and Project Input'!$CE$5&lt;$CC135,"",IF(OFFSET('Measure and Project Input'!$BV$9,$CE135,0)=0,"",OFFSET('Measure and Project Input'!$BV$9,$CE135,0)))</f>
        <v/>
      </c>
      <c r="AO135" t="str">
        <f ca="1">IF(I135="","",'Funding Input and Summary'!D138)</f>
        <v/>
      </c>
      <c r="AQ135" t="str">
        <f ca="1">IF(I135="","",'Funding Input and Summary'!J138)</f>
        <v/>
      </c>
      <c r="AR135" t="str">
        <f ca="1">IF(I135="","",'Funding Input and Summary'!E138)</f>
        <v/>
      </c>
      <c r="AU135" t="str">
        <f ca="1">IF(I135="","",'Funding Input and Summary'!Y138)</f>
        <v/>
      </c>
      <c r="AV135" t="str">
        <f ca="1">IF(I135="","",'Funding Input and Summary'!Y138)</f>
        <v/>
      </c>
      <c r="BC135" t="str">
        <f ca="1">IF(I135="","",'Funding Input and Summary'!K138)</f>
        <v/>
      </c>
      <c r="BD135" t="str">
        <f ca="1">IF(I135="","",'Funding Input and Summary'!L138)</f>
        <v/>
      </c>
      <c r="BE135" t="str">
        <f ca="1">IF(I135="","",'Funding Input and Summary'!M138)</f>
        <v/>
      </c>
      <c r="BG135" t="str">
        <f ca="1">IF(I135="","",'Funding Input and Summary'!N138)</f>
        <v/>
      </c>
      <c r="BH135" t="str">
        <f ca="1">IF(I135="","",'Funding Input and Summary'!Q138)</f>
        <v/>
      </c>
      <c r="BI135" t="str">
        <f ca="1">IF(I135="","",'Funding Input and Summary'!R138)</f>
        <v/>
      </c>
      <c r="BJ135" t="str">
        <f ca="1">IF(I135="","",'Funding Input and Summary'!S138)</f>
        <v/>
      </c>
      <c r="BK135" t="str">
        <f ca="1">IF(I135="","",'Funding Input and Summary'!T138)</f>
        <v/>
      </c>
      <c r="BL135" t="str">
        <f ca="1">IF(I135="","",'Funding Input and Summary'!Z138)</f>
        <v/>
      </c>
      <c r="BM135" t="str">
        <f ca="1">IF(I135="","",'Funding Input and Summary'!AA138)</f>
        <v/>
      </c>
      <c r="BN135" t="str">
        <f ca="1">IF(I135="","",'Funding Input and Summary'!U138)</f>
        <v/>
      </c>
      <c r="BO135" t="str">
        <f ca="1">IF(I135="","",'Funding Input and Summary'!V138)</f>
        <v/>
      </c>
      <c r="BP135" t="str">
        <f ca="1">IF(I135="","",'Funding Input and Summary'!W138)</f>
        <v/>
      </c>
      <c r="BQ135" t="str">
        <f ca="1">IF(I135="","",'Funding Input and Summary'!P138)</f>
        <v/>
      </c>
      <c r="BR135" t="str">
        <f ca="1">IF('Measure and Project Input'!$CE$5&lt;$CC135,"",IF(OFFSET('Measure and Project Input'!$T$9,$CE135,0)=0,"",OFFSET('Measure and Project Input'!$T$9,$CE135,0)))</f>
        <v/>
      </c>
      <c r="BS135" t="str">
        <f ca="1">IF('Measure and Project Input'!$CE$5&lt;$CC135,"",IF(OFFSET('Measure and Project Input'!$R$9,$CE135,0)=0,"",OFFSET('Measure and Project Input'!$R$9,$CE135,0)))</f>
        <v/>
      </c>
      <c r="BT135" t="str">
        <f ca="1">IF(I135="","",'Measure and Project Input'!$I$1)</f>
        <v/>
      </c>
      <c r="BU135" t="str">
        <f ca="1">IF('Measure and Project Input'!$CE$5&lt;$CC135,"",IF(OFFSET('Measure and Project Input'!$Q$9,$CE135,0)=0,"",OFFSET('Measure and Project Input'!$Q$9,$CE135,0)))</f>
        <v/>
      </c>
      <c r="BV135" t="str">
        <f ca="1">IF(I135="","",'Funding Input and Summary'!$T$1)</f>
        <v/>
      </c>
      <c r="BW135" t="str">
        <f ca="1">IF('Measure and Project Input'!$CE$5&lt;$CC135,"",IF(OFFSET('Measure and Project Input'!$AI$9,$CE135,0)=0,"",OFFSET('Measure and Project Input'!$AI$9,$CE135,0)))</f>
        <v/>
      </c>
      <c r="BX135" t="str">
        <f ca="1">IF('Measure and Project Input'!$CE$5&lt;$CC135,"",IF(OFFSET('Measure and Project Input'!$AJ$9,$CE135,0)=0,"",OFFSET('Measure and Project Input'!$AJ$9,$CE135,0)))</f>
        <v/>
      </c>
      <c r="BY135" t="str">
        <f ca="1">IF('Measure and Project Input'!$CE$5&lt;$CC135,"",IF(OFFSET('Measure and Project Input'!$AK$9,$CE135,0)=0,"",OFFSET('Measure and Project Input'!$AK$9,$CE135,0)))</f>
        <v/>
      </c>
      <c r="BZ135" t="str">
        <f ca="1">IF('Measure and Project Input'!$CE$5&lt;$CC135,"",IF(OFFSET('Measure and Project Input'!$AL$9,$CE135,0)=0,"",OFFSET('Measure and Project Input'!$AL$9,$CE135,0)))</f>
        <v/>
      </c>
      <c r="CA135" t="str">
        <f ca="1">IF('Measure and Project Input'!$CE$5&lt;$CC135,"",IF(OFFSET('Measure and Project Input'!$AM$9,$CE135,0)=0,"",OFFSET('Measure and Project Input'!$AM$9,$CE135,0)))</f>
        <v/>
      </c>
      <c r="CB135" s="201"/>
      <c r="CC135" s="28">
        <v>134</v>
      </c>
      <c r="CD135" s="28" t="str">
        <f t="shared" ca="1" si="2"/>
        <v/>
      </c>
      <c r="CE135" s="28" t="str">
        <f ca="1">IF($I135="","",MATCH($I135,'Measure and Project Input'!$P$10:$P$509,FALSE))</f>
        <v/>
      </c>
    </row>
    <row r="136" spans="1:83" x14ac:dyDescent="0.2">
      <c r="A136" t="str">
        <f ca="1">IF('Measure and Project Input'!$CE$5&lt;$CC136,"",IF(OFFSET('Measure and Project Input'!$E$9,$CE136,0)=0,"",OFFSET('Measure and Project Input'!$E$9,$CE136,0)))</f>
        <v/>
      </c>
      <c r="B136" t="str">
        <f ca="1">IF('Measure and Project Input'!$CE$5&lt;$CC136,"",IF(OFFSET('Measure and Project Input'!$F$9,$CE136,0)=0,"",OFFSET('Measure and Project Input'!$F$9,$CE136,0)))</f>
        <v/>
      </c>
      <c r="C136" t="str">
        <f ca="1">IF('Measure and Project Input'!$CE$5&lt;$CC136,"",IF(OFFSET('Measure and Project Input'!$G$9,$CE136,0)=0,"",OFFSET('Measure and Project Input'!$G$9,$CE136,0)))</f>
        <v/>
      </c>
      <c r="D136" s="299" t="str">
        <f ca="1">IF('Measure and Project Input'!$CE$5&lt;$CC136,"",IF(OFFSET('Measure and Project Input'!$H$9,$CE136,0)=0,"",OFFSET('Measure and Project Input'!$H$9,$CE136,0)))</f>
        <v/>
      </c>
      <c r="E136" t="str">
        <f ca="1">IF('Measure and Project Input'!$CE$5&lt;$CC136,"",IF(OFFSET('Measure and Project Input'!$I$9,$CE136,0)=0,"",OFFSET('Measure and Project Input'!$I$9,$CE136,0)))</f>
        <v/>
      </c>
      <c r="F136" t="str">
        <f ca="1">IF('Measure and Project Input'!$CE$5&lt;$CC136,"",IF(OFFSET('Measure and Project Input'!$J$9,$CE136,0)=0,"",OFFSET('Measure and Project Input'!$J$9,$CE136,0)))</f>
        <v/>
      </c>
      <c r="G136" t="str">
        <f ca="1">IF('Measure and Project Input'!$CE$5&lt;$CC136,"",IF(OFFSET('Measure and Project Input'!$K$9,$CE136,0)=0,"",OFFSET('Measure and Project Input'!$K$9,$CE136,0)))</f>
        <v/>
      </c>
      <c r="H136" t="str">
        <f ca="1">IF('Measure and Project Input'!$CE$5&lt;$CC136,"",IF(OFFSET('Measure and Project Input'!$L$9,$CE136,0)=0,"",OFFSET('Measure and Project Input'!$L$9,$CE136,0)))</f>
        <v/>
      </c>
      <c r="I136" t="str">
        <f ca="1">'Funding Input and Summary'!A139</f>
        <v/>
      </c>
      <c r="O136" t="str">
        <f ca="1">IF('Measure and Project Input'!$CE$5&lt;$CC136,"",IF(OFFSET('Measure and Project Input'!$B$9,$CE136,0)=0,"",OFFSET('Measure and Project Input'!$B$9,$CE136,0)))</f>
        <v/>
      </c>
      <c r="P136" t="str">
        <f ca="1">IF('Measure and Project Input'!$CE$5&lt;$CC136,"",IF(OFFSET('Measure and Project Input'!$C$9,$CE136,0)=0,"",OFFSET('Measure and Project Input'!$C$9,$CE136,0)))</f>
        <v/>
      </c>
      <c r="Q136" t="str">
        <f ca="1">IF('Measure and Project Input'!$CE$5&lt;$CC136,"",IF(OFFSET('Measure and Project Input'!$S$9,$CE136,0)=0,"",OFFSET('Measure and Project Input'!$S$9,$CE136,0)))</f>
        <v/>
      </c>
      <c r="R136" t="str">
        <f ca="1">IF('Measure and Project Input'!$CE$5&lt;$CC136,"",IF(OFFSET('Measure and Project Input'!$U$9,$CE136,0)=0,"",OFFSET('Measure and Project Input'!$U$9,$CE136,0)))</f>
        <v/>
      </c>
      <c r="S136" t="str">
        <f ca="1">IF('Measure and Project Input'!$CE$5&lt;$CC136,"",IF(OFFSET('Measure and Project Input'!$V$9,$CE136,0)=0,"",OFFSET('Measure and Project Input'!$V$9,$CE136,0)))</f>
        <v/>
      </c>
      <c r="X136" t="str">
        <f ca="1">IF('Measure and Project Input'!$CE$5&lt;$CC136,"",IF(OFFSET('Measure and Project Input'!$M$9,$CE136,0)=0,"",OFFSET('Measure and Project Input'!$M$9,$CE136,0)))</f>
        <v/>
      </c>
      <c r="Y136" t="str">
        <f ca="1">IF('Measure and Project Input'!$CE$5&lt;$CC136,"",IF(OFFSET('Measure and Project Input'!$N$9,$CE136,0)=0,"",OFFSET('Measure and Project Input'!$N$9,$CE136,0)))</f>
        <v/>
      </c>
      <c r="AA136" t="str">
        <f ca="1">IF('Measure and Project Input'!$CE$5&lt;$CC136,"",IF(OFFSET('Measure and Project Input'!$D$9,$CE136,0)=0,"",OFFSET('Measure and Project Input'!$D$9,$CE136,0)))</f>
        <v/>
      </c>
      <c r="AJ136" t="str">
        <f ca="1">IF('Measure and Project Input'!$CE$5&lt;$CC136,"",IF(OFFSET('Measure and Project Input'!$O$9,$CE136,0)=0,"",OFFSET('Measure and Project Input'!$O$9,$CE136,0)))</f>
        <v/>
      </c>
      <c r="AN136" t="str">
        <f ca="1">IF('Measure and Project Input'!$CE$5&lt;$CC136,"",IF(OFFSET('Measure and Project Input'!$BV$9,$CE136,0)=0,"",OFFSET('Measure and Project Input'!$BV$9,$CE136,0)))</f>
        <v/>
      </c>
      <c r="AO136" t="str">
        <f ca="1">IF(I136="","",'Funding Input and Summary'!D139)</f>
        <v/>
      </c>
      <c r="AQ136" t="str">
        <f ca="1">IF(I136="","",'Funding Input and Summary'!J139)</f>
        <v/>
      </c>
      <c r="AR136" t="str">
        <f ca="1">IF(I136="","",'Funding Input and Summary'!E139)</f>
        <v/>
      </c>
      <c r="AU136" t="str">
        <f ca="1">IF(I136="","",'Funding Input and Summary'!Y139)</f>
        <v/>
      </c>
      <c r="AV136" t="str">
        <f ca="1">IF(I136="","",'Funding Input and Summary'!Y139)</f>
        <v/>
      </c>
      <c r="BC136" t="str">
        <f ca="1">IF(I136="","",'Funding Input and Summary'!K139)</f>
        <v/>
      </c>
      <c r="BD136" t="str">
        <f ca="1">IF(I136="","",'Funding Input and Summary'!L139)</f>
        <v/>
      </c>
      <c r="BE136" t="str">
        <f ca="1">IF(I136="","",'Funding Input and Summary'!M139)</f>
        <v/>
      </c>
      <c r="BG136" t="str">
        <f ca="1">IF(I136="","",'Funding Input and Summary'!N139)</f>
        <v/>
      </c>
      <c r="BH136" t="str">
        <f ca="1">IF(I136="","",'Funding Input and Summary'!Q139)</f>
        <v/>
      </c>
      <c r="BI136" t="str">
        <f ca="1">IF(I136="","",'Funding Input and Summary'!R139)</f>
        <v/>
      </c>
      <c r="BJ136" t="str">
        <f ca="1">IF(I136="","",'Funding Input and Summary'!S139)</f>
        <v/>
      </c>
      <c r="BK136" t="str">
        <f ca="1">IF(I136="","",'Funding Input and Summary'!T139)</f>
        <v/>
      </c>
      <c r="BL136" t="str">
        <f ca="1">IF(I136="","",'Funding Input and Summary'!Z139)</f>
        <v/>
      </c>
      <c r="BM136" t="str">
        <f ca="1">IF(I136="","",'Funding Input and Summary'!AA139)</f>
        <v/>
      </c>
      <c r="BN136" t="str">
        <f ca="1">IF(I136="","",'Funding Input and Summary'!U139)</f>
        <v/>
      </c>
      <c r="BO136" t="str">
        <f ca="1">IF(I136="","",'Funding Input and Summary'!V139)</f>
        <v/>
      </c>
      <c r="BP136" t="str">
        <f ca="1">IF(I136="","",'Funding Input and Summary'!W139)</f>
        <v/>
      </c>
      <c r="BQ136" t="str">
        <f ca="1">IF(I136="","",'Funding Input and Summary'!P139)</f>
        <v/>
      </c>
      <c r="BR136" t="str">
        <f ca="1">IF('Measure and Project Input'!$CE$5&lt;$CC136,"",IF(OFFSET('Measure and Project Input'!$T$9,$CE136,0)=0,"",OFFSET('Measure and Project Input'!$T$9,$CE136,0)))</f>
        <v/>
      </c>
      <c r="BS136" t="str">
        <f ca="1">IF('Measure and Project Input'!$CE$5&lt;$CC136,"",IF(OFFSET('Measure and Project Input'!$R$9,$CE136,0)=0,"",OFFSET('Measure and Project Input'!$R$9,$CE136,0)))</f>
        <v/>
      </c>
      <c r="BT136" t="str">
        <f ca="1">IF(I136="","",'Measure and Project Input'!$I$1)</f>
        <v/>
      </c>
      <c r="BU136" t="str">
        <f ca="1">IF('Measure and Project Input'!$CE$5&lt;$CC136,"",IF(OFFSET('Measure and Project Input'!$Q$9,$CE136,0)=0,"",OFFSET('Measure and Project Input'!$Q$9,$CE136,0)))</f>
        <v/>
      </c>
      <c r="BV136" t="str">
        <f ca="1">IF(I136="","",'Funding Input and Summary'!$T$1)</f>
        <v/>
      </c>
      <c r="BW136" t="str">
        <f ca="1">IF('Measure and Project Input'!$CE$5&lt;$CC136,"",IF(OFFSET('Measure and Project Input'!$AI$9,$CE136,0)=0,"",OFFSET('Measure and Project Input'!$AI$9,$CE136,0)))</f>
        <v/>
      </c>
      <c r="BX136" t="str">
        <f ca="1">IF('Measure and Project Input'!$CE$5&lt;$CC136,"",IF(OFFSET('Measure and Project Input'!$AJ$9,$CE136,0)=0,"",OFFSET('Measure and Project Input'!$AJ$9,$CE136,0)))</f>
        <v/>
      </c>
      <c r="BY136" t="str">
        <f ca="1">IF('Measure and Project Input'!$CE$5&lt;$CC136,"",IF(OFFSET('Measure and Project Input'!$AK$9,$CE136,0)=0,"",OFFSET('Measure and Project Input'!$AK$9,$CE136,0)))</f>
        <v/>
      </c>
      <c r="BZ136" t="str">
        <f ca="1">IF('Measure and Project Input'!$CE$5&lt;$CC136,"",IF(OFFSET('Measure and Project Input'!$AL$9,$CE136,0)=0,"",OFFSET('Measure and Project Input'!$AL$9,$CE136,0)))</f>
        <v/>
      </c>
      <c r="CA136" t="str">
        <f ca="1">IF('Measure and Project Input'!$CE$5&lt;$CC136,"",IF(OFFSET('Measure and Project Input'!$AM$9,$CE136,0)=0,"",OFFSET('Measure and Project Input'!$AM$9,$CE136,0)))</f>
        <v/>
      </c>
      <c r="CB136" s="201"/>
      <c r="CC136" s="28">
        <v>135</v>
      </c>
      <c r="CD136" s="28" t="str">
        <f t="shared" ca="1" si="2"/>
        <v/>
      </c>
      <c r="CE136" s="28" t="str">
        <f ca="1">IF($I136="","",MATCH($I136,'Measure and Project Input'!$P$10:$P$509,FALSE))</f>
        <v/>
      </c>
    </row>
    <row r="137" spans="1:83" x14ac:dyDescent="0.2">
      <c r="A137" t="str">
        <f ca="1">IF('Measure and Project Input'!$CE$5&lt;$CC137,"",IF(OFFSET('Measure and Project Input'!$E$9,$CE137,0)=0,"",OFFSET('Measure and Project Input'!$E$9,$CE137,0)))</f>
        <v/>
      </c>
      <c r="B137" t="str">
        <f ca="1">IF('Measure and Project Input'!$CE$5&lt;$CC137,"",IF(OFFSET('Measure and Project Input'!$F$9,$CE137,0)=0,"",OFFSET('Measure and Project Input'!$F$9,$CE137,0)))</f>
        <v/>
      </c>
      <c r="C137" t="str">
        <f ca="1">IF('Measure and Project Input'!$CE$5&lt;$CC137,"",IF(OFFSET('Measure and Project Input'!$G$9,$CE137,0)=0,"",OFFSET('Measure and Project Input'!$G$9,$CE137,0)))</f>
        <v/>
      </c>
      <c r="D137" s="299" t="str">
        <f ca="1">IF('Measure and Project Input'!$CE$5&lt;$CC137,"",IF(OFFSET('Measure and Project Input'!$H$9,$CE137,0)=0,"",OFFSET('Measure and Project Input'!$H$9,$CE137,0)))</f>
        <v/>
      </c>
      <c r="E137" t="str">
        <f ca="1">IF('Measure and Project Input'!$CE$5&lt;$CC137,"",IF(OFFSET('Measure and Project Input'!$I$9,$CE137,0)=0,"",OFFSET('Measure and Project Input'!$I$9,$CE137,0)))</f>
        <v/>
      </c>
      <c r="F137" t="str">
        <f ca="1">IF('Measure and Project Input'!$CE$5&lt;$CC137,"",IF(OFFSET('Measure and Project Input'!$J$9,$CE137,0)=0,"",OFFSET('Measure and Project Input'!$J$9,$CE137,0)))</f>
        <v/>
      </c>
      <c r="G137" t="str">
        <f ca="1">IF('Measure and Project Input'!$CE$5&lt;$CC137,"",IF(OFFSET('Measure and Project Input'!$K$9,$CE137,0)=0,"",OFFSET('Measure and Project Input'!$K$9,$CE137,0)))</f>
        <v/>
      </c>
      <c r="H137" t="str">
        <f ca="1">IF('Measure and Project Input'!$CE$5&lt;$CC137,"",IF(OFFSET('Measure and Project Input'!$L$9,$CE137,0)=0,"",OFFSET('Measure and Project Input'!$L$9,$CE137,0)))</f>
        <v/>
      </c>
      <c r="I137" t="str">
        <f ca="1">'Funding Input and Summary'!A140</f>
        <v/>
      </c>
      <c r="O137" t="str">
        <f ca="1">IF('Measure and Project Input'!$CE$5&lt;$CC137,"",IF(OFFSET('Measure and Project Input'!$B$9,$CE137,0)=0,"",OFFSET('Measure and Project Input'!$B$9,$CE137,0)))</f>
        <v/>
      </c>
      <c r="P137" t="str">
        <f ca="1">IF('Measure and Project Input'!$CE$5&lt;$CC137,"",IF(OFFSET('Measure and Project Input'!$C$9,$CE137,0)=0,"",OFFSET('Measure and Project Input'!$C$9,$CE137,0)))</f>
        <v/>
      </c>
      <c r="Q137" t="str">
        <f ca="1">IF('Measure and Project Input'!$CE$5&lt;$CC137,"",IF(OFFSET('Measure and Project Input'!$S$9,$CE137,0)=0,"",OFFSET('Measure and Project Input'!$S$9,$CE137,0)))</f>
        <v/>
      </c>
      <c r="R137" t="str">
        <f ca="1">IF('Measure and Project Input'!$CE$5&lt;$CC137,"",IF(OFFSET('Measure and Project Input'!$U$9,$CE137,0)=0,"",OFFSET('Measure and Project Input'!$U$9,$CE137,0)))</f>
        <v/>
      </c>
      <c r="S137" t="str">
        <f ca="1">IF('Measure and Project Input'!$CE$5&lt;$CC137,"",IF(OFFSET('Measure and Project Input'!$V$9,$CE137,0)=0,"",OFFSET('Measure and Project Input'!$V$9,$CE137,0)))</f>
        <v/>
      </c>
      <c r="X137" t="str">
        <f ca="1">IF('Measure and Project Input'!$CE$5&lt;$CC137,"",IF(OFFSET('Measure and Project Input'!$M$9,$CE137,0)=0,"",OFFSET('Measure and Project Input'!$M$9,$CE137,0)))</f>
        <v/>
      </c>
      <c r="Y137" t="str">
        <f ca="1">IF('Measure and Project Input'!$CE$5&lt;$CC137,"",IF(OFFSET('Measure and Project Input'!$N$9,$CE137,0)=0,"",OFFSET('Measure and Project Input'!$N$9,$CE137,0)))</f>
        <v/>
      </c>
      <c r="AA137" t="str">
        <f ca="1">IF('Measure and Project Input'!$CE$5&lt;$CC137,"",IF(OFFSET('Measure and Project Input'!$D$9,$CE137,0)=0,"",OFFSET('Measure and Project Input'!$D$9,$CE137,0)))</f>
        <v/>
      </c>
      <c r="AJ137" t="str">
        <f ca="1">IF('Measure and Project Input'!$CE$5&lt;$CC137,"",IF(OFFSET('Measure and Project Input'!$O$9,$CE137,0)=0,"",OFFSET('Measure and Project Input'!$O$9,$CE137,0)))</f>
        <v/>
      </c>
      <c r="AN137" t="str">
        <f ca="1">IF('Measure and Project Input'!$CE$5&lt;$CC137,"",IF(OFFSET('Measure and Project Input'!$BV$9,$CE137,0)=0,"",OFFSET('Measure and Project Input'!$BV$9,$CE137,0)))</f>
        <v/>
      </c>
      <c r="AO137" t="str">
        <f ca="1">IF(I137="","",'Funding Input and Summary'!D140)</f>
        <v/>
      </c>
      <c r="AQ137" t="str">
        <f ca="1">IF(I137="","",'Funding Input and Summary'!J140)</f>
        <v/>
      </c>
      <c r="AR137" t="str">
        <f ca="1">IF(I137="","",'Funding Input and Summary'!E140)</f>
        <v/>
      </c>
      <c r="AU137" t="str">
        <f ca="1">IF(I137="","",'Funding Input and Summary'!Y140)</f>
        <v/>
      </c>
      <c r="AV137" t="str">
        <f ca="1">IF(I137="","",'Funding Input and Summary'!Y140)</f>
        <v/>
      </c>
      <c r="BC137" t="str">
        <f ca="1">IF(I137="","",'Funding Input and Summary'!K140)</f>
        <v/>
      </c>
      <c r="BD137" t="str">
        <f ca="1">IF(I137="","",'Funding Input and Summary'!L140)</f>
        <v/>
      </c>
      <c r="BE137" t="str">
        <f ca="1">IF(I137="","",'Funding Input and Summary'!M140)</f>
        <v/>
      </c>
      <c r="BG137" t="str">
        <f ca="1">IF(I137="","",'Funding Input and Summary'!N140)</f>
        <v/>
      </c>
      <c r="BH137" t="str">
        <f ca="1">IF(I137="","",'Funding Input and Summary'!Q140)</f>
        <v/>
      </c>
      <c r="BI137" t="str">
        <f ca="1">IF(I137="","",'Funding Input and Summary'!R140)</f>
        <v/>
      </c>
      <c r="BJ137" t="str">
        <f ca="1">IF(I137="","",'Funding Input and Summary'!S140)</f>
        <v/>
      </c>
      <c r="BK137" t="str">
        <f ca="1">IF(I137="","",'Funding Input and Summary'!T140)</f>
        <v/>
      </c>
      <c r="BL137" t="str">
        <f ca="1">IF(I137="","",'Funding Input and Summary'!Z140)</f>
        <v/>
      </c>
      <c r="BM137" t="str">
        <f ca="1">IF(I137="","",'Funding Input and Summary'!AA140)</f>
        <v/>
      </c>
      <c r="BN137" t="str">
        <f ca="1">IF(I137="","",'Funding Input and Summary'!U140)</f>
        <v/>
      </c>
      <c r="BO137" t="str">
        <f ca="1">IF(I137="","",'Funding Input and Summary'!V140)</f>
        <v/>
      </c>
      <c r="BP137" t="str">
        <f ca="1">IF(I137="","",'Funding Input and Summary'!W140)</f>
        <v/>
      </c>
      <c r="BQ137" t="str">
        <f ca="1">IF(I137="","",'Funding Input and Summary'!P140)</f>
        <v/>
      </c>
      <c r="BR137" t="str">
        <f ca="1">IF('Measure and Project Input'!$CE$5&lt;$CC137,"",IF(OFFSET('Measure and Project Input'!$T$9,$CE137,0)=0,"",OFFSET('Measure and Project Input'!$T$9,$CE137,0)))</f>
        <v/>
      </c>
      <c r="BS137" t="str">
        <f ca="1">IF('Measure and Project Input'!$CE$5&lt;$CC137,"",IF(OFFSET('Measure and Project Input'!$R$9,$CE137,0)=0,"",OFFSET('Measure and Project Input'!$R$9,$CE137,0)))</f>
        <v/>
      </c>
      <c r="BT137" t="str">
        <f ca="1">IF(I137="","",'Measure and Project Input'!$I$1)</f>
        <v/>
      </c>
      <c r="BU137" t="str">
        <f ca="1">IF('Measure and Project Input'!$CE$5&lt;$CC137,"",IF(OFFSET('Measure and Project Input'!$Q$9,$CE137,0)=0,"",OFFSET('Measure and Project Input'!$Q$9,$CE137,0)))</f>
        <v/>
      </c>
      <c r="BV137" t="str">
        <f ca="1">IF(I137="","",'Funding Input and Summary'!$T$1)</f>
        <v/>
      </c>
      <c r="BW137" t="str">
        <f ca="1">IF('Measure and Project Input'!$CE$5&lt;$CC137,"",IF(OFFSET('Measure and Project Input'!$AI$9,$CE137,0)=0,"",OFFSET('Measure and Project Input'!$AI$9,$CE137,0)))</f>
        <v/>
      </c>
      <c r="BX137" t="str">
        <f ca="1">IF('Measure and Project Input'!$CE$5&lt;$CC137,"",IF(OFFSET('Measure and Project Input'!$AJ$9,$CE137,0)=0,"",OFFSET('Measure and Project Input'!$AJ$9,$CE137,0)))</f>
        <v/>
      </c>
      <c r="BY137" t="str">
        <f ca="1">IF('Measure and Project Input'!$CE$5&lt;$CC137,"",IF(OFFSET('Measure and Project Input'!$AK$9,$CE137,0)=0,"",OFFSET('Measure and Project Input'!$AK$9,$CE137,0)))</f>
        <v/>
      </c>
      <c r="BZ137" t="str">
        <f ca="1">IF('Measure and Project Input'!$CE$5&lt;$CC137,"",IF(OFFSET('Measure and Project Input'!$AL$9,$CE137,0)=0,"",OFFSET('Measure and Project Input'!$AL$9,$CE137,0)))</f>
        <v/>
      </c>
      <c r="CA137" t="str">
        <f ca="1">IF('Measure and Project Input'!$CE$5&lt;$CC137,"",IF(OFFSET('Measure and Project Input'!$AM$9,$CE137,0)=0,"",OFFSET('Measure and Project Input'!$AM$9,$CE137,0)))</f>
        <v/>
      </c>
      <c r="CB137" s="201"/>
      <c r="CC137" s="28">
        <v>136</v>
      </c>
      <c r="CD137" s="28" t="str">
        <f t="shared" ca="1" si="2"/>
        <v/>
      </c>
      <c r="CE137" s="28" t="str">
        <f ca="1">IF($I137="","",MATCH($I137,'Measure and Project Input'!$P$10:$P$509,FALSE))</f>
        <v/>
      </c>
    </row>
    <row r="138" spans="1:83" x14ac:dyDescent="0.2">
      <c r="A138" t="str">
        <f ca="1">IF('Measure and Project Input'!$CE$5&lt;$CC138,"",IF(OFFSET('Measure and Project Input'!$E$9,$CE138,0)=0,"",OFFSET('Measure and Project Input'!$E$9,$CE138,0)))</f>
        <v/>
      </c>
      <c r="B138" t="str">
        <f ca="1">IF('Measure and Project Input'!$CE$5&lt;$CC138,"",IF(OFFSET('Measure and Project Input'!$F$9,$CE138,0)=0,"",OFFSET('Measure and Project Input'!$F$9,$CE138,0)))</f>
        <v/>
      </c>
      <c r="C138" t="str">
        <f ca="1">IF('Measure and Project Input'!$CE$5&lt;$CC138,"",IF(OFFSET('Measure and Project Input'!$G$9,$CE138,0)=0,"",OFFSET('Measure and Project Input'!$G$9,$CE138,0)))</f>
        <v/>
      </c>
      <c r="D138" s="299" t="str">
        <f ca="1">IF('Measure and Project Input'!$CE$5&lt;$CC138,"",IF(OFFSET('Measure and Project Input'!$H$9,$CE138,0)=0,"",OFFSET('Measure and Project Input'!$H$9,$CE138,0)))</f>
        <v/>
      </c>
      <c r="E138" t="str">
        <f ca="1">IF('Measure and Project Input'!$CE$5&lt;$CC138,"",IF(OFFSET('Measure and Project Input'!$I$9,$CE138,0)=0,"",OFFSET('Measure and Project Input'!$I$9,$CE138,0)))</f>
        <v/>
      </c>
      <c r="F138" t="str">
        <f ca="1">IF('Measure and Project Input'!$CE$5&lt;$CC138,"",IF(OFFSET('Measure and Project Input'!$J$9,$CE138,0)=0,"",OFFSET('Measure and Project Input'!$J$9,$CE138,0)))</f>
        <v/>
      </c>
      <c r="G138" t="str">
        <f ca="1">IF('Measure and Project Input'!$CE$5&lt;$CC138,"",IF(OFFSET('Measure and Project Input'!$K$9,$CE138,0)=0,"",OFFSET('Measure and Project Input'!$K$9,$CE138,0)))</f>
        <v/>
      </c>
      <c r="H138" t="str">
        <f ca="1">IF('Measure and Project Input'!$CE$5&lt;$CC138,"",IF(OFFSET('Measure and Project Input'!$L$9,$CE138,0)=0,"",OFFSET('Measure and Project Input'!$L$9,$CE138,0)))</f>
        <v/>
      </c>
      <c r="I138" t="str">
        <f ca="1">'Funding Input and Summary'!A141</f>
        <v/>
      </c>
      <c r="O138" t="str">
        <f ca="1">IF('Measure and Project Input'!$CE$5&lt;$CC138,"",IF(OFFSET('Measure and Project Input'!$B$9,$CE138,0)=0,"",OFFSET('Measure and Project Input'!$B$9,$CE138,0)))</f>
        <v/>
      </c>
      <c r="P138" t="str">
        <f ca="1">IF('Measure and Project Input'!$CE$5&lt;$CC138,"",IF(OFFSET('Measure and Project Input'!$C$9,$CE138,0)=0,"",OFFSET('Measure and Project Input'!$C$9,$CE138,0)))</f>
        <v/>
      </c>
      <c r="Q138" t="str">
        <f ca="1">IF('Measure and Project Input'!$CE$5&lt;$CC138,"",IF(OFFSET('Measure and Project Input'!$S$9,$CE138,0)=0,"",OFFSET('Measure and Project Input'!$S$9,$CE138,0)))</f>
        <v/>
      </c>
      <c r="R138" t="str">
        <f ca="1">IF('Measure and Project Input'!$CE$5&lt;$CC138,"",IF(OFFSET('Measure and Project Input'!$U$9,$CE138,0)=0,"",OFFSET('Measure and Project Input'!$U$9,$CE138,0)))</f>
        <v/>
      </c>
      <c r="S138" t="str">
        <f ca="1">IF('Measure and Project Input'!$CE$5&lt;$CC138,"",IF(OFFSET('Measure and Project Input'!$V$9,$CE138,0)=0,"",OFFSET('Measure and Project Input'!$V$9,$CE138,0)))</f>
        <v/>
      </c>
      <c r="X138" t="str">
        <f ca="1">IF('Measure and Project Input'!$CE$5&lt;$CC138,"",IF(OFFSET('Measure and Project Input'!$M$9,$CE138,0)=0,"",OFFSET('Measure and Project Input'!$M$9,$CE138,0)))</f>
        <v/>
      </c>
      <c r="Y138" t="str">
        <f ca="1">IF('Measure and Project Input'!$CE$5&lt;$CC138,"",IF(OFFSET('Measure and Project Input'!$N$9,$CE138,0)=0,"",OFFSET('Measure and Project Input'!$N$9,$CE138,0)))</f>
        <v/>
      </c>
      <c r="AA138" t="str">
        <f ca="1">IF('Measure and Project Input'!$CE$5&lt;$CC138,"",IF(OFFSET('Measure and Project Input'!$D$9,$CE138,0)=0,"",OFFSET('Measure and Project Input'!$D$9,$CE138,0)))</f>
        <v/>
      </c>
      <c r="AJ138" t="str">
        <f ca="1">IF('Measure and Project Input'!$CE$5&lt;$CC138,"",IF(OFFSET('Measure and Project Input'!$O$9,$CE138,0)=0,"",OFFSET('Measure and Project Input'!$O$9,$CE138,0)))</f>
        <v/>
      </c>
      <c r="AN138" t="str">
        <f ca="1">IF('Measure and Project Input'!$CE$5&lt;$CC138,"",IF(OFFSET('Measure and Project Input'!$BV$9,$CE138,0)=0,"",OFFSET('Measure and Project Input'!$BV$9,$CE138,0)))</f>
        <v/>
      </c>
      <c r="AO138" t="str">
        <f ca="1">IF(I138="","",'Funding Input and Summary'!D141)</f>
        <v/>
      </c>
      <c r="AQ138" t="str">
        <f ca="1">IF(I138="","",'Funding Input and Summary'!J141)</f>
        <v/>
      </c>
      <c r="AR138" t="str">
        <f ca="1">IF(I138="","",'Funding Input and Summary'!E141)</f>
        <v/>
      </c>
      <c r="AU138" t="str">
        <f ca="1">IF(I138="","",'Funding Input and Summary'!Y141)</f>
        <v/>
      </c>
      <c r="AV138" t="str">
        <f ca="1">IF(I138="","",'Funding Input and Summary'!Y141)</f>
        <v/>
      </c>
      <c r="BC138" t="str">
        <f ca="1">IF(I138="","",'Funding Input and Summary'!K141)</f>
        <v/>
      </c>
      <c r="BD138" t="str">
        <f ca="1">IF(I138="","",'Funding Input and Summary'!L141)</f>
        <v/>
      </c>
      <c r="BE138" t="str">
        <f ca="1">IF(I138="","",'Funding Input and Summary'!M141)</f>
        <v/>
      </c>
      <c r="BG138" t="str">
        <f ca="1">IF(I138="","",'Funding Input and Summary'!N141)</f>
        <v/>
      </c>
      <c r="BH138" t="str">
        <f ca="1">IF(I138="","",'Funding Input and Summary'!Q141)</f>
        <v/>
      </c>
      <c r="BI138" t="str">
        <f ca="1">IF(I138="","",'Funding Input and Summary'!R141)</f>
        <v/>
      </c>
      <c r="BJ138" t="str">
        <f ca="1">IF(I138="","",'Funding Input and Summary'!S141)</f>
        <v/>
      </c>
      <c r="BK138" t="str">
        <f ca="1">IF(I138="","",'Funding Input and Summary'!T141)</f>
        <v/>
      </c>
      <c r="BL138" t="str">
        <f ca="1">IF(I138="","",'Funding Input and Summary'!Z141)</f>
        <v/>
      </c>
      <c r="BM138" t="str">
        <f ca="1">IF(I138="","",'Funding Input and Summary'!AA141)</f>
        <v/>
      </c>
      <c r="BN138" t="str">
        <f ca="1">IF(I138="","",'Funding Input and Summary'!U141)</f>
        <v/>
      </c>
      <c r="BO138" t="str">
        <f ca="1">IF(I138="","",'Funding Input and Summary'!V141)</f>
        <v/>
      </c>
      <c r="BP138" t="str">
        <f ca="1">IF(I138="","",'Funding Input and Summary'!W141)</f>
        <v/>
      </c>
      <c r="BQ138" t="str">
        <f ca="1">IF(I138="","",'Funding Input and Summary'!P141)</f>
        <v/>
      </c>
      <c r="BR138" t="str">
        <f ca="1">IF('Measure and Project Input'!$CE$5&lt;$CC138,"",IF(OFFSET('Measure and Project Input'!$T$9,$CE138,0)=0,"",OFFSET('Measure and Project Input'!$T$9,$CE138,0)))</f>
        <v/>
      </c>
      <c r="BS138" t="str">
        <f ca="1">IF('Measure and Project Input'!$CE$5&lt;$CC138,"",IF(OFFSET('Measure and Project Input'!$R$9,$CE138,0)=0,"",OFFSET('Measure and Project Input'!$R$9,$CE138,0)))</f>
        <v/>
      </c>
      <c r="BT138" t="str">
        <f ca="1">IF(I138="","",'Measure and Project Input'!$I$1)</f>
        <v/>
      </c>
      <c r="BU138" t="str">
        <f ca="1">IF('Measure and Project Input'!$CE$5&lt;$CC138,"",IF(OFFSET('Measure and Project Input'!$Q$9,$CE138,0)=0,"",OFFSET('Measure and Project Input'!$Q$9,$CE138,0)))</f>
        <v/>
      </c>
      <c r="BV138" t="str">
        <f ca="1">IF(I138="","",'Funding Input and Summary'!$T$1)</f>
        <v/>
      </c>
      <c r="BW138" t="str">
        <f ca="1">IF('Measure and Project Input'!$CE$5&lt;$CC138,"",IF(OFFSET('Measure and Project Input'!$AI$9,$CE138,0)=0,"",OFFSET('Measure and Project Input'!$AI$9,$CE138,0)))</f>
        <v/>
      </c>
      <c r="BX138" t="str">
        <f ca="1">IF('Measure and Project Input'!$CE$5&lt;$CC138,"",IF(OFFSET('Measure and Project Input'!$AJ$9,$CE138,0)=0,"",OFFSET('Measure and Project Input'!$AJ$9,$CE138,0)))</f>
        <v/>
      </c>
      <c r="BY138" t="str">
        <f ca="1">IF('Measure and Project Input'!$CE$5&lt;$CC138,"",IF(OFFSET('Measure and Project Input'!$AK$9,$CE138,0)=0,"",OFFSET('Measure and Project Input'!$AK$9,$CE138,0)))</f>
        <v/>
      </c>
      <c r="BZ138" t="str">
        <f ca="1">IF('Measure and Project Input'!$CE$5&lt;$CC138,"",IF(OFFSET('Measure and Project Input'!$AL$9,$CE138,0)=0,"",OFFSET('Measure and Project Input'!$AL$9,$CE138,0)))</f>
        <v/>
      </c>
      <c r="CA138" t="str">
        <f ca="1">IF('Measure and Project Input'!$CE$5&lt;$CC138,"",IF(OFFSET('Measure and Project Input'!$AM$9,$CE138,0)=0,"",OFFSET('Measure and Project Input'!$AM$9,$CE138,0)))</f>
        <v/>
      </c>
      <c r="CB138" s="201"/>
      <c r="CC138" s="28">
        <v>137</v>
      </c>
      <c r="CD138" s="28" t="str">
        <f t="shared" ca="1" si="2"/>
        <v/>
      </c>
      <c r="CE138" s="28" t="str">
        <f ca="1">IF($I138="","",MATCH($I138,'Measure and Project Input'!$P$10:$P$509,FALSE))</f>
        <v/>
      </c>
    </row>
    <row r="139" spans="1:83" x14ac:dyDescent="0.2">
      <c r="A139" t="str">
        <f ca="1">IF('Measure and Project Input'!$CE$5&lt;$CC139,"",IF(OFFSET('Measure and Project Input'!$E$9,$CE139,0)=0,"",OFFSET('Measure and Project Input'!$E$9,$CE139,0)))</f>
        <v/>
      </c>
      <c r="B139" t="str">
        <f ca="1">IF('Measure and Project Input'!$CE$5&lt;$CC139,"",IF(OFFSET('Measure and Project Input'!$F$9,$CE139,0)=0,"",OFFSET('Measure and Project Input'!$F$9,$CE139,0)))</f>
        <v/>
      </c>
      <c r="C139" t="str">
        <f ca="1">IF('Measure and Project Input'!$CE$5&lt;$CC139,"",IF(OFFSET('Measure and Project Input'!$G$9,$CE139,0)=0,"",OFFSET('Measure and Project Input'!$G$9,$CE139,0)))</f>
        <v/>
      </c>
      <c r="D139" s="299" t="str">
        <f ca="1">IF('Measure and Project Input'!$CE$5&lt;$CC139,"",IF(OFFSET('Measure and Project Input'!$H$9,$CE139,0)=0,"",OFFSET('Measure and Project Input'!$H$9,$CE139,0)))</f>
        <v/>
      </c>
      <c r="E139" t="str">
        <f ca="1">IF('Measure and Project Input'!$CE$5&lt;$CC139,"",IF(OFFSET('Measure and Project Input'!$I$9,$CE139,0)=0,"",OFFSET('Measure and Project Input'!$I$9,$CE139,0)))</f>
        <v/>
      </c>
      <c r="F139" t="str">
        <f ca="1">IF('Measure and Project Input'!$CE$5&lt;$CC139,"",IF(OFFSET('Measure and Project Input'!$J$9,$CE139,0)=0,"",OFFSET('Measure and Project Input'!$J$9,$CE139,0)))</f>
        <v/>
      </c>
      <c r="G139" t="str">
        <f ca="1">IF('Measure and Project Input'!$CE$5&lt;$CC139,"",IF(OFFSET('Measure and Project Input'!$K$9,$CE139,0)=0,"",OFFSET('Measure and Project Input'!$K$9,$CE139,0)))</f>
        <v/>
      </c>
      <c r="H139" t="str">
        <f ca="1">IF('Measure and Project Input'!$CE$5&lt;$CC139,"",IF(OFFSET('Measure and Project Input'!$L$9,$CE139,0)=0,"",OFFSET('Measure and Project Input'!$L$9,$CE139,0)))</f>
        <v/>
      </c>
      <c r="I139" t="str">
        <f ca="1">'Funding Input and Summary'!A142</f>
        <v/>
      </c>
      <c r="O139" t="str">
        <f ca="1">IF('Measure and Project Input'!$CE$5&lt;$CC139,"",IF(OFFSET('Measure and Project Input'!$B$9,$CE139,0)=0,"",OFFSET('Measure and Project Input'!$B$9,$CE139,0)))</f>
        <v/>
      </c>
      <c r="P139" t="str">
        <f ca="1">IF('Measure and Project Input'!$CE$5&lt;$CC139,"",IF(OFFSET('Measure and Project Input'!$C$9,$CE139,0)=0,"",OFFSET('Measure and Project Input'!$C$9,$CE139,0)))</f>
        <v/>
      </c>
      <c r="Q139" t="str">
        <f ca="1">IF('Measure and Project Input'!$CE$5&lt;$CC139,"",IF(OFFSET('Measure and Project Input'!$S$9,$CE139,0)=0,"",OFFSET('Measure and Project Input'!$S$9,$CE139,0)))</f>
        <v/>
      </c>
      <c r="R139" t="str">
        <f ca="1">IF('Measure and Project Input'!$CE$5&lt;$CC139,"",IF(OFFSET('Measure and Project Input'!$U$9,$CE139,0)=0,"",OFFSET('Measure and Project Input'!$U$9,$CE139,0)))</f>
        <v/>
      </c>
      <c r="S139" t="str">
        <f ca="1">IF('Measure and Project Input'!$CE$5&lt;$CC139,"",IF(OFFSET('Measure and Project Input'!$V$9,$CE139,0)=0,"",OFFSET('Measure and Project Input'!$V$9,$CE139,0)))</f>
        <v/>
      </c>
      <c r="X139" t="str">
        <f ca="1">IF('Measure and Project Input'!$CE$5&lt;$CC139,"",IF(OFFSET('Measure and Project Input'!$M$9,$CE139,0)=0,"",OFFSET('Measure and Project Input'!$M$9,$CE139,0)))</f>
        <v/>
      </c>
      <c r="Y139" t="str">
        <f ca="1">IF('Measure and Project Input'!$CE$5&lt;$CC139,"",IF(OFFSET('Measure and Project Input'!$N$9,$CE139,0)=0,"",OFFSET('Measure and Project Input'!$N$9,$CE139,0)))</f>
        <v/>
      </c>
      <c r="AA139" t="str">
        <f ca="1">IF('Measure and Project Input'!$CE$5&lt;$CC139,"",IF(OFFSET('Measure and Project Input'!$D$9,$CE139,0)=0,"",OFFSET('Measure and Project Input'!$D$9,$CE139,0)))</f>
        <v/>
      </c>
      <c r="AJ139" t="str">
        <f ca="1">IF('Measure and Project Input'!$CE$5&lt;$CC139,"",IF(OFFSET('Measure and Project Input'!$O$9,$CE139,0)=0,"",OFFSET('Measure and Project Input'!$O$9,$CE139,0)))</f>
        <v/>
      </c>
      <c r="AN139" t="str">
        <f ca="1">IF('Measure and Project Input'!$CE$5&lt;$CC139,"",IF(OFFSET('Measure and Project Input'!$BV$9,$CE139,0)=0,"",OFFSET('Measure and Project Input'!$BV$9,$CE139,0)))</f>
        <v/>
      </c>
      <c r="AO139" t="str">
        <f ca="1">IF(I139="","",'Funding Input and Summary'!D142)</f>
        <v/>
      </c>
      <c r="AQ139" t="str">
        <f ca="1">IF(I139="","",'Funding Input and Summary'!J142)</f>
        <v/>
      </c>
      <c r="AR139" t="str">
        <f ca="1">IF(I139="","",'Funding Input and Summary'!E142)</f>
        <v/>
      </c>
      <c r="AU139" t="str">
        <f ca="1">IF(I139="","",'Funding Input and Summary'!Y142)</f>
        <v/>
      </c>
      <c r="AV139" t="str">
        <f ca="1">IF(I139="","",'Funding Input and Summary'!Y142)</f>
        <v/>
      </c>
      <c r="BC139" t="str">
        <f ca="1">IF(I139="","",'Funding Input and Summary'!K142)</f>
        <v/>
      </c>
      <c r="BD139" t="str">
        <f ca="1">IF(I139="","",'Funding Input and Summary'!L142)</f>
        <v/>
      </c>
      <c r="BE139" t="str">
        <f ca="1">IF(I139="","",'Funding Input and Summary'!M142)</f>
        <v/>
      </c>
      <c r="BG139" t="str">
        <f ca="1">IF(I139="","",'Funding Input and Summary'!N142)</f>
        <v/>
      </c>
      <c r="BH139" t="str">
        <f ca="1">IF(I139="","",'Funding Input and Summary'!Q142)</f>
        <v/>
      </c>
      <c r="BI139" t="str">
        <f ca="1">IF(I139="","",'Funding Input and Summary'!R142)</f>
        <v/>
      </c>
      <c r="BJ139" t="str">
        <f ca="1">IF(I139="","",'Funding Input and Summary'!S142)</f>
        <v/>
      </c>
      <c r="BK139" t="str">
        <f ca="1">IF(I139="","",'Funding Input and Summary'!T142)</f>
        <v/>
      </c>
      <c r="BL139" t="str">
        <f ca="1">IF(I139="","",'Funding Input and Summary'!Z142)</f>
        <v/>
      </c>
      <c r="BM139" t="str">
        <f ca="1">IF(I139="","",'Funding Input and Summary'!AA142)</f>
        <v/>
      </c>
      <c r="BN139" t="str">
        <f ca="1">IF(I139="","",'Funding Input and Summary'!U142)</f>
        <v/>
      </c>
      <c r="BO139" t="str">
        <f ca="1">IF(I139="","",'Funding Input and Summary'!V142)</f>
        <v/>
      </c>
      <c r="BP139" t="str">
        <f ca="1">IF(I139="","",'Funding Input and Summary'!W142)</f>
        <v/>
      </c>
      <c r="BQ139" t="str">
        <f ca="1">IF(I139="","",'Funding Input and Summary'!P142)</f>
        <v/>
      </c>
      <c r="BR139" t="str">
        <f ca="1">IF('Measure and Project Input'!$CE$5&lt;$CC139,"",IF(OFFSET('Measure and Project Input'!$T$9,$CE139,0)=0,"",OFFSET('Measure and Project Input'!$T$9,$CE139,0)))</f>
        <v/>
      </c>
      <c r="BS139" t="str">
        <f ca="1">IF('Measure and Project Input'!$CE$5&lt;$CC139,"",IF(OFFSET('Measure and Project Input'!$R$9,$CE139,0)=0,"",OFFSET('Measure and Project Input'!$R$9,$CE139,0)))</f>
        <v/>
      </c>
      <c r="BT139" t="str">
        <f ca="1">IF(I139="","",'Measure and Project Input'!$I$1)</f>
        <v/>
      </c>
      <c r="BU139" t="str">
        <f ca="1">IF('Measure and Project Input'!$CE$5&lt;$CC139,"",IF(OFFSET('Measure and Project Input'!$Q$9,$CE139,0)=0,"",OFFSET('Measure and Project Input'!$Q$9,$CE139,0)))</f>
        <v/>
      </c>
      <c r="BV139" t="str">
        <f ca="1">IF(I139="","",'Funding Input and Summary'!$T$1)</f>
        <v/>
      </c>
      <c r="BW139" t="str">
        <f ca="1">IF('Measure and Project Input'!$CE$5&lt;$CC139,"",IF(OFFSET('Measure and Project Input'!$AI$9,$CE139,0)=0,"",OFFSET('Measure and Project Input'!$AI$9,$CE139,0)))</f>
        <v/>
      </c>
      <c r="BX139" t="str">
        <f ca="1">IF('Measure and Project Input'!$CE$5&lt;$CC139,"",IF(OFFSET('Measure and Project Input'!$AJ$9,$CE139,0)=0,"",OFFSET('Measure and Project Input'!$AJ$9,$CE139,0)))</f>
        <v/>
      </c>
      <c r="BY139" t="str">
        <f ca="1">IF('Measure and Project Input'!$CE$5&lt;$CC139,"",IF(OFFSET('Measure and Project Input'!$AK$9,$CE139,0)=0,"",OFFSET('Measure and Project Input'!$AK$9,$CE139,0)))</f>
        <v/>
      </c>
      <c r="BZ139" t="str">
        <f ca="1">IF('Measure and Project Input'!$CE$5&lt;$CC139,"",IF(OFFSET('Measure and Project Input'!$AL$9,$CE139,0)=0,"",OFFSET('Measure and Project Input'!$AL$9,$CE139,0)))</f>
        <v/>
      </c>
      <c r="CA139" t="str">
        <f ca="1">IF('Measure and Project Input'!$CE$5&lt;$CC139,"",IF(OFFSET('Measure and Project Input'!$AM$9,$CE139,0)=0,"",OFFSET('Measure and Project Input'!$AM$9,$CE139,0)))</f>
        <v/>
      </c>
      <c r="CB139" s="201"/>
      <c r="CC139" s="28">
        <v>138</v>
      </c>
      <c r="CD139" s="28" t="str">
        <f t="shared" ca="1" si="2"/>
        <v/>
      </c>
      <c r="CE139" s="28" t="str">
        <f ca="1">IF($I139="","",MATCH($I139,'Measure and Project Input'!$P$10:$P$509,FALSE))</f>
        <v/>
      </c>
    </row>
    <row r="140" spans="1:83" x14ac:dyDescent="0.2">
      <c r="A140" t="str">
        <f ca="1">IF('Measure and Project Input'!$CE$5&lt;$CC140,"",IF(OFFSET('Measure and Project Input'!$E$9,$CE140,0)=0,"",OFFSET('Measure and Project Input'!$E$9,$CE140,0)))</f>
        <v/>
      </c>
      <c r="B140" t="str">
        <f ca="1">IF('Measure and Project Input'!$CE$5&lt;$CC140,"",IF(OFFSET('Measure and Project Input'!$F$9,$CE140,0)=0,"",OFFSET('Measure and Project Input'!$F$9,$CE140,0)))</f>
        <v/>
      </c>
      <c r="C140" t="str">
        <f ca="1">IF('Measure and Project Input'!$CE$5&lt;$CC140,"",IF(OFFSET('Measure and Project Input'!$G$9,$CE140,0)=0,"",OFFSET('Measure and Project Input'!$G$9,$CE140,0)))</f>
        <v/>
      </c>
      <c r="D140" s="299" t="str">
        <f ca="1">IF('Measure and Project Input'!$CE$5&lt;$CC140,"",IF(OFFSET('Measure and Project Input'!$H$9,$CE140,0)=0,"",OFFSET('Measure and Project Input'!$H$9,$CE140,0)))</f>
        <v/>
      </c>
      <c r="E140" t="str">
        <f ca="1">IF('Measure and Project Input'!$CE$5&lt;$CC140,"",IF(OFFSET('Measure and Project Input'!$I$9,$CE140,0)=0,"",OFFSET('Measure and Project Input'!$I$9,$CE140,0)))</f>
        <v/>
      </c>
      <c r="F140" t="str">
        <f ca="1">IF('Measure and Project Input'!$CE$5&lt;$CC140,"",IF(OFFSET('Measure and Project Input'!$J$9,$CE140,0)=0,"",OFFSET('Measure and Project Input'!$J$9,$CE140,0)))</f>
        <v/>
      </c>
      <c r="G140" t="str">
        <f ca="1">IF('Measure and Project Input'!$CE$5&lt;$CC140,"",IF(OFFSET('Measure and Project Input'!$K$9,$CE140,0)=0,"",OFFSET('Measure and Project Input'!$K$9,$CE140,0)))</f>
        <v/>
      </c>
      <c r="H140" t="str">
        <f ca="1">IF('Measure and Project Input'!$CE$5&lt;$CC140,"",IF(OFFSET('Measure and Project Input'!$L$9,$CE140,0)=0,"",OFFSET('Measure and Project Input'!$L$9,$CE140,0)))</f>
        <v/>
      </c>
      <c r="I140" t="str">
        <f ca="1">'Funding Input and Summary'!A143</f>
        <v/>
      </c>
      <c r="O140" t="str">
        <f ca="1">IF('Measure and Project Input'!$CE$5&lt;$CC140,"",IF(OFFSET('Measure and Project Input'!$B$9,$CE140,0)=0,"",OFFSET('Measure and Project Input'!$B$9,$CE140,0)))</f>
        <v/>
      </c>
      <c r="P140" t="str">
        <f ca="1">IF('Measure and Project Input'!$CE$5&lt;$CC140,"",IF(OFFSET('Measure and Project Input'!$C$9,$CE140,0)=0,"",OFFSET('Measure and Project Input'!$C$9,$CE140,0)))</f>
        <v/>
      </c>
      <c r="Q140" t="str">
        <f ca="1">IF('Measure and Project Input'!$CE$5&lt;$CC140,"",IF(OFFSET('Measure and Project Input'!$S$9,$CE140,0)=0,"",OFFSET('Measure and Project Input'!$S$9,$CE140,0)))</f>
        <v/>
      </c>
      <c r="R140" t="str">
        <f ca="1">IF('Measure and Project Input'!$CE$5&lt;$CC140,"",IF(OFFSET('Measure and Project Input'!$U$9,$CE140,0)=0,"",OFFSET('Measure and Project Input'!$U$9,$CE140,0)))</f>
        <v/>
      </c>
      <c r="S140" t="str">
        <f ca="1">IF('Measure and Project Input'!$CE$5&lt;$CC140,"",IF(OFFSET('Measure and Project Input'!$V$9,$CE140,0)=0,"",OFFSET('Measure and Project Input'!$V$9,$CE140,0)))</f>
        <v/>
      </c>
      <c r="X140" t="str">
        <f ca="1">IF('Measure and Project Input'!$CE$5&lt;$CC140,"",IF(OFFSET('Measure and Project Input'!$M$9,$CE140,0)=0,"",OFFSET('Measure and Project Input'!$M$9,$CE140,0)))</f>
        <v/>
      </c>
      <c r="Y140" t="str">
        <f ca="1">IF('Measure and Project Input'!$CE$5&lt;$CC140,"",IF(OFFSET('Measure and Project Input'!$N$9,$CE140,0)=0,"",OFFSET('Measure and Project Input'!$N$9,$CE140,0)))</f>
        <v/>
      </c>
      <c r="AA140" t="str">
        <f ca="1">IF('Measure and Project Input'!$CE$5&lt;$CC140,"",IF(OFFSET('Measure and Project Input'!$D$9,$CE140,0)=0,"",OFFSET('Measure and Project Input'!$D$9,$CE140,0)))</f>
        <v/>
      </c>
      <c r="AJ140" t="str">
        <f ca="1">IF('Measure and Project Input'!$CE$5&lt;$CC140,"",IF(OFFSET('Measure and Project Input'!$O$9,$CE140,0)=0,"",OFFSET('Measure and Project Input'!$O$9,$CE140,0)))</f>
        <v/>
      </c>
      <c r="AN140" t="str">
        <f ca="1">IF('Measure and Project Input'!$CE$5&lt;$CC140,"",IF(OFFSET('Measure and Project Input'!$BV$9,$CE140,0)=0,"",OFFSET('Measure and Project Input'!$BV$9,$CE140,0)))</f>
        <v/>
      </c>
      <c r="AO140" t="str">
        <f ca="1">IF(I140="","",'Funding Input and Summary'!D143)</f>
        <v/>
      </c>
      <c r="AQ140" t="str">
        <f ca="1">IF(I140="","",'Funding Input and Summary'!J143)</f>
        <v/>
      </c>
      <c r="AR140" t="str">
        <f ca="1">IF(I140="","",'Funding Input and Summary'!E143)</f>
        <v/>
      </c>
      <c r="AU140" t="str">
        <f ca="1">IF(I140="","",'Funding Input and Summary'!Y143)</f>
        <v/>
      </c>
      <c r="AV140" t="str">
        <f ca="1">IF(I140="","",'Funding Input and Summary'!Y143)</f>
        <v/>
      </c>
      <c r="BC140" t="str">
        <f ca="1">IF(I140="","",'Funding Input and Summary'!K143)</f>
        <v/>
      </c>
      <c r="BD140" t="str">
        <f ca="1">IF(I140="","",'Funding Input and Summary'!L143)</f>
        <v/>
      </c>
      <c r="BE140" t="str">
        <f ca="1">IF(I140="","",'Funding Input and Summary'!M143)</f>
        <v/>
      </c>
      <c r="BG140" t="str">
        <f ca="1">IF(I140="","",'Funding Input and Summary'!N143)</f>
        <v/>
      </c>
      <c r="BH140" t="str">
        <f ca="1">IF(I140="","",'Funding Input and Summary'!Q143)</f>
        <v/>
      </c>
      <c r="BI140" t="str">
        <f ca="1">IF(I140="","",'Funding Input and Summary'!R143)</f>
        <v/>
      </c>
      <c r="BJ140" t="str">
        <f ca="1">IF(I140="","",'Funding Input and Summary'!S143)</f>
        <v/>
      </c>
      <c r="BK140" t="str">
        <f ca="1">IF(I140="","",'Funding Input and Summary'!T143)</f>
        <v/>
      </c>
      <c r="BL140" t="str">
        <f ca="1">IF(I140="","",'Funding Input and Summary'!Z143)</f>
        <v/>
      </c>
      <c r="BM140" t="str">
        <f ca="1">IF(I140="","",'Funding Input and Summary'!AA143)</f>
        <v/>
      </c>
      <c r="BN140" t="str">
        <f ca="1">IF(I140="","",'Funding Input and Summary'!U143)</f>
        <v/>
      </c>
      <c r="BO140" t="str">
        <f ca="1">IF(I140="","",'Funding Input and Summary'!V143)</f>
        <v/>
      </c>
      <c r="BP140" t="str">
        <f ca="1">IF(I140="","",'Funding Input and Summary'!W143)</f>
        <v/>
      </c>
      <c r="BQ140" t="str">
        <f ca="1">IF(I140="","",'Funding Input and Summary'!P143)</f>
        <v/>
      </c>
      <c r="BR140" t="str">
        <f ca="1">IF('Measure and Project Input'!$CE$5&lt;$CC140,"",IF(OFFSET('Measure and Project Input'!$T$9,$CE140,0)=0,"",OFFSET('Measure and Project Input'!$T$9,$CE140,0)))</f>
        <v/>
      </c>
      <c r="BS140" t="str">
        <f ca="1">IF('Measure and Project Input'!$CE$5&lt;$CC140,"",IF(OFFSET('Measure and Project Input'!$R$9,$CE140,0)=0,"",OFFSET('Measure and Project Input'!$R$9,$CE140,0)))</f>
        <v/>
      </c>
      <c r="BT140" t="str">
        <f ca="1">IF(I140="","",'Measure and Project Input'!$I$1)</f>
        <v/>
      </c>
      <c r="BU140" t="str">
        <f ca="1">IF('Measure and Project Input'!$CE$5&lt;$CC140,"",IF(OFFSET('Measure and Project Input'!$Q$9,$CE140,0)=0,"",OFFSET('Measure and Project Input'!$Q$9,$CE140,0)))</f>
        <v/>
      </c>
      <c r="BV140" t="str">
        <f ca="1">IF(I140="","",'Funding Input and Summary'!$T$1)</f>
        <v/>
      </c>
      <c r="BW140" t="str">
        <f ca="1">IF('Measure and Project Input'!$CE$5&lt;$CC140,"",IF(OFFSET('Measure and Project Input'!$AI$9,$CE140,0)=0,"",OFFSET('Measure and Project Input'!$AI$9,$CE140,0)))</f>
        <v/>
      </c>
      <c r="BX140" t="str">
        <f ca="1">IF('Measure and Project Input'!$CE$5&lt;$CC140,"",IF(OFFSET('Measure and Project Input'!$AJ$9,$CE140,0)=0,"",OFFSET('Measure and Project Input'!$AJ$9,$CE140,0)))</f>
        <v/>
      </c>
      <c r="BY140" t="str">
        <f ca="1">IF('Measure and Project Input'!$CE$5&lt;$CC140,"",IF(OFFSET('Measure and Project Input'!$AK$9,$CE140,0)=0,"",OFFSET('Measure and Project Input'!$AK$9,$CE140,0)))</f>
        <v/>
      </c>
      <c r="BZ140" t="str">
        <f ca="1">IF('Measure and Project Input'!$CE$5&lt;$CC140,"",IF(OFFSET('Measure and Project Input'!$AL$9,$CE140,0)=0,"",OFFSET('Measure and Project Input'!$AL$9,$CE140,0)))</f>
        <v/>
      </c>
      <c r="CA140" t="str">
        <f ca="1">IF('Measure and Project Input'!$CE$5&lt;$CC140,"",IF(OFFSET('Measure and Project Input'!$AM$9,$CE140,0)=0,"",OFFSET('Measure and Project Input'!$AM$9,$CE140,0)))</f>
        <v/>
      </c>
      <c r="CB140" s="201"/>
      <c r="CC140" s="28">
        <v>139</v>
      </c>
      <c r="CD140" s="28" t="str">
        <f t="shared" ca="1" si="2"/>
        <v/>
      </c>
      <c r="CE140" s="28" t="str">
        <f ca="1">IF($I140="","",MATCH($I140,'Measure and Project Input'!$P$10:$P$509,FALSE))</f>
        <v/>
      </c>
    </row>
    <row r="141" spans="1:83" x14ac:dyDescent="0.2">
      <c r="A141" t="str">
        <f ca="1">IF('Measure and Project Input'!$CE$5&lt;$CC141,"",IF(OFFSET('Measure and Project Input'!$E$9,$CE141,0)=0,"",OFFSET('Measure and Project Input'!$E$9,$CE141,0)))</f>
        <v/>
      </c>
      <c r="B141" t="str">
        <f ca="1">IF('Measure and Project Input'!$CE$5&lt;$CC141,"",IF(OFFSET('Measure and Project Input'!$F$9,$CE141,0)=0,"",OFFSET('Measure and Project Input'!$F$9,$CE141,0)))</f>
        <v/>
      </c>
      <c r="C141" t="str">
        <f ca="1">IF('Measure and Project Input'!$CE$5&lt;$CC141,"",IF(OFFSET('Measure and Project Input'!$G$9,$CE141,0)=0,"",OFFSET('Measure and Project Input'!$G$9,$CE141,0)))</f>
        <v/>
      </c>
      <c r="D141" s="299" t="str">
        <f ca="1">IF('Measure and Project Input'!$CE$5&lt;$CC141,"",IF(OFFSET('Measure and Project Input'!$H$9,$CE141,0)=0,"",OFFSET('Measure and Project Input'!$H$9,$CE141,0)))</f>
        <v/>
      </c>
      <c r="E141" t="str">
        <f ca="1">IF('Measure and Project Input'!$CE$5&lt;$CC141,"",IF(OFFSET('Measure and Project Input'!$I$9,$CE141,0)=0,"",OFFSET('Measure and Project Input'!$I$9,$CE141,0)))</f>
        <v/>
      </c>
      <c r="F141" t="str">
        <f ca="1">IF('Measure and Project Input'!$CE$5&lt;$CC141,"",IF(OFFSET('Measure and Project Input'!$J$9,$CE141,0)=0,"",OFFSET('Measure and Project Input'!$J$9,$CE141,0)))</f>
        <v/>
      </c>
      <c r="G141" t="str">
        <f ca="1">IF('Measure and Project Input'!$CE$5&lt;$CC141,"",IF(OFFSET('Measure and Project Input'!$K$9,$CE141,0)=0,"",OFFSET('Measure and Project Input'!$K$9,$CE141,0)))</f>
        <v/>
      </c>
      <c r="H141" t="str">
        <f ca="1">IF('Measure and Project Input'!$CE$5&lt;$CC141,"",IF(OFFSET('Measure and Project Input'!$L$9,$CE141,0)=0,"",OFFSET('Measure and Project Input'!$L$9,$CE141,0)))</f>
        <v/>
      </c>
      <c r="I141" t="str">
        <f ca="1">'Funding Input and Summary'!A144</f>
        <v/>
      </c>
      <c r="O141" t="str">
        <f ca="1">IF('Measure and Project Input'!$CE$5&lt;$CC141,"",IF(OFFSET('Measure and Project Input'!$B$9,$CE141,0)=0,"",OFFSET('Measure and Project Input'!$B$9,$CE141,0)))</f>
        <v/>
      </c>
      <c r="P141" t="str">
        <f ca="1">IF('Measure and Project Input'!$CE$5&lt;$CC141,"",IF(OFFSET('Measure and Project Input'!$C$9,$CE141,0)=0,"",OFFSET('Measure and Project Input'!$C$9,$CE141,0)))</f>
        <v/>
      </c>
      <c r="Q141" t="str">
        <f ca="1">IF('Measure and Project Input'!$CE$5&lt;$CC141,"",IF(OFFSET('Measure and Project Input'!$S$9,$CE141,0)=0,"",OFFSET('Measure and Project Input'!$S$9,$CE141,0)))</f>
        <v/>
      </c>
      <c r="R141" t="str">
        <f ca="1">IF('Measure and Project Input'!$CE$5&lt;$CC141,"",IF(OFFSET('Measure and Project Input'!$U$9,$CE141,0)=0,"",OFFSET('Measure and Project Input'!$U$9,$CE141,0)))</f>
        <v/>
      </c>
      <c r="S141" t="str">
        <f ca="1">IF('Measure and Project Input'!$CE$5&lt;$CC141,"",IF(OFFSET('Measure and Project Input'!$V$9,$CE141,0)=0,"",OFFSET('Measure and Project Input'!$V$9,$CE141,0)))</f>
        <v/>
      </c>
      <c r="X141" t="str">
        <f ca="1">IF('Measure and Project Input'!$CE$5&lt;$CC141,"",IF(OFFSET('Measure and Project Input'!$M$9,$CE141,0)=0,"",OFFSET('Measure and Project Input'!$M$9,$CE141,0)))</f>
        <v/>
      </c>
      <c r="Y141" t="str">
        <f ca="1">IF('Measure and Project Input'!$CE$5&lt;$CC141,"",IF(OFFSET('Measure and Project Input'!$N$9,$CE141,0)=0,"",OFFSET('Measure and Project Input'!$N$9,$CE141,0)))</f>
        <v/>
      </c>
      <c r="AA141" t="str">
        <f ca="1">IF('Measure and Project Input'!$CE$5&lt;$CC141,"",IF(OFFSET('Measure and Project Input'!$D$9,$CE141,0)=0,"",OFFSET('Measure and Project Input'!$D$9,$CE141,0)))</f>
        <v/>
      </c>
      <c r="AJ141" t="str">
        <f ca="1">IF('Measure and Project Input'!$CE$5&lt;$CC141,"",IF(OFFSET('Measure and Project Input'!$O$9,$CE141,0)=0,"",OFFSET('Measure and Project Input'!$O$9,$CE141,0)))</f>
        <v/>
      </c>
      <c r="AN141" t="str">
        <f ca="1">IF('Measure and Project Input'!$CE$5&lt;$CC141,"",IF(OFFSET('Measure and Project Input'!$BV$9,$CE141,0)=0,"",OFFSET('Measure and Project Input'!$BV$9,$CE141,0)))</f>
        <v/>
      </c>
      <c r="AO141" t="str">
        <f ca="1">IF(I141="","",'Funding Input and Summary'!D144)</f>
        <v/>
      </c>
      <c r="AQ141" t="str">
        <f ca="1">IF(I141="","",'Funding Input and Summary'!J144)</f>
        <v/>
      </c>
      <c r="AR141" t="str">
        <f ca="1">IF(I141="","",'Funding Input and Summary'!E144)</f>
        <v/>
      </c>
      <c r="AU141" t="str">
        <f ca="1">IF(I141="","",'Funding Input and Summary'!Y144)</f>
        <v/>
      </c>
      <c r="AV141" t="str">
        <f ca="1">IF(I141="","",'Funding Input and Summary'!Y144)</f>
        <v/>
      </c>
      <c r="BC141" t="str">
        <f ca="1">IF(I141="","",'Funding Input and Summary'!K144)</f>
        <v/>
      </c>
      <c r="BD141" t="str">
        <f ca="1">IF(I141="","",'Funding Input and Summary'!L144)</f>
        <v/>
      </c>
      <c r="BE141" t="str">
        <f ca="1">IF(I141="","",'Funding Input and Summary'!M144)</f>
        <v/>
      </c>
      <c r="BG141" t="str">
        <f ca="1">IF(I141="","",'Funding Input and Summary'!N144)</f>
        <v/>
      </c>
      <c r="BH141" t="str">
        <f ca="1">IF(I141="","",'Funding Input and Summary'!Q144)</f>
        <v/>
      </c>
      <c r="BI141" t="str">
        <f ca="1">IF(I141="","",'Funding Input and Summary'!R144)</f>
        <v/>
      </c>
      <c r="BJ141" t="str">
        <f ca="1">IF(I141="","",'Funding Input and Summary'!S144)</f>
        <v/>
      </c>
      <c r="BK141" t="str">
        <f ca="1">IF(I141="","",'Funding Input and Summary'!T144)</f>
        <v/>
      </c>
      <c r="BL141" t="str">
        <f ca="1">IF(I141="","",'Funding Input and Summary'!Z144)</f>
        <v/>
      </c>
      <c r="BM141" t="str">
        <f ca="1">IF(I141="","",'Funding Input and Summary'!AA144)</f>
        <v/>
      </c>
      <c r="BN141" t="str">
        <f ca="1">IF(I141="","",'Funding Input and Summary'!U144)</f>
        <v/>
      </c>
      <c r="BO141" t="str">
        <f ca="1">IF(I141="","",'Funding Input and Summary'!V144)</f>
        <v/>
      </c>
      <c r="BP141" t="str">
        <f ca="1">IF(I141="","",'Funding Input and Summary'!W144)</f>
        <v/>
      </c>
      <c r="BQ141" t="str">
        <f ca="1">IF(I141="","",'Funding Input and Summary'!P144)</f>
        <v/>
      </c>
      <c r="BR141" t="str">
        <f ca="1">IF('Measure and Project Input'!$CE$5&lt;$CC141,"",IF(OFFSET('Measure and Project Input'!$T$9,$CE141,0)=0,"",OFFSET('Measure and Project Input'!$T$9,$CE141,0)))</f>
        <v/>
      </c>
      <c r="BS141" t="str">
        <f ca="1">IF('Measure and Project Input'!$CE$5&lt;$CC141,"",IF(OFFSET('Measure and Project Input'!$R$9,$CE141,0)=0,"",OFFSET('Measure and Project Input'!$R$9,$CE141,0)))</f>
        <v/>
      </c>
      <c r="BT141" t="str">
        <f ca="1">IF(I141="","",'Measure and Project Input'!$I$1)</f>
        <v/>
      </c>
      <c r="BU141" t="str">
        <f ca="1">IF('Measure and Project Input'!$CE$5&lt;$CC141,"",IF(OFFSET('Measure and Project Input'!$Q$9,$CE141,0)=0,"",OFFSET('Measure and Project Input'!$Q$9,$CE141,0)))</f>
        <v/>
      </c>
      <c r="BV141" t="str">
        <f ca="1">IF(I141="","",'Funding Input and Summary'!$T$1)</f>
        <v/>
      </c>
      <c r="BW141" t="str">
        <f ca="1">IF('Measure and Project Input'!$CE$5&lt;$CC141,"",IF(OFFSET('Measure and Project Input'!$AI$9,$CE141,0)=0,"",OFFSET('Measure and Project Input'!$AI$9,$CE141,0)))</f>
        <v/>
      </c>
      <c r="BX141" t="str">
        <f ca="1">IF('Measure and Project Input'!$CE$5&lt;$CC141,"",IF(OFFSET('Measure and Project Input'!$AJ$9,$CE141,0)=0,"",OFFSET('Measure and Project Input'!$AJ$9,$CE141,0)))</f>
        <v/>
      </c>
      <c r="BY141" t="str">
        <f ca="1">IF('Measure and Project Input'!$CE$5&lt;$CC141,"",IF(OFFSET('Measure and Project Input'!$AK$9,$CE141,0)=0,"",OFFSET('Measure and Project Input'!$AK$9,$CE141,0)))</f>
        <v/>
      </c>
      <c r="BZ141" t="str">
        <f ca="1">IF('Measure and Project Input'!$CE$5&lt;$CC141,"",IF(OFFSET('Measure and Project Input'!$AL$9,$CE141,0)=0,"",OFFSET('Measure and Project Input'!$AL$9,$CE141,0)))</f>
        <v/>
      </c>
      <c r="CA141" t="str">
        <f ca="1">IF('Measure and Project Input'!$CE$5&lt;$CC141,"",IF(OFFSET('Measure and Project Input'!$AM$9,$CE141,0)=0,"",OFFSET('Measure and Project Input'!$AM$9,$CE141,0)))</f>
        <v/>
      </c>
      <c r="CB141" s="201"/>
      <c r="CC141" s="28">
        <v>140</v>
      </c>
      <c r="CD141" s="28" t="str">
        <f t="shared" ca="1" si="2"/>
        <v/>
      </c>
      <c r="CE141" s="28" t="str">
        <f ca="1">IF($I141="","",MATCH($I141,'Measure and Project Input'!$P$10:$P$509,FALSE))</f>
        <v/>
      </c>
    </row>
    <row r="142" spans="1:83" x14ac:dyDescent="0.2">
      <c r="A142" t="str">
        <f ca="1">IF('Measure and Project Input'!$CE$5&lt;$CC142,"",IF(OFFSET('Measure and Project Input'!$E$9,$CE142,0)=0,"",OFFSET('Measure and Project Input'!$E$9,$CE142,0)))</f>
        <v/>
      </c>
      <c r="B142" t="str">
        <f ca="1">IF('Measure and Project Input'!$CE$5&lt;$CC142,"",IF(OFFSET('Measure and Project Input'!$F$9,$CE142,0)=0,"",OFFSET('Measure and Project Input'!$F$9,$CE142,0)))</f>
        <v/>
      </c>
      <c r="C142" t="str">
        <f ca="1">IF('Measure and Project Input'!$CE$5&lt;$CC142,"",IF(OFFSET('Measure and Project Input'!$G$9,$CE142,0)=0,"",OFFSET('Measure and Project Input'!$G$9,$CE142,0)))</f>
        <v/>
      </c>
      <c r="D142" s="299" t="str">
        <f ca="1">IF('Measure and Project Input'!$CE$5&lt;$CC142,"",IF(OFFSET('Measure and Project Input'!$H$9,$CE142,0)=0,"",OFFSET('Measure and Project Input'!$H$9,$CE142,0)))</f>
        <v/>
      </c>
      <c r="E142" t="str">
        <f ca="1">IF('Measure and Project Input'!$CE$5&lt;$CC142,"",IF(OFFSET('Measure and Project Input'!$I$9,$CE142,0)=0,"",OFFSET('Measure and Project Input'!$I$9,$CE142,0)))</f>
        <v/>
      </c>
      <c r="F142" t="str">
        <f ca="1">IF('Measure and Project Input'!$CE$5&lt;$CC142,"",IF(OFFSET('Measure and Project Input'!$J$9,$CE142,0)=0,"",OFFSET('Measure and Project Input'!$J$9,$CE142,0)))</f>
        <v/>
      </c>
      <c r="G142" t="str">
        <f ca="1">IF('Measure and Project Input'!$CE$5&lt;$CC142,"",IF(OFFSET('Measure and Project Input'!$K$9,$CE142,0)=0,"",OFFSET('Measure and Project Input'!$K$9,$CE142,0)))</f>
        <v/>
      </c>
      <c r="H142" t="str">
        <f ca="1">IF('Measure and Project Input'!$CE$5&lt;$CC142,"",IF(OFFSET('Measure and Project Input'!$L$9,$CE142,0)=0,"",OFFSET('Measure and Project Input'!$L$9,$CE142,0)))</f>
        <v/>
      </c>
      <c r="I142" t="str">
        <f ca="1">'Funding Input and Summary'!A145</f>
        <v/>
      </c>
      <c r="O142" t="str">
        <f ca="1">IF('Measure and Project Input'!$CE$5&lt;$CC142,"",IF(OFFSET('Measure and Project Input'!$B$9,$CE142,0)=0,"",OFFSET('Measure and Project Input'!$B$9,$CE142,0)))</f>
        <v/>
      </c>
      <c r="P142" t="str">
        <f ca="1">IF('Measure and Project Input'!$CE$5&lt;$CC142,"",IF(OFFSET('Measure and Project Input'!$C$9,$CE142,0)=0,"",OFFSET('Measure and Project Input'!$C$9,$CE142,0)))</f>
        <v/>
      </c>
      <c r="Q142" t="str">
        <f ca="1">IF('Measure and Project Input'!$CE$5&lt;$CC142,"",IF(OFFSET('Measure and Project Input'!$S$9,$CE142,0)=0,"",OFFSET('Measure and Project Input'!$S$9,$CE142,0)))</f>
        <v/>
      </c>
      <c r="R142" t="str">
        <f ca="1">IF('Measure and Project Input'!$CE$5&lt;$CC142,"",IF(OFFSET('Measure and Project Input'!$U$9,$CE142,0)=0,"",OFFSET('Measure and Project Input'!$U$9,$CE142,0)))</f>
        <v/>
      </c>
      <c r="S142" t="str">
        <f ca="1">IF('Measure and Project Input'!$CE$5&lt;$CC142,"",IF(OFFSET('Measure and Project Input'!$V$9,$CE142,0)=0,"",OFFSET('Measure and Project Input'!$V$9,$CE142,0)))</f>
        <v/>
      </c>
      <c r="X142" t="str">
        <f ca="1">IF('Measure and Project Input'!$CE$5&lt;$CC142,"",IF(OFFSET('Measure and Project Input'!$M$9,$CE142,0)=0,"",OFFSET('Measure and Project Input'!$M$9,$CE142,0)))</f>
        <v/>
      </c>
      <c r="Y142" t="str">
        <f ca="1">IF('Measure and Project Input'!$CE$5&lt;$CC142,"",IF(OFFSET('Measure and Project Input'!$N$9,$CE142,0)=0,"",OFFSET('Measure and Project Input'!$N$9,$CE142,0)))</f>
        <v/>
      </c>
      <c r="AA142" t="str">
        <f ca="1">IF('Measure and Project Input'!$CE$5&lt;$CC142,"",IF(OFFSET('Measure and Project Input'!$D$9,$CE142,0)=0,"",OFFSET('Measure and Project Input'!$D$9,$CE142,0)))</f>
        <v/>
      </c>
      <c r="AJ142" t="str">
        <f ca="1">IF('Measure and Project Input'!$CE$5&lt;$CC142,"",IF(OFFSET('Measure and Project Input'!$O$9,$CE142,0)=0,"",OFFSET('Measure and Project Input'!$O$9,$CE142,0)))</f>
        <v/>
      </c>
      <c r="AN142" t="str">
        <f ca="1">IF('Measure and Project Input'!$CE$5&lt;$CC142,"",IF(OFFSET('Measure and Project Input'!$BV$9,$CE142,0)=0,"",OFFSET('Measure and Project Input'!$BV$9,$CE142,0)))</f>
        <v/>
      </c>
      <c r="AO142" t="str">
        <f ca="1">IF(I142="","",'Funding Input and Summary'!D145)</f>
        <v/>
      </c>
      <c r="AQ142" t="str">
        <f ca="1">IF(I142="","",'Funding Input and Summary'!J145)</f>
        <v/>
      </c>
      <c r="AR142" t="str">
        <f ca="1">IF(I142="","",'Funding Input and Summary'!E145)</f>
        <v/>
      </c>
      <c r="AU142" t="str">
        <f ca="1">IF(I142="","",'Funding Input and Summary'!Y145)</f>
        <v/>
      </c>
      <c r="AV142" t="str">
        <f ca="1">IF(I142="","",'Funding Input and Summary'!Y145)</f>
        <v/>
      </c>
      <c r="BC142" t="str">
        <f ca="1">IF(I142="","",'Funding Input and Summary'!K145)</f>
        <v/>
      </c>
      <c r="BD142" t="str">
        <f ca="1">IF(I142="","",'Funding Input and Summary'!L145)</f>
        <v/>
      </c>
      <c r="BE142" t="str">
        <f ca="1">IF(I142="","",'Funding Input and Summary'!M145)</f>
        <v/>
      </c>
      <c r="BG142" t="str">
        <f ca="1">IF(I142="","",'Funding Input and Summary'!N145)</f>
        <v/>
      </c>
      <c r="BH142" t="str">
        <f ca="1">IF(I142="","",'Funding Input and Summary'!Q145)</f>
        <v/>
      </c>
      <c r="BI142" t="str">
        <f ca="1">IF(I142="","",'Funding Input and Summary'!R145)</f>
        <v/>
      </c>
      <c r="BJ142" t="str">
        <f ca="1">IF(I142="","",'Funding Input and Summary'!S145)</f>
        <v/>
      </c>
      <c r="BK142" t="str">
        <f ca="1">IF(I142="","",'Funding Input and Summary'!T145)</f>
        <v/>
      </c>
      <c r="BL142" t="str">
        <f ca="1">IF(I142="","",'Funding Input and Summary'!Z145)</f>
        <v/>
      </c>
      <c r="BM142" t="str">
        <f ca="1">IF(I142="","",'Funding Input and Summary'!AA145)</f>
        <v/>
      </c>
      <c r="BN142" t="str">
        <f ca="1">IF(I142="","",'Funding Input and Summary'!U145)</f>
        <v/>
      </c>
      <c r="BO142" t="str">
        <f ca="1">IF(I142="","",'Funding Input and Summary'!V145)</f>
        <v/>
      </c>
      <c r="BP142" t="str">
        <f ca="1">IF(I142="","",'Funding Input and Summary'!W145)</f>
        <v/>
      </c>
      <c r="BQ142" t="str">
        <f ca="1">IF(I142="","",'Funding Input and Summary'!P145)</f>
        <v/>
      </c>
      <c r="BR142" t="str">
        <f ca="1">IF('Measure and Project Input'!$CE$5&lt;$CC142,"",IF(OFFSET('Measure and Project Input'!$T$9,$CE142,0)=0,"",OFFSET('Measure and Project Input'!$T$9,$CE142,0)))</f>
        <v/>
      </c>
      <c r="BS142" t="str">
        <f ca="1">IF('Measure and Project Input'!$CE$5&lt;$CC142,"",IF(OFFSET('Measure and Project Input'!$R$9,$CE142,0)=0,"",OFFSET('Measure and Project Input'!$R$9,$CE142,0)))</f>
        <v/>
      </c>
      <c r="BT142" t="str">
        <f ca="1">IF(I142="","",'Measure and Project Input'!$I$1)</f>
        <v/>
      </c>
      <c r="BU142" t="str">
        <f ca="1">IF('Measure and Project Input'!$CE$5&lt;$CC142,"",IF(OFFSET('Measure and Project Input'!$Q$9,$CE142,0)=0,"",OFFSET('Measure and Project Input'!$Q$9,$CE142,0)))</f>
        <v/>
      </c>
      <c r="BV142" t="str">
        <f ca="1">IF(I142="","",'Funding Input and Summary'!$T$1)</f>
        <v/>
      </c>
      <c r="BW142" t="str">
        <f ca="1">IF('Measure and Project Input'!$CE$5&lt;$CC142,"",IF(OFFSET('Measure and Project Input'!$AI$9,$CE142,0)=0,"",OFFSET('Measure and Project Input'!$AI$9,$CE142,0)))</f>
        <v/>
      </c>
      <c r="BX142" t="str">
        <f ca="1">IF('Measure and Project Input'!$CE$5&lt;$CC142,"",IF(OFFSET('Measure and Project Input'!$AJ$9,$CE142,0)=0,"",OFFSET('Measure and Project Input'!$AJ$9,$CE142,0)))</f>
        <v/>
      </c>
      <c r="BY142" t="str">
        <f ca="1">IF('Measure and Project Input'!$CE$5&lt;$CC142,"",IF(OFFSET('Measure and Project Input'!$AK$9,$CE142,0)=0,"",OFFSET('Measure and Project Input'!$AK$9,$CE142,0)))</f>
        <v/>
      </c>
      <c r="BZ142" t="str">
        <f ca="1">IF('Measure and Project Input'!$CE$5&lt;$CC142,"",IF(OFFSET('Measure and Project Input'!$AL$9,$CE142,0)=0,"",OFFSET('Measure and Project Input'!$AL$9,$CE142,0)))</f>
        <v/>
      </c>
      <c r="CA142" t="str">
        <f ca="1">IF('Measure and Project Input'!$CE$5&lt;$CC142,"",IF(OFFSET('Measure and Project Input'!$AM$9,$CE142,0)=0,"",OFFSET('Measure and Project Input'!$AM$9,$CE142,0)))</f>
        <v/>
      </c>
      <c r="CB142" s="201"/>
      <c r="CC142" s="28">
        <v>141</v>
      </c>
      <c r="CD142" s="28" t="str">
        <f t="shared" ca="1" si="2"/>
        <v/>
      </c>
      <c r="CE142" s="28" t="str">
        <f ca="1">IF($I142="","",MATCH($I142,'Measure and Project Input'!$P$10:$P$509,FALSE))</f>
        <v/>
      </c>
    </row>
    <row r="143" spans="1:83" x14ac:dyDescent="0.2">
      <c r="A143" t="str">
        <f ca="1">IF('Measure and Project Input'!$CE$5&lt;$CC143,"",IF(OFFSET('Measure and Project Input'!$E$9,$CE143,0)=0,"",OFFSET('Measure and Project Input'!$E$9,$CE143,0)))</f>
        <v/>
      </c>
      <c r="B143" t="str">
        <f ca="1">IF('Measure and Project Input'!$CE$5&lt;$CC143,"",IF(OFFSET('Measure and Project Input'!$F$9,$CE143,0)=0,"",OFFSET('Measure and Project Input'!$F$9,$CE143,0)))</f>
        <v/>
      </c>
      <c r="C143" t="str">
        <f ca="1">IF('Measure and Project Input'!$CE$5&lt;$CC143,"",IF(OFFSET('Measure and Project Input'!$G$9,$CE143,0)=0,"",OFFSET('Measure and Project Input'!$G$9,$CE143,0)))</f>
        <v/>
      </c>
      <c r="D143" s="299" t="str">
        <f ca="1">IF('Measure and Project Input'!$CE$5&lt;$CC143,"",IF(OFFSET('Measure and Project Input'!$H$9,$CE143,0)=0,"",OFFSET('Measure and Project Input'!$H$9,$CE143,0)))</f>
        <v/>
      </c>
      <c r="E143" t="str">
        <f ca="1">IF('Measure and Project Input'!$CE$5&lt;$CC143,"",IF(OFFSET('Measure and Project Input'!$I$9,$CE143,0)=0,"",OFFSET('Measure and Project Input'!$I$9,$CE143,0)))</f>
        <v/>
      </c>
      <c r="F143" t="str">
        <f ca="1">IF('Measure and Project Input'!$CE$5&lt;$CC143,"",IF(OFFSET('Measure and Project Input'!$J$9,$CE143,0)=0,"",OFFSET('Measure and Project Input'!$J$9,$CE143,0)))</f>
        <v/>
      </c>
      <c r="G143" t="str">
        <f ca="1">IF('Measure and Project Input'!$CE$5&lt;$CC143,"",IF(OFFSET('Measure and Project Input'!$K$9,$CE143,0)=0,"",OFFSET('Measure and Project Input'!$K$9,$CE143,0)))</f>
        <v/>
      </c>
      <c r="H143" t="str">
        <f ca="1">IF('Measure and Project Input'!$CE$5&lt;$CC143,"",IF(OFFSET('Measure and Project Input'!$L$9,$CE143,0)=0,"",OFFSET('Measure and Project Input'!$L$9,$CE143,0)))</f>
        <v/>
      </c>
      <c r="I143" t="str">
        <f ca="1">'Funding Input and Summary'!A146</f>
        <v/>
      </c>
      <c r="O143" t="str">
        <f ca="1">IF('Measure and Project Input'!$CE$5&lt;$CC143,"",IF(OFFSET('Measure and Project Input'!$B$9,$CE143,0)=0,"",OFFSET('Measure and Project Input'!$B$9,$CE143,0)))</f>
        <v/>
      </c>
      <c r="P143" t="str">
        <f ca="1">IF('Measure and Project Input'!$CE$5&lt;$CC143,"",IF(OFFSET('Measure and Project Input'!$C$9,$CE143,0)=0,"",OFFSET('Measure and Project Input'!$C$9,$CE143,0)))</f>
        <v/>
      </c>
      <c r="Q143" t="str">
        <f ca="1">IF('Measure and Project Input'!$CE$5&lt;$CC143,"",IF(OFFSET('Measure and Project Input'!$S$9,$CE143,0)=0,"",OFFSET('Measure and Project Input'!$S$9,$CE143,0)))</f>
        <v/>
      </c>
      <c r="R143" t="str">
        <f ca="1">IF('Measure and Project Input'!$CE$5&lt;$CC143,"",IF(OFFSET('Measure and Project Input'!$U$9,$CE143,0)=0,"",OFFSET('Measure and Project Input'!$U$9,$CE143,0)))</f>
        <v/>
      </c>
      <c r="S143" t="str">
        <f ca="1">IF('Measure and Project Input'!$CE$5&lt;$CC143,"",IF(OFFSET('Measure and Project Input'!$V$9,$CE143,0)=0,"",OFFSET('Measure and Project Input'!$V$9,$CE143,0)))</f>
        <v/>
      </c>
      <c r="X143" t="str">
        <f ca="1">IF('Measure and Project Input'!$CE$5&lt;$CC143,"",IF(OFFSET('Measure and Project Input'!$M$9,$CE143,0)=0,"",OFFSET('Measure and Project Input'!$M$9,$CE143,0)))</f>
        <v/>
      </c>
      <c r="Y143" t="str">
        <f ca="1">IF('Measure and Project Input'!$CE$5&lt;$CC143,"",IF(OFFSET('Measure and Project Input'!$N$9,$CE143,0)=0,"",OFFSET('Measure and Project Input'!$N$9,$CE143,0)))</f>
        <v/>
      </c>
      <c r="AA143" t="str">
        <f ca="1">IF('Measure and Project Input'!$CE$5&lt;$CC143,"",IF(OFFSET('Measure and Project Input'!$D$9,$CE143,0)=0,"",OFFSET('Measure and Project Input'!$D$9,$CE143,0)))</f>
        <v/>
      </c>
      <c r="AJ143" t="str">
        <f ca="1">IF('Measure and Project Input'!$CE$5&lt;$CC143,"",IF(OFFSET('Measure and Project Input'!$O$9,$CE143,0)=0,"",OFFSET('Measure and Project Input'!$O$9,$CE143,0)))</f>
        <v/>
      </c>
      <c r="AN143" t="str">
        <f ca="1">IF('Measure and Project Input'!$CE$5&lt;$CC143,"",IF(OFFSET('Measure and Project Input'!$BV$9,$CE143,0)=0,"",OFFSET('Measure and Project Input'!$BV$9,$CE143,0)))</f>
        <v/>
      </c>
      <c r="AO143" t="str">
        <f ca="1">IF(I143="","",'Funding Input and Summary'!D146)</f>
        <v/>
      </c>
      <c r="AQ143" t="str">
        <f ca="1">IF(I143="","",'Funding Input and Summary'!J146)</f>
        <v/>
      </c>
      <c r="AR143" t="str">
        <f ca="1">IF(I143="","",'Funding Input and Summary'!E146)</f>
        <v/>
      </c>
      <c r="AU143" t="str">
        <f ca="1">IF(I143="","",'Funding Input and Summary'!Y146)</f>
        <v/>
      </c>
      <c r="AV143" t="str">
        <f ca="1">IF(I143="","",'Funding Input and Summary'!Y146)</f>
        <v/>
      </c>
      <c r="BC143" t="str">
        <f ca="1">IF(I143="","",'Funding Input and Summary'!K146)</f>
        <v/>
      </c>
      <c r="BD143" t="str">
        <f ca="1">IF(I143="","",'Funding Input and Summary'!L146)</f>
        <v/>
      </c>
      <c r="BE143" t="str">
        <f ca="1">IF(I143="","",'Funding Input and Summary'!M146)</f>
        <v/>
      </c>
      <c r="BG143" t="str">
        <f ca="1">IF(I143="","",'Funding Input and Summary'!N146)</f>
        <v/>
      </c>
      <c r="BH143" t="str">
        <f ca="1">IF(I143="","",'Funding Input and Summary'!Q146)</f>
        <v/>
      </c>
      <c r="BI143" t="str">
        <f ca="1">IF(I143="","",'Funding Input and Summary'!R146)</f>
        <v/>
      </c>
      <c r="BJ143" t="str">
        <f ca="1">IF(I143="","",'Funding Input and Summary'!S146)</f>
        <v/>
      </c>
      <c r="BK143" t="str">
        <f ca="1">IF(I143="","",'Funding Input and Summary'!T146)</f>
        <v/>
      </c>
      <c r="BL143" t="str">
        <f ca="1">IF(I143="","",'Funding Input and Summary'!Z146)</f>
        <v/>
      </c>
      <c r="BM143" t="str">
        <f ca="1">IF(I143="","",'Funding Input and Summary'!AA146)</f>
        <v/>
      </c>
      <c r="BN143" t="str">
        <f ca="1">IF(I143="","",'Funding Input and Summary'!U146)</f>
        <v/>
      </c>
      <c r="BO143" t="str">
        <f ca="1">IF(I143="","",'Funding Input and Summary'!V146)</f>
        <v/>
      </c>
      <c r="BP143" t="str">
        <f ca="1">IF(I143="","",'Funding Input and Summary'!W146)</f>
        <v/>
      </c>
      <c r="BQ143" t="str">
        <f ca="1">IF(I143="","",'Funding Input and Summary'!P146)</f>
        <v/>
      </c>
      <c r="BR143" t="str">
        <f ca="1">IF('Measure and Project Input'!$CE$5&lt;$CC143,"",IF(OFFSET('Measure and Project Input'!$T$9,$CE143,0)=0,"",OFFSET('Measure and Project Input'!$T$9,$CE143,0)))</f>
        <v/>
      </c>
      <c r="BS143" t="str">
        <f ca="1">IF('Measure and Project Input'!$CE$5&lt;$CC143,"",IF(OFFSET('Measure and Project Input'!$R$9,$CE143,0)=0,"",OFFSET('Measure and Project Input'!$R$9,$CE143,0)))</f>
        <v/>
      </c>
      <c r="BT143" t="str">
        <f ca="1">IF(I143="","",'Measure and Project Input'!$I$1)</f>
        <v/>
      </c>
      <c r="BU143" t="str">
        <f ca="1">IF('Measure and Project Input'!$CE$5&lt;$CC143,"",IF(OFFSET('Measure and Project Input'!$Q$9,$CE143,0)=0,"",OFFSET('Measure and Project Input'!$Q$9,$CE143,0)))</f>
        <v/>
      </c>
      <c r="BV143" t="str">
        <f ca="1">IF(I143="","",'Funding Input and Summary'!$T$1)</f>
        <v/>
      </c>
      <c r="BW143" t="str">
        <f ca="1">IF('Measure and Project Input'!$CE$5&lt;$CC143,"",IF(OFFSET('Measure and Project Input'!$AI$9,$CE143,0)=0,"",OFFSET('Measure and Project Input'!$AI$9,$CE143,0)))</f>
        <v/>
      </c>
      <c r="BX143" t="str">
        <f ca="1">IF('Measure and Project Input'!$CE$5&lt;$CC143,"",IF(OFFSET('Measure and Project Input'!$AJ$9,$CE143,0)=0,"",OFFSET('Measure and Project Input'!$AJ$9,$CE143,0)))</f>
        <v/>
      </c>
      <c r="BY143" t="str">
        <f ca="1">IF('Measure and Project Input'!$CE$5&lt;$CC143,"",IF(OFFSET('Measure and Project Input'!$AK$9,$CE143,0)=0,"",OFFSET('Measure and Project Input'!$AK$9,$CE143,0)))</f>
        <v/>
      </c>
      <c r="BZ143" t="str">
        <f ca="1">IF('Measure and Project Input'!$CE$5&lt;$CC143,"",IF(OFFSET('Measure and Project Input'!$AL$9,$CE143,0)=0,"",OFFSET('Measure and Project Input'!$AL$9,$CE143,0)))</f>
        <v/>
      </c>
      <c r="CA143" t="str">
        <f ca="1">IF('Measure and Project Input'!$CE$5&lt;$CC143,"",IF(OFFSET('Measure and Project Input'!$AM$9,$CE143,0)=0,"",OFFSET('Measure and Project Input'!$AM$9,$CE143,0)))</f>
        <v/>
      </c>
      <c r="CB143" s="201"/>
      <c r="CC143" s="28">
        <v>142</v>
      </c>
      <c r="CD143" s="28" t="str">
        <f t="shared" ca="1" si="2"/>
        <v/>
      </c>
      <c r="CE143" s="28" t="str">
        <f ca="1">IF($I143="","",MATCH($I143,'Measure and Project Input'!$P$10:$P$509,FALSE))</f>
        <v/>
      </c>
    </row>
    <row r="144" spans="1:83" x14ac:dyDescent="0.2">
      <c r="A144" t="str">
        <f ca="1">IF('Measure and Project Input'!$CE$5&lt;$CC144,"",IF(OFFSET('Measure and Project Input'!$E$9,$CE144,0)=0,"",OFFSET('Measure and Project Input'!$E$9,$CE144,0)))</f>
        <v/>
      </c>
      <c r="B144" t="str">
        <f ca="1">IF('Measure and Project Input'!$CE$5&lt;$CC144,"",IF(OFFSET('Measure and Project Input'!$F$9,$CE144,0)=0,"",OFFSET('Measure and Project Input'!$F$9,$CE144,0)))</f>
        <v/>
      </c>
      <c r="C144" t="str">
        <f ca="1">IF('Measure and Project Input'!$CE$5&lt;$CC144,"",IF(OFFSET('Measure and Project Input'!$G$9,$CE144,0)=0,"",OFFSET('Measure and Project Input'!$G$9,$CE144,0)))</f>
        <v/>
      </c>
      <c r="D144" s="299" t="str">
        <f ca="1">IF('Measure and Project Input'!$CE$5&lt;$CC144,"",IF(OFFSET('Measure and Project Input'!$H$9,$CE144,0)=0,"",OFFSET('Measure and Project Input'!$H$9,$CE144,0)))</f>
        <v/>
      </c>
      <c r="E144" t="str">
        <f ca="1">IF('Measure and Project Input'!$CE$5&lt;$CC144,"",IF(OFFSET('Measure and Project Input'!$I$9,$CE144,0)=0,"",OFFSET('Measure and Project Input'!$I$9,$CE144,0)))</f>
        <v/>
      </c>
      <c r="F144" t="str">
        <f ca="1">IF('Measure and Project Input'!$CE$5&lt;$CC144,"",IF(OFFSET('Measure and Project Input'!$J$9,$CE144,0)=0,"",OFFSET('Measure and Project Input'!$J$9,$CE144,0)))</f>
        <v/>
      </c>
      <c r="G144" t="str">
        <f ca="1">IF('Measure and Project Input'!$CE$5&lt;$CC144,"",IF(OFFSET('Measure and Project Input'!$K$9,$CE144,0)=0,"",OFFSET('Measure and Project Input'!$K$9,$CE144,0)))</f>
        <v/>
      </c>
      <c r="H144" t="str">
        <f ca="1">IF('Measure and Project Input'!$CE$5&lt;$CC144,"",IF(OFFSET('Measure and Project Input'!$L$9,$CE144,0)=0,"",OFFSET('Measure and Project Input'!$L$9,$CE144,0)))</f>
        <v/>
      </c>
      <c r="I144" t="str">
        <f ca="1">'Funding Input and Summary'!A147</f>
        <v/>
      </c>
      <c r="O144" t="str">
        <f ca="1">IF('Measure and Project Input'!$CE$5&lt;$CC144,"",IF(OFFSET('Measure and Project Input'!$B$9,$CE144,0)=0,"",OFFSET('Measure and Project Input'!$B$9,$CE144,0)))</f>
        <v/>
      </c>
      <c r="P144" t="str">
        <f ca="1">IF('Measure and Project Input'!$CE$5&lt;$CC144,"",IF(OFFSET('Measure and Project Input'!$C$9,$CE144,0)=0,"",OFFSET('Measure and Project Input'!$C$9,$CE144,0)))</f>
        <v/>
      </c>
      <c r="Q144" t="str">
        <f ca="1">IF('Measure and Project Input'!$CE$5&lt;$CC144,"",IF(OFFSET('Measure and Project Input'!$S$9,$CE144,0)=0,"",OFFSET('Measure and Project Input'!$S$9,$CE144,0)))</f>
        <v/>
      </c>
      <c r="R144" t="str">
        <f ca="1">IF('Measure and Project Input'!$CE$5&lt;$CC144,"",IF(OFFSET('Measure and Project Input'!$U$9,$CE144,0)=0,"",OFFSET('Measure and Project Input'!$U$9,$CE144,0)))</f>
        <v/>
      </c>
      <c r="S144" t="str">
        <f ca="1">IF('Measure and Project Input'!$CE$5&lt;$CC144,"",IF(OFFSET('Measure and Project Input'!$V$9,$CE144,0)=0,"",OFFSET('Measure and Project Input'!$V$9,$CE144,0)))</f>
        <v/>
      </c>
      <c r="X144" t="str">
        <f ca="1">IF('Measure and Project Input'!$CE$5&lt;$CC144,"",IF(OFFSET('Measure and Project Input'!$M$9,$CE144,0)=0,"",OFFSET('Measure and Project Input'!$M$9,$CE144,0)))</f>
        <v/>
      </c>
      <c r="Y144" t="str">
        <f ca="1">IF('Measure and Project Input'!$CE$5&lt;$CC144,"",IF(OFFSET('Measure and Project Input'!$N$9,$CE144,0)=0,"",OFFSET('Measure and Project Input'!$N$9,$CE144,0)))</f>
        <v/>
      </c>
      <c r="AA144" t="str">
        <f ca="1">IF('Measure and Project Input'!$CE$5&lt;$CC144,"",IF(OFFSET('Measure and Project Input'!$D$9,$CE144,0)=0,"",OFFSET('Measure and Project Input'!$D$9,$CE144,0)))</f>
        <v/>
      </c>
      <c r="AJ144" t="str">
        <f ca="1">IF('Measure and Project Input'!$CE$5&lt;$CC144,"",IF(OFFSET('Measure and Project Input'!$O$9,$CE144,0)=0,"",OFFSET('Measure and Project Input'!$O$9,$CE144,0)))</f>
        <v/>
      </c>
      <c r="AN144" t="str">
        <f ca="1">IF('Measure and Project Input'!$CE$5&lt;$CC144,"",IF(OFFSET('Measure and Project Input'!$BV$9,$CE144,0)=0,"",OFFSET('Measure and Project Input'!$BV$9,$CE144,0)))</f>
        <v/>
      </c>
      <c r="AO144" t="str">
        <f ca="1">IF(I144="","",'Funding Input and Summary'!D147)</f>
        <v/>
      </c>
      <c r="AQ144" t="str">
        <f ca="1">IF(I144="","",'Funding Input and Summary'!J147)</f>
        <v/>
      </c>
      <c r="AR144" t="str">
        <f ca="1">IF(I144="","",'Funding Input and Summary'!E147)</f>
        <v/>
      </c>
      <c r="AU144" t="str">
        <f ca="1">IF(I144="","",'Funding Input and Summary'!Y147)</f>
        <v/>
      </c>
      <c r="AV144" t="str">
        <f ca="1">IF(I144="","",'Funding Input and Summary'!Y147)</f>
        <v/>
      </c>
      <c r="BC144" t="str">
        <f ca="1">IF(I144="","",'Funding Input and Summary'!K147)</f>
        <v/>
      </c>
      <c r="BD144" t="str">
        <f ca="1">IF(I144="","",'Funding Input and Summary'!L147)</f>
        <v/>
      </c>
      <c r="BE144" t="str">
        <f ca="1">IF(I144="","",'Funding Input and Summary'!M147)</f>
        <v/>
      </c>
      <c r="BG144" t="str">
        <f ca="1">IF(I144="","",'Funding Input and Summary'!N147)</f>
        <v/>
      </c>
      <c r="BH144" t="str">
        <f ca="1">IF(I144="","",'Funding Input and Summary'!Q147)</f>
        <v/>
      </c>
      <c r="BI144" t="str">
        <f ca="1">IF(I144="","",'Funding Input and Summary'!R147)</f>
        <v/>
      </c>
      <c r="BJ144" t="str">
        <f ca="1">IF(I144="","",'Funding Input and Summary'!S147)</f>
        <v/>
      </c>
      <c r="BK144" t="str">
        <f ca="1">IF(I144="","",'Funding Input and Summary'!T147)</f>
        <v/>
      </c>
      <c r="BL144" t="str">
        <f ca="1">IF(I144="","",'Funding Input and Summary'!Z147)</f>
        <v/>
      </c>
      <c r="BM144" t="str">
        <f ca="1">IF(I144="","",'Funding Input and Summary'!AA147)</f>
        <v/>
      </c>
      <c r="BN144" t="str">
        <f ca="1">IF(I144="","",'Funding Input and Summary'!U147)</f>
        <v/>
      </c>
      <c r="BO144" t="str">
        <f ca="1">IF(I144="","",'Funding Input and Summary'!V147)</f>
        <v/>
      </c>
      <c r="BP144" t="str">
        <f ca="1">IF(I144="","",'Funding Input and Summary'!W147)</f>
        <v/>
      </c>
      <c r="BQ144" t="str">
        <f ca="1">IF(I144="","",'Funding Input and Summary'!P147)</f>
        <v/>
      </c>
      <c r="BR144" t="str">
        <f ca="1">IF('Measure and Project Input'!$CE$5&lt;$CC144,"",IF(OFFSET('Measure and Project Input'!$T$9,$CE144,0)=0,"",OFFSET('Measure and Project Input'!$T$9,$CE144,0)))</f>
        <v/>
      </c>
      <c r="BS144" t="str">
        <f ca="1">IF('Measure and Project Input'!$CE$5&lt;$CC144,"",IF(OFFSET('Measure and Project Input'!$R$9,$CE144,0)=0,"",OFFSET('Measure and Project Input'!$R$9,$CE144,0)))</f>
        <v/>
      </c>
      <c r="BT144" t="str">
        <f ca="1">IF(I144="","",'Measure and Project Input'!$I$1)</f>
        <v/>
      </c>
      <c r="BU144" t="str">
        <f ca="1">IF('Measure and Project Input'!$CE$5&lt;$CC144,"",IF(OFFSET('Measure and Project Input'!$Q$9,$CE144,0)=0,"",OFFSET('Measure and Project Input'!$Q$9,$CE144,0)))</f>
        <v/>
      </c>
      <c r="BV144" t="str">
        <f ca="1">IF(I144="","",'Funding Input and Summary'!$T$1)</f>
        <v/>
      </c>
      <c r="BW144" t="str">
        <f ca="1">IF('Measure and Project Input'!$CE$5&lt;$CC144,"",IF(OFFSET('Measure and Project Input'!$AI$9,$CE144,0)=0,"",OFFSET('Measure and Project Input'!$AI$9,$CE144,0)))</f>
        <v/>
      </c>
      <c r="BX144" t="str">
        <f ca="1">IF('Measure and Project Input'!$CE$5&lt;$CC144,"",IF(OFFSET('Measure and Project Input'!$AJ$9,$CE144,0)=0,"",OFFSET('Measure and Project Input'!$AJ$9,$CE144,0)))</f>
        <v/>
      </c>
      <c r="BY144" t="str">
        <f ca="1">IF('Measure and Project Input'!$CE$5&lt;$CC144,"",IF(OFFSET('Measure and Project Input'!$AK$9,$CE144,0)=0,"",OFFSET('Measure and Project Input'!$AK$9,$CE144,0)))</f>
        <v/>
      </c>
      <c r="BZ144" t="str">
        <f ca="1">IF('Measure and Project Input'!$CE$5&lt;$CC144,"",IF(OFFSET('Measure and Project Input'!$AL$9,$CE144,0)=0,"",OFFSET('Measure and Project Input'!$AL$9,$CE144,0)))</f>
        <v/>
      </c>
      <c r="CA144" t="str">
        <f ca="1">IF('Measure and Project Input'!$CE$5&lt;$CC144,"",IF(OFFSET('Measure and Project Input'!$AM$9,$CE144,0)=0,"",OFFSET('Measure and Project Input'!$AM$9,$CE144,0)))</f>
        <v/>
      </c>
      <c r="CB144" s="201"/>
      <c r="CC144" s="28">
        <v>143</v>
      </c>
      <c r="CD144" s="28" t="str">
        <f t="shared" ca="1" si="2"/>
        <v/>
      </c>
      <c r="CE144" s="28" t="str">
        <f ca="1">IF($I144="","",MATCH($I144,'Measure and Project Input'!$P$10:$P$509,FALSE))</f>
        <v/>
      </c>
    </row>
    <row r="145" spans="1:83" x14ac:dyDescent="0.2">
      <c r="A145" t="str">
        <f ca="1">IF('Measure and Project Input'!$CE$5&lt;$CC145,"",IF(OFFSET('Measure and Project Input'!$E$9,$CE145,0)=0,"",OFFSET('Measure and Project Input'!$E$9,$CE145,0)))</f>
        <v/>
      </c>
      <c r="B145" t="str">
        <f ca="1">IF('Measure and Project Input'!$CE$5&lt;$CC145,"",IF(OFFSET('Measure and Project Input'!$F$9,$CE145,0)=0,"",OFFSET('Measure and Project Input'!$F$9,$CE145,0)))</f>
        <v/>
      </c>
      <c r="C145" t="str">
        <f ca="1">IF('Measure and Project Input'!$CE$5&lt;$CC145,"",IF(OFFSET('Measure and Project Input'!$G$9,$CE145,0)=0,"",OFFSET('Measure and Project Input'!$G$9,$CE145,0)))</f>
        <v/>
      </c>
      <c r="D145" s="299" t="str">
        <f ca="1">IF('Measure and Project Input'!$CE$5&lt;$CC145,"",IF(OFFSET('Measure and Project Input'!$H$9,$CE145,0)=0,"",OFFSET('Measure and Project Input'!$H$9,$CE145,0)))</f>
        <v/>
      </c>
      <c r="E145" t="str">
        <f ca="1">IF('Measure and Project Input'!$CE$5&lt;$CC145,"",IF(OFFSET('Measure and Project Input'!$I$9,$CE145,0)=0,"",OFFSET('Measure and Project Input'!$I$9,$CE145,0)))</f>
        <v/>
      </c>
      <c r="F145" t="str">
        <f ca="1">IF('Measure and Project Input'!$CE$5&lt;$CC145,"",IF(OFFSET('Measure and Project Input'!$J$9,$CE145,0)=0,"",OFFSET('Measure and Project Input'!$J$9,$CE145,0)))</f>
        <v/>
      </c>
      <c r="G145" t="str">
        <f ca="1">IF('Measure and Project Input'!$CE$5&lt;$CC145,"",IF(OFFSET('Measure and Project Input'!$K$9,$CE145,0)=0,"",OFFSET('Measure and Project Input'!$K$9,$CE145,0)))</f>
        <v/>
      </c>
      <c r="H145" t="str">
        <f ca="1">IF('Measure and Project Input'!$CE$5&lt;$CC145,"",IF(OFFSET('Measure and Project Input'!$L$9,$CE145,0)=0,"",OFFSET('Measure and Project Input'!$L$9,$CE145,0)))</f>
        <v/>
      </c>
      <c r="I145" t="str">
        <f ca="1">'Funding Input and Summary'!A148</f>
        <v/>
      </c>
      <c r="O145" t="str">
        <f ca="1">IF('Measure and Project Input'!$CE$5&lt;$CC145,"",IF(OFFSET('Measure and Project Input'!$B$9,$CE145,0)=0,"",OFFSET('Measure and Project Input'!$B$9,$CE145,0)))</f>
        <v/>
      </c>
      <c r="P145" t="str">
        <f ca="1">IF('Measure and Project Input'!$CE$5&lt;$CC145,"",IF(OFFSET('Measure and Project Input'!$C$9,$CE145,0)=0,"",OFFSET('Measure and Project Input'!$C$9,$CE145,0)))</f>
        <v/>
      </c>
      <c r="Q145" t="str">
        <f ca="1">IF('Measure and Project Input'!$CE$5&lt;$CC145,"",IF(OFFSET('Measure and Project Input'!$S$9,$CE145,0)=0,"",OFFSET('Measure and Project Input'!$S$9,$CE145,0)))</f>
        <v/>
      </c>
      <c r="R145" t="str">
        <f ca="1">IF('Measure and Project Input'!$CE$5&lt;$CC145,"",IF(OFFSET('Measure and Project Input'!$U$9,$CE145,0)=0,"",OFFSET('Measure and Project Input'!$U$9,$CE145,0)))</f>
        <v/>
      </c>
      <c r="S145" t="str">
        <f ca="1">IF('Measure and Project Input'!$CE$5&lt;$CC145,"",IF(OFFSET('Measure and Project Input'!$V$9,$CE145,0)=0,"",OFFSET('Measure and Project Input'!$V$9,$CE145,0)))</f>
        <v/>
      </c>
      <c r="X145" t="str">
        <f ca="1">IF('Measure and Project Input'!$CE$5&lt;$CC145,"",IF(OFFSET('Measure and Project Input'!$M$9,$CE145,0)=0,"",OFFSET('Measure and Project Input'!$M$9,$CE145,0)))</f>
        <v/>
      </c>
      <c r="Y145" t="str">
        <f ca="1">IF('Measure and Project Input'!$CE$5&lt;$CC145,"",IF(OFFSET('Measure and Project Input'!$N$9,$CE145,0)=0,"",OFFSET('Measure and Project Input'!$N$9,$CE145,0)))</f>
        <v/>
      </c>
      <c r="AA145" t="str">
        <f ca="1">IF('Measure and Project Input'!$CE$5&lt;$CC145,"",IF(OFFSET('Measure and Project Input'!$D$9,$CE145,0)=0,"",OFFSET('Measure and Project Input'!$D$9,$CE145,0)))</f>
        <v/>
      </c>
      <c r="AJ145" t="str">
        <f ca="1">IF('Measure and Project Input'!$CE$5&lt;$CC145,"",IF(OFFSET('Measure and Project Input'!$O$9,$CE145,0)=0,"",OFFSET('Measure and Project Input'!$O$9,$CE145,0)))</f>
        <v/>
      </c>
      <c r="AN145" t="str">
        <f ca="1">IF('Measure and Project Input'!$CE$5&lt;$CC145,"",IF(OFFSET('Measure and Project Input'!$BV$9,$CE145,0)=0,"",OFFSET('Measure and Project Input'!$BV$9,$CE145,0)))</f>
        <v/>
      </c>
      <c r="AO145" t="str">
        <f ca="1">IF(I145="","",'Funding Input and Summary'!D148)</f>
        <v/>
      </c>
      <c r="AQ145" t="str">
        <f ca="1">IF(I145="","",'Funding Input and Summary'!J148)</f>
        <v/>
      </c>
      <c r="AR145" t="str">
        <f ca="1">IF(I145="","",'Funding Input and Summary'!E148)</f>
        <v/>
      </c>
      <c r="AU145" t="str">
        <f ca="1">IF(I145="","",'Funding Input and Summary'!Y148)</f>
        <v/>
      </c>
      <c r="AV145" t="str">
        <f ca="1">IF(I145="","",'Funding Input and Summary'!Y148)</f>
        <v/>
      </c>
      <c r="BC145" t="str">
        <f ca="1">IF(I145="","",'Funding Input and Summary'!K148)</f>
        <v/>
      </c>
      <c r="BD145" t="str">
        <f ca="1">IF(I145="","",'Funding Input and Summary'!L148)</f>
        <v/>
      </c>
      <c r="BE145" t="str">
        <f ca="1">IF(I145="","",'Funding Input and Summary'!M148)</f>
        <v/>
      </c>
      <c r="BG145" t="str">
        <f ca="1">IF(I145="","",'Funding Input and Summary'!N148)</f>
        <v/>
      </c>
      <c r="BH145" t="str">
        <f ca="1">IF(I145="","",'Funding Input and Summary'!Q148)</f>
        <v/>
      </c>
      <c r="BI145" t="str">
        <f ca="1">IF(I145="","",'Funding Input and Summary'!R148)</f>
        <v/>
      </c>
      <c r="BJ145" t="str">
        <f ca="1">IF(I145="","",'Funding Input and Summary'!S148)</f>
        <v/>
      </c>
      <c r="BK145" t="str">
        <f ca="1">IF(I145="","",'Funding Input and Summary'!T148)</f>
        <v/>
      </c>
      <c r="BL145" t="str">
        <f ca="1">IF(I145="","",'Funding Input and Summary'!Z148)</f>
        <v/>
      </c>
      <c r="BM145" t="str">
        <f ca="1">IF(I145="","",'Funding Input and Summary'!AA148)</f>
        <v/>
      </c>
      <c r="BN145" t="str">
        <f ca="1">IF(I145="","",'Funding Input and Summary'!U148)</f>
        <v/>
      </c>
      <c r="BO145" t="str">
        <f ca="1">IF(I145="","",'Funding Input and Summary'!V148)</f>
        <v/>
      </c>
      <c r="BP145" t="str">
        <f ca="1">IF(I145="","",'Funding Input and Summary'!W148)</f>
        <v/>
      </c>
      <c r="BQ145" t="str">
        <f ca="1">IF(I145="","",'Funding Input and Summary'!P148)</f>
        <v/>
      </c>
      <c r="BR145" t="str">
        <f ca="1">IF('Measure and Project Input'!$CE$5&lt;$CC145,"",IF(OFFSET('Measure and Project Input'!$T$9,$CE145,0)=0,"",OFFSET('Measure and Project Input'!$T$9,$CE145,0)))</f>
        <v/>
      </c>
      <c r="BS145" t="str">
        <f ca="1">IF('Measure and Project Input'!$CE$5&lt;$CC145,"",IF(OFFSET('Measure and Project Input'!$R$9,$CE145,0)=0,"",OFFSET('Measure and Project Input'!$R$9,$CE145,0)))</f>
        <v/>
      </c>
      <c r="BT145" t="str">
        <f ca="1">IF(I145="","",'Measure and Project Input'!$I$1)</f>
        <v/>
      </c>
      <c r="BU145" t="str">
        <f ca="1">IF('Measure and Project Input'!$CE$5&lt;$CC145,"",IF(OFFSET('Measure and Project Input'!$Q$9,$CE145,0)=0,"",OFFSET('Measure and Project Input'!$Q$9,$CE145,0)))</f>
        <v/>
      </c>
      <c r="BV145" t="str">
        <f ca="1">IF(I145="","",'Funding Input and Summary'!$T$1)</f>
        <v/>
      </c>
      <c r="BW145" t="str">
        <f ca="1">IF('Measure and Project Input'!$CE$5&lt;$CC145,"",IF(OFFSET('Measure and Project Input'!$AI$9,$CE145,0)=0,"",OFFSET('Measure and Project Input'!$AI$9,$CE145,0)))</f>
        <v/>
      </c>
      <c r="BX145" t="str">
        <f ca="1">IF('Measure and Project Input'!$CE$5&lt;$CC145,"",IF(OFFSET('Measure and Project Input'!$AJ$9,$CE145,0)=0,"",OFFSET('Measure and Project Input'!$AJ$9,$CE145,0)))</f>
        <v/>
      </c>
      <c r="BY145" t="str">
        <f ca="1">IF('Measure and Project Input'!$CE$5&lt;$CC145,"",IF(OFFSET('Measure and Project Input'!$AK$9,$CE145,0)=0,"",OFFSET('Measure and Project Input'!$AK$9,$CE145,0)))</f>
        <v/>
      </c>
      <c r="BZ145" t="str">
        <f ca="1">IF('Measure and Project Input'!$CE$5&lt;$CC145,"",IF(OFFSET('Measure and Project Input'!$AL$9,$CE145,0)=0,"",OFFSET('Measure and Project Input'!$AL$9,$CE145,0)))</f>
        <v/>
      </c>
      <c r="CA145" t="str">
        <f ca="1">IF('Measure and Project Input'!$CE$5&lt;$CC145,"",IF(OFFSET('Measure and Project Input'!$AM$9,$CE145,0)=0,"",OFFSET('Measure and Project Input'!$AM$9,$CE145,0)))</f>
        <v/>
      </c>
      <c r="CB145" s="201"/>
      <c r="CC145" s="28">
        <v>144</v>
      </c>
      <c r="CD145" s="28" t="str">
        <f t="shared" ca="1" si="2"/>
        <v/>
      </c>
      <c r="CE145" s="28" t="str">
        <f ca="1">IF($I145="","",MATCH($I145,'Measure and Project Input'!$P$10:$P$509,FALSE))</f>
        <v/>
      </c>
    </row>
    <row r="146" spans="1:83" x14ac:dyDescent="0.2">
      <c r="A146" t="str">
        <f ca="1">IF('Measure and Project Input'!$CE$5&lt;$CC146,"",IF(OFFSET('Measure and Project Input'!$E$9,$CE146,0)=0,"",OFFSET('Measure and Project Input'!$E$9,$CE146,0)))</f>
        <v/>
      </c>
      <c r="B146" t="str">
        <f ca="1">IF('Measure and Project Input'!$CE$5&lt;$CC146,"",IF(OFFSET('Measure and Project Input'!$F$9,$CE146,0)=0,"",OFFSET('Measure and Project Input'!$F$9,$CE146,0)))</f>
        <v/>
      </c>
      <c r="C146" t="str">
        <f ca="1">IF('Measure and Project Input'!$CE$5&lt;$CC146,"",IF(OFFSET('Measure and Project Input'!$G$9,$CE146,0)=0,"",OFFSET('Measure and Project Input'!$G$9,$CE146,0)))</f>
        <v/>
      </c>
      <c r="D146" s="299" t="str">
        <f ca="1">IF('Measure and Project Input'!$CE$5&lt;$CC146,"",IF(OFFSET('Measure and Project Input'!$H$9,$CE146,0)=0,"",OFFSET('Measure and Project Input'!$H$9,$CE146,0)))</f>
        <v/>
      </c>
      <c r="E146" t="str">
        <f ca="1">IF('Measure and Project Input'!$CE$5&lt;$CC146,"",IF(OFFSET('Measure and Project Input'!$I$9,$CE146,0)=0,"",OFFSET('Measure and Project Input'!$I$9,$CE146,0)))</f>
        <v/>
      </c>
      <c r="F146" t="str">
        <f ca="1">IF('Measure and Project Input'!$CE$5&lt;$CC146,"",IF(OFFSET('Measure and Project Input'!$J$9,$CE146,0)=0,"",OFFSET('Measure and Project Input'!$J$9,$CE146,0)))</f>
        <v/>
      </c>
      <c r="G146" t="str">
        <f ca="1">IF('Measure and Project Input'!$CE$5&lt;$CC146,"",IF(OFFSET('Measure and Project Input'!$K$9,$CE146,0)=0,"",OFFSET('Measure and Project Input'!$K$9,$CE146,0)))</f>
        <v/>
      </c>
      <c r="H146" t="str">
        <f ca="1">IF('Measure and Project Input'!$CE$5&lt;$CC146,"",IF(OFFSET('Measure and Project Input'!$L$9,$CE146,0)=0,"",OFFSET('Measure and Project Input'!$L$9,$CE146,0)))</f>
        <v/>
      </c>
      <c r="I146" t="str">
        <f ca="1">'Funding Input and Summary'!A149</f>
        <v/>
      </c>
      <c r="O146" t="str">
        <f ca="1">IF('Measure and Project Input'!$CE$5&lt;$CC146,"",IF(OFFSET('Measure and Project Input'!$B$9,$CE146,0)=0,"",OFFSET('Measure and Project Input'!$B$9,$CE146,0)))</f>
        <v/>
      </c>
      <c r="P146" t="str">
        <f ca="1">IF('Measure and Project Input'!$CE$5&lt;$CC146,"",IF(OFFSET('Measure and Project Input'!$C$9,$CE146,0)=0,"",OFFSET('Measure and Project Input'!$C$9,$CE146,0)))</f>
        <v/>
      </c>
      <c r="Q146" t="str">
        <f ca="1">IF('Measure and Project Input'!$CE$5&lt;$CC146,"",IF(OFFSET('Measure and Project Input'!$S$9,$CE146,0)=0,"",OFFSET('Measure and Project Input'!$S$9,$CE146,0)))</f>
        <v/>
      </c>
      <c r="R146" t="str">
        <f ca="1">IF('Measure and Project Input'!$CE$5&lt;$CC146,"",IF(OFFSET('Measure and Project Input'!$U$9,$CE146,0)=0,"",OFFSET('Measure and Project Input'!$U$9,$CE146,0)))</f>
        <v/>
      </c>
      <c r="S146" t="str">
        <f ca="1">IF('Measure and Project Input'!$CE$5&lt;$CC146,"",IF(OFFSET('Measure and Project Input'!$V$9,$CE146,0)=0,"",OFFSET('Measure and Project Input'!$V$9,$CE146,0)))</f>
        <v/>
      </c>
      <c r="X146" t="str">
        <f ca="1">IF('Measure and Project Input'!$CE$5&lt;$CC146,"",IF(OFFSET('Measure and Project Input'!$M$9,$CE146,0)=0,"",OFFSET('Measure and Project Input'!$M$9,$CE146,0)))</f>
        <v/>
      </c>
      <c r="Y146" t="str">
        <f ca="1">IF('Measure and Project Input'!$CE$5&lt;$CC146,"",IF(OFFSET('Measure and Project Input'!$N$9,$CE146,0)=0,"",OFFSET('Measure and Project Input'!$N$9,$CE146,0)))</f>
        <v/>
      </c>
      <c r="AA146" t="str">
        <f ca="1">IF('Measure and Project Input'!$CE$5&lt;$CC146,"",IF(OFFSET('Measure and Project Input'!$D$9,$CE146,0)=0,"",OFFSET('Measure and Project Input'!$D$9,$CE146,0)))</f>
        <v/>
      </c>
      <c r="AJ146" t="str">
        <f ca="1">IF('Measure and Project Input'!$CE$5&lt;$CC146,"",IF(OFFSET('Measure and Project Input'!$O$9,$CE146,0)=0,"",OFFSET('Measure and Project Input'!$O$9,$CE146,0)))</f>
        <v/>
      </c>
      <c r="AN146" t="str">
        <f ca="1">IF('Measure and Project Input'!$CE$5&lt;$CC146,"",IF(OFFSET('Measure and Project Input'!$BV$9,$CE146,0)=0,"",OFFSET('Measure and Project Input'!$BV$9,$CE146,0)))</f>
        <v/>
      </c>
      <c r="AO146" t="str">
        <f ca="1">IF(I146="","",'Funding Input and Summary'!D149)</f>
        <v/>
      </c>
      <c r="AQ146" t="str">
        <f ca="1">IF(I146="","",'Funding Input and Summary'!J149)</f>
        <v/>
      </c>
      <c r="AR146" t="str">
        <f ca="1">IF(I146="","",'Funding Input and Summary'!E149)</f>
        <v/>
      </c>
      <c r="AU146" t="str">
        <f ca="1">IF(I146="","",'Funding Input and Summary'!Y149)</f>
        <v/>
      </c>
      <c r="AV146" t="str">
        <f ca="1">IF(I146="","",'Funding Input and Summary'!Y149)</f>
        <v/>
      </c>
      <c r="BC146" t="str">
        <f ca="1">IF(I146="","",'Funding Input and Summary'!K149)</f>
        <v/>
      </c>
      <c r="BD146" t="str">
        <f ca="1">IF(I146="","",'Funding Input and Summary'!L149)</f>
        <v/>
      </c>
      <c r="BE146" t="str">
        <f ca="1">IF(I146="","",'Funding Input and Summary'!M149)</f>
        <v/>
      </c>
      <c r="BG146" t="str">
        <f ca="1">IF(I146="","",'Funding Input and Summary'!N149)</f>
        <v/>
      </c>
      <c r="BH146" t="str">
        <f ca="1">IF(I146="","",'Funding Input and Summary'!Q149)</f>
        <v/>
      </c>
      <c r="BI146" t="str">
        <f ca="1">IF(I146="","",'Funding Input and Summary'!R149)</f>
        <v/>
      </c>
      <c r="BJ146" t="str">
        <f ca="1">IF(I146="","",'Funding Input and Summary'!S149)</f>
        <v/>
      </c>
      <c r="BK146" t="str">
        <f ca="1">IF(I146="","",'Funding Input and Summary'!T149)</f>
        <v/>
      </c>
      <c r="BL146" t="str">
        <f ca="1">IF(I146="","",'Funding Input and Summary'!Z149)</f>
        <v/>
      </c>
      <c r="BM146" t="str">
        <f ca="1">IF(I146="","",'Funding Input and Summary'!AA149)</f>
        <v/>
      </c>
      <c r="BN146" t="str">
        <f ca="1">IF(I146="","",'Funding Input and Summary'!U149)</f>
        <v/>
      </c>
      <c r="BO146" t="str">
        <f ca="1">IF(I146="","",'Funding Input and Summary'!V149)</f>
        <v/>
      </c>
      <c r="BP146" t="str">
        <f ca="1">IF(I146="","",'Funding Input and Summary'!W149)</f>
        <v/>
      </c>
      <c r="BQ146" t="str">
        <f ca="1">IF(I146="","",'Funding Input and Summary'!P149)</f>
        <v/>
      </c>
      <c r="BR146" t="str">
        <f ca="1">IF('Measure and Project Input'!$CE$5&lt;$CC146,"",IF(OFFSET('Measure and Project Input'!$T$9,$CE146,0)=0,"",OFFSET('Measure and Project Input'!$T$9,$CE146,0)))</f>
        <v/>
      </c>
      <c r="BS146" t="str">
        <f ca="1">IF('Measure and Project Input'!$CE$5&lt;$CC146,"",IF(OFFSET('Measure and Project Input'!$R$9,$CE146,0)=0,"",OFFSET('Measure and Project Input'!$R$9,$CE146,0)))</f>
        <v/>
      </c>
      <c r="BT146" t="str">
        <f ca="1">IF(I146="","",'Measure and Project Input'!$I$1)</f>
        <v/>
      </c>
      <c r="BU146" t="str">
        <f ca="1">IF('Measure and Project Input'!$CE$5&lt;$CC146,"",IF(OFFSET('Measure and Project Input'!$Q$9,$CE146,0)=0,"",OFFSET('Measure and Project Input'!$Q$9,$CE146,0)))</f>
        <v/>
      </c>
      <c r="BV146" t="str">
        <f ca="1">IF(I146="","",'Funding Input and Summary'!$T$1)</f>
        <v/>
      </c>
      <c r="BW146" t="str">
        <f ca="1">IF('Measure and Project Input'!$CE$5&lt;$CC146,"",IF(OFFSET('Measure and Project Input'!$AI$9,$CE146,0)=0,"",OFFSET('Measure and Project Input'!$AI$9,$CE146,0)))</f>
        <v/>
      </c>
      <c r="BX146" t="str">
        <f ca="1">IF('Measure and Project Input'!$CE$5&lt;$CC146,"",IF(OFFSET('Measure and Project Input'!$AJ$9,$CE146,0)=0,"",OFFSET('Measure and Project Input'!$AJ$9,$CE146,0)))</f>
        <v/>
      </c>
      <c r="BY146" t="str">
        <f ca="1">IF('Measure and Project Input'!$CE$5&lt;$CC146,"",IF(OFFSET('Measure and Project Input'!$AK$9,$CE146,0)=0,"",OFFSET('Measure and Project Input'!$AK$9,$CE146,0)))</f>
        <v/>
      </c>
      <c r="BZ146" t="str">
        <f ca="1">IF('Measure and Project Input'!$CE$5&lt;$CC146,"",IF(OFFSET('Measure and Project Input'!$AL$9,$CE146,0)=0,"",OFFSET('Measure and Project Input'!$AL$9,$CE146,0)))</f>
        <v/>
      </c>
      <c r="CA146" t="str">
        <f ca="1">IF('Measure and Project Input'!$CE$5&lt;$CC146,"",IF(OFFSET('Measure and Project Input'!$AM$9,$CE146,0)=0,"",OFFSET('Measure and Project Input'!$AM$9,$CE146,0)))</f>
        <v/>
      </c>
      <c r="CB146" s="201"/>
      <c r="CC146" s="28">
        <v>145</v>
      </c>
      <c r="CD146" s="28" t="str">
        <f t="shared" ca="1" si="2"/>
        <v/>
      </c>
      <c r="CE146" s="28" t="str">
        <f ca="1">IF($I146="","",MATCH($I146,'Measure and Project Input'!$P$10:$P$509,FALSE))</f>
        <v/>
      </c>
    </row>
    <row r="147" spans="1:83" x14ac:dyDescent="0.2">
      <c r="A147" t="str">
        <f ca="1">IF('Measure and Project Input'!$CE$5&lt;$CC147,"",IF(OFFSET('Measure and Project Input'!$E$9,$CE147,0)=0,"",OFFSET('Measure and Project Input'!$E$9,$CE147,0)))</f>
        <v/>
      </c>
      <c r="B147" t="str">
        <f ca="1">IF('Measure and Project Input'!$CE$5&lt;$CC147,"",IF(OFFSET('Measure and Project Input'!$F$9,$CE147,0)=0,"",OFFSET('Measure and Project Input'!$F$9,$CE147,0)))</f>
        <v/>
      </c>
      <c r="C147" t="str">
        <f ca="1">IF('Measure and Project Input'!$CE$5&lt;$CC147,"",IF(OFFSET('Measure and Project Input'!$G$9,$CE147,0)=0,"",OFFSET('Measure and Project Input'!$G$9,$CE147,0)))</f>
        <v/>
      </c>
      <c r="D147" s="299" t="str">
        <f ca="1">IF('Measure and Project Input'!$CE$5&lt;$CC147,"",IF(OFFSET('Measure and Project Input'!$H$9,$CE147,0)=0,"",OFFSET('Measure and Project Input'!$H$9,$CE147,0)))</f>
        <v/>
      </c>
      <c r="E147" t="str">
        <f ca="1">IF('Measure and Project Input'!$CE$5&lt;$CC147,"",IF(OFFSET('Measure and Project Input'!$I$9,$CE147,0)=0,"",OFFSET('Measure and Project Input'!$I$9,$CE147,0)))</f>
        <v/>
      </c>
      <c r="F147" t="str">
        <f ca="1">IF('Measure and Project Input'!$CE$5&lt;$CC147,"",IF(OFFSET('Measure and Project Input'!$J$9,$CE147,0)=0,"",OFFSET('Measure and Project Input'!$J$9,$CE147,0)))</f>
        <v/>
      </c>
      <c r="G147" t="str">
        <f ca="1">IF('Measure and Project Input'!$CE$5&lt;$CC147,"",IF(OFFSET('Measure and Project Input'!$K$9,$CE147,0)=0,"",OFFSET('Measure and Project Input'!$K$9,$CE147,0)))</f>
        <v/>
      </c>
      <c r="H147" t="str">
        <f ca="1">IF('Measure and Project Input'!$CE$5&lt;$CC147,"",IF(OFFSET('Measure and Project Input'!$L$9,$CE147,0)=0,"",OFFSET('Measure and Project Input'!$L$9,$CE147,0)))</f>
        <v/>
      </c>
      <c r="I147" t="str">
        <f ca="1">'Funding Input and Summary'!A150</f>
        <v/>
      </c>
      <c r="O147" t="str">
        <f ca="1">IF('Measure and Project Input'!$CE$5&lt;$CC147,"",IF(OFFSET('Measure and Project Input'!$B$9,$CE147,0)=0,"",OFFSET('Measure and Project Input'!$B$9,$CE147,0)))</f>
        <v/>
      </c>
      <c r="P147" t="str">
        <f ca="1">IF('Measure and Project Input'!$CE$5&lt;$CC147,"",IF(OFFSET('Measure and Project Input'!$C$9,$CE147,0)=0,"",OFFSET('Measure and Project Input'!$C$9,$CE147,0)))</f>
        <v/>
      </c>
      <c r="Q147" t="str">
        <f ca="1">IF('Measure and Project Input'!$CE$5&lt;$CC147,"",IF(OFFSET('Measure and Project Input'!$S$9,$CE147,0)=0,"",OFFSET('Measure and Project Input'!$S$9,$CE147,0)))</f>
        <v/>
      </c>
      <c r="R147" t="str">
        <f ca="1">IF('Measure and Project Input'!$CE$5&lt;$CC147,"",IF(OFFSET('Measure and Project Input'!$U$9,$CE147,0)=0,"",OFFSET('Measure and Project Input'!$U$9,$CE147,0)))</f>
        <v/>
      </c>
      <c r="S147" t="str">
        <f ca="1">IF('Measure and Project Input'!$CE$5&lt;$CC147,"",IF(OFFSET('Measure and Project Input'!$V$9,$CE147,0)=0,"",OFFSET('Measure and Project Input'!$V$9,$CE147,0)))</f>
        <v/>
      </c>
      <c r="X147" t="str">
        <f ca="1">IF('Measure and Project Input'!$CE$5&lt;$CC147,"",IF(OFFSET('Measure and Project Input'!$M$9,$CE147,0)=0,"",OFFSET('Measure and Project Input'!$M$9,$CE147,0)))</f>
        <v/>
      </c>
      <c r="Y147" t="str">
        <f ca="1">IF('Measure and Project Input'!$CE$5&lt;$CC147,"",IF(OFFSET('Measure and Project Input'!$N$9,$CE147,0)=0,"",OFFSET('Measure and Project Input'!$N$9,$CE147,0)))</f>
        <v/>
      </c>
      <c r="AA147" t="str">
        <f ca="1">IF('Measure and Project Input'!$CE$5&lt;$CC147,"",IF(OFFSET('Measure and Project Input'!$D$9,$CE147,0)=0,"",OFFSET('Measure and Project Input'!$D$9,$CE147,0)))</f>
        <v/>
      </c>
      <c r="AJ147" t="str">
        <f ca="1">IF('Measure and Project Input'!$CE$5&lt;$CC147,"",IF(OFFSET('Measure and Project Input'!$O$9,$CE147,0)=0,"",OFFSET('Measure and Project Input'!$O$9,$CE147,0)))</f>
        <v/>
      </c>
      <c r="AN147" t="str">
        <f ca="1">IF('Measure and Project Input'!$CE$5&lt;$CC147,"",IF(OFFSET('Measure and Project Input'!$BV$9,$CE147,0)=0,"",OFFSET('Measure and Project Input'!$BV$9,$CE147,0)))</f>
        <v/>
      </c>
      <c r="AO147" t="str">
        <f ca="1">IF(I147="","",'Funding Input and Summary'!D150)</f>
        <v/>
      </c>
      <c r="AQ147" t="str">
        <f ca="1">IF(I147="","",'Funding Input and Summary'!J150)</f>
        <v/>
      </c>
      <c r="AR147" t="str">
        <f ca="1">IF(I147="","",'Funding Input and Summary'!E150)</f>
        <v/>
      </c>
      <c r="AU147" t="str">
        <f ca="1">IF(I147="","",'Funding Input and Summary'!Y150)</f>
        <v/>
      </c>
      <c r="AV147" t="str">
        <f ca="1">IF(I147="","",'Funding Input and Summary'!Y150)</f>
        <v/>
      </c>
      <c r="BC147" t="str">
        <f ca="1">IF(I147="","",'Funding Input and Summary'!K150)</f>
        <v/>
      </c>
      <c r="BD147" t="str">
        <f ca="1">IF(I147="","",'Funding Input and Summary'!L150)</f>
        <v/>
      </c>
      <c r="BE147" t="str">
        <f ca="1">IF(I147="","",'Funding Input and Summary'!M150)</f>
        <v/>
      </c>
      <c r="BG147" t="str">
        <f ca="1">IF(I147="","",'Funding Input and Summary'!N150)</f>
        <v/>
      </c>
      <c r="BH147" t="str">
        <f ca="1">IF(I147="","",'Funding Input and Summary'!Q150)</f>
        <v/>
      </c>
      <c r="BI147" t="str">
        <f ca="1">IF(I147="","",'Funding Input and Summary'!R150)</f>
        <v/>
      </c>
      <c r="BJ147" t="str">
        <f ca="1">IF(I147="","",'Funding Input and Summary'!S150)</f>
        <v/>
      </c>
      <c r="BK147" t="str">
        <f ca="1">IF(I147="","",'Funding Input and Summary'!T150)</f>
        <v/>
      </c>
      <c r="BL147" t="str">
        <f ca="1">IF(I147="","",'Funding Input and Summary'!Z150)</f>
        <v/>
      </c>
      <c r="BM147" t="str">
        <f ca="1">IF(I147="","",'Funding Input and Summary'!AA150)</f>
        <v/>
      </c>
      <c r="BN147" t="str">
        <f ca="1">IF(I147="","",'Funding Input and Summary'!U150)</f>
        <v/>
      </c>
      <c r="BO147" t="str">
        <f ca="1">IF(I147="","",'Funding Input and Summary'!V150)</f>
        <v/>
      </c>
      <c r="BP147" t="str">
        <f ca="1">IF(I147="","",'Funding Input and Summary'!W150)</f>
        <v/>
      </c>
      <c r="BQ147" t="str">
        <f ca="1">IF(I147="","",'Funding Input and Summary'!P150)</f>
        <v/>
      </c>
      <c r="BR147" t="str">
        <f ca="1">IF('Measure and Project Input'!$CE$5&lt;$CC147,"",IF(OFFSET('Measure and Project Input'!$T$9,$CE147,0)=0,"",OFFSET('Measure and Project Input'!$T$9,$CE147,0)))</f>
        <v/>
      </c>
      <c r="BS147" t="str">
        <f ca="1">IF('Measure and Project Input'!$CE$5&lt;$CC147,"",IF(OFFSET('Measure and Project Input'!$R$9,$CE147,0)=0,"",OFFSET('Measure and Project Input'!$R$9,$CE147,0)))</f>
        <v/>
      </c>
      <c r="BT147" t="str">
        <f ca="1">IF(I147="","",'Measure and Project Input'!$I$1)</f>
        <v/>
      </c>
      <c r="BU147" t="str">
        <f ca="1">IF('Measure and Project Input'!$CE$5&lt;$CC147,"",IF(OFFSET('Measure and Project Input'!$Q$9,$CE147,0)=0,"",OFFSET('Measure and Project Input'!$Q$9,$CE147,0)))</f>
        <v/>
      </c>
      <c r="BV147" t="str">
        <f ca="1">IF(I147="","",'Funding Input and Summary'!$T$1)</f>
        <v/>
      </c>
      <c r="BW147" t="str">
        <f ca="1">IF('Measure and Project Input'!$CE$5&lt;$CC147,"",IF(OFFSET('Measure and Project Input'!$AI$9,$CE147,0)=0,"",OFFSET('Measure and Project Input'!$AI$9,$CE147,0)))</f>
        <v/>
      </c>
      <c r="BX147" t="str">
        <f ca="1">IF('Measure and Project Input'!$CE$5&lt;$CC147,"",IF(OFFSET('Measure and Project Input'!$AJ$9,$CE147,0)=0,"",OFFSET('Measure and Project Input'!$AJ$9,$CE147,0)))</f>
        <v/>
      </c>
      <c r="BY147" t="str">
        <f ca="1">IF('Measure and Project Input'!$CE$5&lt;$CC147,"",IF(OFFSET('Measure and Project Input'!$AK$9,$CE147,0)=0,"",OFFSET('Measure and Project Input'!$AK$9,$CE147,0)))</f>
        <v/>
      </c>
      <c r="BZ147" t="str">
        <f ca="1">IF('Measure and Project Input'!$CE$5&lt;$CC147,"",IF(OFFSET('Measure and Project Input'!$AL$9,$CE147,0)=0,"",OFFSET('Measure and Project Input'!$AL$9,$CE147,0)))</f>
        <v/>
      </c>
      <c r="CA147" t="str">
        <f ca="1">IF('Measure and Project Input'!$CE$5&lt;$CC147,"",IF(OFFSET('Measure and Project Input'!$AM$9,$CE147,0)=0,"",OFFSET('Measure and Project Input'!$AM$9,$CE147,0)))</f>
        <v/>
      </c>
      <c r="CB147" s="201"/>
      <c r="CC147" s="28">
        <v>146</v>
      </c>
      <c r="CD147" s="28" t="str">
        <f t="shared" ca="1" si="2"/>
        <v/>
      </c>
      <c r="CE147" s="28" t="str">
        <f ca="1">IF($I147="","",MATCH($I147,'Measure and Project Input'!$P$10:$P$509,FALSE))</f>
        <v/>
      </c>
    </row>
    <row r="148" spans="1:83" x14ac:dyDescent="0.2">
      <c r="A148" t="str">
        <f ca="1">IF('Measure and Project Input'!$CE$5&lt;$CC148,"",IF(OFFSET('Measure and Project Input'!$E$9,$CE148,0)=0,"",OFFSET('Measure and Project Input'!$E$9,$CE148,0)))</f>
        <v/>
      </c>
      <c r="B148" t="str">
        <f ca="1">IF('Measure and Project Input'!$CE$5&lt;$CC148,"",IF(OFFSET('Measure and Project Input'!$F$9,$CE148,0)=0,"",OFFSET('Measure and Project Input'!$F$9,$CE148,0)))</f>
        <v/>
      </c>
      <c r="C148" t="str">
        <f ca="1">IF('Measure and Project Input'!$CE$5&lt;$CC148,"",IF(OFFSET('Measure and Project Input'!$G$9,$CE148,0)=0,"",OFFSET('Measure and Project Input'!$G$9,$CE148,0)))</f>
        <v/>
      </c>
      <c r="D148" s="299" t="str">
        <f ca="1">IF('Measure and Project Input'!$CE$5&lt;$CC148,"",IF(OFFSET('Measure and Project Input'!$H$9,$CE148,0)=0,"",OFFSET('Measure and Project Input'!$H$9,$CE148,0)))</f>
        <v/>
      </c>
      <c r="E148" t="str">
        <f ca="1">IF('Measure and Project Input'!$CE$5&lt;$CC148,"",IF(OFFSET('Measure and Project Input'!$I$9,$CE148,0)=0,"",OFFSET('Measure and Project Input'!$I$9,$CE148,0)))</f>
        <v/>
      </c>
      <c r="F148" t="str">
        <f ca="1">IF('Measure and Project Input'!$CE$5&lt;$CC148,"",IF(OFFSET('Measure and Project Input'!$J$9,$CE148,0)=0,"",OFFSET('Measure and Project Input'!$J$9,$CE148,0)))</f>
        <v/>
      </c>
      <c r="G148" t="str">
        <f ca="1">IF('Measure and Project Input'!$CE$5&lt;$CC148,"",IF(OFFSET('Measure and Project Input'!$K$9,$CE148,0)=0,"",OFFSET('Measure and Project Input'!$K$9,$CE148,0)))</f>
        <v/>
      </c>
      <c r="H148" t="str">
        <f ca="1">IF('Measure and Project Input'!$CE$5&lt;$CC148,"",IF(OFFSET('Measure and Project Input'!$L$9,$CE148,0)=0,"",OFFSET('Measure and Project Input'!$L$9,$CE148,0)))</f>
        <v/>
      </c>
      <c r="I148" t="str">
        <f ca="1">'Funding Input and Summary'!A151</f>
        <v/>
      </c>
      <c r="O148" t="str">
        <f ca="1">IF('Measure and Project Input'!$CE$5&lt;$CC148,"",IF(OFFSET('Measure and Project Input'!$B$9,$CE148,0)=0,"",OFFSET('Measure and Project Input'!$B$9,$CE148,0)))</f>
        <v/>
      </c>
      <c r="P148" t="str">
        <f ca="1">IF('Measure and Project Input'!$CE$5&lt;$CC148,"",IF(OFFSET('Measure and Project Input'!$C$9,$CE148,0)=0,"",OFFSET('Measure and Project Input'!$C$9,$CE148,0)))</f>
        <v/>
      </c>
      <c r="Q148" t="str">
        <f ca="1">IF('Measure and Project Input'!$CE$5&lt;$CC148,"",IF(OFFSET('Measure and Project Input'!$S$9,$CE148,0)=0,"",OFFSET('Measure and Project Input'!$S$9,$CE148,0)))</f>
        <v/>
      </c>
      <c r="R148" t="str">
        <f ca="1">IF('Measure and Project Input'!$CE$5&lt;$CC148,"",IF(OFFSET('Measure and Project Input'!$U$9,$CE148,0)=0,"",OFFSET('Measure and Project Input'!$U$9,$CE148,0)))</f>
        <v/>
      </c>
      <c r="S148" t="str">
        <f ca="1">IF('Measure and Project Input'!$CE$5&lt;$CC148,"",IF(OFFSET('Measure and Project Input'!$V$9,$CE148,0)=0,"",OFFSET('Measure and Project Input'!$V$9,$CE148,0)))</f>
        <v/>
      </c>
      <c r="X148" t="str">
        <f ca="1">IF('Measure and Project Input'!$CE$5&lt;$CC148,"",IF(OFFSET('Measure and Project Input'!$M$9,$CE148,0)=0,"",OFFSET('Measure and Project Input'!$M$9,$CE148,0)))</f>
        <v/>
      </c>
      <c r="Y148" t="str">
        <f ca="1">IF('Measure and Project Input'!$CE$5&lt;$CC148,"",IF(OFFSET('Measure and Project Input'!$N$9,$CE148,0)=0,"",OFFSET('Measure and Project Input'!$N$9,$CE148,0)))</f>
        <v/>
      </c>
      <c r="AA148" t="str">
        <f ca="1">IF('Measure and Project Input'!$CE$5&lt;$CC148,"",IF(OFFSET('Measure and Project Input'!$D$9,$CE148,0)=0,"",OFFSET('Measure and Project Input'!$D$9,$CE148,0)))</f>
        <v/>
      </c>
      <c r="AJ148" t="str">
        <f ca="1">IF('Measure and Project Input'!$CE$5&lt;$CC148,"",IF(OFFSET('Measure and Project Input'!$O$9,$CE148,0)=0,"",OFFSET('Measure and Project Input'!$O$9,$CE148,0)))</f>
        <v/>
      </c>
      <c r="AN148" t="str">
        <f ca="1">IF('Measure and Project Input'!$CE$5&lt;$CC148,"",IF(OFFSET('Measure and Project Input'!$BV$9,$CE148,0)=0,"",OFFSET('Measure and Project Input'!$BV$9,$CE148,0)))</f>
        <v/>
      </c>
      <c r="AO148" t="str">
        <f ca="1">IF(I148="","",'Funding Input and Summary'!D151)</f>
        <v/>
      </c>
      <c r="AQ148" t="str">
        <f ca="1">IF(I148="","",'Funding Input and Summary'!J151)</f>
        <v/>
      </c>
      <c r="AR148" t="str">
        <f ca="1">IF(I148="","",'Funding Input and Summary'!E151)</f>
        <v/>
      </c>
      <c r="AU148" t="str">
        <f ca="1">IF(I148="","",'Funding Input and Summary'!Y151)</f>
        <v/>
      </c>
      <c r="AV148" t="str">
        <f ca="1">IF(I148="","",'Funding Input and Summary'!Y151)</f>
        <v/>
      </c>
      <c r="BC148" t="str">
        <f ca="1">IF(I148="","",'Funding Input and Summary'!K151)</f>
        <v/>
      </c>
      <c r="BD148" t="str">
        <f ca="1">IF(I148="","",'Funding Input and Summary'!L151)</f>
        <v/>
      </c>
      <c r="BE148" t="str">
        <f ca="1">IF(I148="","",'Funding Input and Summary'!M151)</f>
        <v/>
      </c>
      <c r="BG148" t="str">
        <f ca="1">IF(I148="","",'Funding Input and Summary'!N151)</f>
        <v/>
      </c>
      <c r="BH148" t="str">
        <f ca="1">IF(I148="","",'Funding Input and Summary'!Q151)</f>
        <v/>
      </c>
      <c r="BI148" t="str">
        <f ca="1">IF(I148="","",'Funding Input and Summary'!R151)</f>
        <v/>
      </c>
      <c r="BJ148" t="str">
        <f ca="1">IF(I148="","",'Funding Input and Summary'!S151)</f>
        <v/>
      </c>
      <c r="BK148" t="str">
        <f ca="1">IF(I148="","",'Funding Input and Summary'!T151)</f>
        <v/>
      </c>
      <c r="BL148" t="str">
        <f ca="1">IF(I148="","",'Funding Input and Summary'!Z151)</f>
        <v/>
      </c>
      <c r="BM148" t="str">
        <f ca="1">IF(I148="","",'Funding Input and Summary'!AA151)</f>
        <v/>
      </c>
      <c r="BN148" t="str">
        <f ca="1">IF(I148="","",'Funding Input and Summary'!U151)</f>
        <v/>
      </c>
      <c r="BO148" t="str">
        <f ca="1">IF(I148="","",'Funding Input and Summary'!V151)</f>
        <v/>
      </c>
      <c r="BP148" t="str">
        <f ca="1">IF(I148="","",'Funding Input and Summary'!W151)</f>
        <v/>
      </c>
      <c r="BQ148" t="str">
        <f ca="1">IF(I148="","",'Funding Input and Summary'!P151)</f>
        <v/>
      </c>
      <c r="BR148" t="str">
        <f ca="1">IF('Measure and Project Input'!$CE$5&lt;$CC148,"",IF(OFFSET('Measure and Project Input'!$T$9,$CE148,0)=0,"",OFFSET('Measure and Project Input'!$T$9,$CE148,0)))</f>
        <v/>
      </c>
      <c r="BS148" t="str">
        <f ca="1">IF('Measure and Project Input'!$CE$5&lt;$CC148,"",IF(OFFSET('Measure and Project Input'!$R$9,$CE148,0)=0,"",OFFSET('Measure and Project Input'!$R$9,$CE148,0)))</f>
        <v/>
      </c>
      <c r="BT148" t="str">
        <f ca="1">IF(I148="","",'Measure and Project Input'!$I$1)</f>
        <v/>
      </c>
      <c r="BU148" t="str">
        <f ca="1">IF('Measure and Project Input'!$CE$5&lt;$CC148,"",IF(OFFSET('Measure and Project Input'!$Q$9,$CE148,0)=0,"",OFFSET('Measure and Project Input'!$Q$9,$CE148,0)))</f>
        <v/>
      </c>
      <c r="BV148" t="str">
        <f ca="1">IF(I148="","",'Funding Input and Summary'!$T$1)</f>
        <v/>
      </c>
      <c r="BW148" t="str">
        <f ca="1">IF('Measure and Project Input'!$CE$5&lt;$CC148,"",IF(OFFSET('Measure and Project Input'!$AI$9,$CE148,0)=0,"",OFFSET('Measure and Project Input'!$AI$9,$CE148,0)))</f>
        <v/>
      </c>
      <c r="BX148" t="str">
        <f ca="1">IF('Measure and Project Input'!$CE$5&lt;$CC148,"",IF(OFFSET('Measure and Project Input'!$AJ$9,$CE148,0)=0,"",OFFSET('Measure and Project Input'!$AJ$9,$CE148,0)))</f>
        <v/>
      </c>
      <c r="BY148" t="str">
        <f ca="1">IF('Measure and Project Input'!$CE$5&lt;$CC148,"",IF(OFFSET('Measure and Project Input'!$AK$9,$CE148,0)=0,"",OFFSET('Measure and Project Input'!$AK$9,$CE148,0)))</f>
        <v/>
      </c>
      <c r="BZ148" t="str">
        <f ca="1">IF('Measure and Project Input'!$CE$5&lt;$CC148,"",IF(OFFSET('Measure and Project Input'!$AL$9,$CE148,0)=0,"",OFFSET('Measure and Project Input'!$AL$9,$CE148,0)))</f>
        <v/>
      </c>
      <c r="CA148" t="str">
        <f ca="1">IF('Measure and Project Input'!$CE$5&lt;$CC148,"",IF(OFFSET('Measure and Project Input'!$AM$9,$CE148,0)=0,"",OFFSET('Measure and Project Input'!$AM$9,$CE148,0)))</f>
        <v/>
      </c>
      <c r="CB148" s="201"/>
      <c r="CC148" s="28">
        <v>147</v>
      </c>
      <c r="CD148" s="28" t="str">
        <f t="shared" ca="1" si="2"/>
        <v/>
      </c>
      <c r="CE148" s="28" t="str">
        <f ca="1">IF($I148="","",MATCH($I148,'Measure and Project Input'!$P$10:$P$509,FALSE))</f>
        <v/>
      </c>
    </row>
    <row r="149" spans="1:83" x14ac:dyDescent="0.2">
      <c r="A149" t="str">
        <f ca="1">IF('Measure and Project Input'!$CE$5&lt;$CC149,"",IF(OFFSET('Measure and Project Input'!$E$9,$CE149,0)=0,"",OFFSET('Measure and Project Input'!$E$9,$CE149,0)))</f>
        <v/>
      </c>
      <c r="B149" t="str">
        <f ca="1">IF('Measure and Project Input'!$CE$5&lt;$CC149,"",IF(OFFSET('Measure and Project Input'!$F$9,$CE149,0)=0,"",OFFSET('Measure and Project Input'!$F$9,$CE149,0)))</f>
        <v/>
      </c>
      <c r="C149" t="str">
        <f ca="1">IF('Measure and Project Input'!$CE$5&lt;$CC149,"",IF(OFFSET('Measure and Project Input'!$G$9,$CE149,0)=0,"",OFFSET('Measure and Project Input'!$G$9,$CE149,0)))</f>
        <v/>
      </c>
      <c r="D149" s="299" t="str">
        <f ca="1">IF('Measure and Project Input'!$CE$5&lt;$CC149,"",IF(OFFSET('Measure and Project Input'!$H$9,$CE149,0)=0,"",OFFSET('Measure and Project Input'!$H$9,$CE149,0)))</f>
        <v/>
      </c>
      <c r="E149" t="str">
        <f ca="1">IF('Measure and Project Input'!$CE$5&lt;$CC149,"",IF(OFFSET('Measure and Project Input'!$I$9,$CE149,0)=0,"",OFFSET('Measure and Project Input'!$I$9,$CE149,0)))</f>
        <v/>
      </c>
      <c r="F149" t="str">
        <f ca="1">IF('Measure and Project Input'!$CE$5&lt;$CC149,"",IF(OFFSET('Measure and Project Input'!$J$9,$CE149,0)=0,"",OFFSET('Measure and Project Input'!$J$9,$CE149,0)))</f>
        <v/>
      </c>
      <c r="G149" t="str">
        <f ca="1">IF('Measure and Project Input'!$CE$5&lt;$CC149,"",IF(OFFSET('Measure and Project Input'!$K$9,$CE149,0)=0,"",OFFSET('Measure and Project Input'!$K$9,$CE149,0)))</f>
        <v/>
      </c>
      <c r="H149" t="str">
        <f ca="1">IF('Measure and Project Input'!$CE$5&lt;$CC149,"",IF(OFFSET('Measure and Project Input'!$L$9,$CE149,0)=0,"",OFFSET('Measure and Project Input'!$L$9,$CE149,0)))</f>
        <v/>
      </c>
      <c r="I149" t="str">
        <f ca="1">'Funding Input and Summary'!A152</f>
        <v/>
      </c>
      <c r="O149" t="str">
        <f ca="1">IF('Measure and Project Input'!$CE$5&lt;$CC149,"",IF(OFFSET('Measure and Project Input'!$B$9,$CE149,0)=0,"",OFFSET('Measure and Project Input'!$B$9,$CE149,0)))</f>
        <v/>
      </c>
      <c r="P149" t="str">
        <f ca="1">IF('Measure and Project Input'!$CE$5&lt;$CC149,"",IF(OFFSET('Measure and Project Input'!$C$9,$CE149,0)=0,"",OFFSET('Measure and Project Input'!$C$9,$CE149,0)))</f>
        <v/>
      </c>
      <c r="Q149" t="str">
        <f ca="1">IF('Measure and Project Input'!$CE$5&lt;$CC149,"",IF(OFFSET('Measure and Project Input'!$S$9,$CE149,0)=0,"",OFFSET('Measure and Project Input'!$S$9,$CE149,0)))</f>
        <v/>
      </c>
      <c r="R149" t="str">
        <f ca="1">IF('Measure and Project Input'!$CE$5&lt;$CC149,"",IF(OFFSET('Measure and Project Input'!$U$9,$CE149,0)=0,"",OFFSET('Measure and Project Input'!$U$9,$CE149,0)))</f>
        <v/>
      </c>
      <c r="S149" t="str">
        <f ca="1">IF('Measure and Project Input'!$CE$5&lt;$CC149,"",IF(OFFSET('Measure and Project Input'!$V$9,$CE149,0)=0,"",OFFSET('Measure and Project Input'!$V$9,$CE149,0)))</f>
        <v/>
      </c>
      <c r="X149" t="str">
        <f ca="1">IF('Measure and Project Input'!$CE$5&lt;$CC149,"",IF(OFFSET('Measure and Project Input'!$M$9,$CE149,0)=0,"",OFFSET('Measure and Project Input'!$M$9,$CE149,0)))</f>
        <v/>
      </c>
      <c r="Y149" t="str">
        <f ca="1">IF('Measure and Project Input'!$CE$5&lt;$CC149,"",IF(OFFSET('Measure and Project Input'!$N$9,$CE149,0)=0,"",OFFSET('Measure and Project Input'!$N$9,$CE149,0)))</f>
        <v/>
      </c>
      <c r="AA149" t="str">
        <f ca="1">IF('Measure and Project Input'!$CE$5&lt;$CC149,"",IF(OFFSET('Measure and Project Input'!$D$9,$CE149,0)=0,"",OFFSET('Measure and Project Input'!$D$9,$CE149,0)))</f>
        <v/>
      </c>
      <c r="AJ149" t="str">
        <f ca="1">IF('Measure and Project Input'!$CE$5&lt;$CC149,"",IF(OFFSET('Measure and Project Input'!$O$9,$CE149,0)=0,"",OFFSET('Measure and Project Input'!$O$9,$CE149,0)))</f>
        <v/>
      </c>
      <c r="AN149" t="str">
        <f ca="1">IF('Measure and Project Input'!$CE$5&lt;$CC149,"",IF(OFFSET('Measure and Project Input'!$BV$9,$CE149,0)=0,"",OFFSET('Measure and Project Input'!$BV$9,$CE149,0)))</f>
        <v/>
      </c>
      <c r="AO149" t="str">
        <f ca="1">IF(I149="","",'Funding Input and Summary'!D152)</f>
        <v/>
      </c>
      <c r="AQ149" t="str">
        <f ca="1">IF(I149="","",'Funding Input and Summary'!J152)</f>
        <v/>
      </c>
      <c r="AR149" t="str">
        <f ca="1">IF(I149="","",'Funding Input and Summary'!E152)</f>
        <v/>
      </c>
      <c r="AU149" t="str">
        <f ca="1">IF(I149="","",'Funding Input and Summary'!Y152)</f>
        <v/>
      </c>
      <c r="AV149" t="str">
        <f ca="1">IF(I149="","",'Funding Input and Summary'!Y152)</f>
        <v/>
      </c>
      <c r="BC149" t="str">
        <f ca="1">IF(I149="","",'Funding Input and Summary'!K152)</f>
        <v/>
      </c>
      <c r="BD149" t="str">
        <f ca="1">IF(I149="","",'Funding Input and Summary'!L152)</f>
        <v/>
      </c>
      <c r="BE149" t="str">
        <f ca="1">IF(I149="","",'Funding Input and Summary'!M152)</f>
        <v/>
      </c>
      <c r="BG149" t="str">
        <f ca="1">IF(I149="","",'Funding Input and Summary'!N152)</f>
        <v/>
      </c>
      <c r="BH149" t="str">
        <f ca="1">IF(I149="","",'Funding Input and Summary'!Q152)</f>
        <v/>
      </c>
      <c r="BI149" t="str">
        <f ca="1">IF(I149="","",'Funding Input and Summary'!R152)</f>
        <v/>
      </c>
      <c r="BJ149" t="str">
        <f ca="1">IF(I149="","",'Funding Input and Summary'!S152)</f>
        <v/>
      </c>
      <c r="BK149" t="str">
        <f ca="1">IF(I149="","",'Funding Input and Summary'!T152)</f>
        <v/>
      </c>
      <c r="BL149" t="str">
        <f ca="1">IF(I149="","",'Funding Input and Summary'!Z152)</f>
        <v/>
      </c>
      <c r="BM149" t="str">
        <f ca="1">IF(I149="","",'Funding Input and Summary'!AA152)</f>
        <v/>
      </c>
      <c r="BN149" t="str">
        <f ca="1">IF(I149="","",'Funding Input and Summary'!U152)</f>
        <v/>
      </c>
      <c r="BO149" t="str">
        <f ca="1">IF(I149="","",'Funding Input and Summary'!V152)</f>
        <v/>
      </c>
      <c r="BP149" t="str">
        <f ca="1">IF(I149="","",'Funding Input and Summary'!W152)</f>
        <v/>
      </c>
      <c r="BQ149" t="str">
        <f ca="1">IF(I149="","",'Funding Input and Summary'!P152)</f>
        <v/>
      </c>
      <c r="BR149" t="str">
        <f ca="1">IF('Measure and Project Input'!$CE$5&lt;$CC149,"",IF(OFFSET('Measure and Project Input'!$T$9,$CE149,0)=0,"",OFFSET('Measure and Project Input'!$T$9,$CE149,0)))</f>
        <v/>
      </c>
      <c r="BS149" t="str">
        <f ca="1">IF('Measure and Project Input'!$CE$5&lt;$CC149,"",IF(OFFSET('Measure and Project Input'!$R$9,$CE149,0)=0,"",OFFSET('Measure and Project Input'!$R$9,$CE149,0)))</f>
        <v/>
      </c>
      <c r="BT149" t="str">
        <f ca="1">IF(I149="","",'Measure and Project Input'!$I$1)</f>
        <v/>
      </c>
      <c r="BU149" t="str">
        <f ca="1">IF('Measure and Project Input'!$CE$5&lt;$CC149,"",IF(OFFSET('Measure and Project Input'!$Q$9,$CE149,0)=0,"",OFFSET('Measure and Project Input'!$Q$9,$CE149,0)))</f>
        <v/>
      </c>
      <c r="BV149" t="str">
        <f ca="1">IF(I149="","",'Funding Input and Summary'!$T$1)</f>
        <v/>
      </c>
      <c r="BW149" t="str">
        <f ca="1">IF('Measure and Project Input'!$CE$5&lt;$CC149,"",IF(OFFSET('Measure and Project Input'!$AI$9,$CE149,0)=0,"",OFFSET('Measure and Project Input'!$AI$9,$CE149,0)))</f>
        <v/>
      </c>
      <c r="BX149" t="str">
        <f ca="1">IF('Measure and Project Input'!$CE$5&lt;$CC149,"",IF(OFFSET('Measure and Project Input'!$AJ$9,$CE149,0)=0,"",OFFSET('Measure and Project Input'!$AJ$9,$CE149,0)))</f>
        <v/>
      </c>
      <c r="BY149" t="str">
        <f ca="1">IF('Measure and Project Input'!$CE$5&lt;$CC149,"",IF(OFFSET('Measure and Project Input'!$AK$9,$CE149,0)=0,"",OFFSET('Measure and Project Input'!$AK$9,$CE149,0)))</f>
        <v/>
      </c>
      <c r="BZ149" t="str">
        <f ca="1">IF('Measure and Project Input'!$CE$5&lt;$CC149,"",IF(OFFSET('Measure and Project Input'!$AL$9,$CE149,0)=0,"",OFFSET('Measure and Project Input'!$AL$9,$CE149,0)))</f>
        <v/>
      </c>
      <c r="CA149" t="str">
        <f ca="1">IF('Measure and Project Input'!$CE$5&lt;$CC149,"",IF(OFFSET('Measure and Project Input'!$AM$9,$CE149,0)=0,"",OFFSET('Measure and Project Input'!$AM$9,$CE149,0)))</f>
        <v/>
      </c>
      <c r="CB149" s="201"/>
      <c r="CC149" s="28">
        <v>148</v>
      </c>
      <c r="CD149" s="28" t="str">
        <f t="shared" ca="1" si="2"/>
        <v/>
      </c>
      <c r="CE149" s="28" t="str">
        <f ca="1">IF($I149="","",MATCH($I149,'Measure and Project Input'!$P$10:$P$509,FALSE))</f>
        <v/>
      </c>
    </row>
    <row r="150" spans="1:83" x14ac:dyDescent="0.2">
      <c r="A150" t="str">
        <f ca="1">IF('Measure and Project Input'!$CE$5&lt;$CC150,"",IF(OFFSET('Measure and Project Input'!$E$9,$CE150,0)=0,"",OFFSET('Measure and Project Input'!$E$9,$CE150,0)))</f>
        <v/>
      </c>
      <c r="B150" t="str">
        <f ca="1">IF('Measure and Project Input'!$CE$5&lt;$CC150,"",IF(OFFSET('Measure and Project Input'!$F$9,$CE150,0)=0,"",OFFSET('Measure and Project Input'!$F$9,$CE150,0)))</f>
        <v/>
      </c>
      <c r="C150" t="str">
        <f ca="1">IF('Measure and Project Input'!$CE$5&lt;$CC150,"",IF(OFFSET('Measure and Project Input'!$G$9,$CE150,0)=0,"",OFFSET('Measure and Project Input'!$G$9,$CE150,0)))</f>
        <v/>
      </c>
      <c r="D150" s="299" t="str">
        <f ca="1">IF('Measure and Project Input'!$CE$5&lt;$CC150,"",IF(OFFSET('Measure and Project Input'!$H$9,$CE150,0)=0,"",OFFSET('Measure and Project Input'!$H$9,$CE150,0)))</f>
        <v/>
      </c>
      <c r="E150" t="str">
        <f ca="1">IF('Measure and Project Input'!$CE$5&lt;$CC150,"",IF(OFFSET('Measure and Project Input'!$I$9,$CE150,0)=0,"",OFFSET('Measure and Project Input'!$I$9,$CE150,0)))</f>
        <v/>
      </c>
      <c r="F150" t="str">
        <f ca="1">IF('Measure and Project Input'!$CE$5&lt;$CC150,"",IF(OFFSET('Measure and Project Input'!$J$9,$CE150,0)=0,"",OFFSET('Measure and Project Input'!$J$9,$CE150,0)))</f>
        <v/>
      </c>
      <c r="G150" t="str">
        <f ca="1">IF('Measure and Project Input'!$CE$5&lt;$CC150,"",IF(OFFSET('Measure and Project Input'!$K$9,$CE150,0)=0,"",OFFSET('Measure and Project Input'!$K$9,$CE150,0)))</f>
        <v/>
      </c>
      <c r="H150" t="str">
        <f ca="1">IF('Measure and Project Input'!$CE$5&lt;$CC150,"",IF(OFFSET('Measure and Project Input'!$L$9,$CE150,0)=0,"",OFFSET('Measure and Project Input'!$L$9,$CE150,0)))</f>
        <v/>
      </c>
      <c r="I150" t="str">
        <f ca="1">'Funding Input and Summary'!A153</f>
        <v/>
      </c>
      <c r="O150" t="str">
        <f ca="1">IF('Measure and Project Input'!$CE$5&lt;$CC150,"",IF(OFFSET('Measure and Project Input'!$B$9,$CE150,0)=0,"",OFFSET('Measure and Project Input'!$B$9,$CE150,0)))</f>
        <v/>
      </c>
      <c r="P150" t="str">
        <f ca="1">IF('Measure and Project Input'!$CE$5&lt;$CC150,"",IF(OFFSET('Measure and Project Input'!$C$9,$CE150,0)=0,"",OFFSET('Measure and Project Input'!$C$9,$CE150,0)))</f>
        <v/>
      </c>
      <c r="Q150" t="str">
        <f ca="1">IF('Measure and Project Input'!$CE$5&lt;$CC150,"",IF(OFFSET('Measure and Project Input'!$S$9,$CE150,0)=0,"",OFFSET('Measure and Project Input'!$S$9,$CE150,0)))</f>
        <v/>
      </c>
      <c r="R150" t="str">
        <f ca="1">IF('Measure and Project Input'!$CE$5&lt;$CC150,"",IF(OFFSET('Measure and Project Input'!$U$9,$CE150,0)=0,"",OFFSET('Measure and Project Input'!$U$9,$CE150,0)))</f>
        <v/>
      </c>
      <c r="S150" t="str">
        <f ca="1">IF('Measure and Project Input'!$CE$5&lt;$CC150,"",IF(OFFSET('Measure and Project Input'!$V$9,$CE150,0)=0,"",OFFSET('Measure and Project Input'!$V$9,$CE150,0)))</f>
        <v/>
      </c>
      <c r="X150" t="str">
        <f ca="1">IF('Measure and Project Input'!$CE$5&lt;$CC150,"",IF(OFFSET('Measure and Project Input'!$M$9,$CE150,0)=0,"",OFFSET('Measure and Project Input'!$M$9,$CE150,0)))</f>
        <v/>
      </c>
      <c r="Y150" t="str">
        <f ca="1">IF('Measure and Project Input'!$CE$5&lt;$CC150,"",IF(OFFSET('Measure and Project Input'!$N$9,$CE150,0)=0,"",OFFSET('Measure and Project Input'!$N$9,$CE150,0)))</f>
        <v/>
      </c>
      <c r="AA150" t="str">
        <f ca="1">IF('Measure and Project Input'!$CE$5&lt;$CC150,"",IF(OFFSET('Measure and Project Input'!$D$9,$CE150,0)=0,"",OFFSET('Measure and Project Input'!$D$9,$CE150,0)))</f>
        <v/>
      </c>
      <c r="AJ150" t="str">
        <f ca="1">IF('Measure and Project Input'!$CE$5&lt;$CC150,"",IF(OFFSET('Measure and Project Input'!$O$9,$CE150,0)=0,"",OFFSET('Measure and Project Input'!$O$9,$CE150,0)))</f>
        <v/>
      </c>
      <c r="AN150" t="str">
        <f ca="1">IF('Measure and Project Input'!$CE$5&lt;$CC150,"",IF(OFFSET('Measure and Project Input'!$BV$9,$CE150,0)=0,"",OFFSET('Measure and Project Input'!$BV$9,$CE150,0)))</f>
        <v/>
      </c>
      <c r="AO150" t="str">
        <f ca="1">IF(I150="","",'Funding Input and Summary'!D153)</f>
        <v/>
      </c>
      <c r="AQ150" t="str">
        <f ca="1">IF(I150="","",'Funding Input and Summary'!J153)</f>
        <v/>
      </c>
      <c r="AR150" t="str">
        <f ca="1">IF(I150="","",'Funding Input and Summary'!E153)</f>
        <v/>
      </c>
      <c r="AU150" t="str">
        <f ca="1">IF(I150="","",'Funding Input and Summary'!Y153)</f>
        <v/>
      </c>
      <c r="AV150" t="str">
        <f ca="1">IF(I150="","",'Funding Input and Summary'!Y153)</f>
        <v/>
      </c>
      <c r="BC150" t="str">
        <f ca="1">IF(I150="","",'Funding Input and Summary'!K153)</f>
        <v/>
      </c>
      <c r="BD150" t="str">
        <f ca="1">IF(I150="","",'Funding Input and Summary'!L153)</f>
        <v/>
      </c>
      <c r="BE150" t="str">
        <f ca="1">IF(I150="","",'Funding Input and Summary'!M153)</f>
        <v/>
      </c>
      <c r="BG150" t="str">
        <f ca="1">IF(I150="","",'Funding Input and Summary'!N153)</f>
        <v/>
      </c>
      <c r="BH150" t="str">
        <f ca="1">IF(I150="","",'Funding Input and Summary'!Q153)</f>
        <v/>
      </c>
      <c r="BI150" t="str">
        <f ca="1">IF(I150="","",'Funding Input and Summary'!R153)</f>
        <v/>
      </c>
      <c r="BJ150" t="str">
        <f ca="1">IF(I150="","",'Funding Input and Summary'!S153)</f>
        <v/>
      </c>
      <c r="BK150" t="str">
        <f ca="1">IF(I150="","",'Funding Input and Summary'!T153)</f>
        <v/>
      </c>
      <c r="BL150" t="str">
        <f ca="1">IF(I150="","",'Funding Input and Summary'!Z153)</f>
        <v/>
      </c>
      <c r="BM150" t="str">
        <f ca="1">IF(I150="","",'Funding Input and Summary'!AA153)</f>
        <v/>
      </c>
      <c r="BN150" t="str">
        <f ca="1">IF(I150="","",'Funding Input and Summary'!U153)</f>
        <v/>
      </c>
      <c r="BO150" t="str">
        <f ca="1">IF(I150="","",'Funding Input and Summary'!V153)</f>
        <v/>
      </c>
      <c r="BP150" t="str">
        <f ca="1">IF(I150="","",'Funding Input and Summary'!W153)</f>
        <v/>
      </c>
      <c r="BQ150" t="str">
        <f ca="1">IF(I150="","",'Funding Input and Summary'!P153)</f>
        <v/>
      </c>
      <c r="BR150" t="str">
        <f ca="1">IF('Measure and Project Input'!$CE$5&lt;$CC150,"",IF(OFFSET('Measure and Project Input'!$T$9,$CE150,0)=0,"",OFFSET('Measure and Project Input'!$T$9,$CE150,0)))</f>
        <v/>
      </c>
      <c r="BS150" t="str">
        <f ca="1">IF('Measure and Project Input'!$CE$5&lt;$CC150,"",IF(OFFSET('Measure and Project Input'!$R$9,$CE150,0)=0,"",OFFSET('Measure and Project Input'!$R$9,$CE150,0)))</f>
        <v/>
      </c>
      <c r="BT150" t="str">
        <f ca="1">IF(I150="","",'Measure and Project Input'!$I$1)</f>
        <v/>
      </c>
      <c r="BU150" t="str">
        <f ca="1">IF('Measure and Project Input'!$CE$5&lt;$CC150,"",IF(OFFSET('Measure and Project Input'!$Q$9,$CE150,0)=0,"",OFFSET('Measure and Project Input'!$Q$9,$CE150,0)))</f>
        <v/>
      </c>
      <c r="BV150" t="str">
        <f ca="1">IF(I150="","",'Funding Input and Summary'!$T$1)</f>
        <v/>
      </c>
      <c r="BW150" t="str">
        <f ca="1">IF('Measure and Project Input'!$CE$5&lt;$CC150,"",IF(OFFSET('Measure and Project Input'!$AI$9,$CE150,0)=0,"",OFFSET('Measure and Project Input'!$AI$9,$CE150,0)))</f>
        <v/>
      </c>
      <c r="BX150" t="str">
        <f ca="1">IF('Measure and Project Input'!$CE$5&lt;$CC150,"",IF(OFFSET('Measure and Project Input'!$AJ$9,$CE150,0)=0,"",OFFSET('Measure and Project Input'!$AJ$9,$CE150,0)))</f>
        <v/>
      </c>
      <c r="BY150" t="str">
        <f ca="1">IF('Measure and Project Input'!$CE$5&lt;$CC150,"",IF(OFFSET('Measure and Project Input'!$AK$9,$CE150,0)=0,"",OFFSET('Measure and Project Input'!$AK$9,$CE150,0)))</f>
        <v/>
      </c>
      <c r="BZ150" t="str">
        <f ca="1">IF('Measure and Project Input'!$CE$5&lt;$CC150,"",IF(OFFSET('Measure and Project Input'!$AL$9,$CE150,0)=0,"",OFFSET('Measure and Project Input'!$AL$9,$CE150,0)))</f>
        <v/>
      </c>
      <c r="CA150" t="str">
        <f ca="1">IF('Measure and Project Input'!$CE$5&lt;$CC150,"",IF(OFFSET('Measure and Project Input'!$AM$9,$CE150,0)=0,"",OFFSET('Measure and Project Input'!$AM$9,$CE150,0)))</f>
        <v/>
      </c>
      <c r="CB150" s="201"/>
      <c r="CC150" s="28">
        <v>149</v>
      </c>
      <c r="CD150" s="28" t="str">
        <f t="shared" ca="1" si="2"/>
        <v/>
      </c>
      <c r="CE150" s="28" t="str">
        <f ca="1">IF($I150="","",MATCH($I150,'Measure and Project Input'!$P$10:$P$509,FALSE))</f>
        <v/>
      </c>
    </row>
    <row r="151" spans="1:83" x14ac:dyDescent="0.2">
      <c r="A151" t="str">
        <f ca="1">IF('Measure and Project Input'!$CE$5&lt;$CC151,"",IF(OFFSET('Measure and Project Input'!$E$9,$CE151,0)=0,"",OFFSET('Measure and Project Input'!$E$9,$CE151,0)))</f>
        <v/>
      </c>
      <c r="B151" t="str">
        <f ca="1">IF('Measure and Project Input'!$CE$5&lt;$CC151,"",IF(OFFSET('Measure and Project Input'!$F$9,$CE151,0)=0,"",OFFSET('Measure and Project Input'!$F$9,$CE151,0)))</f>
        <v/>
      </c>
      <c r="C151" t="str">
        <f ca="1">IF('Measure and Project Input'!$CE$5&lt;$CC151,"",IF(OFFSET('Measure and Project Input'!$G$9,$CE151,0)=0,"",OFFSET('Measure and Project Input'!$G$9,$CE151,0)))</f>
        <v/>
      </c>
      <c r="D151" s="299" t="str">
        <f ca="1">IF('Measure and Project Input'!$CE$5&lt;$CC151,"",IF(OFFSET('Measure and Project Input'!$H$9,$CE151,0)=0,"",OFFSET('Measure and Project Input'!$H$9,$CE151,0)))</f>
        <v/>
      </c>
      <c r="E151" t="str">
        <f ca="1">IF('Measure and Project Input'!$CE$5&lt;$CC151,"",IF(OFFSET('Measure and Project Input'!$I$9,$CE151,0)=0,"",OFFSET('Measure and Project Input'!$I$9,$CE151,0)))</f>
        <v/>
      </c>
      <c r="F151" t="str">
        <f ca="1">IF('Measure and Project Input'!$CE$5&lt;$CC151,"",IF(OFFSET('Measure and Project Input'!$J$9,$CE151,0)=0,"",OFFSET('Measure and Project Input'!$J$9,$CE151,0)))</f>
        <v/>
      </c>
      <c r="G151" t="str">
        <f ca="1">IF('Measure and Project Input'!$CE$5&lt;$CC151,"",IF(OFFSET('Measure and Project Input'!$K$9,$CE151,0)=0,"",OFFSET('Measure and Project Input'!$K$9,$CE151,0)))</f>
        <v/>
      </c>
      <c r="H151" t="str">
        <f ca="1">IF('Measure and Project Input'!$CE$5&lt;$CC151,"",IF(OFFSET('Measure and Project Input'!$L$9,$CE151,0)=0,"",OFFSET('Measure and Project Input'!$L$9,$CE151,0)))</f>
        <v/>
      </c>
      <c r="I151" t="str">
        <f ca="1">'Funding Input and Summary'!A154</f>
        <v/>
      </c>
      <c r="O151" t="str">
        <f ca="1">IF('Measure and Project Input'!$CE$5&lt;$CC151,"",IF(OFFSET('Measure and Project Input'!$B$9,$CE151,0)=0,"",OFFSET('Measure and Project Input'!$B$9,$CE151,0)))</f>
        <v/>
      </c>
      <c r="P151" t="str">
        <f ca="1">IF('Measure and Project Input'!$CE$5&lt;$CC151,"",IF(OFFSET('Measure and Project Input'!$C$9,$CE151,0)=0,"",OFFSET('Measure and Project Input'!$C$9,$CE151,0)))</f>
        <v/>
      </c>
      <c r="Q151" t="str">
        <f ca="1">IF('Measure and Project Input'!$CE$5&lt;$CC151,"",IF(OFFSET('Measure and Project Input'!$S$9,$CE151,0)=0,"",OFFSET('Measure and Project Input'!$S$9,$CE151,0)))</f>
        <v/>
      </c>
      <c r="R151" t="str">
        <f ca="1">IF('Measure and Project Input'!$CE$5&lt;$CC151,"",IF(OFFSET('Measure and Project Input'!$U$9,$CE151,0)=0,"",OFFSET('Measure and Project Input'!$U$9,$CE151,0)))</f>
        <v/>
      </c>
      <c r="S151" t="str">
        <f ca="1">IF('Measure and Project Input'!$CE$5&lt;$CC151,"",IF(OFFSET('Measure and Project Input'!$V$9,$CE151,0)=0,"",OFFSET('Measure and Project Input'!$V$9,$CE151,0)))</f>
        <v/>
      </c>
      <c r="X151" t="str">
        <f ca="1">IF('Measure and Project Input'!$CE$5&lt;$CC151,"",IF(OFFSET('Measure and Project Input'!$M$9,$CE151,0)=0,"",OFFSET('Measure and Project Input'!$M$9,$CE151,0)))</f>
        <v/>
      </c>
      <c r="Y151" t="str">
        <f ca="1">IF('Measure and Project Input'!$CE$5&lt;$CC151,"",IF(OFFSET('Measure and Project Input'!$N$9,$CE151,0)=0,"",OFFSET('Measure and Project Input'!$N$9,$CE151,0)))</f>
        <v/>
      </c>
      <c r="AA151" t="str">
        <f ca="1">IF('Measure and Project Input'!$CE$5&lt;$CC151,"",IF(OFFSET('Measure and Project Input'!$D$9,$CE151,0)=0,"",OFFSET('Measure and Project Input'!$D$9,$CE151,0)))</f>
        <v/>
      </c>
      <c r="AJ151" t="str">
        <f ca="1">IF('Measure and Project Input'!$CE$5&lt;$CC151,"",IF(OFFSET('Measure and Project Input'!$O$9,$CE151,0)=0,"",OFFSET('Measure and Project Input'!$O$9,$CE151,0)))</f>
        <v/>
      </c>
      <c r="AN151" t="str">
        <f ca="1">IF('Measure and Project Input'!$CE$5&lt;$CC151,"",IF(OFFSET('Measure and Project Input'!$BV$9,$CE151,0)=0,"",OFFSET('Measure and Project Input'!$BV$9,$CE151,0)))</f>
        <v/>
      </c>
      <c r="AO151" t="str">
        <f ca="1">IF(I151="","",'Funding Input and Summary'!D154)</f>
        <v/>
      </c>
      <c r="AQ151" t="str">
        <f ca="1">IF(I151="","",'Funding Input and Summary'!J154)</f>
        <v/>
      </c>
      <c r="AR151" t="str">
        <f ca="1">IF(I151="","",'Funding Input and Summary'!E154)</f>
        <v/>
      </c>
      <c r="AU151" t="str">
        <f ca="1">IF(I151="","",'Funding Input and Summary'!Y154)</f>
        <v/>
      </c>
      <c r="AV151" t="str">
        <f ca="1">IF(I151="","",'Funding Input and Summary'!Y154)</f>
        <v/>
      </c>
      <c r="BC151" t="str">
        <f ca="1">IF(I151="","",'Funding Input and Summary'!K154)</f>
        <v/>
      </c>
      <c r="BD151" t="str">
        <f ca="1">IF(I151="","",'Funding Input and Summary'!L154)</f>
        <v/>
      </c>
      <c r="BE151" t="str">
        <f ca="1">IF(I151="","",'Funding Input and Summary'!M154)</f>
        <v/>
      </c>
      <c r="BG151" t="str">
        <f ca="1">IF(I151="","",'Funding Input and Summary'!N154)</f>
        <v/>
      </c>
      <c r="BH151" t="str">
        <f ca="1">IF(I151="","",'Funding Input and Summary'!Q154)</f>
        <v/>
      </c>
      <c r="BI151" t="str">
        <f ca="1">IF(I151="","",'Funding Input and Summary'!R154)</f>
        <v/>
      </c>
      <c r="BJ151" t="str">
        <f ca="1">IF(I151="","",'Funding Input and Summary'!S154)</f>
        <v/>
      </c>
      <c r="BK151" t="str">
        <f ca="1">IF(I151="","",'Funding Input and Summary'!T154)</f>
        <v/>
      </c>
      <c r="BL151" t="str">
        <f ca="1">IF(I151="","",'Funding Input and Summary'!Z154)</f>
        <v/>
      </c>
      <c r="BM151" t="str">
        <f ca="1">IF(I151="","",'Funding Input and Summary'!AA154)</f>
        <v/>
      </c>
      <c r="BN151" t="str">
        <f ca="1">IF(I151="","",'Funding Input and Summary'!U154)</f>
        <v/>
      </c>
      <c r="BO151" t="str">
        <f ca="1">IF(I151="","",'Funding Input and Summary'!V154)</f>
        <v/>
      </c>
      <c r="BP151" t="str">
        <f ca="1">IF(I151="","",'Funding Input and Summary'!W154)</f>
        <v/>
      </c>
      <c r="BQ151" t="str">
        <f ca="1">IF(I151="","",'Funding Input and Summary'!P154)</f>
        <v/>
      </c>
      <c r="BR151" t="str">
        <f ca="1">IF('Measure and Project Input'!$CE$5&lt;$CC151,"",IF(OFFSET('Measure and Project Input'!$T$9,$CE151,0)=0,"",OFFSET('Measure and Project Input'!$T$9,$CE151,0)))</f>
        <v/>
      </c>
      <c r="BS151" t="str">
        <f ca="1">IF('Measure and Project Input'!$CE$5&lt;$CC151,"",IF(OFFSET('Measure and Project Input'!$R$9,$CE151,0)=0,"",OFFSET('Measure and Project Input'!$R$9,$CE151,0)))</f>
        <v/>
      </c>
      <c r="BT151" t="str">
        <f ca="1">IF(I151="","",'Measure and Project Input'!$I$1)</f>
        <v/>
      </c>
      <c r="BU151" t="str">
        <f ca="1">IF('Measure and Project Input'!$CE$5&lt;$CC151,"",IF(OFFSET('Measure and Project Input'!$Q$9,$CE151,0)=0,"",OFFSET('Measure and Project Input'!$Q$9,$CE151,0)))</f>
        <v/>
      </c>
      <c r="BV151" t="str">
        <f ca="1">IF(I151="","",'Funding Input and Summary'!$T$1)</f>
        <v/>
      </c>
      <c r="BW151" t="str">
        <f ca="1">IF('Measure and Project Input'!$CE$5&lt;$CC151,"",IF(OFFSET('Measure and Project Input'!$AI$9,$CE151,0)=0,"",OFFSET('Measure and Project Input'!$AI$9,$CE151,0)))</f>
        <v/>
      </c>
      <c r="BX151" t="str">
        <f ca="1">IF('Measure and Project Input'!$CE$5&lt;$CC151,"",IF(OFFSET('Measure and Project Input'!$AJ$9,$CE151,0)=0,"",OFFSET('Measure and Project Input'!$AJ$9,$CE151,0)))</f>
        <v/>
      </c>
      <c r="BY151" t="str">
        <f ca="1">IF('Measure and Project Input'!$CE$5&lt;$CC151,"",IF(OFFSET('Measure and Project Input'!$AK$9,$CE151,0)=0,"",OFFSET('Measure and Project Input'!$AK$9,$CE151,0)))</f>
        <v/>
      </c>
      <c r="BZ151" t="str">
        <f ca="1">IF('Measure and Project Input'!$CE$5&lt;$CC151,"",IF(OFFSET('Measure and Project Input'!$AL$9,$CE151,0)=0,"",OFFSET('Measure and Project Input'!$AL$9,$CE151,0)))</f>
        <v/>
      </c>
      <c r="CA151" t="str">
        <f ca="1">IF('Measure and Project Input'!$CE$5&lt;$CC151,"",IF(OFFSET('Measure and Project Input'!$AM$9,$CE151,0)=0,"",OFFSET('Measure and Project Input'!$AM$9,$CE151,0)))</f>
        <v/>
      </c>
      <c r="CB151" s="201"/>
      <c r="CC151" s="28">
        <v>150</v>
      </c>
      <c r="CD151" s="28" t="str">
        <f t="shared" ca="1" si="2"/>
        <v/>
      </c>
      <c r="CE151" s="28" t="str">
        <f ca="1">IF($I151="","",MATCH($I151,'Measure and Project Input'!$P$10:$P$509,FALSE))</f>
        <v/>
      </c>
    </row>
    <row r="152" spans="1:83" x14ac:dyDescent="0.2">
      <c r="A152" t="str">
        <f ca="1">IF('Measure and Project Input'!$CE$5&lt;$CC152,"",IF(OFFSET('Measure and Project Input'!$E$9,$CE152,0)=0,"",OFFSET('Measure and Project Input'!$E$9,$CE152,0)))</f>
        <v/>
      </c>
      <c r="B152" t="str">
        <f ca="1">IF('Measure and Project Input'!$CE$5&lt;$CC152,"",IF(OFFSET('Measure and Project Input'!$F$9,$CE152,0)=0,"",OFFSET('Measure and Project Input'!$F$9,$CE152,0)))</f>
        <v/>
      </c>
      <c r="C152" t="str">
        <f ca="1">IF('Measure and Project Input'!$CE$5&lt;$CC152,"",IF(OFFSET('Measure and Project Input'!$G$9,$CE152,0)=0,"",OFFSET('Measure and Project Input'!$G$9,$CE152,0)))</f>
        <v/>
      </c>
      <c r="D152" s="299" t="str">
        <f ca="1">IF('Measure and Project Input'!$CE$5&lt;$CC152,"",IF(OFFSET('Measure and Project Input'!$H$9,$CE152,0)=0,"",OFFSET('Measure and Project Input'!$H$9,$CE152,0)))</f>
        <v/>
      </c>
      <c r="E152" t="str">
        <f ca="1">IF('Measure and Project Input'!$CE$5&lt;$CC152,"",IF(OFFSET('Measure and Project Input'!$I$9,$CE152,0)=0,"",OFFSET('Measure and Project Input'!$I$9,$CE152,0)))</f>
        <v/>
      </c>
      <c r="F152" t="str">
        <f ca="1">IF('Measure and Project Input'!$CE$5&lt;$CC152,"",IF(OFFSET('Measure and Project Input'!$J$9,$CE152,0)=0,"",OFFSET('Measure and Project Input'!$J$9,$CE152,0)))</f>
        <v/>
      </c>
      <c r="G152" t="str">
        <f ca="1">IF('Measure and Project Input'!$CE$5&lt;$CC152,"",IF(OFFSET('Measure and Project Input'!$K$9,$CE152,0)=0,"",OFFSET('Measure and Project Input'!$K$9,$CE152,0)))</f>
        <v/>
      </c>
      <c r="H152" t="str">
        <f ca="1">IF('Measure and Project Input'!$CE$5&lt;$CC152,"",IF(OFFSET('Measure and Project Input'!$L$9,$CE152,0)=0,"",OFFSET('Measure and Project Input'!$L$9,$CE152,0)))</f>
        <v/>
      </c>
      <c r="I152" t="str">
        <f ca="1">'Funding Input and Summary'!A155</f>
        <v/>
      </c>
      <c r="O152" t="str">
        <f ca="1">IF('Measure and Project Input'!$CE$5&lt;$CC152,"",IF(OFFSET('Measure and Project Input'!$B$9,$CE152,0)=0,"",OFFSET('Measure and Project Input'!$B$9,$CE152,0)))</f>
        <v/>
      </c>
      <c r="P152" t="str">
        <f ca="1">IF('Measure and Project Input'!$CE$5&lt;$CC152,"",IF(OFFSET('Measure and Project Input'!$C$9,$CE152,0)=0,"",OFFSET('Measure and Project Input'!$C$9,$CE152,0)))</f>
        <v/>
      </c>
      <c r="Q152" t="str">
        <f ca="1">IF('Measure and Project Input'!$CE$5&lt;$CC152,"",IF(OFFSET('Measure and Project Input'!$S$9,$CE152,0)=0,"",OFFSET('Measure and Project Input'!$S$9,$CE152,0)))</f>
        <v/>
      </c>
      <c r="R152" t="str">
        <f ca="1">IF('Measure and Project Input'!$CE$5&lt;$CC152,"",IF(OFFSET('Measure and Project Input'!$U$9,$CE152,0)=0,"",OFFSET('Measure and Project Input'!$U$9,$CE152,0)))</f>
        <v/>
      </c>
      <c r="S152" t="str">
        <f ca="1">IF('Measure and Project Input'!$CE$5&lt;$CC152,"",IF(OFFSET('Measure and Project Input'!$V$9,$CE152,0)=0,"",OFFSET('Measure and Project Input'!$V$9,$CE152,0)))</f>
        <v/>
      </c>
      <c r="X152" t="str">
        <f ca="1">IF('Measure and Project Input'!$CE$5&lt;$CC152,"",IF(OFFSET('Measure and Project Input'!$M$9,$CE152,0)=0,"",OFFSET('Measure and Project Input'!$M$9,$CE152,0)))</f>
        <v/>
      </c>
      <c r="Y152" t="str">
        <f ca="1">IF('Measure and Project Input'!$CE$5&lt;$CC152,"",IF(OFFSET('Measure and Project Input'!$N$9,$CE152,0)=0,"",OFFSET('Measure and Project Input'!$N$9,$CE152,0)))</f>
        <v/>
      </c>
      <c r="AA152" t="str">
        <f ca="1">IF('Measure and Project Input'!$CE$5&lt;$CC152,"",IF(OFFSET('Measure and Project Input'!$D$9,$CE152,0)=0,"",OFFSET('Measure and Project Input'!$D$9,$CE152,0)))</f>
        <v/>
      </c>
      <c r="AJ152" t="str">
        <f ca="1">IF('Measure and Project Input'!$CE$5&lt;$CC152,"",IF(OFFSET('Measure and Project Input'!$O$9,$CE152,0)=0,"",OFFSET('Measure and Project Input'!$O$9,$CE152,0)))</f>
        <v/>
      </c>
      <c r="AN152" t="str">
        <f ca="1">IF('Measure and Project Input'!$CE$5&lt;$CC152,"",IF(OFFSET('Measure and Project Input'!$BV$9,$CE152,0)=0,"",OFFSET('Measure and Project Input'!$BV$9,$CE152,0)))</f>
        <v/>
      </c>
      <c r="AO152" t="str">
        <f ca="1">IF(I152="","",'Funding Input and Summary'!D155)</f>
        <v/>
      </c>
      <c r="AQ152" t="str">
        <f ca="1">IF(I152="","",'Funding Input and Summary'!J155)</f>
        <v/>
      </c>
      <c r="AR152" t="str">
        <f ca="1">IF(I152="","",'Funding Input and Summary'!E155)</f>
        <v/>
      </c>
      <c r="AU152" t="str">
        <f ca="1">IF(I152="","",'Funding Input and Summary'!Y155)</f>
        <v/>
      </c>
      <c r="AV152" t="str">
        <f ca="1">IF(I152="","",'Funding Input and Summary'!Y155)</f>
        <v/>
      </c>
      <c r="BC152" t="str">
        <f ca="1">IF(I152="","",'Funding Input and Summary'!K155)</f>
        <v/>
      </c>
      <c r="BD152" t="str">
        <f ca="1">IF(I152="","",'Funding Input and Summary'!L155)</f>
        <v/>
      </c>
      <c r="BE152" t="str">
        <f ca="1">IF(I152="","",'Funding Input and Summary'!M155)</f>
        <v/>
      </c>
      <c r="BG152" t="str">
        <f ca="1">IF(I152="","",'Funding Input and Summary'!N155)</f>
        <v/>
      </c>
      <c r="BH152" t="str">
        <f ca="1">IF(I152="","",'Funding Input and Summary'!Q155)</f>
        <v/>
      </c>
      <c r="BI152" t="str">
        <f ca="1">IF(I152="","",'Funding Input and Summary'!R155)</f>
        <v/>
      </c>
      <c r="BJ152" t="str">
        <f ca="1">IF(I152="","",'Funding Input and Summary'!S155)</f>
        <v/>
      </c>
      <c r="BK152" t="str">
        <f ca="1">IF(I152="","",'Funding Input and Summary'!T155)</f>
        <v/>
      </c>
      <c r="BL152" t="str">
        <f ca="1">IF(I152="","",'Funding Input and Summary'!Z155)</f>
        <v/>
      </c>
      <c r="BM152" t="str">
        <f ca="1">IF(I152="","",'Funding Input and Summary'!AA155)</f>
        <v/>
      </c>
      <c r="BN152" t="str">
        <f ca="1">IF(I152="","",'Funding Input and Summary'!U155)</f>
        <v/>
      </c>
      <c r="BO152" t="str">
        <f ca="1">IF(I152="","",'Funding Input and Summary'!V155)</f>
        <v/>
      </c>
      <c r="BP152" t="str">
        <f ca="1">IF(I152="","",'Funding Input and Summary'!W155)</f>
        <v/>
      </c>
      <c r="BQ152" t="str">
        <f ca="1">IF(I152="","",'Funding Input and Summary'!P155)</f>
        <v/>
      </c>
      <c r="BR152" t="str">
        <f ca="1">IF('Measure and Project Input'!$CE$5&lt;$CC152,"",IF(OFFSET('Measure and Project Input'!$T$9,$CE152,0)=0,"",OFFSET('Measure and Project Input'!$T$9,$CE152,0)))</f>
        <v/>
      </c>
      <c r="BS152" t="str">
        <f ca="1">IF('Measure and Project Input'!$CE$5&lt;$CC152,"",IF(OFFSET('Measure and Project Input'!$R$9,$CE152,0)=0,"",OFFSET('Measure and Project Input'!$R$9,$CE152,0)))</f>
        <v/>
      </c>
      <c r="BT152" t="str">
        <f ca="1">IF(I152="","",'Measure and Project Input'!$I$1)</f>
        <v/>
      </c>
      <c r="BU152" t="str">
        <f ca="1">IF('Measure and Project Input'!$CE$5&lt;$CC152,"",IF(OFFSET('Measure and Project Input'!$Q$9,$CE152,0)=0,"",OFFSET('Measure and Project Input'!$Q$9,$CE152,0)))</f>
        <v/>
      </c>
      <c r="BV152" t="str">
        <f ca="1">IF(I152="","",'Funding Input and Summary'!$T$1)</f>
        <v/>
      </c>
      <c r="BW152" t="str">
        <f ca="1">IF('Measure and Project Input'!$CE$5&lt;$CC152,"",IF(OFFSET('Measure and Project Input'!$AI$9,$CE152,0)=0,"",OFFSET('Measure and Project Input'!$AI$9,$CE152,0)))</f>
        <v/>
      </c>
      <c r="BX152" t="str">
        <f ca="1">IF('Measure and Project Input'!$CE$5&lt;$CC152,"",IF(OFFSET('Measure and Project Input'!$AJ$9,$CE152,0)=0,"",OFFSET('Measure and Project Input'!$AJ$9,$CE152,0)))</f>
        <v/>
      </c>
      <c r="BY152" t="str">
        <f ca="1">IF('Measure and Project Input'!$CE$5&lt;$CC152,"",IF(OFFSET('Measure and Project Input'!$AK$9,$CE152,0)=0,"",OFFSET('Measure and Project Input'!$AK$9,$CE152,0)))</f>
        <v/>
      </c>
      <c r="BZ152" t="str">
        <f ca="1">IF('Measure and Project Input'!$CE$5&lt;$CC152,"",IF(OFFSET('Measure and Project Input'!$AL$9,$CE152,0)=0,"",OFFSET('Measure and Project Input'!$AL$9,$CE152,0)))</f>
        <v/>
      </c>
      <c r="CA152" t="str">
        <f ca="1">IF('Measure and Project Input'!$CE$5&lt;$CC152,"",IF(OFFSET('Measure and Project Input'!$AM$9,$CE152,0)=0,"",OFFSET('Measure and Project Input'!$AM$9,$CE152,0)))</f>
        <v/>
      </c>
      <c r="CB152" s="201"/>
      <c r="CC152" s="28">
        <v>151</v>
      </c>
      <c r="CD152" s="28" t="str">
        <f t="shared" ca="1" si="2"/>
        <v/>
      </c>
      <c r="CE152" s="28" t="str">
        <f ca="1">IF($I152="","",MATCH($I152,'Measure and Project Input'!$P$10:$P$509,FALSE))</f>
        <v/>
      </c>
    </row>
    <row r="153" spans="1:83" x14ac:dyDescent="0.2">
      <c r="A153" t="str">
        <f ca="1">IF('Measure and Project Input'!$CE$5&lt;$CC153,"",IF(OFFSET('Measure and Project Input'!$E$9,$CE153,0)=0,"",OFFSET('Measure and Project Input'!$E$9,$CE153,0)))</f>
        <v/>
      </c>
      <c r="B153" t="str">
        <f ca="1">IF('Measure and Project Input'!$CE$5&lt;$CC153,"",IF(OFFSET('Measure and Project Input'!$F$9,$CE153,0)=0,"",OFFSET('Measure and Project Input'!$F$9,$CE153,0)))</f>
        <v/>
      </c>
      <c r="C153" t="str">
        <f ca="1">IF('Measure and Project Input'!$CE$5&lt;$CC153,"",IF(OFFSET('Measure and Project Input'!$G$9,$CE153,0)=0,"",OFFSET('Measure and Project Input'!$G$9,$CE153,0)))</f>
        <v/>
      </c>
      <c r="D153" s="299" t="str">
        <f ca="1">IF('Measure and Project Input'!$CE$5&lt;$CC153,"",IF(OFFSET('Measure and Project Input'!$H$9,$CE153,0)=0,"",OFFSET('Measure and Project Input'!$H$9,$CE153,0)))</f>
        <v/>
      </c>
      <c r="E153" t="str">
        <f ca="1">IF('Measure and Project Input'!$CE$5&lt;$CC153,"",IF(OFFSET('Measure and Project Input'!$I$9,$CE153,0)=0,"",OFFSET('Measure and Project Input'!$I$9,$CE153,0)))</f>
        <v/>
      </c>
      <c r="F153" t="str">
        <f ca="1">IF('Measure and Project Input'!$CE$5&lt;$CC153,"",IF(OFFSET('Measure and Project Input'!$J$9,$CE153,0)=0,"",OFFSET('Measure and Project Input'!$J$9,$CE153,0)))</f>
        <v/>
      </c>
      <c r="G153" t="str">
        <f ca="1">IF('Measure and Project Input'!$CE$5&lt;$CC153,"",IF(OFFSET('Measure and Project Input'!$K$9,$CE153,0)=0,"",OFFSET('Measure and Project Input'!$K$9,$CE153,0)))</f>
        <v/>
      </c>
      <c r="H153" t="str">
        <f ca="1">IF('Measure and Project Input'!$CE$5&lt;$CC153,"",IF(OFFSET('Measure and Project Input'!$L$9,$CE153,0)=0,"",OFFSET('Measure and Project Input'!$L$9,$CE153,0)))</f>
        <v/>
      </c>
      <c r="I153" t="str">
        <f ca="1">'Funding Input and Summary'!A156</f>
        <v/>
      </c>
      <c r="O153" t="str">
        <f ca="1">IF('Measure and Project Input'!$CE$5&lt;$CC153,"",IF(OFFSET('Measure and Project Input'!$B$9,$CE153,0)=0,"",OFFSET('Measure and Project Input'!$B$9,$CE153,0)))</f>
        <v/>
      </c>
      <c r="P153" t="str">
        <f ca="1">IF('Measure and Project Input'!$CE$5&lt;$CC153,"",IF(OFFSET('Measure and Project Input'!$C$9,$CE153,0)=0,"",OFFSET('Measure and Project Input'!$C$9,$CE153,0)))</f>
        <v/>
      </c>
      <c r="Q153" t="str">
        <f ca="1">IF('Measure and Project Input'!$CE$5&lt;$CC153,"",IF(OFFSET('Measure and Project Input'!$S$9,$CE153,0)=0,"",OFFSET('Measure and Project Input'!$S$9,$CE153,0)))</f>
        <v/>
      </c>
      <c r="R153" t="str">
        <f ca="1">IF('Measure and Project Input'!$CE$5&lt;$CC153,"",IF(OFFSET('Measure and Project Input'!$U$9,$CE153,0)=0,"",OFFSET('Measure and Project Input'!$U$9,$CE153,0)))</f>
        <v/>
      </c>
      <c r="S153" t="str">
        <f ca="1">IF('Measure and Project Input'!$CE$5&lt;$CC153,"",IF(OFFSET('Measure and Project Input'!$V$9,$CE153,0)=0,"",OFFSET('Measure and Project Input'!$V$9,$CE153,0)))</f>
        <v/>
      </c>
      <c r="X153" t="str">
        <f ca="1">IF('Measure and Project Input'!$CE$5&lt;$CC153,"",IF(OFFSET('Measure and Project Input'!$M$9,$CE153,0)=0,"",OFFSET('Measure and Project Input'!$M$9,$CE153,0)))</f>
        <v/>
      </c>
      <c r="Y153" t="str">
        <f ca="1">IF('Measure and Project Input'!$CE$5&lt;$CC153,"",IF(OFFSET('Measure and Project Input'!$N$9,$CE153,0)=0,"",OFFSET('Measure and Project Input'!$N$9,$CE153,0)))</f>
        <v/>
      </c>
      <c r="AA153" t="str">
        <f ca="1">IF('Measure and Project Input'!$CE$5&lt;$CC153,"",IF(OFFSET('Measure and Project Input'!$D$9,$CE153,0)=0,"",OFFSET('Measure and Project Input'!$D$9,$CE153,0)))</f>
        <v/>
      </c>
      <c r="AJ153" t="str">
        <f ca="1">IF('Measure and Project Input'!$CE$5&lt;$CC153,"",IF(OFFSET('Measure and Project Input'!$O$9,$CE153,0)=0,"",OFFSET('Measure and Project Input'!$O$9,$CE153,0)))</f>
        <v/>
      </c>
      <c r="AN153" t="str">
        <f ca="1">IF('Measure and Project Input'!$CE$5&lt;$CC153,"",IF(OFFSET('Measure and Project Input'!$BV$9,$CE153,0)=0,"",OFFSET('Measure and Project Input'!$BV$9,$CE153,0)))</f>
        <v/>
      </c>
      <c r="AO153" t="str">
        <f ca="1">IF(I153="","",'Funding Input and Summary'!D156)</f>
        <v/>
      </c>
      <c r="AQ153" t="str">
        <f ca="1">IF(I153="","",'Funding Input and Summary'!J156)</f>
        <v/>
      </c>
      <c r="AR153" t="str">
        <f ca="1">IF(I153="","",'Funding Input and Summary'!E156)</f>
        <v/>
      </c>
      <c r="AU153" t="str">
        <f ca="1">IF(I153="","",'Funding Input and Summary'!Y156)</f>
        <v/>
      </c>
      <c r="AV153" t="str">
        <f ca="1">IF(I153="","",'Funding Input and Summary'!Y156)</f>
        <v/>
      </c>
      <c r="BC153" t="str">
        <f ca="1">IF(I153="","",'Funding Input and Summary'!K156)</f>
        <v/>
      </c>
      <c r="BD153" t="str">
        <f ca="1">IF(I153="","",'Funding Input and Summary'!L156)</f>
        <v/>
      </c>
      <c r="BE153" t="str">
        <f ca="1">IF(I153="","",'Funding Input and Summary'!M156)</f>
        <v/>
      </c>
      <c r="BG153" t="str">
        <f ca="1">IF(I153="","",'Funding Input and Summary'!N156)</f>
        <v/>
      </c>
      <c r="BH153" t="str">
        <f ca="1">IF(I153="","",'Funding Input and Summary'!Q156)</f>
        <v/>
      </c>
      <c r="BI153" t="str">
        <f ca="1">IF(I153="","",'Funding Input and Summary'!R156)</f>
        <v/>
      </c>
      <c r="BJ153" t="str">
        <f ca="1">IF(I153="","",'Funding Input and Summary'!S156)</f>
        <v/>
      </c>
      <c r="BK153" t="str">
        <f ca="1">IF(I153="","",'Funding Input and Summary'!T156)</f>
        <v/>
      </c>
      <c r="BL153" t="str">
        <f ca="1">IF(I153="","",'Funding Input and Summary'!Z156)</f>
        <v/>
      </c>
      <c r="BM153" t="str">
        <f ca="1">IF(I153="","",'Funding Input and Summary'!AA156)</f>
        <v/>
      </c>
      <c r="BN153" t="str">
        <f ca="1">IF(I153="","",'Funding Input and Summary'!U156)</f>
        <v/>
      </c>
      <c r="BO153" t="str">
        <f ca="1">IF(I153="","",'Funding Input and Summary'!V156)</f>
        <v/>
      </c>
      <c r="BP153" t="str">
        <f ca="1">IF(I153="","",'Funding Input and Summary'!W156)</f>
        <v/>
      </c>
      <c r="BQ153" t="str">
        <f ca="1">IF(I153="","",'Funding Input and Summary'!P156)</f>
        <v/>
      </c>
      <c r="BR153" t="str">
        <f ca="1">IF('Measure and Project Input'!$CE$5&lt;$CC153,"",IF(OFFSET('Measure and Project Input'!$T$9,$CE153,0)=0,"",OFFSET('Measure and Project Input'!$T$9,$CE153,0)))</f>
        <v/>
      </c>
      <c r="BS153" t="str">
        <f ca="1">IF('Measure and Project Input'!$CE$5&lt;$CC153,"",IF(OFFSET('Measure and Project Input'!$R$9,$CE153,0)=0,"",OFFSET('Measure and Project Input'!$R$9,$CE153,0)))</f>
        <v/>
      </c>
      <c r="BT153" t="str">
        <f ca="1">IF(I153="","",'Measure and Project Input'!$I$1)</f>
        <v/>
      </c>
      <c r="BU153" t="str">
        <f ca="1">IF('Measure and Project Input'!$CE$5&lt;$CC153,"",IF(OFFSET('Measure and Project Input'!$Q$9,$CE153,0)=0,"",OFFSET('Measure and Project Input'!$Q$9,$CE153,0)))</f>
        <v/>
      </c>
      <c r="BV153" t="str">
        <f ca="1">IF(I153="","",'Funding Input and Summary'!$T$1)</f>
        <v/>
      </c>
      <c r="BW153" t="str">
        <f ca="1">IF('Measure and Project Input'!$CE$5&lt;$CC153,"",IF(OFFSET('Measure and Project Input'!$AI$9,$CE153,0)=0,"",OFFSET('Measure and Project Input'!$AI$9,$CE153,0)))</f>
        <v/>
      </c>
      <c r="BX153" t="str">
        <f ca="1">IF('Measure and Project Input'!$CE$5&lt;$CC153,"",IF(OFFSET('Measure and Project Input'!$AJ$9,$CE153,0)=0,"",OFFSET('Measure and Project Input'!$AJ$9,$CE153,0)))</f>
        <v/>
      </c>
      <c r="BY153" t="str">
        <f ca="1">IF('Measure and Project Input'!$CE$5&lt;$CC153,"",IF(OFFSET('Measure and Project Input'!$AK$9,$CE153,0)=0,"",OFFSET('Measure and Project Input'!$AK$9,$CE153,0)))</f>
        <v/>
      </c>
      <c r="BZ153" t="str">
        <f ca="1">IF('Measure and Project Input'!$CE$5&lt;$CC153,"",IF(OFFSET('Measure and Project Input'!$AL$9,$CE153,0)=0,"",OFFSET('Measure and Project Input'!$AL$9,$CE153,0)))</f>
        <v/>
      </c>
      <c r="CA153" t="str">
        <f ca="1">IF('Measure and Project Input'!$CE$5&lt;$CC153,"",IF(OFFSET('Measure and Project Input'!$AM$9,$CE153,0)=0,"",OFFSET('Measure and Project Input'!$AM$9,$CE153,0)))</f>
        <v/>
      </c>
      <c r="CB153" s="201"/>
      <c r="CC153" s="28">
        <v>152</v>
      </c>
      <c r="CD153" s="28" t="str">
        <f t="shared" ca="1" si="2"/>
        <v/>
      </c>
      <c r="CE153" s="28" t="str">
        <f ca="1">IF($I153="","",MATCH($I153,'Measure and Project Input'!$P$10:$P$509,FALSE))</f>
        <v/>
      </c>
    </row>
    <row r="154" spans="1:83" x14ac:dyDescent="0.2">
      <c r="A154" t="str">
        <f ca="1">IF('Measure and Project Input'!$CE$5&lt;$CC154,"",IF(OFFSET('Measure and Project Input'!$E$9,$CE154,0)=0,"",OFFSET('Measure and Project Input'!$E$9,$CE154,0)))</f>
        <v/>
      </c>
      <c r="B154" t="str">
        <f ca="1">IF('Measure and Project Input'!$CE$5&lt;$CC154,"",IF(OFFSET('Measure and Project Input'!$F$9,$CE154,0)=0,"",OFFSET('Measure and Project Input'!$F$9,$CE154,0)))</f>
        <v/>
      </c>
      <c r="C154" t="str">
        <f ca="1">IF('Measure and Project Input'!$CE$5&lt;$CC154,"",IF(OFFSET('Measure and Project Input'!$G$9,$CE154,0)=0,"",OFFSET('Measure and Project Input'!$G$9,$CE154,0)))</f>
        <v/>
      </c>
      <c r="D154" s="299" t="str">
        <f ca="1">IF('Measure and Project Input'!$CE$5&lt;$CC154,"",IF(OFFSET('Measure and Project Input'!$H$9,$CE154,0)=0,"",OFFSET('Measure and Project Input'!$H$9,$CE154,0)))</f>
        <v/>
      </c>
      <c r="E154" t="str">
        <f ca="1">IF('Measure and Project Input'!$CE$5&lt;$CC154,"",IF(OFFSET('Measure and Project Input'!$I$9,$CE154,0)=0,"",OFFSET('Measure and Project Input'!$I$9,$CE154,0)))</f>
        <v/>
      </c>
      <c r="F154" t="str">
        <f ca="1">IF('Measure and Project Input'!$CE$5&lt;$CC154,"",IF(OFFSET('Measure and Project Input'!$J$9,$CE154,0)=0,"",OFFSET('Measure and Project Input'!$J$9,$CE154,0)))</f>
        <v/>
      </c>
      <c r="G154" t="str">
        <f ca="1">IF('Measure and Project Input'!$CE$5&lt;$CC154,"",IF(OFFSET('Measure and Project Input'!$K$9,$CE154,0)=0,"",OFFSET('Measure and Project Input'!$K$9,$CE154,0)))</f>
        <v/>
      </c>
      <c r="H154" t="str">
        <f ca="1">IF('Measure and Project Input'!$CE$5&lt;$CC154,"",IF(OFFSET('Measure and Project Input'!$L$9,$CE154,0)=0,"",OFFSET('Measure and Project Input'!$L$9,$CE154,0)))</f>
        <v/>
      </c>
      <c r="I154" t="str">
        <f ca="1">'Funding Input and Summary'!A157</f>
        <v/>
      </c>
      <c r="O154" t="str">
        <f ca="1">IF('Measure and Project Input'!$CE$5&lt;$CC154,"",IF(OFFSET('Measure and Project Input'!$B$9,$CE154,0)=0,"",OFFSET('Measure and Project Input'!$B$9,$CE154,0)))</f>
        <v/>
      </c>
      <c r="P154" t="str">
        <f ca="1">IF('Measure and Project Input'!$CE$5&lt;$CC154,"",IF(OFFSET('Measure and Project Input'!$C$9,$CE154,0)=0,"",OFFSET('Measure and Project Input'!$C$9,$CE154,0)))</f>
        <v/>
      </c>
      <c r="Q154" t="str">
        <f ca="1">IF('Measure and Project Input'!$CE$5&lt;$CC154,"",IF(OFFSET('Measure and Project Input'!$S$9,$CE154,0)=0,"",OFFSET('Measure and Project Input'!$S$9,$CE154,0)))</f>
        <v/>
      </c>
      <c r="R154" t="str">
        <f ca="1">IF('Measure and Project Input'!$CE$5&lt;$CC154,"",IF(OFFSET('Measure and Project Input'!$U$9,$CE154,0)=0,"",OFFSET('Measure and Project Input'!$U$9,$CE154,0)))</f>
        <v/>
      </c>
      <c r="S154" t="str">
        <f ca="1">IF('Measure and Project Input'!$CE$5&lt;$CC154,"",IF(OFFSET('Measure and Project Input'!$V$9,$CE154,0)=0,"",OFFSET('Measure and Project Input'!$V$9,$CE154,0)))</f>
        <v/>
      </c>
      <c r="X154" t="str">
        <f ca="1">IF('Measure and Project Input'!$CE$5&lt;$CC154,"",IF(OFFSET('Measure and Project Input'!$M$9,$CE154,0)=0,"",OFFSET('Measure and Project Input'!$M$9,$CE154,0)))</f>
        <v/>
      </c>
      <c r="Y154" t="str">
        <f ca="1">IF('Measure and Project Input'!$CE$5&lt;$CC154,"",IF(OFFSET('Measure and Project Input'!$N$9,$CE154,0)=0,"",OFFSET('Measure and Project Input'!$N$9,$CE154,0)))</f>
        <v/>
      </c>
      <c r="AA154" t="str">
        <f ca="1">IF('Measure and Project Input'!$CE$5&lt;$CC154,"",IF(OFFSET('Measure and Project Input'!$D$9,$CE154,0)=0,"",OFFSET('Measure and Project Input'!$D$9,$CE154,0)))</f>
        <v/>
      </c>
      <c r="AJ154" t="str">
        <f ca="1">IF('Measure and Project Input'!$CE$5&lt;$CC154,"",IF(OFFSET('Measure and Project Input'!$O$9,$CE154,0)=0,"",OFFSET('Measure and Project Input'!$O$9,$CE154,0)))</f>
        <v/>
      </c>
      <c r="AN154" t="str">
        <f ca="1">IF('Measure and Project Input'!$CE$5&lt;$CC154,"",IF(OFFSET('Measure and Project Input'!$BV$9,$CE154,0)=0,"",OFFSET('Measure and Project Input'!$BV$9,$CE154,0)))</f>
        <v/>
      </c>
      <c r="AO154" t="str">
        <f ca="1">IF(I154="","",'Funding Input and Summary'!D157)</f>
        <v/>
      </c>
      <c r="AQ154" t="str">
        <f ca="1">IF(I154="","",'Funding Input and Summary'!J157)</f>
        <v/>
      </c>
      <c r="AR154" t="str">
        <f ca="1">IF(I154="","",'Funding Input and Summary'!E157)</f>
        <v/>
      </c>
      <c r="AU154" t="str">
        <f ca="1">IF(I154="","",'Funding Input and Summary'!Y157)</f>
        <v/>
      </c>
      <c r="AV154" t="str">
        <f ca="1">IF(I154="","",'Funding Input and Summary'!Y157)</f>
        <v/>
      </c>
      <c r="BC154" t="str">
        <f ca="1">IF(I154="","",'Funding Input and Summary'!K157)</f>
        <v/>
      </c>
      <c r="BD154" t="str">
        <f ca="1">IF(I154="","",'Funding Input and Summary'!L157)</f>
        <v/>
      </c>
      <c r="BE154" t="str">
        <f ca="1">IF(I154="","",'Funding Input and Summary'!M157)</f>
        <v/>
      </c>
      <c r="BG154" t="str">
        <f ca="1">IF(I154="","",'Funding Input and Summary'!N157)</f>
        <v/>
      </c>
      <c r="BH154" t="str">
        <f ca="1">IF(I154="","",'Funding Input and Summary'!Q157)</f>
        <v/>
      </c>
      <c r="BI154" t="str">
        <f ca="1">IF(I154="","",'Funding Input and Summary'!R157)</f>
        <v/>
      </c>
      <c r="BJ154" t="str">
        <f ca="1">IF(I154="","",'Funding Input and Summary'!S157)</f>
        <v/>
      </c>
      <c r="BK154" t="str">
        <f ca="1">IF(I154="","",'Funding Input and Summary'!T157)</f>
        <v/>
      </c>
      <c r="BL154" t="str">
        <f ca="1">IF(I154="","",'Funding Input and Summary'!Z157)</f>
        <v/>
      </c>
      <c r="BM154" t="str">
        <f ca="1">IF(I154="","",'Funding Input and Summary'!AA157)</f>
        <v/>
      </c>
      <c r="BN154" t="str">
        <f ca="1">IF(I154="","",'Funding Input and Summary'!U157)</f>
        <v/>
      </c>
      <c r="BO154" t="str">
        <f ca="1">IF(I154="","",'Funding Input and Summary'!V157)</f>
        <v/>
      </c>
      <c r="BP154" t="str">
        <f ca="1">IF(I154="","",'Funding Input and Summary'!W157)</f>
        <v/>
      </c>
      <c r="BQ154" t="str">
        <f ca="1">IF(I154="","",'Funding Input and Summary'!P157)</f>
        <v/>
      </c>
      <c r="BR154" t="str">
        <f ca="1">IF('Measure and Project Input'!$CE$5&lt;$CC154,"",IF(OFFSET('Measure and Project Input'!$T$9,$CE154,0)=0,"",OFFSET('Measure and Project Input'!$T$9,$CE154,0)))</f>
        <v/>
      </c>
      <c r="BS154" t="str">
        <f ca="1">IF('Measure and Project Input'!$CE$5&lt;$CC154,"",IF(OFFSET('Measure and Project Input'!$R$9,$CE154,0)=0,"",OFFSET('Measure and Project Input'!$R$9,$CE154,0)))</f>
        <v/>
      </c>
      <c r="BT154" t="str">
        <f ca="1">IF(I154="","",'Measure and Project Input'!$I$1)</f>
        <v/>
      </c>
      <c r="BU154" t="str">
        <f ca="1">IF('Measure and Project Input'!$CE$5&lt;$CC154,"",IF(OFFSET('Measure and Project Input'!$Q$9,$CE154,0)=0,"",OFFSET('Measure and Project Input'!$Q$9,$CE154,0)))</f>
        <v/>
      </c>
      <c r="BV154" t="str">
        <f ca="1">IF(I154="","",'Funding Input and Summary'!$T$1)</f>
        <v/>
      </c>
      <c r="BW154" t="str">
        <f ca="1">IF('Measure and Project Input'!$CE$5&lt;$CC154,"",IF(OFFSET('Measure and Project Input'!$AI$9,$CE154,0)=0,"",OFFSET('Measure and Project Input'!$AI$9,$CE154,0)))</f>
        <v/>
      </c>
      <c r="BX154" t="str">
        <f ca="1">IF('Measure and Project Input'!$CE$5&lt;$CC154,"",IF(OFFSET('Measure and Project Input'!$AJ$9,$CE154,0)=0,"",OFFSET('Measure and Project Input'!$AJ$9,$CE154,0)))</f>
        <v/>
      </c>
      <c r="BY154" t="str">
        <f ca="1">IF('Measure and Project Input'!$CE$5&lt;$CC154,"",IF(OFFSET('Measure and Project Input'!$AK$9,$CE154,0)=0,"",OFFSET('Measure and Project Input'!$AK$9,$CE154,0)))</f>
        <v/>
      </c>
      <c r="BZ154" t="str">
        <f ca="1">IF('Measure and Project Input'!$CE$5&lt;$CC154,"",IF(OFFSET('Measure and Project Input'!$AL$9,$CE154,0)=0,"",OFFSET('Measure and Project Input'!$AL$9,$CE154,0)))</f>
        <v/>
      </c>
      <c r="CA154" t="str">
        <f ca="1">IF('Measure and Project Input'!$CE$5&lt;$CC154,"",IF(OFFSET('Measure and Project Input'!$AM$9,$CE154,0)=0,"",OFFSET('Measure and Project Input'!$AM$9,$CE154,0)))</f>
        <v/>
      </c>
      <c r="CB154" s="201"/>
      <c r="CC154" s="28">
        <v>153</v>
      </c>
      <c r="CD154" s="28" t="str">
        <f t="shared" ca="1" si="2"/>
        <v/>
      </c>
      <c r="CE154" s="28" t="str">
        <f ca="1">IF($I154="","",MATCH($I154,'Measure and Project Input'!$P$10:$P$509,FALSE))</f>
        <v/>
      </c>
    </row>
    <row r="155" spans="1:83" x14ac:dyDescent="0.2">
      <c r="A155" t="str">
        <f ca="1">IF('Measure and Project Input'!$CE$5&lt;$CC155,"",IF(OFFSET('Measure and Project Input'!$E$9,$CE155,0)=0,"",OFFSET('Measure and Project Input'!$E$9,$CE155,0)))</f>
        <v/>
      </c>
      <c r="B155" t="str">
        <f ca="1">IF('Measure and Project Input'!$CE$5&lt;$CC155,"",IF(OFFSET('Measure and Project Input'!$F$9,$CE155,0)=0,"",OFFSET('Measure and Project Input'!$F$9,$CE155,0)))</f>
        <v/>
      </c>
      <c r="C155" t="str">
        <f ca="1">IF('Measure and Project Input'!$CE$5&lt;$CC155,"",IF(OFFSET('Measure and Project Input'!$G$9,$CE155,0)=0,"",OFFSET('Measure and Project Input'!$G$9,$CE155,0)))</f>
        <v/>
      </c>
      <c r="D155" s="299" t="str">
        <f ca="1">IF('Measure and Project Input'!$CE$5&lt;$CC155,"",IF(OFFSET('Measure and Project Input'!$H$9,$CE155,0)=0,"",OFFSET('Measure and Project Input'!$H$9,$CE155,0)))</f>
        <v/>
      </c>
      <c r="E155" t="str">
        <f ca="1">IF('Measure and Project Input'!$CE$5&lt;$CC155,"",IF(OFFSET('Measure and Project Input'!$I$9,$CE155,0)=0,"",OFFSET('Measure and Project Input'!$I$9,$CE155,0)))</f>
        <v/>
      </c>
      <c r="F155" t="str">
        <f ca="1">IF('Measure and Project Input'!$CE$5&lt;$CC155,"",IF(OFFSET('Measure and Project Input'!$J$9,$CE155,0)=0,"",OFFSET('Measure and Project Input'!$J$9,$CE155,0)))</f>
        <v/>
      </c>
      <c r="G155" t="str">
        <f ca="1">IF('Measure and Project Input'!$CE$5&lt;$CC155,"",IF(OFFSET('Measure and Project Input'!$K$9,$CE155,0)=0,"",OFFSET('Measure and Project Input'!$K$9,$CE155,0)))</f>
        <v/>
      </c>
      <c r="H155" t="str">
        <f ca="1">IF('Measure and Project Input'!$CE$5&lt;$CC155,"",IF(OFFSET('Measure and Project Input'!$L$9,$CE155,0)=0,"",OFFSET('Measure and Project Input'!$L$9,$CE155,0)))</f>
        <v/>
      </c>
      <c r="I155" t="str">
        <f ca="1">'Funding Input and Summary'!A158</f>
        <v/>
      </c>
      <c r="O155" t="str">
        <f ca="1">IF('Measure and Project Input'!$CE$5&lt;$CC155,"",IF(OFFSET('Measure and Project Input'!$B$9,$CE155,0)=0,"",OFFSET('Measure and Project Input'!$B$9,$CE155,0)))</f>
        <v/>
      </c>
      <c r="P155" t="str">
        <f ca="1">IF('Measure and Project Input'!$CE$5&lt;$CC155,"",IF(OFFSET('Measure and Project Input'!$C$9,$CE155,0)=0,"",OFFSET('Measure and Project Input'!$C$9,$CE155,0)))</f>
        <v/>
      </c>
      <c r="Q155" t="str">
        <f ca="1">IF('Measure and Project Input'!$CE$5&lt;$CC155,"",IF(OFFSET('Measure and Project Input'!$S$9,$CE155,0)=0,"",OFFSET('Measure and Project Input'!$S$9,$CE155,0)))</f>
        <v/>
      </c>
      <c r="R155" t="str">
        <f ca="1">IF('Measure and Project Input'!$CE$5&lt;$CC155,"",IF(OFFSET('Measure and Project Input'!$U$9,$CE155,0)=0,"",OFFSET('Measure and Project Input'!$U$9,$CE155,0)))</f>
        <v/>
      </c>
      <c r="S155" t="str">
        <f ca="1">IF('Measure and Project Input'!$CE$5&lt;$CC155,"",IF(OFFSET('Measure and Project Input'!$V$9,$CE155,0)=0,"",OFFSET('Measure and Project Input'!$V$9,$CE155,0)))</f>
        <v/>
      </c>
      <c r="X155" t="str">
        <f ca="1">IF('Measure and Project Input'!$CE$5&lt;$CC155,"",IF(OFFSET('Measure and Project Input'!$M$9,$CE155,0)=0,"",OFFSET('Measure and Project Input'!$M$9,$CE155,0)))</f>
        <v/>
      </c>
      <c r="Y155" t="str">
        <f ca="1">IF('Measure and Project Input'!$CE$5&lt;$CC155,"",IF(OFFSET('Measure and Project Input'!$N$9,$CE155,0)=0,"",OFFSET('Measure and Project Input'!$N$9,$CE155,0)))</f>
        <v/>
      </c>
      <c r="AA155" t="str">
        <f ca="1">IF('Measure and Project Input'!$CE$5&lt;$CC155,"",IF(OFFSET('Measure and Project Input'!$D$9,$CE155,0)=0,"",OFFSET('Measure and Project Input'!$D$9,$CE155,0)))</f>
        <v/>
      </c>
      <c r="AJ155" t="str">
        <f ca="1">IF('Measure and Project Input'!$CE$5&lt;$CC155,"",IF(OFFSET('Measure and Project Input'!$O$9,$CE155,0)=0,"",OFFSET('Measure and Project Input'!$O$9,$CE155,0)))</f>
        <v/>
      </c>
      <c r="AN155" t="str">
        <f ca="1">IF('Measure and Project Input'!$CE$5&lt;$CC155,"",IF(OFFSET('Measure and Project Input'!$BV$9,$CE155,0)=0,"",OFFSET('Measure and Project Input'!$BV$9,$CE155,0)))</f>
        <v/>
      </c>
      <c r="AO155" t="str">
        <f ca="1">IF(I155="","",'Funding Input and Summary'!D158)</f>
        <v/>
      </c>
      <c r="AQ155" t="str">
        <f ca="1">IF(I155="","",'Funding Input and Summary'!J158)</f>
        <v/>
      </c>
      <c r="AR155" t="str">
        <f ca="1">IF(I155="","",'Funding Input and Summary'!E158)</f>
        <v/>
      </c>
      <c r="AU155" t="str">
        <f ca="1">IF(I155="","",'Funding Input and Summary'!Y158)</f>
        <v/>
      </c>
      <c r="AV155" t="str">
        <f ca="1">IF(I155="","",'Funding Input and Summary'!Y158)</f>
        <v/>
      </c>
      <c r="BC155" t="str">
        <f ca="1">IF(I155="","",'Funding Input and Summary'!K158)</f>
        <v/>
      </c>
      <c r="BD155" t="str">
        <f ca="1">IF(I155="","",'Funding Input and Summary'!L158)</f>
        <v/>
      </c>
      <c r="BE155" t="str">
        <f ca="1">IF(I155="","",'Funding Input and Summary'!M158)</f>
        <v/>
      </c>
      <c r="BG155" t="str">
        <f ca="1">IF(I155="","",'Funding Input and Summary'!N158)</f>
        <v/>
      </c>
      <c r="BH155" t="str">
        <f ca="1">IF(I155="","",'Funding Input and Summary'!Q158)</f>
        <v/>
      </c>
      <c r="BI155" t="str">
        <f ca="1">IF(I155="","",'Funding Input and Summary'!R158)</f>
        <v/>
      </c>
      <c r="BJ155" t="str">
        <f ca="1">IF(I155="","",'Funding Input and Summary'!S158)</f>
        <v/>
      </c>
      <c r="BK155" t="str">
        <f ca="1">IF(I155="","",'Funding Input and Summary'!T158)</f>
        <v/>
      </c>
      <c r="BL155" t="str">
        <f ca="1">IF(I155="","",'Funding Input and Summary'!Z158)</f>
        <v/>
      </c>
      <c r="BM155" t="str">
        <f ca="1">IF(I155="","",'Funding Input and Summary'!AA158)</f>
        <v/>
      </c>
      <c r="BN155" t="str">
        <f ca="1">IF(I155="","",'Funding Input and Summary'!U158)</f>
        <v/>
      </c>
      <c r="BO155" t="str">
        <f ca="1">IF(I155="","",'Funding Input and Summary'!V158)</f>
        <v/>
      </c>
      <c r="BP155" t="str">
        <f ca="1">IF(I155="","",'Funding Input and Summary'!W158)</f>
        <v/>
      </c>
      <c r="BQ155" t="str">
        <f ca="1">IF(I155="","",'Funding Input and Summary'!P158)</f>
        <v/>
      </c>
      <c r="BR155" t="str">
        <f ca="1">IF('Measure and Project Input'!$CE$5&lt;$CC155,"",IF(OFFSET('Measure and Project Input'!$T$9,$CE155,0)=0,"",OFFSET('Measure and Project Input'!$T$9,$CE155,0)))</f>
        <v/>
      </c>
      <c r="BS155" t="str">
        <f ca="1">IF('Measure and Project Input'!$CE$5&lt;$CC155,"",IF(OFFSET('Measure and Project Input'!$R$9,$CE155,0)=0,"",OFFSET('Measure and Project Input'!$R$9,$CE155,0)))</f>
        <v/>
      </c>
      <c r="BT155" t="str">
        <f ca="1">IF(I155="","",'Measure and Project Input'!$I$1)</f>
        <v/>
      </c>
      <c r="BU155" t="str">
        <f ca="1">IF('Measure and Project Input'!$CE$5&lt;$CC155,"",IF(OFFSET('Measure and Project Input'!$Q$9,$CE155,0)=0,"",OFFSET('Measure and Project Input'!$Q$9,$CE155,0)))</f>
        <v/>
      </c>
      <c r="BV155" t="str">
        <f ca="1">IF(I155="","",'Funding Input and Summary'!$T$1)</f>
        <v/>
      </c>
      <c r="BW155" t="str">
        <f ca="1">IF('Measure and Project Input'!$CE$5&lt;$CC155,"",IF(OFFSET('Measure and Project Input'!$AI$9,$CE155,0)=0,"",OFFSET('Measure and Project Input'!$AI$9,$CE155,0)))</f>
        <v/>
      </c>
      <c r="BX155" t="str">
        <f ca="1">IF('Measure and Project Input'!$CE$5&lt;$CC155,"",IF(OFFSET('Measure and Project Input'!$AJ$9,$CE155,0)=0,"",OFFSET('Measure and Project Input'!$AJ$9,$CE155,0)))</f>
        <v/>
      </c>
      <c r="BY155" t="str">
        <f ca="1">IF('Measure and Project Input'!$CE$5&lt;$CC155,"",IF(OFFSET('Measure and Project Input'!$AK$9,$CE155,0)=0,"",OFFSET('Measure and Project Input'!$AK$9,$CE155,0)))</f>
        <v/>
      </c>
      <c r="BZ155" t="str">
        <f ca="1">IF('Measure and Project Input'!$CE$5&lt;$CC155,"",IF(OFFSET('Measure and Project Input'!$AL$9,$CE155,0)=0,"",OFFSET('Measure and Project Input'!$AL$9,$CE155,0)))</f>
        <v/>
      </c>
      <c r="CA155" t="str">
        <f ca="1">IF('Measure and Project Input'!$CE$5&lt;$CC155,"",IF(OFFSET('Measure and Project Input'!$AM$9,$CE155,0)=0,"",OFFSET('Measure and Project Input'!$AM$9,$CE155,0)))</f>
        <v/>
      </c>
      <c r="CB155" s="201"/>
      <c r="CC155" s="28">
        <v>154</v>
      </c>
      <c r="CD155" s="28" t="str">
        <f t="shared" ca="1" si="2"/>
        <v/>
      </c>
      <c r="CE155" s="28" t="str">
        <f ca="1">IF($I155="","",MATCH($I155,'Measure and Project Input'!$P$10:$P$509,FALSE))</f>
        <v/>
      </c>
    </row>
    <row r="156" spans="1:83" x14ac:dyDescent="0.2">
      <c r="A156" t="str">
        <f ca="1">IF('Measure and Project Input'!$CE$5&lt;$CC156,"",IF(OFFSET('Measure and Project Input'!$E$9,$CE156,0)=0,"",OFFSET('Measure and Project Input'!$E$9,$CE156,0)))</f>
        <v/>
      </c>
      <c r="B156" t="str">
        <f ca="1">IF('Measure and Project Input'!$CE$5&lt;$CC156,"",IF(OFFSET('Measure and Project Input'!$F$9,$CE156,0)=0,"",OFFSET('Measure and Project Input'!$F$9,$CE156,0)))</f>
        <v/>
      </c>
      <c r="C156" t="str">
        <f ca="1">IF('Measure and Project Input'!$CE$5&lt;$CC156,"",IF(OFFSET('Measure and Project Input'!$G$9,$CE156,0)=0,"",OFFSET('Measure and Project Input'!$G$9,$CE156,0)))</f>
        <v/>
      </c>
      <c r="D156" s="299" t="str">
        <f ca="1">IF('Measure and Project Input'!$CE$5&lt;$CC156,"",IF(OFFSET('Measure and Project Input'!$H$9,$CE156,0)=0,"",OFFSET('Measure and Project Input'!$H$9,$CE156,0)))</f>
        <v/>
      </c>
      <c r="E156" t="str">
        <f ca="1">IF('Measure and Project Input'!$CE$5&lt;$CC156,"",IF(OFFSET('Measure and Project Input'!$I$9,$CE156,0)=0,"",OFFSET('Measure and Project Input'!$I$9,$CE156,0)))</f>
        <v/>
      </c>
      <c r="F156" t="str">
        <f ca="1">IF('Measure and Project Input'!$CE$5&lt;$CC156,"",IF(OFFSET('Measure and Project Input'!$J$9,$CE156,0)=0,"",OFFSET('Measure and Project Input'!$J$9,$CE156,0)))</f>
        <v/>
      </c>
      <c r="G156" t="str">
        <f ca="1">IF('Measure and Project Input'!$CE$5&lt;$CC156,"",IF(OFFSET('Measure and Project Input'!$K$9,$CE156,0)=0,"",OFFSET('Measure and Project Input'!$K$9,$CE156,0)))</f>
        <v/>
      </c>
      <c r="H156" t="str">
        <f ca="1">IF('Measure and Project Input'!$CE$5&lt;$CC156,"",IF(OFFSET('Measure and Project Input'!$L$9,$CE156,0)=0,"",OFFSET('Measure and Project Input'!$L$9,$CE156,0)))</f>
        <v/>
      </c>
      <c r="I156" t="str">
        <f ca="1">'Funding Input and Summary'!A159</f>
        <v/>
      </c>
      <c r="O156" t="str">
        <f ca="1">IF('Measure and Project Input'!$CE$5&lt;$CC156,"",IF(OFFSET('Measure and Project Input'!$B$9,$CE156,0)=0,"",OFFSET('Measure and Project Input'!$B$9,$CE156,0)))</f>
        <v/>
      </c>
      <c r="P156" t="str">
        <f ca="1">IF('Measure and Project Input'!$CE$5&lt;$CC156,"",IF(OFFSET('Measure and Project Input'!$C$9,$CE156,0)=0,"",OFFSET('Measure and Project Input'!$C$9,$CE156,0)))</f>
        <v/>
      </c>
      <c r="Q156" t="str">
        <f ca="1">IF('Measure and Project Input'!$CE$5&lt;$CC156,"",IF(OFFSET('Measure and Project Input'!$S$9,$CE156,0)=0,"",OFFSET('Measure and Project Input'!$S$9,$CE156,0)))</f>
        <v/>
      </c>
      <c r="R156" t="str">
        <f ca="1">IF('Measure and Project Input'!$CE$5&lt;$CC156,"",IF(OFFSET('Measure and Project Input'!$U$9,$CE156,0)=0,"",OFFSET('Measure and Project Input'!$U$9,$CE156,0)))</f>
        <v/>
      </c>
      <c r="S156" t="str">
        <f ca="1">IF('Measure and Project Input'!$CE$5&lt;$CC156,"",IF(OFFSET('Measure and Project Input'!$V$9,$CE156,0)=0,"",OFFSET('Measure and Project Input'!$V$9,$CE156,0)))</f>
        <v/>
      </c>
      <c r="X156" t="str">
        <f ca="1">IF('Measure and Project Input'!$CE$5&lt;$CC156,"",IF(OFFSET('Measure and Project Input'!$M$9,$CE156,0)=0,"",OFFSET('Measure and Project Input'!$M$9,$CE156,0)))</f>
        <v/>
      </c>
      <c r="Y156" t="str">
        <f ca="1">IF('Measure and Project Input'!$CE$5&lt;$CC156,"",IF(OFFSET('Measure and Project Input'!$N$9,$CE156,0)=0,"",OFFSET('Measure and Project Input'!$N$9,$CE156,0)))</f>
        <v/>
      </c>
      <c r="AA156" t="str">
        <f ca="1">IF('Measure and Project Input'!$CE$5&lt;$CC156,"",IF(OFFSET('Measure and Project Input'!$D$9,$CE156,0)=0,"",OFFSET('Measure and Project Input'!$D$9,$CE156,0)))</f>
        <v/>
      </c>
      <c r="AJ156" t="str">
        <f ca="1">IF('Measure and Project Input'!$CE$5&lt;$CC156,"",IF(OFFSET('Measure and Project Input'!$O$9,$CE156,0)=0,"",OFFSET('Measure and Project Input'!$O$9,$CE156,0)))</f>
        <v/>
      </c>
      <c r="AN156" t="str">
        <f ca="1">IF('Measure and Project Input'!$CE$5&lt;$CC156,"",IF(OFFSET('Measure and Project Input'!$BV$9,$CE156,0)=0,"",OFFSET('Measure and Project Input'!$BV$9,$CE156,0)))</f>
        <v/>
      </c>
      <c r="AO156" t="str">
        <f ca="1">IF(I156="","",'Funding Input and Summary'!D159)</f>
        <v/>
      </c>
      <c r="AQ156" t="str">
        <f ca="1">IF(I156="","",'Funding Input and Summary'!J159)</f>
        <v/>
      </c>
      <c r="AR156" t="str">
        <f ca="1">IF(I156="","",'Funding Input and Summary'!E159)</f>
        <v/>
      </c>
      <c r="AU156" t="str">
        <f ca="1">IF(I156="","",'Funding Input and Summary'!Y159)</f>
        <v/>
      </c>
      <c r="AV156" t="str">
        <f ca="1">IF(I156="","",'Funding Input and Summary'!Y159)</f>
        <v/>
      </c>
      <c r="BC156" t="str">
        <f ca="1">IF(I156="","",'Funding Input and Summary'!K159)</f>
        <v/>
      </c>
      <c r="BD156" t="str">
        <f ca="1">IF(I156="","",'Funding Input and Summary'!L159)</f>
        <v/>
      </c>
      <c r="BE156" t="str">
        <f ca="1">IF(I156="","",'Funding Input and Summary'!M159)</f>
        <v/>
      </c>
      <c r="BG156" t="str">
        <f ca="1">IF(I156="","",'Funding Input and Summary'!N159)</f>
        <v/>
      </c>
      <c r="BH156" t="str">
        <f ca="1">IF(I156="","",'Funding Input and Summary'!Q159)</f>
        <v/>
      </c>
      <c r="BI156" t="str">
        <f ca="1">IF(I156="","",'Funding Input and Summary'!R159)</f>
        <v/>
      </c>
      <c r="BJ156" t="str">
        <f ca="1">IF(I156="","",'Funding Input and Summary'!S159)</f>
        <v/>
      </c>
      <c r="BK156" t="str">
        <f ca="1">IF(I156="","",'Funding Input and Summary'!T159)</f>
        <v/>
      </c>
      <c r="BL156" t="str">
        <f ca="1">IF(I156="","",'Funding Input and Summary'!Z159)</f>
        <v/>
      </c>
      <c r="BM156" t="str">
        <f ca="1">IF(I156="","",'Funding Input and Summary'!AA159)</f>
        <v/>
      </c>
      <c r="BN156" t="str">
        <f ca="1">IF(I156="","",'Funding Input and Summary'!U159)</f>
        <v/>
      </c>
      <c r="BO156" t="str">
        <f ca="1">IF(I156="","",'Funding Input and Summary'!V159)</f>
        <v/>
      </c>
      <c r="BP156" t="str">
        <f ca="1">IF(I156="","",'Funding Input and Summary'!W159)</f>
        <v/>
      </c>
      <c r="BQ156" t="str">
        <f ca="1">IF(I156="","",'Funding Input and Summary'!P159)</f>
        <v/>
      </c>
      <c r="BR156" t="str">
        <f ca="1">IF('Measure and Project Input'!$CE$5&lt;$CC156,"",IF(OFFSET('Measure and Project Input'!$T$9,$CE156,0)=0,"",OFFSET('Measure and Project Input'!$T$9,$CE156,0)))</f>
        <v/>
      </c>
      <c r="BS156" t="str">
        <f ca="1">IF('Measure and Project Input'!$CE$5&lt;$CC156,"",IF(OFFSET('Measure and Project Input'!$R$9,$CE156,0)=0,"",OFFSET('Measure and Project Input'!$R$9,$CE156,0)))</f>
        <v/>
      </c>
      <c r="BT156" t="str">
        <f ca="1">IF(I156="","",'Measure and Project Input'!$I$1)</f>
        <v/>
      </c>
      <c r="BU156" t="str">
        <f ca="1">IF('Measure and Project Input'!$CE$5&lt;$CC156,"",IF(OFFSET('Measure and Project Input'!$Q$9,$CE156,0)=0,"",OFFSET('Measure and Project Input'!$Q$9,$CE156,0)))</f>
        <v/>
      </c>
      <c r="BV156" t="str">
        <f ca="1">IF(I156="","",'Funding Input and Summary'!$T$1)</f>
        <v/>
      </c>
      <c r="BW156" t="str">
        <f ca="1">IF('Measure and Project Input'!$CE$5&lt;$CC156,"",IF(OFFSET('Measure and Project Input'!$AI$9,$CE156,0)=0,"",OFFSET('Measure and Project Input'!$AI$9,$CE156,0)))</f>
        <v/>
      </c>
      <c r="BX156" t="str">
        <f ca="1">IF('Measure and Project Input'!$CE$5&lt;$CC156,"",IF(OFFSET('Measure and Project Input'!$AJ$9,$CE156,0)=0,"",OFFSET('Measure and Project Input'!$AJ$9,$CE156,0)))</f>
        <v/>
      </c>
      <c r="BY156" t="str">
        <f ca="1">IF('Measure and Project Input'!$CE$5&lt;$CC156,"",IF(OFFSET('Measure and Project Input'!$AK$9,$CE156,0)=0,"",OFFSET('Measure and Project Input'!$AK$9,$CE156,0)))</f>
        <v/>
      </c>
      <c r="BZ156" t="str">
        <f ca="1">IF('Measure and Project Input'!$CE$5&lt;$CC156,"",IF(OFFSET('Measure and Project Input'!$AL$9,$CE156,0)=0,"",OFFSET('Measure and Project Input'!$AL$9,$CE156,0)))</f>
        <v/>
      </c>
      <c r="CA156" t="str">
        <f ca="1">IF('Measure and Project Input'!$CE$5&lt;$CC156,"",IF(OFFSET('Measure and Project Input'!$AM$9,$CE156,0)=0,"",OFFSET('Measure and Project Input'!$AM$9,$CE156,0)))</f>
        <v/>
      </c>
      <c r="CB156" s="201"/>
      <c r="CC156" s="28">
        <v>155</v>
      </c>
      <c r="CD156" s="28" t="str">
        <f t="shared" ca="1" si="2"/>
        <v/>
      </c>
      <c r="CE156" s="28" t="str">
        <f ca="1">IF($I156="","",MATCH($I156,'Measure and Project Input'!$P$10:$P$509,FALSE))</f>
        <v/>
      </c>
    </row>
    <row r="157" spans="1:83" x14ac:dyDescent="0.2">
      <c r="A157" t="str">
        <f ca="1">IF('Measure and Project Input'!$CE$5&lt;$CC157,"",IF(OFFSET('Measure and Project Input'!$E$9,$CE157,0)=0,"",OFFSET('Measure and Project Input'!$E$9,$CE157,0)))</f>
        <v/>
      </c>
      <c r="B157" t="str">
        <f ca="1">IF('Measure and Project Input'!$CE$5&lt;$CC157,"",IF(OFFSET('Measure and Project Input'!$F$9,$CE157,0)=0,"",OFFSET('Measure and Project Input'!$F$9,$CE157,0)))</f>
        <v/>
      </c>
      <c r="C157" t="str">
        <f ca="1">IF('Measure and Project Input'!$CE$5&lt;$CC157,"",IF(OFFSET('Measure and Project Input'!$G$9,$CE157,0)=0,"",OFFSET('Measure and Project Input'!$G$9,$CE157,0)))</f>
        <v/>
      </c>
      <c r="D157" s="299" t="str">
        <f ca="1">IF('Measure and Project Input'!$CE$5&lt;$CC157,"",IF(OFFSET('Measure and Project Input'!$H$9,$CE157,0)=0,"",OFFSET('Measure and Project Input'!$H$9,$CE157,0)))</f>
        <v/>
      </c>
      <c r="E157" t="str">
        <f ca="1">IF('Measure and Project Input'!$CE$5&lt;$CC157,"",IF(OFFSET('Measure and Project Input'!$I$9,$CE157,0)=0,"",OFFSET('Measure and Project Input'!$I$9,$CE157,0)))</f>
        <v/>
      </c>
      <c r="F157" t="str">
        <f ca="1">IF('Measure and Project Input'!$CE$5&lt;$CC157,"",IF(OFFSET('Measure and Project Input'!$J$9,$CE157,0)=0,"",OFFSET('Measure and Project Input'!$J$9,$CE157,0)))</f>
        <v/>
      </c>
      <c r="G157" t="str">
        <f ca="1">IF('Measure and Project Input'!$CE$5&lt;$CC157,"",IF(OFFSET('Measure and Project Input'!$K$9,$CE157,0)=0,"",OFFSET('Measure and Project Input'!$K$9,$CE157,0)))</f>
        <v/>
      </c>
      <c r="H157" t="str">
        <f ca="1">IF('Measure and Project Input'!$CE$5&lt;$CC157,"",IF(OFFSET('Measure and Project Input'!$L$9,$CE157,0)=0,"",OFFSET('Measure and Project Input'!$L$9,$CE157,0)))</f>
        <v/>
      </c>
      <c r="I157" t="str">
        <f ca="1">'Funding Input and Summary'!A160</f>
        <v/>
      </c>
      <c r="O157" t="str">
        <f ca="1">IF('Measure and Project Input'!$CE$5&lt;$CC157,"",IF(OFFSET('Measure and Project Input'!$B$9,$CE157,0)=0,"",OFFSET('Measure and Project Input'!$B$9,$CE157,0)))</f>
        <v/>
      </c>
      <c r="P157" t="str">
        <f ca="1">IF('Measure and Project Input'!$CE$5&lt;$CC157,"",IF(OFFSET('Measure and Project Input'!$C$9,$CE157,0)=0,"",OFFSET('Measure and Project Input'!$C$9,$CE157,0)))</f>
        <v/>
      </c>
      <c r="Q157" t="str">
        <f ca="1">IF('Measure and Project Input'!$CE$5&lt;$CC157,"",IF(OFFSET('Measure and Project Input'!$S$9,$CE157,0)=0,"",OFFSET('Measure and Project Input'!$S$9,$CE157,0)))</f>
        <v/>
      </c>
      <c r="R157" t="str">
        <f ca="1">IF('Measure and Project Input'!$CE$5&lt;$CC157,"",IF(OFFSET('Measure and Project Input'!$U$9,$CE157,0)=0,"",OFFSET('Measure and Project Input'!$U$9,$CE157,0)))</f>
        <v/>
      </c>
      <c r="S157" t="str">
        <f ca="1">IF('Measure and Project Input'!$CE$5&lt;$CC157,"",IF(OFFSET('Measure and Project Input'!$V$9,$CE157,0)=0,"",OFFSET('Measure and Project Input'!$V$9,$CE157,0)))</f>
        <v/>
      </c>
      <c r="X157" t="str">
        <f ca="1">IF('Measure and Project Input'!$CE$5&lt;$CC157,"",IF(OFFSET('Measure and Project Input'!$M$9,$CE157,0)=0,"",OFFSET('Measure and Project Input'!$M$9,$CE157,0)))</f>
        <v/>
      </c>
      <c r="Y157" t="str">
        <f ca="1">IF('Measure and Project Input'!$CE$5&lt;$CC157,"",IF(OFFSET('Measure and Project Input'!$N$9,$CE157,0)=0,"",OFFSET('Measure and Project Input'!$N$9,$CE157,0)))</f>
        <v/>
      </c>
      <c r="AA157" t="str">
        <f ca="1">IF('Measure and Project Input'!$CE$5&lt;$CC157,"",IF(OFFSET('Measure and Project Input'!$D$9,$CE157,0)=0,"",OFFSET('Measure and Project Input'!$D$9,$CE157,0)))</f>
        <v/>
      </c>
      <c r="AJ157" t="str">
        <f ca="1">IF('Measure and Project Input'!$CE$5&lt;$CC157,"",IF(OFFSET('Measure and Project Input'!$O$9,$CE157,0)=0,"",OFFSET('Measure and Project Input'!$O$9,$CE157,0)))</f>
        <v/>
      </c>
      <c r="AN157" t="str">
        <f ca="1">IF('Measure and Project Input'!$CE$5&lt;$CC157,"",IF(OFFSET('Measure and Project Input'!$BV$9,$CE157,0)=0,"",OFFSET('Measure and Project Input'!$BV$9,$CE157,0)))</f>
        <v/>
      </c>
      <c r="AO157" t="str">
        <f ca="1">IF(I157="","",'Funding Input and Summary'!D160)</f>
        <v/>
      </c>
      <c r="AQ157" t="str">
        <f ca="1">IF(I157="","",'Funding Input and Summary'!J160)</f>
        <v/>
      </c>
      <c r="AR157" t="str">
        <f ca="1">IF(I157="","",'Funding Input and Summary'!E160)</f>
        <v/>
      </c>
      <c r="AU157" t="str">
        <f ca="1">IF(I157="","",'Funding Input and Summary'!Y160)</f>
        <v/>
      </c>
      <c r="AV157" t="str">
        <f ca="1">IF(I157="","",'Funding Input and Summary'!Y160)</f>
        <v/>
      </c>
      <c r="BC157" t="str">
        <f ca="1">IF(I157="","",'Funding Input and Summary'!K160)</f>
        <v/>
      </c>
      <c r="BD157" t="str">
        <f ca="1">IF(I157="","",'Funding Input and Summary'!L160)</f>
        <v/>
      </c>
      <c r="BE157" t="str">
        <f ca="1">IF(I157="","",'Funding Input and Summary'!M160)</f>
        <v/>
      </c>
      <c r="BG157" t="str">
        <f ca="1">IF(I157="","",'Funding Input and Summary'!N160)</f>
        <v/>
      </c>
      <c r="BH157" t="str">
        <f ca="1">IF(I157="","",'Funding Input and Summary'!Q160)</f>
        <v/>
      </c>
      <c r="BI157" t="str">
        <f ca="1">IF(I157="","",'Funding Input and Summary'!R160)</f>
        <v/>
      </c>
      <c r="BJ157" t="str">
        <f ca="1">IF(I157="","",'Funding Input and Summary'!S160)</f>
        <v/>
      </c>
      <c r="BK157" t="str">
        <f ca="1">IF(I157="","",'Funding Input and Summary'!T160)</f>
        <v/>
      </c>
      <c r="BL157" t="str">
        <f ca="1">IF(I157="","",'Funding Input and Summary'!Z160)</f>
        <v/>
      </c>
      <c r="BM157" t="str">
        <f ca="1">IF(I157="","",'Funding Input and Summary'!AA160)</f>
        <v/>
      </c>
      <c r="BN157" t="str">
        <f ca="1">IF(I157="","",'Funding Input and Summary'!U160)</f>
        <v/>
      </c>
      <c r="BO157" t="str">
        <f ca="1">IF(I157="","",'Funding Input and Summary'!V160)</f>
        <v/>
      </c>
      <c r="BP157" t="str">
        <f ca="1">IF(I157="","",'Funding Input and Summary'!W160)</f>
        <v/>
      </c>
      <c r="BQ157" t="str">
        <f ca="1">IF(I157="","",'Funding Input and Summary'!P160)</f>
        <v/>
      </c>
      <c r="BR157" t="str">
        <f ca="1">IF('Measure and Project Input'!$CE$5&lt;$CC157,"",IF(OFFSET('Measure and Project Input'!$T$9,$CE157,0)=0,"",OFFSET('Measure and Project Input'!$T$9,$CE157,0)))</f>
        <v/>
      </c>
      <c r="BS157" t="str">
        <f ca="1">IF('Measure and Project Input'!$CE$5&lt;$CC157,"",IF(OFFSET('Measure and Project Input'!$R$9,$CE157,0)=0,"",OFFSET('Measure and Project Input'!$R$9,$CE157,0)))</f>
        <v/>
      </c>
      <c r="BT157" t="str">
        <f ca="1">IF(I157="","",'Measure and Project Input'!$I$1)</f>
        <v/>
      </c>
      <c r="BU157" t="str">
        <f ca="1">IF('Measure and Project Input'!$CE$5&lt;$CC157,"",IF(OFFSET('Measure and Project Input'!$Q$9,$CE157,0)=0,"",OFFSET('Measure and Project Input'!$Q$9,$CE157,0)))</f>
        <v/>
      </c>
      <c r="BV157" t="str">
        <f ca="1">IF(I157="","",'Funding Input and Summary'!$T$1)</f>
        <v/>
      </c>
      <c r="BW157" t="str">
        <f ca="1">IF('Measure and Project Input'!$CE$5&lt;$CC157,"",IF(OFFSET('Measure and Project Input'!$AI$9,$CE157,0)=0,"",OFFSET('Measure and Project Input'!$AI$9,$CE157,0)))</f>
        <v/>
      </c>
      <c r="BX157" t="str">
        <f ca="1">IF('Measure and Project Input'!$CE$5&lt;$CC157,"",IF(OFFSET('Measure and Project Input'!$AJ$9,$CE157,0)=0,"",OFFSET('Measure and Project Input'!$AJ$9,$CE157,0)))</f>
        <v/>
      </c>
      <c r="BY157" t="str">
        <f ca="1">IF('Measure and Project Input'!$CE$5&lt;$CC157,"",IF(OFFSET('Measure and Project Input'!$AK$9,$CE157,0)=0,"",OFFSET('Measure and Project Input'!$AK$9,$CE157,0)))</f>
        <v/>
      </c>
      <c r="BZ157" t="str">
        <f ca="1">IF('Measure and Project Input'!$CE$5&lt;$CC157,"",IF(OFFSET('Measure and Project Input'!$AL$9,$CE157,0)=0,"",OFFSET('Measure and Project Input'!$AL$9,$CE157,0)))</f>
        <v/>
      </c>
      <c r="CA157" t="str">
        <f ca="1">IF('Measure and Project Input'!$CE$5&lt;$CC157,"",IF(OFFSET('Measure and Project Input'!$AM$9,$CE157,0)=0,"",OFFSET('Measure and Project Input'!$AM$9,$CE157,0)))</f>
        <v/>
      </c>
      <c r="CB157" s="201"/>
      <c r="CC157" s="28">
        <v>156</v>
      </c>
      <c r="CD157" s="28" t="str">
        <f t="shared" ca="1" si="2"/>
        <v/>
      </c>
      <c r="CE157" s="28" t="str">
        <f ca="1">IF($I157="","",MATCH($I157,'Measure and Project Input'!$P$10:$P$509,FALSE))</f>
        <v/>
      </c>
    </row>
    <row r="158" spans="1:83" x14ac:dyDescent="0.2">
      <c r="A158" t="str">
        <f ca="1">IF('Measure and Project Input'!$CE$5&lt;$CC158,"",IF(OFFSET('Measure and Project Input'!$E$9,$CE158,0)=0,"",OFFSET('Measure and Project Input'!$E$9,$CE158,0)))</f>
        <v/>
      </c>
      <c r="B158" t="str">
        <f ca="1">IF('Measure and Project Input'!$CE$5&lt;$CC158,"",IF(OFFSET('Measure and Project Input'!$F$9,$CE158,0)=0,"",OFFSET('Measure and Project Input'!$F$9,$CE158,0)))</f>
        <v/>
      </c>
      <c r="C158" t="str">
        <f ca="1">IF('Measure and Project Input'!$CE$5&lt;$CC158,"",IF(OFFSET('Measure and Project Input'!$G$9,$CE158,0)=0,"",OFFSET('Measure and Project Input'!$G$9,$CE158,0)))</f>
        <v/>
      </c>
      <c r="D158" s="299" t="str">
        <f ca="1">IF('Measure and Project Input'!$CE$5&lt;$CC158,"",IF(OFFSET('Measure and Project Input'!$H$9,$CE158,0)=0,"",OFFSET('Measure and Project Input'!$H$9,$CE158,0)))</f>
        <v/>
      </c>
      <c r="E158" t="str">
        <f ca="1">IF('Measure and Project Input'!$CE$5&lt;$CC158,"",IF(OFFSET('Measure and Project Input'!$I$9,$CE158,0)=0,"",OFFSET('Measure and Project Input'!$I$9,$CE158,0)))</f>
        <v/>
      </c>
      <c r="F158" t="str">
        <f ca="1">IF('Measure and Project Input'!$CE$5&lt;$CC158,"",IF(OFFSET('Measure and Project Input'!$J$9,$CE158,0)=0,"",OFFSET('Measure and Project Input'!$J$9,$CE158,0)))</f>
        <v/>
      </c>
      <c r="G158" t="str">
        <f ca="1">IF('Measure and Project Input'!$CE$5&lt;$CC158,"",IF(OFFSET('Measure and Project Input'!$K$9,$CE158,0)=0,"",OFFSET('Measure and Project Input'!$K$9,$CE158,0)))</f>
        <v/>
      </c>
      <c r="H158" t="str">
        <f ca="1">IF('Measure and Project Input'!$CE$5&lt;$CC158,"",IF(OFFSET('Measure and Project Input'!$L$9,$CE158,0)=0,"",OFFSET('Measure and Project Input'!$L$9,$CE158,0)))</f>
        <v/>
      </c>
      <c r="I158" t="str">
        <f ca="1">'Funding Input and Summary'!A161</f>
        <v/>
      </c>
      <c r="O158" t="str">
        <f ca="1">IF('Measure and Project Input'!$CE$5&lt;$CC158,"",IF(OFFSET('Measure and Project Input'!$B$9,$CE158,0)=0,"",OFFSET('Measure and Project Input'!$B$9,$CE158,0)))</f>
        <v/>
      </c>
      <c r="P158" t="str">
        <f ca="1">IF('Measure and Project Input'!$CE$5&lt;$CC158,"",IF(OFFSET('Measure and Project Input'!$C$9,$CE158,0)=0,"",OFFSET('Measure and Project Input'!$C$9,$CE158,0)))</f>
        <v/>
      </c>
      <c r="Q158" t="str">
        <f ca="1">IF('Measure and Project Input'!$CE$5&lt;$CC158,"",IF(OFFSET('Measure and Project Input'!$S$9,$CE158,0)=0,"",OFFSET('Measure and Project Input'!$S$9,$CE158,0)))</f>
        <v/>
      </c>
      <c r="R158" t="str">
        <f ca="1">IF('Measure and Project Input'!$CE$5&lt;$CC158,"",IF(OFFSET('Measure and Project Input'!$U$9,$CE158,0)=0,"",OFFSET('Measure and Project Input'!$U$9,$CE158,0)))</f>
        <v/>
      </c>
      <c r="S158" t="str">
        <f ca="1">IF('Measure and Project Input'!$CE$5&lt;$CC158,"",IF(OFFSET('Measure and Project Input'!$V$9,$CE158,0)=0,"",OFFSET('Measure and Project Input'!$V$9,$CE158,0)))</f>
        <v/>
      </c>
      <c r="X158" t="str">
        <f ca="1">IF('Measure and Project Input'!$CE$5&lt;$CC158,"",IF(OFFSET('Measure and Project Input'!$M$9,$CE158,0)=0,"",OFFSET('Measure and Project Input'!$M$9,$CE158,0)))</f>
        <v/>
      </c>
      <c r="Y158" t="str">
        <f ca="1">IF('Measure and Project Input'!$CE$5&lt;$CC158,"",IF(OFFSET('Measure and Project Input'!$N$9,$CE158,0)=0,"",OFFSET('Measure and Project Input'!$N$9,$CE158,0)))</f>
        <v/>
      </c>
      <c r="AA158" t="str">
        <f ca="1">IF('Measure and Project Input'!$CE$5&lt;$CC158,"",IF(OFFSET('Measure and Project Input'!$D$9,$CE158,0)=0,"",OFFSET('Measure and Project Input'!$D$9,$CE158,0)))</f>
        <v/>
      </c>
      <c r="AJ158" t="str">
        <f ca="1">IF('Measure and Project Input'!$CE$5&lt;$CC158,"",IF(OFFSET('Measure and Project Input'!$O$9,$CE158,0)=0,"",OFFSET('Measure and Project Input'!$O$9,$CE158,0)))</f>
        <v/>
      </c>
      <c r="AN158" t="str">
        <f ca="1">IF('Measure and Project Input'!$CE$5&lt;$CC158,"",IF(OFFSET('Measure and Project Input'!$BV$9,$CE158,0)=0,"",OFFSET('Measure and Project Input'!$BV$9,$CE158,0)))</f>
        <v/>
      </c>
      <c r="AO158" t="str">
        <f ca="1">IF(I158="","",'Funding Input and Summary'!D161)</f>
        <v/>
      </c>
      <c r="AQ158" t="str">
        <f ca="1">IF(I158="","",'Funding Input and Summary'!J161)</f>
        <v/>
      </c>
      <c r="AR158" t="str">
        <f ca="1">IF(I158="","",'Funding Input and Summary'!E161)</f>
        <v/>
      </c>
      <c r="AU158" t="str">
        <f ca="1">IF(I158="","",'Funding Input and Summary'!Y161)</f>
        <v/>
      </c>
      <c r="AV158" t="str">
        <f ca="1">IF(I158="","",'Funding Input and Summary'!Y161)</f>
        <v/>
      </c>
      <c r="BC158" t="str">
        <f ca="1">IF(I158="","",'Funding Input and Summary'!K161)</f>
        <v/>
      </c>
      <c r="BD158" t="str">
        <f ca="1">IF(I158="","",'Funding Input and Summary'!L161)</f>
        <v/>
      </c>
      <c r="BE158" t="str">
        <f ca="1">IF(I158="","",'Funding Input and Summary'!M161)</f>
        <v/>
      </c>
      <c r="BG158" t="str">
        <f ca="1">IF(I158="","",'Funding Input and Summary'!N161)</f>
        <v/>
      </c>
      <c r="BH158" t="str">
        <f ca="1">IF(I158="","",'Funding Input and Summary'!Q161)</f>
        <v/>
      </c>
      <c r="BI158" t="str">
        <f ca="1">IF(I158="","",'Funding Input and Summary'!R161)</f>
        <v/>
      </c>
      <c r="BJ158" t="str">
        <f ca="1">IF(I158="","",'Funding Input and Summary'!S161)</f>
        <v/>
      </c>
      <c r="BK158" t="str">
        <f ca="1">IF(I158="","",'Funding Input and Summary'!T161)</f>
        <v/>
      </c>
      <c r="BL158" t="str">
        <f ca="1">IF(I158="","",'Funding Input and Summary'!Z161)</f>
        <v/>
      </c>
      <c r="BM158" t="str">
        <f ca="1">IF(I158="","",'Funding Input and Summary'!AA161)</f>
        <v/>
      </c>
      <c r="BN158" t="str">
        <f ca="1">IF(I158="","",'Funding Input and Summary'!U161)</f>
        <v/>
      </c>
      <c r="BO158" t="str">
        <f ca="1">IF(I158="","",'Funding Input and Summary'!V161)</f>
        <v/>
      </c>
      <c r="BP158" t="str">
        <f ca="1">IF(I158="","",'Funding Input and Summary'!W161)</f>
        <v/>
      </c>
      <c r="BQ158" t="str">
        <f ca="1">IF(I158="","",'Funding Input and Summary'!P161)</f>
        <v/>
      </c>
      <c r="BR158" t="str">
        <f ca="1">IF('Measure and Project Input'!$CE$5&lt;$CC158,"",IF(OFFSET('Measure and Project Input'!$T$9,$CE158,0)=0,"",OFFSET('Measure and Project Input'!$T$9,$CE158,0)))</f>
        <v/>
      </c>
      <c r="BS158" t="str">
        <f ca="1">IF('Measure and Project Input'!$CE$5&lt;$CC158,"",IF(OFFSET('Measure and Project Input'!$R$9,$CE158,0)=0,"",OFFSET('Measure and Project Input'!$R$9,$CE158,0)))</f>
        <v/>
      </c>
      <c r="BT158" t="str">
        <f ca="1">IF(I158="","",'Measure and Project Input'!$I$1)</f>
        <v/>
      </c>
      <c r="BU158" t="str">
        <f ca="1">IF('Measure and Project Input'!$CE$5&lt;$CC158,"",IF(OFFSET('Measure and Project Input'!$Q$9,$CE158,0)=0,"",OFFSET('Measure and Project Input'!$Q$9,$CE158,0)))</f>
        <v/>
      </c>
      <c r="BV158" t="str">
        <f ca="1">IF(I158="","",'Funding Input and Summary'!$T$1)</f>
        <v/>
      </c>
      <c r="BW158" t="str">
        <f ca="1">IF('Measure and Project Input'!$CE$5&lt;$CC158,"",IF(OFFSET('Measure and Project Input'!$AI$9,$CE158,0)=0,"",OFFSET('Measure and Project Input'!$AI$9,$CE158,0)))</f>
        <v/>
      </c>
      <c r="BX158" t="str">
        <f ca="1">IF('Measure and Project Input'!$CE$5&lt;$CC158,"",IF(OFFSET('Measure and Project Input'!$AJ$9,$CE158,0)=0,"",OFFSET('Measure and Project Input'!$AJ$9,$CE158,0)))</f>
        <v/>
      </c>
      <c r="BY158" t="str">
        <f ca="1">IF('Measure and Project Input'!$CE$5&lt;$CC158,"",IF(OFFSET('Measure and Project Input'!$AK$9,$CE158,0)=0,"",OFFSET('Measure and Project Input'!$AK$9,$CE158,0)))</f>
        <v/>
      </c>
      <c r="BZ158" t="str">
        <f ca="1">IF('Measure and Project Input'!$CE$5&lt;$CC158,"",IF(OFFSET('Measure and Project Input'!$AL$9,$CE158,0)=0,"",OFFSET('Measure and Project Input'!$AL$9,$CE158,0)))</f>
        <v/>
      </c>
      <c r="CA158" t="str">
        <f ca="1">IF('Measure and Project Input'!$CE$5&lt;$CC158,"",IF(OFFSET('Measure and Project Input'!$AM$9,$CE158,0)=0,"",OFFSET('Measure and Project Input'!$AM$9,$CE158,0)))</f>
        <v/>
      </c>
      <c r="CB158" s="201"/>
      <c r="CC158" s="28">
        <v>157</v>
      </c>
      <c r="CD158" s="28" t="str">
        <f t="shared" ca="1" si="2"/>
        <v/>
      </c>
      <c r="CE158" s="28" t="str">
        <f ca="1">IF($I158="","",MATCH($I158,'Measure and Project Input'!$P$10:$P$509,FALSE))</f>
        <v/>
      </c>
    </row>
    <row r="159" spans="1:83" x14ac:dyDescent="0.2">
      <c r="A159" t="str">
        <f ca="1">IF('Measure and Project Input'!$CE$5&lt;$CC159,"",IF(OFFSET('Measure and Project Input'!$E$9,$CE159,0)=0,"",OFFSET('Measure and Project Input'!$E$9,$CE159,0)))</f>
        <v/>
      </c>
      <c r="B159" t="str">
        <f ca="1">IF('Measure and Project Input'!$CE$5&lt;$CC159,"",IF(OFFSET('Measure and Project Input'!$F$9,$CE159,0)=0,"",OFFSET('Measure and Project Input'!$F$9,$CE159,0)))</f>
        <v/>
      </c>
      <c r="C159" t="str">
        <f ca="1">IF('Measure and Project Input'!$CE$5&lt;$CC159,"",IF(OFFSET('Measure and Project Input'!$G$9,$CE159,0)=0,"",OFFSET('Measure and Project Input'!$G$9,$CE159,0)))</f>
        <v/>
      </c>
      <c r="D159" s="299" t="str">
        <f ca="1">IF('Measure and Project Input'!$CE$5&lt;$CC159,"",IF(OFFSET('Measure and Project Input'!$H$9,$CE159,0)=0,"",OFFSET('Measure and Project Input'!$H$9,$CE159,0)))</f>
        <v/>
      </c>
      <c r="E159" t="str">
        <f ca="1">IF('Measure and Project Input'!$CE$5&lt;$CC159,"",IF(OFFSET('Measure and Project Input'!$I$9,$CE159,0)=0,"",OFFSET('Measure and Project Input'!$I$9,$CE159,0)))</f>
        <v/>
      </c>
      <c r="F159" t="str">
        <f ca="1">IF('Measure and Project Input'!$CE$5&lt;$CC159,"",IF(OFFSET('Measure and Project Input'!$J$9,$CE159,0)=0,"",OFFSET('Measure and Project Input'!$J$9,$CE159,0)))</f>
        <v/>
      </c>
      <c r="G159" t="str">
        <f ca="1">IF('Measure and Project Input'!$CE$5&lt;$CC159,"",IF(OFFSET('Measure and Project Input'!$K$9,$CE159,0)=0,"",OFFSET('Measure and Project Input'!$K$9,$CE159,0)))</f>
        <v/>
      </c>
      <c r="H159" t="str">
        <f ca="1">IF('Measure and Project Input'!$CE$5&lt;$CC159,"",IF(OFFSET('Measure and Project Input'!$L$9,$CE159,0)=0,"",OFFSET('Measure and Project Input'!$L$9,$CE159,0)))</f>
        <v/>
      </c>
      <c r="I159" t="str">
        <f ca="1">'Funding Input and Summary'!A162</f>
        <v/>
      </c>
      <c r="O159" t="str">
        <f ca="1">IF('Measure and Project Input'!$CE$5&lt;$CC159,"",IF(OFFSET('Measure and Project Input'!$B$9,$CE159,0)=0,"",OFFSET('Measure and Project Input'!$B$9,$CE159,0)))</f>
        <v/>
      </c>
      <c r="P159" t="str">
        <f ca="1">IF('Measure and Project Input'!$CE$5&lt;$CC159,"",IF(OFFSET('Measure and Project Input'!$C$9,$CE159,0)=0,"",OFFSET('Measure and Project Input'!$C$9,$CE159,0)))</f>
        <v/>
      </c>
      <c r="Q159" t="str">
        <f ca="1">IF('Measure and Project Input'!$CE$5&lt;$CC159,"",IF(OFFSET('Measure and Project Input'!$S$9,$CE159,0)=0,"",OFFSET('Measure and Project Input'!$S$9,$CE159,0)))</f>
        <v/>
      </c>
      <c r="R159" t="str">
        <f ca="1">IF('Measure and Project Input'!$CE$5&lt;$CC159,"",IF(OFFSET('Measure and Project Input'!$U$9,$CE159,0)=0,"",OFFSET('Measure and Project Input'!$U$9,$CE159,0)))</f>
        <v/>
      </c>
      <c r="S159" t="str">
        <f ca="1">IF('Measure and Project Input'!$CE$5&lt;$CC159,"",IF(OFFSET('Measure and Project Input'!$V$9,$CE159,0)=0,"",OFFSET('Measure and Project Input'!$V$9,$CE159,0)))</f>
        <v/>
      </c>
      <c r="X159" t="str">
        <f ca="1">IF('Measure and Project Input'!$CE$5&lt;$CC159,"",IF(OFFSET('Measure and Project Input'!$M$9,$CE159,0)=0,"",OFFSET('Measure and Project Input'!$M$9,$CE159,0)))</f>
        <v/>
      </c>
      <c r="Y159" t="str">
        <f ca="1">IF('Measure and Project Input'!$CE$5&lt;$CC159,"",IF(OFFSET('Measure and Project Input'!$N$9,$CE159,0)=0,"",OFFSET('Measure and Project Input'!$N$9,$CE159,0)))</f>
        <v/>
      </c>
      <c r="AA159" t="str">
        <f ca="1">IF('Measure and Project Input'!$CE$5&lt;$CC159,"",IF(OFFSET('Measure and Project Input'!$D$9,$CE159,0)=0,"",OFFSET('Measure and Project Input'!$D$9,$CE159,0)))</f>
        <v/>
      </c>
      <c r="AJ159" t="str">
        <f ca="1">IF('Measure and Project Input'!$CE$5&lt;$CC159,"",IF(OFFSET('Measure and Project Input'!$O$9,$CE159,0)=0,"",OFFSET('Measure and Project Input'!$O$9,$CE159,0)))</f>
        <v/>
      </c>
      <c r="AN159" t="str">
        <f ca="1">IF('Measure and Project Input'!$CE$5&lt;$CC159,"",IF(OFFSET('Measure and Project Input'!$BV$9,$CE159,0)=0,"",OFFSET('Measure and Project Input'!$BV$9,$CE159,0)))</f>
        <v/>
      </c>
      <c r="AO159" t="str">
        <f ca="1">IF(I159="","",'Funding Input and Summary'!D162)</f>
        <v/>
      </c>
      <c r="AQ159" t="str">
        <f ca="1">IF(I159="","",'Funding Input and Summary'!J162)</f>
        <v/>
      </c>
      <c r="AR159" t="str">
        <f ca="1">IF(I159="","",'Funding Input and Summary'!E162)</f>
        <v/>
      </c>
      <c r="AU159" t="str">
        <f ca="1">IF(I159="","",'Funding Input and Summary'!Y162)</f>
        <v/>
      </c>
      <c r="AV159" t="str">
        <f ca="1">IF(I159="","",'Funding Input and Summary'!Y162)</f>
        <v/>
      </c>
      <c r="BC159" t="str">
        <f ca="1">IF(I159="","",'Funding Input and Summary'!K162)</f>
        <v/>
      </c>
      <c r="BD159" t="str">
        <f ca="1">IF(I159="","",'Funding Input and Summary'!L162)</f>
        <v/>
      </c>
      <c r="BE159" t="str">
        <f ca="1">IF(I159="","",'Funding Input and Summary'!M162)</f>
        <v/>
      </c>
      <c r="BG159" t="str">
        <f ca="1">IF(I159="","",'Funding Input and Summary'!N162)</f>
        <v/>
      </c>
      <c r="BH159" t="str">
        <f ca="1">IF(I159="","",'Funding Input and Summary'!Q162)</f>
        <v/>
      </c>
      <c r="BI159" t="str">
        <f ca="1">IF(I159="","",'Funding Input and Summary'!R162)</f>
        <v/>
      </c>
      <c r="BJ159" t="str">
        <f ca="1">IF(I159="","",'Funding Input and Summary'!S162)</f>
        <v/>
      </c>
      <c r="BK159" t="str">
        <f ca="1">IF(I159="","",'Funding Input and Summary'!T162)</f>
        <v/>
      </c>
      <c r="BL159" t="str">
        <f ca="1">IF(I159="","",'Funding Input and Summary'!Z162)</f>
        <v/>
      </c>
      <c r="BM159" t="str">
        <f ca="1">IF(I159="","",'Funding Input and Summary'!AA162)</f>
        <v/>
      </c>
      <c r="BN159" t="str">
        <f ca="1">IF(I159="","",'Funding Input and Summary'!U162)</f>
        <v/>
      </c>
      <c r="BO159" t="str">
        <f ca="1">IF(I159="","",'Funding Input and Summary'!V162)</f>
        <v/>
      </c>
      <c r="BP159" t="str">
        <f ca="1">IF(I159="","",'Funding Input and Summary'!W162)</f>
        <v/>
      </c>
      <c r="BQ159" t="str">
        <f ca="1">IF(I159="","",'Funding Input and Summary'!P162)</f>
        <v/>
      </c>
      <c r="BR159" t="str">
        <f ca="1">IF('Measure and Project Input'!$CE$5&lt;$CC159,"",IF(OFFSET('Measure and Project Input'!$T$9,$CE159,0)=0,"",OFFSET('Measure and Project Input'!$T$9,$CE159,0)))</f>
        <v/>
      </c>
      <c r="BS159" t="str">
        <f ca="1">IF('Measure and Project Input'!$CE$5&lt;$CC159,"",IF(OFFSET('Measure and Project Input'!$R$9,$CE159,0)=0,"",OFFSET('Measure and Project Input'!$R$9,$CE159,0)))</f>
        <v/>
      </c>
      <c r="BT159" t="str">
        <f ca="1">IF(I159="","",'Measure and Project Input'!$I$1)</f>
        <v/>
      </c>
      <c r="BU159" t="str">
        <f ca="1">IF('Measure and Project Input'!$CE$5&lt;$CC159,"",IF(OFFSET('Measure and Project Input'!$Q$9,$CE159,0)=0,"",OFFSET('Measure and Project Input'!$Q$9,$CE159,0)))</f>
        <v/>
      </c>
      <c r="BV159" t="str">
        <f ca="1">IF(I159="","",'Funding Input and Summary'!$T$1)</f>
        <v/>
      </c>
      <c r="BW159" t="str">
        <f ca="1">IF('Measure and Project Input'!$CE$5&lt;$CC159,"",IF(OFFSET('Measure and Project Input'!$AI$9,$CE159,0)=0,"",OFFSET('Measure and Project Input'!$AI$9,$CE159,0)))</f>
        <v/>
      </c>
      <c r="BX159" t="str">
        <f ca="1">IF('Measure and Project Input'!$CE$5&lt;$CC159,"",IF(OFFSET('Measure and Project Input'!$AJ$9,$CE159,0)=0,"",OFFSET('Measure and Project Input'!$AJ$9,$CE159,0)))</f>
        <v/>
      </c>
      <c r="BY159" t="str">
        <f ca="1">IF('Measure and Project Input'!$CE$5&lt;$CC159,"",IF(OFFSET('Measure and Project Input'!$AK$9,$CE159,0)=0,"",OFFSET('Measure and Project Input'!$AK$9,$CE159,0)))</f>
        <v/>
      </c>
      <c r="BZ159" t="str">
        <f ca="1">IF('Measure and Project Input'!$CE$5&lt;$CC159,"",IF(OFFSET('Measure and Project Input'!$AL$9,$CE159,0)=0,"",OFFSET('Measure and Project Input'!$AL$9,$CE159,0)))</f>
        <v/>
      </c>
      <c r="CA159" t="str">
        <f ca="1">IF('Measure and Project Input'!$CE$5&lt;$CC159,"",IF(OFFSET('Measure and Project Input'!$AM$9,$CE159,0)=0,"",OFFSET('Measure and Project Input'!$AM$9,$CE159,0)))</f>
        <v/>
      </c>
      <c r="CB159" s="201"/>
      <c r="CC159" s="28">
        <v>158</v>
      </c>
      <c r="CD159" s="28" t="str">
        <f t="shared" ca="1" si="2"/>
        <v/>
      </c>
      <c r="CE159" s="28" t="str">
        <f ca="1">IF($I159="","",MATCH($I159,'Measure and Project Input'!$P$10:$P$509,FALSE))</f>
        <v/>
      </c>
    </row>
    <row r="160" spans="1:83" x14ac:dyDescent="0.2">
      <c r="A160" t="str">
        <f ca="1">IF('Measure and Project Input'!$CE$5&lt;$CC160,"",IF(OFFSET('Measure and Project Input'!$E$9,$CE160,0)=0,"",OFFSET('Measure and Project Input'!$E$9,$CE160,0)))</f>
        <v/>
      </c>
      <c r="B160" t="str">
        <f ca="1">IF('Measure and Project Input'!$CE$5&lt;$CC160,"",IF(OFFSET('Measure and Project Input'!$F$9,$CE160,0)=0,"",OFFSET('Measure and Project Input'!$F$9,$CE160,0)))</f>
        <v/>
      </c>
      <c r="C160" t="str">
        <f ca="1">IF('Measure and Project Input'!$CE$5&lt;$CC160,"",IF(OFFSET('Measure and Project Input'!$G$9,$CE160,0)=0,"",OFFSET('Measure and Project Input'!$G$9,$CE160,0)))</f>
        <v/>
      </c>
      <c r="D160" s="299" t="str">
        <f ca="1">IF('Measure and Project Input'!$CE$5&lt;$CC160,"",IF(OFFSET('Measure and Project Input'!$H$9,$CE160,0)=0,"",OFFSET('Measure and Project Input'!$H$9,$CE160,0)))</f>
        <v/>
      </c>
      <c r="E160" t="str">
        <f ca="1">IF('Measure and Project Input'!$CE$5&lt;$CC160,"",IF(OFFSET('Measure and Project Input'!$I$9,$CE160,0)=0,"",OFFSET('Measure and Project Input'!$I$9,$CE160,0)))</f>
        <v/>
      </c>
      <c r="F160" t="str">
        <f ca="1">IF('Measure and Project Input'!$CE$5&lt;$CC160,"",IF(OFFSET('Measure and Project Input'!$J$9,$CE160,0)=0,"",OFFSET('Measure and Project Input'!$J$9,$CE160,0)))</f>
        <v/>
      </c>
      <c r="G160" t="str">
        <f ca="1">IF('Measure and Project Input'!$CE$5&lt;$CC160,"",IF(OFFSET('Measure and Project Input'!$K$9,$CE160,0)=0,"",OFFSET('Measure and Project Input'!$K$9,$CE160,0)))</f>
        <v/>
      </c>
      <c r="H160" t="str">
        <f ca="1">IF('Measure and Project Input'!$CE$5&lt;$CC160,"",IF(OFFSET('Measure and Project Input'!$L$9,$CE160,0)=0,"",OFFSET('Measure and Project Input'!$L$9,$CE160,0)))</f>
        <v/>
      </c>
      <c r="I160" t="str">
        <f ca="1">'Funding Input and Summary'!A163</f>
        <v/>
      </c>
      <c r="O160" t="str">
        <f ca="1">IF('Measure and Project Input'!$CE$5&lt;$CC160,"",IF(OFFSET('Measure and Project Input'!$B$9,$CE160,0)=0,"",OFFSET('Measure and Project Input'!$B$9,$CE160,0)))</f>
        <v/>
      </c>
      <c r="P160" t="str">
        <f ca="1">IF('Measure and Project Input'!$CE$5&lt;$CC160,"",IF(OFFSET('Measure and Project Input'!$C$9,$CE160,0)=0,"",OFFSET('Measure and Project Input'!$C$9,$CE160,0)))</f>
        <v/>
      </c>
      <c r="Q160" t="str">
        <f ca="1">IF('Measure and Project Input'!$CE$5&lt;$CC160,"",IF(OFFSET('Measure and Project Input'!$S$9,$CE160,0)=0,"",OFFSET('Measure and Project Input'!$S$9,$CE160,0)))</f>
        <v/>
      </c>
      <c r="R160" t="str">
        <f ca="1">IF('Measure and Project Input'!$CE$5&lt;$CC160,"",IF(OFFSET('Measure and Project Input'!$U$9,$CE160,0)=0,"",OFFSET('Measure and Project Input'!$U$9,$CE160,0)))</f>
        <v/>
      </c>
      <c r="S160" t="str">
        <f ca="1">IF('Measure and Project Input'!$CE$5&lt;$CC160,"",IF(OFFSET('Measure and Project Input'!$V$9,$CE160,0)=0,"",OFFSET('Measure and Project Input'!$V$9,$CE160,0)))</f>
        <v/>
      </c>
      <c r="X160" t="str">
        <f ca="1">IF('Measure and Project Input'!$CE$5&lt;$CC160,"",IF(OFFSET('Measure and Project Input'!$M$9,$CE160,0)=0,"",OFFSET('Measure and Project Input'!$M$9,$CE160,0)))</f>
        <v/>
      </c>
      <c r="Y160" t="str">
        <f ca="1">IF('Measure and Project Input'!$CE$5&lt;$CC160,"",IF(OFFSET('Measure and Project Input'!$N$9,$CE160,0)=0,"",OFFSET('Measure and Project Input'!$N$9,$CE160,0)))</f>
        <v/>
      </c>
      <c r="AA160" t="str">
        <f ca="1">IF('Measure and Project Input'!$CE$5&lt;$CC160,"",IF(OFFSET('Measure and Project Input'!$D$9,$CE160,0)=0,"",OFFSET('Measure and Project Input'!$D$9,$CE160,0)))</f>
        <v/>
      </c>
      <c r="AJ160" t="str">
        <f ca="1">IF('Measure and Project Input'!$CE$5&lt;$CC160,"",IF(OFFSET('Measure and Project Input'!$O$9,$CE160,0)=0,"",OFFSET('Measure and Project Input'!$O$9,$CE160,0)))</f>
        <v/>
      </c>
      <c r="AN160" t="str">
        <f ca="1">IF('Measure and Project Input'!$CE$5&lt;$CC160,"",IF(OFFSET('Measure and Project Input'!$BV$9,$CE160,0)=0,"",OFFSET('Measure and Project Input'!$BV$9,$CE160,0)))</f>
        <v/>
      </c>
      <c r="AO160" t="str">
        <f ca="1">IF(I160="","",'Funding Input and Summary'!D163)</f>
        <v/>
      </c>
      <c r="AQ160" t="str">
        <f ca="1">IF(I160="","",'Funding Input and Summary'!J163)</f>
        <v/>
      </c>
      <c r="AR160" t="str">
        <f ca="1">IF(I160="","",'Funding Input and Summary'!E163)</f>
        <v/>
      </c>
      <c r="AU160" t="str">
        <f ca="1">IF(I160="","",'Funding Input and Summary'!Y163)</f>
        <v/>
      </c>
      <c r="AV160" t="str">
        <f ca="1">IF(I160="","",'Funding Input and Summary'!Y163)</f>
        <v/>
      </c>
      <c r="BC160" t="str">
        <f ca="1">IF(I160="","",'Funding Input and Summary'!K163)</f>
        <v/>
      </c>
      <c r="BD160" t="str">
        <f ca="1">IF(I160="","",'Funding Input and Summary'!L163)</f>
        <v/>
      </c>
      <c r="BE160" t="str">
        <f ca="1">IF(I160="","",'Funding Input and Summary'!M163)</f>
        <v/>
      </c>
      <c r="BG160" t="str">
        <f ca="1">IF(I160="","",'Funding Input and Summary'!N163)</f>
        <v/>
      </c>
      <c r="BH160" t="str">
        <f ca="1">IF(I160="","",'Funding Input and Summary'!Q163)</f>
        <v/>
      </c>
      <c r="BI160" t="str">
        <f ca="1">IF(I160="","",'Funding Input and Summary'!R163)</f>
        <v/>
      </c>
      <c r="BJ160" t="str">
        <f ca="1">IF(I160="","",'Funding Input and Summary'!S163)</f>
        <v/>
      </c>
      <c r="BK160" t="str">
        <f ca="1">IF(I160="","",'Funding Input and Summary'!T163)</f>
        <v/>
      </c>
      <c r="BL160" t="str">
        <f ca="1">IF(I160="","",'Funding Input and Summary'!Z163)</f>
        <v/>
      </c>
      <c r="BM160" t="str">
        <f ca="1">IF(I160="","",'Funding Input and Summary'!AA163)</f>
        <v/>
      </c>
      <c r="BN160" t="str">
        <f ca="1">IF(I160="","",'Funding Input and Summary'!U163)</f>
        <v/>
      </c>
      <c r="BO160" t="str">
        <f ca="1">IF(I160="","",'Funding Input and Summary'!V163)</f>
        <v/>
      </c>
      <c r="BP160" t="str">
        <f ca="1">IF(I160="","",'Funding Input and Summary'!W163)</f>
        <v/>
      </c>
      <c r="BQ160" t="str">
        <f ca="1">IF(I160="","",'Funding Input and Summary'!P163)</f>
        <v/>
      </c>
      <c r="BR160" t="str">
        <f ca="1">IF('Measure and Project Input'!$CE$5&lt;$CC160,"",IF(OFFSET('Measure and Project Input'!$T$9,$CE160,0)=0,"",OFFSET('Measure and Project Input'!$T$9,$CE160,0)))</f>
        <v/>
      </c>
      <c r="BS160" t="str">
        <f ca="1">IF('Measure and Project Input'!$CE$5&lt;$CC160,"",IF(OFFSET('Measure and Project Input'!$R$9,$CE160,0)=0,"",OFFSET('Measure and Project Input'!$R$9,$CE160,0)))</f>
        <v/>
      </c>
      <c r="BT160" t="str">
        <f ca="1">IF(I160="","",'Measure and Project Input'!$I$1)</f>
        <v/>
      </c>
      <c r="BU160" t="str">
        <f ca="1">IF('Measure and Project Input'!$CE$5&lt;$CC160,"",IF(OFFSET('Measure and Project Input'!$Q$9,$CE160,0)=0,"",OFFSET('Measure and Project Input'!$Q$9,$CE160,0)))</f>
        <v/>
      </c>
      <c r="BV160" t="str">
        <f ca="1">IF(I160="","",'Funding Input and Summary'!$T$1)</f>
        <v/>
      </c>
      <c r="BW160" t="str">
        <f ca="1">IF('Measure and Project Input'!$CE$5&lt;$CC160,"",IF(OFFSET('Measure and Project Input'!$AI$9,$CE160,0)=0,"",OFFSET('Measure and Project Input'!$AI$9,$CE160,0)))</f>
        <v/>
      </c>
      <c r="BX160" t="str">
        <f ca="1">IF('Measure and Project Input'!$CE$5&lt;$CC160,"",IF(OFFSET('Measure and Project Input'!$AJ$9,$CE160,0)=0,"",OFFSET('Measure and Project Input'!$AJ$9,$CE160,0)))</f>
        <v/>
      </c>
      <c r="BY160" t="str">
        <f ca="1">IF('Measure and Project Input'!$CE$5&lt;$CC160,"",IF(OFFSET('Measure and Project Input'!$AK$9,$CE160,0)=0,"",OFFSET('Measure and Project Input'!$AK$9,$CE160,0)))</f>
        <v/>
      </c>
      <c r="BZ160" t="str">
        <f ca="1">IF('Measure and Project Input'!$CE$5&lt;$CC160,"",IF(OFFSET('Measure and Project Input'!$AL$9,$CE160,0)=0,"",OFFSET('Measure and Project Input'!$AL$9,$CE160,0)))</f>
        <v/>
      </c>
      <c r="CA160" t="str">
        <f ca="1">IF('Measure and Project Input'!$CE$5&lt;$CC160,"",IF(OFFSET('Measure and Project Input'!$AM$9,$CE160,0)=0,"",OFFSET('Measure and Project Input'!$AM$9,$CE160,0)))</f>
        <v/>
      </c>
      <c r="CB160" s="201"/>
      <c r="CC160" s="28">
        <v>159</v>
      </c>
      <c r="CD160" s="28" t="str">
        <f t="shared" ca="1" si="2"/>
        <v/>
      </c>
      <c r="CE160" s="28" t="str">
        <f ca="1">IF($I160="","",MATCH($I160,'Measure and Project Input'!$P$10:$P$509,FALSE))</f>
        <v/>
      </c>
    </row>
    <row r="161" spans="1:83" x14ac:dyDescent="0.2">
      <c r="A161" t="str">
        <f ca="1">IF('Measure and Project Input'!$CE$5&lt;$CC161,"",IF(OFFSET('Measure and Project Input'!$E$9,$CE161,0)=0,"",OFFSET('Measure and Project Input'!$E$9,$CE161,0)))</f>
        <v/>
      </c>
      <c r="B161" t="str">
        <f ca="1">IF('Measure and Project Input'!$CE$5&lt;$CC161,"",IF(OFFSET('Measure and Project Input'!$F$9,$CE161,0)=0,"",OFFSET('Measure and Project Input'!$F$9,$CE161,0)))</f>
        <v/>
      </c>
      <c r="C161" t="str">
        <f ca="1">IF('Measure and Project Input'!$CE$5&lt;$CC161,"",IF(OFFSET('Measure and Project Input'!$G$9,$CE161,0)=0,"",OFFSET('Measure and Project Input'!$G$9,$CE161,0)))</f>
        <v/>
      </c>
      <c r="D161" s="299" t="str">
        <f ca="1">IF('Measure and Project Input'!$CE$5&lt;$CC161,"",IF(OFFSET('Measure and Project Input'!$H$9,$CE161,0)=0,"",OFFSET('Measure and Project Input'!$H$9,$CE161,0)))</f>
        <v/>
      </c>
      <c r="E161" t="str">
        <f ca="1">IF('Measure and Project Input'!$CE$5&lt;$CC161,"",IF(OFFSET('Measure and Project Input'!$I$9,$CE161,0)=0,"",OFFSET('Measure and Project Input'!$I$9,$CE161,0)))</f>
        <v/>
      </c>
      <c r="F161" t="str">
        <f ca="1">IF('Measure and Project Input'!$CE$5&lt;$CC161,"",IF(OFFSET('Measure and Project Input'!$J$9,$CE161,0)=0,"",OFFSET('Measure and Project Input'!$J$9,$CE161,0)))</f>
        <v/>
      </c>
      <c r="G161" t="str">
        <f ca="1">IF('Measure and Project Input'!$CE$5&lt;$CC161,"",IF(OFFSET('Measure and Project Input'!$K$9,$CE161,0)=0,"",OFFSET('Measure and Project Input'!$K$9,$CE161,0)))</f>
        <v/>
      </c>
      <c r="H161" t="str">
        <f ca="1">IF('Measure and Project Input'!$CE$5&lt;$CC161,"",IF(OFFSET('Measure and Project Input'!$L$9,$CE161,0)=0,"",OFFSET('Measure and Project Input'!$L$9,$CE161,0)))</f>
        <v/>
      </c>
      <c r="I161" t="str">
        <f ca="1">'Funding Input and Summary'!A164</f>
        <v/>
      </c>
      <c r="O161" t="str">
        <f ca="1">IF('Measure and Project Input'!$CE$5&lt;$CC161,"",IF(OFFSET('Measure and Project Input'!$B$9,$CE161,0)=0,"",OFFSET('Measure and Project Input'!$B$9,$CE161,0)))</f>
        <v/>
      </c>
      <c r="P161" t="str">
        <f ca="1">IF('Measure and Project Input'!$CE$5&lt;$CC161,"",IF(OFFSET('Measure and Project Input'!$C$9,$CE161,0)=0,"",OFFSET('Measure and Project Input'!$C$9,$CE161,0)))</f>
        <v/>
      </c>
      <c r="Q161" t="str">
        <f ca="1">IF('Measure and Project Input'!$CE$5&lt;$CC161,"",IF(OFFSET('Measure and Project Input'!$S$9,$CE161,0)=0,"",OFFSET('Measure and Project Input'!$S$9,$CE161,0)))</f>
        <v/>
      </c>
      <c r="R161" t="str">
        <f ca="1">IF('Measure and Project Input'!$CE$5&lt;$CC161,"",IF(OFFSET('Measure and Project Input'!$U$9,$CE161,0)=0,"",OFFSET('Measure and Project Input'!$U$9,$CE161,0)))</f>
        <v/>
      </c>
      <c r="S161" t="str">
        <f ca="1">IF('Measure and Project Input'!$CE$5&lt;$CC161,"",IF(OFFSET('Measure and Project Input'!$V$9,$CE161,0)=0,"",OFFSET('Measure and Project Input'!$V$9,$CE161,0)))</f>
        <v/>
      </c>
      <c r="X161" t="str">
        <f ca="1">IF('Measure and Project Input'!$CE$5&lt;$CC161,"",IF(OFFSET('Measure and Project Input'!$M$9,$CE161,0)=0,"",OFFSET('Measure and Project Input'!$M$9,$CE161,0)))</f>
        <v/>
      </c>
      <c r="Y161" t="str">
        <f ca="1">IF('Measure and Project Input'!$CE$5&lt;$CC161,"",IF(OFFSET('Measure and Project Input'!$N$9,$CE161,0)=0,"",OFFSET('Measure and Project Input'!$N$9,$CE161,0)))</f>
        <v/>
      </c>
      <c r="AA161" t="str">
        <f ca="1">IF('Measure and Project Input'!$CE$5&lt;$CC161,"",IF(OFFSET('Measure and Project Input'!$D$9,$CE161,0)=0,"",OFFSET('Measure and Project Input'!$D$9,$CE161,0)))</f>
        <v/>
      </c>
      <c r="AJ161" t="str">
        <f ca="1">IF('Measure and Project Input'!$CE$5&lt;$CC161,"",IF(OFFSET('Measure and Project Input'!$O$9,$CE161,0)=0,"",OFFSET('Measure and Project Input'!$O$9,$CE161,0)))</f>
        <v/>
      </c>
      <c r="AN161" t="str">
        <f ca="1">IF('Measure and Project Input'!$CE$5&lt;$CC161,"",IF(OFFSET('Measure and Project Input'!$BV$9,$CE161,0)=0,"",OFFSET('Measure and Project Input'!$BV$9,$CE161,0)))</f>
        <v/>
      </c>
      <c r="AO161" t="str">
        <f ca="1">IF(I161="","",'Funding Input and Summary'!D164)</f>
        <v/>
      </c>
      <c r="AQ161" t="str">
        <f ca="1">IF(I161="","",'Funding Input and Summary'!J164)</f>
        <v/>
      </c>
      <c r="AR161" t="str">
        <f ca="1">IF(I161="","",'Funding Input and Summary'!E164)</f>
        <v/>
      </c>
      <c r="AU161" t="str">
        <f ca="1">IF(I161="","",'Funding Input and Summary'!Y164)</f>
        <v/>
      </c>
      <c r="AV161" t="str">
        <f ca="1">IF(I161="","",'Funding Input and Summary'!Y164)</f>
        <v/>
      </c>
      <c r="BC161" t="str">
        <f ca="1">IF(I161="","",'Funding Input and Summary'!K164)</f>
        <v/>
      </c>
      <c r="BD161" t="str">
        <f ca="1">IF(I161="","",'Funding Input and Summary'!L164)</f>
        <v/>
      </c>
      <c r="BE161" t="str">
        <f ca="1">IF(I161="","",'Funding Input and Summary'!M164)</f>
        <v/>
      </c>
      <c r="BG161" t="str">
        <f ca="1">IF(I161="","",'Funding Input and Summary'!N164)</f>
        <v/>
      </c>
      <c r="BH161" t="str">
        <f ca="1">IF(I161="","",'Funding Input and Summary'!Q164)</f>
        <v/>
      </c>
      <c r="BI161" t="str">
        <f ca="1">IF(I161="","",'Funding Input and Summary'!R164)</f>
        <v/>
      </c>
      <c r="BJ161" t="str">
        <f ca="1">IF(I161="","",'Funding Input and Summary'!S164)</f>
        <v/>
      </c>
      <c r="BK161" t="str">
        <f ca="1">IF(I161="","",'Funding Input and Summary'!T164)</f>
        <v/>
      </c>
      <c r="BL161" t="str">
        <f ca="1">IF(I161="","",'Funding Input and Summary'!Z164)</f>
        <v/>
      </c>
      <c r="BM161" t="str">
        <f ca="1">IF(I161="","",'Funding Input and Summary'!AA164)</f>
        <v/>
      </c>
      <c r="BN161" t="str">
        <f ca="1">IF(I161="","",'Funding Input and Summary'!U164)</f>
        <v/>
      </c>
      <c r="BO161" t="str">
        <f ca="1">IF(I161="","",'Funding Input and Summary'!V164)</f>
        <v/>
      </c>
      <c r="BP161" t="str">
        <f ca="1">IF(I161="","",'Funding Input and Summary'!W164)</f>
        <v/>
      </c>
      <c r="BQ161" t="str">
        <f ca="1">IF(I161="","",'Funding Input and Summary'!P164)</f>
        <v/>
      </c>
      <c r="BR161" t="str">
        <f ca="1">IF('Measure and Project Input'!$CE$5&lt;$CC161,"",IF(OFFSET('Measure and Project Input'!$T$9,$CE161,0)=0,"",OFFSET('Measure and Project Input'!$T$9,$CE161,0)))</f>
        <v/>
      </c>
      <c r="BS161" t="str">
        <f ca="1">IF('Measure and Project Input'!$CE$5&lt;$CC161,"",IF(OFFSET('Measure and Project Input'!$R$9,$CE161,0)=0,"",OFFSET('Measure and Project Input'!$R$9,$CE161,0)))</f>
        <v/>
      </c>
      <c r="BT161" t="str">
        <f ca="1">IF(I161="","",'Measure and Project Input'!$I$1)</f>
        <v/>
      </c>
      <c r="BU161" t="str">
        <f ca="1">IF('Measure and Project Input'!$CE$5&lt;$CC161,"",IF(OFFSET('Measure and Project Input'!$Q$9,$CE161,0)=0,"",OFFSET('Measure and Project Input'!$Q$9,$CE161,0)))</f>
        <v/>
      </c>
      <c r="BV161" t="str">
        <f ca="1">IF(I161="","",'Funding Input and Summary'!$T$1)</f>
        <v/>
      </c>
      <c r="BW161" t="str">
        <f ca="1">IF('Measure and Project Input'!$CE$5&lt;$CC161,"",IF(OFFSET('Measure and Project Input'!$AI$9,$CE161,0)=0,"",OFFSET('Measure and Project Input'!$AI$9,$CE161,0)))</f>
        <v/>
      </c>
      <c r="BX161" t="str">
        <f ca="1">IF('Measure and Project Input'!$CE$5&lt;$CC161,"",IF(OFFSET('Measure and Project Input'!$AJ$9,$CE161,0)=0,"",OFFSET('Measure and Project Input'!$AJ$9,$CE161,0)))</f>
        <v/>
      </c>
      <c r="BY161" t="str">
        <f ca="1">IF('Measure and Project Input'!$CE$5&lt;$CC161,"",IF(OFFSET('Measure and Project Input'!$AK$9,$CE161,0)=0,"",OFFSET('Measure and Project Input'!$AK$9,$CE161,0)))</f>
        <v/>
      </c>
      <c r="BZ161" t="str">
        <f ca="1">IF('Measure and Project Input'!$CE$5&lt;$CC161,"",IF(OFFSET('Measure and Project Input'!$AL$9,$CE161,0)=0,"",OFFSET('Measure and Project Input'!$AL$9,$CE161,0)))</f>
        <v/>
      </c>
      <c r="CA161" t="str">
        <f ca="1">IF('Measure and Project Input'!$CE$5&lt;$CC161,"",IF(OFFSET('Measure and Project Input'!$AM$9,$CE161,0)=0,"",OFFSET('Measure and Project Input'!$AM$9,$CE161,0)))</f>
        <v/>
      </c>
      <c r="CB161" s="201"/>
      <c r="CC161" s="28">
        <v>160</v>
      </c>
      <c r="CD161" s="28" t="str">
        <f t="shared" ca="1" si="2"/>
        <v/>
      </c>
      <c r="CE161" s="28" t="str">
        <f ca="1">IF($I161="","",MATCH($I161,'Measure and Project Input'!$P$10:$P$509,FALSE))</f>
        <v/>
      </c>
    </row>
    <row r="162" spans="1:83" x14ac:dyDescent="0.2">
      <c r="A162" t="str">
        <f ca="1">IF('Measure and Project Input'!$CE$5&lt;$CC162,"",IF(OFFSET('Measure and Project Input'!$E$9,$CE162,0)=0,"",OFFSET('Measure and Project Input'!$E$9,$CE162,0)))</f>
        <v/>
      </c>
      <c r="B162" t="str">
        <f ca="1">IF('Measure and Project Input'!$CE$5&lt;$CC162,"",IF(OFFSET('Measure and Project Input'!$F$9,$CE162,0)=0,"",OFFSET('Measure and Project Input'!$F$9,$CE162,0)))</f>
        <v/>
      </c>
      <c r="C162" t="str">
        <f ca="1">IF('Measure and Project Input'!$CE$5&lt;$CC162,"",IF(OFFSET('Measure and Project Input'!$G$9,$CE162,0)=0,"",OFFSET('Measure and Project Input'!$G$9,$CE162,0)))</f>
        <v/>
      </c>
      <c r="D162" s="299" t="str">
        <f ca="1">IF('Measure and Project Input'!$CE$5&lt;$CC162,"",IF(OFFSET('Measure and Project Input'!$H$9,$CE162,0)=0,"",OFFSET('Measure and Project Input'!$H$9,$CE162,0)))</f>
        <v/>
      </c>
      <c r="E162" t="str">
        <f ca="1">IF('Measure and Project Input'!$CE$5&lt;$CC162,"",IF(OFFSET('Measure and Project Input'!$I$9,$CE162,0)=0,"",OFFSET('Measure and Project Input'!$I$9,$CE162,0)))</f>
        <v/>
      </c>
      <c r="F162" t="str">
        <f ca="1">IF('Measure and Project Input'!$CE$5&lt;$CC162,"",IF(OFFSET('Measure and Project Input'!$J$9,$CE162,0)=0,"",OFFSET('Measure and Project Input'!$J$9,$CE162,0)))</f>
        <v/>
      </c>
      <c r="G162" t="str">
        <f ca="1">IF('Measure and Project Input'!$CE$5&lt;$CC162,"",IF(OFFSET('Measure and Project Input'!$K$9,$CE162,0)=0,"",OFFSET('Measure and Project Input'!$K$9,$CE162,0)))</f>
        <v/>
      </c>
      <c r="H162" t="str">
        <f ca="1">IF('Measure and Project Input'!$CE$5&lt;$CC162,"",IF(OFFSET('Measure and Project Input'!$L$9,$CE162,0)=0,"",OFFSET('Measure and Project Input'!$L$9,$CE162,0)))</f>
        <v/>
      </c>
      <c r="I162" t="str">
        <f ca="1">'Funding Input and Summary'!A165</f>
        <v/>
      </c>
      <c r="O162" t="str">
        <f ca="1">IF('Measure and Project Input'!$CE$5&lt;$CC162,"",IF(OFFSET('Measure and Project Input'!$B$9,$CE162,0)=0,"",OFFSET('Measure and Project Input'!$B$9,$CE162,0)))</f>
        <v/>
      </c>
      <c r="P162" t="str">
        <f ca="1">IF('Measure and Project Input'!$CE$5&lt;$CC162,"",IF(OFFSET('Measure and Project Input'!$C$9,$CE162,0)=0,"",OFFSET('Measure and Project Input'!$C$9,$CE162,0)))</f>
        <v/>
      </c>
      <c r="Q162" t="str">
        <f ca="1">IF('Measure and Project Input'!$CE$5&lt;$CC162,"",IF(OFFSET('Measure and Project Input'!$S$9,$CE162,0)=0,"",OFFSET('Measure and Project Input'!$S$9,$CE162,0)))</f>
        <v/>
      </c>
      <c r="R162" t="str">
        <f ca="1">IF('Measure and Project Input'!$CE$5&lt;$CC162,"",IF(OFFSET('Measure and Project Input'!$U$9,$CE162,0)=0,"",OFFSET('Measure and Project Input'!$U$9,$CE162,0)))</f>
        <v/>
      </c>
      <c r="S162" t="str">
        <f ca="1">IF('Measure and Project Input'!$CE$5&lt;$CC162,"",IF(OFFSET('Measure and Project Input'!$V$9,$CE162,0)=0,"",OFFSET('Measure and Project Input'!$V$9,$CE162,0)))</f>
        <v/>
      </c>
      <c r="X162" t="str">
        <f ca="1">IF('Measure and Project Input'!$CE$5&lt;$CC162,"",IF(OFFSET('Measure and Project Input'!$M$9,$CE162,0)=0,"",OFFSET('Measure and Project Input'!$M$9,$CE162,0)))</f>
        <v/>
      </c>
      <c r="Y162" t="str">
        <f ca="1">IF('Measure and Project Input'!$CE$5&lt;$CC162,"",IF(OFFSET('Measure and Project Input'!$N$9,$CE162,0)=0,"",OFFSET('Measure and Project Input'!$N$9,$CE162,0)))</f>
        <v/>
      </c>
      <c r="AA162" t="str">
        <f ca="1">IF('Measure and Project Input'!$CE$5&lt;$CC162,"",IF(OFFSET('Measure and Project Input'!$D$9,$CE162,0)=0,"",OFFSET('Measure and Project Input'!$D$9,$CE162,0)))</f>
        <v/>
      </c>
      <c r="AJ162" t="str">
        <f ca="1">IF('Measure and Project Input'!$CE$5&lt;$CC162,"",IF(OFFSET('Measure and Project Input'!$O$9,$CE162,0)=0,"",OFFSET('Measure and Project Input'!$O$9,$CE162,0)))</f>
        <v/>
      </c>
      <c r="AN162" t="str">
        <f ca="1">IF('Measure and Project Input'!$CE$5&lt;$CC162,"",IF(OFFSET('Measure and Project Input'!$BV$9,$CE162,0)=0,"",OFFSET('Measure and Project Input'!$BV$9,$CE162,0)))</f>
        <v/>
      </c>
      <c r="AO162" t="str">
        <f ca="1">IF(I162="","",'Funding Input and Summary'!D165)</f>
        <v/>
      </c>
      <c r="AQ162" t="str">
        <f ca="1">IF(I162="","",'Funding Input and Summary'!J165)</f>
        <v/>
      </c>
      <c r="AR162" t="str">
        <f ca="1">IF(I162="","",'Funding Input and Summary'!E165)</f>
        <v/>
      </c>
      <c r="AU162" t="str">
        <f ca="1">IF(I162="","",'Funding Input and Summary'!Y165)</f>
        <v/>
      </c>
      <c r="AV162" t="str">
        <f ca="1">IF(I162="","",'Funding Input and Summary'!Y165)</f>
        <v/>
      </c>
      <c r="BC162" t="str">
        <f ca="1">IF(I162="","",'Funding Input and Summary'!K165)</f>
        <v/>
      </c>
      <c r="BD162" t="str">
        <f ca="1">IF(I162="","",'Funding Input and Summary'!L165)</f>
        <v/>
      </c>
      <c r="BE162" t="str">
        <f ca="1">IF(I162="","",'Funding Input and Summary'!M165)</f>
        <v/>
      </c>
      <c r="BG162" t="str">
        <f ca="1">IF(I162="","",'Funding Input and Summary'!N165)</f>
        <v/>
      </c>
      <c r="BH162" t="str">
        <f ca="1">IF(I162="","",'Funding Input and Summary'!Q165)</f>
        <v/>
      </c>
      <c r="BI162" t="str">
        <f ca="1">IF(I162="","",'Funding Input and Summary'!R165)</f>
        <v/>
      </c>
      <c r="BJ162" t="str">
        <f ca="1">IF(I162="","",'Funding Input and Summary'!S165)</f>
        <v/>
      </c>
      <c r="BK162" t="str">
        <f ca="1">IF(I162="","",'Funding Input and Summary'!T165)</f>
        <v/>
      </c>
      <c r="BL162" t="str">
        <f ca="1">IF(I162="","",'Funding Input and Summary'!Z165)</f>
        <v/>
      </c>
      <c r="BM162" t="str">
        <f ca="1">IF(I162="","",'Funding Input and Summary'!AA165)</f>
        <v/>
      </c>
      <c r="BN162" t="str">
        <f ca="1">IF(I162="","",'Funding Input and Summary'!U165)</f>
        <v/>
      </c>
      <c r="BO162" t="str">
        <f ca="1">IF(I162="","",'Funding Input and Summary'!V165)</f>
        <v/>
      </c>
      <c r="BP162" t="str">
        <f ca="1">IF(I162="","",'Funding Input and Summary'!W165)</f>
        <v/>
      </c>
      <c r="BQ162" t="str">
        <f ca="1">IF(I162="","",'Funding Input and Summary'!P165)</f>
        <v/>
      </c>
      <c r="BR162" t="str">
        <f ca="1">IF('Measure and Project Input'!$CE$5&lt;$CC162,"",IF(OFFSET('Measure and Project Input'!$T$9,$CE162,0)=0,"",OFFSET('Measure and Project Input'!$T$9,$CE162,0)))</f>
        <v/>
      </c>
      <c r="BS162" t="str">
        <f ca="1">IF('Measure and Project Input'!$CE$5&lt;$CC162,"",IF(OFFSET('Measure and Project Input'!$R$9,$CE162,0)=0,"",OFFSET('Measure and Project Input'!$R$9,$CE162,0)))</f>
        <v/>
      </c>
      <c r="BT162" t="str">
        <f ca="1">IF(I162="","",'Measure and Project Input'!$I$1)</f>
        <v/>
      </c>
      <c r="BU162" t="str">
        <f ca="1">IF('Measure and Project Input'!$CE$5&lt;$CC162,"",IF(OFFSET('Measure and Project Input'!$Q$9,$CE162,0)=0,"",OFFSET('Measure and Project Input'!$Q$9,$CE162,0)))</f>
        <v/>
      </c>
      <c r="BV162" t="str">
        <f ca="1">IF(I162="","",'Funding Input and Summary'!$T$1)</f>
        <v/>
      </c>
      <c r="BW162" t="str">
        <f ca="1">IF('Measure and Project Input'!$CE$5&lt;$CC162,"",IF(OFFSET('Measure and Project Input'!$AI$9,$CE162,0)=0,"",OFFSET('Measure and Project Input'!$AI$9,$CE162,0)))</f>
        <v/>
      </c>
      <c r="BX162" t="str">
        <f ca="1">IF('Measure and Project Input'!$CE$5&lt;$CC162,"",IF(OFFSET('Measure and Project Input'!$AJ$9,$CE162,0)=0,"",OFFSET('Measure and Project Input'!$AJ$9,$CE162,0)))</f>
        <v/>
      </c>
      <c r="BY162" t="str">
        <f ca="1">IF('Measure and Project Input'!$CE$5&lt;$CC162,"",IF(OFFSET('Measure and Project Input'!$AK$9,$CE162,0)=0,"",OFFSET('Measure and Project Input'!$AK$9,$CE162,0)))</f>
        <v/>
      </c>
      <c r="BZ162" t="str">
        <f ca="1">IF('Measure and Project Input'!$CE$5&lt;$CC162,"",IF(OFFSET('Measure and Project Input'!$AL$9,$CE162,0)=0,"",OFFSET('Measure and Project Input'!$AL$9,$CE162,0)))</f>
        <v/>
      </c>
      <c r="CA162" t="str">
        <f ca="1">IF('Measure and Project Input'!$CE$5&lt;$CC162,"",IF(OFFSET('Measure and Project Input'!$AM$9,$CE162,0)=0,"",OFFSET('Measure and Project Input'!$AM$9,$CE162,0)))</f>
        <v/>
      </c>
      <c r="CB162" s="201"/>
      <c r="CC162" s="28">
        <v>161</v>
      </c>
      <c r="CD162" s="28" t="str">
        <f t="shared" ca="1" si="2"/>
        <v/>
      </c>
      <c r="CE162" s="28" t="str">
        <f ca="1">IF($I162="","",MATCH($I162,'Measure and Project Input'!$P$10:$P$509,FALSE))</f>
        <v/>
      </c>
    </row>
    <row r="163" spans="1:83" x14ac:dyDescent="0.2">
      <c r="A163" t="str">
        <f ca="1">IF('Measure and Project Input'!$CE$5&lt;$CC163,"",IF(OFFSET('Measure and Project Input'!$E$9,$CE163,0)=0,"",OFFSET('Measure and Project Input'!$E$9,$CE163,0)))</f>
        <v/>
      </c>
      <c r="B163" t="str">
        <f ca="1">IF('Measure and Project Input'!$CE$5&lt;$CC163,"",IF(OFFSET('Measure and Project Input'!$F$9,$CE163,0)=0,"",OFFSET('Measure and Project Input'!$F$9,$CE163,0)))</f>
        <v/>
      </c>
      <c r="C163" t="str">
        <f ca="1">IF('Measure and Project Input'!$CE$5&lt;$CC163,"",IF(OFFSET('Measure and Project Input'!$G$9,$CE163,0)=0,"",OFFSET('Measure and Project Input'!$G$9,$CE163,0)))</f>
        <v/>
      </c>
      <c r="D163" s="299" t="str">
        <f ca="1">IF('Measure and Project Input'!$CE$5&lt;$CC163,"",IF(OFFSET('Measure and Project Input'!$H$9,$CE163,0)=0,"",OFFSET('Measure and Project Input'!$H$9,$CE163,0)))</f>
        <v/>
      </c>
      <c r="E163" t="str">
        <f ca="1">IF('Measure and Project Input'!$CE$5&lt;$CC163,"",IF(OFFSET('Measure and Project Input'!$I$9,$CE163,0)=0,"",OFFSET('Measure and Project Input'!$I$9,$CE163,0)))</f>
        <v/>
      </c>
      <c r="F163" t="str">
        <f ca="1">IF('Measure and Project Input'!$CE$5&lt;$CC163,"",IF(OFFSET('Measure and Project Input'!$J$9,$CE163,0)=0,"",OFFSET('Measure and Project Input'!$J$9,$CE163,0)))</f>
        <v/>
      </c>
      <c r="G163" t="str">
        <f ca="1">IF('Measure and Project Input'!$CE$5&lt;$CC163,"",IF(OFFSET('Measure and Project Input'!$K$9,$CE163,0)=0,"",OFFSET('Measure and Project Input'!$K$9,$CE163,0)))</f>
        <v/>
      </c>
      <c r="H163" t="str">
        <f ca="1">IF('Measure and Project Input'!$CE$5&lt;$CC163,"",IF(OFFSET('Measure and Project Input'!$L$9,$CE163,0)=0,"",OFFSET('Measure and Project Input'!$L$9,$CE163,0)))</f>
        <v/>
      </c>
      <c r="I163" t="str">
        <f ca="1">'Funding Input and Summary'!A166</f>
        <v/>
      </c>
      <c r="O163" t="str">
        <f ca="1">IF('Measure and Project Input'!$CE$5&lt;$CC163,"",IF(OFFSET('Measure and Project Input'!$B$9,$CE163,0)=0,"",OFFSET('Measure and Project Input'!$B$9,$CE163,0)))</f>
        <v/>
      </c>
      <c r="P163" t="str">
        <f ca="1">IF('Measure and Project Input'!$CE$5&lt;$CC163,"",IF(OFFSET('Measure and Project Input'!$C$9,$CE163,0)=0,"",OFFSET('Measure and Project Input'!$C$9,$CE163,0)))</f>
        <v/>
      </c>
      <c r="Q163" t="str">
        <f ca="1">IF('Measure and Project Input'!$CE$5&lt;$CC163,"",IF(OFFSET('Measure and Project Input'!$S$9,$CE163,0)=0,"",OFFSET('Measure and Project Input'!$S$9,$CE163,0)))</f>
        <v/>
      </c>
      <c r="R163" t="str">
        <f ca="1">IF('Measure and Project Input'!$CE$5&lt;$CC163,"",IF(OFFSET('Measure and Project Input'!$U$9,$CE163,0)=0,"",OFFSET('Measure and Project Input'!$U$9,$CE163,0)))</f>
        <v/>
      </c>
      <c r="S163" t="str">
        <f ca="1">IF('Measure and Project Input'!$CE$5&lt;$CC163,"",IF(OFFSET('Measure and Project Input'!$V$9,$CE163,0)=0,"",OFFSET('Measure and Project Input'!$V$9,$CE163,0)))</f>
        <v/>
      </c>
      <c r="X163" t="str">
        <f ca="1">IF('Measure and Project Input'!$CE$5&lt;$CC163,"",IF(OFFSET('Measure and Project Input'!$M$9,$CE163,0)=0,"",OFFSET('Measure and Project Input'!$M$9,$CE163,0)))</f>
        <v/>
      </c>
      <c r="Y163" t="str">
        <f ca="1">IF('Measure and Project Input'!$CE$5&lt;$CC163,"",IF(OFFSET('Measure and Project Input'!$N$9,$CE163,0)=0,"",OFFSET('Measure and Project Input'!$N$9,$CE163,0)))</f>
        <v/>
      </c>
      <c r="AA163" t="str">
        <f ca="1">IF('Measure and Project Input'!$CE$5&lt;$CC163,"",IF(OFFSET('Measure and Project Input'!$D$9,$CE163,0)=0,"",OFFSET('Measure and Project Input'!$D$9,$CE163,0)))</f>
        <v/>
      </c>
      <c r="AJ163" t="str">
        <f ca="1">IF('Measure and Project Input'!$CE$5&lt;$CC163,"",IF(OFFSET('Measure and Project Input'!$O$9,$CE163,0)=0,"",OFFSET('Measure and Project Input'!$O$9,$CE163,0)))</f>
        <v/>
      </c>
      <c r="AN163" t="str">
        <f ca="1">IF('Measure and Project Input'!$CE$5&lt;$CC163,"",IF(OFFSET('Measure and Project Input'!$BV$9,$CE163,0)=0,"",OFFSET('Measure and Project Input'!$BV$9,$CE163,0)))</f>
        <v/>
      </c>
      <c r="AO163" t="str">
        <f ca="1">IF(I163="","",'Funding Input and Summary'!D166)</f>
        <v/>
      </c>
      <c r="AQ163" t="str">
        <f ca="1">IF(I163="","",'Funding Input and Summary'!J166)</f>
        <v/>
      </c>
      <c r="AR163" t="str">
        <f ca="1">IF(I163="","",'Funding Input and Summary'!E166)</f>
        <v/>
      </c>
      <c r="AU163" t="str">
        <f ca="1">IF(I163="","",'Funding Input and Summary'!Y166)</f>
        <v/>
      </c>
      <c r="AV163" t="str">
        <f ca="1">IF(I163="","",'Funding Input and Summary'!Y166)</f>
        <v/>
      </c>
      <c r="BC163" t="str">
        <f ca="1">IF(I163="","",'Funding Input and Summary'!K166)</f>
        <v/>
      </c>
      <c r="BD163" t="str">
        <f ca="1">IF(I163="","",'Funding Input and Summary'!L166)</f>
        <v/>
      </c>
      <c r="BE163" t="str">
        <f ca="1">IF(I163="","",'Funding Input and Summary'!M166)</f>
        <v/>
      </c>
      <c r="BG163" t="str">
        <f ca="1">IF(I163="","",'Funding Input and Summary'!N166)</f>
        <v/>
      </c>
      <c r="BH163" t="str">
        <f ca="1">IF(I163="","",'Funding Input and Summary'!Q166)</f>
        <v/>
      </c>
      <c r="BI163" t="str">
        <f ca="1">IF(I163="","",'Funding Input and Summary'!R166)</f>
        <v/>
      </c>
      <c r="BJ163" t="str">
        <f ca="1">IF(I163="","",'Funding Input and Summary'!S166)</f>
        <v/>
      </c>
      <c r="BK163" t="str">
        <f ca="1">IF(I163="","",'Funding Input and Summary'!T166)</f>
        <v/>
      </c>
      <c r="BL163" t="str">
        <f ca="1">IF(I163="","",'Funding Input and Summary'!Z166)</f>
        <v/>
      </c>
      <c r="BM163" t="str">
        <f ca="1">IF(I163="","",'Funding Input and Summary'!AA166)</f>
        <v/>
      </c>
      <c r="BN163" t="str">
        <f ca="1">IF(I163="","",'Funding Input and Summary'!U166)</f>
        <v/>
      </c>
      <c r="BO163" t="str">
        <f ca="1">IF(I163="","",'Funding Input and Summary'!V166)</f>
        <v/>
      </c>
      <c r="BP163" t="str">
        <f ca="1">IF(I163="","",'Funding Input and Summary'!W166)</f>
        <v/>
      </c>
      <c r="BQ163" t="str">
        <f ca="1">IF(I163="","",'Funding Input and Summary'!P166)</f>
        <v/>
      </c>
      <c r="BR163" t="str">
        <f ca="1">IF('Measure and Project Input'!$CE$5&lt;$CC163,"",IF(OFFSET('Measure and Project Input'!$T$9,$CE163,0)=0,"",OFFSET('Measure and Project Input'!$T$9,$CE163,0)))</f>
        <v/>
      </c>
      <c r="BS163" t="str">
        <f ca="1">IF('Measure and Project Input'!$CE$5&lt;$CC163,"",IF(OFFSET('Measure and Project Input'!$R$9,$CE163,0)=0,"",OFFSET('Measure and Project Input'!$R$9,$CE163,0)))</f>
        <v/>
      </c>
      <c r="BT163" t="str">
        <f ca="1">IF(I163="","",'Measure and Project Input'!$I$1)</f>
        <v/>
      </c>
      <c r="BU163" t="str">
        <f ca="1">IF('Measure and Project Input'!$CE$5&lt;$CC163,"",IF(OFFSET('Measure and Project Input'!$Q$9,$CE163,0)=0,"",OFFSET('Measure and Project Input'!$Q$9,$CE163,0)))</f>
        <v/>
      </c>
      <c r="BV163" t="str">
        <f ca="1">IF(I163="","",'Funding Input and Summary'!$T$1)</f>
        <v/>
      </c>
      <c r="BW163" t="str">
        <f ca="1">IF('Measure and Project Input'!$CE$5&lt;$CC163,"",IF(OFFSET('Measure and Project Input'!$AI$9,$CE163,0)=0,"",OFFSET('Measure and Project Input'!$AI$9,$CE163,0)))</f>
        <v/>
      </c>
      <c r="BX163" t="str">
        <f ca="1">IF('Measure and Project Input'!$CE$5&lt;$CC163,"",IF(OFFSET('Measure and Project Input'!$AJ$9,$CE163,0)=0,"",OFFSET('Measure and Project Input'!$AJ$9,$CE163,0)))</f>
        <v/>
      </c>
      <c r="BY163" t="str">
        <f ca="1">IF('Measure and Project Input'!$CE$5&lt;$CC163,"",IF(OFFSET('Measure and Project Input'!$AK$9,$CE163,0)=0,"",OFFSET('Measure and Project Input'!$AK$9,$CE163,0)))</f>
        <v/>
      </c>
      <c r="BZ163" t="str">
        <f ca="1">IF('Measure and Project Input'!$CE$5&lt;$CC163,"",IF(OFFSET('Measure and Project Input'!$AL$9,$CE163,0)=0,"",OFFSET('Measure and Project Input'!$AL$9,$CE163,0)))</f>
        <v/>
      </c>
      <c r="CA163" t="str">
        <f ca="1">IF('Measure and Project Input'!$CE$5&lt;$CC163,"",IF(OFFSET('Measure and Project Input'!$AM$9,$CE163,0)=0,"",OFFSET('Measure and Project Input'!$AM$9,$CE163,0)))</f>
        <v/>
      </c>
      <c r="CB163" s="201"/>
      <c r="CC163" s="28">
        <v>162</v>
      </c>
      <c r="CD163" s="28" t="str">
        <f t="shared" ca="1" si="2"/>
        <v/>
      </c>
      <c r="CE163" s="28" t="str">
        <f ca="1">IF($I163="","",MATCH($I163,'Measure and Project Input'!$P$10:$P$509,FALSE))</f>
        <v/>
      </c>
    </row>
    <row r="164" spans="1:83" x14ac:dyDescent="0.2">
      <c r="A164" t="str">
        <f ca="1">IF('Measure and Project Input'!$CE$5&lt;$CC164,"",IF(OFFSET('Measure and Project Input'!$E$9,$CE164,0)=0,"",OFFSET('Measure and Project Input'!$E$9,$CE164,0)))</f>
        <v/>
      </c>
      <c r="B164" t="str">
        <f ca="1">IF('Measure and Project Input'!$CE$5&lt;$CC164,"",IF(OFFSET('Measure and Project Input'!$F$9,$CE164,0)=0,"",OFFSET('Measure and Project Input'!$F$9,$CE164,0)))</f>
        <v/>
      </c>
      <c r="C164" t="str">
        <f ca="1">IF('Measure and Project Input'!$CE$5&lt;$CC164,"",IF(OFFSET('Measure and Project Input'!$G$9,$CE164,0)=0,"",OFFSET('Measure and Project Input'!$G$9,$CE164,0)))</f>
        <v/>
      </c>
      <c r="D164" s="299" t="str">
        <f ca="1">IF('Measure and Project Input'!$CE$5&lt;$CC164,"",IF(OFFSET('Measure and Project Input'!$H$9,$CE164,0)=0,"",OFFSET('Measure and Project Input'!$H$9,$CE164,0)))</f>
        <v/>
      </c>
      <c r="E164" t="str">
        <f ca="1">IF('Measure and Project Input'!$CE$5&lt;$CC164,"",IF(OFFSET('Measure and Project Input'!$I$9,$CE164,0)=0,"",OFFSET('Measure and Project Input'!$I$9,$CE164,0)))</f>
        <v/>
      </c>
      <c r="F164" t="str">
        <f ca="1">IF('Measure and Project Input'!$CE$5&lt;$CC164,"",IF(OFFSET('Measure and Project Input'!$J$9,$CE164,0)=0,"",OFFSET('Measure and Project Input'!$J$9,$CE164,0)))</f>
        <v/>
      </c>
      <c r="G164" t="str">
        <f ca="1">IF('Measure and Project Input'!$CE$5&lt;$CC164,"",IF(OFFSET('Measure and Project Input'!$K$9,$CE164,0)=0,"",OFFSET('Measure and Project Input'!$K$9,$CE164,0)))</f>
        <v/>
      </c>
      <c r="H164" t="str">
        <f ca="1">IF('Measure and Project Input'!$CE$5&lt;$CC164,"",IF(OFFSET('Measure and Project Input'!$L$9,$CE164,0)=0,"",OFFSET('Measure and Project Input'!$L$9,$CE164,0)))</f>
        <v/>
      </c>
      <c r="I164" t="str">
        <f ca="1">'Funding Input and Summary'!A167</f>
        <v/>
      </c>
      <c r="O164" t="str">
        <f ca="1">IF('Measure and Project Input'!$CE$5&lt;$CC164,"",IF(OFFSET('Measure and Project Input'!$B$9,$CE164,0)=0,"",OFFSET('Measure and Project Input'!$B$9,$CE164,0)))</f>
        <v/>
      </c>
      <c r="P164" t="str">
        <f ca="1">IF('Measure and Project Input'!$CE$5&lt;$CC164,"",IF(OFFSET('Measure and Project Input'!$C$9,$CE164,0)=0,"",OFFSET('Measure and Project Input'!$C$9,$CE164,0)))</f>
        <v/>
      </c>
      <c r="Q164" t="str">
        <f ca="1">IF('Measure and Project Input'!$CE$5&lt;$CC164,"",IF(OFFSET('Measure and Project Input'!$S$9,$CE164,0)=0,"",OFFSET('Measure and Project Input'!$S$9,$CE164,0)))</f>
        <v/>
      </c>
      <c r="R164" t="str">
        <f ca="1">IF('Measure and Project Input'!$CE$5&lt;$CC164,"",IF(OFFSET('Measure and Project Input'!$U$9,$CE164,0)=0,"",OFFSET('Measure and Project Input'!$U$9,$CE164,0)))</f>
        <v/>
      </c>
      <c r="S164" t="str">
        <f ca="1">IF('Measure and Project Input'!$CE$5&lt;$CC164,"",IF(OFFSET('Measure and Project Input'!$V$9,$CE164,0)=0,"",OFFSET('Measure and Project Input'!$V$9,$CE164,0)))</f>
        <v/>
      </c>
      <c r="X164" t="str">
        <f ca="1">IF('Measure and Project Input'!$CE$5&lt;$CC164,"",IF(OFFSET('Measure and Project Input'!$M$9,$CE164,0)=0,"",OFFSET('Measure and Project Input'!$M$9,$CE164,0)))</f>
        <v/>
      </c>
      <c r="Y164" t="str">
        <f ca="1">IF('Measure and Project Input'!$CE$5&lt;$CC164,"",IF(OFFSET('Measure and Project Input'!$N$9,$CE164,0)=0,"",OFFSET('Measure and Project Input'!$N$9,$CE164,0)))</f>
        <v/>
      </c>
      <c r="AA164" t="str">
        <f ca="1">IF('Measure and Project Input'!$CE$5&lt;$CC164,"",IF(OFFSET('Measure and Project Input'!$D$9,$CE164,0)=0,"",OFFSET('Measure and Project Input'!$D$9,$CE164,0)))</f>
        <v/>
      </c>
      <c r="AJ164" t="str">
        <f ca="1">IF('Measure and Project Input'!$CE$5&lt;$CC164,"",IF(OFFSET('Measure and Project Input'!$O$9,$CE164,0)=0,"",OFFSET('Measure and Project Input'!$O$9,$CE164,0)))</f>
        <v/>
      </c>
      <c r="AN164" t="str">
        <f ca="1">IF('Measure and Project Input'!$CE$5&lt;$CC164,"",IF(OFFSET('Measure and Project Input'!$BV$9,$CE164,0)=0,"",OFFSET('Measure and Project Input'!$BV$9,$CE164,0)))</f>
        <v/>
      </c>
      <c r="AO164" t="str">
        <f ca="1">IF(I164="","",'Funding Input and Summary'!D167)</f>
        <v/>
      </c>
      <c r="AQ164" t="str">
        <f ca="1">IF(I164="","",'Funding Input and Summary'!J167)</f>
        <v/>
      </c>
      <c r="AR164" t="str">
        <f ca="1">IF(I164="","",'Funding Input and Summary'!E167)</f>
        <v/>
      </c>
      <c r="AU164" t="str">
        <f ca="1">IF(I164="","",'Funding Input and Summary'!Y167)</f>
        <v/>
      </c>
      <c r="AV164" t="str">
        <f ca="1">IF(I164="","",'Funding Input and Summary'!Y167)</f>
        <v/>
      </c>
      <c r="BC164" t="str">
        <f ca="1">IF(I164="","",'Funding Input and Summary'!K167)</f>
        <v/>
      </c>
      <c r="BD164" t="str">
        <f ca="1">IF(I164="","",'Funding Input and Summary'!L167)</f>
        <v/>
      </c>
      <c r="BE164" t="str">
        <f ca="1">IF(I164="","",'Funding Input and Summary'!M167)</f>
        <v/>
      </c>
      <c r="BG164" t="str">
        <f ca="1">IF(I164="","",'Funding Input and Summary'!N167)</f>
        <v/>
      </c>
      <c r="BH164" t="str">
        <f ca="1">IF(I164="","",'Funding Input and Summary'!Q167)</f>
        <v/>
      </c>
      <c r="BI164" t="str">
        <f ca="1">IF(I164="","",'Funding Input and Summary'!R167)</f>
        <v/>
      </c>
      <c r="BJ164" t="str">
        <f ca="1">IF(I164="","",'Funding Input and Summary'!S167)</f>
        <v/>
      </c>
      <c r="BK164" t="str">
        <f ca="1">IF(I164="","",'Funding Input and Summary'!T167)</f>
        <v/>
      </c>
      <c r="BL164" t="str">
        <f ca="1">IF(I164="","",'Funding Input and Summary'!Z167)</f>
        <v/>
      </c>
      <c r="BM164" t="str">
        <f ca="1">IF(I164="","",'Funding Input and Summary'!AA167)</f>
        <v/>
      </c>
      <c r="BN164" t="str">
        <f ca="1">IF(I164="","",'Funding Input and Summary'!U167)</f>
        <v/>
      </c>
      <c r="BO164" t="str">
        <f ca="1">IF(I164="","",'Funding Input and Summary'!V167)</f>
        <v/>
      </c>
      <c r="BP164" t="str">
        <f ca="1">IF(I164="","",'Funding Input and Summary'!W167)</f>
        <v/>
      </c>
      <c r="BQ164" t="str">
        <f ca="1">IF(I164="","",'Funding Input and Summary'!P167)</f>
        <v/>
      </c>
      <c r="BR164" t="str">
        <f ca="1">IF('Measure and Project Input'!$CE$5&lt;$CC164,"",IF(OFFSET('Measure and Project Input'!$T$9,$CE164,0)=0,"",OFFSET('Measure and Project Input'!$T$9,$CE164,0)))</f>
        <v/>
      </c>
      <c r="BS164" t="str">
        <f ca="1">IF('Measure and Project Input'!$CE$5&lt;$CC164,"",IF(OFFSET('Measure and Project Input'!$R$9,$CE164,0)=0,"",OFFSET('Measure and Project Input'!$R$9,$CE164,0)))</f>
        <v/>
      </c>
      <c r="BT164" t="str">
        <f ca="1">IF(I164="","",'Measure and Project Input'!$I$1)</f>
        <v/>
      </c>
      <c r="BU164" t="str">
        <f ca="1">IF('Measure and Project Input'!$CE$5&lt;$CC164,"",IF(OFFSET('Measure and Project Input'!$Q$9,$CE164,0)=0,"",OFFSET('Measure and Project Input'!$Q$9,$CE164,0)))</f>
        <v/>
      </c>
      <c r="BV164" t="str">
        <f ca="1">IF(I164="","",'Funding Input and Summary'!$T$1)</f>
        <v/>
      </c>
      <c r="BW164" t="str">
        <f ca="1">IF('Measure and Project Input'!$CE$5&lt;$CC164,"",IF(OFFSET('Measure and Project Input'!$AI$9,$CE164,0)=0,"",OFFSET('Measure and Project Input'!$AI$9,$CE164,0)))</f>
        <v/>
      </c>
      <c r="BX164" t="str">
        <f ca="1">IF('Measure and Project Input'!$CE$5&lt;$CC164,"",IF(OFFSET('Measure and Project Input'!$AJ$9,$CE164,0)=0,"",OFFSET('Measure and Project Input'!$AJ$9,$CE164,0)))</f>
        <v/>
      </c>
      <c r="BY164" t="str">
        <f ca="1">IF('Measure and Project Input'!$CE$5&lt;$CC164,"",IF(OFFSET('Measure and Project Input'!$AK$9,$CE164,0)=0,"",OFFSET('Measure and Project Input'!$AK$9,$CE164,0)))</f>
        <v/>
      </c>
      <c r="BZ164" t="str">
        <f ca="1">IF('Measure and Project Input'!$CE$5&lt;$CC164,"",IF(OFFSET('Measure and Project Input'!$AL$9,$CE164,0)=0,"",OFFSET('Measure and Project Input'!$AL$9,$CE164,0)))</f>
        <v/>
      </c>
      <c r="CA164" t="str">
        <f ca="1">IF('Measure and Project Input'!$CE$5&lt;$CC164,"",IF(OFFSET('Measure and Project Input'!$AM$9,$CE164,0)=0,"",OFFSET('Measure and Project Input'!$AM$9,$CE164,0)))</f>
        <v/>
      </c>
      <c r="CB164" s="201"/>
      <c r="CC164" s="28">
        <v>163</v>
      </c>
      <c r="CD164" s="28" t="str">
        <f t="shared" ca="1" si="2"/>
        <v/>
      </c>
      <c r="CE164" s="28" t="str">
        <f ca="1">IF($I164="","",MATCH($I164,'Measure and Project Input'!$P$10:$P$509,FALSE))</f>
        <v/>
      </c>
    </row>
    <row r="165" spans="1:83" x14ac:dyDescent="0.2">
      <c r="A165" t="str">
        <f ca="1">IF('Measure and Project Input'!$CE$5&lt;$CC165,"",IF(OFFSET('Measure and Project Input'!$E$9,$CE165,0)=0,"",OFFSET('Measure and Project Input'!$E$9,$CE165,0)))</f>
        <v/>
      </c>
      <c r="B165" t="str">
        <f ca="1">IF('Measure and Project Input'!$CE$5&lt;$CC165,"",IF(OFFSET('Measure and Project Input'!$F$9,$CE165,0)=0,"",OFFSET('Measure and Project Input'!$F$9,$CE165,0)))</f>
        <v/>
      </c>
      <c r="C165" t="str">
        <f ca="1">IF('Measure and Project Input'!$CE$5&lt;$CC165,"",IF(OFFSET('Measure and Project Input'!$G$9,$CE165,0)=0,"",OFFSET('Measure and Project Input'!$G$9,$CE165,0)))</f>
        <v/>
      </c>
      <c r="D165" s="299" t="str">
        <f ca="1">IF('Measure and Project Input'!$CE$5&lt;$CC165,"",IF(OFFSET('Measure and Project Input'!$H$9,$CE165,0)=0,"",OFFSET('Measure and Project Input'!$H$9,$CE165,0)))</f>
        <v/>
      </c>
      <c r="E165" t="str">
        <f ca="1">IF('Measure and Project Input'!$CE$5&lt;$CC165,"",IF(OFFSET('Measure and Project Input'!$I$9,$CE165,0)=0,"",OFFSET('Measure and Project Input'!$I$9,$CE165,0)))</f>
        <v/>
      </c>
      <c r="F165" t="str">
        <f ca="1">IF('Measure and Project Input'!$CE$5&lt;$CC165,"",IF(OFFSET('Measure and Project Input'!$J$9,$CE165,0)=0,"",OFFSET('Measure and Project Input'!$J$9,$CE165,0)))</f>
        <v/>
      </c>
      <c r="G165" t="str">
        <f ca="1">IF('Measure and Project Input'!$CE$5&lt;$CC165,"",IF(OFFSET('Measure and Project Input'!$K$9,$CE165,0)=0,"",OFFSET('Measure and Project Input'!$K$9,$CE165,0)))</f>
        <v/>
      </c>
      <c r="H165" t="str">
        <f ca="1">IF('Measure and Project Input'!$CE$5&lt;$CC165,"",IF(OFFSET('Measure and Project Input'!$L$9,$CE165,0)=0,"",OFFSET('Measure and Project Input'!$L$9,$CE165,0)))</f>
        <v/>
      </c>
      <c r="I165" t="str">
        <f ca="1">'Funding Input and Summary'!A168</f>
        <v/>
      </c>
      <c r="O165" t="str">
        <f ca="1">IF('Measure and Project Input'!$CE$5&lt;$CC165,"",IF(OFFSET('Measure and Project Input'!$B$9,$CE165,0)=0,"",OFFSET('Measure and Project Input'!$B$9,$CE165,0)))</f>
        <v/>
      </c>
      <c r="P165" t="str">
        <f ca="1">IF('Measure and Project Input'!$CE$5&lt;$CC165,"",IF(OFFSET('Measure and Project Input'!$C$9,$CE165,0)=0,"",OFFSET('Measure and Project Input'!$C$9,$CE165,0)))</f>
        <v/>
      </c>
      <c r="Q165" t="str">
        <f ca="1">IF('Measure and Project Input'!$CE$5&lt;$CC165,"",IF(OFFSET('Measure and Project Input'!$S$9,$CE165,0)=0,"",OFFSET('Measure and Project Input'!$S$9,$CE165,0)))</f>
        <v/>
      </c>
      <c r="R165" t="str">
        <f ca="1">IF('Measure and Project Input'!$CE$5&lt;$CC165,"",IF(OFFSET('Measure and Project Input'!$U$9,$CE165,0)=0,"",OFFSET('Measure and Project Input'!$U$9,$CE165,0)))</f>
        <v/>
      </c>
      <c r="S165" t="str">
        <f ca="1">IF('Measure and Project Input'!$CE$5&lt;$CC165,"",IF(OFFSET('Measure and Project Input'!$V$9,$CE165,0)=0,"",OFFSET('Measure and Project Input'!$V$9,$CE165,0)))</f>
        <v/>
      </c>
      <c r="X165" t="str">
        <f ca="1">IF('Measure and Project Input'!$CE$5&lt;$CC165,"",IF(OFFSET('Measure and Project Input'!$M$9,$CE165,0)=0,"",OFFSET('Measure and Project Input'!$M$9,$CE165,0)))</f>
        <v/>
      </c>
      <c r="Y165" t="str">
        <f ca="1">IF('Measure and Project Input'!$CE$5&lt;$CC165,"",IF(OFFSET('Measure and Project Input'!$N$9,$CE165,0)=0,"",OFFSET('Measure and Project Input'!$N$9,$CE165,0)))</f>
        <v/>
      </c>
      <c r="AA165" t="str">
        <f ca="1">IF('Measure and Project Input'!$CE$5&lt;$CC165,"",IF(OFFSET('Measure and Project Input'!$D$9,$CE165,0)=0,"",OFFSET('Measure and Project Input'!$D$9,$CE165,0)))</f>
        <v/>
      </c>
      <c r="AJ165" t="str">
        <f ca="1">IF('Measure and Project Input'!$CE$5&lt;$CC165,"",IF(OFFSET('Measure and Project Input'!$O$9,$CE165,0)=0,"",OFFSET('Measure and Project Input'!$O$9,$CE165,0)))</f>
        <v/>
      </c>
      <c r="AN165" t="str">
        <f ca="1">IF('Measure and Project Input'!$CE$5&lt;$CC165,"",IF(OFFSET('Measure and Project Input'!$BV$9,$CE165,0)=0,"",OFFSET('Measure and Project Input'!$BV$9,$CE165,0)))</f>
        <v/>
      </c>
      <c r="AO165" t="str">
        <f ca="1">IF(I165="","",'Funding Input and Summary'!D168)</f>
        <v/>
      </c>
      <c r="AQ165" t="str">
        <f ca="1">IF(I165="","",'Funding Input and Summary'!J168)</f>
        <v/>
      </c>
      <c r="AR165" t="str">
        <f ca="1">IF(I165="","",'Funding Input and Summary'!E168)</f>
        <v/>
      </c>
      <c r="AU165" t="str">
        <f ca="1">IF(I165="","",'Funding Input and Summary'!Y168)</f>
        <v/>
      </c>
      <c r="AV165" t="str">
        <f ca="1">IF(I165="","",'Funding Input and Summary'!Y168)</f>
        <v/>
      </c>
      <c r="BC165" t="str">
        <f ca="1">IF(I165="","",'Funding Input and Summary'!K168)</f>
        <v/>
      </c>
      <c r="BD165" t="str">
        <f ca="1">IF(I165="","",'Funding Input and Summary'!L168)</f>
        <v/>
      </c>
      <c r="BE165" t="str">
        <f ca="1">IF(I165="","",'Funding Input and Summary'!M168)</f>
        <v/>
      </c>
      <c r="BG165" t="str">
        <f ca="1">IF(I165="","",'Funding Input and Summary'!N168)</f>
        <v/>
      </c>
      <c r="BH165" t="str">
        <f ca="1">IF(I165="","",'Funding Input and Summary'!Q168)</f>
        <v/>
      </c>
      <c r="BI165" t="str">
        <f ca="1">IF(I165="","",'Funding Input and Summary'!R168)</f>
        <v/>
      </c>
      <c r="BJ165" t="str">
        <f ca="1">IF(I165="","",'Funding Input and Summary'!S168)</f>
        <v/>
      </c>
      <c r="BK165" t="str">
        <f ca="1">IF(I165="","",'Funding Input and Summary'!T168)</f>
        <v/>
      </c>
      <c r="BL165" t="str">
        <f ca="1">IF(I165="","",'Funding Input and Summary'!Z168)</f>
        <v/>
      </c>
      <c r="BM165" t="str">
        <f ca="1">IF(I165="","",'Funding Input and Summary'!AA168)</f>
        <v/>
      </c>
      <c r="BN165" t="str">
        <f ca="1">IF(I165="","",'Funding Input and Summary'!U168)</f>
        <v/>
      </c>
      <c r="BO165" t="str">
        <f ca="1">IF(I165="","",'Funding Input and Summary'!V168)</f>
        <v/>
      </c>
      <c r="BP165" t="str">
        <f ca="1">IF(I165="","",'Funding Input and Summary'!W168)</f>
        <v/>
      </c>
      <c r="BQ165" t="str">
        <f ca="1">IF(I165="","",'Funding Input and Summary'!P168)</f>
        <v/>
      </c>
      <c r="BR165" t="str">
        <f ca="1">IF('Measure and Project Input'!$CE$5&lt;$CC165,"",IF(OFFSET('Measure and Project Input'!$T$9,$CE165,0)=0,"",OFFSET('Measure and Project Input'!$T$9,$CE165,0)))</f>
        <v/>
      </c>
      <c r="BS165" t="str">
        <f ca="1">IF('Measure and Project Input'!$CE$5&lt;$CC165,"",IF(OFFSET('Measure and Project Input'!$R$9,$CE165,0)=0,"",OFFSET('Measure and Project Input'!$R$9,$CE165,0)))</f>
        <v/>
      </c>
      <c r="BT165" t="str">
        <f ca="1">IF(I165="","",'Measure and Project Input'!$I$1)</f>
        <v/>
      </c>
      <c r="BU165" t="str">
        <f ca="1">IF('Measure and Project Input'!$CE$5&lt;$CC165,"",IF(OFFSET('Measure and Project Input'!$Q$9,$CE165,0)=0,"",OFFSET('Measure and Project Input'!$Q$9,$CE165,0)))</f>
        <v/>
      </c>
      <c r="BV165" t="str">
        <f ca="1">IF(I165="","",'Funding Input and Summary'!$T$1)</f>
        <v/>
      </c>
      <c r="BW165" t="str">
        <f ca="1">IF('Measure and Project Input'!$CE$5&lt;$CC165,"",IF(OFFSET('Measure and Project Input'!$AI$9,$CE165,0)=0,"",OFFSET('Measure and Project Input'!$AI$9,$CE165,0)))</f>
        <v/>
      </c>
      <c r="BX165" t="str">
        <f ca="1">IF('Measure and Project Input'!$CE$5&lt;$CC165,"",IF(OFFSET('Measure and Project Input'!$AJ$9,$CE165,0)=0,"",OFFSET('Measure and Project Input'!$AJ$9,$CE165,0)))</f>
        <v/>
      </c>
      <c r="BY165" t="str">
        <f ca="1">IF('Measure and Project Input'!$CE$5&lt;$CC165,"",IF(OFFSET('Measure and Project Input'!$AK$9,$CE165,0)=0,"",OFFSET('Measure and Project Input'!$AK$9,$CE165,0)))</f>
        <v/>
      </c>
      <c r="BZ165" t="str">
        <f ca="1">IF('Measure and Project Input'!$CE$5&lt;$CC165,"",IF(OFFSET('Measure and Project Input'!$AL$9,$CE165,0)=0,"",OFFSET('Measure and Project Input'!$AL$9,$CE165,0)))</f>
        <v/>
      </c>
      <c r="CA165" t="str">
        <f ca="1">IF('Measure and Project Input'!$CE$5&lt;$CC165,"",IF(OFFSET('Measure and Project Input'!$AM$9,$CE165,0)=0,"",OFFSET('Measure and Project Input'!$AM$9,$CE165,0)))</f>
        <v/>
      </c>
      <c r="CB165" s="201"/>
      <c r="CC165" s="28">
        <v>164</v>
      </c>
      <c r="CD165" s="28" t="str">
        <f t="shared" ca="1" si="2"/>
        <v/>
      </c>
      <c r="CE165" s="28" t="str">
        <f ca="1">IF($I165="","",MATCH($I165,'Measure and Project Input'!$P$10:$P$509,FALSE))</f>
        <v/>
      </c>
    </row>
    <row r="166" spans="1:83" x14ac:dyDescent="0.2">
      <c r="A166" t="str">
        <f ca="1">IF('Measure and Project Input'!$CE$5&lt;$CC166,"",IF(OFFSET('Measure and Project Input'!$E$9,$CE166,0)=0,"",OFFSET('Measure and Project Input'!$E$9,$CE166,0)))</f>
        <v/>
      </c>
      <c r="B166" t="str">
        <f ca="1">IF('Measure and Project Input'!$CE$5&lt;$CC166,"",IF(OFFSET('Measure and Project Input'!$F$9,$CE166,0)=0,"",OFFSET('Measure and Project Input'!$F$9,$CE166,0)))</f>
        <v/>
      </c>
      <c r="C166" t="str">
        <f ca="1">IF('Measure and Project Input'!$CE$5&lt;$CC166,"",IF(OFFSET('Measure and Project Input'!$G$9,$CE166,0)=0,"",OFFSET('Measure and Project Input'!$G$9,$CE166,0)))</f>
        <v/>
      </c>
      <c r="D166" s="299" t="str">
        <f ca="1">IF('Measure and Project Input'!$CE$5&lt;$CC166,"",IF(OFFSET('Measure and Project Input'!$H$9,$CE166,0)=0,"",OFFSET('Measure and Project Input'!$H$9,$CE166,0)))</f>
        <v/>
      </c>
      <c r="E166" t="str">
        <f ca="1">IF('Measure and Project Input'!$CE$5&lt;$CC166,"",IF(OFFSET('Measure and Project Input'!$I$9,$CE166,0)=0,"",OFFSET('Measure and Project Input'!$I$9,$CE166,0)))</f>
        <v/>
      </c>
      <c r="F166" t="str">
        <f ca="1">IF('Measure and Project Input'!$CE$5&lt;$CC166,"",IF(OFFSET('Measure and Project Input'!$J$9,$CE166,0)=0,"",OFFSET('Measure and Project Input'!$J$9,$CE166,0)))</f>
        <v/>
      </c>
      <c r="G166" t="str">
        <f ca="1">IF('Measure and Project Input'!$CE$5&lt;$CC166,"",IF(OFFSET('Measure and Project Input'!$K$9,$CE166,0)=0,"",OFFSET('Measure and Project Input'!$K$9,$CE166,0)))</f>
        <v/>
      </c>
      <c r="H166" t="str">
        <f ca="1">IF('Measure and Project Input'!$CE$5&lt;$CC166,"",IF(OFFSET('Measure and Project Input'!$L$9,$CE166,0)=0,"",OFFSET('Measure and Project Input'!$L$9,$CE166,0)))</f>
        <v/>
      </c>
      <c r="I166" t="str">
        <f ca="1">'Funding Input and Summary'!A169</f>
        <v/>
      </c>
      <c r="O166" t="str">
        <f ca="1">IF('Measure and Project Input'!$CE$5&lt;$CC166,"",IF(OFFSET('Measure and Project Input'!$B$9,$CE166,0)=0,"",OFFSET('Measure and Project Input'!$B$9,$CE166,0)))</f>
        <v/>
      </c>
      <c r="P166" t="str">
        <f ca="1">IF('Measure and Project Input'!$CE$5&lt;$CC166,"",IF(OFFSET('Measure and Project Input'!$C$9,$CE166,0)=0,"",OFFSET('Measure and Project Input'!$C$9,$CE166,0)))</f>
        <v/>
      </c>
      <c r="Q166" t="str">
        <f ca="1">IF('Measure and Project Input'!$CE$5&lt;$CC166,"",IF(OFFSET('Measure and Project Input'!$S$9,$CE166,0)=0,"",OFFSET('Measure and Project Input'!$S$9,$CE166,0)))</f>
        <v/>
      </c>
      <c r="R166" t="str">
        <f ca="1">IF('Measure and Project Input'!$CE$5&lt;$CC166,"",IF(OFFSET('Measure and Project Input'!$U$9,$CE166,0)=0,"",OFFSET('Measure and Project Input'!$U$9,$CE166,0)))</f>
        <v/>
      </c>
      <c r="S166" t="str">
        <f ca="1">IF('Measure and Project Input'!$CE$5&lt;$CC166,"",IF(OFFSET('Measure and Project Input'!$V$9,$CE166,0)=0,"",OFFSET('Measure and Project Input'!$V$9,$CE166,0)))</f>
        <v/>
      </c>
      <c r="X166" t="str">
        <f ca="1">IF('Measure and Project Input'!$CE$5&lt;$CC166,"",IF(OFFSET('Measure and Project Input'!$M$9,$CE166,0)=0,"",OFFSET('Measure and Project Input'!$M$9,$CE166,0)))</f>
        <v/>
      </c>
      <c r="Y166" t="str">
        <f ca="1">IF('Measure and Project Input'!$CE$5&lt;$CC166,"",IF(OFFSET('Measure and Project Input'!$N$9,$CE166,0)=0,"",OFFSET('Measure and Project Input'!$N$9,$CE166,0)))</f>
        <v/>
      </c>
      <c r="AA166" t="str">
        <f ca="1">IF('Measure and Project Input'!$CE$5&lt;$CC166,"",IF(OFFSET('Measure and Project Input'!$D$9,$CE166,0)=0,"",OFFSET('Measure and Project Input'!$D$9,$CE166,0)))</f>
        <v/>
      </c>
      <c r="AJ166" t="str">
        <f ca="1">IF('Measure and Project Input'!$CE$5&lt;$CC166,"",IF(OFFSET('Measure and Project Input'!$O$9,$CE166,0)=0,"",OFFSET('Measure and Project Input'!$O$9,$CE166,0)))</f>
        <v/>
      </c>
      <c r="AN166" t="str">
        <f ca="1">IF('Measure and Project Input'!$CE$5&lt;$CC166,"",IF(OFFSET('Measure and Project Input'!$BV$9,$CE166,0)=0,"",OFFSET('Measure and Project Input'!$BV$9,$CE166,0)))</f>
        <v/>
      </c>
      <c r="AO166" t="str">
        <f ca="1">IF(I166="","",'Funding Input and Summary'!D169)</f>
        <v/>
      </c>
      <c r="AQ166" t="str">
        <f ca="1">IF(I166="","",'Funding Input and Summary'!J169)</f>
        <v/>
      </c>
      <c r="AR166" t="str">
        <f ca="1">IF(I166="","",'Funding Input and Summary'!E169)</f>
        <v/>
      </c>
      <c r="AU166" t="str">
        <f ca="1">IF(I166="","",'Funding Input and Summary'!Y169)</f>
        <v/>
      </c>
      <c r="AV166" t="str">
        <f ca="1">IF(I166="","",'Funding Input and Summary'!Y169)</f>
        <v/>
      </c>
      <c r="BC166" t="str">
        <f ca="1">IF(I166="","",'Funding Input and Summary'!K169)</f>
        <v/>
      </c>
      <c r="BD166" t="str">
        <f ca="1">IF(I166="","",'Funding Input and Summary'!L169)</f>
        <v/>
      </c>
      <c r="BE166" t="str">
        <f ca="1">IF(I166="","",'Funding Input and Summary'!M169)</f>
        <v/>
      </c>
      <c r="BG166" t="str">
        <f ca="1">IF(I166="","",'Funding Input and Summary'!N169)</f>
        <v/>
      </c>
      <c r="BH166" t="str">
        <f ca="1">IF(I166="","",'Funding Input and Summary'!Q169)</f>
        <v/>
      </c>
      <c r="BI166" t="str">
        <f ca="1">IF(I166="","",'Funding Input and Summary'!R169)</f>
        <v/>
      </c>
      <c r="BJ166" t="str">
        <f ca="1">IF(I166="","",'Funding Input and Summary'!S169)</f>
        <v/>
      </c>
      <c r="BK166" t="str">
        <f ca="1">IF(I166="","",'Funding Input and Summary'!T169)</f>
        <v/>
      </c>
      <c r="BL166" t="str">
        <f ca="1">IF(I166="","",'Funding Input and Summary'!Z169)</f>
        <v/>
      </c>
      <c r="BM166" t="str">
        <f ca="1">IF(I166="","",'Funding Input and Summary'!AA169)</f>
        <v/>
      </c>
      <c r="BN166" t="str">
        <f ca="1">IF(I166="","",'Funding Input and Summary'!U169)</f>
        <v/>
      </c>
      <c r="BO166" t="str">
        <f ca="1">IF(I166="","",'Funding Input and Summary'!V169)</f>
        <v/>
      </c>
      <c r="BP166" t="str">
        <f ca="1">IF(I166="","",'Funding Input and Summary'!W169)</f>
        <v/>
      </c>
      <c r="BQ166" t="str">
        <f ca="1">IF(I166="","",'Funding Input and Summary'!P169)</f>
        <v/>
      </c>
      <c r="BR166" t="str">
        <f ca="1">IF('Measure and Project Input'!$CE$5&lt;$CC166,"",IF(OFFSET('Measure and Project Input'!$T$9,$CE166,0)=0,"",OFFSET('Measure and Project Input'!$T$9,$CE166,0)))</f>
        <v/>
      </c>
      <c r="BS166" t="str">
        <f ca="1">IF('Measure and Project Input'!$CE$5&lt;$CC166,"",IF(OFFSET('Measure and Project Input'!$R$9,$CE166,0)=0,"",OFFSET('Measure and Project Input'!$R$9,$CE166,0)))</f>
        <v/>
      </c>
      <c r="BT166" t="str">
        <f ca="1">IF(I166="","",'Measure and Project Input'!$I$1)</f>
        <v/>
      </c>
      <c r="BU166" t="str">
        <f ca="1">IF('Measure and Project Input'!$CE$5&lt;$CC166,"",IF(OFFSET('Measure and Project Input'!$Q$9,$CE166,0)=0,"",OFFSET('Measure and Project Input'!$Q$9,$CE166,0)))</f>
        <v/>
      </c>
      <c r="BV166" t="str">
        <f ca="1">IF(I166="","",'Funding Input and Summary'!$T$1)</f>
        <v/>
      </c>
      <c r="BW166" t="str">
        <f ca="1">IF('Measure and Project Input'!$CE$5&lt;$CC166,"",IF(OFFSET('Measure and Project Input'!$AI$9,$CE166,0)=0,"",OFFSET('Measure and Project Input'!$AI$9,$CE166,0)))</f>
        <v/>
      </c>
      <c r="BX166" t="str">
        <f ca="1">IF('Measure and Project Input'!$CE$5&lt;$CC166,"",IF(OFFSET('Measure and Project Input'!$AJ$9,$CE166,0)=0,"",OFFSET('Measure and Project Input'!$AJ$9,$CE166,0)))</f>
        <v/>
      </c>
      <c r="BY166" t="str">
        <f ca="1">IF('Measure and Project Input'!$CE$5&lt;$CC166,"",IF(OFFSET('Measure and Project Input'!$AK$9,$CE166,0)=0,"",OFFSET('Measure and Project Input'!$AK$9,$CE166,0)))</f>
        <v/>
      </c>
      <c r="BZ166" t="str">
        <f ca="1">IF('Measure and Project Input'!$CE$5&lt;$CC166,"",IF(OFFSET('Measure and Project Input'!$AL$9,$CE166,0)=0,"",OFFSET('Measure and Project Input'!$AL$9,$CE166,0)))</f>
        <v/>
      </c>
      <c r="CA166" t="str">
        <f ca="1">IF('Measure and Project Input'!$CE$5&lt;$CC166,"",IF(OFFSET('Measure and Project Input'!$AM$9,$CE166,0)=0,"",OFFSET('Measure and Project Input'!$AM$9,$CE166,0)))</f>
        <v/>
      </c>
      <c r="CB166" s="201"/>
      <c r="CC166" s="28">
        <v>165</v>
      </c>
      <c r="CD166" s="28" t="str">
        <f t="shared" ca="1" si="2"/>
        <v/>
      </c>
      <c r="CE166" s="28" t="str">
        <f ca="1">IF($I166="","",MATCH($I166,'Measure and Project Input'!$P$10:$P$509,FALSE))</f>
        <v/>
      </c>
    </row>
    <row r="167" spans="1:83" x14ac:dyDescent="0.2">
      <c r="A167" t="str">
        <f ca="1">IF('Measure and Project Input'!$CE$5&lt;$CC167,"",IF(OFFSET('Measure and Project Input'!$E$9,$CE167,0)=0,"",OFFSET('Measure and Project Input'!$E$9,$CE167,0)))</f>
        <v/>
      </c>
      <c r="B167" t="str">
        <f ca="1">IF('Measure and Project Input'!$CE$5&lt;$CC167,"",IF(OFFSET('Measure and Project Input'!$F$9,$CE167,0)=0,"",OFFSET('Measure and Project Input'!$F$9,$CE167,0)))</f>
        <v/>
      </c>
      <c r="C167" t="str">
        <f ca="1">IF('Measure and Project Input'!$CE$5&lt;$CC167,"",IF(OFFSET('Measure and Project Input'!$G$9,$CE167,0)=0,"",OFFSET('Measure and Project Input'!$G$9,$CE167,0)))</f>
        <v/>
      </c>
      <c r="D167" s="299" t="str">
        <f ca="1">IF('Measure and Project Input'!$CE$5&lt;$CC167,"",IF(OFFSET('Measure and Project Input'!$H$9,$CE167,0)=0,"",OFFSET('Measure and Project Input'!$H$9,$CE167,0)))</f>
        <v/>
      </c>
      <c r="E167" t="str">
        <f ca="1">IF('Measure and Project Input'!$CE$5&lt;$CC167,"",IF(OFFSET('Measure and Project Input'!$I$9,$CE167,0)=0,"",OFFSET('Measure and Project Input'!$I$9,$CE167,0)))</f>
        <v/>
      </c>
      <c r="F167" t="str">
        <f ca="1">IF('Measure and Project Input'!$CE$5&lt;$CC167,"",IF(OFFSET('Measure and Project Input'!$J$9,$CE167,0)=0,"",OFFSET('Measure and Project Input'!$J$9,$CE167,0)))</f>
        <v/>
      </c>
      <c r="G167" t="str">
        <f ca="1">IF('Measure and Project Input'!$CE$5&lt;$CC167,"",IF(OFFSET('Measure and Project Input'!$K$9,$CE167,0)=0,"",OFFSET('Measure and Project Input'!$K$9,$CE167,0)))</f>
        <v/>
      </c>
      <c r="H167" t="str">
        <f ca="1">IF('Measure and Project Input'!$CE$5&lt;$CC167,"",IF(OFFSET('Measure and Project Input'!$L$9,$CE167,0)=0,"",OFFSET('Measure and Project Input'!$L$9,$CE167,0)))</f>
        <v/>
      </c>
      <c r="I167" t="str">
        <f ca="1">'Funding Input and Summary'!A170</f>
        <v/>
      </c>
      <c r="O167" t="str">
        <f ca="1">IF('Measure and Project Input'!$CE$5&lt;$CC167,"",IF(OFFSET('Measure and Project Input'!$B$9,$CE167,0)=0,"",OFFSET('Measure and Project Input'!$B$9,$CE167,0)))</f>
        <v/>
      </c>
      <c r="P167" t="str">
        <f ca="1">IF('Measure and Project Input'!$CE$5&lt;$CC167,"",IF(OFFSET('Measure and Project Input'!$C$9,$CE167,0)=0,"",OFFSET('Measure and Project Input'!$C$9,$CE167,0)))</f>
        <v/>
      </c>
      <c r="Q167" t="str">
        <f ca="1">IF('Measure and Project Input'!$CE$5&lt;$CC167,"",IF(OFFSET('Measure and Project Input'!$S$9,$CE167,0)=0,"",OFFSET('Measure and Project Input'!$S$9,$CE167,0)))</f>
        <v/>
      </c>
      <c r="R167" t="str">
        <f ca="1">IF('Measure and Project Input'!$CE$5&lt;$CC167,"",IF(OFFSET('Measure and Project Input'!$U$9,$CE167,0)=0,"",OFFSET('Measure and Project Input'!$U$9,$CE167,0)))</f>
        <v/>
      </c>
      <c r="S167" t="str">
        <f ca="1">IF('Measure and Project Input'!$CE$5&lt;$CC167,"",IF(OFFSET('Measure and Project Input'!$V$9,$CE167,0)=0,"",OFFSET('Measure and Project Input'!$V$9,$CE167,0)))</f>
        <v/>
      </c>
      <c r="X167" t="str">
        <f ca="1">IF('Measure and Project Input'!$CE$5&lt;$CC167,"",IF(OFFSET('Measure and Project Input'!$M$9,$CE167,0)=0,"",OFFSET('Measure and Project Input'!$M$9,$CE167,0)))</f>
        <v/>
      </c>
      <c r="Y167" t="str">
        <f ca="1">IF('Measure and Project Input'!$CE$5&lt;$CC167,"",IF(OFFSET('Measure and Project Input'!$N$9,$CE167,0)=0,"",OFFSET('Measure and Project Input'!$N$9,$CE167,0)))</f>
        <v/>
      </c>
      <c r="AA167" t="str">
        <f ca="1">IF('Measure and Project Input'!$CE$5&lt;$CC167,"",IF(OFFSET('Measure and Project Input'!$D$9,$CE167,0)=0,"",OFFSET('Measure and Project Input'!$D$9,$CE167,0)))</f>
        <v/>
      </c>
      <c r="AJ167" t="str">
        <f ca="1">IF('Measure and Project Input'!$CE$5&lt;$CC167,"",IF(OFFSET('Measure and Project Input'!$O$9,$CE167,0)=0,"",OFFSET('Measure and Project Input'!$O$9,$CE167,0)))</f>
        <v/>
      </c>
      <c r="AN167" t="str">
        <f ca="1">IF('Measure and Project Input'!$CE$5&lt;$CC167,"",IF(OFFSET('Measure and Project Input'!$BV$9,$CE167,0)=0,"",OFFSET('Measure and Project Input'!$BV$9,$CE167,0)))</f>
        <v/>
      </c>
      <c r="AO167" t="str">
        <f ca="1">IF(I167="","",'Funding Input and Summary'!D170)</f>
        <v/>
      </c>
      <c r="AQ167" t="str">
        <f ca="1">IF(I167="","",'Funding Input and Summary'!J170)</f>
        <v/>
      </c>
      <c r="AR167" t="str">
        <f ca="1">IF(I167="","",'Funding Input and Summary'!E170)</f>
        <v/>
      </c>
      <c r="AU167" t="str">
        <f ca="1">IF(I167="","",'Funding Input and Summary'!Y170)</f>
        <v/>
      </c>
      <c r="AV167" t="str">
        <f ca="1">IF(I167="","",'Funding Input and Summary'!Y170)</f>
        <v/>
      </c>
      <c r="BC167" t="str">
        <f ca="1">IF(I167="","",'Funding Input and Summary'!K170)</f>
        <v/>
      </c>
      <c r="BD167" t="str">
        <f ca="1">IF(I167="","",'Funding Input and Summary'!L170)</f>
        <v/>
      </c>
      <c r="BE167" t="str">
        <f ca="1">IF(I167="","",'Funding Input and Summary'!M170)</f>
        <v/>
      </c>
      <c r="BG167" t="str">
        <f ca="1">IF(I167="","",'Funding Input and Summary'!N170)</f>
        <v/>
      </c>
      <c r="BH167" t="str">
        <f ca="1">IF(I167="","",'Funding Input and Summary'!Q170)</f>
        <v/>
      </c>
      <c r="BI167" t="str">
        <f ca="1">IF(I167="","",'Funding Input and Summary'!R170)</f>
        <v/>
      </c>
      <c r="BJ167" t="str">
        <f ca="1">IF(I167="","",'Funding Input and Summary'!S170)</f>
        <v/>
      </c>
      <c r="BK167" t="str">
        <f ca="1">IF(I167="","",'Funding Input and Summary'!T170)</f>
        <v/>
      </c>
      <c r="BL167" t="str">
        <f ca="1">IF(I167="","",'Funding Input and Summary'!Z170)</f>
        <v/>
      </c>
      <c r="BM167" t="str">
        <f ca="1">IF(I167="","",'Funding Input and Summary'!AA170)</f>
        <v/>
      </c>
      <c r="BN167" t="str">
        <f ca="1">IF(I167="","",'Funding Input and Summary'!U170)</f>
        <v/>
      </c>
      <c r="BO167" t="str">
        <f ca="1">IF(I167="","",'Funding Input and Summary'!V170)</f>
        <v/>
      </c>
      <c r="BP167" t="str">
        <f ca="1">IF(I167="","",'Funding Input and Summary'!W170)</f>
        <v/>
      </c>
      <c r="BQ167" t="str">
        <f ca="1">IF(I167="","",'Funding Input and Summary'!P170)</f>
        <v/>
      </c>
      <c r="BR167" t="str">
        <f ca="1">IF('Measure and Project Input'!$CE$5&lt;$CC167,"",IF(OFFSET('Measure and Project Input'!$T$9,$CE167,0)=0,"",OFFSET('Measure and Project Input'!$T$9,$CE167,0)))</f>
        <v/>
      </c>
      <c r="BS167" t="str">
        <f ca="1">IF('Measure and Project Input'!$CE$5&lt;$CC167,"",IF(OFFSET('Measure and Project Input'!$R$9,$CE167,0)=0,"",OFFSET('Measure and Project Input'!$R$9,$CE167,0)))</f>
        <v/>
      </c>
      <c r="BT167" t="str">
        <f ca="1">IF(I167="","",'Measure and Project Input'!$I$1)</f>
        <v/>
      </c>
      <c r="BU167" t="str">
        <f ca="1">IF('Measure and Project Input'!$CE$5&lt;$CC167,"",IF(OFFSET('Measure and Project Input'!$Q$9,$CE167,0)=0,"",OFFSET('Measure and Project Input'!$Q$9,$CE167,0)))</f>
        <v/>
      </c>
      <c r="BV167" t="str">
        <f ca="1">IF(I167="","",'Funding Input and Summary'!$T$1)</f>
        <v/>
      </c>
      <c r="BW167" t="str">
        <f ca="1">IF('Measure and Project Input'!$CE$5&lt;$CC167,"",IF(OFFSET('Measure and Project Input'!$AI$9,$CE167,0)=0,"",OFFSET('Measure and Project Input'!$AI$9,$CE167,0)))</f>
        <v/>
      </c>
      <c r="BX167" t="str">
        <f ca="1">IF('Measure and Project Input'!$CE$5&lt;$CC167,"",IF(OFFSET('Measure and Project Input'!$AJ$9,$CE167,0)=0,"",OFFSET('Measure and Project Input'!$AJ$9,$CE167,0)))</f>
        <v/>
      </c>
      <c r="BY167" t="str">
        <f ca="1">IF('Measure and Project Input'!$CE$5&lt;$CC167,"",IF(OFFSET('Measure and Project Input'!$AK$9,$CE167,0)=0,"",OFFSET('Measure and Project Input'!$AK$9,$CE167,0)))</f>
        <v/>
      </c>
      <c r="BZ167" t="str">
        <f ca="1">IF('Measure and Project Input'!$CE$5&lt;$CC167,"",IF(OFFSET('Measure and Project Input'!$AL$9,$CE167,0)=0,"",OFFSET('Measure and Project Input'!$AL$9,$CE167,0)))</f>
        <v/>
      </c>
      <c r="CA167" t="str">
        <f ca="1">IF('Measure and Project Input'!$CE$5&lt;$CC167,"",IF(OFFSET('Measure and Project Input'!$AM$9,$CE167,0)=0,"",OFFSET('Measure and Project Input'!$AM$9,$CE167,0)))</f>
        <v/>
      </c>
      <c r="CB167" s="201"/>
      <c r="CC167" s="28">
        <v>166</v>
      </c>
      <c r="CD167" s="28" t="str">
        <f t="shared" ca="1" si="2"/>
        <v/>
      </c>
      <c r="CE167" s="28" t="str">
        <f ca="1">IF($I167="","",MATCH($I167,'Measure and Project Input'!$P$10:$P$509,FALSE))</f>
        <v/>
      </c>
    </row>
    <row r="168" spans="1:83" x14ac:dyDescent="0.2">
      <c r="A168" t="str">
        <f ca="1">IF('Measure and Project Input'!$CE$5&lt;$CC168,"",IF(OFFSET('Measure and Project Input'!$E$9,$CE168,0)=0,"",OFFSET('Measure and Project Input'!$E$9,$CE168,0)))</f>
        <v/>
      </c>
      <c r="B168" t="str">
        <f ca="1">IF('Measure and Project Input'!$CE$5&lt;$CC168,"",IF(OFFSET('Measure and Project Input'!$F$9,$CE168,0)=0,"",OFFSET('Measure and Project Input'!$F$9,$CE168,0)))</f>
        <v/>
      </c>
      <c r="C168" t="str">
        <f ca="1">IF('Measure and Project Input'!$CE$5&lt;$CC168,"",IF(OFFSET('Measure and Project Input'!$G$9,$CE168,0)=0,"",OFFSET('Measure and Project Input'!$G$9,$CE168,0)))</f>
        <v/>
      </c>
      <c r="D168" s="299" t="str">
        <f ca="1">IF('Measure and Project Input'!$CE$5&lt;$CC168,"",IF(OFFSET('Measure and Project Input'!$H$9,$CE168,0)=0,"",OFFSET('Measure and Project Input'!$H$9,$CE168,0)))</f>
        <v/>
      </c>
      <c r="E168" t="str">
        <f ca="1">IF('Measure and Project Input'!$CE$5&lt;$CC168,"",IF(OFFSET('Measure and Project Input'!$I$9,$CE168,0)=0,"",OFFSET('Measure and Project Input'!$I$9,$CE168,0)))</f>
        <v/>
      </c>
      <c r="F168" t="str">
        <f ca="1">IF('Measure and Project Input'!$CE$5&lt;$CC168,"",IF(OFFSET('Measure and Project Input'!$J$9,$CE168,0)=0,"",OFFSET('Measure and Project Input'!$J$9,$CE168,0)))</f>
        <v/>
      </c>
      <c r="G168" t="str">
        <f ca="1">IF('Measure and Project Input'!$CE$5&lt;$CC168,"",IF(OFFSET('Measure and Project Input'!$K$9,$CE168,0)=0,"",OFFSET('Measure and Project Input'!$K$9,$CE168,0)))</f>
        <v/>
      </c>
      <c r="H168" t="str">
        <f ca="1">IF('Measure and Project Input'!$CE$5&lt;$CC168,"",IF(OFFSET('Measure and Project Input'!$L$9,$CE168,0)=0,"",OFFSET('Measure and Project Input'!$L$9,$CE168,0)))</f>
        <v/>
      </c>
      <c r="I168" t="str">
        <f ca="1">'Funding Input and Summary'!A171</f>
        <v/>
      </c>
      <c r="O168" t="str">
        <f ca="1">IF('Measure and Project Input'!$CE$5&lt;$CC168,"",IF(OFFSET('Measure and Project Input'!$B$9,$CE168,0)=0,"",OFFSET('Measure and Project Input'!$B$9,$CE168,0)))</f>
        <v/>
      </c>
      <c r="P168" t="str">
        <f ca="1">IF('Measure and Project Input'!$CE$5&lt;$CC168,"",IF(OFFSET('Measure and Project Input'!$C$9,$CE168,0)=0,"",OFFSET('Measure and Project Input'!$C$9,$CE168,0)))</f>
        <v/>
      </c>
      <c r="Q168" t="str">
        <f ca="1">IF('Measure and Project Input'!$CE$5&lt;$CC168,"",IF(OFFSET('Measure and Project Input'!$S$9,$CE168,0)=0,"",OFFSET('Measure and Project Input'!$S$9,$CE168,0)))</f>
        <v/>
      </c>
      <c r="R168" t="str">
        <f ca="1">IF('Measure and Project Input'!$CE$5&lt;$CC168,"",IF(OFFSET('Measure and Project Input'!$U$9,$CE168,0)=0,"",OFFSET('Measure and Project Input'!$U$9,$CE168,0)))</f>
        <v/>
      </c>
      <c r="S168" t="str">
        <f ca="1">IF('Measure and Project Input'!$CE$5&lt;$CC168,"",IF(OFFSET('Measure and Project Input'!$V$9,$CE168,0)=0,"",OFFSET('Measure and Project Input'!$V$9,$CE168,0)))</f>
        <v/>
      </c>
      <c r="X168" t="str">
        <f ca="1">IF('Measure and Project Input'!$CE$5&lt;$CC168,"",IF(OFFSET('Measure and Project Input'!$M$9,$CE168,0)=0,"",OFFSET('Measure and Project Input'!$M$9,$CE168,0)))</f>
        <v/>
      </c>
      <c r="Y168" t="str">
        <f ca="1">IF('Measure and Project Input'!$CE$5&lt;$CC168,"",IF(OFFSET('Measure and Project Input'!$N$9,$CE168,0)=0,"",OFFSET('Measure and Project Input'!$N$9,$CE168,0)))</f>
        <v/>
      </c>
      <c r="AA168" t="str">
        <f ca="1">IF('Measure and Project Input'!$CE$5&lt;$CC168,"",IF(OFFSET('Measure and Project Input'!$D$9,$CE168,0)=0,"",OFFSET('Measure and Project Input'!$D$9,$CE168,0)))</f>
        <v/>
      </c>
      <c r="AJ168" t="str">
        <f ca="1">IF('Measure and Project Input'!$CE$5&lt;$CC168,"",IF(OFFSET('Measure and Project Input'!$O$9,$CE168,0)=0,"",OFFSET('Measure and Project Input'!$O$9,$CE168,0)))</f>
        <v/>
      </c>
      <c r="AN168" t="str">
        <f ca="1">IF('Measure and Project Input'!$CE$5&lt;$CC168,"",IF(OFFSET('Measure and Project Input'!$BV$9,$CE168,0)=0,"",OFFSET('Measure and Project Input'!$BV$9,$CE168,0)))</f>
        <v/>
      </c>
      <c r="AO168" t="str">
        <f ca="1">IF(I168="","",'Funding Input and Summary'!D171)</f>
        <v/>
      </c>
      <c r="AQ168" t="str">
        <f ca="1">IF(I168="","",'Funding Input and Summary'!J171)</f>
        <v/>
      </c>
      <c r="AR168" t="str">
        <f ca="1">IF(I168="","",'Funding Input and Summary'!E171)</f>
        <v/>
      </c>
      <c r="AU168" t="str">
        <f ca="1">IF(I168="","",'Funding Input and Summary'!Y171)</f>
        <v/>
      </c>
      <c r="AV168" t="str">
        <f ca="1">IF(I168="","",'Funding Input and Summary'!Y171)</f>
        <v/>
      </c>
      <c r="BC168" t="str">
        <f ca="1">IF(I168="","",'Funding Input and Summary'!K171)</f>
        <v/>
      </c>
      <c r="BD168" t="str">
        <f ca="1">IF(I168="","",'Funding Input and Summary'!L171)</f>
        <v/>
      </c>
      <c r="BE168" t="str">
        <f ca="1">IF(I168="","",'Funding Input and Summary'!M171)</f>
        <v/>
      </c>
      <c r="BG168" t="str">
        <f ca="1">IF(I168="","",'Funding Input and Summary'!N171)</f>
        <v/>
      </c>
      <c r="BH168" t="str">
        <f ca="1">IF(I168="","",'Funding Input and Summary'!Q171)</f>
        <v/>
      </c>
      <c r="BI168" t="str">
        <f ca="1">IF(I168="","",'Funding Input and Summary'!R171)</f>
        <v/>
      </c>
      <c r="BJ168" t="str">
        <f ca="1">IF(I168="","",'Funding Input and Summary'!S171)</f>
        <v/>
      </c>
      <c r="BK168" t="str">
        <f ca="1">IF(I168="","",'Funding Input and Summary'!T171)</f>
        <v/>
      </c>
      <c r="BL168" t="str">
        <f ca="1">IF(I168="","",'Funding Input and Summary'!Z171)</f>
        <v/>
      </c>
      <c r="BM168" t="str">
        <f ca="1">IF(I168="","",'Funding Input and Summary'!AA171)</f>
        <v/>
      </c>
      <c r="BN168" t="str">
        <f ca="1">IF(I168="","",'Funding Input and Summary'!U171)</f>
        <v/>
      </c>
      <c r="BO168" t="str">
        <f ca="1">IF(I168="","",'Funding Input and Summary'!V171)</f>
        <v/>
      </c>
      <c r="BP168" t="str">
        <f ca="1">IF(I168="","",'Funding Input and Summary'!W171)</f>
        <v/>
      </c>
      <c r="BQ168" t="str">
        <f ca="1">IF(I168="","",'Funding Input and Summary'!P171)</f>
        <v/>
      </c>
      <c r="BR168" t="str">
        <f ca="1">IF('Measure and Project Input'!$CE$5&lt;$CC168,"",IF(OFFSET('Measure and Project Input'!$T$9,$CE168,0)=0,"",OFFSET('Measure and Project Input'!$T$9,$CE168,0)))</f>
        <v/>
      </c>
      <c r="BS168" t="str">
        <f ca="1">IF('Measure and Project Input'!$CE$5&lt;$CC168,"",IF(OFFSET('Measure and Project Input'!$R$9,$CE168,0)=0,"",OFFSET('Measure and Project Input'!$R$9,$CE168,0)))</f>
        <v/>
      </c>
      <c r="BT168" t="str">
        <f ca="1">IF(I168="","",'Measure and Project Input'!$I$1)</f>
        <v/>
      </c>
      <c r="BU168" t="str">
        <f ca="1">IF('Measure and Project Input'!$CE$5&lt;$CC168,"",IF(OFFSET('Measure and Project Input'!$Q$9,$CE168,0)=0,"",OFFSET('Measure and Project Input'!$Q$9,$CE168,0)))</f>
        <v/>
      </c>
      <c r="BV168" t="str">
        <f ca="1">IF(I168="","",'Funding Input and Summary'!$T$1)</f>
        <v/>
      </c>
      <c r="BW168" t="str">
        <f ca="1">IF('Measure and Project Input'!$CE$5&lt;$CC168,"",IF(OFFSET('Measure and Project Input'!$AI$9,$CE168,0)=0,"",OFFSET('Measure and Project Input'!$AI$9,$CE168,0)))</f>
        <v/>
      </c>
      <c r="BX168" t="str">
        <f ca="1">IF('Measure and Project Input'!$CE$5&lt;$CC168,"",IF(OFFSET('Measure and Project Input'!$AJ$9,$CE168,0)=0,"",OFFSET('Measure and Project Input'!$AJ$9,$CE168,0)))</f>
        <v/>
      </c>
      <c r="BY168" t="str">
        <f ca="1">IF('Measure and Project Input'!$CE$5&lt;$CC168,"",IF(OFFSET('Measure and Project Input'!$AK$9,$CE168,0)=0,"",OFFSET('Measure and Project Input'!$AK$9,$CE168,0)))</f>
        <v/>
      </c>
      <c r="BZ168" t="str">
        <f ca="1">IF('Measure and Project Input'!$CE$5&lt;$CC168,"",IF(OFFSET('Measure and Project Input'!$AL$9,$CE168,0)=0,"",OFFSET('Measure and Project Input'!$AL$9,$CE168,0)))</f>
        <v/>
      </c>
      <c r="CA168" t="str">
        <f ca="1">IF('Measure and Project Input'!$CE$5&lt;$CC168,"",IF(OFFSET('Measure and Project Input'!$AM$9,$CE168,0)=0,"",OFFSET('Measure and Project Input'!$AM$9,$CE168,0)))</f>
        <v/>
      </c>
      <c r="CB168" s="201"/>
      <c r="CC168" s="28">
        <v>167</v>
      </c>
      <c r="CD168" s="28" t="str">
        <f t="shared" ca="1" si="2"/>
        <v/>
      </c>
      <c r="CE168" s="28" t="str">
        <f ca="1">IF($I168="","",MATCH($I168,'Measure and Project Input'!$P$10:$P$509,FALSE))</f>
        <v/>
      </c>
    </row>
    <row r="169" spans="1:83" x14ac:dyDescent="0.2">
      <c r="A169" t="str">
        <f ca="1">IF('Measure and Project Input'!$CE$5&lt;$CC169,"",IF(OFFSET('Measure and Project Input'!$E$9,$CE169,0)=0,"",OFFSET('Measure and Project Input'!$E$9,$CE169,0)))</f>
        <v/>
      </c>
      <c r="B169" t="str">
        <f ca="1">IF('Measure and Project Input'!$CE$5&lt;$CC169,"",IF(OFFSET('Measure and Project Input'!$F$9,$CE169,0)=0,"",OFFSET('Measure and Project Input'!$F$9,$CE169,0)))</f>
        <v/>
      </c>
      <c r="C169" t="str">
        <f ca="1">IF('Measure and Project Input'!$CE$5&lt;$CC169,"",IF(OFFSET('Measure and Project Input'!$G$9,$CE169,0)=0,"",OFFSET('Measure and Project Input'!$G$9,$CE169,0)))</f>
        <v/>
      </c>
      <c r="D169" s="299" t="str">
        <f ca="1">IF('Measure and Project Input'!$CE$5&lt;$CC169,"",IF(OFFSET('Measure and Project Input'!$H$9,$CE169,0)=0,"",OFFSET('Measure and Project Input'!$H$9,$CE169,0)))</f>
        <v/>
      </c>
      <c r="E169" t="str">
        <f ca="1">IF('Measure and Project Input'!$CE$5&lt;$CC169,"",IF(OFFSET('Measure and Project Input'!$I$9,$CE169,0)=0,"",OFFSET('Measure and Project Input'!$I$9,$CE169,0)))</f>
        <v/>
      </c>
      <c r="F169" t="str">
        <f ca="1">IF('Measure and Project Input'!$CE$5&lt;$CC169,"",IF(OFFSET('Measure and Project Input'!$J$9,$CE169,0)=0,"",OFFSET('Measure and Project Input'!$J$9,$CE169,0)))</f>
        <v/>
      </c>
      <c r="G169" t="str">
        <f ca="1">IF('Measure and Project Input'!$CE$5&lt;$CC169,"",IF(OFFSET('Measure and Project Input'!$K$9,$CE169,0)=0,"",OFFSET('Measure and Project Input'!$K$9,$CE169,0)))</f>
        <v/>
      </c>
      <c r="H169" t="str">
        <f ca="1">IF('Measure and Project Input'!$CE$5&lt;$CC169,"",IF(OFFSET('Measure and Project Input'!$L$9,$CE169,0)=0,"",OFFSET('Measure and Project Input'!$L$9,$CE169,0)))</f>
        <v/>
      </c>
      <c r="I169" t="str">
        <f ca="1">'Funding Input and Summary'!A172</f>
        <v/>
      </c>
      <c r="O169" t="str">
        <f ca="1">IF('Measure and Project Input'!$CE$5&lt;$CC169,"",IF(OFFSET('Measure and Project Input'!$B$9,$CE169,0)=0,"",OFFSET('Measure and Project Input'!$B$9,$CE169,0)))</f>
        <v/>
      </c>
      <c r="P169" t="str">
        <f ca="1">IF('Measure and Project Input'!$CE$5&lt;$CC169,"",IF(OFFSET('Measure and Project Input'!$C$9,$CE169,0)=0,"",OFFSET('Measure and Project Input'!$C$9,$CE169,0)))</f>
        <v/>
      </c>
      <c r="Q169" t="str">
        <f ca="1">IF('Measure and Project Input'!$CE$5&lt;$CC169,"",IF(OFFSET('Measure and Project Input'!$S$9,$CE169,0)=0,"",OFFSET('Measure and Project Input'!$S$9,$CE169,0)))</f>
        <v/>
      </c>
      <c r="R169" t="str">
        <f ca="1">IF('Measure and Project Input'!$CE$5&lt;$CC169,"",IF(OFFSET('Measure and Project Input'!$U$9,$CE169,0)=0,"",OFFSET('Measure and Project Input'!$U$9,$CE169,0)))</f>
        <v/>
      </c>
      <c r="S169" t="str">
        <f ca="1">IF('Measure and Project Input'!$CE$5&lt;$CC169,"",IF(OFFSET('Measure and Project Input'!$V$9,$CE169,0)=0,"",OFFSET('Measure and Project Input'!$V$9,$CE169,0)))</f>
        <v/>
      </c>
      <c r="X169" t="str">
        <f ca="1">IF('Measure and Project Input'!$CE$5&lt;$CC169,"",IF(OFFSET('Measure and Project Input'!$M$9,$CE169,0)=0,"",OFFSET('Measure and Project Input'!$M$9,$CE169,0)))</f>
        <v/>
      </c>
      <c r="Y169" t="str">
        <f ca="1">IF('Measure and Project Input'!$CE$5&lt;$CC169,"",IF(OFFSET('Measure and Project Input'!$N$9,$CE169,0)=0,"",OFFSET('Measure and Project Input'!$N$9,$CE169,0)))</f>
        <v/>
      </c>
      <c r="AA169" t="str">
        <f ca="1">IF('Measure and Project Input'!$CE$5&lt;$CC169,"",IF(OFFSET('Measure and Project Input'!$D$9,$CE169,0)=0,"",OFFSET('Measure and Project Input'!$D$9,$CE169,0)))</f>
        <v/>
      </c>
      <c r="AJ169" t="str">
        <f ca="1">IF('Measure and Project Input'!$CE$5&lt;$CC169,"",IF(OFFSET('Measure and Project Input'!$O$9,$CE169,0)=0,"",OFFSET('Measure and Project Input'!$O$9,$CE169,0)))</f>
        <v/>
      </c>
      <c r="AN169" t="str">
        <f ca="1">IF('Measure and Project Input'!$CE$5&lt;$CC169,"",IF(OFFSET('Measure and Project Input'!$BV$9,$CE169,0)=0,"",OFFSET('Measure and Project Input'!$BV$9,$CE169,0)))</f>
        <v/>
      </c>
      <c r="AO169" t="str">
        <f ca="1">IF(I169="","",'Funding Input and Summary'!D172)</f>
        <v/>
      </c>
      <c r="AQ169" t="str">
        <f ca="1">IF(I169="","",'Funding Input and Summary'!J172)</f>
        <v/>
      </c>
      <c r="AR169" t="str">
        <f ca="1">IF(I169="","",'Funding Input and Summary'!E172)</f>
        <v/>
      </c>
      <c r="AU169" t="str">
        <f ca="1">IF(I169="","",'Funding Input and Summary'!Y172)</f>
        <v/>
      </c>
      <c r="AV169" t="str">
        <f ca="1">IF(I169="","",'Funding Input and Summary'!Y172)</f>
        <v/>
      </c>
      <c r="BC169" t="str">
        <f ca="1">IF(I169="","",'Funding Input and Summary'!K172)</f>
        <v/>
      </c>
      <c r="BD169" t="str">
        <f ca="1">IF(I169="","",'Funding Input and Summary'!L172)</f>
        <v/>
      </c>
      <c r="BE169" t="str">
        <f ca="1">IF(I169="","",'Funding Input and Summary'!M172)</f>
        <v/>
      </c>
      <c r="BG169" t="str">
        <f ca="1">IF(I169="","",'Funding Input and Summary'!N172)</f>
        <v/>
      </c>
      <c r="BH169" t="str">
        <f ca="1">IF(I169="","",'Funding Input and Summary'!Q172)</f>
        <v/>
      </c>
      <c r="BI169" t="str">
        <f ca="1">IF(I169="","",'Funding Input and Summary'!R172)</f>
        <v/>
      </c>
      <c r="BJ169" t="str">
        <f ca="1">IF(I169="","",'Funding Input and Summary'!S172)</f>
        <v/>
      </c>
      <c r="BK169" t="str">
        <f ca="1">IF(I169="","",'Funding Input and Summary'!T172)</f>
        <v/>
      </c>
      <c r="BL169" t="str">
        <f ca="1">IF(I169="","",'Funding Input and Summary'!Z172)</f>
        <v/>
      </c>
      <c r="BM169" t="str">
        <f ca="1">IF(I169="","",'Funding Input and Summary'!AA172)</f>
        <v/>
      </c>
      <c r="BN169" t="str">
        <f ca="1">IF(I169="","",'Funding Input and Summary'!U172)</f>
        <v/>
      </c>
      <c r="BO169" t="str">
        <f ca="1">IF(I169="","",'Funding Input and Summary'!V172)</f>
        <v/>
      </c>
      <c r="BP169" t="str">
        <f ca="1">IF(I169="","",'Funding Input and Summary'!W172)</f>
        <v/>
      </c>
      <c r="BQ169" t="str">
        <f ca="1">IF(I169="","",'Funding Input and Summary'!P172)</f>
        <v/>
      </c>
      <c r="BR169" t="str">
        <f ca="1">IF('Measure and Project Input'!$CE$5&lt;$CC169,"",IF(OFFSET('Measure and Project Input'!$T$9,$CE169,0)=0,"",OFFSET('Measure and Project Input'!$T$9,$CE169,0)))</f>
        <v/>
      </c>
      <c r="BS169" t="str">
        <f ca="1">IF('Measure and Project Input'!$CE$5&lt;$CC169,"",IF(OFFSET('Measure and Project Input'!$R$9,$CE169,0)=0,"",OFFSET('Measure and Project Input'!$R$9,$CE169,0)))</f>
        <v/>
      </c>
      <c r="BT169" t="str">
        <f ca="1">IF(I169="","",'Measure and Project Input'!$I$1)</f>
        <v/>
      </c>
      <c r="BU169" t="str">
        <f ca="1">IF('Measure and Project Input'!$CE$5&lt;$CC169,"",IF(OFFSET('Measure and Project Input'!$Q$9,$CE169,0)=0,"",OFFSET('Measure and Project Input'!$Q$9,$CE169,0)))</f>
        <v/>
      </c>
      <c r="BV169" t="str">
        <f ca="1">IF(I169="","",'Funding Input and Summary'!$T$1)</f>
        <v/>
      </c>
      <c r="BW169" t="str">
        <f ca="1">IF('Measure and Project Input'!$CE$5&lt;$CC169,"",IF(OFFSET('Measure and Project Input'!$AI$9,$CE169,0)=0,"",OFFSET('Measure and Project Input'!$AI$9,$CE169,0)))</f>
        <v/>
      </c>
      <c r="BX169" t="str">
        <f ca="1">IF('Measure and Project Input'!$CE$5&lt;$CC169,"",IF(OFFSET('Measure and Project Input'!$AJ$9,$CE169,0)=0,"",OFFSET('Measure and Project Input'!$AJ$9,$CE169,0)))</f>
        <v/>
      </c>
      <c r="BY169" t="str">
        <f ca="1">IF('Measure and Project Input'!$CE$5&lt;$CC169,"",IF(OFFSET('Measure and Project Input'!$AK$9,$CE169,0)=0,"",OFFSET('Measure and Project Input'!$AK$9,$CE169,0)))</f>
        <v/>
      </c>
      <c r="BZ169" t="str">
        <f ca="1">IF('Measure and Project Input'!$CE$5&lt;$CC169,"",IF(OFFSET('Measure and Project Input'!$AL$9,$CE169,0)=0,"",OFFSET('Measure and Project Input'!$AL$9,$CE169,0)))</f>
        <v/>
      </c>
      <c r="CA169" t="str">
        <f ca="1">IF('Measure and Project Input'!$CE$5&lt;$CC169,"",IF(OFFSET('Measure and Project Input'!$AM$9,$CE169,0)=0,"",OFFSET('Measure and Project Input'!$AM$9,$CE169,0)))</f>
        <v/>
      </c>
      <c r="CB169" s="201"/>
      <c r="CC169" s="28">
        <v>168</v>
      </c>
      <c r="CD169" s="28" t="str">
        <f t="shared" ca="1" si="2"/>
        <v/>
      </c>
      <c r="CE169" s="28" t="str">
        <f ca="1">IF($I169="","",MATCH($I169,'Measure and Project Input'!$P$10:$P$509,FALSE))</f>
        <v/>
      </c>
    </row>
    <row r="170" spans="1:83" x14ac:dyDescent="0.2">
      <c r="A170" t="str">
        <f ca="1">IF('Measure and Project Input'!$CE$5&lt;$CC170,"",IF(OFFSET('Measure and Project Input'!$E$9,$CE170,0)=0,"",OFFSET('Measure and Project Input'!$E$9,$CE170,0)))</f>
        <v/>
      </c>
      <c r="B170" t="str">
        <f ca="1">IF('Measure and Project Input'!$CE$5&lt;$CC170,"",IF(OFFSET('Measure and Project Input'!$F$9,$CE170,0)=0,"",OFFSET('Measure and Project Input'!$F$9,$CE170,0)))</f>
        <v/>
      </c>
      <c r="C170" t="str">
        <f ca="1">IF('Measure and Project Input'!$CE$5&lt;$CC170,"",IF(OFFSET('Measure and Project Input'!$G$9,$CE170,0)=0,"",OFFSET('Measure and Project Input'!$G$9,$CE170,0)))</f>
        <v/>
      </c>
      <c r="D170" s="299" t="str">
        <f ca="1">IF('Measure and Project Input'!$CE$5&lt;$CC170,"",IF(OFFSET('Measure and Project Input'!$H$9,$CE170,0)=0,"",OFFSET('Measure and Project Input'!$H$9,$CE170,0)))</f>
        <v/>
      </c>
      <c r="E170" t="str">
        <f ca="1">IF('Measure and Project Input'!$CE$5&lt;$CC170,"",IF(OFFSET('Measure and Project Input'!$I$9,$CE170,0)=0,"",OFFSET('Measure and Project Input'!$I$9,$CE170,0)))</f>
        <v/>
      </c>
      <c r="F170" t="str">
        <f ca="1">IF('Measure and Project Input'!$CE$5&lt;$CC170,"",IF(OFFSET('Measure and Project Input'!$J$9,$CE170,0)=0,"",OFFSET('Measure and Project Input'!$J$9,$CE170,0)))</f>
        <v/>
      </c>
      <c r="G170" t="str">
        <f ca="1">IF('Measure and Project Input'!$CE$5&lt;$CC170,"",IF(OFFSET('Measure and Project Input'!$K$9,$CE170,0)=0,"",OFFSET('Measure and Project Input'!$K$9,$CE170,0)))</f>
        <v/>
      </c>
      <c r="H170" t="str">
        <f ca="1">IF('Measure and Project Input'!$CE$5&lt;$CC170,"",IF(OFFSET('Measure and Project Input'!$L$9,$CE170,0)=0,"",OFFSET('Measure and Project Input'!$L$9,$CE170,0)))</f>
        <v/>
      </c>
      <c r="I170" t="str">
        <f ca="1">'Funding Input and Summary'!A173</f>
        <v/>
      </c>
      <c r="O170" t="str">
        <f ca="1">IF('Measure and Project Input'!$CE$5&lt;$CC170,"",IF(OFFSET('Measure and Project Input'!$B$9,$CE170,0)=0,"",OFFSET('Measure and Project Input'!$B$9,$CE170,0)))</f>
        <v/>
      </c>
      <c r="P170" t="str">
        <f ca="1">IF('Measure and Project Input'!$CE$5&lt;$CC170,"",IF(OFFSET('Measure and Project Input'!$C$9,$CE170,0)=0,"",OFFSET('Measure and Project Input'!$C$9,$CE170,0)))</f>
        <v/>
      </c>
      <c r="Q170" t="str">
        <f ca="1">IF('Measure and Project Input'!$CE$5&lt;$CC170,"",IF(OFFSET('Measure and Project Input'!$S$9,$CE170,0)=0,"",OFFSET('Measure and Project Input'!$S$9,$CE170,0)))</f>
        <v/>
      </c>
      <c r="R170" t="str">
        <f ca="1">IF('Measure and Project Input'!$CE$5&lt;$CC170,"",IF(OFFSET('Measure and Project Input'!$U$9,$CE170,0)=0,"",OFFSET('Measure and Project Input'!$U$9,$CE170,0)))</f>
        <v/>
      </c>
      <c r="S170" t="str">
        <f ca="1">IF('Measure and Project Input'!$CE$5&lt;$CC170,"",IF(OFFSET('Measure and Project Input'!$V$9,$CE170,0)=0,"",OFFSET('Measure and Project Input'!$V$9,$CE170,0)))</f>
        <v/>
      </c>
      <c r="X170" t="str">
        <f ca="1">IF('Measure and Project Input'!$CE$5&lt;$CC170,"",IF(OFFSET('Measure and Project Input'!$M$9,$CE170,0)=0,"",OFFSET('Measure and Project Input'!$M$9,$CE170,0)))</f>
        <v/>
      </c>
      <c r="Y170" t="str">
        <f ca="1">IF('Measure and Project Input'!$CE$5&lt;$CC170,"",IF(OFFSET('Measure and Project Input'!$N$9,$CE170,0)=0,"",OFFSET('Measure and Project Input'!$N$9,$CE170,0)))</f>
        <v/>
      </c>
      <c r="AA170" t="str">
        <f ca="1">IF('Measure and Project Input'!$CE$5&lt;$CC170,"",IF(OFFSET('Measure and Project Input'!$D$9,$CE170,0)=0,"",OFFSET('Measure and Project Input'!$D$9,$CE170,0)))</f>
        <v/>
      </c>
      <c r="AJ170" t="str">
        <f ca="1">IF('Measure and Project Input'!$CE$5&lt;$CC170,"",IF(OFFSET('Measure and Project Input'!$O$9,$CE170,0)=0,"",OFFSET('Measure and Project Input'!$O$9,$CE170,0)))</f>
        <v/>
      </c>
      <c r="AN170" t="str">
        <f ca="1">IF('Measure and Project Input'!$CE$5&lt;$CC170,"",IF(OFFSET('Measure and Project Input'!$BV$9,$CE170,0)=0,"",OFFSET('Measure and Project Input'!$BV$9,$CE170,0)))</f>
        <v/>
      </c>
      <c r="AO170" t="str">
        <f ca="1">IF(I170="","",'Funding Input and Summary'!D173)</f>
        <v/>
      </c>
      <c r="AQ170" t="str">
        <f ca="1">IF(I170="","",'Funding Input and Summary'!J173)</f>
        <v/>
      </c>
      <c r="AR170" t="str">
        <f ca="1">IF(I170="","",'Funding Input and Summary'!E173)</f>
        <v/>
      </c>
      <c r="AU170" t="str">
        <f ca="1">IF(I170="","",'Funding Input and Summary'!Y173)</f>
        <v/>
      </c>
      <c r="AV170" t="str">
        <f ca="1">IF(I170="","",'Funding Input and Summary'!Y173)</f>
        <v/>
      </c>
      <c r="BC170" t="str">
        <f ca="1">IF(I170="","",'Funding Input and Summary'!K173)</f>
        <v/>
      </c>
      <c r="BD170" t="str">
        <f ca="1">IF(I170="","",'Funding Input and Summary'!L173)</f>
        <v/>
      </c>
      <c r="BE170" t="str">
        <f ca="1">IF(I170="","",'Funding Input and Summary'!M173)</f>
        <v/>
      </c>
      <c r="BG170" t="str">
        <f ca="1">IF(I170="","",'Funding Input and Summary'!N173)</f>
        <v/>
      </c>
      <c r="BH170" t="str">
        <f ca="1">IF(I170="","",'Funding Input and Summary'!Q173)</f>
        <v/>
      </c>
      <c r="BI170" t="str">
        <f ca="1">IF(I170="","",'Funding Input and Summary'!R173)</f>
        <v/>
      </c>
      <c r="BJ170" t="str">
        <f ca="1">IF(I170="","",'Funding Input and Summary'!S173)</f>
        <v/>
      </c>
      <c r="BK170" t="str">
        <f ca="1">IF(I170="","",'Funding Input and Summary'!T173)</f>
        <v/>
      </c>
      <c r="BL170" t="str">
        <f ca="1">IF(I170="","",'Funding Input and Summary'!Z173)</f>
        <v/>
      </c>
      <c r="BM170" t="str">
        <f ca="1">IF(I170="","",'Funding Input and Summary'!AA173)</f>
        <v/>
      </c>
      <c r="BN170" t="str">
        <f ca="1">IF(I170="","",'Funding Input and Summary'!U173)</f>
        <v/>
      </c>
      <c r="BO170" t="str">
        <f ca="1">IF(I170="","",'Funding Input and Summary'!V173)</f>
        <v/>
      </c>
      <c r="BP170" t="str">
        <f ca="1">IF(I170="","",'Funding Input and Summary'!W173)</f>
        <v/>
      </c>
      <c r="BQ170" t="str">
        <f ca="1">IF(I170="","",'Funding Input and Summary'!P173)</f>
        <v/>
      </c>
      <c r="BR170" t="str">
        <f ca="1">IF('Measure and Project Input'!$CE$5&lt;$CC170,"",IF(OFFSET('Measure and Project Input'!$T$9,$CE170,0)=0,"",OFFSET('Measure and Project Input'!$T$9,$CE170,0)))</f>
        <v/>
      </c>
      <c r="BS170" t="str">
        <f ca="1">IF('Measure and Project Input'!$CE$5&lt;$CC170,"",IF(OFFSET('Measure and Project Input'!$R$9,$CE170,0)=0,"",OFFSET('Measure and Project Input'!$R$9,$CE170,0)))</f>
        <v/>
      </c>
      <c r="BT170" t="str">
        <f ca="1">IF(I170="","",'Measure and Project Input'!$I$1)</f>
        <v/>
      </c>
      <c r="BU170" t="str">
        <f ca="1">IF('Measure and Project Input'!$CE$5&lt;$CC170,"",IF(OFFSET('Measure and Project Input'!$Q$9,$CE170,0)=0,"",OFFSET('Measure and Project Input'!$Q$9,$CE170,0)))</f>
        <v/>
      </c>
      <c r="BV170" t="str">
        <f ca="1">IF(I170="","",'Funding Input and Summary'!$T$1)</f>
        <v/>
      </c>
      <c r="BW170" t="str">
        <f ca="1">IF('Measure and Project Input'!$CE$5&lt;$CC170,"",IF(OFFSET('Measure and Project Input'!$AI$9,$CE170,0)=0,"",OFFSET('Measure and Project Input'!$AI$9,$CE170,0)))</f>
        <v/>
      </c>
      <c r="BX170" t="str">
        <f ca="1">IF('Measure and Project Input'!$CE$5&lt;$CC170,"",IF(OFFSET('Measure and Project Input'!$AJ$9,$CE170,0)=0,"",OFFSET('Measure and Project Input'!$AJ$9,$CE170,0)))</f>
        <v/>
      </c>
      <c r="BY170" t="str">
        <f ca="1">IF('Measure and Project Input'!$CE$5&lt;$CC170,"",IF(OFFSET('Measure and Project Input'!$AK$9,$CE170,0)=0,"",OFFSET('Measure and Project Input'!$AK$9,$CE170,0)))</f>
        <v/>
      </c>
      <c r="BZ170" t="str">
        <f ca="1">IF('Measure and Project Input'!$CE$5&lt;$CC170,"",IF(OFFSET('Measure and Project Input'!$AL$9,$CE170,0)=0,"",OFFSET('Measure and Project Input'!$AL$9,$CE170,0)))</f>
        <v/>
      </c>
      <c r="CA170" t="str">
        <f ca="1">IF('Measure and Project Input'!$CE$5&lt;$CC170,"",IF(OFFSET('Measure and Project Input'!$AM$9,$CE170,0)=0,"",OFFSET('Measure and Project Input'!$AM$9,$CE170,0)))</f>
        <v/>
      </c>
      <c r="CB170" s="201"/>
      <c r="CC170" s="28">
        <v>169</v>
      </c>
      <c r="CD170" s="28" t="str">
        <f t="shared" ca="1" si="2"/>
        <v/>
      </c>
      <c r="CE170" s="28" t="str">
        <f ca="1">IF($I170="","",MATCH($I170,'Measure and Project Input'!$P$10:$P$509,FALSE))</f>
        <v/>
      </c>
    </row>
    <row r="171" spans="1:83" x14ac:dyDescent="0.2">
      <c r="A171" t="str">
        <f ca="1">IF('Measure and Project Input'!$CE$5&lt;$CC171,"",IF(OFFSET('Measure and Project Input'!$E$9,$CE171,0)=0,"",OFFSET('Measure and Project Input'!$E$9,$CE171,0)))</f>
        <v/>
      </c>
      <c r="B171" t="str">
        <f ca="1">IF('Measure and Project Input'!$CE$5&lt;$CC171,"",IF(OFFSET('Measure and Project Input'!$F$9,$CE171,0)=0,"",OFFSET('Measure and Project Input'!$F$9,$CE171,0)))</f>
        <v/>
      </c>
      <c r="C171" t="str">
        <f ca="1">IF('Measure and Project Input'!$CE$5&lt;$CC171,"",IF(OFFSET('Measure and Project Input'!$G$9,$CE171,0)=0,"",OFFSET('Measure and Project Input'!$G$9,$CE171,0)))</f>
        <v/>
      </c>
      <c r="D171" s="299" t="str">
        <f ca="1">IF('Measure and Project Input'!$CE$5&lt;$CC171,"",IF(OFFSET('Measure and Project Input'!$H$9,$CE171,0)=0,"",OFFSET('Measure and Project Input'!$H$9,$CE171,0)))</f>
        <v/>
      </c>
      <c r="E171" t="str">
        <f ca="1">IF('Measure and Project Input'!$CE$5&lt;$CC171,"",IF(OFFSET('Measure and Project Input'!$I$9,$CE171,0)=0,"",OFFSET('Measure and Project Input'!$I$9,$CE171,0)))</f>
        <v/>
      </c>
      <c r="F171" t="str">
        <f ca="1">IF('Measure and Project Input'!$CE$5&lt;$CC171,"",IF(OFFSET('Measure and Project Input'!$J$9,$CE171,0)=0,"",OFFSET('Measure and Project Input'!$J$9,$CE171,0)))</f>
        <v/>
      </c>
      <c r="G171" t="str">
        <f ca="1">IF('Measure and Project Input'!$CE$5&lt;$CC171,"",IF(OFFSET('Measure and Project Input'!$K$9,$CE171,0)=0,"",OFFSET('Measure and Project Input'!$K$9,$CE171,0)))</f>
        <v/>
      </c>
      <c r="H171" t="str">
        <f ca="1">IF('Measure and Project Input'!$CE$5&lt;$CC171,"",IF(OFFSET('Measure and Project Input'!$L$9,$CE171,0)=0,"",OFFSET('Measure and Project Input'!$L$9,$CE171,0)))</f>
        <v/>
      </c>
      <c r="I171" t="str">
        <f ca="1">'Funding Input and Summary'!A174</f>
        <v/>
      </c>
      <c r="O171" t="str">
        <f ca="1">IF('Measure and Project Input'!$CE$5&lt;$CC171,"",IF(OFFSET('Measure and Project Input'!$B$9,$CE171,0)=0,"",OFFSET('Measure and Project Input'!$B$9,$CE171,0)))</f>
        <v/>
      </c>
      <c r="P171" t="str">
        <f ca="1">IF('Measure and Project Input'!$CE$5&lt;$CC171,"",IF(OFFSET('Measure and Project Input'!$C$9,$CE171,0)=0,"",OFFSET('Measure and Project Input'!$C$9,$CE171,0)))</f>
        <v/>
      </c>
      <c r="Q171" t="str">
        <f ca="1">IF('Measure and Project Input'!$CE$5&lt;$CC171,"",IF(OFFSET('Measure and Project Input'!$S$9,$CE171,0)=0,"",OFFSET('Measure and Project Input'!$S$9,$CE171,0)))</f>
        <v/>
      </c>
      <c r="R171" t="str">
        <f ca="1">IF('Measure and Project Input'!$CE$5&lt;$CC171,"",IF(OFFSET('Measure and Project Input'!$U$9,$CE171,0)=0,"",OFFSET('Measure and Project Input'!$U$9,$CE171,0)))</f>
        <v/>
      </c>
      <c r="S171" t="str">
        <f ca="1">IF('Measure and Project Input'!$CE$5&lt;$CC171,"",IF(OFFSET('Measure and Project Input'!$V$9,$CE171,0)=0,"",OFFSET('Measure and Project Input'!$V$9,$CE171,0)))</f>
        <v/>
      </c>
      <c r="X171" t="str">
        <f ca="1">IF('Measure and Project Input'!$CE$5&lt;$CC171,"",IF(OFFSET('Measure and Project Input'!$M$9,$CE171,0)=0,"",OFFSET('Measure and Project Input'!$M$9,$CE171,0)))</f>
        <v/>
      </c>
      <c r="Y171" t="str">
        <f ca="1">IF('Measure and Project Input'!$CE$5&lt;$CC171,"",IF(OFFSET('Measure and Project Input'!$N$9,$CE171,0)=0,"",OFFSET('Measure and Project Input'!$N$9,$CE171,0)))</f>
        <v/>
      </c>
      <c r="AA171" t="str">
        <f ca="1">IF('Measure and Project Input'!$CE$5&lt;$CC171,"",IF(OFFSET('Measure and Project Input'!$D$9,$CE171,0)=0,"",OFFSET('Measure and Project Input'!$D$9,$CE171,0)))</f>
        <v/>
      </c>
      <c r="AJ171" t="str">
        <f ca="1">IF('Measure and Project Input'!$CE$5&lt;$CC171,"",IF(OFFSET('Measure and Project Input'!$O$9,$CE171,0)=0,"",OFFSET('Measure and Project Input'!$O$9,$CE171,0)))</f>
        <v/>
      </c>
      <c r="AN171" t="str">
        <f ca="1">IF('Measure and Project Input'!$CE$5&lt;$CC171,"",IF(OFFSET('Measure and Project Input'!$BV$9,$CE171,0)=0,"",OFFSET('Measure and Project Input'!$BV$9,$CE171,0)))</f>
        <v/>
      </c>
      <c r="AO171" t="str">
        <f ca="1">IF(I171="","",'Funding Input and Summary'!D174)</f>
        <v/>
      </c>
      <c r="AQ171" t="str">
        <f ca="1">IF(I171="","",'Funding Input and Summary'!J174)</f>
        <v/>
      </c>
      <c r="AR171" t="str">
        <f ca="1">IF(I171="","",'Funding Input and Summary'!E174)</f>
        <v/>
      </c>
      <c r="AU171" t="str">
        <f ca="1">IF(I171="","",'Funding Input and Summary'!Y174)</f>
        <v/>
      </c>
      <c r="AV171" t="str">
        <f ca="1">IF(I171="","",'Funding Input and Summary'!Y174)</f>
        <v/>
      </c>
      <c r="BC171" t="str">
        <f ca="1">IF(I171="","",'Funding Input and Summary'!K174)</f>
        <v/>
      </c>
      <c r="BD171" t="str">
        <f ca="1">IF(I171="","",'Funding Input and Summary'!L174)</f>
        <v/>
      </c>
      <c r="BE171" t="str">
        <f ca="1">IF(I171="","",'Funding Input and Summary'!M174)</f>
        <v/>
      </c>
      <c r="BG171" t="str">
        <f ca="1">IF(I171="","",'Funding Input and Summary'!N174)</f>
        <v/>
      </c>
      <c r="BH171" t="str">
        <f ca="1">IF(I171="","",'Funding Input and Summary'!Q174)</f>
        <v/>
      </c>
      <c r="BI171" t="str">
        <f ca="1">IF(I171="","",'Funding Input and Summary'!R174)</f>
        <v/>
      </c>
      <c r="BJ171" t="str">
        <f ca="1">IF(I171="","",'Funding Input and Summary'!S174)</f>
        <v/>
      </c>
      <c r="BK171" t="str">
        <f ca="1">IF(I171="","",'Funding Input and Summary'!T174)</f>
        <v/>
      </c>
      <c r="BL171" t="str">
        <f ca="1">IF(I171="","",'Funding Input and Summary'!Z174)</f>
        <v/>
      </c>
      <c r="BM171" t="str">
        <f ca="1">IF(I171="","",'Funding Input and Summary'!AA174)</f>
        <v/>
      </c>
      <c r="BN171" t="str">
        <f ca="1">IF(I171="","",'Funding Input and Summary'!U174)</f>
        <v/>
      </c>
      <c r="BO171" t="str">
        <f ca="1">IF(I171="","",'Funding Input and Summary'!V174)</f>
        <v/>
      </c>
      <c r="BP171" t="str">
        <f ca="1">IF(I171="","",'Funding Input and Summary'!W174)</f>
        <v/>
      </c>
      <c r="BQ171" t="str">
        <f ca="1">IF(I171="","",'Funding Input and Summary'!P174)</f>
        <v/>
      </c>
      <c r="BR171" t="str">
        <f ca="1">IF('Measure and Project Input'!$CE$5&lt;$CC171,"",IF(OFFSET('Measure and Project Input'!$T$9,$CE171,0)=0,"",OFFSET('Measure and Project Input'!$T$9,$CE171,0)))</f>
        <v/>
      </c>
      <c r="BS171" t="str">
        <f ca="1">IF('Measure and Project Input'!$CE$5&lt;$CC171,"",IF(OFFSET('Measure and Project Input'!$R$9,$CE171,0)=0,"",OFFSET('Measure and Project Input'!$R$9,$CE171,0)))</f>
        <v/>
      </c>
      <c r="BT171" t="str">
        <f ca="1">IF(I171="","",'Measure and Project Input'!$I$1)</f>
        <v/>
      </c>
      <c r="BU171" t="str">
        <f ca="1">IF('Measure and Project Input'!$CE$5&lt;$CC171,"",IF(OFFSET('Measure and Project Input'!$Q$9,$CE171,0)=0,"",OFFSET('Measure and Project Input'!$Q$9,$CE171,0)))</f>
        <v/>
      </c>
      <c r="BV171" t="str">
        <f ca="1">IF(I171="","",'Funding Input and Summary'!$T$1)</f>
        <v/>
      </c>
      <c r="BW171" t="str">
        <f ca="1">IF('Measure and Project Input'!$CE$5&lt;$CC171,"",IF(OFFSET('Measure and Project Input'!$AI$9,$CE171,0)=0,"",OFFSET('Measure and Project Input'!$AI$9,$CE171,0)))</f>
        <v/>
      </c>
      <c r="BX171" t="str">
        <f ca="1">IF('Measure and Project Input'!$CE$5&lt;$CC171,"",IF(OFFSET('Measure and Project Input'!$AJ$9,$CE171,0)=0,"",OFFSET('Measure and Project Input'!$AJ$9,$CE171,0)))</f>
        <v/>
      </c>
      <c r="BY171" t="str">
        <f ca="1">IF('Measure and Project Input'!$CE$5&lt;$CC171,"",IF(OFFSET('Measure and Project Input'!$AK$9,$CE171,0)=0,"",OFFSET('Measure and Project Input'!$AK$9,$CE171,0)))</f>
        <v/>
      </c>
      <c r="BZ171" t="str">
        <f ca="1">IF('Measure and Project Input'!$CE$5&lt;$CC171,"",IF(OFFSET('Measure and Project Input'!$AL$9,$CE171,0)=0,"",OFFSET('Measure and Project Input'!$AL$9,$CE171,0)))</f>
        <v/>
      </c>
      <c r="CA171" t="str">
        <f ca="1">IF('Measure and Project Input'!$CE$5&lt;$CC171,"",IF(OFFSET('Measure and Project Input'!$AM$9,$CE171,0)=0,"",OFFSET('Measure and Project Input'!$AM$9,$CE171,0)))</f>
        <v/>
      </c>
      <c r="CB171" s="201"/>
      <c r="CC171" s="28">
        <v>170</v>
      </c>
      <c r="CD171" s="28" t="str">
        <f t="shared" ca="1" si="2"/>
        <v/>
      </c>
      <c r="CE171" s="28" t="str">
        <f ca="1">IF($I171="","",MATCH($I171,'Measure and Project Input'!$P$10:$P$509,FALSE))</f>
        <v/>
      </c>
    </row>
    <row r="172" spans="1:83" x14ac:dyDescent="0.2">
      <c r="A172" t="str">
        <f ca="1">IF('Measure and Project Input'!$CE$5&lt;$CC172,"",IF(OFFSET('Measure and Project Input'!$E$9,$CE172,0)=0,"",OFFSET('Measure and Project Input'!$E$9,$CE172,0)))</f>
        <v/>
      </c>
      <c r="B172" t="str">
        <f ca="1">IF('Measure and Project Input'!$CE$5&lt;$CC172,"",IF(OFFSET('Measure and Project Input'!$F$9,$CE172,0)=0,"",OFFSET('Measure and Project Input'!$F$9,$CE172,0)))</f>
        <v/>
      </c>
      <c r="C172" t="str">
        <f ca="1">IF('Measure and Project Input'!$CE$5&lt;$CC172,"",IF(OFFSET('Measure and Project Input'!$G$9,$CE172,0)=0,"",OFFSET('Measure and Project Input'!$G$9,$CE172,0)))</f>
        <v/>
      </c>
      <c r="D172" s="299" t="str">
        <f ca="1">IF('Measure and Project Input'!$CE$5&lt;$CC172,"",IF(OFFSET('Measure and Project Input'!$H$9,$CE172,0)=0,"",OFFSET('Measure and Project Input'!$H$9,$CE172,0)))</f>
        <v/>
      </c>
      <c r="E172" t="str">
        <f ca="1">IF('Measure and Project Input'!$CE$5&lt;$CC172,"",IF(OFFSET('Measure and Project Input'!$I$9,$CE172,0)=0,"",OFFSET('Measure and Project Input'!$I$9,$CE172,0)))</f>
        <v/>
      </c>
      <c r="F172" t="str">
        <f ca="1">IF('Measure and Project Input'!$CE$5&lt;$CC172,"",IF(OFFSET('Measure and Project Input'!$J$9,$CE172,0)=0,"",OFFSET('Measure and Project Input'!$J$9,$CE172,0)))</f>
        <v/>
      </c>
      <c r="G172" t="str">
        <f ca="1">IF('Measure and Project Input'!$CE$5&lt;$CC172,"",IF(OFFSET('Measure and Project Input'!$K$9,$CE172,0)=0,"",OFFSET('Measure and Project Input'!$K$9,$CE172,0)))</f>
        <v/>
      </c>
      <c r="H172" t="str">
        <f ca="1">IF('Measure and Project Input'!$CE$5&lt;$CC172,"",IF(OFFSET('Measure and Project Input'!$L$9,$CE172,0)=0,"",OFFSET('Measure and Project Input'!$L$9,$CE172,0)))</f>
        <v/>
      </c>
      <c r="I172" t="str">
        <f ca="1">'Funding Input and Summary'!A175</f>
        <v/>
      </c>
      <c r="O172" t="str">
        <f ca="1">IF('Measure and Project Input'!$CE$5&lt;$CC172,"",IF(OFFSET('Measure and Project Input'!$B$9,$CE172,0)=0,"",OFFSET('Measure and Project Input'!$B$9,$CE172,0)))</f>
        <v/>
      </c>
      <c r="P172" t="str">
        <f ca="1">IF('Measure and Project Input'!$CE$5&lt;$CC172,"",IF(OFFSET('Measure and Project Input'!$C$9,$CE172,0)=0,"",OFFSET('Measure and Project Input'!$C$9,$CE172,0)))</f>
        <v/>
      </c>
      <c r="Q172" t="str">
        <f ca="1">IF('Measure and Project Input'!$CE$5&lt;$CC172,"",IF(OFFSET('Measure and Project Input'!$S$9,$CE172,0)=0,"",OFFSET('Measure and Project Input'!$S$9,$CE172,0)))</f>
        <v/>
      </c>
      <c r="R172" t="str">
        <f ca="1">IF('Measure and Project Input'!$CE$5&lt;$CC172,"",IF(OFFSET('Measure and Project Input'!$U$9,$CE172,0)=0,"",OFFSET('Measure and Project Input'!$U$9,$CE172,0)))</f>
        <v/>
      </c>
      <c r="S172" t="str">
        <f ca="1">IF('Measure and Project Input'!$CE$5&lt;$CC172,"",IF(OFFSET('Measure and Project Input'!$V$9,$CE172,0)=0,"",OFFSET('Measure and Project Input'!$V$9,$CE172,0)))</f>
        <v/>
      </c>
      <c r="X172" t="str">
        <f ca="1">IF('Measure and Project Input'!$CE$5&lt;$CC172,"",IF(OFFSET('Measure and Project Input'!$M$9,$CE172,0)=0,"",OFFSET('Measure and Project Input'!$M$9,$CE172,0)))</f>
        <v/>
      </c>
      <c r="Y172" t="str">
        <f ca="1">IF('Measure and Project Input'!$CE$5&lt;$CC172,"",IF(OFFSET('Measure and Project Input'!$N$9,$CE172,0)=0,"",OFFSET('Measure and Project Input'!$N$9,$CE172,0)))</f>
        <v/>
      </c>
      <c r="AA172" t="str">
        <f ca="1">IF('Measure and Project Input'!$CE$5&lt;$CC172,"",IF(OFFSET('Measure and Project Input'!$D$9,$CE172,0)=0,"",OFFSET('Measure and Project Input'!$D$9,$CE172,0)))</f>
        <v/>
      </c>
      <c r="AJ172" t="str">
        <f ca="1">IF('Measure and Project Input'!$CE$5&lt;$CC172,"",IF(OFFSET('Measure and Project Input'!$O$9,$CE172,0)=0,"",OFFSET('Measure and Project Input'!$O$9,$CE172,0)))</f>
        <v/>
      </c>
      <c r="AN172" t="str">
        <f ca="1">IF('Measure and Project Input'!$CE$5&lt;$CC172,"",IF(OFFSET('Measure and Project Input'!$BV$9,$CE172,0)=0,"",OFFSET('Measure and Project Input'!$BV$9,$CE172,0)))</f>
        <v/>
      </c>
      <c r="AO172" t="str">
        <f ca="1">IF(I172="","",'Funding Input and Summary'!D175)</f>
        <v/>
      </c>
      <c r="AQ172" t="str">
        <f ca="1">IF(I172="","",'Funding Input and Summary'!J175)</f>
        <v/>
      </c>
      <c r="AR172" t="str">
        <f ca="1">IF(I172="","",'Funding Input and Summary'!E175)</f>
        <v/>
      </c>
      <c r="AU172" t="str">
        <f ca="1">IF(I172="","",'Funding Input and Summary'!Y175)</f>
        <v/>
      </c>
      <c r="AV172" t="str">
        <f ca="1">IF(I172="","",'Funding Input and Summary'!Y175)</f>
        <v/>
      </c>
      <c r="BC172" t="str">
        <f ca="1">IF(I172="","",'Funding Input and Summary'!K175)</f>
        <v/>
      </c>
      <c r="BD172" t="str">
        <f ca="1">IF(I172="","",'Funding Input and Summary'!L175)</f>
        <v/>
      </c>
      <c r="BE172" t="str">
        <f ca="1">IF(I172="","",'Funding Input and Summary'!M175)</f>
        <v/>
      </c>
      <c r="BG172" t="str">
        <f ca="1">IF(I172="","",'Funding Input and Summary'!N175)</f>
        <v/>
      </c>
      <c r="BH172" t="str">
        <f ca="1">IF(I172="","",'Funding Input and Summary'!Q175)</f>
        <v/>
      </c>
      <c r="BI172" t="str">
        <f ca="1">IF(I172="","",'Funding Input and Summary'!R175)</f>
        <v/>
      </c>
      <c r="BJ172" t="str">
        <f ca="1">IF(I172="","",'Funding Input and Summary'!S175)</f>
        <v/>
      </c>
      <c r="BK172" t="str">
        <f ca="1">IF(I172="","",'Funding Input and Summary'!T175)</f>
        <v/>
      </c>
      <c r="BL172" t="str">
        <f ca="1">IF(I172="","",'Funding Input and Summary'!Z175)</f>
        <v/>
      </c>
      <c r="BM172" t="str">
        <f ca="1">IF(I172="","",'Funding Input and Summary'!AA175)</f>
        <v/>
      </c>
      <c r="BN172" t="str">
        <f ca="1">IF(I172="","",'Funding Input and Summary'!U175)</f>
        <v/>
      </c>
      <c r="BO172" t="str">
        <f ca="1">IF(I172="","",'Funding Input and Summary'!V175)</f>
        <v/>
      </c>
      <c r="BP172" t="str">
        <f ca="1">IF(I172="","",'Funding Input and Summary'!W175)</f>
        <v/>
      </c>
      <c r="BQ172" t="str">
        <f ca="1">IF(I172="","",'Funding Input and Summary'!P175)</f>
        <v/>
      </c>
      <c r="BR172" t="str">
        <f ca="1">IF('Measure and Project Input'!$CE$5&lt;$CC172,"",IF(OFFSET('Measure and Project Input'!$T$9,$CE172,0)=0,"",OFFSET('Measure and Project Input'!$T$9,$CE172,0)))</f>
        <v/>
      </c>
      <c r="BS172" t="str">
        <f ca="1">IF('Measure and Project Input'!$CE$5&lt;$CC172,"",IF(OFFSET('Measure and Project Input'!$R$9,$CE172,0)=0,"",OFFSET('Measure and Project Input'!$R$9,$CE172,0)))</f>
        <v/>
      </c>
      <c r="BT172" t="str">
        <f ca="1">IF(I172="","",'Measure and Project Input'!$I$1)</f>
        <v/>
      </c>
      <c r="BU172" t="str">
        <f ca="1">IF('Measure and Project Input'!$CE$5&lt;$CC172,"",IF(OFFSET('Measure and Project Input'!$Q$9,$CE172,0)=0,"",OFFSET('Measure and Project Input'!$Q$9,$CE172,0)))</f>
        <v/>
      </c>
      <c r="BV172" t="str">
        <f ca="1">IF(I172="","",'Funding Input and Summary'!$T$1)</f>
        <v/>
      </c>
      <c r="BW172" t="str">
        <f ca="1">IF('Measure and Project Input'!$CE$5&lt;$CC172,"",IF(OFFSET('Measure and Project Input'!$AI$9,$CE172,0)=0,"",OFFSET('Measure and Project Input'!$AI$9,$CE172,0)))</f>
        <v/>
      </c>
      <c r="BX172" t="str">
        <f ca="1">IF('Measure and Project Input'!$CE$5&lt;$CC172,"",IF(OFFSET('Measure and Project Input'!$AJ$9,$CE172,0)=0,"",OFFSET('Measure and Project Input'!$AJ$9,$CE172,0)))</f>
        <v/>
      </c>
      <c r="BY172" t="str">
        <f ca="1">IF('Measure and Project Input'!$CE$5&lt;$CC172,"",IF(OFFSET('Measure and Project Input'!$AK$9,$CE172,0)=0,"",OFFSET('Measure and Project Input'!$AK$9,$CE172,0)))</f>
        <v/>
      </c>
      <c r="BZ172" t="str">
        <f ca="1">IF('Measure and Project Input'!$CE$5&lt;$CC172,"",IF(OFFSET('Measure and Project Input'!$AL$9,$CE172,0)=0,"",OFFSET('Measure and Project Input'!$AL$9,$CE172,0)))</f>
        <v/>
      </c>
      <c r="CA172" t="str">
        <f ca="1">IF('Measure and Project Input'!$CE$5&lt;$CC172,"",IF(OFFSET('Measure and Project Input'!$AM$9,$CE172,0)=0,"",OFFSET('Measure and Project Input'!$AM$9,$CE172,0)))</f>
        <v/>
      </c>
      <c r="CB172" s="201"/>
      <c r="CC172" s="28">
        <v>171</v>
      </c>
      <c r="CD172" s="28" t="str">
        <f t="shared" ca="1" si="2"/>
        <v/>
      </c>
      <c r="CE172" s="28" t="str">
        <f ca="1">IF($I172="","",MATCH($I172,'Measure and Project Input'!$P$10:$P$509,FALSE))</f>
        <v/>
      </c>
    </row>
    <row r="173" spans="1:83" x14ac:dyDescent="0.2">
      <c r="A173" t="str">
        <f ca="1">IF('Measure and Project Input'!$CE$5&lt;$CC173,"",IF(OFFSET('Measure and Project Input'!$E$9,$CE173,0)=0,"",OFFSET('Measure and Project Input'!$E$9,$CE173,0)))</f>
        <v/>
      </c>
      <c r="B173" t="str">
        <f ca="1">IF('Measure and Project Input'!$CE$5&lt;$CC173,"",IF(OFFSET('Measure and Project Input'!$F$9,$CE173,0)=0,"",OFFSET('Measure and Project Input'!$F$9,$CE173,0)))</f>
        <v/>
      </c>
      <c r="C173" t="str">
        <f ca="1">IF('Measure and Project Input'!$CE$5&lt;$CC173,"",IF(OFFSET('Measure and Project Input'!$G$9,$CE173,0)=0,"",OFFSET('Measure and Project Input'!$G$9,$CE173,0)))</f>
        <v/>
      </c>
      <c r="D173" s="299" t="str">
        <f ca="1">IF('Measure and Project Input'!$CE$5&lt;$CC173,"",IF(OFFSET('Measure and Project Input'!$H$9,$CE173,0)=0,"",OFFSET('Measure and Project Input'!$H$9,$CE173,0)))</f>
        <v/>
      </c>
      <c r="E173" t="str">
        <f ca="1">IF('Measure and Project Input'!$CE$5&lt;$CC173,"",IF(OFFSET('Measure and Project Input'!$I$9,$CE173,0)=0,"",OFFSET('Measure and Project Input'!$I$9,$CE173,0)))</f>
        <v/>
      </c>
      <c r="F173" t="str">
        <f ca="1">IF('Measure and Project Input'!$CE$5&lt;$CC173,"",IF(OFFSET('Measure and Project Input'!$J$9,$CE173,0)=0,"",OFFSET('Measure and Project Input'!$J$9,$CE173,0)))</f>
        <v/>
      </c>
      <c r="G173" t="str">
        <f ca="1">IF('Measure and Project Input'!$CE$5&lt;$CC173,"",IF(OFFSET('Measure and Project Input'!$K$9,$CE173,0)=0,"",OFFSET('Measure and Project Input'!$K$9,$CE173,0)))</f>
        <v/>
      </c>
      <c r="H173" t="str">
        <f ca="1">IF('Measure and Project Input'!$CE$5&lt;$CC173,"",IF(OFFSET('Measure and Project Input'!$L$9,$CE173,0)=0,"",OFFSET('Measure and Project Input'!$L$9,$CE173,0)))</f>
        <v/>
      </c>
      <c r="I173" t="str">
        <f ca="1">'Funding Input and Summary'!A176</f>
        <v/>
      </c>
      <c r="O173" t="str">
        <f ca="1">IF('Measure and Project Input'!$CE$5&lt;$CC173,"",IF(OFFSET('Measure and Project Input'!$B$9,$CE173,0)=0,"",OFFSET('Measure and Project Input'!$B$9,$CE173,0)))</f>
        <v/>
      </c>
      <c r="P173" t="str">
        <f ca="1">IF('Measure and Project Input'!$CE$5&lt;$CC173,"",IF(OFFSET('Measure and Project Input'!$C$9,$CE173,0)=0,"",OFFSET('Measure and Project Input'!$C$9,$CE173,0)))</f>
        <v/>
      </c>
      <c r="Q173" t="str">
        <f ca="1">IF('Measure and Project Input'!$CE$5&lt;$CC173,"",IF(OFFSET('Measure and Project Input'!$S$9,$CE173,0)=0,"",OFFSET('Measure and Project Input'!$S$9,$CE173,0)))</f>
        <v/>
      </c>
      <c r="R173" t="str">
        <f ca="1">IF('Measure and Project Input'!$CE$5&lt;$CC173,"",IF(OFFSET('Measure and Project Input'!$U$9,$CE173,0)=0,"",OFFSET('Measure and Project Input'!$U$9,$CE173,0)))</f>
        <v/>
      </c>
      <c r="S173" t="str">
        <f ca="1">IF('Measure and Project Input'!$CE$5&lt;$CC173,"",IF(OFFSET('Measure and Project Input'!$V$9,$CE173,0)=0,"",OFFSET('Measure and Project Input'!$V$9,$CE173,0)))</f>
        <v/>
      </c>
      <c r="X173" t="str">
        <f ca="1">IF('Measure and Project Input'!$CE$5&lt;$CC173,"",IF(OFFSET('Measure and Project Input'!$M$9,$CE173,0)=0,"",OFFSET('Measure and Project Input'!$M$9,$CE173,0)))</f>
        <v/>
      </c>
      <c r="Y173" t="str">
        <f ca="1">IF('Measure and Project Input'!$CE$5&lt;$CC173,"",IF(OFFSET('Measure and Project Input'!$N$9,$CE173,0)=0,"",OFFSET('Measure and Project Input'!$N$9,$CE173,0)))</f>
        <v/>
      </c>
      <c r="AA173" t="str">
        <f ca="1">IF('Measure and Project Input'!$CE$5&lt;$CC173,"",IF(OFFSET('Measure and Project Input'!$D$9,$CE173,0)=0,"",OFFSET('Measure and Project Input'!$D$9,$CE173,0)))</f>
        <v/>
      </c>
      <c r="AJ173" t="str">
        <f ca="1">IF('Measure and Project Input'!$CE$5&lt;$CC173,"",IF(OFFSET('Measure and Project Input'!$O$9,$CE173,0)=0,"",OFFSET('Measure and Project Input'!$O$9,$CE173,0)))</f>
        <v/>
      </c>
      <c r="AN173" t="str">
        <f ca="1">IF('Measure and Project Input'!$CE$5&lt;$CC173,"",IF(OFFSET('Measure and Project Input'!$BV$9,$CE173,0)=0,"",OFFSET('Measure and Project Input'!$BV$9,$CE173,0)))</f>
        <v/>
      </c>
      <c r="AO173" t="str">
        <f ca="1">IF(I173="","",'Funding Input and Summary'!D176)</f>
        <v/>
      </c>
      <c r="AQ173" t="str">
        <f ca="1">IF(I173="","",'Funding Input and Summary'!J176)</f>
        <v/>
      </c>
      <c r="AR173" t="str">
        <f ca="1">IF(I173="","",'Funding Input and Summary'!E176)</f>
        <v/>
      </c>
      <c r="AU173" t="str">
        <f ca="1">IF(I173="","",'Funding Input and Summary'!Y176)</f>
        <v/>
      </c>
      <c r="AV173" t="str">
        <f ca="1">IF(I173="","",'Funding Input and Summary'!Y176)</f>
        <v/>
      </c>
      <c r="BC173" t="str">
        <f ca="1">IF(I173="","",'Funding Input and Summary'!K176)</f>
        <v/>
      </c>
      <c r="BD173" t="str">
        <f ca="1">IF(I173="","",'Funding Input and Summary'!L176)</f>
        <v/>
      </c>
      <c r="BE173" t="str">
        <f ca="1">IF(I173="","",'Funding Input and Summary'!M176)</f>
        <v/>
      </c>
      <c r="BG173" t="str">
        <f ca="1">IF(I173="","",'Funding Input and Summary'!N176)</f>
        <v/>
      </c>
      <c r="BH173" t="str">
        <f ca="1">IF(I173="","",'Funding Input and Summary'!Q176)</f>
        <v/>
      </c>
      <c r="BI173" t="str">
        <f ca="1">IF(I173="","",'Funding Input and Summary'!R176)</f>
        <v/>
      </c>
      <c r="BJ173" t="str">
        <f ca="1">IF(I173="","",'Funding Input and Summary'!S176)</f>
        <v/>
      </c>
      <c r="BK173" t="str">
        <f ca="1">IF(I173="","",'Funding Input and Summary'!T176)</f>
        <v/>
      </c>
      <c r="BL173" t="str">
        <f ca="1">IF(I173="","",'Funding Input and Summary'!Z176)</f>
        <v/>
      </c>
      <c r="BM173" t="str">
        <f ca="1">IF(I173="","",'Funding Input and Summary'!AA176)</f>
        <v/>
      </c>
      <c r="BN173" t="str">
        <f ca="1">IF(I173="","",'Funding Input and Summary'!U176)</f>
        <v/>
      </c>
      <c r="BO173" t="str">
        <f ca="1">IF(I173="","",'Funding Input and Summary'!V176)</f>
        <v/>
      </c>
      <c r="BP173" t="str">
        <f ca="1">IF(I173="","",'Funding Input and Summary'!W176)</f>
        <v/>
      </c>
      <c r="BQ173" t="str">
        <f ca="1">IF(I173="","",'Funding Input and Summary'!P176)</f>
        <v/>
      </c>
      <c r="BR173" t="str">
        <f ca="1">IF('Measure and Project Input'!$CE$5&lt;$CC173,"",IF(OFFSET('Measure and Project Input'!$T$9,$CE173,0)=0,"",OFFSET('Measure and Project Input'!$T$9,$CE173,0)))</f>
        <v/>
      </c>
      <c r="BS173" t="str">
        <f ca="1">IF('Measure and Project Input'!$CE$5&lt;$CC173,"",IF(OFFSET('Measure and Project Input'!$R$9,$CE173,0)=0,"",OFFSET('Measure and Project Input'!$R$9,$CE173,0)))</f>
        <v/>
      </c>
      <c r="BT173" t="str">
        <f ca="1">IF(I173="","",'Measure and Project Input'!$I$1)</f>
        <v/>
      </c>
      <c r="BU173" t="str">
        <f ca="1">IF('Measure and Project Input'!$CE$5&lt;$CC173,"",IF(OFFSET('Measure and Project Input'!$Q$9,$CE173,0)=0,"",OFFSET('Measure and Project Input'!$Q$9,$CE173,0)))</f>
        <v/>
      </c>
      <c r="BV173" t="str">
        <f ca="1">IF(I173="","",'Funding Input and Summary'!$T$1)</f>
        <v/>
      </c>
      <c r="BW173" t="str">
        <f ca="1">IF('Measure and Project Input'!$CE$5&lt;$CC173,"",IF(OFFSET('Measure and Project Input'!$AI$9,$CE173,0)=0,"",OFFSET('Measure and Project Input'!$AI$9,$CE173,0)))</f>
        <v/>
      </c>
      <c r="BX173" t="str">
        <f ca="1">IF('Measure and Project Input'!$CE$5&lt;$CC173,"",IF(OFFSET('Measure and Project Input'!$AJ$9,$CE173,0)=0,"",OFFSET('Measure and Project Input'!$AJ$9,$CE173,0)))</f>
        <v/>
      </c>
      <c r="BY173" t="str">
        <f ca="1">IF('Measure and Project Input'!$CE$5&lt;$CC173,"",IF(OFFSET('Measure and Project Input'!$AK$9,$CE173,0)=0,"",OFFSET('Measure and Project Input'!$AK$9,$CE173,0)))</f>
        <v/>
      </c>
      <c r="BZ173" t="str">
        <f ca="1">IF('Measure and Project Input'!$CE$5&lt;$CC173,"",IF(OFFSET('Measure and Project Input'!$AL$9,$CE173,0)=0,"",OFFSET('Measure and Project Input'!$AL$9,$CE173,0)))</f>
        <v/>
      </c>
      <c r="CA173" t="str">
        <f ca="1">IF('Measure and Project Input'!$CE$5&lt;$CC173,"",IF(OFFSET('Measure and Project Input'!$AM$9,$CE173,0)=0,"",OFFSET('Measure and Project Input'!$AM$9,$CE173,0)))</f>
        <v/>
      </c>
      <c r="CB173" s="201"/>
      <c r="CC173" s="28">
        <v>172</v>
      </c>
      <c r="CD173" s="28" t="str">
        <f t="shared" ca="1" si="2"/>
        <v/>
      </c>
      <c r="CE173" s="28" t="str">
        <f ca="1">IF($I173="","",MATCH($I173,'Measure and Project Input'!$P$10:$P$509,FALSE))</f>
        <v/>
      </c>
    </row>
    <row r="174" spans="1:83" x14ac:dyDescent="0.2">
      <c r="A174" t="str">
        <f ca="1">IF('Measure and Project Input'!$CE$5&lt;$CC174,"",IF(OFFSET('Measure and Project Input'!$E$9,$CE174,0)=0,"",OFFSET('Measure and Project Input'!$E$9,$CE174,0)))</f>
        <v/>
      </c>
      <c r="B174" t="str">
        <f ca="1">IF('Measure and Project Input'!$CE$5&lt;$CC174,"",IF(OFFSET('Measure and Project Input'!$F$9,$CE174,0)=0,"",OFFSET('Measure and Project Input'!$F$9,$CE174,0)))</f>
        <v/>
      </c>
      <c r="C174" t="str">
        <f ca="1">IF('Measure and Project Input'!$CE$5&lt;$CC174,"",IF(OFFSET('Measure and Project Input'!$G$9,$CE174,0)=0,"",OFFSET('Measure and Project Input'!$G$9,$CE174,0)))</f>
        <v/>
      </c>
      <c r="D174" s="299" t="str">
        <f ca="1">IF('Measure and Project Input'!$CE$5&lt;$CC174,"",IF(OFFSET('Measure and Project Input'!$H$9,$CE174,0)=0,"",OFFSET('Measure and Project Input'!$H$9,$CE174,0)))</f>
        <v/>
      </c>
      <c r="E174" t="str">
        <f ca="1">IF('Measure and Project Input'!$CE$5&lt;$CC174,"",IF(OFFSET('Measure and Project Input'!$I$9,$CE174,0)=0,"",OFFSET('Measure and Project Input'!$I$9,$CE174,0)))</f>
        <v/>
      </c>
      <c r="F174" t="str">
        <f ca="1">IF('Measure and Project Input'!$CE$5&lt;$CC174,"",IF(OFFSET('Measure and Project Input'!$J$9,$CE174,0)=0,"",OFFSET('Measure and Project Input'!$J$9,$CE174,0)))</f>
        <v/>
      </c>
      <c r="G174" t="str">
        <f ca="1">IF('Measure and Project Input'!$CE$5&lt;$CC174,"",IF(OFFSET('Measure and Project Input'!$K$9,$CE174,0)=0,"",OFFSET('Measure and Project Input'!$K$9,$CE174,0)))</f>
        <v/>
      </c>
      <c r="H174" t="str">
        <f ca="1">IF('Measure and Project Input'!$CE$5&lt;$CC174,"",IF(OFFSET('Measure and Project Input'!$L$9,$CE174,0)=0,"",OFFSET('Measure and Project Input'!$L$9,$CE174,0)))</f>
        <v/>
      </c>
      <c r="I174" t="str">
        <f ca="1">'Funding Input and Summary'!A177</f>
        <v/>
      </c>
      <c r="O174" t="str">
        <f ca="1">IF('Measure and Project Input'!$CE$5&lt;$CC174,"",IF(OFFSET('Measure and Project Input'!$B$9,$CE174,0)=0,"",OFFSET('Measure and Project Input'!$B$9,$CE174,0)))</f>
        <v/>
      </c>
      <c r="P174" t="str">
        <f ca="1">IF('Measure and Project Input'!$CE$5&lt;$CC174,"",IF(OFFSET('Measure and Project Input'!$C$9,$CE174,0)=0,"",OFFSET('Measure and Project Input'!$C$9,$CE174,0)))</f>
        <v/>
      </c>
      <c r="Q174" t="str">
        <f ca="1">IF('Measure and Project Input'!$CE$5&lt;$CC174,"",IF(OFFSET('Measure and Project Input'!$S$9,$CE174,0)=0,"",OFFSET('Measure and Project Input'!$S$9,$CE174,0)))</f>
        <v/>
      </c>
      <c r="R174" t="str">
        <f ca="1">IF('Measure and Project Input'!$CE$5&lt;$CC174,"",IF(OFFSET('Measure and Project Input'!$U$9,$CE174,0)=0,"",OFFSET('Measure and Project Input'!$U$9,$CE174,0)))</f>
        <v/>
      </c>
      <c r="S174" t="str">
        <f ca="1">IF('Measure and Project Input'!$CE$5&lt;$CC174,"",IF(OFFSET('Measure and Project Input'!$V$9,$CE174,0)=0,"",OFFSET('Measure and Project Input'!$V$9,$CE174,0)))</f>
        <v/>
      </c>
      <c r="X174" t="str">
        <f ca="1">IF('Measure and Project Input'!$CE$5&lt;$CC174,"",IF(OFFSET('Measure and Project Input'!$M$9,$CE174,0)=0,"",OFFSET('Measure and Project Input'!$M$9,$CE174,0)))</f>
        <v/>
      </c>
      <c r="Y174" t="str">
        <f ca="1">IF('Measure and Project Input'!$CE$5&lt;$CC174,"",IF(OFFSET('Measure and Project Input'!$N$9,$CE174,0)=0,"",OFFSET('Measure and Project Input'!$N$9,$CE174,0)))</f>
        <v/>
      </c>
      <c r="AA174" t="str">
        <f ca="1">IF('Measure and Project Input'!$CE$5&lt;$CC174,"",IF(OFFSET('Measure and Project Input'!$D$9,$CE174,0)=0,"",OFFSET('Measure and Project Input'!$D$9,$CE174,0)))</f>
        <v/>
      </c>
      <c r="AJ174" t="str">
        <f ca="1">IF('Measure and Project Input'!$CE$5&lt;$CC174,"",IF(OFFSET('Measure and Project Input'!$O$9,$CE174,0)=0,"",OFFSET('Measure and Project Input'!$O$9,$CE174,0)))</f>
        <v/>
      </c>
      <c r="AN174" t="str">
        <f ca="1">IF('Measure and Project Input'!$CE$5&lt;$CC174,"",IF(OFFSET('Measure and Project Input'!$BV$9,$CE174,0)=0,"",OFFSET('Measure and Project Input'!$BV$9,$CE174,0)))</f>
        <v/>
      </c>
      <c r="AO174" t="str">
        <f ca="1">IF(I174="","",'Funding Input and Summary'!D177)</f>
        <v/>
      </c>
      <c r="AQ174" t="str">
        <f ca="1">IF(I174="","",'Funding Input and Summary'!J177)</f>
        <v/>
      </c>
      <c r="AR174" t="str">
        <f ca="1">IF(I174="","",'Funding Input and Summary'!E177)</f>
        <v/>
      </c>
      <c r="AU174" t="str">
        <f ca="1">IF(I174="","",'Funding Input and Summary'!Y177)</f>
        <v/>
      </c>
      <c r="AV174" t="str">
        <f ca="1">IF(I174="","",'Funding Input and Summary'!Y177)</f>
        <v/>
      </c>
      <c r="BC174" t="str">
        <f ca="1">IF(I174="","",'Funding Input and Summary'!K177)</f>
        <v/>
      </c>
      <c r="BD174" t="str">
        <f ca="1">IF(I174="","",'Funding Input and Summary'!L177)</f>
        <v/>
      </c>
      <c r="BE174" t="str">
        <f ca="1">IF(I174="","",'Funding Input and Summary'!M177)</f>
        <v/>
      </c>
      <c r="BG174" t="str">
        <f ca="1">IF(I174="","",'Funding Input and Summary'!N177)</f>
        <v/>
      </c>
      <c r="BH174" t="str">
        <f ca="1">IF(I174="","",'Funding Input and Summary'!Q177)</f>
        <v/>
      </c>
      <c r="BI174" t="str">
        <f ca="1">IF(I174="","",'Funding Input and Summary'!R177)</f>
        <v/>
      </c>
      <c r="BJ174" t="str">
        <f ca="1">IF(I174="","",'Funding Input and Summary'!S177)</f>
        <v/>
      </c>
      <c r="BK174" t="str">
        <f ca="1">IF(I174="","",'Funding Input and Summary'!T177)</f>
        <v/>
      </c>
      <c r="BL174" t="str">
        <f ca="1">IF(I174="","",'Funding Input and Summary'!Z177)</f>
        <v/>
      </c>
      <c r="BM174" t="str">
        <f ca="1">IF(I174="","",'Funding Input and Summary'!AA177)</f>
        <v/>
      </c>
      <c r="BN174" t="str">
        <f ca="1">IF(I174="","",'Funding Input and Summary'!U177)</f>
        <v/>
      </c>
      <c r="BO174" t="str">
        <f ca="1">IF(I174="","",'Funding Input and Summary'!V177)</f>
        <v/>
      </c>
      <c r="BP174" t="str">
        <f ca="1">IF(I174="","",'Funding Input and Summary'!W177)</f>
        <v/>
      </c>
      <c r="BQ174" t="str">
        <f ca="1">IF(I174="","",'Funding Input and Summary'!P177)</f>
        <v/>
      </c>
      <c r="BR174" t="str">
        <f ca="1">IF('Measure and Project Input'!$CE$5&lt;$CC174,"",IF(OFFSET('Measure and Project Input'!$T$9,$CE174,0)=0,"",OFFSET('Measure and Project Input'!$T$9,$CE174,0)))</f>
        <v/>
      </c>
      <c r="BS174" t="str">
        <f ca="1">IF('Measure and Project Input'!$CE$5&lt;$CC174,"",IF(OFFSET('Measure and Project Input'!$R$9,$CE174,0)=0,"",OFFSET('Measure and Project Input'!$R$9,$CE174,0)))</f>
        <v/>
      </c>
      <c r="BT174" t="str">
        <f ca="1">IF(I174="","",'Measure and Project Input'!$I$1)</f>
        <v/>
      </c>
      <c r="BU174" t="str">
        <f ca="1">IF('Measure and Project Input'!$CE$5&lt;$CC174,"",IF(OFFSET('Measure and Project Input'!$Q$9,$CE174,0)=0,"",OFFSET('Measure and Project Input'!$Q$9,$CE174,0)))</f>
        <v/>
      </c>
      <c r="BV174" t="str">
        <f ca="1">IF(I174="","",'Funding Input and Summary'!$T$1)</f>
        <v/>
      </c>
      <c r="BW174" t="str">
        <f ca="1">IF('Measure and Project Input'!$CE$5&lt;$CC174,"",IF(OFFSET('Measure and Project Input'!$AI$9,$CE174,0)=0,"",OFFSET('Measure and Project Input'!$AI$9,$CE174,0)))</f>
        <v/>
      </c>
      <c r="BX174" t="str">
        <f ca="1">IF('Measure and Project Input'!$CE$5&lt;$CC174,"",IF(OFFSET('Measure and Project Input'!$AJ$9,$CE174,0)=0,"",OFFSET('Measure and Project Input'!$AJ$9,$CE174,0)))</f>
        <v/>
      </c>
      <c r="BY174" t="str">
        <f ca="1">IF('Measure and Project Input'!$CE$5&lt;$CC174,"",IF(OFFSET('Measure and Project Input'!$AK$9,$CE174,0)=0,"",OFFSET('Measure and Project Input'!$AK$9,$CE174,0)))</f>
        <v/>
      </c>
      <c r="BZ174" t="str">
        <f ca="1">IF('Measure and Project Input'!$CE$5&lt;$CC174,"",IF(OFFSET('Measure and Project Input'!$AL$9,$CE174,0)=0,"",OFFSET('Measure and Project Input'!$AL$9,$CE174,0)))</f>
        <v/>
      </c>
      <c r="CA174" t="str">
        <f ca="1">IF('Measure and Project Input'!$CE$5&lt;$CC174,"",IF(OFFSET('Measure and Project Input'!$AM$9,$CE174,0)=0,"",OFFSET('Measure and Project Input'!$AM$9,$CE174,0)))</f>
        <v/>
      </c>
      <c r="CB174" s="201"/>
      <c r="CC174" s="28">
        <v>173</v>
      </c>
      <c r="CD174" s="28" t="str">
        <f t="shared" ca="1" si="2"/>
        <v/>
      </c>
      <c r="CE174" s="28" t="str">
        <f ca="1">IF($I174="","",MATCH($I174,'Measure and Project Input'!$P$10:$P$509,FALSE))</f>
        <v/>
      </c>
    </row>
    <row r="175" spans="1:83" x14ac:dyDescent="0.2">
      <c r="A175" t="str">
        <f ca="1">IF('Measure and Project Input'!$CE$5&lt;$CC175,"",IF(OFFSET('Measure and Project Input'!$E$9,$CE175,0)=0,"",OFFSET('Measure and Project Input'!$E$9,$CE175,0)))</f>
        <v/>
      </c>
      <c r="B175" t="str">
        <f ca="1">IF('Measure and Project Input'!$CE$5&lt;$CC175,"",IF(OFFSET('Measure and Project Input'!$F$9,$CE175,0)=0,"",OFFSET('Measure and Project Input'!$F$9,$CE175,0)))</f>
        <v/>
      </c>
      <c r="C175" t="str">
        <f ca="1">IF('Measure and Project Input'!$CE$5&lt;$CC175,"",IF(OFFSET('Measure and Project Input'!$G$9,$CE175,0)=0,"",OFFSET('Measure and Project Input'!$G$9,$CE175,0)))</f>
        <v/>
      </c>
      <c r="D175" s="299" t="str">
        <f ca="1">IF('Measure and Project Input'!$CE$5&lt;$CC175,"",IF(OFFSET('Measure and Project Input'!$H$9,$CE175,0)=0,"",OFFSET('Measure and Project Input'!$H$9,$CE175,0)))</f>
        <v/>
      </c>
      <c r="E175" t="str">
        <f ca="1">IF('Measure and Project Input'!$CE$5&lt;$CC175,"",IF(OFFSET('Measure and Project Input'!$I$9,$CE175,0)=0,"",OFFSET('Measure and Project Input'!$I$9,$CE175,0)))</f>
        <v/>
      </c>
      <c r="F175" t="str">
        <f ca="1">IF('Measure and Project Input'!$CE$5&lt;$CC175,"",IF(OFFSET('Measure and Project Input'!$J$9,$CE175,0)=0,"",OFFSET('Measure and Project Input'!$J$9,$CE175,0)))</f>
        <v/>
      </c>
      <c r="G175" t="str">
        <f ca="1">IF('Measure and Project Input'!$CE$5&lt;$CC175,"",IF(OFFSET('Measure and Project Input'!$K$9,$CE175,0)=0,"",OFFSET('Measure and Project Input'!$K$9,$CE175,0)))</f>
        <v/>
      </c>
      <c r="H175" t="str">
        <f ca="1">IF('Measure and Project Input'!$CE$5&lt;$CC175,"",IF(OFFSET('Measure and Project Input'!$L$9,$CE175,0)=0,"",OFFSET('Measure and Project Input'!$L$9,$CE175,0)))</f>
        <v/>
      </c>
      <c r="I175" t="str">
        <f ca="1">'Funding Input and Summary'!A178</f>
        <v/>
      </c>
      <c r="O175" t="str">
        <f ca="1">IF('Measure and Project Input'!$CE$5&lt;$CC175,"",IF(OFFSET('Measure and Project Input'!$B$9,$CE175,0)=0,"",OFFSET('Measure and Project Input'!$B$9,$CE175,0)))</f>
        <v/>
      </c>
      <c r="P175" t="str">
        <f ca="1">IF('Measure and Project Input'!$CE$5&lt;$CC175,"",IF(OFFSET('Measure and Project Input'!$C$9,$CE175,0)=0,"",OFFSET('Measure and Project Input'!$C$9,$CE175,0)))</f>
        <v/>
      </c>
      <c r="Q175" t="str">
        <f ca="1">IF('Measure and Project Input'!$CE$5&lt;$CC175,"",IF(OFFSET('Measure and Project Input'!$S$9,$CE175,0)=0,"",OFFSET('Measure and Project Input'!$S$9,$CE175,0)))</f>
        <v/>
      </c>
      <c r="R175" t="str">
        <f ca="1">IF('Measure and Project Input'!$CE$5&lt;$CC175,"",IF(OFFSET('Measure and Project Input'!$U$9,$CE175,0)=0,"",OFFSET('Measure and Project Input'!$U$9,$CE175,0)))</f>
        <v/>
      </c>
      <c r="S175" t="str">
        <f ca="1">IF('Measure and Project Input'!$CE$5&lt;$CC175,"",IF(OFFSET('Measure and Project Input'!$V$9,$CE175,0)=0,"",OFFSET('Measure and Project Input'!$V$9,$CE175,0)))</f>
        <v/>
      </c>
      <c r="X175" t="str">
        <f ca="1">IF('Measure and Project Input'!$CE$5&lt;$CC175,"",IF(OFFSET('Measure and Project Input'!$M$9,$CE175,0)=0,"",OFFSET('Measure and Project Input'!$M$9,$CE175,0)))</f>
        <v/>
      </c>
      <c r="Y175" t="str">
        <f ca="1">IF('Measure and Project Input'!$CE$5&lt;$CC175,"",IF(OFFSET('Measure and Project Input'!$N$9,$CE175,0)=0,"",OFFSET('Measure and Project Input'!$N$9,$CE175,0)))</f>
        <v/>
      </c>
      <c r="AA175" t="str">
        <f ca="1">IF('Measure and Project Input'!$CE$5&lt;$CC175,"",IF(OFFSET('Measure and Project Input'!$D$9,$CE175,0)=0,"",OFFSET('Measure and Project Input'!$D$9,$CE175,0)))</f>
        <v/>
      </c>
      <c r="AJ175" t="str">
        <f ca="1">IF('Measure and Project Input'!$CE$5&lt;$CC175,"",IF(OFFSET('Measure and Project Input'!$O$9,$CE175,0)=0,"",OFFSET('Measure and Project Input'!$O$9,$CE175,0)))</f>
        <v/>
      </c>
      <c r="AN175" t="str">
        <f ca="1">IF('Measure and Project Input'!$CE$5&lt;$CC175,"",IF(OFFSET('Measure and Project Input'!$BV$9,$CE175,0)=0,"",OFFSET('Measure and Project Input'!$BV$9,$CE175,0)))</f>
        <v/>
      </c>
      <c r="AO175" t="str">
        <f ca="1">IF(I175="","",'Funding Input and Summary'!D178)</f>
        <v/>
      </c>
      <c r="AQ175" t="str">
        <f ca="1">IF(I175="","",'Funding Input and Summary'!J178)</f>
        <v/>
      </c>
      <c r="AR175" t="str">
        <f ca="1">IF(I175="","",'Funding Input and Summary'!E178)</f>
        <v/>
      </c>
      <c r="AU175" t="str">
        <f ca="1">IF(I175="","",'Funding Input and Summary'!Y178)</f>
        <v/>
      </c>
      <c r="AV175" t="str">
        <f ca="1">IF(I175="","",'Funding Input and Summary'!Y178)</f>
        <v/>
      </c>
      <c r="BC175" t="str">
        <f ca="1">IF(I175="","",'Funding Input and Summary'!K178)</f>
        <v/>
      </c>
      <c r="BD175" t="str">
        <f ca="1">IF(I175="","",'Funding Input and Summary'!L178)</f>
        <v/>
      </c>
      <c r="BE175" t="str">
        <f ca="1">IF(I175="","",'Funding Input and Summary'!M178)</f>
        <v/>
      </c>
      <c r="BG175" t="str">
        <f ca="1">IF(I175="","",'Funding Input and Summary'!N178)</f>
        <v/>
      </c>
      <c r="BH175" t="str">
        <f ca="1">IF(I175="","",'Funding Input and Summary'!Q178)</f>
        <v/>
      </c>
      <c r="BI175" t="str">
        <f ca="1">IF(I175="","",'Funding Input and Summary'!R178)</f>
        <v/>
      </c>
      <c r="BJ175" t="str">
        <f ca="1">IF(I175="","",'Funding Input and Summary'!S178)</f>
        <v/>
      </c>
      <c r="BK175" t="str">
        <f ca="1">IF(I175="","",'Funding Input and Summary'!T178)</f>
        <v/>
      </c>
      <c r="BL175" t="str">
        <f ca="1">IF(I175="","",'Funding Input and Summary'!Z178)</f>
        <v/>
      </c>
      <c r="BM175" t="str">
        <f ca="1">IF(I175="","",'Funding Input and Summary'!AA178)</f>
        <v/>
      </c>
      <c r="BN175" t="str">
        <f ca="1">IF(I175="","",'Funding Input and Summary'!U178)</f>
        <v/>
      </c>
      <c r="BO175" t="str">
        <f ca="1">IF(I175="","",'Funding Input and Summary'!V178)</f>
        <v/>
      </c>
      <c r="BP175" t="str">
        <f ca="1">IF(I175="","",'Funding Input and Summary'!W178)</f>
        <v/>
      </c>
      <c r="BQ175" t="str">
        <f ca="1">IF(I175="","",'Funding Input and Summary'!P178)</f>
        <v/>
      </c>
      <c r="BR175" t="str">
        <f ca="1">IF('Measure and Project Input'!$CE$5&lt;$CC175,"",IF(OFFSET('Measure and Project Input'!$T$9,$CE175,0)=0,"",OFFSET('Measure and Project Input'!$T$9,$CE175,0)))</f>
        <v/>
      </c>
      <c r="BS175" t="str">
        <f ca="1">IF('Measure and Project Input'!$CE$5&lt;$CC175,"",IF(OFFSET('Measure and Project Input'!$R$9,$CE175,0)=0,"",OFFSET('Measure and Project Input'!$R$9,$CE175,0)))</f>
        <v/>
      </c>
      <c r="BT175" t="str">
        <f ca="1">IF(I175="","",'Measure and Project Input'!$I$1)</f>
        <v/>
      </c>
      <c r="BU175" t="str">
        <f ca="1">IF('Measure and Project Input'!$CE$5&lt;$CC175,"",IF(OFFSET('Measure and Project Input'!$Q$9,$CE175,0)=0,"",OFFSET('Measure and Project Input'!$Q$9,$CE175,0)))</f>
        <v/>
      </c>
      <c r="BV175" t="str">
        <f ca="1">IF(I175="","",'Funding Input and Summary'!$T$1)</f>
        <v/>
      </c>
      <c r="BW175" t="str">
        <f ca="1">IF('Measure and Project Input'!$CE$5&lt;$CC175,"",IF(OFFSET('Measure and Project Input'!$AI$9,$CE175,0)=0,"",OFFSET('Measure and Project Input'!$AI$9,$CE175,0)))</f>
        <v/>
      </c>
      <c r="BX175" t="str">
        <f ca="1">IF('Measure and Project Input'!$CE$5&lt;$CC175,"",IF(OFFSET('Measure and Project Input'!$AJ$9,$CE175,0)=0,"",OFFSET('Measure and Project Input'!$AJ$9,$CE175,0)))</f>
        <v/>
      </c>
      <c r="BY175" t="str">
        <f ca="1">IF('Measure and Project Input'!$CE$5&lt;$CC175,"",IF(OFFSET('Measure and Project Input'!$AK$9,$CE175,0)=0,"",OFFSET('Measure and Project Input'!$AK$9,$CE175,0)))</f>
        <v/>
      </c>
      <c r="BZ175" t="str">
        <f ca="1">IF('Measure and Project Input'!$CE$5&lt;$CC175,"",IF(OFFSET('Measure and Project Input'!$AL$9,$CE175,0)=0,"",OFFSET('Measure and Project Input'!$AL$9,$CE175,0)))</f>
        <v/>
      </c>
      <c r="CA175" t="str">
        <f ca="1">IF('Measure and Project Input'!$CE$5&lt;$CC175,"",IF(OFFSET('Measure and Project Input'!$AM$9,$CE175,0)=0,"",OFFSET('Measure and Project Input'!$AM$9,$CE175,0)))</f>
        <v/>
      </c>
      <c r="CB175" s="201"/>
      <c r="CC175" s="28">
        <v>174</v>
      </c>
      <c r="CD175" s="28" t="str">
        <f t="shared" ca="1" si="2"/>
        <v/>
      </c>
      <c r="CE175" s="28" t="str">
        <f ca="1">IF($I175="","",MATCH($I175,'Measure and Project Input'!$P$10:$P$509,FALSE))</f>
        <v/>
      </c>
    </row>
    <row r="176" spans="1:83" x14ac:dyDescent="0.2">
      <c r="A176" t="str">
        <f ca="1">IF('Measure and Project Input'!$CE$5&lt;$CC176,"",IF(OFFSET('Measure and Project Input'!$E$9,$CE176,0)=0,"",OFFSET('Measure and Project Input'!$E$9,$CE176,0)))</f>
        <v/>
      </c>
      <c r="B176" t="str">
        <f ca="1">IF('Measure and Project Input'!$CE$5&lt;$CC176,"",IF(OFFSET('Measure and Project Input'!$F$9,$CE176,0)=0,"",OFFSET('Measure and Project Input'!$F$9,$CE176,0)))</f>
        <v/>
      </c>
      <c r="C176" t="str">
        <f ca="1">IF('Measure and Project Input'!$CE$5&lt;$CC176,"",IF(OFFSET('Measure and Project Input'!$G$9,$CE176,0)=0,"",OFFSET('Measure and Project Input'!$G$9,$CE176,0)))</f>
        <v/>
      </c>
      <c r="D176" s="299" t="str">
        <f ca="1">IF('Measure and Project Input'!$CE$5&lt;$CC176,"",IF(OFFSET('Measure and Project Input'!$H$9,$CE176,0)=0,"",OFFSET('Measure and Project Input'!$H$9,$CE176,0)))</f>
        <v/>
      </c>
      <c r="E176" t="str">
        <f ca="1">IF('Measure and Project Input'!$CE$5&lt;$CC176,"",IF(OFFSET('Measure and Project Input'!$I$9,$CE176,0)=0,"",OFFSET('Measure and Project Input'!$I$9,$CE176,0)))</f>
        <v/>
      </c>
      <c r="F176" t="str">
        <f ca="1">IF('Measure and Project Input'!$CE$5&lt;$CC176,"",IF(OFFSET('Measure and Project Input'!$J$9,$CE176,0)=0,"",OFFSET('Measure and Project Input'!$J$9,$CE176,0)))</f>
        <v/>
      </c>
      <c r="G176" t="str">
        <f ca="1">IF('Measure and Project Input'!$CE$5&lt;$CC176,"",IF(OFFSET('Measure and Project Input'!$K$9,$CE176,0)=0,"",OFFSET('Measure and Project Input'!$K$9,$CE176,0)))</f>
        <v/>
      </c>
      <c r="H176" t="str">
        <f ca="1">IF('Measure and Project Input'!$CE$5&lt;$CC176,"",IF(OFFSET('Measure and Project Input'!$L$9,$CE176,0)=0,"",OFFSET('Measure and Project Input'!$L$9,$CE176,0)))</f>
        <v/>
      </c>
      <c r="I176" t="str">
        <f ca="1">'Funding Input and Summary'!A179</f>
        <v/>
      </c>
      <c r="O176" t="str">
        <f ca="1">IF('Measure and Project Input'!$CE$5&lt;$CC176,"",IF(OFFSET('Measure and Project Input'!$B$9,$CE176,0)=0,"",OFFSET('Measure and Project Input'!$B$9,$CE176,0)))</f>
        <v/>
      </c>
      <c r="P176" t="str">
        <f ca="1">IF('Measure and Project Input'!$CE$5&lt;$CC176,"",IF(OFFSET('Measure and Project Input'!$C$9,$CE176,0)=0,"",OFFSET('Measure and Project Input'!$C$9,$CE176,0)))</f>
        <v/>
      </c>
      <c r="Q176" t="str">
        <f ca="1">IF('Measure and Project Input'!$CE$5&lt;$CC176,"",IF(OFFSET('Measure and Project Input'!$S$9,$CE176,0)=0,"",OFFSET('Measure and Project Input'!$S$9,$CE176,0)))</f>
        <v/>
      </c>
      <c r="R176" t="str">
        <f ca="1">IF('Measure and Project Input'!$CE$5&lt;$CC176,"",IF(OFFSET('Measure and Project Input'!$U$9,$CE176,0)=0,"",OFFSET('Measure and Project Input'!$U$9,$CE176,0)))</f>
        <v/>
      </c>
      <c r="S176" t="str">
        <f ca="1">IF('Measure and Project Input'!$CE$5&lt;$CC176,"",IF(OFFSET('Measure and Project Input'!$V$9,$CE176,0)=0,"",OFFSET('Measure and Project Input'!$V$9,$CE176,0)))</f>
        <v/>
      </c>
      <c r="X176" t="str">
        <f ca="1">IF('Measure and Project Input'!$CE$5&lt;$CC176,"",IF(OFFSET('Measure and Project Input'!$M$9,$CE176,0)=0,"",OFFSET('Measure and Project Input'!$M$9,$CE176,0)))</f>
        <v/>
      </c>
      <c r="Y176" t="str">
        <f ca="1">IF('Measure and Project Input'!$CE$5&lt;$CC176,"",IF(OFFSET('Measure and Project Input'!$N$9,$CE176,0)=0,"",OFFSET('Measure and Project Input'!$N$9,$CE176,0)))</f>
        <v/>
      </c>
      <c r="AA176" t="str">
        <f ca="1">IF('Measure and Project Input'!$CE$5&lt;$CC176,"",IF(OFFSET('Measure and Project Input'!$D$9,$CE176,0)=0,"",OFFSET('Measure and Project Input'!$D$9,$CE176,0)))</f>
        <v/>
      </c>
      <c r="AJ176" t="str">
        <f ca="1">IF('Measure and Project Input'!$CE$5&lt;$CC176,"",IF(OFFSET('Measure and Project Input'!$O$9,$CE176,0)=0,"",OFFSET('Measure and Project Input'!$O$9,$CE176,0)))</f>
        <v/>
      </c>
      <c r="AN176" t="str">
        <f ca="1">IF('Measure and Project Input'!$CE$5&lt;$CC176,"",IF(OFFSET('Measure and Project Input'!$BV$9,$CE176,0)=0,"",OFFSET('Measure and Project Input'!$BV$9,$CE176,0)))</f>
        <v/>
      </c>
      <c r="AO176" t="str">
        <f ca="1">IF(I176="","",'Funding Input and Summary'!D179)</f>
        <v/>
      </c>
      <c r="AQ176" t="str">
        <f ca="1">IF(I176="","",'Funding Input and Summary'!J179)</f>
        <v/>
      </c>
      <c r="AR176" t="str">
        <f ca="1">IF(I176="","",'Funding Input and Summary'!E179)</f>
        <v/>
      </c>
      <c r="AU176" t="str">
        <f ca="1">IF(I176="","",'Funding Input and Summary'!Y179)</f>
        <v/>
      </c>
      <c r="AV176" t="str">
        <f ca="1">IF(I176="","",'Funding Input and Summary'!Y179)</f>
        <v/>
      </c>
      <c r="BC176" t="str">
        <f ca="1">IF(I176="","",'Funding Input and Summary'!K179)</f>
        <v/>
      </c>
      <c r="BD176" t="str">
        <f ca="1">IF(I176="","",'Funding Input and Summary'!L179)</f>
        <v/>
      </c>
      <c r="BE176" t="str">
        <f ca="1">IF(I176="","",'Funding Input and Summary'!M179)</f>
        <v/>
      </c>
      <c r="BG176" t="str">
        <f ca="1">IF(I176="","",'Funding Input and Summary'!N179)</f>
        <v/>
      </c>
      <c r="BH176" t="str">
        <f ca="1">IF(I176="","",'Funding Input and Summary'!Q179)</f>
        <v/>
      </c>
      <c r="BI176" t="str">
        <f ca="1">IF(I176="","",'Funding Input and Summary'!R179)</f>
        <v/>
      </c>
      <c r="BJ176" t="str">
        <f ca="1">IF(I176="","",'Funding Input and Summary'!S179)</f>
        <v/>
      </c>
      <c r="BK176" t="str">
        <f ca="1">IF(I176="","",'Funding Input and Summary'!T179)</f>
        <v/>
      </c>
      <c r="BL176" t="str">
        <f ca="1">IF(I176="","",'Funding Input and Summary'!Z179)</f>
        <v/>
      </c>
      <c r="BM176" t="str">
        <f ca="1">IF(I176="","",'Funding Input and Summary'!AA179)</f>
        <v/>
      </c>
      <c r="BN176" t="str">
        <f ca="1">IF(I176="","",'Funding Input and Summary'!U179)</f>
        <v/>
      </c>
      <c r="BO176" t="str">
        <f ca="1">IF(I176="","",'Funding Input and Summary'!V179)</f>
        <v/>
      </c>
      <c r="BP176" t="str">
        <f ca="1">IF(I176="","",'Funding Input and Summary'!W179)</f>
        <v/>
      </c>
      <c r="BQ176" t="str">
        <f ca="1">IF(I176="","",'Funding Input and Summary'!P179)</f>
        <v/>
      </c>
      <c r="BR176" t="str">
        <f ca="1">IF('Measure and Project Input'!$CE$5&lt;$CC176,"",IF(OFFSET('Measure and Project Input'!$T$9,$CE176,0)=0,"",OFFSET('Measure and Project Input'!$T$9,$CE176,0)))</f>
        <v/>
      </c>
      <c r="BS176" t="str">
        <f ca="1">IF('Measure and Project Input'!$CE$5&lt;$CC176,"",IF(OFFSET('Measure and Project Input'!$R$9,$CE176,0)=0,"",OFFSET('Measure and Project Input'!$R$9,$CE176,0)))</f>
        <v/>
      </c>
      <c r="BT176" t="str">
        <f ca="1">IF(I176="","",'Measure and Project Input'!$I$1)</f>
        <v/>
      </c>
      <c r="BU176" t="str">
        <f ca="1">IF('Measure and Project Input'!$CE$5&lt;$CC176,"",IF(OFFSET('Measure and Project Input'!$Q$9,$CE176,0)=0,"",OFFSET('Measure and Project Input'!$Q$9,$CE176,0)))</f>
        <v/>
      </c>
      <c r="BV176" t="str">
        <f ca="1">IF(I176="","",'Funding Input and Summary'!$T$1)</f>
        <v/>
      </c>
      <c r="BW176" t="str">
        <f ca="1">IF('Measure and Project Input'!$CE$5&lt;$CC176,"",IF(OFFSET('Measure and Project Input'!$AI$9,$CE176,0)=0,"",OFFSET('Measure and Project Input'!$AI$9,$CE176,0)))</f>
        <v/>
      </c>
      <c r="BX176" t="str">
        <f ca="1">IF('Measure and Project Input'!$CE$5&lt;$CC176,"",IF(OFFSET('Measure and Project Input'!$AJ$9,$CE176,0)=0,"",OFFSET('Measure and Project Input'!$AJ$9,$CE176,0)))</f>
        <v/>
      </c>
      <c r="BY176" t="str">
        <f ca="1">IF('Measure and Project Input'!$CE$5&lt;$CC176,"",IF(OFFSET('Measure and Project Input'!$AK$9,$CE176,0)=0,"",OFFSET('Measure and Project Input'!$AK$9,$CE176,0)))</f>
        <v/>
      </c>
      <c r="BZ176" t="str">
        <f ca="1">IF('Measure and Project Input'!$CE$5&lt;$CC176,"",IF(OFFSET('Measure and Project Input'!$AL$9,$CE176,0)=0,"",OFFSET('Measure and Project Input'!$AL$9,$CE176,0)))</f>
        <v/>
      </c>
      <c r="CA176" t="str">
        <f ca="1">IF('Measure and Project Input'!$CE$5&lt;$CC176,"",IF(OFFSET('Measure and Project Input'!$AM$9,$CE176,0)=0,"",OFFSET('Measure and Project Input'!$AM$9,$CE176,0)))</f>
        <v/>
      </c>
      <c r="CB176" s="201"/>
      <c r="CC176" s="28">
        <v>175</v>
      </c>
      <c r="CD176" s="28" t="str">
        <f t="shared" ca="1" si="2"/>
        <v/>
      </c>
      <c r="CE176" s="28" t="str">
        <f ca="1">IF($I176="","",MATCH($I176,'Measure and Project Input'!$P$10:$P$509,FALSE))</f>
        <v/>
      </c>
    </row>
    <row r="177" spans="1:83" x14ac:dyDescent="0.2">
      <c r="A177" t="str">
        <f ca="1">IF('Measure and Project Input'!$CE$5&lt;$CC177,"",IF(OFFSET('Measure and Project Input'!$E$9,$CE177,0)=0,"",OFFSET('Measure and Project Input'!$E$9,$CE177,0)))</f>
        <v/>
      </c>
      <c r="B177" t="str">
        <f ca="1">IF('Measure and Project Input'!$CE$5&lt;$CC177,"",IF(OFFSET('Measure and Project Input'!$F$9,$CE177,0)=0,"",OFFSET('Measure and Project Input'!$F$9,$CE177,0)))</f>
        <v/>
      </c>
      <c r="C177" t="str">
        <f ca="1">IF('Measure and Project Input'!$CE$5&lt;$CC177,"",IF(OFFSET('Measure and Project Input'!$G$9,$CE177,0)=0,"",OFFSET('Measure and Project Input'!$G$9,$CE177,0)))</f>
        <v/>
      </c>
      <c r="D177" s="299" t="str">
        <f ca="1">IF('Measure and Project Input'!$CE$5&lt;$CC177,"",IF(OFFSET('Measure and Project Input'!$H$9,$CE177,0)=0,"",OFFSET('Measure and Project Input'!$H$9,$CE177,0)))</f>
        <v/>
      </c>
      <c r="E177" t="str">
        <f ca="1">IF('Measure and Project Input'!$CE$5&lt;$CC177,"",IF(OFFSET('Measure and Project Input'!$I$9,$CE177,0)=0,"",OFFSET('Measure and Project Input'!$I$9,$CE177,0)))</f>
        <v/>
      </c>
      <c r="F177" t="str">
        <f ca="1">IF('Measure and Project Input'!$CE$5&lt;$CC177,"",IF(OFFSET('Measure and Project Input'!$J$9,$CE177,0)=0,"",OFFSET('Measure and Project Input'!$J$9,$CE177,0)))</f>
        <v/>
      </c>
      <c r="G177" t="str">
        <f ca="1">IF('Measure and Project Input'!$CE$5&lt;$CC177,"",IF(OFFSET('Measure and Project Input'!$K$9,$CE177,0)=0,"",OFFSET('Measure and Project Input'!$K$9,$CE177,0)))</f>
        <v/>
      </c>
      <c r="H177" t="str">
        <f ca="1">IF('Measure and Project Input'!$CE$5&lt;$CC177,"",IF(OFFSET('Measure and Project Input'!$L$9,$CE177,0)=0,"",OFFSET('Measure and Project Input'!$L$9,$CE177,0)))</f>
        <v/>
      </c>
      <c r="I177" t="str">
        <f ca="1">'Funding Input and Summary'!A180</f>
        <v/>
      </c>
      <c r="O177" t="str">
        <f ca="1">IF('Measure and Project Input'!$CE$5&lt;$CC177,"",IF(OFFSET('Measure and Project Input'!$B$9,$CE177,0)=0,"",OFFSET('Measure and Project Input'!$B$9,$CE177,0)))</f>
        <v/>
      </c>
      <c r="P177" t="str">
        <f ca="1">IF('Measure and Project Input'!$CE$5&lt;$CC177,"",IF(OFFSET('Measure and Project Input'!$C$9,$CE177,0)=0,"",OFFSET('Measure and Project Input'!$C$9,$CE177,0)))</f>
        <v/>
      </c>
      <c r="Q177" t="str">
        <f ca="1">IF('Measure and Project Input'!$CE$5&lt;$CC177,"",IF(OFFSET('Measure and Project Input'!$S$9,$CE177,0)=0,"",OFFSET('Measure and Project Input'!$S$9,$CE177,0)))</f>
        <v/>
      </c>
      <c r="R177" t="str">
        <f ca="1">IF('Measure and Project Input'!$CE$5&lt;$CC177,"",IF(OFFSET('Measure and Project Input'!$U$9,$CE177,0)=0,"",OFFSET('Measure and Project Input'!$U$9,$CE177,0)))</f>
        <v/>
      </c>
      <c r="S177" t="str">
        <f ca="1">IF('Measure and Project Input'!$CE$5&lt;$CC177,"",IF(OFFSET('Measure and Project Input'!$V$9,$CE177,0)=0,"",OFFSET('Measure and Project Input'!$V$9,$CE177,0)))</f>
        <v/>
      </c>
      <c r="X177" t="str">
        <f ca="1">IF('Measure and Project Input'!$CE$5&lt;$CC177,"",IF(OFFSET('Measure and Project Input'!$M$9,$CE177,0)=0,"",OFFSET('Measure and Project Input'!$M$9,$CE177,0)))</f>
        <v/>
      </c>
      <c r="Y177" t="str">
        <f ca="1">IF('Measure and Project Input'!$CE$5&lt;$CC177,"",IF(OFFSET('Measure and Project Input'!$N$9,$CE177,0)=0,"",OFFSET('Measure and Project Input'!$N$9,$CE177,0)))</f>
        <v/>
      </c>
      <c r="AA177" t="str">
        <f ca="1">IF('Measure and Project Input'!$CE$5&lt;$CC177,"",IF(OFFSET('Measure and Project Input'!$D$9,$CE177,0)=0,"",OFFSET('Measure and Project Input'!$D$9,$CE177,0)))</f>
        <v/>
      </c>
      <c r="AJ177" t="str">
        <f ca="1">IF('Measure and Project Input'!$CE$5&lt;$CC177,"",IF(OFFSET('Measure and Project Input'!$O$9,$CE177,0)=0,"",OFFSET('Measure and Project Input'!$O$9,$CE177,0)))</f>
        <v/>
      </c>
      <c r="AN177" t="str">
        <f ca="1">IF('Measure and Project Input'!$CE$5&lt;$CC177,"",IF(OFFSET('Measure and Project Input'!$BV$9,$CE177,0)=0,"",OFFSET('Measure and Project Input'!$BV$9,$CE177,0)))</f>
        <v/>
      </c>
      <c r="AO177" t="str">
        <f ca="1">IF(I177="","",'Funding Input and Summary'!D180)</f>
        <v/>
      </c>
      <c r="AQ177" t="str">
        <f ca="1">IF(I177="","",'Funding Input and Summary'!J180)</f>
        <v/>
      </c>
      <c r="AR177" t="str">
        <f ca="1">IF(I177="","",'Funding Input and Summary'!E180)</f>
        <v/>
      </c>
      <c r="AU177" t="str">
        <f ca="1">IF(I177="","",'Funding Input and Summary'!Y180)</f>
        <v/>
      </c>
      <c r="AV177" t="str">
        <f ca="1">IF(I177="","",'Funding Input and Summary'!Y180)</f>
        <v/>
      </c>
      <c r="BC177" t="str">
        <f ca="1">IF(I177="","",'Funding Input and Summary'!K180)</f>
        <v/>
      </c>
      <c r="BD177" t="str">
        <f ca="1">IF(I177="","",'Funding Input and Summary'!L180)</f>
        <v/>
      </c>
      <c r="BE177" t="str">
        <f ca="1">IF(I177="","",'Funding Input and Summary'!M180)</f>
        <v/>
      </c>
      <c r="BG177" t="str">
        <f ca="1">IF(I177="","",'Funding Input and Summary'!N180)</f>
        <v/>
      </c>
      <c r="BH177" t="str">
        <f ca="1">IF(I177="","",'Funding Input and Summary'!Q180)</f>
        <v/>
      </c>
      <c r="BI177" t="str">
        <f ca="1">IF(I177="","",'Funding Input and Summary'!R180)</f>
        <v/>
      </c>
      <c r="BJ177" t="str">
        <f ca="1">IF(I177="","",'Funding Input and Summary'!S180)</f>
        <v/>
      </c>
      <c r="BK177" t="str">
        <f ca="1">IF(I177="","",'Funding Input and Summary'!T180)</f>
        <v/>
      </c>
      <c r="BL177" t="str">
        <f ca="1">IF(I177="","",'Funding Input and Summary'!Z180)</f>
        <v/>
      </c>
      <c r="BM177" t="str">
        <f ca="1">IF(I177="","",'Funding Input and Summary'!AA180)</f>
        <v/>
      </c>
      <c r="BN177" t="str">
        <f ca="1">IF(I177="","",'Funding Input and Summary'!U180)</f>
        <v/>
      </c>
      <c r="BO177" t="str">
        <f ca="1">IF(I177="","",'Funding Input and Summary'!V180)</f>
        <v/>
      </c>
      <c r="BP177" t="str">
        <f ca="1">IF(I177="","",'Funding Input and Summary'!W180)</f>
        <v/>
      </c>
      <c r="BQ177" t="str">
        <f ca="1">IF(I177="","",'Funding Input and Summary'!P180)</f>
        <v/>
      </c>
      <c r="BR177" t="str">
        <f ca="1">IF('Measure and Project Input'!$CE$5&lt;$CC177,"",IF(OFFSET('Measure and Project Input'!$T$9,$CE177,0)=0,"",OFFSET('Measure and Project Input'!$T$9,$CE177,0)))</f>
        <v/>
      </c>
      <c r="BS177" t="str">
        <f ca="1">IF('Measure and Project Input'!$CE$5&lt;$CC177,"",IF(OFFSET('Measure and Project Input'!$R$9,$CE177,0)=0,"",OFFSET('Measure and Project Input'!$R$9,$CE177,0)))</f>
        <v/>
      </c>
      <c r="BT177" t="str">
        <f ca="1">IF(I177="","",'Measure and Project Input'!$I$1)</f>
        <v/>
      </c>
      <c r="BU177" t="str">
        <f ca="1">IF('Measure and Project Input'!$CE$5&lt;$CC177,"",IF(OFFSET('Measure and Project Input'!$Q$9,$CE177,0)=0,"",OFFSET('Measure and Project Input'!$Q$9,$CE177,0)))</f>
        <v/>
      </c>
      <c r="BV177" t="str">
        <f ca="1">IF(I177="","",'Funding Input and Summary'!$T$1)</f>
        <v/>
      </c>
      <c r="BW177" t="str">
        <f ca="1">IF('Measure and Project Input'!$CE$5&lt;$CC177,"",IF(OFFSET('Measure and Project Input'!$AI$9,$CE177,0)=0,"",OFFSET('Measure and Project Input'!$AI$9,$CE177,0)))</f>
        <v/>
      </c>
      <c r="BX177" t="str">
        <f ca="1">IF('Measure and Project Input'!$CE$5&lt;$CC177,"",IF(OFFSET('Measure and Project Input'!$AJ$9,$CE177,0)=0,"",OFFSET('Measure and Project Input'!$AJ$9,$CE177,0)))</f>
        <v/>
      </c>
      <c r="BY177" t="str">
        <f ca="1">IF('Measure and Project Input'!$CE$5&lt;$CC177,"",IF(OFFSET('Measure and Project Input'!$AK$9,$CE177,0)=0,"",OFFSET('Measure and Project Input'!$AK$9,$CE177,0)))</f>
        <v/>
      </c>
      <c r="BZ177" t="str">
        <f ca="1">IF('Measure and Project Input'!$CE$5&lt;$CC177,"",IF(OFFSET('Measure and Project Input'!$AL$9,$CE177,0)=0,"",OFFSET('Measure and Project Input'!$AL$9,$CE177,0)))</f>
        <v/>
      </c>
      <c r="CA177" t="str">
        <f ca="1">IF('Measure and Project Input'!$CE$5&lt;$CC177,"",IF(OFFSET('Measure and Project Input'!$AM$9,$CE177,0)=0,"",OFFSET('Measure and Project Input'!$AM$9,$CE177,0)))</f>
        <v/>
      </c>
      <c r="CB177" s="201"/>
      <c r="CC177" s="28">
        <v>176</v>
      </c>
      <c r="CD177" s="28" t="str">
        <f t="shared" ca="1" si="2"/>
        <v/>
      </c>
      <c r="CE177" s="28" t="str">
        <f ca="1">IF($I177="","",MATCH($I177,'Measure and Project Input'!$P$10:$P$509,FALSE))</f>
        <v/>
      </c>
    </row>
    <row r="178" spans="1:83" x14ac:dyDescent="0.2">
      <c r="A178" t="str">
        <f ca="1">IF('Measure and Project Input'!$CE$5&lt;$CC178,"",IF(OFFSET('Measure and Project Input'!$E$9,$CE178,0)=0,"",OFFSET('Measure and Project Input'!$E$9,$CE178,0)))</f>
        <v/>
      </c>
      <c r="B178" t="str">
        <f ca="1">IF('Measure and Project Input'!$CE$5&lt;$CC178,"",IF(OFFSET('Measure and Project Input'!$F$9,$CE178,0)=0,"",OFFSET('Measure and Project Input'!$F$9,$CE178,0)))</f>
        <v/>
      </c>
      <c r="C178" t="str">
        <f ca="1">IF('Measure and Project Input'!$CE$5&lt;$CC178,"",IF(OFFSET('Measure and Project Input'!$G$9,$CE178,0)=0,"",OFFSET('Measure and Project Input'!$G$9,$CE178,0)))</f>
        <v/>
      </c>
      <c r="D178" s="299" t="str">
        <f ca="1">IF('Measure and Project Input'!$CE$5&lt;$CC178,"",IF(OFFSET('Measure and Project Input'!$H$9,$CE178,0)=0,"",OFFSET('Measure and Project Input'!$H$9,$CE178,0)))</f>
        <v/>
      </c>
      <c r="E178" t="str">
        <f ca="1">IF('Measure and Project Input'!$CE$5&lt;$CC178,"",IF(OFFSET('Measure and Project Input'!$I$9,$CE178,0)=0,"",OFFSET('Measure and Project Input'!$I$9,$CE178,0)))</f>
        <v/>
      </c>
      <c r="F178" t="str">
        <f ca="1">IF('Measure and Project Input'!$CE$5&lt;$CC178,"",IF(OFFSET('Measure and Project Input'!$J$9,$CE178,0)=0,"",OFFSET('Measure and Project Input'!$J$9,$CE178,0)))</f>
        <v/>
      </c>
      <c r="G178" t="str">
        <f ca="1">IF('Measure and Project Input'!$CE$5&lt;$CC178,"",IF(OFFSET('Measure and Project Input'!$K$9,$CE178,0)=0,"",OFFSET('Measure and Project Input'!$K$9,$CE178,0)))</f>
        <v/>
      </c>
      <c r="H178" t="str">
        <f ca="1">IF('Measure and Project Input'!$CE$5&lt;$CC178,"",IF(OFFSET('Measure and Project Input'!$L$9,$CE178,0)=0,"",OFFSET('Measure and Project Input'!$L$9,$CE178,0)))</f>
        <v/>
      </c>
      <c r="I178" t="str">
        <f ca="1">'Funding Input and Summary'!A181</f>
        <v/>
      </c>
      <c r="O178" t="str">
        <f ca="1">IF('Measure and Project Input'!$CE$5&lt;$CC178,"",IF(OFFSET('Measure and Project Input'!$B$9,$CE178,0)=0,"",OFFSET('Measure and Project Input'!$B$9,$CE178,0)))</f>
        <v/>
      </c>
      <c r="P178" t="str">
        <f ca="1">IF('Measure and Project Input'!$CE$5&lt;$CC178,"",IF(OFFSET('Measure and Project Input'!$C$9,$CE178,0)=0,"",OFFSET('Measure and Project Input'!$C$9,$CE178,0)))</f>
        <v/>
      </c>
      <c r="Q178" t="str">
        <f ca="1">IF('Measure and Project Input'!$CE$5&lt;$CC178,"",IF(OFFSET('Measure and Project Input'!$S$9,$CE178,0)=0,"",OFFSET('Measure and Project Input'!$S$9,$CE178,0)))</f>
        <v/>
      </c>
      <c r="R178" t="str">
        <f ca="1">IF('Measure and Project Input'!$CE$5&lt;$CC178,"",IF(OFFSET('Measure and Project Input'!$U$9,$CE178,0)=0,"",OFFSET('Measure and Project Input'!$U$9,$CE178,0)))</f>
        <v/>
      </c>
      <c r="S178" t="str">
        <f ca="1">IF('Measure and Project Input'!$CE$5&lt;$CC178,"",IF(OFFSET('Measure and Project Input'!$V$9,$CE178,0)=0,"",OFFSET('Measure and Project Input'!$V$9,$CE178,0)))</f>
        <v/>
      </c>
      <c r="X178" t="str">
        <f ca="1">IF('Measure and Project Input'!$CE$5&lt;$CC178,"",IF(OFFSET('Measure and Project Input'!$M$9,$CE178,0)=0,"",OFFSET('Measure and Project Input'!$M$9,$CE178,0)))</f>
        <v/>
      </c>
      <c r="Y178" t="str">
        <f ca="1">IF('Measure and Project Input'!$CE$5&lt;$CC178,"",IF(OFFSET('Measure and Project Input'!$N$9,$CE178,0)=0,"",OFFSET('Measure and Project Input'!$N$9,$CE178,0)))</f>
        <v/>
      </c>
      <c r="AA178" t="str">
        <f ca="1">IF('Measure and Project Input'!$CE$5&lt;$CC178,"",IF(OFFSET('Measure and Project Input'!$D$9,$CE178,0)=0,"",OFFSET('Measure and Project Input'!$D$9,$CE178,0)))</f>
        <v/>
      </c>
      <c r="AJ178" t="str">
        <f ca="1">IF('Measure and Project Input'!$CE$5&lt;$CC178,"",IF(OFFSET('Measure and Project Input'!$O$9,$CE178,0)=0,"",OFFSET('Measure and Project Input'!$O$9,$CE178,0)))</f>
        <v/>
      </c>
      <c r="AN178" t="str">
        <f ca="1">IF('Measure and Project Input'!$CE$5&lt;$CC178,"",IF(OFFSET('Measure and Project Input'!$BV$9,$CE178,0)=0,"",OFFSET('Measure and Project Input'!$BV$9,$CE178,0)))</f>
        <v/>
      </c>
      <c r="AO178" t="str">
        <f ca="1">IF(I178="","",'Funding Input and Summary'!D181)</f>
        <v/>
      </c>
      <c r="AQ178" t="str">
        <f ca="1">IF(I178="","",'Funding Input and Summary'!J181)</f>
        <v/>
      </c>
      <c r="AR178" t="str">
        <f ca="1">IF(I178="","",'Funding Input and Summary'!E181)</f>
        <v/>
      </c>
      <c r="AU178" t="str">
        <f ca="1">IF(I178="","",'Funding Input and Summary'!Y181)</f>
        <v/>
      </c>
      <c r="AV178" t="str">
        <f ca="1">IF(I178="","",'Funding Input and Summary'!Y181)</f>
        <v/>
      </c>
      <c r="BC178" t="str">
        <f ca="1">IF(I178="","",'Funding Input and Summary'!K181)</f>
        <v/>
      </c>
      <c r="BD178" t="str">
        <f ca="1">IF(I178="","",'Funding Input and Summary'!L181)</f>
        <v/>
      </c>
      <c r="BE178" t="str">
        <f ca="1">IF(I178="","",'Funding Input and Summary'!M181)</f>
        <v/>
      </c>
      <c r="BG178" t="str">
        <f ca="1">IF(I178="","",'Funding Input and Summary'!N181)</f>
        <v/>
      </c>
      <c r="BH178" t="str">
        <f ca="1">IF(I178="","",'Funding Input and Summary'!Q181)</f>
        <v/>
      </c>
      <c r="BI178" t="str">
        <f ca="1">IF(I178="","",'Funding Input and Summary'!R181)</f>
        <v/>
      </c>
      <c r="BJ178" t="str">
        <f ca="1">IF(I178="","",'Funding Input and Summary'!S181)</f>
        <v/>
      </c>
      <c r="BK178" t="str">
        <f ca="1">IF(I178="","",'Funding Input and Summary'!T181)</f>
        <v/>
      </c>
      <c r="BL178" t="str">
        <f ca="1">IF(I178="","",'Funding Input and Summary'!Z181)</f>
        <v/>
      </c>
      <c r="BM178" t="str">
        <f ca="1">IF(I178="","",'Funding Input and Summary'!AA181)</f>
        <v/>
      </c>
      <c r="BN178" t="str">
        <f ca="1">IF(I178="","",'Funding Input and Summary'!U181)</f>
        <v/>
      </c>
      <c r="BO178" t="str">
        <f ca="1">IF(I178="","",'Funding Input and Summary'!V181)</f>
        <v/>
      </c>
      <c r="BP178" t="str">
        <f ca="1">IF(I178="","",'Funding Input and Summary'!W181)</f>
        <v/>
      </c>
      <c r="BQ178" t="str">
        <f ca="1">IF(I178="","",'Funding Input and Summary'!P181)</f>
        <v/>
      </c>
      <c r="BR178" t="str">
        <f ca="1">IF('Measure and Project Input'!$CE$5&lt;$CC178,"",IF(OFFSET('Measure and Project Input'!$T$9,$CE178,0)=0,"",OFFSET('Measure and Project Input'!$T$9,$CE178,0)))</f>
        <v/>
      </c>
      <c r="BS178" t="str">
        <f ca="1">IF('Measure and Project Input'!$CE$5&lt;$CC178,"",IF(OFFSET('Measure and Project Input'!$R$9,$CE178,0)=0,"",OFFSET('Measure and Project Input'!$R$9,$CE178,0)))</f>
        <v/>
      </c>
      <c r="BT178" t="str">
        <f ca="1">IF(I178="","",'Measure and Project Input'!$I$1)</f>
        <v/>
      </c>
      <c r="BU178" t="str">
        <f ca="1">IF('Measure and Project Input'!$CE$5&lt;$CC178,"",IF(OFFSET('Measure and Project Input'!$Q$9,$CE178,0)=0,"",OFFSET('Measure and Project Input'!$Q$9,$CE178,0)))</f>
        <v/>
      </c>
      <c r="BV178" t="str">
        <f ca="1">IF(I178="","",'Funding Input and Summary'!$T$1)</f>
        <v/>
      </c>
      <c r="BW178" t="str">
        <f ca="1">IF('Measure and Project Input'!$CE$5&lt;$CC178,"",IF(OFFSET('Measure and Project Input'!$AI$9,$CE178,0)=0,"",OFFSET('Measure and Project Input'!$AI$9,$CE178,0)))</f>
        <v/>
      </c>
      <c r="BX178" t="str">
        <f ca="1">IF('Measure and Project Input'!$CE$5&lt;$CC178,"",IF(OFFSET('Measure and Project Input'!$AJ$9,$CE178,0)=0,"",OFFSET('Measure and Project Input'!$AJ$9,$CE178,0)))</f>
        <v/>
      </c>
      <c r="BY178" t="str">
        <f ca="1">IF('Measure and Project Input'!$CE$5&lt;$CC178,"",IF(OFFSET('Measure and Project Input'!$AK$9,$CE178,0)=0,"",OFFSET('Measure and Project Input'!$AK$9,$CE178,0)))</f>
        <v/>
      </c>
      <c r="BZ178" t="str">
        <f ca="1">IF('Measure and Project Input'!$CE$5&lt;$CC178,"",IF(OFFSET('Measure and Project Input'!$AL$9,$CE178,0)=0,"",OFFSET('Measure and Project Input'!$AL$9,$CE178,0)))</f>
        <v/>
      </c>
      <c r="CA178" t="str">
        <f ca="1">IF('Measure and Project Input'!$CE$5&lt;$CC178,"",IF(OFFSET('Measure and Project Input'!$AM$9,$CE178,0)=0,"",OFFSET('Measure and Project Input'!$AM$9,$CE178,0)))</f>
        <v/>
      </c>
      <c r="CB178" s="201"/>
      <c r="CC178" s="28">
        <v>177</v>
      </c>
      <c r="CD178" s="28" t="str">
        <f t="shared" ca="1" si="2"/>
        <v/>
      </c>
      <c r="CE178" s="28" t="str">
        <f ca="1">IF($I178="","",MATCH($I178,'Measure and Project Input'!$P$10:$P$509,FALSE))</f>
        <v/>
      </c>
    </row>
    <row r="179" spans="1:83" x14ac:dyDescent="0.2">
      <c r="A179" t="str">
        <f ca="1">IF('Measure and Project Input'!$CE$5&lt;$CC179,"",IF(OFFSET('Measure and Project Input'!$E$9,$CE179,0)=0,"",OFFSET('Measure and Project Input'!$E$9,$CE179,0)))</f>
        <v/>
      </c>
      <c r="B179" t="str">
        <f ca="1">IF('Measure and Project Input'!$CE$5&lt;$CC179,"",IF(OFFSET('Measure and Project Input'!$F$9,$CE179,0)=0,"",OFFSET('Measure and Project Input'!$F$9,$CE179,0)))</f>
        <v/>
      </c>
      <c r="C179" t="str">
        <f ca="1">IF('Measure and Project Input'!$CE$5&lt;$CC179,"",IF(OFFSET('Measure and Project Input'!$G$9,$CE179,0)=0,"",OFFSET('Measure and Project Input'!$G$9,$CE179,0)))</f>
        <v/>
      </c>
      <c r="D179" s="299" t="str">
        <f ca="1">IF('Measure and Project Input'!$CE$5&lt;$CC179,"",IF(OFFSET('Measure and Project Input'!$H$9,$CE179,0)=0,"",OFFSET('Measure and Project Input'!$H$9,$CE179,0)))</f>
        <v/>
      </c>
      <c r="E179" t="str">
        <f ca="1">IF('Measure and Project Input'!$CE$5&lt;$CC179,"",IF(OFFSET('Measure and Project Input'!$I$9,$CE179,0)=0,"",OFFSET('Measure and Project Input'!$I$9,$CE179,0)))</f>
        <v/>
      </c>
      <c r="F179" t="str">
        <f ca="1">IF('Measure and Project Input'!$CE$5&lt;$CC179,"",IF(OFFSET('Measure and Project Input'!$J$9,$CE179,0)=0,"",OFFSET('Measure and Project Input'!$J$9,$CE179,0)))</f>
        <v/>
      </c>
      <c r="G179" t="str">
        <f ca="1">IF('Measure and Project Input'!$CE$5&lt;$CC179,"",IF(OFFSET('Measure and Project Input'!$K$9,$CE179,0)=0,"",OFFSET('Measure and Project Input'!$K$9,$CE179,0)))</f>
        <v/>
      </c>
      <c r="H179" t="str">
        <f ca="1">IF('Measure and Project Input'!$CE$5&lt;$CC179,"",IF(OFFSET('Measure and Project Input'!$L$9,$CE179,0)=0,"",OFFSET('Measure and Project Input'!$L$9,$CE179,0)))</f>
        <v/>
      </c>
      <c r="I179" t="str">
        <f ca="1">'Funding Input and Summary'!A182</f>
        <v/>
      </c>
      <c r="O179" t="str">
        <f ca="1">IF('Measure and Project Input'!$CE$5&lt;$CC179,"",IF(OFFSET('Measure and Project Input'!$B$9,$CE179,0)=0,"",OFFSET('Measure and Project Input'!$B$9,$CE179,0)))</f>
        <v/>
      </c>
      <c r="P179" t="str">
        <f ca="1">IF('Measure and Project Input'!$CE$5&lt;$CC179,"",IF(OFFSET('Measure and Project Input'!$C$9,$CE179,0)=0,"",OFFSET('Measure and Project Input'!$C$9,$CE179,0)))</f>
        <v/>
      </c>
      <c r="Q179" t="str">
        <f ca="1">IF('Measure and Project Input'!$CE$5&lt;$CC179,"",IF(OFFSET('Measure and Project Input'!$S$9,$CE179,0)=0,"",OFFSET('Measure and Project Input'!$S$9,$CE179,0)))</f>
        <v/>
      </c>
      <c r="R179" t="str">
        <f ca="1">IF('Measure and Project Input'!$CE$5&lt;$CC179,"",IF(OFFSET('Measure and Project Input'!$U$9,$CE179,0)=0,"",OFFSET('Measure and Project Input'!$U$9,$CE179,0)))</f>
        <v/>
      </c>
      <c r="S179" t="str">
        <f ca="1">IF('Measure and Project Input'!$CE$5&lt;$CC179,"",IF(OFFSET('Measure and Project Input'!$V$9,$CE179,0)=0,"",OFFSET('Measure and Project Input'!$V$9,$CE179,0)))</f>
        <v/>
      </c>
      <c r="X179" t="str">
        <f ca="1">IF('Measure and Project Input'!$CE$5&lt;$CC179,"",IF(OFFSET('Measure and Project Input'!$M$9,$CE179,0)=0,"",OFFSET('Measure and Project Input'!$M$9,$CE179,0)))</f>
        <v/>
      </c>
      <c r="Y179" t="str">
        <f ca="1">IF('Measure and Project Input'!$CE$5&lt;$CC179,"",IF(OFFSET('Measure and Project Input'!$N$9,$CE179,0)=0,"",OFFSET('Measure and Project Input'!$N$9,$CE179,0)))</f>
        <v/>
      </c>
      <c r="AA179" t="str">
        <f ca="1">IF('Measure and Project Input'!$CE$5&lt;$CC179,"",IF(OFFSET('Measure and Project Input'!$D$9,$CE179,0)=0,"",OFFSET('Measure and Project Input'!$D$9,$CE179,0)))</f>
        <v/>
      </c>
      <c r="AJ179" t="str">
        <f ca="1">IF('Measure and Project Input'!$CE$5&lt;$CC179,"",IF(OFFSET('Measure and Project Input'!$O$9,$CE179,0)=0,"",OFFSET('Measure and Project Input'!$O$9,$CE179,0)))</f>
        <v/>
      </c>
      <c r="AN179" t="str">
        <f ca="1">IF('Measure and Project Input'!$CE$5&lt;$CC179,"",IF(OFFSET('Measure and Project Input'!$BV$9,$CE179,0)=0,"",OFFSET('Measure and Project Input'!$BV$9,$CE179,0)))</f>
        <v/>
      </c>
      <c r="AO179" t="str">
        <f ca="1">IF(I179="","",'Funding Input and Summary'!D182)</f>
        <v/>
      </c>
      <c r="AQ179" t="str">
        <f ca="1">IF(I179="","",'Funding Input and Summary'!J182)</f>
        <v/>
      </c>
      <c r="AR179" t="str">
        <f ca="1">IF(I179="","",'Funding Input and Summary'!E182)</f>
        <v/>
      </c>
      <c r="AU179" t="str">
        <f ca="1">IF(I179="","",'Funding Input and Summary'!Y182)</f>
        <v/>
      </c>
      <c r="AV179" t="str">
        <f ca="1">IF(I179="","",'Funding Input and Summary'!Y182)</f>
        <v/>
      </c>
      <c r="BC179" t="str">
        <f ca="1">IF(I179="","",'Funding Input and Summary'!K182)</f>
        <v/>
      </c>
      <c r="BD179" t="str">
        <f ca="1">IF(I179="","",'Funding Input and Summary'!L182)</f>
        <v/>
      </c>
      <c r="BE179" t="str">
        <f ca="1">IF(I179="","",'Funding Input and Summary'!M182)</f>
        <v/>
      </c>
      <c r="BG179" t="str">
        <f ca="1">IF(I179="","",'Funding Input and Summary'!N182)</f>
        <v/>
      </c>
      <c r="BH179" t="str">
        <f ca="1">IF(I179="","",'Funding Input and Summary'!Q182)</f>
        <v/>
      </c>
      <c r="BI179" t="str">
        <f ca="1">IF(I179="","",'Funding Input and Summary'!R182)</f>
        <v/>
      </c>
      <c r="BJ179" t="str">
        <f ca="1">IF(I179="","",'Funding Input and Summary'!S182)</f>
        <v/>
      </c>
      <c r="BK179" t="str">
        <f ca="1">IF(I179="","",'Funding Input and Summary'!T182)</f>
        <v/>
      </c>
      <c r="BL179" t="str">
        <f ca="1">IF(I179="","",'Funding Input and Summary'!Z182)</f>
        <v/>
      </c>
      <c r="BM179" t="str">
        <f ca="1">IF(I179="","",'Funding Input and Summary'!AA182)</f>
        <v/>
      </c>
      <c r="BN179" t="str">
        <f ca="1">IF(I179="","",'Funding Input and Summary'!U182)</f>
        <v/>
      </c>
      <c r="BO179" t="str">
        <f ca="1">IF(I179="","",'Funding Input and Summary'!V182)</f>
        <v/>
      </c>
      <c r="BP179" t="str">
        <f ca="1">IF(I179="","",'Funding Input and Summary'!W182)</f>
        <v/>
      </c>
      <c r="BQ179" t="str">
        <f ca="1">IF(I179="","",'Funding Input and Summary'!P182)</f>
        <v/>
      </c>
      <c r="BR179" t="str">
        <f ca="1">IF('Measure and Project Input'!$CE$5&lt;$CC179,"",IF(OFFSET('Measure and Project Input'!$T$9,$CE179,0)=0,"",OFFSET('Measure and Project Input'!$T$9,$CE179,0)))</f>
        <v/>
      </c>
      <c r="BS179" t="str">
        <f ca="1">IF('Measure and Project Input'!$CE$5&lt;$CC179,"",IF(OFFSET('Measure and Project Input'!$R$9,$CE179,0)=0,"",OFFSET('Measure and Project Input'!$R$9,$CE179,0)))</f>
        <v/>
      </c>
      <c r="BT179" t="str">
        <f ca="1">IF(I179="","",'Measure and Project Input'!$I$1)</f>
        <v/>
      </c>
      <c r="BU179" t="str">
        <f ca="1">IF('Measure and Project Input'!$CE$5&lt;$CC179,"",IF(OFFSET('Measure and Project Input'!$Q$9,$CE179,0)=0,"",OFFSET('Measure and Project Input'!$Q$9,$CE179,0)))</f>
        <v/>
      </c>
      <c r="BV179" t="str">
        <f ca="1">IF(I179="","",'Funding Input and Summary'!$T$1)</f>
        <v/>
      </c>
      <c r="BW179" t="str">
        <f ca="1">IF('Measure and Project Input'!$CE$5&lt;$CC179,"",IF(OFFSET('Measure and Project Input'!$AI$9,$CE179,0)=0,"",OFFSET('Measure and Project Input'!$AI$9,$CE179,0)))</f>
        <v/>
      </c>
      <c r="BX179" t="str">
        <f ca="1">IF('Measure and Project Input'!$CE$5&lt;$CC179,"",IF(OFFSET('Measure and Project Input'!$AJ$9,$CE179,0)=0,"",OFFSET('Measure and Project Input'!$AJ$9,$CE179,0)))</f>
        <v/>
      </c>
      <c r="BY179" t="str">
        <f ca="1">IF('Measure and Project Input'!$CE$5&lt;$CC179,"",IF(OFFSET('Measure and Project Input'!$AK$9,$CE179,0)=0,"",OFFSET('Measure and Project Input'!$AK$9,$CE179,0)))</f>
        <v/>
      </c>
      <c r="BZ179" t="str">
        <f ca="1">IF('Measure and Project Input'!$CE$5&lt;$CC179,"",IF(OFFSET('Measure and Project Input'!$AL$9,$CE179,0)=0,"",OFFSET('Measure and Project Input'!$AL$9,$CE179,0)))</f>
        <v/>
      </c>
      <c r="CA179" t="str">
        <f ca="1">IF('Measure and Project Input'!$CE$5&lt;$CC179,"",IF(OFFSET('Measure and Project Input'!$AM$9,$CE179,0)=0,"",OFFSET('Measure and Project Input'!$AM$9,$CE179,0)))</f>
        <v/>
      </c>
      <c r="CB179" s="201"/>
      <c r="CC179" s="28">
        <v>178</v>
      </c>
      <c r="CD179" s="28" t="str">
        <f t="shared" ca="1" si="2"/>
        <v/>
      </c>
      <c r="CE179" s="28" t="str">
        <f ca="1">IF($I179="","",MATCH($I179,'Measure and Project Input'!$P$10:$P$509,FALSE))</f>
        <v/>
      </c>
    </row>
    <row r="180" spans="1:83" x14ac:dyDescent="0.2">
      <c r="A180" t="str">
        <f ca="1">IF('Measure and Project Input'!$CE$5&lt;$CC180,"",IF(OFFSET('Measure and Project Input'!$E$9,$CE180,0)=0,"",OFFSET('Measure and Project Input'!$E$9,$CE180,0)))</f>
        <v/>
      </c>
      <c r="B180" t="str">
        <f ca="1">IF('Measure and Project Input'!$CE$5&lt;$CC180,"",IF(OFFSET('Measure and Project Input'!$F$9,$CE180,0)=0,"",OFFSET('Measure and Project Input'!$F$9,$CE180,0)))</f>
        <v/>
      </c>
      <c r="C180" t="str">
        <f ca="1">IF('Measure and Project Input'!$CE$5&lt;$CC180,"",IF(OFFSET('Measure and Project Input'!$G$9,$CE180,0)=0,"",OFFSET('Measure and Project Input'!$G$9,$CE180,0)))</f>
        <v/>
      </c>
      <c r="D180" s="299" t="str">
        <f ca="1">IF('Measure and Project Input'!$CE$5&lt;$CC180,"",IF(OFFSET('Measure and Project Input'!$H$9,$CE180,0)=0,"",OFFSET('Measure and Project Input'!$H$9,$CE180,0)))</f>
        <v/>
      </c>
      <c r="E180" t="str">
        <f ca="1">IF('Measure and Project Input'!$CE$5&lt;$CC180,"",IF(OFFSET('Measure and Project Input'!$I$9,$CE180,0)=0,"",OFFSET('Measure and Project Input'!$I$9,$CE180,0)))</f>
        <v/>
      </c>
      <c r="F180" t="str">
        <f ca="1">IF('Measure and Project Input'!$CE$5&lt;$CC180,"",IF(OFFSET('Measure and Project Input'!$J$9,$CE180,0)=0,"",OFFSET('Measure and Project Input'!$J$9,$CE180,0)))</f>
        <v/>
      </c>
      <c r="G180" t="str">
        <f ca="1">IF('Measure and Project Input'!$CE$5&lt;$CC180,"",IF(OFFSET('Measure and Project Input'!$K$9,$CE180,0)=0,"",OFFSET('Measure and Project Input'!$K$9,$CE180,0)))</f>
        <v/>
      </c>
      <c r="H180" t="str">
        <f ca="1">IF('Measure and Project Input'!$CE$5&lt;$CC180,"",IF(OFFSET('Measure and Project Input'!$L$9,$CE180,0)=0,"",OFFSET('Measure and Project Input'!$L$9,$CE180,0)))</f>
        <v/>
      </c>
      <c r="I180" t="str">
        <f ca="1">'Funding Input and Summary'!A183</f>
        <v/>
      </c>
      <c r="O180" t="str">
        <f ca="1">IF('Measure and Project Input'!$CE$5&lt;$CC180,"",IF(OFFSET('Measure and Project Input'!$B$9,$CE180,0)=0,"",OFFSET('Measure and Project Input'!$B$9,$CE180,0)))</f>
        <v/>
      </c>
      <c r="P180" t="str">
        <f ca="1">IF('Measure and Project Input'!$CE$5&lt;$CC180,"",IF(OFFSET('Measure and Project Input'!$C$9,$CE180,0)=0,"",OFFSET('Measure and Project Input'!$C$9,$CE180,0)))</f>
        <v/>
      </c>
      <c r="Q180" t="str">
        <f ca="1">IF('Measure and Project Input'!$CE$5&lt;$CC180,"",IF(OFFSET('Measure and Project Input'!$S$9,$CE180,0)=0,"",OFFSET('Measure and Project Input'!$S$9,$CE180,0)))</f>
        <v/>
      </c>
      <c r="R180" t="str">
        <f ca="1">IF('Measure and Project Input'!$CE$5&lt;$CC180,"",IF(OFFSET('Measure and Project Input'!$U$9,$CE180,0)=0,"",OFFSET('Measure and Project Input'!$U$9,$CE180,0)))</f>
        <v/>
      </c>
      <c r="S180" t="str">
        <f ca="1">IF('Measure and Project Input'!$CE$5&lt;$CC180,"",IF(OFFSET('Measure and Project Input'!$V$9,$CE180,0)=0,"",OFFSET('Measure and Project Input'!$V$9,$CE180,0)))</f>
        <v/>
      </c>
      <c r="X180" t="str">
        <f ca="1">IF('Measure and Project Input'!$CE$5&lt;$CC180,"",IF(OFFSET('Measure and Project Input'!$M$9,$CE180,0)=0,"",OFFSET('Measure and Project Input'!$M$9,$CE180,0)))</f>
        <v/>
      </c>
      <c r="Y180" t="str">
        <f ca="1">IF('Measure and Project Input'!$CE$5&lt;$CC180,"",IF(OFFSET('Measure and Project Input'!$N$9,$CE180,0)=0,"",OFFSET('Measure and Project Input'!$N$9,$CE180,0)))</f>
        <v/>
      </c>
      <c r="AA180" t="str">
        <f ca="1">IF('Measure and Project Input'!$CE$5&lt;$CC180,"",IF(OFFSET('Measure and Project Input'!$D$9,$CE180,0)=0,"",OFFSET('Measure and Project Input'!$D$9,$CE180,0)))</f>
        <v/>
      </c>
      <c r="AJ180" t="str">
        <f ca="1">IF('Measure and Project Input'!$CE$5&lt;$CC180,"",IF(OFFSET('Measure and Project Input'!$O$9,$CE180,0)=0,"",OFFSET('Measure and Project Input'!$O$9,$CE180,0)))</f>
        <v/>
      </c>
      <c r="AN180" t="str">
        <f ca="1">IF('Measure and Project Input'!$CE$5&lt;$CC180,"",IF(OFFSET('Measure and Project Input'!$BV$9,$CE180,0)=0,"",OFFSET('Measure and Project Input'!$BV$9,$CE180,0)))</f>
        <v/>
      </c>
      <c r="AO180" t="str">
        <f ca="1">IF(I180="","",'Funding Input and Summary'!D183)</f>
        <v/>
      </c>
      <c r="AQ180" t="str">
        <f ca="1">IF(I180="","",'Funding Input and Summary'!J183)</f>
        <v/>
      </c>
      <c r="AR180" t="str">
        <f ca="1">IF(I180="","",'Funding Input and Summary'!E183)</f>
        <v/>
      </c>
      <c r="AU180" t="str">
        <f ca="1">IF(I180="","",'Funding Input and Summary'!Y183)</f>
        <v/>
      </c>
      <c r="AV180" t="str">
        <f ca="1">IF(I180="","",'Funding Input and Summary'!Y183)</f>
        <v/>
      </c>
      <c r="BC180" t="str">
        <f ca="1">IF(I180="","",'Funding Input and Summary'!K183)</f>
        <v/>
      </c>
      <c r="BD180" t="str">
        <f ca="1">IF(I180="","",'Funding Input and Summary'!L183)</f>
        <v/>
      </c>
      <c r="BE180" t="str">
        <f ca="1">IF(I180="","",'Funding Input and Summary'!M183)</f>
        <v/>
      </c>
      <c r="BG180" t="str">
        <f ca="1">IF(I180="","",'Funding Input and Summary'!N183)</f>
        <v/>
      </c>
      <c r="BH180" t="str">
        <f ca="1">IF(I180="","",'Funding Input and Summary'!Q183)</f>
        <v/>
      </c>
      <c r="BI180" t="str">
        <f ca="1">IF(I180="","",'Funding Input and Summary'!R183)</f>
        <v/>
      </c>
      <c r="BJ180" t="str">
        <f ca="1">IF(I180="","",'Funding Input and Summary'!S183)</f>
        <v/>
      </c>
      <c r="BK180" t="str">
        <f ca="1">IF(I180="","",'Funding Input and Summary'!T183)</f>
        <v/>
      </c>
      <c r="BL180" t="str">
        <f ca="1">IF(I180="","",'Funding Input and Summary'!Z183)</f>
        <v/>
      </c>
      <c r="BM180" t="str">
        <f ca="1">IF(I180="","",'Funding Input and Summary'!AA183)</f>
        <v/>
      </c>
      <c r="BN180" t="str">
        <f ca="1">IF(I180="","",'Funding Input and Summary'!U183)</f>
        <v/>
      </c>
      <c r="BO180" t="str">
        <f ca="1">IF(I180="","",'Funding Input and Summary'!V183)</f>
        <v/>
      </c>
      <c r="BP180" t="str">
        <f ca="1">IF(I180="","",'Funding Input and Summary'!W183)</f>
        <v/>
      </c>
      <c r="BQ180" t="str">
        <f ca="1">IF(I180="","",'Funding Input and Summary'!P183)</f>
        <v/>
      </c>
      <c r="BR180" t="str">
        <f ca="1">IF('Measure and Project Input'!$CE$5&lt;$CC180,"",IF(OFFSET('Measure and Project Input'!$T$9,$CE180,0)=0,"",OFFSET('Measure and Project Input'!$T$9,$CE180,0)))</f>
        <v/>
      </c>
      <c r="BS180" t="str">
        <f ca="1">IF('Measure and Project Input'!$CE$5&lt;$CC180,"",IF(OFFSET('Measure and Project Input'!$R$9,$CE180,0)=0,"",OFFSET('Measure and Project Input'!$R$9,$CE180,0)))</f>
        <v/>
      </c>
      <c r="BT180" t="str">
        <f ca="1">IF(I180="","",'Measure and Project Input'!$I$1)</f>
        <v/>
      </c>
      <c r="BU180" t="str">
        <f ca="1">IF('Measure and Project Input'!$CE$5&lt;$CC180,"",IF(OFFSET('Measure and Project Input'!$Q$9,$CE180,0)=0,"",OFFSET('Measure and Project Input'!$Q$9,$CE180,0)))</f>
        <v/>
      </c>
      <c r="BV180" t="str">
        <f ca="1">IF(I180="","",'Funding Input and Summary'!$T$1)</f>
        <v/>
      </c>
      <c r="BW180" t="str">
        <f ca="1">IF('Measure and Project Input'!$CE$5&lt;$CC180,"",IF(OFFSET('Measure and Project Input'!$AI$9,$CE180,0)=0,"",OFFSET('Measure and Project Input'!$AI$9,$CE180,0)))</f>
        <v/>
      </c>
      <c r="BX180" t="str">
        <f ca="1">IF('Measure and Project Input'!$CE$5&lt;$CC180,"",IF(OFFSET('Measure and Project Input'!$AJ$9,$CE180,0)=0,"",OFFSET('Measure and Project Input'!$AJ$9,$CE180,0)))</f>
        <v/>
      </c>
      <c r="BY180" t="str">
        <f ca="1">IF('Measure and Project Input'!$CE$5&lt;$CC180,"",IF(OFFSET('Measure and Project Input'!$AK$9,$CE180,0)=0,"",OFFSET('Measure and Project Input'!$AK$9,$CE180,0)))</f>
        <v/>
      </c>
      <c r="BZ180" t="str">
        <f ca="1">IF('Measure and Project Input'!$CE$5&lt;$CC180,"",IF(OFFSET('Measure and Project Input'!$AL$9,$CE180,0)=0,"",OFFSET('Measure and Project Input'!$AL$9,$CE180,0)))</f>
        <v/>
      </c>
      <c r="CA180" t="str">
        <f ca="1">IF('Measure and Project Input'!$CE$5&lt;$CC180,"",IF(OFFSET('Measure and Project Input'!$AM$9,$CE180,0)=0,"",OFFSET('Measure and Project Input'!$AM$9,$CE180,0)))</f>
        <v/>
      </c>
      <c r="CB180" s="201"/>
      <c r="CC180" s="28">
        <v>179</v>
      </c>
      <c r="CD180" s="28" t="str">
        <f t="shared" ca="1" si="2"/>
        <v/>
      </c>
      <c r="CE180" s="28" t="str">
        <f ca="1">IF($I180="","",MATCH($I180,'Measure and Project Input'!$P$10:$P$509,FALSE))</f>
        <v/>
      </c>
    </row>
    <row r="181" spans="1:83" x14ac:dyDescent="0.2">
      <c r="A181" t="str">
        <f ca="1">IF('Measure and Project Input'!$CE$5&lt;$CC181,"",IF(OFFSET('Measure and Project Input'!$E$9,$CE181,0)=0,"",OFFSET('Measure and Project Input'!$E$9,$CE181,0)))</f>
        <v/>
      </c>
      <c r="B181" t="str">
        <f ca="1">IF('Measure and Project Input'!$CE$5&lt;$CC181,"",IF(OFFSET('Measure and Project Input'!$F$9,$CE181,0)=0,"",OFFSET('Measure and Project Input'!$F$9,$CE181,0)))</f>
        <v/>
      </c>
      <c r="C181" t="str">
        <f ca="1">IF('Measure and Project Input'!$CE$5&lt;$CC181,"",IF(OFFSET('Measure and Project Input'!$G$9,$CE181,0)=0,"",OFFSET('Measure and Project Input'!$G$9,$CE181,0)))</f>
        <v/>
      </c>
      <c r="D181" s="299" t="str">
        <f ca="1">IF('Measure and Project Input'!$CE$5&lt;$CC181,"",IF(OFFSET('Measure and Project Input'!$H$9,$CE181,0)=0,"",OFFSET('Measure and Project Input'!$H$9,$CE181,0)))</f>
        <v/>
      </c>
      <c r="E181" t="str">
        <f ca="1">IF('Measure and Project Input'!$CE$5&lt;$CC181,"",IF(OFFSET('Measure and Project Input'!$I$9,$CE181,0)=0,"",OFFSET('Measure and Project Input'!$I$9,$CE181,0)))</f>
        <v/>
      </c>
      <c r="F181" t="str">
        <f ca="1">IF('Measure and Project Input'!$CE$5&lt;$CC181,"",IF(OFFSET('Measure and Project Input'!$J$9,$CE181,0)=0,"",OFFSET('Measure and Project Input'!$J$9,$CE181,0)))</f>
        <v/>
      </c>
      <c r="G181" t="str">
        <f ca="1">IF('Measure and Project Input'!$CE$5&lt;$CC181,"",IF(OFFSET('Measure and Project Input'!$K$9,$CE181,0)=0,"",OFFSET('Measure and Project Input'!$K$9,$CE181,0)))</f>
        <v/>
      </c>
      <c r="H181" t="str">
        <f ca="1">IF('Measure and Project Input'!$CE$5&lt;$CC181,"",IF(OFFSET('Measure and Project Input'!$L$9,$CE181,0)=0,"",OFFSET('Measure and Project Input'!$L$9,$CE181,0)))</f>
        <v/>
      </c>
      <c r="I181" t="str">
        <f ca="1">'Funding Input and Summary'!A184</f>
        <v/>
      </c>
      <c r="O181" t="str">
        <f ca="1">IF('Measure and Project Input'!$CE$5&lt;$CC181,"",IF(OFFSET('Measure and Project Input'!$B$9,$CE181,0)=0,"",OFFSET('Measure and Project Input'!$B$9,$CE181,0)))</f>
        <v/>
      </c>
      <c r="P181" t="str">
        <f ca="1">IF('Measure and Project Input'!$CE$5&lt;$CC181,"",IF(OFFSET('Measure and Project Input'!$C$9,$CE181,0)=0,"",OFFSET('Measure and Project Input'!$C$9,$CE181,0)))</f>
        <v/>
      </c>
      <c r="Q181" t="str">
        <f ca="1">IF('Measure and Project Input'!$CE$5&lt;$CC181,"",IF(OFFSET('Measure and Project Input'!$S$9,$CE181,0)=0,"",OFFSET('Measure and Project Input'!$S$9,$CE181,0)))</f>
        <v/>
      </c>
      <c r="R181" t="str">
        <f ca="1">IF('Measure and Project Input'!$CE$5&lt;$CC181,"",IF(OFFSET('Measure and Project Input'!$U$9,$CE181,0)=0,"",OFFSET('Measure and Project Input'!$U$9,$CE181,0)))</f>
        <v/>
      </c>
      <c r="S181" t="str">
        <f ca="1">IF('Measure and Project Input'!$CE$5&lt;$CC181,"",IF(OFFSET('Measure and Project Input'!$V$9,$CE181,0)=0,"",OFFSET('Measure and Project Input'!$V$9,$CE181,0)))</f>
        <v/>
      </c>
      <c r="X181" t="str">
        <f ca="1">IF('Measure and Project Input'!$CE$5&lt;$CC181,"",IF(OFFSET('Measure and Project Input'!$M$9,$CE181,0)=0,"",OFFSET('Measure and Project Input'!$M$9,$CE181,0)))</f>
        <v/>
      </c>
      <c r="Y181" t="str">
        <f ca="1">IF('Measure and Project Input'!$CE$5&lt;$CC181,"",IF(OFFSET('Measure and Project Input'!$N$9,$CE181,0)=0,"",OFFSET('Measure and Project Input'!$N$9,$CE181,0)))</f>
        <v/>
      </c>
      <c r="AA181" t="str">
        <f ca="1">IF('Measure and Project Input'!$CE$5&lt;$CC181,"",IF(OFFSET('Measure and Project Input'!$D$9,$CE181,0)=0,"",OFFSET('Measure and Project Input'!$D$9,$CE181,0)))</f>
        <v/>
      </c>
      <c r="AJ181" t="str">
        <f ca="1">IF('Measure and Project Input'!$CE$5&lt;$CC181,"",IF(OFFSET('Measure and Project Input'!$O$9,$CE181,0)=0,"",OFFSET('Measure and Project Input'!$O$9,$CE181,0)))</f>
        <v/>
      </c>
      <c r="AN181" t="str">
        <f ca="1">IF('Measure and Project Input'!$CE$5&lt;$CC181,"",IF(OFFSET('Measure and Project Input'!$BV$9,$CE181,0)=0,"",OFFSET('Measure and Project Input'!$BV$9,$CE181,0)))</f>
        <v/>
      </c>
      <c r="AO181" t="str">
        <f ca="1">IF(I181="","",'Funding Input and Summary'!D184)</f>
        <v/>
      </c>
      <c r="AQ181" t="str">
        <f ca="1">IF(I181="","",'Funding Input and Summary'!J184)</f>
        <v/>
      </c>
      <c r="AR181" t="str">
        <f ca="1">IF(I181="","",'Funding Input and Summary'!E184)</f>
        <v/>
      </c>
      <c r="AU181" t="str">
        <f ca="1">IF(I181="","",'Funding Input and Summary'!Y184)</f>
        <v/>
      </c>
      <c r="AV181" t="str">
        <f ca="1">IF(I181="","",'Funding Input and Summary'!Y184)</f>
        <v/>
      </c>
      <c r="BC181" t="str">
        <f ca="1">IF(I181="","",'Funding Input and Summary'!K184)</f>
        <v/>
      </c>
      <c r="BD181" t="str">
        <f ca="1">IF(I181="","",'Funding Input and Summary'!L184)</f>
        <v/>
      </c>
      <c r="BE181" t="str">
        <f ca="1">IF(I181="","",'Funding Input and Summary'!M184)</f>
        <v/>
      </c>
      <c r="BG181" t="str">
        <f ca="1">IF(I181="","",'Funding Input and Summary'!N184)</f>
        <v/>
      </c>
      <c r="BH181" t="str">
        <f ca="1">IF(I181="","",'Funding Input and Summary'!Q184)</f>
        <v/>
      </c>
      <c r="BI181" t="str">
        <f ca="1">IF(I181="","",'Funding Input and Summary'!R184)</f>
        <v/>
      </c>
      <c r="BJ181" t="str">
        <f ca="1">IF(I181="","",'Funding Input and Summary'!S184)</f>
        <v/>
      </c>
      <c r="BK181" t="str">
        <f ca="1">IF(I181="","",'Funding Input and Summary'!T184)</f>
        <v/>
      </c>
      <c r="BL181" t="str">
        <f ca="1">IF(I181="","",'Funding Input and Summary'!Z184)</f>
        <v/>
      </c>
      <c r="BM181" t="str">
        <f ca="1">IF(I181="","",'Funding Input and Summary'!AA184)</f>
        <v/>
      </c>
      <c r="BN181" t="str">
        <f ca="1">IF(I181="","",'Funding Input and Summary'!U184)</f>
        <v/>
      </c>
      <c r="BO181" t="str">
        <f ca="1">IF(I181="","",'Funding Input and Summary'!V184)</f>
        <v/>
      </c>
      <c r="BP181" t="str">
        <f ca="1">IF(I181="","",'Funding Input and Summary'!W184)</f>
        <v/>
      </c>
      <c r="BQ181" t="str">
        <f ca="1">IF(I181="","",'Funding Input and Summary'!P184)</f>
        <v/>
      </c>
      <c r="BR181" t="str">
        <f ca="1">IF('Measure and Project Input'!$CE$5&lt;$CC181,"",IF(OFFSET('Measure and Project Input'!$T$9,$CE181,0)=0,"",OFFSET('Measure and Project Input'!$T$9,$CE181,0)))</f>
        <v/>
      </c>
      <c r="BS181" t="str">
        <f ca="1">IF('Measure and Project Input'!$CE$5&lt;$CC181,"",IF(OFFSET('Measure and Project Input'!$R$9,$CE181,0)=0,"",OFFSET('Measure and Project Input'!$R$9,$CE181,0)))</f>
        <v/>
      </c>
      <c r="BT181" t="str">
        <f ca="1">IF(I181="","",'Measure and Project Input'!$I$1)</f>
        <v/>
      </c>
      <c r="BU181" t="str">
        <f ca="1">IF('Measure and Project Input'!$CE$5&lt;$CC181,"",IF(OFFSET('Measure and Project Input'!$Q$9,$CE181,0)=0,"",OFFSET('Measure and Project Input'!$Q$9,$CE181,0)))</f>
        <v/>
      </c>
      <c r="BV181" t="str">
        <f ca="1">IF(I181="","",'Funding Input and Summary'!$T$1)</f>
        <v/>
      </c>
      <c r="BW181" t="str">
        <f ca="1">IF('Measure and Project Input'!$CE$5&lt;$CC181,"",IF(OFFSET('Measure and Project Input'!$AI$9,$CE181,0)=0,"",OFFSET('Measure and Project Input'!$AI$9,$CE181,0)))</f>
        <v/>
      </c>
      <c r="BX181" t="str">
        <f ca="1">IF('Measure and Project Input'!$CE$5&lt;$CC181,"",IF(OFFSET('Measure and Project Input'!$AJ$9,$CE181,0)=0,"",OFFSET('Measure and Project Input'!$AJ$9,$CE181,0)))</f>
        <v/>
      </c>
      <c r="BY181" t="str">
        <f ca="1">IF('Measure and Project Input'!$CE$5&lt;$CC181,"",IF(OFFSET('Measure and Project Input'!$AK$9,$CE181,0)=0,"",OFFSET('Measure and Project Input'!$AK$9,$CE181,0)))</f>
        <v/>
      </c>
      <c r="BZ181" t="str">
        <f ca="1">IF('Measure and Project Input'!$CE$5&lt;$CC181,"",IF(OFFSET('Measure and Project Input'!$AL$9,$CE181,0)=0,"",OFFSET('Measure and Project Input'!$AL$9,$CE181,0)))</f>
        <v/>
      </c>
      <c r="CA181" t="str">
        <f ca="1">IF('Measure and Project Input'!$CE$5&lt;$CC181,"",IF(OFFSET('Measure and Project Input'!$AM$9,$CE181,0)=0,"",OFFSET('Measure and Project Input'!$AM$9,$CE181,0)))</f>
        <v/>
      </c>
      <c r="CB181" s="201"/>
      <c r="CC181" s="28">
        <v>180</v>
      </c>
      <c r="CD181" s="28" t="str">
        <f t="shared" ca="1" si="2"/>
        <v/>
      </c>
      <c r="CE181" s="28" t="str">
        <f ca="1">IF($I181="","",MATCH($I181,'Measure and Project Input'!$P$10:$P$509,FALSE))</f>
        <v/>
      </c>
    </row>
    <row r="182" spans="1:83" x14ac:dyDescent="0.2">
      <c r="A182" t="str">
        <f ca="1">IF('Measure and Project Input'!$CE$5&lt;$CC182,"",IF(OFFSET('Measure and Project Input'!$E$9,$CE182,0)=0,"",OFFSET('Measure and Project Input'!$E$9,$CE182,0)))</f>
        <v/>
      </c>
      <c r="B182" t="str">
        <f ca="1">IF('Measure and Project Input'!$CE$5&lt;$CC182,"",IF(OFFSET('Measure and Project Input'!$F$9,$CE182,0)=0,"",OFFSET('Measure and Project Input'!$F$9,$CE182,0)))</f>
        <v/>
      </c>
      <c r="C182" t="str">
        <f ca="1">IF('Measure and Project Input'!$CE$5&lt;$CC182,"",IF(OFFSET('Measure and Project Input'!$G$9,$CE182,0)=0,"",OFFSET('Measure and Project Input'!$G$9,$CE182,0)))</f>
        <v/>
      </c>
      <c r="D182" s="299" t="str">
        <f ca="1">IF('Measure and Project Input'!$CE$5&lt;$CC182,"",IF(OFFSET('Measure and Project Input'!$H$9,$CE182,0)=0,"",OFFSET('Measure and Project Input'!$H$9,$CE182,0)))</f>
        <v/>
      </c>
      <c r="E182" t="str">
        <f ca="1">IF('Measure and Project Input'!$CE$5&lt;$CC182,"",IF(OFFSET('Measure and Project Input'!$I$9,$CE182,0)=0,"",OFFSET('Measure and Project Input'!$I$9,$CE182,0)))</f>
        <v/>
      </c>
      <c r="F182" t="str">
        <f ca="1">IF('Measure and Project Input'!$CE$5&lt;$CC182,"",IF(OFFSET('Measure and Project Input'!$J$9,$CE182,0)=0,"",OFFSET('Measure and Project Input'!$J$9,$CE182,0)))</f>
        <v/>
      </c>
      <c r="G182" t="str">
        <f ca="1">IF('Measure and Project Input'!$CE$5&lt;$CC182,"",IF(OFFSET('Measure and Project Input'!$K$9,$CE182,0)=0,"",OFFSET('Measure and Project Input'!$K$9,$CE182,0)))</f>
        <v/>
      </c>
      <c r="H182" t="str">
        <f ca="1">IF('Measure and Project Input'!$CE$5&lt;$CC182,"",IF(OFFSET('Measure and Project Input'!$L$9,$CE182,0)=0,"",OFFSET('Measure and Project Input'!$L$9,$CE182,0)))</f>
        <v/>
      </c>
      <c r="I182" t="str">
        <f ca="1">'Funding Input and Summary'!A185</f>
        <v/>
      </c>
      <c r="O182" t="str">
        <f ca="1">IF('Measure and Project Input'!$CE$5&lt;$CC182,"",IF(OFFSET('Measure and Project Input'!$B$9,$CE182,0)=0,"",OFFSET('Measure and Project Input'!$B$9,$CE182,0)))</f>
        <v/>
      </c>
      <c r="P182" t="str">
        <f ca="1">IF('Measure and Project Input'!$CE$5&lt;$CC182,"",IF(OFFSET('Measure and Project Input'!$C$9,$CE182,0)=0,"",OFFSET('Measure and Project Input'!$C$9,$CE182,0)))</f>
        <v/>
      </c>
      <c r="Q182" t="str">
        <f ca="1">IF('Measure and Project Input'!$CE$5&lt;$CC182,"",IF(OFFSET('Measure and Project Input'!$S$9,$CE182,0)=0,"",OFFSET('Measure and Project Input'!$S$9,$CE182,0)))</f>
        <v/>
      </c>
      <c r="R182" t="str">
        <f ca="1">IF('Measure and Project Input'!$CE$5&lt;$CC182,"",IF(OFFSET('Measure and Project Input'!$U$9,$CE182,0)=0,"",OFFSET('Measure and Project Input'!$U$9,$CE182,0)))</f>
        <v/>
      </c>
      <c r="S182" t="str">
        <f ca="1">IF('Measure and Project Input'!$CE$5&lt;$CC182,"",IF(OFFSET('Measure and Project Input'!$V$9,$CE182,0)=0,"",OFFSET('Measure and Project Input'!$V$9,$CE182,0)))</f>
        <v/>
      </c>
      <c r="X182" t="str">
        <f ca="1">IF('Measure and Project Input'!$CE$5&lt;$CC182,"",IF(OFFSET('Measure and Project Input'!$M$9,$CE182,0)=0,"",OFFSET('Measure and Project Input'!$M$9,$CE182,0)))</f>
        <v/>
      </c>
      <c r="Y182" t="str">
        <f ca="1">IF('Measure and Project Input'!$CE$5&lt;$CC182,"",IF(OFFSET('Measure and Project Input'!$N$9,$CE182,0)=0,"",OFFSET('Measure and Project Input'!$N$9,$CE182,0)))</f>
        <v/>
      </c>
      <c r="AA182" t="str">
        <f ca="1">IF('Measure and Project Input'!$CE$5&lt;$CC182,"",IF(OFFSET('Measure and Project Input'!$D$9,$CE182,0)=0,"",OFFSET('Measure and Project Input'!$D$9,$CE182,0)))</f>
        <v/>
      </c>
      <c r="AJ182" t="str">
        <f ca="1">IF('Measure and Project Input'!$CE$5&lt;$CC182,"",IF(OFFSET('Measure and Project Input'!$O$9,$CE182,0)=0,"",OFFSET('Measure and Project Input'!$O$9,$CE182,0)))</f>
        <v/>
      </c>
      <c r="AN182" t="str">
        <f ca="1">IF('Measure and Project Input'!$CE$5&lt;$CC182,"",IF(OFFSET('Measure and Project Input'!$BV$9,$CE182,0)=0,"",OFFSET('Measure and Project Input'!$BV$9,$CE182,0)))</f>
        <v/>
      </c>
      <c r="AO182" t="str">
        <f ca="1">IF(I182="","",'Funding Input and Summary'!D185)</f>
        <v/>
      </c>
      <c r="AQ182" t="str">
        <f ca="1">IF(I182="","",'Funding Input and Summary'!J185)</f>
        <v/>
      </c>
      <c r="AR182" t="str">
        <f ca="1">IF(I182="","",'Funding Input and Summary'!E185)</f>
        <v/>
      </c>
      <c r="AU182" t="str">
        <f ca="1">IF(I182="","",'Funding Input and Summary'!Y185)</f>
        <v/>
      </c>
      <c r="AV182" t="str">
        <f ca="1">IF(I182="","",'Funding Input and Summary'!Y185)</f>
        <v/>
      </c>
      <c r="BC182" t="str">
        <f ca="1">IF(I182="","",'Funding Input and Summary'!K185)</f>
        <v/>
      </c>
      <c r="BD182" t="str">
        <f ca="1">IF(I182="","",'Funding Input and Summary'!L185)</f>
        <v/>
      </c>
      <c r="BE182" t="str">
        <f ca="1">IF(I182="","",'Funding Input and Summary'!M185)</f>
        <v/>
      </c>
      <c r="BG182" t="str">
        <f ca="1">IF(I182="","",'Funding Input and Summary'!N185)</f>
        <v/>
      </c>
      <c r="BH182" t="str">
        <f ca="1">IF(I182="","",'Funding Input and Summary'!Q185)</f>
        <v/>
      </c>
      <c r="BI182" t="str">
        <f ca="1">IF(I182="","",'Funding Input and Summary'!R185)</f>
        <v/>
      </c>
      <c r="BJ182" t="str">
        <f ca="1">IF(I182="","",'Funding Input and Summary'!S185)</f>
        <v/>
      </c>
      <c r="BK182" t="str">
        <f ca="1">IF(I182="","",'Funding Input and Summary'!T185)</f>
        <v/>
      </c>
      <c r="BL182" t="str">
        <f ca="1">IF(I182="","",'Funding Input and Summary'!Z185)</f>
        <v/>
      </c>
      <c r="BM182" t="str">
        <f ca="1">IF(I182="","",'Funding Input and Summary'!AA185)</f>
        <v/>
      </c>
      <c r="BN182" t="str">
        <f ca="1">IF(I182="","",'Funding Input and Summary'!U185)</f>
        <v/>
      </c>
      <c r="BO182" t="str">
        <f ca="1">IF(I182="","",'Funding Input and Summary'!V185)</f>
        <v/>
      </c>
      <c r="BP182" t="str">
        <f ca="1">IF(I182="","",'Funding Input and Summary'!W185)</f>
        <v/>
      </c>
      <c r="BQ182" t="str">
        <f ca="1">IF(I182="","",'Funding Input and Summary'!P185)</f>
        <v/>
      </c>
      <c r="BR182" t="str">
        <f ca="1">IF('Measure and Project Input'!$CE$5&lt;$CC182,"",IF(OFFSET('Measure and Project Input'!$T$9,$CE182,0)=0,"",OFFSET('Measure and Project Input'!$T$9,$CE182,0)))</f>
        <v/>
      </c>
      <c r="BS182" t="str">
        <f ca="1">IF('Measure and Project Input'!$CE$5&lt;$CC182,"",IF(OFFSET('Measure and Project Input'!$R$9,$CE182,0)=0,"",OFFSET('Measure and Project Input'!$R$9,$CE182,0)))</f>
        <v/>
      </c>
      <c r="BT182" t="str">
        <f ca="1">IF(I182="","",'Measure and Project Input'!$I$1)</f>
        <v/>
      </c>
      <c r="BU182" t="str">
        <f ca="1">IF('Measure and Project Input'!$CE$5&lt;$CC182,"",IF(OFFSET('Measure and Project Input'!$Q$9,$CE182,0)=0,"",OFFSET('Measure and Project Input'!$Q$9,$CE182,0)))</f>
        <v/>
      </c>
      <c r="BV182" t="str">
        <f ca="1">IF(I182="","",'Funding Input and Summary'!$T$1)</f>
        <v/>
      </c>
      <c r="BW182" t="str">
        <f ca="1">IF('Measure and Project Input'!$CE$5&lt;$CC182,"",IF(OFFSET('Measure and Project Input'!$AI$9,$CE182,0)=0,"",OFFSET('Measure and Project Input'!$AI$9,$CE182,0)))</f>
        <v/>
      </c>
      <c r="BX182" t="str">
        <f ca="1">IF('Measure and Project Input'!$CE$5&lt;$CC182,"",IF(OFFSET('Measure and Project Input'!$AJ$9,$CE182,0)=0,"",OFFSET('Measure and Project Input'!$AJ$9,$CE182,0)))</f>
        <v/>
      </c>
      <c r="BY182" t="str">
        <f ca="1">IF('Measure and Project Input'!$CE$5&lt;$CC182,"",IF(OFFSET('Measure and Project Input'!$AK$9,$CE182,0)=0,"",OFFSET('Measure and Project Input'!$AK$9,$CE182,0)))</f>
        <v/>
      </c>
      <c r="BZ182" t="str">
        <f ca="1">IF('Measure and Project Input'!$CE$5&lt;$CC182,"",IF(OFFSET('Measure and Project Input'!$AL$9,$CE182,0)=0,"",OFFSET('Measure and Project Input'!$AL$9,$CE182,0)))</f>
        <v/>
      </c>
      <c r="CA182" t="str">
        <f ca="1">IF('Measure and Project Input'!$CE$5&lt;$CC182,"",IF(OFFSET('Measure and Project Input'!$AM$9,$CE182,0)=0,"",OFFSET('Measure and Project Input'!$AM$9,$CE182,0)))</f>
        <v/>
      </c>
      <c r="CB182" s="201"/>
      <c r="CC182" s="28">
        <v>181</v>
      </c>
      <c r="CD182" s="28" t="str">
        <f t="shared" ca="1" si="2"/>
        <v/>
      </c>
      <c r="CE182" s="28" t="str">
        <f ca="1">IF($I182="","",MATCH($I182,'Measure and Project Input'!$P$10:$P$509,FALSE))</f>
        <v/>
      </c>
    </row>
    <row r="183" spans="1:83" x14ac:dyDescent="0.2">
      <c r="A183" t="str">
        <f ca="1">IF('Measure and Project Input'!$CE$5&lt;$CC183,"",IF(OFFSET('Measure and Project Input'!$E$9,$CE183,0)=0,"",OFFSET('Measure and Project Input'!$E$9,$CE183,0)))</f>
        <v/>
      </c>
      <c r="B183" t="str">
        <f ca="1">IF('Measure and Project Input'!$CE$5&lt;$CC183,"",IF(OFFSET('Measure and Project Input'!$F$9,$CE183,0)=0,"",OFFSET('Measure and Project Input'!$F$9,$CE183,0)))</f>
        <v/>
      </c>
      <c r="C183" t="str">
        <f ca="1">IF('Measure and Project Input'!$CE$5&lt;$CC183,"",IF(OFFSET('Measure and Project Input'!$G$9,$CE183,0)=0,"",OFFSET('Measure and Project Input'!$G$9,$CE183,0)))</f>
        <v/>
      </c>
      <c r="D183" s="299" t="str">
        <f ca="1">IF('Measure and Project Input'!$CE$5&lt;$CC183,"",IF(OFFSET('Measure and Project Input'!$H$9,$CE183,0)=0,"",OFFSET('Measure and Project Input'!$H$9,$CE183,0)))</f>
        <v/>
      </c>
      <c r="E183" t="str">
        <f ca="1">IF('Measure and Project Input'!$CE$5&lt;$CC183,"",IF(OFFSET('Measure and Project Input'!$I$9,$CE183,0)=0,"",OFFSET('Measure and Project Input'!$I$9,$CE183,0)))</f>
        <v/>
      </c>
      <c r="F183" t="str">
        <f ca="1">IF('Measure and Project Input'!$CE$5&lt;$CC183,"",IF(OFFSET('Measure and Project Input'!$J$9,$CE183,0)=0,"",OFFSET('Measure and Project Input'!$J$9,$CE183,0)))</f>
        <v/>
      </c>
      <c r="G183" t="str">
        <f ca="1">IF('Measure and Project Input'!$CE$5&lt;$CC183,"",IF(OFFSET('Measure and Project Input'!$K$9,$CE183,0)=0,"",OFFSET('Measure and Project Input'!$K$9,$CE183,0)))</f>
        <v/>
      </c>
      <c r="H183" t="str">
        <f ca="1">IF('Measure and Project Input'!$CE$5&lt;$CC183,"",IF(OFFSET('Measure and Project Input'!$L$9,$CE183,0)=0,"",OFFSET('Measure and Project Input'!$L$9,$CE183,0)))</f>
        <v/>
      </c>
      <c r="I183" t="str">
        <f ca="1">'Funding Input and Summary'!A186</f>
        <v/>
      </c>
      <c r="O183" t="str">
        <f ca="1">IF('Measure and Project Input'!$CE$5&lt;$CC183,"",IF(OFFSET('Measure and Project Input'!$B$9,$CE183,0)=0,"",OFFSET('Measure and Project Input'!$B$9,$CE183,0)))</f>
        <v/>
      </c>
      <c r="P183" t="str">
        <f ca="1">IF('Measure and Project Input'!$CE$5&lt;$CC183,"",IF(OFFSET('Measure and Project Input'!$C$9,$CE183,0)=0,"",OFFSET('Measure and Project Input'!$C$9,$CE183,0)))</f>
        <v/>
      </c>
      <c r="Q183" t="str">
        <f ca="1">IF('Measure and Project Input'!$CE$5&lt;$CC183,"",IF(OFFSET('Measure and Project Input'!$S$9,$CE183,0)=0,"",OFFSET('Measure and Project Input'!$S$9,$CE183,0)))</f>
        <v/>
      </c>
      <c r="R183" t="str">
        <f ca="1">IF('Measure and Project Input'!$CE$5&lt;$CC183,"",IF(OFFSET('Measure and Project Input'!$U$9,$CE183,0)=0,"",OFFSET('Measure and Project Input'!$U$9,$CE183,0)))</f>
        <v/>
      </c>
      <c r="S183" t="str">
        <f ca="1">IF('Measure and Project Input'!$CE$5&lt;$CC183,"",IF(OFFSET('Measure and Project Input'!$V$9,$CE183,0)=0,"",OFFSET('Measure and Project Input'!$V$9,$CE183,0)))</f>
        <v/>
      </c>
      <c r="X183" t="str">
        <f ca="1">IF('Measure and Project Input'!$CE$5&lt;$CC183,"",IF(OFFSET('Measure and Project Input'!$M$9,$CE183,0)=0,"",OFFSET('Measure and Project Input'!$M$9,$CE183,0)))</f>
        <v/>
      </c>
      <c r="Y183" t="str">
        <f ca="1">IF('Measure and Project Input'!$CE$5&lt;$CC183,"",IF(OFFSET('Measure and Project Input'!$N$9,$CE183,0)=0,"",OFFSET('Measure and Project Input'!$N$9,$CE183,0)))</f>
        <v/>
      </c>
      <c r="AA183" t="str">
        <f ca="1">IF('Measure and Project Input'!$CE$5&lt;$CC183,"",IF(OFFSET('Measure and Project Input'!$D$9,$CE183,0)=0,"",OFFSET('Measure and Project Input'!$D$9,$CE183,0)))</f>
        <v/>
      </c>
      <c r="AJ183" t="str">
        <f ca="1">IF('Measure and Project Input'!$CE$5&lt;$CC183,"",IF(OFFSET('Measure and Project Input'!$O$9,$CE183,0)=0,"",OFFSET('Measure and Project Input'!$O$9,$CE183,0)))</f>
        <v/>
      </c>
      <c r="AN183" t="str">
        <f ca="1">IF('Measure and Project Input'!$CE$5&lt;$CC183,"",IF(OFFSET('Measure and Project Input'!$BV$9,$CE183,0)=0,"",OFFSET('Measure and Project Input'!$BV$9,$CE183,0)))</f>
        <v/>
      </c>
      <c r="AO183" t="str">
        <f ca="1">IF(I183="","",'Funding Input and Summary'!D186)</f>
        <v/>
      </c>
      <c r="AQ183" t="str">
        <f ca="1">IF(I183="","",'Funding Input and Summary'!J186)</f>
        <v/>
      </c>
      <c r="AR183" t="str">
        <f ca="1">IF(I183="","",'Funding Input and Summary'!E186)</f>
        <v/>
      </c>
      <c r="AU183" t="str">
        <f ca="1">IF(I183="","",'Funding Input and Summary'!Y186)</f>
        <v/>
      </c>
      <c r="AV183" t="str">
        <f ca="1">IF(I183="","",'Funding Input and Summary'!Y186)</f>
        <v/>
      </c>
      <c r="BC183" t="str">
        <f ca="1">IF(I183="","",'Funding Input and Summary'!K186)</f>
        <v/>
      </c>
      <c r="BD183" t="str">
        <f ca="1">IF(I183="","",'Funding Input and Summary'!L186)</f>
        <v/>
      </c>
      <c r="BE183" t="str">
        <f ca="1">IF(I183="","",'Funding Input and Summary'!M186)</f>
        <v/>
      </c>
      <c r="BG183" t="str">
        <f ca="1">IF(I183="","",'Funding Input and Summary'!N186)</f>
        <v/>
      </c>
      <c r="BH183" t="str">
        <f ca="1">IF(I183="","",'Funding Input and Summary'!Q186)</f>
        <v/>
      </c>
      <c r="BI183" t="str">
        <f ca="1">IF(I183="","",'Funding Input and Summary'!R186)</f>
        <v/>
      </c>
      <c r="BJ183" t="str">
        <f ca="1">IF(I183="","",'Funding Input and Summary'!S186)</f>
        <v/>
      </c>
      <c r="BK183" t="str">
        <f ca="1">IF(I183="","",'Funding Input and Summary'!T186)</f>
        <v/>
      </c>
      <c r="BL183" t="str">
        <f ca="1">IF(I183="","",'Funding Input and Summary'!Z186)</f>
        <v/>
      </c>
      <c r="BM183" t="str">
        <f ca="1">IF(I183="","",'Funding Input and Summary'!AA186)</f>
        <v/>
      </c>
      <c r="BN183" t="str">
        <f ca="1">IF(I183="","",'Funding Input and Summary'!U186)</f>
        <v/>
      </c>
      <c r="BO183" t="str">
        <f ca="1">IF(I183="","",'Funding Input and Summary'!V186)</f>
        <v/>
      </c>
      <c r="BP183" t="str">
        <f ca="1">IF(I183="","",'Funding Input and Summary'!W186)</f>
        <v/>
      </c>
      <c r="BQ183" t="str">
        <f ca="1">IF(I183="","",'Funding Input and Summary'!P186)</f>
        <v/>
      </c>
      <c r="BR183" t="str">
        <f ca="1">IF('Measure and Project Input'!$CE$5&lt;$CC183,"",IF(OFFSET('Measure and Project Input'!$T$9,$CE183,0)=0,"",OFFSET('Measure and Project Input'!$T$9,$CE183,0)))</f>
        <v/>
      </c>
      <c r="BS183" t="str">
        <f ca="1">IF('Measure and Project Input'!$CE$5&lt;$CC183,"",IF(OFFSET('Measure and Project Input'!$R$9,$CE183,0)=0,"",OFFSET('Measure and Project Input'!$R$9,$CE183,0)))</f>
        <v/>
      </c>
      <c r="BT183" t="str">
        <f ca="1">IF(I183="","",'Measure and Project Input'!$I$1)</f>
        <v/>
      </c>
      <c r="BU183" t="str">
        <f ca="1">IF('Measure and Project Input'!$CE$5&lt;$CC183,"",IF(OFFSET('Measure and Project Input'!$Q$9,$CE183,0)=0,"",OFFSET('Measure and Project Input'!$Q$9,$CE183,0)))</f>
        <v/>
      </c>
      <c r="BV183" t="str">
        <f ca="1">IF(I183="","",'Funding Input and Summary'!$T$1)</f>
        <v/>
      </c>
      <c r="BW183" t="str">
        <f ca="1">IF('Measure and Project Input'!$CE$5&lt;$CC183,"",IF(OFFSET('Measure and Project Input'!$AI$9,$CE183,0)=0,"",OFFSET('Measure and Project Input'!$AI$9,$CE183,0)))</f>
        <v/>
      </c>
      <c r="BX183" t="str">
        <f ca="1">IF('Measure and Project Input'!$CE$5&lt;$CC183,"",IF(OFFSET('Measure and Project Input'!$AJ$9,$CE183,0)=0,"",OFFSET('Measure and Project Input'!$AJ$9,$CE183,0)))</f>
        <v/>
      </c>
      <c r="BY183" t="str">
        <f ca="1">IF('Measure and Project Input'!$CE$5&lt;$CC183,"",IF(OFFSET('Measure and Project Input'!$AK$9,$CE183,0)=0,"",OFFSET('Measure and Project Input'!$AK$9,$CE183,0)))</f>
        <v/>
      </c>
      <c r="BZ183" t="str">
        <f ca="1">IF('Measure and Project Input'!$CE$5&lt;$CC183,"",IF(OFFSET('Measure and Project Input'!$AL$9,$CE183,0)=0,"",OFFSET('Measure and Project Input'!$AL$9,$CE183,0)))</f>
        <v/>
      </c>
      <c r="CA183" t="str">
        <f ca="1">IF('Measure and Project Input'!$CE$5&lt;$CC183,"",IF(OFFSET('Measure and Project Input'!$AM$9,$CE183,0)=0,"",OFFSET('Measure and Project Input'!$AM$9,$CE183,0)))</f>
        <v/>
      </c>
      <c r="CB183" s="201"/>
      <c r="CC183" s="28">
        <v>182</v>
      </c>
      <c r="CD183" s="28" t="str">
        <f t="shared" ca="1" si="2"/>
        <v/>
      </c>
      <c r="CE183" s="28" t="str">
        <f ca="1">IF($I183="","",MATCH($I183,'Measure and Project Input'!$P$10:$P$509,FALSE))</f>
        <v/>
      </c>
    </row>
    <row r="184" spans="1:83" x14ac:dyDescent="0.2">
      <c r="A184" t="str">
        <f ca="1">IF('Measure and Project Input'!$CE$5&lt;$CC184,"",IF(OFFSET('Measure and Project Input'!$E$9,$CE184,0)=0,"",OFFSET('Measure and Project Input'!$E$9,$CE184,0)))</f>
        <v/>
      </c>
      <c r="B184" t="str">
        <f ca="1">IF('Measure and Project Input'!$CE$5&lt;$CC184,"",IF(OFFSET('Measure and Project Input'!$F$9,$CE184,0)=0,"",OFFSET('Measure and Project Input'!$F$9,$CE184,0)))</f>
        <v/>
      </c>
      <c r="C184" t="str">
        <f ca="1">IF('Measure and Project Input'!$CE$5&lt;$CC184,"",IF(OFFSET('Measure and Project Input'!$G$9,$CE184,0)=0,"",OFFSET('Measure and Project Input'!$G$9,$CE184,0)))</f>
        <v/>
      </c>
      <c r="D184" s="299" t="str">
        <f ca="1">IF('Measure and Project Input'!$CE$5&lt;$CC184,"",IF(OFFSET('Measure and Project Input'!$H$9,$CE184,0)=0,"",OFFSET('Measure and Project Input'!$H$9,$CE184,0)))</f>
        <v/>
      </c>
      <c r="E184" t="str">
        <f ca="1">IF('Measure and Project Input'!$CE$5&lt;$CC184,"",IF(OFFSET('Measure and Project Input'!$I$9,$CE184,0)=0,"",OFFSET('Measure and Project Input'!$I$9,$CE184,0)))</f>
        <v/>
      </c>
      <c r="F184" t="str">
        <f ca="1">IF('Measure and Project Input'!$CE$5&lt;$CC184,"",IF(OFFSET('Measure and Project Input'!$J$9,$CE184,0)=0,"",OFFSET('Measure and Project Input'!$J$9,$CE184,0)))</f>
        <v/>
      </c>
      <c r="G184" t="str">
        <f ca="1">IF('Measure and Project Input'!$CE$5&lt;$CC184,"",IF(OFFSET('Measure and Project Input'!$K$9,$CE184,0)=0,"",OFFSET('Measure and Project Input'!$K$9,$CE184,0)))</f>
        <v/>
      </c>
      <c r="H184" t="str">
        <f ca="1">IF('Measure and Project Input'!$CE$5&lt;$CC184,"",IF(OFFSET('Measure and Project Input'!$L$9,$CE184,0)=0,"",OFFSET('Measure and Project Input'!$L$9,$CE184,0)))</f>
        <v/>
      </c>
      <c r="I184" t="str">
        <f ca="1">'Funding Input and Summary'!A187</f>
        <v/>
      </c>
      <c r="O184" t="str">
        <f ca="1">IF('Measure and Project Input'!$CE$5&lt;$CC184,"",IF(OFFSET('Measure and Project Input'!$B$9,$CE184,0)=0,"",OFFSET('Measure and Project Input'!$B$9,$CE184,0)))</f>
        <v/>
      </c>
      <c r="P184" t="str">
        <f ca="1">IF('Measure and Project Input'!$CE$5&lt;$CC184,"",IF(OFFSET('Measure and Project Input'!$C$9,$CE184,0)=0,"",OFFSET('Measure and Project Input'!$C$9,$CE184,0)))</f>
        <v/>
      </c>
      <c r="Q184" t="str">
        <f ca="1">IF('Measure and Project Input'!$CE$5&lt;$CC184,"",IF(OFFSET('Measure and Project Input'!$S$9,$CE184,0)=0,"",OFFSET('Measure and Project Input'!$S$9,$CE184,0)))</f>
        <v/>
      </c>
      <c r="R184" t="str">
        <f ca="1">IF('Measure and Project Input'!$CE$5&lt;$CC184,"",IF(OFFSET('Measure and Project Input'!$U$9,$CE184,0)=0,"",OFFSET('Measure and Project Input'!$U$9,$CE184,0)))</f>
        <v/>
      </c>
      <c r="S184" t="str">
        <f ca="1">IF('Measure and Project Input'!$CE$5&lt;$CC184,"",IF(OFFSET('Measure and Project Input'!$V$9,$CE184,0)=0,"",OFFSET('Measure and Project Input'!$V$9,$CE184,0)))</f>
        <v/>
      </c>
      <c r="X184" t="str">
        <f ca="1">IF('Measure and Project Input'!$CE$5&lt;$CC184,"",IF(OFFSET('Measure and Project Input'!$M$9,$CE184,0)=0,"",OFFSET('Measure and Project Input'!$M$9,$CE184,0)))</f>
        <v/>
      </c>
      <c r="Y184" t="str">
        <f ca="1">IF('Measure and Project Input'!$CE$5&lt;$CC184,"",IF(OFFSET('Measure and Project Input'!$N$9,$CE184,0)=0,"",OFFSET('Measure and Project Input'!$N$9,$CE184,0)))</f>
        <v/>
      </c>
      <c r="AA184" t="str">
        <f ca="1">IF('Measure and Project Input'!$CE$5&lt;$CC184,"",IF(OFFSET('Measure and Project Input'!$D$9,$CE184,0)=0,"",OFFSET('Measure and Project Input'!$D$9,$CE184,0)))</f>
        <v/>
      </c>
      <c r="AJ184" t="str">
        <f ca="1">IF('Measure and Project Input'!$CE$5&lt;$CC184,"",IF(OFFSET('Measure and Project Input'!$O$9,$CE184,0)=0,"",OFFSET('Measure and Project Input'!$O$9,$CE184,0)))</f>
        <v/>
      </c>
      <c r="AN184" t="str">
        <f ca="1">IF('Measure and Project Input'!$CE$5&lt;$CC184,"",IF(OFFSET('Measure and Project Input'!$BV$9,$CE184,0)=0,"",OFFSET('Measure and Project Input'!$BV$9,$CE184,0)))</f>
        <v/>
      </c>
      <c r="AO184" t="str">
        <f ca="1">IF(I184="","",'Funding Input and Summary'!D187)</f>
        <v/>
      </c>
      <c r="AQ184" t="str">
        <f ca="1">IF(I184="","",'Funding Input and Summary'!J187)</f>
        <v/>
      </c>
      <c r="AR184" t="str">
        <f ca="1">IF(I184="","",'Funding Input and Summary'!E187)</f>
        <v/>
      </c>
      <c r="AU184" t="str">
        <f ca="1">IF(I184="","",'Funding Input and Summary'!Y187)</f>
        <v/>
      </c>
      <c r="AV184" t="str">
        <f ca="1">IF(I184="","",'Funding Input and Summary'!Y187)</f>
        <v/>
      </c>
      <c r="BC184" t="str">
        <f ca="1">IF(I184="","",'Funding Input and Summary'!K187)</f>
        <v/>
      </c>
      <c r="BD184" t="str">
        <f ca="1">IF(I184="","",'Funding Input and Summary'!L187)</f>
        <v/>
      </c>
      <c r="BE184" t="str">
        <f ca="1">IF(I184="","",'Funding Input and Summary'!M187)</f>
        <v/>
      </c>
      <c r="BG184" t="str">
        <f ca="1">IF(I184="","",'Funding Input and Summary'!N187)</f>
        <v/>
      </c>
      <c r="BH184" t="str">
        <f ca="1">IF(I184="","",'Funding Input and Summary'!Q187)</f>
        <v/>
      </c>
      <c r="BI184" t="str">
        <f ca="1">IF(I184="","",'Funding Input and Summary'!R187)</f>
        <v/>
      </c>
      <c r="BJ184" t="str">
        <f ca="1">IF(I184="","",'Funding Input and Summary'!S187)</f>
        <v/>
      </c>
      <c r="BK184" t="str">
        <f ca="1">IF(I184="","",'Funding Input and Summary'!T187)</f>
        <v/>
      </c>
      <c r="BL184" t="str">
        <f ca="1">IF(I184="","",'Funding Input and Summary'!Z187)</f>
        <v/>
      </c>
      <c r="BM184" t="str">
        <f ca="1">IF(I184="","",'Funding Input and Summary'!AA187)</f>
        <v/>
      </c>
      <c r="BN184" t="str">
        <f ca="1">IF(I184="","",'Funding Input and Summary'!U187)</f>
        <v/>
      </c>
      <c r="BO184" t="str">
        <f ca="1">IF(I184="","",'Funding Input and Summary'!V187)</f>
        <v/>
      </c>
      <c r="BP184" t="str">
        <f ca="1">IF(I184="","",'Funding Input and Summary'!W187)</f>
        <v/>
      </c>
      <c r="BQ184" t="str">
        <f ca="1">IF(I184="","",'Funding Input and Summary'!P187)</f>
        <v/>
      </c>
      <c r="BR184" t="str">
        <f ca="1">IF('Measure and Project Input'!$CE$5&lt;$CC184,"",IF(OFFSET('Measure and Project Input'!$T$9,$CE184,0)=0,"",OFFSET('Measure and Project Input'!$T$9,$CE184,0)))</f>
        <v/>
      </c>
      <c r="BS184" t="str">
        <f ca="1">IF('Measure and Project Input'!$CE$5&lt;$CC184,"",IF(OFFSET('Measure and Project Input'!$R$9,$CE184,0)=0,"",OFFSET('Measure and Project Input'!$R$9,$CE184,0)))</f>
        <v/>
      </c>
      <c r="BT184" t="str">
        <f ca="1">IF(I184="","",'Measure and Project Input'!$I$1)</f>
        <v/>
      </c>
      <c r="BU184" t="str">
        <f ca="1">IF('Measure and Project Input'!$CE$5&lt;$CC184,"",IF(OFFSET('Measure and Project Input'!$Q$9,$CE184,0)=0,"",OFFSET('Measure and Project Input'!$Q$9,$CE184,0)))</f>
        <v/>
      </c>
      <c r="BV184" t="str">
        <f ca="1">IF(I184="","",'Funding Input and Summary'!$T$1)</f>
        <v/>
      </c>
      <c r="BW184" t="str">
        <f ca="1">IF('Measure and Project Input'!$CE$5&lt;$CC184,"",IF(OFFSET('Measure and Project Input'!$AI$9,$CE184,0)=0,"",OFFSET('Measure and Project Input'!$AI$9,$CE184,0)))</f>
        <v/>
      </c>
      <c r="BX184" t="str">
        <f ca="1">IF('Measure and Project Input'!$CE$5&lt;$CC184,"",IF(OFFSET('Measure and Project Input'!$AJ$9,$CE184,0)=0,"",OFFSET('Measure and Project Input'!$AJ$9,$CE184,0)))</f>
        <v/>
      </c>
      <c r="BY184" t="str">
        <f ca="1">IF('Measure and Project Input'!$CE$5&lt;$CC184,"",IF(OFFSET('Measure and Project Input'!$AK$9,$CE184,0)=0,"",OFFSET('Measure and Project Input'!$AK$9,$CE184,0)))</f>
        <v/>
      </c>
      <c r="BZ184" t="str">
        <f ca="1">IF('Measure and Project Input'!$CE$5&lt;$CC184,"",IF(OFFSET('Measure and Project Input'!$AL$9,$CE184,0)=0,"",OFFSET('Measure and Project Input'!$AL$9,$CE184,0)))</f>
        <v/>
      </c>
      <c r="CA184" t="str">
        <f ca="1">IF('Measure and Project Input'!$CE$5&lt;$CC184,"",IF(OFFSET('Measure and Project Input'!$AM$9,$CE184,0)=0,"",OFFSET('Measure and Project Input'!$AM$9,$CE184,0)))</f>
        <v/>
      </c>
      <c r="CB184" s="201"/>
      <c r="CC184" s="28">
        <v>183</v>
      </c>
      <c r="CD184" s="28" t="str">
        <f t="shared" ca="1" si="2"/>
        <v/>
      </c>
      <c r="CE184" s="28" t="str">
        <f ca="1">IF($I184="","",MATCH($I184,'Measure and Project Input'!$P$10:$P$509,FALSE))</f>
        <v/>
      </c>
    </row>
    <row r="185" spans="1:83" x14ac:dyDescent="0.2">
      <c r="A185" t="str">
        <f ca="1">IF('Measure and Project Input'!$CE$5&lt;$CC185,"",IF(OFFSET('Measure and Project Input'!$E$9,$CE185,0)=0,"",OFFSET('Measure and Project Input'!$E$9,$CE185,0)))</f>
        <v/>
      </c>
      <c r="B185" t="str">
        <f ca="1">IF('Measure and Project Input'!$CE$5&lt;$CC185,"",IF(OFFSET('Measure and Project Input'!$F$9,$CE185,0)=0,"",OFFSET('Measure and Project Input'!$F$9,$CE185,0)))</f>
        <v/>
      </c>
      <c r="C185" t="str">
        <f ca="1">IF('Measure and Project Input'!$CE$5&lt;$CC185,"",IF(OFFSET('Measure and Project Input'!$G$9,$CE185,0)=0,"",OFFSET('Measure and Project Input'!$G$9,$CE185,0)))</f>
        <v/>
      </c>
      <c r="D185" s="299" t="str">
        <f ca="1">IF('Measure and Project Input'!$CE$5&lt;$CC185,"",IF(OFFSET('Measure and Project Input'!$H$9,$CE185,0)=0,"",OFFSET('Measure and Project Input'!$H$9,$CE185,0)))</f>
        <v/>
      </c>
      <c r="E185" t="str">
        <f ca="1">IF('Measure and Project Input'!$CE$5&lt;$CC185,"",IF(OFFSET('Measure and Project Input'!$I$9,$CE185,0)=0,"",OFFSET('Measure and Project Input'!$I$9,$CE185,0)))</f>
        <v/>
      </c>
      <c r="F185" t="str">
        <f ca="1">IF('Measure and Project Input'!$CE$5&lt;$CC185,"",IF(OFFSET('Measure and Project Input'!$J$9,$CE185,0)=0,"",OFFSET('Measure and Project Input'!$J$9,$CE185,0)))</f>
        <v/>
      </c>
      <c r="G185" t="str">
        <f ca="1">IF('Measure and Project Input'!$CE$5&lt;$CC185,"",IF(OFFSET('Measure and Project Input'!$K$9,$CE185,0)=0,"",OFFSET('Measure and Project Input'!$K$9,$CE185,0)))</f>
        <v/>
      </c>
      <c r="H185" t="str">
        <f ca="1">IF('Measure and Project Input'!$CE$5&lt;$CC185,"",IF(OFFSET('Measure and Project Input'!$L$9,$CE185,0)=0,"",OFFSET('Measure and Project Input'!$L$9,$CE185,0)))</f>
        <v/>
      </c>
      <c r="I185" t="str">
        <f ca="1">'Funding Input and Summary'!A188</f>
        <v/>
      </c>
      <c r="O185" t="str">
        <f ca="1">IF('Measure and Project Input'!$CE$5&lt;$CC185,"",IF(OFFSET('Measure and Project Input'!$B$9,$CE185,0)=0,"",OFFSET('Measure and Project Input'!$B$9,$CE185,0)))</f>
        <v/>
      </c>
      <c r="P185" t="str">
        <f ca="1">IF('Measure and Project Input'!$CE$5&lt;$CC185,"",IF(OFFSET('Measure and Project Input'!$C$9,$CE185,0)=0,"",OFFSET('Measure and Project Input'!$C$9,$CE185,0)))</f>
        <v/>
      </c>
      <c r="Q185" t="str">
        <f ca="1">IF('Measure and Project Input'!$CE$5&lt;$CC185,"",IF(OFFSET('Measure and Project Input'!$S$9,$CE185,0)=0,"",OFFSET('Measure and Project Input'!$S$9,$CE185,0)))</f>
        <v/>
      </c>
      <c r="R185" t="str">
        <f ca="1">IF('Measure and Project Input'!$CE$5&lt;$CC185,"",IF(OFFSET('Measure and Project Input'!$U$9,$CE185,0)=0,"",OFFSET('Measure and Project Input'!$U$9,$CE185,0)))</f>
        <v/>
      </c>
      <c r="S185" t="str">
        <f ca="1">IF('Measure and Project Input'!$CE$5&lt;$CC185,"",IF(OFFSET('Measure and Project Input'!$V$9,$CE185,0)=0,"",OFFSET('Measure and Project Input'!$V$9,$CE185,0)))</f>
        <v/>
      </c>
      <c r="X185" t="str">
        <f ca="1">IF('Measure and Project Input'!$CE$5&lt;$CC185,"",IF(OFFSET('Measure and Project Input'!$M$9,$CE185,0)=0,"",OFFSET('Measure and Project Input'!$M$9,$CE185,0)))</f>
        <v/>
      </c>
      <c r="Y185" t="str">
        <f ca="1">IF('Measure and Project Input'!$CE$5&lt;$CC185,"",IF(OFFSET('Measure and Project Input'!$N$9,$CE185,0)=0,"",OFFSET('Measure and Project Input'!$N$9,$CE185,0)))</f>
        <v/>
      </c>
      <c r="AA185" t="str">
        <f ca="1">IF('Measure and Project Input'!$CE$5&lt;$CC185,"",IF(OFFSET('Measure and Project Input'!$D$9,$CE185,0)=0,"",OFFSET('Measure and Project Input'!$D$9,$CE185,0)))</f>
        <v/>
      </c>
      <c r="AJ185" t="str">
        <f ca="1">IF('Measure and Project Input'!$CE$5&lt;$CC185,"",IF(OFFSET('Measure and Project Input'!$O$9,$CE185,0)=0,"",OFFSET('Measure and Project Input'!$O$9,$CE185,0)))</f>
        <v/>
      </c>
      <c r="AN185" t="str">
        <f ca="1">IF('Measure and Project Input'!$CE$5&lt;$CC185,"",IF(OFFSET('Measure and Project Input'!$BV$9,$CE185,0)=0,"",OFFSET('Measure and Project Input'!$BV$9,$CE185,0)))</f>
        <v/>
      </c>
      <c r="AO185" t="str">
        <f ca="1">IF(I185="","",'Funding Input and Summary'!D188)</f>
        <v/>
      </c>
      <c r="AQ185" t="str">
        <f ca="1">IF(I185="","",'Funding Input and Summary'!J188)</f>
        <v/>
      </c>
      <c r="AR185" t="str">
        <f ca="1">IF(I185="","",'Funding Input and Summary'!E188)</f>
        <v/>
      </c>
      <c r="AU185" t="str">
        <f ca="1">IF(I185="","",'Funding Input and Summary'!Y188)</f>
        <v/>
      </c>
      <c r="AV185" t="str">
        <f ca="1">IF(I185="","",'Funding Input and Summary'!Y188)</f>
        <v/>
      </c>
      <c r="BC185" t="str">
        <f ca="1">IF(I185="","",'Funding Input and Summary'!K188)</f>
        <v/>
      </c>
      <c r="BD185" t="str">
        <f ca="1">IF(I185="","",'Funding Input and Summary'!L188)</f>
        <v/>
      </c>
      <c r="BE185" t="str">
        <f ca="1">IF(I185="","",'Funding Input and Summary'!M188)</f>
        <v/>
      </c>
      <c r="BG185" t="str">
        <f ca="1">IF(I185="","",'Funding Input and Summary'!N188)</f>
        <v/>
      </c>
      <c r="BH185" t="str">
        <f ca="1">IF(I185="","",'Funding Input and Summary'!Q188)</f>
        <v/>
      </c>
      <c r="BI185" t="str">
        <f ca="1">IF(I185="","",'Funding Input and Summary'!R188)</f>
        <v/>
      </c>
      <c r="BJ185" t="str">
        <f ca="1">IF(I185="","",'Funding Input and Summary'!S188)</f>
        <v/>
      </c>
      <c r="BK185" t="str">
        <f ca="1">IF(I185="","",'Funding Input and Summary'!T188)</f>
        <v/>
      </c>
      <c r="BL185" t="str">
        <f ca="1">IF(I185="","",'Funding Input and Summary'!Z188)</f>
        <v/>
      </c>
      <c r="BM185" t="str">
        <f ca="1">IF(I185="","",'Funding Input and Summary'!AA188)</f>
        <v/>
      </c>
      <c r="BN185" t="str">
        <f ca="1">IF(I185="","",'Funding Input and Summary'!U188)</f>
        <v/>
      </c>
      <c r="BO185" t="str">
        <f ca="1">IF(I185="","",'Funding Input and Summary'!V188)</f>
        <v/>
      </c>
      <c r="BP185" t="str">
        <f ca="1">IF(I185="","",'Funding Input and Summary'!W188)</f>
        <v/>
      </c>
      <c r="BQ185" t="str">
        <f ca="1">IF(I185="","",'Funding Input and Summary'!P188)</f>
        <v/>
      </c>
      <c r="BR185" t="str">
        <f ca="1">IF('Measure and Project Input'!$CE$5&lt;$CC185,"",IF(OFFSET('Measure and Project Input'!$T$9,$CE185,0)=0,"",OFFSET('Measure and Project Input'!$T$9,$CE185,0)))</f>
        <v/>
      </c>
      <c r="BS185" t="str">
        <f ca="1">IF('Measure and Project Input'!$CE$5&lt;$CC185,"",IF(OFFSET('Measure and Project Input'!$R$9,$CE185,0)=0,"",OFFSET('Measure and Project Input'!$R$9,$CE185,0)))</f>
        <v/>
      </c>
      <c r="BT185" t="str">
        <f ca="1">IF(I185="","",'Measure and Project Input'!$I$1)</f>
        <v/>
      </c>
      <c r="BU185" t="str">
        <f ca="1">IF('Measure and Project Input'!$CE$5&lt;$CC185,"",IF(OFFSET('Measure and Project Input'!$Q$9,$CE185,0)=0,"",OFFSET('Measure and Project Input'!$Q$9,$CE185,0)))</f>
        <v/>
      </c>
      <c r="BV185" t="str">
        <f ca="1">IF(I185="","",'Funding Input and Summary'!$T$1)</f>
        <v/>
      </c>
      <c r="BW185" t="str">
        <f ca="1">IF('Measure and Project Input'!$CE$5&lt;$CC185,"",IF(OFFSET('Measure and Project Input'!$AI$9,$CE185,0)=0,"",OFFSET('Measure and Project Input'!$AI$9,$CE185,0)))</f>
        <v/>
      </c>
      <c r="BX185" t="str">
        <f ca="1">IF('Measure and Project Input'!$CE$5&lt;$CC185,"",IF(OFFSET('Measure and Project Input'!$AJ$9,$CE185,0)=0,"",OFFSET('Measure and Project Input'!$AJ$9,$CE185,0)))</f>
        <v/>
      </c>
      <c r="BY185" t="str">
        <f ca="1">IF('Measure and Project Input'!$CE$5&lt;$CC185,"",IF(OFFSET('Measure and Project Input'!$AK$9,$CE185,0)=0,"",OFFSET('Measure and Project Input'!$AK$9,$CE185,0)))</f>
        <v/>
      </c>
      <c r="BZ185" t="str">
        <f ca="1">IF('Measure and Project Input'!$CE$5&lt;$CC185,"",IF(OFFSET('Measure and Project Input'!$AL$9,$CE185,0)=0,"",OFFSET('Measure and Project Input'!$AL$9,$CE185,0)))</f>
        <v/>
      </c>
      <c r="CA185" t="str">
        <f ca="1">IF('Measure and Project Input'!$CE$5&lt;$CC185,"",IF(OFFSET('Measure and Project Input'!$AM$9,$CE185,0)=0,"",OFFSET('Measure and Project Input'!$AM$9,$CE185,0)))</f>
        <v/>
      </c>
      <c r="CB185" s="201"/>
      <c r="CC185" s="28">
        <v>184</v>
      </c>
      <c r="CD185" s="28" t="str">
        <f t="shared" ca="1" si="2"/>
        <v/>
      </c>
      <c r="CE185" s="28" t="str">
        <f ca="1">IF($I185="","",MATCH($I185,'Measure and Project Input'!$P$10:$P$509,FALSE))</f>
        <v/>
      </c>
    </row>
    <row r="186" spans="1:83" x14ac:dyDescent="0.2">
      <c r="A186" t="str">
        <f ca="1">IF('Measure and Project Input'!$CE$5&lt;$CC186,"",IF(OFFSET('Measure and Project Input'!$E$9,$CE186,0)=0,"",OFFSET('Measure and Project Input'!$E$9,$CE186,0)))</f>
        <v/>
      </c>
      <c r="B186" t="str">
        <f ca="1">IF('Measure and Project Input'!$CE$5&lt;$CC186,"",IF(OFFSET('Measure and Project Input'!$F$9,$CE186,0)=0,"",OFFSET('Measure and Project Input'!$F$9,$CE186,0)))</f>
        <v/>
      </c>
      <c r="C186" t="str">
        <f ca="1">IF('Measure and Project Input'!$CE$5&lt;$CC186,"",IF(OFFSET('Measure and Project Input'!$G$9,$CE186,0)=0,"",OFFSET('Measure and Project Input'!$G$9,$CE186,0)))</f>
        <v/>
      </c>
      <c r="D186" s="299" t="str">
        <f ca="1">IF('Measure and Project Input'!$CE$5&lt;$CC186,"",IF(OFFSET('Measure and Project Input'!$H$9,$CE186,0)=0,"",OFFSET('Measure and Project Input'!$H$9,$CE186,0)))</f>
        <v/>
      </c>
      <c r="E186" t="str">
        <f ca="1">IF('Measure and Project Input'!$CE$5&lt;$CC186,"",IF(OFFSET('Measure and Project Input'!$I$9,$CE186,0)=0,"",OFFSET('Measure and Project Input'!$I$9,$CE186,0)))</f>
        <v/>
      </c>
      <c r="F186" t="str">
        <f ca="1">IF('Measure and Project Input'!$CE$5&lt;$CC186,"",IF(OFFSET('Measure and Project Input'!$J$9,$CE186,0)=0,"",OFFSET('Measure and Project Input'!$J$9,$CE186,0)))</f>
        <v/>
      </c>
      <c r="G186" t="str">
        <f ca="1">IF('Measure and Project Input'!$CE$5&lt;$CC186,"",IF(OFFSET('Measure and Project Input'!$K$9,$CE186,0)=0,"",OFFSET('Measure and Project Input'!$K$9,$CE186,0)))</f>
        <v/>
      </c>
      <c r="H186" t="str">
        <f ca="1">IF('Measure and Project Input'!$CE$5&lt;$CC186,"",IF(OFFSET('Measure and Project Input'!$L$9,$CE186,0)=0,"",OFFSET('Measure and Project Input'!$L$9,$CE186,0)))</f>
        <v/>
      </c>
      <c r="I186" t="str">
        <f ca="1">'Funding Input and Summary'!A189</f>
        <v/>
      </c>
      <c r="O186" t="str">
        <f ca="1">IF('Measure and Project Input'!$CE$5&lt;$CC186,"",IF(OFFSET('Measure and Project Input'!$B$9,$CE186,0)=0,"",OFFSET('Measure and Project Input'!$B$9,$CE186,0)))</f>
        <v/>
      </c>
      <c r="P186" t="str">
        <f ca="1">IF('Measure and Project Input'!$CE$5&lt;$CC186,"",IF(OFFSET('Measure and Project Input'!$C$9,$CE186,0)=0,"",OFFSET('Measure and Project Input'!$C$9,$CE186,0)))</f>
        <v/>
      </c>
      <c r="Q186" t="str">
        <f ca="1">IF('Measure and Project Input'!$CE$5&lt;$CC186,"",IF(OFFSET('Measure and Project Input'!$S$9,$CE186,0)=0,"",OFFSET('Measure and Project Input'!$S$9,$CE186,0)))</f>
        <v/>
      </c>
      <c r="R186" t="str">
        <f ca="1">IF('Measure and Project Input'!$CE$5&lt;$CC186,"",IF(OFFSET('Measure and Project Input'!$U$9,$CE186,0)=0,"",OFFSET('Measure and Project Input'!$U$9,$CE186,0)))</f>
        <v/>
      </c>
      <c r="S186" t="str">
        <f ca="1">IF('Measure and Project Input'!$CE$5&lt;$CC186,"",IF(OFFSET('Measure and Project Input'!$V$9,$CE186,0)=0,"",OFFSET('Measure and Project Input'!$V$9,$CE186,0)))</f>
        <v/>
      </c>
      <c r="X186" t="str">
        <f ca="1">IF('Measure and Project Input'!$CE$5&lt;$CC186,"",IF(OFFSET('Measure and Project Input'!$M$9,$CE186,0)=0,"",OFFSET('Measure and Project Input'!$M$9,$CE186,0)))</f>
        <v/>
      </c>
      <c r="Y186" t="str">
        <f ca="1">IF('Measure and Project Input'!$CE$5&lt;$CC186,"",IF(OFFSET('Measure and Project Input'!$N$9,$CE186,0)=0,"",OFFSET('Measure and Project Input'!$N$9,$CE186,0)))</f>
        <v/>
      </c>
      <c r="AA186" t="str">
        <f ca="1">IF('Measure and Project Input'!$CE$5&lt;$CC186,"",IF(OFFSET('Measure and Project Input'!$D$9,$CE186,0)=0,"",OFFSET('Measure and Project Input'!$D$9,$CE186,0)))</f>
        <v/>
      </c>
      <c r="AJ186" t="str">
        <f ca="1">IF('Measure and Project Input'!$CE$5&lt;$CC186,"",IF(OFFSET('Measure and Project Input'!$O$9,$CE186,0)=0,"",OFFSET('Measure and Project Input'!$O$9,$CE186,0)))</f>
        <v/>
      </c>
      <c r="AN186" t="str">
        <f ca="1">IF('Measure and Project Input'!$CE$5&lt;$CC186,"",IF(OFFSET('Measure and Project Input'!$BV$9,$CE186,0)=0,"",OFFSET('Measure and Project Input'!$BV$9,$CE186,0)))</f>
        <v/>
      </c>
      <c r="AO186" t="str">
        <f ca="1">IF(I186="","",'Funding Input and Summary'!D189)</f>
        <v/>
      </c>
      <c r="AQ186" t="str">
        <f ca="1">IF(I186="","",'Funding Input and Summary'!J189)</f>
        <v/>
      </c>
      <c r="AR186" t="str">
        <f ca="1">IF(I186="","",'Funding Input and Summary'!E189)</f>
        <v/>
      </c>
      <c r="AU186" t="str">
        <f ca="1">IF(I186="","",'Funding Input and Summary'!Y189)</f>
        <v/>
      </c>
      <c r="AV186" t="str">
        <f ca="1">IF(I186="","",'Funding Input and Summary'!Y189)</f>
        <v/>
      </c>
      <c r="BC186" t="str">
        <f ca="1">IF(I186="","",'Funding Input and Summary'!K189)</f>
        <v/>
      </c>
      <c r="BD186" t="str">
        <f ca="1">IF(I186="","",'Funding Input and Summary'!L189)</f>
        <v/>
      </c>
      <c r="BE186" t="str">
        <f ca="1">IF(I186="","",'Funding Input and Summary'!M189)</f>
        <v/>
      </c>
      <c r="BG186" t="str">
        <f ca="1">IF(I186="","",'Funding Input and Summary'!N189)</f>
        <v/>
      </c>
      <c r="BH186" t="str">
        <f ca="1">IF(I186="","",'Funding Input and Summary'!Q189)</f>
        <v/>
      </c>
      <c r="BI186" t="str">
        <f ca="1">IF(I186="","",'Funding Input and Summary'!R189)</f>
        <v/>
      </c>
      <c r="BJ186" t="str">
        <f ca="1">IF(I186="","",'Funding Input and Summary'!S189)</f>
        <v/>
      </c>
      <c r="BK186" t="str">
        <f ca="1">IF(I186="","",'Funding Input and Summary'!T189)</f>
        <v/>
      </c>
      <c r="BL186" t="str">
        <f ca="1">IF(I186="","",'Funding Input and Summary'!Z189)</f>
        <v/>
      </c>
      <c r="BM186" t="str">
        <f ca="1">IF(I186="","",'Funding Input and Summary'!AA189)</f>
        <v/>
      </c>
      <c r="BN186" t="str">
        <f ca="1">IF(I186="","",'Funding Input and Summary'!U189)</f>
        <v/>
      </c>
      <c r="BO186" t="str">
        <f ca="1">IF(I186="","",'Funding Input and Summary'!V189)</f>
        <v/>
      </c>
      <c r="BP186" t="str">
        <f ca="1">IF(I186="","",'Funding Input and Summary'!W189)</f>
        <v/>
      </c>
      <c r="BQ186" t="str">
        <f ca="1">IF(I186="","",'Funding Input and Summary'!P189)</f>
        <v/>
      </c>
      <c r="BR186" t="str">
        <f ca="1">IF('Measure and Project Input'!$CE$5&lt;$CC186,"",IF(OFFSET('Measure and Project Input'!$T$9,$CE186,0)=0,"",OFFSET('Measure and Project Input'!$T$9,$CE186,0)))</f>
        <v/>
      </c>
      <c r="BS186" t="str">
        <f ca="1">IF('Measure and Project Input'!$CE$5&lt;$CC186,"",IF(OFFSET('Measure and Project Input'!$R$9,$CE186,0)=0,"",OFFSET('Measure and Project Input'!$R$9,$CE186,0)))</f>
        <v/>
      </c>
      <c r="BT186" t="str">
        <f ca="1">IF(I186="","",'Measure and Project Input'!$I$1)</f>
        <v/>
      </c>
      <c r="BU186" t="str">
        <f ca="1">IF('Measure and Project Input'!$CE$5&lt;$CC186,"",IF(OFFSET('Measure and Project Input'!$Q$9,$CE186,0)=0,"",OFFSET('Measure and Project Input'!$Q$9,$CE186,0)))</f>
        <v/>
      </c>
      <c r="BV186" t="str">
        <f ca="1">IF(I186="","",'Funding Input and Summary'!$T$1)</f>
        <v/>
      </c>
      <c r="BW186" t="str">
        <f ca="1">IF('Measure and Project Input'!$CE$5&lt;$CC186,"",IF(OFFSET('Measure and Project Input'!$AI$9,$CE186,0)=0,"",OFFSET('Measure and Project Input'!$AI$9,$CE186,0)))</f>
        <v/>
      </c>
      <c r="BX186" t="str">
        <f ca="1">IF('Measure and Project Input'!$CE$5&lt;$CC186,"",IF(OFFSET('Measure and Project Input'!$AJ$9,$CE186,0)=0,"",OFFSET('Measure and Project Input'!$AJ$9,$CE186,0)))</f>
        <v/>
      </c>
      <c r="BY186" t="str">
        <f ca="1">IF('Measure and Project Input'!$CE$5&lt;$CC186,"",IF(OFFSET('Measure and Project Input'!$AK$9,$CE186,0)=0,"",OFFSET('Measure and Project Input'!$AK$9,$CE186,0)))</f>
        <v/>
      </c>
      <c r="BZ186" t="str">
        <f ca="1">IF('Measure and Project Input'!$CE$5&lt;$CC186,"",IF(OFFSET('Measure and Project Input'!$AL$9,$CE186,0)=0,"",OFFSET('Measure and Project Input'!$AL$9,$CE186,0)))</f>
        <v/>
      </c>
      <c r="CA186" t="str">
        <f ca="1">IF('Measure and Project Input'!$CE$5&lt;$CC186,"",IF(OFFSET('Measure and Project Input'!$AM$9,$CE186,0)=0,"",OFFSET('Measure and Project Input'!$AM$9,$CE186,0)))</f>
        <v/>
      </c>
      <c r="CB186" s="201"/>
      <c r="CC186" s="28">
        <v>185</v>
      </c>
      <c r="CD186" s="28" t="str">
        <f t="shared" ca="1" si="2"/>
        <v/>
      </c>
      <c r="CE186" s="28" t="str">
        <f ca="1">IF($I186="","",MATCH($I186,'Measure and Project Input'!$P$10:$P$509,FALSE))</f>
        <v/>
      </c>
    </row>
    <row r="187" spans="1:83" x14ac:dyDescent="0.2">
      <c r="A187" t="str">
        <f ca="1">IF('Measure and Project Input'!$CE$5&lt;$CC187,"",IF(OFFSET('Measure and Project Input'!$E$9,$CE187,0)=0,"",OFFSET('Measure and Project Input'!$E$9,$CE187,0)))</f>
        <v/>
      </c>
      <c r="B187" t="str">
        <f ca="1">IF('Measure and Project Input'!$CE$5&lt;$CC187,"",IF(OFFSET('Measure and Project Input'!$F$9,$CE187,0)=0,"",OFFSET('Measure and Project Input'!$F$9,$CE187,0)))</f>
        <v/>
      </c>
      <c r="C187" t="str">
        <f ca="1">IF('Measure and Project Input'!$CE$5&lt;$CC187,"",IF(OFFSET('Measure and Project Input'!$G$9,$CE187,0)=0,"",OFFSET('Measure and Project Input'!$G$9,$CE187,0)))</f>
        <v/>
      </c>
      <c r="D187" s="299" t="str">
        <f ca="1">IF('Measure and Project Input'!$CE$5&lt;$CC187,"",IF(OFFSET('Measure and Project Input'!$H$9,$CE187,0)=0,"",OFFSET('Measure and Project Input'!$H$9,$CE187,0)))</f>
        <v/>
      </c>
      <c r="E187" t="str">
        <f ca="1">IF('Measure and Project Input'!$CE$5&lt;$CC187,"",IF(OFFSET('Measure and Project Input'!$I$9,$CE187,0)=0,"",OFFSET('Measure and Project Input'!$I$9,$CE187,0)))</f>
        <v/>
      </c>
      <c r="F187" t="str">
        <f ca="1">IF('Measure and Project Input'!$CE$5&lt;$CC187,"",IF(OFFSET('Measure and Project Input'!$J$9,$CE187,0)=0,"",OFFSET('Measure and Project Input'!$J$9,$CE187,0)))</f>
        <v/>
      </c>
      <c r="G187" t="str">
        <f ca="1">IF('Measure and Project Input'!$CE$5&lt;$CC187,"",IF(OFFSET('Measure and Project Input'!$K$9,$CE187,0)=0,"",OFFSET('Measure and Project Input'!$K$9,$CE187,0)))</f>
        <v/>
      </c>
      <c r="H187" t="str">
        <f ca="1">IF('Measure and Project Input'!$CE$5&lt;$CC187,"",IF(OFFSET('Measure and Project Input'!$L$9,$CE187,0)=0,"",OFFSET('Measure and Project Input'!$L$9,$CE187,0)))</f>
        <v/>
      </c>
      <c r="I187" t="str">
        <f ca="1">'Funding Input and Summary'!A190</f>
        <v/>
      </c>
      <c r="O187" t="str">
        <f ca="1">IF('Measure and Project Input'!$CE$5&lt;$CC187,"",IF(OFFSET('Measure and Project Input'!$B$9,$CE187,0)=0,"",OFFSET('Measure and Project Input'!$B$9,$CE187,0)))</f>
        <v/>
      </c>
      <c r="P187" t="str">
        <f ca="1">IF('Measure and Project Input'!$CE$5&lt;$CC187,"",IF(OFFSET('Measure and Project Input'!$C$9,$CE187,0)=0,"",OFFSET('Measure and Project Input'!$C$9,$CE187,0)))</f>
        <v/>
      </c>
      <c r="Q187" t="str">
        <f ca="1">IF('Measure and Project Input'!$CE$5&lt;$CC187,"",IF(OFFSET('Measure and Project Input'!$S$9,$CE187,0)=0,"",OFFSET('Measure and Project Input'!$S$9,$CE187,0)))</f>
        <v/>
      </c>
      <c r="R187" t="str">
        <f ca="1">IF('Measure and Project Input'!$CE$5&lt;$CC187,"",IF(OFFSET('Measure and Project Input'!$U$9,$CE187,0)=0,"",OFFSET('Measure and Project Input'!$U$9,$CE187,0)))</f>
        <v/>
      </c>
      <c r="S187" t="str">
        <f ca="1">IF('Measure and Project Input'!$CE$5&lt;$CC187,"",IF(OFFSET('Measure and Project Input'!$V$9,$CE187,0)=0,"",OFFSET('Measure and Project Input'!$V$9,$CE187,0)))</f>
        <v/>
      </c>
      <c r="X187" t="str">
        <f ca="1">IF('Measure and Project Input'!$CE$5&lt;$CC187,"",IF(OFFSET('Measure and Project Input'!$M$9,$CE187,0)=0,"",OFFSET('Measure and Project Input'!$M$9,$CE187,0)))</f>
        <v/>
      </c>
      <c r="Y187" t="str">
        <f ca="1">IF('Measure and Project Input'!$CE$5&lt;$CC187,"",IF(OFFSET('Measure and Project Input'!$N$9,$CE187,0)=0,"",OFFSET('Measure and Project Input'!$N$9,$CE187,0)))</f>
        <v/>
      </c>
      <c r="AA187" t="str">
        <f ca="1">IF('Measure and Project Input'!$CE$5&lt;$CC187,"",IF(OFFSET('Measure and Project Input'!$D$9,$CE187,0)=0,"",OFFSET('Measure and Project Input'!$D$9,$CE187,0)))</f>
        <v/>
      </c>
      <c r="AJ187" t="str">
        <f ca="1">IF('Measure and Project Input'!$CE$5&lt;$CC187,"",IF(OFFSET('Measure and Project Input'!$O$9,$CE187,0)=0,"",OFFSET('Measure and Project Input'!$O$9,$CE187,0)))</f>
        <v/>
      </c>
      <c r="AN187" t="str">
        <f ca="1">IF('Measure and Project Input'!$CE$5&lt;$CC187,"",IF(OFFSET('Measure and Project Input'!$BV$9,$CE187,0)=0,"",OFFSET('Measure and Project Input'!$BV$9,$CE187,0)))</f>
        <v/>
      </c>
      <c r="AO187" t="str">
        <f ca="1">IF(I187="","",'Funding Input and Summary'!D190)</f>
        <v/>
      </c>
      <c r="AQ187" t="str">
        <f ca="1">IF(I187="","",'Funding Input and Summary'!J190)</f>
        <v/>
      </c>
      <c r="AR187" t="str">
        <f ca="1">IF(I187="","",'Funding Input and Summary'!E190)</f>
        <v/>
      </c>
      <c r="AU187" t="str">
        <f ca="1">IF(I187="","",'Funding Input and Summary'!Y190)</f>
        <v/>
      </c>
      <c r="AV187" t="str">
        <f ca="1">IF(I187="","",'Funding Input and Summary'!Y190)</f>
        <v/>
      </c>
      <c r="BC187" t="str">
        <f ca="1">IF(I187="","",'Funding Input and Summary'!K190)</f>
        <v/>
      </c>
      <c r="BD187" t="str">
        <f ca="1">IF(I187="","",'Funding Input and Summary'!L190)</f>
        <v/>
      </c>
      <c r="BE187" t="str">
        <f ca="1">IF(I187="","",'Funding Input and Summary'!M190)</f>
        <v/>
      </c>
      <c r="BG187" t="str">
        <f ca="1">IF(I187="","",'Funding Input and Summary'!N190)</f>
        <v/>
      </c>
      <c r="BH187" t="str">
        <f ca="1">IF(I187="","",'Funding Input and Summary'!Q190)</f>
        <v/>
      </c>
      <c r="BI187" t="str">
        <f ca="1">IF(I187="","",'Funding Input and Summary'!R190)</f>
        <v/>
      </c>
      <c r="BJ187" t="str">
        <f ca="1">IF(I187="","",'Funding Input and Summary'!S190)</f>
        <v/>
      </c>
      <c r="BK187" t="str">
        <f ca="1">IF(I187="","",'Funding Input and Summary'!T190)</f>
        <v/>
      </c>
      <c r="BL187" t="str">
        <f ca="1">IF(I187="","",'Funding Input and Summary'!Z190)</f>
        <v/>
      </c>
      <c r="BM187" t="str">
        <f ca="1">IF(I187="","",'Funding Input and Summary'!AA190)</f>
        <v/>
      </c>
      <c r="BN187" t="str">
        <f ca="1">IF(I187="","",'Funding Input and Summary'!U190)</f>
        <v/>
      </c>
      <c r="BO187" t="str">
        <f ca="1">IF(I187="","",'Funding Input and Summary'!V190)</f>
        <v/>
      </c>
      <c r="BP187" t="str">
        <f ca="1">IF(I187="","",'Funding Input and Summary'!W190)</f>
        <v/>
      </c>
      <c r="BQ187" t="str">
        <f ca="1">IF(I187="","",'Funding Input and Summary'!P190)</f>
        <v/>
      </c>
      <c r="BR187" t="str">
        <f ca="1">IF('Measure and Project Input'!$CE$5&lt;$CC187,"",IF(OFFSET('Measure and Project Input'!$T$9,$CE187,0)=0,"",OFFSET('Measure and Project Input'!$T$9,$CE187,0)))</f>
        <v/>
      </c>
      <c r="BS187" t="str">
        <f ca="1">IF('Measure and Project Input'!$CE$5&lt;$CC187,"",IF(OFFSET('Measure and Project Input'!$R$9,$CE187,0)=0,"",OFFSET('Measure and Project Input'!$R$9,$CE187,0)))</f>
        <v/>
      </c>
      <c r="BT187" t="str">
        <f ca="1">IF(I187="","",'Measure and Project Input'!$I$1)</f>
        <v/>
      </c>
      <c r="BU187" t="str">
        <f ca="1">IF('Measure and Project Input'!$CE$5&lt;$CC187,"",IF(OFFSET('Measure and Project Input'!$Q$9,$CE187,0)=0,"",OFFSET('Measure and Project Input'!$Q$9,$CE187,0)))</f>
        <v/>
      </c>
      <c r="BV187" t="str">
        <f ca="1">IF(I187="","",'Funding Input and Summary'!$T$1)</f>
        <v/>
      </c>
      <c r="BW187" t="str">
        <f ca="1">IF('Measure and Project Input'!$CE$5&lt;$CC187,"",IF(OFFSET('Measure and Project Input'!$AI$9,$CE187,0)=0,"",OFFSET('Measure and Project Input'!$AI$9,$CE187,0)))</f>
        <v/>
      </c>
      <c r="BX187" t="str">
        <f ca="1">IF('Measure and Project Input'!$CE$5&lt;$CC187,"",IF(OFFSET('Measure and Project Input'!$AJ$9,$CE187,0)=0,"",OFFSET('Measure and Project Input'!$AJ$9,$CE187,0)))</f>
        <v/>
      </c>
      <c r="BY187" t="str">
        <f ca="1">IF('Measure and Project Input'!$CE$5&lt;$CC187,"",IF(OFFSET('Measure and Project Input'!$AK$9,$CE187,0)=0,"",OFFSET('Measure and Project Input'!$AK$9,$CE187,0)))</f>
        <v/>
      </c>
      <c r="BZ187" t="str">
        <f ca="1">IF('Measure and Project Input'!$CE$5&lt;$CC187,"",IF(OFFSET('Measure and Project Input'!$AL$9,$CE187,0)=0,"",OFFSET('Measure and Project Input'!$AL$9,$CE187,0)))</f>
        <v/>
      </c>
      <c r="CA187" t="str">
        <f ca="1">IF('Measure and Project Input'!$CE$5&lt;$CC187,"",IF(OFFSET('Measure and Project Input'!$AM$9,$CE187,0)=0,"",OFFSET('Measure and Project Input'!$AM$9,$CE187,0)))</f>
        <v/>
      </c>
      <c r="CB187" s="201"/>
      <c r="CC187" s="28">
        <v>186</v>
      </c>
      <c r="CD187" s="28" t="str">
        <f t="shared" ca="1" si="2"/>
        <v/>
      </c>
      <c r="CE187" s="28" t="str">
        <f ca="1">IF($I187="","",MATCH($I187,'Measure and Project Input'!$P$10:$P$509,FALSE))</f>
        <v/>
      </c>
    </row>
    <row r="188" spans="1:83" x14ac:dyDescent="0.2">
      <c r="A188" t="str">
        <f ca="1">IF('Measure and Project Input'!$CE$5&lt;$CC188,"",IF(OFFSET('Measure and Project Input'!$E$9,$CE188,0)=0,"",OFFSET('Measure and Project Input'!$E$9,$CE188,0)))</f>
        <v/>
      </c>
      <c r="B188" t="str">
        <f ca="1">IF('Measure and Project Input'!$CE$5&lt;$CC188,"",IF(OFFSET('Measure and Project Input'!$F$9,$CE188,0)=0,"",OFFSET('Measure and Project Input'!$F$9,$CE188,0)))</f>
        <v/>
      </c>
      <c r="C188" t="str">
        <f ca="1">IF('Measure and Project Input'!$CE$5&lt;$CC188,"",IF(OFFSET('Measure and Project Input'!$G$9,$CE188,0)=0,"",OFFSET('Measure and Project Input'!$G$9,$CE188,0)))</f>
        <v/>
      </c>
      <c r="D188" s="299" t="str">
        <f ca="1">IF('Measure and Project Input'!$CE$5&lt;$CC188,"",IF(OFFSET('Measure and Project Input'!$H$9,$CE188,0)=0,"",OFFSET('Measure and Project Input'!$H$9,$CE188,0)))</f>
        <v/>
      </c>
      <c r="E188" t="str">
        <f ca="1">IF('Measure and Project Input'!$CE$5&lt;$CC188,"",IF(OFFSET('Measure and Project Input'!$I$9,$CE188,0)=0,"",OFFSET('Measure and Project Input'!$I$9,$CE188,0)))</f>
        <v/>
      </c>
      <c r="F188" t="str">
        <f ca="1">IF('Measure and Project Input'!$CE$5&lt;$CC188,"",IF(OFFSET('Measure and Project Input'!$J$9,$CE188,0)=0,"",OFFSET('Measure and Project Input'!$J$9,$CE188,0)))</f>
        <v/>
      </c>
      <c r="G188" t="str">
        <f ca="1">IF('Measure and Project Input'!$CE$5&lt;$CC188,"",IF(OFFSET('Measure and Project Input'!$K$9,$CE188,0)=0,"",OFFSET('Measure and Project Input'!$K$9,$CE188,0)))</f>
        <v/>
      </c>
      <c r="H188" t="str">
        <f ca="1">IF('Measure and Project Input'!$CE$5&lt;$CC188,"",IF(OFFSET('Measure and Project Input'!$L$9,$CE188,0)=0,"",OFFSET('Measure and Project Input'!$L$9,$CE188,0)))</f>
        <v/>
      </c>
      <c r="I188" t="str">
        <f ca="1">'Funding Input and Summary'!A191</f>
        <v/>
      </c>
      <c r="O188" t="str">
        <f ca="1">IF('Measure and Project Input'!$CE$5&lt;$CC188,"",IF(OFFSET('Measure and Project Input'!$B$9,$CE188,0)=0,"",OFFSET('Measure and Project Input'!$B$9,$CE188,0)))</f>
        <v/>
      </c>
      <c r="P188" t="str">
        <f ca="1">IF('Measure and Project Input'!$CE$5&lt;$CC188,"",IF(OFFSET('Measure and Project Input'!$C$9,$CE188,0)=0,"",OFFSET('Measure and Project Input'!$C$9,$CE188,0)))</f>
        <v/>
      </c>
      <c r="Q188" t="str">
        <f ca="1">IF('Measure and Project Input'!$CE$5&lt;$CC188,"",IF(OFFSET('Measure and Project Input'!$S$9,$CE188,0)=0,"",OFFSET('Measure and Project Input'!$S$9,$CE188,0)))</f>
        <v/>
      </c>
      <c r="R188" t="str">
        <f ca="1">IF('Measure and Project Input'!$CE$5&lt;$CC188,"",IF(OFFSET('Measure and Project Input'!$U$9,$CE188,0)=0,"",OFFSET('Measure and Project Input'!$U$9,$CE188,0)))</f>
        <v/>
      </c>
      <c r="S188" t="str">
        <f ca="1">IF('Measure and Project Input'!$CE$5&lt;$CC188,"",IF(OFFSET('Measure and Project Input'!$V$9,$CE188,0)=0,"",OFFSET('Measure and Project Input'!$V$9,$CE188,0)))</f>
        <v/>
      </c>
      <c r="X188" t="str">
        <f ca="1">IF('Measure and Project Input'!$CE$5&lt;$CC188,"",IF(OFFSET('Measure and Project Input'!$M$9,$CE188,0)=0,"",OFFSET('Measure and Project Input'!$M$9,$CE188,0)))</f>
        <v/>
      </c>
      <c r="Y188" t="str">
        <f ca="1">IF('Measure and Project Input'!$CE$5&lt;$CC188,"",IF(OFFSET('Measure and Project Input'!$N$9,$CE188,0)=0,"",OFFSET('Measure and Project Input'!$N$9,$CE188,0)))</f>
        <v/>
      </c>
      <c r="AA188" t="str">
        <f ca="1">IF('Measure and Project Input'!$CE$5&lt;$CC188,"",IF(OFFSET('Measure and Project Input'!$D$9,$CE188,0)=0,"",OFFSET('Measure and Project Input'!$D$9,$CE188,0)))</f>
        <v/>
      </c>
      <c r="AJ188" t="str">
        <f ca="1">IF('Measure and Project Input'!$CE$5&lt;$CC188,"",IF(OFFSET('Measure and Project Input'!$O$9,$CE188,0)=0,"",OFFSET('Measure and Project Input'!$O$9,$CE188,0)))</f>
        <v/>
      </c>
      <c r="AN188" t="str">
        <f ca="1">IF('Measure and Project Input'!$CE$5&lt;$CC188,"",IF(OFFSET('Measure and Project Input'!$BV$9,$CE188,0)=0,"",OFFSET('Measure and Project Input'!$BV$9,$CE188,0)))</f>
        <v/>
      </c>
      <c r="AO188" t="str">
        <f ca="1">IF(I188="","",'Funding Input and Summary'!D191)</f>
        <v/>
      </c>
      <c r="AQ188" t="str">
        <f ca="1">IF(I188="","",'Funding Input and Summary'!J191)</f>
        <v/>
      </c>
      <c r="AR188" t="str">
        <f ca="1">IF(I188="","",'Funding Input and Summary'!E191)</f>
        <v/>
      </c>
      <c r="AU188" t="str">
        <f ca="1">IF(I188="","",'Funding Input and Summary'!Y191)</f>
        <v/>
      </c>
      <c r="AV188" t="str">
        <f ca="1">IF(I188="","",'Funding Input and Summary'!Y191)</f>
        <v/>
      </c>
      <c r="BC188" t="str">
        <f ca="1">IF(I188="","",'Funding Input and Summary'!K191)</f>
        <v/>
      </c>
      <c r="BD188" t="str">
        <f ca="1">IF(I188="","",'Funding Input and Summary'!L191)</f>
        <v/>
      </c>
      <c r="BE188" t="str">
        <f ca="1">IF(I188="","",'Funding Input and Summary'!M191)</f>
        <v/>
      </c>
      <c r="BG188" t="str">
        <f ca="1">IF(I188="","",'Funding Input and Summary'!N191)</f>
        <v/>
      </c>
      <c r="BH188" t="str">
        <f ca="1">IF(I188="","",'Funding Input and Summary'!Q191)</f>
        <v/>
      </c>
      <c r="BI188" t="str">
        <f ca="1">IF(I188="","",'Funding Input and Summary'!R191)</f>
        <v/>
      </c>
      <c r="BJ188" t="str">
        <f ca="1">IF(I188="","",'Funding Input and Summary'!S191)</f>
        <v/>
      </c>
      <c r="BK188" t="str">
        <f ca="1">IF(I188="","",'Funding Input and Summary'!T191)</f>
        <v/>
      </c>
      <c r="BL188" t="str">
        <f ca="1">IF(I188="","",'Funding Input and Summary'!Z191)</f>
        <v/>
      </c>
      <c r="BM188" t="str">
        <f ca="1">IF(I188="","",'Funding Input and Summary'!AA191)</f>
        <v/>
      </c>
      <c r="BN188" t="str">
        <f ca="1">IF(I188="","",'Funding Input and Summary'!U191)</f>
        <v/>
      </c>
      <c r="BO188" t="str">
        <f ca="1">IF(I188="","",'Funding Input and Summary'!V191)</f>
        <v/>
      </c>
      <c r="BP188" t="str">
        <f ca="1">IF(I188="","",'Funding Input and Summary'!W191)</f>
        <v/>
      </c>
      <c r="BQ188" t="str">
        <f ca="1">IF(I188="","",'Funding Input and Summary'!P191)</f>
        <v/>
      </c>
      <c r="BR188" t="str">
        <f ca="1">IF('Measure and Project Input'!$CE$5&lt;$CC188,"",IF(OFFSET('Measure and Project Input'!$T$9,$CE188,0)=0,"",OFFSET('Measure and Project Input'!$T$9,$CE188,0)))</f>
        <v/>
      </c>
      <c r="BS188" t="str">
        <f ca="1">IF('Measure and Project Input'!$CE$5&lt;$CC188,"",IF(OFFSET('Measure and Project Input'!$R$9,$CE188,0)=0,"",OFFSET('Measure and Project Input'!$R$9,$CE188,0)))</f>
        <v/>
      </c>
      <c r="BT188" t="str">
        <f ca="1">IF(I188="","",'Measure and Project Input'!$I$1)</f>
        <v/>
      </c>
      <c r="BU188" t="str">
        <f ca="1">IF('Measure and Project Input'!$CE$5&lt;$CC188,"",IF(OFFSET('Measure and Project Input'!$Q$9,$CE188,0)=0,"",OFFSET('Measure and Project Input'!$Q$9,$CE188,0)))</f>
        <v/>
      </c>
      <c r="BV188" t="str">
        <f ca="1">IF(I188="","",'Funding Input and Summary'!$T$1)</f>
        <v/>
      </c>
      <c r="BW188" t="str">
        <f ca="1">IF('Measure and Project Input'!$CE$5&lt;$CC188,"",IF(OFFSET('Measure and Project Input'!$AI$9,$CE188,0)=0,"",OFFSET('Measure and Project Input'!$AI$9,$CE188,0)))</f>
        <v/>
      </c>
      <c r="BX188" t="str">
        <f ca="1">IF('Measure and Project Input'!$CE$5&lt;$CC188,"",IF(OFFSET('Measure and Project Input'!$AJ$9,$CE188,0)=0,"",OFFSET('Measure and Project Input'!$AJ$9,$CE188,0)))</f>
        <v/>
      </c>
      <c r="BY188" t="str">
        <f ca="1">IF('Measure and Project Input'!$CE$5&lt;$CC188,"",IF(OFFSET('Measure and Project Input'!$AK$9,$CE188,0)=0,"",OFFSET('Measure and Project Input'!$AK$9,$CE188,0)))</f>
        <v/>
      </c>
      <c r="BZ188" t="str">
        <f ca="1">IF('Measure and Project Input'!$CE$5&lt;$CC188,"",IF(OFFSET('Measure and Project Input'!$AL$9,$CE188,0)=0,"",OFFSET('Measure and Project Input'!$AL$9,$CE188,0)))</f>
        <v/>
      </c>
      <c r="CA188" t="str">
        <f ca="1">IF('Measure and Project Input'!$CE$5&lt;$CC188,"",IF(OFFSET('Measure and Project Input'!$AM$9,$CE188,0)=0,"",OFFSET('Measure and Project Input'!$AM$9,$CE188,0)))</f>
        <v/>
      </c>
      <c r="CB188" s="201"/>
      <c r="CC188" s="28">
        <v>187</v>
      </c>
      <c r="CD188" s="28" t="str">
        <f t="shared" ca="1" si="2"/>
        <v/>
      </c>
      <c r="CE188" s="28" t="str">
        <f ca="1">IF($I188="","",MATCH($I188,'Measure and Project Input'!$P$10:$P$509,FALSE))</f>
        <v/>
      </c>
    </row>
    <row r="189" spans="1:83" x14ac:dyDescent="0.2">
      <c r="A189" t="str">
        <f ca="1">IF('Measure and Project Input'!$CE$5&lt;$CC189,"",IF(OFFSET('Measure and Project Input'!$E$9,$CE189,0)=0,"",OFFSET('Measure and Project Input'!$E$9,$CE189,0)))</f>
        <v/>
      </c>
      <c r="B189" t="str">
        <f ca="1">IF('Measure and Project Input'!$CE$5&lt;$CC189,"",IF(OFFSET('Measure and Project Input'!$F$9,$CE189,0)=0,"",OFFSET('Measure and Project Input'!$F$9,$CE189,0)))</f>
        <v/>
      </c>
      <c r="C189" t="str">
        <f ca="1">IF('Measure and Project Input'!$CE$5&lt;$CC189,"",IF(OFFSET('Measure and Project Input'!$G$9,$CE189,0)=0,"",OFFSET('Measure and Project Input'!$G$9,$CE189,0)))</f>
        <v/>
      </c>
      <c r="D189" s="299" t="str">
        <f ca="1">IF('Measure and Project Input'!$CE$5&lt;$CC189,"",IF(OFFSET('Measure and Project Input'!$H$9,$CE189,0)=0,"",OFFSET('Measure and Project Input'!$H$9,$CE189,0)))</f>
        <v/>
      </c>
      <c r="E189" t="str">
        <f ca="1">IF('Measure and Project Input'!$CE$5&lt;$CC189,"",IF(OFFSET('Measure and Project Input'!$I$9,$CE189,0)=0,"",OFFSET('Measure and Project Input'!$I$9,$CE189,0)))</f>
        <v/>
      </c>
      <c r="F189" t="str">
        <f ca="1">IF('Measure and Project Input'!$CE$5&lt;$CC189,"",IF(OFFSET('Measure and Project Input'!$J$9,$CE189,0)=0,"",OFFSET('Measure and Project Input'!$J$9,$CE189,0)))</f>
        <v/>
      </c>
      <c r="G189" t="str">
        <f ca="1">IF('Measure and Project Input'!$CE$5&lt;$CC189,"",IF(OFFSET('Measure and Project Input'!$K$9,$CE189,0)=0,"",OFFSET('Measure and Project Input'!$K$9,$CE189,0)))</f>
        <v/>
      </c>
      <c r="H189" t="str">
        <f ca="1">IF('Measure and Project Input'!$CE$5&lt;$CC189,"",IF(OFFSET('Measure and Project Input'!$L$9,$CE189,0)=0,"",OFFSET('Measure and Project Input'!$L$9,$CE189,0)))</f>
        <v/>
      </c>
      <c r="I189" t="str">
        <f ca="1">'Funding Input and Summary'!A192</f>
        <v/>
      </c>
      <c r="O189" t="str">
        <f ca="1">IF('Measure and Project Input'!$CE$5&lt;$CC189,"",IF(OFFSET('Measure and Project Input'!$B$9,$CE189,0)=0,"",OFFSET('Measure and Project Input'!$B$9,$CE189,0)))</f>
        <v/>
      </c>
      <c r="P189" t="str">
        <f ca="1">IF('Measure and Project Input'!$CE$5&lt;$CC189,"",IF(OFFSET('Measure and Project Input'!$C$9,$CE189,0)=0,"",OFFSET('Measure and Project Input'!$C$9,$CE189,0)))</f>
        <v/>
      </c>
      <c r="Q189" t="str">
        <f ca="1">IF('Measure and Project Input'!$CE$5&lt;$CC189,"",IF(OFFSET('Measure and Project Input'!$S$9,$CE189,0)=0,"",OFFSET('Measure and Project Input'!$S$9,$CE189,0)))</f>
        <v/>
      </c>
      <c r="R189" t="str">
        <f ca="1">IF('Measure and Project Input'!$CE$5&lt;$CC189,"",IF(OFFSET('Measure and Project Input'!$U$9,$CE189,0)=0,"",OFFSET('Measure and Project Input'!$U$9,$CE189,0)))</f>
        <v/>
      </c>
      <c r="S189" t="str">
        <f ca="1">IF('Measure and Project Input'!$CE$5&lt;$CC189,"",IF(OFFSET('Measure and Project Input'!$V$9,$CE189,0)=0,"",OFFSET('Measure and Project Input'!$V$9,$CE189,0)))</f>
        <v/>
      </c>
      <c r="X189" t="str">
        <f ca="1">IF('Measure and Project Input'!$CE$5&lt;$CC189,"",IF(OFFSET('Measure and Project Input'!$M$9,$CE189,0)=0,"",OFFSET('Measure and Project Input'!$M$9,$CE189,0)))</f>
        <v/>
      </c>
      <c r="Y189" t="str">
        <f ca="1">IF('Measure and Project Input'!$CE$5&lt;$CC189,"",IF(OFFSET('Measure and Project Input'!$N$9,$CE189,0)=0,"",OFFSET('Measure and Project Input'!$N$9,$CE189,0)))</f>
        <v/>
      </c>
      <c r="AA189" t="str">
        <f ca="1">IF('Measure and Project Input'!$CE$5&lt;$CC189,"",IF(OFFSET('Measure and Project Input'!$D$9,$CE189,0)=0,"",OFFSET('Measure and Project Input'!$D$9,$CE189,0)))</f>
        <v/>
      </c>
      <c r="AJ189" t="str">
        <f ca="1">IF('Measure and Project Input'!$CE$5&lt;$CC189,"",IF(OFFSET('Measure and Project Input'!$O$9,$CE189,0)=0,"",OFFSET('Measure and Project Input'!$O$9,$CE189,0)))</f>
        <v/>
      </c>
      <c r="AN189" t="str">
        <f ca="1">IF('Measure and Project Input'!$CE$5&lt;$CC189,"",IF(OFFSET('Measure and Project Input'!$BV$9,$CE189,0)=0,"",OFFSET('Measure and Project Input'!$BV$9,$CE189,0)))</f>
        <v/>
      </c>
      <c r="AO189" t="str">
        <f ca="1">IF(I189="","",'Funding Input and Summary'!D192)</f>
        <v/>
      </c>
      <c r="AQ189" t="str">
        <f ca="1">IF(I189="","",'Funding Input and Summary'!J192)</f>
        <v/>
      </c>
      <c r="AR189" t="str">
        <f ca="1">IF(I189="","",'Funding Input and Summary'!E192)</f>
        <v/>
      </c>
      <c r="AU189" t="str">
        <f ca="1">IF(I189="","",'Funding Input and Summary'!Y192)</f>
        <v/>
      </c>
      <c r="AV189" t="str">
        <f ca="1">IF(I189="","",'Funding Input and Summary'!Y192)</f>
        <v/>
      </c>
      <c r="BC189" t="str">
        <f ca="1">IF(I189="","",'Funding Input and Summary'!K192)</f>
        <v/>
      </c>
      <c r="BD189" t="str">
        <f ca="1">IF(I189="","",'Funding Input and Summary'!L192)</f>
        <v/>
      </c>
      <c r="BE189" t="str">
        <f ca="1">IF(I189="","",'Funding Input and Summary'!M192)</f>
        <v/>
      </c>
      <c r="BG189" t="str">
        <f ca="1">IF(I189="","",'Funding Input and Summary'!N192)</f>
        <v/>
      </c>
      <c r="BH189" t="str">
        <f ca="1">IF(I189="","",'Funding Input and Summary'!Q192)</f>
        <v/>
      </c>
      <c r="BI189" t="str">
        <f ca="1">IF(I189="","",'Funding Input and Summary'!R192)</f>
        <v/>
      </c>
      <c r="BJ189" t="str">
        <f ca="1">IF(I189="","",'Funding Input and Summary'!S192)</f>
        <v/>
      </c>
      <c r="BK189" t="str">
        <f ca="1">IF(I189="","",'Funding Input and Summary'!T192)</f>
        <v/>
      </c>
      <c r="BL189" t="str">
        <f ca="1">IF(I189="","",'Funding Input and Summary'!Z192)</f>
        <v/>
      </c>
      <c r="BM189" t="str">
        <f ca="1">IF(I189="","",'Funding Input and Summary'!AA192)</f>
        <v/>
      </c>
      <c r="BN189" t="str">
        <f ca="1">IF(I189="","",'Funding Input and Summary'!U192)</f>
        <v/>
      </c>
      <c r="BO189" t="str">
        <f ca="1">IF(I189="","",'Funding Input and Summary'!V192)</f>
        <v/>
      </c>
      <c r="BP189" t="str">
        <f ca="1">IF(I189="","",'Funding Input and Summary'!W192)</f>
        <v/>
      </c>
      <c r="BQ189" t="str">
        <f ca="1">IF(I189="","",'Funding Input and Summary'!P192)</f>
        <v/>
      </c>
      <c r="BR189" t="str">
        <f ca="1">IF('Measure and Project Input'!$CE$5&lt;$CC189,"",IF(OFFSET('Measure and Project Input'!$T$9,$CE189,0)=0,"",OFFSET('Measure and Project Input'!$T$9,$CE189,0)))</f>
        <v/>
      </c>
      <c r="BS189" t="str">
        <f ca="1">IF('Measure and Project Input'!$CE$5&lt;$CC189,"",IF(OFFSET('Measure and Project Input'!$R$9,$CE189,0)=0,"",OFFSET('Measure and Project Input'!$R$9,$CE189,0)))</f>
        <v/>
      </c>
      <c r="BT189" t="str">
        <f ca="1">IF(I189="","",'Measure and Project Input'!$I$1)</f>
        <v/>
      </c>
      <c r="BU189" t="str">
        <f ca="1">IF('Measure and Project Input'!$CE$5&lt;$CC189,"",IF(OFFSET('Measure and Project Input'!$Q$9,$CE189,0)=0,"",OFFSET('Measure and Project Input'!$Q$9,$CE189,0)))</f>
        <v/>
      </c>
      <c r="BV189" t="str">
        <f ca="1">IF(I189="","",'Funding Input and Summary'!$T$1)</f>
        <v/>
      </c>
      <c r="BW189" t="str">
        <f ca="1">IF('Measure and Project Input'!$CE$5&lt;$CC189,"",IF(OFFSET('Measure and Project Input'!$AI$9,$CE189,0)=0,"",OFFSET('Measure and Project Input'!$AI$9,$CE189,0)))</f>
        <v/>
      </c>
      <c r="BX189" t="str">
        <f ca="1">IF('Measure and Project Input'!$CE$5&lt;$CC189,"",IF(OFFSET('Measure and Project Input'!$AJ$9,$CE189,0)=0,"",OFFSET('Measure and Project Input'!$AJ$9,$CE189,0)))</f>
        <v/>
      </c>
      <c r="BY189" t="str">
        <f ca="1">IF('Measure and Project Input'!$CE$5&lt;$CC189,"",IF(OFFSET('Measure and Project Input'!$AK$9,$CE189,0)=0,"",OFFSET('Measure and Project Input'!$AK$9,$CE189,0)))</f>
        <v/>
      </c>
      <c r="BZ189" t="str">
        <f ca="1">IF('Measure and Project Input'!$CE$5&lt;$CC189,"",IF(OFFSET('Measure and Project Input'!$AL$9,$CE189,0)=0,"",OFFSET('Measure and Project Input'!$AL$9,$CE189,0)))</f>
        <v/>
      </c>
      <c r="CA189" t="str">
        <f ca="1">IF('Measure and Project Input'!$CE$5&lt;$CC189,"",IF(OFFSET('Measure and Project Input'!$AM$9,$CE189,0)=0,"",OFFSET('Measure and Project Input'!$AM$9,$CE189,0)))</f>
        <v/>
      </c>
      <c r="CB189" s="201"/>
      <c r="CC189" s="28">
        <v>188</v>
      </c>
      <c r="CD189" s="28" t="str">
        <f t="shared" ca="1" si="2"/>
        <v/>
      </c>
      <c r="CE189" s="28" t="str">
        <f ca="1">IF($I189="","",MATCH($I189,'Measure and Project Input'!$P$10:$P$509,FALSE))</f>
        <v/>
      </c>
    </row>
    <row r="190" spans="1:83" x14ac:dyDescent="0.2">
      <c r="A190" t="str">
        <f ca="1">IF('Measure and Project Input'!$CE$5&lt;$CC190,"",IF(OFFSET('Measure and Project Input'!$E$9,$CE190,0)=0,"",OFFSET('Measure and Project Input'!$E$9,$CE190,0)))</f>
        <v/>
      </c>
      <c r="B190" t="str">
        <f ca="1">IF('Measure and Project Input'!$CE$5&lt;$CC190,"",IF(OFFSET('Measure and Project Input'!$F$9,$CE190,0)=0,"",OFFSET('Measure and Project Input'!$F$9,$CE190,0)))</f>
        <v/>
      </c>
      <c r="C190" t="str">
        <f ca="1">IF('Measure and Project Input'!$CE$5&lt;$CC190,"",IF(OFFSET('Measure and Project Input'!$G$9,$CE190,0)=0,"",OFFSET('Measure and Project Input'!$G$9,$CE190,0)))</f>
        <v/>
      </c>
      <c r="D190" s="299" t="str">
        <f ca="1">IF('Measure and Project Input'!$CE$5&lt;$CC190,"",IF(OFFSET('Measure and Project Input'!$H$9,$CE190,0)=0,"",OFFSET('Measure and Project Input'!$H$9,$CE190,0)))</f>
        <v/>
      </c>
      <c r="E190" t="str">
        <f ca="1">IF('Measure and Project Input'!$CE$5&lt;$CC190,"",IF(OFFSET('Measure and Project Input'!$I$9,$CE190,0)=0,"",OFFSET('Measure and Project Input'!$I$9,$CE190,0)))</f>
        <v/>
      </c>
      <c r="F190" t="str">
        <f ca="1">IF('Measure and Project Input'!$CE$5&lt;$CC190,"",IF(OFFSET('Measure and Project Input'!$J$9,$CE190,0)=0,"",OFFSET('Measure and Project Input'!$J$9,$CE190,0)))</f>
        <v/>
      </c>
      <c r="G190" t="str">
        <f ca="1">IF('Measure and Project Input'!$CE$5&lt;$CC190,"",IF(OFFSET('Measure and Project Input'!$K$9,$CE190,0)=0,"",OFFSET('Measure and Project Input'!$K$9,$CE190,0)))</f>
        <v/>
      </c>
      <c r="H190" t="str">
        <f ca="1">IF('Measure and Project Input'!$CE$5&lt;$CC190,"",IF(OFFSET('Measure and Project Input'!$L$9,$CE190,0)=0,"",OFFSET('Measure and Project Input'!$L$9,$CE190,0)))</f>
        <v/>
      </c>
      <c r="I190" t="str">
        <f ca="1">'Funding Input and Summary'!A193</f>
        <v/>
      </c>
      <c r="O190" t="str">
        <f ca="1">IF('Measure and Project Input'!$CE$5&lt;$CC190,"",IF(OFFSET('Measure and Project Input'!$B$9,$CE190,0)=0,"",OFFSET('Measure and Project Input'!$B$9,$CE190,0)))</f>
        <v/>
      </c>
      <c r="P190" t="str">
        <f ca="1">IF('Measure and Project Input'!$CE$5&lt;$CC190,"",IF(OFFSET('Measure and Project Input'!$C$9,$CE190,0)=0,"",OFFSET('Measure and Project Input'!$C$9,$CE190,0)))</f>
        <v/>
      </c>
      <c r="Q190" t="str">
        <f ca="1">IF('Measure and Project Input'!$CE$5&lt;$CC190,"",IF(OFFSET('Measure and Project Input'!$S$9,$CE190,0)=0,"",OFFSET('Measure and Project Input'!$S$9,$CE190,0)))</f>
        <v/>
      </c>
      <c r="R190" t="str">
        <f ca="1">IF('Measure and Project Input'!$CE$5&lt;$CC190,"",IF(OFFSET('Measure and Project Input'!$U$9,$CE190,0)=0,"",OFFSET('Measure and Project Input'!$U$9,$CE190,0)))</f>
        <v/>
      </c>
      <c r="S190" t="str">
        <f ca="1">IF('Measure and Project Input'!$CE$5&lt;$CC190,"",IF(OFFSET('Measure and Project Input'!$V$9,$CE190,0)=0,"",OFFSET('Measure and Project Input'!$V$9,$CE190,0)))</f>
        <v/>
      </c>
      <c r="X190" t="str">
        <f ca="1">IF('Measure and Project Input'!$CE$5&lt;$CC190,"",IF(OFFSET('Measure and Project Input'!$M$9,$CE190,0)=0,"",OFFSET('Measure and Project Input'!$M$9,$CE190,0)))</f>
        <v/>
      </c>
      <c r="Y190" t="str">
        <f ca="1">IF('Measure and Project Input'!$CE$5&lt;$CC190,"",IF(OFFSET('Measure and Project Input'!$N$9,$CE190,0)=0,"",OFFSET('Measure and Project Input'!$N$9,$CE190,0)))</f>
        <v/>
      </c>
      <c r="AA190" t="str">
        <f ca="1">IF('Measure and Project Input'!$CE$5&lt;$CC190,"",IF(OFFSET('Measure and Project Input'!$D$9,$CE190,0)=0,"",OFFSET('Measure and Project Input'!$D$9,$CE190,0)))</f>
        <v/>
      </c>
      <c r="AJ190" t="str">
        <f ca="1">IF('Measure and Project Input'!$CE$5&lt;$CC190,"",IF(OFFSET('Measure and Project Input'!$O$9,$CE190,0)=0,"",OFFSET('Measure and Project Input'!$O$9,$CE190,0)))</f>
        <v/>
      </c>
      <c r="AN190" t="str">
        <f ca="1">IF('Measure and Project Input'!$CE$5&lt;$CC190,"",IF(OFFSET('Measure and Project Input'!$BV$9,$CE190,0)=0,"",OFFSET('Measure and Project Input'!$BV$9,$CE190,0)))</f>
        <v/>
      </c>
      <c r="AO190" t="str">
        <f ca="1">IF(I190="","",'Funding Input and Summary'!D193)</f>
        <v/>
      </c>
      <c r="AQ190" t="str">
        <f ca="1">IF(I190="","",'Funding Input and Summary'!J193)</f>
        <v/>
      </c>
      <c r="AR190" t="str">
        <f ca="1">IF(I190="","",'Funding Input and Summary'!E193)</f>
        <v/>
      </c>
      <c r="AU190" t="str">
        <f ca="1">IF(I190="","",'Funding Input and Summary'!Y193)</f>
        <v/>
      </c>
      <c r="AV190" t="str">
        <f ca="1">IF(I190="","",'Funding Input and Summary'!Y193)</f>
        <v/>
      </c>
      <c r="BC190" t="str">
        <f ca="1">IF(I190="","",'Funding Input and Summary'!K193)</f>
        <v/>
      </c>
      <c r="BD190" t="str">
        <f ca="1">IF(I190="","",'Funding Input and Summary'!L193)</f>
        <v/>
      </c>
      <c r="BE190" t="str">
        <f ca="1">IF(I190="","",'Funding Input and Summary'!M193)</f>
        <v/>
      </c>
      <c r="BG190" t="str">
        <f ca="1">IF(I190="","",'Funding Input and Summary'!N193)</f>
        <v/>
      </c>
      <c r="BH190" t="str">
        <f ca="1">IF(I190="","",'Funding Input and Summary'!Q193)</f>
        <v/>
      </c>
      <c r="BI190" t="str">
        <f ca="1">IF(I190="","",'Funding Input and Summary'!R193)</f>
        <v/>
      </c>
      <c r="BJ190" t="str">
        <f ca="1">IF(I190="","",'Funding Input and Summary'!S193)</f>
        <v/>
      </c>
      <c r="BK190" t="str">
        <f ca="1">IF(I190="","",'Funding Input and Summary'!T193)</f>
        <v/>
      </c>
      <c r="BL190" t="str">
        <f ca="1">IF(I190="","",'Funding Input and Summary'!Z193)</f>
        <v/>
      </c>
      <c r="BM190" t="str">
        <f ca="1">IF(I190="","",'Funding Input and Summary'!AA193)</f>
        <v/>
      </c>
      <c r="BN190" t="str">
        <f ca="1">IF(I190="","",'Funding Input and Summary'!U193)</f>
        <v/>
      </c>
      <c r="BO190" t="str">
        <f ca="1">IF(I190="","",'Funding Input and Summary'!V193)</f>
        <v/>
      </c>
      <c r="BP190" t="str">
        <f ca="1">IF(I190="","",'Funding Input and Summary'!W193)</f>
        <v/>
      </c>
      <c r="BQ190" t="str">
        <f ca="1">IF(I190="","",'Funding Input and Summary'!P193)</f>
        <v/>
      </c>
      <c r="BR190" t="str">
        <f ca="1">IF('Measure and Project Input'!$CE$5&lt;$CC190,"",IF(OFFSET('Measure and Project Input'!$T$9,$CE190,0)=0,"",OFFSET('Measure and Project Input'!$T$9,$CE190,0)))</f>
        <v/>
      </c>
      <c r="BS190" t="str">
        <f ca="1">IF('Measure and Project Input'!$CE$5&lt;$CC190,"",IF(OFFSET('Measure and Project Input'!$R$9,$CE190,0)=0,"",OFFSET('Measure and Project Input'!$R$9,$CE190,0)))</f>
        <v/>
      </c>
      <c r="BT190" t="str">
        <f ca="1">IF(I190="","",'Measure and Project Input'!$I$1)</f>
        <v/>
      </c>
      <c r="BU190" t="str">
        <f ca="1">IF('Measure and Project Input'!$CE$5&lt;$CC190,"",IF(OFFSET('Measure and Project Input'!$Q$9,$CE190,0)=0,"",OFFSET('Measure and Project Input'!$Q$9,$CE190,0)))</f>
        <v/>
      </c>
      <c r="BV190" t="str">
        <f ca="1">IF(I190="","",'Funding Input and Summary'!$T$1)</f>
        <v/>
      </c>
      <c r="BW190" t="str">
        <f ca="1">IF('Measure and Project Input'!$CE$5&lt;$CC190,"",IF(OFFSET('Measure and Project Input'!$AI$9,$CE190,0)=0,"",OFFSET('Measure and Project Input'!$AI$9,$CE190,0)))</f>
        <v/>
      </c>
      <c r="BX190" t="str">
        <f ca="1">IF('Measure and Project Input'!$CE$5&lt;$CC190,"",IF(OFFSET('Measure and Project Input'!$AJ$9,$CE190,0)=0,"",OFFSET('Measure and Project Input'!$AJ$9,$CE190,0)))</f>
        <v/>
      </c>
      <c r="BY190" t="str">
        <f ca="1">IF('Measure and Project Input'!$CE$5&lt;$CC190,"",IF(OFFSET('Measure and Project Input'!$AK$9,$CE190,0)=0,"",OFFSET('Measure and Project Input'!$AK$9,$CE190,0)))</f>
        <v/>
      </c>
      <c r="BZ190" t="str">
        <f ca="1">IF('Measure and Project Input'!$CE$5&lt;$CC190,"",IF(OFFSET('Measure and Project Input'!$AL$9,$CE190,0)=0,"",OFFSET('Measure and Project Input'!$AL$9,$CE190,0)))</f>
        <v/>
      </c>
      <c r="CA190" t="str">
        <f ca="1">IF('Measure and Project Input'!$CE$5&lt;$CC190,"",IF(OFFSET('Measure and Project Input'!$AM$9,$CE190,0)=0,"",OFFSET('Measure and Project Input'!$AM$9,$CE190,0)))</f>
        <v/>
      </c>
      <c r="CB190" s="201"/>
      <c r="CC190" s="28">
        <v>189</v>
      </c>
      <c r="CD190" s="28" t="str">
        <f t="shared" ca="1" si="2"/>
        <v/>
      </c>
      <c r="CE190" s="28" t="str">
        <f ca="1">IF($I190="","",MATCH($I190,'Measure and Project Input'!$P$10:$P$509,FALSE))</f>
        <v/>
      </c>
    </row>
    <row r="191" spans="1:83" x14ac:dyDescent="0.2">
      <c r="A191" t="str">
        <f ca="1">IF('Measure and Project Input'!$CE$5&lt;$CC191,"",IF(OFFSET('Measure and Project Input'!$E$9,$CE191,0)=0,"",OFFSET('Measure and Project Input'!$E$9,$CE191,0)))</f>
        <v/>
      </c>
      <c r="B191" t="str">
        <f ca="1">IF('Measure and Project Input'!$CE$5&lt;$CC191,"",IF(OFFSET('Measure and Project Input'!$F$9,$CE191,0)=0,"",OFFSET('Measure and Project Input'!$F$9,$CE191,0)))</f>
        <v/>
      </c>
      <c r="C191" t="str">
        <f ca="1">IF('Measure and Project Input'!$CE$5&lt;$CC191,"",IF(OFFSET('Measure and Project Input'!$G$9,$CE191,0)=0,"",OFFSET('Measure and Project Input'!$G$9,$CE191,0)))</f>
        <v/>
      </c>
      <c r="D191" s="299" t="str">
        <f ca="1">IF('Measure and Project Input'!$CE$5&lt;$CC191,"",IF(OFFSET('Measure and Project Input'!$H$9,$CE191,0)=0,"",OFFSET('Measure and Project Input'!$H$9,$CE191,0)))</f>
        <v/>
      </c>
      <c r="E191" t="str">
        <f ca="1">IF('Measure and Project Input'!$CE$5&lt;$CC191,"",IF(OFFSET('Measure and Project Input'!$I$9,$CE191,0)=0,"",OFFSET('Measure and Project Input'!$I$9,$CE191,0)))</f>
        <v/>
      </c>
      <c r="F191" t="str">
        <f ca="1">IF('Measure and Project Input'!$CE$5&lt;$CC191,"",IF(OFFSET('Measure and Project Input'!$J$9,$CE191,0)=0,"",OFFSET('Measure and Project Input'!$J$9,$CE191,0)))</f>
        <v/>
      </c>
      <c r="G191" t="str">
        <f ca="1">IF('Measure and Project Input'!$CE$5&lt;$CC191,"",IF(OFFSET('Measure and Project Input'!$K$9,$CE191,0)=0,"",OFFSET('Measure and Project Input'!$K$9,$CE191,0)))</f>
        <v/>
      </c>
      <c r="H191" t="str">
        <f ca="1">IF('Measure and Project Input'!$CE$5&lt;$CC191,"",IF(OFFSET('Measure and Project Input'!$L$9,$CE191,0)=0,"",OFFSET('Measure and Project Input'!$L$9,$CE191,0)))</f>
        <v/>
      </c>
      <c r="I191" t="str">
        <f ca="1">'Funding Input and Summary'!A194</f>
        <v/>
      </c>
      <c r="O191" t="str">
        <f ca="1">IF('Measure and Project Input'!$CE$5&lt;$CC191,"",IF(OFFSET('Measure and Project Input'!$B$9,$CE191,0)=0,"",OFFSET('Measure and Project Input'!$B$9,$CE191,0)))</f>
        <v/>
      </c>
      <c r="P191" t="str">
        <f ca="1">IF('Measure and Project Input'!$CE$5&lt;$CC191,"",IF(OFFSET('Measure and Project Input'!$C$9,$CE191,0)=0,"",OFFSET('Measure and Project Input'!$C$9,$CE191,0)))</f>
        <v/>
      </c>
      <c r="Q191" t="str">
        <f ca="1">IF('Measure and Project Input'!$CE$5&lt;$CC191,"",IF(OFFSET('Measure and Project Input'!$S$9,$CE191,0)=0,"",OFFSET('Measure and Project Input'!$S$9,$CE191,0)))</f>
        <v/>
      </c>
      <c r="R191" t="str">
        <f ca="1">IF('Measure and Project Input'!$CE$5&lt;$CC191,"",IF(OFFSET('Measure and Project Input'!$U$9,$CE191,0)=0,"",OFFSET('Measure and Project Input'!$U$9,$CE191,0)))</f>
        <v/>
      </c>
      <c r="S191" t="str">
        <f ca="1">IF('Measure and Project Input'!$CE$5&lt;$CC191,"",IF(OFFSET('Measure and Project Input'!$V$9,$CE191,0)=0,"",OFFSET('Measure and Project Input'!$V$9,$CE191,0)))</f>
        <v/>
      </c>
      <c r="X191" t="str">
        <f ca="1">IF('Measure and Project Input'!$CE$5&lt;$CC191,"",IF(OFFSET('Measure and Project Input'!$M$9,$CE191,0)=0,"",OFFSET('Measure and Project Input'!$M$9,$CE191,0)))</f>
        <v/>
      </c>
      <c r="Y191" t="str">
        <f ca="1">IF('Measure and Project Input'!$CE$5&lt;$CC191,"",IF(OFFSET('Measure and Project Input'!$N$9,$CE191,0)=0,"",OFFSET('Measure and Project Input'!$N$9,$CE191,0)))</f>
        <v/>
      </c>
      <c r="AA191" t="str">
        <f ca="1">IF('Measure and Project Input'!$CE$5&lt;$CC191,"",IF(OFFSET('Measure and Project Input'!$D$9,$CE191,0)=0,"",OFFSET('Measure and Project Input'!$D$9,$CE191,0)))</f>
        <v/>
      </c>
      <c r="AJ191" t="str">
        <f ca="1">IF('Measure and Project Input'!$CE$5&lt;$CC191,"",IF(OFFSET('Measure and Project Input'!$O$9,$CE191,0)=0,"",OFFSET('Measure and Project Input'!$O$9,$CE191,0)))</f>
        <v/>
      </c>
      <c r="AN191" t="str">
        <f ca="1">IF('Measure and Project Input'!$CE$5&lt;$CC191,"",IF(OFFSET('Measure and Project Input'!$BV$9,$CE191,0)=0,"",OFFSET('Measure and Project Input'!$BV$9,$CE191,0)))</f>
        <v/>
      </c>
      <c r="AO191" t="str">
        <f ca="1">IF(I191="","",'Funding Input and Summary'!D194)</f>
        <v/>
      </c>
      <c r="AQ191" t="str">
        <f ca="1">IF(I191="","",'Funding Input and Summary'!J194)</f>
        <v/>
      </c>
      <c r="AR191" t="str">
        <f ca="1">IF(I191="","",'Funding Input and Summary'!E194)</f>
        <v/>
      </c>
      <c r="AU191" t="str">
        <f ca="1">IF(I191="","",'Funding Input and Summary'!Y194)</f>
        <v/>
      </c>
      <c r="AV191" t="str">
        <f ca="1">IF(I191="","",'Funding Input and Summary'!Y194)</f>
        <v/>
      </c>
      <c r="BC191" t="str">
        <f ca="1">IF(I191="","",'Funding Input and Summary'!K194)</f>
        <v/>
      </c>
      <c r="BD191" t="str">
        <f ca="1">IF(I191="","",'Funding Input and Summary'!L194)</f>
        <v/>
      </c>
      <c r="BE191" t="str">
        <f ca="1">IF(I191="","",'Funding Input and Summary'!M194)</f>
        <v/>
      </c>
      <c r="BG191" t="str">
        <f ca="1">IF(I191="","",'Funding Input and Summary'!N194)</f>
        <v/>
      </c>
      <c r="BH191" t="str">
        <f ca="1">IF(I191="","",'Funding Input and Summary'!Q194)</f>
        <v/>
      </c>
      <c r="BI191" t="str">
        <f ca="1">IF(I191="","",'Funding Input and Summary'!R194)</f>
        <v/>
      </c>
      <c r="BJ191" t="str">
        <f ca="1">IF(I191="","",'Funding Input and Summary'!S194)</f>
        <v/>
      </c>
      <c r="BK191" t="str">
        <f ca="1">IF(I191="","",'Funding Input and Summary'!T194)</f>
        <v/>
      </c>
      <c r="BL191" t="str">
        <f ca="1">IF(I191="","",'Funding Input and Summary'!Z194)</f>
        <v/>
      </c>
      <c r="BM191" t="str">
        <f ca="1">IF(I191="","",'Funding Input and Summary'!AA194)</f>
        <v/>
      </c>
      <c r="BN191" t="str">
        <f ca="1">IF(I191="","",'Funding Input and Summary'!U194)</f>
        <v/>
      </c>
      <c r="BO191" t="str">
        <f ca="1">IF(I191="","",'Funding Input and Summary'!V194)</f>
        <v/>
      </c>
      <c r="BP191" t="str">
        <f ca="1">IF(I191="","",'Funding Input and Summary'!W194)</f>
        <v/>
      </c>
      <c r="BQ191" t="str">
        <f ca="1">IF(I191="","",'Funding Input and Summary'!P194)</f>
        <v/>
      </c>
      <c r="BR191" t="str">
        <f ca="1">IF('Measure and Project Input'!$CE$5&lt;$CC191,"",IF(OFFSET('Measure and Project Input'!$T$9,$CE191,0)=0,"",OFFSET('Measure and Project Input'!$T$9,$CE191,0)))</f>
        <v/>
      </c>
      <c r="BS191" t="str">
        <f ca="1">IF('Measure and Project Input'!$CE$5&lt;$CC191,"",IF(OFFSET('Measure and Project Input'!$R$9,$CE191,0)=0,"",OFFSET('Measure and Project Input'!$R$9,$CE191,0)))</f>
        <v/>
      </c>
      <c r="BT191" t="str">
        <f ca="1">IF(I191="","",'Measure and Project Input'!$I$1)</f>
        <v/>
      </c>
      <c r="BU191" t="str">
        <f ca="1">IF('Measure and Project Input'!$CE$5&lt;$CC191,"",IF(OFFSET('Measure and Project Input'!$Q$9,$CE191,0)=0,"",OFFSET('Measure and Project Input'!$Q$9,$CE191,0)))</f>
        <v/>
      </c>
      <c r="BV191" t="str">
        <f ca="1">IF(I191="","",'Funding Input and Summary'!$T$1)</f>
        <v/>
      </c>
      <c r="BW191" t="str">
        <f ca="1">IF('Measure and Project Input'!$CE$5&lt;$CC191,"",IF(OFFSET('Measure and Project Input'!$AI$9,$CE191,0)=0,"",OFFSET('Measure and Project Input'!$AI$9,$CE191,0)))</f>
        <v/>
      </c>
      <c r="BX191" t="str">
        <f ca="1">IF('Measure and Project Input'!$CE$5&lt;$CC191,"",IF(OFFSET('Measure and Project Input'!$AJ$9,$CE191,0)=0,"",OFFSET('Measure and Project Input'!$AJ$9,$CE191,0)))</f>
        <v/>
      </c>
      <c r="BY191" t="str">
        <f ca="1">IF('Measure and Project Input'!$CE$5&lt;$CC191,"",IF(OFFSET('Measure and Project Input'!$AK$9,$CE191,0)=0,"",OFFSET('Measure and Project Input'!$AK$9,$CE191,0)))</f>
        <v/>
      </c>
      <c r="BZ191" t="str">
        <f ca="1">IF('Measure and Project Input'!$CE$5&lt;$CC191,"",IF(OFFSET('Measure and Project Input'!$AL$9,$CE191,0)=0,"",OFFSET('Measure and Project Input'!$AL$9,$CE191,0)))</f>
        <v/>
      </c>
      <c r="CA191" t="str">
        <f ca="1">IF('Measure and Project Input'!$CE$5&lt;$CC191,"",IF(OFFSET('Measure and Project Input'!$AM$9,$CE191,0)=0,"",OFFSET('Measure and Project Input'!$AM$9,$CE191,0)))</f>
        <v/>
      </c>
      <c r="CB191" s="201"/>
      <c r="CC191" s="28">
        <v>190</v>
      </c>
      <c r="CD191" s="28" t="str">
        <f t="shared" ca="1" si="2"/>
        <v/>
      </c>
      <c r="CE191" s="28" t="str">
        <f ca="1">IF($I191="","",MATCH($I191,'Measure and Project Input'!$P$10:$P$509,FALSE))</f>
        <v/>
      </c>
    </row>
    <row r="192" spans="1:83" x14ac:dyDescent="0.2">
      <c r="A192" t="str">
        <f ca="1">IF('Measure and Project Input'!$CE$5&lt;$CC192,"",IF(OFFSET('Measure and Project Input'!$E$9,$CE192,0)=0,"",OFFSET('Measure and Project Input'!$E$9,$CE192,0)))</f>
        <v/>
      </c>
      <c r="B192" t="str">
        <f ca="1">IF('Measure and Project Input'!$CE$5&lt;$CC192,"",IF(OFFSET('Measure and Project Input'!$F$9,$CE192,0)=0,"",OFFSET('Measure and Project Input'!$F$9,$CE192,0)))</f>
        <v/>
      </c>
      <c r="C192" t="str">
        <f ca="1">IF('Measure and Project Input'!$CE$5&lt;$CC192,"",IF(OFFSET('Measure and Project Input'!$G$9,$CE192,0)=0,"",OFFSET('Measure and Project Input'!$G$9,$CE192,0)))</f>
        <v/>
      </c>
      <c r="D192" s="299" t="str">
        <f ca="1">IF('Measure and Project Input'!$CE$5&lt;$CC192,"",IF(OFFSET('Measure and Project Input'!$H$9,$CE192,0)=0,"",OFFSET('Measure and Project Input'!$H$9,$CE192,0)))</f>
        <v/>
      </c>
      <c r="E192" t="str">
        <f ca="1">IF('Measure and Project Input'!$CE$5&lt;$CC192,"",IF(OFFSET('Measure and Project Input'!$I$9,$CE192,0)=0,"",OFFSET('Measure and Project Input'!$I$9,$CE192,0)))</f>
        <v/>
      </c>
      <c r="F192" t="str">
        <f ca="1">IF('Measure and Project Input'!$CE$5&lt;$CC192,"",IF(OFFSET('Measure and Project Input'!$J$9,$CE192,0)=0,"",OFFSET('Measure and Project Input'!$J$9,$CE192,0)))</f>
        <v/>
      </c>
      <c r="G192" t="str">
        <f ca="1">IF('Measure and Project Input'!$CE$5&lt;$CC192,"",IF(OFFSET('Measure and Project Input'!$K$9,$CE192,0)=0,"",OFFSET('Measure and Project Input'!$K$9,$CE192,0)))</f>
        <v/>
      </c>
      <c r="H192" t="str">
        <f ca="1">IF('Measure and Project Input'!$CE$5&lt;$CC192,"",IF(OFFSET('Measure and Project Input'!$L$9,$CE192,0)=0,"",OFFSET('Measure and Project Input'!$L$9,$CE192,0)))</f>
        <v/>
      </c>
      <c r="I192" t="str">
        <f ca="1">'Funding Input and Summary'!A195</f>
        <v/>
      </c>
      <c r="O192" t="str">
        <f ca="1">IF('Measure and Project Input'!$CE$5&lt;$CC192,"",IF(OFFSET('Measure and Project Input'!$B$9,$CE192,0)=0,"",OFFSET('Measure and Project Input'!$B$9,$CE192,0)))</f>
        <v/>
      </c>
      <c r="P192" t="str">
        <f ca="1">IF('Measure and Project Input'!$CE$5&lt;$CC192,"",IF(OFFSET('Measure and Project Input'!$C$9,$CE192,0)=0,"",OFFSET('Measure and Project Input'!$C$9,$CE192,0)))</f>
        <v/>
      </c>
      <c r="Q192" t="str">
        <f ca="1">IF('Measure and Project Input'!$CE$5&lt;$CC192,"",IF(OFFSET('Measure and Project Input'!$S$9,$CE192,0)=0,"",OFFSET('Measure and Project Input'!$S$9,$CE192,0)))</f>
        <v/>
      </c>
      <c r="R192" t="str">
        <f ca="1">IF('Measure and Project Input'!$CE$5&lt;$CC192,"",IF(OFFSET('Measure and Project Input'!$U$9,$CE192,0)=0,"",OFFSET('Measure and Project Input'!$U$9,$CE192,0)))</f>
        <v/>
      </c>
      <c r="S192" t="str">
        <f ca="1">IF('Measure and Project Input'!$CE$5&lt;$CC192,"",IF(OFFSET('Measure and Project Input'!$V$9,$CE192,0)=0,"",OFFSET('Measure and Project Input'!$V$9,$CE192,0)))</f>
        <v/>
      </c>
      <c r="X192" t="str">
        <f ca="1">IF('Measure and Project Input'!$CE$5&lt;$CC192,"",IF(OFFSET('Measure and Project Input'!$M$9,$CE192,0)=0,"",OFFSET('Measure and Project Input'!$M$9,$CE192,0)))</f>
        <v/>
      </c>
      <c r="Y192" t="str">
        <f ca="1">IF('Measure and Project Input'!$CE$5&lt;$CC192,"",IF(OFFSET('Measure and Project Input'!$N$9,$CE192,0)=0,"",OFFSET('Measure and Project Input'!$N$9,$CE192,0)))</f>
        <v/>
      </c>
      <c r="AA192" t="str">
        <f ca="1">IF('Measure and Project Input'!$CE$5&lt;$CC192,"",IF(OFFSET('Measure and Project Input'!$D$9,$CE192,0)=0,"",OFFSET('Measure and Project Input'!$D$9,$CE192,0)))</f>
        <v/>
      </c>
      <c r="AJ192" t="str">
        <f ca="1">IF('Measure and Project Input'!$CE$5&lt;$CC192,"",IF(OFFSET('Measure and Project Input'!$O$9,$CE192,0)=0,"",OFFSET('Measure and Project Input'!$O$9,$CE192,0)))</f>
        <v/>
      </c>
      <c r="AN192" t="str">
        <f ca="1">IF('Measure and Project Input'!$CE$5&lt;$CC192,"",IF(OFFSET('Measure and Project Input'!$BV$9,$CE192,0)=0,"",OFFSET('Measure and Project Input'!$BV$9,$CE192,0)))</f>
        <v/>
      </c>
      <c r="AO192" t="str">
        <f ca="1">IF(I192="","",'Funding Input and Summary'!D195)</f>
        <v/>
      </c>
      <c r="AQ192" t="str">
        <f ca="1">IF(I192="","",'Funding Input and Summary'!J195)</f>
        <v/>
      </c>
      <c r="AR192" t="str">
        <f ca="1">IF(I192="","",'Funding Input and Summary'!E195)</f>
        <v/>
      </c>
      <c r="AU192" t="str">
        <f ca="1">IF(I192="","",'Funding Input and Summary'!Y195)</f>
        <v/>
      </c>
      <c r="AV192" t="str">
        <f ca="1">IF(I192="","",'Funding Input and Summary'!Y195)</f>
        <v/>
      </c>
      <c r="BC192" t="str">
        <f ca="1">IF(I192="","",'Funding Input and Summary'!K195)</f>
        <v/>
      </c>
      <c r="BD192" t="str">
        <f ca="1">IF(I192="","",'Funding Input and Summary'!L195)</f>
        <v/>
      </c>
      <c r="BE192" t="str">
        <f ca="1">IF(I192="","",'Funding Input and Summary'!M195)</f>
        <v/>
      </c>
      <c r="BG192" t="str">
        <f ca="1">IF(I192="","",'Funding Input and Summary'!N195)</f>
        <v/>
      </c>
      <c r="BH192" t="str">
        <f ca="1">IF(I192="","",'Funding Input and Summary'!Q195)</f>
        <v/>
      </c>
      <c r="BI192" t="str">
        <f ca="1">IF(I192="","",'Funding Input and Summary'!R195)</f>
        <v/>
      </c>
      <c r="BJ192" t="str">
        <f ca="1">IF(I192="","",'Funding Input and Summary'!S195)</f>
        <v/>
      </c>
      <c r="BK192" t="str">
        <f ca="1">IF(I192="","",'Funding Input and Summary'!T195)</f>
        <v/>
      </c>
      <c r="BL192" t="str">
        <f ca="1">IF(I192="","",'Funding Input and Summary'!Z195)</f>
        <v/>
      </c>
      <c r="BM192" t="str">
        <f ca="1">IF(I192="","",'Funding Input and Summary'!AA195)</f>
        <v/>
      </c>
      <c r="BN192" t="str">
        <f ca="1">IF(I192="","",'Funding Input and Summary'!U195)</f>
        <v/>
      </c>
      <c r="BO192" t="str">
        <f ca="1">IF(I192="","",'Funding Input and Summary'!V195)</f>
        <v/>
      </c>
      <c r="BP192" t="str">
        <f ca="1">IF(I192="","",'Funding Input and Summary'!W195)</f>
        <v/>
      </c>
      <c r="BQ192" t="str">
        <f ca="1">IF(I192="","",'Funding Input and Summary'!P195)</f>
        <v/>
      </c>
      <c r="BR192" t="str">
        <f ca="1">IF('Measure and Project Input'!$CE$5&lt;$CC192,"",IF(OFFSET('Measure and Project Input'!$T$9,$CE192,0)=0,"",OFFSET('Measure and Project Input'!$T$9,$CE192,0)))</f>
        <v/>
      </c>
      <c r="BS192" t="str">
        <f ca="1">IF('Measure and Project Input'!$CE$5&lt;$CC192,"",IF(OFFSET('Measure and Project Input'!$R$9,$CE192,0)=0,"",OFFSET('Measure and Project Input'!$R$9,$CE192,0)))</f>
        <v/>
      </c>
      <c r="BT192" t="str">
        <f ca="1">IF(I192="","",'Measure and Project Input'!$I$1)</f>
        <v/>
      </c>
      <c r="BU192" t="str">
        <f ca="1">IF('Measure and Project Input'!$CE$5&lt;$CC192,"",IF(OFFSET('Measure and Project Input'!$Q$9,$CE192,0)=0,"",OFFSET('Measure and Project Input'!$Q$9,$CE192,0)))</f>
        <v/>
      </c>
      <c r="BV192" t="str">
        <f ca="1">IF(I192="","",'Funding Input and Summary'!$T$1)</f>
        <v/>
      </c>
      <c r="BW192" t="str">
        <f ca="1">IF('Measure and Project Input'!$CE$5&lt;$CC192,"",IF(OFFSET('Measure and Project Input'!$AI$9,$CE192,0)=0,"",OFFSET('Measure and Project Input'!$AI$9,$CE192,0)))</f>
        <v/>
      </c>
      <c r="BX192" t="str">
        <f ca="1">IF('Measure and Project Input'!$CE$5&lt;$CC192,"",IF(OFFSET('Measure and Project Input'!$AJ$9,$CE192,0)=0,"",OFFSET('Measure and Project Input'!$AJ$9,$CE192,0)))</f>
        <v/>
      </c>
      <c r="BY192" t="str">
        <f ca="1">IF('Measure and Project Input'!$CE$5&lt;$CC192,"",IF(OFFSET('Measure and Project Input'!$AK$9,$CE192,0)=0,"",OFFSET('Measure and Project Input'!$AK$9,$CE192,0)))</f>
        <v/>
      </c>
      <c r="BZ192" t="str">
        <f ca="1">IF('Measure and Project Input'!$CE$5&lt;$CC192,"",IF(OFFSET('Measure and Project Input'!$AL$9,$CE192,0)=0,"",OFFSET('Measure and Project Input'!$AL$9,$CE192,0)))</f>
        <v/>
      </c>
      <c r="CA192" t="str">
        <f ca="1">IF('Measure and Project Input'!$CE$5&lt;$CC192,"",IF(OFFSET('Measure and Project Input'!$AM$9,$CE192,0)=0,"",OFFSET('Measure and Project Input'!$AM$9,$CE192,0)))</f>
        <v/>
      </c>
      <c r="CB192" s="201"/>
      <c r="CC192" s="28">
        <v>191</v>
      </c>
      <c r="CD192" s="28" t="str">
        <f t="shared" ca="1" si="2"/>
        <v/>
      </c>
      <c r="CE192" s="28" t="str">
        <f ca="1">IF($I192="","",MATCH($I192,'Measure and Project Input'!$P$10:$P$509,FALSE))</f>
        <v/>
      </c>
    </row>
    <row r="193" spans="1:83" x14ac:dyDescent="0.2">
      <c r="A193" t="str">
        <f ca="1">IF('Measure and Project Input'!$CE$5&lt;$CC193,"",IF(OFFSET('Measure and Project Input'!$E$9,$CE193,0)=0,"",OFFSET('Measure and Project Input'!$E$9,$CE193,0)))</f>
        <v/>
      </c>
      <c r="B193" t="str">
        <f ca="1">IF('Measure and Project Input'!$CE$5&lt;$CC193,"",IF(OFFSET('Measure and Project Input'!$F$9,$CE193,0)=0,"",OFFSET('Measure and Project Input'!$F$9,$CE193,0)))</f>
        <v/>
      </c>
      <c r="C193" t="str">
        <f ca="1">IF('Measure and Project Input'!$CE$5&lt;$CC193,"",IF(OFFSET('Measure and Project Input'!$G$9,$CE193,0)=0,"",OFFSET('Measure and Project Input'!$G$9,$CE193,0)))</f>
        <v/>
      </c>
      <c r="D193" s="299" t="str">
        <f ca="1">IF('Measure and Project Input'!$CE$5&lt;$CC193,"",IF(OFFSET('Measure and Project Input'!$H$9,$CE193,0)=0,"",OFFSET('Measure and Project Input'!$H$9,$CE193,0)))</f>
        <v/>
      </c>
      <c r="E193" t="str">
        <f ca="1">IF('Measure and Project Input'!$CE$5&lt;$CC193,"",IF(OFFSET('Measure and Project Input'!$I$9,$CE193,0)=0,"",OFFSET('Measure and Project Input'!$I$9,$CE193,0)))</f>
        <v/>
      </c>
      <c r="F193" t="str">
        <f ca="1">IF('Measure and Project Input'!$CE$5&lt;$CC193,"",IF(OFFSET('Measure and Project Input'!$J$9,$CE193,0)=0,"",OFFSET('Measure and Project Input'!$J$9,$CE193,0)))</f>
        <v/>
      </c>
      <c r="G193" t="str">
        <f ca="1">IF('Measure and Project Input'!$CE$5&lt;$CC193,"",IF(OFFSET('Measure and Project Input'!$K$9,$CE193,0)=0,"",OFFSET('Measure and Project Input'!$K$9,$CE193,0)))</f>
        <v/>
      </c>
      <c r="H193" t="str">
        <f ca="1">IF('Measure and Project Input'!$CE$5&lt;$CC193,"",IF(OFFSET('Measure and Project Input'!$L$9,$CE193,0)=0,"",OFFSET('Measure and Project Input'!$L$9,$CE193,0)))</f>
        <v/>
      </c>
      <c r="I193" t="str">
        <f ca="1">'Funding Input and Summary'!A196</f>
        <v/>
      </c>
      <c r="O193" t="str">
        <f ca="1">IF('Measure and Project Input'!$CE$5&lt;$CC193,"",IF(OFFSET('Measure and Project Input'!$B$9,$CE193,0)=0,"",OFFSET('Measure and Project Input'!$B$9,$CE193,0)))</f>
        <v/>
      </c>
      <c r="P193" t="str">
        <f ca="1">IF('Measure and Project Input'!$CE$5&lt;$CC193,"",IF(OFFSET('Measure and Project Input'!$C$9,$CE193,0)=0,"",OFFSET('Measure and Project Input'!$C$9,$CE193,0)))</f>
        <v/>
      </c>
      <c r="Q193" t="str">
        <f ca="1">IF('Measure and Project Input'!$CE$5&lt;$CC193,"",IF(OFFSET('Measure and Project Input'!$S$9,$CE193,0)=0,"",OFFSET('Measure and Project Input'!$S$9,$CE193,0)))</f>
        <v/>
      </c>
      <c r="R193" t="str">
        <f ca="1">IF('Measure and Project Input'!$CE$5&lt;$CC193,"",IF(OFFSET('Measure and Project Input'!$U$9,$CE193,0)=0,"",OFFSET('Measure and Project Input'!$U$9,$CE193,0)))</f>
        <v/>
      </c>
      <c r="S193" t="str">
        <f ca="1">IF('Measure and Project Input'!$CE$5&lt;$CC193,"",IF(OFFSET('Measure and Project Input'!$V$9,$CE193,0)=0,"",OFFSET('Measure and Project Input'!$V$9,$CE193,0)))</f>
        <v/>
      </c>
      <c r="X193" t="str">
        <f ca="1">IF('Measure and Project Input'!$CE$5&lt;$CC193,"",IF(OFFSET('Measure and Project Input'!$M$9,$CE193,0)=0,"",OFFSET('Measure and Project Input'!$M$9,$CE193,0)))</f>
        <v/>
      </c>
      <c r="Y193" t="str">
        <f ca="1">IF('Measure and Project Input'!$CE$5&lt;$CC193,"",IF(OFFSET('Measure and Project Input'!$N$9,$CE193,0)=0,"",OFFSET('Measure and Project Input'!$N$9,$CE193,0)))</f>
        <v/>
      </c>
      <c r="AA193" t="str">
        <f ca="1">IF('Measure and Project Input'!$CE$5&lt;$CC193,"",IF(OFFSET('Measure and Project Input'!$D$9,$CE193,0)=0,"",OFFSET('Measure and Project Input'!$D$9,$CE193,0)))</f>
        <v/>
      </c>
      <c r="AJ193" t="str">
        <f ca="1">IF('Measure and Project Input'!$CE$5&lt;$CC193,"",IF(OFFSET('Measure and Project Input'!$O$9,$CE193,0)=0,"",OFFSET('Measure and Project Input'!$O$9,$CE193,0)))</f>
        <v/>
      </c>
      <c r="AN193" t="str">
        <f ca="1">IF('Measure and Project Input'!$CE$5&lt;$CC193,"",IF(OFFSET('Measure and Project Input'!$BV$9,$CE193,0)=0,"",OFFSET('Measure and Project Input'!$BV$9,$CE193,0)))</f>
        <v/>
      </c>
      <c r="AO193" t="str">
        <f ca="1">IF(I193="","",'Funding Input and Summary'!D196)</f>
        <v/>
      </c>
      <c r="AQ193" t="str">
        <f ca="1">IF(I193="","",'Funding Input and Summary'!J196)</f>
        <v/>
      </c>
      <c r="AR193" t="str">
        <f ca="1">IF(I193="","",'Funding Input and Summary'!E196)</f>
        <v/>
      </c>
      <c r="AU193" t="str">
        <f ca="1">IF(I193="","",'Funding Input and Summary'!Y196)</f>
        <v/>
      </c>
      <c r="AV193" t="str">
        <f ca="1">IF(I193="","",'Funding Input and Summary'!Y196)</f>
        <v/>
      </c>
      <c r="BC193" t="str">
        <f ca="1">IF(I193="","",'Funding Input and Summary'!K196)</f>
        <v/>
      </c>
      <c r="BD193" t="str">
        <f ca="1">IF(I193="","",'Funding Input and Summary'!L196)</f>
        <v/>
      </c>
      <c r="BE193" t="str">
        <f ca="1">IF(I193="","",'Funding Input and Summary'!M196)</f>
        <v/>
      </c>
      <c r="BG193" t="str">
        <f ca="1">IF(I193="","",'Funding Input and Summary'!N196)</f>
        <v/>
      </c>
      <c r="BH193" t="str">
        <f ca="1">IF(I193="","",'Funding Input and Summary'!Q196)</f>
        <v/>
      </c>
      <c r="BI193" t="str">
        <f ca="1">IF(I193="","",'Funding Input and Summary'!R196)</f>
        <v/>
      </c>
      <c r="BJ193" t="str">
        <f ca="1">IF(I193="","",'Funding Input and Summary'!S196)</f>
        <v/>
      </c>
      <c r="BK193" t="str">
        <f ca="1">IF(I193="","",'Funding Input and Summary'!T196)</f>
        <v/>
      </c>
      <c r="BL193" t="str">
        <f ca="1">IF(I193="","",'Funding Input and Summary'!Z196)</f>
        <v/>
      </c>
      <c r="BM193" t="str">
        <f ca="1">IF(I193="","",'Funding Input and Summary'!AA196)</f>
        <v/>
      </c>
      <c r="BN193" t="str">
        <f ca="1">IF(I193="","",'Funding Input and Summary'!U196)</f>
        <v/>
      </c>
      <c r="BO193" t="str">
        <f ca="1">IF(I193="","",'Funding Input and Summary'!V196)</f>
        <v/>
      </c>
      <c r="BP193" t="str">
        <f ca="1">IF(I193="","",'Funding Input and Summary'!W196)</f>
        <v/>
      </c>
      <c r="BQ193" t="str">
        <f ca="1">IF(I193="","",'Funding Input and Summary'!P196)</f>
        <v/>
      </c>
      <c r="BR193" t="str">
        <f ca="1">IF('Measure and Project Input'!$CE$5&lt;$CC193,"",IF(OFFSET('Measure and Project Input'!$T$9,$CE193,0)=0,"",OFFSET('Measure and Project Input'!$T$9,$CE193,0)))</f>
        <v/>
      </c>
      <c r="BS193" t="str">
        <f ca="1">IF('Measure and Project Input'!$CE$5&lt;$CC193,"",IF(OFFSET('Measure and Project Input'!$R$9,$CE193,0)=0,"",OFFSET('Measure and Project Input'!$R$9,$CE193,0)))</f>
        <v/>
      </c>
      <c r="BT193" t="str">
        <f ca="1">IF(I193="","",'Measure and Project Input'!$I$1)</f>
        <v/>
      </c>
      <c r="BU193" t="str">
        <f ca="1">IF('Measure and Project Input'!$CE$5&lt;$CC193,"",IF(OFFSET('Measure and Project Input'!$Q$9,$CE193,0)=0,"",OFFSET('Measure and Project Input'!$Q$9,$CE193,0)))</f>
        <v/>
      </c>
      <c r="BV193" t="str">
        <f ca="1">IF(I193="","",'Funding Input and Summary'!$T$1)</f>
        <v/>
      </c>
      <c r="BW193" t="str">
        <f ca="1">IF('Measure and Project Input'!$CE$5&lt;$CC193,"",IF(OFFSET('Measure and Project Input'!$AI$9,$CE193,0)=0,"",OFFSET('Measure and Project Input'!$AI$9,$CE193,0)))</f>
        <v/>
      </c>
      <c r="BX193" t="str">
        <f ca="1">IF('Measure and Project Input'!$CE$5&lt;$CC193,"",IF(OFFSET('Measure and Project Input'!$AJ$9,$CE193,0)=0,"",OFFSET('Measure and Project Input'!$AJ$9,$CE193,0)))</f>
        <v/>
      </c>
      <c r="BY193" t="str">
        <f ca="1">IF('Measure and Project Input'!$CE$5&lt;$CC193,"",IF(OFFSET('Measure and Project Input'!$AK$9,$CE193,0)=0,"",OFFSET('Measure and Project Input'!$AK$9,$CE193,0)))</f>
        <v/>
      </c>
      <c r="BZ193" t="str">
        <f ca="1">IF('Measure and Project Input'!$CE$5&lt;$CC193,"",IF(OFFSET('Measure and Project Input'!$AL$9,$CE193,0)=0,"",OFFSET('Measure and Project Input'!$AL$9,$CE193,0)))</f>
        <v/>
      </c>
      <c r="CA193" t="str">
        <f ca="1">IF('Measure and Project Input'!$CE$5&lt;$CC193,"",IF(OFFSET('Measure and Project Input'!$AM$9,$CE193,0)=0,"",OFFSET('Measure and Project Input'!$AM$9,$CE193,0)))</f>
        <v/>
      </c>
      <c r="CB193" s="201"/>
      <c r="CC193" s="28">
        <v>192</v>
      </c>
      <c r="CD193" s="28" t="str">
        <f t="shared" ca="1" si="2"/>
        <v/>
      </c>
      <c r="CE193" s="28" t="str">
        <f ca="1">IF($I193="","",MATCH($I193,'Measure and Project Input'!$P$10:$P$509,FALSE))</f>
        <v/>
      </c>
    </row>
    <row r="194" spans="1:83" x14ac:dyDescent="0.2">
      <c r="A194" t="str">
        <f ca="1">IF('Measure and Project Input'!$CE$5&lt;$CC194,"",IF(OFFSET('Measure and Project Input'!$E$9,$CE194,0)=0,"",OFFSET('Measure and Project Input'!$E$9,$CE194,0)))</f>
        <v/>
      </c>
      <c r="B194" t="str">
        <f ca="1">IF('Measure and Project Input'!$CE$5&lt;$CC194,"",IF(OFFSET('Measure and Project Input'!$F$9,$CE194,0)=0,"",OFFSET('Measure and Project Input'!$F$9,$CE194,0)))</f>
        <v/>
      </c>
      <c r="C194" t="str">
        <f ca="1">IF('Measure and Project Input'!$CE$5&lt;$CC194,"",IF(OFFSET('Measure and Project Input'!$G$9,$CE194,0)=0,"",OFFSET('Measure and Project Input'!$G$9,$CE194,0)))</f>
        <v/>
      </c>
      <c r="D194" s="299" t="str">
        <f ca="1">IF('Measure and Project Input'!$CE$5&lt;$CC194,"",IF(OFFSET('Measure and Project Input'!$H$9,$CE194,0)=0,"",OFFSET('Measure and Project Input'!$H$9,$CE194,0)))</f>
        <v/>
      </c>
      <c r="E194" t="str">
        <f ca="1">IF('Measure and Project Input'!$CE$5&lt;$CC194,"",IF(OFFSET('Measure and Project Input'!$I$9,$CE194,0)=0,"",OFFSET('Measure and Project Input'!$I$9,$CE194,0)))</f>
        <v/>
      </c>
      <c r="F194" t="str">
        <f ca="1">IF('Measure and Project Input'!$CE$5&lt;$CC194,"",IF(OFFSET('Measure and Project Input'!$J$9,$CE194,0)=0,"",OFFSET('Measure and Project Input'!$J$9,$CE194,0)))</f>
        <v/>
      </c>
      <c r="G194" t="str">
        <f ca="1">IF('Measure and Project Input'!$CE$5&lt;$CC194,"",IF(OFFSET('Measure and Project Input'!$K$9,$CE194,0)=0,"",OFFSET('Measure and Project Input'!$K$9,$CE194,0)))</f>
        <v/>
      </c>
      <c r="H194" t="str">
        <f ca="1">IF('Measure and Project Input'!$CE$5&lt;$CC194,"",IF(OFFSET('Measure and Project Input'!$L$9,$CE194,0)=0,"",OFFSET('Measure and Project Input'!$L$9,$CE194,0)))</f>
        <v/>
      </c>
      <c r="I194" t="str">
        <f ca="1">'Funding Input and Summary'!A197</f>
        <v/>
      </c>
      <c r="O194" t="str">
        <f ca="1">IF('Measure and Project Input'!$CE$5&lt;$CC194,"",IF(OFFSET('Measure and Project Input'!$B$9,$CE194,0)=0,"",OFFSET('Measure and Project Input'!$B$9,$CE194,0)))</f>
        <v/>
      </c>
      <c r="P194" t="str">
        <f ca="1">IF('Measure and Project Input'!$CE$5&lt;$CC194,"",IF(OFFSET('Measure and Project Input'!$C$9,$CE194,0)=0,"",OFFSET('Measure and Project Input'!$C$9,$CE194,0)))</f>
        <v/>
      </c>
      <c r="Q194" t="str">
        <f ca="1">IF('Measure and Project Input'!$CE$5&lt;$CC194,"",IF(OFFSET('Measure and Project Input'!$S$9,$CE194,0)=0,"",OFFSET('Measure and Project Input'!$S$9,$CE194,0)))</f>
        <v/>
      </c>
      <c r="R194" t="str">
        <f ca="1">IF('Measure and Project Input'!$CE$5&lt;$CC194,"",IF(OFFSET('Measure and Project Input'!$U$9,$CE194,0)=0,"",OFFSET('Measure and Project Input'!$U$9,$CE194,0)))</f>
        <v/>
      </c>
      <c r="S194" t="str">
        <f ca="1">IF('Measure and Project Input'!$CE$5&lt;$CC194,"",IF(OFFSET('Measure and Project Input'!$V$9,$CE194,0)=0,"",OFFSET('Measure and Project Input'!$V$9,$CE194,0)))</f>
        <v/>
      </c>
      <c r="X194" t="str">
        <f ca="1">IF('Measure and Project Input'!$CE$5&lt;$CC194,"",IF(OFFSET('Measure and Project Input'!$M$9,$CE194,0)=0,"",OFFSET('Measure and Project Input'!$M$9,$CE194,0)))</f>
        <v/>
      </c>
      <c r="Y194" t="str">
        <f ca="1">IF('Measure and Project Input'!$CE$5&lt;$CC194,"",IF(OFFSET('Measure and Project Input'!$N$9,$CE194,0)=0,"",OFFSET('Measure and Project Input'!$N$9,$CE194,0)))</f>
        <v/>
      </c>
      <c r="AA194" t="str">
        <f ca="1">IF('Measure and Project Input'!$CE$5&lt;$CC194,"",IF(OFFSET('Measure and Project Input'!$D$9,$CE194,0)=0,"",OFFSET('Measure and Project Input'!$D$9,$CE194,0)))</f>
        <v/>
      </c>
      <c r="AJ194" t="str">
        <f ca="1">IF('Measure and Project Input'!$CE$5&lt;$CC194,"",IF(OFFSET('Measure and Project Input'!$O$9,$CE194,0)=0,"",OFFSET('Measure and Project Input'!$O$9,$CE194,0)))</f>
        <v/>
      </c>
      <c r="AN194" t="str">
        <f ca="1">IF('Measure and Project Input'!$CE$5&lt;$CC194,"",IF(OFFSET('Measure and Project Input'!$BV$9,$CE194,0)=0,"",OFFSET('Measure and Project Input'!$BV$9,$CE194,0)))</f>
        <v/>
      </c>
      <c r="AO194" t="str">
        <f ca="1">IF(I194="","",'Funding Input and Summary'!D197)</f>
        <v/>
      </c>
      <c r="AQ194" t="str">
        <f ca="1">IF(I194="","",'Funding Input and Summary'!J197)</f>
        <v/>
      </c>
      <c r="AR194" t="str">
        <f ca="1">IF(I194="","",'Funding Input and Summary'!E197)</f>
        <v/>
      </c>
      <c r="AU194" t="str">
        <f ca="1">IF(I194="","",'Funding Input and Summary'!Y197)</f>
        <v/>
      </c>
      <c r="AV194" t="str">
        <f ca="1">IF(I194="","",'Funding Input and Summary'!Y197)</f>
        <v/>
      </c>
      <c r="BC194" t="str">
        <f ca="1">IF(I194="","",'Funding Input and Summary'!K197)</f>
        <v/>
      </c>
      <c r="BD194" t="str">
        <f ca="1">IF(I194="","",'Funding Input and Summary'!L197)</f>
        <v/>
      </c>
      <c r="BE194" t="str">
        <f ca="1">IF(I194="","",'Funding Input and Summary'!M197)</f>
        <v/>
      </c>
      <c r="BG194" t="str">
        <f ca="1">IF(I194="","",'Funding Input and Summary'!N197)</f>
        <v/>
      </c>
      <c r="BH194" t="str">
        <f ca="1">IF(I194="","",'Funding Input and Summary'!Q197)</f>
        <v/>
      </c>
      <c r="BI194" t="str">
        <f ca="1">IF(I194="","",'Funding Input and Summary'!R197)</f>
        <v/>
      </c>
      <c r="BJ194" t="str">
        <f ca="1">IF(I194="","",'Funding Input and Summary'!S197)</f>
        <v/>
      </c>
      <c r="BK194" t="str">
        <f ca="1">IF(I194="","",'Funding Input and Summary'!T197)</f>
        <v/>
      </c>
      <c r="BL194" t="str">
        <f ca="1">IF(I194="","",'Funding Input and Summary'!Z197)</f>
        <v/>
      </c>
      <c r="BM194" t="str">
        <f ca="1">IF(I194="","",'Funding Input and Summary'!AA197)</f>
        <v/>
      </c>
      <c r="BN194" t="str">
        <f ca="1">IF(I194="","",'Funding Input and Summary'!U197)</f>
        <v/>
      </c>
      <c r="BO194" t="str">
        <f ca="1">IF(I194="","",'Funding Input and Summary'!V197)</f>
        <v/>
      </c>
      <c r="BP194" t="str">
        <f ca="1">IF(I194="","",'Funding Input and Summary'!W197)</f>
        <v/>
      </c>
      <c r="BQ194" t="str">
        <f ca="1">IF(I194="","",'Funding Input and Summary'!P197)</f>
        <v/>
      </c>
      <c r="BR194" t="str">
        <f ca="1">IF('Measure and Project Input'!$CE$5&lt;$CC194,"",IF(OFFSET('Measure and Project Input'!$T$9,$CE194,0)=0,"",OFFSET('Measure and Project Input'!$T$9,$CE194,0)))</f>
        <v/>
      </c>
      <c r="BS194" t="str">
        <f ca="1">IF('Measure and Project Input'!$CE$5&lt;$CC194,"",IF(OFFSET('Measure and Project Input'!$R$9,$CE194,0)=0,"",OFFSET('Measure and Project Input'!$R$9,$CE194,0)))</f>
        <v/>
      </c>
      <c r="BT194" t="str">
        <f ca="1">IF(I194="","",'Measure and Project Input'!$I$1)</f>
        <v/>
      </c>
      <c r="BU194" t="str">
        <f ca="1">IF('Measure and Project Input'!$CE$5&lt;$CC194,"",IF(OFFSET('Measure and Project Input'!$Q$9,$CE194,0)=0,"",OFFSET('Measure and Project Input'!$Q$9,$CE194,0)))</f>
        <v/>
      </c>
      <c r="BV194" t="str">
        <f ca="1">IF(I194="","",'Funding Input and Summary'!$T$1)</f>
        <v/>
      </c>
      <c r="BW194" t="str">
        <f ca="1">IF('Measure and Project Input'!$CE$5&lt;$CC194,"",IF(OFFSET('Measure and Project Input'!$AI$9,$CE194,0)=0,"",OFFSET('Measure and Project Input'!$AI$9,$CE194,0)))</f>
        <v/>
      </c>
      <c r="BX194" t="str">
        <f ca="1">IF('Measure and Project Input'!$CE$5&lt;$CC194,"",IF(OFFSET('Measure and Project Input'!$AJ$9,$CE194,0)=0,"",OFFSET('Measure and Project Input'!$AJ$9,$CE194,0)))</f>
        <v/>
      </c>
      <c r="BY194" t="str">
        <f ca="1">IF('Measure and Project Input'!$CE$5&lt;$CC194,"",IF(OFFSET('Measure and Project Input'!$AK$9,$CE194,0)=0,"",OFFSET('Measure and Project Input'!$AK$9,$CE194,0)))</f>
        <v/>
      </c>
      <c r="BZ194" t="str">
        <f ca="1">IF('Measure and Project Input'!$CE$5&lt;$CC194,"",IF(OFFSET('Measure and Project Input'!$AL$9,$CE194,0)=0,"",OFFSET('Measure and Project Input'!$AL$9,$CE194,0)))</f>
        <v/>
      </c>
      <c r="CA194" t="str">
        <f ca="1">IF('Measure and Project Input'!$CE$5&lt;$CC194,"",IF(OFFSET('Measure and Project Input'!$AM$9,$CE194,0)=0,"",OFFSET('Measure and Project Input'!$AM$9,$CE194,0)))</f>
        <v/>
      </c>
      <c r="CB194" s="201"/>
      <c r="CC194" s="28">
        <v>193</v>
      </c>
      <c r="CD194" s="28" t="str">
        <f t="shared" ca="1" si="2"/>
        <v/>
      </c>
      <c r="CE194" s="28" t="str">
        <f ca="1">IF($I194="","",MATCH($I194,'Measure and Project Input'!$P$10:$P$509,FALSE))</f>
        <v/>
      </c>
    </row>
    <row r="195" spans="1:83" x14ac:dyDescent="0.2">
      <c r="A195" t="str">
        <f ca="1">IF('Measure and Project Input'!$CE$5&lt;$CC195,"",IF(OFFSET('Measure and Project Input'!$E$9,$CE195,0)=0,"",OFFSET('Measure and Project Input'!$E$9,$CE195,0)))</f>
        <v/>
      </c>
      <c r="B195" t="str">
        <f ca="1">IF('Measure and Project Input'!$CE$5&lt;$CC195,"",IF(OFFSET('Measure and Project Input'!$F$9,$CE195,0)=0,"",OFFSET('Measure and Project Input'!$F$9,$CE195,0)))</f>
        <v/>
      </c>
      <c r="C195" t="str">
        <f ca="1">IF('Measure and Project Input'!$CE$5&lt;$CC195,"",IF(OFFSET('Measure and Project Input'!$G$9,$CE195,0)=0,"",OFFSET('Measure and Project Input'!$G$9,$CE195,0)))</f>
        <v/>
      </c>
      <c r="D195" s="299" t="str">
        <f ca="1">IF('Measure and Project Input'!$CE$5&lt;$CC195,"",IF(OFFSET('Measure and Project Input'!$H$9,$CE195,0)=0,"",OFFSET('Measure and Project Input'!$H$9,$CE195,0)))</f>
        <v/>
      </c>
      <c r="E195" t="str">
        <f ca="1">IF('Measure and Project Input'!$CE$5&lt;$CC195,"",IF(OFFSET('Measure and Project Input'!$I$9,$CE195,0)=0,"",OFFSET('Measure and Project Input'!$I$9,$CE195,0)))</f>
        <v/>
      </c>
      <c r="F195" t="str">
        <f ca="1">IF('Measure and Project Input'!$CE$5&lt;$CC195,"",IF(OFFSET('Measure and Project Input'!$J$9,$CE195,0)=0,"",OFFSET('Measure and Project Input'!$J$9,$CE195,0)))</f>
        <v/>
      </c>
      <c r="G195" t="str">
        <f ca="1">IF('Measure and Project Input'!$CE$5&lt;$CC195,"",IF(OFFSET('Measure and Project Input'!$K$9,$CE195,0)=0,"",OFFSET('Measure and Project Input'!$K$9,$CE195,0)))</f>
        <v/>
      </c>
      <c r="H195" t="str">
        <f ca="1">IF('Measure and Project Input'!$CE$5&lt;$CC195,"",IF(OFFSET('Measure and Project Input'!$L$9,$CE195,0)=0,"",OFFSET('Measure and Project Input'!$L$9,$CE195,0)))</f>
        <v/>
      </c>
      <c r="I195" t="str">
        <f ca="1">'Funding Input and Summary'!A198</f>
        <v/>
      </c>
      <c r="O195" t="str">
        <f ca="1">IF('Measure and Project Input'!$CE$5&lt;$CC195,"",IF(OFFSET('Measure and Project Input'!$B$9,$CE195,0)=0,"",OFFSET('Measure and Project Input'!$B$9,$CE195,0)))</f>
        <v/>
      </c>
      <c r="P195" t="str">
        <f ca="1">IF('Measure and Project Input'!$CE$5&lt;$CC195,"",IF(OFFSET('Measure and Project Input'!$C$9,$CE195,0)=0,"",OFFSET('Measure and Project Input'!$C$9,$CE195,0)))</f>
        <v/>
      </c>
      <c r="Q195" t="str">
        <f ca="1">IF('Measure and Project Input'!$CE$5&lt;$CC195,"",IF(OFFSET('Measure and Project Input'!$S$9,$CE195,0)=0,"",OFFSET('Measure and Project Input'!$S$9,$CE195,0)))</f>
        <v/>
      </c>
      <c r="R195" t="str">
        <f ca="1">IF('Measure and Project Input'!$CE$5&lt;$CC195,"",IF(OFFSET('Measure and Project Input'!$U$9,$CE195,0)=0,"",OFFSET('Measure and Project Input'!$U$9,$CE195,0)))</f>
        <v/>
      </c>
      <c r="S195" t="str">
        <f ca="1">IF('Measure and Project Input'!$CE$5&lt;$CC195,"",IF(OFFSET('Measure and Project Input'!$V$9,$CE195,0)=0,"",OFFSET('Measure and Project Input'!$V$9,$CE195,0)))</f>
        <v/>
      </c>
      <c r="X195" t="str">
        <f ca="1">IF('Measure and Project Input'!$CE$5&lt;$CC195,"",IF(OFFSET('Measure and Project Input'!$M$9,$CE195,0)=0,"",OFFSET('Measure and Project Input'!$M$9,$CE195,0)))</f>
        <v/>
      </c>
      <c r="Y195" t="str">
        <f ca="1">IF('Measure and Project Input'!$CE$5&lt;$CC195,"",IF(OFFSET('Measure and Project Input'!$N$9,$CE195,0)=0,"",OFFSET('Measure and Project Input'!$N$9,$CE195,0)))</f>
        <v/>
      </c>
      <c r="AA195" t="str">
        <f ca="1">IF('Measure and Project Input'!$CE$5&lt;$CC195,"",IF(OFFSET('Measure and Project Input'!$D$9,$CE195,0)=0,"",OFFSET('Measure and Project Input'!$D$9,$CE195,0)))</f>
        <v/>
      </c>
      <c r="AJ195" t="str">
        <f ca="1">IF('Measure and Project Input'!$CE$5&lt;$CC195,"",IF(OFFSET('Measure and Project Input'!$O$9,$CE195,0)=0,"",OFFSET('Measure and Project Input'!$O$9,$CE195,0)))</f>
        <v/>
      </c>
      <c r="AN195" t="str">
        <f ca="1">IF('Measure and Project Input'!$CE$5&lt;$CC195,"",IF(OFFSET('Measure and Project Input'!$BV$9,$CE195,0)=0,"",OFFSET('Measure and Project Input'!$BV$9,$CE195,0)))</f>
        <v/>
      </c>
      <c r="AO195" t="str">
        <f ca="1">IF(I195="","",'Funding Input and Summary'!D198)</f>
        <v/>
      </c>
      <c r="AQ195" t="str">
        <f ca="1">IF(I195="","",'Funding Input and Summary'!J198)</f>
        <v/>
      </c>
      <c r="AR195" t="str">
        <f ca="1">IF(I195="","",'Funding Input and Summary'!E198)</f>
        <v/>
      </c>
      <c r="AU195" t="str">
        <f ca="1">IF(I195="","",'Funding Input and Summary'!Y198)</f>
        <v/>
      </c>
      <c r="AV195" t="str">
        <f ca="1">IF(I195="","",'Funding Input and Summary'!Y198)</f>
        <v/>
      </c>
      <c r="BC195" t="str">
        <f ca="1">IF(I195="","",'Funding Input and Summary'!K198)</f>
        <v/>
      </c>
      <c r="BD195" t="str">
        <f ca="1">IF(I195="","",'Funding Input and Summary'!L198)</f>
        <v/>
      </c>
      <c r="BE195" t="str">
        <f ca="1">IF(I195="","",'Funding Input and Summary'!M198)</f>
        <v/>
      </c>
      <c r="BG195" t="str">
        <f ca="1">IF(I195="","",'Funding Input and Summary'!N198)</f>
        <v/>
      </c>
      <c r="BH195" t="str">
        <f ca="1">IF(I195="","",'Funding Input and Summary'!Q198)</f>
        <v/>
      </c>
      <c r="BI195" t="str">
        <f ca="1">IF(I195="","",'Funding Input and Summary'!R198)</f>
        <v/>
      </c>
      <c r="BJ195" t="str">
        <f ca="1">IF(I195="","",'Funding Input and Summary'!S198)</f>
        <v/>
      </c>
      <c r="BK195" t="str">
        <f ca="1">IF(I195="","",'Funding Input and Summary'!T198)</f>
        <v/>
      </c>
      <c r="BL195" t="str">
        <f ca="1">IF(I195="","",'Funding Input and Summary'!Z198)</f>
        <v/>
      </c>
      <c r="BM195" t="str">
        <f ca="1">IF(I195="","",'Funding Input and Summary'!AA198)</f>
        <v/>
      </c>
      <c r="BN195" t="str">
        <f ca="1">IF(I195="","",'Funding Input and Summary'!U198)</f>
        <v/>
      </c>
      <c r="BO195" t="str">
        <f ca="1">IF(I195="","",'Funding Input and Summary'!V198)</f>
        <v/>
      </c>
      <c r="BP195" t="str">
        <f ca="1">IF(I195="","",'Funding Input and Summary'!W198)</f>
        <v/>
      </c>
      <c r="BQ195" t="str">
        <f ca="1">IF(I195="","",'Funding Input and Summary'!P198)</f>
        <v/>
      </c>
      <c r="BR195" t="str">
        <f ca="1">IF('Measure and Project Input'!$CE$5&lt;$CC195,"",IF(OFFSET('Measure and Project Input'!$T$9,$CE195,0)=0,"",OFFSET('Measure and Project Input'!$T$9,$CE195,0)))</f>
        <v/>
      </c>
      <c r="BS195" t="str">
        <f ca="1">IF('Measure and Project Input'!$CE$5&lt;$CC195,"",IF(OFFSET('Measure and Project Input'!$R$9,$CE195,0)=0,"",OFFSET('Measure and Project Input'!$R$9,$CE195,0)))</f>
        <v/>
      </c>
      <c r="BT195" t="str">
        <f ca="1">IF(I195="","",'Measure and Project Input'!$I$1)</f>
        <v/>
      </c>
      <c r="BU195" t="str">
        <f ca="1">IF('Measure and Project Input'!$CE$5&lt;$CC195,"",IF(OFFSET('Measure and Project Input'!$Q$9,$CE195,0)=0,"",OFFSET('Measure and Project Input'!$Q$9,$CE195,0)))</f>
        <v/>
      </c>
      <c r="BV195" t="str">
        <f ca="1">IF(I195="","",'Funding Input and Summary'!$T$1)</f>
        <v/>
      </c>
      <c r="BW195" t="str">
        <f ca="1">IF('Measure and Project Input'!$CE$5&lt;$CC195,"",IF(OFFSET('Measure and Project Input'!$AI$9,$CE195,0)=0,"",OFFSET('Measure and Project Input'!$AI$9,$CE195,0)))</f>
        <v/>
      </c>
      <c r="BX195" t="str">
        <f ca="1">IF('Measure and Project Input'!$CE$5&lt;$CC195,"",IF(OFFSET('Measure and Project Input'!$AJ$9,$CE195,0)=0,"",OFFSET('Measure and Project Input'!$AJ$9,$CE195,0)))</f>
        <v/>
      </c>
      <c r="BY195" t="str">
        <f ca="1">IF('Measure and Project Input'!$CE$5&lt;$CC195,"",IF(OFFSET('Measure and Project Input'!$AK$9,$CE195,0)=0,"",OFFSET('Measure and Project Input'!$AK$9,$CE195,0)))</f>
        <v/>
      </c>
      <c r="BZ195" t="str">
        <f ca="1">IF('Measure and Project Input'!$CE$5&lt;$CC195,"",IF(OFFSET('Measure and Project Input'!$AL$9,$CE195,0)=0,"",OFFSET('Measure and Project Input'!$AL$9,$CE195,0)))</f>
        <v/>
      </c>
      <c r="CA195" t="str">
        <f ca="1">IF('Measure and Project Input'!$CE$5&lt;$CC195,"",IF(OFFSET('Measure and Project Input'!$AM$9,$CE195,0)=0,"",OFFSET('Measure and Project Input'!$AM$9,$CE195,0)))</f>
        <v/>
      </c>
      <c r="CB195" s="201"/>
      <c r="CC195" s="28">
        <v>194</v>
      </c>
      <c r="CD195" s="28" t="str">
        <f t="shared" ref="CD195:CD258" ca="1" si="3">IF(I195="","",1)</f>
        <v/>
      </c>
      <c r="CE195" s="28" t="str">
        <f ca="1">IF($I195="","",MATCH($I195,'Measure and Project Input'!$P$10:$P$509,FALSE))</f>
        <v/>
      </c>
    </row>
    <row r="196" spans="1:83" x14ac:dyDescent="0.2">
      <c r="A196" t="str">
        <f ca="1">IF('Measure and Project Input'!$CE$5&lt;$CC196,"",IF(OFFSET('Measure and Project Input'!$E$9,$CE196,0)=0,"",OFFSET('Measure and Project Input'!$E$9,$CE196,0)))</f>
        <v/>
      </c>
      <c r="B196" t="str">
        <f ca="1">IF('Measure and Project Input'!$CE$5&lt;$CC196,"",IF(OFFSET('Measure and Project Input'!$F$9,$CE196,0)=0,"",OFFSET('Measure and Project Input'!$F$9,$CE196,0)))</f>
        <v/>
      </c>
      <c r="C196" t="str">
        <f ca="1">IF('Measure and Project Input'!$CE$5&lt;$CC196,"",IF(OFFSET('Measure and Project Input'!$G$9,$CE196,0)=0,"",OFFSET('Measure and Project Input'!$G$9,$CE196,0)))</f>
        <v/>
      </c>
      <c r="D196" s="299" t="str">
        <f ca="1">IF('Measure and Project Input'!$CE$5&lt;$CC196,"",IF(OFFSET('Measure and Project Input'!$H$9,$CE196,0)=0,"",OFFSET('Measure and Project Input'!$H$9,$CE196,0)))</f>
        <v/>
      </c>
      <c r="E196" t="str">
        <f ca="1">IF('Measure and Project Input'!$CE$5&lt;$CC196,"",IF(OFFSET('Measure and Project Input'!$I$9,$CE196,0)=0,"",OFFSET('Measure and Project Input'!$I$9,$CE196,0)))</f>
        <v/>
      </c>
      <c r="F196" t="str">
        <f ca="1">IF('Measure and Project Input'!$CE$5&lt;$CC196,"",IF(OFFSET('Measure and Project Input'!$J$9,$CE196,0)=0,"",OFFSET('Measure and Project Input'!$J$9,$CE196,0)))</f>
        <v/>
      </c>
      <c r="G196" t="str">
        <f ca="1">IF('Measure and Project Input'!$CE$5&lt;$CC196,"",IF(OFFSET('Measure and Project Input'!$K$9,$CE196,0)=0,"",OFFSET('Measure and Project Input'!$K$9,$CE196,0)))</f>
        <v/>
      </c>
      <c r="H196" t="str">
        <f ca="1">IF('Measure and Project Input'!$CE$5&lt;$CC196,"",IF(OFFSET('Measure and Project Input'!$L$9,$CE196,0)=0,"",OFFSET('Measure and Project Input'!$L$9,$CE196,0)))</f>
        <v/>
      </c>
      <c r="I196" t="str">
        <f ca="1">'Funding Input and Summary'!A199</f>
        <v/>
      </c>
      <c r="O196" t="str">
        <f ca="1">IF('Measure and Project Input'!$CE$5&lt;$CC196,"",IF(OFFSET('Measure and Project Input'!$B$9,$CE196,0)=0,"",OFFSET('Measure and Project Input'!$B$9,$CE196,0)))</f>
        <v/>
      </c>
      <c r="P196" t="str">
        <f ca="1">IF('Measure and Project Input'!$CE$5&lt;$CC196,"",IF(OFFSET('Measure and Project Input'!$C$9,$CE196,0)=0,"",OFFSET('Measure and Project Input'!$C$9,$CE196,0)))</f>
        <v/>
      </c>
      <c r="Q196" t="str">
        <f ca="1">IF('Measure and Project Input'!$CE$5&lt;$CC196,"",IF(OFFSET('Measure and Project Input'!$S$9,$CE196,0)=0,"",OFFSET('Measure and Project Input'!$S$9,$CE196,0)))</f>
        <v/>
      </c>
      <c r="R196" t="str">
        <f ca="1">IF('Measure and Project Input'!$CE$5&lt;$CC196,"",IF(OFFSET('Measure and Project Input'!$U$9,$CE196,0)=0,"",OFFSET('Measure and Project Input'!$U$9,$CE196,0)))</f>
        <v/>
      </c>
      <c r="S196" t="str">
        <f ca="1">IF('Measure and Project Input'!$CE$5&lt;$CC196,"",IF(OFFSET('Measure and Project Input'!$V$9,$CE196,0)=0,"",OFFSET('Measure and Project Input'!$V$9,$CE196,0)))</f>
        <v/>
      </c>
      <c r="X196" t="str">
        <f ca="1">IF('Measure and Project Input'!$CE$5&lt;$CC196,"",IF(OFFSET('Measure and Project Input'!$M$9,$CE196,0)=0,"",OFFSET('Measure and Project Input'!$M$9,$CE196,0)))</f>
        <v/>
      </c>
      <c r="Y196" t="str">
        <f ca="1">IF('Measure and Project Input'!$CE$5&lt;$CC196,"",IF(OFFSET('Measure and Project Input'!$N$9,$CE196,0)=0,"",OFFSET('Measure and Project Input'!$N$9,$CE196,0)))</f>
        <v/>
      </c>
      <c r="AA196" t="str">
        <f ca="1">IF('Measure and Project Input'!$CE$5&lt;$CC196,"",IF(OFFSET('Measure and Project Input'!$D$9,$CE196,0)=0,"",OFFSET('Measure and Project Input'!$D$9,$CE196,0)))</f>
        <v/>
      </c>
      <c r="AJ196" t="str">
        <f ca="1">IF('Measure and Project Input'!$CE$5&lt;$CC196,"",IF(OFFSET('Measure and Project Input'!$O$9,$CE196,0)=0,"",OFFSET('Measure and Project Input'!$O$9,$CE196,0)))</f>
        <v/>
      </c>
      <c r="AN196" t="str">
        <f ca="1">IF('Measure and Project Input'!$CE$5&lt;$CC196,"",IF(OFFSET('Measure and Project Input'!$BV$9,$CE196,0)=0,"",OFFSET('Measure and Project Input'!$BV$9,$CE196,0)))</f>
        <v/>
      </c>
      <c r="AO196" t="str">
        <f ca="1">IF(I196="","",'Funding Input and Summary'!D199)</f>
        <v/>
      </c>
      <c r="AQ196" t="str">
        <f ca="1">IF(I196="","",'Funding Input and Summary'!J199)</f>
        <v/>
      </c>
      <c r="AR196" t="str">
        <f ca="1">IF(I196="","",'Funding Input and Summary'!E199)</f>
        <v/>
      </c>
      <c r="AU196" t="str">
        <f ca="1">IF(I196="","",'Funding Input and Summary'!Y199)</f>
        <v/>
      </c>
      <c r="AV196" t="str">
        <f ca="1">IF(I196="","",'Funding Input and Summary'!Y199)</f>
        <v/>
      </c>
      <c r="BC196" t="str">
        <f ca="1">IF(I196="","",'Funding Input and Summary'!K199)</f>
        <v/>
      </c>
      <c r="BD196" t="str">
        <f ca="1">IF(I196="","",'Funding Input and Summary'!L199)</f>
        <v/>
      </c>
      <c r="BE196" t="str">
        <f ca="1">IF(I196="","",'Funding Input and Summary'!M199)</f>
        <v/>
      </c>
      <c r="BG196" t="str">
        <f ca="1">IF(I196="","",'Funding Input and Summary'!N199)</f>
        <v/>
      </c>
      <c r="BH196" t="str">
        <f ca="1">IF(I196="","",'Funding Input and Summary'!Q199)</f>
        <v/>
      </c>
      <c r="BI196" t="str">
        <f ca="1">IF(I196="","",'Funding Input and Summary'!R199)</f>
        <v/>
      </c>
      <c r="BJ196" t="str">
        <f ca="1">IF(I196="","",'Funding Input and Summary'!S199)</f>
        <v/>
      </c>
      <c r="BK196" t="str">
        <f ca="1">IF(I196="","",'Funding Input and Summary'!T199)</f>
        <v/>
      </c>
      <c r="BL196" t="str">
        <f ca="1">IF(I196="","",'Funding Input and Summary'!Z199)</f>
        <v/>
      </c>
      <c r="BM196" t="str">
        <f ca="1">IF(I196="","",'Funding Input and Summary'!AA199)</f>
        <v/>
      </c>
      <c r="BN196" t="str">
        <f ca="1">IF(I196="","",'Funding Input and Summary'!U199)</f>
        <v/>
      </c>
      <c r="BO196" t="str">
        <f ca="1">IF(I196="","",'Funding Input and Summary'!V199)</f>
        <v/>
      </c>
      <c r="BP196" t="str">
        <f ca="1">IF(I196="","",'Funding Input and Summary'!W199)</f>
        <v/>
      </c>
      <c r="BQ196" t="str">
        <f ca="1">IF(I196="","",'Funding Input and Summary'!P199)</f>
        <v/>
      </c>
      <c r="BR196" t="str">
        <f ca="1">IF('Measure and Project Input'!$CE$5&lt;$CC196,"",IF(OFFSET('Measure and Project Input'!$T$9,$CE196,0)=0,"",OFFSET('Measure and Project Input'!$T$9,$CE196,0)))</f>
        <v/>
      </c>
      <c r="BS196" t="str">
        <f ca="1">IF('Measure and Project Input'!$CE$5&lt;$CC196,"",IF(OFFSET('Measure and Project Input'!$R$9,$CE196,0)=0,"",OFFSET('Measure and Project Input'!$R$9,$CE196,0)))</f>
        <v/>
      </c>
      <c r="BT196" t="str">
        <f ca="1">IF(I196="","",'Measure and Project Input'!$I$1)</f>
        <v/>
      </c>
      <c r="BU196" t="str">
        <f ca="1">IF('Measure and Project Input'!$CE$5&lt;$CC196,"",IF(OFFSET('Measure and Project Input'!$Q$9,$CE196,0)=0,"",OFFSET('Measure and Project Input'!$Q$9,$CE196,0)))</f>
        <v/>
      </c>
      <c r="BV196" t="str">
        <f ca="1">IF(I196="","",'Funding Input and Summary'!$T$1)</f>
        <v/>
      </c>
      <c r="BW196" t="str">
        <f ca="1">IF('Measure and Project Input'!$CE$5&lt;$CC196,"",IF(OFFSET('Measure and Project Input'!$AI$9,$CE196,0)=0,"",OFFSET('Measure and Project Input'!$AI$9,$CE196,0)))</f>
        <v/>
      </c>
      <c r="BX196" t="str">
        <f ca="1">IF('Measure and Project Input'!$CE$5&lt;$CC196,"",IF(OFFSET('Measure and Project Input'!$AJ$9,$CE196,0)=0,"",OFFSET('Measure and Project Input'!$AJ$9,$CE196,0)))</f>
        <v/>
      </c>
      <c r="BY196" t="str">
        <f ca="1">IF('Measure and Project Input'!$CE$5&lt;$CC196,"",IF(OFFSET('Measure and Project Input'!$AK$9,$CE196,0)=0,"",OFFSET('Measure and Project Input'!$AK$9,$CE196,0)))</f>
        <v/>
      </c>
      <c r="BZ196" t="str">
        <f ca="1">IF('Measure and Project Input'!$CE$5&lt;$CC196,"",IF(OFFSET('Measure and Project Input'!$AL$9,$CE196,0)=0,"",OFFSET('Measure and Project Input'!$AL$9,$CE196,0)))</f>
        <v/>
      </c>
      <c r="CA196" t="str">
        <f ca="1">IF('Measure and Project Input'!$CE$5&lt;$CC196,"",IF(OFFSET('Measure and Project Input'!$AM$9,$CE196,0)=0,"",OFFSET('Measure and Project Input'!$AM$9,$CE196,0)))</f>
        <v/>
      </c>
      <c r="CB196" s="201"/>
      <c r="CC196" s="28">
        <v>195</v>
      </c>
      <c r="CD196" s="28" t="str">
        <f t="shared" ca="1" si="3"/>
        <v/>
      </c>
      <c r="CE196" s="28" t="str">
        <f ca="1">IF($I196="","",MATCH($I196,'Measure and Project Input'!$P$10:$P$509,FALSE))</f>
        <v/>
      </c>
    </row>
    <row r="197" spans="1:83" x14ac:dyDescent="0.2">
      <c r="A197" t="str">
        <f ca="1">IF('Measure and Project Input'!$CE$5&lt;$CC197,"",IF(OFFSET('Measure and Project Input'!$E$9,$CE197,0)=0,"",OFFSET('Measure and Project Input'!$E$9,$CE197,0)))</f>
        <v/>
      </c>
      <c r="B197" t="str">
        <f ca="1">IF('Measure and Project Input'!$CE$5&lt;$CC197,"",IF(OFFSET('Measure and Project Input'!$F$9,$CE197,0)=0,"",OFFSET('Measure and Project Input'!$F$9,$CE197,0)))</f>
        <v/>
      </c>
      <c r="C197" t="str">
        <f ca="1">IF('Measure and Project Input'!$CE$5&lt;$CC197,"",IF(OFFSET('Measure and Project Input'!$G$9,$CE197,0)=0,"",OFFSET('Measure and Project Input'!$G$9,$CE197,0)))</f>
        <v/>
      </c>
      <c r="D197" s="299" t="str">
        <f ca="1">IF('Measure and Project Input'!$CE$5&lt;$CC197,"",IF(OFFSET('Measure and Project Input'!$H$9,$CE197,0)=0,"",OFFSET('Measure and Project Input'!$H$9,$CE197,0)))</f>
        <v/>
      </c>
      <c r="E197" t="str">
        <f ca="1">IF('Measure and Project Input'!$CE$5&lt;$CC197,"",IF(OFFSET('Measure and Project Input'!$I$9,$CE197,0)=0,"",OFFSET('Measure and Project Input'!$I$9,$CE197,0)))</f>
        <v/>
      </c>
      <c r="F197" t="str">
        <f ca="1">IF('Measure and Project Input'!$CE$5&lt;$CC197,"",IF(OFFSET('Measure and Project Input'!$J$9,$CE197,0)=0,"",OFFSET('Measure and Project Input'!$J$9,$CE197,0)))</f>
        <v/>
      </c>
      <c r="G197" t="str">
        <f ca="1">IF('Measure and Project Input'!$CE$5&lt;$CC197,"",IF(OFFSET('Measure and Project Input'!$K$9,$CE197,0)=0,"",OFFSET('Measure and Project Input'!$K$9,$CE197,0)))</f>
        <v/>
      </c>
      <c r="H197" t="str">
        <f ca="1">IF('Measure and Project Input'!$CE$5&lt;$CC197,"",IF(OFFSET('Measure and Project Input'!$L$9,$CE197,0)=0,"",OFFSET('Measure and Project Input'!$L$9,$CE197,0)))</f>
        <v/>
      </c>
      <c r="I197" t="str">
        <f ca="1">'Funding Input and Summary'!A200</f>
        <v/>
      </c>
      <c r="O197" t="str">
        <f ca="1">IF('Measure and Project Input'!$CE$5&lt;$CC197,"",IF(OFFSET('Measure and Project Input'!$B$9,$CE197,0)=0,"",OFFSET('Measure and Project Input'!$B$9,$CE197,0)))</f>
        <v/>
      </c>
      <c r="P197" t="str">
        <f ca="1">IF('Measure and Project Input'!$CE$5&lt;$CC197,"",IF(OFFSET('Measure and Project Input'!$C$9,$CE197,0)=0,"",OFFSET('Measure and Project Input'!$C$9,$CE197,0)))</f>
        <v/>
      </c>
      <c r="Q197" t="str">
        <f ca="1">IF('Measure and Project Input'!$CE$5&lt;$CC197,"",IF(OFFSET('Measure and Project Input'!$S$9,$CE197,0)=0,"",OFFSET('Measure and Project Input'!$S$9,$CE197,0)))</f>
        <v/>
      </c>
      <c r="R197" t="str">
        <f ca="1">IF('Measure and Project Input'!$CE$5&lt;$CC197,"",IF(OFFSET('Measure and Project Input'!$U$9,$CE197,0)=0,"",OFFSET('Measure and Project Input'!$U$9,$CE197,0)))</f>
        <v/>
      </c>
      <c r="S197" t="str">
        <f ca="1">IF('Measure and Project Input'!$CE$5&lt;$CC197,"",IF(OFFSET('Measure and Project Input'!$V$9,$CE197,0)=0,"",OFFSET('Measure and Project Input'!$V$9,$CE197,0)))</f>
        <v/>
      </c>
      <c r="X197" t="str">
        <f ca="1">IF('Measure and Project Input'!$CE$5&lt;$CC197,"",IF(OFFSET('Measure and Project Input'!$M$9,$CE197,0)=0,"",OFFSET('Measure and Project Input'!$M$9,$CE197,0)))</f>
        <v/>
      </c>
      <c r="Y197" t="str">
        <f ca="1">IF('Measure and Project Input'!$CE$5&lt;$CC197,"",IF(OFFSET('Measure and Project Input'!$N$9,$CE197,0)=0,"",OFFSET('Measure and Project Input'!$N$9,$CE197,0)))</f>
        <v/>
      </c>
      <c r="AA197" t="str">
        <f ca="1">IF('Measure and Project Input'!$CE$5&lt;$CC197,"",IF(OFFSET('Measure and Project Input'!$D$9,$CE197,0)=0,"",OFFSET('Measure and Project Input'!$D$9,$CE197,0)))</f>
        <v/>
      </c>
      <c r="AJ197" t="str">
        <f ca="1">IF('Measure and Project Input'!$CE$5&lt;$CC197,"",IF(OFFSET('Measure and Project Input'!$O$9,$CE197,0)=0,"",OFFSET('Measure and Project Input'!$O$9,$CE197,0)))</f>
        <v/>
      </c>
      <c r="AN197" t="str">
        <f ca="1">IF('Measure and Project Input'!$CE$5&lt;$CC197,"",IF(OFFSET('Measure and Project Input'!$BV$9,$CE197,0)=0,"",OFFSET('Measure and Project Input'!$BV$9,$CE197,0)))</f>
        <v/>
      </c>
      <c r="AO197" t="str">
        <f ca="1">IF(I197="","",'Funding Input and Summary'!D200)</f>
        <v/>
      </c>
      <c r="AQ197" t="str">
        <f ca="1">IF(I197="","",'Funding Input and Summary'!J200)</f>
        <v/>
      </c>
      <c r="AR197" t="str">
        <f ca="1">IF(I197="","",'Funding Input and Summary'!E200)</f>
        <v/>
      </c>
      <c r="AU197" t="str">
        <f ca="1">IF(I197="","",'Funding Input and Summary'!Y200)</f>
        <v/>
      </c>
      <c r="AV197" t="str">
        <f ca="1">IF(I197="","",'Funding Input and Summary'!Y200)</f>
        <v/>
      </c>
      <c r="BC197" t="str">
        <f ca="1">IF(I197="","",'Funding Input and Summary'!K200)</f>
        <v/>
      </c>
      <c r="BD197" t="str">
        <f ca="1">IF(I197="","",'Funding Input and Summary'!L200)</f>
        <v/>
      </c>
      <c r="BE197" t="str">
        <f ca="1">IF(I197="","",'Funding Input and Summary'!M200)</f>
        <v/>
      </c>
      <c r="BG197" t="str">
        <f ca="1">IF(I197="","",'Funding Input and Summary'!N200)</f>
        <v/>
      </c>
      <c r="BH197" t="str">
        <f ca="1">IF(I197="","",'Funding Input and Summary'!Q200)</f>
        <v/>
      </c>
      <c r="BI197" t="str">
        <f ca="1">IF(I197="","",'Funding Input and Summary'!R200)</f>
        <v/>
      </c>
      <c r="BJ197" t="str">
        <f ca="1">IF(I197="","",'Funding Input and Summary'!S200)</f>
        <v/>
      </c>
      <c r="BK197" t="str">
        <f ca="1">IF(I197="","",'Funding Input and Summary'!T200)</f>
        <v/>
      </c>
      <c r="BL197" t="str">
        <f ca="1">IF(I197="","",'Funding Input and Summary'!Z200)</f>
        <v/>
      </c>
      <c r="BM197" t="str">
        <f ca="1">IF(I197="","",'Funding Input and Summary'!AA200)</f>
        <v/>
      </c>
      <c r="BN197" t="str">
        <f ca="1">IF(I197="","",'Funding Input and Summary'!U200)</f>
        <v/>
      </c>
      <c r="BO197" t="str">
        <f ca="1">IF(I197="","",'Funding Input and Summary'!V200)</f>
        <v/>
      </c>
      <c r="BP197" t="str">
        <f ca="1">IF(I197="","",'Funding Input and Summary'!W200)</f>
        <v/>
      </c>
      <c r="BQ197" t="str">
        <f ca="1">IF(I197="","",'Funding Input and Summary'!P200)</f>
        <v/>
      </c>
      <c r="BR197" t="str">
        <f ca="1">IF('Measure and Project Input'!$CE$5&lt;$CC197,"",IF(OFFSET('Measure and Project Input'!$T$9,$CE197,0)=0,"",OFFSET('Measure and Project Input'!$T$9,$CE197,0)))</f>
        <v/>
      </c>
      <c r="BS197" t="str">
        <f ca="1">IF('Measure and Project Input'!$CE$5&lt;$CC197,"",IF(OFFSET('Measure and Project Input'!$R$9,$CE197,0)=0,"",OFFSET('Measure and Project Input'!$R$9,$CE197,0)))</f>
        <v/>
      </c>
      <c r="BT197" t="str">
        <f ca="1">IF(I197="","",'Measure and Project Input'!$I$1)</f>
        <v/>
      </c>
      <c r="BU197" t="str">
        <f ca="1">IF('Measure and Project Input'!$CE$5&lt;$CC197,"",IF(OFFSET('Measure and Project Input'!$Q$9,$CE197,0)=0,"",OFFSET('Measure and Project Input'!$Q$9,$CE197,0)))</f>
        <v/>
      </c>
      <c r="BV197" t="str">
        <f ca="1">IF(I197="","",'Funding Input and Summary'!$T$1)</f>
        <v/>
      </c>
      <c r="BW197" t="str">
        <f ca="1">IF('Measure and Project Input'!$CE$5&lt;$CC197,"",IF(OFFSET('Measure and Project Input'!$AI$9,$CE197,0)=0,"",OFFSET('Measure and Project Input'!$AI$9,$CE197,0)))</f>
        <v/>
      </c>
      <c r="BX197" t="str">
        <f ca="1">IF('Measure and Project Input'!$CE$5&lt;$CC197,"",IF(OFFSET('Measure and Project Input'!$AJ$9,$CE197,0)=0,"",OFFSET('Measure and Project Input'!$AJ$9,$CE197,0)))</f>
        <v/>
      </c>
      <c r="BY197" t="str">
        <f ca="1">IF('Measure and Project Input'!$CE$5&lt;$CC197,"",IF(OFFSET('Measure and Project Input'!$AK$9,$CE197,0)=0,"",OFFSET('Measure and Project Input'!$AK$9,$CE197,0)))</f>
        <v/>
      </c>
      <c r="BZ197" t="str">
        <f ca="1">IF('Measure and Project Input'!$CE$5&lt;$CC197,"",IF(OFFSET('Measure and Project Input'!$AL$9,$CE197,0)=0,"",OFFSET('Measure and Project Input'!$AL$9,$CE197,0)))</f>
        <v/>
      </c>
      <c r="CA197" t="str">
        <f ca="1">IF('Measure and Project Input'!$CE$5&lt;$CC197,"",IF(OFFSET('Measure and Project Input'!$AM$9,$CE197,0)=0,"",OFFSET('Measure and Project Input'!$AM$9,$CE197,0)))</f>
        <v/>
      </c>
      <c r="CB197" s="201"/>
      <c r="CC197" s="28">
        <v>196</v>
      </c>
      <c r="CD197" s="28" t="str">
        <f t="shared" ca="1" si="3"/>
        <v/>
      </c>
      <c r="CE197" s="28" t="str">
        <f ca="1">IF($I197="","",MATCH($I197,'Measure and Project Input'!$P$10:$P$509,FALSE))</f>
        <v/>
      </c>
    </row>
    <row r="198" spans="1:83" x14ac:dyDescent="0.2">
      <c r="A198" t="str">
        <f ca="1">IF('Measure and Project Input'!$CE$5&lt;$CC198,"",IF(OFFSET('Measure and Project Input'!$E$9,$CE198,0)=0,"",OFFSET('Measure and Project Input'!$E$9,$CE198,0)))</f>
        <v/>
      </c>
      <c r="B198" t="str">
        <f ca="1">IF('Measure and Project Input'!$CE$5&lt;$CC198,"",IF(OFFSET('Measure and Project Input'!$F$9,$CE198,0)=0,"",OFFSET('Measure and Project Input'!$F$9,$CE198,0)))</f>
        <v/>
      </c>
      <c r="C198" t="str">
        <f ca="1">IF('Measure and Project Input'!$CE$5&lt;$CC198,"",IF(OFFSET('Measure and Project Input'!$G$9,$CE198,0)=0,"",OFFSET('Measure and Project Input'!$G$9,$CE198,0)))</f>
        <v/>
      </c>
      <c r="D198" s="299" t="str">
        <f ca="1">IF('Measure and Project Input'!$CE$5&lt;$CC198,"",IF(OFFSET('Measure and Project Input'!$H$9,$CE198,0)=0,"",OFFSET('Measure and Project Input'!$H$9,$CE198,0)))</f>
        <v/>
      </c>
      <c r="E198" t="str">
        <f ca="1">IF('Measure and Project Input'!$CE$5&lt;$CC198,"",IF(OFFSET('Measure and Project Input'!$I$9,$CE198,0)=0,"",OFFSET('Measure and Project Input'!$I$9,$CE198,0)))</f>
        <v/>
      </c>
      <c r="F198" t="str">
        <f ca="1">IF('Measure and Project Input'!$CE$5&lt;$CC198,"",IF(OFFSET('Measure and Project Input'!$J$9,$CE198,0)=0,"",OFFSET('Measure and Project Input'!$J$9,$CE198,0)))</f>
        <v/>
      </c>
      <c r="G198" t="str">
        <f ca="1">IF('Measure and Project Input'!$CE$5&lt;$CC198,"",IF(OFFSET('Measure and Project Input'!$K$9,$CE198,0)=0,"",OFFSET('Measure and Project Input'!$K$9,$CE198,0)))</f>
        <v/>
      </c>
      <c r="H198" t="str">
        <f ca="1">IF('Measure and Project Input'!$CE$5&lt;$CC198,"",IF(OFFSET('Measure and Project Input'!$L$9,$CE198,0)=0,"",OFFSET('Measure and Project Input'!$L$9,$CE198,0)))</f>
        <v/>
      </c>
      <c r="I198" t="str">
        <f ca="1">'Funding Input and Summary'!A201</f>
        <v/>
      </c>
      <c r="O198" t="str">
        <f ca="1">IF('Measure and Project Input'!$CE$5&lt;$CC198,"",IF(OFFSET('Measure and Project Input'!$B$9,$CE198,0)=0,"",OFFSET('Measure and Project Input'!$B$9,$CE198,0)))</f>
        <v/>
      </c>
      <c r="P198" t="str">
        <f ca="1">IF('Measure and Project Input'!$CE$5&lt;$CC198,"",IF(OFFSET('Measure and Project Input'!$C$9,$CE198,0)=0,"",OFFSET('Measure and Project Input'!$C$9,$CE198,0)))</f>
        <v/>
      </c>
      <c r="Q198" t="str">
        <f ca="1">IF('Measure and Project Input'!$CE$5&lt;$CC198,"",IF(OFFSET('Measure and Project Input'!$S$9,$CE198,0)=0,"",OFFSET('Measure and Project Input'!$S$9,$CE198,0)))</f>
        <v/>
      </c>
      <c r="R198" t="str">
        <f ca="1">IF('Measure and Project Input'!$CE$5&lt;$CC198,"",IF(OFFSET('Measure and Project Input'!$U$9,$CE198,0)=0,"",OFFSET('Measure and Project Input'!$U$9,$CE198,0)))</f>
        <v/>
      </c>
      <c r="S198" t="str">
        <f ca="1">IF('Measure and Project Input'!$CE$5&lt;$CC198,"",IF(OFFSET('Measure and Project Input'!$V$9,$CE198,0)=0,"",OFFSET('Measure and Project Input'!$V$9,$CE198,0)))</f>
        <v/>
      </c>
      <c r="X198" t="str">
        <f ca="1">IF('Measure and Project Input'!$CE$5&lt;$CC198,"",IF(OFFSET('Measure and Project Input'!$M$9,$CE198,0)=0,"",OFFSET('Measure and Project Input'!$M$9,$CE198,0)))</f>
        <v/>
      </c>
      <c r="Y198" t="str">
        <f ca="1">IF('Measure and Project Input'!$CE$5&lt;$CC198,"",IF(OFFSET('Measure and Project Input'!$N$9,$CE198,0)=0,"",OFFSET('Measure and Project Input'!$N$9,$CE198,0)))</f>
        <v/>
      </c>
      <c r="AA198" t="str">
        <f ca="1">IF('Measure and Project Input'!$CE$5&lt;$CC198,"",IF(OFFSET('Measure and Project Input'!$D$9,$CE198,0)=0,"",OFFSET('Measure and Project Input'!$D$9,$CE198,0)))</f>
        <v/>
      </c>
      <c r="AJ198" t="str">
        <f ca="1">IF('Measure and Project Input'!$CE$5&lt;$CC198,"",IF(OFFSET('Measure and Project Input'!$O$9,$CE198,0)=0,"",OFFSET('Measure and Project Input'!$O$9,$CE198,0)))</f>
        <v/>
      </c>
      <c r="AN198" t="str">
        <f ca="1">IF('Measure and Project Input'!$CE$5&lt;$CC198,"",IF(OFFSET('Measure and Project Input'!$BV$9,$CE198,0)=0,"",OFFSET('Measure and Project Input'!$BV$9,$CE198,0)))</f>
        <v/>
      </c>
      <c r="AO198" t="str">
        <f ca="1">IF(I198="","",'Funding Input and Summary'!D201)</f>
        <v/>
      </c>
      <c r="AQ198" t="str">
        <f ca="1">IF(I198="","",'Funding Input and Summary'!J201)</f>
        <v/>
      </c>
      <c r="AR198" t="str">
        <f ca="1">IF(I198="","",'Funding Input and Summary'!E201)</f>
        <v/>
      </c>
      <c r="AU198" t="str">
        <f ca="1">IF(I198="","",'Funding Input and Summary'!Y201)</f>
        <v/>
      </c>
      <c r="AV198" t="str">
        <f ca="1">IF(I198="","",'Funding Input and Summary'!Y201)</f>
        <v/>
      </c>
      <c r="BC198" t="str">
        <f ca="1">IF(I198="","",'Funding Input and Summary'!K201)</f>
        <v/>
      </c>
      <c r="BD198" t="str">
        <f ca="1">IF(I198="","",'Funding Input and Summary'!L201)</f>
        <v/>
      </c>
      <c r="BE198" t="str">
        <f ca="1">IF(I198="","",'Funding Input and Summary'!M201)</f>
        <v/>
      </c>
      <c r="BG198" t="str">
        <f ca="1">IF(I198="","",'Funding Input and Summary'!N201)</f>
        <v/>
      </c>
      <c r="BH198" t="str">
        <f ca="1">IF(I198="","",'Funding Input and Summary'!Q201)</f>
        <v/>
      </c>
      <c r="BI198" t="str">
        <f ca="1">IF(I198="","",'Funding Input and Summary'!R201)</f>
        <v/>
      </c>
      <c r="BJ198" t="str">
        <f ca="1">IF(I198="","",'Funding Input and Summary'!S201)</f>
        <v/>
      </c>
      <c r="BK198" t="str">
        <f ca="1">IF(I198="","",'Funding Input and Summary'!T201)</f>
        <v/>
      </c>
      <c r="BL198" t="str">
        <f ca="1">IF(I198="","",'Funding Input and Summary'!Z201)</f>
        <v/>
      </c>
      <c r="BM198" t="str">
        <f ca="1">IF(I198="","",'Funding Input and Summary'!AA201)</f>
        <v/>
      </c>
      <c r="BN198" t="str">
        <f ca="1">IF(I198="","",'Funding Input and Summary'!U201)</f>
        <v/>
      </c>
      <c r="BO198" t="str">
        <f ca="1">IF(I198="","",'Funding Input and Summary'!V201)</f>
        <v/>
      </c>
      <c r="BP198" t="str">
        <f ca="1">IF(I198="","",'Funding Input and Summary'!W201)</f>
        <v/>
      </c>
      <c r="BQ198" t="str">
        <f ca="1">IF(I198="","",'Funding Input and Summary'!P201)</f>
        <v/>
      </c>
      <c r="BR198" t="str">
        <f ca="1">IF('Measure and Project Input'!$CE$5&lt;$CC198,"",IF(OFFSET('Measure and Project Input'!$T$9,$CE198,0)=0,"",OFFSET('Measure and Project Input'!$T$9,$CE198,0)))</f>
        <v/>
      </c>
      <c r="BS198" t="str">
        <f ca="1">IF('Measure and Project Input'!$CE$5&lt;$CC198,"",IF(OFFSET('Measure and Project Input'!$R$9,$CE198,0)=0,"",OFFSET('Measure and Project Input'!$R$9,$CE198,0)))</f>
        <v/>
      </c>
      <c r="BT198" t="str">
        <f ca="1">IF(I198="","",'Measure and Project Input'!$I$1)</f>
        <v/>
      </c>
      <c r="BU198" t="str">
        <f ca="1">IF('Measure and Project Input'!$CE$5&lt;$CC198,"",IF(OFFSET('Measure and Project Input'!$Q$9,$CE198,0)=0,"",OFFSET('Measure and Project Input'!$Q$9,$CE198,0)))</f>
        <v/>
      </c>
      <c r="BV198" t="str">
        <f ca="1">IF(I198="","",'Funding Input and Summary'!$T$1)</f>
        <v/>
      </c>
      <c r="BW198" t="str">
        <f ca="1">IF('Measure and Project Input'!$CE$5&lt;$CC198,"",IF(OFFSET('Measure and Project Input'!$AI$9,$CE198,0)=0,"",OFFSET('Measure and Project Input'!$AI$9,$CE198,0)))</f>
        <v/>
      </c>
      <c r="BX198" t="str">
        <f ca="1">IF('Measure and Project Input'!$CE$5&lt;$CC198,"",IF(OFFSET('Measure and Project Input'!$AJ$9,$CE198,0)=0,"",OFFSET('Measure and Project Input'!$AJ$9,$CE198,0)))</f>
        <v/>
      </c>
      <c r="BY198" t="str">
        <f ca="1">IF('Measure and Project Input'!$CE$5&lt;$CC198,"",IF(OFFSET('Measure and Project Input'!$AK$9,$CE198,0)=0,"",OFFSET('Measure and Project Input'!$AK$9,$CE198,0)))</f>
        <v/>
      </c>
      <c r="BZ198" t="str">
        <f ca="1">IF('Measure and Project Input'!$CE$5&lt;$CC198,"",IF(OFFSET('Measure and Project Input'!$AL$9,$CE198,0)=0,"",OFFSET('Measure and Project Input'!$AL$9,$CE198,0)))</f>
        <v/>
      </c>
      <c r="CA198" t="str">
        <f ca="1">IF('Measure and Project Input'!$CE$5&lt;$CC198,"",IF(OFFSET('Measure and Project Input'!$AM$9,$CE198,0)=0,"",OFFSET('Measure and Project Input'!$AM$9,$CE198,0)))</f>
        <v/>
      </c>
      <c r="CB198" s="201"/>
      <c r="CC198" s="28">
        <v>197</v>
      </c>
      <c r="CD198" s="28" t="str">
        <f t="shared" ca="1" si="3"/>
        <v/>
      </c>
      <c r="CE198" s="28" t="str">
        <f ca="1">IF($I198="","",MATCH($I198,'Measure and Project Input'!$P$10:$P$509,FALSE))</f>
        <v/>
      </c>
    </row>
    <row r="199" spans="1:83" x14ac:dyDescent="0.2">
      <c r="A199" t="str">
        <f ca="1">IF('Measure and Project Input'!$CE$5&lt;$CC199,"",IF(OFFSET('Measure and Project Input'!$E$9,$CE199,0)=0,"",OFFSET('Measure and Project Input'!$E$9,$CE199,0)))</f>
        <v/>
      </c>
      <c r="B199" t="str">
        <f ca="1">IF('Measure and Project Input'!$CE$5&lt;$CC199,"",IF(OFFSET('Measure and Project Input'!$F$9,$CE199,0)=0,"",OFFSET('Measure and Project Input'!$F$9,$CE199,0)))</f>
        <v/>
      </c>
      <c r="C199" t="str">
        <f ca="1">IF('Measure and Project Input'!$CE$5&lt;$CC199,"",IF(OFFSET('Measure and Project Input'!$G$9,$CE199,0)=0,"",OFFSET('Measure and Project Input'!$G$9,$CE199,0)))</f>
        <v/>
      </c>
      <c r="D199" s="299" t="str">
        <f ca="1">IF('Measure and Project Input'!$CE$5&lt;$CC199,"",IF(OFFSET('Measure and Project Input'!$H$9,$CE199,0)=0,"",OFFSET('Measure and Project Input'!$H$9,$CE199,0)))</f>
        <v/>
      </c>
      <c r="E199" t="str">
        <f ca="1">IF('Measure and Project Input'!$CE$5&lt;$CC199,"",IF(OFFSET('Measure and Project Input'!$I$9,$CE199,0)=0,"",OFFSET('Measure and Project Input'!$I$9,$CE199,0)))</f>
        <v/>
      </c>
      <c r="F199" t="str">
        <f ca="1">IF('Measure and Project Input'!$CE$5&lt;$CC199,"",IF(OFFSET('Measure and Project Input'!$J$9,$CE199,0)=0,"",OFFSET('Measure and Project Input'!$J$9,$CE199,0)))</f>
        <v/>
      </c>
      <c r="G199" t="str">
        <f ca="1">IF('Measure and Project Input'!$CE$5&lt;$CC199,"",IF(OFFSET('Measure and Project Input'!$K$9,$CE199,0)=0,"",OFFSET('Measure and Project Input'!$K$9,$CE199,0)))</f>
        <v/>
      </c>
      <c r="H199" t="str">
        <f ca="1">IF('Measure and Project Input'!$CE$5&lt;$CC199,"",IF(OFFSET('Measure and Project Input'!$L$9,$CE199,0)=0,"",OFFSET('Measure and Project Input'!$L$9,$CE199,0)))</f>
        <v/>
      </c>
      <c r="I199" t="str">
        <f ca="1">'Funding Input and Summary'!A202</f>
        <v/>
      </c>
      <c r="O199" t="str">
        <f ca="1">IF('Measure and Project Input'!$CE$5&lt;$CC199,"",IF(OFFSET('Measure and Project Input'!$B$9,$CE199,0)=0,"",OFFSET('Measure and Project Input'!$B$9,$CE199,0)))</f>
        <v/>
      </c>
      <c r="P199" t="str">
        <f ca="1">IF('Measure and Project Input'!$CE$5&lt;$CC199,"",IF(OFFSET('Measure and Project Input'!$C$9,$CE199,0)=0,"",OFFSET('Measure and Project Input'!$C$9,$CE199,0)))</f>
        <v/>
      </c>
      <c r="Q199" t="str">
        <f ca="1">IF('Measure and Project Input'!$CE$5&lt;$CC199,"",IF(OFFSET('Measure and Project Input'!$S$9,$CE199,0)=0,"",OFFSET('Measure and Project Input'!$S$9,$CE199,0)))</f>
        <v/>
      </c>
      <c r="R199" t="str">
        <f ca="1">IF('Measure and Project Input'!$CE$5&lt;$CC199,"",IF(OFFSET('Measure and Project Input'!$U$9,$CE199,0)=0,"",OFFSET('Measure and Project Input'!$U$9,$CE199,0)))</f>
        <v/>
      </c>
      <c r="S199" t="str">
        <f ca="1">IF('Measure and Project Input'!$CE$5&lt;$CC199,"",IF(OFFSET('Measure and Project Input'!$V$9,$CE199,0)=0,"",OFFSET('Measure and Project Input'!$V$9,$CE199,0)))</f>
        <v/>
      </c>
      <c r="X199" t="str">
        <f ca="1">IF('Measure and Project Input'!$CE$5&lt;$CC199,"",IF(OFFSET('Measure and Project Input'!$M$9,$CE199,0)=0,"",OFFSET('Measure and Project Input'!$M$9,$CE199,0)))</f>
        <v/>
      </c>
      <c r="Y199" t="str">
        <f ca="1">IF('Measure and Project Input'!$CE$5&lt;$CC199,"",IF(OFFSET('Measure and Project Input'!$N$9,$CE199,0)=0,"",OFFSET('Measure and Project Input'!$N$9,$CE199,0)))</f>
        <v/>
      </c>
      <c r="AA199" t="str">
        <f ca="1">IF('Measure and Project Input'!$CE$5&lt;$CC199,"",IF(OFFSET('Measure and Project Input'!$D$9,$CE199,0)=0,"",OFFSET('Measure and Project Input'!$D$9,$CE199,0)))</f>
        <v/>
      </c>
      <c r="AJ199" t="str">
        <f ca="1">IF('Measure and Project Input'!$CE$5&lt;$CC199,"",IF(OFFSET('Measure and Project Input'!$O$9,$CE199,0)=0,"",OFFSET('Measure and Project Input'!$O$9,$CE199,0)))</f>
        <v/>
      </c>
      <c r="AN199" t="str">
        <f ca="1">IF('Measure and Project Input'!$CE$5&lt;$CC199,"",IF(OFFSET('Measure and Project Input'!$BV$9,$CE199,0)=0,"",OFFSET('Measure and Project Input'!$BV$9,$CE199,0)))</f>
        <v/>
      </c>
      <c r="AO199" t="str">
        <f ca="1">IF(I199="","",'Funding Input and Summary'!D202)</f>
        <v/>
      </c>
      <c r="AQ199" t="str">
        <f ca="1">IF(I199="","",'Funding Input and Summary'!J202)</f>
        <v/>
      </c>
      <c r="AR199" t="str">
        <f ca="1">IF(I199="","",'Funding Input and Summary'!E202)</f>
        <v/>
      </c>
      <c r="AU199" t="str">
        <f ca="1">IF(I199="","",'Funding Input and Summary'!Y202)</f>
        <v/>
      </c>
      <c r="AV199" t="str">
        <f ca="1">IF(I199="","",'Funding Input and Summary'!Y202)</f>
        <v/>
      </c>
      <c r="BC199" t="str">
        <f ca="1">IF(I199="","",'Funding Input and Summary'!K202)</f>
        <v/>
      </c>
      <c r="BD199" t="str">
        <f ca="1">IF(I199="","",'Funding Input and Summary'!L202)</f>
        <v/>
      </c>
      <c r="BE199" t="str">
        <f ca="1">IF(I199="","",'Funding Input and Summary'!M202)</f>
        <v/>
      </c>
      <c r="BG199" t="str">
        <f ca="1">IF(I199="","",'Funding Input and Summary'!N202)</f>
        <v/>
      </c>
      <c r="BH199" t="str">
        <f ca="1">IF(I199="","",'Funding Input and Summary'!Q202)</f>
        <v/>
      </c>
      <c r="BI199" t="str">
        <f ca="1">IF(I199="","",'Funding Input and Summary'!R202)</f>
        <v/>
      </c>
      <c r="BJ199" t="str">
        <f ca="1">IF(I199="","",'Funding Input and Summary'!S202)</f>
        <v/>
      </c>
      <c r="BK199" t="str">
        <f ca="1">IF(I199="","",'Funding Input and Summary'!T202)</f>
        <v/>
      </c>
      <c r="BL199" t="str">
        <f ca="1">IF(I199="","",'Funding Input and Summary'!Z202)</f>
        <v/>
      </c>
      <c r="BM199" t="str">
        <f ca="1">IF(I199="","",'Funding Input and Summary'!AA202)</f>
        <v/>
      </c>
      <c r="BN199" t="str">
        <f ca="1">IF(I199="","",'Funding Input and Summary'!U202)</f>
        <v/>
      </c>
      <c r="BO199" t="str">
        <f ca="1">IF(I199="","",'Funding Input and Summary'!V202)</f>
        <v/>
      </c>
      <c r="BP199" t="str">
        <f ca="1">IF(I199="","",'Funding Input and Summary'!W202)</f>
        <v/>
      </c>
      <c r="BQ199" t="str">
        <f ca="1">IF(I199="","",'Funding Input and Summary'!P202)</f>
        <v/>
      </c>
      <c r="BR199" t="str">
        <f ca="1">IF('Measure and Project Input'!$CE$5&lt;$CC199,"",IF(OFFSET('Measure and Project Input'!$T$9,$CE199,0)=0,"",OFFSET('Measure and Project Input'!$T$9,$CE199,0)))</f>
        <v/>
      </c>
      <c r="BS199" t="str">
        <f ca="1">IF('Measure and Project Input'!$CE$5&lt;$CC199,"",IF(OFFSET('Measure and Project Input'!$R$9,$CE199,0)=0,"",OFFSET('Measure and Project Input'!$R$9,$CE199,0)))</f>
        <v/>
      </c>
      <c r="BT199" t="str">
        <f ca="1">IF(I199="","",'Measure and Project Input'!$I$1)</f>
        <v/>
      </c>
      <c r="BU199" t="str">
        <f ca="1">IF('Measure and Project Input'!$CE$5&lt;$CC199,"",IF(OFFSET('Measure and Project Input'!$Q$9,$CE199,0)=0,"",OFFSET('Measure and Project Input'!$Q$9,$CE199,0)))</f>
        <v/>
      </c>
      <c r="BV199" t="str">
        <f ca="1">IF(I199="","",'Funding Input and Summary'!$T$1)</f>
        <v/>
      </c>
      <c r="BW199" t="str">
        <f ca="1">IF('Measure and Project Input'!$CE$5&lt;$CC199,"",IF(OFFSET('Measure and Project Input'!$AI$9,$CE199,0)=0,"",OFFSET('Measure and Project Input'!$AI$9,$CE199,0)))</f>
        <v/>
      </c>
      <c r="BX199" t="str">
        <f ca="1">IF('Measure and Project Input'!$CE$5&lt;$CC199,"",IF(OFFSET('Measure and Project Input'!$AJ$9,$CE199,0)=0,"",OFFSET('Measure and Project Input'!$AJ$9,$CE199,0)))</f>
        <v/>
      </c>
      <c r="BY199" t="str">
        <f ca="1">IF('Measure and Project Input'!$CE$5&lt;$CC199,"",IF(OFFSET('Measure and Project Input'!$AK$9,$CE199,0)=0,"",OFFSET('Measure and Project Input'!$AK$9,$CE199,0)))</f>
        <v/>
      </c>
      <c r="BZ199" t="str">
        <f ca="1">IF('Measure and Project Input'!$CE$5&lt;$CC199,"",IF(OFFSET('Measure and Project Input'!$AL$9,$CE199,0)=0,"",OFFSET('Measure and Project Input'!$AL$9,$CE199,0)))</f>
        <v/>
      </c>
      <c r="CA199" t="str">
        <f ca="1">IF('Measure and Project Input'!$CE$5&lt;$CC199,"",IF(OFFSET('Measure and Project Input'!$AM$9,$CE199,0)=0,"",OFFSET('Measure and Project Input'!$AM$9,$CE199,0)))</f>
        <v/>
      </c>
      <c r="CB199" s="201"/>
      <c r="CC199" s="28">
        <v>198</v>
      </c>
      <c r="CD199" s="28" t="str">
        <f t="shared" ca="1" si="3"/>
        <v/>
      </c>
      <c r="CE199" s="28" t="str">
        <f ca="1">IF($I199="","",MATCH($I199,'Measure and Project Input'!$P$10:$P$509,FALSE))</f>
        <v/>
      </c>
    </row>
    <row r="200" spans="1:83" x14ac:dyDescent="0.2">
      <c r="A200" t="str">
        <f ca="1">IF('Measure and Project Input'!$CE$5&lt;$CC200,"",IF(OFFSET('Measure and Project Input'!$E$9,$CE200,0)=0,"",OFFSET('Measure and Project Input'!$E$9,$CE200,0)))</f>
        <v/>
      </c>
      <c r="B200" t="str">
        <f ca="1">IF('Measure and Project Input'!$CE$5&lt;$CC200,"",IF(OFFSET('Measure and Project Input'!$F$9,$CE200,0)=0,"",OFFSET('Measure and Project Input'!$F$9,$CE200,0)))</f>
        <v/>
      </c>
      <c r="C200" t="str">
        <f ca="1">IF('Measure and Project Input'!$CE$5&lt;$CC200,"",IF(OFFSET('Measure and Project Input'!$G$9,$CE200,0)=0,"",OFFSET('Measure and Project Input'!$G$9,$CE200,0)))</f>
        <v/>
      </c>
      <c r="D200" s="299" t="str">
        <f ca="1">IF('Measure and Project Input'!$CE$5&lt;$CC200,"",IF(OFFSET('Measure and Project Input'!$H$9,$CE200,0)=0,"",OFFSET('Measure and Project Input'!$H$9,$CE200,0)))</f>
        <v/>
      </c>
      <c r="E200" t="str">
        <f ca="1">IF('Measure and Project Input'!$CE$5&lt;$CC200,"",IF(OFFSET('Measure and Project Input'!$I$9,$CE200,0)=0,"",OFFSET('Measure and Project Input'!$I$9,$CE200,0)))</f>
        <v/>
      </c>
      <c r="F200" t="str">
        <f ca="1">IF('Measure and Project Input'!$CE$5&lt;$CC200,"",IF(OFFSET('Measure and Project Input'!$J$9,$CE200,0)=0,"",OFFSET('Measure and Project Input'!$J$9,$CE200,0)))</f>
        <v/>
      </c>
      <c r="G200" t="str">
        <f ca="1">IF('Measure and Project Input'!$CE$5&lt;$CC200,"",IF(OFFSET('Measure and Project Input'!$K$9,$CE200,0)=0,"",OFFSET('Measure and Project Input'!$K$9,$CE200,0)))</f>
        <v/>
      </c>
      <c r="H200" t="str">
        <f ca="1">IF('Measure and Project Input'!$CE$5&lt;$CC200,"",IF(OFFSET('Measure and Project Input'!$L$9,$CE200,0)=0,"",OFFSET('Measure and Project Input'!$L$9,$CE200,0)))</f>
        <v/>
      </c>
      <c r="I200" t="str">
        <f ca="1">'Funding Input and Summary'!A203</f>
        <v/>
      </c>
      <c r="O200" t="str">
        <f ca="1">IF('Measure and Project Input'!$CE$5&lt;$CC200,"",IF(OFFSET('Measure and Project Input'!$B$9,$CE200,0)=0,"",OFFSET('Measure and Project Input'!$B$9,$CE200,0)))</f>
        <v/>
      </c>
      <c r="P200" t="str">
        <f ca="1">IF('Measure and Project Input'!$CE$5&lt;$CC200,"",IF(OFFSET('Measure and Project Input'!$C$9,$CE200,0)=0,"",OFFSET('Measure and Project Input'!$C$9,$CE200,0)))</f>
        <v/>
      </c>
      <c r="Q200" t="str">
        <f ca="1">IF('Measure and Project Input'!$CE$5&lt;$CC200,"",IF(OFFSET('Measure and Project Input'!$S$9,$CE200,0)=0,"",OFFSET('Measure and Project Input'!$S$9,$CE200,0)))</f>
        <v/>
      </c>
      <c r="R200" t="str">
        <f ca="1">IF('Measure and Project Input'!$CE$5&lt;$CC200,"",IF(OFFSET('Measure and Project Input'!$U$9,$CE200,0)=0,"",OFFSET('Measure and Project Input'!$U$9,$CE200,0)))</f>
        <v/>
      </c>
      <c r="S200" t="str">
        <f ca="1">IF('Measure and Project Input'!$CE$5&lt;$CC200,"",IF(OFFSET('Measure and Project Input'!$V$9,$CE200,0)=0,"",OFFSET('Measure and Project Input'!$V$9,$CE200,0)))</f>
        <v/>
      </c>
      <c r="X200" t="str">
        <f ca="1">IF('Measure and Project Input'!$CE$5&lt;$CC200,"",IF(OFFSET('Measure and Project Input'!$M$9,$CE200,0)=0,"",OFFSET('Measure and Project Input'!$M$9,$CE200,0)))</f>
        <v/>
      </c>
      <c r="Y200" t="str">
        <f ca="1">IF('Measure and Project Input'!$CE$5&lt;$CC200,"",IF(OFFSET('Measure and Project Input'!$N$9,$CE200,0)=0,"",OFFSET('Measure and Project Input'!$N$9,$CE200,0)))</f>
        <v/>
      </c>
      <c r="AA200" t="str">
        <f ca="1">IF('Measure and Project Input'!$CE$5&lt;$CC200,"",IF(OFFSET('Measure and Project Input'!$D$9,$CE200,0)=0,"",OFFSET('Measure and Project Input'!$D$9,$CE200,0)))</f>
        <v/>
      </c>
      <c r="AJ200" t="str">
        <f ca="1">IF('Measure and Project Input'!$CE$5&lt;$CC200,"",IF(OFFSET('Measure and Project Input'!$O$9,$CE200,0)=0,"",OFFSET('Measure and Project Input'!$O$9,$CE200,0)))</f>
        <v/>
      </c>
      <c r="AN200" t="str">
        <f ca="1">IF('Measure and Project Input'!$CE$5&lt;$CC200,"",IF(OFFSET('Measure and Project Input'!$BV$9,$CE200,0)=0,"",OFFSET('Measure and Project Input'!$BV$9,$CE200,0)))</f>
        <v/>
      </c>
      <c r="AO200" t="str">
        <f ca="1">IF(I200="","",'Funding Input and Summary'!D203)</f>
        <v/>
      </c>
      <c r="AQ200" t="str">
        <f ca="1">IF(I200="","",'Funding Input and Summary'!J203)</f>
        <v/>
      </c>
      <c r="AR200" t="str">
        <f ca="1">IF(I200="","",'Funding Input and Summary'!E203)</f>
        <v/>
      </c>
      <c r="AU200" t="str">
        <f ca="1">IF(I200="","",'Funding Input and Summary'!Y203)</f>
        <v/>
      </c>
      <c r="AV200" t="str">
        <f ca="1">IF(I200="","",'Funding Input and Summary'!Y203)</f>
        <v/>
      </c>
      <c r="BC200" t="str">
        <f ca="1">IF(I200="","",'Funding Input and Summary'!K203)</f>
        <v/>
      </c>
      <c r="BD200" t="str">
        <f ca="1">IF(I200="","",'Funding Input and Summary'!L203)</f>
        <v/>
      </c>
      <c r="BE200" t="str">
        <f ca="1">IF(I200="","",'Funding Input and Summary'!M203)</f>
        <v/>
      </c>
      <c r="BG200" t="str">
        <f ca="1">IF(I200="","",'Funding Input and Summary'!N203)</f>
        <v/>
      </c>
      <c r="BH200" t="str">
        <f ca="1">IF(I200="","",'Funding Input and Summary'!Q203)</f>
        <v/>
      </c>
      <c r="BI200" t="str">
        <f ca="1">IF(I200="","",'Funding Input and Summary'!R203)</f>
        <v/>
      </c>
      <c r="BJ200" t="str">
        <f ca="1">IF(I200="","",'Funding Input and Summary'!S203)</f>
        <v/>
      </c>
      <c r="BK200" t="str">
        <f ca="1">IF(I200="","",'Funding Input and Summary'!T203)</f>
        <v/>
      </c>
      <c r="BL200" t="str">
        <f ca="1">IF(I200="","",'Funding Input and Summary'!Z203)</f>
        <v/>
      </c>
      <c r="BM200" t="str">
        <f ca="1">IF(I200="","",'Funding Input and Summary'!AA203)</f>
        <v/>
      </c>
      <c r="BN200" t="str">
        <f ca="1">IF(I200="","",'Funding Input and Summary'!U203)</f>
        <v/>
      </c>
      <c r="BO200" t="str">
        <f ca="1">IF(I200="","",'Funding Input and Summary'!V203)</f>
        <v/>
      </c>
      <c r="BP200" t="str">
        <f ca="1">IF(I200="","",'Funding Input and Summary'!W203)</f>
        <v/>
      </c>
      <c r="BQ200" t="str">
        <f ca="1">IF(I200="","",'Funding Input and Summary'!P203)</f>
        <v/>
      </c>
      <c r="BR200" t="str">
        <f ca="1">IF('Measure and Project Input'!$CE$5&lt;$CC200,"",IF(OFFSET('Measure and Project Input'!$T$9,$CE200,0)=0,"",OFFSET('Measure and Project Input'!$T$9,$CE200,0)))</f>
        <v/>
      </c>
      <c r="BS200" t="str">
        <f ca="1">IF('Measure and Project Input'!$CE$5&lt;$CC200,"",IF(OFFSET('Measure and Project Input'!$R$9,$CE200,0)=0,"",OFFSET('Measure and Project Input'!$R$9,$CE200,0)))</f>
        <v/>
      </c>
      <c r="BT200" t="str">
        <f ca="1">IF(I200="","",'Measure and Project Input'!$I$1)</f>
        <v/>
      </c>
      <c r="BU200" t="str">
        <f ca="1">IF('Measure and Project Input'!$CE$5&lt;$CC200,"",IF(OFFSET('Measure and Project Input'!$Q$9,$CE200,0)=0,"",OFFSET('Measure and Project Input'!$Q$9,$CE200,0)))</f>
        <v/>
      </c>
      <c r="BV200" t="str">
        <f ca="1">IF(I200="","",'Funding Input and Summary'!$T$1)</f>
        <v/>
      </c>
      <c r="BW200" t="str">
        <f ca="1">IF('Measure and Project Input'!$CE$5&lt;$CC200,"",IF(OFFSET('Measure and Project Input'!$AI$9,$CE200,0)=0,"",OFFSET('Measure and Project Input'!$AI$9,$CE200,0)))</f>
        <v/>
      </c>
      <c r="BX200" t="str">
        <f ca="1">IF('Measure and Project Input'!$CE$5&lt;$CC200,"",IF(OFFSET('Measure and Project Input'!$AJ$9,$CE200,0)=0,"",OFFSET('Measure and Project Input'!$AJ$9,$CE200,0)))</f>
        <v/>
      </c>
      <c r="BY200" t="str">
        <f ca="1">IF('Measure and Project Input'!$CE$5&lt;$CC200,"",IF(OFFSET('Measure and Project Input'!$AK$9,$CE200,0)=0,"",OFFSET('Measure and Project Input'!$AK$9,$CE200,0)))</f>
        <v/>
      </c>
      <c r="BZ200" t="str">
        <f ca="1">IF('Measure and Project Input'!$CE$5&lt;$CC200,"",IF(OFFSET('Measure and Project Input'!$AL$9,$CE200,0)=0,"",OFFSET('Measure and Project Input'!$AL$9,$CE200,0)))</f>
        <v/>
      </c>
      <c r="CA200" t="str">
        <f ca="1">IF('Measure and Project Input'!$CE$5&lt;$CC200,"",IF(OFFSET('Measure and Project Input'!$AM$9,$CE200,0)=0,"",OFFSET('Measure and Project Input'!$AM$9,$CE200,0)))</f>
        <v/>
      </c>
      <c r="CB200" s="201"/>
      <c r="CC200" s="28">
        <v>199</v>
      </c>
      <c r="CD200" s="28" t="str">
        <f t="shared" ca="1" si="3"/>
        <v/>
      </c>
      <c r="CE200" s="28" t="str">
        <f ca="1">IF($I200="","",MATCH($I200,'Measure and Project Input'!$P$10:$P$509,FALSE))</f>
        <v/>
      </c>
    </row>
    <row r="201" spans="1:83" x14ac:dyDescent="0.2">
      <c r="A201" t="str">
        <f ca="1">IF('Measure and Project Input'!$CE$5&lt;$CC201,"",IF(OFFSET('Measure and Project Input'!$E$9,$CE201,0)=0,"",OFFSET('Measure and Project Input'!$E$9,$CE201,0)))</f>
        <v/>
      </c>
      <c r="B201" t="str">
        <f ca="1">IF('Measure and Project Input'!$CE$5&lt;$CC201,"",IF(OFFSET('Measure and Project Input'!$F$9,$CE201,0)=0,"",OFFSET('Measure and Project Input'!$F$9,$CE201,0)))</f>
        <v/>
      </c>
      <c r="C201" t="str">
        <f ca="1">IF('Measure and Project Input'!$CE$5&lt;$CC201,"",IF(OFFSET('Measure and Project Input'!$G$9,$CE201,0)=0,"",OFFSET('Measure and Project Input'!$G$9,$CE201,0)))</f>
        <v/>
      </c>
      <c r="D201" s="299" t="str">
        <f ca="1">IF('Measure and Project Input'!$CE$5&lt;$CC201,"",IF(OFFSET('Measure and Project Input'!$H$9,$CE201,0)=0,"",OFFSET('Measure and Project Input'!$H$9,$CE201,0)))</f>
        <v/>
      </c>
      <c r="E201" t="str">
        <f ca="1">IF('Measure and Project Input'!$CE$5&lt;$CC201,"",IF(OFFSET('Measure and Project Input'!$I$9,$CE201,0)=0,"",OFFSET('Measure and Project Input'!$I$9,$CE201,0)))</f>
        <v/>
      </c>
      <c r="F201" t="str">
        <f ca="1">IF('Measure and Project Input'!$CE$5&lt;$CC201,"",IF(OFFSET('Measure and Project Input'!$J$9,$CE201,0)=0,"",OFFSET('Measure and Project Input'!$J$9,$CE201,0)))</f>
        <v/>
      </c>
      <c r="G201" t="str">
        <f ca="1">IF('Measure and Project Input'!$CE$5&lt;$CC201,"",IF(OFFSET('Measure and Project Input'!$K$9,$CE201,0)=0,"",OFFSET('Measure and Project Input'!$K$9,$CE201,0)))</f>
        <v/>
      </c>
      <c r="H201" t="str">
        <f ca="1">IF('Measure and Project Input'!$CE$5&lt;$CC201,"",IF(OFFSET('Measure and Project Input'!$L$9,$CE201,0)=0,"",OFFSET('Measure and Project Input'!$L$9,$CE201,0)))</f>
        <v/>
      </c>
      <c r="I201" t="str">
        <f ca="1">'Funding Input and Summary'!A204</f>
        <v/>
      </c>
      <c r="O201" t="str">
        <f ca="1">IF('Measure and Project Input'!$CE$5&lt;$CC201,"",IF(OFFSET('Measure and Project Input'!$B$9,$CE201,0)=0,"",OFFSET('Measure and Project Input'!$B$9,$CE201,0)))</f>
        <v/>
      </c>
      <c r="P201" t="str">
        <f ca="1">IF('Measure and Project Input'!$CE$5&lt;$CC201,"",IF(OFFSET('Measure and Project Input'!$C$9,$CE201,0)=0,"",OFFSET('Measure and Project Input'!$C$9,$CE201,0)))</f>
        <v/>
      </c>
      <c r="Q201" t="str">
        <f ca="1">IF('Measure and Project Input'!$CE$5&lt;$CC201,"",IF(OFFSET('Measure and Project Input'!$S$9,$CE201,0)=0,"",OFFSET('Measure and Project Input'!$S$9,$CE201,0)))</f>
        <v/>
      </c>
      <c r="R201" t="str">
        <f ca="1">IF('Measure and Project Input'!$CE$5&lt;$CC201,"",IF(OFFSET('Measure and Project Input'!$U$9,$CE201,0)=0,"",OFFSET('Measure and Project Input'!$U$9,$CE201,0)))</f>
        <v/>
      </c>
      <c r="S201" t="str">
        <f ca="1">IF('Measure and Project Input'!$CE$5&lt;$CC201,"",IF(OFFSET('Measure and Project Input'!$V$9,$CE201,0)=0,"",OFFSET('Measure and Project Input'!$V$9,$CE201,0)))</f>
        <v/>
      </c>
      <c r="X201" t="str">
        <f ca="1">IF('Measure and Project Input'!$CE$5&lt;$CC201,"",IF(OFFSET('Measure and Project Input'!$M$9,$CE201,0)=0,"",OFFSET('Measure and Project Input'!$M$9,$CE201,0)))</f>
        <v/>
      </c>
      <c r="Y201" t="str">
        <f ca="1">IF('Measure and Project Input'!$CE$5&lt;$CC201,"",IF(OFFSET('Measure and Project Input'!$N$9,$CE201,0)=0,"",OFFSET('Measure and Project Input'!$N$9,$CE201,0)))</f>
        <v/>
      </c>
      <c r="AA201" t="str">
        <f ca="1">IF('Measure and Project Input'!$CE$5&lt;$CC201,"",IF(OFFSET('Measure and Project Input'!$D$9,$CE201,0)=0,"",OFFSET('Measure and Project Input'!$D$9,$CE201,0)))</f>
        <v/>
      </c>
      <c r="AJ201" t="str">
        <f ca="1">IF('Measure and Project Input'!$CE$5&lt;$CC201,"",IF(OFFSET('Measure and Project Input'!$O$9,$CE201,0)=0,"",OFFSET('Measure and Project Input'!$O$9,$CE201,0)))</f>
        <v/>
      </c>
      <c r="AN201" t="str">
        <f ca="1">IF('Measure and Project Input'!$CE$5&lt;$CC201,"",IF(OFFSET('Measure and Project Input'!$BV$9,$CE201,0)=0,"",OFFSET('Measure and Project Input'!$BV$9,$CE201,0)))</f>
        <v/>
      </c>
      <c r="AO201" t="str">
        <f ca="1">IF(I201="","",'Funding Input and Summary'!D204)</f>
        <v/>
      </c>
      <c r="AQ201" t="str">
        <f ca="1">IF(I201="","",'Funding Input and Summary'!J204)</f>
        <v/>
      </c>
      <c r="AR201" t="str">
        <f ca="1">IF(I201="","",'Funding Input and Summary'!E204)</f>
        <v/>
      </c>
      <c r="AU201" t="str">
        <f ca="1">IF(I201="","",'Funding Input and Summary'!Y204)</f>
        <v/>
      </c>
      <c r="AV201" t="str">
        <f ca="1">IF(I201="","",'Funding Input and Summary'!Y204)</f>
        <v/>
      </c>
      <c r="BC201" t="str">
        <f ca="1">IF(I201="","",'Funding Input and Summary'!K204)</f>
        <v/>
      </c>
      <c r="BD201" t="str">
        <f ca="1">IF(I201="","",'Funding Input and Summary'!L204)</f>
        <v/>
      </c>
      <c r="BE201" t="str">
        <f ca="1">IF(I201="","",'Funding Input and Summary'!M204)</f>
        <v/>
      </c>
      <c r="BG201" t="str">
        <f ca="1">IF(I201="","",'Funding Input and Summary'!N204)</f>
        <v/>
      </c>
      <c r="BH201" t="str">
        <f ca="1">IF(I201="","",'Funding Input and Summary'!Q204)</f>
        <v/>
      </c>
      <c r="BI201" t="str">
        <f ca="1">IF(I201="","",'Funding Input and Summary'!R204)</f>
        <v/>
      </c>
      <c r="BJ201" t="str">
        <f ca="1">IF(I201="","",'Funding Input and Summary'!S204)</f>
        <v/>
      </c>
      <c r="BK201" t="str">
        <f ca="1">IF(I201="","",'Funding Input and Summary'!T204)</f>
        <v/>
      </c>
      <c r="BL201" t="str">
        <f ca="1">IF(I201="","",'Funding Input and Summary'!Z204)</f>
        <v/>
      </c>
      <c r="BM201" t="str">
        <f ca="1">IF(I201="","",'Funding Input and Summary'!AA204)</f>
        <v/>
      </c>
      <c r="BN201" t="str">
        <f ca="1">IF(I201="","",'Funding Input and Summary'!U204)</f>
        <v/>
      </c>
      <c r="BO201" t="str">
        <f ca="1">IF(I201="","",'Funding Input and Summary'!V204)</f>
        <v/>
      </c>
      <c r="BP201" t="str">
        <f ca="1">IF(I201="","",'Funding Input and Summary'!W204)</f>
        <v/>
      </c>
      <c r="BQ201" t="str">
        <f ca="1">IF(I201="","",'Funding Input and Summary'!P204)</f>
        <v/>
      </c>
      <c r="BR201" t="str">
        <f ca="1">IF('Measure and Project Input'!$CE$5&lt;$CC201,"",IF(OFFSET('Measure and Project Input'!$T$9,$CE201,0)=0,"",OFFSET('Measure and Project Input'!$T$9,$CE201,0)))</f>
        <v/>
      </c>
      <c r="BS201" t="str">
        <f ca="1">IF('Measure and Project Input'!$CE$5&lt;$CC201,"",IF(OFFSET('Measure and Project Input'!$R$9,$CE201,0)=0,"",OFFSET('Measure and Project Input'!$R$9,$CE201,0)))</f>
        <v/>
      </c>
      <c r="BT201" t="str">
        <f ca="1">IF(I201="","",'Measure and Project Input'!$I$1)</f>
        <v/>
      </c>
      <c r="BU201" t="str">
        <f ca="1">IF('Measure and Project Input'!$CE$5&lt;$CC201,"",IF(OFFSET('Measure and Project Input'!$Q$9,$CE201,0)=0,"",OFFSET('Measure and Project Input'!$Q$9,$CE201,0)))</f>
        <v/>
      </c>
      <c r="BV201" t="str">
        <f ca="1">IF(I201="","",'Funding Input and Summary'!$T$1)</f>
        <v/>
      </c>
      <c r="BW201" t="str">
        <f ca="1">IF('Measure and Project Input'!$CE$5&lt;$CC201,"",IF(OFFSET('Measure and Project Input'!$AI$9,$CE201,0)=0,"",OFFSET('Measure and Project Input'!$AI$9,$CE201,0)))</f>
        <v/>
      </c>
      <c r="BX201" t="str">
        <f ca="1">IF('Measure and Project Input'!$CE$5&lt;$CC201,"",IF(OFFSET('Measure and Project Input'!$AJ$9,$CE201,0)=0,"",OFFSET('Measure and Project Input'!$AJ$9,$CE201,0)))</f>
        <v/>
      </c>
      <c r="BY201" t="str">
        <f ca="1">IF('Measure and Project Input'!$CE$5&lt;$CC201,"",IF(OFFSET('Measure and Project Input'!$AK$9,$CE201,0)=0,"",OFFSET('Measure and Project Input'!$AK$9,$CE201,0)))</f>
        <v/>
      </c>
      <c r="BZ201" t="str">
        <f ca="1">IF('Measure and Project Input'!$CE$5&lt;$CC201,"",IF(OFFSET('Measure and Project Input'!$AL$9,$CE201,0)=0,"",OFFSET('Measure and Project Input'!$AL$9,$CE201,0)))</f>
        <v/>
      </c>
      <c r="CA201" t="str">
        <f ca="1">IF('Measure and Project Input'!$CE$5&lt;$CC201,"",IF(OFFSET('Measure and Project Input'!$AM$9,$CE201,0)=0,"",OFFSET('Measure and Project Input'!$AM$9,$CE201,0)))</f>
        <v/>
      </c>
      <c r="CB201" s="201"/>
      <c r="CC201" s="28">
        <v>200</v>
      </c>
      <c r="CD201" s="28" t="str">
        <f t="shared" ca="1" si="3"/>
        <v/>
      </c>
      <c r="CE201" s="28" t="str">
        <f ca="1">IF($I201="","",MATCH($I201,'Measure and Project Input'!$P$10:$P$509,FALSE))</f>
        <v/>
      </c>
    </row>
    <row r="202" spans="1:83" x14ac:dyDescent="0.2">
      <c r="A202" t="str">
        <f ca="1">IF('Measure and Project Input'!$CE$5&lt;$CC202,"",IF(OFFSET('Measure and Project Input'!$E$9,$CE202,0)=0,"",OFFSET('Measure and Project Input'!$E$9,$CE202,0)))</f>
        <v/>
      </c>
      <c r="B202" t="str">
        <f ca="1">IF('Measure and Project Input'!$CE$5&lt;$CC202,"",IF(OFFSET('Measure and Project Input'!$F$9,$CE202,0)=0,"",OFFSET('Measure and Project Input'!$F$9,$CE202,0)))</f>
        <v/>
      </c>
      <c r="C202" t="str">
        <f ca="1">IF('Measure and Project Input'!$CE$5&lt;$CC202,"",IF(OFFSET('Measure and Project Input'!$G$9,$CE202,0)=0,"",OFFSET('Measure and Project Input'!$G$9,$CE202,0)))</f>
        <v/>
      </c>
      <c r="D202" s="299" t="str">
        <f ca="1">IF('Measure and Project Input'!$CE$5&lt;$CC202,"",IF(OFFSET('Measure and Project Input'!$H$9,$CE202,0)=0,"",OFFSET('Measure and Project Input'!$H$9,$CE202,0)))</f>
        <v/>
      </c>
      <c r="E202" t="str">
        <f ca="1">IF('Measure and Project Input'!$CE$5&lt;$CC202,"",IF(OFFSET('Measure and Project Input'!$I$9,$CE202,0)=0,"",OFFSET('Measure and Project Input'!$I$9,$CE202,0)))</f>
        <v/>
      </c>
      <c r="F202" t="str">
        <f ca="1">IF('Measure and Project Input'!$CE$5&lt;$CC202,"",IF(OFFSET('Measure and Project Input'!$J$9,$CE202,0)=0,"",OFFSET('Measure and Project Input'!$J$9,$CE202,0)))</f>
        <v/>
      </c>
      <c r="G202" t="str">
        <f ca="1">IF('Measure and Project Input'!$CE$5&lt;$CC202,"",IF(OFFSET('Measure and Project Input'!$K$9,$CE202,0)=0,"",OFFSET('Measure and Project Input'!$K$9,$CE202,0)))</f>
        <v/>
      </c>
      <c r="H202" t="str">
        <f ca="1">IF('Measure and Project Input'!$CE$5&lt;$CC202,"",IF(OFFSET('Measure and Project Input'!$L$9,$CE202,0)=0,"",OFFSET('Measure and Project Input'!$L$9,$CE202,0)))</f>
        <v/>
      </c>
      <c r="I202" t="str">
        <f ca="1">'Funding Input and Summary'!A205</f>
        <v/>
      </c>
      <c r="O202" t="str">
        <f ca="1">IF('Measure and Project Input'!$CE$5&lt;$CC202,"",IF(OFFSET('Measure and Project Input'!$B$9,$CE202,0)=0,"",OFFSET('Measure and Project Input'!$B$9,$CE202,0)))</f>
        <v/>
      </c>
      <c r="P202" t="str">
        <f ca="1">IF('Measure and Project Input'!$CE$5&lt;$CC202,"",IF(OFFSET('Measure and Project Input'!$C$9,$CE202,0)=0,"",OFFSET('Measure and Project Input'!$C$9,$CE202,0)))</f>
        <v/>
      </c>
      <c r="Q202" t="str">
        <f ca="1">IF('Measure and Project Input'!$CE$5&lt;$CC202,"",IF(OFFSET('Measure and Project Input'!$S$9,$CE202,0)=0,"",OFFSET('Measure and Project Input'!$S$9,$CE202,0)))</f>
        <v/>
      </c>
      <c r="R202" t="str">
        <f ca="1">IF('Measure and Project Input'!$CE$5&lt;$CC202,"",IF(OFFSET('Measure and Project Input'!$U$9,$CE202,0)=0,"",OFFSET('Measure and Project Input'!$U$9,$CE202,0)))</f>
        <v/>
      </c>
      <c r="S202" t="str">
        <f ca="1">IF('Measure and Project Input'!$CE$5&lt;$CC202,"",IF(OFFSET('Measure and Project Input'!$V$9,$CE202,0)=0,"",OFFSET('Measure and Project Input'!$V$9,$CE202,0)))</f>
        <v/>
      </c>
      <c r="X202" t="str">
        <f ca="1">IF('Measure and Project Input'!$CE$5&lt;$CC202,"",IF(OFFSET('Measure and Project Input'!$M$9,$CE202,0)=0,"",OFFSET('Measure and Project Input'!$M$9,$CE202,0)))</f>
        <v/>
      </c>
      <c r="Y202" t="str">
        <f ca="1">IF('Measure and Project Input'!$CE$5&lt;$CC202,"",IF(OFFSET('Measure and Project Input'!$N$9,$CE202,0)=0,"",OFFSET('Measure and Project Input'!$N$9,$CE202,0)))</f>
        <v/>
      </c>
      <c r="AA202" t="str">
        <f ca="1">IF('Measure and Project Input'!$CE$5&lt;$CC202,"",IF(OFFSET('Measure and Project Input'!$D$9,$CE202,0)=0,"",OFFSET('Measure and Project Input'!$D$9,$CE202,0)))</f>
        <v/>
      </c>
      <c r="AJ202" t="str">
        <f ca="1">IF('Measure and Project Input'!$CE$5&lt;$CC202,"",IF(OFFSET('Measure and Project Input'!$O$9,$CE202,0)=0,"",OFFSET('Measure and Project Input'!$O$9,$CE202,0)))</f>
        <v/>
      </c>
      <c r="AN202" t="str">
        <f ca="1">IF('Measure and Project Input'!$CE$5&lt;$CC202,"",IF(OFFSET('Measure and Project Input'!$BV$9,$CE202,0)=0,"",OFFSET('Measure and Project Input'!$BV$9,$CE202,0)))</f>
        <v/>
      </c>
      <c r="AO202" t="str">
        <f ca="1">IF(I202="","",'Funding Input and Summary'!D205)</f>
        <v/>
      </c>
      <c r="AQ202" t="str">
        <f ca="1">IF(I202="","",'Funding Input and Summary'!J205)</f>
        <v/>
      </c>
      <c r="AR202" t="str">
        <f ca="1">IF(I202="","",'Funding Input and Summary'!E205)</f>
        <v/>
      </c>
      <c r="AU202" t="str">
        <f ca="1">IF(I202="","",'Funding Input and Summary'!Y205)</f>
        <v/>
      </c>
      <c r="AV202" t="str">
        <f ca="1">IF(I202="","",'Funding Input and Summary'!Y205)</f>
        <v/>
      </c>
      <c r="BC202" t="str">
        <f ca="1">IF(I202="","",'Funding Input and Summary'!K205)</f>
        <v/>
      </c>
      <c r="BD202" t="str">
        <f ca="1">IF(I202="","",'Funding Input and Summary'!L205)</f>
        <v/>
      </c>
      <c r="BE202" t="str">
        <f ca="1">IF(I202="","",'Funding Input and Summary'!M205)</f>
        <v/>
      </c>
      <c r="BG202" t="str">
        <f ca="1">IF(I202="","",'Funding Input and Summary'!N205)</f>
        <v/>
      </c>
      <c r="BH202" t="str">
        <f ca="1">IF(I202="","",'Funding Input and Summary'!Q205)</f>
        <v/>
      </c>
      <c r="BI202" t="str">
        <f ca="1">IF(I202="","",'Funding Input and Summary'!R205)</f>
        <v/>
      </c>
      <c r="BJ202" t="str">
        <f ca="1">IF(I202="","",'Funding Input and Summary'!S205)</f>
        <v/>
      </c>
      <c r="BK202" t="str">
        <f ca="1">IF(I202="","",'Funding Input and Summary'!T205)</f>
        <v/>
      </c>
      <c r="BL202" t="str">
        <f ca="1">IF(I202="","",'Funding Input and Summary'!Z205)</f>
        <v/>
      </c>
      <c r="BM202" t="str">
        <f ca="1">IF(I202="","",'Funding Input and Summary'!AA205)</f>
        <v/>
      </c>
      <c r="BN202" t="str">
        <f ca="1">IF(I202="","",'Funding Input and Summary'!U205)</f>
        <v/>
      </c>
      <c r="BO202" t="str">
        <f ca="1">IF(I202="","",'Funding Input and Summary'!V205)</f>
        <v/>
      </c>
      <c r="BP202" t="str">
        <f ca="1">IF(I202="","",'Funding Input and Summary'!W205)</f>
        <v/>
      </c>
      <c r="BQ202" t="str">
        <f ca="1">IF(I202="","",'Funding Input and Summary'!P205)</f>
        <v/>
      </c>
      <c r="BR202" t="str">
        <f ca="1">IF('Measure and Project Input'!$CE$5&lt;$CC202,"",IF(OFFSET('Measure and Project Input'!$T$9,$CE202,0)=0,"",OFFSET('Measure and Project Input'!$T$9,$CE202,0)))</f>
        <v/>
      </c>
      <c r="BS202" t="str">
        <f ca="1">IF('Measure and Project Input'!$CE$5&lt;$CC202,"",IF(OFFSET('Measure and Project Input'!$R$9,$CE202,0)=0,"",OFFSET('Measure and Project Input'!$R$9,$CE202,0)))</f>
        <v/>
      </c>
      <c r="BT202" t="str">
        <f ca="1">IF(I202="","",'Measure and Project Input'!$I$1)</f>
        <v/>
      </c>
      <c r="BU202" t="str">
        <f ca="1">IF('Measure and Project Input'!$CE$5&lt;$CC202,"",IF(OFFSET('Measure and Project Input'!$Q$9,$CE202,0)=0,"",OFFSET('Measure and Project Input'!$Q$9,$CE202,0)))</f>
        <v/>
      </c>
      <c r="BV202" t="str">
        <f ca="1">IF(I202="","",'Funding Input and Summary'!$T$1)</f>
        <v/>
      </c>
      <c r="BW202" t="str">
        <f ca="1">IF('Measure and Project Input'!$CE$5&lt;$CC202,"",IF(OFFSET('Measure and Project Input'!$AI$9,$CE202,0)=0,"",OFFSET('Measure and Project Input'!$AI$9,$CE202,0)))</f>
        <v/>
      </c>
      <c r="BX202" t="str">
        <f ca="1">IF('Measure and Project Input'!$CE$5&lt;$CC202,"",IF(OFFSET('Measure and Project Input'!$AJ$9,$CE202,0)=0,"",OFFSET('Measure and Project Input'!$AJ$9,$CE202,0)))</f>
        <v/>
      </c>
      <c r="BY202" t="str">
        <f ca="1">IF('Measure and Project Input'!$CE$5&lt;$CC202,"",IF(OFFSET('Measure and Project Input'!$AK$9,$CE202,0)=0,"",OFFSET('Measure and Project Input'!$AK$9,$CE202,0)))</f>
        <v/>
      </c>
      <c r="BZ202" t="str">
        <f ca="1">IF('Measure and Project Input'!$CE$5&lt;$CC202,"",IF(OFFSET('Measure and Project Input'!$AL$9,$CE202,0)=0,"",OFFSET('Measure and Project Input'!$AL$9,$CE202,0)))</f>
        <v/>
      </c>
      <c r="CA202" t="str">
        <f ca="1">IF('Measure and Project Input'!$CE$5&lt;$CC202,"",IF(OFFSET('Measure and Project Input'!$AM$9,$CE202,0)=0,"",OFFSET('Measure and Project Input'!$AM$9,$CE202,0)))</f>
        <v/>
      </c>
      <c r="CB202" s="201"/>
      <c r="CC202" s="28">
        <v>201</v>
      </c>
      <c r="CD202" s="28" t="str">
        <f t="shared" ca="1" si="3"/>
        <v/>
      </c>
      <c r="CE202" s="28" t="str">
        <f ca="1">IF($I202="","",MATCH($I202,'Measure and Project Input'!$P$10:$P$509,FALSE))</f>
        <v/>
      </c>
    </row>
    <row r="203" spans="1:83" x14ac:dyDescent="0.2">
      <c r="A203" t="str">
        <f ca="1">IF('Measure and Project Input'!$CE$5&lt;$CC203,"",IF(OFFSET('Measure and Project Input'!$E$9,$CE203,0)=0,"",OFFSET('Measure and Project Input'!$E$9,$CE203,0)))</f>
        <v/>
      </c>
      <c r="B203" t="str">
        <f ca="1">IF('Measure and Project Input'!$CE$5&lt;$CC203,"",IF(OFFSET('Measure and Project Input'!$F$9,$CE203,0)=0,"",OFFSET('Measure and Project Input'!$F$9,$CE203,0)))</f>
        <v/>
      </c>
      <c r="C203" t="str">
        <f ca="1">IF('Measure and Project Input'!$CE$5&lt;$CC203,"",IF(OFFSET('Measure and Project Input'!$G$9,$CE203,0)=0,"",OFFSET('Measure and Project Input'!$G$9,$CE203,0)))</f>
        <v/>
      </c>
      <c r="D203" s="299" t="str">
        <f ca="1">IF('Measure and Project Input'!$CE$5&lt;$CC203,"",IF(OFFSET('Measure and Project Input'!$H$9,$CE203,0)=0,"",OFFSET('Measure and Project Input'!$H$9,$CE203,0)))</f>
        <v/>
      </c>
      <c r="E203" t="str">
        <f ca="1">IF('Measure and Project Input'!$CE$5&lt;$CC203,"",IF(OFFSET('Measure and Project Input'!$I$9,$CE203,0)=0,"",OFFSET('Measure and Project Input'!$I$9,$CE203,0)))</f>
        <v/>
      </c>
      <c r="F203" t="str">
        <f ca="1">IF('Measure and Project Input'!$CE$5&lt;$CC203,"",IF(OFFSET('Measure and Project Input'!$J$9,$CE203,0)=0,"",OFFSET('Measure and Project Input'!$J$9,$CE203,0)))</f>
        <v/>
      </c>
      <c r="G203" t="str">
        <f ca="1">IF('Measure and Project Input'!$CE$5&lt;$CC203,"",IF(OFFSET('Measure and Project Input'!$K$9,$CE203,0)=0,"",OFFSET('Measure and Project Input'!$K$9,$CE203,0)))</f>
        <v/>
      </c>
      <c r="H203" t="str">
        <f ca="1">IF('Measure and Project Input'!$CE$5&lt;$CC203,"",IF(OFFSET('Measure and Project Input'!$L$9,$CE203,0)=0,"",OFFSET('Measure and Project Input'!$L$9,$CE203,0)))</f>
        <v/>
      </c>
      <c r="I203" t="str">
        <f ca="1">'Funding Input and Summary'!A206</f>
        <v/>
      </c>
      <c r="O203" t="str">
        <f ca="1">IF('Measure and Project Input'!$CE$5&lt;$CC203,"",IF(OFFSET('Measure and Project Input'!$B$9,$CE203,0)=0,"",OFFSET('Measure and Project Input'!$B$9,$CE203,0)))</f>
        <v/>
      </c>
      <c r="P203" t="str">
        <f ca="1">IF('Measure and Project Input'!$CE$5&lt;$CC203,"",IF(OFFSET('Measure and Project Input'!$C$9,$CE203,0)=0,"",OFFSET('Measure and Project Input'!$C$9,$CE203,0)))</f>
        <v/>
      </c>
      <c r="Q203" t="str">
        <f ca="1">IF('Measure and Project Input'!$CE$5&lt;$CC203,"",IF(OFFSET('Measure and Project Input'!$S$9,$CE203,0)=0,"",OFFSET('Measure and Project Input'!$S$9,$CE203,0)))</f>
        <v/>
      </c>
      <c r="R203" t="str">
        <f ca="1">IF('Measure and Project Input'!$CE$5&lt;$CC203,"",IF(OFFSET('Measure and Project Input'!$U$9,$CE203,0)=0,"",OFFSET('Measure and Project Input'!$U$9,$CE203,0)))</f>
        <v/>
      </c>
      <c r="S203" t="str">
        <f ca="1">IF('Measure and Project Input'!$CE$5&lt;$CC203,"",IF(OFFSET('Measure and Project Input'!$V$9,$CE203,0)=0,"",OFFSET('Measure and Project Input'!$V$9,$CE203,0)))</f>
        <v/>
      </c>
      <c r="X203" t="str">
        <f ca="1">IF('Measure and Project Input'!$CE$5&lt;$CC203,"",IF(OFFSET('Measure and Project Input'!$M$9,$CE203,0)=0,"",OFFSET('Measure and Project Input'!$M$9,$CE203,0)))</f>
        <v/>
      </c>
      <c r="Y203" t="str">
        <f ca="1">IF('Measure and Project Input'!$CE$5&lt;$CC203,"",IF(OFFSET('Measure and Project Input'!$N$9,$CE203,0)=0,"",OFFSET('Measure and Project Input'!$N$9,$CE203,0)))</f>
        <v/>
      </c>
      <c r="AA203" t="str">
        <f ca="1">IF('Measure and Project Input'!$CE$5&lt;$CC203,"",IF(OFFSET('Measure and Project Input'!$D$9,$CE203,0)=0,"",OFFSET('Measure and Project Input'!$D$9,$CE203,0)))</f>
        <v/>
      </c>
      <c r="AJ203" t="str">
        <f ca="1">IF('Measure and Project Input'!$CE$5&lt;$CC203,"",IF(OFFSET('Measure and Project Input'!$O$9,$CE203,0)=0,"",OFFSET('Measure and Project Input'!$O$9,$CE203,0)))</f>
        <v/>
      </c>
      <c r="AN203" t="str">
        <f ca="1">IF('Measure and Project Input'!$CE$5&lt;$CC203,"",IF(OFFSET('Measure and Project Input'!$BV$9,$CE203,0)=0,"",OFFSET('Measure and Project Input'!$BV$9,$CE203,0)))</f>
        <v/>
      </c>
      <c r="AO203" t="str">
        <f ca="1">IF(I203="","",'Funding Input and Summary'!D206)</f>
        <v/>
      </c>
      <c r="AQ203" t="str">
        <f ca="1">IF(I203="","",'Funding Input and Summary'!J206)</f>
        <v/>
      </c>
      <c r="AR203" t="str">
        <f ca="1">IF(I203="","",'Funding Input and Summary'!E206)</f>
        <v/>
      </c>
      <c r="AU203" t="str">
        <f ca="1">IF(I203="","",'Funding Input and Summary'!Y206)</f>
        <v/>
      </c>
      <c r="AV203" t="str">
        <f ca="1">IF(I203="","",'Funding Input and Summary'!Y206)</f>
        <v/>
      </c>
      <c r="BC203" t="str">
        <f ca="1">IF(I203="","",'Funding Input and Summary'!K206)</f>
        <v/>
      </c>
      <c r="BD203" t="str">
        <f ca="1">IF(I203="","",'Funding Input and Summary'!L206)</f>
        <v/>
      </c>
      <c r="BE203" t="str">
        <f ca="1">IF(I203="","",'Funding Input and Summary'!M206)</f>
        <v/>
      </c>
      <c r="BG203" t="str">
        <f ca="1">IF(I203="","",'Funding Input and Summary'!N206)</f>
        <v/>
      </c>
      <c r="BH203" t="str">
        <f ca="1">IF(I203="","",'Funding Input and Summary'!Q206)</f>
        <v/>
      </c>
      <c r="BI203" t="str">
        <f ca="1">IF(I203="","",'Funding Input and Summary'!R206)</f>
        <v/>
      </c>
      <c r="BJ203" t="str">
        <f ca="1">IF(I203="","",'Funding Input and Summary'!S206)</f>
        <v/>
      </c>
      <c r="BK203" t="str">
        <f ca="1">IF(I203="","",'Funding Input and Summary'!T206)</f>
        <v/>
      </c>
      <c r="BL203" t="str">
        <f ca="1">IF(I203="","",'Funding Input and Summary'!Z206)</f>
        <v/>
      </c>
      <c r="BM203" t="str">
        <f ca="1">IF(I203="","",'Funding Input and Summary'!AA206)</f>
        <v/>
      </c>
      <c r="BN203" t="str">
        <f ca="1">IF(I203="","",'Funding Input and Summary'!U206)</f>
        <v/>
      </c>
      <c r="BO203" t="str">
        <f ca="1">IF(I203="","",'Funding Input and Summary'!V206)</f>
        <v/>
      </c>
      <c r="BP203" t="str">
        <f ca="1">IF(I203="","",'Funding Input and Summary'!W206)</f>
        <v/>
      </c>
      <c r="BQ203" t="str">
        <f ca="1">IF(I203="","",'Funding Input and Summary'!P206)</f>
        <v/>
      </c>
      <c r="BR203" t="str">
        <f ca="1">IF('Measure and Project Input'!$CE$5&lt;$CC203,"",IF(OFFSET('Measure and Project Input'!$T$9,$CE203,0)=0,"",OFFSET('Measure and Project Input'!$T$9,$CE203,0)))</f>
        <v/>
      </c>
      <c r="BS203" t="str">
        <f ca="1">IF('Measure and Project Input'!$CE$5&lt;$CC203,"",IF(OFFSET('Measure and Project Input'!$R$9,$CE203,0)=0,"",OFFSET('Measure and Project Input'!$R$9,$CE203,0)))</f>
        <v/>
      </c>
      <c r="BT203" t="str">
        <f ca="1">IF(I203="","",'Measure and Project Input'!$I$1)</f>
        <v/>
      </c>
      <c r="BU203" t="str">
        <f ca="1">IF('Measure and Project Input'!$CE$5&lt;$CC203,"",IF(OFFSET('Measure and Project Input'!$Q$9,$CE203,0)=0,"",OFFSET('Measure and Project Input'!$Q$9,$CE203,0)))</f>
        <v/>
      </c>
      <c r="BV203" t="str">
        <f ca="1">IF(I203="","",'Funding Input and Summary'!$T$1)</f>
        <v/>
      </c>
      <c r="BW203" t="str">
        <f ca="1">IF('Measure and Project Input'!$CE$5&lt;$CC203,"",IF(OFFSET('Measure and Project Input'!$AI$9,$CE203,0)=0,"",OFFSET('Measure and Project Input'!$AI$9,$CE203,0)))</f>
        <v/>
      </c>
      <c r="BX203" t="str">
        <f ca="1">IF('Measure and Project Input'!$CE$5&lt;$CC203,"",IF(OFFSET('Measure and Project Input'!$AJ$9,$CE203,0)=0,"",OFFSET('Measure and Project Input'!$AJ$9,$CE203,0)))</f>
        <v/>
      </c>
      <c r="BY203" t="str">
        <f ca="1">IF('Measure and Project Input'!$CE$5&lt;$CC203,"",IF(OFFSET('Measure and Project Input'!$AK$9,$CE203,0)=0,"",OFFSET('Measure and Project Input'!$AK$9,$CE203,0)))</f>
        <v/>
      </c>
      <c r="BZ203" t="str">
        <f ca="1">IF('Measure and Project Input'!$CE$5&lt;$CC203,"",IF(OFFSET('Measure and Project Input'!$AL$9,$CE203,0)=0,"",OFFSET('Measure and Project Input'!$AL$9,$CE203,0)))</f>
        <v/>
      </c>
      <c r="CA203" t="str">
        <f ca="1">IF('Measure and Project Input'!$CE$5&lt;$CC203,"",IF(OFFSET('Measure and Project Input'!$AM$9,$CE203,0)=0,"",OFFSET('Measure and Project Input'!$AM$9,$CE203,0)))</f>
        <v/>
      </c>
      <c r="CB203" s="201"/>
      <c r="CC203" s="28">
        <v>202</v>
      </c>
      <c r="CD203" s="28" t="str">
        <f t="shared" ca="1" si="3"/>
        <v/>
      </c>
      <c r="CE203" s="28" t="str">
        <f ca="1">IF($I203="","",MATCH($I203,'Measure and Project Input'!$P$10:$P$509,FALSE))</f>
        <v/>
      </c>
    </row>
    <row r="204" spans="1:83" x14ac:dyDescent="0.2">
      <c r="A204" t="str">
        <f ca="1">IF('Measure and Project Input'!$CE$5&lt;$CC204,"",IF(OFFSET('Measure and Project Input'!$E$9,$CE204,0)=0,"",OFFSET('Measure and Project Input'!$E$9,$CE204,0)))</f>
        <v/>
      </c>
      <c r="B204" t="str">
        <f ca="1">IF('Measure and Project Input'!$CE$5&lt;$CC204,"",IF(OFFSET('Measure and Project Input'!$F$9,$CE204,0)=0,"",OFFSET('Measure and Project Input'!$F$9,$CE204,0)))</f>
        <v/>
      </c>
      <c r="C204" t="str">
        <f ca="1">IF('Measure and Project Input'!$CE$5&lt;$CC204,"",IF(OFFSET('Measure and Project Input'!$G$9,$CE204,0)=0,"",OFFSET('Measure and Project Input'!$G$9,$CE204,0)))</f>
        <v/>
      </c>
      <c r="D204" s="299" t="str">
        <f ca="1">IF('Measure and Project Input'!$CE$5&lt;$CC204,"",IF(OFFSET('Measure and Project Input'!$H$9,$CE204,0)=0,"",OFFSET('Measure and Project Input'!$H$9,$CE204,0)))</f>
        <v/>
      </c>
      <c r="E204" t="str">
        <f ca="1">IF('Measure and Project Input'!$CE$5&lt;$CC204,"",IF(OFFSET('Measure and Project Input'!$I$9,$CE204,0)=0,"",OFFSET('Measure and Project Input'!$I$9,$CE204,0)))</f>
        <v/>
      </c>
      <c r="F204" t="str">
        <f ca="1">IF('Measure and Project Input'!$CE$5&lt;$CC204,"",IF(OFFSET('Measure and Project Input'!$J$9,$CE204,0)=0,"",OFFSET('Measure and Project Input'!$J$9,$CE204,0)))</f>
        <v/>
      </c>
      <c r="G204" t="str">
        <f ca="1">IF('Measure and Project Input'!$CE$5&lt;$CC204,"",IF(OFFSET('Measure and Project Input'!$K$9,$CE204,0)=0,"",OFFSET('Measure and Project Input'!$K$9,$CE204,0)))</f>
        <v/>
      </c>
      <c r="H204" t="str">
        <f ca="1">IF('Measure and Project Input'!$CE$5&lt;$CC204,"",IF(OFFSET('Measure and Project Input'!$L$9,$CE204,0)=0,"",OFFSET('Measure and Project Input'!$L$9,$CE204,0)))</f>
        <v/>
      </c>
      <c r="I204" t="str">
        <f ca="1">'Funding Input and Summary'!A207</f>
        <v/>
      </c>
      <c r="O204" t="str">
        <f ca="1">IF('Measure and Project Input'!$CE$5&lt;$CC204,"",IF(OFFSET('Measure and Project Input'!$B$9,$CE204,0)=0,"",OFFSET('Measure and Project Input'!$B$9,$CE204,0)))</f>
        <v/>
      </c>
      <c r="P204" t="str">
        <f ca="1">IF('Measure and Project Input'!$CE$5&lt;$CC204,"",IF(OFFSET('Measure and Project Input'!$C$9,$CE204,0)=0,"",OFFSET('Measure and Project Input'!$C$9,$CE204,0)))</f>
        <v/>
      </c>
      <c r="Q204" t="str">
        <f ca="1">IF('Measure and Project Input'!$CE$5&lt;$CC204,"",IF(OFFSET('Measure and Project Input'!$S$9,$CE204,0)=0,"",OFFSET('Measure and Project Input'!$S$9,$CE204,0)))</f>
        <v/>
      </c>
      <c r="R204" t="str">
        <f ca="1">IF('Measure and Project Input'!$CE$5&lt;$CC204,"",IF(OFFSET('Measure and Project Input'!$U$9,$CE204,0)=0,"",OFFSET('Measure and Project Input'!$U$9,$CE204,0)))</f>
        <v/>
      </c>
      <c r="S204" t="str">
        <f ca="1">IF('Measure and Project Input'!$CE$5&lt;$CC204,"",IF(OFFSET('Measure and Project Input'!$V$9,$CE204,0)=0,"",OFFSET('Measure and Project Input'!$V$9,$CE204,0)))</f>
        <v/>
      </c>
      <c r="X204" t="str">
        <f ca="1">IF('Measure and Project Input'!$CE$5&lt;$CC204,"",IF(OFFSET('Measure and Project Input'!$M$9,$CE204,0)=0,"",OFFSET('Measure and Project Input'!$M$9,$CE204,0)))</f>
        <v/>
      </c>
      <c r="Y204" t="str">
        <f ca="1">IF('Measure and Project Input'!$CE$5&lt;$CC204,"",IF(OFFSET('Measure and Project Input'!$N$9,$CE204,0)=0,"",OFFSET('Measure and Project Input'!$N$9,$CE204,0)))</f>
        <v/>
      </c>
      <c r="AA204" t="str">
        <f ca="1">IF('Measure and Project Input'!$CE$5&lt;$CC204,"",IF(OFFSET('Measure and Project Input'!$D$9,$CE204,0)=0,"",OFFSET('Measure and Project Input'!$D$9,$CE204,0)))</f>
        <v/>
      </c>
      <c r="AJ204" t="str">
        <f ca="1">IF('Measure and Project Input'!$CE$5&lt;$CC204,"",IF(OFFSET('Measure and Project Input'!$O$9,$CE204,0)=0,"",OFFSET('Measure and Project Input'!$O$9,$CE204,0)))</f>
        <v/>
      </c>
      <c r="AN204" t="str">
        <f ca="1">IF('Measure and Project Input'!$CE$5&lt;$CC204,"",IF(OFFSET('Measure and Project Input'!$BV$9,$CE204,0)=0,"",OFFSET('Measure and Project Input'!$BV$9,$CE204,0)))</f>
        <v/>
      </c>
      <c r="AO204" t="str">
        <f ca="1">IF(I204="","",'Funding Input and Summary'!D207)</f>
        <v/>
      </c>
      <c r="AQ204" t="str">
        <f ca="1">IF(I204="","",'Funding Input and Summary'!J207)</f>
        <v/>
      </c>
      <c r="AR204" t="str">
        <f ca="1">IF(I204="","",'Funding Input and Summary'!E207)</f>
        <v/>
      </c>
      <c r="AU204" t="str">
        <f ca="1">IF(I204="","",'Funding Input and Summary'!Y207)</f>
        <v/>
      </c>
      <c r="AV204" t="str">
        <f ca="1">IF(I204="","",'Funding Input and Summary'!Y207)</f>
        <v/>
      </c>
      <c r="BC204" t="str">
        <f ca="1">IF(I204="","",'Funding Input and Summary'!K207)</f>
        <v/>
      </c>
      <c r="BD204" t="str">
        <f ca="1">IF(I204="","",'Funding Input and Summary'!L207)</f>
        <v/>
      </c>
      <c r="BE204" t="str">
        <f ca="1">IF(I204="","",'Funding Input and Summary'!M207)</f>
        <v/>
      </c>
      <c r="BG204" t="str">
        <f ca="1">IF(I204="","",'Funding Input and Summary'!N207)</f>
        <v/>
      </c>
      <c r="BH204" t="str">
        <f ca="1">IF(I204="","",'Funding Input and Summary'!Q207)</f>
        <v/>
      </c>
      <c r="BI204" t="str">
        <f ca="1">IF(I204="","",'Funding Input and Summary'!R207)</f>
        <v/>
      </c>
      <c r="BJ204" t="str">
        <f ca="1">IF(I204="","",'Funding Input and Summary'!S207)</f>
        <v/>
      </c>
      <c r="BK204" t="str">
        <f ca="1">IF(I204="","",'Funding Input and Summary'!T207)</f>
        <v/>
      </c>
      <c r="BL204" t="str">
        <f ca="1">IF(I204="","",'Funding Input and Summary'!Z207)</f>
        <v/>
      </c>
      <c r="BM204" t="str">
        <f ca="1">IF(I204="","",'Funding Input and Summary'!AA207)</f>
        <v/>
      </c>
      <c r="BN204" t="str">
        <f ca="1">IF(I204="","",'Funding Input and Summary'!U207)</f>
        <v/>
      </c>
      <c r="BO204" t="str">
        <f ca="1">IF(I204="","",'Funding Input and Summary'!V207)</f>
        <v/>
      </c>
      <c r="BP204" t="str">
        <f ca="1">IF(I204="","",'Funding Input and Summary'!W207)</f>
        <v/>
      </c>
      <c r="BQ204" t="str">
        <f ca="1">IF(I204="","",'Funding Input and Summary'!P207)</f>
        <v/>
      </c>
      <c r="BR204" t="str">
        <f ca="1">IF('Measure and Project Input'!$CE$5&lt;$CC204,"",IF(OFFSET('Measure and Project Input'!$T$9,$CE204,0)=0,"",OFFSET('Measure and Project Input'!$T$9,$CE204,0)))</f>
        <v/>
      </c>
      <c r="BS204" t="str">
        <f ca="1">IF('Measure and Project Input'!$CE$5&lt;$CC204,"",IF(OFFSET('Measure and Project Input'!$R$9,$CE204,0)=0,"",OFFSET('Measure and Project Input'!$R$9,$CE204,0)))</f>
        <v/>
      </c>
      <c r="BT204" t="str">
        <f ca="1">IF(I204="","",'Measure and Project Input'!$I$1)</f>
        <v/>
      </c>
      <c r="BU204" t="str">
        <f ca="1">IF('Measure and Project Input'!$CE$5&lt;$CC204,"",IF(OFFSET('Measure and Project Input'!$Q$9,$CE204,0)=0,"",OFFSET('Measure and Project Input'!$Q$9,$CE204,0)))</f>
        <v/>
      </c>
      <c r="BV204" t="str">
        <f ca="1">IF(I204="","",'Funding Input and Summary'!$T$1)</f>
        <v/>
      </c>
      <c r="BW204" t="str">
        <f ca="1">IF('Measure and Project Input'!$CE$5&lt;$CC204,"",IF(OFFSET('Measure and Project Input'!$AI$9,$CE204,0)=0,"",OFFSET('Measure and Project Input'!$AI$9,$CE204,0)))</f>
        <v/>
      </c>
      <c r="BX204" t="str">
        <f ca="1">IF('Measure and Project Input'!$CE$5&lt;$CC204,"",IF(OFFSET('Measure and Project Input'!$AJ$9,$CE204,0)=0,"",OFFSET('Measure and Project Input'!$AJ$9,$CE204,0)))</f>
        <v/>
      </c>
      <c r="BY204" t="str">
        <f ca="1">IF('Measure and Project Input'!$CE$5&lt;$CC204,"",IF(OFFSET('Measure and Project Input'!$AK$9,$CE204,0)=0,"",OFFSET('Measure and Project Input'!$AK$9,$CE204,0)))</f>
        <v/>
      </c>
      <c r="BZ204" t="str">
        <f ca="1">IF('Measure and Project Input'!$CE$5&lt;$CC204,"",IF(OFFSET('Measure and Project Input'!$AL$9,$CE204,0)=0,"",OFFSET('Measure and Project Input'!$AL$9,$CE204,0)))</f>
        <v/>
      </c>
      <c r="CA204" t="str">
        <f ca="1">IF('Measure and Project Input'!$CE$5&lt;$CC204,"",IF(OFFSET('Measure and Project Input'!$AM$9,$CE204,0)=0,"",OFFSET('Measure and Project Input'!$AM$9,$CE204,0)))</f>
        <v/>
      </c>
      <c r="CB204" s="201"/>
      <c r="CC204" s="28">
        <v>203</v>
      </c>
      <c r="CD204" s="28" t="str">
        <f t="shared" ca="1" si="3"/>
        <v/>
      </c>
      <c r="CE204" s="28" t="str">
        <f ca="1">IF($I204="","",MATCH($I204,'Measure and Project Input'!$P$10:$P$509,FALSE))</f>
        <v/>
      </c>
    </row>
    <row r="205" spans="1:83" x14ac:dyDescent="0.2">
      <c r="A205" t="str">
        <f ca="1">IF('Measure and Project Input'!$CE$5&lt;$CC205,"",IF(OFFSET('Measure and Project Input'!$E$9,$CE205,0)=0,"",OFFSET('Measure and Project Input'!$E$9,$CE205,0)))</f>
        <v/>
      </c>
      <c r="B205" t="str">
        <f ca="1">IF('Measure and Project Input'!$CE$5&lt;$CC205,"",IF(OFFSET('Measure and Project Input'!$F$9,$CE205,0)=0,"",OFFSET('Measure and Project Input'!$F$9,$CE205,0)))</f>
        <v/>
      </c>
      <c r="C205" t="str">
        <f ca="1">IF('Measure and Project Input'!$CE$5&lt;$CC205,"",IF(OFFSET('Measure and Project Input'!$G$9,$CE205,0)=0,"",OFFSET('Measure and Project Input'!$G$9,$CE205,0)))</f>
        <v/>
      </c>
      <c r="D205" s="299" t="str">
        <f ca="1">IF('Measure and Project Input'!$CE$5&lt;$CC205,"",IF(OFFSET('Measure and Project Input'!$H$9,$CE205,0)=0,"",OFFSET('Measure and Project Input'!$H$9,$CE205,0)))</f>
        <v/>
      </c>
      <c r="E205" t="str">
        <f ca="1">IF('Measure and Project Input'!$CE$5&lt;$CC205,"",IF(OFFSET('Measure and Project Input'!$I$9,$CE205,0)=0,"",OFFSET('Measure and Project Input'!$I$9,$CE205,0)))</f>
        <v/>
      </c>
      <c r="F205" t="str">
        <f ca="1">IF('Measure and Project Input'!$CE$5&lt;$CC205,"",IF(OFFSET('Measure and Project Input'!$J$9,$CE205,0)=0,"",OFFSET('Measure and Project Input'!$J$9,$CE205,0)))</f>
        <v/>
      </c>
      <c r="G205" t="str">
        <f ca="1">IF('Measure and Project Input'!$CE$5&lt;$CC205,"",IF(OFFSET('Measure and Project Input'!$K$9,$CE205,0)=0,"",OFFSET('Measure and Project Input'!$K$9,$CE205,0)))</f>
        <v/>
      </c>
      <c r="H205" t="str">
        <f ca="1">IF('Measure and Project Input'!$CE$5&lt;$CC205,"",IF(OFFSET('Measure and Project Input'!$L$9,$CE205,0)=0,"",OFFSET('Measure and Project Input'!$L$9,$CE205,0)))</f>
        <v/>
      </c>
      <c r="I205" t="str">
        <f ca="1">'Funding Input and Summary'!A208</f>
        <v/>
      </c>
      <c r="O205" t="str">
        <f ca="1">IF('Measure and Project Input'!$CE$5&lt;$CC205,"",IF(OFFSET('Measure and Project Input'!$B$9,$CE205,0)=0,"",OFFSET('Measure and Project Input'!$B$9,$CE205,0)))</f>
        <v/>
      </c>
      <c r="P205" t="str">
        <f ca="1">IF('Measure and Project Input'!$CE$5&lt;$CC205,"",IF(OFFSET('Measure and Project Input'!$C$9,$CE205,0)=0,"",OFFSET('Measure and Project Input'!$C$9,$CE205,0)))</f>
        <v/>
      </c>
      <c r="Q205" t="str">
        <f ca="1">IF('Measure and Project Input'!$CE$5&lt;$CC205,"",IF(OFFSET('Measure and Project Input'!$S$9,$CE205,0)=0,"",OFFSET('Measure and Project Input'!$S$9,$CE205,0)))</f>
        <v/>
      </c>
      <c r="R205" t="str">
        <f ca="1">IF('Measure and Project Input'!$CE$5&lt;$CC205,"",IF(OFFSET('Measure and Project Input'!$U$9,$CE205,0)=0,"",OFFSET('Measure and Project Input'!$U$9,$CE205,0)))</f>
        <v/>
      </c>
      <c r="S205" t="str">
        <f ca="1">IF('Measure and Project Input'!$CE$5&lt;$CC205,"",IF(OFFSET('Measure and Project Input'!$V$9,$CE205,0)=0,"",OFFSET('Measure and Project Input'!$V$9,$CE205,0)))</f>
        <v/>
      </c>
      <c r="X205" t="str">
        <f ca="1">IF('Measure and Project Input'!$CE$5&lt;$CC205,"",IF(OFFSET('Measure and Project Input'!$M$9,$CE205,0)=0,"",OFFSET('Measure and Project Input'!$M$9,$CE205,0)))</f>
        <v/>
      </c>
      <c r="Y205" t="str">
        <f ca="1">IF('Measure and Project Input'!$CE$5&lt;$CC205,"",IF(OFFSET('Measure and Project Input'!$N$9,$CE205,0)=0,"",OFFSET('Measure and Project Input'!$N$9,$CE205,0)))</f>
        <v/>
      </c>
      <c r="AA205" t="str">
        <f ca="1">IF('Measure and Project Input'!$CE$5&lt;$CC205,"",IF(OFFSET('Measure and Project Input'!$D$9,$CE205,0)=0,"",OFFSET('Measure and Project Input'!$D$9,$CE205,0)))</f>
        <v/>
      </c>
      <c r="AJ205" t="str">
        <f ca="1">IF('Measure and Project Input'!$CE$5&lt;$CC205,"",IF(OFFSET('Measure and Project Input'!$O$9,$CE205,0)=0,"",OFFSET('Measure and Project Input'!$O$9,$CE205,0)))</f>
        <v/>
      </c>
      <c r="AN205" t="str">
        <f ca="1">IF('Measure and Project Input'!$CE$5&lt;$CC205,"",IF(OFFSET('Measure and Project Input'!$BV$9,$CE205,0)=0,"",OFFSET('Measure and Project Input'!$BV$9,$CE205,0)))</f>
        <v/>
      </c>
      <c r="AO205" t="str">
        <f ca="1">IF(I205="","",'Funding Input and Summary'!D208)</f>
        <v/>
      </c>
      <c r="AQ205" t="str">
        <f ca="1">IF(I205="","",'Funding Input and Summary'!J208)</f>
        <v/>
      </c>
      <c r="AR205" t="str">
        <f ca="1">IF(I205="","",'Funding Input and Summary'!E208)</f>
        <v/>
      </c>
      <c r="AU205" t="str">
        <f ca="1">IF(I205="","",'Funding Input and Summary'!Y208)</f>
        <v/>
      </c>
      <c r="AV205" t="str">
        <f ca="1">IF(I205="","",'Funding Input and Summary'!Y208)</f>
        <v/>
      </c>
      <c r="BC205" t="str">
        <f ca="1">IF(I205="","",'Funding Input and Summary'!K208)</f>
        <v/>
      </c>
      <c r="BD205" t="str">
        <f ca="1">IF(I205="","",'Funding Input and Summary'!L208)</f>
        <v/>
      </c>
      <c r="BE205" t="str">
        <f ca="1">IF(I205="","",'Funding Input and Summary'!M208)</f>
        <v/>
      </c>
      <c r="BG205" t="str">
        <f ca="1">IF(I205="","",'Funding Input and Summary'!N208)</f>
        <v/>
      </c>
      <c r="BH205" t="str">
        <f ca="1">IF(I205="","",'Funding Input and Summary'!Q208)</f>
        <v/>
      </c>
      <c r="BI205" t="str">
        <f ca="1">IF(I205="","",'Funding Input and Summary'!R208)</f>
        <v/>
      </c>
      <c r="BJ205" t="str">
        <f ca="1">IF(I205="","",'Funding Input and Summary'!S208)</f>
        <v/>
      </c>
      <c r="BK205" t="str">
        <f ca="1">IF(I205="","",'Funding Input and Summary'!T208)</f>
        <v/>
      </c>
      <c r="BL205" t="str">
        <f ca="1">IF(I205="","",'Funding Input and Summary'!Z208)</f>
        <v/>
      </c>
      <c r="BM205" t="str">
        <f ca="1">IF(I205="","",'Funding Input and Summary'!AA208)</f>
        <v/>
      </c>
      <c r="BN205" t="str">
        <f ca="1">IF(I205="","",'Funding Input and Summary'!U208)</f>
        <v/>
      </c>
      <c r="BO205" t="str">
        <f ca="1">IF(I205="","",'Funding Input and Summary'!V208)</f>
        <v/>
      </c>
      <c r="BP205" t="str">
        <f ca="1">IF(I205="","",'Funding Input and Summary'!W208)</f>
        <v/>
      </c>
      <c r="BQ205" t="str">
        <f ca="1">IF(I205="","",'Funding Input and Summary'!P208)</f>
        <v/>
      </c>
      <c r="BR205" t="str">
        <f ca="1">IF('Measure and Project Input'!$CE$5&lt;$CC205,"",IF(OFFSET('Measure and Project Input'!$T$9,$CE205,0)=0,"",OFFSET('Measure and Project Input'!$T$9,$CE205,0)))</f>
        <v/>
      </c>
      <c r="BS205" t="str">
        <f ca="1">IF('Measure and Project Input'!$CE$5&lt;$CC205,"",IF(OFFSET('Measure and Project Input'!$R$9,$CE205,0)=0,"",OFFSET('Measure and Project Input'!$R$9,$CE205,0)))</f>
        <v/>
      </c>
      <c r="BT205" t="str">
        <f ca="1">IF(I205="","",'Measure and Project Input'!$I$1)</f>
        <v/>
      </c>
      <c r="BU205" t="str">
        <f ca="1">IF('Measure and Project Input'!$CE$5&lt;$CC205,"",IF(OFFSET('Measure and Project Input'!$Q$9,$CE205,0)=0,"",OFFSET('Measure and Project Input'!$Q$9,$CE205,0)))</f>
        <v/>
      </c>
      <c r="BV205" t="str">
        <f ca="1">IF(I205="","",'Funding Input and Summary'!$T$1)</f>
        <v/>
      </c>
      <c r="BW205" t="str">
        <f ca="1">IF('Measure and Project Input'!$CE$5&lt;$CC205,"",IF(OFFSET('Measure and Project Input'!$AI$9,$CE205,0)=0,"",OFFSET('Measure and Project Input'!$AI$9,$CE205,0)))</f>
        <v/>
      </c>
      <c r="BX205" t="str">
        <f ca="1">IF('Measure and Project Input'!$CE$5&lt;$CC205,"",IF(OFFSET('Measure and Project Input'!$AJ$9,$CE205,0)=0,"",OFFSET('Measure and Project Input'!$AJ$9,$CE205,0)))</f>
        <v/>
      </c>
      <c r="BY205" t="str">
        <f ca="1">IF('Measure and Project Input'!$CE$5&lt;$CC205,"",IF(OFFSET('Measure and Project Input'!$AK$9,$CE205,0)=0,"",OFFSET('Measure and Project Input'!$AK$9,$CE205,0)))</f>
        <v/>
      </c>
      <c r="BZ205" t="str">
        <f ca="1">IF('Measure and Project Input'!$CE$5&lt;$CC205,"",IF(OFFSET('Measure and Project Input'!$AL$9,$CE205,0)=0,"",OFFSET('Measure and Project Input'!$AL$9,$CE205,0)))</f>
        <v/>
      </c>
      <c r="CA205" t="str">
        <f ca="1">IF('Measure and Project Input'!$CE$5&lt;$CC205,"",IF(OFFSET('Measure and Project Input'!$AM$9,$CE205,0)=0,"",OFFSET('Measure and Project Input'!$AM$9,$CE205,0)))</f>
        <v/>
      </c>
      <c r="CB205" s="201"/>
      <c r="CC205" s="28">
        <v>204</v>
      </c>
      <c r="CD205" s="28" t="str">
        <f t="shared" ca="1" si="3"/>
        <v/>
      </c>
      <c r="CE205" s="28" t="str">
        <f ca="1">IF($I205="","",MATCH($I205,'Measure and Project Input'!$P$10:$P$509,FALSE))</f>
        <v/>
      </c>
    </row>
    <row r="206" spans="1:83" x14ac:dyDescent="0.2">
      <c r="A206" t="str">
        <f ca="1">IF('Measure and Project Input'!$CE$5&lt;$CC206,"",IF(OFFSET('Measure and Project Input'!$E$9,$CE206,0)=0,"",OFFSET('Measure and Project Input'!$E$9,$CE206,0)))</f>
        <v/>
      </c>
      <c r="B206" t="str">
        <f ca="1">IF('Measure and Project Input'!$CE$5&lt;$CC206,"",IF(OFFSET('Measure and Project Input'!$F$9,$CE206,0)=0,"",OFFSET('Measure and Project Input'!$F$9,$CE206,0)))</f>
        <v/>
      </c>
      <c r="C206" t="str">
        <f ca="1">IF('Measure and Project Input'!$CE$5&lt;$CC206,"",IF(OFFSET('Measure and Project Input'!$G$9,$CE206,0)=0,"",OFFSET('Measure and Project Input'!$G$9,$CE206,0)))</f>
        <v/>
      </c>
      <c r="D206" s="299" t="str">
        <f ca="1">IF('Measure and Project Input'!$CE$5&lt;$CC206,"",IF(OFFSET('Measure and Project Input'!$H$9,$CE206,0)=0,"",OFFSET('Measure and Project Input'!$H$9,$CE206,0)))</f>
        <v/>
      </c>
      <c r="E206" t="str">
        <f ca="1">IF('Measure and Project Input'!$CE$5&lt;$CC206,"",IF(OFFSET('Measure and Project Input'!$I$9,$CE206,0)=0,"",OFFSET('Measure and Project Input'!$I$9,$CE206,0)))</f>
        <v/>
      </c>
      <c r="F206" t="str">
        <f ca="1">IF('Measure and Project Input'!$CE$5&lt;$CC206,"",IF(OFFSET('Measure and Project Input'!$J$9,$CE206,0)=0,"",OFFSET('Measure and Project Input'!$J$9,$CE206,0)))</f>
        <v/>
      </c>
      <c r="G206" t="str">
        <f ca="1">IF('Measure and Project Input'!$CE$5&lt;$CC206,"",IF(OFFSET('Measure and Project Input'!$K$9,$CE206,0)=0,"",OFFSET('Measure and Project Input'!$K$9,$CE206,0)))</f>
        <v/>
      </c>
      <c r="H206" t="str">
        <f ca="1">IF('Measure and Project Input'!$CE$5&lt;$CC206,"",IF(OFFSET('Measure and Project Input'!$L$9,$CE206,0)=0,"",OFFSET('Measure and Project Input'!$L$9,$CE206,0)))</f>
        <v/>
      </c>
      <c r="I206" t="str">
        <f ca="1">'Funding Input and Summary'!A209</f>
        <v/>
      </c>
      <c r="O206" t="str">
        <f ca="1">IF('Measure and Project Input'!$CE$5&lt;$CC206,"",IF(OFFSET('Measure and Project Input'!$B$9,$CE206,0)=0,"",OFFSET('Measure and Project Input'!$B$9,$CE206,0)))</f>
        <v/>
      </c>
      <c r="P206" t="str">
        <f ca="1">IF('Measure and Project Input'!$CE$5&lt;$CC206,"",IF(OFFSET('Measure and Project Input'!$C$9,$CE206,0)=0,"",OFFSET('Measure and Project Input'!$C$9,$CE206,0)))</f>
        <v/>
      </c>
      <c r="Q206" t="str">
        <f ca="1">IF('Measure and Project Input'!$CE$5&lt;$CC206,"",IF(OFFSET('Measure and Project Input'!$S$9,$CE206,0)=0,"",OFFSET('Measure and Project Input'!$S$9,$CE206,0)))</f>
        <v/>
      </c>
      <c r="R206" t="str">
        <f ca="1">IF('Measure and Project Input'!$CE$5&lt;$CC206,"",IF(OFFSET('Measure and Project Input'!$U$9,$CE206,0)=0,"",OFFSET('Measure and Project Input'!$U$9,$CE206,0)))</f>
        <v/>
      </c>
      <c r="S206" t="str">
        <f ca="1">IF('Measure and Project Input'!$CE$5&lt;$CC206,"",IF(OFFSET('Measure and Project Input'!$V$9,$CE206,0)=0,"",OFFSET('Measure and Project Input'!$V$9,$CE206,0)))</f>
        <v/>
      </c>
      <c r="X206" t="str">
        <f ca="1">IF('Measure and Project Input'!$CE$5&lt;$CC206,"",IF(OFFSET('Measure and Project Input'!$M$9,$CE206,0)=0,"",OFFSET('Measure and Project Input'!$M$9,$CE206,0)))</f>
        <v/>
      </c>
      <c r="Y206" t="str">
        <f ca="1">IF('Measure and Project Input'!$CE$5&lt;$CC206,"",IF(OFFSET('Measure and Project Input'!$N$9,$CE206,0)=0,"",OFFSET('Measure and Project Input'!$N$9,$CE206,0)))</f>
        <v/>
      </c>
      <c r="AA206" t="str">
        <f ca="1">IF('Measure and Project Input'!$CE$5&lt;$CC206,"",IF(OFFSET('Measure and Project Input'!$D$9,$CE206,0)=0,"",OFFSET('Measure and Project Input'!$D$9,$CE206,0)))</f>
        <v/>
      </c>
      <c r="AJ206" t="str">
        <f ca="1">IF('Measure and Project Input'!$CE$5&lt;$CC206,"",IF(OFFSET('Measure and Project Input'!$O$9,$CE206,0)=0,"",OFFSET('Measure and Project Input'!$O$9,$CE206,0)))</f>
        <v/>
      </c>
      <c r="AN206" t="str">
        <f ca="1">IF('Measure and Project Input'!$CE$5&lt;$CC206,"",IF(OFFSET('Measure and Project Input'!$BV$9,$CE206,0)=0,"",OFFSET('Measure and Project Input'!$BV$9,$CE206,0)))</f>
        <v/>
      </c>
      <c r="AO206" t="str">
        <f ca="1">IF(I206="","",'Funding Input and Summary'!D209)</f>
        <v/>
      </c>
      <c r="AQ206" t="str">
        <f ca="1">IF(I206="","",'Funding Input and Summary'!J209)</f>
        <v/>
      </c>
      <c r="AR206" t="str">
        <f ca="1">IF(I206="","",'Funding Input and Summary'!E209)</f>
        <v/>
      </c>
      <c r="AU206" t="str">
        <f ca="1">IF(I206="","",'Funding Input and Summary'!Y209)</f>
        <v/>
      </c>
      <c r="AV206" t="str">
        <f ca="1">IF(I206="","",'Funding Input and Summary'!Y209)</f>
        <v/>
      </c>
      <c r="BC206" t="str">
        <f ca="1">IF(I206="","",'Funding Input and Summary'!K209)</f>
        <v/>
      </c>
      <c r="BD206" t="str">
        <f ca="1">IF(I206="","",'Funding Input and Summary'!L209)</f>
        <v/>
      </c>
      <c r="BE206" t="str">
        <f ca="1">IF(I206="","",'Funding Input and Summary'!M209)</f>
        <v/>
      </c>
      <c r="BG206" t="str">
        <f ca="1">IF(I206="","",'Funding Input and Summary'!N209)</f>
        <v/>
      </c>
      <c r="BH206" t="str">
        <f ca="1">IF(I206="","",'Funding Input and Summary'!Q209)</f>
        <v/>
      </c>
      <c r="BI206" t="str">
        <f ca="1">IF(I206="","",'Funding Input and Summary'!R209)</f>
        <v/>
      </c>
      <c r="BJ206" t="str">
        <f ca="1">IF(I206="","",'Funding Input and Summary'!S209)</f>
        <v/>
      </c>
      <c r="BK206" t="str">
        <f ca="1">IF(I206="","",'Funding Input and Summary'!T209)</f>
        <v/>
      </c>
      <c r="BL206" t="str">
        <f ca="1">IF(I206="","",'Funding Input and Summary'!Z209)</f>
        <v/>
      </c>
      <c r="BM206" t="str">
        <f ca="1">IF(I206="","",'Funding Input and Summary'!AA209)</f>
        <v/>
      </c>
      <c r="BN206" t="str">
        <f ca="1">IF(I206="","",'Funding Input and Summary'!U209)</f>
        <v/>
      </c>
      <c r="BO206" t="str">
        <f ca="1">IF(I206="","",'Funding Input and Summary'!V209)</f>
        <v/>
      </c>
      <c r="BP206" t="str">
        <f ca="1">IF(I206="","",'Funding Input and Summary'!W209)</f>
        <v/>
      </c>
      <c r="BQ206" t="str">
        <f ca="1">IF(I206="","",'Funding Input and Summary'!P209)</f>
        <v/>
      </c>
      <c r="BR206" t="str">
        <f ca="1">IF('Measure and Project Input'!$CE$5&lt;$CC206,"",IF(OFFSET('Measure and Project Input'!$T$9,$CE206,0)=0,"",OFFSET('Measure and Project Input'!$T$9,$CE206,0)))</f>
        <v/>
      </c>
      <c r="BS206" t="str">
        <f ca="1">IF('Measure and Project Input'!$CE$5&lt;$CC206,"",IF(OFFSET('Measure and Project Input'!$R$9,$CE206,0)=0,"",OFFSET('Measure and Project Input'!$R$9,$CE206,0)))</f>
        <v/>
      </c>
      <c r="BT206" t="str">
        <f ca="1">IF(I206="","",'Measure and Project Input'!$I$1)</f>
        <v/>
      </c>
      <c r="BU206" t="str">
        <f ca="1">IF('Measure and Project Input'!$CE$5&lt;$CC206,"",IF(OFFSET('Measure and Project Input'!$Q$9,$CE206,0)=0,"",OFFSET('Measure and Project Input'!$Q$9,$CE206,0)))</f>
        <v/>
      </c>
      <c r="BV206" t="str">
        <f ca="1">IF(I206="","",'Funding Input and Summary'!$T$1)</f>
        <v/>
      </c>
      <c r="BW206" t="str">
        <f ca="1">IF('Measure and Project Input'!$CE$5&lt;$CC206,"",IF(OFFSET('Measure and Project Input'!$AI$9,$CE206,0)=0,"",OFFSET('Measure and Project Input'!$AI$9,$CE206,0)))</f>
        <v/>
      </c>
      <c r="BX206" t="str">
        <f ca="1">IF('Measure and Project Input'!$CE$5&lt;$CC206,"",IF(OFFSET('Measure and Project Input'!$AJ$9,$CE206,0)=0,"",OFFSET('Measure and Project Input'!$AJ$9,$CE206,0)))</f>
        <v/>
      </c>
      <c r="BY206" t="str">
        <f ca="1">IF('Measure and Project Input'!$CE$5&lt;$CC206,"",IF(OFFSET('Measure and Project Input'!$AK$9,$CE206,0)=0,"",OFFSET('Measure and Project Input'!$AK$9,$CE206,0)))</f>
        <v/>
      </c>
      <c r="BZ206" t="str">
        <f ca="1">IF('Measure and Project Input'!$CE$5&lt;$CC206,"",IF(OFFSET('Measure and Project Input'!$AL$9,$CE206,0)=0,"",OFFSET('Measure and Project Input'!$AL$9,$CE206,0)))</f>
        <v/>
      </c>
      <c r="CA206" t="str">
        <f ca="1">IF('Measure and Project Input'!$CE$5&lt;$CC206,"",IF(OFFSET('Measure and Project Input'!$AM$9,$CE206,0)=0,"",OFFSET('Measure and Project Input'!$AM$9,$CE206,0)))</f>
        <v/>
      </c>
      <c r="CB206" s="201"/>
      <c r="CC206" s="28">
        <v>205</v>
      </c>
      <c r="CD206" s="28" t="str">
        <f t="shared" ca="1" si="3"/>
        <v/>
      </c>
      <c r="CE206" s="28" t="str">
        <f ca="1">IF($I206="","",MATCH($I206,'Measure and Project Input'!$P$10:$P$509,FALSE))</f>
        <v/>
      </c>
    </row>
    <row r="207" spans="1:83" x14ac:dyDescent="0.2">
      <c r="A207" t="str">
        <f ca="1">IF('Measure and Project Input'!$CE$5&lt;$CC207,"",IF(OFFSET('Measure and Project Input'!$E$9,$CE207,0)=0,"",OFFSET('Measure and Project Input'!$E$9,$CE207,0)))</f>
        <v/>
      </c>
      <c r="B207" t="str">
        <f ca="1">IF('Measure and Project Input'!$CE$5&lt;$CC207,"",IF(OFFSET('Measure and Project Input'!$F$9,$CE207,0)=0,"",OFFSET('Measure and Project Input'!$F$9,$CE207,0)))</f>
        <v/>
      </c>
      <c r="C207" t="str">
        <f ca="1">IF('Measure and Project Input'!$CE$5&lt;$CC207,"",IF(OFFSET('Measure and Project Input'!$G$9,$CE207,0)=0,"",OFFSET('Measure and Project Input'!$G$9,$CE207,0)))</f>
        <v/>
      </c>
      <c r="D207" s="299" t="str">
        <f ca="1">IF('Measure and Project Input'!$CE$5&lt;$CC207,"",IF(OFFSET('Measure and Project Input'!$H$9,$CE207,0)=0,"",OFFSET('Measure and Project Input'!$H$9,$CE207,0)))</f>
        <v/>
      </c>
      <c r="E207" t="str">
        <f ca="1">IF('Measure and Project Input'!$CE$5&lt;$CC207,"",IF(OFFSET('Measure and Project Input'!$I$9,$CE207,0)=0,"",OFFSET('Measure and Project Input'!$I$9,$CE207,0)))</f>
        <v/>
      </c>
      <c r="F207" t="str">
        <f ca="1">IF('Measure and Project Input'!$CE$5&lt;$CC207,"",IF(OFFSET('Measure and Project Input'!$J$9,$CE207,0)=0,"",OFFSET('Measure and Project Input'!$J$9,$CE207,0)))</f>
        <v/>
      </c>
      <c r="G207" t="str">
        <f ca="1">IF('Measure and Project Input'!$CE$5&lt;$CC207,"",IF(OFFSET('Measure and Project Input'!$K$9,$CE207,0)=0,"",OFFSET('Measure and Project Input'!$K$9,$CE207,0)))</f>
        <v/>
      </c>
      <c r="H207" t="str">
        <f ca="1">IF('Measure and Project Input'!$CE$5&lt;$CC207,"",IF(OFFSET('Measure and Project Input'!$L$9,$CE207,0)=0,"",OFFSET('Measure and Project Input'!$L$9,$CE207,0)))</f>
        <v/>
      </c>
      <c r="I207" t="str">
        <f ca="1">'Funding Input and Summary'!A210</f>
        <v/>
      </c>
      <c r="O207" t="str">
        <f ca="1">IF('Measure and Project Input'!$CE$5&lt;$CC207,"",IF(OFFSET('Measure and Project Input'!$B$9,$CE207,0)=0,"",OFFSET('Measure and Project Input'!$B$9,$CE207,0)))</f>
        <v/>
      </c>
      <c r="P207" t="str">
        <f ca="1">IF('Measure and Project Input'!$CE$5&lt;$CC207,"",IF(OFFSET('Measure and Project Input'!$C$9,$CE207,0)=0,"",OFFSET('Measure and Project Input'!$C$9,$CE207,0)))</f>
        <v/>
      </c>
      <c r="Q207" t="str">
        <f ca="1">IF('Measure and Project Input'!$CE$5&lt;$CC207,"",IF(OFFSET('Measure and Project Input'!$S$9,$CE207,0)=0,"",OFFSET('Measure and Project Input'!$S$9,$CE207,0)))</f>
        <v/>
      </c>
      <c r="R207" t="str">
        <f ca="1">IF('Measure and Project Input'!$CE$5&lt;$CC207,"",IF(OFFSET('Measure and Project Input'!$U$9,$CE207,0)=0,"",OFFSET('Measure and Project Input'!$U$9,$CE207,0)))</f>
        <v/>
      </c>
      <c r="S207" t="str">
        <f ca="1">IF('Measure and Project Input'!$CE$5&lt;$CC207,"",IF(OFFSET('Measure and Project Input'!$V$9,$CE207,0)=0,"",OFFSET('Measure and Project Input'!$V$9,$CE207,0)))</f>
        <v/>
      </c>
      <c r="X207" t="str">
        <f ca="1">IF('Measure and Project Input'!$CE$5&lt;$CC207,"",IF(OFFSET('Measure and Project Input'!$M$9,$CE207,0)=0,"",OFFSET('Measure and Project Input'!$M$9,$CE207,0)))</f>
        <v/>
      </c>
      <c r="Y207" t="str">
        <f ca="1">IF('Measure and Project Input'!$CE$5&lt;$CC207,"",IF(OFFSET('Measure and Project Input'!$N$9,$CE207,0)=0,"",OFFSET('Measure and Project Input'!$N$9,$CE207,0)))</f>
        <v/>
      </c>
      <c r="AA207" t="str">
        <f ca="1">IF('Measure and Project Input'!$CE$5&lt;$CC207,"",IF(OFFSET('Measure and Project Input'!$D$9,$CE207,0)=0,"",OFFSET('Measure and Project Input'!$D$9,$CE207,0)))</f>
        <v/>
      </c>
      <c r="AJ207" t="str">
        <f ca="1">IF('Measure and Project Input'!$CE$5&lt;$CC207,"",IF(OFFSET('Measure and Project Input'!$O$9,$CE207,0)=0,"",OFFSET('Measure and Project Input'!$O$9,$CE207,0)))</f>
        <v/>
      </c>
      <c r="AN207" t="str">
        <f ca="1">IF('Measure and Project Input'!$CE$5&lt;$CC207,"",IF(OFFSET('Measure and Project Input'!$BV$9,$CE207,0)=0,"",OFFSET('Measure and Project Input'!$BV$9,$CE207,0)))</f>
        <v/>
      </c>
      <c r="AO207" t="str">
        <f ca="1">IF(I207="","",'Funding Input and Summary'!D210)</f>
        <v/>
      </c>
      <c r="AQ207" t="str">
        <f ca="1">IF(I207="","",'Funding Input and Summary'!J210)</f>
        <v/>
      </c>
      <c r="AR207" t="str">
        <f ca="1">IF(I207="","",'Funding Input and Summary'!E210)</f>
        <v/>
      </c>
      <c r="AU207" t="str">
        <f ca="1">IF(I207="","",'Funding Input and Summary'!Y210)</f>
        <v/>
      </c>
      <c r="AV207" t="str">
        <f ca="1">IF(I207="","",'Funding Input and Summary'!Y210)</f>
        <v/>
      </c>
      <c r="BC207" t="str">
        <f ca="1">IF(I207="","",'Funding Input and Summary'!K210)</f>
        <v/>
      </c>
      <c r="BD207" t="str">
        <f ca="1">IF(I207="","",'Funding Input and Summary'!L210)</f>
        <v/>
      </c>
      <c r="BE207" t="str">
        <f ca="1">IF(I207="","",'Funding Input and Summary'!M210)</f>
        <v/>
      </c>
      <c r="BG207" t="str">
        <f ca="1">IF(I207="","",'Funding Input and Summary'!N210)</f>
        <v/>
      </c>
      <c r="BH207" t="str">
        <f ca="1">IF(I207="","",'Funding Input and Summary'!Q210)</f>
        <v/>
      </c>
      <c r="BI207" t="str">
        <f ca="1">IF(I207="","",'Funding Input and Summary'!R210)</f>
        <v/>
      </c>
      <c r="BJ207" t="str">
        <f ca="1">IF(I207="","",'Funding Input and Summary'!S210)</f>
        <v/>
      </c>
      <c r="BK207" t="str">
        <f ca="1">IF(I207="","",'Funding Input and Summary'!T210)</f>
        <v/>
      </c>
      <c r="BL207" t="str">
        <f ca="1">IF(I207="","",'Funding Input and Summary'!Z210)</f>
        <v/>
      </c>
      <c r="BM207" t="str">
        <f ca="1">IF(I207="","",'Funding Input and Summary'!AA210)</f>
        <v/>
      </c>
      <c r="BN207" t="str">
        <f ca="1">IF(I207="","",'Funding Input and Summary'!U210)</f>
        <v/>
      </c>
      <c r="BO207" t="str">
        <f ca="1">IF(I207="","",'Funding Input and Summary'!V210)</f>
        <v/>
      </c>
      <c r="BP207" t="str">
        <f ca="1">IF(I207="","",'Funding Input and Summary'!W210)</f>
        <v/>
      </c>
      <c r="BQ207" t="str">
        <f ca="1">IF(I207="","",'Funding Input and Summary'!P210)</f>
        <v/>
      </c>
      <c r="BR207" t="str">
        <f ca="1">IF('Measure and Project Input'!$CE$5&lt;$CC207,"",IF(OFFSET('Measure and Project Input'!$T$9,$CE207,0)=0,"",OFFSET('Measure and Project Input'!$T$9,$CE207,0)))</f>
        <v/>
      </c>
      <c r="BS207" t="str">
        <f ca="1">IF('Measure and Project Input'!$CE$5&lt;$CC207,"",IF(OFFSET('Measure and Project Input'!$R$9,$CE207,0)=0,"",OFFSET('Measure and Project Input'!$R$9,$CE207,0)))</f>
        <v/>
      </c>
      <c r="BT207" t="str">
        <f ca="1">IF(I207="","",'Measure and Project Input'!$I$1)</f>
        <v/>
      </c>
      <c r="BU207" t="str">
        <f ca="1">IF('Measure and Project Input'!$CE$5&lt;$CC207,"",IF(OFFSET('Measure and Project Input'!$Q$9,$CE207,0)=0,"",OFFSET('Measure and Project Input'!$Q$9,$CE207,0)))</f>
        <v/>
      </c>
      <c r="BV207" t="str">
        <f ca="1">IF(I207="","",'Funding Input and Summary'!$T$1)</f>
        <v/>
      </c>
      <c r="BW207" t="str">
        <f ca="1">IF('Measure and Project Input'!$CE$5&lt;$CC207,"",IF(OFFSET('Measure and Project Input'!$AI$9,$CE207,0)=0,"",OFFSET('Measure and Project Input'!$AI$9,$CE207,0)))</f>
        <v/>
      </c>
      <c r="BX207" t="str">
        <f ca="1">IF('Measure and Project Input'!$CE$5&lt;$CC207,"",IF(OFFSET('Measure and Project Input'!$AJ$9,$CE207,0)=0,"",OFFSET('Measure and Project Input'!$AJ$9,$CE207,0)))</f>
        <v/>
      </c>
      <c r="BY207" t="str">
        <f ca="1">IF('Measure and Project Input'!$CE$5&lt;$CC207,"",IF(OFFSET('Measure and Project Input'!$AK$9,$CE207,0)=0,"",OFFSET('Measure and Project Input'!$AK$9,$CE207,0)))</f>
        <v/>
      </c>
      <c r="BZ207" t="str">
        <f ca="1">IF('Measure and Project Input'!$CE$5&lt;$CC207,"",IF(OFFSET('Measure and Project Input'!$AL$9,$CE207,0)=0,"",OFFSET('Measure and Project Input'!$AL$9,$CE207,0)))</f>
        <v/>
      </c>
      <c r="CA207" t="str">
        <f ca="1">IF('Measure and Project Input'!$CE$5&lt;$CC207,"",IF(OFFSET('Measure and Project Input'!$AM$9,$CE207,0)=0,"",OFFSET('Measure and Project Input'!$AM$9,$CE207,0)))</f>
        <v/>
      </c>
      <c r="CB207" s="201"/>
      <c r="CC207" s="28">
        <v>206</v>
      </c>
      <c r="CD207" s="28" t="str">
        <f t="shared" ca="1" si="3"/>
        <v/>
      </c>
      <c r="CE207" s="28" t="str">
        <f ca="1">IF($I207="","",MATCH($I207,'Measure and Project Input'!$P$10:$P$509,FALSE))</f>
        <v/>
      </c>
    </row>
    <row r="208" spans="1:83" x14ac:dyDescent="0.2">
      <c r="A208" t="str">
        <f ca="1">IF('Measure and Project Input'!$CE$5&lt;$CC208,"",IF(OFFSET('Measure and Project Input'!$E$9,$CE208,0)=0,"",OFFSET('Measure and Project Input'!$E$9,$CE208,0)))</f>
        <v/>
      </c>
      <c r="B208" t="str">
        <f ca="1">IF('Measure and Project Input'!$CE$5&lt;$CC208,"",IF(OFFSET('Measure and Project Input'!$F$9,$CE208,0)=0,"",OFFSET('Measure and Project Input'!$F$9,$CE208,0)))</f>
        <v/>
      </c>
      <c r="C208" t="str">
        <f ca="1">IF('Measure and Project Input'!$CE$5&lt;$CC208,"",IF(OFFSET('Measure and Project Input'!$G$9,$CE208,0)=0,"",OFFSET('Measure and Project Input'!$G$9,$CE208,0)))</f>
        <v/>
      </c>
      <c r="D208" s="299" t="str">
        <f ca="1">IF('Measure and Project Input'!$CE$5&lt;$CC208,"",IF(OFFSET('Measure and Project Input'!$H$9,$CE208,0)=0,"",OFFSET('Measure and Project Input'!$H$9,$CE208,0)))</f>
        <v/>
      </c>
      <c r="E208" t="str">
        <f ca="1">IF('Measure and Project Input'!$CE$5&lt;$CC208,"",IF(OFFSET('Measure and Project Input'!$I$9,$CE208,0)=0,"",OFFSET('Measure and Project Input'!$I$9,$CE208,0)))</f>
        <v/>
      </c>
      <c r="F208" t="str">
        <f ca="1">IF('Measure and Project Input'!$CE$5&lt;$CC208,"",IF(OFFSET('Measure and Project Input'!$J$9,$CE208,0)=0,"",OFFSET('Measure and Project Input'!$J$9,$CE208,0)))</f>
        <v/>
      </c>
      <c r="G208" t="str">
        <f ca="1">IF('Measure and Project Input'!$CE$5&lt;$CC208,"",IF(OFFSET('Measure and Project Input'!$K$9,$CE208,0)=0,"",OFFSET('Measure and Project Input'!$K$9,$CE208,0)))</f>
        <v/>
      </c>
      <c r="H208" t="str">
        <f ca="1">IF('Measure and Project Input'!$CE$5&lt;$CC208,"",IF(OFFSET('Measure and Project Input'!$L$9,$CE208,0)=0,"",OFFSET('Measure and Project Input'!$L$9,$CE208,0)))</f>
        <v/>
      </c>
      <c r="I208" t="str">
        <f ca="1">'Funding Input and Summary'!A211</f>
        <v/>
      </c>
      <c r="O208" t="str">
        <f ca="1">IF('Measure and Project Input'!$CE$5&lt;$CC208,"",IF(OFFSET('Measure and Project Input'!$B$9,$CE208,0)=0,"",OFFSET('Measure and Project Input'!$B$9,$CE208,0)))</f>
        <v/>
      </c>
      <c r="P208" t="str">
        <f ca="1">IF('Measure and Project Input'!$CE$5&lt;$CC208,"",IF(OFFSET('Measure and Project Input'!$C$9,$CE208,0)=0,"",OFFSET('Measure and Project Input'!$C$9,$CE208,0)))</f>
        <v/>
      </c>
      <c r="Q208" t="str">
        <f ca="1">IF('Measure and Project Input'!$CE$5&lt;$CC208,"",IF(OFFSET('Measure and Project Input'!$S$9,$CE208,0)=0,"",OFFSET('Measure and Project Input'!$S$9,$CE208,0)))</f>
        <v/>
      </c>
      <c r="R208" t="str">
        <f ca="1">IF('Measure and Project Input'!$CE$5&lt;$CC208,"",IF(OFFSET('Measure and Project Input'!$U$9,$CE208,0)=0,"",OFFSET('Measure and Project Input'!$U$9,$CE208,0)))</f>
        <v/>
      </c>
      <c r="S208" t="str">
        <f ca="1">IF('Measure and Project Input'!$CE$5&lt;$CC208,"",IF(OFFSET('Measure and Project Input'!$V$9,$CE208,0)=0,"",OFFSET('Measure and Project Input'!$V$9,$CE208,0)))</f>
        <v/>
      </c>
      <c r="X208" t="str">
        <f ca="1">IF('Measure and Project Input'!$CE$5&lt;$CC208,"",IF(OFFSET('Measure and Project Input'!$M$9,$CE208,0)=0,"",OFFSET('Measure and Project Input'!$M$9,$CE208,0)))</f>
        <v/>
      </c>
      <c r="Y208" t="str">
        <f ca="1">IF('Measure and Project Input'!$CE$5&lt;$CC208,"",IF(OFFSET('Measure and Project Input'!$N$9,$CE208,0)=0,"",OFFSET('Measure and Project Input'!$N$9,$CE208,0)))</f>
        <v/>
      </c>
      <c r="AA208" t="str">
        <f ca="1">IF('Measure and Project Input'!$CE$5&lt;$CC208,"",IF(OFFSET('Measure and Project Input'!$D$9,$CE208,0)=0,"",OFFSET('Measure and Project Input'!$D$9,$CE208,0)))</f>
        <v/>
      </c>
      <c r="AJ208" t="str">
        <f ca="1">IF('Measure and Project Input'!$CE$5&lt;$CC208,"",IF(OFFSET('Measure and Project Input'!$O$9,$CE208,0)=0,"",OFFSET('Measure and Project Input'!$O$9,$CE208,0)))</f>
        <v/>
      </c>
      <c r="AN208" t="str">
        <f ca="1">IF('Measure and Project Input'!$CE$5&lt;$CC208,"",IF(OFFSET('Measure and Project Input'!$BV$9,$CE208,0)=0,"",OFFSET('Measure and Project Input'!$BV$9,$CE208,0)))</f>
        <v/>
      </c>
      <c r="AO208" t="str">
        <f ca="1">IF(I208="","",'Funding Input and Summary'!D211)</f>
        <v/>
      </c>
      <c r="AQ208" t="str">
        <f ca="1">IF(I208="","",'Funding Input and Summary'!J211)</f>
        <v/>
      </c>
      <c r="AR208" t="str">
        <f ca="1">IF(I208="","",'Funding Input and Summary'!E211)</f>
        <v/>
      </c>
      <c r="AU208" t="str">
        <f ca="1">IF(I208="","",'Funding Input and Summary'!Y211)</f>
        <v/>
      </c>
      <c r="AV208" t="str">
        <f ca="1">IF(I208="","",'Funding Input and Summary'!Y211)</f>
        <v/>
      </c>
      <c r="BC208" t="str">
        <f ca="1">IF(I208="","",'Funding Input and Summary'!K211)</f>
        <v/>
      </c>
      <c r="BD208" t="str">
        <f ca="1">IF(I208="","",'Funding Input and Summary'!L211)</f>
        <v/>
      </c>
      <c r="BE208" t="str">
        <f ca="1">IF(I208="","",'Funding Input and Summary'!M211)</f>
        <v/>
      </c>
      <c r="BG208" t="str">
        <f ca="1">IF(I208="","",'Funding Input and Summary'!N211)</f>
        <v/>
      </c>
      <c r="BH208" t="str">
        <f ca="1">IF(I208="","",'Funding Input and Summary'!Q211)</f>
        <v/>
      </c>
      <c r="BI208" t="str">
        <f ca="1">IF(I208="","",'Funding Input and Summary'!R211)</f>
        <v/>
      </c>
      <c r="BJ208" t="str">
        <f ca="1">IF(I208="","",'Funding Input and Summary'!S211)</f>
        <v/>
      </c>
      <c r="BK208" t="str">
        <f ca="1">IF(I208="","",'Funding Input and Summary'!T211)</f>
        <v/>
      </c>
      <c r="BL208" t="str">
        <f ca="1">IF(I208="","",'Funding Input and Summary'!Z211)</f>
        <v/>
      </c>
      <c r="BM208" t="str">
        <f ca="1">IF(I208="","",'Funding Input and Summary'!AA211)</f>
        <v/>
      </c>
      <c r="BN208" t="str">
        <f ca="1">IF(I208="","",'Funding Input and Summary'!U211)</f>
        <v/>
      </c>
      <c r="BO208" t="str">
        <f ca="1">IF(I208="","",'Funding Input and Summary'!V211)</f>
        <v/>
      </c>
      <c r="BP208" t="str">
        <f ca="1">IF(I208="","",'Funding Input and Summary'!W211)</f>
        <v/>
      </c>
      <c r="BQ208" t="str">
        <f ca="1">IF(I208="","",'Funding Input and Summary'!P211)</f>
        <v/>
      </c>
      <c r="BR208" t="str">
        <f ca="1">IF('Measure and Project Input'!$CE$5&lt;$CC208,"",IF(OFFSET('Measure and Project Input'!$T$9,$CE208,0)=0,"",OFFSET('Measure and Project Input'!$T$9,$CE208,0)))</f>
        <v/>
      </c>
      <c r="BS208" t="str">
        <f ca="1">IF('Measure and Project Input'!$CE$5&lt;$CC208,"",IF(OFFSET('Measure and Project Input'!$R$9,$CE208,0)=0,"",OFFSET('Measure and Project Input'!$R$9,$CE208,0)))</f>
        <v/>
      </c>
      <c r="BT208" t="str">
        <f ca="1">IF(I208="","",'Measure and Project Input'!$I$1)</f>
        <v/>
      </c>
      <c r="BU208" t="str">
        <f ca="1">IF('Measure and Project Input'!$CE$5&lt;$CC208,"",IF(OFFSET('Measure and Project Input'!$Q$9,$CE208,0)=0,"",OFFSET('Measure and Project Input'!$Q$9,$CE208,0)))</f>
        <v/>
      </c>
      <c r="BV208" t="str">
        <f ca="1">IF(I208="","",'Funding Input and Summary'!$T$1)</f>
        <v/>
      </c>
      <c r="BW208" t="str">
        <f ca="1">IF('Measure and Project Input'!$CE$5&lt;$CC208,"",IF(OFFSET('Measure and Project Input'!$AI$9,$CE208,0)=0,"",OFFSET('Measure and Project Input'!$AI$9,$CE208,0)))</f>
        <v/>
      </c>
      <c r="BX208" t="str">
        <f ca="1">IF('Measure and Project Input'!$CE$5&lt;$CC208,"",IF(OFFSET('Measure and Project Input'!$AJ$9,$CE208,0)=0,"",OFFSET('Measure and Project Input'!$AJ$9,$CE208,0)))</f>
        <v/>
      </c>
      <c r="BY208" t="str">
        <f ca="1">IF('Measure and Project Input'!$CE$5&lt;$CC208,"",IF(OFFSET('Measure and Project Input'!$AK$9,$CE208,0)=0,"",OFFSET('Measure and Project Input'!$AK$9,$CE208,0)))</f>
        <v/>
      </c>
      <c r="BZ208" t="str">
        <f ca="1">IF('Measure and Project Input'!$CE$5&lt;$CC208,"",IF(OFFSET('Measure and Project Input'!$AL$9,$CE208,0)=0,"",OFFSET('Measure and Project Input'!$AL$9,$CE208,0)))</f>
        <v/>
      </c>
      <c r="CA208" t="str">
        <f ca="1">IF('Measure and Project Input'!$CE$5&lt;$CC208,"",IF(OFFSET('Measure and Project Input'!$AM$9,$CE208,0)=0,"",OFFSET('Measure and Project Input'!$AM$9,$CE208,0)))</f>
        <v/>
      </c>
      <c r="CB208" s="201"/>
      <c r="CC208" s="28">
        <v>207</v>
      </c>
      <c r="CD208" s="28" t="str">
        <f t="shared" ca="1" si="3"/>
        <v/>
      </c>
      <c r="CE208" s="28" t="str">
        <f ca="1">IF($I208="","",MATCH($I208,'Measure and Project Input'!$P$10:$P$509,FALSE))</f>
        <v/>
      </c>
    </row>
    <row r="209" spans="1:83" x14ac:dyDescent="0.2">
      <c r="A209" t="str">
        <f ca="1">IF('Measure and Project Input'!$CE$5&lt;$CC209,"",IF(OFFSET('Measure and Project Input'!$E$9,$CE209,0)=0,"",OFFSET('Measure and Project Input'!$E$9,$CE209,0)))</f>
        <v/>
      </c>
      <c r="B209" t="str">
        <f ca="1">IF('Measure and Project Input'!$CE$5&lt;$CC209,"",IF(OFFSET('Measure and Project Input'!$F$9,$CE209,0)=0,"",OFFSET('Measure and Project Input'!$F$9,$CE209,0)))</f>
        <v/>
      </c>
      <c r="C209" t="str">
        <f ca="1">IF('Measure and Project Input'!$CE$5&lt;$CC209,"",IF(OFFSET('Measure and Project Input'!$G$9,$CE209,0)=0,"",OFFSET('Measure and Project Input'!$G$9,$CE209,0)))</f>
        <v/>
      </c>
      <c r="D209" s="299" t="str">
        <f ca="1">IF('Measure and Project Input'!$CE$5&lt;$CC209,"",IF(OFFSET('Measure and Project Input'!$H$9,$CE209,0)=0,"",OFFSET('Measure and Project Input'!$H$9,$CE209,0)))</f>
        <v/>
      </c>
      <c r="E209" t="str">
        <f ca="1">IF('Measure and Project Input'!$CE$5&lt;$CC209,"",IF(OFFSET('Measure and Project Input'!$I$9,$CE209,0)=0,"",OFFSET('Measure and Project Input'!$I$9,$CE209,0)))</f>
        <v/>
      </c>
      <c r="F209" t="str">
        <f ca="1">IF('Measure and Project Input'!$CE$5&lt;$CC209,"",IF(OFFSET('Measure and Project Input'!$J$9,$CE209,0)=0,"",OFFSET('Measure and Project Input'!$J$9,$CE209,0)))</f>
        <v/>
      </c>
      <c r="G209" t="str">
        <f ca="1">IF('Measure and Project Input'!$CE$5&lt;$CC209,"",IF(OFFSET('Measure and Project Input'!$K$9,$CE209,0)=0,"",OFFSET('Measure and Project Input'!$K$9,$CE209,0)))</f>
        <v/>
      </c>
      <c r="H209" t="str">
        <f ca="1">IF('Measure and Project Input'!$CE$5&lt;$CC209,"",IF(OFFSET('Measure and Project Input'!$L$9,$CE209,0)=0,"",OFFSET('Measure and Project Input'!$L$9,$CE209,0)))</f>
        <v/>
      </c>
      <c r="I209" t="str">
        <f ca="1">'Funding Input and Summary'!A212</f>
        <v/>
      </c>
      <c r="O209" t="str">
        <f ca="1">IF('Measure and Project Input'!$CE$5&lt;$CC209,"",IF(OFFSET('Measure and Project Input'!$B$9,$CE209,0)=0,"",OFFSET('Measure and Project Input'!$B$9,$CE209,0)))</f>
        <v/>
      </c>
      <c r="P209" t="str">
        <f ca="1">IF('Measure and Project Input'!$CE$5&lt;$CC209,"",IF(OFFSET('Measure and Project Input'!$C$9,$CE209,0)=0,"",OFFSET('Measure and Project Input'!$C$9,$CE209,0)))</f>
        <v/>
      </c>
      <c r="Q209" t="str">
        <f ca="1">IF('Measure and Project Input'!$CE$5&lt;$CC209,"",IF(OFFSET('Measure and Project Input'!$S$9,$CE209,0)=0,"",OFFSET('Measure and Project Input'!$S$9,$CE209,0)))</f>
        <v/>
      </c>
      <c r="R209" t="str">
        <f ca="1">IF('Measure and Project Input'!$CE$5&lt;$CC209,"",IF(OFFSET('Measure and Project Input'!$U$9,$CE209,0)=0,"",OFFSET('Measure and Project Input'!$U$9,$CE209,0)))</f>
        <v/>
      </c>
      <c r="S209" t="str">
        <f ca="1">IF('Measure and Project Input'!$CE$5&lt;$CC209,"",IF(OFFSET('Measure and Project Input'!$V$9,$CE209,0)=0,"",OFFSET('Measure and Project Input'!$V$9,$CE209,0)))</f>
        <v/>
      </c>
      <c r="X209" t="str">
        <f ca="1">IF('Measure and Project Input'!$CE$5&lt;$CC209,"",IF(OFFSET('Measure and Project Input'!$M$9,$CE209,0)=0,"",OFFSET('Measure and Project Input'!$M$9,$CE209,0)))</f>
        <v/>
      </c>
      <c r="Y209" t="str">
        <f ca="1">IF('Measure and Project Input'!$CE$5&lt;$CC209,"",IF(OFFSET('Measure and Project Input'!$N$9,$CE209,0)=0,"",OFFSET('Measure and Project Input'!$N$9,$CE209,0)))</f>
        <v/>
      </c>
      <c r="AA209" t="str">
        <f ca="1">IF('Measure and Project Input'!$CE$5&lt;$CC209,"",IF(OFFSET('Measure and Project Input'!$D$9,$CE209,0)=0,"",OFFSET('Measure and Project Input'!$D$9,$CE209,0)))</f>
        <v/>
      </c>
      <c r="AJ209" t="str">
        <f ca="1">IF('Measure and Project Input'!$CE$5&lt;$CC209,"",IF(OFFSET('Measure and Project Input'!$O$9,$CE209,0)=0,"",OFFSET('Measure and Project Input'!$O$9,$CE209,0)))</f>
        <v/>
      </c>
      <c r="AN209" t="str">
        <f ca="1">IF('Measure and Project Input'!$CE$5&lt;$CC209,"",IF(OFFSET('Measure and Project Input'!$BV$9,$CE209,0)=0,"",OFFSET('Measure and Project Input'!$BV$9,$CE209,0)))</f>
        <v/>
      </c>
      <c r="AO209" t="str">
        <f ca="1">IF(I209="","",'Funding Input and Summary'!D212)</f>
        <v/>
      </c>
      <c r="AQ209" t="str">
        <f ca="1">IF(I209="","",'Funding Input and Summary'!J212)</f>
        <v/>
      </c>
      <c r="AR209" t="str">
        <f ca="1">IF(I209="","",'Funding Input and Summary'!E212)</f>
        <v/>
      </c>
      <c r="AU209" t="str">
        <f ca="1">IF(I209="","",'Funding Input and Summary'!Y212)</f>
        <v/>
      </c>
      <c r="AV209" t="str">
        <f ca="1">IF(I209="","",'Funding Input and Summary'!Y212)</f>
        <v/>
      </c>
      <c r="BC209" t="str">
        <f ca="1">IF(I209="","",'Funding Input and Summary'!K212)</f>
        <v/>
      </c>
      <c r="BD209" t="str">
        <f ca="1">IF(I209="","",'Funding Input and Summary'!L212)</f>
        <v/>
      </c>
      <c r="BE209" t="str">
        <f ca="1">IF(I209="","",'Funding Input and Summary'!M212)</f>
        <v/>
      </c>
      <c r="BG209" t="str">
        <f ca="1">IF(I209="","",'Funding Input and Summary'!N212)</f>
        <v/>
      </c>
      <c r="BH209" t="str">
        <f ca="1">IF(I209="","",'Funding Input and Summary'!Q212)</f>
        <v/>
      </c>
      <c r="BI209" t="str">
        <f ca="1">IF(I209="","",'Funding Input and Summary'!R212)</f>
        <v/>
      </c>
      <c r="BJ209" t="str">
        <f ca="1">IF(I209="","",'Funding Input and Summary'!S212)</f>
        <v/>
      </c>
      <c r="BK209" t="str">
        <f ca="1">IF(I209="","",'Funding Input and Summary'!T212)</f>
        <v/>
      </c>
      <c r="BL209" t="str">
        <f ca="1">IF(I209="","",'Funding Input and Summary'!Z212)</f>
        <v/>
      </c>
      <c r="BM209" t="str">
        <f ca="1">IF(I209="","",'Funding Input and Summary'!AA212)</f>
        <v/>
      </c>
      <c r="BN209" t="str">
        <f ca="1">IF(I209="","",'Funding Input and Summary'!U212)</f>
        <v/>
      </c>
      <c r="BO209" t="str">
        <f ca="1">IF(I209="","",'Funding Input and Summary'!V212)</f>
        <v/>
      </c>
      <c r="BP209" t="str">
        <f ca="1">IF(I209="","",'Funding Input and Summary'!W212)</f>
        <v/>
      </c>
      <c r="BQ209" t="str">
        <f ca="1">IF(I209="","",'Funding Input and Summary'!P212)</f>
        <v/>
      </c>
      <c r="BR209" t="str">
        <f ca="1">IF('Measure and Project Input'!$CE$5&lt;$CC209,"",IF(OFFSET('Measure and Project Input'!$T$9,$CE209,0)=0,"",OFFSET('Measure and Project Input'!$T$9,$CE209,0)))</f>
        <v/>
      </c>
      <c r="BS209" t="str">
        <f ca="1">IF('Measure and Project Input'!$CE$5&lt;$CC209,"",IF(OFFSET('Measure and Project Input'!$R$9,$CE209,0)=0,"",OFFSET('Measure and Project Input'!$R$9,$CE209,0)))</f>
        <v/>
      </c>
      <c r="BT209" t="str">
        <f ca="1">IF(I209="","",'Measure and Project Input'!$I$1)</f>
        <v/>
      </c>
      <c r="BU209" t="str">
        <f ca="1">IF('Measure and Project Input'!$CE$5&lt;$CC209,"",IF(OFFSET('Measure and Project Input'!$Q$9,$CE209,0)=0,"",OFFSET('Measure and Project Input'!$Q$9,$CE209,0)))</f>
        <v/>
      </c>
      <c r="BV209" t="str">
        <f ca="1">IF(I209="","",'Funding Input and Summary'!$T$1)</f>
        <v/>
      </c>
      <c r="BW209" t="str">
        <f ca="1">IF('Measure and Project Input'!$CE$5&lt;$CC209,"",IF(OFFSET('Measure and Project Input'!$AI$9,$CE209,0)=0,"",OFFSET('Measure and Project Input'!$AI$9,$CE209,0)))</f>
        <v/>
      </c>
      <c r="BX209" t="str">
        <f ca="1">IF('Measure and Project Input'!$CE$5&lt;$CC209,"",IF(OFFSET('Measure and Project Input'!$AJ$9,$CE209,0)=0,"",OFFSET('Measure and Project Input'!$AJ$9,$CE209,0)))</f>
        <v/>
      </c>
      <c r="BY209" t="str">
        <f ca="1">IF('Measure and Project Input'!$CE$5&lt;$CC209,"",IF(OFFSET('Measure and Project Input'!$AK$9,$CE209,0)=0,"",OFFSET('Measure and Project Input'!$AK$9,$CE209,0)))</f>
        <v/>
      </c>
      <c r="BZ209" t="str">
        <f ca="1">IF('Measure and Project Input'!$CE$5&lt;$CC209,"",IF(OFFSET('Measure and Project Input'!$AL$9,$CE209,0)=0,"",OFFSET('Measure and Project Input'!$AL$9,$CE209,0)))</f>
        <v/>
      </c>
      <c r="CA209" t="str">
        <f ca="1">IF('Measure and Project Input'!$CE$5&lt;$CC209,"",IF(OFFSET('Measure and Project Input'!$AM$9,$CE209,0)=0,"",OFFSET('Measure and Project Input'!$AM$9,$CE209,0)))</f>
        <v/>
      </c>
      <c r="CB209" s="201"/>
      <c r="CC209" s="28">
        <v>208</v>
      </c>
      <c r="CD209" s="28" t="str">
        <f t="shared" ca="1" si="3"/>
        <v/>
      </c>
      <c r="CE209" s="28" t="str">
        <f ca="1">IF($I209="","",MATCH($I209,'Measure and Project Input'!$P$10:$P$509,FALSE))</f>
        <v/>
      </c>
    </row>
    <row r="210" spans="1:83" x14ac:dyDescent="0.2">
      <c r="A210" t="str">
        <f ca="1">IF('Measure and Project Input'!$CE$5&lt;$CC210,"",IF(OFFSET('Measure and Project Input'!$E$9,$CE210,0)=0,"",OFFSET('Measure and Project Input'!$E$9,$CE210,0)))</f>
        <v/>
      </c>
      <c r="B210" t="str">
        <f ca="1">IF('Measure and Project Input'!$CE$5&lt;$CC210,"",IF(OFFSET('Measure and Project Input'!$F$9,$CE210,0)=0,"",OFFSET('Measure and Project Input'!$F$9,$CE210,0)))</f>
        <v/>
      </c>
      <c r="C210" t="str">
        <f ca="1">IF('Measure and Project Input'!$CE$5&lt;$CC210,"",IF(OFFSET('Measure and Project Input'!$G$9,$CE210,0)=0,"",OFFSET('Measure and Project Input'!$G$9,$CE210,0)))</f>
        <v/>
      </c>
      <c r="D210" s="299" t="str">
        <f ca="1">IF('Measure and Project Input'!$CE$5&lt;$CC210,"",IF(OFFSET('Measure and Project Input'!$H$9,$CE210,0)=0,"",OFFSET('Measure and Project Input'!$H$9,$CE210,0)))</f>
        <v/>
      </c>
      <c r="E210" t="str">
        <f ca="1">IF('Measure and Project Input'!$CE$5&lt;$CC210,"",IF(OFFSET('Measure and Project Input'!$I$9,$CE210,0)=0,"",OFFSET('Measure and Project Input'!$I$9,$CE210,0)))</f>
        <v/>
      </c>
      <c r="F210" t="str">
        <f ca="1">IF('Measure and Project Input'!$CE$5&lt;$CC210,"",IF(OFFSET('Measure and Project Input'!$J$9,$CE210,0)=0,"",OFFSET('Measure and Project Input'!$J$9,$CE210,0)))</f>
        <v/>
      </c>
      <c r="G210" t="str">
        <f ca="1">IF('Measure and Project Input'!$CE$5&lt;$CC210,"",IF(OFFSET('Measure and Project Input'!$K$9,$CE210,0)=0,"",OFFSET('Measure and Project Input'!$K$9,$CE210,0)))</f>
        <v/>
      </c>
      <c r="H210" t="str">
        <f ca="1">IF('Measure and Project Input'!$CE$5&lt;$CC210,"",IF(OFFSET('Measure and Project Input'!$L$9,$CE210,0)=0,"",OFFSET('Measure and Project Input'!$L$9,$CE210,0)))</f>
        <v/>
      </c>
      <c r="I210" t="str">
        <f ca="1">'Funding Input and Summary'!A213</f>
        <v/>
      </c>
      <c r="O210" t="str">
        <f ca="1">IF('Measure and Project Input'!$CE$5&lt;$CC210,"",IF(OFFSET('Measure and Project Input'!$B$9,$CE210,0)=0,"",OFFSET('Measure and Project Input'!$B$9,$CE210,0)))</f>
        <v/>
      </c>
      <c r="P210" t="str">
        <f ca="1">IF('Measure and Project Input'!$CE$5&lt;$CC210,"",IF(OFFSET('Measure and Project Input'!$C$9,$CE210,0)=0,"",OFFSET('Measure and Project Input'!$C$9,$CE210,0)))</f>
        <v/>
      </c>
      <c r="Q210" t="str">
        <f ca="1">IF('Measure and Project Input'!$CE$5&lt;$CC210,"",IF(OFFSET('Measure and Project Input'!$S$9,$CE210,0)=0,"",OFFSET('Measure and Project Input'!$S$9,$CE210,0)))</f>
        <v/>
      </c>
      <c r="R210" t="str">
        <f ca="1">IF('Measure and Project Input'!$CE$5&lt;$CC210,"",IF(OFFSET('Measure and Project Input'!$U$9,$CE210,0)=0,"",OFFSET('Measure and Project Input'!$U$9,$CE210,0)))</f>
        <v/>
      </c>
      <c r="S210" t="str">
        <f ca="1">IF('Measure and Project Input'!$CE$5&lt;$CC210,"",IF(OFFSET('Measure and Project Input'!$V$9,$CE210,0)=0,"",OFFSET('Measure and Project Input'!$V$9,$CE210,0)))</f>
        <v/>
      </c>
      <c r="X210" t="str">
        <f ca="1">IF('Measure and Project Input'!$CE$5&lt;$CC210,"",IF(OFFSET('Measure and Project Input'!$M$9,$CE210,0)=0,"",OFFSET('Measure and Project Input'!$M$9,$CE210,0)))</f>
        <v/>
      </c>
      <c r="Y210" t="str">
        <f ca="1">IF('Measure and Project Input'!$CE$5&lt;$CC210,"",IF(OFFSET('Measure and Project Input'!$N$9,$CE210,0)=0,"",OFFSET('Measure and Project Input'!$N$9,$CE210,0)))</f>
        <v/>
      </c>
      <c r="AA210" t="str">
        <f ca="1">IF('Measure and Project Input'!$CE$5&lt;$CC210,"",IF(OFFSET('Measure and Project Input'!$D$9,$CE210,0)=0,"",OFFSET('Measure and Project Input'!$D$9,$CE210,0)))</f>
        <v/>
      </c>
      <c r="AJ210" t="str">
        <f ca="1">IF('Measure and Project Input'!$CE$5&lt;$CC210,"",IF(OFFSET('Measure and Project Input'!$O$9,$CE210,0)=0,"",OFFSET('Measure and Project Input'!$O$9,$CE210,0)))</f>
        <v/>
      </c>
      <c r="AN210" t="str">
        <f ca="1">IF('Measure and Project Input'!$CE$5&lt;$CC210,"",IF(OFFSET('Measure and Project Input'!$BV$9,$CE210,0)=0,"",OFFSET('Measure and Project Input'!$BV$9,$CE210,0)))</f>
        <v/>
      </c>
      <c r="AO210" t="str">
        <f ca="1">IF(I210="","",'Funding Input and Summary'!D213)</f>
        <v/>
      </c>
      <c r="AQ210" t="str">
        <f ca="1">IF(I210="","",'Funding Input and Summary'!J213)</f>
        <v/>
      </c>
      <c r="AR210" t="str">
        <f ca="1">IF(I210="","",'Funding Input and Summary'!E213)</f>
        <v/>
      </c>
      <c r="AU210" t="str">
        <f ca="1">IF(I210="","",'Funding Input and Summary'!Y213)</f>
        <v/>
      </c>
      <c r="AV210" t="str">
        <f ca="1">IF(I210="","",'Funding Input and Summary'!Y213)</f>
        <v/>
      </c>
      <c r="BC210" t="str">
        <f ca="1">IF(I210="","",'Funding Input and Summary'!K213)</f>
        <v/>
      </c>
      <c r="BD210" t="str">
        <f ca="1">IF(I210="","",'Funding Input and Summary'!L213)</f>
        <v/>
      </c>
      <c r="BE210" t="str">
        <f ca="1">IF(I210="","",'Funding Input and Summary'!M213)</f>
        <v/>
      </c>
      <c r="BG210" t="str">
        <f ca="1">IF(I210="","",'Funding Input and Summary'!N213)</f>
        <v/>
      </c>
      <c r="BH210" t="str">
        <f ca="1">IF(I210="","",'Funding Input and Summary'!Q213)</f>
        <v/>
      </c>
      <c r="BI210" t="str">
        <f ca="1">IF(I210="","",'Funding Input and Summary'!R213)</f>
        <v/>
      </c>
      <c r="BJ210" t="str">
        <f ca="1">IF(I210="","",'Funding Input and Summary'!S213)</f>
        <v/>
      </c>
      <c r="BK210" t="str">
        <f ca="1">IF(I210="","",'Funding Input and Summary'!T213)</f>
        <v/>
      </c>
      <c r="BL210" t="str">
        <f ca="1">IF(I210="","",'Funding Input and Summary'!Z213)</f>
        <v/>
      </c>
      <c r="BM210" t="str">
        <f ca="1">IF(I210="","",'Funding Input and Summary'!AA213)</f>
        <v/>
      </c>
      <c r="BN210" t="str">
        <f ca="1">IF(I210="","",'Funding Input and Summary'!U213)</f>
        <v/>
      </c>
      <c r="BO210" t="str">
        <f ca="1">IF(I210="","",'Funding Input and Summary'!V213)</f>
        <v/>
      </c>
      <c r="BP210" t="str">
        <f ca="1">IF(I210="","",'Funding Input and Summary'!W213)</f>
        <v/>
      </c>
      <c r="BQ210" t="str">
        <f ca="1">IF(I210="","",'Funding Input and Summary'!P213)</f>
        <v/>
      </c>
      <c r="BR210" t="str">
        <f ca="1">IF('Measure and Project Input'!$CE$5&lt;$CC210,"",IF(OFFSET('Measure and Project Input'!$T$9,$CE210,0)=0,"",OFFSET('Measure and Project Input'!$T$9,$CE210,0)))</f>
        <v/>
      </c>
      <c r="BS210" t="str">
        <f ca="1">IF('Measure and Project Input'!$CE$5&lt;$CC210,"",IF(OFFSET('Measure and Project Input'!$R$9,$CE210,0)=0,"",OFFSET('Measure and Project Input'!$R$9,$CE210,0)))</f>
        <v/>
      </c>
      <c r="BT210" t="str">
        <f ca="1">IF(I210="","",'Measure and Project Input'!$I$1)</f>
        <v/>
      </c>
      <c r="BU210" t="str">
        <f ca="1">IF('Measure and Project Input'!$CE$5&lt;$CC210,"",IF(OFFSET('Measure and Project Input'!$Q$9,$CE210,0)=0,"",OFFSET('Measure and Project Input'!$Q$9,$CE210,0)))</f>
        <v/>
      </c>
      <c r="BV210" t="str">
        <f ca="1">IF(I210="","",'Funding Input and Summary'!$T$1)</f>
        <v/>
      </c>
      <c r="BW210" t="str">
        <f ca="1">IF('Measure and Project Input'!$CE$5&lt;$CC210,"",IF(OFFSET('Measure and Project Input'!$AI$9,$CE210,0)=0,"",OFFSET('Measure and Project Input'!$AI$9,$CE210,0)))</f>
        <v/>
      </c>
      <c r="BX210" t="str">
        <f ca="1">IF('Measure and Project Input'!$CE$5&lt;$CC210,"",IF(OFFSET('Measure and Project Input'!$AJ$9,$CE210,0)=0,"",OFFSET('Measure and Project Input'!$AJ$9,$CE210,0)))</f>
        <v/>
      </c>
      <c r="BY210" t="str">
        <f ca="1">IF('Measure and Project Input'!$CE$5&lt;$CC210,"",IF(OFFSET('Measure and Project Input'!$AK$9,$CE210,0)=0,"",OFFSET('Measure and Project Input'!$AK$9,$CE210,0)))</f>
        <v/>
      </c>
      <c r="BZ210" t="str">
        <f ca="1">IF('Measure and Project Input'!$CE$5&lt;$CC210,"",IF(OFFSET('Measure and Project Input'!$AL$9,$CE210,0)=0,"",OFFSET('Measure and Project Input'!$AL$9,$CE210,0)))</f>
        <v/>
      </c>
      <c r="CA210" t="str">
        <f ca="1">IF('Measure and Project Input'!$CE$5&lt;$CC210,"",IF(OFFSET('Measure and Project Input'!$AM$9,$CE210,0)=0,"",OFFSET('Measure and Project Input'!$AM$9,$CE210,0)))</f>
        <v/>
      </c>
      <c r="CB210" s="201"/>
      <c r="CC210" s="28">
        <v>209</v>
      </c>
      <c r="CD210" s="28" t="str">
        <f t="shared" ca="1" si="3"/>
        <v/>
      </c>
      <c r="CE210" s="28" t="str">
        <f ca="1">IF($I210="","",MATCH($I210,'Measure and Project Input'!$P$10:$P$509,FALSE))</f>
        <v/>
      </c>
    </row>
    <row r="211" spans="1:83" x14ac:dyDescent="0.2">
      <c r="A211" t="str">
        <f ca="1">IF('Measure and Project Input'!$CE$5&lt;$CC211,"",IF(OFFSET('Measure and Project Input'!$E$9,$CE211,0)=0,"",OFFSET('Measure and Project Input'!$E$9,$CE211,0)))</f>
        <v/>
      </c>
      <c r="B211" t="str">
        <f ca="1">IF('Measure and Project Input'!$CE$5&lt;$CC211,"",IF(OFFSET('Measure and Project Input'!$F$9,$CE211,0)=0,"",OFFSET('Measure and Project Input'!$F$9,$CE211,0)))</f>
        <v/>
      </c>
      <c r="C211" t="str">
        <f ca="1">IF('Measure and Project Input'!$CE$5&lt;$CC211,"",IF(OFFSET('Measure and Project Input'!$G$9,$CE211,0)=0,"",OFFSET('Measure and Project Input'!$G$9,$CE211,0)))</f>
        <v/>
      </c>
      <c r="D211" s="299" t="str">
        <f ca="1">IF('Measure and Project Input'!$CE$5&lt;$CC211,"",IF(OFFSET('Measure and Project Input'!$H$9,$CE211,0)=0,"",OFFSET('Measure and Project Input'!$H$9,$CE211,0)))</f>
        <v/>
      </c>
      <c r="E211" t="str">
        <f ca="1">IF('Measure and Project Input'!$CE$5&lt;$CC211,"",IF(OFFSET('Measure and Project Input'!$I$9,$CE211,0)=0,"",OFFSET('Measure and Project Input'!$I$9,$CE211,0)))</f>
        <v/>
      </c>
      <c r="F211" t="str">
        <f ca="1">IF('Measure and Project Input'!$CE$5&lt;$CC211,"",IF(OFFSET('Measure and Project Input'!$J$9,$CE211,0)=0,"",OFFSET('Measure and Project Input'!$J$9,$CE211,0)))</f>
        <v/>
      </c>
      <c r="G211" t="str">
        <f ca="1">IF('Measure and Project Input'!$CE$5&lt;$CC211,"",IF(OFFSET('Measure and Project Input'!$K$9,$CE211,0)=0,"",OFFSET('Measure and Project Input'!$K$9,$CE211,0)))</f>
        <v/>
      </c>
      <c r="H211" t="str">
        <f ca="1">IF('Measure and Project Input'!$CE$5&lt;$CC211,"",IF(OFFSET('Measure and Project Input'!$L$9,$CE211,0)=0,"",OFFSET('Measure and Project Input'!$L$9,$CE211,0)))</f>
        <v/>
      </c>
      <c r="I211" t="str">
        <f ca="1">'Funding Input and Summary'!A214</f>
        <v/>
      </c>
      <c r="O211" t="str">
        <f ca="1">IF('Measure and Project Input'!$CE$5&lt;$CC211,"",IF(OFFSET('Measure and Project Input'!$B$9,$CE211,0)=0,"",OFFSET('Measure and Project Input'!$B$9,$CE211,0)))</f>
        <v/>
      </c>
      <c r="P211" t="str">
        <f ca="1">IF('Measure and Project Input'!$CE$5&lt;$CC211,"",IF(OFFSET('Measure and Project Input'!$C$9,$CE211,0)=0,"",OFFSET('Measure and Project Input'!$C$9,$CE211,0)))</f>
        <v/>
      </c>
      <c r="Q211" t="str">
        <f ca="1">IF('Measure and Project Input'!$CE$5&lt;$CC211,"",IF(OFFSET('Measure and Project Input'!$S$9,$CE211,0)=0,"",OFFSET('Measure and Project Input'!$S$9,$CE211,0)))</f>
        <v/>
      </c>
      <c r="R211" t="str">
        <f ca="1">IF('Measure and Project Input'!$CE$5&lt;$CC211,"",IF(OFFSET('Measure and Project Input'!$U$9,$CE211,0)=0,"",OFFSET('Measure and Project Input'!$U$9,$CE211,0)))</f>
        <v/>
      </c>
      <c r="S211" t="str">
        <f ca="1">IF('Measure and Project Input'!$CE$5&lt;$CC211,"",IF(OFFSET('Measure and Project Input'!$V$9,$CE211,0)=0,"",OFFSET('Measure and Project Input'!$V$9,$CE211,0)))</f>
        <v/>
      </c>
      <c r="X211" t="str">
        <f ca="1">IF('Measure and Project Input'!$CE$5&lt;$CC211,"",IF(OFFSET('Measure and Project Input'!$M$9,$CE211,0)=0,"",OFFSET('Measure and Project Input'!$M$9,$CE211,0)))</f>
        <v/>
      </c>
      <c r="Y211" t="str">
        <f ca="1">IF('Measure and Project Input'!$CE$5&lt;$CC211,"",IF(OFFSET('Measure and Project Input'!$N$9,$CE211,0)=0,"",OFFSET('Measure and Project Input'!$N$9,$CE211,0)))</f>
        <v/>
      </c>
      <c r="AA211" t="str">
        <f ca="1">IF('Measure and Project Input'!$CE$5&lt;$CC211,"",IF(OFFSET('Measure and Project Input'!$D$9,$CE211,0)=0,"",OFFSET('Measure and Project Input'!$D$9,$CE211,0)))</f>
        <v/>
      </c>
      <c r="AJ211" t="str">
        <f ca="1">IF('Measure and Project Input'!$CE$5&lt;$CC211,"",IF(OFFSET('Measure and Project Input'!$O$9,$CE211,0)=0,"",OFFSET('Measure and Project Input'!$O$9,$CE211,0)))</f>
        <v/>
      </c>
      <c r="AN211" t="str">
        <f ca="1">IF('Measure and Project Input'!$CE$5&lt;$CC211,"",IF(OFFSET('Measure and Project Input'!$BV$9,$CE211,0)=0,"",OFFSET('Measure and Project Input'!$BV$9,$CE211,0)))</f>
        <v/>
      </c>
      <c r="AO211" t="str">
        <f ca="1">IF(I211="","",'Funding Input and Summary'!D214)</f>
        <v/>
      </c>
      <c r="AQ211" t="str">
        <f ca="1">IF(I211="","",'Funding Input and Summary'!J214)</f>
        <v/>
      </c>
      <c r="AR211" t="str">
        <f ca="1">IF(I211="","",'Funding Input and Summary'!E214)</f>
        <v/>
      </c>
      <c r="AU211" t="str">
        <f ca="1">IF(I211="","",'Funding Input and Summary'!Y214)</f>
        <v/>
      </c>
      <c r="AV211" t="str">
        <f ca="1">IF(I211="","",'Funding Input and Summary'!Y214)</f>
        <v/>
      </c>
      <c r="BC211" t="str">
        <f ca="1">IF(I211="","",'Funding Input and Summary'!K214)</f>
        <v/>
      </c>
      <c r="BD211" t="str">
        <f ca="1">IF(I211="","",'Funding Input and Summary'!L214)</f>
        <v/>
      </c>
      <c r="BE211" t="str">
        <f ca="1">IF(I211="","",'Funding Input and Summary'!M214)</f>
        <v/>
      </c>
      <c r="BG211" t="str">
        <f ca="1">IF(I211="","",'Funding Input and Summary'!N214)</f>
        <v/>
      </c>
      <c r="BH211" t="str">
        <f ca="1">IF(I211="","",'Funding Input and Summary'!Q214)</f>
        <v/>
      </c>
      <c r="BI211" t="str">
        <f ca="1">IF(I211="","",'Funding Input and Summary'!R214)</f>
        <v/>
      </c>
      <c r="BJ211" t="str">
        <f ca="1">IF(I211="","",'Funding Input and Summary'!S214)</f>
        <v/>
      </c>
      <c r="BK211" t="str">
        <f ca="1">IF(I211="","",'Funding Input and Summary'!T214)</f>
        <v/>
      </c>
      <c r="BL211" t="str">
        <f ca="1">IF(I211="","",'Funding Input and Summary'!Z214)</f>
        <v/>
      </c>
      <c r="BM211" t="str">
        <f ca="1">IF(I211="","",'Funding Input and Summary'!AA214)</f>
        <v/>
      </c>
      <c r="BN211" t="str">
        <f ca="1">IF(I211="","",'Funding Input and Summary'!U214)</f>
        <v/>
      </c>
      <c r="BO211" t="str">
        <f ca="1">IF(I211="","",'Funding Input and Summary'!V214)</f>
        <v/>
      </c>
      <c r="BP211" t="str">
        <f ca="1">IF(I211="","",'Funding Input and Summary'!W214)</f>
        <v/>
      </c>
      <c r="BQ211" t="str">
        <f ca="1">IF(I211="","",'Funding Input and Summary'!P214)</f>
        <v/>
      </c>
      <c r="BR211" t="str">
        <f ca="1">IF('Measure and Project Input'!$CE$5&lt;$CC211,"",IF(OFFSET('Measure and Project Input'!$T$9,$CE211,0)=0,"",OFFSET('Measure and Project Input'!$T$9,$CE211,0)))</f>
        <v/>
      </c>
      <c r="BS211" t="str">
        <f ca="1">IF('Measure and Project Input'!$CE$5&lt;$CC211,"",IF(OFFSET('Measure and Project Input'!$R$9,$CE211,0)=0,"",OFFSET('Measure and Project Input'!$R$9,$CE211,0)))</f>
        <v/>
      </c>
      <c r="BT211" t="str">
        <f ca="1">IF(I211="","",'Measure and Project Input'!$I$1)</f>
        <v/>
      </c>
      <c r="BU211" t="str">
        <f ca="1">IF('Measure and Project Input'!$CE$5&lt;$CC211,"",IF(OFFSET('Measure and Project Input'!$Q$9,$CE211,0)=0,"",OFFSET('Measure and Project Input'!$Q$9,$CE211,0)))</f>
        <v/>
      </c>
      <c r="BV211" t="str">
        <f ca="1">IF(I211="","",'Funding Input and Summary'!$T$1)</f>
        <v/>
      </c>
      <c r="BW211" t="str">
        <f ca="1">IF('Measure and Project Input'!$CE$5&lt;$CC211,"",IF(OFFSET('Measure and Project Input'!$AI$9,$CE211,0)=0,"",OFFSET('Measure and Project Input'!$AI$9,$CE211,0)))</f>
        <v/>
      </c>
      <c r="BX211" t="str">
        <f ca="1">IF('Measure and Project Input'!$CE$5&lt;$CC211,"",IF(OFFSET('Measure and Project Input'!$AJ$9,$CE211,0)=0,"",OFFSET('Measure and Project Input'!$AJ$9,$CE211,0)))</f>
        <v/>
      </c>
      <c r="BY211" t="str">
        <f ca="1">IF('Measure and Project Input'!$CE$5&lt;$CC211,"",IF(OFFSET('Measure and Project Input'!$AK$9,$CE211,0)=0,"",OFFSET('Measure and Project Input'!$AK$9,$CE211,0)))</f>
        <v/>
      </c>
      <c r="BZ211" t="str">
        <f ca="1">IF('Measure and Project Input'!$CE$5&lt;$CC211,"",IF(OFFSET('Measure and Project Input'!$AL$9,$CE211,0)=0,"",OFFSET('Measure and Project Input'!$AL$9,$CE211,0)))</f>
        <v/>
      </c>
      <c r="CA211" t="str">
        <f ca="1">IF('Measure and Project Input'!$CE$5&lt;$CC211,"",IF(OFFSET('Measure and Project Input'!$AM$9,$CE211,0)=0,"",OFFSET('Measure and Project Input'!$AM$9,$CE211,0)))</f>
        <v/>
      </c>
      <c r="CB211" s="201"/>
      <c r="CC211" s="28">
        <v>210</v>
      </c>
      <c r="CD211" s="28" t="str">
        <f t="shared" ca="1" si="3"/>
        <v/>
      </c>
      <c r="CE211" s="28" t="str">
        <f ca="1">IF($I211="","",MATCH($I211,'Measure and Project Input'!$P$10:$P$509,FALSE))</f>
        <v/>
      </c>
    </row>
    <row r="212" spans="1:83" x14ac:dyDescent="0.2">
      <c r="A212" t="str">
        <f ca="1">IF('Measure and Project Input'!$CE$5&lt;$CC212,"",IF(OFFSET('Measure and Project Input'!$E$9,$CE212,0)=0,"",OFFSET('Measure and Project Input'!$E$9,$CE212,0)))</f>
        <v/>
      </c>
      <c r="B212" t="str">
        <f ca="1">IF('Measure and Project Input'!$CE$5&lt;$CC212,"",IF(OFFSET('Measure and Project Input'!$F$9,$CE212,0)=0,"",OFFSET('Measure and Project Input'!$F$9,$CE212,0)))</f>
        <v/>
      </c>
      <c r="C212" t="str">
        <f ca="1">IF('Measure and Project Input'!$CE$5&lt;$CC212,"",IF(OFFSET('Measure and Project Input'!$G$9,$CE212,0)=0,"",OFFSET('Measure and Project Input'!$G$9,$CE212,0)))</f>
        <v/>
      </c>
      <c r="D212" s="299" t="str">
        <f ca="1">IF('Measure and Project Input'!$CE$5&lt;$CC212,"",IF(OFFSET('Measure and Project Input'!$H$9,$CE212,0)=0,"",OFFSET('Measure and Project Input'!$H$9,$CE212,0)))</f>
        <v/>
      </c>
      <c r="E212" t="str">
        <f ca="1">IF('Measure and Project Input'!$CE$5&lt;$CC212,"",IF(OFFSET('Measure and Project Input'!$I$9,$CE212,0)=0,"",OFFSET('Measure and Project Input'!$I$9,$CE212,0)))</f>
        <v/>
      </c>
      <c r="F212" t="str">
        <f ca="1">IF('Measure and Project Input'!$CE$5&lt;$CC212,"",IF(OFFSET('Measure and Project Input'!$J$9,$CE212,0)=0,"",OFFSET('Measure and Project Input'!$J$9,$CE212,0)))</f>
        <v/>
      </c>
      <c r="G212" t="str">
        <f ca="1">IF('Measure and Project Input'!$CE$5&lt;$CC212,"",IF(OFFSET('Measure and Project Input'!$K$9,$CE212,0)=0,"",OFFSET('Measure and Project Input'!$K$9,$CE212,0)))</f>
        <v/>
      </c>
      <c r="H212" t="str">
        <f ca="1">IF('Measure and Project Input'!$CE$5&lt;$CC212,"",IF(OFFSET('Measure and Project Input'!$L$9,$CE212,0)=0,"",OFFSET('Measure and Project Input'!$L$9,$CE212,0)))</f>
        <v/>
      </c>
      <c r="I212" t="str">
        <f ca="1">'Funding Input and Summary'!A215</f>
        <v/>
      </c>
      <c r="O212" t="str">
        <f ca="1">IF('Measure and Project Input'!$CE$5&lt;$CC212,"",IF(OFFSET('Measure and Project Input'!$B$9,$CE212,0)=0,"",OFFSET('Measure and Project Input'!$B$9,$CE212,0)))</f>
        <v/>
      </c>
      <c r="P212" t="str">
        <f ca="1">IF('Measure and Project Input'!$CE$5&lt;$CC212,"",IF(OFFSET('Measure and Project Input'!$C$9,$CE212,0)=0,"",OFFSET('Measure and Project Input'!$C$9,$CE212,0)))</f>
        <v/>
      </c>
      <c r="Q212" t="str">
        <f ca="1">IF('Measure and Project Input'!$CE$5&lt;$CC212,"",IF(OFFSET('Measure and Project Input'!$S$9,$CE212,0)=0,"",OFFSET('Measure and Project Input'!$S$9,$CE212,0)))</f>
        <v/>
      </c>
      <c r="R212" t="str">
        <f ca="1">IF('Measure and Project Input'!$CE$5&lt;$CC212,"",IF(OFFSET('Measure and Project Input'!$U$9,$CE212,0)=0,"",OFFSET('Measure and Project Input'!$U$9,$CE212,0)))</f>
        <v/>
      </c>
      <c r="S212" t="str">
        <f ca="1">IF('Measure and Project Input'!$CE$5&lt;$CC212,"",IF(OFFSET('Measure and Project Input'!$V$9,$CE212,0)=0,"",OFFSET('Measure and Project Input'!$V$9,$CE212,0)))</f>
        <v/>
      </c>
      <c r="X212" t="str">
        <f ca="1">IF('Measure and Project Input'!$CE$5&lt;$CC212,"",IF(OFFSET('Measure and Project Input'!$M$9,$CE212,0)=0,"",OFFSET('Measure and Project Input'!$M$9,$CE212,0)))</f>
        <v/>
      </c>
      <c r="Y212" t="str">
        <f ca="1">IF('Measure and Project Input'!$CE$5&lt;$CC212,"",IF(OFFSET('Measure and Project Input'!$N$9,$CE212,0)=0,"",OFFSET('Measure and Project Input'!$N$9,$CE212,0)))</f>
        <v/>
      </c>
      <c r="AA212" t="str">
        <f ca="1">IF('Measure and Project Input'!$CE$5&lt;$CC212,"",IF(OFFSET('Measure and Project Input'!$D$9,$CE212,0)=0,"",OFFSET('Measure and Project Input'!$D$9,$CE212,0)))</f>
        <v/>
      </c>
      <c r="AJ212" t="str">
        <f ca="1">IF('Measure and Project Input'!$CE$5&lt;$CC212,"",IF(OFFSET('Measure and Project Input'!$O$9,$CE212,0)=0,"",OFFSET('Measure and Project Input'!$O$9,$CE212,0)))</f>
        <v/>
      </c>
      <c r="AN212" t="str">
        <f ca="1">IF('Measure and Project Input'!$CE$5&lt;$CC212,"",IF(OFFSET('Measure and Project Input'!$BV$9,$CE212,0)=0,"",OFFSET('Measure and Project Input'!$BV$9,$CE212,0)))</f>
        <v/>
      </c>
      <c r="AO212" t="str">
        <f ca="1">IF(I212="","",'Funding Input and Summary'!D215)</f>
        <v/>
      </c>
      <c r="AQ212" t="str">
        <f ca="1">IF(I212="","",'Funding Input and Summary'!J215)</f>
        <v/>
      </c>
      <c r="AR212" t="str">
        <f ca="1">IF(I212="","",'Funding Input and Summary'!E215)</f>
        <v/>
      </c>
      <c r="AU212" t="str">
        <f ca="1">IF(I212="","",'Funding Input and Summary'!Y215)</f>
        <v/>
      </c>
      <c r="AV212" t="str">
        <f ca="1">IF(I212="","",'Funding Input and Summary'!Y215)</f>
        <v/>
      </c>
      <c r="BC212" t="str">
        <f ca="1">IF(I212="","",'Funding Input and Summary'!K215)</f>
        <v/>
      </c>
      <c r="BD212" t="str">
        <f ca="1">IF(I212="","",'Funding Input and Summary'!L215)</f>
        <v/>
      </c>
      <c r="BE212" t="str">
        <f ca="1">IF(I212="","",'Funding Input and Summary'!M215)</f>
        <v/>
      </c>
      <c r="BG212" t="str">
        <f ca="1">IF(I212="","",'Funding Input and Summary'!N215)</f>
        <v/>
      </c>
      <c r="BH212" t="str">
        <f ca="1">IF(I212="","",'Funding Input and Summary'!Q215)</f>
        <v/>
      </c>
      <c r="BI212" t="str">
        <f ca="1">IF(I212="","",'Funding Input and Summary'!R215)</f>
        <v/>
      </c>
      <c r="BJ212" t="str">
        <f ca="1">IF(I212="","",'Funding Input and Summary'!S215)</f>
        <v/>
      </c>
      <c r="BK212" t="str">
        <f ca="1">IF(I212="","",'Funding Input and Summary'!T215)</f>
        <v/>
      </c>
      <c r="BL212" t="str">
        <f ca="1">IF(I212="","",'Funding Input and Summary'!Z215)</f>
        <v/>
      </c>
      <c r="BM212" t="str">
        <f ca="1">IF(I212="","",'Funding Input and Summary'!AA215)</f>
        <v/>
      </c>
      <c r="BN212" t="str">
        <f ca="1">IF(I212="","",'Funding Input and Summary'!U215)</f>
        <v/>
      </c>
      <c r="BO212" t="str">
        <f ca="1">IF(I212="","",'Funding Input and Summary'!V215)</f>
        <v/>
      </c>
      <c r="BP212" t="str">
        <f ca="1">IF(I212="","",'Funding Input and Summary'!W215)</f>
        <v/>
      </c>
      <c r="BQ212" t="str">
        <f ca="1">IF(I212="","",'Funding Input and Summary'!P215)</f>
        <v/>
      </c>
      <c r="BR212" t="str">
        <f ca="1">IF('Measure and Project Input'!$CE$5&lt;$CC212,"",IF(OFFSET('Measure and Project Input'!$T$9,$CE212,0)=0,"",OFFSET('Measure and Project Input'!$T$9,$CE212,0)))</f>
        <v/>
      </c>
      <c r="BS212" t="str">
        <f ca="1">IF('Measure and Project Input'!$CE$5&lt;$CC212,"",IF(OFFSET('Measure and Project Input'!$R$9,$CE212,0)=0,"",OFFSET('Measure and Project Input'!$R$9,$CE212,0)))</f>
        <v/>
      </c>
      <c r="BT212" t="str">
        <f ca="1">IF(I212="","",'Measure and Project Input'!$I$1)</f>
        <v/>
      </c>
      <c r="BU212" t="str">
        <f ca="1">IF('Measure and Project Input'!$CE$5&lt;$CC212,"",IF(OFFSET('Measure and Project Input'!$Q$9,$CE212,0)=0,"",OFFSET('Measure and Project Input'!$Q$9,$CE212,0)))</f>
        <v/>
      </c>
      <c r="BV212" t="str">
        <f ca="1">IF(I212="","",'Funding Input and Summary'!$T$1)</f>
        <v/>
      </c>
      <c r="BW212" t="str">
        <f ca="1">IF('Measure and Project Input'!$CE$5&lt;$CC212,"",IF(OFFSET('Measure and Project Input'!$AI$9,$CE212,0)=0,"",OFFSET('Measure and Project Input'!$AI$9,$CE212,0)))</f>
        <v/>
      </c>
      <c r="BX212" t="str">
        <f ca="1">IF('Measure and Project Input'!$CE$5&lt;$CC212,"",IF(OFFSET('Measure and Project Input'!$AJ$9,$CE212,0)=0,"",OFFSET('Measure and Project Input'!$AJ$9,$CE212,0)))</f>
        <v/>
      </c>
      <c r="BY212" t="str">
        <f ca="1">IF('Measure and Project Input'!$CE$5&lt;$CC212,"",IF(OFFSET('Measure and Project Input'!$AK$9,$CE212,0)=0,"",OFFSET('Measure and Project Input'!$AK$9,$CE212,0)))</f>
        <v/>
      </c>
      <c r="BZ212" t="str">
        <f ca="1">IF('Measure and Project Input'!$CE$5&lt;$CC212,"",IF(OFFSET('Measure and Project Input'!$AL$9,$CE212,0)=0,"",OFFSET('Measure and Project Input'!$AL$9,$CE212,0)))</f>
        <v/>
      </c>
      <c r="CA212" t="str">
        <f ca="1">IF('Measure and Project Input'!$CE$5&lt;$CC212,"",IF(OFFSET('Measure and Project Input'!$AM$9,$CE212,0)=0,"",OFFSET('Measure and Project Input'!$AM$9,$CE212,0)))</f>
        <v/>
      </c>
      <c r="CB212" s="201"/>
      <c r="CC212" s="28">
        <v>211</v>
      </c>
      <c r="CD212" s="28" t="str">
        <f t="shared" ca="1" si="3"/>
        <v/>
      </c>
      <c r="CE212" s="28" t="str">
        <f ca="1">IF($I212="","",MATCH($I212,'Measure and Project Input'!$P$10:$P$509,FALSE))</f>
        <v/>
      </c>
    </row>
    <row r="213" spans="1:83" x14ac:dyDescent="0.2">
      <c r="A213" t="str">
        <f ca="1">IF('Measure and Project Input'!$CE$5&lt;$CC213,"",IF(OFFSET('Measure and Project Input'!$E$9,$CE213,0)=0,"",OFFSET('Measure and Project Input'!$E$9,$CE213,0)))</f>
        <v/>
      </c>
      <c r="B213" t="str">
        <f ca="1">IF('Measure and Project Input'!$CE$5&lt;$CC213,"",IF(OFFSET('Measure and Project Input'!$F$9,$CE213,0)=0,"",OFFSET('Measure and Project Input'!$F$9,$CE213,0)))</f>
        <v/>
      </c>
      <c r="C213" t="str">
        <f ca="1">IF('Measure and Project Input'!$CE$5&lt;$CC213,"",IF(OFFSET('Measure and Project Input'!$G$9,$CE213,0)=0,"",OFFSET('Measure and Project Input'!$G$9,$CE213,0)))</f>
        <v/>
      </c>
      <c r="D213" s="299" t="str">
        <f ca="1">IF('Measure and Project Input'!$CE$5&lt;$CC213,"",IF(OFFSET('Measure and Project Input'!$H$9,$CE213,0)=0,"",OFFSET('Measure and Project Input'!$H$9,$CE213,0)))</f>
        <v/>
      </c>
      <c r="E213" t="str">
        <f ca="1">IF('Measure and Project Input'!$CE$5&lt;$CC213,"",IF(OFFSET('Measure and Project Input'!$I$9,$CE213,0)=0,"",OFFSET('Measure and Project Input'!$I$9,$CE213,0)))</f>
        <v/>
      </c>
      <c r="F213" t="str">
        <f ca="1">IF('Measure and Project Input'!$CE$5&lt;$CC213,"",IF(OFFSET('Measure and Project Input'!$J$9,$CE213,0)=0,"",OFFSET('Measure and Project Input'!$J$9,$CE213,0)))</f>
        <v/>
      </c>
      <c r="G213" t="str">
        <f ca="1">IF('Measure and Project Input'!$CE$5&lt;$CC213,"",IF(OFFSET('Measure and Project Input'!$K$9,$CE213,0)=0,"",OFFSET('Measure and Project Input'!$K$9,$CE213,0)))</f>
        <v/>
      </c>
      <c r="H213" t="str">
        <f ca="1">IF('Measure and Project Input'!$CE$5&lt;$CC213,"",IF(OFFSET('Measure and Project Input'!$L$9,$CE213,0)=0,"",OFFSET('Measure and Project Input'!$L$9,$CE213,0)))</f>
        <v/>
      </c>
      <c r="I213" t="str">
        <f ca="1">'Funding Input and Summary'!A216</f>
        <v/>
      </c>
      <c r="O213" t="str">
        <f ca="1">IF('Measure and Project Input'!$CE$5&lt;$CC213,"",IF(OFFSET('Measure and Project Input'!$B$9,$CE213,0)=0,"",OFFSET('Measure and Project Input'!$B$9,$CE213,0)))</f>
        <v/>
      </c>
      <c r="P213" t="str">
        <f ca="1">IF('Measure and Project Input'!$CE$5&lt;$CC213,"",IF(OFFSET('Measure and Project Input'!$C$9,$CE213,0)=0,"",OFFSET('Measure and Project Input'!$C$9,$CE213,0)))</f>
        <v/>
      </c>
      <c r="Q213" t="str">
        <f ca="1">IF('Measure and Project Input'!$CE$5&lt;$CC213,"",IF(OFFSET('Measure and Project Input'!$S$9,$CE213,0)=0,"",OFFSET('Measure and Project Input'!$S$9,$CE213,0)))</f>
        <v/>
      </c>
      <c r="R213" t="str">
        <f ca="1">IF('Measure and Project Input'!$CE$5&lt;$CC213,"",IF(OFFSET('Measure and Project Input'!$U$9,$CE213,0)=0,"",OFFSET('Measure and Project Input'!$U$9,$CE213,0)))</f>
        <v/>
      </c>
      <c r="S213" t="str">
        <f ca="1">IF('Measure and Project Input'!$CE$5&lt;$CC213,"",IF(OFFSET('Measure and Project Input'!$V$9,$CE213,0)=0,"",OFFSET('Measure and Project Input'!$V$9,$CE213,0)))</f>
        <v/>
      </c>
      <c r="X213" t="str">
        <f ca="1">IF('Measure and Project Input'!$CE$5&lt;$CC213,"",IF(OFFSET('Measure and Project Input'!$M$9,$CE213,0)=0,"",OFFSET('Measure and Project Input'!$M$9,$CE213,0)))</f>
        <v/>
      </c>
      <c r="Y213" t="str">
        <f ca="1">IF('Measure and Project Input'!$CE$5&lt;$CC213,"",IF(OFFSET('Measure and Project Input'!$N$9,$CE213,0)=0,"",OFFSET('Measure and Project Input'!$N$9,$CE213,0)))</f>
        <v/>
      </c>
      <c r="AA213" t="str">
        <f ca="1">IF('Measure and Project Input'!$CE$5&lt;$CC213,"",IF(OFFSET('Measure and Project Input'!$D$9,$CE213,0)=0,"",OFFSET('Measure and Project Input'!$D$9,$CE213,0)))</f>
        <v/>
      </c>
      <c r="AJ213" t="str">
        <f ca="1">IF('Measure and Project Input'!$CE$5&lt;$CC213,"",IF(OFFSET('Measure and Project Input'!$O$9,$CE213,0)=0,"",OFFSET('Measure and Project Input'!$O$9,$CE213,0)))</f>
        <v/>
      </c>
      <c r="AN213" t="str">
        <f ca="1">IF('Measure and Project Input'!$CE$5&lt;$CC213,"",IF(OFFSET('Measure and Project Input'!$BV$9,$CE213,0)=0,"",OFFSET('Measure and Project Input'!$BV$9,$CE213,0)))</f>
        <v/>
      </c>
      <c r="AO213" t="str">
        <f ca="1">IF(I213="","",'Funding Input and Summary'!D216)</f>
        <v/>
      </c>
      <c r="AQ213" t="str">
        <f ca="1">IF(I213="","",'Funding Input and Summary'!J216)</f>
        <v/>
      </c>
      <c r="AR213" t="str">
        <f ca="1">IF(I213="","",'Funding Input and Summary'!E216)</f>
        <v/>
      </c>
      <c r="AU213" t="str">
        <f ca="1">IF(I213="","",'Funding Input and Summary'!Y216)</f>
        <v/>
      </c>
      <c r="AV213" t="str">
        <f ca="1">IF(I213="","",'Funding Input and Summary'!Y216)</f>
        <v/>
      </c>
      <c r="BC213" t="str">
        <f ca="1">IF(I213="","",'Funding Input and Summary'!K216)</f>
        <v/>
      </c>
      <c r="BD213" t="str">
        <f ca="1">IF(I213="","",'Funding Input and Summary'!L216)</f>
        <v/>
      </c>
      <c r="BE213" t="str">
        <f ca="1">IF(I213="","",'Funding Input and Summary'!M216)</f>
        <v/>
      </c>
      <c r="BG213" t="str">
        <f ca="1">IF(I213="","",'Funding Input and Summary'!N216)</f>
        <v/>
      </c>
      <c r="BH213" t="str">
        <f ca="1">IF(I213="","",'Funding Input and Summary'!Q216)</f>
        <v/>
      </c>
      <c r="BI213" t="str">
        <f ca="1">IF(I213="","",'Funding Input and Summary'!R216)</f>
        <v/>
      </c>
      <c r="BJ213" t="str">
        <f ca="1">IF(I213="","",'Funding Input and Summary'!S216)</f>
        <v/>
      </c>
      <c r="BK213" t="str">
        <f ca="1">IF(I213="","",'Funding Input and Summary'!T216)</f>
        <v/>
      </c>
      <c r="BL213" t="str">
        <f ca="1">IF(I213="","",'Funding Input and Summary'!Z216)</f>
        <v/>
      </c>
      <c r="BM213" t="str">
        <f ca="1">IF(I213="","",'Funding Input and Summary'!AA216)</f>
        <v/>
      </c>
      <c r="BN213" t="str">
        <f ca="1">IF(I213="","",'Funding Input and Summary'!U216)</f>
        <v/>
      </c>
      <c r="BO213" t="str">
        <f ca="1">IF(I213="","",'Funding Input and Summary'!V216)</f>
        <v/>
      </c>
      <c r="BP213" t="str">
        <f ca="1">IF(I213="","",'Funding Input and Summary'!W216)</f>
        <v/>
      </c>
      <c r="BQ213" t="str">
        <f ca="1">IF(I213="","",'Funding Input and Summary'!P216)</f>
        <v/>
      </c>
      <c r="BR213" t="str">
        <f ca="1">IF('Measure and Project Input'!$CE$5&lt;$CC213,"",IF(OFFSET('Measure and Project Input'!$T$9,$CE213,0)=0,"",OFFSET('Measure and Project Input'!$T$9,$CE213,0)))</f>
        <v/>
      </c>
      <c r="BS213" t="str">
        <f ca="1">IF('Measure and Project Input'!$CE$5&lt;$CC213,"",IF(OFFSET('Measure and Project Input'!$R$9,$CE213,0)=0,"",OFFSET('Measure and Project Input'!$R$9,$CE213,0)))</f>
        <v/>
      </c>
      <c r="BT213" t="str">
        <f ca="1">IF(I213="","",'Measure and Project Input'!$I$1)</f>
        <v/>
      </c>
      <c r="BU213" t="str">
        <f ca="1">IF('Measure and Project Input'!$CE$5&lt;$CC213,"",IF(OFFSET('Measure and Project Input'!$Q$9,$CE213,0)=0,"",OFFSET('Measure and Project Input'!$Q$9,$CE213,0)))</f>
        <v/>
      </c>
      <c r="BV213" t="str">
        <f ca="1">IF(I213="","",'Funding Input and Summary'!$T$1)</f>
        <v/>
      </c>
      <c r="BW213" t="str">
        <f ca="1">IF('Measure and Project Input'!$CE$5&lt;$CC213,"",IF(OFFSET('Measure and Project Input'!$AI$9,$CE213,0)=0,"",OFFSET('Measure and Project Input'!$AI$9,$CE213,0)))</f>
        <v/>
      </c>
      <c r="BX213" t="str">
        <f ca="1">IF('Measure and Project Input'!$CE$5&lt;$CC213,"",IF(OFFSET('Measure and Project Input'!$AJ$9,$CE213,0)=0,"",OFFSET('Measure and Project Input'!$AJ$9,$CE213,0)))</f>
        <v/>
      </c>
      <c r="BY213" t="str">
        <f ca="1">IF('Measure and Project Input'!$CE$5&lt;$CC213,"",IF(OFFSET('Measure and Project Input'!$AK$9,$CE213,0)=0,"",OFFSET('Measure and Project Input'!$AK$9,$CE213,0)))</f>
        <v/>
      </c>
      <c r="BZ213" t="str">
        <f ca="1">IF('Measure and Project Input'!$CE$5&lt;$CC213,"",IF(OFFSET('Measure and Project Input'!$AL$9,$CE213,0)=0,"",OFFSET('Measure and Project Input'!$AL$9,$CE213,0)))</f>
        <v/>
      </c>
      <c r="CA213" t="str">
        <f ca="1">IF('Measure and Project Input'!$CE$5&lt;$CC213,"",IF(OFFSET('Measure and Project Input'!$AM$9,$CE213,0)=0,"",OFFSET('Measure and Project Input'!$AM$9,$CE213,0)))</f>
        <v/>
      </c>
      <c r="CB213" s="201"/>
      <c r="CC213" s="28">
        <v>212</v>
      </c>
      <c r="CD213" s="28" t="str">
        <f t="shared" ca="1" si="3"/>
        <v/>
      </c>
      <c r="CE213" s="28" t="str">
        <f ca="1">IF($I213="","",MATCH($I213,'Measure and Project Input'!$P$10:$P$509,FALSE))</f>
        <v/>
      </c>
    </row>
    <row r="214" spans="1:83" x14ac:dyDescent="0.2">
      <c r="A214" t="str">
        <f ca="1">IF('Measure and Project Input'!$CE$5&lt;$CC214,"",IF(OFFSET('Measure and Project Input'!$E$9,$CE214,0)=0,"",OFFSET('Measure and Project Input'!$E$9,$CE214,0)))</f>
        <v/>
      </c>
      <c r="B214" t="str">
        <f ca="1">IF('Measure and Project Input'!$CE$5&lt;$CC214,"",IF(OFFSET('Measure and Project Input'!$F$9,$CE214,0)=0,"",OFFSET('Measure and Project Input'!$F$9,$CE214,0)))</f>
        <v/>
      </c>
      <c r="C214" t="str">
        <f ca="1">IF('Measure and Project Input'!$CE$5&lt;$CC214,"",IF(OFFSET('Measure and Project Input'!$G$9,$CE214,0)=0,"",OFFSET('Measure and Project Input'!$G$9,$CE214,0)))</f>
        <v/>
      </c>
      <c r="D214" s="299" t="str">
        <f ca="1">IF('Measure and Project Input'!$CE$5&lt;$CC214,"",IF(OFFSET('Measure and Project Input'!$H$9,$CE214,0)=0,"",OFFSET('Measure and Project Input'!$H$9,$CE214,0)))</f>
        <v/>
      </c>
      <c r="E214" t="str">
        <f ca="1">IF('Measure and Project Input'!$CE$5&lt;$CC214,"",IF(OFFSET('Measure and Project Input'!$I$9,$CE214,0)=0,"",OFFSET('Measure and Project Input'!$I$9,$CE214,0)))</f>
        <v/>
      </c>
      <c r="F214" t="str">
        <f ca="1">IF('Measure and Project Input'!$CE$5&lt;$CC214,"",IF(OFFSET('Measure and Project Input'!$J$9,$CE214,0)=0,"",OFFSET('Measure and Project Input'!$J$9,$CE214,0)))</f>
        <v/>
      </c>
      <c r="G214" t="str">
        <f ca="1">IF('Measure and Project Input'!$CE$5&lt;$CC214,"",IF(OFFSET('Measure and Project Input'!$K$9,$CE214,0)=0,"",OFFSET('Measure and Project Input'!$K$9,$CE214,0)))</f>
        <v/>
      </c>
      <c r="H214" t="str">
        <f ca="1">IF('Measure and Project Input'!$CE$5&lt;$CC214,"",IF(OFFSET('Measure and Project Input'!$L$9,$CE214,0)=0,"",OFFSET('Measure and Project Input'!$L$9,$CE214,0)))</f>
        <v/>
      </c>
      <c r="I214" t="str">
        <f ca="1">'Funding Input and Summary'!A217</f>
        <v/>
      </c>
      <c r="O214" t="str">
        <f ca="1">IF('Measure and Project Input'!$CE$5&lt;$CC214,"",IF(OFFSET('Measure and Project Input'!$B$9,$CE214,0)=0,"",OFFSET('Measure and Project Input'!$B$9,$CE214,0)))</f>
        <v/>
      </c>
      <c r="P214" t="str">
        <f ca="1">IF('Measure and Project Input'!$CE$5&lt;$CC214,"",IF(OFFSET('Measure and Project Input'!$C$9,$CE214,0)=0,"",OFFSET('Measure and Project Input'!$C$9,$CE214,0)))</f>
        <v/>
      </c>
      <c r="Q214" t="str">
        <f ca="1">IF('Measure and Project Input'!$CE$5&lt;$CC214,"",IF(OFFSET('Measure and Project Input'!$S$9,$CE214,0)=0,"",OFFSET('Measure and Project Input'!$S$9,$CE214,0)))</f>
        <v/>
      </c>
      <c r="R214" t="str">
        <f ca="1">IF('Measure and Project Input'!$CE$5&lt;$CC214,"",IF(OFFSET('Measure and Project Input'!$U$9,$CE214,0)=0,"",OFFSET('Measure and Project Input'!$U$9,$CE214,0)))</f>
        <v/>
      </c>
      <c r="S214" t="str">
        <f ca="1">IF('Measure and Project Input'!$CE$5&lt;$CC214,"",IF(OFFSET('Measure and Project Input'!$V$9,$CE214,0)=0,"",OFFSET('Measure and Project Input'!$V$9,$CE214,0)))</f>
        <v/>
      </c>
      <c r="X214" t="str">
        <f ca="1">IF('Measure and Project Input'!$CE$5&lt;$CC214,"",IF(OFFSET('Measure and Project Input'!$M$9,$CE214,0)=0,"",OFFSET('Measure and Project Input'!$M$9,$CE214,0)))</f>
        <v/>
      </c>
      <c r="Y214" t="str">
        <f ca="1">IF('Measure and Project Input'!$CE$5&lt;$CC214,"",IF(OFFSET('Measure and Project Input'!$N$9,$CE214,0)=0,"",OFFSET('Measure and Project Input'!$N$9,$CE214,0)))</f>
        <v/>
      </c>
      <c r="AA214" t="str">
        <f ca="1">IF('Measure and Project Input'!$CE$5&lt;$CC214,"",IF(OFFSET('Measure and Project Input'!$D$9,$CE214,0)=0,"",OFFSET('Measure and Project Input'!$D$9,$CE214,0)))</f>
        <v/>
      </c>
      <c r="AJ214" t="str">
        <f ca="1">IF('Measure and Project Input'!$CE$5&lt;$CC214,"",IF(OFFSET('Measure and Project Input'!$O$9,$CE214,0)=0,"",OFFSET('Measure and Project Input'!$O$9,$CE214,0)))</f>
        <v/>
      </c>
      <c r="AN214" t="str">
        <f ca="1">IF('Measure and Project Input'!$CE$5&lt;$CC214,"",IF(OFFSET('Measure and Project Input'!$BV$9,$CE214,0)=0,"",OFFSET('Measure and Project Input'!$BV$9,$CE214,0)))</f>
        <v/>
      </c>
      <c r="AO214" t="str">
        <f ca="1">IF(I214="","",'Funding Input and Summary'!D217)</f>
        <v/>
      </c>
      <c r="AQ214" t="str">
        <f ca="1">IF(I214="","",'Funding Input and Summary'!J217)</f>
        <v/>
      </c>
      <c r="AR214" t="str">
        <f ca="1">IF(I214="","",'Funding Input and Summary'!E217)</f>
        <v/>
      </c>
      <c r="AU214" t="str">
        <f ca="1">IF(I214="","",'Funding Input and Summary'!Y217)</f>
        <v/>
      </c>
      <c r="AV214" t="str">
        <f ca="1">IF(I214="","",'Funding Input and Summary'!Y217)</f>
        <v/>
      </c>
      <c r="BC214" t="str">
        <f ca="1">IF(I214="","",'Funding Input and Summary'!K217)</f>
        <v/>
      </c>
      <c r="BD214" t="str">
        <f ca="1">IF(I214="","",'Funding Input and Summary'!L217)</f>
        <v/>
      </c>
      <c r="BE214" t="str">
        <f ca="1">IF(I214="","",'Funding Input and Summary'!M217)</f>
        <v/>
      </c>
      <c r="BG214" t="str">
        <f ca="1">IF(I214="","",'Funding Input and Summary'!N217)</f>
        <v/>
      </c>
      <c r="BH214" t="str">
        <f ca="1">IF(I214="","",'Funding Input and Summary'!Q217)</f>
        <v/>
      </c>
      <c r="BI214" t="str">
        <f ca="1">IF(I214="","",'Funding Input and Summary'!R217)</f>
        <v/>
      </c>
      <c r="BJ214" t="str">
        <f ca="1">IF(I214="","",'Funding Input and Summary'!S217)</f>
        <v/>
      </c>
      <c r="BK214" t="str">
        <f ca="1">IF(I214="","",'Funding Input and Summary'!T217)</f>
        <v/>
      </c>
      <c r="BL214" t="str">
        <f ca="1">IF(I214="","",'Funding Input and Summary'!Z217)</f>
        <v/>
      </c>
      <c r="BM214" t="str">
        <f ca="1">IF(I214="","",'Funding Input and Summary'!AA217)</f>
        <v/>
      </c>
      <c r="BN214" t="str">
        <f ca="1">IF(I214="","",'Funding Input and Summary'!U217)</f>
        <v/>
      </c>
      <c r="BO214" t="str">
        <f ca="1">IF(I214="","",'Funding Input and Summary'!V217)</f>
        <v/>
      </c>
      <c r="BP214" t="str">
        <f ca="1">IF(I214="","",'Funding Input and Summary'!W217)</f>
        <v/>
      </c>
      <c r="BQ214" t="str">
        <f ca="1">IF(I214="","",'Funding Input and Summary'!P217)</f>
        <v/>
      </c>
      <c r="BR214" t="str">
        <f ca="1">IF('Measure and Project Input'!$CE$5&lt;$CC214,"",IF(OFFSET('Measure and Project Input'!$T$9,$CE214,0)=0,"",OFFSET('Measure and Project Input'!$T$9,$CE214,0)))</f>
        <v/>
      </c>
      <c r="BS214" t="str">
        <f ca="1">IF('Measure and Project Input'!$CE$5&lt;$CC214,"",IF(OFFSET('Measure and Project Input'!$R$9,$CE214,0)=0,"",OFFSET('Measure and Project Input'!$R$9,$CE214,0)))</f>
        <v/>
      </c>
      <c r="BT214" t="str">
        <f ca="1">IF(I214="","",'Measure and Project Input'!$I$1)</f>
        <v/>
      </c>
      <c r="BU214" t="str">
        <f ca="1">IF('Measure and Project Input'!$CE$5&lt;$CC214,"",IF(OFFSET('Measure and Project Input'!$Q$9,$CE214,0)=0,"",OFFSET('Measure and Project Input'!$Q$9,$CE214,0)))</f>
        <v/>
      </c>
      <c r="BV214" t="str">
        <f ca="1">IF(I214="","",'Funding Input and Summary'!$T$1)</f>
        <v/>
      </c>
      <c r="BW214" t="str">
        <f ca="1">IF('Measure and Project Input'!$CE$5&lt;$CC214,"",IF(OFFSET('Measure and Project Input'!$AI$9,$CE214,0)=0,"",OFFSET('Measure and Project Input'!$AI$9,$CE214,0)))</f>
        <v/>
      </c>
      <c r="BX214" t="str">
        <f ca="1">IF('Measure and Project Input'!$CE$5&lt;$CC214,"",IF(OFFSET('Measure and Project Input'!$AJ$9,$CE214,0)=0,"",OFFSET('Measure and Project Input'!$AJ$9,$CE214,0)))</f>
        <v/>
      </c>
      <c r="BY214" t="str">
        <f ca="1">IF('Measure and Project Input'!$CE$5&lt;$CC214,"",IF(OFFSET('Measure and Project Input'!$AK$9,$CE214,0)=0,"",OFFSET('Measure and Project Input'!$AK$9,$CE214,0)))</f>
        <v/>
      </c>
      <c r="BZ214" t="str">
        <f ca="1">IF('Measure and Project Input'!$CE$5&lt;$CC214,"",IF(OFFSET('Measure and Project Input'!$AL$9,$CE214,0)=0,"",OFFSET('Measure and Project Input'!$AL$9,$CE214,0)))</f>
        <v/>
      </c>
      <c r="CA214" t="str">
        <f ca="1">IF('Measure and Project Input'!$CE$5&lt;$CC214,"",IF(OFFSET('Measure and Project Input'!$AM$9,$CE214,0)=0,"",OFFSET('Measure and Project Input'!$AM$9,$CE214,0)))</f>
        <v/>
      </c>
      <c r="CB214" s="201"/>
      <c r="CC214" s="28">
        <v>213</v>
      </c>
      <c r="CD214" s="28" t="str">
        <f t="shared" ca="1" si="3"/>
        <v/>
      </c>
      <c r="CE214" s="28" t="str">
        <f ca="1">IF($I214="","",MATCH($I214,'Measure and Project Input'!$P$10:$P$509,FALSE))</f>
        <v/>
      </c>
    </row>
    <row r="215" spans="1:83" x14ac:dyDescent="0.2">
      <c r="A215" t="str">
        <f ca="1">IF('Measure and Project Input'!$CE$5&lt;$CC215,"",IF(OFFSET('Measure and Project Input'!$E$9,$CE215,0)=0,"",OFFSET('Measure and Project Input'!$E$9,$CE215,0)))</f>
        <v/>
      </c>
      <c r="B215" t="str">
        <f ca="1">IF('Measure and Project Input'!$CE$5&lt;$CC215,"",IF(OFFSET('Measure and Project Input'!$F$9,$CE215,0)=0,"",OFFSET('Measure and Project Input'!$F$9,$CE215,0)))</f>
        <v/>
      </c>
      <c r="C215" t="str">
        <f ca="1">IF('Measure and Project Input'!$CE$5&lt;$CC215,"",IF(OFFSET('Measure and Project Input'!$G$9,$CE215,0)=0,"",OFFSET('Measure and Project Input'!$G$9,$CE215,0)))</f>
        <v/>
      </c>
      <c r="D215" s="299" t="str">
        <f ca="1">IF('Measure and Project Input'!$CE$5&lt;$CC215,"",IF(OFFSET('Measure and Project Input'!$H$9,$CE215,0)=0,"",OFFSET('Measure and Project Input'!$H$9,$CE215,0)))</f>
        <v/>
      </c>
      <c r="E215" t="str">
        <f ca="1">IF('Measure and Project Input'!$CE$5&lt;$CC215,"",IF(OFFSET('Measure and Project Input'!$I$9,$CE215,0)=0,"",OFFSET('Measure and Project Input'!$I$9,$CE215,0)))</f>
        <v/>
      </c>
      <c r="F215" t="str">
        <f ca="1">IF('Measure and Project Input'!$CE$5&lt;$CC215,"",IF(OFFSET('Measure and Project Input'!$J$9,$CE215,0)=0,"",OFFSET('Measure and Project Input'!$J$9,$CE215,0)))</f>
        <v/>
      </c>
      <c r="G215" t="str">
        <f ca="1">IF('Measure and Project Input'!$CE$5&lt;$CC215,"",IF(OFFSET('Measure and Project Input'!$K$9,$CE215,0)=0,"",OFFSET('Measure and Project Input'!$K$9,$CE215,0)))</f>
        <v/>
      </c>
      <c r="H215" t="str">
        <f ca="1">IF('Measure and Project Input'!$CE$5&lt;$CC215,"",IF(OFFSET('Measure and Project Input'!$L$9,$CE215,0)=0,"",OFFSET('Measure and Project Input'!$L$9,$CE215,0)))</f>
        <v/>
      </c>
      <c r="I215" t="str">
        <f ca="1">'Funding Input and Summary'!A218</f>
        <v/>
      </c>
      <c r="O215" t="str">
        <f ca="1">IF('Measure and Project Input'!$CE$5&lt;$CC215,"",IF(OFFSET('Measure and Project Input'!$B$9,$CE215,0)=0,"",OFFSET('Measure and Project Input'!$B$9,$CE215,0)))</f>
        <v/>
      </c>
      <c r="P215" t="str">
        <f ca="1">IF('Measure and Project Input'!$CE$5&lt;$CC215,"",IF(OFFSET('Measure and Project Input'!$C$9,$CE215,0)=0,"",OFFSET('Measure and Project Input'!$C$9,$CE215,0)))</f>
        <v/>
      </c>
      <c r="Q215" t="str">
        <f ca="1">IF('Measure and Project Input'!$CE$5&lt;$CC215,"",IF(OFFSET('Measure and Project Input'!$S$9,$CE215,0)=0,"",OFFSET('Measure and Project Input'!$S$9,$CE215,0)))</f>
        <v/>
      </c>
      <c r="R215" t="str">
        <f ca="1">IF('Measure and Project Input'!$CE$5&lt;$CC215,"",IF(OFFSET('Measure and Project Input'!$U$9,$CE215,0)=0,"",OFFSET('Measure and Project Input'!$U$9,$CE215,0)))</f>
        <v/>
      </c>
      <c r="S215" t="str">
        <f ca="1">IF('Measure and Project Input'!$CE$5&lt;$CC215,"",IF(OFFSET('Measure and Project Input'!$V$9,$CE215,0)=0,"",OFFSET('Measure and Project Input'!$V$9,$CE215,0)))</f>
        <v/>
      </c>
      <c r="X215" t="str">
        <f ca="1">IF('Measure and Project Input'!$CE$5&lt;$CC215,"",IF(OFFSET('Measure and Project Input'!$M$9,$CE215,0)=0,"",OFFSET('Measure and Project Input'!$M$9,$CE215,0)))</f>
        <v/>
      </c>
      <c r="Y215" t="str">
        <f ca="1">IF('Measure and Project Input'!$CE$5&lt;$CC215,"",IF(OFFSET('Measure and Project Input'!$N$9,$CE215,0)=0,"",OFFSET('Measure and Project Input'!$N$9,$CE215,0)))</f>
        <v/>
      </c>
      <c r="AA215" t="str">
        <f ca="1">IF('Measure and Project Input'!$CE$5&lt;$CC215,"",IF(OFFSET('Measure and Project Input'!$D$9,$CE215,0)=0,"",OFFSET('Measure and Project Input'!$D$9,$CE215,0)))</f>
        <v/>
      </c>
      <c r="AJ215" t="str">
        <f ca="1">IF('Measure and Project Input'!$CE$5&lt;$CC215,"",IF(OFFSET('Measure and Project Input'!$O$9,$CE215,0)=0,"",OFFSET('Measure and Project Input'!$O$9,$CE215,0)))</f>
        <v/>
      </c>
      <c r="AN215" t="str">
        <f ca="1">IF('Measure and Project Input'!$CE$5&lt;$CC215,"",IF(OFFSET('Measure and Project Input'!$BV$9,$CE215,0)=0,"",OFFSET('Measure and Project Input'!$BV$9,$CE215,0)))</f>
        <v/>
      </c>
      <c r="AO215" t="str">
        <f ca="1">IF(I215="","",'Funding Input and Summary'!D218)</f>
        <v/>
      </c>
      <c r="AQ215" t="str">
        <f ca="1">IF(I215="","",'Funding Input and Summary'!J218)</f>
        <v/>
      </c>
      <c r="AR215" t="str">
        <f ca="1">IF(I215="","",'Funding Input and Summary'!E218)</f>
        <v/>
      </c>
      <c r="AU215" t="str">
        <f ca="1">IF(I215="","",'Funding Input and Summary'!Y218)</f>
        <v/>
      </c>
      <c r="AV215" t="str">
        <f ca="1">IF(I215="","",'Funding Input and Summary'!Y218)</f>
        <v/>
      </c>
      <c r="BC215" t="str">
        <f ca="1">IF(I215="","",'Funding Input and Summary'!K218)</f>
        <v/>
      </c>
      <c r="BD215" t="str">
        <f ca="1">IF(I215="","",'Funding Input and Summary'!L218)</f>
        <v/>
      </c>
      <c r="BE215" t="str">
        <f ca="1">IF(I215="","",'Funding Input and Summary'!M218)</f>
        <v/>
      </c>
      <c r="BG215" t="str">
        <f ca="1">IF(I215="","",'Funding Input and Summary'!N218)</f>
        <v/>
      </c>
      <c r="BH215" t="str">
        <f ca="1">IF(I215="","",'Funding Input and Summary'!Q218)</f>
        <v/>
      </c>
      <c r="BI215" t="str">
        <f ca="1">IF(I215="","",'Funding Input and Summary'!R218)</f>
        <v/>
      </c>
      <c r="BJ215" t="str">
        <f ca="1">IF(I215="","",'Funding Input and Summary'!S218)</f>
        <v/>
      </c>
      <c r="BK215" t="str">
        <f ca="1">IF(I215="","",'Funding Input and Summary'!T218)</f>
        <v/>
      </c>
      <c r="BL215" t="str">
        <f ca="1">IF(I215="","",'Funding Input and Summary'!Z218)</f>
        <v/>
      </c>
      <c r="BM215" t="str">
        <f ca="1">IF(I215="","",'Funding Input and Summary'!AA218)</f>
        <v/>
      </c>
      <c r="BN215" t="str">
        <f ca="1">IF(I215="","",'Funding Input and Summary'!U218)</f>
        <v/>
      </c>
      <c r="BO215" t="str">
        <f ca="1">IF(I215="","",'Funding Input and Summary'!V218)</f>
        <v/>
      </c>
      <c r="BP215" t="str">
        <f ca="1">IF(I215="","",'Funding Input and Summary'!W218)</f>
        <v/>
      </c>
      <c r="BQ215" t="str">
        <f ca="1">IF(I215="","",'Funding Input and Summary'!P218)</f>
        <v/>
      </c>
      <c r="BR215" t="str">
        <f ca="1">IF('Measure and Project Input'!$CE$5&lt;$CC215,"",IF(OFFSET('Measure and Project Input'!$T$9,$CE215,0)=0,"",OFFSET('Measure and Project Input'!$T$9,$CE215,0)))</f>
        <v/>
      </c>
      <c r="BS215" t="str">
        <f ca="1">IF('Measure and Project Input'!$CE$5&lt;$CC215,"",IF(OFFSET('Measure and Project Input'!$R$9,$CE215,0)=0,"",OFFSET('Measure and Project Input'!$R$9,$CE215,0)))</f>
        <v/>
      </c>
      <c r="BT215" t="str">
        <f ca="1">IF(I215="","",'Measure and Project Input'!$I$1)</f>
        <v/>
      </c>
      <c r="BU215" t="str">
        <f ca="1">IF('Measure and Project Input'!$CE$5&lt;$CC215,"",IF(OFFSET('Measure and Project Input'!$Q$9,$CE215,0)=0,"",OFFSET('Measure and Project Input'!$Q$9,$CE215,0)))</f>
        <v/>
      </c>
      <c r="BV215" t="str">
        <f ca="1">IF(I215="","",'Funding Input and Summary'!$T$1)</f>
        <v/>
      </c>
      <c r="BW215" t="str">
        <f ca="1">IF('Measure and Project Input'!$CE$5&lt;$CC215,"",IF(OFFSET('Measure and Project Input'!$AI$9,$CE215,0)=0,"",OFFSET('Measure and Project Input'!$AI$9,$CE215,0)))</f>
        <v/>
      </c>
      <c r="BX215" t="str">
        <f ca="1">IF('Measure and Project Input'!$CE$5&lt;$CC215,"",IF(OFFSET('Measure and Project Input'!$AJ$9,$CE215,0)=0,"",OFFSET('Measure and Project Input'!$AJ$9,$CE215,0)))</f>
        <v/>
      </c>
      <c r="BY215" t="str">
        <f ca="1">IF('Measure and Project Input'!$CE$5&lt;$CC215,"",IF(OFFSET('Measure and Project Input'!$AK$9,$CE215,0)=0,"",OFFSET('Measure and Project Input'!$AK$9,$CE215,0)))</f>
        <v/>
      </c>
      <c r="BZ215" t="str">
        <f ca="1">IF('Measure and Project Input'!$CE$5&lt;$CC215,"",IF(OFFSET('Measure and Project Input'!$AL$9,$CE215,0)=0,"",OFFSET('Measure and Project Input'!$AL$9,$CE215,0)))</f>
        <v/>
      </c>
      <c r="CA215" t="str">
        <f ca="1">IF('Measure and Project Input'!$CE$5&lt;$CC215,"",IF(OFFSET('Measure and Project Input'!$AM$9,$CE215,0)=0,"",OFFSET('Measure and Project Input'!$AM$9,$CE215,0)))</f>
        <v/>
      </c>
      <c r="CB215" s="201"/>
      <c r="CC215" s="28">
        <v>214</v>
      </c>
      <c r="CD215" s="28" t="str">
        <f t="shared" ca="1" si="3"/>
        <v/>
      </c>
      <c r="CE215" s="28" t="str">
        <f ca="1">IF($I215="","",MATCH($I215,'Measure and Project Input'!$P$10:$P$509,FALSE))</f>
        <v/>
      </c>
    </row>
    <row r="216" spans="1:83" x14ac:dyDescent="0.2">
      <c r="A216" t="str">
        <f ca="1">IF('Measure and Project Input'!$CE$5&lt;$CC216,"",IF(OFFSET('Measure and Project Input'!$E$9,$CE216,0)=0,"",OFFSET('Measure and Project Input'!$E$9,$CE216,0)))</f>
        <v/>
      </c>
      <c r="B216" t="str">
        <f ca="1">IF('Measure and Project Input'!$CE$5&lt;$CC216,"",IF(OFFSET('Measure and Project Input'!$F$9,$CE216,0)=0,"",OFFSET('Measure and Project Input'!$F$9,$CE216,0)))</f>
        <v/>
      </c>
      <c r="C216" t="str">
        <f ca="1">IF('Measure and Project Input'!$CE$5&lt;$CC216,"",IF(OFFSET('Measure and Project Input'!$G$9,$CE216,0)=0,"",OFFSET('Measure and Project Input'!$G$9,$CE216,0)))</f>
        <v/>
      </c>
      <c r="D216" s="299" t="str">
        <f ca="1">IF('Measure and Project Input'!$CE$5&lt;$CC216,"",IF(OFFSET('Measure and Project Input'!$H$9,$CE216,0)=0,"",OFFSET('Measure and Project Input'!$H$9,$CE216,0)))</f>
        <v/>
      </c>
      <c r="E216" t="str">
        <f ca="1">IF('Measure and Project Input'!$CE$5&lt;$CC216,"",IF(OFFSET('Measure and Project Input'!$I$9,$CE216,0)=0,"",OFFSET('Measure and Project Input'!$I$9,$CE216,0)))</f>
        <v/>
      </c>
      <c r="F216" t="str">
        <f ca="1">IF('Measure and Project Input'!$CE$5&lt;$CC216,"",IF(OFFSET('Measure and Project Input'!$J$9,$CE216,0)=0,"",OFFSET('Measure and Project Input'!$J$9,$CE216,0)))</f>
        <v/>
      </c>
      <c r="G216" t="str">
        <f ca="1">IF('Measure and Project Input'!$CE$5&lt;$CC216,"",IF(OFFSET('Measure and Project Input'!$K$9,$CE216,0)=0,"",OFFSET('Measure and Project Input'!$K$9,$CE216,0)))</f>
        <v/>
      </c>
      <c r="H216" t="str">
        <f ca="1">IF('Measure and Project Input'!$CE$5&lt;$CC216,"",IF(OFFSET('Measure and Project Input'!$L$9,$CE216,0)=0,"",OFFSET('Measure and Project Input'!$L$9,$CE216,0)))</f>
        <v/>
      </c>
      <c r="I216" t="str">
        <f ca="1">'Funding Input and Summary'!A219</f>
        <v/>
      </c>
      <c r="O216" t="str">
        <f ca="1">IF('Measure and Project Input'!$CE$5&lt;$CC216,"",IF(OFFSET('Measure and Project Input'!$B$9,$CE216,0)=0,"",OFFSET('Measure and Project Input'!$B$9,$CE216,0)))</f>
        <v/>
      </c>
      <c r="P216" t="str">
        <f ca="1">IF('Measure and Project Input'!$CE$5&lt;$CC216,"",IF(OFFSET('Measure and Project Input'!$C$9,$CE216,0)=0,"",OFFSET('Measure and Project Input'!$C$9,$CE216,0)))</f>
        <v/>
      </c>
      <c r="Q216" t="str">
        <f ca="1">IF('Measure and Project Input'!$CE$5&lt;$CC216,"",IF(OFFSET('Measure and Project Input'!$S$9,$CE216,0)=0,"",OFFSET('Measure and Project Input'!$S$9,$CE216,0)))</f>
        <v/>
      </c>
      <c r="R216" t="str">
        <f ca="1">IF('Measure and Project Input'!$CE$5&lt;$CC216,"",IF(OFFSET('Measure and Project Input'!$U$9,$CE216,0)=0,"",OFFSET('Measure and Project Input'!$U$9,$CE216,0)))</f>
        <v/>
      </c>
      <c r="S216" t="str">
        <f ca="1">IF('Measure and Project Input'!$CE$5&lt;$CC216,"",IF(OFFSET('Measure and Project Input'!$V$9,$CE216,0)=0,"",OFFSET('Measure and Project Input'!$V$9,$CE216,0)))</f>
        <v/>
      </c>
      <c r="X216" t="str">
        <f ca="1">IF('Measure and Project Input'!$CE$5&lt;$CC216,"",IF(OFFSET('Measure and Project Input'!$M$9,$CE216,0)=0,"",OFFSET('Measure and Project Input'!$M$9,$CE216,0)))</f>
        <v/>
      </c>
      <c r="Y216" t="str">
        <f ca="1">IF('Measure and Project Input'!$CE$5&lt;$CC216,"",IF(OFFSET('Measure and Project Input'!$N$9,$CE216,0)=0,"",OFFSET('Measure and Project Input'!$N$9,$CE216,0)))</f>
        <v/>
      </c>
      <c r="AA216" t="str">
        <f ca="1">IF('Measure and Project Input'!$CE$5&lt;$CC216,"",IF(OFFSET('Measure and Project Input'!$D$9,$CE216,0)=0,"",OFFSET('Measure and Project Input'!$D$9,$CE216,0)))</f>
        <v/>
      </c>
      <c r="AJ216" t="str">
        <f ca="1">IF('Measure and Project Input'!$CE$5&lt;$CC216,"",IF(OFFSET('Measure and Project Input'!$O$9,$CE216,0)=0,"",OFFSET('Measure and Project Input'!$O$9,$CE216,0)))</f>
        <v/>
      </c>
      <c r="AN216" t="str">
        <f ca="1">IF('Measure and Project Input'!$CE$5&lt;$CC216,"",IF(OFFSET('Measure and Project Input'!$BV$9,$CE216,0)=0,"",OFFSET('Measure and Project Input'!$BV$9,$CE216,0)))</f>
        <v/>
      </c>
      <c r="AO216" t="str">
        <f ca="1">IF(I216="","",'Funding Input and Summary'!D219)</f>
        <v/>
      </c>
      <c r="AQ216" t="str">
        <f ca="1">IF(I216="","",'Funding Input and Summary'!J219)</f>
        <v/>
      </c>
      <c r="AR216" t="str">
        <f ca="1">IF(I216="","",'Funding Input and Summary'!E219)</f>
        <v/>
      </c>
      <c r="AU216" t="str">
        <f ca="1">IF(I216="","",'Funding Input and Summary'!Y219)</f>
        <v/>
      </c>
      <c r="AV216" t="str">
        <f ca="1">IF(I216="","",'Funding Input and Summary'!Y219)</f>
        <v/>
      </c>
      <c r="BC216" t="str">
        <f ca="1">IF(I216="","",'Funding Input and Summary'!K219)</f>
        <v/>
      </c>
      <c r="BD216" t="str">
        <f ca="1">IF(I216="","",'Funding Input and Summary'!L219)</f>
        <v/>
      </c>
      <c r="BE216" t="str">
        <f ca="1">IF(I216="","",'Funding Input and Summary'!M219)</f>
        <v/>
      </c>
      <c r="BG216" t="str">
        <f ca="1">IF(I216="","",'Funding Input and Summary'!N219)</f>
        <v/>
      </c>
      <c r="BH216" t="str">
        <f ca="1">IF(I216="","",'Funding Input and Summary'!Q219)</f>
        <v/>
      </c>
      <c r="BI216" t="str">
        <f ca="1">IF(I216="","",'Funding Input and Summary'!R219)</f>
        <v/>
      </c>
      <c r="BJ216" t="str">
        <f ca="1">IF(I216="","",'Funding Input and Summary'!S219)</f>
        <v/>
      </c>
      <c r="BK216" t="str">
        <f ca="1">IF(I216="","",'Funding Input and Summary'!T219)</f>
        <v/>
      </c>
      <c r="BL216" t="str">
        <f ca="1">IF(I216="","",'Funding Input and Summary'!Z219)</f>
        <v/>
      </c>
      <c r="BM216" t="str">
        <f ca="1">IF(I216="","",'Funding Input and Summary'!AA219)</f>
        <v/>
      </c>
      <c r="BN216" t="str">
        <f ca="1">IF(I216="","",'Funding Input and Summary'!U219)</f>
        <v/>
      </c>
      <c r="BO216" t="str">
        <f ca="1">IF(I216="","",'Funding Input and Summary'!V219)</f>
        <v/>
      </c>
      <c r="BP216" t="str">
        <f ca="1">IF(I216="","",'Funding Input and Summary'!W219)</f>
        <v/>
      </c>
      <c r="BQ216" t="str">
        <f ca="1">IF(I216="","",'Funding Input and Summary'!P219)</f>
        <v/>
      </c>
      <c r="BR216" t="str">
        <f ca="1">IF('Measure and Project Input'!$CE$5&lt;$CC216,"",IF(OFFSET('Measure and Project Input'!$T$9,$CE216,0)=0,"",OFFSET('Measure and Project Input'!$T$9,$CE216,0)))</f>
        <v/>
      </c>
      <c r="BS216" t="str">
        <f ca="1">IF('Measure and Project Input'!$CE$5&lt;$CC216,"",IF(OFFSET('Measure and Project Input'!$R$9,$CE216,0)=0,"",OFFSET('Measure and Project Input'!$R$9,$CE216,0)))</f>
        <v/>
      </c>
      <c r="BT216" t="str">
        <f ca="1">IF(I216="","",'Measure and Project Input'!$I$1)</f>
        <v/>
      </c>
      <c r="BU216" t="str">
        <f ca="1">IF('Measure and Project Input'!$CE$5&lt;$CC216,"",IF(OFFSET('Measure and Project Input'!$Q$9,$CE216,0)=0,"",OFFSET('Measure and Project Input'!$Q$9,$CE216,0)))</f>
        <v/>
      </c>
      <c r="BV216" t="str">
        <f ca="1">IF(I216="","",'Funding Input and Summary'!$T$1)</f>
        <v/>
      </c>
      <c r="BW216" t="str">
        <f ca="1">IF('Measure and Project Input'!$CE$5&lt;$CC216,"",IF(OFFSET('Measure and Project Input'!$AI$9,$CE216,0)=0,"",OFFSET('Measure and Project Input'!$AI$9,$CE216,0)))</f>
        <v/>
      </c>
      <c r="BX216" t="str">
        <f ca="1">IF('Measure and Project Input'!$CE$5&lt;$CC216,"",IF(OFFSET('Measure and Project Input'!$AJ$9,$CE216,0)=0,"",OFFSET('Measure and Project Input'!$AJ$9,$CE216,0)))</f>
        <v/>
      </c>
      <c r="BY216" t="str">
        <f ca="1">IF('Measure and Project Input'!$CE$5&lt;$CC216,"",IF(OFFSET('Measure and Project Input'!$AK$9,$CE216,0)=0,"",OFFSET('Measure and Project Input'!$AK$9,$CE216,0)))</f>
        <v/>
      </c>
      <c r="BZ216" t="str">
        <f ca="1">IF('Measure and Project Input'!$CE$5&lt;$CC216,"",IF(OFFSET('Measure and Project Input'!$AL$9,$CE216,0)=0,"",OFFSET('Measure and Project Input'!$AL$9,$CE216,0)))</f>
        <v/>
      </c>
      <c r="CA216" t="str">
        <f ca="1">IF('Measure and Project Input'!$CE$5&lt;$CC216,"",IF(OFFSET('Measure and Project Input'!$AM$9,$CE216,0)=0,"",OFFSET('Measure and Project Input'!$AM$9,$CE216,0)))</f>
        <v/>
      </c>
      <c r="CB216" s="201"/>
      <c r="CC216" s="28">
        <v>215</v>
      </c>
      <c r="CD216" s="28" t="str">
        <f t="shared" ca="1" si="3"/>
        <v/>
      </c>
      <c r="CE216" s="28" t="str">
        <f ca="1">IF($I216="","",MATCH($I216,'Measure and Project Input'!$P$10:$P$509,FALSE))</f>
        <v/>
      </c>
    </row>
    <row r="217" spans="1:83" x14ac:dyDescent="0.2">
      <c r="A217" t="str">
        <f ca="1">IF('Measure and Project Input'!$CE$5&lt;$CC217,"",IF(OFFSET('Measure and Project Input'!$E$9,$CE217,0)=0,"",OFFSET('Measure and Project Input'!$E$9,$CE217,0)))</f>
        <v/>
      </c>
      <c r="B217" t="str">
        <f ca="1">IF('Measure and Project Input'!$CE$5&lt;$CC217,"",IF(OFFSET('Measure and Project Input'!$F$9,$CE217,0)=0,"",OFFSET('Measure and Project Input'!$F$9,$CE217,0)))</f>
        <v/>
      </c>
      <c r="C217" t="str">
        <f ca="1">IF('Measure and Project Input'!$CE$5&lt;$CC217,"",IF(OFFSET('Measure and Project Input'!$G$9,$CE217,0)=0,"",OFFSET('Measure and Project Input'!$G$9,$CE217,0)))</f>
        <v/>
      </c>
      <c r="D217" s="299" t="str">
        <f ca="1">IF('Measure and Project Input'!$CE$5&lt;$CC217,"",IF(OFFSET('Measure and Project Input'!$H$9,$CE217,0)=0,"",OFFSET('Measure and Project Input'!$H$9,$CE217,0)))</f>
        <v/>
      </c>
      <c r="E217" t="str">
        <f ca="1">IF('Measure and Project Input'!$CE$5&lt;$CC217,"",IF(OFFSET('Measure and Project Input'!$I$9,$CE217,0)=0,"",OFFSET('Measure and Project Input'!$I$9,$CE217,0)))</f>
        <v/>
      </c>
      <c r="F217" t="str">
        <f ca="1">IF('Measure and Project Input'!$CE$5&lt;$CC217,"",IF(OFFSET('Measure and Project Input'!$J$9,$CE217,0)=0,"",OFFSET('Measure and Project Input'!$J$9,$CE217,0)))</f>
        <v/>
      </c>
      <c r="G217" t="str">
        <f ca="1">IF('Measure and Project Input'!$CE$5&lt;$CC217,"",IF(OFFSET('Measure and Project Input'!$K$9,$CE217,0)=0,"",OFFSET('Measure and Project Input'!$K$9,$CE217,0)))</f>
        <v/>
      </c>
      <c r="H217" t="str">
        <f ca="1">IF('Measure and Project Input'!$CE$5&lt;$CC217,"",IF(OFFSET('Measure and Project Input'!$L$9,$CE217,0)=0,"",OFFSET('Measure and Project Input'!$L$9,$CE217,0)))</f>
        <v/>
      </c>
      <c r="I217" t="str">
        <f ca="1">'Funding Input and Summary'!A220</f>
        <v/>
      </c>
      <c r="O217" t="str">
        <f ca="1">IF('Measure and Project Input'!$CE$5&lt;$CC217,"",IF(OFFSET('Measure and Project Input'!$B$9,$CE217,0)=0,"",OFFSET('Measure and Project Input'!$B$9,$CE217,0)))</f>
        <v/>
      </c>
      <c r="P217" t="str">
        <f ca="1">IF('Measure and Project Input'!$CE$5&lt;$CC217,"",IF(OFFSET('Measure and Project Input'!$C$9,$CE217,0)=0,"",OFFSET('Measure and Project Input'!$C$9,$CE217,0)))</f>
        <v/>
      </c>
      <c r="Q217" t="str">
        <f ca="1">IF('Measure and Project Input'!$CE$5&lt;$CC217,"",IF(OFFSET('Measure and Project Input'!$S$9,$CE217,0)=0,"",OFFSET('Measure and Project Input'!$S$9,$CE217,0)))</f>
        <v/>
      </c>
      <c r="R217" t="str">
        <f ca="1">IF('Measure and Project Input'!$CE$5&lt;$CC217,"",IF(OFFSET('Measure and Project Input'!$U$9,$CE217,0)=0,"",OFFSET('Measure and Project Input'!$U$9,$CE217,0)))</f>
        <v/>
      </c>
      <c r="S217" t="str">
        <f ca="1">IF('Measure and Project Input'!$CE$5&lt;$CC217,"",IF(OFFSET('Measure and Project Input'!$V$9,$CE217,0)=0,"",OFFSET('Measure and Project Input'!$V$9,$CE217,0)))</f>
        <v/>
      </c>
      <c r="X217" t="str">
        <f ca="1">IF('Measure and Project Input'!$CE$5&lt;$CC217,"",IF(OFFSET('Measure and Project Input'!$M$9,$CE217,0)=0,"",OFFSET('Measure and Project Input'!$M$9,$CE217,0)))</f>
        <v/>
      </c>
      <c r="Y217" t="str">
        <f ca="1">IF('Measure and Project Input'!$CE$5&lt;$CC217,"",IF(OFFSET('Measure and Project Input'!$N$9,$CE217,0)=0,"",OFFSET('Measure and Project Input'!$N$9,$CE217,0)))</f>
        <v/>
      </c>
      <c r="AA217" t="str">
        <f ca="1">IF('Measure and Project Input'!$CE$5&lt;$CC217,"",IF(OFFSET('Measure and Project Input'!$D$9,$CE217,0)=0,"",OFFSET('Measure and Project Input'!$D$9,$CE217,0)))</f>
        <v/>
      </c>
      <c r="AJ217" t="str">
        <f ca="1">IF('Measure and Project Input'!$CE$5&lt;$CC217,"",IF(OFFSET('Measure and Project Input'!$O$9,$CE217,0)=0,"",OFFSET('Measure and Project Input'!$O$9,$CE217,0)))</f>
        <v/>
      </c>
      <c r="AN217" t="str">
        <f ca="1">IF('Measure and Project Input'!$CE$5&lt;$CC217,"",IF(OFFSET('Measure and Project Input'!$BV$9,$CE217,0)=0,"",OFFSET('Measure and Project Input'!$BV$9,$CE217,0)))</f>
        <v/>
      </c>
      <c r="AO217" t="str">
        <f ca="1">IF(I217="","",'Funding Input and Summary'!D220)</f>
        <v/>
      </c>
      <c r="AQ217" t="str">
        <f ca="1">IF(I217="","",'Funding Input and Summary'!J220)</f>
        <v/>
      </c>
      <c r="AR217" t="str">
        <f ca="1">IF(I217="","",'Funding Input and Summary'!E220)</f>
        <v/>
      </c>
      <c r="AU217" t="str">
        <f ca="1">IF(I217="","",'Funding Input and Summary'!Y220)</f>
        <v/>
      </c>
      <c r="AV217" t="str">
        <f ca="1">IF(I217="","",'Funding Input and Summary'!Y220)</f>
        <v/>
      </c>
      <c r="BC217" t="str">
        <f ca="1">IF(I217="","",'Funding Input and Summary'!K220)</f>
        <v/>
      </c>
      <c r="BD217" t="str">
        <f ca="1">IF(I217="","",'Funding Input and Summary'!L220)</f>
        <v/>
      </c>
      <c r="BE217" t="str">
        <f ca="1">IF(I217="","",'Funding Input and Summary'!M220)</f>
        <v/>
      </c>
      <c r="BG217" t="str">
        <f ca="1">IF(I217="","",'Funding Input and Summary'!N220)</f>
        <v/>
      </c>
      <c r="BH217" t="str">
        <f ca="1">IF(I217="","",'Funding Input and Summary'!Q220)</f>
        <v/>
      </c>
      <c r="BI217" t="str">
        <f ca="1">IF(I217="","",'Funding Input and Summary'!R220)</f>
        <v/>
      </c>
      <c r="BJ217" t="str">
        <f ca="1">IF(I217="","",'Funding Input and Summary'!S220)</f>
        <v/>
      </c>
      <c r="BK217" t="str">
        <f ca="1">IF(I217="","",'Funding Input and Summary'!T220)</f>
        <v/>
      </c>
      <c r="BL217" t="str">
        <f ca="1">IF(I217="","",'Funding Input and Summary'!Z220)</f>
        <v/>
      </c>
      <c r="BM217" t="str">
        <f ca="1">IF(I217="","",'Funding Input and Summary'!AA220)</f>
        <v/>
      </c>
      <c r="BN217" t="str">
        <f ca="1">IF(I217="","",'Funding Input and Summary'!U220)</f>
        <v/>
      </c>
      <c r="BO217" t="str">
        <f ca="1">IF(I217="","",'Funding Input and Summary'!V220)</f>
        <v/>
      </c>
      <c r="BP217" t="str">
        <f ca="1">IF(I217="","",'Funding Input and Summary'!W220)</f>
        <v/>
      </c>
      <c r="BQ217" t="str">
        <f ca="1">IF(I217="","",'Funding Input and Summary'!P220)</f>
        <v/>
      </c>
      <c r="BR217" t="str">
        <f ca="1">IF('Measure and Project Input'!$CE$5&lt;$CC217,"",IF(OFFSET('Measure and Project Input'!$T$9,$CE217,0)=0,"",OFFSET('Measure and Project Input'!$T$9,$CE217,0)))</f>
        <v/>
      </c>
      <c r="BS217" t="str">
        <f ca="1">IF('Measure and Project Input'!$CE$5&lt;$CC217,"",IF(OFFSET('Measure and Project Input'!$R$9,$CE217,0)=0,"",OFFSET('Measure and Project Input'!$R$9,$CE217,0)))</f>
        <v/>
      </c>
      <c r="BT217" t="str">
        <f ca="1">IF(I217="","",'Measure and Project Input'!$I$1)</f>
        <v/>
      </c>
      <c r="BU217" t="str">
        <f ca="1">IF('Measure and Project Input'!$CE$5&lt;$CC217,"",IF(OFFSET('Measure and Project Input'!$Q$9,$CE217,0)=0,"",OFFSET('Measure and Project Input'!$Q$9,$CE217,0)))</f>
        <v/>
      </c>
      <c r="BV217" t="str">
        <f ca="1">IF(I217="","",'Funding Input and Summary'!$T$1)</f>
        <v/>
      </c>
      <c r="BW217" t="str">
        <f ca="1">IF('Measure and Project Input'!$CE$5&lt;$CC217,"",IF(OFFSET('Measure and Project Input'!$AI$9,$CE217,0)=0,"",OFFSET('Measure and Project Input'!$AI$9,$CE217,0)))</f>
        <v/>
      </c>
      <c r="BX217" t="str">
        <f ca="1">IF('Measure and Project Input'!$CE$5&lt;$CC217,"",IF(OFFSET('Measure and Project Input'!$AJ$9,$CE217,0)=0,"",OFFSET('Measure and Project Input'!$AJ$9,$CE217,0)))</f>
        <v/>
      </c>
      <c r="BY217" t="str">
        <f ca="1">IF('Measure and Project Input'!$CE$5&lt;$CC217,"",IF(OFFSET('Measure and Project Input'!$AK$9,$CE217,0)=0,"",OFFSET('Measure and Project Input'!$AK$9,$CE217,0)))</f>
        <v/>
      </c>
      <c r="BZ217" t="str">
        <f ca="1">IF('Measure and Project Input'!$CE$5&lt;$CC217,"",IF(OFFSET('Measure and Project Input'!$AL$9,$CE217,0)=0,"",OFFSET('Measure and Project Input'!$AL$9,$CE217,0)))</f>
        <v/>
      </c>
      <c r="CA217" t="str">
        <f ca="1">IF('Measure and Project Input'!$CE$5&lt;$CC217,"",IF(OFFSET('Measure and Project Input'!$AM$9,$CE217,0)=0,"",OFFSET('Measure and Project Input'!$AM$9,$CE217,0)))</f>
        <v/>
      </c>
      <c r="CB217" s="201"/>
      <c r="CC217" s="28">
        <v>216</v>
      </c>
      <c r="CD217" s="28" t="str">
        <f t="shared" ca="1" si="3"/>
        <v/>
      </c>
      <c r="CE217" s="28" t="str">
        <f ca="1">IF($I217="","",MATCH($I217,'Measure and Project Input'!$P$10:$P$509,FALSE))</f>
        <v/>
      </c>
    </row>
    <row r="218" spans="1:83" x14ac:dyDescent="0.2">
      <c r="A218" t="str">
        <f ca="1">IF('Measure and Project Input'!$CE$5&lt;$CC218,"",IF(OFFSET('Measure and Project Input'!$E$9,$CE218,0)=0,"",OFFSET('Measure and Project Input'!$E$9,$CE218,0)))</f>
        <v/>
      </c>
      <c r="B218" t="str">
        <f ca="1">IF('Measure and Project Input'!$CE$5&lt;$CC218,"",IF(OFFSET('Measure and Project Input'!$F$9,$CE218,0)=0,"",OFFSET('Measure and Project Input'!$F$9,$CE218,0)))</f>
        <v/>
      </c>
      <c r="C218" t="str">
        <f ca="1">IF('Measure and Project Input'!$CE$5&lt;$CC218,"",IF(OFFSET('Measure and Project Input'!$G$9,$CE218,0)=0,"",OFFSET('Measure and Project Input'!$G$9,$CE218,0)))</f>
        <v/>
      </c>
      <c r="D218" s="299" t="str">
        <f ca="1">IF('Measure and Project Input'!$CE$5&lt;$CC218,"",IF(OFFSET('Measure and Project Input'!$H$9,$CE218,0)=0,"",OFFSET('Measure and Project Input'!$H$9,$CE218,0)))</f>
        <v/>
      </c>
      <c r="E218" t="str">
        <f ca="1">IF('Measure and Project Input'!$CE$5&lt;$CC218,"",IF(OFFSET('Measure and Project Input'!$I$9,$CE218,0)=0,"",OFFSET('Measure and Project Input'!$I$9,$CE218,0)))</f>
        <v/>
      </c>
      <c r="F218" t="str">
        <f ca="1">IF('Measure and Project Input'!$CE$5&lt;$CC218,"",IF(OFFSET('Measure and Project Input'!$J$9,$CE218,0)=0,"",OFFSET('Measure and Project Input'!$J$9,$CE218,0)))</f>
        <v/>
      </c>
      <c r="G218" t="str">
        <f ca="1">IF('Measure and Project Input'!$CE$5&lt;$CC218,"",IF(OFFSET('Measure and Project Input'!$K$9,$CE218,0)=0,"",OFFSET('Measure and Project Input'!$K$9,$CE218,0)))</f>
        <v/>
      </c>
      <c r="H218" t="str">
        <f ca="1">IF('Measure and Project Input'!$CE$5&lt;$CC218,"",IF(OFFSET('Measure and Project Input'!$L$9,$CE218,0)=0,"",OFFSET('Measure and Project Input'!$L$9,$CE218,0)))</f>
        <v/>
      </c>
      <c r="I218" t="str">
        <f ca="1">'Funding Input and Summary'!A221</f>
        <v/>
      </c>
      <c r="O218" t="str">
        <f ca="1">IF('Measure and Project Input'!$CE$5&lt;$CC218,"",IF(OFFSET('Measure and Project Input'!$B$9,$CE218,0)=0,"",OFFSET('Measure and Project Input'!$B$9,$CE218,0)))</f>
        <v/>
      </c>
      <c r="P218" t="str">
        <f ca="1">IF('Measure and Project Input'!$CE$5&lt;$CC218,"",IF(OFFSET('Measure and Project Input'!$C$9,$CE218,0)=0,"",OFFSET('Measure and Project Input'!$C$9,$CE218,0)))</f>
        <v/>
      </c>
      <c r="Q218" t="str">
        <f ca="1">IF('Measure and Project Input'!$CE$5&lt;$CC218,"",IF(OFFSET('Measure and Project Input'!$S$9,$CE218,0)=0,"",OFFSET('Measure and Project Input'!$S$9,$CE218,0)))</f>
        <v/>
      </c>
      <c r="R218" t="str">
        <f ca="1">IF('Measure and Project Input'!$CE$5&lt;$CC218,"",IF(OFFSET('Measure and Project Input'!$U$9,$CE218,0)=0,"",OFFSET('Measure and Project Input'!$U$9,$CE218,0)))</f>
        <v/>
      </c>
      <c r="S218" t="str">
        <f ca="1">IF('Measure and Project Input'!$CE$5&lt;$CC218,"",IF(OFFSET('Measure and Project Input'!$V$9,$CE218,0)=0,"",OFFSET('Measure and Project Input'!$V$9,$CE218,0)))</f>
        <v/>
      </c>
      <c r="X218" t="str">
        <f ca="1">IF('Measure and Project Input'!$CE$5&lt;$CC218,"",IF(OFFSET('Measure and Project Input'!$M$9,$CE218,0)=0,"",OFFSET('Measure and Project Input'!$M$9,$CE218,0)))</f>
        <v/>
      </c>
      <c r="Y218" t="str">
        <f ca="1">IF('Measure and Project Input'!$CE$5&lt;$CC218,"",IF(OFFSET('Measure and Project Input'!$N$9,$CE218,0)=0,"",OFFSET('Measure and Project Input'!$N$9,$CE218,0)))</f>
        <v/>
      </c>
      <c r="AA218" t="str">
        <f ca="1">IF('Measure and Project Input'!$CE$5&lt;$CC218,"",IF(OFFSET('Measure and Project Input'!$D$9,$CE218,0)=0,"",OFFSET('Measure and Project Input'!$D$9,$CE218,0)))</f>
        <v/>
      </c>
      <c r="AJ218" t="str">
        <f ca="1">IF('Measure and Project Input'!$CE$5&lt;$CC218,"",IF(OFFSET('Measure and Project Input'!$O$9,$CE218,0)=0,"",OFFSET('Measure and Project Input'!$O$9,$CE218,0)))</f>
        <v/>
      </c>
      <c r="AN218" t="str">
        <f ca="1">IF('Measure and Project Input'!$CE$5&lt;$CC218,"",IF(OFFSET('Measure and Project Input'!$BV$9,$CE218,0)=0,"",OFFSET('Measure and Project Input'!$BV$9,$CE218,0)))</f>
        <v/>
      </c>
      <c r="AO218" t="str">
        <f ca="1">IF(I218="","",'Funding Input and Summary'!D221)</f>
        <v/>
      </c>
      <c r="AQ218" t="str">
        <f ca="1">IF(I218="","",'Funding Input and Summary'!J221)</f>
        <v/>
      </c>
      <c r="AR218" t="str">
        <f ca="1">IF(I218="","",'Funding Input and Summary'!E221)</f>
        <v/>
      </c>
      <c r="AU218" t="str">
        <f ca="1">IF(I218="","",'Funding Input and Summary'!Y221)</f>
        <v/>
      </c>
      <c r="AV218" t="str">
        <f ca="1">IF(I218="","",'Funding Input and Summary'!Y221)</f>
        <v/>
      </c>
      <c r="BC218" t="str">
        <f ca="1">IF(I218="","",'Funding Input and Summary'!K221)</f>
        <v/>
      </c>
      <c r="BD218" t="str">
        <f ca="1">IF(I218="","",'Funding Input and Summary'!L221)</f>
        <v/>
      </c>
      <c r="BE218" t="str">
        <f ca="1">IF(I218="","",'Funding Input and Summary'!M221)</f>
        <v/>
      </c>
      <c r="BG218" t="str">
        <f ca="1">IF(I218="","",'Funding Input and Summary'!N221)</f>
        <v/>
      </c>
      <c r="BH218" t="str">
        <f ca="1">IF(I218="","",'Funding Input and Summary'!Q221)</f>
        <v/>
      </c>
      <c r="BI218" t="str">
        <f ca="1">IF(I218="","",'Funding Input and Summary'!R221)</f>
        <v/>
      </c>
      <c r="BJ218" t="str">
        <f ca="1">IF(I218="","",'Funding Input and Summary'!S221)</f>
        <v/>
      </c>
      <c r="BK218" t="str">
        <f ca="1">IF(I218="","",'Funding Input and Summary'!T221)</f>
        <v/>
      </c>
      <c r="BL218" t="str">
        <f ca="1">IF(I218="","",'Funding Input and Summary'!Z221)</f>
        <v/>
      </c>
      <c r="BM218" t="str">
        <f ca="1">IF(I218="","",'Funding Input and Summary'!AA221)</f>
        <v/>
      </c>
      <c r="BN218" t="str">
        <f ca="1">IF(I218="","",'Funding Input and Summary'!U221)</f>
        <v/>
      </c>
      <c r="BO218" t="str">
        <f ca="1">IF(I218="","",'Funding Input and Summary'!V221)</f>
        <v/>
      </c>
      <c r="BP218" t="str">
        <f ca="1">IF(I218="","",'Funding Input and Summary'!W221)</f>
        <v/>
      </c>
      <c r="BQ218" t="str">
        <f ca="1">IF(I218="","",'Funding Input and Summary'!P221)</f>
        <v/>
      </c>
      <c r="BR218" t="str">
        <f ca="1">IF('Measure and Project Input'!$CE$5&lt;$CC218,"",IF(OFFSET('Measure and Project Input'!$T$9,$CE218,0)=0,"",OFFSET('Measure and Project Input'!$T$9,$CE218,0)))</f>
        <v/>
      </c>
      <c r="BS218" t="str">
        <f ca="1">IF('Measure and Project Input'!$CE$5&lt;$CC218,"",IF(OFFSET('Measure and Project Input'!$R$9,$CE218,0)=0,"",OFFSET('Measure and Project Input'!$R$9,$CE218,0)))</f>
        <v/>
      </c>
      <c r="BT218" t="str">
        <f ca="1">IF(I218="","",'Measure and Project Input'!$I$1)</f>
        <v/>
      </c>
      <c r="BU218" t="str">
        <f ca="1">IF('Measure and Project Input'!$CE$5&lt;$CC218,"",IF(OFFSET('Measure and Project Input'!$Q$9,$CE218,0)=0,"",OFFSET('Measure and Project Input'!$Q$9,$CE218,0)))</f>
        <v/>
      </c>
      <c r="BV218" t="str">
        <f ca="1">IF(I218="","",'Funding Input and Summary'!$T$1)</f>
        <v/>
      </c>
      <c r="BW218" t="str">
        <f ca="1">IF('Measure and Project Input'!$CE$5&lt;$CC218,"",IF(OFFSET('Measure and Project Input'!$AI$9,$CE218,0)=0,"",OFFSET('Measure and Project Input'!$AI$9,$CE218,0)))</f>
        <v/>
      </c>
      <c r="BX218" t="str">
        <f ca="1">IF('Measure and Project Input'!$CE$5&lt;$CC218,"",IF(OFFSET('Measure and Project Input'!$AJ$9,$CE218,0)=0,"",OFFSET('Measure and Project Input'!$AJ$9,$CE218,0)))</f>
        <v/>
      </c>
      <c r="BY218" t="str">
        <f ca="1">IF('Measure and Project Input'!$CE$5&lt;$CC218,"",IF(OFFSET('Measure and Project Input'!$AK$9,$CE218,0)=0,"",OFFSET('Measure and Project Input'!$AK$9,$CE218,0)))</f>
        <v/>
      </c>
      <c r="BZ218" t="str">
        <f ca="1">IF('Measure and Project Input'!$CE$5&lt;$CC218,"",IF(OFFSET('Measure and Project Input'!$AL$9,$CE218,0)=0,"",OFFSET('Measure and Project Input'!$AL$9,$CE218,0)))</f>
        <v/>
      </c>
      <c r="CA218" t="str">
        <f ca="1">IF('Measure and Project Input'!$CE$5&lt;$CC218,"",IF(OFFSET('Measure and Project Input'!$AM$9,$CE218,0)=0,"",OFFSET('Measure and Project Input'!$AM$9,$CE218,0)))</f>
        <v/>
      </c>
      <c r="CB218" s="201"/>
      <c r="CC218" s="28">
        <v>217</v>
      </c>
      <c r="CD218" s="28" t="str">
        <f t="shared" ca="1" si="3"/>
        <v/>
      </c>
      <c r="CE218" s="28" t="str">
        <f ca="1">IF($I218="","",MATCH($I218,'Measure and Project Input'!$P$10:$P$509,FALSE))</f>
        <v/>
      </c>
    </row>
    <row r="219" spans="1:83" x14ac:dyDescent="0.2">
      <c r="A219" t="str">
        <f ca="1">IF('Measure and Project Input'!$CE$5&lt;$CC219,"",IF(OFFSET('Measure and Project Input'!$E$9,$CE219,0)=0,"",OFFSET('Measure and Project Input'!$E$9,$CE219,0)))</f>
        <v/>
      </c>
      <c r="B219" t="str">
        <f ca="1">IF('Measure and Project Input'!$CE$5&lt;$CC219,"",IF(OFFSET('Measure and Project Input'!$F$9,$CE219,0)=0,"",OFFSET('Measure and Project Input'!$F$9,$CE219,0)))</f>
        <v/>
      </c>
      <c r="C219" t="str">
        <f ca="1">IF('Measure and Project Input'!$CE$5&lt;$CC219,"",IF(OFFSET('Measure and Project Input'!$G$9,$CE219,0)=0,"",OFFSET('Measure and Project Input'!$G$9,$CE219,0)))</f>
        <v/>
      </c>
      <c r="D219" s="299" t="str">
        <f ca="1">IF('Measure and Project Input'!$CE$5&lt;$CC219,"",IF(OFFSET('Measure and Project Input'!$H$9,$CE219,0)=0,"",OFFSET('Measure and Project Input'!$H$9,$CE219,0)))</f>
        <v/>
      </c>
      <c r="E219" t="str">
        <f ca="1">IF('Measure and Project Input'!$CE$5&lt;$CC219,"",IF(OFFSET('Measure and Project Input'!$I$9,$CE219,0)=0,"",OFFSET('Measure and Project Input'!$I$9,$CE219,0)))</f>
        <v/>
      </c>
      <c r="F219" t="str">
        <f ca="1">IF('Measure and Project Input'!$CE$5&lt;$CC219,"",IF(OFFSET('Measure and Project Input'!$J$9,$CE219,0)=0,"",OFFSET('Measure and Project Input'!$J$9,$CE219,0)))</f>
        <v/>
      </c>
      <c r="G219" t="str">
        <f ca="1">IF('Measure and Project Input'!$CE$5&lt;$CC219,"",IF(OFFSET('Measure and Project Input'!$K$9,$CE219,0)=0,"",OFFSET('Measure and Project Input'!$K$9,$CE219,0)))</f>
        <v/>
      </c>
      <c r="H219" t="str">
        <f ca="1">IF('Measure and Project Input'!$CE$5&lt;$CC219,"",IF(OFFSET('Measure and Project Input'!$L$9,$CE219,0)=0,"",OFFSET('Measure and Project Input'!$L$9,$CE219,0)))</f>
        <v/>
      </c>
      <c r="I219" t="str">
        <f ca="1">'Funding Input and Summary'!A222</f>
        <v/>
      </c>
      <c r="O219" t="str">
        <f ca="1">IF('Measure and Project Input'!$CE$5&lt;$CC219,"",IF(OFFSET('Measure and Project Input'!$B$9,$CE219,0)=0,"",OFFSET('Measure and Project Input'!$B$9,$CE219,0)))</f>
        <v/>
      </c>
      <c r="P219" t="str">
        <f ca="1">IF('Measure and Project Input'!$CE$5&lt;$CC219,"",IF(OFFSET('Measure and Project Input'!$C$9,$CE219,0)=0,"",OFFSET('Measure and Project Input'!$C$9,$CE219,0)))</f>
        <v/>
      </c>
      <c r="Q219" t="str">
        <f ca="1">IF('Measure and Project Input'!$CE$5&lt;$CC219,"",IF(OFFSET('Measure and Project Input'!$S$9,$CE219,0)=0,"",OFFSET('Measure and Project Input'!$S$9,$CE219,0)))</f>
        <v/>
      </c>
      <c r="R219" t="str">
        <f ca="1">IF('Measure and Project Input'!$CE$5&lt;$CC219,"",IF(OFFSET('Measure and Project Input'!$U$9,$CE219,0)=0,"",OFFSET('Measure and Project Input'!$U$9,$CE219,0)))</f>
        <v/>
      </c>
      <c r="S219" t="str">
        <f ca="1">IF('Measure and Project Input'!$CE$5&lt;$CC219,"",IF(OFFSET('Measure and Project Input'!$V$9,$CE219,0)=0,"",OFFSET('Measure and Project Input'!$V$9,$CE219,0)))</f>
        <v/>
      </c>
      <c r="X219" t="str">
        <f ca="1">IF('Measure and Project Input'!$CE$5&lt;$CC219,"",IF(OFFSET('Measure and Project Input'!$M$9,$CE219,0)=0,"",OFFSET('Measure and Project Input'!$M$9,$CE219,0)))</f>
        <v/>
      </c>
      <c r="Y219" t="str">
        <f ca="1">IF('Measure and Project Input'!$CE$5&lt;$CC219,"",IF(OFFSET('Measure and Project Input'!$N$9,$CE219,0)=0,"",OFFSET('Measure and Project Input'!$N$9,$CE219,0)))</f>
        <v/>
      </c>
      <c r="AA219" t="str">
        <f ca="1">IF('Measure and Project Input'!$CE$5&lt;$CC219,"",IF(OFFSET('Measure and Project Input'!$D$9,$CE219,0)=0,"",OFFSET('Measure and Project Input'!$D$9,$CE219,0)))</f>
        <v/>
      </c>
      <c r="AJ219" t="str">
        <f ca="1">IF('Measure and Project Input'!$CE$5&lt;$CC219,"",IF(OFFSET('Measure and Project Input'!$O$9,$CE219,0)=0,"",OFFSET('Measure and Project Input'!$O$9,$CE219,0)))</f>
        <v/>
      </c>
      <c r="AN219" t="str">
        <f ca="1">IF('Measure and Project Input'!$CE$5&lt;$CC219,"",IF(OFFSET('Measure and Project Input'!$BV$9,$CE219,0)=0,"",OFFSET('Measure and Project Input'!$BV$9,$CE219,0)))</f>
        <v/>
      </c>
      <c r="AO219" t="str">
        <f ca="1">IF(I219="","",'Funding Input and Summary'!D222)</f>
        <v/>
      </c>
      <c r="AQ219" t="str">
        <f ca="1">IF(I219="","",'Funding Input and Summary'!J222)</f>
        <v/>
      </c>
      <c r="AR219" t="str">
        <f ca="1">IF(I219="","",'Funding Input and Summary'!E222)</f>
        <v/>
      </c>
      <c r="AU219" t="str">
        <f ca="1">IF(I219="","",'Funding Input and Summary'!Y222)</f>
        <v/>
      </c>
      <c r="AV219" t="str">
        <f ca="1">IF(I219="","",'Funding Input and Summary'!Y222)</f>
        <v/>
      </c>
      <c r="BC219" t="str">
        <f ca="1">IF(I219="","",'Funding Input and Summary'!K222)</f>
        <v/>
      </c>
      <c r="BD219" t="str">
        <f ca="1">IF(I219="","",'Funding Input and Summary'!L222)</f>
        <v/>
      </c>
      <c r="BE219" t="str">
        <f ca="1">IF(I219="","",'Funding Input and Summary'!M222)</f>
        <v/>
      </c>
      <c r="BG219" t="str">
        <f ca="1">IF(I219="","",'Funding Input and Summary'!N222)</f>
        <v/>
      </c>
      <c r="BH219" t="str">
        <f ca="1">IF(I219="","",'Funding Input and Summary'!Q222)</f>
        <v/>
      </c>
      <c r="BI219" t="str">
        <f ca="1">IF(I219="","",'Funding Input and Summary'!R222)</f>
        <v/>
      </c>
      <c r="BJ219" t="str">
        <f ca="1">IF(I219="","",'Funding Input and Summary'!S222)</f>
        <v/>
      </c>
      <c r="BK219" t="str">
        <f ca="1">IF(I219="","",'Funding Input and Summary'!T222)</f>
        <v/>
      </c>
      <c r="BL219" t="str">
        <f ca="1">IF(I219="","",'Funding Input and Summary'!Z222)</f>
        <v/>
      </c>
      <c r="BM219" t="str">
        <f ca="1">IF(I219="","",'Funding Input and Summary'!AA222)</f>
        <v/>
      </c>
      <c r="BN219" t="str">
        <f ca="1">IF(I219="","",'Funding Input and Summary'!U222)</f>
        <v/>
      </c>
      <c r="BO219" t="str">
        <f ca="1">IF(I219="","",'Funding Input and Summary'!V222)</f>
        <v/>
      </c>
      <c r="BP219" t="str">
        <f ca="1">IF(I219="","",'Funding Input and Summary'!W222)</f>
        <v/>
      </c>
      <c r="BQ219" t="str">
        <f ca="1">IF(I219="","",'Funding Input and Summary'!P222)</f>
        <v/>
      </c>
      <c r="BR219" t="str">
        <f ca="1">IF('Measure and Project Input'!$CE$5&lt;$CC219,"",IF(OFFSET('Measure and Project Input'!$T$9,$CE219,0)=0,"",OFFSET('Measure and Project Input'!$T$9,$CE219,0)))</f>
        <v/>
      </c>
      <c r="BS219" t="str">
        <f ca="1">IF('Measure and Project Input'!$CE$5&lt;$CC219,"",IF(OFFSET('Measure and Project Input'!$R$9,$CE219,0)=0,"",OFFSET('Measure and Project Input'!$R$9,$CE219,0)))</f>
        <v/>
      </c>
      <c r="BT219" t="str">
        <f ca="1">IF(I219="","",'Measure and Project Input'!$I$1)</f>
        <v/>
      </c>
      <c r="BU219" t="str">
        <f ca="1">IF('Measure and Project Input'!$CE$5&lt;$CC219,"",IF(OFFSET('Measure and Project Input'!$Q$9,$CE219,0)=0,"",OFFSET('Measure and Project Input'!$Q$9,$CE219,0)))</f>
        <v/>
      </c>
      <c r="BV219" t="str">
        <f ca="1">IF(I219="","",'Funding Input and Summary'!$T$1)</f>
        <v/>
      </c>
      <c r="BW219" t="str">
        <f ca="1">IF('Measure and Project Input'!$CE$5&lt;$CC219,"",IF(OFFSET('Measure and Project Input'!$AI$9,$CE219,0)=0,"",OFFSET('Measure and Project Input'!$AI$9,$CE219,0)))</f>
        <v/>
      </c>
      <c r="BX219" t="str">
        <f ca="1">IF('Measure and Project Input'!$CE$5&lt;$CC219,"",IF(OFFSET('Measure and Project Input'!$AJ$9,$CE219,0)=0,"",OFFSET('Measure and Project Input'!$AJ$9,$CE219,0)))</f>
        <v/>
      </c>
      <c r="BY219" t="str">
        <f ca="1">IF('Measure and Project Input'!$CE$5&lt;$CC219,"",IF(OFFSET('Measure and Project Input'!$AK$9,$CE219,0)=0,"",OFFSET('Measure and Project Input'!$AK$9,$CE219,0)))</f>
        <v/>
      </c>
      <c r="BZ219" t="str">
        <f ca="1">IF('Measure and Project Input'!$CE$5&lt;$CC219,"",IF(OFFSET('Measure and Project Input'!$AL$9,$CE219,0)=0,"",OFFSET('Measure and Project Input'!$AL$9,$CE219,0)))</f>
        <v/>
      </c>
      <c r="CA219" t="str">
        <f ca="1">IF('Measure and Project Input'!$CE$5&lt;$CC219,"",IF(OFFSET('Measure and Project Input'!$AM$9,$CE219,0)=0,"",OFFSET('Measure and Project Input'!$AM$9,$CE219,0)))</f>
        <v/>
      </c>
      <c r="CB219" s="201"/>
      <c r="CC219" s="28">
        <v>218</v>
      </c>
      <c r="CD219" s="28" t="str">
        <f t="shared" ca="1" si="3"/>
        <v/>
      </c>
      <c r="CE219" s="28" t="str">
        <f ca="1">IF($I219="","",MATCH($I219,'Measure and Project Input'!$P$10:$P$509,FALSE))</f>
        <v/>
      </c>
    </row>
    <row r="220" spans="1:83" x14ac:dyDescent="0.2">
      <c r="A220" t="str">
        <f ca="1">IF('Measure and Project Input'!$CE$5&lt;$CC220,"",IF(OFFSET('Measure and Project Input'!$E$9,$CE220,0)=0,"",OFFSET('Measure and Project Input'!$E$9,$CE220,0)))</f>
        <v/>
      </c>
      <c r="B220" t="str">
        <f ca="1">IF('Measure and Project Input'!$CE$5&lt;$CC220,"",IF(OFFSET('Measure and Project Input'!$F$9,$CE220,0)=0,"",OFFSET('Measure and Project Input'!$F$9,$CE220,0)))</f>
        <v/>
      </c>
      <c r="C220" t="str">
        <f ca="1">IF('Measure and Project Input'!$CE$5&lt;$CC220,"",IF(OFFSET('Measure and Project Input'!$G$9,$CE220,0)=0,"",OFFSET('Measure and Project Input'!$G$9,$CE220,0)))</f>
        <v/>
      </c>
      <c r="D220" s="299" t="str">
        <f ca="1">IF('Measure and Project Input'!$CE$5&lt;$CC220,"",IF(OFFSET('Measure and Project Input'!$H$9,$CE220,0)=0,"",OFFSET('Measure and Project Input'!$H$9,$CE220,0)))</f>
        <v/>
      </c>
      <c r="E220" t="str">
        <f ca="1">IF('Measure and Project Input'!$CE$5&lt;$CC220,"",IF(OFFSET('Measure and Project Input'!$I$9,$CE220,0)=0,"",OFFSET('Measure and Project Input'!$I$9,$CE220,0)))</f>
        <v/>
      </c>
      <c r="F220" t="str">
        <f ca="1">IF('Measure and Project Input'!$CE$5&lt;$CC220,"",IF(OFFSET('Measure and Project Input'!$J$9,$CE220,0)=0,"",OFFSET('Measure and Project Input'!$J$9,$CE220,0)))</f>
        <v/>
      </c>
      <c r="G220" t="str">
        <f ca="1">IF('Measure and Project Input'!$CE$5&lt;$CC220,"",IF(OFFSET('Measure and Project Input'!$K$9,$CE220,0)=0,"",OFFSET('Measure and Project Input'!$K$9,$CE220,0)))</f>
        <v/>
      </c>
      <c r="H220" t="str">
        <f ca="1">IF('Measure and Project Input'!$CE$5&lt;$CC220,"",IF(OFFSET('Measure and Project Input'!$L$9,$CE220,0)=0,"",OFFSET('Measure and Project Input'!$L$9,$CE220,0)))</f>
        <v/>
      </c>
      <c r="I220" t="str">
        <f ca="1">'Funding Input and Summary'!A223</f>
        <v/>
      </c>
      <c r="O220" t="str">
        <f ca="1">IF('Measure and Project Input'!$CE$5&lt;$CC220,"",IF(OFFSET('Measure and Project Input'!$B$9,$CE220,0)=0,"",OFFSET('Measure and Project Input'!$B$9,$CE220,0)))</f>
        <v/>
      </c>
      <c r="P220" t="str">
        <f ca="1">IF('Measure and Project Input'!$CE$5&lt;$CC220,"",IF(OFFSET('Measure and Project Input'!$C$9,$CE220,0)=0,"",OFFSET('Measure and Project Input'!$C$9,$CE220,0)))</f>
        <v/>
      </c>
      <c r="Q220" t="str">
        <f ca="1">IF('Measure and Project Input'!$CE$5&lt;$CC220,"",IF(OFFSET('Measure and Project Input'!$S$9,$CE220,0)=0,"",OFFSET('Measure and Project Input'!$S$9,$CE220,0)))</f>
        <v/>
      </c>
      <c r="R220" t="str">
        <f ca="1">IF('Measure and Project Input'!$CE$5&lt;$CC220,"",IF(OFFSET('Measure and Project Input'!$U$9,$CE220,0)=0,"",OFFSET('Measure and Project Input'!$U$9,$CE220,0)))</f>
        <v/>
      </c>
      <c r="S220" t="str">
        <f ca="1">IF('Measure and Project Input'!$CE$5&lt;$CC220,"",IF(OFFSET('Measure and Project Input'!$V$9,$CE220,0)=0,"",OFFSET('Measure and Project Input'!$V$9,$CE220,0)))</f>
        <v/>
      </c>
      <c r="X220" t="str">
        <f ca="1">IF('Measure and Project Input'!$CE$5&lt;$CC220,"",IF(OFFSET('Measure and Project Input'!$M$9,$CE220,0)=0,"",OFFSET('Measure and Project Input'!$M$9,$CE220,0)))</f>
        <v/>
      </c>
      <c r="Y220" t="str">
        <f ca="1">IF('Measure and Project Input'!$CE$5&lt;$CC220,"",IF(OFFSET('Measure and Project Input'!$N$9,$CE220,0)=0,"",OFFSET('Measure and Project Input'!$N$9,$CE220,0)))</f>
        <v/>
      </c>
      <c r="AA220" t="str">
        <f ca="1">IF('Measure and Project Input'!$CE$5&lt;$CC220,"",IF(OFFSET('Measure and Project Input'!$D$9,$CE220,0)=0,"",OFFSET('Measure and Project Input'!$D$9,$CE220,0)))</f>
        <v/>
      </c>
      <c r="AJ220" t="str">
        <f ca="1">IF('Measure and Project Input'!$CE$5&lt;$CC220,"",IF(OFFSET('Measure and Project Input'!$O$9,$CE220,0)=0,"",OFFSET('Measure and Project Input'!$O$9,$CE220,0)))</f>
        <v/>
      </c>
      <c r="AN220" t="str">
        <f ca="1">IF('Measure and Project Input'!$CE$5&lt;$CC220,"",IF(OFFSET('Measure and Project Input'!$BV$9,$CE220,0)=0,"",OFFSET('Measure and Project Input'!$BV$9,$CE220,0)))</f>
        <v/>
      </c>
      <c r="AO220" t="str">
        <f ca="1">IF(I220="","",'Funding Input and Summary'!D223)</f>
        <v/>
      </c>
      <c r="AQ220" t="str">
        <f ca="1">IF(I220="","",'Funding Input and Summary'!J223)</f>
        <v/>
      </c>
      <c r="AR220" t="str">
        <f ca="1">IF(I220="","",'Funding Input and Summary'!E223)</f>
        <v/>
      </c>
      <c r="AU220" t="str">
        <f ca="1">IF(I220="","",'Funding Input and Summary'!Y223)</f>
        <v/>
      </c>
      <c r="AV220" t="str">
        <f ca="1">IF(I220="","",'Funding Input and Summary'!Y223)</f>
        <v/>
      </c>
      <c r="BC220" t="str">
        <f ca="1">IF(I220="","",'Funding Input and Summary'!K223)</f>
        <v/>
      </c>
      <c r="BD220" t="str">
        <f ca="1">IF(I220="","",'Funding Input and Summary'!L223)</f>
        <v/>
      </c>
      <c r="BE220" t="str">
        <f ca="1">IF(I220="","",'Funding Input and Summary'!M223)</f>
        <v/>
      </c>
      <c r="BG220" t="str">
        <f ca="1">IF(I220="","",'Funding Input and Summary'!N223)</f>
        <v/>
      </c>
      <c r="BH220" t="str">
        <f ca="1">IF(I220="","",'Funding Input and Summary'!Q223)</f>
        <v/>
      </c>
      <c r="BI220" t="str">
        <f ca="1">IF(I220="","",'Funding Input and Summary'!R223)</f>
        <v/>
      </c>
      <c r="BJ220" t="str">
        <f ca="1">IF(I220="","",'Funding Input and Summary'!S223)</f>
        <v/>
      </c>
      <c r="BK220" t="str">
        <f ca="1">IF(I220="","",'Funding Input and Summary'!T223)</f>
        <v/>
      </c>
      <c r="BL220" t="str">
        <f ca="1">IF(I220="","",'Funding Input and Summary'!Z223)</f>
        <v/>
      </c>
      <c r="BM220" t="str">
        <f ca="1">IF(I220="","",'Funding Input and Summary'!AA223)</f>
        <v/>
      </c>
      <c r="BN220" t="str">
        <f ca="1">IF(I220="","",'Funding Input and Summary'!U223)</f>
        <v/>
      </c>
      <c r="BO220" t="str">
        <f ca="1">IF(I220="","",'Funding Input and Summary'!V223)</f>
        <v/>
      </c>
      <c r="BP220" t="str">
        <f ca="1">IF(I220="","",'Funding Input and Summary'!W223)</f>
        <v/>
      </c>
      <c r="BQ220" t="str">
        <f ca="1">IF(I220="","",'Funding Input and Summary'!P223)</f>
        <v/>
      </c>
      <c r="BR220" t="str">
        <f ca="1">IF('Measure and Project Input'!$CE$5&lt;$CC220,"",IF(OFFSET('Measure and Project Input'!$T$9,$CE220,0)=0,"",OFFSET('Measure and Project Input'!$T$9,$CE220,0)))</f>
        <v/>
      </c>
      <c r="BS220" t="str">
        <f ca="1">IF('Measure and Project Input'!$CE$5&lt;$CC220,"",IF(OFFSET('Measure and Project Input'!$R$9,$CE220,0)=0,"",OFFSET('Measure and Project Input'!$R$9,$CE220,0)))</f>
        <v/>
      </c>
      <c r="BT220" t="str">
        <f ca="1">IF(I220="","",'Measure and Project Input'!$I$1)</f>
        <v/>
      </c>
      <c r="BU220" t="str">
        <f ca="1">IF('Measure and Project Input'!$CE$5&lt;$CC220,"",IF(OFFSET('Measure and Project Input'!$Q$9,$CE220,0)=0,"",OFFSET('Measure and Project Input'!$Q$9,$CE220,0)))</f>
        <v/>
      </c>
      <c r="BV220" t="str">
        <f ca="1">IF(I220="","",'Funding Input and Summary'!$T$1)</f>
        <v/>
      </c>
      <c r="BW220" t="str">
        <f ca="1">IF('Measure and Project Input'!$CE$5&lt;$CC220,"",IF(OFFSET('Measure and Project Input'!$AI$9,$CE220,0)=0,"",OFFSET('Measure and Project Input'!$AI$9,$CE220,0)))</f>
        <v/>
      </c>
      <c r="BX220" t="str">
        <f ca="1">IF('Measure and Project Input'!$CE$5&lt;$CC220,"",IF(OFFSET('Measure and Project Input'!$AJ$9,$CE220,0)=0,"",OFFSET('Measure and Project Input'!$AJ$9,$CE220,0)))</f>
        <v/>
      </c>
      <c r="BY220" t="str">
        <f ca="1">IF('Measure and Project Input'!$CE$5&lt;$CC220,"",IF(OFFSET('Measure and Project Input'!$AK$9,$CE220,0)=0,"",OFFSET('Measure and Project Input'!$AK$9,$CE220,0)))</f>
        <v/>
      </c>
      <c r="BZ220" t="str">
        <f ca="1">IF('Measure and Project Input'!$CE$5&lt;$CC220,"",IF(OFFSET('Measure and Project Input'!$AL$9,$CE220,0)=0,"",OFFSET('Measure and Project Input'!$AL$9,$CE220,0)))</f>
        <v/>
      </c>
      <c r="CA220" t="str">
        <f ca="1">IF('Measure and Project Input'!$CE$5&lt;$CC220,"",IF(OFFSET('Measure and Project Input'!$AM$9,$CE220,0)=0,"",OFFSET('Measure and Project Input'!$AM$9,$CE220,0)))</f>
        <v/>
      </c>
      <c r="CB220" s="201"/>
      <c r="CC220" s="28">
        <v>219</v>
      </c>
      <c r="CD220" s="28" t="str">
        <f t="shared" ca="1" si="3"/>
        <v/>
      </c>
      <c r="CE220" s="28" t="str">
        <f ca="1">IF($I220="","",MATCH($I220,'Measure and Project Input'!$P$10:$P$509,FALSE))</f>
        <v/>
      </c>
    </row>
    <row r="221" spans="1:83" x14ac:dyDescent="0.2">
      <c r="A221" t="str">
        <f ca="1">IF('Measure and Project Input'!$CE$5&lt;$CC221,"",IF(OFFSET('Measure and Project Input'!$E$9,$CE221,0)=0,"",OFFSET('Measure and Project Input'!$E$9,$CE221,0)))</f>
        <v/>
      </c>
      <c r="B221" t="str">
        <f ca="1">IF('Measure and Project Input'!$CE$5&lt;$CC221,"",IF(OFFSET('Measure and Project Input'!$F$9,$CE221,0)=0,"",OFFSET('Measure and Project Input'!$F$9,$CE221,0)))</f>
        <v/>
      </c>
      <c r="C221" t="str">
        <f ca="1">IF('Measure and Project Input'!$CE$5&lt;$CC221,"",IF(OFFSET('Measure and Project Input'!$G$9,$CE221,0)=0,"",OFFSET('Measure and Project Input'!$G$9,$CE221,0)))</f>
        <v/>
      </c>
      <c r="D221" s="299" t="str">
        <f ca="1">IF('Measure and Project Input'!$CE$5&lt;$CC221,"",IF(OFFSET('Measure and Project Input'!$H$9,$CE221,0)=0,"",OFFSET('Measure and Project Input'!$H$9,$CE221,0)))</f>
        <v/>
      </c>
      <c r="E221" t="str">
        <f ca="1">IF('Measure and Project Input'!$CE$5&lt;$CC221,"",IF(OFFSET('Measure and Project Input'!$I$9,$CE221,0)=0,"",OFFSET('Measure and Project Input'!$I$9,$CE221,0)))</f>
        <v/>
      </c>
      <c r="F221" t="str">
        <f ca="1">IF('Measure and Project Input'!$CE$5&lt;$CC221,"",IF(OFFSET('Measure and Project Input'!$J$9,$CE221,0)=0,"",OFFSET('Measure and Project Input'!$J$9,$CE221,0)))</f>
        <v/>
      </c>
      <c r="G221" t="str">
        <f ca="1">IF('Measure and Project Input'!$CE$5&lt;$CC221,"",IF(OFFSET('Measure and Project Input'!$K$9,$CE221,0)=0,"",OFFSET('Measure and Project Input'!$K$9,$CE221,0)))</f>
        <v/>
      </c>
      <c r="H221" t="str">
        <f ca="1">IF('Measure and Project Input'!$CE$5&lt;$CC221,"",IF(OFFSET('Measure and Project Input'!$L$9,$CE221,0)=0,"",OFFSET('Measure and Project Input'!$L$9,$CE221,0)))</f>
        <v/>
      </c>
      <c r="I221" t="str">
        <f ca="1">'Funding Input and Summary'!A224</f>
        <v/>
      </c>
      <c r="O221" t="str">
        <f ca="1">IF('Measure and Project Input'!$CE$5&lt;$CC221,"",IF(OFFSET('Measure and Project Input'!$B$9,$CE221,0)=0,"",OFFSET('Measure and Project Input'!$B$9,$CE221,0)))</f>
        <v/>
      </c>
      <c r="P221" t="str">
        <f ca="1">IF('Measure and Project Input'!$CE$5&lt;$CC221,"",IF(OFFSET('Measure and Project Input'!$C$9,$CE221,0)=0,"",OFFSET('Measure and Project Input'!$C$9,$CE221,0)))</f>
        <v/>
      </c>
      <c r="Q221" t="str">
        <f ca="1">IF('Measure and Project Input'!$CE$5&lt;$CC221,"",IF(OFFSET('Measure and Project Input'!$S$9,$CE221,0)=0,"",OFFSET('Measure and Project Input'!$S$9,$CE221,0)))</f>
        <v/>
      </c>
      <c r="R221" t="str">
        <f ca="1">IF('Measure and Project Input'!$CE$5&lt;$CC221,"",IF(OFFSET('Measure and Project Input'!$U$9,$CE221,0)=0,"",OFFSET('Measure and Project Input'!$U$9,$CE221,0)))</f>
        <v/>
      </c>
      <c r="S221" t="str">
        <f ca="1">IF('Measure and Project Input'!$CE$5&lt;$CC221,"",IF(OFFSET('Measure and Project Input'!$V$9,$CE221,0)=0,"",OFFSET('Measure and Project Input'!$V$9,$CE221,0)))</f>
        <v/>
      </c>
      <c r="X221" t="str">
        <f ca="1">IF('Measure and Project Input'!$CE$5&lt;$CC221,"",IF(OFFSET('Measure and Project Input'!$M$9,$CE221,0)=0,"",OFFSET('Measure and Project Input'!$M$9,$CE221,0)))</f>
        <v/>
      </c>
      <c r="Y221" t="str">
        <f ca="1">IF('Measure and Project Input'!$CE$5&lt;$CC221,"",IF(OFFSET('Measure and Project Input'!$N$9,$CE221,0)=0,"",OFFSET('Measure and Project Input'!$N$9,$CE221,0)))</f>
        <v/>
      </c>
      <c r="AA221" t="str">
        <f ca="1">IF('Measure and Project Input'!$CE$5&lt;$CC221,"",IF(OFFSET('Measure and Project Input'!$D$9,$CE221,0)=0,"",OFFSET('Measure and Project Input'!$D$9,$CE221,0)))</f>
        <v/>
      </c>
      <c r="AJ221" t="str">
        <f ca="1">IF('Measure and Project Input'!$CE$5&lt;$CC221,"",IF(OFFSET('Measure and Project Input'!$O$9,$CE221,0)=0,"",OFFSET('Measure and Project Input'!$O$9,$CE221,0)))</f>
        <v/>
      </c>
      <c r="AN221" t="str">
        <f ca="1">IF('Measure and Project Input'!$CE$5&lt;$CC221,"",IF(OFFSET('Measure and Project Input'!$BV$9,$CE221,0)=0,"",OFFSET('Measure and Project Input'!$BV$9,$CE221,0)))</f>
        <v/>
      </c>
      <c r="AO221" t="str">
        <f ca="1">IF(I221="","",'Funding Input and Summary'!D224)</f>
        <v/>
      </c>
      <c r="AQ221" t="str">
        <f ca="1">IF(I221="","",'Funding Input and Summary'!J224)</f>
        <v/>
      </c>
      <c r="AR221" t="str">
        <f ca="1">IF(I221="","",'Funding Input and Summary'!E224)</f>
        <v/>
      </c>
      <c r="AU221" t="str">
        <f ca="1">IF(I221="","",'Funding Input and Summary'!Y224)</f>
        <v/>
      </c>
      <c r="AV221" t="str">
        <f ca="1">IF(I221="","",'Funding Input and Summary'!Y224)</f>
        <v/>
      </c>
      <c r="BC221" t="str">
        <f ca="1">IF(I221="","",'Funding Input and Summary'!K224)</f>
        <v/>
      </c>
      <c r="BD221" t="str">
        <f ca="1">IF(I221="","",'Funding Input and Summary'!L224)</f>
        <v/>
      </c>
      <c r="BE221" t="str">
        <f ca="1">IF(I221="","",'Funding Input and Summary'!M224)</f>
        <v/>
      </c>
      <c r="BG221" t="str">
        <f ca="1">IF(I221="","",'Funding Input and Summary'!N224)</f>
        <v/>
      </c>
      <c r="BH221" t="str">
        <f ca="1">IF(I221="","",'Funding Input and Summary'!Q224)</f>
        <v/>
      </c>
      <c r="BI221" t="str">
        <f ca="1">IF(I221="","",'Funding Input and Summary'!R224)</f>
        <v/>
      </c>
      <c r="BJ221" t="str">
        <f ca="1">IF(I221="","",'Funding Input and Summary'!S224)</f>
        <v/>
      </c>
      <c r="BK221" t="str">
        <f ca="1">IF(I221="","",'Funding Input and Summary'!T224)</f>
        <v/>
      </c>
      <c r="BL221" t="str">
        <f ca="1">IF(I221="","",'Funding Input and Summary'!Z224)</f>
        <v/>
      </c>
      <c r="BM221" t="str">
        <f ca="1">IF(I221="","",'Funding Input and Summary'!AA224)</f>
        <v/>
      </c>
      <c r="BN221" t="str">
        <f ca="1">IF(I221="","",'Funding Input and Summary'!U224)</f>
        <v/>
      </c>
      <c r="BO221" t="str">
        <f ca="1">IF(I221="","",'Funding Input and Summary'!V224)</f>
        <v/>
      </c>
      <c r="BP221" t="str">
        <f ca="1">IF(I221="","",'Funding Input and Summary'!W224)</f>
        <v/>
      </c>
      <c r="BQ221" t="str">
        <f ca="1">IF(I221="","",'Funding Input and Summary'!P224)</f>
        <v/>
      </c>
      <c r="BR221" t="str">
        <f ca="1">IF('Measure and Project Input'!$CE$5&lt;$CC221,"",IF(OFFSET('Measure and Project Input'!$T$9,$CE221,0)=0,"",OFFSET('Measure and Project Input'!$T$9,$CE221,0)))</f>
        <v/>
      </c>
      <c r="BS221" t="str">
        <f ca="1">IF('Measure and Project Input'!$CE$5&lt;$CC221,"",IF(OFFSET('Measure and Project Input'!$R$9,$CE221,0)=0,"",OFFSET('Measure and Project Input'!$R$9,$CE221,0)))</f>
        <v/>
      </c>
      <c r="BT221" t="str">
        <f ca="1">IF(I221="","",'Measure and Project Input'!$I$1)</f>
        <v/>
      </c>
      <c r="BU221" t="str">
        <f ca="1">IF('Measure and Project Input'!$CE$5&lt;$CC221,"",IF(OFFSET('Measure and Project Input'!$Q$9,$CE221,0)=0,"",OFFSET('Measure and Project Input'!$Q$9,$CE221,0)))</f>
        <v/>
      </c>
      <c r="BV221" t="str">
        <f ca="1">IF(I221="","",'Funding Input and Summary'!$T$1)</f>
        <v/>
      </c>
      <c r="BW221" t="str">
        <f ca="1">IF('Measure and Project Input'!$CE$5&lt;$CC221,"",IF(OFFSET('Measure and Project Input'!$AI$9,$CE221,0)=0,"",OFFSET('Measure and Project Input'!$AI$9,$CE221,0)))</f>
        <v/>
      </c>
      <c r="BX221" t="str">
        <f ca="1">IF('Measure and Project Input'!$CE$5&lt;$CC221,"",IF(OFFSET('Measure and Project Input'!$AJ$9,$CE221,0)=0,"",OFFSET('Measure and Project Input'!$AJ$9,$CE221,0)))</f>
        <v/>
      </c>
      <c r="BY221" t="str">
        <f ca="1">IF('Measure and Project Input'!$CE$5&lt;$CC221,"",IF(OFFSET('Measure and Project Input'!$AK$9,$CE221,0)=0,"",OFFSET('Measure and Project Input'!$AK$9,$CE221,0)))</f>
        <v/>
      </c>
      <c r="BZ221" t="str">
        <f ca="1">IF('Measure and Project Input'!$CE$5&lt;$CC221,"",IF(OFFSET('Measure and Project Input'!$AL$9,$CE221,0)=0,"",OFFSET('Measure and Project Input'!$AL$9,$CE221,0)))</f>
        <v/>
      </c>
      <c r="CA221" t="str">
        <f ca="1">IF('Measure and Project Input'!$CE$5&lt;$CC221,"",IF(OFFSET('Measure and Project Input'!$AM$9,$CE221,0)=0,"",OFFSET('Measure and Project Input'!$AM$9,$CE221,0)))</f>
        <v/>
      </c>
      <c r="CB221" s="201"/>
      <c r="CC221" s="28">
        <v>220</v>
      </c>
      <c r="CD221" s="28" t="str">
        <f t="shared" ca="1" si="3"/>
        <v/>
      </c>
      <c r="CE221" s="28" t="str">
        <f ca="1">IF($I221="","",MATCH($I221,'Measure and Project Input'!$P$10:$P$509,FALSE))</f>
        <v/>
      </c>
    </row>
    <row r="222" spans="1:83" x14ac:dyDescent="0.2">
      <c r="A222" t="str">
        <f ca="1">IF('Measure and Project Input'!$CE$5&lt;$CC222,"",IF(OFFSET('Measure and Project Input'!$E$9,$CE222,0)=0,"",OFFSET('Measure and Project Input'!$E$9,$CE222,0)))</f>
        <v/>
      </c>
      <c r="B222" t="str">
        <f ca="1">IF('Measure and Project Input'!$CE$5&lt;$CC222,"",IF(OFFSET('Measure and Project Input'!$F$9,$CE222,0)=0,"",OFFSET('Measure and Project Input'!$F$9,$CE222,0)))</f>
        <v/>
      </c>
      <c r="C222" t="str">
        <f ca="1">IF('Measure and Project Input'!$CE$5&lt;$CC222,"",IF(OFFSET('Measure and Project Input'!$G$9,$CE222,0)=0,"",OFFSET('Measure and Project Input'!$G$9,$CE222,0)))</f>
        <v/>
      </c>
      <c r="D222" s="299" t="str">
        <f ca="1">IF('Measure and Project Input'!$CE$5&lt;$CC222,"",IF(OFFSET('Measure and Project Input'!$H$9,$CE222,0)=0,"",OFFSET('Measure and Project Input'!$H$9,$CE222,0)))</f>
        <v/>
      </c>
      <c r="E222" t="str">
        <f ca="1">IF('Measure and Project Input'!$CE$5&lt;$CC222,"",IF(OFFSET('Measure and Project Input'!$I$9,$CE222,0)=0,"",OFFSET('Measure and Project Input'!$I$9,$CE222,0)))</f>
        <v/>
      </c>
      <c r="F222" t="str">
        <f ca="1">IF('Measure and Project Input'!$CE$5&lt;$CC222,"",IF(OFFSET('Measure and Project Input'!$J$9,$CE222,0)=0,"",OFFSET('Measure and Project Input'!$J$9,$CE222,0)))</f>
        <v/>
      </c>
      <c r="G222" t="str">
        <f ca="1">IF('Measure and Project Input'!$CE$5&lt;$CC222,"",IF(OFFSET('Measure and Project Input'!$K$9,$CE222,0)=0,"",OFFSET('Measure and Project Input'!$K$9,$CE222,0)))</f>
        <v/>
      </c>
      <c r="H222" t="str">
        <f ca="1">IF('Measure and Project Input'!$CE$5&lt;$CC222,"",IF(OFFSET('Measure and Project Input'!$L$9,$CE222,0)=0,"",OFFSET('Measure and Project Input'!$L$9,$CE222,0)))</f>
        <v/>
      </c>
      <c r="I222" t="str">
        <f ca="1">'Funding Input and Summary'!A225</f>
        <v/>
      </c>
      <c r="O222" t="str">
        <f ca="1">IF('Measure and Project Input'!$CE$5&lt;$CC222,"",IF(OFFSET('Measure and Project Input'!$B$9,$CE222,0)=0,"",OFFSET('Measure and Project Input'!$B$9,$CE222,0)))</f>
        <v/>
      </c>
      <c r="P222" t="str">
        <f ca="1">IF('Measure and Project Input'!$CE$5&lt;$CC222,"",IF(OFFSET('Measure and Project Input'!$C$9,$CE222,0)=0,"",OFFSET('Measure and Project Input'!$C$9,$CE222,0)))</f>
        <v/>
      </c>
      <c r="Q222" t="str">
        <f ca="1">IF('Measure and Project Input'!$CE$5&lt;$CC222,"",IF(OFFSET('Measure and Project Input'!$S$9,$CE222,0)=0,"",OFFSET('Measure and Project Input'!$S$9,$CE222,0)))</f>
        <v/>
      </c>
      <c r="R222" t="str">
        <f ca="1">IF('Measure and Project Input'!$CE$5&lt;$CC222,"",IF(OFFSET('Measure and Project Input'!$U$9,$CE222,0)=0,"",OFFSET('Measure and Project Input'!$U$9,$CE222,0)))</f>
        <v/>
      </c>
      <c r="S222" t="str">
        <f ca="1">IF('Measure and Project Input'!$CE$5&lt;$CC222,"",IF(OFFSET('Measure and Project Input'!$V$9,$CE222,0)=0,"",OFFSET('Measure and Project Input'!$V$9,$CE222,0)))</f>
        <v/>
      </c>
      <c r="X222" t="str">
        <f ca="1">IF('Measure and Project Input'!$CE$5&lt;$CC222,"",IF(OFFSET('Measure and Project Input'!$M$9,$CE222,0)=0,"",OFFSET('Measure and Project Input'!$M$9,$CE222,0)))</f>
        <v/>
      </c>
      <c r="Y222" t="str">
        <f ca="1">IF('Measure and Project Input'!$CE$5&lt;$CC222,"",IF(OFFSET('Measure and Project Input'!$N$9,$CE222,0)=0,"",OFFSET('Measure and Project Input'!$N$9,$CE222,0)))</f>
        <v/>
      </c>
      <c r="AA222" t="str">
        <f ca="1">IF('Measure and Project Input'!$CE$5&lt;$CC222,"",IF(OFFSET('Measure and Project Input'!$D$9,$CE222,0)=0,"",OFFSET('Measure and Project Input'!$D$9,$CE222,0)))</f>
        <v/>
      </c>
      <c r="AJ222" t="str">
        <f ca="1">IF('Measure and Project Input'!$CE$5&lt;$CC222,"",IF(OFFSET('Measure and Project Input'!$O$9,$CE222,0)=0,"",OFFSET('Measure and Project Input'!$O$9,$CE222,0)))</f>
        <v/>
      </c>
      <c r="AN222" t="str">
        <f ca="1">IF('Measure and Project Input'!$CE$5&lt;$CC222,"",IF(OFFSET('Measure and Project Input'!$BV$9,$CE222,0)=0,"",OFFSET('Measure and Project Input'!$BV$9,$CE222,0)))</f>
        <v/>
      </c>
      <c r="AO222" t="str">
        <f ca="1">IF(I222="","",'Funding Input and Summary'!D225)</f>
        <v/>
      </c>
      <c r="AQ222" t="str">
        <f ca="1">IF(I222="","",'Funding Input and Summary'!J225)</f>
        <v/>
      </c>
      <c r="AR222" t="str">
        <f ca="1">IF(I222="","",'Funding Input and Summary'!E225)</f>
        <v/>
      </c>
      <c r="AU222" t="str">
        <f ca="1">IF(I222="","",'Funding Input and Summary'!Y225)</f>
        <v/>
      </c>
      <c r="AV222" t="str">
        <f ca="1">IF(I222="","",'Funding Input and Summary'!Y225)</f>
        <v/>
      </c>
      <c r="BC222" t="str">
        <f ca="1">IF(I222="","",'Funding Input and Summary'!K225)</f>
        <v/>
      </c>
      <c r="BD222" t="str">
        <f ca="1">IF(I222="","",'Funding Input and Summary'!L225)</f>
        <v/>
      </c>
      <c r="BE222" t="str">
        <f ca="1">IF(I222="","",'Funding Input and Summary'!M225)</f>
        <v/>
      </c>
      <c r="BG222" t="str">
        <f ca="1">IF(I222="","",'Funding Input and Summary'!N225)</f>
        <v/>
      </c>
      <c r="BH222" t="str">
        <f ca="1">IF(I222="","",'Funding Input and Summary'!Q225)</f>
        <v/>
      </c>
      <c r="BI222" t="str">
        <f ca="1">IF(I222="","",'Funding Input and Summary'!R225)</f>
        <v/>
      </c>
      <c r="BJ222" t="str">
        <f ca="1">IF(I222="","",'Funding Input and Summary'!S225)</f>
        <v/>
      </c>
      <c r="BK222" t="str">
        <f ca="1">IF(I222="","",'Funding Input and Summary'!T225)</f>
        <v/>
      </c>
      <c r="BL222" t="str">
        <f ca="1">IF(I222="","",'Funding Input and Summary'!Z225)</f>
        <v/>
      </c>
      <c r="BM222" t="str">
        <f ca="1">IF(I222="","",'Funding Input and Summary'!AA225)</f>
        <v/>
      </c>
      <c r="BN222" t="str">
        <f ca="1">IF(I222="","",'Funding Input and Summary'!U225)</f>
        <v/>
      </c>
      <c r="BO222" t="str">
        <f ca="1">IF(I222="","",'Funding Input and Summary'!V225)</f>
        <v/>
      </c>
      <c r="BP222" t="str">
        <f ca="1">IF(I222="","",'Funding Input and Summary'!W225)</f>
        <v/>
      </c>
      <c r="BQ222" t="str">
        <f ca="1">IF(I222="","",'Funding Input and Summary'!P225)</f>
        <v/>
      </c>
      <c r="BR222" t="str">
        <f ca="1">IF('Measure and Project Input'!$CE$5&lt;$CC222,"",IF(OFFSET('Measure and Project Input'!$T$9,$CE222,0)=0,"",OFFSET('Measure and Project Input'!$T$9,$CE222,0)))</f>
        <v/>
      </c>
      <c r="BS222" t="str">
        <f ca="1">IF('Measure and Project Input'!$CE$5&lt;$CC222,"",IF(OFFSET('Measure and Project Input'!$R$9,$CE222,0)=0,"",OFFSET('Measure and Project Input'!$R$9,$CE222,0)))</f>
        <v/>
      </c>
      <c r="BT222" t="str">
        <f ca="1">IF(I222="","",'Measure and Project Input'!$I$1)</f>
        <v/>
      </c>
      <c r="BU222" t="str">
        <f ca="1">IF('Measure and Project Input'!$CE$5&lt;$CC222,"",IF(OFFSET('Measure and Project Input'!$Q$9,$CE222,0)=0,"",OFFSET('Measure and Project Input'!$Q$9,$CE222,0)))</f>
        <v/>
      </c>
      <c r="BV222" t="str">
        <f ca="1">IF(I222="","",'Funding Input and Summary'!$T$1)</f>
        <v/>
      </c>
      <c r="BW222" t="str">
        <f ca="1">IF('Measure and Project Input'!$CE$5&lt;$CC222,"",IF(OFFSET('Measure and Project Input'!$AI$9,$CE222,0)=0,"",OFFSET('Measure and Project Input'!$AI$9,$CE222,0)))</f>
        <v/>
      </c>
      <c r="BX222" t="str">
        <f ca="1">IF('Measure and Project Input'!$CE$5&lt;$CC222,"",IF(OFFSET('Measure and Project Input'!$AJ$9,$CE222,0)=0,"",OFFSET('Measure and Project Input'!$AJ$9,$CE222,0)))</f>
        <v/>
      </c>
      <c r="BY222" t="str">
        <f ca="1">IF('Measure and Project Input'!$CE$5&lt;$CC222,"",IF(OFFSET('Measure and Project Input'!$AK$9,$CE222,0)=0,"",OFFSET('Measure and Project Input'!$AK$9,$CE222,0)))</f>
        <v/>
      </c>
      <c r="BZ222" t="str">
        <f ca="1">IF('Measure and Project Input'!$CE$5&lt;$CC222,"",IF(OFFSET('Measure and Project Input'!$AL$9,$CE222,0)=0,"",OFFSET('Measure and Project Input'!$AL$9,$CE222,0)))</f>
        <v/>
      </c>
      <c r="CA222" t="str">
        <f ca="1">IF('Measure and Project Input'!$CE$5&lt;$CC222,"",IF(OFFSET('Measure and Project Input'!$AM$9,$CE222,0)=0,"",OFFSET('Measure and Project Input'!$AM$9,$CE222,0)))</f>
        <v/>
      </c>
      <c r="CB222" s="201"/>
      <c r="CC222" s="28">
        <v>221</v>
      </c>
      <c r="CD222" s="28" t="str">
        <f t="shared" ca="1" si="3"/>
        <v/>
      </c>
      <c r="CE222" s="28" t="str">
        <f ca="1">IF($I222="","",MATCH($I222,'Measure and Project Input'!$P$10:$P$509,FALSE))</f>
        <v/>
      </c>
    </row>
    <row r="223" spans="1:83" x14ac:dyDescent="0.2">
      <c r="A223" t="str">
        <f ca="1">IF('Measure and Project Input'!$CE$5&lt;$CC223,"",IF(OFFSET('Measure and Project Input'!$E$9,$CE223,0)=0,"",OFFSET('Measure and Project Input'!$E$9,$CE223,0)))</f>
        <v/>
      </c>
      <c r="B223" t="str">
        <f ca="1">IF('Measure and Project Input'!$CE$5&lt;$CC223,"",IF(OFFSET('Measure and Project Input'!$F$9,$CE223,0)=0,"",OFFSET('Measure and Project Input'!$F$9,$CE223,0)))</f>
        <v/>
      </c>
      <c r="C223" t="str">
        <f ca="1">IF('Measure and Project Input'!$CE$5&lt;$CC223,"",IF(OFFSET('Measure and Project Input'!$G$9,$CE223,0)=0,"",OFFSET('Measure and Project Input'!$G$9,$CE223,0)))</f>
        <v/>
      </c>
      <c r="D223" s="299" t="str">
        <f ca="1">IF('Measure and Project Input'!$CE$5&lt;$CC223,"",IF(OFFSET('Measure and Project Input'!$H$9,$CE223,0)=0,"",OFFSET('Measure and Project Input'!$H$9,$CE223,0)))</f>
        <v/>
      </c>
      <c r="E223" t="str">
        <f ca="1">IF('Measure and Project Input'!$CE$5&lt;$CC223,"",IF(OFFSET('Measure and Project Input'!$I$9,$CE223,0)=0,"",OFFSET('Measure and Project Input'!$I$9,$CE223,0)))</f>
        <v/>
      </c>
      <c r="F223" t="str">
        <f ca="1">IF('Measure and Project Input'!$CE$5&lt;$CC223,"",IF(OFFSET('Measure and Project Input'!$J$9,$CE223,0)=0,"",OFFSET('Measure and Project Input'!$J$9,$CE223,0)))</f>
        <v/>
      </c>
      <c r="G223" t="str">
        <f ca="1">IF('Measure and Project Input'!$CE$5&lt;$CC223,"",IF(OFFSET('Measure and Project Input'!$K$9,$CE223,0)=0,"",OFFSET('Measure and Project Input'!$K$9,$CE223,0)))</f>
        <v/>
      </c>
      <c r="H223" t="str">
        <f ca="1">IF('Measure and Project Input'!$CE$5&lt;$CC223,"",IF(OFFSET('Measure and Project Input'!$L$9,$CE223,0)=0,"",OFFSET('Measure and Project Input'!$L$9,$CE223,0)))</f>
        <v/>
      </c>
      <c r="I223" t="str">
        <f ca="1">'Funding Input and Summary'!A226</f>
        <v/>
      </c>
      <c r="O223" t="str">
        <f ca="1">IF('Measure and Project Input'!$CE$5&lt;$CC223,"",IF(OFFSET('Measure and Project Input'!$B$9,$CE223,0)=0,"",OFFSET('Measure and Project Input'!$B$9,$CE223,0)))</f>
        <v/>
      </c>
      <c r="P223" t="str">
        <f ca="1">IF('Measure and Project Input'!$CE$5&lt;$CC223,"",IF(OFFSET('Measure and Project Input'!$C$9,$CE223,0)=0,"",OFFSET('Measure and Project Input'!$C$9,$CE223,0)))</f>
        <v/>
      </c>
      <c r="Q223" t="str">
        <f ca="1">IF('Measure and Project Input'!$CE$5&lt;$CC223,"",IF(OFFSET('Measure and Project Input'!$S$9,$CE223,0)=0,"",OFFSET('Measure and Project Input'!$S$9,$CE223,0)))</f>
        <v/>
      </c>
      <c r="R223" t="str">
        <f ca="1">IF('Measure and Project Input'!$CE$5&lt;$CC223,"",IF(OFFSET('Measure and Project Input'!$U$9,$CE223,0)=0,"",OFFSET('Measure and Project Input'!$U$9,$CE223,0)))</f>
        <v/>
      </c>
      <c r="S223" t="str">
        <f ca="1">IF('Measure and Project Input'!$CE$5&lt;$CC223,"",IF(OFFSET('Measure and Project Input'!$V$9,$CE223,0)=0,"",OFFSET('Measure and Project Input'!$V$9,$CE223,0)))</f>
        <v/>
      </c>
      <c r="X223" t="str">
        <f ca="1">IF('Measure and Project Input'!$CE$5&lt;$CC223,"",IF(OFFSET('Measure and Project Input'!$M$9,$CE223,0)=0,"",OFFSET('Measure and Project Input'!$M$9,$CE223,0)))</f>
        <v/>
      </c>
      <c r="Y223" t="str">
        <f ca="1">IF('Measure and Project Input'!$CE$5&lt;$CC223,"",IF(OFFSET('Measure and Project Input'!$N$9,$CE223,0)=0,"",OFFSET('Measure and Project Input'!$N$9,$CE223,0)))</f>
        <v/>
      </c>
      <c r="AA223" t="str">
        <f ca="1">IF('Measure and Project Input'!$CE$5&lt;$CC223,"",IF(OFFSET('Measure and Project Input'!$D$9,$CE223,0)=0,"",OFFSET('Measure and Project Input'!$D$9,$CE223,0)))</f>
        <v/>
      </c>
      <c r="AJ223" t="str">
        <f ca="1">IF('Measure and Project Input'!$CE$5&lt;$CC223,"",IF(OFFSET('Measure and Project Input'!$O$9,$CE223,0)=0,"",OFFSET('Measure and Project Input'!$O$9,$CE223,0)))</f>
        <v/>
      </c>
      <c r="AN223" t="str">
        <f ca="1">IF('Measure and Project Input'!$CE$5&lt;$CC223,"",IF(OFFSET('Measure and Project Input'!$BV$9,$CE223,0)=0,"",OFFSET('Measure and Project Input'!$BV$9,$CE223,0)))</f>
        <v/>
      </c>
      <c r="AO223" t="str">
        <f ca="1">IF(I223="","",'Funding Input and Summary'!D226)</f>
        <v/>
      </c>
      <c r="AQ223" t="str">
        <f ca="1">IF(I223="","",'Funding Input and Summary'!J226)</f>
        <v/>
      </c>
      <c r="AR223" t="str">
        <f ca="1">IF(I223="","",'Funding Input and Summary'!E226)</f>
        <v/>
      </c>
      <c r="AU223" t="str">
        <f ca="1">IF(I223="","",'Funding Input and Summary'!Y226)</f>
        <v/>
      </c>
      <c r="AV223" t="str">
        <f ca="1">IF(I223="","",'Funding Input and Summary'!Y226)</f>
        <v/>
      </c>
      <c r="BC223" t="str">
        <f ca="1">IF(I223="","",'Funding Input and Summary'!K226)</f>
        <v/>
      </c>
      <c r="BD223" t="str">
        <f ca="1">IF(I223="","",'Funding Input and Summary'!L226)</f>
        <v/>
      </c>
      <c r="BE223" t="str">
        <f ca="1">IF(I223="","",'Funding Input and Summary'!M226)</f>
        <v/>
      </c>
      <c r="BG223" t="str">
        <f ca="1">IF(I223="","",'Funding Input and Summary'!N226)</f>
        <v/>
      </c>
      <c r="BH223" t="str">
        <f ca="1">IF(I223="","",'Funding Input and Summary'!Q226)</f>
        <v/>
      </c>
      <c r="BI223" t="str">
        <f ca="1">IF(I223="","",'Funding Input and Summary'!R226)</f>
        <v/>
      </c>
      <c r="BJ223" t="str">
        <f ca="1">IF(I223="","",'Funding Input and Summary'!S226)</f>
        <v/>
      </c>
      <c r="BK223" t="str">
        <f ca="1">IF(I223="","",'Funding Input and Summary'!T226)</f>
        <v/>
      </c>
      <c r="BL223" t="str">
        <f ca="1">IF(I223="","",'Funding Input and Summary'!Z226)</f>
        <v/>
      </c>
      <c r="BM223" t="str">
        <f ca="1">IF(I223="","",'Funding Input and Summary'!AA226)</f>
        <v/>
      </c>
      <c r="BN223" t="str">
        <f ca="1">IF(I223="","",'Funding Input and Summary'!U226)</f>
        <v/>
      </c>
      <c r="BO223" t="str">
        <f ca="1">IF(I223="","",'Funding Input and Summary'!V226)</f>
        <v/>
      </c>
      <c r="BP223" t="str">
        <f ca="1">IF(I223="","",'Funding Input and Summary'!W226)</f>
        <v/>
      </c>
      <c r="BQ223" t="str">
        <f ca="1">IF(I223="","",'Funding Input and Summary'!P226)</f>
        <v/>
      </c>
      <c r="BR223" t="str">
        <f ca="1">IF('Measure and Project Input'!$CE$5&lt;$CC223,"",IF(OFFSET('Measure and Project Input'!$T$9,$CE223,0)=0,"",OFFSET('Measure and Project Input'!$T$9,$CE223,0)))</f>
        <v/>
      </c>
      <c r="BS223" t="str">
        <f ca="1">IF('Measure and Project Input'!$CE$5&lt;$CC223,"",IF(OFFSET('Measure and Project Input'!$R$9,$CE223,0)=0,"",OFFSET('Measure and Project Input'!$R$9,$CE223,0)))</f>
        <v/>
      </c>
      <c r="BT223" t="str">
        <f ca="1">IF(I223="","",'Measure and Project Input'!$I$1)</f>
        <v/>
      </c>
      <c r="BU223" t="str">
        <f ca="1">IF('Measure and Project Input'!$CE$5&lt;$CC223,"",IF(OFFSET('Measure and Project Input'!$Q$9,$CE223,0)=0,"",OFFSET('Measure and Project Input'!$Q$9,$CE223,0)))</f>
        <v/>
      </c>
      <c r="BV223" t="str">
        <f ca="1">IF(I223="","",'Funding Input and Summary'!$T$1)</f>
        <v/>
      </c>
      <c r="BW223" t="str">
        <f ca="1">IF('Measure and Project Input'!$CE$5&lt;$CC223,"",IF(OFFSET('Measure and Project Input'!$AI$9,$CE223,0)=0,"",OFFSET('Measure and Project Input'!$AI$9,$CE223,0)))</f>
        <v/>
      </c>
      <c r="BX223" t="str">
        <f ca="1">IF('Measure and Project Input'!$CE$5&lt;$CC223,"",IF(OFFSET('Measure and Project Input'!$AJ$9,$CE223,0)=0,"",OFFSET('Measure and Project Input'!$AJ$9,$CE223,0)))</f>
        <v/>
      </c>
      <c r="BY223" t="str">
        <f ca="1">IF('Measure and Project Input'!$CE$5&lt;$CC223,"",IF(OFFSET('Measure and Project Input'!$AK$9,$CE223,0)=0,"",OFFSET('Measure and Project Input'!$AK$9,$CE223,0)))</f>
        <v/>
      </c>
      <c r="BZ223" t="str">
        <f ca="1">IF('Measure and Project Input'!$CE$5&lt;$CC223,"",IF(OFFSET('Measure and Project Input'!$AL$9,$CE223,0)=0,"",OFFSET('Measure and Project Input'!$AL$9,$CE223,0)))</f>
        <v/>
      </c>
      <c r="CA223" t="str">
        <f ca="1">IF('Measure and Project Input'!$CE$5&lt;$CC223,"",IF(OFFSET('Measure and Project Input'!$AM$9,$CE223,0)=0,"",OFFSET('Measure and Project Input'!$AM$9,$CE223,0)))</f>
        <v/>
      </c>
      <c r="CB223" s="201"/>
      <c r="CC223" s="28">
        <v>222</v>
      </c>
      <c r="CD223" s="28" t="str">
        <f t="shared" ca="1" si="3"/>
        <v/>
      </c>
      <c r="CE223" s="28" t="str">
        <f ca="1">IF($I223="","",MATCH($I223,'Measure and Project Input'!$P$10:$P$509,FALSE))</f>
        <v/>
      </c>
    </row>
    <row r="224" spans="1:83" x14ac:dyDescent="0.2">
      <c r="A224" t="str">
        <f ca="1">IF('Measure and Project Input'!$CE$5&lt;$CC224,"",IF(OFFSET('Measure and Project Input'!$E$9,$CE224,0)=0,"",OFFSET('Measure and Project Input'!$E$9,$CE224,0)))</f>
        <v/>
      </c>
      <c r="B224" t="str">
        <f ca="1">IF('Measure and Project Input'!$CE$5&lt;$CC224,"",IF(OFFSET('Measure and Project Input'!$F$9,$CE224,0)=0,"",OFFSET('Measure and Project Input'!$F$9,$CE224,0)))</f>
        <v/>
      </c>
      <c r="C224" t="str">
        <f ca="1">IF('Measure and Project Input'!$CE$5&lt;$CC224,"",IF(OFFSET('Measure and Project Input'!$G$9,$CE224,0)=0,"",OFFSET('Measure and Project Input'!$G$9,$CE224,0)))</f>
        <v/>
      </c>
      <c r="D224" s="299" t="str">
        <f ca="1">IF('Measure and Project Input'!$CE$5&lt;$CC224,"",IF(OFFSET('Measure and Project Input'!$H$9,$CE224,0)=0,"",OFFSET('Measure and Project Input'!$H$9,$CE224,0)))</f>
        <v/>
      </c>
      <c r="E224" t="str">
        <f ca="1">IF('Measure and Project Input'!$CE$5&lt;$CC224,"",IF(OFFSET('Measure and Project Input'!$I$9,$CE224,0)=0,"",OFFSET('Measure and Project Input'!$I$9,$CE224,0)))</f>
        <v/>
      </c>
      <c r="F224" t="str">
        <f ca="1">IF('Measure and Project Input'!$CE$5&lt;$CC224,"",IF(OFFSET('Measure and Project Input'!$J$9,$CE224,0)=0,"",OFFSET('Measure and Project Input'!$J$9,$CE224,0)))</f>
        <v/>
      </c>
      <c r="G224" t="str">
        <f ca="1">IF('Measure and Project Input'!$CE$5&lt;$CC224,"",IF(OFFSET('Measure and Project Input'!$K$9,$CE224,0)=0,"",OFFSET('Measure and Project Input'!$K$9,$CE224,0)))</f>
        <v/>
      </c>
      <c r="H224" t="str">
        <f ca="1">IF('Measure and Project Input'!$CE$5&lt;$CC224,"",IF(OFFSET('Measure and Project Input'!$L$9,$CE224,0)=0,"",OFFSET('Measure and Project Input'!$L$9,$CE224,0)))</f>
        <v/>
      </c>
      <c r="I224" t="str">
        <f ca="1">'Funding Input and Summary'!A227</f>
        <v/>
      </c>
      <c r="O224" t="str">
        <f ca="1">IF('Measure and Project Input'!$CE$5&lt;$CC224,"",IF(OFFSET('Measure and Project Input'!$B$9,$CE224,0)=0,"",OFFSET('Measure and Project Input'!$B$9,$CE224,0)))</f>
        <v/>
      </c>
      <c r="P224" t="str">
        <f ca="1">IF('Measure and Project Input'!$CE$5&lt;$CC224,"",IF(OFFSET('Measure and Project Input'!$C$9,$CE224,0)=0,"",OFFSET('Measure and Project Input'!$C$9,$CE224,0)))</f>
        <v/>
      </c>
      <c r="Q224" t="str">
        <f ca="1">IF('Measure and Project Input'!$CE$5&lt;$CC224,"",IF(OFFSET('Measure and Project Input'!$S$9,$CE224,0)=0,"",OFFSET('Measure and Project Input'!$S$9,$CE224,0)))</f>
        <v/>
      </c>
      <c r="R224" t="str">
        <f ca="1">IF('Measure and Project Input'!$CE$5&lt;$CC224,"",IF(OFFSET('Measure and Project Input'!$U$9,$CE224,0)=0,"",OFFSET('Measure and Project Input'!$U$9,$CE224,0)))</f>
        <v/>
      </c>
      <c r="S224" t="str">
        <f ca="1">IF('Measure and Project Input'!$CE$5&lt;$CC224,"",IF(OFFSET('Measure and Project Input'!$V$9,$CE224,0)=0,"",OFFSET('Measure and Project Input'!$V$9,$CE224,0)))</f>
        <v/>
      </c>
      <c r="X224" t="str">
        <f ca="1">IF('Measure and Project Input'!$CE$5&lt;$CC224,"",IF(OFFSET('Measure and Project Input'!$M$9,$CE224,0)=0,"",OFFSET('Measure and Project Input'!$M$9,$CE224,0)))</f>
        <v/>
      </c>
      <c r="Y224" t="str">
        <f ca="1">IF('Measure and Project Input'!$CE$5&lt;$CC224,"",IF(OFFSET('Measure and Project Input'!$N$9,$CE224,0)=0,"",OFFSET('Measure and Project Input'!$N$9,$CE224,0)))</f>
        <v/>
      </c>
      <c r="AA224" t="str">
        <f ca="1">IF('Measure and Project Input'!$CE$5&lt;$CC224,"",IF(OFFSET('Measure and Project Input'!$D$9,$CE224,0)=0,"",OFFSET('Measure and Project Input'!$D$9,$CE224,0)))</f>
        <v/>
      </c>
      <c r="AJ224" t="str">
        <f ca="1">IF('Measure and Project Input'!$CE$5&lt;$CC224,"",IF(OFFSET('Measure and Project Input'!$O$9,$CE224,0)=0,"",OFFSET('Measure and Project Input'!$O$9,$CE224,0)))</f>
        <v/>
      </c>
      <c r="AN224" t="str">
        <f ca="1">IF('Measure and Project Input'!$CE$5&lt;$CC224,"",IF(OFFSET('Measure and Project Input'!$BV$9,$CE224,0)=0,"",OFFSET('Measure and Project Input'!$BV$9,$CE224,0)))</f>
        <v/>
      </c>
      <c r="AO224" t="str">
        <f ca="1">IF(I224="","",'Funding Input and Summary'!D227)</f>
        <v/>
      </c>
      <c r="AQ224" t="str">
        <f ca="1">IF(I224="","",'Funding Input and Summary'!J227)</f>
        <v/>
      </c>
      <c r="AR224" t="str">
        <f ca="1">IF(I224="","",'Funding Input and Summary'!E227)</f>
        <v/>
      </c>
      <c r="AU224" t="str">
        <f ca="1">IF(I224="","",'Funding Input and Summary'!Y227)</f>
        <v/>
      </c>
      <c r="AV224" t="str">
        <f ca="1">IF(I224="","",'Funding Input and Summary'!Y227)</f>
        <v/>
      </c>
      <c r="BC224" t="str">
        <f ca="1">IF(I224="","",'Funding Input and Summary'!K227)</f>
        <v/>
      </c>
      <c r="BD224" t="str">
        <f ca="1">IF(I224="","",'Funding Input and Summary'!L227)</f>
        <v/>
      </c>
      <c r="BE224" t="str">
        <f ca="1">IF(I224="","",'Funding Input and Summary'!M227)</f>
        <v/>
      </c>
      <c r="BG224" t="str">
        <f ca="1">IF(I224="","",'Funding Input and Summary'!N227)</f>
        <v/>
      </c>
      <c r="BH224" t="str">
        <f ca="1">IF(I224="","",'Funding Input and Summary'!Q227)</f>
        <v/>
      </c>
      <c r="BI224" t="str">
        <f ca="1">IF(I224="","",'Funding Input and Summary'!R227)</f>
        <v/>
      </c>
      <c r="BJ224" t="str">
        <f ca="1">IF(I224="","",'Funding Input and Summary'!S227)</f>
        <v/>
      </c>
      <c r="BK224" t="str">
        <f ca="1">IF(I224="","",'Funding Input and Summary'!T227)</f>
        <v/>
      </c>
      <c r="BL224" t="str">
        <f ca="1">IF(I224="","",'Funding Input and Summary'!Z227)</f>
        <v/>
      </c>
      <c r="BM224" t="str">
        <f ca="1">IF(I224="","",'Funding Input and Summary'!AA227)</f>
        <v/>
      </c>
      <c r="BN224" t="str">
        <f ca="1">IF(I224="","",'Funding Input and Summary'!U227)</f>
        <v/>
      </c>
      <c r="BO224" t="str">
        <f ca="1">IF(I224="","",'Funding Input and Summary'!V227)</f>
        <v/>
      </c>
      <c r="BP224" t="str">
        <f ca="1">IF(I224="","",'Funding Input and Summary'!W227)</f>
        <v/>
      </c>
      <c r="BQ224" t="str">
        <f ca="1">IF(I224="","",'Funding Input and Summary'!P227)</f>
        <v/>
      </c>
      <c r="BR224" t="str">
        <f ca="1">IF('Measure and Project Input'!$CE$5&lt;$CC224,"",IF(OFFSET('Measure and Project Input'!$T$9,$CE224,0)=0,"",OFFSET('Measure and Project Input'!$T$9,$CE224,0)))</f>
        <v/>
      </c>
      <c r="BS224" t="str">
        <f ca="1">IF('Measure and Project Input'!$CE$5&lt;$CC224,"",IF(OFFSET('Measure and Project Input'!$R$9,$CE224,0)=0,"",OFFSET('Measure and Project Input'!$R$9,$CE224,0)))</f>
        <v/>
      </c>
      <c r="BT224" t="str">
        <f ca="1">IF(I224="","",'Measure and Project Input'!$I$1)</f>
        <v/>
      </c>
      <c r="BU224" t="str">
        <f ca="1">IF('Measure and Project Input'!$CE$5&lt;$CC224,"",IF(OFFSET('Measure and Project Input'!$Q$9,$CE224,0)=0,"",OFFSET('Measure and Project Input'!$Q$9,$CE224,0)))</f>
        <v/>
      </c>
      <c r="BV224" t="str">
        <f ca="1">IF(I224="","",'Funding Input and Summary'!$T$1)</f>
        <v/>
      </c>
      <c r="BW224" t="str">
        <f ca="1">IF('Measure and Project Input'!$CE$5&lt;$CC224,"",IF(OFFSET('Measure and Project Input'!$AI$9,$CE224,0)=0,"",OFFSET('Measure and Project Input'!$AI$9,$CE224,0)))</f>
        <v/>
      </c>
      <c r="BX224" t="str">
        <f ca="1">IF('Measure and Project Input'!$CE$5&lt;$CC224,"",IF(OFFSET('Measure and Project Input'!$AJ$9,$CE224,0)=0,"",OFFSET('Measure and Project Input'!$AJ$9,$CE224,0)))</f>
        <v/>
      </c>
      <c r="BY224" t="str">
        <f ca="1">IF('Measure and Project Input'!$CE$5&lt;$CC224,"",IF(OFFSET('Measure and Project Input'!$AK$9,$CE224,0)=0,"",OFFSET('Measure and Project Input'!$AK$9,$CE224,0)))</f>
        <v/>
      </c>
      <c r="BZ224" t="str">
        <f ca="1">IF('Measure and Project Input'!$CE$5&lt;$CC224,"",IF(OFFSET('Measure and Project Input'!$AL$9,$CE224,0)=0,"",OFFSET('Measure and Project Input'!$AL$9,$CE224,0)))</f>
        <v/>
      </c>
      <c r="CA224" t="str">
        <f ca="1">IF('Measure and Project Input'!$CE$5&lt;$CC224,"",IF(OFFSET('Measure and Project Input'!$AM$9,$CE224,0)=0,"",OFFSET('Measure and Project Input'!$AM$9,$CE224,0)))</f>
        <v/>
      </c>
      <c r="CB224" s="201"/>
      <c r="CC224" s="28">
        <v>223</v>
      </c>
      <c r="CD224" s="28" t="str">
        <f t="shared" ca="1" si="3"/>
        <v/>
      </c>
      <c r="CE224" s="28" t="str">
        <f ca="1">IF($I224="","",MATCH($I224,'Measure and Project Input'!$P$10:$P$509,FALSE))</f>
        <v/>
      </c>
    </row>
    <row r="225" spans="1:83" x14ac:dyDescent="0.2">
      <c r="A225" t="str">
        <f ca="1">IF('Measure and Project Input'!$CE$5&lt;$CC225,"",IF(OFFSET('Measure and Project Input'!$E$9,$CE225,0)=0,"",OFFSET('Measure and Project Input'!$E$9,$CE225,0)))</f>
        <v/>
      </c>
      <c r="B225" t="str">
        <f ca="1">IF('Measure and Project Input'!$CE$5&lt;$CC225,"",IF(OFFSET('Measure and Project Input'!$F$9,$CE225,0)=0,"",OFFSET('Measure and Project Input'!$F$9,$CE225,0)))</f>
        <v/>
      </c>
      <c r="C225" t="str">
        <f ca="1">IF('Measure and Project Input'!$CE$5&lt;$CC225,"",IF(OFFSET('Measure and Project Input'!$G$9,$CE225,0)=0,"",OFFSET('Measure and Project Input'!$G$9,$CE225,0)))</f>
        <v/>
      </c>
      <c r="D225" s="299" t="str">
        <f ca="1">IF('Measure and Project Input'!$CE$5&lt;$CC225,"",IF(OFFSET('Measure and Project Input'!$H$9,$CE225,0)=0,"",OFFSET('Measure and Project Input'!$H$9,$CE225,0)))</f>
        <v/>
      </c>
      <c r="E225" t="str">
        <f ca="1">IF('Measure and Project Input'!$CE$5&lt;$CC225,"",IF(OFFSET('Measure and Project Input'!$I$9,$CE225,0)=0,"",OFFSET('Measure and Project Input'!$I$9,$CE225,0)))</f>
        <v/>
      </c>
      <c r="F225" t="str">
        <f ca="1">IF('Measure and Project Input'!$CE$5&lt;$CC225,"",IF(OFFSET('Measure and Project Input'!$J$9,$CE225,0)=0,"",OFFSET('Measure and Project Input'!$J$9,$CE225,0)))</f>
        <v/>
      </c>
      <c r="G225" t="str">
        <f ca="1">IF('Measure and Project Input'!$CE$5&lt;$CC225,"",IF(OFFSET('Measure and Project Input'!$K$9,$CE225,0)=0,"",OFFSET('Measure and Project Input'!$K$9,$CE225,0)))</f>
        <v/>
      </c>
      <c r="H225" t="str">
        <f ca="1">IF('Measure and Project Input'!$CE$5&lt;$CC225,"",IF(OFFSET('Measure and Project Input'!$L$9,$CE225,0)=0,"",OFFSET('Measure and Project Input'!$L$9,$CE225,0)))</f>
        <v/>
      </c>
      <c r="I225" t="str">
        <f ca="1">'Funding Input and Summary'!A228</f>
        <v/>
      </c>
      <c r="O225" t="str">
        <f ca="1">IF('Measure and Project Input'!$CE$5&lt;$CC225,"",IF(OFFSET('Measure and Project Input'!$B$9,$CE225,0)=0,"",OFFSET('Measure and Project Input'!$B$9,$CE225,0)))</f>
        <v/>
      </c>
      <c r="P225" t="str">
        <f ca="1">IF('Measure and Project Input'!$CE$5&lt;$CC225,"",IF(OFFSET('Measure and Project Input'!$C$9,$CE225,0)=0,"",OFFSET('Measure and Project Input'!$C$9,$CE225,0)))</f>
        <v/>
      </c>
      <c r="Q225" t="str">
        <f ca="1">IF('Measure and Project Input'!$CE$5&lt;$CC225,"",IF(OFFSET('Measure and Project Input'!$S$9,$CE225,0)=0,"",OFFSET('Measure and Project Input'!$S$9,$CE225,0)))</f>
        <v/>
      </c>
      <c r="R225" t="str">
        <f ca="1">IF('Measure and Project Input'!$CE$5&lt;$CC225,"",IF(OFFSET('Measure and Project Input'!$U$9,$CE225,0)=0,"",OFFSET('Measure and Project Input'!$U$9,$CE225,0)))</f>
        <v/>
      </c>
      <c r="S225" t="str">
        <f ca="1">IF('Measure and Project Input'!$CE$5&lt;$CC225,"",IF(OFFSET('Measure and Project Input'!$V$9,$CE225,0)=0,"",OFFSET('Measure and Project Input'!$V$9,$CE225,0)))</f>
        <v/>
      </c>
      <c r="X225" t="str">
        <f ca="1">IF('Measure and Project Input'!$CE$5&lt;$CC225,"",IF(OFFSET('Measure and Project Input'!$M$9,$CE225,0)=0,"",OFFSET('Measure and Project Input'!$M$9,$CE225,0)))</f>
        <v/>
      </c>
      <c r="Y225" t="str">
        <f ca="1">IF('Measure and Project Input'!$CE$5&lt;$CC225,"",IF(OFFSET('Measure and Project Input'!$N$9,$CE225,0)=0,"",OFFSET('Measure and Project Input'!$N$9,$CE225,0)))</f>
        <v/>
      </c>
      <c r="AA225" t="str">
        <f ca="1">IF('Measure and Project Input'!$CE$5&lt;$CC225,"",IF(OFFSET('Measure and Project Input'!$D$9,$CE225,0)=0,"",OFFSET('Measure and Project Input'!$D$9,$CE225,0)))</f>
        <v/>
      </c>
      <c r="AJ225" t="str">
        <f ca="1">IF('Measure and Project Input'!$CE$5&lt;$CC225,"",IF(OFFSET('Measure and Project Input'!$O$9,$CE225,0)=0,"",OFFSET('Measure and Project Input'!$O$9,$CE225,0)))</f>
        <v/>
      </c>
      <c r="AN225" t="str">
        <f ca="1">IF('Measure and Project Input'!$CE$5&lt;$CC225,"",IF(OFFSET('Measure and Project Input'!$BV$9,$CE225,0)=0,"",OFFSET('Measure and Project Input'!$BV$9,$CE225,0)))</f>
        <v/>
      </c>
      <c r="AO225" t="str">
        <f ca="1">IF(I225="","",'Funding Input and Summary'!D228)</f>
        <v/>
      </c>
      <c r="AQ225" t="str">
        <f ca="1">IF(I225="","",'Funding Input and Summary'!J228)</f>
        <v/>
      </c>
      <c r="AR225" t="str">
        <f ca="1">IF(I225="","",'Funding Input and Summary'!E228)</f>
        <v/>
      </c>
      <c r="AU225" t="str">
        <f ca="1">IF(I225="","",'Funding Input and Summary'!Y228)</f>
        <v/>
      </c>
      <c r="AV225" t="str">
        <f ca="1">IF(I225="","",'Funding Input and Summary'!Y228)</f>
        <v/>
      </c>
      <c r="BC225" t="str">
        <f ca="1">IF(I225="","",'Funding Input and Summary'!K228)</f>
        <v/>
      </c>
      <c r="BD225" t="str">
        <f ca="1">IF(I225="","",'Funding Input and Summary'!L228)</f>
        <v/>
      </c>
      <c r="BE225" t="str">
        <f ca="1">IF(I225="","",'Funding Input and Summary'!M228)</f>
        <v/>
      </c>
      <c r="BG225" t="str">
        <f ca="1">IF(I225="","",'Funding Input and Summary'!N228)</f>
        <v/>
      </c>
      <c r="BH225" t="str">
        <f ca="1">IF(I225="","",'Funding Input and Summary'!Q228)</f>
        <v/>
      </c>
      <c r="BI225" t="str">
        <f ca="1">IF(I225="","",'Funding Input and Summary'!R228)</f>
        <v/>
      </c>
      <c r="BJ225" t="str">
        <f ca="1">IF(I225="","",'Funding Input and Summary'!S228)</f>
        <v/>
      </c>
      <c r="BK225" t="str">
        <f ca="1">IF(I225="","",'Funding Input and Summary'!T228)</f>
        <v/>
      </c>
      <c r="BL225" t="str">
        <f ca="1">IF(I225="","",'Funding Input and Summary'!Z228)</f>
        <v/>
      </c>
      <c r="BM225" t="str">
        <f ca="1">IF(I225="","",'Funding Input and Summary'!AA228)</f>
        <v/>
      </c>
      <c r="BN225" t="str">
        <f ca="1">IF(I225="","",'Funding Input and Summary'!U228)</f>
        <v/>
      </c>
      <c r="BO225" t="str">
        <f ca="1">IF(I225="","",'Funding Input and Summary'!V228)</f>
        <v/>
      </c>
      <c r="BP225" t="str">
        <f ca="1">IF(I225="","",'Funding Input and Summary'!W228)</f>
        <v/>
      </c>
      <c r="BQ225" t="str">
        <f ca="1">IF(I225="","",'Funding Input and Summary'!P228)</f>
        <v/>
      </c>
      <c r="BR225" t="str">
        <f ca="1">IF('Measure and Project Input'!$CE$5&lt;$CC225,"",IF(OFFSET('Measure and Project Input'!$T$9,$CE225,0)=0,"",OFFSET('Measure and Project Input'!$T$9,$CE225,0)))</f>
        <v/>
      </c>
      <c r="BS225" t="str">
        <f ca="1">IF('Measure and Project Input'!$CE$5&lt;$CC225,"",IF(OFFSET('Measure and Project Input'!$R$9,$CE225,0)=0,"",OFFSET('Measure and Project Input'!$R$9,$CE225,0)))</f>
        <v/>
      </c>
      <c r="BT225" t="str">
        <f ca="1">IF(I225="","",'Measure and Project Input'!$I$1)</f>
        <v/>
      </c>
      <c r="BU225" t="str">
        <f ca="1">IF('Measure and Project Input'!$CE$5&lt;$CC225,"",IF(OFFSET('Measure and Project Input'!$Q$9,$CE225,0)=0,"",OFFSET('Measure and Project Input'!$Q$9,$CE225,0)))</f>
        <v/>
      </c>
      <c r="BV225" t="str">
        <f ca="1">IF(I225="","",'Funding Input and Summary'!$T$1)</f>
        <v/>
      </c>
      <c r="BW225" t="str">
        <f ca="1">IF('Measure and Project Input'!$CE$5&lt;$CC225,"",IF(OFFSET('Measure and Project Input'!$AI$9,$CE225,0)=0,"",OFFSET('Measure and Project Input'!$AI$9,$CE225,0)))</f>
        <v/>
      </c>
      <c r="BX225" t="str">
        <f ca="1">IF('Measure and Project Input'!$CE$5&lt;$CC225,"",IF(OFFSET('Measure and Project Input'!$AJ$9,$CE225,0)=0,"",OFFSET('Measure and Project Input'!$AJ$9,$CE225,0)))</f>
        <v/>
      </c>
      <c r="BY225" t="str">
        <f ca="1">IF('Measure and Project Input'!$CE$5&lt;$CC225,"",IF(OFFSET('Measure and Project Input'!$AK$9,$CE225,0)=0,"",OFFSET('Measure and Project Input'!$AK$9,$CE225,0)))</f>
        <v/>
      </c>
      <c r="BZ225" t="str">
        <f ca="1">IF('Measure and Project Input'!$CE$5&lt;$CC225,"",IF(OFFSET('Measure and Project Input'!$AL$9,$CE225,0)=0,"",OFFSET('Measure and Project Input'!$AL$9,$CE225,0)))</f>
        <v/>
      </c>
      <c r="CA225" t="str">
        <f ca="1">IF('Measure and Project Input'!$CE$5&lt;$CC225,"",IF(OFFSET('Measure and Project Input'!$AM$9,$CE225,0)=0,"",OFFSET('Measure and Project Input'!$AM$9,$CE225,0)))</f>
        <v/>
      </c>
      <c r="CB225" s="201"/>
      <c r="CC225" s="28">
        <v>224</v>
      </c>
      <c r="CD225" s="28" t="str">
        <f t="shared" ca="1" si="3"/>
        <v/>
      </c>
      <c r="CE225" s="28" t="str">
        <f ca="1">IF($I225="","",MATCH($I225,'Measure and Project Input'!$P$10:$P$509,FALSE))</f>
        <v/>
      </c>
    </row>
    <row r="226" spans="1:83" x14ac:dyDescent="0.2">
      <c r="A226" t="str">
        <f ca="1">IF('Measure and Project Input'!$CE$5&lt;$CC226,"",IF(OFFSET('Measure and Project Input'!$E$9,$CE226,0)=0,"",OFFSET('Measure and Project Input'!$E$9,$CE226,0)))</f>
        <v/>
      </c>
      <c r="B226" t="str">
        <f ca="1">IF('Measure and Project Input'!$CE$5&lt;$CC226,"",IF(OFFSET('Measure and Project Input'!$F$9,$CE226,0)=0,"",OFFSET('Measure and Project Input'!$F$9,$CE226,0)))</f>
        <v/>
      </c>
      <c r="C226" t="str">
        <f ca="1">IF('Measure and Project Input'!$CE$5&lt;$CC226,"",IF(OFFSET('Measure and Project Input'!$G$9,$CE226,0)=0,"",OFFSET('Measure and Project Input'!$G$9,$CE226,0)))</f>
        <v/>
      </c>
      <c r="D226" s="299" t="str">
        <f ca="1">IF('Measure and Project Input'!$CE$5&lt;$CC226,"",IF(OFFSET('Measure and Project Input'!$H$9,$CE226,0)=0,"",OFFSET('Measure and Project Input'!$H$9,$CE226,0)))</f>
        <v/>
      </c>
      <c r="E226" t="str">
        <f ca="1">IF('Measure and Project Input'!$CE$5&lt;$CC226,"",IF(OFFSET('Measure and Project Input'!$I$9,$CE226,0)=0,"",OFFSET('Measure and Project Input'!$I$9,$CE226,0)))</f>
        <v/>
      </c>
      <c r="F226" t="str">
        <f ca="1">IF('Measure and Project Input'!$CE$5&lt;$CC226,"",IF(OFFSET('Measure and Project Input'!$J$9,$CE226,0)=0,"",OFFSET('Measure and Project Input'!$J$9,$CE226,0)))</f>
        <v/>
      </c>
      <c r="G226" t="str">
        <f ca="1">IF('Measure and Project Input'!$CE$5&lt;$CC226,"",IF(OFFSET('Measure and Project Input'!$K$9,$CE226,0)=0,"",OFFSET('Measure and Project Input'!$K$9,$CE226,0)))</f>
        <v/>
      </c>
      <c r="H226" t="str">
        <f ca="1">IF('Measure and Project Input'!$CE$5&lt;$CC226,"",IF(OFFSET('Measure and Project Input'!$L$9,$CE226,0)=0,"",OFFSET('Measure and Project Input'!$L$9,$CE226,0)))</f>
        <v/>
      </c>
      <c r="I226" t="str">
        <f ca="1">'Funding Input and Summary'!A229</f>
        <v/>
      </c>
      <c r="O226" t="str">
        <f ca="1">IF('Measure and Project Input'!$CE$5&lt;$CC226,"",IF(OFFSET('Measure and Project Input'!$B$9,$CE226,0)=0,"",OFFSET('Measure and Project Input'!$B$9,$CE226,0)))</f>
        <v/>
      </c>
      <c r="P226" t="str">
        <f ca="1">IF('Measure and Project Input'!$CE$5&lt;$CC226,"",IF(OFFSET('Measure and Project Input'!$C$9,$CE226,0)=0,"",OFFSET('Measure and Project Input'!$C$9,$CE226,0)))</f>
        <v/>
      </c>
      <c r="Q226" t="str">
        <f ca="1">IF('Measure and Project Input'!$CE$5&lt;$CC226,"",IF(OFFSET('Measure and Project Input'!$S$9,$CE226,0)=0,"",OFFSET('Measure and Project Input'!$S$9,$CE226,0)))</f>
        <v/>
      </c>
      <c r="R226" t="str">
        <f ca="1">IF('Measure and Project Input'!$CE$5&lt;$CC226,"",IF(OFFSET('Measure and Project Input'!$U$9,$CE226,0)=0,"",OFFSET('Measure and Project Input'!$U$9,$CE226,0)))</f>
        <v/>
      </c>
      <c r="S226" t="str">
        <f ca="1">IF('Measure and Project Input'!$CE$5&lt;$CC226,"",IF(OFFSET('Measure and Project Input'!$V$9,$CE226,0)=0,"",OFFSET('Measure and Project Input'!$V$9,$CE226,0)))</f>
        <v/>
      </c>
      <c r="X226" t="str">
        <f ca="1">IF('Measure and Project Input'!$CE$5&lt;$CC226,"",IF(OFFSET('Measure and Project Input'!$M$9,$CE226,0)=0,"",OFFSET('Measure and Project Input'!$M$9,$CE226,0)))</f>
        <v/>
      </c>
      <c r="Y226" t="str">
        <f ca="1">IF('Measure and Project Input'!$CE$5&lt;$CC226,"",IF(OFFSET('Measure and Project Input'!$N$9,$CE226,0)=0,"",OFFSET('Measure and Project Input'!$N$9,$CE226,0)))</f>
        <v/>
      </c>
      <c r="AA226" t="str">
        <f ca="1">IF('Measure and Project Input'!$CE$5&lt;$CC226,"",IF(OFFSET('Measure and Project Input'!$D$9,$CE226,0)=0,"",OFFSET('Measure and Project Input'!$D$9,$CE226,0)))</f>
        <v/>
      </c>
      <c r="AJ226" t="str">
        <f ca="1">IF('Measure and Project Input'!$CE$5&lt;$CC226,"",IF(OFFSET('Measure and Project Input'!$O$9,$CE226,0)=0,"",OFFSET('Measure and Project Input'!$O$9,$CE226,0)))</f>
        <v/>
      </c>
      <c r="AN226" t="str">
        <f ca="1">IF('Measure and Project Input'!$CE$5&lt;$CC226,"",IF(OFFSET('Measure and Project Input'!$BV$9,$CE226,0)=0,"",OFFSET('Measure and Project Input'!$BV$9,$CE226,0)))</f>
        <v/>
      </c>
      <c r="AO226" t="str">
        <f ca="1">IF(I226="","",'Funding Input and Summary'!D229)</f>
        <v/>
      </c>
      <c r="AQ226" t="str">
        <f ca="1">IF(I226="","",'Funding Input and Summary'!J229)</f>
        <v/>
      </c>
      <c r="AR226" t="str">
        <f ca="1">IF(I226="","",'Funding Input and Summary'!E229)</f>
        <v/>
      </c>
      <c r="AU226" t="str">
        <f ca="1">IF(I226="","",'Funding Input and Summary'!Y229)</f>
        <v/>
      </c>
      <c r="AV226" t="str">
        <f ca="1">IF(I226="","",'Funding Input and Summary'!Y229)</f>
        <v/>
      </c>
      <c r="BC226" t="str">
        <f ca="1">IF(I226="","",'Funding Input and Summary'!K229)</f>
        <v/>
      </c>
      <c r="BD226" t="str">
        <f ca="1">IF(I226="","",'Funding Input and Summary'!L229)</f>
        <v/>
      </c>
      <c r="BE226" t="str">
        <f ca="1">IF(I226="","",'Funding Input and Summary'!M229)</f>
        <v/>
      </c>
      <c r="BG226" t="str">
        <f ca="1">IF(I226="","",'Funding Input and Summary'!N229)</f>
        <v/>
      </c>
      <c r="BH226" t="str">
        <f ca="1">IF(I226="","",'Funding Input and Summary'!Q229)</f>
        <v/>
      </c>
      <c r="BI226" t="str">
        <f ca="1">IF(I226="","",'Funding Input and Summary'!R229)</f>
        <v/>
      </c>
      <c r="BJ226" t="str">
        <f ca="1">IF(I226="","",'Funding Input and Summary'!S229)</f>
        <v/>
      </c>
      <c r="BK226" t="str">
        <f ca="1">IF(I226="","",'Funding Input and Summary'!T229)</f>
        <v/>
      </c>
      <c r="BL226" t="str">
        <f ca="1">IF(I226="","",'Funding Input and Summary'!Z229)</f>
        <v/>
      </c>
      <c r="BM226" t="str">
        <f ca="1">IF(I226="","",'Funding Input and Summary'!AA229)</f>
        <v/>
      </c>
      <c r="BN226" t="str">
        <f ca="1">IF(I226="","",'Funding Input and Summary'!U229)</f>
        <v/>
      </c>
      <c r="BO226" t="str">
        <f ca="1">IF(I226="","",'Funding Input and Summary'!V229)</f>
        <v/>
      </c>
      <c r="BP226" t="str">
        <f ca="1">IF(I226="","",'Funding Input and Summary'!W229)</f>
        <v/>
      </c>
      <c r="BQ226" t="str">
        <f ca="1">IF(I226="","",'Funding Input and Summary'!P229)</f>
        <v/>
      </c>
      <c r="BR226" t="str">
        <f ca="1">IF('Measure and Project Input'!$CE$5&lt;$CC226,"",IF(OFFSET('Measure and Project Input'!$T$9,$CE226,0)=0,"",OFFSET('Measure and Project Input'!$T$9,$CE226,0)))</f>
        <v/>
      </c>
      <c r="BS226" t="str">
        <f ca="1">IF('Measure and Project Input'!$CE$5&lt;$CC226,"",IF(OFFSET('Measure and Project Input'!$R$9,$CE226,0)=0,"",OFFSET('Measure and Project Input'!$R$9,$CE226,0)))</f>
        <v/>
      </c>
      <c r="BT226" t="str">
        <f ca="1">IF(I226="","",'Measure and Project Input'!$I$1)</f>
        <v/>
      </c>
      <c r="BU226" t="str">
        <f ca="1">IF('Measure and Project Input'!$CE$5&lt;$CC226,"",IF(OFFSET('Measure and Project Input'!$Q$9,$CE226,0)=0,"",OFFSET('Measure and Project Input'!$Q$9,$CE226,0)))</f>
        <v/>
      </c>
      <c r="BV226" t="str">
        <f ca="1">IF(I226="","",'Funding Input and Summary'!$T$1)</f>
        <v/>
      </c>
      <c r="BW226" t="str">
        <f ca="1">IF('Measure and Project Input'!$CE$5&lt;$CC226,"",IF(OFFSET('Measure and Project Input'!$AI$9,$CE226,0)=0,"",OFFSET('Measure and Project Input'!$AI$9,$CE226,0)))</f>
        <v/>
      </c>
      <c r="BX226" t="str">
        <f ca="1">IF('Measure and Project Input'!$CE$5&lt;$CC226,"",IF(OFFSET('Measure and Project Input'!$AJ$9,$CE226,0)=0,"",OFFSET('Measure and Project Input'!$AJ$9,$CE226,0)))</f>
        <v/>
      </c>
      <c r="BY226" t="str">
        <f ca="1">IF('Measure and Project Input'!$CE$5&lt;$CC226,"",IF(OFFSET('Measure and Project Input'!$AK$9,$CE226,0)=0,"",OFFSET('Measure and Project Input'!$AK$9,$CE226,0)))</f>
        <v/>
      </c>
      <c r="BZ226" t="str">
        <f ca="1">IF('Measure and Project Input'!$CE$5&lt;$CC226,"",IF(OFFSET('Measure and Project Input'!$AL$9,$CE226,0)=0,"",OFFSET('Measure and Project Input'!$AL$9,$CE226,0)))</f>
        <v/>
      </c>
      <c r="CA226" t="str">
        <f ca="1">IF('Measure and Project Input'!$CE$5&lt;$CC226,"",IF(OFFSET('Measure and Project Input'!$AM$9,$CE226,0)=0,"",OFFSET('Measure and Project Input'!$AM$9,$CE226,0)))</f>
        <v/>
      </c>
      <c r="CB226" s="201"/>
      <c r="CC226" s="28">
        <v>225</v>
      </c>
      <c r="CD226" s="28" t="str">
        <f t="shared" ca="1" si="3"/>
        <v/>
      </c>
      <c r="CE226" s="28" t="str">
        <f ca="1">IF($I226="","",MATCH($I226,'Measure and Project Input'!$P$10:$P$509,FALSE))</f>
        <v/>
      </c>
    </row>
    <row r="227" spans="1:83" x14ac:dyDescent="0.2">
      <c r="A227" t="str">
        <f ca="1">IF('Measure and Project Input'!$CE$5&lt;$CC227,"",IF(OFFSET('Measure and Project Input'!$E$9,$CE227,0)=0,"",OFFSET('Measure and Project Input'!$E$9,$CE227,0)))</f>
        <v/>
      </c>
      <c r="B227" t="str">
        <f ca="1">IF('Measure and Project Input'!$CE$5&lt;$CC227,"",IF(OFFSET('Measure and Project Input'!$F$9,$CE227,0)=0,"",OFFSET('Measure and Project Input'!$F$9,$CE227,0)))</f>
        <v/>
      </c>
      <c r="C227" t="str">
        <f ca="1">IF('Measure and Project Input'!$CE$5&lt;$CC227,"",IF(OFFSET('Measure and Project Input'!$G$9,$CE227,0)=0,"",OFFSET('Measure and Project Input'!$G$9,$CE227,0)))</f>
        <v/>
      </c>
      <c r="D227" s="299" t="str">
        <f ca="1">IF('Measure and Project Input'!$CE$5&lt;$CC227,"",IF(OFFSET('Measure and Project Input'!$H$9,$CE227,0)=0,"",OFFSET('Measure and Project Input'!$H$9,$CE227,0)))</f>
        <v/>
      </c>
      <c r="E227" t="str">
        <f ca="1">IF('Measure and Project Input'!$CE$5&lt;$CC227,"",IF(OFFSET('Measure and Project Input'!$I$9,$CE227,0)=0,"",OFFSET('Measure and Project Input'!$I$9,$CE227,0)))</f>
        <v/>
      </c>
      <c r="F227" t="str">
        <f ca="1">IF('Measure and Project Input'!$CE$5&lt;$CC227,"",IF(OFFSET('Measure and Project Input'!$J$9,$CE227,0)=0,"",OFFSET('Measure and Project Input'!$J$9,$CE227,0)))</f>
        <v/>
      </c>
      <c r="G227" t="str">
        <f ca="1">IF('Measure and Project Input'!$CE$5&lt;$CC227,"",IF(OFFSET('Measure and Project Input'!$K$9,$CE227,0)=0,"",OFFSET('Measure and Project Input'!$K$9,$CE227,0)))</f>
        <v/>
      </c>
      <c r="H227" t="str">
        <f ca="1">IF('Measure and Project Input'!$CE$5&lt;$CC227,"",IF(OFFSET('Measure and Project Input'!$L$9,$CE227,0)=0,"",OFFSET('Measure and Project Input'!$L$9,$CE227,0)))</f>
        <v/>
      </c>
      <c r="I227" t="str">
        <f ca="1">'Funding Input and Summary'!A230</f>
        <v/>
      </c>
      <c r="O227" t="str">
        <f ca="1">IF('Measure and Project Input'!$CE$5&lt;$CC227,"",IF(OFFSET('Measure and Project Input'!$B$9,$CE227,0)=0,"",OFFSET('Measure and Project Input'!$B$9,$CE227,0)))</f>
        <v/>
      </c>
      <c r="P227" t="str">
        <f ca="1">IF('Measure and Project Input'!$CE$5&lt;$CC227,"",IF(OFFSET('Measure and Project Input'!$C$9,$CE227,0)=0,"",OFFSET('Measure and Project Input'!$C$9,$CE227,0)))</f>
        <v/>
      </c>
      <c r="Q227" t="str">
        <f ca="1">IF('Measure and Project Input'!$CE$5&lt;$CC227,"",IF(OFFSET('Measure and Project Input'!$S$9,$CE227,0)=0,"",OFFSET('Measure and Project Input'!$S$9,$CE227,0)))</f>
        <v/>
      </c>
      <c r="R227" t="str">
        <f ca="1">IF('Measure and Project Input'!$CE$5&lt;$CC227,"",IF(OFFSET('Measure and Project Input'!$U$9,$CE227,0)=0,"",OFFSET('Measure and Project Input'!$U$9,$CE227,0)))</f>
        <v/>
      </c>
      <c r="S227" t="str">
        <f ca="1">IF('Measure and Project Input'!$CE$5&lt;$CC227,"",IF(OFFSET('Measure and Project Input'!$V$9,$CE227,0)=0,"",OFFSET('Measure and Project Input'!$V$9,$CE227,0)))</f>
        <v/>
      </c>
      <c r="X227" t="str">
        <f ca="1">IF('Measure and Project Input'!$CE$5&lt;$CC227,"",IF(OFFSET('Measure and Project Input'!$M$9,$CE227,0)=0,"",OFFSET('Measure and Project Input'!$M$9,$CE227,0)))</f>
        <v/>
      </c>
      <c r="Y227" t="str">
        <f ca="1">IF('Measure and Project Input'!$CE$5&lt;$CC227,"",IF(OFFSET('Measure and Project Input'!$N$9,$CE227,0)=0,"",OFFSET('Measure and Project Input'!$N$9,$CE227,0)))</f>
        <v/>
      </c>
      <c r="AA227" t="str">
        <f ca="1">IF('Measure and Project Input'!$CE$5&lt;$CC227,"",IF(OFFSET('Measure and Project Input'!$D$9,$CE227,0)=0,"",OFFSET('Measure and Project Input'!$D$9,$CE227,0)))</f>
        <v/>
      </c>
      <c r="AJ227" t="str">
        <f ca="1">IF('Measure and Project Input'!$CE$5&lt;$CC227,"",IF(OFFSET('Measure and Project Input'!$O$9,$CE227,0)=0,"",OFFSET('Measure and Project Input'!$O$9,$CE227,0)))</f>
        <v/>
      </c>
      <c r="AN227" t="str">
        <f ca="1">IF('Measure and Project Input'!$CE$5&lt;$CC227,"",IF(OFFSET('Measure and Project Input'!$BV$9,$CE227,0)=0,"",OFFSET('Measure and Project Input'!$BV$9,$CE227,0)))</f>
        <v/>
      </c>
      <c r="AO227" t="str">
        <f ca="1">IF(I227="","",'Funding Input and Summary'!D230)</f>
        <v/>
      </c>
      <c r="AQ227" t="str">
        <f ca="1">IF(I227="","",'Funding Input and Summary'!J230)</f>
        <v/>
      </c>
      <c r="AR227" t="str">
        <f ca="1">IF(I227="","",'Funding Input and Summary'!E230)</f>
        <v/>
      </c>
      <c r="AU227" t="str">
        <f ca="1">IF(I227="","",'Funding Input and Summary'!Y230)</f>
        <v/>
      </c>
      <c r="AV227" t="str">
        <f ca="1">IF(I227="","",'Funding Input and Summary'!Y230)</f>
        <v/>
      </c>
      <c r="BC227" t="str">
        <f ca="1">IF(I227="","",'Funding Input and Summary'!K230)</f>
        <v/>
      </c>
      <c r="BD227" t="str">
        <f ca="1">IF(I227="","",'Funding Input and Summary'!L230)</f>
        <v/>
      </c>
      <c r="BE227" t="str">
        <f ca="1">IF(I227="","",'Funding Input and Summary'!M230)</f>
        <v/>
      </c>
      <c r="BG227" t="str">
        <f ca="1">IF(I227="","",'Funding Input and Summary'!N230)</f>
        <v/>
      </c>
      <c r="BH227" t="str">
        <f ca="1">IF(I227="","",'Funding Input and Summary'!Q230)</f>
        <v/>
      </c>
      <c r="BI227" t="str">
        <f ca="1">IF(I227="","",'Funding Input and Summary'!R230)</f>
        <v/>
      </c>
      <c r="BJ227" t="str">
        <f ca="1">IF(I227="","",'Funding Input and Summary'!S230)</f>
        <v/>
      </c>
      <c r="BK227" t="str">
        <f ca="1">IF(I227="","",'Funding Input and Summary'!T230)</f>
        <v/>
      </c>
      <c r="BL227" t="str">
        <f ca="1">IF(I227="","",'Funding Input and Summary'!Z230)</f>
        <v/>
      </c>
      <c r="BM227" t="str">
        <f ca="1">IF(I227="","",'Funding Input and Summary'!AA230)</f>
        <v/>
      </c>
      <c r="BN227" t="str">
        <f ca="1">IF(I227="","",'Funding Input and Summary'!U230)</f>
        <v/>
      </c>
      <c r="BO227" t="str">
        <f ca="1">IF(I227="","",'Funding Input and Summary'!V230)</f>
        <v/>
      </c>
      <c r="BP227" t="str">
        <f ca="1">IF(I227="","",'Funding Input and Summary'!W230)</f>
        <v/>
      </c>
      <c r="BQ227" t="str">
        <f ca="1">IF(I227="","",'Funding Input and Summary'!P230)</f>
        <v/>
      </c>
      <c r="BR227" t="str">
        <f ca="1">IF('Measure and Project Input'!$CE$5&lt;$CC227,"",IF(OFFSET('Measure and Project Input'!$T$9,$CE227,0)=0,"",OFFSET('Measure and Project Input'!$T$9,$CE227,0)))</f>
        <v/>
      </c>
      <c r="BS227" t="str">
        <f ca="1">IF('Measure and Project Input'!$CE$5&lt;$CC227,"",IF(OFFSET('Measure and Project Input'!$R$9,$CE227,0)=0,"",OFFSET('Measure and Project Input'!$R$9,$CE227,0)))</f>
        <v/>
      </c>
      <c r="BT227" t="str">
        <f ca="1">IF(I227="","",'Measure and Project Input'!$I$1)</f>
        <v/>
      </c>
      <c r="BU227" t="str">
        <f ca="1">IF('Measure and Project Input'!$CE$5&lt;$CC227,"",IF(OFFSET('Measure and Project Input'!$Q$9,$CE227,0)=0,"",OFFSET('Measure and Project Input'!$Q$9,$CE227,0)))</f>
        <v/>
      </c>
      <c r="BV227" t="str">
        <f ca="1">IF(I227="","",'Funding Input and Summary'!$T$1)</f>
        <v/>
      </c>
      <c r="BW227" t="str">
        <f ca="1">IF('Measure and Project Input'!$CE$5&lt;$CC227,"",IF(OFFSET('Measure and Project Input'!$AI$9,$CE227,0)=0,"",OFFSET('Measure and Project Input'!$AI$9,$CE227,0)))</f>
        <v/>
      </c>
      <c r="BX227" t="str">
        <f ca="1">IF('Measure and Project Input'!$CE$5&lt;$CC227,"",IF(OFFSET('Measure and Project Input'!$AJ$9,$CE227,0)=0,"",OFFSET('Measure and Project Input'!$AJ$9,$CE227,0)))</f>
        <v/>
      </c>
      <c r="BY227" t="str">
        <f ca="1">IF('Measure and Project Input'!$CE$5&lt;$CC227,"",IF(OFFSET('Measure and Project Input'!$AK$9,$CE227,0)=0,"",OFFSET('Measure and Project Input'!$AK$9,$CE227,0)))</f>
        <v/>
      </c>
      <c r="BZ227" t="str">
        <f ca="1">IF('Measure and Project Input'!$CE$5&lt;$CC227,"",IF(OFFSET('Measure and Project Input'!$AL$9,$CE227,0)=0,"",OFFSET('Measure and Project Input'!$AL$9,$CE227,0)))</f>
        <v/>
      </c>
      <c r="CA227" t="str">
        <f ca="1">IF('Measure and Project Input'!$CE$5&lt;$CC227,"",IF(OFFSET('Measure and Project Input'!$AM$9,$CE227,0)=0,"",OFFSET('Measure and Project Input'!$AM$9,$CE227,0)))</f>
        <v/>
      </c>
      <c r="CB227" s="201"/>
      <c r="CC227" s="28">
        <v>226</v>
      </c>
      <c r="CD227" s="28" t="str">
        <f t="shared" ca="1" si="3"/>
        <v/>
      </c>
      <c r="CE227" s="28" t="str">
        <f ca="1">IF($I227="","",MATCH($I227,'Measure and Project Input'!$P$10:$P$509,FALSE))</f>
        <v/>
      </c>
    </row>
    <row r="228" spans="1:83" x14ac:dyDescent="0.2">
      <c r="A228" t="str">
        <f ca="1">IF('Measure and Project Input'!$CE$5&lt;$CC228,"",IF(OFFSET('Measure and Project Input'!$E$9,$CE228,0)=0,"",OFFSET('Measure and Project Input'!$E$9,$CE228,0)))</f>
        <v/>
      </c>
      <c r="B228" t="str">
        <f ca="1">IF('Measure and Project Input'!$CE$5&lt;$CC228,"",IF(OFFSET('Measure and Project Input'!$F$9,$CE228,0)=0,"",OFFSET('Measure and Project Input'!$F$9,$CE228,0)))</f>
        <v/>
      </c>
      <c r="C228" t="str">
        <f ca="1">IF('Measure and Project Input'!$CE$5&lt;$CC228,"",IF(OFFSET('Measure and Project Input'!$G$9,$CE228,0)=0,"",OFFSET('Measure and Project Input'!$G$9,$CE228,0)))</f>
        <v/>
      </c>
      <c r="D228" s="299" t="str">
        <f ca="1">IF('Measure and Project Input'!$CE$5&lt;$CC228,"",IF(OFFSET('Measure and Project Input'!$H$9,$CE228,0)=0,"",OFFSET('Measure and Project Input'!$H$9,$CE228,0)))</f>
        <v/>
      </c>
      <c r="E228" t="str">
        <f ca="1">IF('Measure and Project Input'!$CE$5&lt;$CC228,"",IF(OFFSET('Measure and Project Input'!$I$9,$CE228,0)=0,"",OFFSET('Measure and Project Input'!$I$9,$CE228,0)))</f>
        <v/>
      </c>
      <c r="F228" t="str">
        <f ca="1">IF('Measure and Project Input'!$CE$5&lt;$CC228,"",IF(OFFSET('Measure and Project Input'!$J$9,$CE228,0)=0,"",OFFSET('Measure and Project Input'!$J$9,$CE228,0)))</f>
        <v/>
      </c>
      <c r="G228" t="str">
        <f ca="1">IF('Measure and Project Input'!$CE$5&lt;$CC228,"",IF(OFFSET('Measure and Project Input'!$K$9,$CE228,0)=0,"",OFFSET('Measure and Project Input'!$K$9,$CE228,0)))</f>
        <v/>
      </c>
      <c r="H228" t="str">
        <f ca="1">IF('Measure and Project Input'!$CE$5&lt;$CC228,"",IF(OFFSET('Measure and Project Input'!$L$9,$CE228,0)=0,"",OFFSET('Measure and Project Input'!$L$9,$CE228,0)))</f>
        <v/>
      </c>
      <c r="I228" t="str">
        <f ca="1">'Funding Input and Summary'!A231</f>
        <v/>
      </c>
      <c r="O228" t="str">
        <f ca="1">IF('Measure and Project Input'!$CE$5&lt;$CC228,"",IF(OFFSET('Measure and Project Input'!$B$9,$CE228,0)=0,"",OFFSET('Measure and Project Input'!$B$9,$CE228,0)))</f>
        <v/>
      </c>
      <c r="P228" t="str">
        <f ca="1">IF('Measure and Project Input'!$CE$5&lt;$CC228,"",IF(OFFSET('Measure and Project Input'!$C$9,$CE228,0)=0,"",OFFSET('Measure and Project Input'!$C$9,$CE228,0)))</f>
        <v/>
      </c>
      <c r="Q228" t="str">
        <f ca="1">IF('Measure and Project Input'!$CE$5&lt;$CC228,"",IF(OFFSET('Measure and Project Input'!$S$9,$CE228,0)=0,"",OFFSET('Measure and Project Input'!$S$9,$CE228,0)))</f>
        <v/>
      </c>
      <c r="R228" t="str">
        <f ca="1">IF('Measure and Project Input'!$CE$5&lt;$CC228,"",IF(OFFSET('Measure and Project Input'!$U$9,$CE228,0)=0,"",OFFSET('Measure and Project Input'!$U$9,$CE228,0)))</f>
        <v/>
      </c>
      <c r="S228" t="str">
        <f ca="1">IF('Measure and Project Input'!$CE$5&lt;$CC228,"",IF(OFFSET('Measure and Project Input'!$V$9,$CE228,0)=0,"",OFFSET('Measure and Project Input'!$V$9,$CE228,0)))</f>
        <v/>
      </c>
      <c r="X228" t="str">
        <f ca="1">IF('Measure and Project Input'!$CE$5&lt;$CC228,"",IF(OFFSET('Measure and Project Input'!$M$9,$CE228,0)=0,"",OFFSET('Measure and Project Input'!$M$9,$CE228,0)))</f>
        <v/>
      </c>
      <c r="Y228" t="str">
        <f ca="1">IF('Measure and Project Input'!$CE$5&lt;$CC228,"",IF(OFFSET('Measure and Project Input'!$N$9,$CE228,0)=0,"",OFFSET('Measure and Project Input'!$N$9,$CE228,0)))</f>
        <v/>
      </c>
      <c r="AA228" t="str">
        <f ca="1">IF('Measure and Project Input'!$CE$5&lt;$CC228,"",IF(OFFSET('Measure and Project Input'!$D$9,$CE228,0)=0,"",OFFSET('Measure and Project Input'!$D$9,$CE228,0)))</f>
        <v/>
      </c>
      <c r="AJ228" t="str">
        <f ca="1">IF('Measure and Project Input'!$CE$5&lt;$CC228,"",IF(OFFSET('Measure and Project Input'!$O$9,$CE228,0)=0,"",OFFSET('Measure and Project Input'!$O$9,$CE228,0)))</f>
        <v/>
      </c>
      <c r="AN228" t="str">
        <f ca="1">IF('Measure and Project Input'!$CE$5&lt;$CC228,"",IF(OFFSET('Measure and Project Input'!$BV$9,$CE228,0)=0,"",OFFSET('Measure and Project Input'!$BV$9,$CE228,0)))</f>
        <v/>
      </c>
      <c r="AO228" t="str">
        <f ca="1">IF(I228="","",'Funding Input and Summary'!D231)</f>
        <v/>
      </c>
      <c r="AQ228" t="str">
        <f ca="1">IF(I228="","",'Funding Input and Summary'!J231)</f>
        <v/>
      </c>
      <c r="AR228" t="str">
        <f ca="1">IF(I228="","",'Funding Input and Summary'!E231)</f>
        <v/>
      </c>
      <c r="AU228" t="str">
        <f ca="1">IF(I228="","",'Funding Input and Summary'!Y231)</f>
        <v/>
      </c>
      <c r="AV228" t="str">
        <f ca="1">IF(I228="","",'Funding Input and Summary'!Y231)</f>
        <v/>
      </c>
      <c r="BC228" t="str">
        <f ca="1">IF(I228="","",'Funding Input and Summary'!K231)</f>
        <v/>
      </c>
      <c r="BD228" t="str">
        <f ca="1">IF(I228="","",'Funding Input and Summary'!L231)</f>
        <v/>
      </c>
      <c r="BE228" t="str">
        <f ca="1">IF(I228="","",'Funding Input and Summary'!M231)</f>
        <v/>
      </c>
      <c r="BG228" t="str">
        <f ca="1">IF(I228="","",'Funding Input and Summary'!N231)</f>
        <v/>
      </c>
      <c r="BH228" t="str">
        <f ca="1">IF(I228="","",'Funding Input and Summary'!Q231)</f>
        <v/>
      </c>
      <c r="BI228" t="str">
        <f ca="1">IF(I228="","",'Funding Input and Summary'!R231)</f>
        <v/>
      </c>
      <c r="BJ228" t="str">
        <f ca="1">IF(I228="","",'Funding Input and Summary'!S231)</f>
        <v/>
      </c>
      <c r="BK228" t="str">
        <f ca="1">IF(I228="","",'Funding Input and Summary'!T231)</f>
        <v/>
      </c>
      <c r="BL228" t="str">
        <f ca="1">IF(I228="","",'Funding Input and Summary'!Z231)</f>
        <v/>
      </c>
      <c r="BM228" t="str">
        <f ca="1">IF(I228="","",'Funding Input and Summary'!AA231)</f>
        <v/>
      </c>
      <c r="BN228" t="str">
        <f ca="1">IF(I228="","",'Funding Input and Summary'!U231)</f>
        <v/>
      </c>
      <c r="BO228" t="str">
        <f ca="1">IF(I228="","",'Funding Input and Summary'!V231)</f>
        <v/>
      </c>
      <c r="BP228" t="str">
        <f ca="1">IF(I228="","",'Funding Input and Summary'!W231)</f>
        <v/>
      </c>
      <c r="BQ228" t="str">
        <f ca="1">IF(I228="","",'Funding Input and Summary'!P231)</f>
        <v/>
      </c>
      <c r="BR228" t="str">
        <f ca="1">IF('Measure and Project Input'!$CE$5&lt;$CC228,"",IF(OFFSET('Measure and Project Input'!$T$9,$CE228,0)=0,"",OFFSET('Measure and Project Input'!$T$9,$CE228,0)))</f>
        <v/>
      </c>
      <c r="BS228" t="str">
        <f ca="1">IF('Measure and Project Input'!$CE$5&lt;$CC228,"",IF(OFFSET('Measure and Project Input'!$R$9,$CE228,0)=0,"",OFFSET('Measure and Project Input'!$R$9,$CE228,0)))</f>
        <v/>
      </c>
      <c r="BT228" t="str">
        <f ca="1">IF(I228="","",'Measure and Project Input'!$I$1)</f>
        <v/>
      </c>
      <c r="BU228" t="str">
        <f ca="1">IF('Measure and Project Input'!$CE$5&lt;$CC228,"",IF(OFFSET('Measure and Project Input'!$Q$9,$CE228,0)=0,"",OFFSET('Measure and Project Input'!$Q$9,$CE228,0)))</f>
        <v/>
      </c>
      <c r="BV228" t="str">
        <f ca="1">IF(I228="","",'Funding Input and Summary'!$T$1)</f>
        <v/>
      </c>
      <c r="BW228" t="str">
        <f ca="1">IF('Measure and Project Input'!$CE$5&lt;$CC228,"",IF(OFFSET('Measure and Project Input'!$AI$9,$CE228,0)=0,"",OFFSET('Measure and Project Input'!$AI$9,$CE228,0)))</f>
        <v/>
      </c>
      <c r="BX228" t="str">
        <f ca="1">IF('Measure and Project Input'!$CE$5&lt;$CC228,"",IF(OFFSET('Measure and Project Input'!$AJ$9,$CE228,0)=0,"",OFFSET('Measure and Project Input'!$AJ$9,$CE228,0)))</f>
        <v/>
      </c>
      <c r="BY228" t="str">
        <f ca="1">IF('Measure and Project Input'!$CE$5&lt;$CC228,"",IF(OFFSET('Measure and Project Input'!$AK$9,$CE228,0)=0,"",OFFSET('Measure and Project Input'!$AK$9,$CE228,0)))</f>
        <v/>
      </c>
      <c r="BZ228" t="str">
        <f ca="1">IF('Measure and Project Input'!$CE$5&lt;$CC228,"",IF(OFFSET('Measure and Project Input'!$AL$9,$CE228,0)=0,"",OFFSET('Measure and Project Input'!$AL$9,$CE228,0)))</f>
        <v/>
      </c>
      <c r="CA228" t="str">
        <f ca="1">IF('Measure and Project Input'!$CE$5&lt;$CC228,"",IF(OFFSET('Measure and Project Input'!$AM$9,$CE228,0)=0,"",OFFSET('Measure and Project Input'!$AM$9,$CE228,0)))</f>
        <v/>
      </c>
      <c r="CB228" s="201"/>
      <c r="CC228" s="28">
        <v>227</v>
      </c>
      <c r="CD228" s="28" t="str">
        <f t="shared" ca="1" si="3"/>
        <v/>
      </c>
      <c r="CE228" s="28" t="str">
        <f ca="1">IF($I228="","",MATCH($I228,'Measure and Project Input'!$P$10:$P$509,FALSE))</f>
        <v/>
      </c>
    </row>
    <row r="229" spans="1:83" x14ac:dyDescent="0.2">
      <c r="A229" t="str">
        <f ca="1">IF('Measure and Project Input'!$CE$5&lt;$CC229,"",IF(OFFSET('Measure and Project Input'!$E$9,$CE229,0)=0,"",OFFSET('Measure and Project Input'!$E$9,$CE229,0)))</f>
        <v/>
      </c>
      <c r="B229" t="str">
        <f ca="1">IF('Measure and Project Input'!$CE$5&lt;$CC229,"",IF(OFFSET('Measure and Project Input'!$F$9,$CE229,0)=0,"",OFFSET('Measure and Project Input'!$F$9,$CE229,0)))</f>
        <v/>
      </c>
      <c r="C229" t="str">
        <f ca="1">IF('Measure and Project Input'!$CE$5&lt;$CC229,"",IF(OFFSET('Measure and Project Input'!$G$9,$CE229,0)=0,"",OFFSET('Measure and Project Input'!$G$9,$CE229,0)))</f>
        <v/>
      </c>
      <c r="D229" s="299" t="str">
        <f ca="1">IF('Measure and Project Input'!$CE$5&lt;$CC229,"",IF(OFFSET('Measure and Project Input'!$H$9,$CE229,0)=0,"",OFFSET('Measure and Project Input'!$H$9,$CE229,0)))</f>
        <v/>
      </c>
      <c r="E229" t="str">
        <f ca="1">IF('Measure and Project Input'!$CE$5&lt;$CC229,"",IF(OFFSET('Measure and Project Input'!$I$9,$CE229,0)=0,"",OFFSET('Measure and Project Input'!$I$9,$CE229,0)))</f>
        <v/>
      </c>
      <c r="F229" t="str">
        <f ca="1">IF('Measure and Project Input'!$CE$5&lt;$CC229,"",IF(OFFSET('Measure and Project Input'!$J$9,$CE229,0)=0,"",OFFSET('Measure and Project Input'!$J$9,$CE229,0)))</f>
        <v/>
      </c>
      <c r="G229" t="str">
        <f ca="1">IF('Measure and Project Input'!$CE$5&lt;$CC229,"",IF(OFFSET('Measure and Project Input'!$K$9,$CE229,0)=0,"",OFFSET('Measure and Project Input'!$K$9,$CE229,0)))</f>
        <v/>
      </c>
      <c r="H229" t="str">
        <f ca="1">IF('Measure and Project Input'!$CE$5&lt;$CC229,"",IF(OFFSET('Measure and Project Input'!$L$9,$CE229,0)=0,"",OFFSET('Measure and Project Input'!$L$9,$CE229,0)))</f>
        <v/>
      </c>
      <c r="I229" t="str">
        <f ca="1">'Funding Input and Summary'!A232</f>
        <v/>
      </c>
      <c r="O229" t="str">
        <f ca="1">IF('Measure and Project Input'!$CE$5&lt;$CC229,"",IF(OFFSET('Measure and Project Input'!$B$9,$CE229,0)=0,"",OFFSET('Measure and Project Input'!$B$9,$CE229,0)))</f>
        <v/>
      </c>
      <c r="P229" t="str">
        <f ca="1">IF('Measure and Project Input'!$CE$5&lt;$CC229,"",IF(OFFSET('Measure and Project Input'!$C$9,$CE229,0)=0,"",OFFSET('Measure and Project Input'!$C$9,$CE229,0)))</f>
        <v/>
      </c>
      <c r="Q229" t="str">
        <f ca="1">IF('Measure and Project Input'!$CE$5&lt;$CC229,"",IF(OFFSET('Measure and Project Input'!$S$9,$CE229,0)=0,"",OFFSET('Measure and Project Input'!$S$9,$CE229,0)))</f>
        <v/>
      </c>
      <c r="R229" t="str">
        <f ca="1">IF('Measure and Project Input'!$CE$5&lt;$CC229,"",IF(OFFSET('Measure and Project Input'!$U$9,$CE229,0)=0,"",OFFSET('Measure and Project Input'!$U$9,$CE229,0)))</f>
        <v/>
      </c>
      <c r="S229" t="str">
        <f ca="1">IF('Measure and Project Input'!$CE$5&lt;$CC229,"",IF(OFFSET('Measure and Project Input'!$V$9,$CE229,0)=0,"",OFFSET('Measure and Project Input'!$V$9,$CE229,0)))</f>
        <v/>
      </c>
      <c r="X229" t="str">
        <f ca="1">IF('Measure and Project Input'!$CE$5&lt;$CC229,"",IF(OFFSET('Measure and Project Input'!$M$9,$CE229,0)=0,"",OFFSET('Measure and Project Input'!$M$9,$CE229,0)))</f>
        <v/>
      </c>
      <c r="Y229" t="str">
        <f ca="1">IF('Measure and Project Input'!$CE$5&lt;$CC229,"",IF(OFFSET('Measure and Project Input'!$N$9,$CE229,0)=0,"",OFFSET('Measure and Project Input'!$N$9,$CE229,0)))</f>
        <v/>
      </c>
      <c r="AA229" t="str">
        <f ca="1">IF('Measure and Project Input'!$CE$5&lt;$CC229,"",IF(OFFSET('Measure and Project Input'!$D$9,$CE229,0)=0,"",OFFSET('Measure and Project Input'!$D$9,$CE229,0)))</f>
        <v/>
      </c>
      <c r="AJ229" t="str">
        <f ca="1">IF('Measure and Project Input'!$CE$5&lt;$CC229,"",IF(OFFSET('Measure and Project Input'!$O$9,$CE229,0)=0,"",OFFSET('Measure and Project Input'!$O$9,$CE229,0)))</f>
        <v/>
      </c>
      <c r="AN229" t="str">
        <f ca="1">IF('Measure and Project Input'!$CE$5&lt;$CC229,"",IF(OFFSET('Measure and Project Input'!$BV$9,$CE229,0)=0,"",OFFSET('Measure and Project Input'!$BV$9,$CE229,0)))</f>
        <v/>
      </c>
      <c r="AO229" t="str">
        <f ca="1">IF(I229="","",'Funding Input and Summary'!D232)</f>
        <v/>
      </c>
      <c r="AQ229" t="str">
        <f ca="1">IF(I229="","",'Funding Input and Summary'!J232)</f>
        <v/>
      </c>
      <c r="AR229" t="str">
        <f ca="1">IF(I229="","",'Funding Input and Summary'!E232)</f>
        <v/>
      </c>
      <c r="AU229" t="str">
        <f ca="1">IF(I229="","",'Funding Input and Summary'!Y232)</f>
        <v/>
      </c>
      <c r="AV229" t="str">
        <f ca="1">IF(I229="","",'Funding Input and Summary'!Y232)</f>
        <v/>
      </c>
      <c r="BC229" t="str">
        <f ca="1">IF(I229="","",'Funding Input and Summary'!K232)</f>
        <v/>
      </c>
      <c r="BD229" t="str">
        <f ca="1">IF(I229="","",'Funding Input and Summary'!L232)</f>
        <v/>
      </c>
      <c r="BE229" t="str">
        <f ca="1">IF(I229="","",'Funding Input and Summary'!M232)</f>
        <v/>
      </c>
      <c r="BG229" t="str">
        <f ca="1">IF(I229="","",'Funding Input and Summary'!N232)</f>
        <v/>
      </c>
      <c r="BH229" t="str">
        <f ca="1">IF(I229="","",'Funding Input and Summary'!Q232)</f>
        <v/>
      </c>
      <c r="BI229" t="str">
        <f ca="1">IF(I229="","",'Funding Input and Summary'!R232)</f>
        <v/>
      </c>
      <c r="BJ229" t="str">
        <f ca="1">IF(I229="","",'Funding Input and Summary'!S232)</f>
        <v/>
      </c>
      <c r="BK229" t="str">
        <f ca="1">IF(I229="","",'Funding Input and Summary'!T232)</f>
        <v/>
      </c>
      <c r="BL229" t="str">
        <f ca="1">IF(I229="","",'Funding Input and Summary'!Z232)</f>
        <v/>
      </c>
      <c r="BM229" t="str">
        <f ca="1">IF(I229="","",'Funding Input and Summary'!AA232)</f>
        <v/>
      </c>
      <c r="BN229" t="str">
        <f ca="1">IF(I229="","",'Funding Input and Summary'!U232)</f>
        <v/>
      </c>
      <c r="BO229" t="str">
        <f ca="1">IF(I229="","",'Funding Input and Summary'!V232)</f>
        <v/>
      </c>
      <c r="BP229" t="str">
        <f ca="1">IF(I229="","",'Funding Input and Summary'!W232)</f>
        <v/>
      </c>
      <c r="BQ229" t="str">
        <f ca="1">IF(I229="","",'Funding Input and Summary'!P232)</f>
        <v/>
      </c>
      <c r="BR229" t="str">
        <f ca="1">IF('Measure and Project Input'!$CE$5&lt;$CC229,"",IF(OFFSET('Measure and Project Input'!$T$9,$CE229,0)=0,"",OFFSET('Measure and Project Input'!$T$9,$CE229,0)))</f>
        <v/>
      </c>
      <c r="BS229" t="str">
        <f ca="1">IF('Measure and Project Input'!$CE$5&lt;$CC229,"",IF(OFFSET('Measure and Project Input'!$R$9,$CE229,0)=0,"",OFFSET('Measure and Project Input'!$R$9,$CE229,0)))</f>
        <v/>
      </c>
      <c r="BT229" t="str">
        <f ca="1">IF(I229="","",'Measure and Project Input'!$I$1)</f>
        <v/>
      </c>
      <c r="BU229" t="str">
        <f ca="1">IF('Measure and Project Input'!$CE$5&lt;$CC229,"",IF(OFFSET('Measure and Project Input'!$Q$9,$CE229,0)=0,"",OFFSET('Measure and Project Input'!$Q$9,$CE229,0)))</f>
        <v/>
      </c>
      <c r="BV229" t="str">
        <f ca="1">IF(I229="","",'Funding Input and Summary'!$T$1)</f>
        <v/>
      </c>
      <c r="BW229" t="str">
        <f ca="1">IF('Measure and Project Input'!$CE$5&lt;$CC229,"",IF(OFFSET('Measure and Project Input'!$AI$9,$CE229,0)=0,"",OFFSET('Measure and Project Input'!$AI$9,$CE229,0)))</f>
        <v/>
      </c>
      <c r="BX229" t="str">
        <f ca="1">IF('Measure and Project Input'!$CE$5&lt;$CC229,"",IF(OFFSET('Measure and Project Input'!$AJ$9,$CE229,0)=0,"",OFFSET('Measure and Project Input'!$AJ$9,$CE229,0)))</f>
        <v/>
      </c>
      <c r="BY229" t="str">
        <f ca="1">IF('Measure and Project Input'!$CE$5&lt;$CC229,"",IF(OFFSET('Measure and Project Input'!$AK$9,$CE229,0)=0,"",OFFSET('Measure and Project Input'!$AK$9,$CE229,0)))</f>
        <v/>
      </c>
      <c r="BZ229" t="str">
        <f ca="1">IF('Measure and Project Input'!$CE$5&lt;$CC229,"",IF(OFFSET('Measure and Project Input'!$AL$9,$CE229,0)=0,"",OFFSET('Measure and Project Input'!$AL$9,$CE229,0)))</f>
        <v/>
      </c>
      <c r="CA229" t="str">
        <f ca="1">IF('Measure and Project Input'!$CE$5&lt;$CC229,"",IF(OFFSET('Measure and Project Input'!$AM$9,$CE229,0)=0,"",OFFSET('Measure and Project Input'!$AM$9,$CE229,0)))</f>
        <v/>
      </c>
      <c r="CB229" s="201"/>
      <c r="CC229" s="28">
        <v>228</v>
      </c>
      <c r="CD229" s="28" t="str">
        <f t="shared" ca="1" si="3"/>
        <v/>
      </c>
      <c r="CE229" s="28" t="str">
        <f ca="1">IF($I229="","",MATCH($I229,'Measure and Project Input'!$P$10:$P$509,FALSE))</f>
        <v/>
      </c>
    </row>
    <row r="230" spans="1:83" x14ac:dyDescent="0.2">
      <c r="A230" t="str">
        <f ca="1">IF('Measure and Project Input'!$CE$5&lt;$CC230,"",IF(OFFSET('Measure and Project Input'!$E$9,$CE230,0)=0,"",OFFSET('Measure and Project Input'!$E$9,$CE230,0)))</f>
        <v/>
      </c>
      <c r="B230" t="str">
        <f ca="1">IF('Measure and Project Input'!$CE$5&lt;$CC230,"",IF(OFFSET('Measure and Project Input'!$F$9,$CE230,0)=0,"",OFFSET('Measure and Project Input'!$F$9,$CE230,0)))</f>
        <v/>
      </c>
      <c r="C230" t="str">
        <f ca="1">IF('Measure and Project Input'!$CE$5&lt;$CC230,"",IF(OFFSET('Measure and Project Input'!$G$9,$CE230,0)=0,"",OFFSET('Measure and Project Input'!$G$9,$CE230,0)))</f>
        <v/>
      </c>
      <c r="D230" s="299" t="str">
        <f ca="1">IF('Measure and Project Input'!$CE$5&lt;$CC230,"",IF(OFFSET('Measure and Project Input'!$H$9,$CE230,0)=0,"",OFFSET('Measure and Project Input'!$H$9,$CE230,0)))</f>
        <v/>
      </c>
      <c r="E230" t="str">
        <f ca="1">IF('Measure and Project Input'!$CE$5&lt;$CC230,"",IF(OFFSET('Measure and Project Input'!$I$9,$CE230,0)=0,"",OFFSET('Measure and Project Input'!$I$9,$CE230,0)))</f>
        <v/>
      </c>
      <c r="F230" t="str">
        <f ca="1">IF('Measure and Project Input'!$CE$5&lt;$CC230,"",IF(OFFSET('Measure and Project Input'!$J$9,$CE230,0)=0,"",OFFSET('Measure and Project Input'!$J$9,$CE230,0)))</f>
        <v/>
      </c>
      <c r="G230" t="str">
        <f ca="1">IF('Measure and Project Input'!$CE$5&lt;$CC230,"",IF(OFFSET('Measure and Project Input'!$K$9,$CE230,0)=0,"",OFFSET('Measure and Project Input'!$K$9,$CE230,0)))</f>
        <v/>
      </c>
      <c r="H230" t="str">
        <f ca="1">IF('Measure and Project Input'!$CE$5&lt;$CC230,"",IF(OFFSET('Measure and Project Input'!$L$9,$CE230,0)=0,"",OFFSET('Measure and Project Input'!$L$9,$CE230,0)))</f>
        <v/>
      </c>
      <c r="I230" t="str">
        <f ca="1">'Funding Input and Summary'!A233</f>
        <v/>
      </c>
      <c r="O230" t="str">
        <f ca="1">IF('Measure and Project Input'!$CE$5&lt;$CC230,"",IF(OFFSET('Measure and Project Input'!$B$9,$CE230,0)=0,"",OFFSET('Measure and Project Input'!$B$9,$CE230,0)))</f>
        <v/>
      </c>
      <c r="P230" t="str">
        <f ca="1">IF('Measure and Project Input'!$CE$5&lt;$CC230,"",IF(OFFSET('Measure and Project Input'!$C$9,$CE230,0)=0,"",OFFSET('Measure and Project Input'!$C$9,$CE230,0)))</f>
        <v/>
      </c>
      <c r="Q230" t="str">
        <f ca="1">IF('Measure and Project Input'!$CE$5&lt;$CC230,"",IF(OFFSET('Measure and Project Input'!$S$9,$CE230,0)=0,"",OFFSET('Measure and Project Input'!$S$9,$CE230,0)))</f>
        <v/>
      </c>
      <c r="R230" t="str">
        <f ca="1">IF('Measure and Project Input'!$CE$5&lt;$CC230,"",IF(OFFSET('Measure and Project Input'!$U$9,$CE230,0)=0,"",OFFSET('Measure and Project Input'!$U$9,$CE230,0)))</f>
        <v/>
      </c>
      <c r="S230" t="str">
        <f ca="1">IF('Measure and Project Input'!$CE$5&lt;$CC230,"",IF(OFFSET('Measure and Project Input'!$V$9,$CE230,0)=0,"",OFFSET('Measure and Project Input'!$V$9,$CE230,0)))</f>
        <v/>
      </c>
      <c r="X230" t="str">
        <f ca="1">IF('Measure and Project Input'!$CE$5&lt;$CC230,"",IF(OFFSET('Measure and Project Input'!$M$9,$CE230,0)=0,"",OFFSET('Measure and Project Input'!$M$9,$CE230,0)))</f>
        <v/>
      </c>
      <c r="Y230" t="str">
        <f ca="1">IF('Measure and Project Input'!$CE$5&lt;$CC230,"",IF(OFFSET('Measure and Project Input'!$N$9,$CE230,0)=0,"",OFFSET('Measure and Project Input'!$N$9,$CE230,0)))</f>
        <v/>
      </c>
      <c r="AA230" t="str">
        <f ca="1">IF('Measure and Project Input'!$CE$5&lt;$CC230,"",IF(OFFSET('Measure and Project Input'!$D$9,$CE230,0)=0,"",OFFSET('Measure and Project Input'!$D$9,$CE230,0)))</f>
        <v/>
      </c>
      <c r="AJ230" t="str">
        <f ca="1">IF('Measure and Project Input'!$CE$5&lt;$CC230,"",IF(OFFSET('Measure and Project Input'!$O$9,$CE230,0)=0,"",OFFSET('Measure and Project Input'!$O$9,$CE230,0)))</f>
        <v/>
      </c>
      <c r="AN230" t="str">
        <f ca="1">IF('Measure and Project Input'!$CE$5&lt;$CC230,"",IF(OFFSET('Measure and Project Input'!$BV$9,$CE230,0)=0,"",OFFSET('Measure and Project Input'!$BV$9,$CE230,0)))</f>
        <v/>
      </c>
      <c r="AO230" t="str">
        <f ca="1">IF(I230="","",'Funding Input and Summary'!D233)</f>
        <v/>
      </c>
      <c r="AQ230" t="str">
        <f ca="1">IF(I230="","",'Funding Input and Summary'!J233)</f>
        <v/>
      </c>
      <c r="AR230" t="str">
        <f ca="1">IF(I230="","",'Funding Input and Summary'!E233)</f>
        <v/>
      </c>
      <c r="AU230" t="str">
        <f ca="1">IF(I230="","",'Funding Input and Summary'!Y233)</f>
        <v/>
      </c>
      <c r="AV230" t="str">
        <f ca="1">IF(I230="","",'Funding Input and Summary'!Y233)</f>
        <v/>
      </c>
      <c r="BC230" t="str">
        <f ca="1">IF(I230="","",'Funding Input and Summary'!K233)</f>
        <v/>
      </c>
      <c r="BD230" t="str">
        <f ca="1">IF(I230="","",'Funding Input and Summary'!L233)</f>
        <v/>
      </c>
      <c r="BE230" t="str">
        <f ca="1">IF(I230="","",'Funding Input and Summary'!M233)</f>
        <v/>
      </c>
      <c r="BG230" t="str">
        <f ca="1">IF(I230="","",'Funding Input and Summary'!N233)</f>
        <v/>
      </c>
      <c r="BH230" t="str">
        <f ca="1">IF(I230="","",'Funding Input and Summary'!Q233)</f>
        <v/>
      </c>
      <c r="BI230" t="str">
        <f ca="1">IF(I230="","",'Funding Input and Summary'!R233)</f>
        <v/>
      </c>
      <c r="BJ230" t="str">
        <f ca="1">IF(I230="","",'Funding Input and Summary'!S233)</f>
        <v/>
      </c>
      <c r="BK230" t="str">
        <f ca="1">IF(I230="","",'Funding Input and Summary'!T233)</f>
        <v/>
      </c>
      <c r="BL230" t="str">
        <f ca="1">IF(I230="","",'Funding Input and Summary'!Z233)</f>
        <v/>
      </c>
      <c r="BM230" t="str">
        <f ca="1">IF(I230="","",'Funding Input and Summary'!AA233)</f>
        <v/>
      </c>
      <c r="BN230" t="str">
        <f ca="1">IF(I230="","",'Funding Input and Summary'!U233)</f>
        <v/>
      </c>
      <c r="BO230" t="str">
        <f ca="1">IF(I230="","",'Funding Input and Summary'!V233)</f>
        <v/>
      </c>
      <c r="BP230" t="str">
        <f ca="1">IF(I230="","",'Funding Input and Summary'!W233)</f>
        <v/>
      </c>
      <c r="BQ230" t="str">
        <f ca="1">IF(I230="","",'Funding Input and Summary'!P233)</f>
        <v/>
      </c>
      <c r="BR230" t="str">
        <f ca="1">IF('Measure and Project Input'!$CE$5&lt;$CC230,"",IF(OFFSET('Measure and Project Input'!$T$9,$CE230,0)=0,"",OFFSET('Measure and Project Input'!$T$9,$CE230,0)))</f>
        <v/>
      </c>
      <c r="BS230" t="str">
        <f ca="1">IF('Measure and Project Input'!$CE$5&lt;$CC230,"",IF(OFFSET('Measure and Project Input'!$R$9,$CE230,0)=0,"",OFFSET('Measure and Project Input'!$R$9,$CE230,0)))</f>
        <v/>
      </c>
      <c r="BT230" t="str">
        <f ca="1">IF(I230="","",'Measure and Project Input'!$I$1)</f>
        <v/>
      </c>
      <c r="BU230" t="str">
        <f ca="1">IF('Measure and Project Input'!$CE$5&lt;$CC230,"",IF(OFFSET('Measure and Project Input'!$Q$9,$CE230,0)=0,"",OFFSET('Measure and Project Input'!$Q$9,$CE230,0)))</f>
        <v/>
      </c>
      <c r="BV230" t="str">
        <f ca="1">IF(I230="","",'Funding Input and Summary'!$T$1)</f>
        <v/>
      </c>
      <c r="BW230" t="str">
        <f ca="1">IF('Measure and Project Input'!$CE$5&lt;$CC230,"",IF(OFFSET('Measure and Project Input'!$AI$9,$CE230,0)=0,"",OFFSET('Measure and Project Input'!$AI$9,$CE230,0)))</f>
        <v/>
      </c>
      <c r="BX230" t="str">
        <f ca="1">IF('Measure and Project Input'!$CE$5&lt;$CC230,"",IF(OFFSET('Measure and Project Input'!$AJ$9,$CE230,0)=0,"",OFFSET('Measure and Project Input'!$AJ$9,$CE230,0)))</f>
        <v/>
      </c>
      <c r="BY230" t="str">
        <f ca="1">IF('Measure and Project Input'!$CE$5&lt;$CC230,"",IF(OFFSET('Measure and Project Input'!$AK$9,$CE230,0)=0,"",OFFSET('Measure and Project Input'!$AK$9,$CE230,0)))</f>
        <v/>
      </c>
      <c r="BZ230" t="str">
        <f ca="1">IF('Measure and Project Input'!$CE$5&lt;$CC230,"",IF(OFFSET('Measure and Project Input'!$AL$9,$CE230,0)=0,"",OFFSET('Measure and Project Input'!$AL$9,$CE230,0)))</f>
        <v/>
      </c>
      <c r="CA230" t="str">
        <f ca="1">IF('Measure and Project Input'!$CE$5&lt;$CC230,"",IF(OFFSET('Measure and Project Input'!$AM$9,$CE230,0)=0,"",OFFSET('Measure and Project Input'!$AM$9,$CE230,0)))</f>
        <v/>
      </c>
      <c r="CB230" s="201"/>
      <c r="CC230" s="28">
        <v>229</v>
      </c>
      <c r="CD230" s="28" t="str">
        <f t="shared" ca="1" si="3"/>
        <v/>
      </c>
      <c r="CE230" s="28" t="str">
        <f ca="1">IF($I230="","",MATCH($I230,'Measure and Project Input'!$P$10:$P$509,FALSE))</f>
        <v/>
      </c>
    </row>
    <row r="231" spans="1:83" x14ac:dyDescent="0.2">
      <c r="A231" t="str">
        <f ca="1">IF('Measure and Project Input'!$CE$5&lt;$CC231,"",IF(OFFSET('Measure and Project Input'!$E$9,$CE231,0)=0,"",OFFSET('Measure and Project Input'!$E$9,$CE231,0)))</f>
        <v/>
      </c>
      <c r="B231" t="str">
        <f ca="1">IF('Measure and Project Input'!$CE$5&lt;$CC231,"",IF(OFFSET('Measure and Project Input'!$F$9,$CE231,0)=0,"",OFFSET('Measure and Project Input'!$F$9,$CE231,0)))</f>
        <v/>
      </c>
      <c r="C231" t="str">
        <f ca="1">IF('Measure and Project Input'!$CE$5&lt;$CC231,"",IF(OFFSET('Measure and Project Input'!$G$9,$CE231,0)=0,"",OFFSET('Measure and Project Input'!$G$9,$CE231,0)))</f>
        <v/>
      </c>
      <c r="D231" s="299" t="str">
        <f ca="1">IF('Measure and Project Input'!$CE$5&lt;$CC231,"",IF(OFFSET('Measure and Project Input'!$H$9,$CE231,0)=0,"",OFFSET('Measure and Project Input'!$H$9,$CE231,0)))</f>
        <v/>
      </c>
      <c r="E231" t="str">
        <f ca="1">IF('Measure and Project Input'!$CE$5&lt;$CC231,"",IF(OFFSET('Measure and Project Input'!$I$9,$CE231,0)=0,"",OFFSET('Measure and Project Input'!$I$9,$CE231,0)))</f>
        <v/>
      </c>
      <c r="F231" t="str">
        <f ca="1">IF('Measure and Project Input'!$CE$5&lt;$CC231,"",IF(OFFSET('Measure and Project Input'!$J$9,$CE231,0)=0,"",OFFSET('Measure and Project Input'!$J$9,$CE231,0)))</f>
        <v/>
      </c>
      <c r="G231" t="str">
        <f ca="1">IF('Measure and Project Input'!$CE$5&lt;$CC231,"",IF(OFFSET('Measure and Project Input'!$K$9,$CE231,0)=0,"",OFFSET('Measure and Project Input'!$K$9,$CE231,0)))</f>
        <v/>
      </c>
      <c r="H231" t="str">
        <f ca="1">IF('Measure and Project Input'!$CE$5&lt;$CC231,"",IF(OFFSET('Measure and Project Input'!$L$9,$CE231,0)=0,"",OFFSET('Measure and Project Input'!$L$9,$CE231,0)))</f>
        <v/>
      </c>
      <c r="I231" t="str">
        <f ca="1">'Funding Input and Summary'!A234</f>
        <v/>
      </c>
      <c r="O231" t="str">
        <f ca="1">IF('Measure and Project Input'!$CE$5&lt;$CC231,"",IF(OFFSET('Measure and Project Input'!$B$9,$CE231,0)=0,"",OFFSET('Measure and Project Input'!$B$9,$CE231,0)))</f>
        <v/>
      </c>
      <c r="P231" t="str">
        <f ca="1">IF('Measure and Project Input'!$CE$5&lt;$CC231,"",IF(OFFSET('Measure and Project Input'!$C$9,$CE231,0)=0,"",OFFSET('Measure and Project Input'!$C$9,$CE231,0)))</f>
        <v/>
      </c>
      <c r="Q231" t="str">
        <f ca="1">IF('Measure and Project Input'!$CE$5&lt;$CC231,"",IF(OFFSET('Measure and Project Input'!$S$9,$CE231,0)=0,"",OFFSET('Measure and Project Input'!$S$9,$CE231,0)))</f>
        <v/>
      </c>
      <c r="R231" t="str">
        <f ca="1">IF('Measure and Project Input'!$CE$5&lt;$CC231,"",IF(OFFSET('Measure and Project Input'!$U$9,$CE231,0)=0,"",OFFSET('Measure and Project Input'!$U$9,$CE231,0)))</f>
        <v/>
      </c>
      <c r="S231" t="str">
        <f ca="1">IF('Measure and Project Input'!$CE$5&lt;$CC231,"",IF(OFFSET('Measure and Project Input'!$V$9,$CE231,0)=0,"",OFFSET('Measure and Project Input'!$V$9,$CE231,0)))</f>
        <v/>
      </c>
      <c r="X231" t="str">
        <f ca="1">IF('Measure and Project Input'!$CE$5&lt;$CC231,"",IF(OFFSET('Measure and Project Input'!$M$9,$CE231,0)=0,"",OFFSET('Measure and Project Input'!$M$9,$CE231,0)))</f>
        <v/>
      </c>
      <c r="Y231" t="str">
        <f ca="1">IF('Measure and Project Input'!$CE$5&lt;$CC231,"",IF(OFFSET('Measure and Project Input'!$N$9,$CE231,0)=0,"",OFFSET('Measure and Project Input'!$N$9,$CE231,0)))</f>
        <v/>
      </c>
      <c r="AA231" t="str">
        <f ca="1">IF('Measure and Project Input'!$CE$5&lt;$CC231,"",IF(OFFSET('Measure and Project Input'!$D$9,$CE231,0)=0,"",OFFSET('Measure and Project Input'!$D$9,$CE231,0)))</f>
        <v/>
      </c>
      <c r="AJ231" t="str">
        <f ca="1">IF('Measure and Project Input'!$CE$5&lt;$CC231,"",IF(OFFSET('Measure and Project Input'!$O$9,$CE231,0)=0,"",OFFSET('Measure and Project Input'!$O$9,$CE231,0)))</f>
        <v/>
      </c>
      <c r="AN231" t="str">
        <f ca="1">IF('Measure and Project Input'!$CE$5&lt;$CC231,"",IF(OFFSET('Measure and Project Input'!$BV$9,$CE231,0)=0,"",OFFSET('Measure and Project Input'!$BV$9,$CE231,0)))</f>
        <v/>
      </c>
      <c r="AO231" t="str">
        <f ca="1">IF(I231="","",'Funding Input and Summary'!D234)</f>
        <v/>
      </c>
      <c r="AQ231" t="str">
        <f ca="1">IF(I231="","",'Funding Input and Summary'!J234)</f>
        <v/>
      </c>
      <c r="AR231" t="str">
        <f ca="1">IF(I231="","",'Funding Input and Summary'!E234)</f>
        <v/>
      </c>
      <c r="AU231" t="str">
        <f ca="1">IF(I231="","",'Funding Input and Summary'!Y234)</f>
        <v/>
      </c>
      <c r="AV231" t="str">
        <f ca="1">IF(I231="","",'Funding Input and Summary'!Y234)</f>
        <v/>
      </c>
      <c r="BC231" t="str">
        <f ca="1">IF(I231="","",'Funding Input and Summary'!K234)</f>
        <v/>
      </c>
      <c r="BD231" t="str">
        <f ca="1">IF(I231="","",'Funding Input and Summary'!L234)</f>
        <v/>
      </c>
      <c r="BE231" t="str">
        <f ca="1">IF(I231="","",'Funding Input and Summary'!M234)</f>
        <v/>
      </c>
      <c r="BG231" t="str">
        <f ca="1">IF(I231="","",'Funding Input and Summary'!N234)</f>
        <v/>
      </c>
      <c r="BH231" t="str">
        <f ca="1">IF(I231="","",'Funding Input and Summary'!Q234)</f>
        <v/>
      </c>
      <c r="BI231" t="str">
        <f ca="1">IF(I231="","",'Funding Input and Summary'!R234)</f>
        <v/>
      </c>
      <c r="BJ231" t="str">
        <f ca="1">IF(I231="","",'Funding Input and Summary'!S234)</f>
        <v/>
      </c>
      <c r="BK231" t="str">
        <f ca="1">IF(I231="","",'Funding Input and Summary'!T234)</f>
        <v/>
      </c>
      <c r="BL231" t="str">
        <f ca="1">IF(I231="","",'Funding Input and Summary'!Z234)</f>
        <v/>
      </c>
      <c r="BM231" t="str">
        <f ca="1">IF(I231="","",'Funding Input and Summary'!AA234)</f>
        <v/>
      </c>
      <c r="BN231" t="str">
        <f ca="1">IF(I231="","",'Funding Input and Summary'!U234)</f>
        <v/>
      </c>
      <c r="BO231" t="str">
        <f ca="1">IF(I231="","",'Funding Input and Summary'!V234)</f>
        <v/>
      </c>
      <c r="BP231" t="str">
        <f ca="1">IF(I231="","",'Funding Input and Summary'!W234)</f>
        <v/>
      </c>
      <c r="BQ231" t="str">
        <f ca="1">IF(I231="","",'Funding Input and Summary'!P234)</f>
        <v/>
      </c>
      <c r="BR231" t="str">
        <f ca="1">IF('Measure and Project Input'!$CE$5&lt;$CC231,"",IF(OFFSET('Measure and Project Input'!$T$9,$CE231,0)=0,"",OFFSET('Measure and Project Input'!$T$9,$CE231,0)))</f>
        <v/>
      </c>
      <c r="BS231" t="str">
        <f ca="1">IF('Measure and Project Input'!$CE$5&lt;$CC231,"",IF(OFFSET('Measure and Project Input'!$R$9,$CE231,0)=0,"",OFFSET('Measure and Project Input'!$R$9,$CE231,0)))</f>
        <v/>
      </c>
      <c r="BT231" t="str">
        <f ca="1">IF(I231="","",'Measure and Project Input'!$I$1)</f>
        <v/>
      </c>
      <c r="BU231" t="str">
        <f ca="1">IF('Measure and Project Input'!$CE$5&lt;$CC231,"",IF(OFFSET('Measure and Project Input'!$Q$9,$CE231,0)=0,"",OFFSET('Measure and Project Input'!$Q$9,$CE231,0)))</f>
        <v/>
      </c>
      <c r="BV231" t="str">
        <f ca="1">IF(I231="","",'Funding Input and Summary'!$T$1)</f>
        <v/>
      </c>
      <c r="BW231" t="str">
        <f ca="1">IF('Measure and Project Input'!$CE$5&lt;$CC231,"",IF(OFFSET('Measure and Project Input'!$AI$9,$CE231,0)=0,"",OFFSET('Measure and Project Input'!$AI$9,$CE231,0)))</f>
        <v/>
      </c>
      <c r="BX231" t="str">
        <f ca="1">IF('Measure and Project Input'!$CE$5&lt;$CC231,"",IF(OFFSET('Measure and Project Input'!$AJ$9,$CE231,0)=0,"",OFFSET('Measure and Project Input'!$AJ$9,$CE231,0)))</f>
        <v/>
      </c>
      <c r="BY231" t="str">
        <f ca="1">IF('Measure and Project Input'!$CE$5&lt;$CC231,"",IF(OFFSET('Measure and Project Input'!$AK$9,$CE231,0)=0,"",OFFSET('Measure and Project Input'!$AK$9,$CE231,0)))</f>
        <v/>
      </c>
      <c r="BZ231" t="str">
        <f ca="1">IF('Measure and Project Input'!$CE$5&lt;$CC231,"",IF(OFFSET('Measure and Project Input'!$AL$9,$CE231,0)=0,"",OFFSET('Measure and Project Input'!$AL$9,$CE231,0)))</f>
        <v/>
      </c>
      <c r="CA231" t="str">
        <f ca="1">IF('Measure and Project Input'!$CE$5&lt;$CC231,"",IF(OFFSET('Measure and Project Input'!$AM$9,$CE231,0)=0,"",OFFSET('Measure and Project Input'!$AM$9,$CE231,0)))</f>
        <v/>
      </c>
      <c r="CB231" s="201"/>
      <c r="CC231" s="28">
        <v>230</v>
      </c>
      <c r="CD231" s="28" t="str">
        <f t="shared" ca="1" si="3"/>
        <v/>
      </c>
      <c r="CE231" s="28" t="str">
        <f ca="1">IF($I231="","",MATCH($I231,'Measure and Project Input'!$P$10:$P$509,FALSE))</f>
        <v/>
      </c>
    </row>
    <row r="232" spans="1:83" x14ac:dyDescent="0.2">
      <c r="A232" t="str">
        <f ca="1">IF('Measure and Project Input'!$CE$5&lt;$CC232,"",IF(OFFSET('Measure and Project Input'!$E$9,$CE232,0)=0,"",OFFSET('Measure and Project Input'!$E$9,$CE232,0)))</f>
        <v/>
      </c>
      <c r="B232" t="str">
        <f ca="1">IF('Measure and Project Input'!$CE$5&lt;$CC232,"",IF(OFFSET('Measure and Project Input'!$F$9,$CE232,0)=0,"",OFFSET('Measure and Project Input'!$F$9,$CE232,0)))</f>
        <v/>
      </c>
      <c r="C232" t="str">
        <f ca="1">IF('Measure and Project Input'!$CE$5&lt;$CC232,"",IF(OFFSET('Measure and Project Input'!$G$9,$CE232,0)=0,"",OFFSET('Measure and Project Input'!$G$9,$CE232,0)))</f>
        <v/>
      </c>
      <c r="D232" s="299" t="str">
        <f ca="1">IF('Measure and Project Input'!$CE$5&lt;$CC232,"",IF(OFFSET('Measure and Project Input'!$H$9,$CE232,0)=0,"",OFFSET('Measure and Project Input'!$H$9,$CE232,0)))</f>
        <v/>
      </c>
      <c r="E232" t="str">
        <f ca="1">IF('Measure and Project Input'!$CE$5&lt;$CC232,"",IF(OFFSET('Measure and Project Input'!$I$9,$CE232,0)=0,"",OFFSET('Measure and Project Input'!$I$9,$CE232,0)))</f>
        <v/>
      </c>
      <c r="F232" t="str">
        <f ca="1">IF('Measure and Project Input'!$CE$5&lt;$CC232,"",IF(OFFSET('Measure and Project Input'!$J$9,$CE232,0)=0,"",OFFSET('Measure and Project Input'!$J$9,$CE232,0)))</f>
        <v/>
      </c>
      <c r="G232" t="str">
        <f ca="1">IF('Measure and Project Input'!$CE$5&lt;$CC232,"",IF(OFFSET('Measure and Project Input'!$K$9,$CE232,0)=0,"",OFFSET('Measure and Project Input'!$K$9,$CE232,0)))</f>
        <v/>
      </c>
      <c r="H232" t="str">
        <f ca="1">IF('Measure and Project Input'!$CE$5&lt;$CC232,"",IF(OFFSET('Measure and Project Input'!$L$9,$CE232,0)=0,"",OFFSET('Measure and Project Input'!$L$9,$CE232,0)))</f>
        <v/>
      </c>
      <c r="I232" t="str">
        <f ca="1">'Funding Input and Summary'!A235</f>
        <v/>
      </c>
      <c r="O232" t="str">
        <f ca="1">IF('Measure and Project Input'!$CE$5&lt;$CC232,"",IF(OFFSET('Measure and Project Input'!$B$9,$CE232,0)=0,"",OFFSET('Measure and Project Input'!$B$9,$CE232,0)))</f>
        <v/>
      </c>
      <c r="P232" t="str">
        <f ca="1">IF('Measure and Project Input'!$CE$5&lt;$CC232,"",IF(OFFSET('Measure and Project Input'!$C$9,$CE232,0)=0,"",OFFSET('Measure and Project Input'!$C$9,$CE232,0)))</f>
        <v/>
      </c>
      <c r="Q232" t="str">
        <f ca="1">IF('Measure and Project Input'!$CE$5&lt;$CC232,"",IF(OFFSET('Measure and Project Input'!$S$9,$CE232,0)=0,"",OFFSET('Measure and Project Input'!$S$9,$CE232,0)))</f>
        <v/>
      </c>
      <c r="R232" t="str">
        <f ca="1">IF('Measure and Project Input'!$CE$5&lt;$CC232,"",IF(OFFSET('Measure and Project Input'!$U$9,$CE232,0)=0,"",OFFSET('Measure and Project Input'!$U$9,$CE232,0)))</f>
        <v/>
      </c>
      <c r="S232" t="str">
        <f ca="1">IF('Measure and Project Input'!$CE$5&lt;$CC232,"",IF(OFFSET('Measure and Project Input'!$V$9,$CE232,0)=0,"",OFFSET('Measure and Project Input'!$V$9,$CE232,0)))</f>
        <v/>
      </c>
      <c r="X232" t="str">
        <f ca="1">IF('Measure and Project Input'!$CE$5&lt;$CC232,"",IF(OFFSET('Measure and Project Input'!$M$9,$CE232,0)=0,"",OFFSET('Measure and Project Input'!$M$9,$CE232,0)))</f>
        <v/>
      </c>
      <c r="Y232" t="str">
        <f ca="1">IF('Measure and Project Input'!$CE$5&lt;$CC232,"",IF(OFFSET('Measure and Project Input'!$N$9,$CE232,0)=0,"",OFFSET('Measure and Project Input'!$N$9,$CE232,0)))</f>
        <v/>
      </c>
      <c r="AA232" t="str">
        <f ca="1">IF('Measure and Project Input'!$CE$5&lt;$CC232,"",IF(OFFSET('Measure and Project Input'!$D$9,$CE232,0)=0,"",OFFSET('Measure and Project Input'!$D$9,$CE232,0)))</f>
        <v/>
      </c>
      <c r="AJ232" t="str">
        <f ca="1">IF('Measure and Project Input'!$CE$5&lt;$CC232,"",IF(OFFSET('Measure and Project Input'!$O$9,$CE232,0)=0,"",OFFSET('Measure and Project Input'!$O$9,$CE232,0)))</f>
        <v/>
      </c>
      <c r="AN232" t="str">
        <f ca="1">IF('Measure and Project Input'!$CE$5&lt;$CC232,"",IF(OFFSET('Measure and Project Input'!$BV$9,$CE232,0)=0,"",OFFSET('Measure and Project Input'!$BV$9,$CE232,0)))</f>
        <v/>
      </c>
      <c r="AO232" t="str">
        <f ca="1">IF(I232="","",'Funding Input and Summary'!D235)</f>
        <v/>
      </c>
      <c r="AQ232" t="str">
        <f ca="1">IF(I232="","",'Funding Input and Summary'!J235)</f>
        <v/>
      </c>
      <c r="AR232" t="str">
        <f ca="1">IF(I232="","",'Funding Input and Summary'!E235)</f>
        <v/>
      </c>
      <c r="AU232" t="str">
        <f ca="1">IF(I232="","",'Funding Input and Summary'!Y235)</f>
        <v/>
      </c>
      <c r="AV232" t="str">
        <f ca="1">IF(I232="","",'Funding Input and Summary'!Y235)</f>
        <v/>
      </c>
      <c r="BC232" t="str">
        <f ca="1">IF(I232="","",'Funding Input and Summary'!K235)</f>
        <v/>
      </c>
      <c r="BD232" t="str">
        <f ca="1">IF(I232="","",'Funding Input and Summary'!L235)</f>
        <v/>
      </c>
      <c r="BE232" t="str">
        <f ca="1">IF(I232="","",'Funding Input and Summary'!M235)</f>
        <v/>
      </c>
      <c r="BG232" t="str">
        <f ca="1">IF(I232="","",'Funding Input and Summary'!N235)</f>
        <v/>
      </c>
      <c r="BH232" t="str">
        <f ca="1">IF(I232="","",'Funding Input and Summary'!Q235)</f>
        <v/>
      </c>
      <c r="BI232" t="str">
        <f ca="1">IF(I232="","",'Funding Input and Summary'!R235)</f>
        <v/>
      </c>
      <c r="BJ232" t="str">
        <f ca="1">IF(I232="","",'Funding Input and Summary'!S235)</f>
        <v/>
      </c>
      <c r="BK232" t="str">
        <f ca="1">IF(I232="","",'Funding Input and Summary'!T235)</f>
        <v/>
      </c>
      <c r="BL232" t="str">
        <f ca="1">IF(I232="","",'Funding Input and Summary'!Z235)</f>
        <v/>
      </c>
      <c r="BM232" t="str">
        <f ca="1">IF(I232="","",'Funding Input and Summary'!AA235)</f>
        <v/>
      </c>
      <c r="BN232" t="str">
        <f ca="1">IF(I232="","",'Funding Input and Summary'!U235)</f>
        <v/>
      </c>
      <c r="BO232" t="str">
        <f ca="1">IF(I232="","",'Funding Input and Summary'!V235)</f>
        <v/>
      </c>
      <c r="BP232" t="str">
        <f ca="1">IF(I232="","",'Funding Input and Summary'!W235)</f>
        <v/>
      </c>
      <c r="BQ232" t="str">
        <f ca="1">IF(I232="","",'Funding Input and Summary'!P235)</f>
        <v/>
      </c>
      <c r="BR232" t="str">
        <f ca="1">IF('Measure and Project Input'!$CE$5&lt;$CC232,"",IF(OFFSET('Measure and Project Input'!$T$9,$CE232,0)=0,"",OFFSET('Measure and Project Input'!$T$9,$CE232,0)))</f>
        <v/>
      </c>
      <c r="BS232" t="str">
        <f ca="1">IF('Measure and Project Input'!$CE$5&lt;$CC232,"",IF(OFFSET('Measure and Project Input'!$R$9,$CE232,0)=0,"",OFFSET('Measure and Project Input'!$R$9,$CE232,0)))</f>
        <v/>
      </c>
      <c r="BT232" t="str">
        <f ca="1">IF(I232="","",'Measure and Project Input'!$I$1)</f>
        <v/>
      </c>
      <c r="BU232" t="str">
        <f ca="1">IF('Measure and Project Input'!$CE$5&lt;$CC232,"",IF(OFFSET('Measure and Project Input'!$Q$9,$CE232,0)=0,"",OFFSET('Measure and Project Input'!$Q$9,$CE232,0)))</f>
        <v/>
      </c>
      <c r="BV232" t="str">
        <f ca="1">IF(I232="","",'Funding Input and Summary'!$T$1)</f>
        <v/>
      </c>
      <c r="BW232" t="str">
        <f ca="1">IF('Measure and Project Input'!$CE$5&lt;$CC232,"",IF(OFFSET('Measure and Project Input'!$AI$9,$CE232,0)=0,"",OFFSET('Measure and Project Input'!$AI$9,$CE232,0)))</f>
        <v/>
      </c>
      <c r="BX232" t="str">
        <f ca="1">IF('Measure and Project Input'!$CE$5&lt;$CC232,"",IF(OFFSET('Measure and Project Input'!$AJ$9,$CE232,0)=0,"",OFFSET('Measure and Project Input'!$AJ$9,$CE232,0)))</f>
        <v/>
      </c>
      <c r="BY232" t="str">
        <f ca="1">IF('Measure and Project Input'!$CE$5&lt;$CC232,"",IF(OFFSET('Measure and Project Input'!$AK$9,$CE232,0)=0,"",OFFSET('Measure and Project Input'!$AK$9,$CE232,0)))</f>
        <v/>
      </c>
      <c r="BZ232" t="str">
        <f ca="1">IF('Measure and Project Input'!$CE$5&lt;$CC232,"",IF(OFFSET('Measure and Project Input'!$AL$9,$CE232,0)=0,"",OFFSET('Measure and Project Input'!$AL$9,$CE232,0)))</f>
        <v/>
      </c>
      <c r="CA232" t="str">
        <f ca="1">IF('Measure and Project Input'!$CE$5&lt;$CC232,"",IF(OFFSET('Measure and Project Input'!$AM$9,$CE232,0)=0,"",OFFSET('Measure and Project Input'!$AM$9,$CE232,0)))</f>
        <v/>
      </c>
      <c r="CB232" s="201"/>
      <c r="CC232" s="28">
        <v>231</v>
      </c>
      <c r="CD232" s="28" t="str">
        <f t="shared" ca="1" si="3"/>
        <v/>
      </c>
      <c r="CE232" s="28" t="str">
        <f ca="1">IF($I232="","",MATCH($I232,'Measure and Project Input'!$P$10:$P$509,FALSE))</f>
        <v/>
      </c>
    </row>
    <row r="233" spans="1:83" x14ac:dyDescent="0.2">
      <c r="A233" t="str">
        <f ca="1">IF('Measure and Project Input'!$CE$5&lt;$CC233,"",IF(OFFSET('Measure and Project Input'!$E$9,$CE233,0)=0,"",OFFSET('Measure and Project Input'!$E$9,$CE233,0)))</f>
        <v/>
      </c>
      <c r="B233" t="str">
        <f ca="1">IF('Measure and Project Input'!$CE$5&lt;$CC233,"",IF(OFFSET('Measure and Project Input'!$F$9,$CE233,0)=0,"",OFFSET('Measure and Project Input'!$F$9,$CE233,0)))</f>
        <v/>
      </c>
      <c r="C233" t="str">
        <f ca="1">IF('Measure and Project Input'!$CE$5&lt;$CC233,"",IF(OFFSET('Measure and Project Input'!$G$9,$CE233,0)=0,"",OFFSET('Measure and Project Input'!$G$9,$CE233,0)))</f>
        <v/>
      </c>
      <c r="D233" s="299" t="str">
        <f ca="1">IF('Measure and Project Input'!$CE$5&lt;$CC233,"",IF(OFFSET('Measure and Project Input'!$H$9,$CE233,0)=0,"",OFFSET('Measure and Project Input'!$H$9,$CE233,0)))</f>
        <v/>
      </c>
      <c r="E233" t="str">
        <f ca="1">IF('Measure and Project Input'!$CE$5&lt;$CC233,"",IF(OFFSET('Measure and Project Input'!$I$9,$CE233,0)=0,"",OFFSET('Measure and Project Input'!$I$9,$CE233,0)))</f>
        <v/>
      </c>
      <c r="F233" t="str">
        <f ca="1">IF('Measure and Project Input'!$CE$5&lt;$CC233,"",IF(OFFSET('Measure and Project Input'!$J$9,$CE233,0)=0,"",OFFSET('Measure and Project Input'!$J$9,$CE233,0)))</f>
        <v/>
      </c>
      <c r="G233" t="str">
        <f ca="1">IF('Measure and Project Input'!$CE$5&lt;$CC233,"",IF(OFFSET('Measure and Project Input'!$K$9,$CE233,0)=0,"",OFFSET('Measure and Project Input'!$K$9,$CE233,0)))</f>
        <v/>
      </c>
      <c r="H233" t="str">
        <f ca="1">IF('Measure and Project Input'!$CE$5&lt;$CC233,"",IF(OFFSET('Measure and Project Input'!$L$9,$CE233,0)=0,"",OFFSET('Measure and Project Input'!$L$9,$CE233,0)))</f>
        <v/>
      </c>
      <c r="I233" t="str">
        <f ca="1">'Funding Input and Summary'!A236</f>
        <v/>
      </c>
      <c r="O233" t="str">
        <f ca="1">IF('Measure and Project Input'!$CE$5&lt;$CC233,"",IF(OFFSET('Measure and Project Input'!$B$9,$CE233,0)=0,"",OFFSET('Measure and Project Input'!$B$9,$CE233,0)))</f>
        <v/>
      </c>
      <c r="P233" t="str">
        <f ca="1">IF('Measure and Project Input'!$CE$5&lt;$CC233,"",IF(OFFSET('Measure and Project Input'!$C$9,$CE233,0)=0,"",OFFSET('Measure and Project Input'!$C$9,$CE233,0)))</f>
        <v/>
      </c>
      <c r="Q233" t="str">
        <f ca="1">IF('Measure and Project Input'!$CE$5&lt;$CC233,"",IF(OFFSET('Measure and Project Input'!$S$9,$CE233,0)=0,"",OFFSET('Measure and Project Input'!$S$9,$CE233,0)))</f>
        <v/>
      </c>
      <c r="R233" t="str">
        <f ca="1">IF('Measure and Project Input'!$CE$5&lt;$CC233,"",IF(OFFSET('Measure and Project Input'!$U$9,$CE233,0)=0,"",OFFSET('Measure and Project Input'!$U$9,$CE233,0)))</f>
        <v/>
      </c>
      <c r="S233" t="str">
        <f ca="1">IF('Measure and Project Input'!$CE$5&lt;$CC233,"",IF(OFFSET('Measure and Project Input'!$V$9,$CE233,0)=0,"",OFFSET('Measure and Project Input'!$V$9,$CE233,0)))</f>
        <v/>
      </c>
      <c r="X233" t="str">
        <f ca="1">IF('Measure and Project Input'!$CE$5&lt;$CC233,"",IF(OFFSET('Measure and Project Input'!$M$9,$CE233,0)=0,"",OFFSET('Measure and Project Input'!$M$9,$CE233,0)))</f>
        <v/>
      </c>
      <c r="Y233" t="str">
        <f ca="1">IF('Measure and Project Input'!$CE$5&lt;$CC233,"",IF(OFFSET('Measure and Project Input'!$N$9,$CE233,0)=0,"",OFFSET('Measure and Project Input'!$N$9,$CE233,0)))</f>
        <v/>
      </c>
      <c r="AA233" t="str">
        <f ca="1">IF('Measure and Project Input'!$CE$5&lt;$CC233,"",IF(OFFSET('Measure and Project Input'!$D$9,$CE233,0)=0,"",OFFSET('Measure and Project Input'!$D$9,$CE233,0)))</f>
        <v/>
      </c>
      <c r="AJ233" t="str">
        <f ca="1">IF('Measure and Project Input'!$CE$5&lt;$CC233,"",IF(OFFSET('Measure and Project Input'!$O$9,$CE233,0)=0,"",OFFSET('Measure and Project Input'!$O$9,$CE233,0)))</f>
        <v/>
      </c>
      <c r="AN233" t="str">
        <f ca="1">IF('Measure and Project Input'!$CE$5&lt;$CC233,"",IF(OFFSET('Measure and Project Input'!$BV$9,$CE233,0)=0,"",OFFSET('Measure and Project Input'!$BV$9,$CE233,0)))</f>
        <v/>
      </c>
      <c r="AO233" t="str">
        <f ca="1">IF(I233="","",'Funding Input and Summary'!D236)</f>
        <v/>
      </c>
      <c r="AQ233" t="str">
        <f ca="1">IF(I233="","",'Funding Input and Summary'!J236)</f>
        <v/>
      </c>
      <c r="AR233" t="str">
        <f ca="1">IF(I233="","",'Funding Input and Summary'!E236)</f>
        <v/>
      </c>
      <c r="AU233" t="str">
        <f ca="1">IF(I233="","",'Funding Input and Summary'!Y236)</f>
        <v/>
      </c>
      <c r="AV233" t="str">
        <f ca="1">IF(I233="","",'Funding Input and Summary'!Y236)</f>
        <v/>
      </c>
      <c r="BC233" t="str">
        <f ca="1">IF(I233="","",'Funding Input and Summary'!K236)</f>
        <v/>
      </c>
      <c r="BD233" t="str">
        <f ca="1">IF(I233="","",'Funding Input and Summary'!L236)</f>
        <v/>
      </c>
      <c r="BE233" t="str">
        <f ca="1">IF(I233="","",'Funding Input and Summary'!M236)</f>
        <v/>
      </c>
      <c r="BG233" t="str">
        <f ca="1">IF(I233="","",'Funding Input and Summary'!N236)</f>
        <v/>
      </c>
      <c r="BH233" t="str">
        <f ca="1">IF(I233="","",'Funding Input and Summary'!Q236)</f>
        <v/>
      </c>
      <c r="BI233" t="str">
        <f ca="1">IF(I233="","",'Funding Input and Summary'!R236)</f>
        <v/>
      </c>
      <c r="BJ233" t="str">
        <f ca="1">IF(I233="","",'Funding Input and Summary'!S236)</f>
        <v/>
      </c>
      <c r="BK233" t="str">
        <f ca="1">IF(I233="","",'Funding Input and Summary'!T236)</f>
        <v/>
      </c>
      <c r="BL233" t="str">
        <f ca="1">IF(I233="","",'Funding Input and Summary'!Z236)</f>
        <v/>
      </c>
      <c r="BM233" t="str">
        <f ca="1">IF(I233="","",'Funding Input and Summary'!AA236)</f>
        <v/>
      </c>
      <c r="BN233" t="str">
        <f ca="1">IF(I233="","",'Funding Input and Summary'!U236)</f>
        <v/>
      </c>
      <c r="BO233" t="str">
        <f ca="1">IF(I233="","",'Funding Input and Summary'!V236)</f>
        <v/>
      </c>
      <c r="BP233" t="str">
        <f ca="1">IF(I233="","",'Funding Input and Summary'!W236)</f>
        <v/>
      </c>
      <c r="BQ233" t="str">
        <f ca="1">IF(I233="","",'Funding Input and Summary'!P236)</f>
        <v/>
      </c>
      <c r="BR233" t="str">
        <f ca="1">IF('Measure and Project Input'!$CE$5&lt;$CC233,"",IF(OFFSET('Measure and Project Input'!$T$9,$CE233,0)=0,"",OFFSET('Measure and Project Input'!$T$9,$CE233,0)))</f>
        <v/>
      </c>
      <c r="BS233" t="str">
        <f ca="1">IF('Measure and Project Input'!$CE$5&lt;$CC233,"",IF(OFFSET('Measure and Project Input'!$R$9,$CE233,0)=0,"",OFFSET('Measure and Project Input'!$R$9,$CE233,0)))</f>
        <v/>
      </c>
      <c r="BT233" t="str">
        <f ca="1">IF(I233="","",'Measure and Project Input'!$I$1)</f>
        <v/>
      </c>
      <c r="BU233" t="str">
        <f ca="1">IF('Measure and Project Input'!$CE$5&lt;$CC233,"",IF(OFFSET('Measure and Project Input'!$Q$9,$CE233,0)=0,"",OFFSET('Measure and Project Input'!$Q$9,$CE233,0)))</f>
        <v/>
      </c>
      <c r="BV233" t="str">
        <f ca="1">IF(I233="","",'Funding Input and Summary'!$T$1)</f>
        <v/>
      </c>
      <c r="BW233" t="str">
        <f ca="1">IF('Measure and Project Input'!$CE$5&lt;$CC233,"",IF(OFFSET('Measure and Project Input'!$AI$9,$CE233,0)=0,"",OFFSET('Measure and Project Input'!$AI$9,$CE233,0)))</f>
        <v/>
      </c>
      <c r="BX233" t="str">
        <f ca="1">IF('Measure and Project Input'!$CE$5&lt;$CC233,"",IF(OFFSET('Measure and Project Input'!$AJ$9,$CE233,0)=0,"",OFFSET('Measure and Project Input'!$AJ$9,$CE233,0)))</f>
        <v/>
      </c>
      <c r="BY233" t="str">
        <f ca="1">IF('Measure and Project Input'!$CE$5&lt;$CC233,"",IF(OFFSET('Measure and Project Input'!$AK$9,$CE233,0)=0,"",OFFSET('Measure and Project Input'!$AK$9,$CE233,0)))</f>
        <v/>
      </c>
      <c r="BZ233" t="str">
        <f ca="1">IF('Measure and Project Input'!$CE$5&lt;$CC233,"",IF(OFFSET('Measure and Project Input'!$AL$9,$CE233,0)=0,"",OFFSET('Measure and Project Input'!$AL$9,$CE233,0)))</f>
        <v/>
      </c>
      <c r="CA233" t="str">
        <f ca="1">IF('Measure and Project Input'!$CE$5&lt;$CC233,"",IF(OFFSET('Measure and Project Input'!$AM$9,$CE233,0)=0,"",OFFSET('Measure and Project Input'!$AM$9,$CE233,0)))</f>
        <v/>
      </c>
      <c r="CB233" s="201"/>
      <c r="CC233" s="28">
        <v>232</v>
      </c>
      <c r="CD233" s="28" t="str">
        <f t="shared" ca="1" si="3"/>
        <v/>
      </c>
      <c r="CE233" s="28" t="str">
        <f ca="1">IF($I233="","",MATCH($I233,'Measure and Project Input'!$P$10:$P$509,FALSE))</f>
        <v/>
      </c>
    </row>
    <row r="234" spans="1:83" x14ac:dyDescent="0.2">
      <c r="A234" t="str">
        <f ca="1">IF('Measure and Project Input'!$CE$5&lt;$CC234,"",IF(OFFSET('Measure and Project Input'!$E$9,$CE234,0)=0,"",OFFSET('Measure and Project Input'!$E$9,$CE234,0)))</f>
        <v/>
      </c>
      <c r="B234" t="str">
        <f ca="1">IF('Measure and Project Input'!$CE$5&lt;$CC234,"",IF(OFFSET('Measure and Project Input'!$F$9,$CE234,0)=0,"",OFFSET('Measure and Project Input'!$F$9,$CE234,0)))</f>
        <v/>
      </c>
      <c r="C234" t="str">
        <f ca="1">IF('Measure and Project Input'!$CE$5&lt;$CC234,"",IF(OFFSET('Measure and Project Input'!$G$9,$CE234,0)=0,"",OFFSET('Measure and Project Input'!$G$9,$CE234,0)))</f>
        <v/>
      </c>
      <c r="D234" s="299" t="str">
        <f ca="1">IF('Measure and Project Input'!$CE$5&lt;$CC234,"",IF(OFFSET('Measure and Project Input'!$H$9,$CE234,0)=0,"",OFFSET('Measure and Project Input'!$H$9,$CE234,0)))</f>
        <v/>
      </c>
      <c r="E234" t="str">
        <f ca="1">IF('Measure and Project Input'!$CE$5&lt;$CC234,"",IF(OFFSET('Measure and Project Input'!$I$9,$CE234,0)=0,"",OFFSET('Measure and Project Input'!$I$9,$CE234,0)))</f>
        <v/>
      </c>
      <c r="F234" t="str">
        <f ca="1">IF('Measure and Project Input'!$CE$5&lt;$CC234,"",IF(OFFSET('Measure and Project Input'!$J$9,$CE234,0)=0,"",OFFSET('Measure and Project Input'!$J$9,$CE234,0)))</f>
        <v/>
      </c>
      <c r="G234" t="str">
        <f ca="1">IF('Measure and Project Input'!$CE$5&lt;$CC234,"",IF(OFFSET('Measure and Project Input'!$K$9,$CE234,0)=0,"",OFFSET('Measure and Project Input'!$K$9,$CE234,0)))</f>
        <v/>
      </c>
      <c r="H234" t="str">
        <f ca="1">IF('Measure and Project Input'!$CE$5&lt;$CC234,"",IF(OFFSET('Measure and Project Input'!$L$9,$CE234,0)=0,"",OFFSET('Measure and Project Input'!$L$9,$CE234,0)))</f>
        <v/>
      </c>
      <c r="I234" t="str">
        <f ca="1">'Funding Input and Summary'!A237</f>
        <v/>
      </c>
      <c r="O234" t="str">
        <f ca="1">IF('Measure and Project Input'!$CE$5&lt;$CC234,"",IF(OFFSET('Measure and Project Input'!$B$9,$CE234,0)=0,"",OFFSET('Measure and Project Input'!$B$9,$CE234,0)))</f>
        <v/>
      </c>
      <c r="P234" t="str">
        <f ca="1">IF('Measure and Project Input'!$CE$5&lt;$CC234,"",IF(OFFSET('Measure and Project Input'!$C$9,$CE234,0)=0,"",OFFSET('Measure and Project Input'!$C$9,$CE234,0)))</f>
        <v/>
      </c>
      <c r="Q234" t="str">
        <f ca="1">IF('Measure and Project Input'!$CE$5&lt;$CC234,"",IF(OFFSET('Measure and Project Input'!$S$9,$CE234,0)=0,"",OFFSET('Measure and Project Input'!$S$9,$CE234,0)))</f>
        <v/>
      </c>
      <c r="R234" t="str">
        <f ca="1">IF('Measure and Project Input'!$CE$5&lt;$CC234,"",IF(OFFSET('Measure and Project Input'!$U$9,$CE234,0)=0,"",OFFSET('Measure and Project Input'!$U$9,$CE234,0)))</f>
        <v/>
      </c>
      <c r="S234" t="str">
        <f ca="1">IF('Measure and Project Input'!$CE$5&lt;$CC234,"",IF(OFFSET('Measure and Project Input'!$V$9,$CE234,0)=0,"",OFFSET('Measure and Project Input'!$V$9,$CE234,0)))</f>
        <v/>
      </c>
      <c r="X234" t="str">
        <f ca="1">IF('Measure and Project Input'!$CE$5&lt;$CC234,"",IF(OFFSET('Measure and Project Input'!$M$9,$CE234,0)=0,"",OFFSET('Measure and Project Input'!$M$9,$CE234,0)))</f>
        <v/>
      </c>
      <c r="Y234" t="str">
        <f ca="1">IF('Measure and Project Input'!$CE$5&lt;$CC234,"",IF(OFFSET('Measure and Project Input'!$N$9,$CE234,0)=0,"",OFFSET('Measure and Project Input'!$N$9,$CE234,0)))</f>
        <v/>
      </c>
      <c r="AA234" t="str">
        <f ca="1">IF('Measure and Project Input'!$CE$5&lt;$CC234,"",IF(OFFSET('Measure and Project Input'!$D$9,$CE234,0)=0,"",OFFSET('Measure and Project Input'!$D$9,$CE234,0)))</f>
        <v/>
      </c>
      <c r="AJ234" t="str">
        <f ca="1">IF('Measure and Project Input'!$CE$5&lt;$CC234,"",IF(OFFSET('Measure and Project Input'!$O$9,$CE234,0)=0,"",OFFSET('Measure and Project Input'!$O$9,$CE234,0)))</f>
        <v/>
      </c>
      <c r="AN234" t="str">
        <f ca="1">IF('Measure and Project Input'!$CE$5&lt;$CC234,"",IF(OFFSET('Measure and Project Input'!$BV$9,$CE234,0)=0,"",OFFSET('Measure and Project Input'!$BV$9,$CE234,0)))</f>
        <v/>
      </c>
      <c r="AO234" t="str">
        <f ca="1">IF(I234="","",'Funding Input and Summary'!D237)</f>
        <v/>
      </c>
      <c r="AQ234" t="str">
        <f ca="1">IF(I234="","",'Funding Input and Summary'!J237)</f>
        <v/>
      </c>
      <c r="AR234" t="str">
        <f ca="1">IF(I234="","",'Funding Input and Summary'!E237)</f>
        <v/>
      </c>
      <c r="AU234" t="str">
        <f ca="1">IF(I234="","",'Funding Input and Summary'!Y237)</f>
        <v/>
      </c>
      <c r="AV234" t="str">
        <f ca="1">IF(I234="","",'Funding Input and Summary'!Y237)</f>
        <v/>
      </c>
      <c r="BC234" t="str">
        <f ca="1">IF(I234="","",'Funding Input and Summary'!K237)</f>
        <v/>
      </c>
      <c r="BD234" t="str">
        <f ca="1">IF(I234="","",'Funding Input and Summary'!L237)</f>
        <v/>
      </c>
      <c r="BE234" t="str">
        <f ca="1">IF(I234="","",'Funding Input and Summary'!M237)</f>
        <v/>
      </c>
      <c r="BG234" t="str">
        <f ca="1">IF(I234="","",'Funding Input and Summary'!N237)</f>
        <v/>
      </c>
      <c r="BH234" t="str">
        <f ca="1">IF(I234="","",'Funding Input and Summary'!Q237)</f>
        <v/>
      </c>
      <c r="BI234" t="str">
        <f ca="1">IF(I234="","",'Funding Input and Summary'!R237)</f>
        <v/>
      </c>
      <c r="BJ234" t="str">
        <f ca="1">IF(I234="","",'Funding Input and Summary'!S237)</f>
        <v/>
      </c>
      <c r="BK234" t="str">
        <f ca="1">IF(I234="","",'Funding Input and Summary'!T237)</f>
        <v/>
      </c>
      <c r="BL234" t="str">
        <f ca="1">IF(I234="","",'Funding Input and Summary'!Z237)</f>
        <v/>
      </c>
      <c r="BM234" t="str">
        <f ca="1">IF(I234="","",'Funding Input and Summary'!AA237)</f>
        <v/>
      </c>
      <c r="BN234" t="str">
        <f ca="1">IF(I234="","",'Funding Input and Summary'!U237)</f>
        <v/>
      </c>
      <c r="BO234" t="str">
        <f ca="1">IF(I234="","",'Funding Input and Summary'!V237)</f>
        <v/>
      </c>
      <c r="BP234" t="str">
        <f ca="1">IF(I234="","",'Funding Input and Summary'!W237)</f>
        <v/>
      </c>
      <c r="BQ234" t="str">
        <f ca="1">IF(I234="","",'Funding Input and Summary'!P237)</f>
        <v/>
      </c>
      <c r="BR234" t="str">
        <f ca="1">IF('Measure and Project Input'!$CE$5&lt;$CC234,"",IF(OFFSET('Measure and Project Input'!$T$9,$CE234,0)=0,"",OFFSET('Measure and Project Input'!$T$9,$CE234,0)))</f>
        <v/>
      </c>
      <c r="BS234" t="str">
        <f ca="1">IF('Measure and Project Input'!$CE$5&lt;$CC234,"",IF(OFFSET('Measure and Project Input'!$R$9,$CE234,0)=0,"",OFFSET('Measure and Project Input'!$R$9,$CE234,0)))</f>
        <v/>
      </c>
      <c r="BT234" t="str">
        <f ca="1">IF(I234="","",'Measure and Project Input'!$I$1)</f>
        <v/>
      </c>
      <c r="BU234" t="str">
        <f ca="1">IF('Measure and Project Input'!$CE$5&lt;$CC234,"",IF(OFFSET('Measure and Project Input'!$Q$9,$CE234,0)=0,"",OFFSET('Measure and Project Input'!$Q$9,$CE234,0)))</f>
        <v/>
      </c>
      <c r="BV234" t="str">
        <f ca="1">IF(I234="","",'Funding Input and Summary'!$T$1)</f>
        <v/>
      </c>
      <c r="BW234" t="str">
        <f ca="1">IF('Measure and Project Input'!$CE$5&lt;$CC234,"",IF(OFFSET('Measure and Project Input'!$AI$9,$CE234,0)=0,"",OFFSET('Measure and Project Input'!$AI$9,$CE234,0)))</f>
        <v/>
      </c>
      <c r="BX234" t="str">
        <f ca="1">IF('Measure and Project Input'!$CE$5&lt;$CC234,"",IF(OFFSET('Measure and Project Input'!$AJ$9,$CE234,0)=0,"",OFFSET('Measure and Project Input'!$AJ$9,$CE234,0)))</f>
        <v/>
      </c>
      <c r="BY234" t="str">
        <f ca="1">IF('Measure and Project Input'!$CE$5&lt;$CC234,"",IF(OFFSET('Measure and Project Input'!$AK$9,$CE234,0)=0,"",OFFSET('Measure and Project Input'!$AK$9,$CE234,0)))</f>
        <v/>
      </c>
      <c r="BZ234" t="str">
        <f ca="1">IF('Measure and Project Input'!$CE$5&lt;$CC234,"",IF(OFFSET('Measure and Project Input'!$AL$9,$CE234,0)=0,"",OFFSET('Measure and Project Input'!$AL$9,$CE234,0)))</f>
        <v/>
      </c>
      <c r="CA234" t="str">
        <f ca="1">IF('Measure and Project Input'!$CE$5&lt;$CC234,"",IF(OFFSET('Measure and Project Input'!$AM$9,$CE234,0)=0,"",OFFSET('Measure and Project Input'!$AM$9,$CE234,0)))</f>
        <v/>
      </c>
      <c r="CB234" s="201"/>
      <c r="CC234" s="28">
        <v>233</v>
      </c>
      <c r="CD234" s="28" t="str">
        <f t="shared" ca="1" si="3"/>
        <v/>
      </c>
      <c r="CE234" s="28" t="str">
        <f ca="1">IF($I234="","",MATCH($I234,'Measure and Project Input'!$P$10:$P$509,FALSE))</f>
        <v/>
      </c>
    </row>
    <row r="235" spans="1:83" x14ac:dyDescent="0.2">
      <c r="A235" t="str">
        <f ca="1">IF('Measure and Project Input'!$CE$5&lt;$CC235,"",IF(OFFSET('Measure and Project Input'!$E$9,$CE235,0)=0,"",OFFSET('Measure and Project Input'!$E$9,$CE235,0)))</f>
        <v/>
      </c>
      <c r="B235" t="str">
        <f ca="1">IF('Measure and Project Input'!$CE$5&lt;$CC235,"",IF(OFFSET('Measure and Project Input'!$F$9,$CE235,0)=0,"",OFFSET('Measure and Project Input'!$F$9,$CE235,0)))</f>
        <v/>
      </c>
      <c r="C235" t="str">
        <f ca="1">IF('Measure and Project Input'!$CE$5&lt;$CC235,"",IF(OFFSET('Measure and Project Input'!$G$9,$CE235,0)=0,"",OFFSET('Measure and Project Input'!$G$9,$CE235,0)))</f>
        <v/>
      </c>
      <c r="D235" s="299" t="str">
        <f ca="1">IF('Measure and Project Input'!$CE$5&lt;$CC235,"",IF(OFFSET('Measure and Project Input'!$H$9,$CE235,0)=0,"",OFFSET('Measure and Project Input'!$H$9,$CE235,0)))</f>
        <v/>
      </c>
      <c r="E235" t="str">
        <f ca="1">IF('Measure and Project Input'!$CE$5&lt;$CC235,"",IF(OFFSET('Measure and Project Input'!$I$9,$CE235,0)=0,"",OFFSET('Measure and Project Input'!$I$9,$CE235,0)))</f>
        <v/>
      </c>
      <c r="F235" t="str">
        <f ca="1">IF('Measure and Project Input'!$CE$5&lt;$CC235,"",IF(OFFSET('Measure and Project Input'!$J$9,$CE235,0)=0,"",OFFSET('Measure and Project Input'!$J$9,$CE235,0)))</f>
        <v/>
      </c>
      <c r="G235" t="str">
        <f ca="1">IF('Measure and Project Input'!$CE$5&lt;$CC235,"",IF(OFFSET('Measure and Project Input'!$K$9,$CE235,0)=0,"",OFFSET('Measure and Project Input'!$K$9,$CE235,0)))</f>
        <v/>
      </c>
      <c r="H235" t="str">
        <f ca="1">IF('Measure and Project Input'!$CE$5&lt;$CC235,"",IF(OFFSET('Measure and Project Input'!$L$9,$CE235,0)=0,"",OFFSET('Measure and Project Input'!$L$9,$CE235,0)))</f>
        <v/>
      </c>
      <c r="I235" t="str">
        <f ca="1">'Funding Input and Summary'!A238</f>
        <v/>
      </c>
      <c r="O235" t="str">
        <f ca="1">IF('Measure and Project Input'!$CE$5&lt;$CC235,"",IF(OFFSET('Measure and Project Input'!$B$9,$CE235,0)=0,"",OFFSET('Measure and Project Input'!$B$9,$CE235,0)))</f>
        <v/>
      </c>
      <c r="P235" t="str">
        <f ca="1">IF('Measure and Project Input'!$CE$5&lt;$CC235,"",IF(OFFSET('Measure and Project Input'!$C$9,$CE235,0)=0,"",OFFSET('Measure and Project Input'!$C$9,$CE235,0)))</f>
        <v/>
      </c>
      <c r="Q235" t="str">
        <f ca="1">IF('Measure and Project Input'!$CE$5&lt;$CC235,"",IF(OFFSET('Measure and Project Input'!$S$9,$CE235,0)=0,"",OFFSET('Measure and Project Input'!$S$9,$CE235,0)))</f>
        <v/>
      </c>
      <c r="R235" t="str">
        <f ca="1">IF('Measure and Project Input'!$CE$5&lt;$CC235,"",IF(OFFSET('Measure and Project Input'!$U$9,$CE235,0)=0,"",OFFSET('Measure and Project Input'!$U$9,$CE235,0)))</f>
        <v/>
      </c>
      <c r="S235" t="str">
        <f ca="1">IF('Measure and Project Input'!$CE$5&lt;$CC235,"",IF(OFFSET('Measure and Project Input'!$V$9,$CE235,0)=0,"",OFFSET('Measure and Project Input'!$V$9,$CE235,0)))</f>
        <v/>
      </c>
      <c r="X235" t="str">
        <f ca="1">IF('Measure and Project Input'!$CE$5&lt;$CC235,"",IF(OFFSET('Measure and Project Input'!$M$9,$CE235,0)=0,"",OFFSET('Measure and Project Input'!$M$9,$CE235,0)))</f>
        <v/>
      </c>
      <c r="Y235" t="str">
        <f ca="1">IF('Measure and Project Input'!$CE$5&lt;$CC235,"",IF(OFFSET('Measure and Project Input'!$N$9,$CE235,0)=0,"",OFFSET('Measure and Project Input'!$N$9,$CE235,0)))</f>
        <v/>
      </c>
      <c r="AA235" t="str">
        <f ca="1">IF('Measure and Project Input'!$CE$5&lt;$CC235,"",IF(OFFSET('Measure and Project Input'!$D$9,$CE235,0)=0,"",OFFSET('Measure and Project Input'!$D$9,$CE235,0)))</f>
        <v/>
      </c>
      <c r="AJ235" t="str">
        <f ca="1">IF('Measure and Project Input'!$CE$5&lt;$CC235,"",IF(OFFSET('Measure and Project Input'!$O$9,$CE235,0)=0,"",OFFSET('Measure and Project Input'!$O$9,$CE235,0)))</f>
        <v/>
      </c>
      <c r="AN235" t="str">
        <f ca="1">IF('Measure and Project Input'!$CE$5&lt;$CC235,"",IF(OFFSET('Measure and Project Input'!$BV$9,$CE235,0)=0,"",OFFSET('Measure and Project Input'!$BV$9,$CE235,0)))</f>
        <v/>
      </c>
      <c r="AO235" t="str">
        <f ca="1">IF(I235="","",'Funding Input and Summary'!D238)</f>
        <v/>
      </c>
      <c r="AQ235" t="str">
        <f ca="1">IF(I235="","",'Funding Input and Summary'!J238)</f>
        <v/>
      </c>
      <c r="AR235" t="str">
        <f ca="1">IF(I235="","",'Funding Input and Summary'!E238)</f>
        <v/>
      </c>
      <c r="AU235" t="str">
        <f ca="1">IF(I235="","",'Funding Input and Summary'!Y238)</f>
        <v/>
      </c>
      <c r="AV235" t="str">
        <f ca="1">IF(I235="","",'Funding Input and Summary'!Y238)</f>
        <v/>
      </c>
      <c r="BC235" t="str">
        <f ca="1">IF(I235="","",'Funding Input and Summary'!K238)</f>
        <v/>
      </c>
      <c r="BD235" t="str">
        <f ca="1">IF(I235="","",'Funding Input and Summary'!L238)</f>
        <v/>
      </c>
      <c r="BE235" t="str">
        <f ca="1">IF(I235="","",'Funding Input and Summary'!M238)</f>
        <v/>
      </c>
      <c r="BG235" t="str">
        <f ca="1">IF(I235="","",'Funding Input and Summary'!N238)</f>
        <v/>
      </c>
      <c r="BH235" t="str">
        <f ca="1">IF(I235="","",'Funding Input and Summary'!Q238)</f>
        <v/>
      </c>
      <c r="BI235" t="str">
        <f ca="1">IF(I235="","",'Funding Input and Summary'!R238)</f>
        <v/>
      </c>
      <c r="BJ235" t="str">
        <f ca="1">IF(I235="","",'Funding Input and Summary'!S238)</f>
        <v/>
      </c>
      <c r="BK235" t="str">
        <f ca="1">IF(I235="","",'Funding Input and Summary'!T238)</f>
        <v/>
      </c>
      <c r="BL235" t="str">
        <f ca="1">IF(I235="","",'Funding Input and Summary'!Z238)</f>
        <v/>
      </c>
      <c r="BM235" t="str">
        <f ca="1">IF(I235="","",'Funding Input and Summary'!AA238)</f>
        <v/>
      </c>
      <c r="BN235" t="str">
        <f ca="1">IF(I235="","",'Funding Input and Summary'!U238)</f>
        <v/>
      </c>
      <c r="BO235" t="str">
        <f ca="1">IF(I235="","",'Funding Input and Summary'!V238)</f>
        <v/>
      </c>
      <c r="BP235" t="str">
        <f ca="1">IF(I235="","",'Funding Input and Summary'!W238)</f>
        <v/>
      </c>
      <c r="BQ235" t="str">
        <f ca="1">IF(I235="","",'Funding Input and Summary'!P238)</f>
        <v/>
      </c>
      <c r="BR235" t="str">
        <f ca="1">IF('Measure and Project Input'!$CE$5&lt;$CC235,"",IF(OFFSET('Measure and Project Input'!$T$9,$CE235,0)=0,"",OFFSET('Measure and Project Input'!$T$9,$CE235,0)))</f>
        <v/>
      </c>
      <c r="BS235" t="str">
        <f ca="1">IF('Measure and Project Input'!$CE$5&lt;$CC235,"",IF(OFFSET('Measure and Project Input'!$R$9,$CE235,0)=0,"",OFFSET('Measure and Project Input'!$R$9,$CE235,0)))</f>
        <v/>
      </c>
      <c r="BT235" t="str">
        <f ca="1">IF(I235="","",'Measure and Project Input'!$I$1)</f>
        <v/>
      </c>
      <c r="BU235" t="str">
        <f ca="1">IF('Measure and Project Input'!$CE$5&lt;$CC235,"",IF(OFFSET('Measure and Project Input'!$Q$9,$CE235,0)=0,"",OFFSET('Measure and Project Input'!$Q$9,$CE235,0)))</f>
        <v/>
      </c>
      <c r="BV235" t="str">
        <f ca="1">IF(I235="","",'Funding Input and Summary'!$T$1)</f>
        <v/>
      </c>
      <c r="BW235" t="str">
        <f ca="1">IF('Measure and Project Input'!$CE$5&lt;$CC235,"",IF(OFFSET('Measure and Project Input'!$AI$9,$CE235,0)=0,"",OFFSET('Measure and Project Input'!$AI$9,$CE235,0)))</f>
        <v/>
      </c>
      <c r="BX235" t="str">
        <f ca="1">IF('Measure and Project Input'!$CE$5&lt;$CC235,"",IF(OFFSET('Measure and Project Input'!$AJ$9,$CE235,0)=0,"",OFFSET('Measure and Project Input'!$AJ$9,$CE235,0)))</f>
        <v/>
      </c>
      <c r="BY235" t="str">
        <f ca="1">IF('Measure and Project Input'!$CE$5&lt;$CC235,"",IF(OFFSET('Measure and Project Input'!$AK$9,$CE235,0)=0,"",OFFSET('Measure and Project Input'!$AK$9,$CE235,0)))</f>
        <v/>
      </c>
      <c r="BZ235" t="str">
        <f ca="1">IF('Measure and Project Input'!$CE$5&lt;$CC235,"",IF(OFFSET('Measure and Project Input'!$AL$9,$CE235,0)=0,"",OFFSET('Measure and Project Input'!$AL$9,$CE235,0)))</f>
        <v/>
      </c>
      <c r="CA235" t="str">
        <f ca="1">IF('Measure and Project Input'!$CE$5&lt;$CC235,"",IF(OFFSET('Measure and Project Input'!$AM$9,$CE235,0)=0,"",OFFSET('Measure and Project Input'!$AM$9,$CE235,0)))</f>
        <v/>
      </c>
      <c r="CB235" s="201"/>
      <c r="CC235" s="28">
        <v>234</v>
      </c>
      <c r="CD235" s="28" t="str">
        <f t="shared" ca="1" si="3"/>
        <v/>
      </c>
      <c r="CE235" s="28" t="str">
        <f ca="1">IF($I235="","",MATCH($I235,'Measure and Project Input'!$P$10:$P$509,FALSE))</f>
        <v/>
      </c>
    </row>
    <row r="236" spans="1:83" x14ac:dyDescent="0.2">
      <c r="A236" t="str">
        <f ca="1">IF('Measure and Project Input'!$CE$5&lt;$CC236,"",IF(OFFSET('Measure and Project Input'!$E$9,$CE236,0)=0,"",OFFSET('Measure and Project Input'!$E$9,$CE236,0)))</f>
        <v/>
      </c>
      <c r="B236" t="str">
        <f ca="1">IF('Measure and Project Input'!$CE$5&lt;$CC236,"",IF(OFFSET('Measure and Project Input'!$F$9,$CE236,0)=0,"",OFFSET('Measure and Project Input'!$F$9,$CE236,0)))</f>
        <v/>
      </c>
      <c r="C236" t="str">
        <f ca="1">IF('Measure and Project Input'!$CE$5&lt;$CC236,"",IF(OFFSET('Measure and Project Input'!$G$9,$CE236,0)=0,"",OFFSET('Measure and Project Input'!$G$9,$CE236,0)))</f>
        <v/>
      </c>
      <c r="D236" s="299" t="str">
        <f ca="1">IF('Measure and Project Input'!$CE$5&lt;$CC236,"",IF(OFFSET('Measure and Project Input'!$H$9,$CE236,0)=0,"",OFFSET('Measure and Project Input'!$H$9,$CE236,0)))</f>
        <v/>
      </c>
      <c r="E236" t="str">
        <f ca="1">IF('Measure and Project Input'!$CE$5&lt;$CC236,"",IF(OFFSET('Measure and Project Input'!$I$9,$CE236,0)=0,"",OFFSET('Measure and Project Input'!$I$9,$CE236,0)))</f>
        <v/>
      </c>
      <c r="F236" t="str">
        <f ca="1">IF('Measure and Project Input'!$CE$5&lt;$CC236,"",IF(OFFSET('Measure and Project Input'!$J$9,$CE236,0)=0,"",OFFSET('Measure and Project Input'!$J$9,$CE236,0)))</f>
        <v/>
      </c>
      <c r="G236" t="str">
        <f ca="1">IF('Measure and Project Input'!$CE$5&lt;$CC236,"",IF(OFFSET('Measure and Project Input'!$K$9,$CE236,0)=0,"",OFFSET('Measure and Project Input'!$K$9,$CE236,0)))</f>
        <v/>
      </c>
      <c r="H236" t="str">
        <f ca="1">IF('Measure and Project Input'!$CE$5&lt;$CC236,"",IF(OFFSET('Measure and Project Input'!$L$9,$CE236,0)=0,"",OFFSET('Measure and Project Input'!$L$9,$CE236,0)))</f>
        <v/>
      </c>
      <c r="I236" t="str">
        <f ca="1">'Funding Input and Summary'!A239</f>
        <v/>
      </c>
      <c r="O236" t="str">
        <f ca="1">IF('Measure and Project Input'!$CE$5&lt;$CC236,"",IF(OFFSET('Measure and Project Input'!$B$9,$CE236,0)=0,"",OFFSET('Measure and Project Input'!$B$9,$CE236,0)))</f>
        <v/>
      </c>
      <c r="P236" t="str">
        <f ca="1">IF('Measure and Project Input'!$CE$5&lt;$CC236,"",IF(OFFSET('Measure and Project Input'!$C$9,$CE236,0)=0,"",OFFSET('Measure and Project Input'!$C$9,$CE236,0)))</f>
        <v/>
      </c>
      <c r="Q236" t="str">
        <f ca="1">IF('Measure and Project Input'!$CE$5&lt;$CC236,"",IF(OFFSET('Measure and Project Input'!$S$9,$CE236,0)=0,"",OFFSET('Measure and Project Input'!$S$9,$CE236,0)))</f>
        <v/>
      </c>
      <c r="R236" t="str">
        <f ca="1">IF('Measure and Project Input'!$CE$5&lt;$CC236,"",IF(OFFSET('Measure and Project Input'!$U$9,$CE236,0)=0,"",OFFSET('Measure and Project Input'!$U$9,$CE236,0)))</f>
        <v/>
      </c>
      <c r="S236" t="str">
        <f ca="1">IF('Measure and Project Input'!$CE$5&lt;$CC236,"",IF(OFFSET('Measure and Project Input'!$V$9,$CE236,0)=0,"",OFFSET('Measure and Project Input'!$V$9,$CE236,0)))</f>
        <v/>
      </c>
      <c r="X236" t="str">
        <f ca="1">IF('Measure and Project Input'!$CE$5&lt;$CC236,"",IF(OFFSET('Measure and Project Input'!$M$9,$CE236,0)=0,"",OFFSET('Measure and Project Input'!$M$9,$CE236,0)))</f>
        <v/>
      </c>
      <c r="Y236" t="str">
        <f ca="1">IF('Measure and Project Input'!$CE$5&lt;$CC236,"",IF(OFFSET('Measure and Project Input'!$N$9,$CE236,0)=0,"",OFFSET('Measure and Project Input'!$N$9,$CE236,0)))</f>
        <v/>
      </c>
      <c r="AA236" t="str">
        <f ca="1">IF('Measure and Project Input'!$CE$5&lt;$CC236,"",IF(OFFSET('Measure and Project Input'!$D$9,$CE236,0)=0,"",OFFSET('Measure and Project Input'!$D$9,$CE236,0)))</f>
        <v/>
      </c>
      <c r="AJ236" t="str">
        <f ca="1">IF('Measure and Project Input'!$CE$5&lt;$CC236,"",IF(OFFSET('Measure and Project Input'!$O$9,$CE236,0)=0,"",OFFSET('Measure and Project Input'!$O$9,$CE236,0)))</f>
        <v/>
      </c>
      <c r="AN236" t="str">
        <f ca="1">IF('Measure and Project Input'!$CE$5&lt;$CC236,"",IF(OFFSET('Measure and Project Input'!$BV$9,$CE236,0)=0,"",OFFSET('Measure and Project Input'!$BV$9,$CE236,0)))</f>
        <v/>
      </c>
      <c r="AO236" t="str">
        <f ca="1">IF(I236="","",'Funding Input and Summary'!D239)</f>
        <v/>
      </c>
      <c r="AQ236" t="str">
        <f ca="1">IF(I236="","",'Funding Input and Summary'!J239)</f>
        <v/>
      </c>
      <c r="AR236" t="str">
        <f ca="1">IF(I236="","",'Funding Input and Summary'!E239)</f>
        <v/>
      </c>
      <c r="AU236" t="str">
        <f ca="1">IF(I236="","",'Funding Input and Summary'!Y239)</f>
        <v/>
      </c>
      <c r="AV236" t="str">
        <f ca="1">IF(I236="","",'Funding Input and Summary'!Y239)</f>
        <v/>
      </c>
      <c r="BC236" t="str">
        <f ca="1">IF(I236="","",'Funding Input and Summary'!K239)</f>
        <v/>
      </c>
      <c r="BD236" t="str">
        <f ca="1">IF(I236="","",'Funding Input and Summary'!L239)</f>
        <v/>
      </c>
      <c r="BE236" t="str">
        <f ca="1">IF(I236="","",'Funding Input and Summary'!M239)</f>
        <v/>
      </c>
      <c r="BG236" t="str">
        <f ca="1">IF(I236="","",'Funding Input and Summary'!N239)</f>
        <v/>
      </c>
      <c r="BH236" t="str">
        <f ca="1">IF(I236="","",'Funding Input and Summary'!Q239)</f>
        <v/>
      </c>
      <c r="BI236" t="str">
        <f ca="1">IF(I236="","",'Funding Input and Summary'!R239)</f>
        <v/>
      </c>
      <c r="BJ236" t="str">
        <f ca="1">IF(I236="","",'Funding Input and Summary'!S239)</f>
        <v/>
      </c>
      <c r="BK236" t="str">
        <f ca="1">IF(I236="","",'Funding Input and Summary'!T239)</f>
        <v/>
      </c>
      <c r="BL236" t="str">
        <f ca="1">IF(I236="","",'Funding Input and Summary'!Z239)</f>
        <v/>
      </c>
      <c r="BM236" t="str">
        <f ca="1">IF(I236="","",'Funding Input and Summary'!AA239)</f>
        <v/>
      </c>
      <c r="BN236" t="str">
        <f ca="1">IF(I236="","",'Funding Input and Summary'!U239)</f>
        <v/>
      </c>
      <c r="BO236" t="str">
        <f ca="1">IF(I236="","",'Funding Input and Summary'!V239)</f>
        <v/>
      </c>
      <c r="BP236" t="str">
        <f ca="1">IF(I236="","",'Funding Input and Summary'!W239)</f>
        <v/>
      </c>
      <c r="BQ236" t="str">
        <f ca="1">IF(I236="","",'Funding Input and Summary'!P239)</f>
        <v/>
      </c>
      <c r="BR236" t="str">
        <f ca="1">IF('Measure and Project Input'!$CE$5&lt;$CC236,"",IF(OFFSET('Measure and Project Input'!$T$9,$CE236,0)=0,"",OFFSET('Measure and Project Input'!$T$9,$CE236,0)))</f>
        <v/>
      </c>
      <c r="BS236" t="str">
        <f ca="1">IF('Measure and Project Input'!$CE$5&lt;$CC236,"",IF(OFFSET('Measure and Project Input'!$R$9,$CE236,0)=0,"",OFFSET('Measure and Project Input'!$R$9,$CE236,0)))</f>
        <v/>
      </c>
      <c r="BT236" t="str">
        <f ca="1">IF(I236="","",'Measure and Project Input'!$I$1)</f>
        <v/>
      </c>
      <c r="BU236" t="str">
        <f ca="1">IF('Measure and Project Input'!$CE$5&lt;$CC236,"",IF(OFFSET('Measure and Project Input'!$Q$9,$CE236,0)=0,"",OFFSET('Measure and Project Input'!$Q$9,$CE236,0)))</f>
        <v/>
      </c>
      <c r="BV236" t="str">
        <f ca="1">IF(I236="","",'Funding Input and Summary'!$T$1)</f>
        <v/>
      </c>
      <c r="BW236" t="str">
        <f ca="1">IF('Measure and Project Input'!$CE$5&lt;$CC236,"",IF(OFFSET('Measure and Project Input'!$AI$9,$CE236,0)=0,"",OFFSET('Measure and Project Input'!$AI$9,$CE236,0)))</f>
        <v/>
      </c>
      <c r="BX236" t="str">
        <f ca="1">IF('Measure and Project Input'!$CE$5&lt;$CC236,"",IF(OFFSET('Measure and Project Input'!$AJ$9,$CE236,0)=0,"",OFFSET('Measure and Project Input'!$AJ$9,$CE236,0)))</f>
        <v/>
      </c>
      <c r="BY236" t="str">
        <f ca="1">IF('Measure and Project Input'!$CE$5&lt;$CC236,"",IF(OFFSET('Measure and Project Input'!$AK$9,$CE236,0)=0,"",OFFSET('Measure and Project Input'!$AK$9,$CE236,0)))</f>
        <v/>
      </c>
      <c r="BZ236" t="str">
        <f ca="1">IF('Measure and Project Input'!$CE$5&lt;$CC236,"",IF(OFFSET('Measure and Project Input'!$AL$9,$CE236,0)=0,"",OFFSET('Measure and Project Input'!$AL$9,$CE236,0)))</f>
        <v/>
      </c>
      <c r="CA236" t="str">
        <f ca="1">IF('Measure and Project Input'!$CE$5&lt;$CC236,"",IF(OFFSET('Measure and Project Input'!$AM$9,$CE236,0)=0,"",OFFSET('Measure and Project Input'!$AM$9,$CE236,0)))</f>
        <v/>
      </c>
      <c r="CB236" s="201"/>
      <c r="CC236" s="28">
        <v>235</v>
      </c>
      <c r="CD236" s="28" t="str">
        <f t="shared" ca="1" si="3"/>
        <v/>
      </c>
      <c r="CE236" s="28" t="str">
        <f ca="1">IF($I236="","",MATCH($I236,'Measure and Project Input'!$P$10:$P$509,FALSE))</f>
        <v/>
      </c>
    </row>
    <row r="237" spans="1:83" x14ac:dyDescent="0.2">
      <c r="A237" t="str">
        <f ca="1">IF('Measure and Project Input'!$CE$5&lt;$CC237,"",IF(OFFSET('Measure and Project Input'!$E$9,$CE237,0)=0,"",OFFSET('Measure and Project Input'!$E$9,$CE237,0)))</f>
        <v/>
      </c>
      <c r="B237" t="str">
        <f ca="1">IF('Measure and Project Input'!$CE$5&lt;$CC237,"",IF(OFFSET('Measure and Project Input'!$F$9,$CE237,0)=0,"",OFFSET('Measure and Project Input'!$F$9,$CE237,0)))</f>
        <v/>
      </c>
      <c r="C237" t="str">
        <f ca="1">IF('Measure and Project Input'!$CE$5&lt;$CC237,"",IF(OFFSET('Measure and Project Input'!$G$9,$CE237,0)=0,"",OFFSET('Measure and Project Input'!$G$9,$CE237,0)))</f>
        <v/>
      </c>
      <c r="D237" s="299" t="str">
        <f ca="1">IF('Measure and Project Input'!$CE$5&lt;$CC237,"",IF(OFFSET('Measure and Project Input'!$H$9,$CE237,0)=0,"",OFFSET('Measure and Project Input'!$H$9,$CE237,0)))</f>
        <v/>
      </c>
      <c r="E237" t="str">
        <f ca="1">IF('Measure and Project Input'!$CE$5&lt;$CC237,"",IF(OFFSET('Measure and Project Input'!$I$9,$CE237,0)=0,"",OFFSET('Measure and Project Input'!$I$9,$CE237,0)))</f>
        <v/>
      </c>
      <c r="F237" t="str">
        <f ca="1">IF('Measure and Project Input'!$CE$5&lt;$CC237,"",IF(OFFSET('Measure and Project Input'!$J$9,$CE237,0)=0,"",OFFSET('Measure and Project Input'!$J$9,$CE237,0)))</f>
        <v/>
      </c>
      <c r="G237" t="str">
        <f ca="1">IF('Measure and Project Input'!$CE$5&lt;$CC237,"",IF(OFFSET('Measure and Project Input'!$K$9,$CE237,0)=0,"",OFFSET('Measure and Project Input'!$K$9,$CE237,0)))</f>
        <v/>
      </c>
      <c r="H237" t="str">
        <f ca="1">IF('Measure and Project Input'!$CE$5&lt;$CC237,"",IF(OFFSET('Measure and Project Input'!$L$9,$CE237,0)=0,"",OFFSET('Measure and Project Input'!$L$9,$CE237,0)))</f>
        <v/>
      </c>
      <c r="I237" t="str">
        <f ca="1">'Funding Input and Summary'!A240</f>
        <v/>
      </c>
      <c r="O237" t="str">
        <f ca="1">IF('Measure and Project Input'!$CE$5&lt;$CC237,"",IF(OFFSET('Measure and Project Input'!$B$9,$CE237,0)=0,"",OFFSET('Measure and Project Input'!$B$9,$CE237,0)))</f>
        <v/>
      </c>
      <c r="P237" t="str">
        <f ca="1">IF('Measure and Project Input'!$CE$5&lt;$CC237,"",IF(OFFSET('Measure and Project Input'!$C$9,$CE237,0)=0,"",OFFSET('Measure and Project Input'!$C$9,$CE237,0)))</f>
        <v/>
      </c>
      <c r="Q237" t="str">
        <f ca="1">IF('Measure and Project Input'!$CE$5&lt;$CC237,"",IF(OFFSET('Measure and Project Input'!$S$9,$CE237,0)=0,"",OFFSET('Measure and Project Input'!$S$9,$CE237,0)))</f>
        <v/>
      </c>
      <c r="R237" t="str">
        <f ca="1">IF('Measure and Project Input'!$CE$5&lt;$CC237,"",IF(OFFSET('Measure and Project Input'!$U$9,$CE237,0)=0,"",OFFSET('Measure and Project Input'!$U$9,$CE237,0)))</f>
        <v/>
      </c>
      <c r="S237" t="str">
        <f ca="1">IF('Measure and Project Input'!$CE$5&lt;$CC237,"",IF(OFFSET('Measure and Project Input'!$V$9,$CE237,0)=0,"",OFFSET('Measure and Project Input'!$V$9,$CE237,0)))</f>
        <v/>
      </c>
      <c r="X237" t="str">
        <f ca="1">IF('Measure and Project Input'!$CE$5&lt;$CC237,"",IF(OFFSET('Measure and Project Input'!$M$9,$CE237,0)=0,"",OFFSET('Measure and Project Input'!$M$9,$CE237,0)))</f>
        <v/>
      </c>
      <c r="Y237" t="str">
        <f ca="1">IF('Measure and Project Input'!$CE$5&lt;$CC237,"",IF(OFFSET('Measure and Project Input'!$N$9,$CE237,0)=0,"",OFFSET('Measure and Project Input'!$N$9,$CE237,0)))</f>
        <v/>
      </c>
      <c r="AA237" t="str">
        <f ca="1">IF('Measure and Project Input'!$CE$5&lt;$CC237,"",IF(OFFSET('Measure and Project Input'!$D$9,$CE237,0)=0,"",OFFSET('Measure and Project Input'!$D$9,$CE237,0)))</f>
        <v/>
      </c>
      <c r="AJ237" t="str">
        <f ca="1">IF('Measure and Project Input'!$CE$5&lt;$CC237,"",IF(OFFSET('Measure and Project Input'!$O$9,$CE237,0)=0,"",OFFSET('Measure and Project Input'!$O$9,$CE237,0)))</f>
        <v/>
      </c>
      <c r="AN237" t="str">
        <f ca="1">IF('Measure and Project Input'!$CE$5&lt;$CC237,"",IF(OFFSET('Measure and Project Input'!$BV$9,$CE237,0)=0,"",OFFSET('Measure and Project Input'!$BV$9,$CE237,0)))</f>
        <v/>
      </c>
      <c r="AO237" t="str">
        <f ca="1">IF(I237="","",'Funding Input and Summary'!D240)</f>
        <v/>
      </c>
      <c r="AQ237" t="str">
        <f ca="1">IF(I237="","",'Funding Input and Summary'!J240)</f>
        <v/>
      </c>
      <c r="AR237" t="str">
        <f ca="1">IF(I237="","",'Funding Input and Summary'!E240)</f>
        <v/>
      </c>
      <c r="AU237" t="str">
        <f ca="1">IF(I237="","",'Funding Input and Summary'!Y240)</f>
        <v/>
      </c>
      <c r="AV237" t="str">
        <f ca="1">IF(I237="","",'Funding Input and Summary'!Y240)</f>
        <v/>
      </c>
      <c r="BC237" t="str">
        <f ca="1">IF(I237="","",'Funding Input and Summary'!K240)</f>
        <v/>
      </c>
      <c r="BD237" t="str">
        <f ca="1">IF(I237="","",'Funding Input and Summary'!L240)</f>
        <v/>
      </c>
      <c r="BE237" t="str">
        <f ca="1">IF(I237="","",'Funding Input and Summary'!M240)</f>
        <v/>
      </c>
      <c r="BG237" t="str">
        <f ca="1">IF(I237="","",'Funding Input and Summary'!N240)</f>
        <v/>
      </c>
      <c r="BH237" t="str">
        <f ca="1">IF(I237="","",'Funding Input and Summary'!Q240)</f>
        <v/>
      </c>
      <c r="BI237" t="str">
        <f ca="1">IF(I237="","",'Funding Input and Summary'!R240)</f>
        <v/>
      </c>
      <c r="BJ237" t="str">
        <f ca="1">IF(I237="","",'Funding Input and Summary'!S240)</f>
        <v/>
      </c>
      <c r="BK237" t="str">
        <f ca="1">IF(I237="","",'Funding Input and Summary'!T240)</f>
        <v/>
      </c>
      <c r="BL237" t="str">
        <f ca="1">IF(I237="","",'Funding Input and Summary'!Z240)</f>
        <v/>
      </c>
      <c r="BM237" t="str">
        <f ca="1">IF(I237="","",'Funding Input and Summary'!AA240)</f>
        <v/>
      </c>
      <c r="BN237" t="str">
        <f ca="1">IF(I237="","",'Funding Input and Summary'!U240)</f>
        <v/>
      </c>
      <c r="BO237" t="str">
        <f ca="1">IF(I237="","",'Funding Input and Summary'!V240)</f>
        <v/>
      </c>
      <c r="BP237" t="str">
        <f ca="1">IF(I237="","",'Funding Input and Summary'!W240)</f>
        <v/>
      </c>
      <c r="BQ237" t="str">
        <f ca="1">IF(I237="","",'Funding Input and Summary'!P240)</f>
        <v/>
      </c>
      <c r="BR237" t="str">
        <f ca="1">IF('Measure and Project Input'!$CE$5&lt;$CC237,"",IF(OFFSET('Measure and Project Input'!$T$9,$CE237,0)=0,"",OFFSET('Measure and Project Input'!$T$9,$CE237,0)))</f>
        <v/>
      </c>
      <c r="BS237" t="str">
        <f ca="1">IF('Measure and Project Input'!$CE$5&lt;$CC237,"",IF(OFFSET('Measure and Project Input'!$R$9,$CE237,0)=0,"",OFFSET('Measure and Project Input'!$R$9,$CE237,0)))</f>
        <v/>
      </c>
      <c r="BT237" t="str">
        <f ca="1">IF(I237="","",'Measure and Project Input'!$I$1)</f>
        <v/>
      </c>
      <c r="BU237" t="str">
        <f ca="1">IF('Measure and Project Input'!$CE$5&lt;$CC237,"",IF(OFFSET('Measure and Project Input'!$Q$9,$CE237,0)=0,"",OFFSET('Measure and Project Input'!$Q$9,$CE237,0)))</f>
        <v/>
      </c>
      <c r="BV237" t="str">
        <f ca="1">IF(I237="","",'Funding Input and Summary'!$T$1)</f>
        <v/>
      </c>
      <c r="BW237" t="str">
        <f ca="1">IF('Measure and Project Input'!$CE$5&lt;$CC237,"",IF(OFFSET('Measure and Project Input'!$AI$9,$CE237,0)=0,"",OFFSET('Measure and Project Input'!$AI$9,$CE237,0)))</f>
        <v/>
      </c>
      <c r="BX237" t="str">
        <f ca="1">IF('Measure and Project Input'!$CE$5&lt;$CC237,"",IF(OFFSET('Measure and Project Input'!$AJ$9,$CE237,0)=0,"",OFFSET('Measure and Project Input'!$AJ$9,$CE237,0)))</f>
        <v/>
      </c>
      <c r="BY237" t="str">
        <f ca="1">IF('Measure and Project Input'!$CE$5&lt;$CC237,"",IF(OFFSET('Measure and Project Input'!$AK$9,$CE237,0)=0,"",OFFSET('Measure and Project Input'!$AK$9,$CE237,0)))</f>
        <v/>
      </c>
      <c r="BZ237" t="str">
        <f ca="1">IF('Measure and Project Input'!$CE$5&lt;$CC237,"",IF(OFFSET('Measure and Project Input'!$AL$9,$CE237,0)=0,"",OFFSET('Measure and Project Input'!$AL$9,$CE237,0)))</f>
        <v/>
      </c>
      <c r="CA237" t="str">
        <f ca="1">IF('Measure and Project Input'!$CE$5&lt;$CC237,"",IF(OFFSET('Measure and Project Input'!$AM$9,$CE237,0)=0,"",OFFSET('Measure and Project Input'!$AM$9,$CE237,0)))</f>
        <v/>
      </c>
      <c r="CB237" s="201"/>
      <c r="CC237" s="28">
        <v>236</v>
      </c>
      <c r="CD237" s="28" t="str">
        <f t="shared" ca="1" si="3"/>
        <v/>
      </c>
      <c r="CE237" s="28" t="str">
        <f ca="1">IF($I237="","",MATCH($I237,'Measure and Project Input'!$P$10:$P$509,FALSE))</f>
        <v/>
      </c>
    </row>
    <row r="238" spans="1:83" x14ac:dyDescent="0.2">
      <c r="A238" t="str">
        <f ca="1">IF('Measure and Project Input'!$CE$5&lt;$CC238,"",IF(OFFSET('Measure and Project Input'!$E$9,$CE238,0)=0,"",OFFSET('Measure and Project Input'!$E$9,$CE238,0)))</f>
        <v/>
      </c>
      <c r="B238" t="str">
        <f ca="1">IF('Measure and Project Input'!$CE$5&lt;$CC238,"",IF(OFFSET('Measure and Project Input'!$F$9,$CE238,0)=0,"",OFFSET('Measure and Project Input'!$F$9,$CE238,0)))</f>
        <v/>
      </c>
      <c r="C238" t="str">
        <f ca="1">IF('Measure and Project Input'!$CE$5&lt;$CC238,"",IF(OFFSET('Measure and Project Input'!$G$9,$CE238,0)=0,"",OFFSET('Measure and Project Input'!$G$9,$CE238,0)))</f>
        <v/>
      </c>
      <c r="D238" s="299" t="str">
        <f ca="1">IF('Measure and Project Input'!$CE$5&lt;$CC238,"",IF(OFFSET('Measure and Project Input'!$H$9,$CE238,0)=0,"",OFFSET('Measure and Project Input'!$H$9,$CE238,0)))</f>
        <v/>
      </c>
      <c r="E238" t="str">
        <f ca="1">IF('Measure and Project Input'!$CE$5&lt;$CC238,"",IF(OFFSET('Measure and Project Input'!$I$9,$CE238,0)=0,"",OFFSET('Measure and Project Input'!$I$9,$CE238,0)))</f>
        <v/>
      </c>
      <c r="F238" t="str">
        <f ca="1">IF('Measure and Project Input'!$CE$5&lt;$CC238,"",IF(OFFSET('Measure and Project Input'!$J$9,$CE238,0)=0,"",OFFSET('Measure and Project Input'!$J$9,$CE238,0)))</f>
        <v/>
      </c>
      <c r="G238" t="str">
        <f ca="1">IF('Measure and Project Input'!$CE$5&lt;$CC238,"",IF(OFFSET('Measure and Project Input'!$K$9,$CE238,0)=0,"",OFFSET('Measure and Project Input'!$K$9,$CE238,0)))</f>
        <v/>
      </c>
      <c r="H238" t="str">
        <f ca="1">IF('Measure and Project Input'!$CE$5&lt;$CC238,"",IF(OFFSET('Measure and Project Input'!$L$9,$CE238,0)=0,"",OFFSET('Measure and Project Input'!$L$9,$CE238,0)))</f>
        <v/>
      </c>
      <c r="I238" t="str">
        <f ca="1">'Funding Input and Summary'!A241</f>
        <v/>
      </c>
      <c r="O238" t="str">
        <f ca="1">IF('Measure and Project Input'!$CE$5&lt;$CC238,"",IF(OFFSET('Measure and Project Input'!$B$9,$CE238,0)=0,"",OFFSET('Measure and Project Input'!$B$9,$CE238,0)))</f>
        <v/>
      </c>
      <c r="P238" t="str">
        <f ca="1">IF('Measure and Project Input'!$CE$5&lt;$CC238,"",IF(OFFSET('Measure and Project Input'!$C$9,$CE238,0)=0,"",OFFSET('Measure and Project Input'!$C$9,$CE238,0)))</f>
        <v/>
      </c>
      <c r="Q238" t="str">
        <f ca="1">IF('Measure and Project Input'!$CE$5&lt;$CC238,"",IF(OFFSET('Measure and Project Input'!$S$9,$CE238,0)=0,"",OFFSET('Measure and Project Input'!$S$9,$CE238,0)))</f>
        <v/>
      </c>
      <c r="R238" t="str">
        <f ca="1">IF('Measure and Project Input'!$CE$5&lt;$CC238,"",IF(OFFSET('Measure and Project Input'!$U$9,$CE238,0)=0,"",OFFSET('Measure and Project Input'!$U$9,$CE238,0)))</f>
        <v/>
      </c>
      <c r="S238" t="str">
        <f ca="1">IF('Measure and Project Input'!$CE$5&lt;$CC238,"",IF(OFFSET('Measure and Project Input'!$V$9,$CE238,0)=0,"",OFFSET('Measure and Project Input'!$V$9,$CE238,0)))</f>
        <v/>
      </c>
      <c r="X238" t="str">
        <f ca="1">IF('Measure and Project Input'!$CE$5&lt;$CC238,"",IF(OFFSET('Measure and Project Input'!$M$9,$CE238,0)=0,"",OFFSET('Measure and Project Input'!$M$9,$CE238,0)))</f>
        <v/>
      </c>
      <c r="Y238" t="str">
        <f ca="1">IF('Measure and Project Input'!$CE$5&lt;$CC238,"",IF(OFFSET('Measure and Project Input'!$N$9,$CE238,0)=0,"",OFFSET('Measure and Project Input'!$N$9,$CE238,0)))</f>
        <v/>
      </c>
      <c r="AA238" t="str">
        <f ca="1">IF('Measure and Project Input'!$CE$5&lt;$CC238,"",IF(OFFSET('Measure and Project Input'!$D$9,$CE238,0)=0,"",OFFSET('Measure and Project Input'!$D$9,$CE238,0)))</f>
        <v/>
      </c>
      <c r="AJ238" t="str">
        <f ca="1">IF('Measure and Project Input'!$CE$5&lt;$CC238,"",IF(OFFSET('Measure and Project Input'!$O$9,$CE238,0)=0,"",OFFSET('Measure and Project Input'!$O$9,$CE238,0)))</f>
        <v/>
      </c>
      <c r="AN238" t="str">
        <f ca="1">IF('Measure and Project Input'!$CE$5&lt;$CC238,"",IF(OFFSET('Measure and Project Input'!$BV$9,$CE238,0)=0,"",OFFSET('Measure and Project Input'!$BV$9,$CE238,0)))</f>
        <v/>
      </c>
      <c r="AO238" t="str">
        <f ca="1">IF(I238="","",'Funding Input and Summary'!D241)</f>
        <v/>
      </c>
      <c r="AQ238" t="str">
        <f ca="1">IF(I238="","",'Funding Input and Summary'!J241)</f>
        <v/>
      </c>
      <c r="AR238" t="str">
        <f ca="1">IF(I238="","",'Funding Input and Summary'!E241)</f>
        <v/>
      </c>
      <c r="AU238" t="str">
        <f ca="1">IF(I238="","",'Funding Input and Summary'!Y241)</f>
        <v/>
      </c>
      <c r="AV238" t="str">
        <f ca="1">IF(I238="","",'Funding Input and Summary'!Y241)</f>
        <v/>
      </c>
      <c r="BC238" t="str">
        <f ca="1">IF(I238="","",'Funding Input and Summary'!K241)</f>
        <v/>
      </c>
      <c r="BD238" t="str">
        <f ca="1">IF(I238="","",'Funding Input and Summary'!L241)</f>
        <v/>
      </c>
      <c r="BE238" t="str">
        <f ca="1">IF(I238="","",'Funding Input and Summary'!M241)</f>
        <v/>
      </c>
      <c r="BG238" t="str">
        <f ca="1">IF(I238="","",'Funding Input and Summary'!N241)</f>
        <v/>
      </c>
      <c r="BH238" t="str">
        <f ca="1">IF(I238="","",'Funding Input and Summary'!Q241)</f>
        <v/>
      </c>
      <c r="BI238" t="str">
        <f ca="1">IF(I238="","",'Funding Input and Summary'!R241)</f>
        <v/>
      </c>
      <c r="BJ238" t="str">
        <f ca="1">IF(I238="","",'Funding Input and Summary'!S241)</f>
        <v/>
      </c>
      <c r="BK238" t="str">
        <f ca="1">IF(I238="","",'Funding Input and Summary'!T241)</f>
        <v/>
      </c>
      <c r="BL238" t="str">
        <f ca="1">IF(I238="","",'Funding Input and Summary'!Z241)</f>
        <v/>
      </c>
      <c r="BM238" t="str">
        <f ca="1">IF(I238="","",'Funding Input and Summary'!AA241)</f>
        <v/>
      </c>
      <c r="BN238" t="str">
        <f ca="1">IF(I238="","",'Funding Input and Summary'!U241)</f>
        <v/>
      </c>
      <c r="BO238" t="str">
        <f ca="1">IF(I238="","",'Funding Input and Summary'!V241)</f>
        <v/>
      </c>
      <c r="BP238" t="str">
        <f ca="1">IF(I238="","",'Funding Input and Summary'!W241)</f>
        <v/>
      </c>
      <c r="BQ238" t="str">
        <f ca="1">IF(I238="","",'Funding Input and Summary'!P241)</f>
        <v/>
      </c>
      <c r="BR238" t="str">
        <f ca="1">IF('Measure and Project Input'!$CE$5&lt;$CC238,"",IF(OFFSET('Measure and Project Input'!$T$9,$CE238,0)=0,"",OFFSET('Measure and Project Input'!$T$9,$CE238,0)))</f>
        <v/>
      </c>
      <c r="BS238" t="str">
        <f ca="1">IF('Measure and Project Input'!$CE$5&lt;$CC238,"",IF(OFFSET('Measure and Project Input'!$R$9,$CE238,0)=0,"",OFFSET('Measure and Project Input'!$R$9,$CE238,0)))</f>
        <v/>
      </c>
      <c r="BT238" t="str">
        <f ca="1">IF(I238="","",'Measure and Project Input'!$I$1)</f>
        <v/>
      </c>
      <c r="BU238" t="str">
        <f ca="1">IF('Measure and Project Input'!$CE$5&lt;$CC238,"",IF(OFFSET('Measure and Project Input'!$Q$9,$CE238,0)=0,"",OFFSET('Measure and Project Input'!$Q$9,$CE238,0)))</f>
        <v/>
      </c>
      <c r="BV238" t="str">
        <f ca="1">IF(I238="","",'Funding Input and Summary'!$T$1)</f>
        <v/>
      </c>
      <c r="BW238" t="str">
        <f ca="1">IF('Measure and Project Input'!$CE$5&lt;$CC238,"",IF(OFFSET('Measure and Project Input'!$AI$9,$CE238,0)=0,"",OFFSET('Measure and Project Input'!$AI$9,$CE238,0)))</f>
        <v/>
      </c>
      <c r="BX238" t="str">
        <f ca="1">IF('Measure and Project Input'!$CE$5&lt;$CC238,"",IF(OFFSET('Measure and Project Input'!$AJ$9,$CE238,0)=0,"",OFFSET('Measure and Project Input'!$AJ$9,$CE238,0)))</f>
        <v/>
      </c>
      <c r="BY238" t="str">
        <f ca="1">IF('Measure and Project Input'!$CE$5&lt;$CC238,"",IF(OFFSET('Measure and Project Input'!$AK$9,$CE238,0)=0,"",OFFSET('Measure and Project Input'!$AK$9,$CE238,0)))</f>
        <v/>
      </c>
      <c r="BZ238" t="str">
        <f ca="1">IF('Measure and Project Input'!$CE$5&lt;$CC238,"",IF(OFFSET('Measure and Project Input'!$AL$9,$CE238,0)=0,"",OFFSET('Measure and Project Input'!$AL$9,$CE238,0)))</f>
        <v/>
      </c>
      <c r="CA238" t="str">
        <f ca="1">IF('Measure and Project Input'!$CE$5&lt;$CC238,"",IF(OFFSET('Measure and Project Input'!$AM$9,$CE238,0)=0,"",OFFSET('Measure and Project Input'!$AM$9,$CE238,0)))</f>
        <v/>
      </c>
      <c r="CB238" s="201"/>
      <c r="CC238" s="28">
        <v>237</v>
      </c>
      <c r="CD238" s="28" t="str">
        <f t="shared" ca="1" si="3"/>
        <v/>
      </c>
      <c r="CE238" s="28" t="str">
        <f ca="1">IF($I238="","",MATCH($I238,'Measure and Project Input'!$P$10:$P$509,FALSE))</f>
        <v/>
      </c>
    </row>
    <row r="239" spans="1:83" x14ac:dyDescent="0.2">
      <c r="A239" t="str">
        <f ca="1">IF('Measure and Project Input'!$CE$5&lt;$CC239,"",IF(OFFSET('Measure and Project Input'!$E$9,$CE239,0)=0,"",OFFSET('Measure and Project Input'!$E$9,$CE239,0)))</f>
        <v/>
      </c>
      <c r="B239" t="str">
        <f ca="1">IF('Measure and Project Input'!$CE$5&lt;$CC239,"",IF(OFFSET('Measure and Project Input'!$F$9,$CE239,0)=0,"",OFFSET('Measure and Project Input'!$F$9,$CE239,0)))</f>
        <v/>
      </c>
      <c r="C239" t="str">
        <f ca="1">IF('Measure and Project Input'!$CE$5&lt;$CC239,"",IF(OFFSET('Measure and Project Input'!$G$9,$CE239,0)=0,"",OFFSET('Measure and Project Input'!$G$9,$CE239,0)))</f>
        <v/>
      </c>
      <c r="D239" s="299" t="str">
        <f ca="1">IF('Measure and Project Input'!$CE$5&lt;$CC239,"",IF(OFFSET('Measure and Project Input'!$H$9,$CE239,0)=0,"",OFFSET('Measure and Project Input'!$H$9,$CE239,0)))</f>
        <v/>
      </c>
      <c r="E239" t="str">
        <f ca="1">IF('Measure and Project Input'!$CE$5&lt;$CC239,"",IF(OFFSET('Measure and Project Input'!$I$9,$CE239,0)=0,"",OFFSET('Measure and Project Input'!$I$9,$CE239,0)))</f>
        <v/>
      </c>
      <c r="F239" t="str">
        <f ca="1">IF('Measure and Project Input'!$CE$5&lt;$CC239,"",IF(OFFSET('Measure and Project Input'!$J$9,$CE239,0)=0,"",OFFSET('Measure and Project Input'!$J$9,$CE239,0)))</f>
        <v/>
      </c>
      <c r="G239" t="str">
        <f ca="1">IF('Measure and Project Input'!$CE$5&lt;$CC239,"",IF(OFFSET('Measure and Project Input'!$K$9,$CE239,0)=0,"",OFFSET('Measure and Project Input'!$K$9,$CE239,0)))</f>
        <v/>
      </c>
      <c r="H239" t="str">
        <f ca="1">IF('Measure and Project Input'!$CE$5&lt;$CC239,"",IF(OFFSET('Measure and Project Input'!$L$9,$CE239,0)=0,"",OFFSET('Measure and Project Input'!$L$9,$CE239,0)))</f>
        <v/>
      </c>
      <c r="I239" t="str">
        <f ca="1">'Funding Input and Summary'!A242</f>
        <v/>
      </c>
      <c r="O239" t="str">
        <f ca="1">IF('Measure and Project Input'!$CE$5&lt;$CC239,"",IF(OFFSET('Measure and Project Input'!$B$9,$CE239,0)=0,"",OFFSET('Measure and Project Input'!$B$9,$CE239,0)))</f>
        <v/>
      </c>
      <c r="P239" t="str">
        <f ca="1">IF('Measure and Project Input'!$CE$5&lt;$CC239,"",IF(OFFSET('Measure and Project Input'!$C$9,$CE239,0)=0,"",OFFSET('Measure and Project Input'!$C$9,$CE239,0)))</f>
        <v/>
      </c>
      <c r="Q239" t="str">
        <f ca="1">IF('Measure and Project Input'!$CE$5&lt;$CC239,"",IF(OFFSET('Measure and Project Input'!$S$9,$CE239,0)=0,"",OFFSET('Measure and Project Input'!$S$9,$CE239,0)))</f>
        <v/>
      </c>
      <c r="R239" t="str">
        <f ca="1">IF('Measure and Project Input'!$CE$5&lt;$CC239,"",IF(OFFSET('Measure and Project Input'!$U$9,$CE239,0)=0,"",OFFSET('Measure and Project Input'!$U$9,$CE239,0)))</f>
        <v/>
      </c>
      <c r="S239" t="str">
        <f ca="1">IF('Measure and Project Input'!$CE$5&lt;$CC239,"",IF(OFFSET('Measure and Project Input'!$V$9,$CE239,0)=0,"",OFFSET('Measure and Project Input'!$V$9,$CE239,0)))</f>
        <v/>
      </c>
      <c r="X239" t="str">
        <f ca="1">IF('Measure and Project Input'!$CE$5&lt;$CC239,"",IF(OFFSET('Measure and Project Input'!$M$9,$CE239,0)=0,"",OFFSET('Measure and Project Input'!$M$9,$CE239,0)))</f>
        <v/>
      </c>
      <c r="Y239" t="str">
        <f ca="1">IF('Measure and Project Input'!$CE$5&lt;$CC239,"",IF(OFFSET('Measure and Project Input'!$N$9,$CE239,0)=0,"",OFFSET('Measure and Project Input'!$N$9,$CE239,0)))</f>
        <v/>
      </c>
      <c r="AA239" t="str">
        <f ca="1">IF('Measure and Project Input'!$CE$5&lt;$CC239,"",IF(OFFSET('Measure and Project Input'!$D$9,$CE239,0)=0,"",OFFSET('Measure and Project Input'!$D$9,$CE239,0)))</f>
        <v/>
      </c>
      <c r="AJ239" t="str">
        <f ca="1">IF('Measure and Project Input'!$CE$5&lt;$CC239,"",IF(OFFSET('Measure and Project Input'!$O$9,$CE239,0)=0,"",OFFSET('Measure and Project Input'!$O$9,$CE239,0)))</f>
        <v/>
      </c>
      <c r="AN239" t="str">
        <f ca="1">IF('Measure and Project Input'!$CE$5&lt;$CC239,"",IF(OFFSET('Measure and Project Input'!$BV$9,$CE239,0)=0,"",OFFSET('Measure and Project Input'!$BV$9,$CE239,0)))</f>
        <v/>
      </c>
      <c r="AO239" t="str">
        <f ca="1">IF(I239="","",'Funding Input and Summary'!D242)</f>
        <v/>
      </c>
      <c r="AQ239" t="str">
        <f ca="1">IF(I239="","",'Funding Input and Summary'!J242)</f>
        <v/>
      </c>
      <c r="AR239" t="str">
        <f ca="1">IF(I239="","",'Funding Input and Summary'!E242)</f>
        <v/>
      </c>
      <c r="AU239" t="str">
        <f ca="1">IF(I239="","",'Funding Input and Summary'!Y242)</f>
        <v/>
      </c>
      <c r="AV239" t="str">
        <f ca="1">IF(I239="","",'Funding Input and Summary'!Y242)</f>
        <v/>
      </c>
      <c r="BC239" t="str">
        <f ca="1">IF(I239="","",'Funding Input and Summary'!K242)</f>
        <v/>
      </c>
      <c r="BD239" t="str">
        <f ca="1">IF(I239="","",'Funding Input and Summary'!L242)</f>
        <v/>
      </c>
      <c r="BE239" t="str">
        <f ca="1">IF(I239="","",'Funding Input and Summary'!M242)</f>
        <v/>
      </c>
      <c r="BG239" t="str">
        <f ca="1">IF(I239="","",'Funding Input and Summary'!N242)</f>
        <v/>
      </c>
      <c r="BH239" t="str">
        <f ca="1">IF(I239="","",'Funding Input and Summary'!Q242)</f>
        <v/>
      </c>
      <c r="BI239" t="str">
        <f ca="1">IF(I239="","",'Funding Input and Summary'!R242)</f>
        <v/>
      </c>
      <c r="BJ239" t="str">
        <f ca="1">IF(I239="","",'Funding Input and Summary'!S242)</f>
        <v/>
      </c>
      <c r="BK239" t="str">
        <f ca="1">IF(I239="","",'Funding Input and Summary'!T242)</f>
        <v/>
      </c>
      <c r="BL239" t="str">
        <f ca="1">IF(I239="","",'Funding Input and Summary'!Z242)</f>
        <v/>
      </c>
      <c r="BM239" t="str">
        <f ca="1">IF(I239="","",'Funding Input and Summary'!AA242)</f>
        <v/>
      </c>
      <c r="BN239" t="str">
        <f ca="1">IF(I239="","",'Funding Input and Summary'!U242)</f>
        <v/>
      </c>
      <c r="BO239" t="str">
        <f ca="1">IF(I239="","",'Funding Input and Summary'!V242)</f>
        <v/>
      </c>
      <c r="BP239" t="str">
        <f ca="1">IF(I239="","",'Funding Input and Summary'!W242)</f>
        <v/>
      </c>
      <c r="BQ239" t="str">
        <f ca="1">IF(I239="","",'Funding Input and Summary'!P242)</f>
        <v/>
      </c>
      <c r="BR239" t="str">
        <f ca="1">IF('Measure and Project Input'!$CE$5&lt;$CC239,"",IF(OFFSET('Measure and Project Input'!$T$9,$CE239,0)=0,"",OFFSET('Measure and Project Input'!$T$9,$CE239,0)))</f>
        <v/>
      </c>
      <c r="BS239" t="str">
        <f ca="1">IF('Measure and Project Input'!$CE$5&lt;$CC239,"",IF(OFFSET('Measure and Project Input'!$R$9,$CE239,0)=0,"",OFFSET('Measure and Project Input'!$R$9,$CE239,0)))</f>
        <v/>
      </c>
      <c r="BT239" t="str">
        <f ca="1">IF(I239="","",'Measure and Project Input'!$I$1)</f>
        <v/>
      </c>
      <c r="BU239" t="str">
        <f ca="1">IF('Measure and Project Input'!$CE$5&lt;$CC239,"",IF(OFFSET('Measure and Project Input'!$Q$9,$CE239,0)=0,"",OFFSET('Measure and Project Input'!$Q$9,$CE239,0)))</f>
        <v/>
      </c>
      <c r="BV239" t="str">
        <f ca="1">IF(I239="","",'Funding Input and Summary'!$T$1)</f>
        <v/>
      </c>
      <c r="BW239" t="str">
        <f ca="1">IF('Measure and Project Input'!$CE$5&lt;$CC239,"",IF(OFFSET('Measure and Project Input'!$AI$9,$CE239,0)=0,"",OFFSET('Measure and Project Input'!$AI$9,$CE239,0)))</f>
        <v/>
      </c>
      <c r="BX239" t="str">
        <f ca="1">IF('Measure and Project Input'!$CE$5&lt;$CC239,"",IF(OFFSET('Measure and Project Input'!$AJ$9,$CE239,0)=0,"",OFFSET('Measure and Project Input'!$AJ$9,$CE239,0)))</f>
        <v/>
      </c>
      <c r="BY239" t="str">
        <f ca="1">IF('Measure and Project Input'!$CE$5&lt;$CC239,"",IF(OFFSET('Measure and Project Input'!$AK$9,$CE239,0)=0,"",OFFSET('Measure and Project Input'!$AK$9,$CE239,0)))</f>
        <v/>
      </c>
      <c r="BZ239" t="str">
        <f ca="1">IF('Measure and Project Input'!$CE$5&lt;$CC239,"",IF(OFFSET('Measure and Project Input'!$AL$9,$CE239,0)=0,"",OFFSET('Measure and Project Input'!$AL$9,$CE239,0)))</f>
        <v/>
      </c>
      <c r="CA239" t="str">
        <f ca="1">IF('Measure and Project Input'!$CE$5&lt;$CC239,"",IF(OFFSET('Measure and Project Input'!$AM$9,$CE239,0)=0,"",OFFSET('Measure and Project Input'!$AM$9,$CE239,0)))</f>
        <v/>
      </c>
      <c r="CB239" s="201"/>
      <c r="CC239" s="28">
        <v>238</v>
      </c>
      <c r="CD239" s="28" t="str">
        <f t="shared" ca="1" si="3"/>
        <v/>
      </c>
      <c r="CE239" s="28" t="str">
        <f ca="1">IF($I239="","",MATCH($I239,'Measure and Project Input'!$P$10:$P$509,FALSE))</f>
        <v/>
      </c>
    </row>
    <row r="240" spans="1:83" x14ac:dyDescent="0.2">
      <c r="A240" t="str">
        <f ca="1">IF('Measure and Project Input'!$CE$5&lt;$CC240,"",IF(OFFSET('Measure and Project Input'!$E$9,$CE240,0)=0,"",OFFSET('Measure and Project Input'!$E$9,$CE240,0)))</f>
        <v/>
      </c>
      <c r="B240" t="str">
        <f ca="1">IF('Measure and Project Input'!$CE$5&lt;$CC240,"",IF(OFFSET('Measure and Project Input'!$F$9,$CE240,0)=0,"",OFFSET('Measure and Project Input'!$F$9,$CE240,0)))</f>
        <v/>
      </c>
      <c r="C240" t="str">
        <f ca="1">IF('Measure and Project Input'!$CE$5&lt;$CC240,"",IF(OFFSET('Measure and Project Input'!$G$9,$CE240,0)=0,"",OFFSET('Measure and Project Input'!$G$9,$CE240,0)))</f>
        <v/>
      </c>
      <c r="D240" s="299" t="str">
        <f ca="1">IF('Measure and Project Input'!$CE$5&lt;$CC240,"",IF(OFFSET('Measure and Project Input'!$H$9,$CE240,0)=0,"",OFFSET('Measure and Project Input'!$H$9,$CE240,0)))</f>
        <v/>
      </c>
      <c r="E240" t="str">
        <f ca="1">IF('Measure and Project Input'!$CE$5&lt;$CC240,"",IF(OFFSET('Measure and Project Input'!$I$9,$CE240,0)=0,"",OFFSET('Measure and Project Input'!$I$9,$CE240,0)))</f>
        <v/>
      </c>
      <c r="F240" t="str">
        <f ca="1">IF('Measure and Project Input'!$CE$5&lt;$CC240,"",IF(OFFSET('Measure and Project Input'!$J$9,$CE240,0)=0,"",OFFSET('Measure and Project Input'!$J$9,$CE240,0)))</f>
        <v/>
      </c>
      <c r="G240" t="str">
        <f ca="1">IF('Measure and Project Input'!$CE$5&lt;$CC240,"",IF(OFFSET('Measure and Project Input'!$K$9,$CE240,0)=0,"",OFFSET('Measure and Project Input'!$K$9,$CE240,0)))</f>
        <v/>
      </c>
      <c r="H240" t="str">
        <f ca="1">IF('Measure and Project Input'!$CE$5&lt;$CC240,"",IF(OFFSET('Measure and Project Input'!$L$9,$CE240,0)=0,"",OFFSET('Measure and Project Input'!$L$9,$CE240,0)))</f>
        <v/>
      </c>
      <c r="I240" t="str">
        <f ca="1">'Funding Input and Summary'!A243</f>
        <v/>
      </c>
      <c r="O240" t="str">
        <f ca="1">IF('Measure and Project Input'!$CE$5&lt;$CC240,"",IF(OFFSET('Measure and Project Input'!$B$9,$CE240,0)=0,"",OFFSET('Measure and Project Input'!$B$9,$CE240,0)))</f>
        <v/>
      </c>
      <c r="P240" t="str">
        <f ca="1">IF('Measure and Project Input'!$CE$5&lt;$CC240,"",IF(OFFSET('Measure and Project Input'!$C$9,$CE240,0)=0,"",OFFSET('Measure and Project Input'!$C$9,$CE240,0)))</f>
        <v/>
      </c>
      <c r="Q240" t="str">
        <f ca="1">IF('Measure and Project Input'!$CE$5&lt;$CC240,"",IF(OFFSET('Measure and Project Input'!$S$9,$CE240,0)=0,"",OFFSET('Measure and Project Input'!$S$9,$CE240,0)))</f>
        <v/>
      </c>
      <c r="R240" t="str">
        <f ca="1">IF('Measure and Project Input'!$CE$5&lt;$CC240,"",IF(OFFSET('Measure and Project Input'!$U$9,$CE240,0)=0,"",OFFSET('Measure and Project Input'!$U$9,$CE240,0)))</f>
        <v/>
      </c>
      <c r="S240" t="str">
        <f ca="1">IF('Measure and Project Input'!$CE$5&lt;$CC240,"",IF(OFFSET('Measure and Project Input'!$V$9,$CE240,0)=0,"",OFFSET('Measure and Project Input'!$V$9,$CE240,0)))</f>
        <v/>
      </c>
      <c r="X240" t="str">
        <f ca="1">IF('Measure and Project Input'!$CE$5&lt;$CC240,"",IF(OFFSET('Measure and Project Input'!$M$9,$CE240,0)=0,"",OFFSET('Measure and Project Input'!$M$9,$CE240,0)))</f>
        <v/>
      </c>
      <c r="Y240" t="str">
        <f ca="1">IF('Measure and Project Input'!$CE$5&lt;$CC240,"",IF(OFFSET('Measure and Project Input'!$N$9,$CE240,0)=0,"",OFFSET('Measure and Project Input'!$N$9,$CE240,0)))</f>
        <v/>
      </c>
      <c r="AA240" t="str">
        <f ca="1">IF('Measure and Project Input'!$CE$5&lt;$CC240,"",IF(OFFSET('Measure and Project Input'!$D$9,$CE240,0)=0,"",OFFSET('Measure and Project Input'!$D$9,$CE240,0)))</f>
        <v/>
      </c>
      <c r="AJ240" t="str">
        <f ca="1">IF('Measure and Project Input'!$CE$5&lt;$CC240,"",IF(OFFSET('Measure and Project Input'!$O$9,$CE240,0)=0,"",OFFSET('Measure and Project Input'!$O$9,$CE240,0)))</f>
        <v/>
      </c>
      <c r="AN240" t="str">
        <f ca="1">IF('Measure and Project Input'!$CE$5&lt;$CC240,"",IF(OFFSET('Measure and Project Input'!$BV$9,$CE240,0)=0,"",OFFSET('Measure and Project Input'!$BV$9,$CE240,0)))</f>
        <v/>
      </c>
      <c r="AO240" t="str">
        <f ca="1">IF(I240="","",'Funding Input and Summary'!D243)</f>
        <v/>
      </c>
      <c r="AQ240" t="str">
        <f ca="1">IF(I240="","",'Funding Input and Summary'!J243)</f>
        <v/>
      </c>
      <c r="AR240" t="str">
        <f ca="1">IF(I240="","",'Funding Input and Summary'!E243)</f>
        <v/>
      </c>
      <c r="AU240" t="str">
        <f ca="1">IF(I240="","",'Funding Input and Summary'!Y243)</f>
        <v/>
      </c>
      <c r="AV240" t="str">
        <f ca="1">IF(I240="","",'Funding Input and Summary'!Y243)</f>
        <v/>
      </c>
      <c r="BC240" t="str">
        <f ca="1">IF(I240="","",'Funding Input and Summary'!K243)</f>
        <v/>
      </c>
      <c r="BD240" t="str">
        <f ca="1">IF(I240="","",'Funding Input and Summary'!L243)</f>
        <v/>
      </c>
      <c r="BE240" t="str">
        <f ca="1">IF(I240="","",'Funding Input and Summary'!M243)</f>
        <v/>
      </c>
      <c r="BG240" t="str">
        <f ca="1">IF(I240="","",'Funding Input and Summary'!N243)</f>
        <v/>
      </c>
      <c r="BH240" t="str">
        <f ca="1">IF(I240="","",'Funding Input and Summary'!Q243)</f>
        <v/>
      </c>
      <c r="BI240" t="str">
        <f ca="1">IF(I240="","",'Funding Input and Summary'!R243)</f>
        <v/>
      </c>
      <c r="BJ240" t="str">
        <f ca="1">IF(I240="","",'Funding Input and Summary'!S243)</f>
        <v/>
      </c>
      <c r="BK240" t="str">
        <f ca="1">IF(I240="","",'Funding Input and Summary'!T243)</f>
        <v/>
      </c>
      <c r="BL240" t="str">
        <f ca="1">IF(I240="","",'Funding Input and Summary'!Z243)</f>
        <v/>
      </c>
      <c r="BM240" t="str">
        <f ca="1">IF(I240="","",'Funding Input and Summary'!AA243)</f>
        <v/>
      </c>
      <c r="BN240" t="str">
        <f ca="1">IF(I240="","",'Funding Input and Summary'!U243)</f>
        <v/>
      </c>
      <c r="BO240" t="str">
        <f ca="1">IF(I240="","",'Funding Input and Summary'!V243)</f>
        <v/>
      </c>
      <c r="BP240" t="str">
        <f ca="1">IF(I240="","",'Funding Input and Summary'!W243)</f>
        <v/>
      </c>
      <c r="BQ240" t="str">
        <f ca="1">IF(I240="","",'Funding Input and Summary'!P243)</f>
        <v/>
      </c>
      <c r="BR240" t="str">
        <f ca="1">IF('Measure and Project Input'!$CE$5&lt;$CC240,"",IF(OFFSET('Measure and Project Input'!$T$9,$CE240,0)=0,"",OFFSET('Measure and Project Input'!$T$9,$CE240,0)))</f>
        <v/>
      </c>
      <c r="BS240" t="str">
        <f ca="1">IF('Measure and Project Input'!$CE$5&lt;$CC240,"",IF(OFFSET('Measure and Project Input'!$R$9,$CE240,0)=0,"",OFFSET('Measure and Project Input'!$R$9,$CE240,0)))</f>
        <v/>
      </c>
      <c r="BT240" t="str">
        <f ca="1">IF(I240="","",'Measure and Project Input'!$I$1)</f>
        <v/>
      </c>
      <c r="BU240" t="str">
        <f ca="1">IF('Measure and Project Input'!$CE$5&lt;$CC240,"",IF(OFFSET('Measure and Project Input'!$Q$9,$CE240,0)=0,"",OFFSET('Measure and Project Input'!$Q$9,$CE240,0)))</f>
        <v/>
      </c>
      <c r="BV240" t="str">
        <f ca="1">IF(I240="","",'Funding Input and Summary'!$T$1)</f>
        <v/>
      </c>
      <c r="BW240" t="str">
        <f ca="1">IF('Measure and Project Input'!$CE$5&lt;$CC240,"",IF(OFFSET('Measure and Project Input'!$AI$9,$CE240,0)=0,"",OFFSET('Measure and Project Input'!$AI$9,$CE240,0)))</f>
        <v/>
      </c>
      <c r="BX240" t="str">
        <f ca="1">IF('Measure and Project Input'!$CE$5&lt;$CC240,"",IF(OFFSET('Measure and Project Input'!$AJ$9,$CE240,0)=0,"",OFFSET('Measure and Project Input'!$AJ$9,$CE240,0)))</f>
        <v/>
      </c>
      <c r="BY240" t="str">
        <f ca="1">IF('Measure and Project Input'!$CE$5&lt;$CC240,"",IF(OFFSET('Measure and Project Input'!$AK$9,$CE240,0)=0,"",OFFSET('Measure and Project Input'!$AK$9,$CE240,0)))</f>
        <v/>
      </c>
      <c r="BZ240" t="str">
        <f ca="1">IF('Measure and Project Input'!$CE$5&lt;$CC240,"",IF(OFFSET('Measure and Project Input'!$AL$9,$CE240,0)=0,"",OFFSET('Measure and Project Input'!$AL$9,$CE240,0)))</f>
        <v/>
      </c>
      <c r="CA240" t="str">
        <f ca="1">IF('Measure and Project Input'!$CE$5&lt;$CC240,"",IF(OFFSET('Measure and Project Input'!$AM$9,$CE240,0)=0,"",OFFSET('Measure and Project Input'!$AM$9,$CE240,0)))</f>
        <v/>
      </c>
      <c r="CB240" s="201"/>
      <c r="CC240" s="28">
        <v>239</v>
      </c>
      <c r="CD240" s="28" t="str">
        <f t="shared" ca="1" si="3"/>
        <v/>
      </c>
      <c r="CE240" s="28" t="str">
        <f ca="1">IF($I240="","",MATCH($I240,'Measure and Project Input'!$P$10:$P$509,FALSE))</f>
        <v/>
      </c>
    </row>
    <row r="241" spans="1:83" x14ac:dyDescent="0.2">
      <c r="A241" t="str">
        <f ca="1">IF('Measure and Project Input'!$CE$5&lt;$CC241,"",IF(OFFSET('Measure and Project Input'!$E$9,$CE241,0)=0,"",OFFSET('Measure and Project Input'!$E$9,$CE241,0)))</f>
        <v/>
      </c>
      <c r="B241" t="str">
        <f ca="1">IF('Measure and Project Input'!$CE$5&lt;$CC241,"",IF(OFFSET('Measure and Project Input'!$F$9,$CE241,0)=0,"",OFFSET('Measure and Project Input'!$F$9,$CE241,0)))</f>
        <v/>
      </c>
      <c r="C241" t="str">
        <f ca="1">IF('Measure and Project Input'!$CE$5&lt;$CC241,"",IF(OFFSET('Measure and Project Input'!$G$9,$CE241,0)=0,"",OFFSET('Measure and Project Input'!$G$9,$CE241,0)))</f>
        <v/>
      </c>
      <c r="D241" s="299" t="str">
        <f ca="1">IF('Measure and Project Input'!$CE$5&lt;$CC241,"",IF(OFFSET('Measure and Project Input'!$H$9,$CE241,0)=0,"",OFFSET('Measure and Project Input'!$H$9,$CE241,0)))</f>
        <v/>
      </c>
      <c r="E241" t="str">
        <f ca="1">IF('Measure and Project Input'!$CE$5&lt;$CC241,"",IF(OFFSET('Measure and Project Input'!$I$9,$CE241,0)=0,"",OFFSET('Measure and Project Input'!$I$9,$CE241,0)))</f>
        <v/>
      </c>
      <c r="F241" t="str">
        <f ca="1">IF('Measure and Project Input'!$CE$5&lt;$CC241,"",IF(OFFSET('Measure and Project Input'!$J$9,$CE241,0)=0,"",OFFSET('Measure and Project Input'!$J$9,$CE241,0)))</f>
        <v/>
      </c>
      <c r="G241" t="str">
        <f ca="1">IF('Measure and Project Input'!$CE$5&lt;$CC241,"",IF(OFFSET('Measure and Project Input'!$K$9,$CE241,0)=0,"",OFFSET('Measure and Project Input'!$K$9,$CE241,0)))</f>
        <v/>
      </c>
      <c r="H241" t="str">
        <f ca="1">IF('Measure and Project Input'!$CE$5&lt;$CC241,"",IF(OFFSET('Measure and Project Input'!$L$9,$CE241,0)=0,"",OFFSET('Measure and Project Input'!$L$9,$CE241,0)))</f>
        <v/>
      </c>
      <c r="I241" t="str">
        <f ca="1">'Funding Input and Summary'!A244</f>
        <v/>
      </c>
      <c r="O241" t="str">
        <f ca="1">IF('Measure and Project Input'!$CE$5&lt;$CC241,"",IF(OFFSET('Measure and Project Input'!$B$9,$CE241,0)=0,"",OFFSET('Measure and Project Input'!$B$9,$CE241,0)))</f>
        <v/>
      </c>
      <c r="P241" t="str">
        <f ca="1">IF('Measure and Project Input'!$CE$5&lt;$CC241,"",IF(OFFSET('Measure and Project Input'!$C$9,$CE241,0)=0,"",OFFSET('Measure and Project Input'!$C$9,$CE241,0)))</f>
        <v/>
      </c>
      <c r="Q241" t="str">
        <f ca="1">IF('Measure and Project Input'!$CE$5&lt;$CC241,"",IF(OFFSET('Measure and Project Input'!$S$9,$CE241,0)=0,"",OFFSET('Measure and Project Input'!$S$9,$CE241,0)))</f>
        <v/>
      </c>
      <c r="R241" t="str">
        <f ca="1">IF('Measure and Project Input'!$CE$5&lt;$CC241,"",IF(OFFSET('Measure and Project Input'!$U$9,$CE241,0)=0,"",OFFSET('Measure and Project Input'!$U$9,$CE241,0)))</f>
        <v/>
      </c>
      <c r="S241" t="str">
        <f ca="1">IF('Measure and Project Input'!$CE$5&lt;$CC241,"",IF(OFFSET('Measure and Project Input'!$V$9,$CE241,0)=0,"",OFFSET('Measure and Project Input'!$V$9,$CE241,0)))</f>
        <v/>
      </c>
      <c r="X241" t="str">
        <f ca="1">IF('Measure and Project Input'!$CE$5&lt;$CC241,"",IF(OFFSET('Measure and Project Input'!$M$9,$CE241,0)=0,"",OFFSET('Measure and Project Input'!$M$9,$CE241,0)))</f>
        <v/>
      </c>
      <c r="Y241" t="str">
        <f ca="1">IF('Measure and Project Input'!$CE$5&lt;$CC241,"",IF(OFFSET('Measure and Project Input'!$N$9,$CE241,0)=0,"",OFFSET('Measure and Project Input'!$N$9,$CE241,0)))</f>
        <v/>
      </c>
      <c r="AA241" t="str">
        <f ca="1">IF('Measure and Project Input'!$CE$5&lt;$CC241,"",IF(OFFSET('Measure and Project Input'!$D$9,$CE241,0)=0,"",OFFSET('Measure and Project Input'!$D$9,$CE241,0)))</f>
        <v/>
      </c>
      <c r="AJ241" t="str">
        <f ca="1">IF('Measure and Project Input'!$CE$5&lt;$CC241,"",IF(OFFSET('Measure and Project Input'!$O$9,$CE241,0)=0,"",OFFSET('Measure and Project Input'!$O$9,$CE241,0)))</f>
        <v/>
      </c>
      <c r="AN241" t="str">
        <f ca="1">IF('Measure and Project Input'!$CE$5&lt;$CC241,"",IF(OFFSET('Measure and Project Input'!$BV$9,$CE241,0)=0,"",OFFSET('Measure and Project Input'!$BV$9,$CE241,0)))</f>
        <v/>
      </c>
      <c r="AO241" t="str">
        <f ca="1">IF(I241="","",'Funding Input and Summary'!D244)</f>
        <v/>
      </c>
      <c r="AQ241" t="str">
        <f ca="1">IF(I241="","",'Funding Input and Summary'!J244)</f>
        <v/>
      </c>
      <c r="AR241" t="str">
        <f ca="1">IF(I241="","",'Funding Input and Summary'!E244)</f>
        <v/>
      </c>
      <c r="AU241" t="str">
        <f ca="1">IF(I241="","",'Funding Input and Summary'!Y244)</f>
        <v/>
      </c>
      <c r="AV241" t="str">
        <f ca="1">IF(I241="","",'Funding Input and Summary'!Y244)</f>
        <v/>
      </c>
      <c r="BC241" t="str">
        <f ca="1">IF(I241="","",'Funding Input and Summary'!K244)</f>
        <v/>
      </c>
      <c r="BD241" t="str">
        <f ca="1">IF(I241="","",'Funding Input and Summary'!L244)</f>
        <v/>
      </c>
      <c r="BE241" t="str">
        <f ca="1">IF(I241="","",'Funding Input and Summary'!M244)</f>
        <v/>
      </c>
      <c r="BG241" t="str">
        <f ca="1">IF(I241="","",'Funding Input and Summary'!N244)</f>
        <v/>
      </c>
      <c r="BH241" t="str">
        <f ca="1">IF(I241="","",'Funding Input and Summary'!Q244)</f>
        <v/>
      </c>
      <c r="BI241" t="str">
        <f ca="1">IF(I241="","",'Funding Input and Summary'!R244)</f>
        <v/>
      </c>
      <c r="BJ241" t="str">
        <f ca="1">IF(I241="","",'Funding Input and Summary'!S244)</f>
        <v/>
      </c>
      <c r="BK241" t="str">
        <f ca="1">IF(I241="","",'Funding Input and Summary'!T244)</f>
        <v/>
      </c>
      <c r="BL241" t="str">
        <f ca="1">IF(I241="","",'Funding Input and Summary'!Z244)</f>
        <v/>
      </c>
      <c r="BM241" t="str">
        <f ca="1">IF(I241="","",'Funding Input and Summary'!AA244)</f>
        <v/>
      </c>
      <c r="BN241" t="str">
        <f ca="1">IF(I241="","",'Funding Input and Summary'!U244)</f>
        <v/>
      </c>
      <c r="BO241" t="str">
        <f ca="1">IF(I241="","",'Funding Input and Summary'!V244)</f>
        <v/>
      </c>
      <c r="BP241" t="str">
        <f ca="1">IF(I241="","",'Funding Input and Summary'!W244)</f>
        <v/>
      </c>
      <c r="BQ241" t="str">
        <f ca="1">IF(I241="","",'Funding Input and Summary'!P244)</f>
        <v/>
      </c>
      <c r="BR241" t="str">
        <f ca="1">IF('Measure and Project Input'!$CE$5&lt;$CC241,"",IF(OFFSET('Measure and Project Input'!$T$9,$CE241,0)=0,"",OFFSET('Measure and Project Input'!$T$9,$CE241,0)))</f>
        <v/>
      </c>
      <c r="BS241" t="str">
        <f ca="1">IF('Measure and Project Input'!$CE$5&lt;$CC241,"",IF(OFFSET('Measure and Project Input'!$R$9,$CE241,0)=0,"",OFFSET('Measure and Project Input'!$R$9,$CE241,0)))</f>
        <v/>
      </c>
      <c r="BT241" t="str">
        <f ca="1">IF(I241="","",'Measure and Project Input'!$I$1)</f>
        <v/>
      </c>
      <c r="BU241" t="str">
        <f ca="1">IF('Measure and Project Input'!$CE$5&lt;$CC241,"",IF(OFFSET('Measure and Project Input'!$Q$9,$CE241,0)=0,"",OFFSET('Measure and Project Input'!$Q$9,$CE241,0)))</f>
        <v/>
      </c>
      <c r="BV241" t="str">
        <f ca="1">IF(I241="","",'Funding Input and Summary'!$T$1)</f>
        <v/>
      </c>
      <c r="BW241" t="str">
        <f ca="1">IF('Measure and Project Input'!$CE$5&lt;$CC241,"",IF(OFFSET('Measure and Project Input'!$AI$9,$CE241,0)=0,"",OFFSET('Measure and Project Input'!$AI$9,$CE241,0)))</f>
        <v/>
      </c>
      <c r="BX241" t="str">
        <f ca="1">IF('Measure and Project Input'!$CE$5&lt;$CC241,"",IF(OFFSET('Measure and Project Input'!$AJ$9,$CE241,0)=0,"",OFFSET('Measure and Project Input'!$AJ$9,$CE241,0)))</f>
        <v/>
      </c>
      <c r="BY241" t="str">
        <f ca="1">IF('Measure and Project Input'!$CE$5&lt;$CC241,"",IF(OFFSET('Measure and Project Input'!$AK$9,$CE241,0)=0,"",OFFSET('Measure and Project Input'!$AK$9,$CE241,0)))</f>
        <v/>
      </c>
      <c r="BZ241" t="str">
        <f ca="1">IF('Measure and Project Input'!$CE$5&lt;$CC241,"",IF(OFFSET('Measure and Project Input'!$AL$9,$CE241,0)=0,"",OFFSET('Measure and Project Input'!$AL$9,$CE241,0)))</f>
        <v/>
      </c>
      <c r="CA241" t="str">
        <f ca="1">IF('Measure and Project Input'!$CE$5&lt;$CC241,"",IF(OFFSET('Measure and Project Input'!$AM$9,$CE241,0)=0,"",OFFSET('Measure and Project Input'!$AM$9,$CE241,0)))</f>
        <v/>
      </c>
      <c r="CB241" s="201"/>
      <c r="CC241" s="28">
        <v>240</v>
      </c>
      <c r="CD241" s="28" t="str">
        <f t="shared" ca="1" si="3"/>
        <v/>
      </c>
      <c r="CE241" s="28" t="str">
        <f ca="1">IF($I241="","",MATCH($I241,'Measure and Project Input'!$P$10:$P$509,FALSE))</f>
        <v/>
      </c>
    </row>
    <row r="242" spans="1:83" x14ac:dyDescent="0.2">
      <c r="A242" t="str">
        <f ca="1">IF('Measure and Project Input'!$CE$5&lt;$CC242,"",IF(OFFSET('Measure and Project Input'!$E$9,$CE242,0)=0,"",OFFSET('Measure and Project Input'!$E$9,$CE242,0)))</f>
        <v/>
      </c>
      <c r="B242" t="str">
        <f ca="1">IF('Measure and Project Input'!$CE$5&lt;$CC242,"",IF(OFFSET('Measure and Project Input'!$F$9,$CE242,0)=0,"",OFFSET('Measure and Project Input'!$F$9,$CE242,0)))</f>
        <v/>
      </c>
      <c r="C242" t="str">
        <f ca="1">IF('Measure and Project Input'!$CE$5&lt;$CC242,"",IF(OFFSET('Measure and Project Input'!$G$9,$CE242,0)=0,"",OFFSET('Measure and Project Input'!$G$9,$CE242,0)))</f>
        <v/>
      </c>
      <c r="D242" s="299" t="str">
        <f ca="1">IF('Measure and Project Input'!$CE$5&lt;$CC242,"",IF(OFFSET('Measure and Project Input'!$H$9,$CE242,0)=0,"",OFFSET('Measure and Project Input'!$H$9,$CE242,0)))</f>
        <v/>
      </c>
      <c r="E242" t="str">
        <f ca="1">IF('Measure and Project Input'!$CE$5&lt;$CC242,"",IF(OFFSET('Measure and Project Input'!$I$9,$CE242,0)=0,"",OFFSET('Measure and Project Input'!$I$9,$CE242,0)))</f>
        <v/>
      </c>
      <c r="F242" t="str">
        <f ca="1">IF('Measure and Project Input'!$CE$5&lt;$CC242,"",IF(OFFSET('Measure and Project Input'!$J$9,$CE242,0)=0,"",OFFSET('Measure and Project Input'!$J$9,$CE242,0)))</f>
        <v/>
      </c>
      <c r="G242" t="str">
        <f ca="1">IF('Measure and Project Input'!$CE$5&lt;$CC242,"",IF(OFFSET('Measure and Project Input'!$K$9,$CE242,0)=0,"",OFFSET('Measure and Project Input'!$K$9,$CE242,0)))</f>
        <v/>
      </c>
      <c r="H242" t="str">
        <f ca="1">IF('Measure and Project Input'!$CE$5&lt;$CC242,"",IF(OFFSET('Measure and Project Input'!$L$9,$CE242,0)=0,"",OFFSET('Measure and Project Input'!$L$9,$CE242,0)))</f>
        <v/>
      </c>
      <c r="I242" t="str">
        <f ca="1">'Funding Input and Summary'!A245</f>
        <v/>
      </c>
      <c r="O242" t="str">
        <f ca="1">IF('Measure and Project Input'!$CE$5&lt;$CC242,"",IF(OFFSET('Measure and Project Input'!$B$9,$CE242,0)=0,"",OFFSET('Measure and Project Input'!$B$9,$CE242,0)))</f>
        <v/>
      </c>
      <c r="P242" t="str">
        <f ca="1">IF('Measure and Project Input'!$CE$5&lt;$CC242,"",IF(OFFSET('Measure and Project Input'!$C$9,$CE242,0)=0,"",OFFSET('Measure and Project Input'!$C$9,$CE242,0)))</f>
        <v/>
      </c>
      <c r="Q242" t="str">
        <f ca="1">IF('Measure and Project Input'!$CE$5&lt;$CC242,"",IF(OFFSET('Measure and Project Input'!$S$9,$CE242,0)=0,"",OFFSET('Measure and Project Input'!$S$9,$CE242,0)))</f>
        <v/>
      </c>
      <c r="R242" t="str">
        <f ca="1">IF('Measure and Project Input'!$CE$5&lt;$CC242,"",IF(OFFSET('Measure and Project Input'!$U$9,$CE242,0)=0,"",OFFSET('Measure and Project Input'!$U$9,$CE242,0)))</f>
        <v/>
      </c>
      <c r="S242" t="str">
        <f ca="1">IF('Measure and Project Input'!$CE$5&lt;$CC242,"",IF(OFFSET('Measure and Project Input'!$V$9,$CE242,0)=0,"",OFFSET('Measure and Project Input'!$V$9,$CE242,0)))</f>
        <v/>
      </c>
      <c r="X242" t="str">
        <f ca="1">IF('Measure and Project Input'!$CE$5&lt;$CC242,"",IF(OFFSET('Measure and Project Input'!$M$9,$CE242,0)=0,"",OFFSET('Measure and Project Input'!$M$9,$CE242,0)))</f>
        <v/>
      </c>
      <c r="Y242" t="str">
        <f ca="1">IF('Measure and Project Input'!$CE$5&lt;$CC242,"",IF(OFFSET('Measure and Project Input'!$N$9,$CE242,0)=0,"",OFFSET('Measure and Project Input'!$N$9,$CE242,0)))</f>
        <v/>
      </c>
      <c r="AA242" t="str">
        <f ca="1">IF('Measure and Project Input'!$CE$5&lt;$CC242,"",IF(OFFSET('Measure and Project Input'!$D$9,$CE242,0)=0,"",OFFSET('Measure and Project Input'!$D$9,$CE242,0)))</f>
        <v/>
      </c>
      <c r="AJ242" t="str">
        <f ca="1">IF('Measure and Project Input'!$CE$5&lt;$CC242,"",IF(OFFSET('Measure and Project Input'!$O$9,$CE242,0)=0,"",OFFSET('Measure and Project Input'!$O$9,$CE242,0)))</f>
        <v/>
      </c>
      <c r="AN242" t="str">
        <f ca="1">IF('Measure and Project Input'!$CE$5&lt;$CC242,"",IF(OFFSET('Measure and Project Input'!$BV$9,$CE242,0)=0,"",OFFSET('Measure and Project Input'!$BV$9,$CE242,0)))</f>
        <v/>
      </c>
      <c r="AO242" t="str">
        <f ca="1">IF(I242="","",'Funding Input and Summary'!D245)</f>
        <v/>
      </c>
      <c r="AQ242" t="str">
        <f ca="1">IF(I242="","",'Funding Input and Summary'!J245)</f>
        <v/>
      </c>
      <c r="AR242" t="str">
        <f ca="1">IF(I242="","",'Funding Input and Summary'!E245)</f>
        <v/>
      </c>
      <c r="AU242" t="str">
        <f ca="1">IF(I242="","",'Funding Input and Summary'!Y245)</f>
        <v/>
      </c>
      <c r="AV242" t="str">
        <f ca="1">IF(I242="","",'Funding Input and Summary'!Y245)</f>
        <v/>
      </c>
      <c r="BC242" t="str">
        <f ca="1">IF(I242="","",'Funding Input and Summary'!K245)</f>
        <v/>
      </c>
      <c r="BD242" t="str">
        <f ca="1">IF(I242="","",'Funding Input and Summary'!L245)</f>
        <v/>
      </c>
      <c r="BE242" t="str">
        <f ca="1">IF(I242="","",'Funding Input and Summary'!M245)</f>
        <v/>
      </c>
      <c r="BG242" t="str">
        <f ca="1">IF(I242="","",'Funding Input and Summary'!N245)</f>
        <v/>
      </c>
      <c r="BH242" t="str">
        <f ca="1">IF(I242="","",'Funding Input and Summary'!Q245)</f>
        <v/>
      </c>
      <c r="BI242" t="str">
        <f ca="1">IF(I242="","",'Funding Input and Summary'!R245)</f>
        <v/>
      </c>
      <c r="BJ242" t="str">
        <f ca="1">IF(I242="","",'Funding Input and Summary'!S245)</f>
        <v/>
      </c>
      <c r="BK242" t="str">
        <f ca="1">IF(I242="","",'Funding Input and Summary'!T245)</f>
        <v/>
      </c>
      <c r="BL242" t="str">
        <f ca="1">IF(I242="","",'Funding Input and Summary'!Z245)</f>
        <v/>
      </c>
      <c r="BM242" t="str">
        <f ca="1">IF(I242="","",'Funding Input and Summary'!AA245)</f>
        <v/>
      </c>
      <c r="BN242" t="str">
        <f ca="1">IF(I242="","",'Funding Input and Summary'!U245)</f>
        <v/>
      </c>
      <c r="BO242" t="str">
        <f ca="1">IF(I242="","",'Funding Input and Summary'!V245)</f>
        <v/>
      </c>
      <c r="BP242" t="str">
        <f ca="1">IF(I242="","",'Funding Input and Summary'!W245)</f>
        <v/>
      </c>
      <c r="BQ242" t="str">
        <f ca="1">IF(I242="","",'Funding Input and Summary'!P245)</f>
        <v/>
      </c>
      <c r="BR242" t="str">
        <f ca="1">IF('Measure and Project Input'!$CE$5&lt;$CC242,"",IF(OFFSET('Measure and Project Input'!$T$9,$CE242,0)=0,"",OFFSET('Measure and Project Input'!$T$9,$CE242,0)))</f>
        <v/>
      </c>
      <c r="BS242" t="str">
        <f ca="1">IF('Measure and Project Input'!$CE$5&lt;$CC242,"",IF(OFFSET('Measure and Project Input'!$R$9,$CE242,0)=0,"",OFFSET('Measure and Project Input'!$R$9,$CE242,0)))</f>
        <v/>
      </c>
      <c r="BT242" t="str">
        <f ca="1">IF(I242="","",'Measure and Project Input'!$I$1)</f>
        <v/>
      </c>
      <c r="BU242" t="str">
        <f ca="1">IF('Measure and Project Input'!$CE$5&lt;$CC242,"",IF(OFFSET('Measure and Project Input'!$Q$9,$CE242,0)=0,"",OFFSET('Measure and Project Input'!$Q$9,$CE242,0)))</f>
        <v/>
      </c>
      <c r="BV242" t="str">
        <f ca="1">IF(I242="","",'Funding Input and Summary'!$T$1)</f>
        <v/>
      </c>
      <c r="BW242" t="str">
        <f ca="1">IF('Measure and Project Input'!$CE$5&lt;$CC242,"",IF(OFFSET('Measure and Project Input'!$AI$9,$CE242,0)=0,"",OFFSET('Measure and Project Input'!$AI$9,$CE242,0)))</f>
        <v/>
      </c>
      <c r="BX242" t="str">
        <f ca="1">IF('Measure and Project Input'!$CE$5&lt;$CC242,"",IF(OFFSET('Measure and Project Input'!$AJ$9,$CE242,0)=0,"",OFFSET('Measure and Project Input'!$AJ$9,$CE242,0)))</f>
        <v/>
      </c>
      <c r="BY242" t="str">
        <f ca="1">IF('Measure and Project Input'!$CE$5&lt;$CC242,"",IF(OFFSET('Measure and Project Input'!$AK$9,$CE242,0)=0,"",OFFSET('Measure and Project Input'!$AK$9,$CE242,0)))</f>
        <v/>
      </c>
      <c r="BZ242" t="str">
        <f ca="1">IF('Measure and Project Input'!$CE$5&lt;$CC242,"",IF(OFFSET('Measure and Project Input'!$AL$9,$CE242,0)=0,"",OFFSET('Measure and Project Input'!$AL$9,$CE242,0)))</f>
        <v/>
      </c>
      <c r="CA242" t="str">
        <f ca="1">IF('Measure and Project Input'!$CE$5&lt;$CC242,"",IF(OFFSET('Measure and Project Input'!$AM$9,$CE242,0)=0,"",OFFSET('Measure and Project Input'!$AM$9,$CE242,0)))</f>
        <v/>
      </c>
      <c r="CB242" s="201"/>
      <c r="CC242" s="28">
        <v>241</v>
      </c>
      <c r="CD242" s="28" t="str">
        <f t="shared" ca="1" si="3"/>
        <v/>
      </c>
      <c r="CE242" s="28" t="str">
        <f ca="1">IF($I242="","",MATCH($I242,'Measure and Project Input'!$P$10:$P$509,FALSE))</f>
        <v/>
      </c>
    </row>
    <row r="243" spans="1:83" x14ac:dyDescent="0.2">
      <c r="A243" t="str">
        <f ca="1">IF('Measure and Project Input'!$CE$5&lt;$CC243,"",IF(OFFSET('Measure and Project Input'!$E$9,$CE243,0)=0,"",OFFSET('Measure and Project Input'!$E$9,$CE243,0)))</f>
        <v/>
      </c>
      <c r="B243" t="str">
        <f ca="1">IF('Measure and Project Input'!$CE$5&lt;$CC243,"",IF(OFFSET('Measure and Project Input'!$F$9,$CE243,0)=0,"",OFFSET('Measure and Project Input'!$F$9,$CE243,0)))</f>
        <v/>
      </c>
      <c r="C243" t="str">
        <f ca="1">IF('Measure and Project Input'!$CE$5&lt;$CC243,"",IF(OFFSET('Measure and Project Input'!$G$9,$CE243,0)=0,"",OFFSET('Measure and Project Input'!$G$9,$CE243,0)))</f>
        <v/>
      </c>
      <c r="D243" s="299" t="str">
        <f ca="1">IF('Measure and Project Input'!$CE$5&lt;$CC243,"",IF(OFFSET('Measure and Project Input'!$H$9,$CE243,0)=0,"",OFFSET('Measure and Project Input'!$H$9,$CE243,0)))</f>
        <v/>
      </c>
      <c r="E243" t="str">
        <f ca="1">IF('Measure and Project Input'!$CE$5&lt;$CC243,"",IF(OFFSET('Measure and Project Input'!$I$9,$CE243,0)=0,"",OFFSET('Measure and Project Input'!$I$9,$CE243,0)))</f>
        <v/>
      </c>
      <c r="F243" t="str">
        <f ca="1">IF('Measure and Project Input'!$CE$5&lt;$CC243,"",IF(OFFSET('Measure and Project Input'!$J$9,$CE243,0)=0,"",OFFSET('Measure and Project Input'!$J$9,$CE243,0)))</f>
        <v/>
      </c>
      <c r="G243" t="str">
        <f ca="1">IF('Measure and Project Input'!$CE$5&lt;$CC243,"",IF(OFFSET('Measure and Project Input'!$K$9,$CE243,0)=0,"",OFFSET('Measure and Project Input'!$K$9,$CE243,0)))</f>
        <v/>
      </c>
      <c r="H243" t="str">
        <f ca="1">IF('Measure and Project Input'!$CE$5&lt;$CC243,"",IF(OFFSET('Measure and Project Input'!$L$9,$CE243,0)=0,"",OFFSET('Measure and Project Input'!$L$9,$CE243,0)))</f>
        <v/>
      </c>
      <c r="I243" t="str">
        <f ca="1">'Funding Input and Summary'!A246</f>
        <v/>
      </c>
      <c r="O243" t="str">
        <f ca="1">IF('Measure and Project Input'!$CE$5&lt;$CC243,"",IF(OFFSET('Measure and Project Input'!$B$9,$CE243,0)=0,"",OFFSET('Measure and Project Input'!$B$9,$CE243,0)))</f>
        <v/>
      </c>
      <c r="P243" t="str">
        <f ca="1">IF('Measure and Project Input'!$CE$5&lt;$CC243,"",IF(OFFSET('Measure and Project Input'!$C$9,$CE243,0)=0,"",OFFSET('Measure and Project Input'!$C$9,$CE243,0)))</f>
        <v/>
      </c>
      <c r="Q243" t="str">
        <f ca="1">IF('Measure and Project Input'!$CE$5&lt;$CC243,"",IF(OFFSET('Measure and Project Input'!$S$9,$CE243,0)=0,"",OFFSET('Measure and Project Input'!$S$9,$CE243,0)))</f>
        <v/>
      </c>
      <c r="R243" t="str">
        <f ca="1">IF('Measure and Project Input'!$CE$5&lt;$CC243,"",IF(OFFSET('Measure and Project Input'!$U$9,$CE243,0)=0,"",OFFSET('Measure and Project Input'!$U$9,$CE243,0)))</f>
        <v/>
      </c>
      <c r="S243" t="str">
        <f ca="1">IF('Measure and Project Input'!$CE$5&lt;$CC243,"",IF(OFFSET('Measure and Project Input'!$V$9,$CE243,0)=0,"",OFFSET('Measure and Project Input'!$V$9,$CE243,0)))</f>
        <v/>
      </c>
      <c r="X243" t="str">
        <f ca="1">IF('Measure and Project Input'!$CE$5&lt;$CC243,"",IF(OFFSET('Measure and Project Input'!$M$9,$CE243,0)=0,"",OFFSET('Measure and Project Input'!$M$9,$CE243,0)))</f>
        <v/>
      </c>
      <c r="Y243" t="str">
        <f ca="1">IF('Measure and Project Input'!$CE$5&lt;$CC243,"",IF(OFFSET('Measure and Project Input'!$N$9,$CE243,0)=0,"",OFFSET('Measure and Project Input'!$N$9,$CE243,0)))</f>
        <v/>
      </c>
      <c r="AA243" t="str">
        <f ca="1">IF('Measure and Project Input'!$CE$5&lt;$CC243,"",IF(OFFSET('Measure and Project Input'!$D$9,$CE243,0)=0,"",OFFSET('Measure and Project Input'!$D$9,$CE243,0)))</f>
        <v/>
      </c>
      <c r="AJ243" t="str">
        <f ca="1">IF('Measure and Project Input'!$CE$5&lt;$CC243,"",IF(OFFSET('Measure and Project Input'!$O$9,$CE243,0)=0,"",OFFSET('Measure and Project Input'!$O$9,$CE243,0)))</f>
        <v/>
      </c>
      <c r="AN243" t="str">
        <f ca="1">IF('Measure and Project Input'!$CE$5&lt;$CC243,"",IF(OFFSET('Measure and Project Input'!$BV$9,$CE243,0)=0,"",OFFSET('Measure and Project Input'!$BV$9,$CE243,0)))</f>
        <v/>
      </c>
      <c r="AO243" t="str">
        <f ca="1">IF(I243="","",'Funding Input and Summary'!D246)</f>
        <v/>
      </c>
      <c r="AQ243" t="str">
        <f ca="1">IF(I243="","",'Funding Input and Summary'!J246)</f>
        <v/>
      </c>
      <c r="AR243" t="str">
        <f ca="1">IF(I243="","",'Funding Input and Summary'!E246)</f>
        <v/>
      </c>
      <c r="AU243" t="str">
        <f ca="1">IF(I243="","",'Funding Input and Summary'!Y246)</f>
        <v/>
      </c>
      <c r="AV243" t="str">
        <f ca="1">IF(I243="","",'Funding Input and Summary'!Y246)</f>
        <v/>
      </c>
      <c r="BC243" t="str">
        <f ca="1">IF(I243="","",'Funding Input and Summary'!K246)</f>
        <v/>
      </c>
      <c r="BD243" t="str">
        <f ca="1">IF(I243="","",'Funding Input and Summary'!L246)</f>
        <v/>
      </c>
      <c r="BE243" t="str">
        <f ca="1">IF(I243="","",'Funding Input and Summary'!M246)</f>
        <v/>
      </c>
      <c r="BG243" t="str">
        <f ca="1">IF(I243="","",'Funding Input and Summary'!N246)</f>
        <v/>
      </c>
      <c r="BH243" t="str">
        <f ca="1">IF(I243="","",'Funding Input and Summary'!Q246)</f>
        <v/>
      </c>
      <c r="BI243" t="str">
        <f ca="1">IF(I243="","",'Funding Input and Summary'!R246)</f>
        <v/>
      </c>
      <c r="BJ243" t="str">
        <f ca="1">IF(I243="","",'Funding Input and Summary'!S246)</f>
        <v/>
      </c>
      <c r="BK243" t="str">
        <f ca="1">IF(I243="","",'Funding Input and Summary'!T246)</f>
        <v/>
      </c>
      <c r="BL243" t="str">
        <f ca="1">IF(I243="","",'Funding Input and Summary'!Z246)</f>
        <v/>
      </c>
      <c r="BM243" t="str">
        <f ca="1">IF(I243="","",'Funding Input and Summary'!AA246)</f>
        <v/>
      </c>
      <c r="BN243" t="str">
        <f ca="1">IF(I243="","",'Funding Input and Summary'!U246)</f>
        <v/>
      </c>
      <c r="BO243" t="str">
        <f ca="1">IF(I243="","",'Funding Input and Summary'!V246)</f>
        <v/>
      </c>
      <c r="BP243" t="str">
        <f ca="1">IF(I243="","",'Funding Input and Summary'!W246)</f>
        <v/>
      </c>
      <c r="BQ243" t="str">
        <f ca="1">IF(I243="","",'Funding Input and Summary'!P246)</f>
        <v/>
      </c>
      <c r="BR243" t="str">
        <f ca="1">IF('Measure and Project Input'!$CE$5&lt;$CC243,"",IF(OFFSET('Measure and Project Input'!$T$9,$CE243,0)=0,"",OFFSET('Measure and Project Input'!$T$9,$CE243,0)))</f>
        <v/>
      </c>
      <c r="BS243" t="str">
        <f ca="1">IF('Measure and Project Input'!$CE$5&lt;$CC243,"",IF(OFFSET('Measure and Project Input'!$R$9,$CE243,0)=0,"",OFFSET('Measure and Project Input'!$R$9,$CE243,0)))</f>
        <v/>
      </c>
      <c r="BT243" t="str">
        <f ca="1">IF(I243="","",'Measure and Project Input'!$I$1)</f>
        <v/>
      </c>
      <c r="BU243" t="str">
        <f ca="1">IF('Measure and Project Input'!$CE$5&lt;$CC243,"",IF(OFFSET('Measure and Project Input'!$Q$9,$CE243,0)=0,"",OFFSET('Measure and Project Input'!$Q$9,$CE243,0)))</f>
        <v/>
      </c>
      <c r="BV243" t="str">
        <f ca="1">IF(I243="","",'Funding Input and Summary'!$T$1)</f>
        <v/>
      </c>
      <c r="BW243" t="str">
        <f ca="1">IF('Measure and Project Input'!$CE$5&lt;$CC243,"",IF(OFFSET('Measure and Project Input'!$AI$9,$CE243,0)=0,"",OFFSET('Measure and Project Input'!$AI$9,$CE243,0)))</f>
        <v/>
      </c>
      <c r="BX243" t="str">
        <f ca="1">IF('Measure and Project Input'!$CE$5&lt;$CC243,"",IF(OFFSET('Measure and Project Input'!$AJ$9,$CE243,0)=0,"",OFFSET('Measure and Project Input'!$AJ$9,$CE243,0)))</f>
        <v/>
      </c>
      <c r="BY243" t="str">
        <f ca="1">IF('Measure and Project Input'!$CE$5&lt;$CC243,"",IF(OFFSET('Measure and Project Input'!$AK$9,$CE243,0)=0,"",OFFSET('Measure and Project Input'!$AK$9,$CE243,0)))</f>
        <v/>
      </c>
      <c r="BZ243" t="str">
        <f ca="1">IF('Measure and Project Input'!$CE$5&lt;$CC243,"",IF(OFFSET('Measure and Project Input'!$AL$9,$CE243,0)=0,"",OFFSET('Measure and Project Input'!$AL$9,$CE243,0)))</f>
        <v/>
      </c>
      <c r="CA243" t="str">
        <f ca="1">IF('Measure and Project Input'!$CE$5&lt;$CC243,"",IF(OFFSET('Measure and Project Input'!$AM$9,$CE243,0)=0,"",OFFSET('Measure and Project Input'!$AM$9,$CE243,0)))</f>
        <v/>
      </c>
      <c r="CB243" s="201"/>
      <c r="CC243" s="28">
        <v>242</v>
      </c>
      <c r="CD243" s="28" t="str">
        <f t="shared" ca="1" si="3"/>
        <v/>
      </c>
      <c r="CE243" s="28" t="str">
        <f ca="1">IF($I243="","",MATCH($I243,'Measure and Project Input'!$P$10:$P$509,FALSE))</f>
        <v/>
      </c>
    </row>
    <row r="244" spans="1:83" x14ac:dyDescent="0.2">
      <c r="A244" t="str">
        <f ca="1">IF('Measure and Project Input'!$CE$5&lt;$CC244,"",IF(OFFSET('Measure and Project Input'!$E$9,$CE244,0)=0,"",OFFSET('Measure and Project Input'!$E$9,$CE244,0)))</f>
        <v/>
      </c>
      <c r="B244" t="str">
        <f ca="1">IF('Measure and Project Input'!$CE$5&lt;$CC244,"",IF(OFFSET('Measure and Project Input'!$F$9,$CE244,0)=0,"",OFFSET('Measure and Project Input'!$F$9,$CE244,0)))</f>
        <v/>
      </c>
      <c r="C244" t="str">
        <f ca="1">IF('Measure and Project Input'!$CE$5&lt;$CC244,"",IF(OFFSET('Measure and Project Input'!$G$9,$CE244,0)=0,"",OFFSET('Measure and Project Input'!$G$9,$CE244,0)))</f>
        <v/>
      </c>
      <c r="D244" s="299" t="str">
        <f ca="1">IF('Measure and Project Input'!$CE$5&lt;$CC244,"",IF(OFFSET('Measure and Project Input'!$H$9,$CE244,0)=0,"",OFFSET('Measure and Project Input'!$H$9,$CE244,0)))</f>
        <v/>
      </c>
      <c r="E244" t="str">
        <f ca="1">IF('Measure and Project Input'!$CE$5&lt;$CC244,"",IF(OFFSET('Measure and Project Input'!$I$9,$CE244,0)=0,"",OFFSET('Measure and Project Input'!$I$9,$CE244,0)))</f>
        <v/>
      </c>
      <c r="F244" t="str">
        <f ca="1">IF('Measure and Project Input'!$CE$5&lt;$CC244,"",IF(OFFSET('Measure and Project Input'!$J$9,$CE244,0)=0,"",OFFSET('Measure and Project Input'!$J$9,$CE244,0)))</f>
        <v/>
      </c>
      <c r="G244" t="str">
        <f ca="1">IF('Measure and Project Input'!$CE$5&lt;$CC244,"",IF(OFFSET('Measure and Project Input'!$K$9,$CE244,0)=0,"",OFFSET('Measure and Project Input'!$K$9,$CE244,0)))</f>
        <v/>
      </c>
      <c r="H244" t="str">
        <f ca="1">IF('Measure and Project Input'!$CE$5&lt;$CC244,"",IF(OFFSET('Measure and Project Input'!$L$9,$CE244,0)=0,"",OFFSET('Measure and Project Input'!$L$9,$CE244,0)))</f>
        <v/>
      </c>
      <c r="I244" t="str">
        <f ca="1">'Funding Input and Summary'!A247</f>
        <v/>
      </c>
      <c r="O244" t="str">
        <f ca="1">IF('Measure and Project Input'!$CE$5&lt;$CC244,"",IF(OFFSET('Measure and Project Input'!$B$9,$CE244,0)=0,"",OFFSET('Measure and Project Input'!$B$9,$CE244,0)))</f>
        <v/>
      </c>
      <c r="P244" t="str">
        <f ca="1">IF('Measure and Project Input'!$CE$5&lt;$CC244,"",IF(OFFSET('Measure and Project Input'!$C$9,$CE244,0)=0,"",OFFSET('Measure and Project Input'!$C$9,$CE244,0)))</f>
        <v/>
      </c>
      <c r="Q244" t="str">
        <f ca="1">IF('Measure and Project Input'!$CE$5&lt;$CC244,"",IF(OFFSET('Measure and Project Input'!$S$9,$CE244,0)=0,"",OFFSET('Measure and Project Input'!$S$9,$CE244,0)))</f>
        <v/>
      </c>
      <c r="R244" t="str">
        <f ca="1">IF('Measure and Project Input'!$CE$5&lt;$CC244,"",IF(OFFSET('Measure and Project Input'!$U$9,$CE244,0)=0,"",OFFSET('Measure and Project Input'!$U$9,$CE244,0)))</f>
        <v/>
      </c>
      <c r="S244" t="str">
        <f ca="1">IF('Measure and Project Input'!$CE$5&lt;$CC244,"",IF(OFFSET('Measure and Project Input'!$V$9,$CE244,0)=0,"",OFFSET('Measure and Project Input'!$V$9,$CE244,0)))</f>
        <v/>
      </c>
      <c r="X244" t="str">
        <f ca="1">IF('Measure and Project Input'!$CE$5&lt;$CC244,"",IF(OFFSET('Measure and Project Input'!$M$9,$CE244,0)=0,"",OFFSET('Measure and Project Input'!$M$9,$CE244,0)))</f>
        <v/>
      </c>
      <c r="Y244" t="str">
        <f ca="1">IF('Measure and Project Input'!$CE$5&lt;$CC244,"",IF(OFFSET('Measure and Project Input'!$N$9,$CE244,0)=0,"",OFFSET('Measure and Project Input'!$N$9,$CE244,0)))</f>
        <v/>
      </c>
      <c r="AA244" t="str">
        <f ca="1">IF('Measure and Project Input'!$CE$5&lt;$CC244,"",IF(OFFSET('Measure and Project Input'!$D$9,$CE244,0)=0,"",OFFSET('Measure and Project Input'!$D$9,$CE244,0)))</f>
        <v/>
      </c>
      <c r="AJ244" t="str">
        <f ca="1">IF('Measure and Project Input'!$CE$5&lt;$CC244,"",IF(OFFSET('Measure and Project Input'!$O$9,$CE244,0)=0,"",OFFSET('Measure and Project Input'!$O$9,$CE244,0)))</f>
        <v/>
      </c>
      <c r="AN244" t="str">
        <f ca="1">IF('Measure and Project Input'!$CE$5&lt;$CC244,"",IF(OFFSET('Measure and Project Input'!$BV$9,$CE244,0)=0,"",OFFSET('Measure and Project Input'!$BV$9,$CE244,0)))</f>
        <v/>
      </c>
      <c r="AO244" t="str">
        <f ca="1">IF(I244="","",'Funding Input and Summary'!D247)</f>
        <v/>
      </c>
      <c r="AQ244" t="str">
        <f ca="1">IF(I244="","",'Funding Input and Summary'!J247)</f>
        <v/>
      </c>
      <c r="AR244" t="str">
        <f ca="1">IF(I244="","",'Funding Input and Summary'!E247)</f>
        <v/>
      </c>
      <c r="AU244" t="str">
        <f ca="1">IF(I244="","",'Funding Input and Summary'!Y247)</f>
        <v/>
      </c>
      <c r="AV244" t="str">
        <f ca="1">IF(I244="","",'Funding Input and Summary'!Y247)</f>
        <v/>
      </c>
      <c r="BC244" t="str">
        <f ca="1">IF(I244="","",'Funding Input and Summary'!K247)</f>
        <v/>
      </c>
      <c r="BD244" t="str">
        <f ca="1">IF(I244="","",'Funding Input and Summary'!L247)</f>
        <v/>
      </c>
      <c r="BE244" t="str">
        <f ca="1">IF(I244="","",'Funding Input and Summary'!M247)</f>
        <v/>
      </c>
      <c r="BG244" t="str">
        <f ca="1">IF(I244="","",'Funding Input and Summary'!N247)</f>
        <v/>
      </c>
      <c r="BH244" t="str">
        <f ca="1">IF(I244="","",'Funding Input and Summary'!Q247)</f>
        <v/>
      </c>
      <c r="BI244" t="str">
        <f ca="1">IF(I244="","",'Funding Input and Summary'!R247)</f>
        <v/>
      </c>
      <c r="BJ244" t="str">
        <f ca="1">IF(I244="","",'Funding Input and Summary'!S247)</f>
        <v/>
      </c>
      <c r="BK244" t="str">
        <f ca="1">IF(I244="","",'Funding Input and Summary'!T247)</f>
        <v/>
      </c>
      <c r="BL244" t="str">
        <f ca="1">IF(I244="","",'Funding Input and Summary'!Z247)</f>
        <v/>
      </c>
      <c r="BM244" t="str">
        <f ca="1">IF(I244="","",'Funding Input and Summary'!AA247)</f>
        <v/>
      </c>
      <c r="BN244" t="str">
        <f ca="1">IF(I244="","",'Funding Input and Summary'!U247)</f>
        <v/>
      </c>
      <c r="BO244" t="str">
        <f ca="1">IF(I244="","",'Funding Input and Summary'!V247)</f>
        <v/>
      </c>
      <c r="BP244" t="str">
        <f ca="1">IF(I244="","",'Funding Input and Summary'!W247)</f>
        <v/>
      </c>
      <c r="BQ244" t="str">
        <f ca="1">IF(I244="","",'Funding Input and Summary'!P247)</f>
        <v/>
      </c>
      <c r="BR244" t="str">
        <f ca="1">IF('Measure and Project Input'!$CE$5&lt;$CC244,"",IF(OFFSET('Measure and Project Input'!$T$9,$CE244,0)=0,"",OFFSET('Measure and Project Input'!$T$9,$CE244,0)))</f>
        <v/>
      </c>
      <c r="BS244" t="str">
        <f ca="1">IF('Measure and Project Input'!$CE$5&lt;$CC244,"",IF(OFFSET('Measure and Project Input'!$R$9,$CE244,0)=0,"",OFFSET('Measure and Project Input'!$R$9,$CE244,0)))</f>
        <v/>
      </c>
      <c r="BT244" t="str">
        <f ca="1">IF(I244="","",'Measure and Project Input'!$I$1)</f>
        <v/>
      </c>
      <c r="BU244" t="str">
        <f ca="1">IF('Measure and Project Input'!$CE$5&lt;$CC244,"",IF(OFFSET('Measure and Project Input'!$Q$9,$CE244,0)=0,"",OFFSET('Measure and Project Input'!$Q$9,$CE244,0)))</f>
        <v/>
      </c>
      <c r="BV244" t="str">
        <f ca="1">IF(I244="","",'Funding Input and Summary'!$T$1)</f>
        <v/>
      </c>
      <c r="BW244" t="str">
        <f ca="1">IF('Measure and Project Input'!$CE$5&lt;$CC244,"",IF(OFFSET('Measure and Project Input'!$AI$9,$CE244,0)=0,"",OFFSET('Measure and Project Input'!$AI$9,$CE244,0)))</f>
        <v/>
      </c>
      <c r="BX244" t="str">
        <f ca="1">IF('Measure and Project Input'!$CE$5&lt;$CC244,"",IF(OFFSET('Measure and Project Input'!$AJ$9,$CE244,0)=0,"",OFFSET('Measure and Project Input'!$AJ$9,$CE244,0)))</f>
        <v/>
      </c>
      <c r="BY244" t="str">
        <f ca="1">IF('Measure and Project Input'!$CE$5&lt;$CC244,"",IF(OFFSET('Measure and Project Input'!$AK$9,$CE244,0)=0,"",OFFSET('Measure and Project Input'!$AK$9,$CE244,0)))</f>
        <v/>
      </c>
      <c r="BZ244" t="str">
        <f ca="1">IF('Measure and Project Input'!$CE$5&lt;$CC244,"",IF(OFFSET('Measure and Project Input'!$AL$9,$CE244,0)=0,"",OFFSET('Measure and Project Input'!$AL$9,$CE244,0)))</f>
        <v/>
      </c>
      <c r="CA244" t="str">
        <f ca="1">IF('Measure and Project Input'!$CE$5&lt;$CC244,"",IF(OFFSET('Measure and Project Input'!$AM$9,$CE244,0)=0,"",OFFSET('Measure and Project Input'!$AM$9,$CE244,0)))</f>
        <v/>
      </c>
      <c r="CB244" s="201"/>
      <c r="CC244" s="28">
        <v>243</v>
      </c>
      <c r="CD244" s="28" t="str">
        <f t="shared" ca="1" si="3"/>
        <v/>
      </c>
      <c r="CE244" s="28" t="str">
        <f ca="1">IF($I244="","",MATCH($I244,'Measure and Project Input'!$P$10:$P$509,FALSE))</f>
        <v/>
      </c>
    </row>
    <row r="245" spans="1:83" x14ac:dyDescent="0.2">
      <c r="A245" t="str">
        <f ca="1">IF('Measure and Project Input'!$CE$5&lt;$CC245,"",IF(OFFSET('Measure and Project Input'!$E$9,$CE245,0)=0,"",OFFSET('Measure and Project Input'!$E$9,$CE245,0)))</f>
        <v/>
      </c>
      <c r="B245" t="str">
        <f ca="1">IF('Measure and Project Input'!$CE$5&lt;$CC245,"",IF(OFFSET('Measure and Project Input'!$F$9,$CE245,0)=0,"",OFFSET('Measure and Project Input'!$F$9,$CE245,0)))</f>
        <v/>
      </c>
      <c r="C245" t="str">
        <f ca="1">IF('Measure and Project Input'!$CE$5&lt;$CC245,"",IF(OFFSET('Measure and Project Input'!$G$9,$CE245,0)=0,"",OFFSET('Measure and Project Input'!$G$9,$CE245,0)))</f>
        <v/>
      </c>
      <c r="D245" s="299" t="str">
        <f ca="1">IF('Measure and Project Input'!$CE$5&lt;$CC245,"",IF(OFFSET('Measure and Project Input'!$H$9,$CE245,0)=0,"",OFFSET('Measure and Project Input'!$H$9,$CE245,0)))</f>
        <v/>
      </c>
      <c r="E245" t="str">
        <f ca="1">IF('Measure and Project Input'!$CE$5&lt;$CC245,"",IF(OFFSET('Measure and Project Input'!$I$9,$CE245,0)=0,"",OFFSET('Measure and Project Input'!$I$9,$CE245,0)))</f>
        <v/>
      </c>
      <c r="F245" t="str">
        <f ca="1">IF('Measure and Project Input'!$CE$5&lt;$CC245,"",IF(OFFSET('Measure and Project Input'!$J$9,$CE245,0)=0,"",OFFSET('Measure and Project Input'!$J$9,$CE245,0)))</f>
        <v/>
      </c>
      <c r="G245" t="str">
        <f ca="1">IF('Measure and Project Input'!$CE$5&lt;$CC245,"",IF(OFFSET('Measure and Project Input'!$K$9,$CE245,0)=0,"",OFFSET('Measure and Project Input'!$K$9,$CE245,0)))</f>
        <v/>
      </c>
      <c r="H245" t="str">
        <f ca="1">IF('Measure and Project Input'!$CE$5&lt;$CC245,"",IF(OFFSET('Measure and Project Input'!$L$9,$CE245,0)=0,"",OFFSET('Measure and Project Input'!$L$9,$CE245,0)))</f>
        <v/>
      </c>
      <c r="I245" t="str">
        <f ca="1">'Funding Input and Summary'!A248</f>
        <v/>
      </c>
      <c r="O245" t="str">
        <f ca="1">IF('Measure and Project Input'!$CE$5&lt;$CC245,"",IF(OFFSET('Measure and Project Input'!$B$9,$CE245,0)=0,"",OFFSET('Measure and Project Input'!$B$9,$CE245,0)))</f>
        <v/>
      </c>
      <c r="P245" t="str">
        <f ca="1">IF('Measure and Project Input'!$CE$5&lt;$CC245,"",IF(OFFSET('Measure and Project Input'!$C$9,$CE245,0)=0,"",OFFSET('Measure and Project Input'!$C$9,$CE245,0)))</f>
        <v/>
      </c>
      <c r="Q245" t="str">
        <f ca="1">IF('Measure and Project Input'!$CE$5&lt;$CC245,"",IF(OFFSET('Measure and Project Input'!$S$9,$CE245,0)=0,"",OFFSET('Measure and Project Input'!$S$9,$CE245,0)))</f>
        <v/>
      </c>
      <c r="R245" t="str">
        <f ca="1">IF('Measure and Project Input'!$CE$5&lt;$CC245,"",IF(OFFSET('Measure and Project Input'!$U$9,$CE245,0)=0,"",OFFSET('Measure and Project Input'!$U$9,$CE245,0)))</f>
        <v/>
      </c>
      <c r="S245" t="str">
        <f ca="1">IF('Measure and Project Input'!$CE$5&lt;$CC245,"",IF(OFFSET('Measure and Project Input'!$V$9,$CE245,0)=0,"",OFFSET('Measure and Project Input'!$V$9,$CE245,0)))</f>
        <v/>
      </c>
      <c r="X245" t="str">
        <f ca="1">IF('Measure and Project Input'!$CE$5&lt;$CC245,"",IF(OFFSET('Measure and Project Input'!$M$9,$CE245,0)=0,"",OFFSET('Measure and Project Input'!$M$9,$CE245,0)))</f>
        <v/>
      </c>
      <c r="Y245" t="str">
        <f ca="1">IF('Measure and Project Input'!$CE$5&lt;$CC245,"",IF(OFFSET('Measure and Project Input'!$N$9,$CE245,0)=0,"",OFFSET('Measure and Project Input'!$N$9,$CE245,0)))</f>
        <v/>
      </c>
      <c r="AA245" t="str">
        <f ca="1">IF('Measure and Project Input'!$CE$5&lt;$CC245,"",IF(OFFSET('Measure and Project Input'!$D$9,$CE245,0)=0,"",OFFSET('Measure and Project Input'!$D$9,$CE245,0)))</f>
        <v/>
      </c>
      <c r="AJ245" t="str">
        <f ca="1">IF('Measure and Project Input'!$CE$5&lt;$CC245,"",IF(OFFSET('Measure and Project Input'!$O$9,$CE245,0)=0,"",OFFSET('Measure and Project Input'!$O$9,$CE245,0)))</f>
        <v/>
      </c>
      <c r="AN245" t="str">
        <f ca="1">IF('Measure and Project Input'!$CE$5&lt;$CC245,"",IF(OFFSET('Measure and Project Input'!$BV$9,$CE245,0)=0,"",OFFSET('Measure and Project Input'!$BV$9,$CE245,0)))</f>
        <v/>
      </c>
      <c r="AO245" t="str">
        <f ca="1">IF(I245="","",'Funding Input and Summary'!D248)</f>
        <v/>
      </c>
      <c r="AQ245" t="str">
        <f ca="1">IF(I245="","",'Funding Input and Summary'!J248)</f>
        <v/>
      </c>
      <c r="AR245" t="str">
        <f ca="1">IF(I245="","",'Funding Input and Summary'!E248)</f>
        <v/>
      </c>
      <c r="AU245" t="str">
        <f ca="1">IF(I245="","",'Funding Input and Summary'!Y248)</f>
        <v/>
      </c>
      <c r="AV245" t="str">
        <f ca="1">IF(I245="","",'Funding Input and Summary'!Y248)</f>
        <v/>
      </c>
      <c r="BC245" t="str">
        <f ca="1">IF(I245="","",'Funding Input and Summary'!K248)</f>
        <v/>
      </c>
      <c r="BD245" t="str">
        <f ca="1">IF(I245="","",'Funding Input and Summary'!L248)</f>
        <v/>
      </c>
      <c r="BE245" t="str">
        <f ca="1">IF(I245="","",'Funding Input and Summary'!M248)</f>
        <v/>
      </c>
      <c r="BG245" t="str">
        <f ca="1">IF(I245="","",'Funding Input and Summary'!N248)</f>
        <v/>
      </c>
      <c r="BH245" t="str">
        <f ca="1">IF(I245="","",'Funding Input and Summary'!Q248)</f>
        <v/>
      </c>
      <c r="BI245" t="str">
        <f ca="1">IF(I245="","",'Funding Input and Summary'!R248)</f>
        <v/>
      </c>
      <c r="BJ245" t="str">
        <f ca="1">IF(I245="","",'Funding Input and Summary'!S248)</f>
        <v/>
      </c>
      <c r="BK245" t="str">
        <f ca="1">IF(I245="","",'Funding Input and Summary'!T248)</f>
        <v/>
      </c>
      <c r="BL245" t="str">
        <f ca="1">IF(I245="","",'Funding Input and Summary'!Z248)</f>
        <v/>
      </c>
      <c r="BM245" t="str">
        <f ca="1">IF(I245="","",'Funding Input and Summary'!AA248)</f>
        <v/>
      </c>
      <c r="BN245" t="str">
        <f ca="1">IF(I245="","",'Funding Input and Summary'!U248)</f>
        <v/>
      </c>
      <c r="BO245" t="str">
        <f ca="1">IF(I245="","",'Funding Input and Summary'!V248)</f>
        <v/>
      </c>
      <c r="BP245" t="str">
        <f ca="1">IF(I245="","",'Funding Input and Summary'!W248)</f>
        <v/>
      </c>
      <c r="BQ245" t="str">
        <f ca="1">IF(I245="","",'Funding Input and Summary'!P248)</f>
        <v/>
      </c>
      <c r="BR245" t="str">
        <f ca="1">IF('Measure and Project Input'!$CE$5&lt;$CC245,"",IF(OFFSET('Measure and Project Input'!$T$9,$CE245,0)=0,"",OFFSET('Measure and Project Input'!$T$9,$CE245,0)))</f>
        <v/>
      </c>
      <c r="BS245" t="str">
        <f ca="1">IF('Measure and Project Input'!$CE$5&lt;$CC245,"",IF(OFFSET('Measure and Project Input'!$R$9,$CE245,0)=0,"",OFFSET('Measure and Project Input'!$R$9,$CE245,0)))</f>
        <v/>
      </c>
      <c r="BT245" t="str">
        <f ca="1">IF(I245="","",'Measure and Project Input'!$I$1)</f>
        <v/>
      </c>
      <c r="BU245" t="str">
        <f ca="1">IF('Measure and Project Input'!$CE$5&lt;$CC245,"",IF(OFFSET('Measure and Project Input'!$Q$9,$CE245,0)=0,"",OFFSET('Measure and Project Input'!$Q$9,$CE245,0)))</f>
        <v/>
      </c>
      <c r="BV245" t="str">
        <f ca="1">IF(I245="","",'Funding Input and Summary'!$T$1)</f>
        <v/>
      </c>
      <c r="BW245" t="str">
        <f ca="1">IF('Measure and Project Input'!$CE$5&lt;$CC245,"",IF(OFFSET('Measure and Project Input'!$AI$9,$CE245,0)=0,"",OFFSET('Measure and Project Input'!$AI$9,$CE245,0)))</f>
        <v/>
      </c>
      <c r="BX245" t="str">
        <f ca="1">IF('Measure and Project Input'!$CE$5&lt;$CC245,"",IF(OFFSET('Measure and Project Input'!$AJ$9,$CE245,0)=0,"",OFFSET('Measure and Project Input'!$AJ$9,$CE245,0)))</f>
        <v/>
      </c>
      <c r="BY245" t="str">
        <f ca="1">IF('Measure and Project Input'!$CE$5&lt;$CC245,"",IF(OFFSET('Measure and Project Input'!$AK$9,$CE245,0)=0,"",OFFSET('Measure and Project Input'!$AK$9,$CE245,0)))</f>
        <v/>
      </c>
      <c r="BZ245" t="str">
        <f ca="1">IF('Measure and Project Input'!$CE$5&lt;$CC245,"",IF(OFFSET('Measure and Project Input'!$AL$9,$CE245,0)=0,"",OFFSET('Measure and Project Input'!$AL$9,$CE245,0)))</f>
        <v/>
      </c>
      <c r="CA245" t="str">
        <f ca="1">IF('Measure and Project Input'!$CE$5&lt;$CC245,"",IF(OFFSET('Measure and Project Input'!$AM$9,$CE245,0)=0,"",OFFSET('Measure and Project Input'!$AM$9,$CE245,0)))</f>
        <v/>
      </c>
      <c r="CB245" s="201"/>
      <c r="CC245" s="28">
        <v>244</v>
      </c>
      <c r="CD245" s="28" t="str">
        <f t="shared" ca="1" si="3"/>
        <v/>
      </c>
      <c r="CE245" s="28" t="str">
        <f ca="1">IF($I245="","",MATCH($I245,'Measure and Project Input'!$P$10:$P$509,FALSE))</f>
        <v/>
      </c>
    </row>
    <row r="246" spans="1:83" x14ac:dyDescent="0.2">
      <c r="A246" t="str">
        <f ca="1">IF('Measure and Project Input'!$CE$5&lt;$CC246,"",IF(OFFSET('Measure and Project Input'!$E$9,$CE246,0)=0,"",OFFSET('Measure and Project Input'!$E$9,$CE246,0)))</f>
        <v/>
      </c>
      <c r="B246" t="str">
        <f ca="1">IF('Measure and Project Input'!$CE$5&lt;$CC246,"",IF(OFFSET('Measure and Project Input'!$F$9,$CE246,0)=0,"",OFFSET('Measure and Project Input'!$F$9,$CE246,0)))</f>
        <v/>
      </c>
      <c r="C246" t="str">
        <f ca="1">IF('Measure and Project Input'!$CE$5&lt;$CC246,"",IF(OFFSET('Measure and Project Input'!$G$9,$CE246,0)=0,"",OFFSET('Measure and Project Input'!$G$9,$CE246,0)))</f>
        <v/>
      </c>
      <c r="D246" s="299" t="str">
        <f ca="1">IF('Measure and Project Input'!$CE$5&lt;$CC246,"",IF(OFFSET('Measure and Project Input'!$H$9,$CE246,0)=0,"",OFFSET('Measure and Project Input'!$H$9,$CE246,0)))</f>
        <v/>
      </c>
      <c r="E246" t="str">
        <f ca="1">IF('Measure and Project Input'!$CE$5&lt;$CC246,"",IF(OFFSET('Measure and Project Input'!$I$9,$CE246,0)=0,"",OFFSET('Measure and Project Input'!$I$9,$CE246,0)))</f>
        <v/>
      </c>
      <c r="F246" t="str">
        <f ca="1">IF('Measure and Project Input'!$CE$5&lt;$CC246,"",IF(OFFSET('Measure and Project Input'!$J$9,$CE246,0)=0,"",OFFSET('Measure and Project Input'!$J$9,$CE246,0)))</f>
        <v/>
      </c>
      <c r="G246" t="str">
        <f ca="1">IF('Measure and Project Input'!$CE$5&lt;$CC246,"",IF(OFFSET('Measure and Project Input'!$K$9,$CE246,0)=0,"",OFFSET('Measure and Project Input'!$K$9,$CE246,0)))</f>
        <v/>
      </c>
      <c r="H246" t="str">
        <f ca="1">IF('Measure and Project Input'!$CE$5&lt;$CC246,"",IF(OFFSET('Measure and Project Input'!$L$9,$CE246,0)=0,"",OFFSET('Measure and Project Input'!$L$9,$CE246,0)))</f>
        <v/>
      </c>
      <c r="I246" t="str">
        <f ca="1">'Funding Input and Summary'!A249</f>
        <v/>
      </c>
      <c r="O246" t="str">
        <f ca="1">IF('Measure and Project Input'!$CE$5&lt;$CC246,"",IF(OFFSET('Measure and Project Input'!$B$9,$CE246,0)=0,"",OFFSET('Measure and Project Input'!$B$9,$CE246,0)))</f>
        <v/>
      </c>
      <c r="P246" t="str">
        <f ca="1">IF('Measure and Project Input'!$CE$5&lt;$CC246,"",IF(OFFSET('Measure and Project Input'!$C$9,$CE246,0)=0,"",OFFSET('Measure and Project Input'!$C$9,$CE246,0)))</f>
        <v/>
      </c>
      <c r="Q246" t="str">
        <f ca="1">IF('Measure and Project Input'!$CE$5&lt;$CC246,"",IF(OFFSET('Measure and Project Input'!$S$9,$CE246,0)=0,"",OFFSET('Measure and Project Input'!$S$9,$CE246,0)))</f>
        <v/>
      </c>
      <c r="R246" t="str">
        <f ca="1">IF('Measure and Project Input'!$CE$5&lt;$CC246,"",IF(OFFSET('Measure and Project Input'!$U$9,$CE246,0)=0,"",OFFSET('Measure and Project Input'!$U$9,$CE246,0)))</f>
        <v/>
      </c>
      <c r="S246" t="str">
        <f ca="1">IF('Measure and Project Input'!$CE$5&lt;$CC246,"",IF(OFFSET('Measure and Project Input'!$V$9,$CE246,0)=0,"",OFFSET('Measure and Project Input'!$V$9,$CE246,0)))</f>
        <v/>
      </c>
      <c r="X246" t="str">
        <f ca="1">IF('Measure and Project Input'!$CE$5&lt;$CC246,"",IF(OFFSET('Measure and Project Input'!$M$9,$CE246,0)=0,"",OFFSET('Measure and Project Input'!$M$9,$CE246,0)))</f>
        <v/>
      </c>
      <c r="Y246" t="str">
        <f ca="1">IF('Measure and Project Input'!$CE$5&lt;$CC246,"",IF(OFFSET('Measure and Project Input'!$N$9,$CE246,0)=0,"",OFFSET('Measure and Project Input'!$N$9,$CE246,0)))</f>
        <v/>
      </c>
      <c r="AA246" t="str">
        <f ca="1">IF('Measure and Project Input'!$CE$5&lt;$CC246,"",IF(OFFSET('Measure and Project Input'!$D$9,$CE246,0)=0,"",OFFSET('Measure and Project Input'!$D$9,$CE246,0)))</f>
        <v/>
      </c>
      <c r="AJ246" t="str">
        <f ca="1">IF('Measure and Project Input'!$CE$5&lt;$CC246,"",IF(OFFSET('Measure and Project Input'!$O$9,$CE246,0)=0,"",OFFSET('Measure and Project Input'!$O$9,$CE246,0)))</f>
        <v/>
      </c>
      <c r="AN246" t="str">
        <f ca="1">IF('Measure and Project Input'!$CE$5&lt;$CC246,"",IF(OFFSET('Measure and Project Input'!$BV$9,$CE246,0)=0,"",OFFSET('Measure and Project Input'!$BV$9,$CE246,0)))</f>
        <v/>
      </c>
      <c r="AO246" t="str">
        <f ca="1">IF(I246="","",'Funding Input and Summary'!D249)</f>
        <v/>
      </c>
      <c r="AQ246" t="str">
        <f ca="1">IF(I246="","",'Funding Input and Summary'!J249)</f>
        <v/>
      </c>
      <c r="AR246" t="str">
        <f ca="1">IF(I246="","",'Funding Input and Summary'!E249)</f>
        <v/>
      </c>
      <c r="AU246" t="str">
        <f ca="1">IF(I246="","",'Funding Input and Summary'!Y249)</f>
        <v/>
      </c>
      <c r="AV246" t="str">
        <f ca="1">IF(I246="","",'Funding Input and Summary'!Y249)</f>
        <v/>
      </c>
      <c r="BC246" t="str">
        <f ca="1">IF(I246="","",'Funding Input and Summary'!K249)</f>
        <v/>
      </c>
      <c r="BD246" t="str">
        <f ca="1">IF(I246="","",'Funding Input and Summary'!L249)</f>
        <v/>
      </c>
      <c r="BE246" t="str">
        <f ca="1">IF(I246="","",'Funding Input and Summary'!M249)</f>
        <v/>
      </c>
      <c r="BG246" t="str">
        <f ca="1">IF(I246="","",'Funding Input and Summary'!N249)</f>
        <v/>
      </c>
      <c r="BH246" t="str">
        <f ca="1">IF(I246="","",'Funding Input and Summary'!Q249)</f>
        <v/>
      </c>
      <c r="BI246" t="str">
        <f ca="1">IF(I246="","",'Funding Input and Summary'!R249)</f>
        <v/>
      </c>
      <c r="BJ246" t="str">
        <f ca="1">IF(I246="","",'Funding Input and Summary'!S249)</f>
        <v/>
      </c>
      <c r="BK246" t="str">
        <f ca="1">IF(I246="","",'Funding Input and Summary'!T249)</f>
        <v/>
      </c>
      <c r="BL246" t="str">
        <f ca="1">IF(I246="","",'Funding Input and Summary'!Z249)</f>
        <v/>
      </c>
      <c r="BM246" t="str">
        <f ca="1">IF(I246="","",'Funding Input and Summary'!AA249)</f>
        <v/>
      </c>
      <c r="BN246" t="str">
        <f ca="1">IF(I246="","",'Funding Input and Summary'!U249)</f>
        <v/>
      </c>
      <c r="BO246" t="str">
        <f ca="1">IF(I246="","",'Funding Input and Summary'!V249)</f>
        <v/>
      </c>
      <c r="BP246" t="str">
        <f ca="1">IF(I246="","",'Funding Input and Summary'!W249)</f>
        <v/>
      </c>
      <c r="BQ246" t="str">
        <f ca="1">IF(I246="","",'Funding Input and Summary'!P249)</f>
        <v/>
      </c>
      <c r="BR246" t="str">
        <f ca="1">IF('Measure and Project Input'!$CE$5&lt;$CC246,"",IF(OFFSET('Measure and Project Input'!$T$9,$CE246,0)=0,"",OFFSET('Measure and Project Input'!$T$9,$CE246,0)))</f>
        <v/>
      </c>
      <c r="BS246" t="str">
        <f ca="1">IF('Measure and Project Input'!$CE$5&lt;$CC246,"",IF(OFFSET('Measure and Project Input'!$R$9,$CE246,0)=0,"",OFFSET('Measure and Project Input'!$R$9,$CE246,0)))</f>
        <v/>
      </c>
      <c r="BT246" t="str">
        <f ca="1">IF(I246="","",'Measure and Project Input'!$I$1)</f>
        <v/>
      </c>
      <c r="BU246" t="str">
        <f ca="1">IF('Measure and Project Input'!$CE$5&lt;$CC246,"",IF(OFFSET('Measure and Project Input'!$Q$9,$CE246,0)=0,"",OFFSET('Measure and Project Input'!$Q$9,$CE246,0)))</f>
        <v/>
      </c>
      <c r="BV246" t="str">
        <f ca="1">IF(I246="","",'Funding Input and Summary'!$T$1)</f>
        <v/>
      </c>
      <c r="BW246" t="str">
        <f ca="1">IF('Measure and Project Input'!$CE$5&lt;$CC246,"",IF(OFFSET('Measure and Project Input'!$AI$9,$CE246,0)=0,"",OFFSET('Measure and Project Input'!$AI$9,$CE246,0)))</f>
        <v/>
      </c>
      <c r="BX246" t="str">
        <f ca="1">IF('Measure and Project Input'!$CE$5&lt;$CC246,"",IF(OFFSET('Measure and Project Input'!$AJ$9,$CE246,0)=0,"",OFFSET('Measure and Project Input'!$AJ$9,$CE246,0)))</f>
        <v/>
      </c>
      <c r="BY246" t="str">
        <f ca="1">IF('Measure and Project Input'!$CE$5&lt;$CC246,"",IF(OFFSET('Measure and Project Input'!$AK$9,$CE246,0)=0,"",OFFSET('Measure and Project Input'!$AK$9,$CE246,0)))</f>
        <v/>
      </c>
      <c r="BZ246" t="str">
        <f ca="1">IF('Measure and Project Input'!$CE$5&lt;$CC246,"",IF(OFFSET('Measure and Project Input'!$AL$9,$CE246,0)=0,"",OFFSET('Measure and Project Input'!$AL$9,$CE246,0)))</f>
        <v/>
      </c>
      <c r="CA246" t="str">
        <f ca="1">IF('Measure and Project Input'!$CE$5&lt;$CC246,"",IF(OFFSET('Measure and Project Input'!$AM$9,$CE246,0)=0,"",OFFSET('Measure and Project Input'!$AM$9,$CE246,0)))</f>
        <v/>
      </c>
      <c r="CB246" s="201"/>
      <c r="CC246" s="28">
        <v>245</v>
      </c>
      <c r="CD246" s="28" t="str">
        <f t="shared" ca="1" si="3"/>
        <v/>
      </c>
      <c r="CE246" s="28" t="str">
        <f ca="1">IF($I246="","",MATCH($I246,'Measure and Project Input'!$P$10:$P$509,FALSE))</f>
        <v/>
      </c>
    </row>
    <row r="247" spans="1:83" x14ac:dyDescent="0.2">
      <c r="A247" t="str">
        <f ca="1">IF('Measure and Project Input'!$CE$5&lt;$CC247,"",IF(OFFSET('Measure and Project Input'!$E$9,$CE247,0)=0,"",OFFSET('Measure and Project Input'!$E$9,$CE247,0)))</f>
        <v/>
      </c>
      <c r="B247" t="str">
        <f ca="1">IF('Measure and Project Input'!$CE$5&lt;$CC247,"",IF(OFFSET('Measure and Project Input'!$F$9,$CE247,0)=0,"",OFFSET('Measure and Project Input'!$F$9,$CE247,0)))</f>
        <v/>
      </c>
      <c r="C247" t="str">
        <f ca="1">IF('Measure and Project Input'!$CE$5&lt;$CC247,"",IF(OFFSET('Measure and Project Input'!$G$9,$CE247,0)=0,"",OFFSET('Measure and Project Input'!$G$9,$CE247,0)))</f>
        <v/>
      </c>
      <c r="D247" s="299" t="str">
        <f ca="1">IF('Measure and Project Input'!$CE$5&lt;$CC247,"",IF(OFFSET('Measure and Project Input'!$H$9,$CE247,0)=0,"",OFFSET('Measure and Project Input'!$H$9,$CE247,0)))</f>
        <v/>
      </c>
      <c r="E247" t="str">
        <f ca="1">IF('Measure and Project Input'!$CE$5&lt;$CC247,"",IF(OFFSET('Measure and Project Input'!$I$9,$CE247,0)=0,"",OFFSET('Measure and Project Input'!$I$9,$CE247,0)))</f>
        <v/>
      </c>
      <c r="F247" t="str">
        <f ca="1">IF('Measure and Project Input'!$CE$5&lt;$CC247,"",IF(OFFSET('Measure and Project Input'!$J$9,$CE247,0)=0,"",OFFSET('Measure and Project Input'!$J$9,$CE247,0)))</f>
        <v/>
      </c>
      <c r="G247" t="str">
        <f ca="1">IF('Measure and Project Input'!$CE$5&lt;$CC247,"",IF(OFFSET('Measure and Project Input'!$K$9,$CE247,0)=0,"",OFFSET('Measure and Project Input'!$K$9,$CE247,0)))</f>
        <v/>
      </c>
      <c r="H247" t="str">
        <f ca="1">IF('Measure and Project Input'!$CE$5&lt;$CC247,"",IF(OFFSET('Measure and Project Input'!$L$9,$CE247,0)=0,"",OFFSET('Measure and Project Input'!$L$9,$CE247,0)))</f>
        <v/>
      </c>
      <c r="I247" t="str">
        <f ca="1">'Funding Input and Summary'!A250</f>
        <v/>
      </c>
      <c r="O247" t="str">
        <f ca="1">IF('Measure and Project Input'!$CE$5&lt;$CC247,"",IF(OFFSET('Measure and Project Input'!$B$9,$CE247,0)=0,"",OFFSET('Measure and Project Input'!$B$9,$CE247,0)))</f>
        <v/>
      </c>
      <c r="P247" t="str">
        <f ca="1">IF('Measure and Project Input'!$CE$5&lt;$CC247,"",IF(OFFSET('Measure and Project Input'!$C$9,$CE247,0)=0,"",OFFSET('Measure and Project Input'!$C$9,$CE247,0)))</f>
        <v/>
      </c>
      <c r="Q247" t="str">
        <f ca="1">IF('Measure and Project Input'!$CE$5&lt;$CC247,"",IF(OFFSET('Measure and Project Input'!$S$9,$CE247,0)=0,"",OFFSET('Measure and Project Input'!$S$9,$CE247,0)))</f>
        <v/>
      </c>
      <c r="R247" t="str">
        <f ca="1">IF('Measure and Project Input'!$CE$5&lt;$CC247,"",IF(OFFSET('Measure and Project Input'!$U$9,$CE247,0)=0,"",OFFSET('Measure and Project Input'!$U$9,$CE247,0)))</f>
        <v/>
      </c>
      <c r="S247" t="str">
        <f ca="1">IF('Measure and Project Input'!$CE$5&lt;$CC247,"",IF(OFFSET('Measure and Project Input'!$V$9,$CE247,0)=0,"",OFFSET('Measure and Project Input'!$V$9,$CE247,0)))</f>
        <v/>
      </c>
      <c r="X247" t="str">
        <f ca="1">IF('Measure and Project Input'!$CE$5&lt;$CC247,"",IF(OFFSET('Measure and Project Input'!$M$9,$CE247,0)=0,"",OFFSET('Measure and Project Input'!$M$9,$CE247,0)))</f>
        <v/>
      </c>
      <c r="Y247" t="str">
        <f ca="1">IF('Measure and Project Input'!$CE$5&lt;$CC247,"",IF(OFFSET('Measure and Project Input'!$N$9,$CE247,0)=0,"",OFFSET('Measure and Project Input'!$N$9,$CE247,0)))</f>
        <v/>
      </c>
      <c r="AA247" t="str">
        <f ca="1">IF('Measure and Project Input'!$CE$5&lt;$CC247,"",IF(OFFSET('Measure and Project Input'!$D$9,$CE247,0)=0,"",OFFSET('Measure and Project Input'!$D$9,$CE247,0)))</f>
        <v/>
      </c>
      <c r="AJ247" t="str">
        <f ca="1">IF('Measure and Project Input'!$CE$5&lt;$CC247,"",IF(OFFSET('Measure and Project Input'!$O$9,$CE247,0)=0,"",OFFSET('Measure and Project Input'!$O$9,$CE247,0)))</f>
        <v/>
      </c>
      <c r="AN247" t="str">
        <f ca="1">IF('Measure and Project Input'!$CE$5&lt;$CC247,"",IF(OFFSET('Measure and Project Input'!$BV$9,$CE247,0)=0,"",OFFSET('Measure and Project Input'!$BV$9,$CE247,0)))</f>
        <v/>
      </c>
      <c r="AO247" t="str">
        <f ca="1">IF(I247="","",'Funding Input and Summary'!D250)</f>
        <v/>
      </c>
      <c r="AQ247" t="str">
        <f ca="1">IF(I247="","",'Funding Input and Summary'!J250)</f>
        <v/>
      </c>
      <c r="AR247" t="str">
        <f ca="1">IF(I247="","",'Funding Input and Summary'!E250)</f>
        <v/>
      </c>
      <c r="AU247" t="str">
        <f ca="1">IF(I247="","",'Funding Input and Summary'!Y250)</f>
        <v/>
      </c>
      <c r="AV247" t="str">
        <f ca="1">IF(I247="","",'Funding Input and Summary'!Y250)</f>
        <v/>
      </c>
      <c r="BC247" t="str">
        <f ca="1">IF(I247="","",'Funding Input and Summary'!K250)</f>
        <v/>
      </c>
      <c r="BD247" t="str">
        <f ca="1">IF(I247="","",'Funding Input and Summary'!L250)</f>
        <v/>
      </c>
      <c r="BE247" t="str">
        <f ca="1">IF(I247="","",'Funding Input and Summary'!M250)</f>
        <v/>
      </c>
      <c r="BG247" t="str">
        <f ca="1">IF(I247="","",'Funding Input and Summary'!N250)</f>
        <v/>
      </c>
      <c r="BH247" t="str">
        <f ca="1">IF(I247="","",'Funding Input and Summary'!Q250)</f>
        <v/>
      </c>
      <c r="BI247" t="str">
        <f ca="1">IF(I247="","",'Funding Input and Summary'!R250)</f>
        <v/>
      </c>
      <c r="BJ247" t="str">
        <f ca="1">IF(I247="","",'Funding Input and Summary'!S250)</f>
        <v/>
      </c>
      <c r="BK247" t="str">
        <f ca="1">IF(I247="","",'Funding Input and Summary'!T250)</f>
        <v/>
      </c>
      <c r="BL247" t="str">
        <f ca="1">IF(I247="","",'Funding Input and Summary'!Z250)</f>
        <v/>
      </c>
      <c r="BM247" t="str">
        <f ca="1">IF(I247="","",'Funding Input and Summary'!AA250)</f>
        <v/>
      </c>
      <c r="BN247" t="str">
        <f ca="1">IF(I247="","",'Funding Input and Summary'!U250)</f>
        <v/>
      </c>
      <c r="BO247" t="str">
        <f ca="1">IF(I247="","",'Funding Input and Summary'!V250)</f>
        <v/>
      </c>
      <c r="BP247" t="str">
        <f ca="1">IF(I247="","",'Funding Input and Summary'!W250)</f>
        <v/>
      </c>
      <c r="BQ247" t="str">
        <f ca="1">IF(I247="","",'Funding Input and Summary'!P250)</f>
        <v/>
      </c>
      <c r="BR247" t="str">
        <f ca="1">IF('Measure and Project Input'!$CE$5&lt;$CC247,"",IF(OFFSET('Measure and Project Input'!$T$9,$CE247,0)=0,"",OFFSET('Measure and Project Input'!$T$9,$CE247,0)))</f>
        <v/>
      </c>
      <c r="BS247" t="str">
        <f ca="1">IF('Measure and Project Input'!$CE$5&lt;$CC247,"",IF(OFFSET('Measure and Project Input'!$R$9,$CE247,0)=0,"",OFFSET('Measure and Project Input'!$R$9,$CE247,0)))</f>
        <v/>
      </c>
      <c r="BT247" t="str">
        <f ca="1">IF(I247="","",'Measure and Project Input'!$I$1)</f>
        <v/>
      </c>
      <c r="BU247" t="str">
        <f ca="1">IF('Measure and Project Input'!$CE$5&lt;$CC247,"",IF(OFFSET('Measure and Project Input'!$Q$9,$CE247,0)=0,"",OFFSET('Measure and Project Input'!$Q$9,$CE247,0)))</f>
        <v/>
      </c>
      <c r="BV247" t="str">
        <f ca="1">IF(I247="","",'Funding Input and Summary'!$T$1)</f>
        <v/>
      </c>
      <c r="BW247" t="str">
        <f ca="1">IF('Measure and Project Input'!$CE$5&lt;$CC247,"",IF(OFFSET('Measure and Project Input'!$AI$9,$CE247,0)=0,"",OFFSET('Measure and Project Input'!$AI$9,$CE247,0)))</f>
        <v/>
      </c>
      <c r="BX247" t="str">
        <f ca="1">IF('Measure and Project Input'!$CE$5&lt;$CC247,"",IF(OFFSET('Measure and Project Input'!$AJ$9,$CE247,0)=0,"",OFFSET('Measure and Project Input'!$AJ$9,$CE247,0)))</f>
        <v/>
      </c>
      <c r="BY247" t="str">
        <f ca="1">IF('Measure and Project Input'!$CE$5&lt;$CC247,"",IF(OFFSET('Measure and Project Input'!$AK$9,$CE247,0)=0,"",OFFSET('Measure and Project Input'!$AK$9,$CE247,0)))</f>
        <v/>
      </c>
      <c r="BZ247" t="str">
        <f ca="1">IF('Measure and Project Input'!$CE$5&lt;$CC247,"",IF(OFFSET('Measure and Project Input'!$AL$9,$CE247,0)=0,"",OFFSET('Measure and Project Input'!$AL$9,$CE247,0)))</f>
        <v/>
      </c>
      <c r="CA247" t="str">
        <f ca="1">IF('Measure and Project Input'!$CE$5&lt;$CC247,"",IF(OFFSET('Measure and Project Input'!$AM$9,$CE247,0)=0,"",OFFSET('Measure and Project Input'!$AM$9,$CE247,0)))</f>
        <v/>
      </c>
      <c r="CB247" s="201"/>
      <c r="CC247" s="28">
        <v>246</v>
      </c>
      <c r="CD247" s="28" t="str">
        <f t="shared" ca="1" si="3"/>
        <v/>
      </c>
      <c r="CE247" s="28" t="str">
        <f ca="1">IF($I247="","",MATCH($I247,'Measure and Project Input'!$P$10:$P$509,FALSE))</f>
        <v/>
      </c>
    </row>
    <row r="248" spans="1:83" x14ac:dyDescent="0.2">
      <c r="A248" t="str">
        <f ca="1">IF('Measure and Project Input'!$CE$5&lt;$CC248,"",IF(OFFSET('Measure and Project Input'!$E$9,$CE248,0)=0,"",OFFSET('Measure and Project Input'!$E$9,$CE248,0)))</f>
        <v/>
      </c>
      <c r="B248" t="str">
        <f ca="1">IF('Measure and Project Input'!$CE$5&lt;$CC248,"",IF(OFFSET('Measure and Project Input'!$F$9,$CE248,0)=0,"",OFFSET('Measure and Project Input'!$F$9,$CE248,0)))</f>
        <v/>
      </c>
      <c r="C248" t="str">
        <f ca="1">IF('Measure and Project Input'!$CE$5&lt;$CC248,"",IF(OFFSET('Measure and Project Input'!$G$9,$CE248,0)=0,"",OFFSET('Measure and Project Input'!$G$9,$CE248,0)))</f>
        <v/>
      </c>
      <c r="D248" s="299" t="str">
        <f ca="1">IF('Measure and Project Input'!$CE$5&lt;$CC248,"",IF(OFFSET('Measure and Project Input'!$H$9,$CE248,0)=0,"",OFFSET('Measure and Project Input'!$H$9,$CE248,0)))</f>
        <v/>
      </c>
      <c r="E248" t="str">
        <f ca="1">IF('Measure and Project Input'!$CE$5&lt;$CC248,"",IF(OFFSET('Measure and Project Input'!$I$9,$CE248,0)=0,"",OFFSET('Measure and Project Input'!$I$9,$CE248,0)))</f>
        <v/>
      </c>
      <c r="F248" t="str">
        <f ca="1">IF('Measure and Project Input'!$CE$5&lt;$CC248,"",IF(OFFSET('Measure and Project Input'!$J$9,$CE248,0)=0,"",OFFSET('Measure and Project Input'!$J$9,$CE248,0)))</f>
        <v/>
      </c>
      <c r="G248" t="str">
        <f ca="1">IF('Measure and Project Input'!$CE$5&lt;$CC248,"",IF(OFFSET('Measure and Project Input'!$K$9,$CE248,0)=0,"",OFFSET('Measure and Project Input'!$K$9,$CE248,0)))</f>
        <v/>
      </c>
      <c r="H248" t="str">
        <f ca="1">IF('Measure and Project Input'!$CE$5&lt;$CC248,"",IF(OFFSET('Measure and Project Input'!$L$9,$CE248,0)=0,"",OFFSET('Measure and Project Input'!$L$9,$CE248,0)))</f>
        <v/>
      </c>
      <c r="I248" t="str">
        <f ca="1">'Funding Input and Summary'!A251</f>
        <v/>
      </c>
      <c r="O248" t="str">
        <f ca="1">IF('Measure and Project Input'!$CE$5&lt;$CC248,"",IF(OFFSET('Measure and Project Input'!$B$9,$CE248,0)=0,"",OFFSET('Measure and Project Input'!$B$9,$CE248,0)))</f>
        <v/>
      </c>
      <c r="P248" t="str">
        <f ca="1">IF('Measure and Project Input'!$CE$5&lt;$CC248,"",IF(OFFSET('Measure and Project Input'!$C$9,$CE248,0)=0,"",OFFSET('Measure and Project Input'!$C$9,$CE248,0)))</f>
        <v/>
      </c>
      <c r="Q248" t="str">
        <f ca="1">IF('Measure and Project Input'!$CE$5&lt;$CC248,"",IF(OFFSET('Measure and Project Input'!$S$9,$CE248,0)=0,"",OFFSET('Measure and Project Input'!$S$9,$CE248,0)))</f>
        <v/>
      </c>
      <c r="R248" t="str">
        <f ca="1">IF('Measure and Project Input'!$CE$5&lt;$CC248,"",IF(OFFSET('Measure and Project Input'!$U$9,$CE248,0)=0,"",OFFSET('Measure and Project Input'!$U$9,$CE248,0)))</f>
        <v/>
      </c>
      <c r="S248" t="str">
        <f ca="1">IF('Measure and Project Input'!$CE$5&lt;$CC248,"",IF(OFFSET('Measure and Project Input'!$V$9,$CE248,0)=0,"",OFFSET('Measure and Project Input'!$V$9,$CE248,0)))</f>
        <v/>
      </c>
      <c r="X248" t="str">
        <f ca="1">IF('Measure and Project Input'!$CE$5&lt;$CC248,"",IF(OFFSET('Measure and Project Input'!$M$9,$CE248,0)=0,"",OFFSET('Measure and Project Input'!$M$9,$CE248,0)))</f>
        <v/>
      </c>
      <c r="Y248" t="str">
        <f ca="1">IF('Measure and Project Input'!$CE$5&lt;$CC248,"",IF(OFFSET('Measure and Project Input'!$N$9,$CE248,0)=0,"",OFFSET('Measure and Project Input'!$N$9,$CE248,0)))</f>
        <v/>
      </c>
      <c r="AA248" t="str">
        <f ca="1">IF('Measure and Project Input'!$CE$5&lt;$CC248,"",IF(OFFSET('Measure and Project Input'!$D$9,$CE248,0)=0,"",OFFSET('Measure and Project Input'!$D$9,$CE248,0)))</f>
        <v/>
      </c>
      <c r="AJ248" t="str">
        <f ca="1">IF('Measure and Project Input'!$CE$5&lt;$CC248,"",IF(OFFSET('Measure and Project Input'!$O$9,$CE248,0)=0,"",OFFSET('Measure and Project Input'!$O$9,$CE248,0)))</f>
        <v/>
      </c>
      <c r="AN248" t="str">
        <f ca="1">IF('Measure and Project Input'!$CE$5&lt;$CC248,"",IF(OFFSET('Measure and Project Input'!$BV$9,$CE248,0)=0,"",OFFSET('Measure and Project Input'!$BV$9,$CE248,0)))</f>
        <v/>
      </c>
      <c r="AO248" t="str">
        <f ca="1">IF(I248="","",'Funding Input and Summary'!D251)</f>
        <v/>
      </c>
      <c r="AQ248" t="str">
        <f ca="1">IF(I248="","",'Funding Input and Summary'!J251)</f>
        <v/>
      </c>
      <c r="AR248" t="str">
        <f ca="1">IF(I248="","",'Funding Input and Summary'!E251)</f>
        <v/>
      </c>
      <c r="AU248" t="str">
        <f ca="1">IF(I248="","",'Funding Input and Summary'!Y251)</f>
        <v/>
      </c>
      <c r="AV248" t="str">
        <f ca="1">IF(I248="","",'Funding Input and Summary'!Y251)</f>
        <v/>
      </c>
      <c r="BC248" t="str">
        <f ca="1">IF(I248="","",'Funding Input and Summary'!K251)</f>
        <v/>
      </c>
      <c r="BD248" t="str">
        <f ca="1">IF(I248="","",'Funding Input and Summary'!L251)</f>
        <v/>
      </c>
      <c r="BE248" t="str">
        <f ca="1">IF(I248="","",'Funding Input and Summary'!M251)</f>
        <v/>
      </c>
      <c r="BG248" t="str">
        <f ca="1">IF(I248="","",'Funding Input and Summary'!N251)</f>
        <v/>
      </c>
      <c r="BH248" t="str">
        <f ca="1">IF(I248="","",'Funding Input and Summary'!Q251)</f>
        <v/>
      </c>
      <c r="BI248" t="str">
        <f ca="1">IF(I248="","",'Funding Input and Summary'!R251)</f>
        <v/>
      </c>
      <c r="BJ248" t="str">
        <f ca="1">IF(I248="","",'Funding Input and Summary'!S251)</f>
        <v/>
      </c>
      <c r="BK248" t="str">
        <f ca="1">IF(I248="","",'Funding Input and Summary'!T251)</f>
        <v/>
      </c>
      <c r="BL248" t="str">
        <f ca="1">IF(I248="","",'Funding Input and Summary'!Z251)</f>
        <v/>
      </c>
      <c r="BM248" t="str">
        <f ca="1">IF(I248="","",'Funding Input and Summary'!AA251)</f>
        <v/>
      </c>
      <c r="BN248" t="str">
        <f ca="1">IF(I248="","",'Funding Input and Summary'!U251)</f>
        <v/>
      </c>
      <c r="BO248" t="str">
        <f ca="1">IF(I248="","",'Funding Input and Summary'!V251)</f>
        <v/>
      </c>
      <c r="BP248" t="str">
        <f ca="1">IF(I248="","",'Funding Input and Summary'!W251)</f>
        <v/>
      </c>
      <c r="BQ248" t="str">
        <f ca="1">IF(I248="","",'Funding Input and Summary'!P251)</f>
        <v/>
      </c>
      <c r="BR248" t="str">
        <f ca="1">IF('Measure and Project Input'!$CE$5&lt;$CC248,"",IF(OFFSET('Measure and Project Input'!$T$9,$CE248,0)=0,"",OFFSET('Measure and Project Input'!$T$9,$CE248,0)))</f>
        <v/>
      </c>
      <c r="BS248" t="str">
        <f ca="1">IF('Measure and Project Input'!$CE$5&lt;$CC248,"",IF(OFFSET('Measure and Project Input'!$R$9,$CE248,0)=0,"",OFFSET('Measure and Project Input'!$R$9,$CE248,0)))</f>
        <v/>
      </c>
      <c r="BT248" t="str">
        <f ca="1">IF(I248="","",'Measure and Project Input'!$I$1)</f>
        <v/>
      </c>
      <c r="BU248" t="str">
        <f ca="1">IF('Measure and Project Input'!$CE$5&lt;$CC248,"",IF(OFFSET('Measure and Project Input'!$Q$9,$CE248,0)=0,"",OFFSET('Measure and Project Input'!$Q$9,$CE248,0)))</f>
        <v/>
      </c>
      <c r="BV248" t="str">
        <f ca="1">IF(I248="","",'Funding Input and Summary'!$T$1)</f>
        <v/>
      </c>
      <c r="BW248" t="str">
        <f ca="1">IF('Measure and Project Input'!$CE$5&lt;$CC248,"",IF(OFFSET('Measure and Project Input'!$AI$9,$CE248,0)=0,"",OFFSET('Measure and Project Input'!$AI$9,$CE248,0)))</f>
        <v/>
      </c>
      <c r="BX248" t="str">
        <f ca="1">IF('Measure and Project Input'!$CE$5&lt;$CC248,"",IF(OFFSET('Measure and Project Input'!$AJ$9,$CE248,0)=0,"",OFFSET('Measure and Project Input'!$AJ$9,$CE248,0)))</f>
        <v/>
      </c>
      <c r="BY248" t="str">
        <f ca="1">IF('Measure and Project Input'!$CE$5&lt;$CC248,"",IF(OFFSET('Measure and Project Input'!$AK$9,$CE248,0)=0,"",OFFSET('Measure and Project Input'!$AK$9,$CE248,0)))</f>
        <v/>
      </c>
      <c r="BZ248" t="str">
        <f ca="1">IF('Measure and Project Input'!$CE$5&lt;$CC248,"",IF(OFFSET('Measure and Project Input'!$AL$9,$CE248,0)=0,"",OFFSET('Measure and Project Input'!$AL$9,$CE248,0)))</f>
        <v/>
      </c>
      <c r="CA248" t="str">
        <f ca="1">IF('Measure and Project Input'!$CE$5&lt;$CC248,"",IF(OFFSET('Measure and Project Input'!$AM$9,$CE248,0)=0,"",OFFSET('Measure and Project Input'!$AM$9,$CE248,0)))</f>
        <v/>
      </c>
      <c r="CB248" s="201"/>
      <c r="CC248" s="28">
        <v>247</v>
      </c>
      <c r="CD248" s="28" t="str">
        <f t="shared" ca="1" si="3"/>
        <v/>
      </c>
      <c r="CE248" s="28" t="str">
        <f ca="1">IF($I248="","",MATCH($I248,'Measure and Project Input'!$P$10:$P$509,FALSE))</f>
        <v/>
      </c>
    </row>
    <row r="249" spans="1:83" x14ac:dyDescent="0.2">
      <c r="A249" t="str">
        <f ca="1">IF('Measure and Project Input'!$CE$5&lt;$CC249,"",IF(OFFSET('Measure and Project Input'!$E$9,$CE249,0)=0,"",OFFSET('Measure and Project Input'!$E$9,$CE249,0)))</f>
        <v/>
      </c>
      <c r="B249" t="str">
        <f ca="1">IF('Measure and Project Input'!$CE$5&lt;$CC249,"",IF(OFFSET('Measure and Project Input'!$F$9,$CE249,0)=0,"",OFFSET('Measure and Project Input'!$F$9,$CE249,0)))</f>
        <v/>
      </c>
      <c r="C249" t="str">
        <f ca="1">IF('Measure and Project Input'!$CE$5&lt;$CC249,"",IF(OFFSET('Measure and Project Input'!$G$9,$CE249,0)=0,"",OFFSET('Measure and Project Input'!$G$9,$CE249,0)))</f>
        <v/>
      </c>
      <c r="D249" s="299" t="str">
        <f ca="1">IF('Measure and Project Input'!$CE$5&lt;$CC249,"",IF(OFFSET('Measure and Project Input'!$H$9,$CE249,0)=0,"",OFFSET('Measure and Project Input'!$H$9,$CE249,0)))</f>
        <v/>
      </c>
      <c r="E249" t="str">
        <f ca="1">IF('Measure and Project Input'!$CE$5&lt;$CC249,"",IF(OFFSET('Measure and Project Input'!$I$9,$CE249,0)=0,"",OFFSET('Measure and Project Input'!$I$9,$CE249,0)))</f>
        <v/>
      </c>
      <c r="F249" t="str">
        <f ca="1">IF('Measure and Project Input'!$CE$5&lt;$CC249,"",IF(OFFSET('Measure and Project Input'!$J$9,$CE249,0)=0,"",OFFSET('Measure and Project Input'!$J$9,$CE249,0)))</f>
        <v/>
      </c>
      <c r="G249" t="str">
        <f ca="1">IF('Measure and Project Input'!$CE$5&lt;$CC249,"",IF(OFFSET('Measure and Project Input'!$K$9,$CE249,0)=0,"",OFFSET('Measure and Project Input'!$K$9,$CE249,0)))</f>
        <v/>
      </c>
      <c r="H249" t="str">
        <f ca="1">IF('Measure and Project Input'!$CE$5&lt;$CC249,"",IF(OFFSET('Measure and Project Input'!$L$9,$CE249,0)=0,"",OFFSET('Measure and Project Input'!$L$9,$CE249,0)))</f>
        <v/>
      </c>
      <c r="I249" t="str">
        <f ca="1">'Funding Input and Summary'!A252</f>
        <v/>
      </c>
      <c r="O249" t="str">
        <f ca="1">IF('Measure and Project Input'!$CE$5&lt;$CC249,"",IF(OFFSET('Measure and Project Input'!$B$9,$CE249,0)=0,"",OFFSET('Measure and Project Input'!$B$9,$CE249,0)))</f>
        <v/>
      </c>
      <c r="P249" t="str">
        <f ca="1">IF('Measure and Project Input'!$CE$5&lt;$CC249,"",IF(OFFSET('Measure and Project Input'!$C$9,$CE249,0)=0,"",OFFSET('Measure and Project Input'!$C$9,$CE249,0)))</f>
        <v/>
      </c>
      <c r="Q249" t="str">
        <f ca="1">IF('Measure and Project Input'!$CE$5&lt;$CC249,"",IF(OFFSET('Measure and Project Input'!$S$9,$CE249,0)=0,"",OFFSET('Measure and Project Input'!$S$9,$CE249,0)))</f>
        <v/>
      </c>
      <c r="R249" t="str">
        <f ca="1">IF('Measure and Project Input'!$CE$5&lt;$CC249,"",IF(OFFSET('Measure and Project Input'!$U$9,$CE249,0)=0,"",OFFSET('Measure and Project Input'!$U$9,$CE249,0)))</f>
        <v/>
      </c>
      <c r="S249" t="str">
        <f ca="1">IF('Measure and Project Input'!$CE$5&lt;$CC249,"",IF(OFFSET('Measure and Project Input'!$V$9,$CE249,0)=0,"",OFFSET('Measure and Project Input'!$V$9,$CE249,0)))</f>
        <v/>
      </c>
      <c r="X249" t="str">
        <f ca="1">IF('Measure and Project Input'!$CE$5&lt;$CC249,"",IF(OFFSET('Measure and Project Input'!$M$9,$CE249,0)=0,"",OFFSET('Measure and Project Input'!$M$9,$CE249,0)))</f>
        <v/>
      </c>
      <c r="Y249" t="str">
        <f ca="1">IF('Measure and Project Input'!$CE$5&lt;$CC249,"",IF(OFFSET('Measure and Project Input'!$N$9,$CE249,0)=0,"",OFFSET('Measure and Project Input'!$N$9,$CE249,0)))</f>
        <v/>
      </c>
      <c r="AA249" t="str">
        <f ca="1">IF('Measure and Project Input'!$CE$5&lt;$CC249,"",IF(OFFSET('Measure and Project Input'!$D$9,$CE249,0)=0,"",OFFSET('Measure and Project Input'!$D$9,$CE249,0)))</f>
        <v/>
      </c>
      <c r="AJ249" t="str">
        <f ca="1">IF('Measure and Project Input'!$CE$5&lt;$CC249,"",IF(OFFSET('Measure and Project Input'!$O$9,$CE249,0)=0,"",OFFSET('Measure and Project Input'!$O$9,$CE249,0)))</f>
        <v/>
      </c>
      <c r="AN249" t="str">
        <f ca="1">IF('Measure and Project Input'!$CE$5&lt;$CC249,"",IF(OFFSET('Measure and Project Input'!$BV$9,$CE249,0)=0,"",OFFSET('Measure and Project Input'!$BV$9,$CE249,0)))</f>
        <v/>
      </c>
      <c r="AO249" t="str">
        <f ca="1">IF(I249="","",'Funding Input and Summary'!D252)</f>
        <v/>
      </c>
      <c r="AQ249" t="str">
        <f ca="1">IF(I249="","",'Funding Input and Summary'!J252)</f>
        <v/>
      </c>
      <c r="AR249" t="str">
        <f ca="1">IF(I249="","",'Funding Input and Summary'!E252)</f>
        <v/>
      </c>
      <c r="AU249" t="str">
        <f ca="1">IF(I249="","",'Funding Input and Summary'!Y252)</f>
        <v/>
      </c>
      <c r="AV249" t="str">
        <f ca="1">IF(I249="","",'Funding Input and Summary'!Y252)</f>
        <v/>
      </c>
      <c r="BC249" t="str">
        <f ca="1">IF(I249="","",'Funding Input and Summary'!K252)</f>
        <v/>
      </c>
      <c r="BD249" t="str">
        <f ca="1">IF(I249="","",'Funding Input and Summary'!L252)</f>
        <v/>
      </c>
      <c r="BE249" t="str">
        <f ca="1">IF(I249="","",'Funding Input and Summary'!M252)</f>
        <v/>
      </c>
      <c r="BG249" t="str">
        <f ca="1">IF(I249="","",'Funding Input and Summary'!N252)</f>
        <v/>
      </c>
      <c r="BH249" t="str">
        <f ca="1">IF(I249="","",'Funding Input and Summary'!Q252)</f>
        <v/>
      </c>
      <c r="BI249" t="str">
        <f ca="1">IF(I249="","",'Funding Input and Summary'!R252)</f>
        <v/>
      </c>
      <c r="BJ249" t="str">
        <f ca="1">IF(I249="","",'Funding Input and Summary'!S252)</f>
        <v/>
      </c>
      <c r="BK249" t="str">
        <f ca="1">IF(I249="","",'Funding Input and Summary'!T252)</f>
        <v/>
      </c>
      <c r="BL249" t="str">
        <f ca="1">IF(I249="","",'Funding Input and Summary'!Z252)</f>
        <v/>
      </c>
      <c r="BM249" t="str">
        <f ca="1">IF(I249="","",'Funding Input and Summary'!AA252)</f>
        <v/>
      </c>
      <c r="BN249" t="str">
        <f ca="1">IF(I249="","",'Funding Input and Summary'!U252)</f>
        <v/>
      </c>
      <c r="BO249" t="str">
        <f ca="1">IF(I249="","",'Funding Input and Summary'!V252)</f>
        <v/>
      </c>
      <c r="BP249" t="str">
        <f ca="1">IF(I249="","",'Funding Input and Summary'!W252)</f>
        <v/>
      </c>
      <c r="BQ249" t="str">
        <f ca="1">IF(I249="","",'Funding Input and Summary'!P252)</f>
        <v/>
      </c>
      <c r="BR249" t="str">
        <f ca="1">IF('Measure and Project Input'!$CE$5&lt;$CC249,"",IF(OFFSET('Measure and Project Input'!$T$9,$CE249,0)=0,"",OFFSET('Measure and Project Input'!$T$9,$CE249,0)))</f>
        <v/>
      </c>
      <c r="BS249" t="str">
        <f ca="1">IF('Measure and Project Input'!$CE$5&lt;$CC249,"",IF(OFFSET('Measure and Project Input'!$R$9,$CE249,0)=0,"",OFFSET('Measure and Project Input'!$R$9,$CE249,0)))</f>
        <v/>
      </c>
      <c r="BT249" t="str">
        <f ca="1">IF(I249="","",'Measure and Project Input'!$I$1)</f>
        <v/>
      </c>
      <c r="BU249" t="str">
        <f ca="1">IF('Measure and Project Input'!$CE$5&lt;$CC249,"",IF(OFFSET('Measure and Project Input'!$Q$9,$CE249,0)=0,"",OFFSET('Measure and Project Input'!$Q$9,$CE249,0)))</f>
        <v/>
      </c>
      <c r="BV249" t="str">
        <f ca="1">IF(I249="","",'Funding Input and Summary'!$T$1)</f>
        <v/>
      </c>
      <c r="BW249" t="str">
        <f ca="1">IF('Measure and Project Input'!$CE$5&lt;$CC249,"",IF(OFFSET('Measure and Project Input'!$AI$9,$CE249,0)=0,"",OFFSET('Measure and Project Input'!$AI$9,$CE249,0)))</f>
        <v/>
      </c>
      <c r="BX249" t="str">
        <f ca="1">IF('Measure and Project Input'!$CE$5&lt;$CC249,"",IF(OFFSET('Measure and Project Input'!$AJ$9,$CE249,0)=0,"",OFFSET('Measure and Project Input'!$AJ$9,$CE249,0)))</f>
        <v/>
      </c>
      <c r="BY249" t="str">
        <f ca="1">IF('Measure and Project Input'!$CE$5&lt;$CC249,"",IF(OFFSET('Measure and Project Input'!$AK$9,$CE249,0)=0,"",OFFSET('Measure and Project Input'!$AK$9,$CE249,0)))</f>
        <v/>
      </c>
      <c r="BZ249" t="str">
        <f ca="1">IF('Measure and Project Input'!$CE$5&lt;$CC249,"",IF(OFFSET('Measure and Project Input'!$AL$9,$CE249,0)=0,"",OFFSET('Measure and Project Input'!$AL$9,$CE249,0)))</f>
        <v/>
      </c>
      <c r="CA249" t="str">
        <f ca="1">IF('Measure and Project Input'!$CE$5&lt;$CC249,"",IF(OFFSET('Measure and Project Input'!$AM$9,$CE249,0)=0,"",OFFSET('Measure and Project Input'!$AM$9,$CE249,0)))</f>
        <v/>
      </c>
      <c r="CB249" s="201"/>
      <c r="CC249" s="28">
        <v>248</v>
      </c>
      <c r="CD249" s="28" t="str">
        <f t="shared" ca="1" si="3"/>
        <v/>
      </c>
      <c r="CE249" s="28" t="str">
        <f ca="1">IF($I249="","",MATCH($I249,'Measure and Project Input'!$P$10:$P$509,FALSE))</f>
        <v/>
      </c>
    </row>
    <row r="250" spans="1:83" x14ac:dyDescent="0.2">
      <c r="A250" t="str">
        <f ca="1">IF('Measure and Project Input'!$CE$5&lt;$CC250,"",IF(OFFSET('Measure and Project Input'!$E$9,$CE250,0)=0,"",OFFSET('Measure and Project Input'!$E$9,$CE250,0)))</f>
        <v/>
      </c>
      <c r="B250" t="str">
        <f ca="1">IF('Measure and Project Input'!$CE$5&lt;$CC250,"",IF(OFFSET('Measure and Project Input'!$F$9,$CE250,0)=0,"",OFFSET('Measure and Project Input'!$F$9,$CE250,0)))</f>
        <v/>
      </c>
      <c r="C250" t="str">
        <f ca="1">IF('Measure and Project Input'!$CE$5&lt;$CC250,"",IF(OFFSET('Measure and Project Input'!$G$9,$CE250,0)=0,"",OFFSET('Measure and Project Input'!$G$9,$CE250,0)))</f>
        <v/>
      </c>
      <c r="D250" s="299" t="str">
        <f ca="1">IF('Measure and Project Input'!$CE$5&lt;$CC250,"",IF(OFFSET('Measure and Project Input'!$H$9,$CE250,0)=0,"",OFFSET('Measure and Project Input'!$H$9,$CE250,0)))</f>
        <v/>
      </c>
      <c r="E250" t="str">
        <f ca="1">IF('Measure and Project Input'!$CE$5&lt;$CC250,"",IF(OFFSET('Measure and Project Input'!$I$9,$CE250,0)=0,"",OFFSET('Measure and Project Input'!$I$9,$CE250,0)))</f>
        <v/>
      </c>
      <c r="F250" t="str">
        <f ca="1">IF('Measure and Project Input'!$CE$5&lt;$CC250,"",IF(OFFSET('Measure and Project Input'!$J$9,$CE250,0)=0,"",OFFSET('Measure and Project Input'!$J$9,$CE250,0)))</f>
        <v/>
      </c>
      <c r="G250" t="str">
        <f ca="1">IF('Measure and Project Input'!$CE$5&lt;$CC250,"",IF(OFFSET('Measure and Project Input'!$K$9,$CE250,0)=0,"",OFFSET('Measure and Project Input'!$K$9,$CE250,0)))</f>
        <v/>
      </c>
      <c r="H250" t="str">
        <f ca="1">IF('Measure and Project Input'!$CE$5&lt;$CC250,"",IF(OFFSET('Measure and Project Input'!$L$9,$CE250,0)=0,"",OFFSET('Measure and Project Input'!$L$9,$CE250,0)))</f>
        <v/>
      </c>
      <c r="I250" t="str">
        <f ca="1">'Funding Input and Summary'!A253</f>
        <v/>
      </c>
      <c r="O250" t="str">
        <f ca="1">IF('Measure and Project Input'!$CE$5&lt;$CC250,"",IF(OFFSET('Measure and Project Input'!$B$9,$CE250,0)=0,"",OFFSET('Measure and Project Input'!$B$9,$CE250,0)))</f>
        <v/>
      </c>
      <c r="P250" t="str">
        <f ca="1">IF('Measure and Project Input'!$CE$5&lt;$CC250,"",IF(OFFSET('Measure and Project Input'!$C$9,$CE250,0)=0,"",OFFSET('Measure and Project Input'!$C$9,$CE250,0)))</f>
        <v/>
      </c>
      <c r="Q250" t="str">
        <f ca="1">IF('Measure and Project Input'!$CE$5&lt;$CC250,"",IF(OFFSET('Measure and Project Input'!$S$9,$CE250,0)=0,"",OFFSET('Measure and Project Input'!$S$9,$CE250,0)))</f>
        <v/>
      </c>
      <c r="R250" t="str">
        <f ca="1">IF('Measure and Project Input'!$CE$5&lt;$CC250,"",IF(OFFSET('Measure and Project Input'!$U$9,$CE250,0)=0,"",OFFSET('Measure and Project Input'!$U$9,$CE250,0)))</f>
        <v/>
      </c>
      <c r="S250" t="str">
        <f ca="1">IF('Measure and Project Input'!$CE$5&lt;$CC250,"",IF(OFFSET('Measure and Project Input'!$V$9,$CE250,0)=0,"",OFFSET('Measure and Project Input'!$V$9,$CE250,0)))</f>
        <v/>
      </c>
      <c r="X250" t="str">
        <f ca="1">IF('Measure and Project Input'!$CE$5&lt;$CC250,"",IF(OFFSET('Measure and Project Input'!$M$9,$CE250,0)=0,"",OFFSET('Measure and Project Input'!$M$9,$CE250,0)))</f>
        <v/>
      </c>
      <c r="Y250" t="str">
        <f ca="1">IF('Measure and Project Input'!$CE$5&lt;$CC250,"",IF(OFFSET('Measure and Project Input'!$N$9,$CE250,0)=0,"",OFFSET('Measure and Project Input'!$N$9,$CE250,0)))</f>
        <v/>
      </c>
      <c r="AA250" t="str">
        <f ca="1">IF('Measure and Project Input'!$CE$5&lt;$CC250,"",IF(OFFSET('Measure and Project Input'!$D$9,$CE250,0)=0,"",OFFSET('Measure and Project Input'!$D$9,$CE250,0)))</f>
        <v/>
      </c>
      <c r="AJ250" t="str">
        <f ca="1">IF('Measure and Project Input'!$CE$5&lt;$CC250,"",IF(OFFSET('Measure and Project Input'!$O$9,$CE250,0)=0,"",OFFSET('Measure and Project Input'!$O$9,$CE250,0)))</f>
        <v/>
      </c>
      <c r="AN250" t="str">
        <f ca="1">IF('Measure and Project Input'!$CE$5&lt;$CC250,"",IF(OFFSET('Measure and Project Input'!$BV$9,$CE250,0)=0,"",OFFSET('Measure and Project Input'!$BV$9,$CE250,0)))</f>
        <v/>
      </c>
      <c r="AO250" t="str">
        <f ca="1">IF(I250="","",'Funding Input and Summary'!D253)</f>
        <v/>
      </c>
      <c r="AQ250" t="str">
        <f ca="1">IF(I250="","",'Funding Input and Summary'!J253)</f>
        <v/>
      </c>
      <c r="AR250" t="str">
        <f ca="1">IF(I250="","",'Funding Input and Summary'!E253)</f>
        <v/>
      </c>
      <c r="AU250" t="str">
        <f ca="1">IF(I250="","",'Funding Input and Summary'!Y253)</f>
        <v/>
      </c>
      <c r="AV250" t="str">
        <f ca="1">IF(I250="","",'Funding Input and Summary'!Y253)</f>
        <v/>
      </c>
      <c r="BC250" t="str">
        <f ca="1">IF(I250="","",'Funding Input and Summary'!K253)</f>
        <v/>
      </c>
      <c r="BD250" t="str">
        <f ca="1">IF(I250="","",'Funding Input and Summary'!L253)</f>
        <v/>
      </c>
      <c r="BE250" t="str">
        <f ca="1">IF(I250="","",'Funding Input and Summary'!M253)</f>
        <v/>
      </c>
      <c r="BG250" t="str">
        <f ca="1">IF(I250="","",'Funding Input and Summary'!N253)</f>
        <v/>
      </c>
      <c r="BH250" t="str">
        <f ca="1">IF(I250="","",'Funding Input and Summary'!Q253)</f>
        <v/>
      </c>
      <c r="BI250" t="str">
        <f ca="1">IF(I250="","",'Funding Input and Summary'!R253)</f>
        <v/>
      </c>
      <c r="BJ250" t="str">
        <f ca="1">IF(I250="","",'Funding Input and Summary'!S253)</f>
        <v/>
      </c>
      <c r="BK250" t="str">
        <f ca="1">IF(I250="","",'Funding Input and Summary'!T253)</f>
        <v/>
      </c>
      <c r="BL250" t="str">
        <f ca="1">IF(I250="","",'Funding Input and Summary'!Z253)</f>
        <v/>
      </c>
      <c r="BM250" t="str">
        <f ca="1">IF(I250="","",'Funding Input and Summary'!AA253)</f>
        <v/>
      </c>
      <c r="BN250" t="str">
        <f ca="1">IF(I250="","",'Funding Input and Summary'!U253)</f>
        <v/>
      </c>
      <c r="BO250" t="str">
        <f ca="1">IF(I250="","",'Funding Input and Summary'!V253)</f>
        <v/>
      </c>
      <c r="BP250" t="str">
        <f ca="1">IF(I250="","",'Funding Input and Summary'!W253)</f>
        <v/>
      </c>
      <c r="BQ250" t="str">
        <f ca="1">IF(I250="","",'Funding Input and Summary'!P253)</f>
        <v/>
      </c>
      <c r="BR250" t="str">
        <f ca="1">IF('Measure and Project Input'!$CE$5&lt;$CC250,"",IF(OFFSET('Measure and Project Input'!$T$9,$CE250,0)=0,"",OFFSET('Measure and Project Input'!$T$9,$CE250,0)))</f>
        <v/>
      </c>
      <c r="BS250" t="str">
        <f ca="1">IF('Measure and Project Input'!$CE$5&lt;$CC250,"",IF(OFFSET('Measure and Project Input'!$R$9,$CE250,0)=0,"",OFFSET('Measure and Project Input'!$R$9,$CE250,0)))</f>
        <v/>
      </c>
      <c r="BT250" t="str">
        <f ca="1">IF(I250="","",'Measure and Project Input'!$I$1)</f>
        <v/>
      </c>
      <c r="BU250" t="str">
        <f ca="1">IF('Measure and Project Input'!$CE$5&lt;$CC250,"",IF(OFFSET('Measure and Project Input'!$Q$9,$CE250,0)=0,"",OFFSET('Measure and Project Input'!$Q$9,$CE250,0)))</f>
        <v/>
      </c>
      <c r="BV250" t="str">
        <f ca="1">IF(I250="","",'Funding Input and Summary'!$T$1)</f>
        <v/>
      </c>
      <c r="BW250" t="str">
        <f ca="1">IF('Measure and Project Input'!$CE$5&lt;$CC250,"",IF(OFFSET('Measure and Project Input'!$AI$9,$CE250,0)=0,"",OFFSET('Measure and Project Input'!$AI$9,$CE250,0)))</f>
        <v/>
      </c>
      <c r="BX250" t="str">
        <f ca="1">IF('Measure and Project Input'!$CE$5&lt;$CC250,"",IF(OFFSET('Measure and Project Input'!$AJ$9,$CE250,0)=0,"",OFFSET('Measure and Project Input'!$AJ$9,$CE250,0)))</f>
        <v/>
      </c>
      <c r="BY250" t="str">
        <f ca="1">IF('Measure and Project Input'!$CE$5&lt;$CC250,"",IF(OFFSET('Measure and Project Input'!$AK$9,$CE250,0)=0,"",OFFSET('Measure and Project Input'!$AK$9,$CE250,0)))</f>
        <v/>
      </c>
      <c r="BZ250" t="str">
        <f ca="1">IF('Measure and Project Input'!$CE$5&lt;$CC250,"",IF(OFFSET('Measure and Project Input'!$AL$9,$CE250,0)=0,"",OFFSET('Measure and Project Input'!$AL$9,$CE250,0)))</f>
        <v/>
      </c>
      <c r="CA250" t="str">
        <f ca="1">IF('Measure and Project Input'!$CE$5&lt;$CC250,"",IF(OFFSET('Measure and Project Input'!$AM$9,$CE250,0)=0,"",OFFSET('Measure and Project Input'!$AM$9,$CE250,0)))</f>
        <v/>
      </c>
      <c r="CB250" s="201"/>
      <c r="CC250" s="28">
        <v>249</v>
      </c>
      <c r="CD250" s="28" t="str">
        <f t="shared" ca="1" si="3"/>
        <v/>
      </c>
      <c r="CE250" s="28" t="str">
        <f ca="1">IF($I250="","",MATCH($I250,'Measure and Project Input'!$P$10:$P$509,FALSE))</f>
        <v/>
      </c>
    </row>
    <row r="251" spans="1:83" x14ac:dyDescent="0.2">
      <c r="A251" t="str">
        <f ca="1">IF('Measure and Project Input'!$CE$5&lt;$CC251,"",IF(OFFSET('Measure and Project Input'!$E$9,$CE251,0)=0,"",OFFSET('Measure and Project Input'!$E$9,$CE251,0)))</f>
        <v/>
      </c>
      <c r="B251" t="str">
        <f ca="1">IF('Measure and Project Input'!$CE$5&lt;$CC251,"",IF(OFFSET('Measure and Project Input'!$F$9,$CE251,0)=0,"",OFFSET('Measure and Project Input'!$F$9,$CE251,0)))</f>
        <v/>
      </c>
      <c r="C251" t="str">
        <f ca="1">IF('Measure and Project Input'!$CE$5&lt;$CC251,"",IF(OFFSET('Measure and Project Input'!$G$9,$CE251,0)=0,"",OFFSET('Measure and Project Input'!$G$9,$CE251,0)))</f>
        <v/>
      </c>
      <c r="D251" s="299" t="str">
        <f ca="1">IF('Measure and Project Input'!$CE$5&lt;$CC251,"",IF(OFFSET('Measure and Project Input'!$H$9,$CE251,0)=0,"",OFFSET('Measure and Project Input'!$H$9,$CE251,0)))</f>
        <v/>
      </c>
      <c r="E251" t="str">
        <f ca="1">IF('Measure and Project Input'!$CE$5&lt;$CC251,"",IF(OFFSET('Measure and Project Input'!$I$9,$CE251,0)=0,"",OFFSET('Measure and Project Input'!$I$9,$CE251,0)))</f>
        <v/>
      </c>
      <c r="F251" t="str">
        <f ca="1">IF('Measure and Project Input'!$CE$5&lt;$CC251,"",IF(OFFSET('Measure and Project Input'!$J$9,$CE251,0)=0,"",OFFSET('Measure and Project Input'!$J$9,$CE251,0)))</f>
        <v/>
      </c>
      <c r="G251" t="str">
        <f ca="1">IF('Measure and Project Input'!$CE$5&lt;$CC251,"",IF(OFFSET('Measure and Project Input'!$K$9,$CE251,0)=0,"",OFFSET('Measure and Project Input'!$K$9,$CE251,0)))</f>
        <v/>
      </c>
      <c r="H251" t="str">
        <f ca="1">IF('Measure and Project Input'!$CE$5&lt;$CC251,"",IF(OFFSET('Measure and Project Input'!$L$9,$CE251,0)=0,"",OFFSET('Measure and Project Input'!$L$9,$CE251,0)))</f>
        <v/>
      </c>
      <c r="I251" t="str">
        <f ca="1">'Funding Input and Summary'!A254</f>
        <v/>
      </c>
      <c r="O251" t="str">
        <f ca="1">IF('Measure and Project Input'!$CE$5&lt;$CC251,"",IF(OFFSET('Measure and Project Input'!$B$9,$CE251,0)=0,"",OFFSET('Measure and Project Input'!$B$9,$CE251,0)))</f>
        <v/>
      </c>
      <c r="P251" t="str">
        <f ca="1">IF('Measure and Project Input'!$CE$5&lt;$CC251,"",IF(OFFSET('Measure and Project Input'!$C$9,$CE251,0)=0,"",OFFSET('Measure and Project Input'!$C$9,$CE251,0)))</f>
        <v/>
      </c>
      <c r="Q251" t="str">
        <f ca="1">IF('Measure and Project Input'!$CE$5&lt;$CC251,"",IF(OFFSET('Measure and Project Input'!$S$9,$CE251,0)=0,"",OFFSET('Measure and Project Input'!$S$9,$CE251,0)))</f>
        <v/>
      </c>
      <c r="R251" t="str">
        <f ca="1">IF('Measure and Project Input'!$CE$5&lt;$CC251,"",IF(OFFSET('Measure and Project Input'!$U$9,$CE251,0)=0,"",OFFSET('Measure and Project Input'!$U$9,$CE251,0)))</f>
        <v/>
      </c>
      <c r="S251" t="str">
        <f ca="1">IF('Measure and Project Input'!$CE$5&lt;$CC251,"",IF(OFFSET('Measure and Project Input'!$V$9,$CE251,0)=0,"",OFFSET('Measure and Project Input'!$V$9,$CE251,0)))</f>
        <v/>
      </c>
      <c r="X251" t="str">
        <f ca="1">IF('Measure and Project Input'!$CE$5&lt;$CC251,"",IF(OFFSET('Measure and Project Input'!$M$9,$CE251,0)=0,"",OFFSET('Measure and Project Input'!$M$9,$CE251,0)))</f>
        <v/>
      </c>
      <c r="Y251" t="str">
        <f ca="1">IF('Measure and Project Input'!$CE$5&lt;$CC251,"",IF(OFFSET('Measure and Project Input'!$N$9,$CE251,0)=0,"",OFFSET('Measure and Project Input'!$N$9,$CE251,0)))</f>
        <v/>
      </c>
      <c r="AA251" t="str">
        <f ca="1">IF('Measure and Project Input'!$CE$5&lt;$CC251,"",IF(OFFSET('Measure and Project Input'!$D$9,$CE251,0)=0,"",OFFSET('Measure and Project Input'!$D$9,$CE251,0)))</f>
        <v/>
      </c>
      <c r="AJ251" t="str">
        <f ca="1">IF('Measure and Project Input'!$CE$5&lt;$CC251,"",IF(OFFSET('Measure and Project Input'!$O$9,$CE251,0)=0,"",OFFSET('Measure and Project Input'!$O$9,$CE251,0)))</f>
        <v/>
      </c>
      <c r="AN251" t="str">
        <f ca="1">IF('Measure and Project Input'!$CE$5&lt;$CC251,"",IF(OFFSET('Measure and Project Input'!$BV$9,$CE251,0)=0,"",OFFSET('Measure and Project Input'!$BV$9,$CE251,0)))</f>
        <v/>
      </c>
      <c r="AO251" t="str">
        <f ca="1">IF(I251="","",'Funding Input and Summary'!D254)</f>
        <v/>
      </c>
      <c r="AQ251" t="str">
        <f ca="1">IF(I251="","",'Funding Input and Summary'!J254)</f>
        <v/>
      </c>
      <c r="AR251" t="str">
        <f ca="1">IF(I251="","",'Funding Input and Summary'!E254)</f>
        <v/>
      </c>
      <c r="AU251" t="str">
        <f ca="1">IF(I251="","",'Funding Input and Summary'!Y254)</f>
        <v/>
      </c>
      <c r="AV251" t="str">
        <f ca="1">IF(I251="","",'Funding Input and Summary'!Y254)</f>
        <v/>
      </c>
      <c r="BC251" t="str">
        <f ca="1">IF(I251="","",'Funding Input and Summary'!K254)</f>
        <v/>
      </c>
      <c r="BD251" t="str">
        <f ca="1">IF(I251="","",'Funding Input and Summary'!L254)</f>
        <v/>
      </c>
      <c r="BE251" t="str">
        <f ca="1">IF(I251="","",'Funding Input and Summary'!M254)</f>
        <v/>
      </c>
      <c r="BG251" t="str">
        <f ca="1">IF(I251="","",'Funding Input and Summary'!N254)</f>
        <v/>
      </c>
      <c r="BH251" t="str">
        <f ca="1">IF(I251="","",'Funding Input and Summary'!Q254)</f>
        <v/>
      </c>
      <c r="BI251" t="str">
        <f ca="1">IF(I251="","",'Funding Input and Summary'!R254)</f>
        <v/>
      </c>
      <c r="BJ251" t="str">
        <f ca="1">IF(I251="","",'Funding Input and Summary'!S254)</f>
        <v/>
      </c>
      <c r="BK251" t="str">
        <f ca="1">IF(I251="","",'Funding Input and Summary'!T254)</f>
        <v/>
      </c>
      <c r="BL251" t="str">
        <f ca="1">IF(I251="","",'Funding Input and Summary'!Z254)</f>
        <v/>
      </c>
      <c r="BM251" t="str">
        <f ca="1">IF(I251="","",'Funding Input and Summary'!AA254)</f>
        <v/>
      </c>
      <c r="BN251" t="str">
        <f ca="1">IF(I251="","",'Funding Input and Summary'!U254)</f>
        <v/>
      </c>
      <c r="BO251" t="str">
        <f ca="1">IF(I251="","",'Funding Input and Summary'!V254)</f>
        <v/>
      </c>
      <c r="BP251" t="str">
        <f ca="1">IF(I251="","",'Funding Input and Summary'!W254)</f>
        <v/>
      </c>
      <c r="BQ251" t="str">
        <f ca="1">IF(I251="","",'Funding Input and Summary'!P254)</f>
        <v/>
      </c>
      <c r="BR251" t="str">
        <f ca="1">IF('Measure and Project Input'!$CE$5&lt;$CC251,"",IF(OFFSET('Measure and Project Input'!$T$9,$CE251,0)=0,"",OFFSET('Measure and Project Input'!$T$9,$CE251,0)))</f>
        <v/>
      </c>
      <c r="BS251" t="str">
        <f ca="1">IF('Measure and Project Input'!$CE$5&lt;$CC251,"",IF(OFFSET('Measure and Project Input'!$R$9,$CE251,0)=0,"",OFFSET('Measure and Project Input'!$R$9,$CE251,0)))</f>
        <v/>
      </c>
      <c r="BT251" t="str">
        <f ca="1">IF(I251="","",'Measure and Project Input'!$I$1)</f>
        <v/>
      </c>
      <c r="BU251" t="str">
        <f ca="1">IF('Measure and Project Input'!$CE$5&lt;$CC251,"",IF(OFFSET('Measure and Project Input'!$Q$9,$CE251,0)=0,"",OFFSET('Measure and Project Input'!$Q$9,$CE251,0)))</f>
        <v/>
      </c>
      <c r="BV251" t="str">
        <f ca="1">IF(I251="","",'Funding Input and Summary'!$T$1)</f>
        <v/>
      </c>
      <c r="BW251" t="str">
        <f ca="1">IF('Measure and Project Input'!$CE$5&lt;$CC251,"",IF(OFFSET('Measure and Project Input'!$AI$9,$CE251,0)=0,"",OFFSET('Measure and Project Input'!$AI$9,$CE251,0)))</f>
        <v/>
      </c>
      <c r="BX251" t="str">
        <f ca="1">IF('Measure and Project Input'!$CE$5&lt;$CC251,"",IF(OFFSET('Measure and Project Input'!$AJ$9,$CE251,0)=0,"",OFFSET('Measure and Project Input'!$AJ$9,$CE251,0)))</f>
        <v/>
      </c>
      <c r="BY251" t="str">
        <f ca="1">IF('Measure and Project Input'!$CE$5&lt;$CC251,"",IF(OFFSET('Measure and Project Input'!$AK$9,$CE251,0)=0,"",OFFSET('Measure and Project Input'!$AK$9,$CE251,0)))</f>
        <v/>
      </c>
      <c r="BZ251" t="str">
        <f ca="1">IF('Measure and Project Input'!$CE$5&lt;$CC251,"",IF(OFFSET('Measure and Project Input'!$AL$9,$CE251,0)=0,"",OFFSET('Measure and Project Input'!$AL$9,$CE251,0)))</f>
        <v/>
      </c>
      <c r="CA251" t="str">
        <f ca="1">IF('Measure and Project Input'!$CE$5&lt;$CC251,"",IF(OFFSET('Measure and Project Input'!$AM$9,$CE251,0)=0,"",OFFSET('Measure and Project Input'!$AM$9,$CE251,0)))</f>
        <v/>
      </c>
      <c r="CB251" s="201"/>
      <c r="CC251" s="28">
        <v>250</v>
      </c>
      <c r="CD251" s="28" t="str">
        <f t="shared" ca="1" si="3"/>
        <v/>
      </c>
      <c r="CE251" s="28" t="str">
        <f ca="1">IF($I251="","",MATCH($I251,'Measure and Project Input'!$P$10:$P$509,FALSE))</f>
        <v/>
      </c>
    </row>
    <row r="252" spans="1:83" x14ac:dyDescent="0.2">
      <c r="A252" t="str">
        <f ca="1">IF('Measure and Project Input'!$CE$5&lt;$CC252,"",IF(OFFSET('Measure and Project Input'!$E$9,$CE252,0)=0,"",OFFSET('Measure and Project Input'!$E$9,$CE252,0)))</f>
        <v/>
      </c>
      <c r="B252" t="str">
        <f ca="1">IF('Measure and Project Input'!$CE$5&lt;$CC252,"",IF(OFFSET('Measure and Project Input'!$F$9,$CE252,0)=0,"",OFFSET('Measure and Project Input'!$F$9,$CE252,0)))</f>
        <v/>
      </c>
      <c r="C252" t="str">
        <f ca="1">IF('Measure and Project Input'!$CE$5&lt;$CC252,"",IF(OFFSET('Measure and Project Input'!$G$9,$CE252,0)=0,"",OFFSET('Measure and Project Input'!$G$9,$CE252,0)))</f>
        <v/>
      </c>
      <c r="D252" s="299" t="str">
        <f ca="1">IF('Measure and Project Input'!$CE$5&lt;$CC252,"",IF(OFFSET('Measure and Project Input'!$H$9,$CE252,0)=0,"",OFFSET('Measure and Project Input'!$H$9,$CE252,0)))</f>
        <v/>
      </c>
      <c r="E252" t="str">
        <f ca="1">IF('Measure and Project Input'!$CE$5&lt;$CC252,"",IF(OFFSET('Measure and Project Input'!$I$9,$CE252,0)=0,"",OFFSET('Measure and Project Input'!$I$9,$CE252,0)))</f>
        <v/>
      </c>
      <c r="F252" t="str">
        <f ca="1">IF('Measure and Project Input'!$CE$5&lt;$CC252,"",IF(OFFSET('Measure and Project Input'!$J$9,$CE252,0)=0,"",OFFSET('Measure and Project Input'!$J$9,$CE252,0)))</f>
        <v/>
      </c>
      <c r="G252" t="str">
        <f ca="1">IF('Measure and Project Input'!$CE$5&lt;$CC252,"",IF(OFFSET('Measure and Project Input'!$K$9,$CE252,0)=0,"",OFFSET('Measure and Project Input'!$K$9,$CE252,0)))</f>
        <v/>
      </c>
      <c r="H252" t="str">
        <f ca="1">IF('Measure and Project Input'!$CE$5&lt;$CC252,"",IF(OFFSET('Measure and Project Input'!$L$9,$CE252,0)=0,"",OFFSET('Measure and Project Input'!$L$9,$CE252,0)))</f>
        <v/>
      </c>
      <c r="I252">
        <f>'Funding Input and Summary'!A255</f>
        <v>0</v>
      </c>
      <c r="O252" t="str">
        <f ca="1">IF('Measure and Project Input'!$CE$5&lt;$CC252,"",IF(OFFSET('Measure and Project Input'!$B$9,$CE252,0)=0,"",OFFSET('Measure and Project Input'!$B$9,$CE252,0)))</f>
        <v/>
      </c>
      <c r="P252" t="str">
        <f ca="1">IF('Measure and Project Input'!$CE$5&lt;$CC252,"",IF(OFFSET('Measure and Project Input'!$C$9,$CE252,0)=0,"",OFFSET('Measure and Project Input'!$C$9,$CE252,0)))</f>
        <v/>
      </c>
      <c r="Q252" t="str">
        <f ca="1">IF('Measure and Project Input'!$CE$5&lt;$CC252,"",IF(OFFSET('Measure and Project Input'!$S$9,$CE252,0)=0,"",OFFSET('Measure and Project Input'!$S$9,$CE252,0)))</f>
        <v/>
      </c>
      <c r="R252" t="str">
        <f ca="1">IF('Measure and Project Input'!$CE$5&lt;$CC252,"",IF(OFFSET('Measure and Project Input'!$U$9,$CE252,0)=0,"",OFFSET('Measure and Project Input'!$U$9,$CE252,0)))</f>
        <v/>
      </c>
      <c r="S252" t="str">
        <f ca="1">IF('Measure and Project Input'!$CE$5&lt;$CC252,"",IF(OFFSET('Measure and Project Input'!$V$9,$CE252,0)=0,"",OFFSET('Measure and Project Input'!$V$9,$CE252,0)))</f>
        <v/>
      </c>
      <c r="X252" t="str">
        <f ca="1">IF('Measure and Project Input'!$CE$5&lt;$CC252,"",IF(OFFSET('Measure and Project Input'!$M$9,$CE252,0)=0,"",OFFSET('Measure and Project Input'!$M$9,$CE252,0)))</f>
        <v/>
      </c>
      <c r="Y252" t="str">
        <f ca="1">IF('Measure and Project Input'!$CE$5&lt;$CC252,"",IF(OFFSET('Measure and Project Input'!$N$9,$CE252,0)=0,"",OFFSET('Measure and Project Input'!$N$9,$CE252,0)))</f>
        <v/>
      </c>
      <c r="AA252" t="str">
        <f ca="1">IF('Measure and Project Input'!$CE$5&lt;$CC252,"",IF(OFFSET('Measure and Project Input'!$D$9,$CE252,0)=0,"",OFFSET('Measure and Project Input'!$D$9,$CE252,0)))</f>
        <v/>
      </c>
      <c r="AJ252" t="str">
        <f ca="1">IF('Measure and Project Input'!$CE$5&lt;$CC252,"",IF(OFFSET('Measure and Project Input'!$O$9,$CE252,0)=0,"",OFFSET('Measure and Project Input'!$O$9,$CE252,0)))</f>
        <v/>
      </c>
      <c r="AN252" t="str">
        <f ca="1">IF('Measure and Project Input'!$CE$5&lt;$CC252,"",IF(OFFSET('Measure and Project Input'!$BV$9,$CE252,0)=0,"",OFFSET('Measure and Project Input'!$BV$9,$CE252,0)))</f>
        <v/>
      </c>
      <c r="AO252" t="e">
        <f>IF(I252="","",'Funding Input and Summary'!#REF!)</f>
        <v>#REF!</v>
      </c>
      <c r="AQ252" t="e">
        <f>IF(I252="","",'Funding Input and Summary'!#REF!)</f>
        <v>#REF!</v>
      </c>
      <c r="AR252" t="e">
        <f>IF(I252="","",'Funding Input and Summary'!#REF!)</f>
        <v>#REF!</v>
      </c>
      <c r="AU252" t="e">
        <f>IF(I252="","",'Funding Input and Summary'!#REF!)</f>
        <v>#REF!</v>
      </c>
      <c r="AV252" t="e">
        <f>IF(I252="","",'Funding Input and Summary'!#REF!)</f>
        <v>#REF!</v>
      </c>
      <c r="BC252" t="e">
        <f>IF(I252="","",'Funding Input and Summary'!#REF!)</f>
        <v>#REF!</v>
      </c>
      <c r="BD252" t="e">
        <f>IF(I252="","",'Funding Input and Summary'!#REF!)</f>
        <v>#REF!</v>
      </c>
      <c r="BE252" t="e">
        <f>IF(I252="","",'Funding Input and Summary'!#REF!)</f>
        <v>#REF!</v>
      </c>
      <c r="BG252" t="e">
        <f>IF(I252="","",'Funding Input and Summary'!#REF!)</f>
        <v>#REF!</v>
      </c>
      <c r="BH252" t="e">
        <f>IF(I252="","",'Funding Input and Summary'!#REF!)</f>
        <v>#REF!</v>
      </c>
      <c r="BI252" t="e">
        <f>IF(I252="","",'Funding Input and Summary'!#REF!)</f>
        <v>#REF!</v>
      </c>
      <c r="BJ252" t="e">
        <f>IF(I252="","",'Funding Input and Summary'!#REF!)</f>
        <v>#REF!</v>
      </c>
      <c r="BK252" t="e">
        <f>IF(I252="","",'Funding Input and Summary'!#REF!)</f>
        <v>#REF!</v>
      </c>
      <c r="BL252" t="e">
        <f>IF(I252="","",'Funding Input and Summary'!#REF!)</f>
        <v>#REF!</v>
      </c>
      <c r="BM252" t="e">
        <f>IF(I252="","",'Funding Input and Summary'!#REF!)</f>
        <v>#REF!</v>
      </c>
      <c r="BN252" t="e">
        <f>IF(I252="","",'Funding Input and Summary'!#REF!)</f>
        <v>#REF!</v>
      </c>
      <c r="BO252" t="e">
        <f>IF(I252="","",'Funding Input and Summary'!#REF!)</f>
        <v>#REF!</v>
      </c>
      <c r="BP252" t="e">
        <f>IF(I252="","",'Funding Input and Summary'!#REF!)</f>
        <v>#REF!</v>
      </c>
      <c r="BQ252" t="e">
        <f>IF(I252="","",'Funding Input and Summary'!#REF!)</f>
        <v>#REF!</v>
      </c>
      <c r="BR252" t="str">
        <f ca="1">IF('Measure and Project Input'!$CE$5&lt;$CC252,"",IF(OFFSET('Measure and Project Input'!$T$9,$CE252,0)=0,"",OFFSET('Measure and Project Input'!$T$9,$CE252,0)))</f>
        <v/>
      </c>
      <c r="BS252" t="str">
        <f ca="1">IF('Measure and Project Input'!$CE$5&lt;$CC252,"",IF(OFFSET('Measure and Project Input'!$R$9,$CE252,0)=0,"",OFFSET('Measure and Project Input'!$R$9,$CE252,0)))</f>
        <v/>
      </c>
      <c r="BT252">
        <f>IF(I252="","",'Measure and Project Input'!$I$1)</f>
        <v>4.04</v>
      </c>
      <c r="BU252" t="str">
        <f ca="1">IF('Measure and Project Input'!$CE$5&lt;$CC252,"",IF(OFFSET('Measure and Project Input'!$Q$9,$CE252,0)=0,"",OFFSET('Measure and Project Input'!$Q$9,$CE252,0)))</f>
        <v/>
      </c>
      <c r="BV252" t="e">
        <f ca="1">IF(I252="","",'Funding Input and Summary'!$T$1)</f>
        <v>#DIV/0!</v>
      </c>
      <c r="BW252" t="str">
        <f ca="1">IF('Measure and Project Input'!$CE$5&lt;$CC252,"",IF(OFFSET('Measure and Project Input'!$AI$9,$CE252,0)=0,"",OFFSET('Measure and Project Input'!$AI$9,$CE252,0)))</f>
        <v/>
      </c>
      <c r="BX252" t="str">
        <f ca="1">IF('Measure and Project Input'!$CE$5&lt;$CC252,"",IF(OFFSET('Measure and Project Input'!$AJ$9,$CE252,0)=0,"",OFFSET('Measure and Project Input'!$AJ$9,$CE252,0)))</f>
        <v/>
      </c>
      <c r="BY252" t="str">
        <f ca="1">IF('Measure and Project Input'!$CE$5&lt;$CC252,"",IF(OFFSET('Measure and Project Input'!$AK$9,$CE252,0)=0,"",OFFSET('Measure and Project Input'!$AK$9,$CE252,0)))</f>
        <v/>
      </c>
      <c r="BZ252" t="str">
        <f ca="1">IF('Measure and Project Input'!$CE$5&lt;$CC252,"",IF(OFFSET('Measure and Project Input'!$AL$9,$CE252,0)=0,"",OFFSET('Measure and Project Input'!$AL$9,$CE252,0)))</f>
        <v/>
      </c>
      <c r="CA252" t="str">
        <f ca="1">IF('Measure and Project Input'!$CE$5&lt;$CC252,"",IF(OFFSET('Measure and Project Input'!$AM$9,$CE252,0)=0,"",OFFSET('Measure and Project Input'!$AM$9,$CE252,0)))</f>
        <v/>
      </c>
      <c r="CB252" s="201"/>
      <c r="CC252" s="28">
        <v>251</v>
      </c>
      <c r="CD252" s="28">
        <f t="shared" si="3"/>
        <v>1</v>
      </c>
      <c r="CE252" s="28" t="e">
        <f>IF($I252="","",MATCH($I252,'Measure and Project Input'!$P$10:$P$509,FALSE))</f>
        <v>#N/A</v>
      </c>
    </row>
    <row r="253" spans="1:83" x14ac:dyDescent="0.2">
      <c r="A253" t="str">
        <f ca="1">IF('Measure and Project Input'!$CE$5&lt;$CC253,"",IF(OFFSET('Measure and Project Input'!$E$9,$CE253,0)=0,"",OFFSET('Measure and Project Input'!$E$9,$CE253,0)))</f>
        <v/>
      </c>
      <c r="B253" t="str">
        <f ca="1">IF('Measure and Project Input'!$CE$5&lt;$CC253,"",IF(OFFSET('Measure and Project Input'!$F$9,$CE253,0)=0,"",OFFSET('Measure and Project Input'!$F$9,$CE253,0)))</f>
        <v/>
      </c>
      <c r="C253" t="str">
        <f ca="1">IF('Measure and Project Input'!$CE$5&lt;$CC253,"",IF(OFFSET('Measure and Project Input'!$G$9,$CE253,0)=0,"",OFFSET('Measure and Project Input'!$G$9,$CE253,0)))</f>
        <v/>
      </c>
      <c r="D253" s="299" t="str">
        <f ca="1">IF('Measure and Project Input'!$CE$5&lt;$CC253,"",IF(OFFSET('Measure and Project Input'!$H$9,$CE253,0)=0,"",OFFSET('Measure and Project Input'!$H$9,$CE253,0)))</f>
        <v/>
      </c>
      <c r="E253" t="str">
        <f ca="1">IF('Measure and Project Input'!$CE$5&lt;$CC253,"",IF(OFFSET('Measure and Project Input'!$I$9,$CE253,0)=0,"",OFFSET('Measure and Project Input'!$I$9,$CE253,0)))</f>
        <v/>
      </c>
      <c r="F253" t="str">
        <f ca="1">IF('Measure and Project Input'!$CE$5&lt;$CC253,"",IF(OFFSET('Measure and Project Input'!$J$9,$CE253,0)=0,"",OFFSET('Measure and Project Input'!$J$9,$CE253,0)))</f>
        <v/>
      </c>
      <c r="G253" t="str">
        <f ca="1">IF('Measure and Project Input'!$CE$5&lt;$CC253,"",IF(OFFSET('Measure and Project Input'!$K$9,$CE253,0)=0,"",OFFSET('Measure and Project Input'!$K$9,$CE253,0)))</f>
        <v/>
      </c>
      <c r="H253" t="str">
        <f ca="1">IF('Measure and Project Input'!$CE$5&lt;$CC253,"",IF(OFFSET('Measure and Project Input'!$L$9,$CE253,0)=0,"",OFFSET('Measure and Project Input'!$L$9,$CE253,0)))</f>
        <v/>
      </c>
      <c r="I253">
        <f>'Funding Input and Summary'!A256</f>
        <v>0</v>
      </c>
      <c r="O253" t="str">
        <f ca="1">IF('Measure and Project Input'!$CE$5&lt;$CC253,"",IF(OFFSET('Measure and Project Input'!$B$9,$CE253,0)=0,"",OFFSET('Measure and Project Input'!$B$9,$CE253,0)))</f>
        <v/>
      </c>
      <c r="P253" t="str">
        <f ca="1">IF('Measure and Project Input'!$CE$5&lt;$CC253,"",IF(OFFSET('Measure and Project Input'!$C$9,$CE253,0)=0,"",OFFSET('Measure and Project Input'!$C$9,$CE253,0)))</f>
        <v/>
      </c>
      <c r="Q253" t="str">
        <f ca="1">IF('Measure and Project Input'!$CE$5&lt;$CC253,"",IF(OFFSET('Measure and Project Input'!$S$9,$CE253,0)=0,"",OFFSET('Measure and Project Input'!$S$9,$CE253,0)))</f>
        <v/>
      </c>
      <c r="R253" t="str">
        <f ca="1">IF('Measure and Project Input'!$CE$5&lt;$CC253,"",IF(OFFSET('Measure and Project Input'!$U$9,$CE253,0)=0,"",OFFSET('Measure and Project Input'!$U$9,$CE253,0)))</f>
        <v/>
      </c>
      <c r="S253" t="str">
        <f ca="1">IF('Measure and Project Input'!$CE$5&lt;$CC253,"",IF(OFFSET('Measure and Project Input'!$V$9,$CE253,0)=0,"",OFFSET('Measure and Project Input'!$V$9,$CE253,0)))</f>
        <v/>
      </c>
      <c r="X253" t="str">
        <f ca="1">IF('Measure and Project Input'!$CE$5&lt;$CC253,"",IF(OFFSET('Measure and Project Input'!$M$9,$CE253,0)=0,"",OFFSET('Measure and Project Input'!$M$9,$CE253,0)))</f>
        <v/>
      </c>
      <c r="Y253" t="str">
        <f ca="1">IF('Measure and Project Input'!$CE$5&lt;$CC253,"",IF(OFFSET('Measure and Project Input'!$N$9,$CE253,0)=0,"",OFFSET('Measure and Project Input'!$N$9,$CE253,0)))</f>
        <v/>
      </c>
      <c r="AA253" t="str">
        <f ca="1">IF('Measure and Project Input'!$CE$5&lt;$CC253,"",IF(OFFSET('Measure and Project Input'!$D$9,$CE253,0)=0,"",OFFSET('Measure and Project Input'!$D$9,$CE253,0)))</f>
        <v/>
      </c>
      <c r="AJ253" t="str">
        <f ca="1">IF('Measure and Project Input'!$CE$5&lt;$CC253,"",IF(OFFSET('Measure and Project Input'!$O$9,$CE253,0)=0,"",OFFSET('Measure and Project Input'!$O$9,$CE253,0)))</f>
        <v/>
      </c>
      <c r="AN253" t="str">
        <f ca="1">IF('Measure and Project Input'!$CE$5&lt;$CC253,"",IF(OFFSET('Measure and Project Input'!$BV$9,$CE253,0)=0,"",OFFSET('Measure and Project Input'!$BV$9,$CE253,0)))</f>
        <v/>
      </c>
      <c r="AO253" t="e">
        <f>IF(I253="","",'Funding Input and Summary'!#REF!)</f>
        <v>#REF!</v>
      </c>
      <c r="AQ253" t="e">
        <f>IF(I253="","",'Funding Input and Summary'!#REF!)</f>
        <v>#REF!</v>
      </c>
      <c r="AR253" t="e">
        <f>IF(I253="","",'Funding Input and Summary'!#REF!)</f>
        <v>#REF!</v>
      </c>
      <c r="AU253" t="e">
        <f>IF(I253="","",'Funding Input and Summary'!#REF!)</f>
        <v>#REF!</v>
      </c>
      <c r="AV253" t="e">
        <f>IF(I253="","",'Funding Input and Summary'!#REF!)</f>
        <v>#REF!</v>
      </c>
      <c r="BC253" t="e">
        <f>IF(I253="","",'Funding Input and Summary'!#REF!)</f>
        <v>#REF!</v>
      </c>
      <c r="BD253" t="e">
        <f>IF(I253="","",'Funding Input and Summary'!#REF!)</f>
        <v>#REF!</v>
      </c>
      <c r="BE253" t="e">
        <f>IF(I253="","",'Funding Input and Summary'!#REF!)</f>
        <v>#REF!</v>
      </c>
      <c r="BG253" t="e">
        <f>IF(I253="","",'Funding Input and Summary'!#REF!)</f>
        <v>#REF!</v>
      </c>
      <c r="BH253" t="e">
        <f>IF(I253="","",'Funding Input and Summary'!#REF!)</f>
        <v>#REF!</v>
      </c>
      <c r="BI253" t="e">
        <f>IF(I253="","",'Funding Input and Summary'!#REF!)</f>
        <v>#REF!</v>
      </c>
      <c r="BJ253" t="e">
        <f>IF(I253="","",'Funding Input and Summary'!#REF!)</f>
        <v>#REF!</v>
      </c>
      <c r="BK253" t="e">
        <f>IF(I253="","",'Funding Input and Summary'!#REF!)</f>
        <v>#REF!</v>
      </c>
      <c r="BL253" t="e">
        <f>IF(I253="","",'Funding Input and Summary'!#REF!)</f>
        <v>#REF!</v>
      </c>
      <c r="BM253" t="e">
        <f>IF(I253="","",'Funding Input and Summary'!#REF!)</f>
        <v>#REF!</v>
      </c>
      <c r="BN253" t="e">
        <f>IF(I253="","",'Funding Input and Summary'!#REF!)</f>
        <v>#REF!</v>
      </c>
      <c r="BO253" t="e">
        <f>IF(I253="","",'Funding Input and Summary'!#REF!)</f>
        <v>#REF!</v>
      </c>
      <c r="BP253" t="e">
        <f>IF(I253="","",'Funding Input and Summary'!#REF!)</f>
        <v>#REF!</v>
      </c>
      <c r="BQ253" t="e">
        <f>IF(I253="","",'Funding Input and Summary'!#REF!)</f>
        <v>#REF!</v>
      </c>
      <c r="BR253" t="str">
        <f ca="1">IF('Measure and Project Input'!$CE$5&lt;$CC253,"",IF(OFFSET('Measure and Project Input'!$T$9,$CE253,0)=0,"",OFFSET('Measure and Project Input'!$T$9,$CE253,0)))</f>
        <v/>
      </c>
      <c r="BS253" t="str">
        <f ca="1">IF('Measure and Project Input'!$CE$5&lt;$CC253,"",IF(OFFSET('Measure and Project Input'!$R$9,$CE253,0)=0,"",OFFSET('Measure and Project Input'!$R$9,$CE253,0)))</f>
        <v/>
      </c>
      <c r="BT253">
        <f>IF(I253="","",'Measure and Project Input'!$I$1)</f>
        <v>4.04</v>
      </c>
      <c r="BU253" t="str">
        <f ca="1">IF('Measure and Project Input'!$CE$5&lt;$CC253,"",IF(OFFSET('Measure and Project Input'!$Q$9,$CE253,0)=0,"",OFFSET('Measure and Project Input'!$Q$9,$CE253,0)))</f>
        <v/>
      </c>
      <c r="BV253" t="e">
        <f ca="1">IF(I253="","",'Funding Input and Summary'!$T$1)</f>
        <v>#DIV/0!</v>
      </c>
      <c r="BW253" t="str">
        <f ca="1">IF('Measure and Project Input'!$CE$5&lt;$CC253,"",IF(OFFSET('Measure and Project Input'!$AI$9,$CE253,0)=0,"",OFFSET('Measure and Project Input'!$AI$9,$CE253,0)))</f>
        <v/>
      </c>
      <c r="BX253" t="str">
        <f ca="1">IF('Measure and Project Input'!$CE$5&lt;$CC253,"",IF(OFFSET('Measure and Project Input'!$AJ$9,$CE253,0)=0,"",OFFSET('Measure and Project Input'!$AJ$9,$CE253,0)))</f>
        <v/>
      </c>
      <c r="BY253" t="str">
        <f ca="1">IF('Measure and Project Input'!$CE$5&lt;$CC253,"",IF(OFFSET('Measure and Project Input'!$AK$9,$CE253,0)=0,"",OFFSET('Measure and Project Input'!$AK$9,$CE253,0)))</f>
        <v/>
      </c>
      <c r="BZ253" t="str">
        <f ca="1">IF('Measure and Project Input'!$CE$5&lt;$CC253,"",IF(OFFSET('Measure and Project Input'!$AL$9,$CE253,0)=0,"",OFFSET('Measure and Project Input'!$AL$9,$CE253,0)))</f>
        <v/>
      </c>
      <c r="CA253" t="str">
        <f ca="1">IF('Measure and Project Input'!$CE$5&lt;$CC253,"",IF(OFFSET('Measure and Project Input'!$AM$9,$CE253,0)=0,"",OFFSET('Measure and Project Input'!$AM$9,$CE253,0)))</f>
        <v/>
      </c>
      <c r="CB253" s="201"/>
      <c r="CC253" s="28">
        <v>252</v>
      </c>
      <c r="CD253" s="28">
        <f t="shared" si="3"/>
        <v>1</v>
      </c>
      <c r="CE253" s="28" t="e">
        <f>IF($I253="","",MATCH($I253,'Measure and Project Input'!$P$10:$P$509,FALSE))</f>
        <v>#N/A</v>
      </c>
    </row>
    <row r="254" spans="1:83" x14ac:dyDescent="0.2">
      <c r="A254" t="str">
        <f ca="1">IF('Measure and Project Input'!$CE$5&lt;$CC254,"",IF(OFFSET('Measure and Project Input'!$E$9,$CE254,0)=0,"",OFFSET('Measure and Project Input'!$E$9,$CE254,0)))</f>
        <v/>
      </c>
      <c r="B254" t="str">
        <f ca="1">IF('Measure and Project Input'!$CE$5&lt;$CC254,"",IF(OFFSET('Measure and Project Input'!$F$9,$CE254,0)=0,"",OFFSET('Measure and Project Input'!$F$9,$CE254,0)))</f>
        <v/>
      </c>
      <c r="C254" t="str">
        <f ca="1">IF('Measure and Project Input'!$CE$5&lt;$CC254,"",IF(OFFSET('Measure and Project Input'!$G$9,$CE254,0)=0,"",OFFSET('Measure and Project Input'!$G$9,$CE254,0)))</f>
        <v/>
      </c>
      <c r="D254" s="299" t="str">
        <f ca="1">IF('Measure and Project Input'!$CE$5&lt;$CC254,"",IF(OFFSET('Measure and Project Input'!$H$9,$CE254,0)=0,"",OFFSET('Measure and Project Input'!$H$9,$CE254,0)))</f>
        <v/>
      </c>
      <c r="E254" t="str">
        <f ca="1">IF('Measure and Project Input'!$CE$5&lt;$CC254,"",IF(OFFSET('Measure and Project Input'!$I$9,$CE254,0)=0,"",OFFSET('Measure and Project Input'!$I$9,$CE254,0)))</f>
        <v/>
      </c>
      <c r="F254" t="str">
        <f ca="1">IF('Measure and Project Input'!$CE$5&lt;$CC254,"",IF(OFFSET('Measure and Project Input'!$J$9,$CE254,0)=0,"",OFFSET('Measure and Project Input'!$J$9,$CE254,0)))</f>
        <v/>
      </c>
      <c r="G254" t="str">
        <f ca="1">IF('Measure and Project Input'!$CE$5&lt;$CC254,"",IF(OFFSET('Measure and Project Input'!$K$9,$CE254,0)=0,"",OFFSET('Measure and Project Input'!$K$9,$CE254,0)))</f>
        <v/>
      </c>
      <c r="H254" t="str">
        <f ca="1">IF('Measure and Project Input'!$CE$5&lt;$CC254,"",IF(OFFSET('Measure and Project Input'!$L$9,$CE254,0)=0,"",OFFSET('Measure and Project Input'!$L$9,$CE254,0)))</f>
        <v/>
      </c>
      <c r="I254">
        <f>'Funding Input and Summary'!A257</f>
        <v>0</v>
      </c>
      <c r="O254" t="str">
        <f ca="1">IF('Measure and Project Input'!$CE$5&lt;$CC254,"",IF(OFFSET('Measure and Project Input'!$B$9,$CE254,0)=0,"",OFFSET('Measure and Project Input'!$B$9,$CE254,0)))</f>
        <v/>
      </c>
      <c r="P254" t="str">
        <f ca="1">IF('Measure and Project Input'!$CE$5&lt;$CC254,"",IF(OFFSET('Measure and Project Input'!$C$9,$CE254,0)=0,"",OFFSET('Measure and Project Input'!$C$9,$CE254,0)))</f>
        <v/>
      </c>
      <c r="Q254" t="str">
        <f ca="1">IF('Measure and Project Input'!$CE$5&lt;$CC254,"",IF(OFFSET('Measure and Project Input'!$S$9,$CE254,0)=0,"",OFFSET('Measure and Project Input'!$S$9,$CE254,0)))</f>
        <v/>
      </c>
      <c r="R254" t="str">
        <f ca="1">IF('Measure and Project Input'!$CE$5&lt;$CC254,"",IF(OFFSET('Measure and Project Input'!$U$9,$CE254,0)=0,"",OFFSET('Measure and Project Input'!$U$9,$CE254,0)))</f>
        <v/>
      </c>
      <c r="S254" t="str">
        <f ca="1">IF('Measure and Project Input'!$CE$5&lt;$CC254,"",IF(OFFSET('Measure and Project Input'!$V$9,$CE254,0)=0,"",OFFSET('Measure and Project Input'!$V$9,$CE254,0)))</f>
        <v/>
      </c>
      <c r="X254" t="str">
        <f ca="1">IF('Measure and Project Input'!$CE$5&lt;$CC254,"",IF(OFFSET('Measure and Project Input'!$M$9,$CE254,0)=0,"",OFFSET('Measure and Project Input'!$M$9,$CE254,0)))</f>
        <v/>
      </c>
      <c r="Y254" t="str">
        <f ca="1">IF('Measure and Project Input'!$CE$5&lt;$CC254,"",IF(OFFSET('Measure and Project Input'!$N$9,$CE254,0)=0,"",OFFSET('Measure and Project Input'!$N$9,$CE254,0)))</f>
        <v/>
      </c>
      <c r="AA254" t="str">
        <f ca="1">IF('Measure and Project Input'!$CE$5&lt;$CC254,"",IF(OFFSET('Measure and Project Input'!$D$9,$CE254,0)=0,"",OFFSET('Measure and Project Input'!$D$9,$CE254,0)))</f>
        <v/>
      </c>
      <c r="AJ254" t="str">
        <f ca="1">IF('Measure and Project Input'!$CE$5&lt;$CC254,"",IF(OFFSET('Measure and Project Input'!$O$9,$CE254,0)=0,"",OFFSET('Measure and Project Input'!$O$9,$CE254,0)))</f>
        <v/>
      </c>
      <c r="AN254" t="str">
        <f ca="1">IF('Measure and Project Input'!$CE$5&lt;$CC254,"",IF(OFFSET('Measure and Project Input'!$BV$9,$CE254,0)=0,"",OFFSET('Measure and Project Input'!$BV$9,$CE254,0)))</f>
        <v/>
      </c>
      <c r="AO254" t="e">
        <f>IF(I254="","",'Funding Input and Summary'!#REF!)</f>
        <v>#REF!</v>
      </c>
      <c r="AQ254" t="e">
        <f>IF(I254="","",'Funding Input and Summary'!#REF!)</f>
        <v>#REF!</v>
      </c>
      <c r="AR254" t="e">
        <f>IF(I254="","",'Funding Input and Summary'!#REF!)</f>
        <v>#REF!</v>
      </c>
      <c r="AU254" t="e">
        <f>IF(I254="","",'Funding Input and Summary'!#REF!)</f>
        <v>#REF!</v>
      </c>
      <c r="AV254" t="e">
        <f>IF(I254="","",'Funding Input and Summary'!#REF!)</f>
        <v>#REF!</v>
      </c>
      <c r="BC254" t="e">
        <f>IF(I254="","",'Funding Input and Summary'!#REF!)</f>
        <v>#REF!</v>
      </c>
      <c r="BD254" t="e">
        <f>IF(I254="","",'Funding Input and Summary'!#REF!)</f>
        <v>#REF!</v>
      </c>
      <c r="BE254" t="e">
        <f>IF(I254="","",'Funding Input and Summary'!#REF!)</f>
        <v>#REF!</v>
      </c>
      <c r="BG254" t="e">
        <f>IF(I254="","",'Funding Input and Summary'!#REF!)</f>
        <v>#REF!</v>
      </c>
      <c r="BH254" t="e">
        <f>IF(I254="","",'Funding Input and Summary'!#REF!)</f>
        <v>#REF!</v>
      </c>
      <c r="BI254" t="e">
        <f>IF(I254="","",'Funding Input and Summary'!#REF!)</f>
        <v>#REF!</v>
      </c>
      <c r="BJ254" t="e">
        <f>IF(I254="","",'Funding Input and Summary'!#REF!)</f>
        <v>#REF!</v>
      </c>
      <c r="BK254" t="e">
        <f>IF(I254="","",'Funding Input and Summary'!#REF!)</f>
        <v>#REF!</v>
      </c>
      <c r="BL254" t="e">
        <f>IF(I254="","",'Funding Input and Summary'!#REF!)</f>
        <v>#REF!</v>
      </c>
      <c r="BM254" t="e">
        <f>IF(I254="","",'Funding Input and Summary'!#REF!)</f>
        <v>#REF!</v>
      </c>
      <c r="BN254" t="e">
        <f>IF(I254="","",'Funding Input and Summary'!#REF!)</f>
        <v>#REF!</v>
      </c>
      <c r="BO254" t="e">
        <f>IF(I254="","",'Funding Input and Summary'!#REF!)</f>
        <v>#REF!</v>
      </c>
      <c r="BP254" t="e">
        <f>IF(I254="","",'Funding Input and Summary'!#REF!)</f>
        <v>#REF!</v>
      </c>
      <c r="BQ254" t="e">
        <f>IF(I254="","",'Funding Input and Summary'!#REF!)</f>
        <v>#REF!</v>
      </c>
      <c r="BR254" t="str">
        <f ca="1">IF('Measure and Project Input'!$CE$5&lt;$CC254,"",IF(OFFSET('Measure and Project Input'!$T$9,$CE254,0)=0,"",OFFSET('Measure and Project Input'!$T$9,$CE254,0)))</f>
        <v/>
      </c>
      <c r="BS254" t="str">
        <f ca="1">IF('Measure and Project Input'!$CE$5&lt;$CC254,"",IF(OFFSET('Measure and Project Input'!$R$9,$CE254,0)=0,"",OFFSET('Measure and Project Input'!$R$9,$CE254,0)))</f>
        <v/>
      </c>
      <c r="BT254">
        <f>IF(I254="","",'Measure and Project Input'!$I$1)</f>
        <v>4.04</v>
      </c>
      <c r="BU254" t="str">
        <f ca="1">IF('Measure and Project Input'!$CE$5&lt;$CC254,"",IF(OFFSET('Measure and Project Input'!$Q$9,$CE254,0)=0,"",OFFSET('Measure and Project Input'!$Q$9,$CE254,0)))</f>
        <v/>
      </c>
      <c r="BV254" t="e">
        <f ca="1">IF(I254="","",'Funding Input and Summary'!$T$1)</f>
        <v>#DIV/0!</v>
      </c>
      <c r="BW254" t="str">
        <f ca="1">IF('Measure and Project Input'!$CE$5&lt;$CC254,"",IF(OFFSET('Measure and Project Input'!$AI$9,$CE254,0)=0,"",OFFSET('Measure and Project Input'!$AI$9,$CE254,0)))</f>
        <v/>
      </c>
      <c r="BX254" t="str">
        <f ca="1">IF('Measure and Project Input'!$CE$5&lt;$CC254,"",IF(OFFSET('Measure and Project Input'!$AJ$9,$CE254,0)=0,"",OFFSET('Measure and Project Input'!$AJ$9,$CE254,0)))</f>
        <v/>
      </c>
      <c r="BY254" t="str">
        <f ca="1">IF('Measure and Project Input'!$CE$5&lt;$CC254,"",IF(OFFSET('Measure and Project Input'!$AK$9,$CE254,0)=0,"",OFFSET('Measure and Project Input'!$AK$9,$CE254,0)))</f>
        <v/>
      </c>
      <c r="BZ254" t="str">
        <f ca="1">IF('Measure and Project Input'!$CE$5&lt;$CC254,"",IF(OFFSET('Measure and Project Input'!$AL$9,$CE254,0)=0,"",OFFSET('Measure and Project Input'!$AL$9,$CE254,0)))</f>
        <v/>
      </c>
      <c r="CA254" t="str">
        <f ca="1">IF('Measure and Project Input'!$CE$5&lt;$CC254,"",IF(OFFSET('Measure and Project Input'!$AM$9,$CE254,0)=0,"",OFFSET('Measure and Project Input'!$AM$9,$CE254,0)))</f>
        <v/>
      </c>
      <c r="CB254" s="201"/>
      <c r="CC254" s="28">
        <v>253</v>
      </c>
      <c r="CD254" s="28">
        <f t="shared" si="3"/>
        <v>1</v>
      </c>
      <c r="CE254" s="28" t="e">
        <f>IF($I254="","",MATCH($I254,'Measure and Project Input'!$P$10:$P$509,FALSE))</f>
        <v>#N/A</v>
      </c>
    </row>
    <row r="255" spans="1:83" x14ac:dyDescent="0.2">
      <c r="A255" t="str">
        <f ca="1">IF('Measure and Project Input'!$CE$5&lt;$CC255,"",IF(OFFSET('Measure and Project Input'!$E$9,$CE255,0)=0,"",OFFSET('Measure and Project Input'!$E$9,$CE255,0)))</f>
        <v/>
      </c>
      <c r="B255" t="str">
        <f ca="1">IF('Measure and Project Input'!$CE$5&lt;$CC255,"",IF(OFFSET('Measure and Project Input'!$F$9,$CE255,0)=0,"",OFFSET('Measure and Project Input'!$F$9,$CE255,0)))</f>
        <v/>
      </c>
      <c r="C255" t="str">
        <f ca="1">IF('Measure and Project Input'!$CE$5&lt;$CC255,"",IF(OFFSET('Measure and Project Input'!$G$9,$CE255,0)=0,"",OFFSET('Measure and Project Input'!$G$9,$CE255,0)))</f>
        <v/>
      </c>
      <c r="D255" s="299" t="str">
        <f ca="1">IF('Measure and Project Input'!$CE$5&lt;$CC255,"",IF(OFFSET('Measure and Project Input'!$H$9,$CE255,0)=0,"",OFFSET('Measure and Project Input'!$H$9,$CE255,0)))</f>
        <v/>
      </c>
      <c r="E255" t="str">
        <f ca="1">IF('Measure and Project Input'!$CE$5&lt;$CC255,"",IF(OFFSET('Measure and Project Input'!$I$9,$CE255,0)=0,"",OFFSET('Measure and Project Input'!$I$9,$CE255,0)))</f>
        <v/>
      </c>
      <c r="F255" t="str">
        <f ca="1">IF('Measure and Project Input'!$CE$5&lt;$CC255,"",IF(OFFSET('Measure and Project Input'!$J$9,$CE255,0)=0,"",OFFSET('Measure and Project Input'!$J$9,$CE255,0)))</f>
        <v/>
      </c>
      <c r="G255" t="str">
        <f ca="1">IF('Measure and Project Input'!$CE$5&lt;$CC255,"",IF(OFFSET('Measure and Project Input'!$K$9,$CE255,0)=0,"",OFFSET('Measure and Project Input'!$K$9,$CE255,0)))</f>
        <v/>
      </c>
      <c r="H255" t="str">
        <f ca="1">IF('Measure and Project Input'!$CE$5&lt;$CC255,"",IF(OFFSET('Measure and Project Input'!$L$9,$CE255,0)=0,"",OFFSET('Measure and Project Input'!$L$9,$CE255,0)))</f>
        <v/>
      </c>
      <c r="I255">
        <f>'Funding Input and Summary'!A258</f>
        <v>0</v>
      </c>
      <c r="O255" t="str">
        <f ca="1">IF('Measure and Project Input'!$CE$5&lt;$CC255,"",IF(OFFSET('Measure and Project Input'!$B$9,$CE255,0)=0,"",OFFSET('Measure and Project Input'!$B$9,$CE255,0)))</f>
        <v/>
      </c>
      <c r="P255" t="str">
        <f ca="1">IF('Measure and Project Input'!$CE$5&lt;$CC255,"",IF(OFFSET('Measure and Project Input'!$C$9,$CE255,0)=0,"",OFFSET('Measure and Project Input'!$C$9,$CE255,0)))</f>
        <v/>
      </c>
      <c r="Q255" t="str">
        <f ca="1">IF('Measure and Project Input'!$CE$5&lt;$CC255,"",IF(OFFSET('Measure and Project Input'!$S$9,$CE255,0)=0,"",OFFSET('Measure and Project Input'!$S$9,$CE255,0)))</f>
        <v/>
      </c>
      <c r="R255" t="str">
        <f ca="1">IF('Measure and Project Input'!$CE$5&lt;$CC255,"",IF(OFFSET('Measure and Project Input'!$U$9,$CE255,0)=0,"",OFFSET('Measure and Project Input'!$U$9,$CE255,0)))</f>
        <v/>
      </c>
      <c r="S255" t="str">
        <f ca="1">IF('Measure and Project Input'!$CE$5&lt;$CC255,"",IF(OFFSET('Measure and Project Input'!$V$9,$CE255,0)=0,"",OFFSET('Measure and Project Input'!$V$9,$CE255,0)))</f>
        <v/>
      </c>
      <c r="X255" t="str">
        <f ca="1">IF('Measure and Project Input'!$CE$5&lt;$CC255,"",IF(OFFSET('Measure and Project Input'!$M$9,$CE255,0)=0,"",OFFSET('Measure and Project Input'!$M$9,$CE255,0)))</f>
        <v/>
      </c>
      <c r="Y255" t="str">
        <f ca="1">IF('Measure and Project Input'!$CE$5&lt;$CC255,"",IF(OFFSET('Measure and Project Input'!$N$9,$CE255,0)=0,"",OFFSET('Measure and Project Input'!$N$9,$CE255,0)))</f>
        <v/>
      </c>
      <c r="AA255" t="str">
        <f ca="1">IF('Measure and Project Input'!$CE$5&lt;$CC255,"",IF(OFFSET('Measure and Project Input'!$D$9,$CE255,0)=0,"",OFFSET('Measure and Project Input'!$D$9,$CE255,0)))</f>
        <v/>
      </c>
      <c r="AJ255" t="str">
        <f ca="1">IF('Measure and Project Input'!$CE$5&lt;$CC255,"",IF(OFFSET('Measure and Project Input'!$O$9,$CE255,0)=0,"",OFFSET('Measure and Project Input'!$O$9,$CE255,0)))</f>
        <v/>
      </c>
      <c r="AN255" t="str">
        <f ca="1">IF('Measure and Project Input'!$CE$5&lt;$CC255,"",IF(OFFSET('Measure and Project Input'!$BV$9,$CE255,0)=0,"",OFFSET('Measure and Project Input'!$BV$9,$CE255,0)))</f>
        <v/>
      </c>
      <c r="AO255" t="e">
        <f>IF(I255="","",'Funding Input and Summary'!#REF!)</f>
        <v>#REF!</v>
      </c>
      <c r="AQ255" t="e">
        <f>IF(I255="","",'Funding Input and Summary'!#REF!)</f>
        <v>#REF!</v>
      </c>
      <c r="AR255" t="e">
        <f>IF(I255="","",'Funding Input and Summary'!#REF!)</f>
        <v>#REF!</v>
      </c>
      <c r="AU255" t="e">
        <f>IF(I255="","",'Funding Input and Summary'!#REF!)</f>
        <v>#REF!</v>
      </c>
      <c r="AV255" t="e">
        <f>IF(I255="","",'Funding Input and Summary'!#REF!)</f>
        <v>#REF!</v>
      </c>
      <c r="BC255" t="e">
        <f>IF(I255="","",'Funding Input and Summary'!#REF!)</f>
        <v>#REF!</v>
      </c>
      <c r="BD255" t="e">
        <f>IF(I255="","",'Funding Input and Summary'!#REF!)</f>
        <v>#REF!</v>
      </c>
      <c r="BE255" t="e">
        <f>IF(I255="","",'Funding Input and Summary'!#REF!)</f>
        <v>#REF!</v>
      </c>
      <c r="BG255" t="e">
        <f>IF(I255="","",'Funding Input and Summary'!#REF!)</f>
        <v>#REF!</v>
      </c>
      <c r="BH255" t="e">
        <f>IF(I255="","",'Funding Input and Summary'!#REF!)</f>
        <v>#REF!</v>
      </c>
      <c r="BI255" t="e">
        <f>IF(I255="","",'Funding Input and Summary'!#REF!)</f>
        <v>#REF!</v>
      </c>
      <c r="BJ255" t="e">
        <f>IF(I255="","",'Funding Input and Summary'!#REF!)</f>
        <v>#REF!</v>
      </c>
      <c r="BK255" t="e">
        <f>IF(I255="","",'Funding Input and Summary'!#REF!)</f>
        <v>#REF!</v>
      </c>
      <c r="BL255" t="e">
        <f>IF(I255="","",'Funding Input and Summary'!#REF!)</f>
        <v>#REF!</v>
      </c>
      <c r="BM255" t="e">
        <f>IF(I255="","",'Funding Input and Summary'!#REF!)</f>
        <v>#REF!</v>
      </c>
      <c r="BN255" t="e">
        <f>IF(I255="","",'Funding Input and Summary'!#REF!)</f>
        <v>#REF!</v>
      </c>
      <c r="BO255" t="e">
        <f>IF(I255="","",'Funding Input and Summary'!#REF!)</f>
        <v>#REF!</v>
      </c>
      <c r="BP255" t="e">
        <f>IF(I255="","",'Funding Input and Summary'!#REF!)</f>
        <v>#REF!</v>
      </c>
      <c r="BQ255" t="e">
        <f>IF(I255="","",'Funding Input and Summary'!#REF!)</f>
        <v>#REF!</v>
      </c>
      <c r="BR255" t="str">
        <f ca="1">IF('Measure and Project Input'!$CE$5&lt;$CC255,"",IF(OFFSET('Measure and Project Input'!$T$9,$CE255,0)=0,"",OFFSET('Measure and Project Input'!$T$9,$CE255,0)))</f>
        <v/>
      </c>
      <c r="BS255" t="str">
        <f ca="1">IF('Measure and Project Input'!$CE$5&lt;$CC255,"",IF(OFFSET('Measure and Project Input'!$R$9,$CE255,0)=0,"",OFFSET('Measure and Project Input'!$R$9,$CE255,0)))</f>
        <v/>
      </c>
      <c r="BT255">
        <f>IF(I255="","",'Measure and Project Input'!$I$1)</f>
        <v>4.04</v>
      </c>
      <c r="BU255" t="str">
        <f ca="1">IF('Measure and Project Input'!$CE$5&lt;$CC255,"",IF(OFFSET('Measure and Project Input'!$Q$9,$CE255,0)=0,"",OFFSET('Measure and Project Input'!$Q$9,$CE255,0)))</f>
        <v/>
      </c>
      <c r="BV255" t="e">
        <f ca="1">IF(I255="","",'Funding Input and Summary'!$T$1)</f>
        <v>#DIV/0!</v>
      </c>
      <c r="BW255" t="str">
        <f ca="1">IF('Measure and Project Input'!$CE$5&lt;$CC255,"",IF(OFFSET('Measure and Project Input'!$AI$9,$CE255,0)=0,"",OFFSET('Measure and Project Input'!$AI$9,$CE255,0)))</f>
        <v/>
      </c>
      <c r="BX255" t="str">
        <f ca="1">IF('Measure and Project Input'!$CE$5&lt;$CC255,"",IF(OFFSET('Measure and Project Input'!$AJ$9,$CE255,0)=0,"",OFFSET('Measure and Project Input'!$AJ$9,$CE255,0)))</f>
        <v/>
      </c>
      <c r="BY255" t="str">
        <f ca="1">IF('Measure and Project Input'!$CE$5&lt;$CC255,"",IF(OFFSET('Measure and Project Input'!$AK$9,$CE255,0)=0,"",OFFSET('Measure and Project Input'!$AK$9,$CE255,0)))</f>
        <v/>
      </c>
      <c r="BZ255" t="str">
        <f ca="1">IF('Measure and Project Input'!$CE$5&lt;$CC255,"",IF(OFFSET('Measure and Project Input'!$AL$9,$CE255,0)=0,"",OFFSET('Measure and Project Input'!$AL$9,$CE255,0)))</f>
        <v/>
      </c>
      <c r="CA255" t="str">
        <f ca="1">IF('Measure and Project Input'!$CE$5&lt;$CC255,"",IF(OFFSET('Measure and Project Input'!$AM$9,$CE255,0)=0,"",OFFSET('Measure and Project Input'!$AM$9,$CE255,0)))</f>
        <v/>
      </c>
      <c r="CB255" s="201"/>
      <c r="CC255" s="28">
        <v>254</v>
      </c>
      <c r="CD255" s="28">
        <f t="shared" si="3"/>
        <v>1</v>
      </c>
      <c r="CE255" s="28" t="e">
        <f>IF($I255="","",MATCH($I255,'Measure and Project Input'!$P$10:$P$509,FALSE))</f>
        <v>#N/A</v>
      </c>
    </row>
    <row r="256" spans="1:83" x14ac:dyDescent="0.2">
      <c r="A256" t="str">
        <f ca="1">IF('Measure and Project Input'!$CE$5&lt;$CC256,"",IF(OFFSET('Measure and Project Input'!$E$9,$CE256,0)=0,"",OFFSET('Measure and Project Input'!$E$9,$CE256,0)))</f>
        <v/>
      </c>
      <c r="B256" t="str">
        <f ca="1">IF('Measure and Project Input'!$CE$5&lt;$CC256,"",IF(OFFSET('Measure and Project Input'!$F$9,$CE256,0)=0,"",OFFSET('Measure and Project Input'!$F$9,$CE256,0)))</f>
        <v/>
      </c>
      <c r="C256" t="str">
        <f ca="1">IF('Measure and Project Input'!$CE$5&lt;$CC256,"",IF(OFFSET('Measure and Project Input'!$G$9,$CE256,0)=0,"",OFFSET('Measure and Project Input'!$G$9,$CE256,0)))</f>
        <v/>
      </c>
      <c r="D256" s="299" t="str">
        <f ca="1">IF('Measure and Project Input'!$CE$5&lt;$CC256,"",IF(OFFSET('Measure and Project Input'!$H$9,$CE256,0)=0,"",OFFSET('Measure and Project Input'!$H$9,$CE256,0)))</f>
        <v/>
      </c>
      <c r="E256" t="str">
        <f ca="1">IF('Measure and Project Input'!$CE$5&lt;$CC256,"",IF(OFFSET('Measure and Project Input'!$I$9,$CE256,0)=0,"",OFFSET('Measure and Project Input'!$I$9,$CE256,0)))</f>
        <v/>
      </c>
      <c r="F256" t="str">
        <f ca="1">IF('Measure and Project Input'!$CE$5&lt;$CC256,"",IF(OFFSET('Measure and Project Input'!$J$9,$CE256,0)=0,"",OFFSET('Measure and Project Input'!$J$9,$CE256,0)))</f>
        <v/>
      </c>
      <c r="G256" t="str">
        <f ca="1">IF('Measure and Project Input'!$CE$5&lt;$CC256,"",IF(OFFSET('Measure and Project Input'!$K$9,$CE256,0)=0,"",OFFSET('Measure and Project Input'!$K$9,$CE256,0)))</f>
        <v/>
      </c>
      <c r="H256" t="str">
        <f ca="1">IF('Measure and Project Input'!$CE$5&lt;$CC256,"",IF(OFFSET('Measure and Project Input'!$L$9,$CE256,0)=0,"",OFFSET('Measure and Project Input'!$L$9,$CE256,0)))</f>
        <v/>
      </c>
      <c r="I256">
        <f>'Funding Input and Summary'!A259</f>
        <v>0</v>
      </c>
      <c r="O256" t="str">
        <f ca="1">IF('Measure and Project Input'!$CE$5&lt;$CC256,"",IF(OFFSET('Measure and Project Input'!$B$9,$CE256,0)=0,"",OFFSET('Measure and Project Input'!$B$9,$CE256,0)))</f>
        <v/>
      </c>
      <c r="P256" t="str">
        <f ca="1">IF('Measure and Project Input'!$CE$5&lt;$CC256,"",IF(OFFSET('Measure and Project Input'!$C$9,$CE256,0)=0,"",OFFSET('Measure and Project Input'!$C$9,$CE256,0)))</f>
        <v/>
      </c>
      <c r="Q256" t="str">
        <f ca="1">IF('Measure and Project Input'!$CE$5&lt;$CC256,"",IF(OFFSET('Measure and Project Input'!$S$9,$CE256,0)=0,"",OFFSET('Measure and Project Input'!$S$9,$CE256,0)))</f>
        <v/>
      </c>
      <c r="R256" t="str">
        <f ca="1">IF('Measure and Project Input'!$CE$5&lt;$CC256,"",IF(OFFSET('Measure and Project Input'!$U$9,$CE256,0)=0,"",OFFSET('Measure and Project Input'!$U$9,$CE256,0)))</f>
        <v/>
      </c>
      <c r="S256" t="str">
        <f ca="1">IF('Measure and Project Input'!$CE$5&lt;$CC256,"",IF(OFFSET('Measure and Project Input'!$V$9,$CE256,0)=0,"",OFFSET('Measure and Project Input'!$V$9,$CE256,0)))</f>
        <v/>
      </c>
      <c r="X256" t="str">
        <f ca="1">IF('Measure and Project Input'!$CE$5&lt;$CC256,"",IF(OFFSET('Measure and Project Input'!$M$9,$CE256,0)=0,"",OFFSET('Measure and Project Input'!$M$9,$CE256,0)))</f>
        <v/>
      </c>
      <c r="Y256" t="str">
        <f ca="1">IF('Measure and Project Input'!$CE$5&lt;$CC256,"",IF(OFFSET('Measure and Project Input'!$N$9,$CE256,0)=0,"",OFFSET('Measure and Project Input'!$N$9,$CE256,0)))</f>
        <v/>
      </c>
      <c r="AA256" t="str">
        <f ca="1">IF('Measure and Project Input'!$CE$5&lt;$CC256,"",IF(OFFSET('Measure and Project Input'!$D$9,$CE256,0)=0,"",OFFSET('Measure and Project Input'!$D$9,$CE256,0)))</f>
        <v/>
      </c>
      <c r="AJ256" t="str">
        <f ca="1">IF('Measure and Project Input'!$CE$5&lt;$CC256,"",IF(OFFSET('Measure and Project Input'!$O$9,$CE256,0)=0,"",OFFSET('Measure and Project Input'!$O$9,$CE256,0)))</f>
        <v/>
      </c>
      <c r="AN256" t="str">
        <f ca="1">IF('Measure and Project Input'!$CE$5&lt;$CC256,"",IF(OFFSET('Measure and Project Input'!$BV$9,$CE256,0)=0,"",OFFSET('Measure and Project Input'!$BV$9,$CE256,0)))</f>
        <v/>
      </c>
      <c r="AO256" t="e">
        <f>IF(I256="","",'Funding Input and Summary'!#REF!)</f>
        <v>#REF!</v>
      </c>
      <c r="AQ256" t="e">
        <f>IF(I256="","",'Funding Input and Summary'!#REF!)</f>
        <v>#REF!</v>
      </c>
      <c r="AR256" t="e">
        <f>IF(I256="","",'Funding Input and Summary'!#REF!)</f>
        <v>#REF!</v>
      </c>
      <c r="AU256" t="e">
        <f>IF(I256="","",'Funding Input and Summary'!#REF!)</f>
        <v>#REF!</v>
      </c>
      <c r="AV256" t="e">
        <f>IF(I256="","",'Funding Input and Summary'!#REF!)</f>
        <v>#REF!</v>
      </c>
      <c r="BC256" t="e">
        <f>IF(I256="","",'Funding Input and Summary'!#REF!)</f>
        <v>#REF!</v>
      </c>
      <c r="BD256" t="e">
        <f>IF(I256="","",'Funding Input and Summary'!#REF!)</f>
        <v>#REF!</v>
      </c>
      <c r="BE256" t="e">
        <f>IF(I256="","",'Funding Input and Summary'!#REF!)</f>
        <v>#REF!</v>
      </c>
      <c r="BG256" t="e">
        <f>IF(I256="","",'Funding Input and Summary'!#REF!)</f>
        <v>#REF!</v>
      </c>
      <c r="BH256" t="e">
        <f>IF(I256="","",'Funding Input and Summary'!#REF!)</f>
        <v>#REF!</v>
      </c>
      <c r="BI256" t="e">
        <f>IF(I256="","",'Funding Input and Summary'!#REF!)</f>
        <v>#REF!</v>
      </c>
      <c r="BJ256" t="e">
        <f>IF(I256="","",'Funding Input and Summary'!#REF!)</f>
        <v>#REF!</v>
      </c>
      <c r="BK256" t="e">
        <f>IF(I256="","",'Funding Input and Summary'!#REF!)</f>
        <v>#REF!</v>
      </c>
      <c r="BL256" t="e">
        <f>IF(I256="","",'Funding Input and Summary'!#REF!)</f>
        <v>#REF!</v>
      </c>
      <c r="BM256" t="e">
        <f>IF(I256="","",'Funding Input and Summary'!#REF!)</f>
        <v>#REF!</v>
      </c>
      <c r="BN256" t="e">
        <f>IF(I256="","",'Funding Input and Summary'!#REF!)</f>
        <v>#REF!</v>
      </c>
      <c r="BO256" t="e">
        <f>IF(I256="","",'Funding Input and Summary'!#REF!)</f>
        <v>#REF!</v>
      </c>
      <c r="BP256" t="e">
        <f>IF(I256="","",'Funding Input and Summary'!#REF!)</f>
        <v>#REF!</v>
      </c>
      <c r="BQ256" t="e">
        <f>IF(I256="","",'Funding Input and Summary'!#REF!)</f>
        <v>#REF!</v>
      </c>
      <c r="BR256" t="str">
        <f ca="1">IF('Measure and Project Input'!$CE$5&lt;$CC256,"",IF(OFFSET('Measure and Project Input'!$T$9,$CE256,0)=0,"",OFFSET('Measure and Project Input'!$T$9,$CE256,0)))</f>
        <v/>
      </c>
      <c r="BS256" t="str">
        <f ca="1">IF('Measure and Project Input'!$CE$5&lt;$CC256,"",IF(OFFSET('Measure and Project Input'!$R$9,$CE256,0)=0,"",OFFSET('Measure and Project Input'!$R$9,$CE256,0)))</f>
        <v/>
      </c>
      <c r="BT256">
        <f>IF(I256="","",'Measure and Project Input'!$I$1)</f>
        <v>4.04</v>
      </c>
      <c r="BU256" t="str">
        <f ca="1">IF('Measure and Project Input'!$CE$5&lt;$CC256,"",IF(OFFSET('Measure and Project Input'!$Q$9,$CE256,0)=0,"",OFFSET('Measure and Project Input'!$Q$9,$CE256,0)))</f>
        <v/>
      </c>
      <c r="BV256" t="e">
        <f ca="1">IF(I256="","",'Funding Input and Summary'!$T$1)</f>
        <v>#DIV/0!</v>
      </c>
      <c r="BW256" t="str">
        <f ca="1">IF('Measure and Project Input'!$CE$5&lt;$CC256,"",IF(OFFSET('Measure and Project Input'!$AI$9,$CE256,0)=0,"",OFFSET('Measure and Project Input'!$AI$9,$CE256,0)))</f>
        <v/>
      </c>
      <c r="BX256" t="str">
        <f ca="1">IF('Measure and Project Input'!$CE$5&lt;$CC256,"",IF(OFFSET('Measure and Project Input'!$AJ$9,$CE256,0)=0,"",OFFSET('Measure and Project Input'!$AJ$9,$CE256,0)))</f>
        <v/>
      </c>
      <c r="BY256" t="str">
        <f ca="1">IF('Measure and Project Input'!$CE$5&lt;$CC256,"",IF(OFFSET('Measure and Project Input'!$AK$9,$CE256,0)=0,"",OFFSET('Measure and Project Input'!$AK$9,$CE256,0)))</f>
        <v/>
      </c>
      <c r="BZ256" t="str">
        <f ca="1">IF('Measure and Project Input'!$CE$5&lt;$CC256,"",IF(OFFSET('Measure and Project Input'!$AL$9,$CE256,0)=0,"",OFFSET('Measure and Project Input'!$AL$9,$CE256,0)))</f>
        <v/>
      </c>
      <c r="CA256" t="str">
        <f ca="1">IF('Measure and Project Input'!$CE$5&lt;$CC256,"",IF(OFFSET('Measure and Project Input'!$AM$9,$CE256,0)=0,"",OFFSET('Measure and Project Input'!$AM$9,$CE256,0)))</f>
        <v/>
      </c>
      <c r="CB256" s="201"/>
      <c r="CC256" s="28">
        <v>255</v>
      </c>
      <c r="CD256" s="28">
        <f t="shared" si="3"/>
        <v>1</v>
      </c>
      <c r="CE256" s="28" t="e">
        <f>IF($I256="","",MATCH($I256,'Measure and Project Input'!$P$10:$P$509,FALSE))</f>
        <v>#N/A</v>
      </c>
    </row>
    <row r="257" spans="1:83" x14ac:dyDescent="0.2">
      <c r="A257" t="str">
        <f ca="1">IF('Measure and Project Input'!$CE$5&lt;$CC257,"",IF(OFFSET('Measure and Project Input'!$E$9,$CE257,0)=0,"",OFFSET('Measure and Project Input'!$E$9,$CE257,0)))</f>
        <v/>
      </c>
      <c r="B257" t="str">
        <f ca="1">IF('Measure and Project Input'!$CE$5&lt;$CC257,"",IF(OFFSET('Measure and Project Input'!$F$9,$CE257,0)=0,"",OFFSET('Measure and Project Input'!$F$9,$CE257,0)))</f>
        <v/>
      </c>
      <c r="C257" t="str">
        <f ca="1">IF('Measure and Project Input'!$CE$5&lt;$CC257,"",IF(OFFSET('Measure and Project Input'!$G$9,$CE257,0)=0,"",OFFSET('Measure and Project Input'!$G$9,$CE257,0)))</f>
        <v/>
      </c>
      <c r="D257" s="299" t="str">
        <f ca="1">IF('Measure and Project Input'!$CE$5&lt;$CC257,"",IF(OFFSET('Measure and Project Input'!$H$9,$CE257,0)=0,"",OFFSET('Measure and Project Input'!$H$9,$CE257,0)))</f>
        <v/>
      </c>
      <c r="E257" t="str">
        <f ca="1">IF('Measure and Project Input'!$CE$5&lt;$CC257,"",IF(OFFSET('Measure and Project Input'!$I$9,$CE257,0)=0,"",OFFSET('Measure and Project Input'!$I$9,$CE257,0)))</f>
        <v/>
      </c>
      <c r="F257" t="str">
        <f ca="1">IF('Measure and Project Input'!$CE$5&lt;$CC257,"",IF(OFFSET('Measure and Project Input'!$J$9,$CE257,0)=0,"",OFFSET('Measure and Project Input'!$J$9,$CE257,0)))</f>
        <v/>
      </c>
      <c r="G257" t="str">
        <f ca="1">IF('Measure and Project Input'!$CE$5&lt;$CC257,"",IF(OFFSET('Measure and Project Input'!$K$9,$CE257,0)=0,"",OFFSET('Measure and Project Input'!$K$9,$CE257,0)))</f>
        <v/>
      </c>
      <c r="H257" t="str">
        <f ca="1">IF('Measure and Project Input'!$CE$5&lt;$CC257,"",IF(OFFSET('Measure and Project Input'!$L$9,$CE257,0)=0,"",OFFSET('Measure and Project Input'!$L$9,$CE257,0)))</f>
        <v/>
      </c>
      <c r="I257">
        <f>'Funding Input and Summary'!A260</f>
        <v>0</v>
      </c>
      <c r="O257" t="str">
        <f ca="1">IF('Measure and Project Input'!$CE$5&lt;$CC257,"",IF(OFFSET('Measure and Project Input'!$B$9,$CE257,0)=0,"",OFFSET('Measure and Project Input'!$B$9,$CE257,0)))</f>
        <v/>
      </c>
      <c r="P257" t="str">
        <f ca="1">IF('Measure and Project Input'!$CE$5&lt;$CC257,"",IF(OFFSET('Measure and Project Input'!$C$9,$CE257,0)=0,"",OFFSET('Measure and Project Input'!$C$9,$CE257,0)))</f>
        <v/>
      </c>
      <c r="Q257" t="str">
        <f ca="1">IF('Measure and Project Input'!$CE$5&lt;$CC257,"",IF(OFFSET('Measure and Project Input'!$S$9,$CE257,0)=0,"",OFFSET('Measure and Project Input'!$S$9,$CE257,0)))</f>
        <v/>
      </c>
      <c r="R257" t="str">
        <f ca="1">IF('Measure and Project Input'!$CE$5&lt;$CC257,"",IF(OFFSET('Measure and Project Input'!$U$9,$CE257,0)=0,"",OFFSET('Measure and Project Input'!$U$9,$CE257,0)))</f>
        <v/>
      </c>
      <c r="S257" t="str">
        <f ca="1">IF('Measure and Project Input'!$CE$5&lt;$CC257,"",IF(OFFSET('Measure and Project Input'!$V$9,$CE257,0)=0,"",OFFSET('Measure and Project Input'!$V$9,$CE257,0)))</f>
        <v/>
      </c>
      <c r="X257" t="str">
        <f ca="1">IF('Measure and Project Input'!$CE$5&lt;$CC257,"",IF(OFFSET('Measure and Project Input'!$M$9,$CE257,0)=0,"",OFFSET('Measure and Project Input'!$M$9,$CE257,0)))</f>
        <v/>
      </c>
      <c r="Y257" t="str">
        <f ca="1">IF('Measure and Project Input'!$CE$5&lt;$CC257,"",IF(OFFSET('Measure and Project Input'!$N$9,$CE257,0)=0,"",OFFSET('Measure and Project Input'!$N$9,$CE257,0)))</f>
        <v/>
      </c>
      <c r="AA257" t="str">
        <f ca="1">IF('Measure and Project Input'!$CE$5&lt;$CC257,"",IF(OFFSET('Measure and Project Input'!$D$9,$CE257,0)=0,"",OFFSET('Measure and Project Input'!$D$9,$CE257,0)))</f>
        <v/>
      </c>
      <c r="AJ257" t="str">
        <f ca="1">IF('Measure and Project Input'!$CE$5&lt;$CC257,"",IF(OFFSET('Measure and Project Input'!$O$9,$CE257,0)=0,"",OFFSET('Measure and Project Input'!$O$9,$CE257,0)))</f>
        <v/>
      </c>
      <c r="AN257" t="str">
        <f ca="1">IF('Measure and Project Input'!$CE$5&lt;$CC257,"",IF(OFFSET('Measure and Project Input'!$BV$9,$CE257,0)=0,"",OFFSET('Measure and Project Input'!$BV$9,$CE257,0)))</f>
        <v/>
      </c>
      <c r="AO257" t="e">
        <f>IF(I257="","",'Funding Input and Summary'!#REF!)</f>
        <v>#REF!</v>
      </c>
      <c r="AQ257" t="e">
        <f>IF(I257="","",'Funding Input and Summary'!#REF!)</f>
        <v>#REF!</v>
      </c>
      <c r="AR257" t="e">
        <f>IF(I257="","",'Funding Input and Summary'!#REF!)</f>
        <v>#REF!</v>
      </c>
      <c r="AU257" t="e">
        <f>IF(I257="","",'Funding Input and Summary'!#REF!)</f>
        <v>#REF!</v>
      </c>
      <c r="AV257" t="e">
        <f>IF(I257="","",'Funding Input and Summary'!#REF!)</f>
        <v>#REF!</v>
      </c>
      <c r="BC257" t="e">
        <f>IF(I257="","",'Funding Input and Summary'!#REF!)</f>
        <v>#REF!</v>
      </c>
      <c r="BD257" t="e">
        <f>IF(I257="","",'Funding Input and Summary'!#REF!)</f>
        <v>#REF!</v>
      </c>
      <c r="BE257" t="e">
        <f>IF(I257="","",'Funding Input and Summary'!#REF!)</f>
        <v>#REF!</v>
      </c>
      <c r="BG257" t="e">
        <f>IF(I257="","",'Funding Input and Summary'!#REF!)</f>
        <v>#REF!</v>
      </c>
      <c r="BH257" t="e">
        <f>IF(I257="","",'Funding Input and Summary'!#REF!)</f>
        <v>#REF!</v>
      </c>
      <c r="BI257" t="e">
        <f>IF(I257="","",'Funding Input and Summary'!#REF!)</f>
        <v>#REF!</v>
      </c>
      <c r="BJ257" t="e">
        <f>IF(I257="","",'Funding Input and Summary'!#REF!)</f>
        <v>#REF!</v>
      </c>
      <c r="BK257" t="e">
        <f>IF(I257="","",'Funding Input and Summary'!#REF!)</f>
        <v>#REF!</v>
      </c>
      <c r="BL257" t="e">
        <f>IF(I257="","",'Funding Input and Summary'!#REF!)</f>
        <v>#REF!</v>
      </c>
      <c r="BM257" t="e">
        <f>IF(I257="","",'Funding Input and Summary'!#REF!)</f>
        <v>#REF!</v>
      </c>
      <c r="BN257" t="e">
        <f>IF(I257="","",'Funding Input and Summary'!#REF!)</f>
        <v>#REF!</v>
      </c>
      <c r="BO257" t="e">
        <f>IF(I257="","",'Funding Input and Summary'!#REF!)</f>
        <v>#REF!</v>
      </c>
      <c r="BP257" t="e">
        <f>IF(I257="","",'Funding Input and Summary'!#REF!)</f>
        <v>#REF!</v>
      </c>
      <c r="BQ257" t="e">
        <f>IF(I257="","",'Funding Input and Summary'!#REF!)</f>
        <v>#REF!</v>
      </c>
      <c r="BR257" t="str">
        <f ca="1">IF('Measure and Project Input'!$CE$5&lt;$CC257,"",IF(OFFSET('Measure and Project Input'!$T$9,$CE257,0)=0,"",OFFSET('Measure and Project Input'!$T$9,$CE257,0)))</f>
        <v/>
      </c>
      <c r="BS257" t="str">
        <f ca="1">IF('Measure and Project Input'!$CE$5&lt;$CC257,"",IF(OFFSET('Measure and Project Input'!$R$9,$CE257,0)=0,"",OFFSET('Measure and Project Input'!$R$9,$CE257,0)))</f>
        <v/>
      </c>
      <c r="BT257">
        <f>IF(I257="","",'Measure and Project Input'!$I$1)</f>
        <v>4.04</v>
      </c>
      <c r="BU257" t="str">
        <f ca="1">IF('Measure and Project Input'!$CE$5&lt;$CC257,"",IF(OFFSET('Measure and Project Input'!$Q$9,$CE257,0)=0,"",OFFSET('Measure and Project Input'!$Q$9,$CE257,0)))</f>
        <v/>
      </c>
      <c r="BV257" t="e">
        <f ca="1">IF(I257="","",'Funding Input and Summary'!$T$1)</f>
        <v>#DIV/0!</v>
      </c>
      <c r="BW257" t="str">
        <f ca="1">IF('Measure and Project Input'!$CE$5&lt;$CC257,"",IF(OFFSET('Measure and Project Input'!$AI$9,$CE257,0)=0,"",OFFSET('Measure and Project Input'!$AI$9,$CE257,0)))</f>
        <v/>
      </c>
      <c r="BX257" t="str">
        <f ca="1">IF('Measure and Project Input'!$CE$5&lt;$CC257,"",IF(OFFSET('Measure and Project Input'!$AJ$9,$CE257,0)=0,"",OFFSET('Measure and Project Input'!$AJ$9,$CE257,0)))</f>
        <v/>
      </c>
      <c r="BY257" t="str">
        <f ca="1">IF('Measure and Project Input'!$CE$5&lt;$CC257,"",IF(OFFSET('Measure and Project Input'!$AK$9,$CE257,0)=0,"",OFFSET('Measure and Project Input'!$AK$9,$CE257,0)))</f>
        <v/>
      </c>
      <c r="BZ257" t="str">
        <f ca="1">IF('Measure and Project Input'!$CE$5&lt;$CC257,"",IF(OFFSET('Measure and Project Input'!$AL$9,$CE257,0)=0,"",OFFSET('Measure and Project Input'!$AL$9,$CE257,0)))</f>
        <v/>
      </c>
      <c r="CA257" t="str">
        <f ca="1">IF('Measure and Project Input'!$CE$5&lt;$CC257,"",IF(OFFSET('Measure and Project Input'!$AM$9,$CE257,0)=0,"",OFFSET('Measure and Project Input'!$AM$9,$CE257,0)))</f>
        <v/>
      </c>
      <c r="CB257" s="201"/>
      <c r="CC257" s="28">
        <v>256</v>
      </c>
      <c r="CD257" s="28">
        <f t="shared" si="3"/>
        <v>1</v>
      </c>
      <c r="CE257" s="28" t="e">
        <f>IF($I257="","",MATCH($I257,'Measure and Project Input'!$P$10:$P$509,FALSE))</f>
        <v>#N/A</v>
      </c>
    </row>
    <row r="258" spans="1:83" x14ac:dyDescent="0.2">
      <c r="A258" t="str">
        <f ca="1">IF('Measure and Project Input'!$CE$5&lt;$CC258,"",IF(OFFSET('Measure and Project Input'!$E$9,$CE258,0)=0,"",OFFSET('Measure and Project Input'!$E$9,$CE258,0)))</f>
        <v/>
      </c>
      <c r="B258" t="str">
        <f ca="1">IF('Measure and Project Input'!$CE$5&lt;$CC258,"",IF(OFFSET('Measure and Project Input'!$F$9,$CE258,0)=0,"",OFFSET('Measure and Project Input'!$F$9,$CE258,0)))</f>
        <v/>
      </c>
      <c r="C258" t="str">
        <f ca="1">IF('Measure and Project Input'!$CE$5&lt;$CC258,"",IF(OFFSET('Measure and Project Input'!$G$9,$CE258,0)=0,"",OFFSET('Measure and Project Input'!$G$9,$CE258,0)))</f>
        <v/>
      </c>
      <c r="D258" s="299" t="str">
        <f ca="1">IF('Measure and Project Input'!$CE$5&lt;$CC258,"",IF(OFFSET('Measure and Project Input'!$H$9,$CE258,0)=0,"",OFFSET('Measure and Project Input'!$H$9,$CE258,0)))</f>
        <v/>
      </c>
      <c r="E258" t="str">
        <f ca="1">IF('Measure and Project Input'!$CE$5&lt;$CC258,"",IF(OFFSET('Measure and Project Input'!$I$9,$CE258,0)=0,"",OFFSET('Measure and Project Input'!$I$9,$CE258,0)))</f>
        <v/>
      </c>
      <c r="F258" t="str">
        <f ca="1">IF('Measure and Project Input'!$CE$5&lt;$CC258,"",IF(OFFSET('Measure and Project Input'!$J$9,$CE258,0)=0,"",OFFSET('Measure and Project Input'!$J$9,$CE258,0)))</f>
        <v/>
      </c>
      <c r="G258" t="str">
        <f ca="1">IF('Measure and Project Input'!$CE$5&lt;$CC258,"",IF(OFFSET('Measure and Project Input'!$K$9,$CE258,0)=0,"",OFFSET('Measure and Project Input'!$K$9,$CE258,0)))</f>
        <v/>
      </c>
      <c r="H258" t="str">
        <f ca="1">IF('Measure and Project Input'!$CE$5&lt;$CC258,"",IF(OFFSET('Measure and Project Input'!$L$9,$CE258,0)=0,"",OFFSET('Measure and Project Input'!$L$9,$CE258,0)))</f>
        <v/>
      </c>
      <c r="I258">
        <f>'Funding Input and Summary'!A261</f>
        <v>0</v>
      </c>
      <c r="O258" t="str">
        <f ca="1">IF('Measure and Project Input'!$CE$5&lt;$CC258,"",IF(OFFSET('Measure and Project Input'!$B$9,$CE258,0)=0,"",OFFSET('Measure and Project Input'!$B$9,$CE258,0)))</f>
        <v/>
      </c>
      <c r="P258" t="str">
        <f ca="1">IF('Measure and Project Input'!$CE$5&lt;$CC258,"",IF(OFFSET('Measure and Project Input'!$C$9,$CE258,0)=0,"",OFFSET('Measure and Project Input'!$C$9,$CE258,0)))</f>
        <v/>
      </c>
      <c r="Q258" t="str">
        <f ca="1">IF('Measure and Project Input'!$CE$5&lt;$CC258,"",IF(OFFSET('Measure and Project Input'!$S$9,$CE258,0)=0,"",OFFSET('Measure and Project Input'!$S$9,$CE258,0)))</f>
        <v/>
      </c>
      <c r="R258" t="str">
        <f ca="1">IF('Measure and Project Input'!$CE$5&lt;$CC258,"",IF(OFFSET('Measure and Project Input'!$U$9,$CE258,0)=0,"",OFFSET('Measure and Project Input'!$U$9,$CE258,0)))</f>
        <v/>
      </c>
      <c r="S258" t="str">
        <f ca="1">IF('Measure and Project Input'!$CE$5&lt;$CC258,"",IF(OFFSET('Measure and Project Input'!$V$9,$CE258,0)=0,"",OFFSET('Measure and Project Input'!$V$9,$CE258,0)))</f>
        <v/>
      </c>
      <c r="X258" t="str">
        <f ca="1">IF('Measure and Project Input'!$CE$5&lt;$CC258,"",IF(OFFSET('Measure and Project Input'!$M$9,$CE258,0)=0,"",OFFSET('Measure and Project Input'!$M$9,$CE258,0)))</f>
        <v/>
      </c>
      <c r="Y258" t="str">
        <f ca="1">IF('Measure and Project Input'!$CE$5&lt;$CC258,"",IF(OFFSET('Measure and Project Input'!$N$9,$CE258,0)=0,"",OFFSET('Measure and Project Input'!$N$9,$CE258,0)))</f>
        <v/>
      </c>
      <c r="AA258" t="str">
        <f ca="1">IF('Measure and Project Input'!$CE$5&lt;$CC258,"",IF(OFFSET('Measure and Project Input'!$D$9,$CE258,0)=0,"",OFFSET('Measure and Project Input'!$D$9,$CE258,0)))</f>
        <v/>
      </c>
      <c r="AJ258" t="str">
        <f ca="1">IF('Measure and Project Input'!$CE$5&lt;$CC258,"",IF(OFFSET('Measure and Project Input'!$O$9,$CE258,0)=0,"",OFFSET('Measure and Project Input'!$O$9,$CE258,0)))</f>
        <v/>
      </c>
      <c r="AN258" t="str">
        <f ca="1">IF('Measure and Project Input'!$CE$5&lt;$CC258,"",IF(OFFSET('Measure and Project Input'!$BV$9,$CE258,0)=0,"",OFFSET('Measure and Project Input'!$BV$9,$CE258,0)))</f>
        <v/>
      </c>
      <c r="AO258" t="e">
        <f>IF(I258="","",'Funding Input and Summary'!#REF!)</f>
        <v>#REF!</v>
      </c>
      <c r="AQ258" t="e">
        <f>IF(I258="","",'Funding Input and Summary'!#REF!)</f>
        <v>#REF!</v>
      </c>
      <c r="AR258" t="e">
        <f>IF(I258="","",'Funding Input and Summary'!#REF!)</f>
        <v>#REF!</v>
      </c>
      <c r="AU258" t="e">
        <f>IF(I258="","",'Funding Input and Summary'!#REF!)</f>
        <v>#REF!</v>
      </c>
      <c r="AV258" t="e">
        <f>IF(I258="","",'Funding Input and Summary'!#REF!)</f>
        <v>#REF!</v>
      </c>
      <c r="BC258" t="e">
        <f>IF(I258="","",'Funding Input and Summary'!#REF!)</f>
        <v>#REF!</v>
      </c>
      <c r="BD258" t="e">
        <f>IF(I258="","",'Funding Input and Summary'!#REF!)</f>
        <v>#REF!</v>
      </c>
      <c r="BE258" t="e">
        <f>IF(I258="","",'Funding Input and Summary'!#REF!)</f>
        <v>#REF!</v>
      </c>
      <c r="BG258" t="e">
        <f>IF(I258="","",'Funding Input and Summary'!#REF!)</f>
        <v>#REF!</v>
      </c>
      <c r="BH258" t="e">
        <f>IF(I258="","",'Funding Input and Summary'!#REF!)</f>
        <v>#REF!</v>
      </c>
      <c r="BI258" t="e">
        <f>IF(I258="","",'Funding Input and Summary'!#REF!)</f>
        <v>#REF!</v>
      </c>
      <c r="BJ258" t="e">
        <f>IF(I258="","",'Funding Input and Summary'!#REF!)</f>
        <v>#REF!</v>
      </c>
      <c r="BK258" t="e">
        <f>IF(I258="","",'Funding Input and Summary'!#REF!)</f>
        <v>#REF!</v>
      </c>
      <c r="BL258" t="e">
        <f>IF(I258="","",'Funding Input and Summary'!#REF!)</f>
        <v>#REF!</v>
      </c>
      <c r="BM258" t="e">
        <f>IF(I258="","",'Funding Input and Summary'!#REF!)</f>
        <v>#REF!</v>
      </c>
      <c r="BN258" t="e">
        <f>IF(I258="","",'Funding Input and Summary'!#REF!)</f>
        <v>#REF!</v>
      </c>
      <c r="BO258" t="e">
        <f>IF(I258="","",'Funding Input and Summary'!#REF!)</f>
        <v>#REF!</v>
      </c>
      <c r="BP258" t="e">
        <f>IF(I258="","",'Funding Input and Summary'!#REF!)</f>
        <v>#REF!</v>
      </c>
      <c r="BQ258" t="e">
        <f>IF(I258="","",'Funding Input and Summary'!#REF!)</f>
        <v>#REF!</v>
      </c>
      <c r="BR258" t="str">
        <f ca="1">IF('Measure and Project Input'!$CE$5&lt;$CC258,"",IF(OFFSET('Measure and Project Input'!$T$9,$CE258,0)=0,"",OFFSET('Measure and Project Input'!$T$9,$CE258,0)))</f>
        <v/>
      </c>
      <c r="BS258" t="str">
        <f ca="1">IF('Measure and Project Input'!$CE$5&lt;$CC258,"",IF(OFFSET('Measure and Project Input'!$R$9,$CE258,0)=0,"",OFFSET('Measure and Project Input'!$R$9,$CE258,0)))</f>
        <v/>
      </c>
      <c r="BT258">
        <f>IF(I258="","",'Measure and Project Input'!$I$1)</f>
        <v>4.04</v>
      </c>
      <c r="BU258" t="str">
        <f ca="1">IF('Measure and Project Input'!$CE$5&lt;$CC258,"",IF(OFFSET('Measure and Project Input'!$Q$9,$CE258,0)=0,"",OFFSET('Measure and Project Input'!$Q$9,$CE258,0)))</f>
        <v/>
      </c>
      <c r="BV258" t="e">
        <f ca="1">IF(I258="","",'Funding Input and Summary'!$T$1)</f>
        <v>#DIV/0!</v>
      </c>
      <c r="BW258" t="str">
        <f ca="1">IF('Measure and Project Input'!$CE$5&lt;$CC258,"",IF(OFFSET('Measure and Project Input'!$AI$9,$CE258,0)=0,"",OFFSET('Measure and Project Input'!$AI$9,$CE258,0)))</f>
        <v/>
      </c>
      <c r="BX258" t="str">
        <f ca="1">IF('Measure and Project Input'!$CE$5&lt;$CC258,"",IF(OFFSET('Measure and Project Input'!$AJ$9,$CE258,0)=0,"",OFFSET('Measure and Project Input'!$AJ$9,$CE258,0)))</f>
        <v/>
      </c>
      <c r="BY258" t="str">
        <f ca="1">IF('Measure and Project Input'!$CE$5&lt;$CC258,"",IF(OFFSET('Measure and Project Input'!$AK$9,$CE258,0)=0,"",OFFSET('Measure and Project Input'!$AK$9,$CE258,0)))</f>
        <v/>
      </c>
      <c r="BZ258" t="str">
        <f ca="1">IF('Measure and Project Input'!$CE$5&lt;$CC258,"",IF(OFFSET('Measure and Project Input'!$AL$9,$CE258,0)=0,"",OFFSET('Measure and Project Input'!$AL$9,$CE258,0)))</f>
        <v/>
      </c>
      <c r="CA258" t="str">
        <f ca="1">IF('Measure and Project Input'!$CE$5&lt;$CC258,"",IF(OFFSET('Measure and Project Input'!$AM$9,$CE258,0)=0,"",OFFSET('Measure and Project Input'!$AM$9,$CE258,0)))</f>
        <v/>
      </c>
      <c r="CB258" s="201"/>
      <c r="CC258" s="28">
        <v>257</v>
      </c>
      <c r="CD258" s="28">
        <f t="shared" si="3"/>
        <v>1</v>
      </c>
      <c r="CE258" s="28" t="e">
        <f>IF($I258="","",MATCH($I258,'Measure and Project Input'!$P$10:$P$509,FALSE))</f>
        <v>#N/A</v>
      </c>
    </row>
    <row r="259" spans="1:83" x14ac:dyDescent="0.2">
      <c r="A259" t="str">
        <f ca="1">IF('Measure and Project Input'!$CE$5&lt;$CC259,"",IF(OFFSET('Measure and Project Input'!$E$9,$CE259,0)=0,"",OFFSET('Measure and Project Input'!$E$9,$CE259,0)))</f>
        <v/>
      </c>
      <c r="B259" t="str">
        <f ca="1">IF('Measure and Project Input'!$CE$5&lt;$CC259,"",IF(OFFSET('Measure and Project Input'!$F$9,$CE259,0)=0,"",OFFSET('Measure and Project Input'!$F$9,$CE259,0)))</f>
        <v/>
      </c>
      <c r="C259" t="str">
        <f ca="1">IF('Measure and Project Input'!$CE$5&lt;$CC259,"",IF(OFFSET('Measure and Project Input'!$G$9,$CE259,0)=0,"",OFFSET('Measure and Project Input'!$G$9,$CE259,0)))</f>
        <v/>
      </c>
      <c r="D259" s="299" t="str">
        <f ca="1">IF('Measure and Project Input'!$CE$5&lt;$CC259,"",IF(OFFSET('Measure and Project Input'!$H$9,$CE259,0)=0,"",OFFSET('Measure and Project Input'!$H$9,$CE259,0)))</f>
        <v/>
      </c>
      <c r="E259" t="str">
        <f ca="1">IF('Measure and Project Input'!$CE$5&lt;$CC259,"",IF(OFFSET('Measure and Project Input'!$I$9,$CE259,0)=0,"",OFFSET('Measure and Project Input'!$I$9,$CE259,0)))</f>
        <v/>
      </c>
      <c r="F259" t="str">
        <f ca="1">IF('Measure and Project Input'!$CE$5&lt;$CC259,"",IF(OFFSET('Measure and Project Input'!$J$9,$CE259,0)=0,"",OFFSET('Measure and Project Input'!$J$9,$CE259,0)))</f>
        <v/>
      </c>
      <c r="G259" t="str">
        <f ca="1">IF('Measure and Project Input'!$CE$5&lt;$CC259,"",IF(OFFSET('Measure and Project Input'!$K$9,$CE259,0)=0,"",OFFSET('Measure and Project Input'!$K$9,$CE259,0)))</f>
        <v/>
      </c>
      <c r="H259" t="str">
        <f ca="1">IF('Measure and Project Input'!$CE$5&lt;$CC259,"",IF(OFFSET('Measure and Project Input'!$L$9,$CE259,0)=0,"",OFFSET('Measure and Project Input'!$L$9,$CE259,0)))</f>
        <v/>
      </c>
      <c r="I259">
        <f>'Funding Input and Summary'!A262</f>
        <v>0</v>
      </c>
      <c r="O259" t="str">
        <f ca="1">IF('Measure and Project Input'!$CE$5&lt;$CC259,"",IF(OFFSET('Measure and Project Input'!$B$9,$CE259,0)=0,"",OFFSET('Measure and Project Input'!$B$9,$CE259,0)))</f>
        <v/>
      </c>
      <c r="P259" t="str">
        <f ca="1">IF('Measure and Project Input'!$CE$5&lt;$CC259,"",IF(OFFSET('Measure and Project Input'!$C$9,$CE259,0)=0,"",OFFSET('Measure and Project Input'!$C$9,$CE259,0)))</f>
        <v/>
      </c>
      <c r="Q259" t="str">
        <f ca="1">IF('Measure and Project Input'!$CE$5&lt;$CC259,"",IF(OFFSET('Measure and Project Input'!$S$9,$CE259,0)=0,"",OFFSET('Measure and Project Input'!$S$9,$CE259,0)))</f>
        <v/>
      </c>
      <c r="R259" t="str">
        <f ca="1">IF('Measure and Project Input'!$CE$5&lt;$CC259,"",IF(OFFSET('Measure and Project Input'!$U$9,$CE259,0)=0,"",OFFSET('Measure and Project Input'!$U$9,$CE259,0)))</f>
        <v/>
      </c>
      <c r="S259" t="str">
        <f ca="1">IF('Measure and Project Input'!$CE$5&lt;$CC259,"",IF(OFFSET('Measure and Project Input'!$V$9,$CE259,0)=0,"",OFFSET('Measure and Project Input'!$V$9,$CE259,0)))</f>
        <v/>
      </c>
      <c r="X259" t="str">
        <f ca="1">IF('Measure and Project Input'!$CE$5&lt;$CC259,"",IF(OFFSET('Measure and Project Input'!$M$9,$CE259,0)=0,"",OFFSET('Measure and Project Input'!$M$9,$CE259,0)))</f>
        <v/>
      </c>
      <c r="Y259" t="str">
        <f ca="1">IF('Measure and Project Input'!$CE$5&lt;$CC259,"",IF(OFFSET('Measure and Project Input'!$N$9,$CE259,0)=0,"",OFFSET('Measure and Project Input'!$N$9,$CE259,0)))</f>
        <v/>
      </c>
      <c r="AA259" t="str">
        <f ca="1">IF('Measure and Project Input'!$CE$5&lt;$CC259,"",IF(OFFSET('Measure and Project Input'!$D$9,$CE259,0)=0,"",OFFSET('Measure and Project Input'!$D$9,$CE259,0)))</f>
        <v/>
      </c>
      <c r="AJ259" t="str">
        <f ca="1">IF('Measure and Project Input'!$CE$5&lt;$CC259,"",IF(OFFSET('Measure and Project Input'!$O$9,$CE259,0)=0,"",OFFSET('Measure and Project Input'!$O$9,$CE259,0)))</f>
        <v/>
      </c>
      <c r="AN259" t="str">
        <f ca="1">IF('Measure and Project Input'!$CE$5&lt;$CC259,"",IF(OFFSET('Measure and Project Input'!$BV$9,$CE259,0)=0,"",OFFSET('Measure and Project Input'!$BV$9,$CE259,0)))</f>
        <v/>
      </c>
      <c r="AO259" t="e">
        <f>IF(I259="","",'Funding Input and Summary'!#REF!)</f>
        <v>#REF!</v>
      </c>
      <c r="AQ259" t="e">
        <f>IF(I259="","",'Funding Input and Summary'!#REF!)</f>
        <v>#REF!</v>
      </c>
      <c r="AR259" t="e">
        <f>IF(I259="","",'Funding Input and Summary'!#REF!)</f>
        <v>#REF!</v>
      </c>
      <c r="AU259" t="e">
        <f>IF(I259="","",'Funding Input and Summary'!#REF!)</f>
        <v>#REF!</v>
      </c>
      <c r="AV259" t="e">
        <f>IF(I259="","",'Funding Input and Summary'!#REF!)</f>
        <v>#REF!</v>
      </c>
      <c r="BC259" t="e">
        <f>IF(I259="","",'Funding Input and Summary'!#REF!)</f>
        <v>#REF!</v>
      </c>
      <c r="BD259" t="e">
        <f>IF(I259="","",'Funding Input and Summary'!#REF!)</f>
        <v>#REF!</v>
      </c>
      <c r="BE259" t="e">
        <f>IF(I259="","",'Funding Input and Summary'!#REF!)</f>
        <v>#REF!</v>
      </c>
      <c r="BG259" t="e">
        <f>IF(I259="","",'Funding Input and Summary'!#REF!)</f>
        <v>#REF!</v>
      </c>
      <c r="BH259" t="e">
        <f>IF(I259="","",'Funding Input and Summary'!#REF!)</f>
        <v>#REF!</v>
      </c>
      <c r="BI259" t="e">
        <f>IF(I259="","",'Funding Input and Summary'!#REF!)</f>
        <v>#REF!</v>
      </c>
      <c r="BJ259" t="e">
        <f>IF(I259="","",'Funding Input and Summary'!#REF!)</f>
        <v>#REF!</v>
      </c>
      <c r="BK259" t="e">
        <f>IF(I259="","",'Funding Input and Summary'!#REF!)</f>
        <v>#REF!</v>
      </c>
      <c r="BL259" t="e">
        <f>IF(I259="","",'Funding Input and Summary'!#REF!)</f>
        <v>#REF!</v>
      </c>
      <c r="BM259" t="e">
        <f>IF(I259="","",'Funding Input and Summary'!#REF!)</f>
        <v>#REF!</v>
      </c>
      <c r="BN259" t="e">
        <f>IF(I259="","",'Funding Input and Summary'!#REF!)</f>
        <v>#REF!</v>
      </c>
      <c r="BO259" t="e">
        <f>IF(I259="","",'Funding Input and Summary'!#REF!)</f>
        <v>#REF!</v>
      </c>
      <c r="BP259" t="e">
        <f>IF(I259="","",'Funding Input and Summary'!#REF!)</f>
        <v>#REF!</v>
      </c>
      <c r="BQ259" t="e">
        <f>IF(I259="","",'Funding Input and Summary'!#REF!)</f>
        <v>#REF!</v>
      </c>
      <c r="BR259" t="str">
        <f ca="1">IF('Measure and Project Input'!$CE$5&lt;$CC259,"",IF(OFFSET('Measure and Project Input'!$T$9,$CE259,0)=0,"",OFFSET('Measure and Project Input'!$T$9,$CE259,0)))</f>
        <v/>
      </c>
      <c r="BS259" t="str">
        <f ca="1">IF('Measure and Project Input'!$CE$5&lt;$CC259,"",IF(OFFSET('Measure and Project Input'!$R$9,$CE259,0)=0,"",OFFSET('Measure and Project Input'!$R$9,$CE259,0)))</f>
        <v/>
      </c>
      <c r="BT259">
        <f>IF(I259="","",'Measure and Project Input'!$I$1)</f>
        <v>4.04</v>
      </c>
      <c r="BU259" t="str">
        <f ca="1">IF('Measure and Project Input'!$CE$5&lt;$CC259,"",IF(OFFSET('Measure and Project Input'!$Q$9,$CE259,0)=0,"",OFFSET('Measure and Project Input'!$Q$9,$CE259,0)))</f>
        <v/>
      </c>
      <c r="BV259" t="e">
        <f ca="1">IF(I259="","",'Funding Input and Summary'!$T$1)</f>
        <v>#DIV/0!</v>
      </c>
      <c r="BW259" t="str">
        <f ca="1">IF('Measure and Project Input'!$CE$5&lt;$CC259,"",IF(OFFSET('Measure and Project Input'!$AI$9,$CE259,0)=0,"",OFFSET('Measure and Project Input'!$AI$9,$CE259,0)))</f>
        <v/>
      </c>
      <c r="BX259" t="str">
        <f ca="1">IF('Measure and Project Input'!$CE$5&lt;$CC259,"",IF(OFFSET('Measure and Project Input'!$AJ$9,$CE259,0)=0,"",OFFSET('Measure and Project Input'!$AJ$9,$CE259,0)))</f>
        <v/>
      </c>
      <c r="BY259" t="str">
        <f ca="1">IF('Measure and Project Input'!$CE$5&lt;$CC259,"",IF(OFFSET('Measure and Project Input'!$AK$9,$CE259,0)=0,"",OFFSET('Measure and Project Input'!$AK$9,$CE259,0)))</f>
        <v/>
      </c>
      <c r="BZ259" t="str">
        <f ca="1">IF('Measure and Project Input'!$CE$5&lt;$CC259,"",IF(OFFSET('Measure and Project Input'!$AL$9,$CE259,0)=0,"",OFFSET('Measure and Project Input'!$AL$9,$CE259,0)))</f>
        <v/>
      </c>
      <c r="CA259" t="str">
        <f ca="1">IF('Measure and Project Input'!$CE$5&lt;$CC259,"",IF(OFFSET('Measure and Project Input'!$AM$9,$CE259,0)=0,"",OFFSET('Measure and Project Input'!$AM$9,$CE259,0)))</f>
        <v/>
      </c>
      <c r="CB259" s="201"/>
      <c r="CC259" s="28">
        <v>258</v>
      </c>
      <c r="CD259" s="28">
        <f t="shared" ref="CD259:CD322" si="4">IF(I259="","",1)</f>
        <v>1</v>
      </c>
      <c r="CE259" s="28" t="e">
        <f>IF($I259="","",MATCH($I259,'Measure and Project Input'!$P$10:$P$509,FALSE))</f>
        <v>#N/A</v>
      </c>
    </row>
    <row r="260" spans="1:83" x14ac:dyDescent="0.2">
      <c r="A260" t="str">
        <f ca="1">IF('Measure and Project Input'!$CE$5&lt;$CC260,"",IF(OFFSET('Measure and Project Input'!$E$9,$CE260,0)=0,"",OFFSET('Measure and Project Input'!$E$9,$CE260,0)))</f>
        <v/>
      </c>
      <c r="B260" t="str">
        <f ca="1">IF('Measure and Project Input'!$CE$5&lt;$CC260,"",IF(OFFSET('Measure and Project Input'!$F$9,$CE260,0)=0,"",OFFSET('Measure and Project Input'!$F$9,$CE260,0)))</f>
        <v/>
      </c>
      <c r="C260" t="str">
        <f ca="1">IF('Measure and Project Input'!$CE$5&lt;$CC260,"",IF(OFFSET('Measure and Project Input'!$G$9,$CE260,0)=0,"",OFFSET('Measure and Project Input'!$G$9,$CE260,0)))</f>
        <v/>
      </c>
      <c r="D260" s="299" t="str">
        <f ca="1">IF('Measure and Project Input'!$CE$5&lt;$CC260,"",IF(OFFSET('Measure and Project Input'!$H$9,$CE260,0)=0,"",OFFSET('Measure and Project Input'!$H$9,$CE260,0)))</f>
        <v/>
      </c>
      <c r="E260" t="str">
        <f ca="1">IF('Measure and Project Input'!$CE$5&lt;$CC260,"",IF(OFFSET('Measure and Project Input'!$I$9,$CE260,0)=0,"",OFFSET('Measure and Project Input'!$I$9,$CE260,0)))</f>
        <v/>
      </c>
      <c r="F260" t="str">
        <f ca="1">IF('Measure and Project Input'!$CE$5&lt;$CC260,"",IF(OFFSET('Measure and Project Input'!$J$9,$CE260,0)=0,"",OFFSET('Measure and Project Input'!$J$9,$CE260,0)))</f>
        <v/>
      </c>
      <c r="G260" t="str">
        <f ca="1">IF('Measure and Project Input'!$CE$5&lt;$CC260,"",IF(OFFSET('Measure and Project Input'!$K$9,$CE260,0)=0,"",OFFSET('Measure and Project Input'!$K$9,$CE260,0)))</f>
        <v/>
      </c>
      <c r="H260" t="str">
        <f ca="1">IF('Measure and Project Input'!$CE$5&lt;$CC260,"",IF(OFFSET('Measure and Project Input'!$L$9,$CE260,0)=0,"",OFFSET('Measure and Project Input'!$L$9,$CE260,0)))</f>
        <v/>
      </c>
      <c r="I260">
        <f>'Funding Input and Summary'!A263</f>
        <v>0</v>
      </c>
      <c r="O260" t="str">
        <f ca="1">IF('Measure and Project Input'!$CE$5&lt;$CC260,"",IF(OFFSET('Measure and Project Input'!$B$9,$CE260,0)=0,"",OFFSET('Measure and Project Input'!$B$9,$CE260,0)))</f>
        <v/>
      </c>
      <c r="P260" t="str">
        <f ca="1">IF('Measure and Project Input'!$CE$5&lt;$CC260,"",IF(OFFSET('Measure and Project Input'!$C$9,$CE260,0)=0,"",OFFSET('Measure and Project Input'!$C$9,$CE260,0)))</f>
        <v/>
      </c>
      <c r="Q260" t="str">
        <f ca="1">IF('Measure and Project Input'!$CE$5&lt;$CC260,"",IF(OFFSET('Measure and Project Input'!$S$9,$CE260,0)=0,"",OFFSET('Measure and Project Input'!$S$9,$CE260,0)))</f>
        <v/>
      </c>
      <c r="R260" t="str">
        <f ca="1">IF('Measure and Project Input'!$CE$5&lt;$CC260,"",IF(OFFSET('Measure and Project Input'!$U$9,$CE260,0)=0,"",OFFSET('Measure and Project Input'!$U$9,$CE260,0)))</f>
        <v/>
      </c>
      <c r="S260" t="str">
        <f ca="1">IF('Measure and Project Input'!$CE$5&lt;$CC260,"",IF(OFFSET('Measure and Project Input'!$V$9,$CE260,0)=0,"",OFFSET('Measure and Project Input'!$V$9,$CE260,0)))</f>
        <v/>
      </c>
      <c r="X260" t="str">
        <f ca="1">IF('Measure and Project Input'!$CE$5&lt;$CC260,"",IF(OFFSET('Measure and Project Input'!$M$9,$CE260,0)=0,"",OFFSET('Measure and Project Input'!$M$9,$CE260,0)))</f>
        <v/>
      </c>
      <c r="Y260" t="str">
        <f ca="1">IF('Measure and Project Input'!$CE$5&lt;$CC260,"",IF(OFFSET('Measure and Project Input'!$N$9,$CE260,0)=0,"",OFFSET('Measure and Project Input'!$N$9,$CE260,0)))</f>
        <v/>
      </c>
      <c r="AA260" t="str">
        <f ca="1">IF('Measure and Project Input'!$CE$5&lt;$CC260,"",IF(OFFSET('Measure and Project Input'!$D$9,$CE260,0)=0,"",OFFSET('Measure and Project Input'!$D$9,$CE260,0)))</f>
        <v/>
      </c>
      <c r="AJ260" t="str">
        <f ca="1">IF('Measure and Project Input'!$CE$5&lt;$CC260,"",IF(OFFSET('Measure and Project Input'!$O$9,$CE260,0)=0,"",OFFSET('Measure and Project Input'!$O$9,$CE260,0)))</f>
        <v/>
      </c>
      <c r="AN260" t="str">
        <f ca="1">IF('Measure and Project Input'!$CE$5&lt;$CC260,"",IF(OFFSET('Measure and Project Input'!$BV$9,$CE260,0)=0,"",OFFSET('Measure and Project Input'!$BV$9,$CE260,0)))</f>
        <v/>
      </c>
      <c r="AO260" t="e">
        <f>IF(I260="","",'Funding Input and Summary'!#REF!)</f>
        <v>#REF!</v>
      </c>
      <c r="AQ260" t="e">
        <f>IF(I260="","",'Funding Input and Summary'!#REF!)</f>
        <v>#REF!</v>
      </c>
      <c r="AR260" t="e">
        <f>IF(I260="","",'Funding Input and Summary'!#REF!)</f>
        <v>#REF!</v>
      </c>
      <c r="AU260" t="e">
        <f>IF(I260="","",'Funding Input and Summary'!#REF!)</f>
        <v>#REF!</v>
      </c>
      <c r="AV260" t="e">
        <f>IF(I260="","",'Funding Input and Summary'!#REF!)</f>
        <v>#REF!</v>
      </c>
      <c r="BC260" t="e">
        <f>IF(I260="","",'Funding Input and Summary'!#REF!)</f>
        <v>#REF!</v>
      </c>
      <c r="BD260" t="e">
        <f>IF(I260="","",'Funding Input and Summary'!#REF!)</f>
        <v>#REF!</v>
      </c>
      <c r="BE260" t="e">
        <f>IF(I260="","",'Funding Input and Summary'!#REF!)</f>
        <v>#REF!</v>
      </c>
      <c r="BG260" t="e">
        <f>IF(I260="","",'Funding Input and Summary'!#REF!)</f>
        <v>#REF!</v>
      </c>
      <c r="BH260" t="e">
        <f>IF(I260="","",'Funding Input and Summary'!#REF!)</f>
        <v>#REF!</v>
      </c>
      <c r="BI260" t="e">
        <f>IF(I260="","",'Funding Input and Summary'!#REF!)</f>
        <v>#REF!</v>
      </c>
      <c r="BJ260" t="e">
        <f>IF(I260="","",'Funding Input and Summary'!#REF!)</f>
        <v>#REF!</v>
      </c>
      <c r="BK260" t="e">
        <f>IF(I260="","",'Funding Input and Summary'!#REF!)</f>
        <v>#REF!</v>
      </c>
      <c r="BL260" t="e">
        <f>IF(I260="","",'Funding Input and Summary'!#REF!)</f>
        <v>#REF!</v>
      </c>
      <c r="BM260" t="e">
        <f>IF(I260="","",'Funding Input and Summary'!#REF!)</f>
        <v>#REF!</v>
      </c>
      <c r="BN260" t="e">
        <f>IF(I260="","",'Funding Input and Summary'!#REF!)</f>
        <v>#REF!</v>
      </c>
      <c r="BO260" t="e">
        <f>IF(I260="","",'Funding Input and Summary'!#REF!)</f>
        <v>#REF!</v>
      </c>
      <c r="BP260" t="e">
        <f>IF(I260="","",'Funding Input and Summary'!#REF!)</f>
        <v>#REF!</v>
      </c>
      <c r="BQ260" t="e">
        <f>IF(I260="","",'Funding Input and Summary'!#REF!)</f>
        <v>#REF!</v>
      </c>
      <c r="BR260" t="str">
        <f ca="1">IF('Measure and Project Input'!$CE$5&lt;$CC260,"",IF(OFFSET('Measure and Project Input'!$T$9,$CE260,0)=0,"",OFFSET('Measure and Project Input'!$T$9,$CE260,0)))</f>
        <v/>
      </c>
      <c r="BS260" t="str">
        <f ca="1">IF('Measure and Project Input'!$CE$5&lt;$CC260,"",IF(OFFSET('Measure and Project Input'!$R$9,$CE260,0)=0,"",OFFSET('Measure and Project Input'!$R$9,$CE260,0)))</f>
        <v/>
      </c>
      <c r="BT260">
        <f>IF(I260="","",'Measure and Project Input'!$I$1)</f>
        <v>4.04</v>
      </c>
      <c r="BU260" t="str">
        <f ca="1">IF('Measure and Project Input'!$CE$5&lt;$CC260,"",IF(OFFSET('Measure and Project Input'!$Q$9,$CE260,0)=0,"",OFFSET('Measure and Project Input'!$Q$9,$CE260,0)))</f>
        <v/>
      </c>
      <c r="BV260" t="e">
        <f ca="1">IF(I260="","",'Funding Input and Summary'!$T$1)</f>
        <v>#DIV/0!</v>
      </c>
      <c r="BW260" t="str">
        <f ca="1">IF('Measure and Project Input'!$CE$5&lt;$CC260,"",IF(OFFSET('Measure and Project Input'!$AI$9,$CE260,0)=0,"",OFFSET('Measure and Project Input'!$AI$9,$CE260,0)))</f>
        <v/>
      </c>
      <c r="BX260" t="str">
        <f ca="1">IF('Measure and Project Input'!$CE$5&lt;$CC260,"",IF(OFFSET('Measure and Project Input'!$AJ$9,$CE260,0)=0,"",OFFSET('Measure and Project Input'!$AJ$9,$CE260,0)))</f>
        <v/>
      </c>
      <c r="BY260" t="str">
        <f ca="1">IF('Measure and Project Input'!$CE$5&lt;$CC260,"",IF(OFFSET('Measure and Project Input'!$AK$9,$CE260,0)=0,"",OFFSET('Measure and Project Input'!$AK$9,$CE260,0)))</f>
        <v/>
      </c>
      <c r="BZ260" t="str">
        <f ca="1">IF('Measure and Project Input'!$CE$5&lt;$CC260,"",IF(OFFSET('Measure and Project Input'!$AL$9,$CE260,0)=0,"",OFFSET('Measure and Project Input'!$AL$9,$CE260,0)))</f>
        <v/>
      </c>
      <c r="CA260" t="str">
        <f ca="1">IF('Measure and Project Input'!$CE$5&lt;$CC260,"",IF(OFFSET('Measure and Project Input'!$AM$9,$CE260,0)=0,"",OFFSET('Measure and Project Input'!$AM$9,$CE260,0)))</f>
        <v/>
      </c>
      <c r="CB260" s="201"/>
      <c r="CC260" s="28">
        <v>259</v>
      </c>
      <c r="CD260" s="28">
        <f t="shared" si="4"/>
        <v>1</v>
      </c>
      <c r="CE260" s="28" t="e">
        <f>IF($I260="","",MATCH($I260,'Measure and Project Input'!$P$10:$P$509,FALSE))</f>
        <v>#N/A</v>
      </c>
    </row>
    <row r="261" spans="1:83" x14ac:dyDescent="0.2">
      <c r="A261" t="str">
        <f ca="1">IF('Measure and Project Input'!$CE$5&lt;$CC261,"",IF(OFFSET('Measure and Project Input'!$E$9,$CE261,0)=0,"",OFFSET('Measure and Project Input'!$E$9,$CE261,0)))</f>
        <v/>
      </c>
      <c r="B261" t="str">
        <f ca="1">IF('Measure and Project Input'!$CE$5&lt;$CC261,"",IF(OFFSET('Measure and Project Input'!$F$9,$CE261,0)=0,"",OFFSET('Measure and Project Input'!$F$9,$CE261,0)))</f>
        <v/>
      </c>
      <c r="C261" t="str">
        <f ca="1">IF('Measure and Project Input'!$CE$5&lt;$CC261,"",IF(OFFSET('Measure and Project Input'!$G$9,$CE261,0)=0,"",OFFSET('Measure and Project Input'!$G$9,$CE261,0)))</f>
        <v/>
      </c>
      <c r="D261" s="299" t="str">
        <f ca="1">IF('Measure and Project Input'!$CE$5&lt;$CC261,"",IF(OFFSET('Measure and Project Input'!$H$9,$CE261,0)=0,"",OFFSET('Measure and Project Input'!$H$9,$CE261,0)))</f>
        <v/>
      </c>
      <c r="E261" t="str">
        <f ca="1">IF('Measure and Project Input'!$CE$5&lt;$CC261,"",IF(OFFSET('Measure and Project Input'!$I$9,$CE261,0)=0,"",OFFSET('Measure and Project Input'!$I$9,$CE261,0)))</f>
        <v/>
      </c>
      <c r="F261" t="str">
        <f ca="1">IF('Measure and Project Input'!$CE$5&lt;$CC261,"",IF(OFFSET('Measure and Project Input'!$J$9,$CE261,0)=0,"",OFFSET('Measure and Project Input'!$J$9,$CE261,0)))</f>
        <v/>
      </c>
      <c r="G261" t="str">
        <f ca="1">IF('Measure and Project Input'!$CE$5&lt;$CC261,"",IF(OFFSET('Measure and Project Input'!$K$9,$CE261,0)=0,"",OFFSET('Measure and Project Input'!$K$9,$CE261,0)))</f>
        <v/>
      </c>
      <c r="H261" t="str">
        <f ca="1">IF('Measure and Project Input'!$CE$5&lt;$CC261,"",IF(OFFSET('Measure and Project Input'!$L$9,$CE261,0)=0,"",OFFSET('Measure and Project Input'!$L$9,$CE261,0)))</f>
        <v/>
      </c>
      <c r="I261">
        <f>'Funding Input and Summary'!A264</f>
        <v>0</v>
      </c>
      <c r="O261" t="str">
        <f ca="1">IF('Measure and Project Input'!$CE$5&lt;$CC261,"",IF(OFFSET('Measure and Project Input'!$B$9,$CE261,0)=0,"",OFFSET('Measure and Project Input'!$B$9,$CE261,0)))</f>
        <v/>
      </c>
      <c r="P261" t="str">
        <f ca="1">IF('Measure and Project Input'!$CE$5&lt;$CC261,"",IF(OFFSET('Measure and Project Input'!$C$9,$CE261,0)=0,"",OFFSET('Measure and Project Input'!$C$9,$CE261,0)))</f>
        <v/>
      </c>
      <c r="Q261" t="str">
        <f ca="1">IF('Measure and Project Input'!$CE$5&lt;$CC261,"",IF(OFFSET('Measure and Project Input'!$S$9,$CE261,0)=0,"",OFFSET('Measure and Project Input'!$S$9,$CE261,0)))</f>
        <v/>
      </c>
      <c r="R261" t="str">
        <f ca="1">IF('Measure and Project Input'!$CE$5&lt;$CC261,"",IF(OFFSET('Measure and Project Input'!$U$9,$CE261,0)=0,"",OFFSET('Measure and Project Input'!$U$9,$CE261,0)))</f>
        <v/>
      </c>
      <c r="S261" t="str">
        <f ca="1">IF('Measure and Project Input'!$CE$5&lt;$CC261,"",IF(OFFSET('Measure and Project Input'!$V$9,$CE261,0)=0,"",OFFSET('Measure and Project Input'!$V$9,$CE261,0)))</f>
        <v/>
      </c>
      <c r="X261" t="str">
        <f ca="1">IF('Measure and Project Input'!$CE$5&lt;$CC261,"",IF(OFFSET('Measure and Project Input'!$M$9,$CE261,0)=0,"",OFFSET('Measure and Project Input'!$M$9,$CE261,0)))</f>
        <v/>
      </c>
      <c r="Y261" t="str">
        <f ca="1">IF('Measure and Project Input'!$CE$5&lt;$CC261,"",IF(OFFSET('Measure and Project Input'!$N$9,$CE261,0)=0,"",OFFSET('Measure and Project Input'!$N$9,$CE261,0)))</f>
        <v/>
      </c>
      <c r="AA261" t="str">
        <f ca="1">IF('Measure and Project Input'!$CE$5&lt;$CC261,"",IF(OFFSET('Measure and Project Input'!$D$9,$CE261,0)=0,"",OFFSET('Measure and Project Input'!$D$9,$CE261,0)))</f>
        <v/>
      </c>
      <c r="AJ261" t="str">
        <f ca="1">IF('Measure and Project Input'!$CE$5&lt;$CC261,"",IF(OFFSET('Measure and Project Input'!$O$9,$CE261,0)=0,"",OFFSET('Measure and Project Input'!$O$9,$CE261,0)))</f>
        <v/>
      </c>
      <c r="AN261" t="str">
        <f ca="1">IF('Measure and Project Input'!$CE$5&lt;$CC261,"",IF(OFFSET('Measure and Project Input'!$BV$9,$CE261,0)=0,"",OFFSET('Measure and Project Input'!$BV$9,$CE261,0)))</f>
        <v/>
      </c>
      <c r="AO261" t="e">
        <f>IF(I261="","",'Funding Input and Summary'!#REF!)</f>
        <v>#REF!</v>
      </c>
      <c r="AQ261" t="e">
        <f>IF(I261="","",'Funding Input and Summary'!#REF!)</f>
        <v>#REF!</v>
      </c>
      <c r="AR261" t="e">
        <f>IF(I261="","",'Funding Input and Summary'!#REF!)</f>
        <v>#REF!</v>
      </c>
      <c r="AU261" t="e">
        <f>IF(I261="","",'Funding Input and Summary'!#REF!)</f>
        <v>#REF!</v>
      </c>
      <c r="AV261" t="e">
        <f>IF(I261="","",'Funding Input and Summary'!#REF!)</f>
        <v>#REF!</v>
      </c>
      <c r="BC261" t="e">
        <f>IF(I261="","",'Funding Input and Summary'!#REF!)</f>
        <v>#REF!</v>
      </c>
      <c r="BD261" t="e">
        <f>IF(I261="","",'Funding Input and Summary'!#REF!)</f>
        <v>#REF!</v>
      </c>
      <c r="BE261" t="e">
        <f>IF(I261="","",'Funding Input and Summary'!#REF!)</f>
        <v>#REF!</v>
      </c>
      <c r="BG261" t="e">
        <f>IF(I261="","",'Funding Input and Summary'!#REF!)</f>
        <v>#REF!</v>
      </c>
      <c r="BH261" t="e">
        <f>IF(I261="","",'Funding Input and Summary'!#REF!)</f>
        <v>#REF!</v>
      </c>
      <c r="BI261" t="e">
        <f>IF(I261="","",'Funding Input and Summary'!#REF!)</f>
        <v>#REF!</v>
      </c>
      <c r="BJ261" t="e">
        <f>IF(I261="","",'Funding Input and Summary'!#REF!)</f>
        <v>#REF!</v>
      </c>
      <c r="BK261" t="e">
        <f>IF(I261="","",'Funding Input and Summary'!#REF!)</f>
        <v>#REF!</v>
      </c>
      <c r="BL261" t="e">
        <f>IF(I261="","",'Funding Input and Summary'!#REF!)</f>
        <v>#REF!</v>
      </c>
      <c r="BM261" t="e">
        <f>IF(I261="","",'Funding Input and Summary'!#REF!)</f>
        <v>#REF!</v>
      </c>
      <c r="BN261" t="e">
        <f>IF(I261="","",'Funding Input and Summary'!#REF!)</f>
        <v>#REF!</v>
      </c>
      <c r="BO261" t="e">
        <f>IF(I261="","",'Funding Input and Summary'!#REF!)</f>
        <v>#REF!</v>
      </c>
      <c r="BP261" t="e">
        <f>IF(I261="","",'Funding Input and Summary'!#REF!)</f>
        <v>#REF!</v>
      </c>
      <c r="BQ261" t="e">
        <f>IF(I261="","",'Funding Input and Summary'!#REF!)</f>
        <v>#REF!</v>
      </c>
      <c r="BR261" t="str">
        <f ca="1">IF('Measure and Project Input'!$CE$5&lt;$CC261,"",IF(OFFSET('Measure and Project Input'!$T$9,$CE261,0)=0,"",OFFSET('Measure and Project Input'!$T$9,$CE261,0)))</f>
        <v/>
      </c>
      <c r="BS261" t="str">
        <f ca="1">IF('Measure and Project Input'!$CE$5&lt;$CC261,"",IF(OFFSET('Measure and Project Input'!$R$9,$CE261,0)=0,"",OFFSET('Measure and Project Input'!$R$9,$CE261,0)))</f>
        <v/>
      </c>
      <c r="BT261">
        <f>IF(I261="","",'Measure and Project Input'!$I$1)</f>
        <v>4.04</v>
      </c>
      <c r="BU261" t="str">
        <f ca="1">IF('Measure and Project Input'!$CE$5&lt;$CC261,"",IF(OFFSET('Measure and Project Input'!$Q$9,$CE261,0)=0,"",OFFSET('Measure and Project Input'!$Q$9,$CE261,0)))</f>
        <v/>
      </c>
      <c r="BV261" t="e">
        <f ca="1">IF(I261="","",'Funding Input and Summary'!$T$1)</f>
        <v>#DIV/0!</v>
      </c>
      <c r="BW261" t="str">
        <f ca="1">IF('Measure and Project Input'!$CE$5&lt;$CC261,"",IF(OFFSET('Measure and Project Input'!$AI$9,$CE261,0)=0,"",OFFSET('Measure and Project Input'!$AI$9,$CE261,0)))</f>
        <v/>
      </c>
      <c r="BX261" t="str">
        <f ca="1">IF('Measure and Project Input'!$CE$5&lt;$CC261,"",IF(OFFSET('Measure and Project Input'!$AJ$9,$CE261,0)=0,"",OFFSET('Measure and Project Input'!$AJ$9,$CE261,0)))</f>
        <v/>
      </c>
      <c r="BY261" t="str">
        <f ca="1">IF('Measure and Project Input'!$CE$5&lt;$CC261,"",IF(OFFSET('Measure and Project Input'!$AK$9,$CE261,0)=0,"",OFFSET('Measure and Project Input'!$AK$9,$CE261,0)))</f>
        <v/>
      </c>
      <c r="BZ261" t="str">
        <f ca="1">IF('Measure and Project Input'!$CE$5&lt;$CC261,"",IF(OFFSET('Measure and Project Input'!$AL$9,$CE261,0)=0,"",OFFSET('Measure and Project Input'!$AL$9,$CE261,0)))</f>
        <v/>
      </c>
      <c r="CA261" t="str">
        <f ca="1">IF('Measure and Project Input'!$CE$5&lt;$CC261,"",IF(OFFSET('Measure and Project Input'!$AM$9,$CE261,0)=0,"",OFFSET('Measure and Project Input'!$AM$9,$CE261,0)))</f>
        <v/>
      </c>
      <c r="CB261" s="201"/>
      <c r="CC261" s="28">
        <v>260</v>
      </c>
      <c r="CD261" s="28">
        <f t="shared" si="4"/>
        <v>1</v>
      </c>
      <c r="CE261" s="28" t="e">
        <f>IF($I261="","",MATCH($I261,'Measure and Project Input'!$P$10:$P$509,FALSE))</f>
        <v>#N/A</v>
      </c>
    </row>
    <row r="262" spans="1:83" x14ac:dyDescent="0.2">
      <c r="A262" t="str">
        <f ca="1">IF('Measure and Project Input'!$CE$5&lt;$CC262,"",IF(OFFSET('Measure and Project Input'!$E$9,$CE262,0)=0,"",OFFSET('Measure and Project Input'!$E$9,$CE262,0)))</f>
        <v/>
      </c>
      <c r="B262" t="str">
        <f ca="1">IF('Measure and Project Input'!$CE$5&lt;$CC262,"",IF(OFFSET('Measure and Project Input'!$F$9,$CE262,0)=0,"",OFFSET('Measure and Project Input'!$F$9,$CE262,0)))</f>
        <v/>
      </c>
      <c r="C262" t="str">
        <f ca="1">IF('Measure and Project Input'!$CE$5&lt;$CC262,"",IF(OFFSET('Measure and Project Input'!$G$9,$CE262,0)=0,"",OFFSET('Measure and Project Input'!$G$9,$CE262,0)))</f>
        <v/>
      </c>
      <c r="D262" s="299" t="str">
        <f ca="1">IF('Measure and Project Input'!$CE$5&lt;$CC262,"",IF(OFFSET('Measure and Project Input'!$H$9,$CE262,0)=0,"",OFFSET('Measure and Project Input'!$H$9,$CE262,0)))</f>
        <v/>
      </c>
      <c r="E262" t="str">
        <f ca="1">IF('Measure and Project Input'!$CE$5&lt;$CC262,"",IF(OFFSET('Measure and Project Input'!$I$9,$CE262,0)=0,"",OFFSET('Measure and Project Input'!$I$9,$CE262,0)))</f>
        <v/>
      </c>
      <c r="F262" t="str">
        <f ca="1">IF('Measure and Project Input'!$CE$5&lt;$CC262,"",IF(OFFSET('Measure and Project Input'!$J$9,$CE262,0)=0,"",OFFSET('Measure and Project Input'!$J$9,$CE262,0)))</f>
        <v/>
      </c>
      <c r="G262" t="str">
        <f ca="1">IF('Measure and Project Input'!$CE$5&lt;$CC262,"",IF(OFFSET('Measure and Project Input'!$K$9,$CE262,0)=0,"",OFFSET('Measure and Project Input'!$K$9,$CE262,0)))</f>
        <v/>
      </c>
      <c r="H262" t="str">
        <f ca="1">IF('Measure and Project Input'!$CE$5&lt;$CC262,"",IF(OFFSET('Measure and Project Input'!$L$9,$CE262,0)=0,"",OFFSET('Measure and Project Input'!$L$9,$CE262,0)))</f>
        <v/>
      </c>
      <c r="I262">
        <f>'Funding Input and Summary'!A265</f>
        <v>0</v>
      </c>
      <c r="O262" t="str">
        <f ca="1">IF('Measure and Project Input'!$CE$5&lt;$CC262,"",IF(OFFSET('Measure and Project Input'!$B$9,$CE262,0)=0,"",OFFSET('Measure and Project Input'!$B$9,$CE262,0)))</f>
        <v/>
      </c>
      <c r="P262" t="str">
        <f ca="1">IF('Measure and Project Input'!$CE$5&lt;$CC262,"",IF(OFFSET('Measure and Project Input'!$C$9,$CE262,0)=0,"",OFFSET('Measure and Project Input'!$C$9,$CE262,0)))</f>
        <v/>
      </c>
      <c r="Q262" t="str">
        <f ca="1">IF('Measure and Project Input'!$CE$5&lt;$CC262,"",IF(OFFSET('Measure and Project Input'!$S$9,$CE262,0)=0,"",OFFSET('Measure and Project Input'!$S$9,$CE262,0)))</f>
        <v/>
      </c>
      <c r="R262" t="str">
        <f ca="1">IF('Measure and Project Input'!$CE$5&lt;$CC262,"",IF(OFFSET('Measure and Project Input'!$U$9,$CE262,0)=0,"",OFFSET('Measure and Project Input'!$U$9,$CE262,0)))</f>
        <v/>
      </c>
      <c r="S262" t="str">
        <f ca="1">IF('Measure and Project Input'!$CE$5&lt;$CC262,"",IF(OFFSET('Measure and Project Input'!$V$9,$CE262,0)=0,"",OFFSET('Measure and Project Input'!$V$9,$CE262,0)))</f>
        <v/>
      </c>
      <c r="X262" t="str">
        <f ca="1">IF('Measure and Project Input'!$CE$5&lt;$CC262,"",IF(OFFSET('Measure and Project Input'!$M$9,$CE262,0)=0,"",OFFSET('Measure and Project Input'!$M$9,$CE262,0)))</f>
        <v/>
      </c>
      <c r="Y262" t="str">
        <f ca="1">IF('Measure and Project Input'!$CE$5&lt;$CC262,"",IF(OFFSET('Measure and Project Input'!$N$9,$CE262,0)=0,"",OFFSET('Measure and Project Input'!$N$9,$CE262,0)))</f>
        <v/>
      </c>
      <c r="AA262" t="str">
        <f ca="1">IF('Measure and Project Input'!$CE$5&lt;$CC262,"",IF(OFFSET('Measure and Project Input'!$D$9,$CE262,0)=0,"",OFFSET('Measure and Project Input'!$D$9,$CE262,0)))</f>
        <v/>
      </c>
      <c r="AJ262" t="str">
        <f ca="1">IF('Measure and Project Input'!$CE$5&lt;$CC262,"",IF(OFFSET('Measure and Project Input'!$O$9,$CE262,0)=0,"",OFFSET('Measure and Project Input'!$O$9,$CE262,0)))</f>
        <v/>
      </c>
      <c r="AN262" t="str">
        <f ca="1">IF('Measure and Project Input'!$CE$5&lt;$CC262,"",IF(OFFSET('Measure and Project Input'!$BV$9,$CE262,0)=0,"",OFFSET('Measure and Project Input'!$BV$9,$CE262,0)))</f>
        <v/>
      </c>
      <c r="AO262" t="e">
        <f>IF(I262="","",'Funding Input and Summary'!#REF!)</f>
        <v>#REF!</v>
      </c>
      <c r="AQ262" t="e">
        <f>IF(I262="","",'Funding Input and Summary'!#REF!)</f>
        <v>#REF!</v>
      </c>
      <c r="AR262" t="e">
        <f>IF(I262="","",'Funding Input and Summary'!#REF!)</f>
        <v>#REF!</v>
      </c>
      <c r="AU262" t="e">
        <f>IF(I262="","",'Funding Input and Summary'!#REF!)</f>
        <v>#REF!</v>
      </c>
      <c r="AV262" t="e">
        <f>IF(I262="","",'Funding Input and Summary'!#REF!)</f>
        <v>#REF!</v>
      </c>
      <c r="BC262" t="e">
        <f>IF(I262="","",'Funding Input and Summary'!#REF!)</f>
        <v>#REF!</v>
      </c>
      <c r="BD262" t="e">
        <f>IF(I262="","",'Funding Input and Summary'!#REF!)</f>
        <v>#REF!</v>
      </c>
      <c r="BE262" t="e">
        <f>IF(I262="","",'Funding Input and Summary'!#REF!)</f>
        <v>#REF!</v>
      </c>
      <c r="BG262" t="e">
        <f>IF(I262="","",'Funding Input and Summary'!#REF!)</f>
        <v>#REF!</v>
      </c>
      <c r="BH262" t="e">
        <f>IF(I262="","",'Funding Input and Summary'!#REF!)</f>
        <v>#REF!</v>
      </c>
      <c r="BI262" t="e">
        <f>IF(I262="","",'Funding Input and Summary'!#REF!)</f>
        <v>#REF!</v>
      </c>
      <c r="BJ262" t="e">
        <f>IF(I262="","",'Funding Input and Summary'!#REF!)</f>
        <v>#REF!</v>
      </c>
      <c r="BK262" t="e">
        <f>IF(I262="","",'Funding Input and Summary'!#REF!)</f>
        <v>#REF!</v>
      </c>
      <c r="BL262" t="e">
        <f>IF(I262="","",'Funding Input and Summary'!#REF!)</f>
        <v>#REF!</v>
      </c>
      <c r="BM262" t="e">
        <f>IF(I262="","",'Funding Input and Summary'!#REF!)</f>
        <v>#REF!</v>
      </c>
      <c r="BN262" t="e">
        <f>IF(I262="","",'Funding Input and Summary'!#REF!)</f>
        <v>#REF!</v>
      </c>
      <c r="BO262" t="e">
        <f>IF(I262="","",'Funding Input and Summary'!#REF!)</f>
        <v>#REF!</v>
      </c>
      <c r="BP262" t="e">
        <f>IF(I262="","",'Funding Input and Summary'!#REF!)</f>
        <v>#REF!</v>
      </c>
      <c r="BQ262" t="e">
        <f>IF(I262="","",'Funding Input and Summary'!#REF!)</f>
        <v>#REF!</v>
      </c>
      <c r="BR262" t="str">
        <f ca="1">IF('Measure and Project Input'!$CE$5&lt;$CC262,"",IF(OFFSET('Measure and Project Input'!$T$9,$CE262,0)=0,"",OFFSET('Measure and Project Input'!$T$9,$CE262,0)))</f>
        <v/>
      </c>
      <c r="BS262" t="str">
        <f ca="1">IF('Measure and Project Input'!$CE$5&lt;$CC262,"",IF(OFFSET('Measure and Project Input'!$R$9,$CE262,0)=0,"",OFFSET('Measure and Project Input'!$R$9,$CE262,0)))</f>
        <v/>
      </c>
      <c r="BT262">
        <f>IF(I262="","",'Measure and Project Input'!$I$1)</f>
        <v>4.04</v>
      </c>
      <c r="BU262" t="str">
        <f ca="1">IF('Measure and Project Input'!$CE$5&lt;$CC262,"",IF(OFFSET('Measure and Project Input'!$Q$9,$CE262,0)=0,"",OFFSET('Measure and Project Input'!$Q$9,$CE262,0)))</f>
        <v/>
      </c>
      <c r="BV262" t="e">
        <f ca="1">IF(I262="","",'Funding Input and Summary'!$T$1)</f>
        <v>#DIV/0!</v>
      </c>
      <c r="BW262" t="str">
        <f ca="1">IF('Measure and Project Input'!$CE$5&lt;$CC262,"",IF(OFFSET('Measure and Project Input'!$AI$9,$CE262,0)=0,"",OFFSET('Measure and Project Input'!$AI$9,$CE262,0)))</f>
        <v/>
      </c>
      <c r="BX262" t="str">
        <f ca="1">IF('Measure and Project Input'!$CE$5&lt;$CC262,"",IF(OFFSET('Measure and Project Input'!$AJ$9,$CE262,0)=0,"",OFFSET('Measure and Project Input'!$AJ$9,$CE262,0)))</f>
        <v/>
      </c>
      <c r="BY262" t="str">
        <f ca="1">IF('Measure and Project Input'!$CE$5&lt;$CC262,"",IF(OFFSET('Measure and Project Input'!$AK$9,$CE262,0)=0,"",OFFSET('Measure and Project Input'!$AK$9,$CE262,0)))</f>
        <v/>
      </c>
      <c r="BZ262" t="str">
        <f ca="1">IF('Measure and Project Input'!$CE$5&lt;$CC262,"",IF(OFFSET('Measure and Project Input'!$AL$9,$CE262,0)=0,"",OFFSET('Measure and Project Input'!$AL$9,$CE262,0)))</f>
        <v/>
      </c>
      <c r="CA262" t="str">
        <f ca="1">IF('Measure and Project Input'!$CE$5&lt;$CC262,"",IF(OFFSET('Measure and Project Input'!$AM$9,$CE262,0)=0,"",OFFSET('Measure and Project Input'!$AM$9,$CE262,0)))</f>
        <v/>
      </c>
      <c r="CB262" s="201"/>
      <c r="CC262" s="28">
        <v>261</v>
      </c>
      <c r="CD262" s="28">
        <f t="shared" si="4"/>
        <v>1</v>
      </c>
      <c r="CE262" s="28" t="e">
        <f>IF($I262="","",MATCH($I262,'Measure and Project Input'!$P$10:$P$509,FALSE))</f>
        <v>#N/A</v>
      </c>
    </row>
    <row r="263" spans="1:83" x14ac:dyDescent="0.2">
      <c r="A263" t="str">
        <f ca="1">IF('Measure and Project Input'!$CE$5&lt;$CC263,"",IF(OFFSET('Measure and Project Input'!$E$9,$CE263,0)=0,"",OFFSET('Measure and Project Input'!$E$9,$CE263,0)))</f>
        <v/>
      </c>
      <c r="B263" t="str">
        <f ca="1">IF('Measure and Project Input'!$CE$5&lt;$CC263,"",IF(OFFSET('Measure and Project Input'!$F$9,$CE263,0)=0,"",OFFSET('Measure and Project Input'!$F$9,$CE263,0)))</f>
        <v/>
      </c>
      <c r="C263" t="str">
        <f ca="1">IF('Measure and Project Input'!$CE$5&lt;$CC263,"",IF(OFFSET('Measure and Project Input'!$G$9,$CE263,0)=0,"",OFFSET('Measure and Project Input'!$G$9,$CE263,0)))</f>
        <v/>
      </c>
      <c r="D263" s="299" t="str">
        <f ca="1">IF('Measure and Project Input'!$CE$5&lt;$CC263,"",IF(OFFSET('Measure and Project Input'!$H$9,$CE263,0)=0,"",OFFSET('Measure and Project Input'!$H$9,$CE263,0)))</f>
        <v/>
      </c>
      <c r="E263" t="str">
        <f ca="1">IF('Measure and Project Input'!$CE$5&lt;$CC263,"",IF(OFFSET('Measure and Project Input'!$I$9,$CE263,0)=0,"",OFFSET('Measure and Project Input'!$I$9,$CE263,0)))</f>
        <v/>
      </c>
      <c r="F263" t="str">
        <f ca="1">IF('Measure and Project Input'!$CE$5&lt;$CC263,"",IF(OFFSET('Measure and Project Input'!$J$9,$CE263,0)=0,"",OFFSET('Measure and Project Input'!$J$9,$CE263,0)))</f>
        <v/>
      </c>
      <c r="G263" t="str">
        <f ca="1">IF('Measure and Project Input'!$CE$5&lt;$CC263,"",IF(OFFSET('Measure and Project Input'!$K$9,$CE263,0)=0,"",OFFSET('Measure and Project Input'!$K$9,$CE263,0)))</f>
        <v/>
      </c>
      <c r="H263" t="str">
        <f ca="1">IF('Measure and Project Input'!$CE$5&lt;$CC263,"",IF(OFFSET('Measure and Project Input'!$L$9,$CE263,0)=0,"",OFFSET('Measure and Project Input'!$L$9,$CE263,0)))</f>
        <v/>
      </c>
      <c r="I263">
        <f>'Funding Input and Summary'!A266</f>
        <v>0</v>
      </c>
      <c r="O263" t="str">
        <f ca="1">IF('Measure and Project Input'!$CE$5&lt;$CC263,"",IF(OFFSET('Measure and Project Input'!$B$9,$CE263,0)=0,"",OFFSET('Measure and Project Input'!$B$9,$CE263,0)))</f>
        <v/>
      </c>
      <c r="P263" t="str">
        <f ca="1">IF('Measure and Project Input'!$CE$5&lt;$CC263,"",IF(OFFSET('Measure and Project Input'!$C$9,$CE263,0)=0,"",OFFSET('Measure and Project Input'!$C$9,$CE263,0)))</f>
        <v/>
      </c>
      <c r="Q263" t="str">
        <f ca="1">IF('Measure and Project Input'!$CE$5&lt;$CC263,"",IF(OFFSET('Measure and Project Input'!$S$9,$CE263,0)=0,"",OFFSET('Measure and Project Input'!$S$9,$CE263,0)))</f>
        <v/>
      </c>
      <c r="R263" t="str">
        <f ca="1">IF('Measure and Project Input'!$CE$5&lt;$CC263,"",IF(OFFSET('Measure and Project Input'!$U$9,$CE263,0)=0,"",OFFSET('Measure and Project Input'!$U$9,$CE263,0)))</f>
        <v/>
      </c>
      <c r="S263" t="str">
        <f ca="1">IF('Measure and Project Input'!$CE$5&lt;$CC263,"",IF(OFFSET('Measure and Project Input'!$V$9,$CE263,0)=0,"",OFFSET('Measure and Project Input'!$V$9,$CE263,0)))</f>
        <v/>
      </c>
      <c r="X263" t="str">
        <f ca="1">IF('Measure and Project Input'!$CE$5&lt;$CC263,"",IF(OFFSET('Measure and Project Input'!$M$9,$CE263,0)=0,"",OFFSET('Measure and Project Input'!$M$9,$CE263,0)))</f>
        <v/>
      </c>
      <c r="Y263" t="str">
        <f ca="1">IF('Measure and Project Input'!$CE$5&lt;$CC263,"",IF(OFFSET('Measure and Project Input'!$N$9,$CE263,0)=0,"",OFFSET('Measure and Project Input'!$N$9,$CE263,0)))</f>
        <v/>
      </c>
      <c r="AA263" t="str">
        <f ca="1">IF('Measure and Project Input'!$CE$5&lt;$CC263,"",IF(OFFSET('Measure and Project Input'!$D$9,$CE263,0)=0,"",OFFSET('Measure and Project Input'!$D$9,$CE263,0)))</f>
        <v/>
      </c>
      <c r="AJ263" t="str">
        <f ca="1">IF('Measure and Project Input'!$CE$5&lt;$CC263,"",IF(OFFSET('Measure and Project Input'!$O$9,$CE263,0)=0,"",OFFSET('Measure and Project Input'!$O$9,$CE263,0)))</f>
        <v/>
      </c>
      <c r="AN263" t="str">
        <f ca="1">IF('Measure and Project Input'!$CE$5&lt;$CC263,"",IF(OFFSET('Measure and Project Input'!$BV$9,$CE263,0)=0,"",OFFSET('Measure and Project Input'!$BV$9,$CE263,0)))</f>
        <v/>
      </c>
      <c r="AO263" t="e">
        <f>IF(I263="","",'Funding Input and Summary'!#REF!)</f>
        <v>#REF!</v>
      </c>
      <c r="AQ263" t="e">
        <f>IF(I263="","",'Funding Input and Summary'!#REF!)</f>
        <v>#REF!</v>
      </c>
      <c r="AR263" t="e">
        <f>IF(I263="","",'Funding Input and Summary'!#REF!)</f>
        <v>#REF!</v>
      </c>
      <c r="AU263" t="e">
        <f>IF(I263="","",'Funding Input and Summary'!#REF!)</f>
        <v>#REF!</v>
      </c>
      <c r="AV263" t="e">
        <f>IF(I263="","",'Funding Input and Summary'!#REF!)</f>
        <v>#REF!</v>
      </c>
      <c r="BC263" t="e">
        <f>IF(I263="","",'Funding Input and Summary'!#REF!)</f>
        <v>#REF!</v>
      </c>
      <c r="BD263" t="e">
        <f>IF(I263="","",'Funding Input and Summary'!#REF!)</f>
        <v>#REF!</v>
      </c>
      <c r="BE263" t="e">
        <f>IF(I263="","",'Funding Input and Summary'!#REF!)</f>
        <v>#REF!</v>
      </c>
      <c r="BG263" t="e">
        <f>IF(I263="","",'Funding Input and Summary'!#REF!)</f>
        <v>#REF!</v>
      </c>
      <c r="BH263" t="e">
        <f>IF(I263="","",'Funding Input and Summary'!#REF!)</f>
        <v>#REF!</v>
      </c>
      <c r="BI263" t="e">
        <f>IF(I263="","",'Funding Input and Summary'!#REF!)</f>
        <v>#REF!</v>
      </c>
      <c r="BJ263" t="e">
        <f>IF(I263="","",'Funding Input and Summary'!#REF!)</f>
        <v>#REF!</v>
      </c>
      <c r="BK263" t="e">
        <f>IF(I263="","",'Funding Input and Summary'!#REF!)</f>
        <v>#REF!</v>
      </c>
      <c r="BL263" t="e">
        <f>IF(I263="","",'Funding Input and Summary'!#REF!)</f>
        <v>#REF!</v>
      </c>
      <c r="BM263" t="e">
        <f>IF(I263="","",'Funding Input and Summary'!#REF!)</f>
        <v>#REF!</v>
      </c>
      <c r="BN263" t="e">
        <f>IF(I263="","",'Funding Input and Summary'!#REF!)</f>
        <v>#REF!</v>
      </c>
      <c r="BO263" t="e">
        <f>IF(I263="","",'Funding Input and Summary'!#REF!)</f>
        <v>#REF!</v>
      </c>
      <c r="BP263" t="e">
        <f>IF(I263="","",'Funding Input and Summary'!#REF!)</f>
        <v>#REF!</v>
      </c>
      <c r="BQ263" t="e">
        <f>IF(I263="","",'Funding Input and Summary'!#REF!)</f>
        <v>#REF!</v>
      </c>
      <c r="BR263" t="str">
        <f ca="1">IF('Measure and Project Input'!$CE$5&lt;$CC263,"",IF(OFFSET('Measure and Project Input'!$T$9,$CE263,0)=0,"",OFFSET('Measure and Project Input'!$T$9,$CE263,0)))</f>
        <v/>
      </c>
      <c r="BS263" t="str">
        <f ca="1">IF('Measure and Project Input'!$CE$5&lt;$CC263,"",IF(OFFSET('Measure and Project Input'!$R$9,$CE263,0)=0,"",OFFSET('Measure and Project Input'!$R$9,$CE263,0)))</f>
        <v/>
      </c>
      <c r="BT263">
        <f>IF(I263="","",'Measure and Project Input'!$I$1)</f>
        <v>4.04</v>
      </c>
      <c r="BU263" t="str">
        <f ca="1">IF('Measure and Project Input'!$CE$5&lt;$CC263,"",IF(OFFSET('Measure and Project Input'!$Q$9,$CE263,0)=0,"",OFFSET('Measure and Project Input'!$Q$9,$CE263,0)))</f>
        <v/>
      </c>
      <c r="BV263" t="e">
        <f ca="1">IF(I263="","",'Funding Input and Summary'!$T$1)</f>
        <v>#DIV/0!</v>
      </c>
      <c r="BW263" t="str">
        <f ca="1">IF('Measure and Project Input'!$CE$5&lt;$CC263,"",IF(OFFSET('Measure and Project Input'!$AI$9,$CE263,0)=0,"",OFFSET('Measure and Project Input'!$AI$9,$CE263,0)))</f>
        <v/>
      </c>
      <c r="BX263" t="str">
        <f ca="1">IF('Measure and Project Input'!$CE$5&lt;$CC263,"",IF(OFFSET('Measure and Project Input'!$AJ$9,$CE263,0)=0,"",OFFSET('Measure and Project Input'!$AJ$9,$CE263,0)))</f>
        <v/>
      </c>
      <c r="BY263" t="str">
        <f ca="1">IF('Measure and Project Input'!$CE$5&lt;$CC263,"",IF(OFFSET('Measure and Project Input'!$AK$9,$CE263,0)=0,"",OFFSET('Measure and Project Input'!$AK$9,$CE263,0)))</f>
        <v/>
      </c>
      <c r="BZ263" t="str">
        <f ca="1">IF('Measure and Project Input'!$CE$5&lt;$CC263,"",IF(OFFSET('Measure and Project Input'!$AL$9,$CE263,0)=0,"",OFFSET('Measure and Project Input'!$AL$9,$CE263,0)))</f>
        <v/>
      </c>
      <c r="CA263" t="str">
        <f ca="1">IF('Measure and Project Input'!$CE$5&lt;$CC263,"",IF(OFFSET('Measure and Project Input'!$AM$9,$CE263,0)=0,"",OFFSET('Measure and Project Input'!$AM$9,$CE263,0)))</f>
        <v/>
      </c>
      <c r="CB263" s="201"/>
      <c r="CC263" s="28">
        <v>262</v>
      </c>
      <c r="CD263" s="28">
        <f t="shared" si="4"/>
        <v>1</v>
      </c>
      <c r="CE263" s="28" t="e">
        <f>IF($I263="","",MATCH($I263,'Measure and Project Input'!$P$10:$P$509,FALSE))</f>
        <v>#N/A</v>
      </c>
    </row>
    <row r="264" spans="1:83" x14ac:dyDescent="0.2">
      <c r="A264" t="str">
        <f ca="1">IF('Measure and Project Input'!$CE$5&lt;$CC264,"",IF(OFFSET('Measure and Project Input'!$E$9,$CE264,0)=0,"",OFFSET('Measure and Project Input'!$E$9,$CE264,0)))</f>
        <v/>
      </c>
      <c r="B264" t="str">
        <f ca="1">IF('Measure and Project Input'!$CE$5&lt;$CC264,"",IF(OFFSET('Measure and Project Input'!$F$9,$CE264,0)=0,"",OFFSET('Measure and Project Input'!$F$9,$CE264,0)))</f>
        <v/>
      </c>
      <c r="C264" t="str">
        <f ca="1">IF('Measure and Project Input'!$CE$5&lt;$CC264,"",IF(OFFSET('Measure and Project Input'!$G$9,$CE264,0)=0,"",OFFSET('Measure and Project Input'!$G$9,$CE264,0)))</f>
        <v/>
      </c>
      <c r="D264" s="299" t="str">
        <f ca="1">IF('Measure and Project Input'!$CE$5&lt;$CC264,"",IF(OFFSET('Measure and Project Input'!$H$9,$CE264,0)=0,"",OFFSET('Measure and Project Input'!$H$9,$CE264,0)))</f>
        <v/>
      </c>
      <c r="E264" t="str">
        <f ca="1">IF('Measure and Project Input'!$CE$5&lt;$CC264,"",IF(OFFSET('Measure and Project Input'!$I$9,$CE264,0)=0,"",OFFSET('Measure and Project Input'!$I$9,$CE264,0)))</f>
        <v/>
      </c>
      <c r="F264" t="str">
        <f ca="1">IF('Measure and Project Input'!$CE$5&lt;$CC264,"",IF(OFFSET('Measure and Project Input'!$J$9,$CE264,0)=0,"",OFFSET('Measure and Project Input'!$J$9,$CE264,0)))</f>
        <v/>
      </c>
      <c r="G264" t="str">
        <f ca="1">IF('Measure and Project Input'!$CE$5&lt;$CC264,"",IF(OFFSET('Measure and Project Input'!$K$9,$CE264,0)=0,"",OFFSET('Measure and Project Input'!$K$9,$CE264,0)))</f>
        <v/>
      </c>
      <c r="H264" t="str">
        <f ca="1">IF('Measure and Project Input'!$CE$5&lt;$CC264,"",IF(OFFSET('Measure and Project Input'!$L$9,$CE264,0)=0,"",OFFSET('Measure and Project Input'!$L$9,$CE264,0)))</f>
        <v/>
      </c>
      <c r="I264">
        <f>'Funding Input and Summary'!A267</f>
        <v>0</v>
      </c>
      <c r="O264" t="str">
        <f ca="1">IF('Measure and Project Input'!$CE$5&lt;$CC264,"",IF(OFFSET('Measure and Project Input'!$B$9,$CE264,0)=0,"",OFFSET('Measure and Project Input'!$B$9,$CE264,0)))</f>
        <v/>
      </c>
      <c r="P264" t="str">
        <f ca="1">IF('Measure and Project Input'!$CE$5&lt;$CC264,"",IF(OFFSET('Measure and Project Input'!$C$9,$CE264,0)=0,"",OFFSET('Measure and Project Input'!$C$9,$CE264,0)))</f>
        <v/>
      </c>
      <c r="Q264" t="str">
        <f ca="1">IF('Measure and Project Input'!$CE$5&lt;$CC264,"",IF(OFFSET('Measure and Project Input'!$S$9,$CE264,0)=0,"",OFFSET('Measure and Project Input'!$S$9,$CE264,0)))</f>
        <v/>
      </c>
      <c r="R264" t="str">
        <f ca="1">IF('Measure and Project Input'!$CE$5&lt;$CC264,"",IF(OFFSET('Measure and Project Input'!$U$9,$CE264,0)=0,"",OFFSET('Measure and Project Input'!$U$9,$CE264,0)))</f>
        <v/>
      </c>
      <c r="S264" t="str">
        <f ca="1">IF('Measure and Project Input'!$CE$5&lt;$CC264,"",IF(OFFSET('Measure and Project Input'!$V$9,$CE264,0)=0,"",OFFSET('Measure and Project Input'!$V$9,$CE264,0)))</f>
        <v/>
      </c>
      <c r="X264" t="str">
        <f ca="1">IF('Measure and Project Input'!$CE$5&lt;$CC264,"",IF(OFFSET('Measure and Project Input'!$M$9,$CE264,0)=0,"",OFFSET('Measure and Project Input'!$M$9,$CE264,0)))</f>
        <v/>
      </c>
      <c r="Y264" t="str">
        <f ca="1">IF('Measure and Project Input'!$CE$5&lt;$CC264,"",IF(OFFSET('Measure and Project Input'!$N$9,$CE264,0)=0,"",OFFSET('Measure and Project Input'!$N$9,$CE264,0)))</f>
        <v/>
      </c>
      <c r="AA264" t="str">
        <f ca="1">IF('Measure and Project Input'!$CE$5&lt;$CC264,"",IF(OFFSET('Measure and Project Input'!$D$9,$CE264,0)=0,"",OFFSET('Measure and Project Input'!$D$9,$CE264,0)))</f>
        <v/>
      </c>
      <c r="AJ264" t="str">
        <f ca="1">IF('Measure and Project Input'!$CE$5&lt;$CC264,"",IF(OFFSET('Measure and Project Input'!$O$9,$CE264,0)=0,"",OFFSET('Measure and Project Input'!$O$9,$CE264,0)))</f>
        <v/>
      </c>
      <c r="AN264" t="str">
        <f ca="1">IF('Measure and Project Input'!$CE$5&lt;$CC264,"",IF(OFFSET('Measure and Project Input'!$BV$9,$CE264,0)=0,"",OFFSET('Measure and Project Input'!$BV$9,$CE264,0)))</f>
        <v/>
      </c>
      <c r="AO264" t="e">
        <f>IF(I264="","",'Funding Input and Summary'!#REF!)</f>
        <v>#REF!</v>
      </c>
      <c r="AQ264" t="e">
        <f>IF(I264="","",'Funding Input and Summary'!#REF!)</f>
        <v>#REF!</v>
      </c>
      <c r="AR264" t="e">
        <f>IF(I264="","",'Funding Input and Summary'!#REF!)</f>
        <v>#REF!</v>
      </c>
      <c r="AU264" t="e">
        <f>IF(I264="","",'Funding Input and Summary'!#REF!)</f>
        <v>#REF!</v>
      </c>
      <c r="AV264" t="e">
        <f>IF(I264="","",'Funding Input and Summary'!#REF!)</f>
        <v>#REF!</v>
      </c>
      <c r="BC264" t="e">
        <f>IF(I264="","",'Funding Input and Summary'!#REF!)</f>
        <v>#REF!</v>
      </c>
      <c r="BD264" t="e">
        <f>IF(I264="","",'Funding Input and Summary'!#REF!)</f>
        <v>#REF!</v>
      </c>
      <c r="BE264" t="e">
        <f>IF(I264="","",'Funding Input and Summary'!#REF!)</f>
        <v>#REF!</v>
      </c>
      <c r="BG264" t="e">
        <f>IF(I264="","",'Funding Input and Summary'!#REF!)</f>
        <v>#REF!</v>
      </c>
      <c r="BH264" t="e">
        <f>IF(I264="","",'Funding Input and Summary'!#REF!)</f>
        <v>#REF!</v>
      </c>
      <c r="BI264" t="e">
        <f>IF(I264="","",'Funding Input and Summary'!#REF!)</f>
        <v>#REF!</v>
      </c>
      <c r="BJ264" t="e">
        <f>IF(I264="","",'Funding Input and Summary'!#REF!)</f>
        <v>#REF!</v>
      </c>
      <c r="BK264" t="e">
        <f>IF(I264="","",'Funding Input and Summary'!#REF!)</f>
        <v>#REF!</v>
      </c>
      <c r="BL264" t="e">
        <f>IF(I264="","",'Funding Input and Summary'!#REF!)</f>
        <v>#REF!</v>
      </c>
      <c r="BM264" t="e">
        <f>IF(I264="","",'Funding Input and Summary'!#REF!)</f>
        <v>#REF!</v>
      </c>
      <c r="BN264" t="e">
        <f>IF(I264="","",'Funding Input and Summary'!#REF!)</f>
        <v>#REF!</v>
      </c>
      <c r="BO264" t="e">
        <f>IF(I264="","",'Funding Input and Summary'!#REF!)</f>
        <v>#REF!</v>
      </c>
      <c r="BP264" t="e">
        <f>IF(I264="","",'Funding Input and Summary'!#REF!)</f>
        <v>#REF!</v>
      </c>
      <c r="BQ264" t="e">
        <f>IF(I264="","",'Funding Input and Summary'!#REF!)</f>
        <v>#REF!</v>
      </c>
      <c r="BR264" t="str">
        <f ca="1">IF('Measure and Project Input'!$CE$5&lt;$CC264,"",IF(OFFSET('Measure and Project Input'!$T$9,$CE264,0)=0,"",OFFSET('Measure and Project Input'!$T$9,$CE264,0)))</f>
        <v/>
      </c>
      <c r="BS264" t="str">
        <f ca="1">IF('Measure and Project Input'!$CE$5&lt;$CC264,"",IF(OFFSET('Measure and Project Input'!$R$9,$CE264,0)=0,"",OFFSET('Measure and Project Input'!$R$9,$CE264,0)))</f>
        <v/>
      </c>
      <c r="BT264">
        <f>IF(I264="","",'Measure and Project Input'!$I$1)</f>
        <v>4.04</v>
      </c>
      <c r="BU264" t="str">
        <f ca="1">IF('Measure and Project Input'!$CE$5&lt;$CC264,"",IF(OFFSET('Measure and Project Input'!$Q$9,$CE264,0)=0,"",OFFSET('Measure and Project Input'!$Q$9,$CE264,0)))</f>
        <v/>
      </c>
      <c r="BV264" t="e">
        <f ca="1">IF(I264="","",'Funding Input and Summary'!$T$1)</f>
        <v>#DIV/0!</v>
      </c>
      <c r="BW264" t="str">
        <f ca="1">IF('Measure and Project Input'!$CE$5&lt;$CC264,"",IF(OFFSET('Measure and Project Input'!$AI$9,$CE264,0)=0,"",OFFSET('Measure and Project Input'!$AI$9,$CE264,0)))</f>
        <v/>
      </c>
      <c r="BX264" t="str">
        <f ca="1">IF('Measure and Project Input'!$CE$5&lt;$CC264,"",IF(OFFSET('Measure and Project Input'!$AJ$9,$CE264,0)=0,"",OFFSET('Measure and Project Input'!$AJ$9,$CE264,0)))</f>
        <v/>
      </c>
      <c r="BY264" t="str">
        <f ca="1">IF('Measure and Project Input'!$CE$5&lt;$CC264,"",IF(OFFSET('Measure and Project Input'!$AK$9,$CE264,0)=0,"",OFFSET('Measure and Project Input'!$AK$9,$CE264,0)))</f>
        <v/>
      </c>
      <c r="BZ264" t="str">
        <f ca="1">IF('Measure and Project Input'!$CE$5&lt;$CC264,"",IF(OFFSET('Measure and Project Input'!$AL$9,$CE264,0)=0,"",OFFSET('Measure and Project Input'!$AL$9,$CE264,0)))</f>
        <v/>
      </c>
      <c r="CA264" t="str">
        <f ca="1">IF('Measure and Project Input'!$CE$5&lt;$CC264,"",IF(OFFSET('Measure and Project Input'!$AM$9,$CE264,0)=0,"",OFFSET('Measure and Project Input'!$AM$9,$CE264,0)))</f>
        <v/>
      </c>
      <c r="CB264" s="201"/>
      <c r="CC264" s="28">
        <v>263</v>
      </c>
      <c r="CD264" s="28">
        <f t="shared" si="4"/>
        <v>1</v>
      </c>
      <c r="CE264" s="28" t="e">
        <f>IF($I264="","",MATCH($I264,'Measure and Project Input'!$P$10:$P$509,FALSE))</f>
        <v>#N/A</v>
      </c>
    </row>
    <row r="265" spans="1:83" x14ac:dyDescent="0.2">
      <c r="A265" t="str">
        <f ca="1">IF('Measure and Project Input'!$CE$5&lt;$CC265,"",IF(OFFSET('Measure and Project Input'!$E$9,$CE265,0)=0,"",OFFSET('Measure and Project Input'!$E$9,$CE265,0)))</f>
        <v/>
      </c>
      <c r="B265" t="str">
        <f ca="1">IF('Measure and Project Input'!$CE$5&lt;$CC265,"",IF(OFFSET('Measure and Project Input'!$F$9,$CE265,0)=0,"",OFFSET('Measure and Project Input'!$F$9,$CE265,0)))</f>
        <v/>
      </c>
      <c r="C265" t="str">
        <f ca="1">IF('Measure and Project Input'!$CE$5&lt;$CC265,"",IF(OFFSET('Measure and Project Input'!$G$9,$CE265,0)=0,"",OFFSET('Measure and Project Input'!$G$9,$CE265,0)))</f>
        <v/>
      </c>
      <c r="D265" s="299" t="str">
        <f ca="1">IF('Measure and Project Input'!$CE$5&lt;$CC265,"",IF(OFFSET('Measure and Project Input'!$H$9,$CE265,0)=0,"",OFFSET('Measure and Project Input'!$H$9,$CE265,0)))</f>
        <v/>
      </c>
      <c r="E265" t="str">
        <f ca="1">IF('Measure and Project Input'!$CE$5&lt;$CC265,"",IF(OFFSET('Measure and Project Input'!$I$9,$CE265,0)=0,"",OFFSET('Measure and Project Input'!$I$9,$CE265,0)))</f>
        <v/>
      </c>
      <c r="F265" t="str">
        <f ca="1">IF('Measure and Project Input'!$CE$5&lt;$CC265,"",IF(OFFSET('Measure and Project Input'!$J$9,$CE265,0)=0,"",OFFSET('Measure and Project Input'!$J$9,$CE265,0)))</f>
        <v/>
      </c>
      <c r="G265" t="str">
        <f ca="1">IF('Measure and Project Input'!$CE$5&lt;$CC265,"",IF(OFFSET('Measure and Project Input'!$K$9,$CE265,0)=0,"",OFFSET('Measure and Project Input'!$K$9,$CE265,0)))</f>
        <v/>
      </c>
      <c r="H265" t="str">
        <f ca="1">IF('Measure and Project Input'!$CE$5&lt;$CC265,"",IF(OFFSET('Measure and Project Input'!$L$9,$CE265,0)=0,"",OFFSET('Measure and Project Input'!$L$9,$CE265,0)))</f>
        <v/>
      </c>
      <c r="I265">
        <f>'Funding Input and Summary'!A268</f>
        <v>0</v>
      </c>
      <c r="O265" t="str">
        <f ca="1">IF('Measure and Project Input'!$CE$5&lt;$CC265,"",IF(OFFSET('Measure and Project Input'!$B$9,$CE265,0)=0,"",OFFSET('Measure and Project Input'!$B$9,$CE265,0)))</f>
        <v/>
      </c>
      <c r="P265" t="str">
        <f ca="1">IF('Measure and Project Input'!$CE$5&lt;$CC265,"",IF(OFFSET('Measure and Project Input'!$C$9,$CE265,0)=0,"",OFFSET('Measure and Project Input'!$C$9,$CE265,0)))</f>
        <v/>
      </c>
      <c r="Q265" t="str">
        <f ca="1">IF('Measure and Project Input'!$CE$5&lt;$CC265,"",IF(OFFSET('Measure and Project Input'!$S$9,$CE265,0)=0,"",OFFSET('Measure and Project Input'!$S$9,$CE265,0)))</f>
        <v/>
      </c>
      <c r="R265" t="str">
        <f ca="1">IF('Measure and Project Input'!$CE$5&lt;$CC265,"",IF(OFFSET('Measure and Project Input'!$U$9,$CE265,0)=0,"",OFFSET('Measure and Project Input'!$U$9,$CE265,0)))</f>
        <v/>
      </c>
      <c r="S265" t="str">
        <f ca="1">IF('Measure and Project Input'!$CE$5&lt;$CC265,"",IF(OFFSET('Measure and Project Input'!$V$9,$CE265,0)=0,"",OFFSET('Measure and Project Input'!$V$9,$CE265,0)))</f>
        <v/>
      </c>
      <c r="X265" t="str">
        <f ca="1">IF('Measure and Project Input'!$CE$5&lt;$CC265,"",IF(OFFSET('Measure and Project Input'!$M$9,$CE265,0)=0,"",OFFSET('Measure and Project Input'!$M$9,$CE265,0)))</f>
        <v/>
      </c>
      <c r="Y265" t="str">
        <f ca="1">IF('Measure and Project Input'!$CE$5&lt;$CC265,"",IF(OFFSET('Measure and Project Input'!$N$9,$CE265,0)=0,"",OFFSET('Measure and Project Input'!$N$9,$CE265,0)))</f>
        <v/>
      </c>
      <c r="AA265" t="str">
        <f ca="1">IF('Measure and Project Input'!$CE$5&lt;$CC265,"",IF(OFFSET('Measure and Project Input'!$D$9,$CE265,0)=0,"",OFFSET('Measure and Project Input'!$D$9,$CE265,0)))</f>
        <v/>
      </c>
      <c r="AJ265" t="str">
        <f ca="1">IF('Measure and Project Input'!$CE$5&lt;$CC265,"",IF(OFFSET('Measure and Project Input'!$O$9,$CE265,0)=0,"",OFFSET('Measure and Project Input'!$O$9,$CE265,0)))</f>
        <v/>
      </c>
      <c r="AN265" t="str">
        <f ca="1">IF('Measure and Project Input'!$CE$5&lt;$CC265,"",IF(OFFSET('Measure and Project Input'!$BV$9,$CE265,0)=0,"",OFFSET('Measure and Project Input'!$BV$9,$CE265,0)))</f>
        <v/>
      </c>
      <c r="AO265" t="e">
        <f>IF(I265="","",'Funding Input and Summary'!#REF!)</f>
        <v>#REF!</v>
      </c>
      <c r="AQ265" t="e">
        <f>IF(I265="","",'Funding Input and Summary'!#REF!)</f>
        <v>#REF!</v>
      </c>
      <c r="AR265" t="e">
        <f>IF(I265="","",'Funding Input and Summary'!#REF!)</f>
        <v>#REF!</v>
      </c>
      <c r="AU265" t="e">
        <f>IF(I265="","",'Funding Input and Summary'!#REF!)</f>
        <v>#REF!</v>
      </c>
      <c r="AV265" t="e">
        <f>IF(I265="","",'Funding Input and Summary'!#REF!)</f>
        <v>#REF!</v>
      </c>
      <c r="BC265" t="e">
        <f>IF(I265="","",'Funding Input and Summary'!#REF!)</f>
        <v>#REF!</v>
      </c>
      <c r="BD265" t="e">
        <f>IF(I265="","",'Funding Input and Summary'!#REF!)</f>
        <v>#REF!</v>
      </c>
      <c r="BE265" t="e">
        <f>IF(I265="","",'Funding Input and Summary'!#REF!)</f>
        <v>#REF!</v>
      </c>
      <c r="BG265" t="e">
        <f>IF(I265="","",'Funding Input and Summary'!#REF!)</f>
        <v>#REF!</v>
      </c>
      <c r="BH265" t="e">
        <f>IF(I265="","",'Funding Input and Summary'!#REF!)</f>
        <v>#REF!</v>
      </c>
      <c r="BI265" t="e">
        <f>IF(I265="","",'Funding Input and Summary'!#REF!)</f>
        <v>#REF!</v>
      </c>
      <c r="BJ265" t="e">
        <f>IF(I265="","",'Funding Input and Summary'!#REF!)</f>
        <v>#REF!</v>
      </c>
      <c r="BK265" t="e">
        <f>IF(I265="","",'Funding Input and Summary'!#REF!)</f>
        <v>#REF!</v>
      </c>
      <c r="BL265" t="e">
        <f>IF(I265="","",'Funding Input and Summary'!#REF!)</f>
        <v>#REF!</v>
      </c>
      <c r="BM265" t="e">
        <f>IF(I265="","",'Funding Input and Summary'!#REF!)</f>
        <v>#REF!</v>
      </c>
      <c r="BN265" t="e">
        <f>IF(I265="","",'Funding Input and Summary'!#REF!)</f>
        <v>#REF!</v>
      </c>
      <c r="BO265" t="e">
        <f>IF(I265="","",'Funding Input and Summary'!#REF!)</f>
        <v>#REF!</v>
      </c>
      <c r="BP265" t="e">
        <f>IF(I265="","",'Funding Input and Summary'!#REF!)</f>
        <v>#REF!</v>
      </c>
      <c r="BQ265" t="e">
        <f>IF(I265="","",'Funding Input and Summary'!#REF!)</f>
        <v>#REF!</v>
      </c>
      <c r="BR265" t="str">
        <f ca="1">IF('Measure and Project Input'!$CE$5&lt;$CC265,"",IF(OFFSET('Measure and Project Input'!$T$9,$CE265,0)=0,"",OFFSET('Measure and Project Input'!$T$9,$CE265,0)))</f>
        <v/>
      </c>
      <c r="BS265" t="str">
        <f ca="1">IF('Measure and Project Input'!$CE$5&lt;$CC265,"",IF(OFFSET('Measure and Project Input'!$R$9,$CE265,0)=0,"",OFFSET('Measure and Project Input'!$R$9,$CE265,0)))</f>
        <v/>
      </c>
      <c r="BT265">
        <f>IF(I265="","",'Measure and Project Input'!$I$1)</f>
        <v>4.04</v>
      </c>
      <c r="BU265" t="str">
        <f ca="1">IF('Measure and Project Input'!$CE$5&lt;$CC265,"",IF(OFFSET('Measure and Project Input'!$Q$9,$CE265,0)=0,"",OFFSET('Measure and Project Input'!$Q$9,$CE265,0)))</f>
        <v/>
      </c>
      <c r="BV265" t="e">
        <f ca="1">IF(I265="","",'Funding Input and Summary'!$T$1)</f>
        <v>#DIV/0!</v>
      </c>
      <c r="BW265" t="str">
        <f ca="1">IF('Measure and Project Input'!$CE$5&lt;$CC265,"",IF(OFFSET('Measure and Project Input'!$AI$9,$CE265,0)=0,"",OFFSET('Measure and Project Input'!$AI$9,$CE265,0)))</f>
        <v/>
      </c>
      <c r="BX265" t="str">
        <f ca="1">IF('Measure and Project Input'!$CE$5&lt;$CC265,"",IF(OFFSET('Measure and Project Input'!$AJ$9,$CE265,0)=0,"",OFFSET('Measure and Project Input'!$AJ$9,$CE265,0)))</f>
        <v/>
      </c>
      <c r="BY265" t="str">
        <f ca="1">IF('Measure and Project Input'!$CE$5&lt;$CC265,"",IF(OFFSET('Measure and Project Input'!$AK$9,$CE265,0)=0,"",OFFSET('Measure and Project Input'!$AK$9,$CE265,0)))</f>
        <v/>
      </c>
      <c r="BZ265" t="str">
        <f ca="1">IF('Measure and Project Input'!$CE$5&lt;$CC265,"",IF(OFFSET('Measure and Project Input'!$AL$9,$CE265,0)=0,"",OFFSET('Measure and Project Input'!$AL$9,$CE265,0)))</f>
        <v/>
      </c>
      <c r="CA265" t="str">
        <f ca="1">IF('Measure and Project Input'!$CE$5&lt;$CC265,"",IF(OFFSET('Measure and Project Input'!$AM$9,$CE265,0)=0,"",OFFSET('Measure and Project Input'!$AM$9,$CE265,0)))</f>
        <v/>
      </c>
      <c r="CB265" s="201"/>
      <c r="CC265" s="28">
        <v>264</v>
      </c>
      <c r="CD265" s="28">
        <f t="shared" si="4"/>
        <v>1</v>
      </c>
      <c r="CE265" s="28" t="e">
        <f>IF($I265="","",MATCH($I265,'Measure and Project Input'!$P$10:$P$509,FALSE))</f>
        <v>#N/A</v>
      </c>
    </row>
    <row r="266" spans="1:83" x14ac:dyDescent="0.2">
      <c r="A266" t="str">
        <f ca="1">IF('Measure and Project Input'!$CE$5&lt;$CC266,"",IF(OFFSET('Measure and Project Input'!$E$9,$CE266,0)=0,"",OFFSET('Measure and Project Input'!$E$9,$CE266,0)))</f>
        <v/>
      </c>
      <c r="B266" t="str">
        <f ca="1">IF('Measure and Project Input'!$CE$5&lt;$CC266,"",IF(OFFSET('Measure and Project Input'!$F$9,$CE266,0)=0,"",OFFSET('Measure and Project Input'!$F$9,$CE266,0)))</f>
        <v/>
      </c>
      <c r="C266" t="str">
        <f ca="1">IF('Measure and Project Input'!$CE$5&lt;$CC266,"",IF(OFFSET('Measure and Project Input'!$G$9,$CE266,0)=0,"",OFFSET('Measure and Project Input'!$G$9,$CE266,0)))</f>
        <v/>
      </c>
      <c r="D266" s="299" t="str">
        <f ca="1">IF('Measure and Project Input'!$CE$5&lt;$CC266,"",IF(OFFSET('Measure and Project Input'!$H$9,$CE266,0)=0,"",OFFSET('Measure and Project Input'!$H$9,$CE266,0)))</f>
        <v/>
      </c>
      <c r="E266" t="str">
        <f ca="1">IF('Measure and Project Input'!$CE$5&lt;$CC266,"",IF(OFFSET('Measure and Project Input'!$I$9,$CE266,0)=0,"",OFFSET('Measure and Project Input'!$I$9,$CE266,0)))</f>
        <v/>
      </c>
      <c r="F266" t="str">
        <f ca="1">IF('Measure and Project Input'!$CE$5&lt;$CC266,"",IF(OFFSET('Measure and Project Input'!$J$9,$CE266,0)=0,"",OFFSET('Measure and Project Input'!$J$9,$CE266,0)))</f>
        <v/>
      </c>
      <c r="G266" t="str">
        <f ca="1">IF('Measure and Project Input'!$CE$5&lt;$CC266,"",IF(OFFSET('Measure and Project Input'!$K$9,$CE266,0)=0,"",OFFSET('Measure and Project Input'!$K$9,$CE266,0)))</f>
        <v/>
      </c>
      <c r="H266" t="str">
        <f ca="1">IF('Measure and Project Input'!$CE$5&lt;$CC266,"",IF(OFFSET('Measure and Project Input'!$L$9,$CE266,0)=0,"",OFFSET('Measure and Project Input'!$L$9,$CE266,0)))</f>
        <v/>
      </c>
      <c r="I266">
        <f>'Funding Input and Summary'!A269</f>
        <v>0</v>
      </c>
      <c r="O266" t="str">
        <f ca="1">IF('Measure and Project Input'!$CE$5&lt;$CC266,"",IF(OFFSET('Measure and Project Input'!$B$9,$CE266,0)=0,"",OFFSET('Measure and Project Input'!$B$9,$CE266,0)))</f>
        <v/>
      </c>
      <c r="P266" t="str">
        <f ca="1">IF('Measure and Project Input'!$CE$5&lt;$CC266,"",IF(OFFSET('Measure and Project Input'!$C$9,$CE266,0)=0,"",OFFSET('Measure and Project Input'!$C$9,$CE266,0)))</f>
        <v/>
      </c>
      <c r="Q266" t="str">
        <f ca="1">IF('Measure and Project Input'!$CE$5&lt;$CC266,"",IF(OFFSET('Measure and Project Input'!$S$9,$CE266,0)=0,"",OFFSET('Measure and Project Input'!$S$9,$CE266,0)))</f>
        <v/>
      </c>
      <c r="R266" t="str">
        <f ca="1">IF('Measure and Project Input'!$CE$5&lt;$CC266,"",IF(OFFSET('Measure and Project Input'!$U$9,$CE266,0)=0,"",OFFSET('Measure and Project Input'!$U$9,$CE266,0)))</f>
        <v/>
      </c>
      <c r="S266" t="str">
        <f ca="1">IF('Measure and Project Input'!$CE$5&lt;$CC266,"",IF(OFFSET('Measure and Project Input'!$V$9,$CE266,0)=0,"",OFFSET('Measure and Project Input'!$V$9,$CE266,0)))</f>
        <v/>
      </c>
      <c r="X266" t="str">
        <f ca="1">IF('Measure and Project Input'!$CE$5&lt;$CC266,"",IF(OFFSET('Measure and Project Input'!$M$9,$CE266,0)=0,"",OFFSET('Measure and Project Input'!$M$9,$CE266,0)))</f>
        <v/>
      </c>
      <c r="Y266" t="str">
        <f ca="1">IF('Measure and Project Input'!$CE$5&lt;$CC266,"",IF(OFFSET('Measure and Project Input'!$N$9,$CE266,0)=0,"",OFFSET('Measure and Project Input'!$N$9,$CE266,0)))</f>
        <v/>
      </c>
      <c r="AA266" t="str">
        <f ca="1">IF('Measure and Project Input'!$CE$5&lt;$CC266,"",IF(OFFSET('Measure and Project Input'!$D$9,$CE266,0)=0,"",OFFSET('Measure and Project Input'!$D$9,$CE266,0)))</f>
        <v/>
      </c>
      <c r="AJ266" t="str">
        <f ca="1">IF('Measure and Project Input'!$CE$5&lt;$CC266,"",IF(OFFSET('Measure and Project Input'!$O$9,$CE266,0)=0,"",OFFSET('Measure and Project Input'!$O$9,$CE266,0)))</f>
        <v/>
      </c>
      <c r="AN266" t="str">
        <f ca="1">IF('Measure and Project Input'!$CE$5&lt;$CC266,"",IF(OFFSET('Measure and Project Input'!$BV$9,$CE266,0)=0,"",OFFSET('Measure and Project Input'!$BV$9,$CE266,0)))</f>
        <v/>
      </c>
      <c r="AO266" t="e">
        <f>IF(I266="","",'Funding Input and Summary'!#REF!)</f>
        <v>#REF!</v>
      </c>
      <c r="AQ266" t="e">
        <f>IF(I266="","",'Funding Input and Summary'!#REF!)</f>
        <v>#REF!</v>
      </c>
      <c r="AR266" t="e">
        <f>IF(I266="","",'Funding Input and Summary'!#REF!)</f>
        <v>#REF!</v>
      </c>
      <c r="AU266" t="e">
        <f>IF(I266="","",'Funding Input and Summary'!#REF!)</f>
        <v>#REF!</v>
      </c>
      <c r="AV266" t="e">
        <f>IF(I266="","",'Funding Input and Summary'!#REF!)</f>
        <v>#REF!</v>
      </c>
      <c r="BC266" t="e">
        <f>IF(I266="","",'Funding Input and Summary'!#REF!)</f>
        <v>#REF!</v>
      </c>
      <c r="BD266" t="e">
        <f>IF(I266="","",'Funding Input and Summary'!#REF!)</f>
        <v>#REF!</v>
      </c>
      <c r="BE266" t="e">
        <f>IF(I266="","",'Funding Input and Summary'!#REF!)</f>
        <v>#REF!</v>
      </c>
      <c r="BG266" t="e">
        <f>IF(I266="","",'Funding Input and Summary'!#REF!)</f>
        <v>#REF!</v>
      </c>
      <c r="BH266" t="e">
        <f>IF(I266="","",'Funding Input and Summary'!#REF!)</f>
        <v>#REF!</v>
      </c>
      <c r="BI266" t="e">
        <f>IF(I266="","",'Funding Input and Summary'!#REF!)</f>
        <v>#REF!</v>
      </c>
      <c r="BJ266" t="e">
        <f>IF(I266="","",'Funding Input and Summary'!#REF!)</f>
        <v>#REF!</v>
      </c>
      <c r="BK266" t="e">
        <f>IF(I266="","",'Funding Input and Summary'!#REF!)</f>
        <v>#REF!</v>
      </c>
      <c r="BL266" t="e">
        <f>IF(I266="","",'Funding Input and Summary'!#REF!)</f>
        <v>#REF!</v>
      </c>
      <c r="BM266" t="e">
        <f>IF(I266="","",'Funding Input and Summary'!#REF!)</f>
        <v>#REF!</v>
      </c>
      <c r="BN266" t="e">
        <f>IF(I266="","",'Funding Input and Summary'!#REF!)</f>
        <v>#REF!</v>
      </c>
      <c r="BO266" t="e">
        <f>IF(I266="","",'Funding Input and Summary'!#REF!)</f>
        <v>#REF!</v>
      </c>
      <c r="BP266" t="e">
        <f>IF(I266="","",'Funding Input and Summary'!#REF!)</f>
        <v>#REF!</v>
      </c>
      <c r="BQ266" t="e">
        <f>IF(I266="","",'Funding Input and Summary'!#REF!)</f>
        <v>#REF!</v>
      </c>
      <c r="BR266" t="str">
        <f ca="1">IF('Measure and Project Input'!$CE$5&lt;$CC266,"",IF(OFFSET('Measure and Project Input'!$T$9,$CE266,0)=0,"",OFFSET('Measure and Project Input'!$T$9,$CE266,0)))</f>
        <v/>
      </c>
      <c r="BS266" t="str">
        <f ca="1">IF('Measure and Project Input'!$CE$5&lt;$CC266,"",IF(OFFSET('Measure and Project Input'!$R$9,$CE266,0)=0,"",OFFSET('Measure and Project Input'!$R$9,$CE266,0)))</f>
        <v/>
      </c>
      <c r="BT266">
        <f>IF(I266="","",'Measure and Project Input'!$I$1)</f>
        <v>4.04</v>
      </c>
      <c r="BU266" t="str">
        <f ca="1">IF('Measure and Project Input'!$CE$5&lt;$CC266,"",IF(OFFSET('Measure and Project Input'!$Q$9,$CE266,0)=0,"",OFFSET('Measure and Project Input'!$Q$9,$CE266,0)))</f>
        <v/>
      </c>
      <c r="BV266" t="e">
        <f ca="1">IF(I266="","",'Funding Input and Summary'!$T$1)</f>
        <v>#DIV/0!</v>
      </c>
      <c r="BW266" t="str">
        <f ca="1">IF('Measure and Project Input'!$CE$5&lt;$CC266,"",IF(OFFSET('Measure and Project Input'!$AI$9,$CE266,0)=0,"",OFFSET('Measure and Project Input'!$AI$9,$CE266,0)))</f>
        <v/>
      </c>
      <c r="BX266" t="str">
        <f ca="1">IF('Measure and Project Input'!$CE$5&lt;$CC266,"",IF(OFFSET('Measure and Project Input'!$AJ$9,$CE266,0)=0,"",OFFSET('Measure and Project Input'!$AJ$9,$CE266,0)))</f>
        <v/>
      </c>
      <c r="BY266" t="str">
        <f ca="1">IF('Measure and Project Input'!$CE$5&lt;$CC266,"",IF(OFFSET('Measure and Project Input'!$AK$9,$CE266,0)=0,"",OFFSET('Measure and Project Input'!$AK$9,$CE266,0)))</f>
        <v/>
      </c>
      <c r="BZ266" t="str">
        <f ca="1">IF('Measure and Project Input'!$CE$5&lt;$CC266,"",IF(OFFSET('Measure and Project Input'!$AL$9,$CE266,0)=0,"",OFFSET('Measure and Project Input'!$AL$9,$CE266,0)))</f>
        <v/>
      </c>
      <c r="CA266" t="str">
        <f ca="1">IF('Measure and Project Input'!$CE$5&lt;$CC266,"",IF(OFFSET('Measure and Project Input'!$AM$9,$CE266,0)=0,"",OFFSET('Measure and Project Input'!$AM$9,$CE266,0)))</f>
        <v/>
      </c>
      <c r="CB266" s="201"/>
      <c r="CC266" s="28">
        <v>265</v>
      </c>
      <c r="CD266" s="28">
        <f t="shared" si="4"/>
        <v>1</v>
      </c>
      <c r="CE266" s="28" t="e">
        <f>IF($I266="","",MATCH($I266,'Measure and Project Input'!$P$10:$P$509,FALSE))</f>
        <v>#N/A</v>
      </c>
    </row>
    <row r="267" spans="1:83" x14ac:dyDescent="0.2">
      <c r="A267" t="str">
        <f ca="1">IF('Measure and Project Input'!$CE$5&lt;$CC267,"",IF(OFFSET('Measure and Project Input'!$E$9,$CE267,0)=0,"",OFFSET('Measure and Project Input'!$E$9,$CE267,0)))</f>
        <v/>
      </c>
      <c r="B267" t="str">
        <f ca="1">IF('Measure and Project Input'!$CE$5&lt;$CC267,"",IF(OFFSET('Measure and Project Input'!$F$9,$CE267,0)=0,"",OFFSET('Measure and Project Input'!$F$9,$CE267,0)))</f>
        <v/>
      </c>
      <c r="C267" t="str">
        <f ca="1">IF('Measure and Project Input'!$CE$5&lt;$CC267,"",IF(OFFSET('Measure and Project Input'!$G$9,$CE267,0)=0,"",OFFSET('Measure and Project Input'!$G$9,$CE267,0)))</f>
        <v/>
      </c>
      <c r="D267" s="299" t="str">
        <f ca="1">IF('Measure and Project Input'!$CE$5&lt;$CC267,"",IF(OFFSET('Measure and Project Input'!$H$9,$CE267,0)=0,"",OFFSET('Measure and Project Input'!$H$9,$CE267,0)))</f>
        <v/>
      </c>
      <c r="E267" t="str">
        <f ca="1">IF('Measure and Project Input'!$CE$5&lt;$CC267,"",IF(OFFSET('Measure and Project Input'!$I$9,$CE267,0)=0,"",OFFSET('Measure and Project Input'!$I$9,$CE267,0)))</f>
        <v/>
      </c>
      <c r="F267" t="str">
        <f ca="1">IF('Measure and Project Input'!$CE$5&lt;$CC267,"",IF(OFFSET('Measure and Project Input'!$J$9,$CE267,0)=0,"",OFFSET('Measure and Project Input'!$J$9,$CE267,0)))</f>
        <v/>
      </c>
      <c r="G267" t="str">
        <f ca="1">IF('Measure and Project Input'!$CE$5&lt;$CC267,"",IF(OFFSET('Measure and Project Input'!$K$9,$CE267,0)=0,"",OFFSET('Measure and Project Input'!$K$9,$CE267,0)))</f>
        <v/>
      </c>
      <c r="H267" t="str">
        <f ca="1">IF('Measure and Project Input'!$CE$5&lt;$CC267,"",IF(OFFSET('Measure and Project Input'!$L$9,$CE267,0)=0,"",OFFSET('Measure and Project Input'!$L$9,$CE267,0)))</f>
        <v/>
      </c>
      <c r="I267">
        <f>'Funding Input and Summary'!A270</f>
        <v>0</v>
      </c>
      <c r="O267" t="str">
        <f ca="1">IF('Measure and Project Input'!$CE$5&lt;$CC267,"",IF(OFFSET('Measure and Project Input'!$B$9,$CE267,0)=0,"",OFFSET('Measure and Project Input'!$B$9,$CE267,0)))</f>
        <v/>
      </c>
      <c r="P267" t="str">
        <f ca="1">IF('Measure and Project Input'!$CE$5&lt;$CC267,"",IF(OFFSET('Measure and Project Input'!$C$9,$CE267,0)=0,"",OFFSET('Measure and Project Input'!$C$9,$CE267,0)))</f>
        <v/>
      </c>
      <c r="Q267" t="str">
        <f ca="1">IF('Measure and Project Input'!$CE$5&lt;$CC267,"",IF(OFFSET('Measure and Project Input'!$S$9,$CE267,0)=0,"",OFFSET('Measure and Project Input'!$S$9,$CE267,0)))</f>
        <v/>
      </c>
      <c r="R267" t="str">
        <f ca="1">IF('Measure and Project Input'!$CE$5&lt;$CC267,"",IF(OFFSET('Measure and Project Input'!$U$9,$CE267,0)=0,"",OFFSET('Measure and Project Input'!$U$9,$CE267,0)))</f>
        <v/>
      </c>
      <c r="S267" t="str">
        <f ca="1">IF('Measure and Project Input'!$CE$5&lt;$CC267,"",IF(OFFSET('Measure and Project Input'!$V$9,$CE267,0)=0,"",OFFSET('Measure and Project Input'!$V$9,$CE267,0)))</f>
        <v/>
      </c>
      <c r="X267" t="str">
        <f ca="1">IF('Measure and Project Input'!$CE$5&lt;$CC267,"",IF(OFFSET('Measure and Project Input'!$M$9,$CE267,0)=0,"",OFFSET('Measure and Project Input'!$M$9,$CE267,0)))</f>
        <v/>
      </c>
      <c r="Y267" t="str">
        <f ca="1">IF('Measure and Project Input'!$CE$5&lt;$CC267,"",IF(OFFSET('Measure and Project Input'!$N$9,$CE267,0)=0,"",OFFSET('Measure and Project Input'!$N$9,$CE267,0)))</f>
        <v/>
      </c>
      <c r="AA267" t="str">
        <f ca="1">IF('Measure and Project Input'!$CE$5&lt;$CC267,"",IF(OFFSET('Measure and Project Input'!$D$9,$CE267,0)=0,"",OFFSET('Measure and Project Input'!$D$9,$CE267,0)))</f>
        <v/>
      </c>
      <c r="AJ267" t="str">
        <f ca="1">IF('Measure and Project Input'!$CE$5&lt;$CC267,"",IF(OFFSET('Measure and Project Input'!$O$9,$CE267,0)=0,"",OFFSET('Measure and Project Input'!$O$9,$CE267,0)))</f>
        <v/>
      </c>
      <c r="AN267" t="str">
        <f ca="1">IF('Measure and Project Input'!$CE$5&lt;$CC267,"",IF(OFFSET('Measure and Project Input'!$BV$9,$CE267,0)=0,"",OFFSET('Measure and Project Input'!$BV$9,$CE267,0)))</f>
        <v/>
      </c>
      <c r="AO267" t="e">
        <f>IF(I267="","",'Funding Input and Summary'!#REF!)</f>
        <v>#REF!</v>
      </c>
      <c r="AQ267" t="e">
        <f>IF(I267="","",'Funding Input and Summary'!#REF!)</f>
        <v>#REF!</v>
      </c>
      <c r="AR267" t="e">
        <f>IF(I267="","",'Funding Input and Summary'!#REF!)</f>
        <v>#REF!</v>
      </c>
      <c r="AU267" t="e">
        <f>IF(I267="","",'Funding Input and Summary'!#REF!)</f>
        <v>#REF!</v>
      </c>
      <c r="AV267" t="e">
        <f>IF(I267="","",'Funding Input and Summary'!#REF!)</f>
        <v>#REF!</v>
      </c>
      <c r="BC267" t="e">
        <f>IF(I267="","",'Funding Input and Summary'!#REF!)</f>
        <v>#REF!</v>
      </c>
      <c r="BD267" t="e">
        <f>IF(I267="","",'Funding Input and Summary'!#REF!)</f>
        <v>#REF!</v>
      </c>
      <c r="BE267" t="e">
        <f>IF(I267="","",'Funding Input and Summary'!#REF!)</f>
        <v>#REF!</v>
      </c>
      <c r="BG267" t="e">
        <f>IF(I267="","",'Funding Input and Summary'!#REF!)</f>
        <v>#REF!</v>
      </c>
      <c r="BH267" t="e">
        <f>IF(I267="","",'Funding Input and Summary'!#REF!)</f>
        <v>#REF!</v>
      </c>
      <c r="BI267" t="e">
        <f>IF(I267="","",'Funding Input and Summary'!#REF!)</f>
        <v>#REF!</v>
      </c>
      <c r="BJ267" t="e">
        <f>IF(I267="","",'Funding Input and Summary'!#REF!)</f>
        <v>#REF!</v>
      </c>
      <c r="BK267" t="e">
        <f>IF(I267="","",'Funding Input and Summary'!#REF!)</f>
        <v>#REF!</v>
      </c>
      <c r="BL267" t="e">
        <f>IF(I267="","",'Funding Input and Summary'!#REF!)</f>
        <v>#REF!</v>
      </c>
      <c r="BM267" t="e">
        <f>IF(I267="","",'Funding Input and Summary'!#REF!)</f>
        <v>#REF!</v>
      </c>
      <c r="BN267" t="e">
        <f>IF(I267="","",'Funding Input and Summary'!#REF!)</f>
        <v>#REF!</v>
      </c>
      <c r="BO267" t="e">
        <f>IF(I267="","",'Funding Input and Summary'!#REF!)</f>
        <v>#REF!</v>
      </c>
      <c r="BP267" t="e">
        <f>IF(I267="","",'Funding Input and Summary'!#REF!)</f>
        <v>#REF!</v>
      </c>
      <c r="BQ267" t="e">
        <f>IF(I267="","",'Funding Input and Summary'!#REF!)</f>
        <v>#REF!</v>
      </c>
      <c r="BR267" t="str">
        <f ca="1">IF('Measure and Project Input'!$CE$5&lt;$CC267,"",IF(OFFSET('Measure and Project Input'!$T$9,$CE267,0)=0,"",OFFSET('Measure and Project Input'!$T$9,$CE267,0)))</f>
        <v/>
      </c>
      <c r="BS267" t="str">
        <f ca="1">IF('Measure and Project Input'!$CE$5&lt;$CC267,"",IF(OFFSET('Measure and Project Input'!$R$9,$CE267,0)=0,"",OFFSET('Measure and Project Input'!$R$9,$CE267,0)))</f>
        <v/>
      </c>
      <c r="BT267">
        <f>IF(I267="","",'Measure and Project Input'!$I$1)</f>
        <v>4.04</v>
      </c>
      <c r="BU267" t="str">
        <f ca="1">IF('Measure and Project Input'!$CE$5&lt;$CC267,"",IF(OFFSET('Measure and Project Input'!$Q$9,$CE267,0)=0,"",OFFSET('Measure and Project Input'!$Q$9,$CE267,0)))</f>
        <v/>
      </c>
      <c r="BV267" t="e">
        <f ca="1">IF(I267="","",'Funding Input and Summary'!$T$1)</f>
        <v>#DIV/0!</v>
      </c>
      <c r="BW267" t="str">
        <f ca="1">IF('Measure and Project Input'!$CE$5&lt;$CC267,"",IF(OFFSET('Measure and Project Input'!$AI$9,$CE267,0)=0,"",OFFSET('Measure and Project Input'!$AI$9,$CE267,0)))</f>
        <v/>
      </c>
      <c r="BX267" t="str">
        <f ca="1">IF('Measure and Project Input'!$CE$5&lt;$CC267,"",IF(OFFSET('Measure and Project Input'!$AJ$9,$CE267,0)=0,"",OFFSET('Measure and Project Input'!$AJ$9,$CE267,0)))</f>
        <v/>
      </c>
      <c r="BY267" t="str">
        <f ca="1">IF('Measure and Project Input'!$CE$5&lt;$CC267,"",IF(OFFSET('Measure and Project Input'!$AK$9,$CE267,0)=0,"",OFFSET('Measure and Project Input'!$AK$9,$CE267,0)))</f>
        <v/>
      </c>
      <c r="BZ267" t="str">
        <f ca="1">IF('Measure and Project Input'!$CE$5&lt;$CC267,"",IF(OFFSET('Measure and Project Input'!$AL$9,$CE267,0)=0,"",OFFSET('Measure and Project Input'!$AL$9,$CE267,0)))</f>
        <v/>
      </c>
      <c r="CA267" t="str">
        <f ca="1">IF('Measure and Project Input'!$CE$5&lt;$CC267,"",IF(OFFSET('Measure and Project Input'!$AM$9,$CE267,0)=0,"",OFFSET('Measure and Project Input'!$AM$9,$CE267,0)))</f>
        <v/>
      </c>
      <c r="CB267" s="201"/>
      <c r="CC267" s="28">
        <v>266</v>
      </c>
      <c r="CD267" s="28">
        <f t="shared" si="4"/>
        <v>1</v>
      </c>
      <c r="CE267" s="28" t="e">
        <f>IF($I267="","",MATCH($I267,'Measure and Project Input'!$P$10:$P$509,FALSE))</f>
        <v>#N/A</v>
      </c>
    </row>
    <row r="268" spans="1:83" x14ac:dyDescent="0.2">
      <c r="A268" t="str">
        <f ca="1">IF('Measure and Project Input'!$CE$5&lt;$CC268,"",IF(OFFSET('Measure and Project Input'!$E$9,$CE268,0)=0,"",OFFSET('Measure and Project Input'!$E$9,$CE268,0)))</f>
        <v/>
      </c>
      <c r="B268" t="str">
        <f ca="1">IF('Measure and Project Input'!$CE$5&lt;$CC268,"",IF(OFFSET('Measure and Project Input'!$F$9,$CE268,0)=0,"",OFFSET('Measure and Project Input'!$F$9,$CE268,0)))</f>
        <v/>
      </c>
      <c r="C268" t="str">
        <f ca="1">IF('Measure and Project Input'!$CE$5&lt;$CC268,"",IF(OFFSET('Measure and Project Input'!$G$9,$CE268,0)=0,"",OFFSET('Measure and Project Input'!$G$9,$CE268,0)))</f>
        <v/>
      </c>
      <c r="D268" s="299" t="str">
        <f ca="1">IF('Measure and Project Input'!$CE$5&lt;$CC268,"",IF(OFFSET('Measure and Project Input'!$H$9,$CE268,0)=0,"",OFFSET('Measure and Project Input'!$H$9,$CE268,0)))</f>
        <v/>
      </c>
      <c r="E268" t="str">
        <f ca="1">IF('Measure and Project Input'!$CE$5&lt;$CC268,"",IF(OFFSET('Measure and Project Input'!$I$9,$CE268,0)=0,"",OFFSET('Measure and Project Input'!$I$9,$CE268,0)))</f>
        <v/>
      </c>
      <c r="F268" t="str">
        <f ca="1">IF('Measure and Project Input'!$CE$5&lt;$CC268,"",IF(OFFSET('Measure and Project Input'!$J$9,$CE268,0)=0,"",OFFSET('Measure and Project Input'!$J$9,$CE268,0)))</f>
        <v/>
      </c>
      <c r="G268" t="str">
        <f ca="1">IF('Measure and Project Input'!$CE$5&lt;$CC268,"",IF(OFFSET('Measure and Project Input'!$K$9,$CE268,0)=0,"",OFFSET('Measure and Project Input'!$K$9,$CE268,0)))</f>
        <v/>
      </c>
      <c r="H268" t="str">
        <f ca="1">IF('Measure and Project Input'!$CE$5&lt;$CC268,"",IF(OFFSET('Measure and Project Input'!$L$9,$CE268,0)=0,"",OFFSET('Measure and Project Input'!$L$9,$CE268,0)))</f>
        <v/>
      </c>
      <c r="I268">
        <f>'Funding Input and Summary'!A271</f>
        <v>0</v>
      </c>
      <c r="O268" t="str">
        <f ca="1">IF('Measure and Project Input'!$CE$5&lt;$CC268,"",IF(OFFSET('Measure and Project Input'!$B$9,$CE268,0)=0,"",OFFSET('Measure and Project Input'!$B$9,$CE268,0)))</f>
        <v/>
      </c>
      <c r="P268" t="str">
        <f ca="1">IF('Measure and Project Input'!$CE$5&lt;$CC268,"",IF(OFFSET('Measure and Project Input'!$C$9,$CE268,0)=0,"",OFFSET('Measure and Project Input'!$C$9,$CE268,0)))</f>
        <v/>
      </c>
      <c r="Q268" t="str">
        <f ca="1">IF('Measure and Project Input'!$CE$5&lt;$CC268,"",IF(OFFSET('Measure and Project Input'!$S$9,$CE268,0)=0,"",OFFSET('Measure and Project Input'!$S$9,$CE268,0)))</f>
        <v/>
      </c>
      <c r="R268" t="str">
        <f ca="1">IF('Measure and Project Input'!$CE$5&lt;$CC268,"",IF(OFFSET('Measure and Project Input'!$U$9,$CE268,0)=0,"",OFFSET('Measure and Project Input'!$U$9,$CE268,0)))</f>
        <v/>
      </c>
      <c r="S268" t="str">
        <f ca="1">IF('Measure and Project Input'!$CE$5&lt;$CC268,"",IF(OFFSET('Measure and Project Input'!$V$9,$CE268,0)=0,"",OFFSET('Measure and Project Input'!$V$9,$CE268,0)))</f>
        <v/>
      </c>
      <c r="X268" t="str">
        <f ca="1">IF('Measure and Project Input'!$CE$5&lt;$CC268,"",IF(OFFSET('Measure and Project Input'!$M$9,$CE268,0)=0,"",OFFSET('Measure and Project Input'!$M$9,$CE268,0)))</f>
        <v/>
      </c>
      <c r="Y268" t="str">
        <f ca="1">IF('Measure and Project Input'!$CE$5&lt;$CC268,"",IF(OFFSET('Measure and Project Input'!$N$9,$CE268,0)=0,"",OFFSET('Measure and Project Input'!$N$9,$CE268,0)))</f>
        <v/>
      </c>
      <c r="AA268" t="str">
        <f ca="1">IF('Measure and Project Input'!$CE$5&lt;$CC268,"",IF(OFFSET('Measure and Project Input'!$D$9,$CE268,0)=0,"",OFFSET('Measure and Project Input'!$D$9,$CE268,0)))</f>
        <v/>
      </c>
      <c r="AJ268" t="str">
        <f ca="1">IF('Measure and Project Input'!$CE$5&lt;$CC268,"",IF(OFFSET('Measure and Project Input'!$O$9,$CE268,0)=0,"",OFFSET('Measure and Project Input'!$O$9,$CE268,0)))</f>
        <v/>
      </c>
      <c r="AN268" t="str">
        <f ca="1">IF('Measure and Project Input'!$CE$5&lt;$CC268,"",IF(OFFSET('Measure and Project Input'!$BV$9,$CE268,0)=0,"",OFFSET('Measure and Project Input'!$BV$9,$CE268,0)))</f>
        <v/>
      </c>
      <c r="AO268" t="e">
        <f>IF(I268="","",'Funding Input and Summary'!#REF!)</f>
        <v>#REF!</v>
      </c>
      <c r="AQ268" t="e">
        <f>IF(I268="","",'Funding Input and Summary'!#REF!)</f>
        <v>#REF!</v>
      </c>
      <c r="AR268" t="e">
        <f>IF(I268="","",'Funding Input and Summary'!#REF!)</f>
        <v>#REF!</v>
      </c>
      <c r="AU268" t="e">
        <f>IF(I268="","",'Funding Input and Summary'!#REF!)</f>
        <v>#REF!</v>
      </c>
      <c r="AV268" t="e">
        <f>IF(I268="","",'Funding Input and Summary'!#REF!)</f>
        <v>#REF!</v>
      </c>
      <c r="BC268" t="e">
        <f>IF(I268="","",'Funding Input and Summary'!#REF!)</f>
        <v>#REF!</v>
      </c>
      <c r="BD268" t="e">
        <f>IF(I268="","",'Funding Input and Summary'!#REF!)</f>
        <v>#REF!</v>
      </c>
      <c r="BE268" t="e">
        <f>IF(I268="","",'Funding Input and Summary'!#REF!)</f>
        <v>#REF!</v>
      </c>
      <c r="BG268" t="e">
        <f>IF(I268="","",'Funding Input and Summary'!#REF!)</f>
        <v>#REF!</v>
      </c>
      <c r="BH268" t="e">
        <f>IF(I268="","",'Funding Input and Summary'!#REF!)</f>
        <v>#REF!</v>
      </c>
      <c r="BI268" t="e">
        <f>IF(I268="","",'Funding Input and Summary'!#REF!)</f>
        <v>#REF!</v>
      </c>
      <c r="BJ268" t="e">
        <f>IF(I268="","",'Funding Input and Summary'!#REF!)</f>
        <v>#REF!</v>
      </c>
      <c r="BK268" t="e">
        <f>IF(I268="","",'Funding Input and Summary'!#REF!)</f>
        <v>#REF!</v>
      </c>
      <c r="BL268" t="e">
        <f>IF(I268="","",'Funding Input and Summary'!#REF!)</f>
        <v>#REF!</v>
      </c>
      <c r="BM268" t="e">
        <f>IF(I268="","",'Funding Input and Summary'!#REF!)</f>
        <v>#REF!</v>
      </c>
      <c r="BN268" t="e">
        <f>IF(I268="","",'Funding Input and Summary'!#REF!)</f>
        <v>#REF!</v>
      </c>
      <c r="BO268" t="e">
        <f>IF(I268="","",'Funding Input and Summary'!#REF!)</f>
        <v>#REF!</v>
      </c>
      <c r="BP268" t="e">
        <f>IF(I268="","",'Funding Input and Summary'!#REF!)</f>
        <v>#REF!</v>
      </c>
      <c r="BQ268" t="e">
        <f>IF(I268="","",'Funding Input and Summary'!#REF!)</f>
        <v>#REF!</v>
      </c>
      <c r="BR268" t="str">
        <f ca="1">IF('Measure and Project Input'!$CE$5&lt;$CC268,"",IF(OFFSET('Measure and Project Input'!$T$9,$CE268,0)=0,"",OFFSET('Measure and Project Input'!$T$9,$CE268,0)))</f>
        <v/>
      </c>
      <c r="BS268" t="str">
        <f ca="1">IF('Measure and Project Input'!$CE$5&lt;$CC268,"",IF(OFFSET('Measure and Project Input'!$R$9,$CE268,0)=0,"",OFFSET('Measure and Project Input'!$R$9,$CE268,0)))</f>
        <v/>
      </c>
      <c r="BT268">
        <f>IF(I268="","",'Measure and Project Input'!$I$1)</f>
        <v>4.04</v>
      </c>
      <c r="BU268" t="str">
        <f ca="1">IF('Measure and Project Input'!$CE$5&lt;$CC268,"",IF(OFFSET('Measure and Project Input'!$Q$9,$CE268,0)=0,"",OFFSET('Measure and Project Input'!$Q$9,$CE268,0)))</f>
        <v/>
      </c>
      <c r="BV268" t="e">
        <f ca="1">IF(I268="","",'Funding Input and Summary'!$T$1)</f>
        <v>#DIV/0!</v>
      </c>
      <c r="BW268" t="str">
        <f ca="1">IF('Measure and Project Input'!$CE$5&lt;$CC268,"",IF(OFFSET('Measure and Project Input'!$AI$9,$CE268,0)=0,"",OFFSET('Measure and Project Input'!$AI$9,$CE268,0)))</f>
        <v/>
      </c>
      <c r="BX268" t="str">
        <f ca="1">IF('Measure and Project Input'!$CE$5&lt;$CC268,"",IF(OFFSET('Measure and Project Input'!$AJ$9,$CE268,0)=0,"",OFFSET('Measure and Project Input'!$AJ$9,$CE268,0)))</f>
        <v/>
      </c>
      <c r="BY268" t="str">
        <f ca="1">IF('Measure and Project Input'!$CE$5&lt;$CC268,"",IF(OFFSET('Measure and Project Input'!$AK$9,$CE268,0)=0,"",OFFSET('Measure and Project Input'!$AK$9,$CE268,0)))</f>
        <v/>
      </c>
      <c r="BZ268" t="str">
        <f ca="1">IF('Measure and Project Input'!$CE$5&lt;$CC268,"",IF(OFFSET('Measure and Project Input'!$AL$9,$CE268,0)=0,"",OFFSET('Measure and Project Input'!$AL$9,$CE268,0)))</f>
        <v/>
      </c>
      <c r="CA268" t="str">
        <f ca="1">IF('Measure and Project Input'!$CE$5&lt;$CC268,"",IF(OFFSET('Measure and Project Input'!$AM$9,$CE268,0)=0,"",OFFSET('Measure and Project Input'!$AM$9,$CE268,0)))</f>
        <v/>
      </c>
      <c r="CB268" s="201"/>
      <c r="CC268" s="28">
        <v>267</v>
      </c>
      <c r="CD268" s="28">
        <f t="shared" si="4"/>
        <v>1</v>
      </c>
      <c r="CE268" s="28" t="e">
        <f>IF($I268="","",MATCH($I268,'Measure and Project Input'!$P$10:$P$509,FALSE))</f>
        <v>#N/A</v>
      </c>
    </row>
    <row r="269" spans="1:83" x14ac:dyDescent="0.2">
      <c r="A269" t="str">
        <f ca="1">IF('Measure and Project Input'!$CE$5&lt;$CC269,"",IF(OFFSET('Measure and Project Input'!$E$9,$CE269,0)=0,"",OFFSET('Measure and Project Input'!$E$9,$CE269,0)))</f>
        <v/>
      </c>
      <c r="B269" t="str">
        <f ca="1">IF('Measure and Project Input'!$CE$5&lt;$CC269,"",IF(OFFSET('Measure and Project Input'!$F$9,$CE269,0)=0,"",OFFSET('Measure and Project Input'!$F$9,$CE269,0)))</f>
        <v/>
      </c>
      <c r="C269" t="str">
        <f ca="1">IF('Measure and Project Input'!$CE$5&lt;$CC269,"",IF(OFFSET('Measure and Project Input'!$G$9,$CE269,0)=0,"",OFFSET('Measure and Project Input'!$G$9,$CE269,0)))</f>
        <v/>
      </c>
      <c r="D269" s="299" t="str">
        <f ca="1">IF('Measure and Project Input'!$CE$5&lt;$CC269,"",IF(OFFSET('Measure and Project Input'!$H$9,$CE269,0)=0,"",OFFSET('Measure and Project Input'!$H$9,$CE269,0)))</f>
        <v/>
      </c>
      <c r="E269" t="str">
        <f ca="1">IF('Measure and Project Input'!$CE$5&lt;$CC269,"",IF(OFFSET('Measure and Project Input'!$I$9,$CE269,0)=0,"",OFFSET('Measure and Project Input'!$I$9,$CE269,0)))</f>
        <v/>
      </c>
      <c r="F269" t="str">
        <f ca="1">IF('Measure and Project Input'!$CE$5&lt;$CC269,"",IF(OFFSET('Measure and Project Input'!$J$9,$CE269,0)=0,"",OFFSET('Measure and Project Input'!$J$9,$CE269,0)))</f>
        <v/>
      </c>
      <c r="G269" t="str">
        <f ca="1">IF('Measure and Project Input'!$CE$5&lt;$CC269,"",IF(OFFSET('Measure and Project Input'!$K$9,$CE269,0)=0,"",OFFSET('Measure and Project Input'!$K$9,$CE269,0)))</f>
        <v/>
      </c>
      <c r="H269" t="str">
        <f ca="1">IF('Measure and Project Input'!$CE$5&lt;$CC269,"",IF(OFFSET('Measure and Project Input'!$L$9,$CE269,0)=0,"",OFFSET('Measure and Project Input'!$L$9,$CE269,0)))</f>
        <v/>
      </c>
      <c r="I269">
        <f>'Funding Input and Summary'!A272</f>
        <v>0</v>
      </c>
      <c r="O269" t="str">
        <f ca="1">IF('Measure and Project Input'!$CE$5&lt;$CC269,"",IF(OFFSET('Measure and Project Input'!$B$9,$CE269,0)=0,"",OFFSET('Measure and Project Input'!$B$9,$CE269,0)))</f>
        <v/>
      </c>
      <c r="P269" t="str">
        <f ca="1">IF('Measure and Project Input'!$CE$5&lt;$CC269,"",IF(OFFSET('Measure and Project Input'!$C$9,$CE269,0)=0,"",OFFSET('Measure and Project Input'!$C$9,$CE269,0)))</f>
        <v/>
      </c>
      <c r="Q269" t="str">
        <f ca="1">IF('Measure and Project Input'!$CE$5&lt;$CC269,"",IF(OFFSET('Measure and Project Input'!$S$9,$CE269,0)=0,"",OFFSET('Measure and Project Input'!$S$9,$CE269,0)))</f>
        <v/>
      </c>
      <c r="R269" t="str">
        <f ca="1">IF('Measure and Project Input'!$CE$5&lt;$CC269,"",IF(OFFSET('Measure and Project Input'!$U$9,$CE269,0)=0,"",OFFSET('Measure and Project Input'!$U$9,$CE269,0)))</f>
        <v/>
      </c>
      <c r="S269" t="str">
        <f ca="1">IF('Measure and Project Input'!$CE$5&lt;$CC269,"",IF(OFFSET('Measure and Project Input'!$V$9,$CE269,0)=0,"",OFFSET('Measure and Project Input'!$V$9,$CE269,0)))</f>
        <v/>
      </c>
      <c r="X269" t="str">
        <f ca="1">IF('Measure and Project Input'!$CE$5&lt;$CC269,"",IF(OFFSET('Measure and Project Input'!$M$9,$CE269,0)=0,"",OFFSET('Measure and Project Input'!$M$9,$CE269,0)))</f>
        <v/>
      </c>
      <c r="Y269" t="str">
        <f ca="1">IF('Measure and Project Input'!$CE$5&lt;$CC269,"",IF(OFFSET('Measure and Project Input'!$N$9,$CE269,0)=0,"",OFFSET('Measure and Project Input'!$N$9,$CE269,0)))</f>
        <v/>
      </c>
      <c r="AA269" t="str">
        <f ca="1">IF('Measure and Project Input'!$CE$5&lt;$CC269,"",IF(OFFSET('Measure and Project Input'!$D$9,$CE269,0)=0,"",OFFSET('Measure and Project Input'!$D$9,$CE269,0)))</f>
        <v/>
      </c>
      <c r="AJ269" t="str">
        <f ca="1">IF('Measure and Project Input'!$CE$5&lt;$CC269,"",IF(OFFSET('Measure and Project Input'!$O$9,$CE269,0)=0,"",OFFSET('Measure and Project Input'!$O$9,$CE269,0)))</f>
        <v/>
      </c>
      <c r="AN269" t="str">
        <f ca="1">IF('Measure and Project Input'!$CE$5&lt;$CC269,"",IF(OFFSET('Measure and Project Input'!$BV$9,$CE269,0)=0,"",OFFSET('Measure and Project Input'!$BV$9,$CE269,0)))</f>
        <v/>
      </c>
      <c r="AO269" t="e">
        <f>IF(I269="","",'Funding Input and Summary'!#REF!)</f>
        <v>#REF!</v>
      </c>
      <c r="AQ269" t="e">
        <f>IF(I269="","",'Funding Input and Summary'!#REF!)</f>
        <v>#REF!</v>
      </c>
      <c r="AR269" t="e">
        <f>IF(I269="","",'Funding Input and Summary'!#REF!)</f>
        <v>#REF!</v>
      </c>
      <c r="AU269" t="e">
        <f>IF(I269="","",'Funding Input and Summary'!#REF!)</f>
        <v>#REF!</v>
      </c>
      <c r="AV269" t="e">
        <f>IF(I269="","",'Funding Input and Summary'!#REF!)</f>
        <v>#REF!</v>
      </c>
      <c r="BC269" t="e">
        <f>IF(I269="","",'Funding Input and Summary'!#REF!)</f>
        <v>#REF!</v>
      </c>
      <c r="BD269" t="e">
        <f>IF(I269="","",'Funding Input and Summary'!#REF!)</f>
        <v>#REF!</v>
      </c>
      <c r="BE269" t="e">
        <f>IF(I269="","",'Funding Input and Summary'!#REF!)</f>
        <v>#REF!</v>
      </c>
      <c r="BG269" t="e">
        <f>IF(I269="","",'Funding Input and Summary'!#REF!)</f>
        <v>#REF!</v>
      </c>
      <c r="BH269" t="e">
        <f>IF(I269="","",'Funding Input and Summary'!#REF!)</f>
        <v>#REF!</v>
      </c>
      <c r="BI269" t="e">
        <f>IF(I269="","",'Funding Input and Summary'!#REF!)</f>
        <v>#REF!</v>
      </c>
      <c r="BJ269" t="e">
        <f>IF(I269="","",'Funding Input and Summary'!#REF!)</f>
        <v>#REF!</v>
      </c>
      <c r="BK269" t="e">
        <f>IF(I269="","",'Funding Input and Summary'!#REF!)</f>
        <v>#REF!</v>
      </c>
      <c r="BL269" t="e">
        <f>IF(I269="","",'Funding Input and Summary'!#REF!)</f>
        <v>#REF!</v>
      </c>
      <c r="BM269" t="e">
        <f>IF(I269="","",'Funding Input and Summary'!#REF!)</f>
        <v>#REF!</v>
      </c>
      <c r="BN269" t="e">
        <f>IF(I269="","",'Funding Input and Summary'!#REF!)</f>
        <v>#REF!</v>
      </c>
      <c r="BO269" t="e">
        <f>IF(I269="","",'Funding Input and Summary'!#REF!)</f>
        <v>#REF!</v>
      </c>
      <c r="BP269" t="e">
        <f>IF(I269="","",'Funding Input and Summary'!#REF!)</f>
        <v>#REF!</v>
      </c>
      <c r="BQ269" t="e">
        <f>IF(I269="","",'Funding Input and Summary'!#REF!)</f>
        <v>#REF!</v>
      </c>
      <c r="BR269" t="str">
        <f ca="1">IF('Measure and Project Input'!$CE$5&lt;$CC269,"",IF(OFFSET('Measure and Project Input'!$T$9,$CE269,0)=0,"",OFFSET('Measure and Project Input'!$T$9,$CE269,0)))</f>
        <v/>
      </c>
      <c r="BS269" t="str">
        <f ca="1">IF('Measure and Project Input'!$CE$5&lt;$CC269,"",IF(OFFSET('Measure and Project Input'!$R$9,$CE269,0)=0,"",OFFSET('Measure and Project Input'!$R$9,$CE269,0)))</f>
        <v/>
      </c>
      <c r="BT269">
        <f>IF(I269="","",'Measure and Project Input'!$I$1)</f>
        <v>4.04</v>
      </c>
      <c r="BU269" t="str">
        <f ca="1">IF('Measure and Project Input'!$CE$5&lt;$CC269,"",IF(OFFSET('Measure and Project Input'!$Q$9,$CE269,0)=0,"",OFFSET('Measure and Project Input'!$Q$9,$CE269,0)))</f>
        <v/>
      </c>
      <c r="BV269" t="e">
        <f ca="1">IF(I269="","",'Funding Input and Summary'!$T$1)</f>
        <v>#DIV/0!</v>
      </c>
      <c r="BW269" t="str">
        <f ca="1">IF('Measure and Project Input'!$CE$5&lt;$CC269,"",IF(OFFSET('Measure and Project Input'!$AI$9,$CE269,0)=0,"",OFFSET('Measure and Project Input'!$AI$9,$CE269,0)))</f>
        <v/>
      </c>
      <c r="BX269" t="str">
        <f ca="1">IF('Measure and Project Input'!$CE$5&lt;$CC269,"",IF(OFFSET('Measure and Project Input'!$AJ$9,$CE269,0)=0,"",OFFSET('Measure and Project Input'!$AJ$9,$CE269,0)))</f>
        <v/>
      </c>
      <c r="BY269" t="str">
        <f ca="1">IF('Measure and Project Input'!$CE$5&lt;$CC269,"",IF(OFFSET('Measure and Project Input'!$AK$9,$CE269,0)=0,"",OFFSET('Measure and Project Input'!$AK$9,$CE269,0)))</f>
        <v/>
      </c>
      <c r="BZ269" t="str">
        <f ca="1">IF('Measure and Project Input'!$CE$5&lt;$CC269,"",IF(OFFSET('Measure and Project Input'!$AL$9,$CE269,0)=0,"",OFFSET('Measure and Project Input'!$AL$9,$CE269,0)))</f>
        <v/>
      </c>
      <c r="CA269" t="str">
        <f ca="1">IF('Measure and Project Input'!$CE$5&lt;$CC269,"",IF(OFFSET('Measure and Project Input'!$AM$9,$CE269,0)=0,"",OFFSET('Measure and Project Input'!$AM$9,$CE269,0)))</f>
        <v/>
      </c>
      <c r="CB269" s="201"/>
      <c r="CC269" s="28">
        <v>268</v>
      </c>
      <c r="CD269" s="28">
        <f t="shared" si="4"/>
        <v>1</v>
      </c>
      <c r="CE269" s="28" t="e">
        <f>IF($I269="","",MATCH($I269,'Measure and Project Input'!$P$10:$P$509,FALSE))</f>
        <v>#N/A</v>
      </c>
    </row>
    <row r="270" spans="1:83" x14ac:dyDescent="0.2">
      <c r="A270" t="str">
        <f ca="1">IF('Measure and Project Input'!$CE$5&lt;$CC270,"",IF(OFFSET('Measure and Project Input'!$E$9,$CE270,0)=0,"",OFFSET('Measure and Project Input'!$E$9,$CE270,0)))</f>
        <v/>
      </c>
      <c r="B270" t="str">
        <f ca="1">IF('Measure and Project Input'!$CE$5&lt;$CC270,"",IF(OFFSET('Measure and Project Input'!$F$9,$CE270,0)=0,"",OFFSET('Measure and Project Input'!$F$9,$CE270,0)))</f>
        <v/>
      </c>
      <c r="C270" t="str">
        <f ca="1">IF('Measure and Project Input'!$CE$5&lt;$CC270,"",IF(OFFSET('Measure and Project Input'!$G$9,$CE270,0)=0,"",OFFSET('Measure and Project Input'!$G$9,$CE270,0)))</f>
        <v/>
      </c>
      <c r="D270" s="299" t="str">
        <f ca="1">IF('Measure and Project Input'!$CE$5&lt;$CC270,"",IF(OFFSET('Measure and Project Input'!$H$9,$CE270,0)=0,"",OFFSET('Measure and Project Input'!$H$9,$CE270,0)))</f>
        <v/>
      </c>
      <c r="E270" t="str">
        <f ca="1">IF('Measure and Project Input'!$CE$5&lt;$CC270,"",IF(OFFSET('Measure and Project Input'!$I$9,$CE270,0)=0,"",OFFSET('Measure and Project Input'!$I$9,$CE270,0)))</f>
        <v/>
      </c>
      <c r="F270" t="str">
        <f ca="1">IF('Measure and Project Input'!$CE$5&lt;$CC270,"",IF(OFFSET('Measure and Project Input'!$J$9,$CE270,0)=0,"",OFFSET('Measure and Project Input'!$J$9,$CE270,0)))</f>
        <v/>
      </c>
      <c r="G270" t="str">
        <f ca="1">IF('Measure and Project Input'!$CE$5&lt;$CC270,"",IF(OFFSET('Measure and Project Input'!$K$9,$CE270,0)=0,"",OFFSET('Measure and Project Input'!$K$9,$CE270,0)))</f>
        <v/>
      </c>
      <c r="H270" t="str">
        <f ca="1">IF('Measure and Project Input'!$CE$5&lt;$CC270,"",IF(OFFSET('Measure and Project Input'!$L$9,$CE270,0)=0,"",OFFSET('Measure and Project Input'!$L$9,$CE270,0)))</f>
        <v/>
      </c>
      <c r="I270">
        <f>'Funding Input and Summary'!A273</f>
        <v>0</v>
      </c>
      <c r="O270" t="str">
        <f ca="1">IF('Measure and Project Input'!$CE$5&lt;$CC270,"",IF(OFFSET('Measure and Project Input'!$B$9,$CE270,0)=0,"",OFFSET('Measure and Project Input'!$B$9,$CE270,0)))</f>
        <v/>
      </c>
      <c r="P270" t="str">
        <f ca="1">IF('Measure and Project Input'!$CE$5&lt;$CC270,"",IF(OFFSET('Measure and Project Input'!$C$9,$CE270,0)=0,"",OFFSET('Measure and Project Input'!$C$9,$CE270,0)))</f>
        <v/>
      </c>
      <c r="Q270" t="str">
        <f ca="1">IF('Measure and Project Input'!$CE$5&lt;$CC270,"",IF(OFFSET('Measure and Project Input'!$S$9,$CE270,0)=0,"",OFFSET('Measure and Project Input'!$S$9,$CE270,0)))</f>
        <v/>
      </c>
      <c r="R270" t="str">
        <f ca="1">IF('Measure and Project Input'!$CE$5&lt;$CC270,"",IF(OFFSET('Measure and Project Input'!$U$9,$CE270,0)=0,"",OFFSET('Measure and Project Input'!$U$9,$CE270,0)))</f>
        <v/>
      </c>
      <c r="S270" t="str">
        <f ca="1">IF('Measure and Project Input'!$CE$5&lt;$CC270,"",IF(OFFSET('Measure and Project Input'!$V$9,$CE270,0)=0,"",OFFSET('Measure and Project Input'!$V$9,$CE270,0)))</f>
        <v/>
      </c>
      <c r="X270" t="str">
        <f ca="1">IF('Measure and Project Input'!$CE$5&lt;$CC270,"",IF(OFFSET('Measure and Project Input'!$M$9,$CE270,0)=0,"",OFFSET('Measure and Project Input'!$M$9,$CE270,0)))</f>
        <v/>
      </c>
      <c r="Y270" t="str">
        <f ca="1">IF('Measure and Project Input'!$CE$5&lt;$CC270,"",IF(OFFSET('Measure and Project Input'!$N$9,$CE270,0)=0,"",OFFSET('Measure and Project Input'!$N$9,$CE270,0)))</f>
        <v/>
      </c>
      <c r="AA270" t="str">
        <f ca="1">IF('Measure and Project Input'!$CE$5&lt;$CC270,"",IF(OFFSET('Measure and Project Input'!$D$9,$CE270,0)=0,"",OFFSET('Measure and Project Input'!$D$9,$CE270,0)))</f>
        <v/>
      </c>
      <c r="AJ270" t="str">
        <f ca="1">IF('Measure and Project Input'!$CE$5&lt;$CC270,"",IF(OFFSET('Measure and Project Input'!$O$9,$CE270,0)=0,"",OFFSET('Measure and Project Input'!$O$9,$CE270,0)))</f>
        <v/>
      </c>
      <c r="AN270" t="str">
        <f ca="1">IF('Measure and Project Input'!$CE$5&lt;$CC270,"",IF(OFFSET('Measure and Project Input'!$BV$9,$CE270,0)=0,"",OFFSET('Measure and Project Input'!$BV$9,$CE270,0)))</f>
        <v/>
      </c>
      <c r="AO270" t="e">
        <f>IF(I270="","",'Funding Input and Summary'!#REF!)</f>
        <v>#REF!</v>
      </c>
      <c r="AQ270" t="e">
        <f>IF(I270="","",'Funding Input and Summary'!#REF!)</f>
        <v>#REF!</v>
      </c>
      <c r="AR270" t="e">
        <f>IF(I270="","",'Funding Input and Summary'!#REF!)</f>
        <v>#REF!</v>
      </c>
      <c r="AU270" t="e">
        <f>IF(I270="","",'Funding Input and Summary'!#REF!)</f>
        <v>#REF!</v>
      </c>
      <c r="AV270" t="e">
        <f>IF(I270="","",'Funding Input and Summary'!#REF!)</f>
        <v>#REF!</v>
      </c>
      <c r="BC270" t="e">
        <f>IF(I270="","",'Funding Input and Summary'!#REF!)</f>
        <v>#REF!</v>
      </c>
      <c r="BD270" t="e">
        <f>IF(I270="","",'Funding Input and Summary'!#REF!)</f>
        <v>#REF!</v>
      </c>
      <c r="BE270" t="e">
        <f>IF(I270="","",'Funding Input and Summary'!#REF!)</f>
        <v>#REF!</v>
      </c>
      <c r="BG270" t="e">
        <f>IF(I270="","",'Funding Input and Summary'!#REF!)</f>
        <v>#REF!</v>
      </c>
      <c r="BH270" t="e">
        <f>IF(I270="","",'Funding Input and Summary'!#REF!)</f>
        <v>#REF!</v>
      </c>
      <c r="BI270" t="e">
        <f>IF(I270="","",'Funding Input and Summary'!#REF!)</f>
        <v>#REF!</v>
      </c>
      <c r="BJ270" t="e">
        <f>IF(I270="","",'Funding Input and Summary'!#REF!)</f>
        <v>#REF!</v>
      </c>
      <c r="BK270" t="e">
        <f>IF(I270="","",'Funding Input and Summary'!#REF!)</f>
        <v>#REF!</v>
      </c>
      <c r="BL270" t="e">
        <f>IF(I270="","",'Funding Input and Summary'!#REF!)</f>
        <v>#REF!</v>
      </c>
      <c r="BM270" t="e">
        <f>IF(I270="","",'Funding Input and Summary'!#REF!)</f>
        <v>#REF!</v>
      </c>
      <c r="BN270" t="e">
        <f>IF(I270="","",'Funding Input and Summary'!#REF!)</f>
        <v>#REF!</v>
      </c>
      <c r="BO270" t="e">
        <f>IF(I270="","",'Funding Input and Summary'!#REF!)</f>
        <v>#REF!</v>
      </c>
      <c r="BP270" t="e">
        <f>IF(I270="","",'Funding Input and Summary'!#REF!)</f>
        <v>#REF!</v>
      </c>
      <c r="BQ270" t="e">
        <f>IF(I270="","",'Funding Input and Summary'!#REF!)</f>
        <v>#REF!</v>
      </c>
      <c r="BR270" t="str">
        <f ca="1">IF('Measure and Project Input'!$CE$5&lt;$CC270,"",IF(OFFSET('Measure and Project Input'!$T$9,$CE270,0)=0,"",OFFSET('Measure and Project Input'!$T$9,$CE270,0)))</f>
        <v/>
      </c>
      <c r="BS270" t="str">
        <f ca="1">IF('Measure and Project Input'!$CE$5&lt;$CC270,"",IF(OFFSET('Measure and Project Input'!$R$9,$CE270,0)=0,"",OFFSET('Measure and Project Input'!$R$9,$CE270,0)))</f>
        <v/>
      </c>
      <c r="BT270">
        <f>IF(I270="","",'Measure and Project Input'!$I$1)</f>
        <v>4.04</v>
      </c>
      <c r="BU270" t="str">
        <f ca="1">IF('Measure and Project Input'!$CE$5&lt;$CC270,"",IF(OFFSET('Measure and Project Input'!$Q$9,$CE270,0)=0,"",OFFSET('Measure and Project Input'!$Q$9,$CE270,0)))</f>
        <v/>
      </c>
      <c r="BV270" t="e">
        <f ca="1">IF(I270="","",'Funding Input and Summary'!$T$1)</f>
        <v>#DIV/0!</v>
      </c>
      <c r="BW270" t="str">
        <f ca="1">IF('Measure and Project Input'!$CE$5&lt;$CC270,"",IF(OFFSET('Measure and Project Input'!$AI$9,$CE270,0)=0,"",OFFSET('Measure and Project Input'!$AI$9,$CE270,0)))</f>
        <v/>
      </c>
      <c r="BX270" t="str">
        <f ca="1">IF('Measure and Project Input'!$CE$5&lt;$CC270,"",IF(OFFSET('Measure and Project Input'!$AJ$9,$CE270,0)=0,"",OFFSET('Measure and Project Input'!$AJ$9,$CE270,0)))</f>
        <v/>
      </c>
      <c r="BY270" t="str">
        <f ca="1">IF('Measure and Project Input'!$CE$5&lt;$CC270,"",IF(OFFSET('Measure and Project Input'!$AK$9,$CE270,0)=0,"",OFFSET('Measure and Project Input'!$AK$9,$CE270,0)))</f>
        <v/>
      </c>
      <c r="BZ270" t="str">
        <f ca="1">IF('Measure and Project Input'!$CE$5&lt;$CC270,"",IF(OFFSET('Measure and Project Input'!$AL$9,$CE270,0)=0,"",OFFSET('Measure and Project Input'!$AL$9,$CE270,0)))</f>
        <v/>
      </c>
      <c r="CA270" t="str">
        <f ca="1">IF('Measure and Project Input'!$CE$5&lt;$CC270,"",IF(OFFSET('Measure and Project Input'!$AM$9,$CE270,0)=0,"",OFFSET('Measure and Project Input'!$AM$9,$CE270,0)))</f>
        <v/>
      </c>
      <c r="CB270" s="201"/>
      <c r="CC270" s="28">
        <v>269</v>
      </c>
      <c r="CD270" s="28">
        <f t="shared" si="4"/>
        <v>1</v>
      </c>
      <c r="CE270" s="28" t="e">
        <f>IF($I270="","",MATCH($I270,'Measure and Project Input'!$P$10:$P$509,FALSE))</f>
        <v>#N/A</v>
      </c>
    </row>
    <row r="271" spans="1:83" x14ac:dyDescent="0.2">
      <c r="A271" t="str">
        <f ca="1">IF('Measure and Project Input'!$CE$5&lt;$CC271,"",IF(OFFSET('Measure and Project Input'!$E$9,$CE271,0)=0,"",OFFSET('Measure and Project Input'!$E$9,$CE271,0)))</f>
        <v/>
      </c>
      <c r="B271" t="str">
        <f ca="1">IF('Measure and Project Input'!$CE$5&lt;$CC271,"",IF(OFFSET('Measure and Project Input'!$F$9,$CE271,0)=0,"",OFFSET('Measure and Project Input'!$F$9,$CE271,0)))</f>
        <v/>
      </c>
      <c r="C271" t="str">
        <f ca="1">IF('Measure and Project Input'!$CE$5&lt;$CC271,"",IF(OFFSET('Measure and Project Input'!$G$9,$CE271,0)=0,"",OFFSET('Measure and Project Input'!$G$9,$CE271,0)))</f>
        <v/>
      </c>
      <c r="D271" s="299" t="str">
        <f ca="1">IF('Measure and Project Input'!$CE$5&lt;$CC271,"",IF(OFFSET('Measure and Project Input'!$H$9,$CE271,0)=0,"",OFFSET('Measure and Project Input'!$H$9,$CE271,0)))</f>
        <v/>
      </c>
      <c r="E271" t="str">
        <f ca="1">IF('Measure and Project Input'!$CE$5&lt;$CC271,"",IF(OFFSET('Measure and Project Input'!$I$9,$CE271,0)=0,"",OFFSET('Measure and Project Input'!$I$9,$CE271,0)))</f>
        <v/>
      </c>
      <c r="F271" t="str">
        <f ca="1">IF('Measure and Project Input'!$CE$5&lt;$CC271,"",IF(OFFSET('Measure and Project Input'!$J$9,$CE271,0)=0,"",OFFSET('Measure and Project Input'!$J$9,$CE271,0)))</f>
        <v/>
      </c>
      <c r="G271" t="str">
        <f ca="1">IF('Measure and Project Input'!$CE$5&lt;$CC271,"",IF(OFFSET('Measure and Project Input'!$K$9,$CE271,0)=0,"",OFFSET('Measure and Project Input'!$K$9,$CE271,0)))</f>
        <v/>
      </c>
      <c r="H271" t="str">
        <f ca="1">IF('Measure and Project Input'!$CE$5&lt;$CC271,"",IF(OFFSET('Measure and Project Input'!$L$9,$CE271,0)=0,"",OFFSET('Measure and Project Input'!$L$9,$CE271,0)))</f>
        <v/>
      </c>
      <c r="I271">
        <f>'Funding Input and Summary'!A274</f>
        <v>0</v>
      </c>
      <c r="O271" t="str">
        <f ca="1">IF('Measure and Project Input'!$CE$5&lt;$CC271,"",IF(OFFSET('Measure and Project Input'!$B$9,$CE271,0)=0,"",OFFSET('Measure and Project Input'!$B$9,$CE271,0)))</f>
        <v/>
      </c>
      <c r="P271" t="str">
        <f ca="1">IF('Measure and Project Input'!$CE$5&lt;$CC271,"",IF(OFFSET('Measure and Project Input'!$C$9,$CE271,0)=0,"",OFFSET('Measure and Project Input'!$C$9,$CE271,0)))</f>
        <v/>
      </c>
      <c r="Q271" t="str">
        <f ca="1">IF('Measure and Project Input'!$CE$5&lt;$CC271,"",IF(OFFSET('Measure and Project Input'!$S$9,$CE271,0)=0,"",OFFSET('Measure and Project Input'!$S$9,$CE271,0)))</f>
        <v/>
      </c>
      <c r="R271" t="str">
        <f ca="1">IF('Measure and Project Input'!$CE$5&lt;$CC271,"",IF(OFFSET('Measure and Project Input'!$U$9,$CE271,0)=0,"",OFFSET('Measure and Project Input'!$U$9,$CE271,0)))</f>
        <v/>
      </c>
      <c r="S271" t="str">
        <f ca="1">IF('Measure and Project Input'!$CE$5&lt;$CC271,"",IF(OFFSET('Measure and Project Input'!$V$9,$CE271,0)=0,"",OFFSET('Measure and Project Input'!$V$9,$CE271,0)))</f>
        <v/>
      </c>
      <c r="X271" t="str">
        <f ca="1">IF('Measure and Project Input'!$CE$5&lt;$CC271,"",IF(OFFSET('Measure and Project Input'!$M$9,$CE271,0)=0,"",OFFSET('Measure and Project Input'!$M$9,$CE271,0)))</f>
        <v/>
      </c>
      <c r="Y271" t="str">
        <f ca="1">IF('Measure and Project Input'!$CE$5&lt;$CC271,"",IF(OFFSET('Measure and Project Input'!$N$9,$CE271,0)=0,"",OFFSET('Measure and Project Input'!$N$9,$CE271,0)))</f>
        <v/>
      </c>
      <c r="AA271" t="str">
        <f ca="1">IF('Measure and Project Input'!$CE$5&lt;$CC271,"",IF(OFFSET('Measure and Project Input'!$D$9,$CE271,0)=0,"",OFFSET('Measure and Project Input'!$D$9,$CE271,0)))</f>
        <v/>
      </c>
      <c r="AJ271" t="str">
        <f ca="1">IF('Measure and Project Input'!$CE$5&lt;$CC271,"",IF(OFFSET('Measure and Project Input'!$O$9,$CE271,0)=0,"",OFFSET('Measure and Project Input'!$O$9,$CE271,0)))</f>
        <v/>
      </c>
      <c r="AN271" t="str">
        <f ca="1">IF('Measure and Project Input'!$CE$5&lt;$CC271,"",IF(OFFSET('Measure and Project Input'!$BV$9,$CE271,0)=0,"",OFFSET('Measure and Project Input'!$BV$9,$CE271,0)))</f>
        <v/>
      </c>
      <c r="AO271" t="e">
        <f>IF(I271="","",'Funding Input and Summary'!#REF!)</f>
        <v>#REF!</v>
      </c>
      <c r="AQ271" t="e">
        <f>IF(I271="","",'Funding Input and Summary'!#REF!)</f>
        <v>#REF!</v>
      </c>
      <c r="AR271" t="e">
        <f>IF(I271="","",'Funding Input and Summary'!#REF!)</f>
        <v>#REF!</v>
      </c>
      <c r="AU271" t="e">
        <f>IF(I271="","",'Funding Input and Summary'!#REF!)</f>
        <v>#REF!</v>
      </c>
      <c r="AV271" t="e">
        <f>IF(I271="","",'Funding Input and Summary'!#REF!)</f>
        <v>#REF!</v>
      </c>
      <c r="BC271" t="e">
        <f>IF(I271="","",'Funding Input and Summary'!#REF!)</f>
        <v>#REF!</v>
      </c>
      <c r="BD271" t="e">
        <f>IF(I271="","",'Funding Input and Summary'!#REF!)</f>
        <v>#REF!</v>
      </c>
      <c r="BE271" t="e">
        <f>IF(I271="","",'Funding Input and Summary'!#REF!)</f>
        <v>#REF!</v>
      </c>
      <c r="BG271" t="e">
        <f>IF(I271="","",'Funding Input and Summary'!#REF!)</f>
        <v>#REF!</v>
      </c>
      <c r="BH271" t="e">
        <f>IF(I271="","",'Funding Input and Summary'!#REF!)</f>
        <v>#REF!</v>
      </c>
      <c r="BI271" t="e">
        <f>IF(I271="","",'Funding Input and Summary'!#REF!)</f>
        <v>#REF!</v>
      </c>
      <c r="BJ271" t="e">
        <f>IF(I271="","",'Funding Input and Summary'!#REF!)</f>
        <v>#REF!</v>
      </c>
      <c r="BK271" t="e">
        <f>IF(I271="","",'Funding Input and Summary'!#REF!)</f>
        <v>#REF!</v>
      </c>
      <c r="BL271" t="e">
        <f>IF(I271="","",'Funding Input and Summary'!#REF!)</f>
        <v>#REF!</v>
      </c>
      <c r="BM271" t="e">
        <f>IF(I271="","",'Funding Input and Summary'!#REF!)</f>
        <v>#REF!</v>
      </c>
      <c r="BN271" t="e">
        <f>IF(I271="","",'Funding Input and Summary'!#REF!)</f>
        <v>#REF!</v>
      </c>
      <c r="BO271" t="e">
        <f>IF(I271="","",'Funding Input and Summary'!#REF!)</f>
        <v>#REF!</v>
      </c>
      <c r="BP271" t="e">
        <f>IF(I271="","",'Funding Input and Summary'!#REF!)</f>
        <v>#REF!</v>
      </c>
      <c r="BQ271" t="e">
        <f>IF(I271="","",'Funding Input and Summary'!#REF!)</f>
        <v>#REF!</v>
      </c>
      <c r="BR271" t="str">
        <f ca="1">IF('Measure and Project Input'!$CE$5&lt;$CC271,"",IF(OFFSET('Measure and Project Input'!$T$9,$CE271,0)=0,"",OFFSET('Measure and Project Input'!$T$9,$CE271,0)))</f>
        <v/>
      </c>
      <c r="BS271" t="str">
        <f ca="1">IF('Measure and Project Input'!$CE$5&lt;$CC271,"",IF(OFFSET('Measure and Project Input'!$R$9,$CE271,0)=0,"",OFFSET('Measure and Project Input'!$R$9,$CE271,0)))</f>
        <v/>
      </c>
      <c r="BT271">
        <f>IF(I271="","",'Measure and Project Input'!$I$1)</f>
        <v>4.04</v>
      </c>
      <c r="BU271" t="str">
        <f ca="1">IF('Measure and Project Input'!$CE$5&lt;$CC271,"",IF(OFFSET('Measure and Project Input'!$Q$9,$CE271,0)=0,"",OFFSET('Measure and Project Input'!$Q$9,$CE271,0)))</f>
        <v/>
      </c>
      <c r="BV271" t="e">
        <f ca="1">IF(I271="","",'Funding Input and Summary'!$T$1)</f>
        <v>#DIV/0!</v>
      </c>
      <c r="BW271" t="str">
        <f ca="1">IF('Measure and Project Input'!$CE$5&lt;$CC271,"",IF(OFFSET('Measure and Project Input'!$AI$9,$CE271,0)=0,"",OFFSET('Measure and Project Input'!$AI$9,$CE271,0)))</f>
        <v/>
      </c>
      <c r="BX271" t="str">
        <f ca="1">IF('Measure and Project Input'!$CE$5&lt;$CC271,"",IF(OFFSET('Measure and Project Input'!$AJ$9,$CE271,0)=0,"",OFFSET('Measure and Project Input'!$AJ$9,$CE271,0)))</f>
        <v/>
      </c>
      <c r="BY271" t="str">
        <f ca="1">IF('Measure and Project Input'!$CE$5&lt;$CC271,"",IF(OFFSET('Measure and Project Input'!$AK$9,$CE271,0)=0,"",OFFSET('Measure and Project Input'!$AK$9,$CE271,0)))</f>
        <v/>
      </c>
      <c r="BZ271" t="str">
        <f ca="1">IF('Measure and Project Input'!$CE$5&lt;$CC271,"",IF(OFFSET('Measure and Project Input'!$AL$9,$CE271,0)=0,"",OFFSET('Measure and Project Input'!$AL$9,$CE271,0)))</f>
        <v/>
      </c>
      <c r="CA271" t="str">
        <f ca="1">IF('Measure and Project Input'!$CE$5&lt;$CC271,"",IF(OFFSET('Measure and Project Input'!$AM$9,$CE271,0)=0,"",OFFSET('Measure and Project Input'!$AM$9,$CE271,0)))</f>
        <v/>
      </c>
      <c r="CB271" s="201"/>
      <c r="CC271" s="28">
        <v>270</v>
      </c>
      <c r="CD271" s="28">
        <f t="shared" si="4"/>
        <v>1</v>
      </c>
      <c r="CE271" s="28" t="e">
        <f>IF($I271="","",MATCH($I271,'Measure and Project Input'!$P$10:$P$509,FALSE))</f>
        <v>#N/A</v>
      </c>
    </row>
    <row r="272" spans="1:83" x14ac:dyDescent="0.2">
      <c r="A272" t="str">
        <f ca="1">IF('Measure and Project Input'!$CE$5&lt;$CC272,"",IF(OFFSET('Measure and Project Input'!$E$9,$CE272,0)=0,"",OFFSET('Measure and Project Input'!$E$9,$CE272,0)))</f>
        <v/>
      </c>
      <c r="B272" t="str">
        <f ca="1">IF('Measure and Project Input'!$CE$5&lt;$CC272,"",IF(OFFSET('Measure and Project Input'!$F$9,$CE272,0)=0,"",OFFSET('Measure and Project Input'!$F$9,$CE272,0)))</f>
        <v/>
      </c>
      <c r="C272" t="str">
        <f ca="1">IF('Measure and Project Input'!$CE$5&lt;$CC272,"",IF(OFFSET('Measure and Project Input'!$G$9,$CE272,0)=0,"",OFFSET('Measure and Project Input'!$G$9,$CE272,0)))</f>
        <v/>
      </c>
      <c r="D272" s="299" t="str">
        <f ca="1">IF('Measure and Project Input'!$CE$5&lt;$CC272,"",IF(OFFSET('Measure and Project Input'!$H$9,$CE272,0)=0,"",OFFSET('Measure and Project Input'!$H$9,$CE272,0)))</f>
        <v/>
      </c>
      <c r="E272" t="str">
        <f ca="1">IF('Measure and Project Input'!$CE$5&lt;$CC272,"",IF(OFFSET('Measure and Project Input'!$I$9,$CE272,0)=0,"",OFFSET('Measure and Project Input'!$I$9,$CE272,0)))</f>
        <v/>
      </c>
      <c r="F272" t="str">
        <f ca="1">IF('Measure and Project Input'!$CE$5&lt;$CC272,"",IF(OFFSET('Measure and Project Input'!$J$9,$CE272,0)=0,"",OFFSET('Measure and Project Input'!$J$9,$CE272,0)))</f>
        <v/>
      </c>
      <c r="G272" t="str">
        <f ca="1">IF('Measure and Project Input'!$CE$5&lt;$CC272,"",IF(OFFSET('Measure and Project Input'!$K$9,$CE272,0)=0,"",OFFSET('Measure and Project Input'!$K$9,$CE272,0)))</f>
        <v/>
      </c>
      <c r="H272" t="str">
        <f ca="1">IF('Measure and Project Input'!$CE$5&lt;$CC272,"",IF(OFFSET('Measure and Project Input'!$L$9,$CE272,0)=0,"",OFFSET('Measure and Project Input'!$L$9,$CE272,0)))</f>
        <v/>
      </c>
      <c r="I272">
        <f>'Funding Input and Summary'!A275</f>
        <v>0</v>
      </c>
      <c r="O272" t="str">
        <f ca="1">IF('Measure and Project Input'!$CE$5&lt;$CC272,"",IF(OFFSET('Measure and Project Input'!$B$9,$CE272,0)=0,"",OFFSET('Measure and Project Input'!$B$9,$CE272,0)))</f>
        <v/>
      </c>
      <c r="P272" t="str">
        <f ca="1">IF('Measure and Project Input'!$CE$5&lt;$CC272,"",IF(OFFSET('Measure and Project Input'!$C$9,$CE272,0)=0,"",OFFSET('Measure and Project Input'!$C$9,$CE272,0)))</f>
        <v/>
      </c>
      <c r="Q272" t="str">
        <f ca="1">IF('Measure and Project Input'!$CE$5&lt;$CC272,"",IF(OFFSET('Measure and Project Input'!$S$9,$CE272,0)=0,"",OFFSET('Measure and Project Input'!$S$9,$CE272,0)))</f>
        <v/>
      </c>
      <c r="R272" t="str">
        <f ca="1">IF('Measure and Project Input'!$CE$5&lt;$CC272,"",IF(OFFSET('Measure and Project Input'!$U$9,$CE272,0)=0,"",OFFSET('Measure and Project Input'!$U$9,$CE272,0)))</f>
        <v/>
      </c>
      <c r="S272" t="str">
        <f ca="1">IF('Measure and Project Input'!$CE$5&lt;$CC272,"",IF(OFFSET('Measure and Project Input'!$V$9,$CE272,0)=0,"",OFFSET('Measure and Project Input'!$V$9,$CE272,0)))</f>
        <v/>
      </c>
      <c r="X272" t="str">
        <f ca="1">IF('Measure and Project Input'!$CE$5&lt;$CC272,"",IF(OFFSET('Measure and Project Input'!$M$9,$CE272,0)=0,"",OFFSET('Measure and Project Input'!$M$9,$CE272,0)))</f>
        <v/>
      </c>
      <c r="Y272" t="str">
        <f ca="1">IF('Measure and Project Input'!$CE$5&lt;$CC272,"",IF(OFFSET('Measure and Project Input'!$N$9,$CE272,0)=0,"",OFFSET('Measure and Project Input'!$N$9,$CE272,0)))</f>
        <v/>
      </c>
      <c r="AA272" t="str">
        <f ca="1">IF('Measure and Project Input'!$CE$5&lt;$CC272,"",IF(OFFSET('Measure and Project Input'!$D$9,$CE272,0)=0,"",OFFSET('Measure and Project Input'!$D$9,$CE272,0)))</f>
        <v/>
      </c>
      <c r="AJ272" t="str">
        <f ca="1">IF('Measure and Project Input'!$CE$5&lt;$CC272,"",IF(OFFSET('Measure and Project Input'!$O$9,$CE272,0)=0,"",OFFSET('Measure and Project Input'!$O$9,$CE272,0)))</f>
        <v/>
      </c>
      <c r="AN272" t="str">
        <f ca="1">IF('Measure and Project Input'!$CE$5&lt;$CC272,"",IF(OFFSET('Measure and Project Input'!$BV$9,$CE272,0)=0,"",OFFSET('Measure and Project Input'!$BV$9,$CE272,0)))</f>
        <v/>
      </c>
      <c r="AO272" t="e">
        <f>IF(I272="","",'Funding Input and Summary'!#REF!)</f>
        <v>#REF!</v>
      </c>
      <c r="AQ272" t="e">
        <f>IF(I272="","",'Funding Input and Summary'!#REF!)</f>
        <v>#REF!</v>
      </c>
      <c r="AR272" t="e">
        <f>IF(I272="","",'Funding Input and Summary'!#REF!)</f>
        <v>#REF!</v>
      </c>
      <c r="AU272" t="e">
        <f>IF(I272="","",'Funding Input and Summary'!#REF!)</f>
        <v>#REF!</v>
      </c>
      <c r="AV272" t="e">
        <f>IF(I272="","",'Funding Input and Summary'!#REF!)</f>
        <v>#REF!</v>
      </c>
      <c r="BC272" t="e">
        <f>IF(I272="","",'Funding Input and Summary'!#REF!)</f>
        <v>#REF!</v>
      </c>
      <c r="BD272" t="e">
        <f>IF(I272="","",'Funding Input and Summary'!#REF!)</f>
        <v>#REF!</v>
      </c>
      <c r="BE272" t="e">
        <f>IF(I272="","",'Funding Input and Summary'!#REF!)</f>
        <v>#REF!</v>
      </c>
      <c r="BG272" t="e">
        <f>IF(I272="","",'Funding Input and Summary'!#REF!)</f>
        <v>#REF!</v>
      </c>
      <c r="BH272" t="e">
        <f>IF(I272="","",'Funding Input and Summary'!#REF!)</f>
        <v>#REF!</v>
      </c>
      <c r="BI272" t="e">
        <f>IF(I272="","",'Funding Input and Summary'!#REF!)</f>
        <v>#REF!</v>
      </c>
      <c r="BJ272" t="e">
        <f>IF(I272="","",'Funding Input and Summary'!#REF!)</f>
        <v>#REF!</v>
      </c>
      <c r="BK272" t="e">
        <f>IF(I272="","",'Funding Input and Summary'!#REF!)</f>
        <v>#REF!</v>
      </c>
      <c r="BL272" t="e">
        <f>IF(I272="","",'Funding Input and Summary'!#REF!)</f>
        <v>#REF!</v>
      </c>
      <c r="BM272" t="e">
        <f>IF(I272="","",'Funding Input and Summary'!#REF!)</f>
        <v>#REF!</v>
      </c>
      <c r="BN272" t="e">
        <f>IF(I272="","",'Funding Input and Summary'!#REF!)</f>
        <v>#REF!</v>
      </c>
      <c r="BO272" t="e">
        <f>IF(I272="","",'Funding Input and Summary'!#REF!)</f>
        <v>#REF!</v>
      </c>
      <c r="BP272" t="e">
        <f>IF(I272="","",'Funding Input and Summary'!#REF!)</f>
        <v>#REF!</v>
      </c>
      <c r="BQ272" t="e">
        <f>IF(I272="","",'Funding Input and Summary'!#REF!)</f>
        <v>#REF!</v>
      </c>
      <c r="BR272" t="str">
        <f ca="1">IF('Measure and Project Input'!$CE$5&lt;$CC272,"",IF(OFFSET('Measure and Project Input'!$T$9,$CE272,0)=0,"",OFFSET('Measure and Project Input'!$T$9,$CE272,0)))</f>
        <v/>
      </c>
      <c r="BS272" t="str">
        <f ca="1">IF('Measure and Project Input'!$CE$5&lt;$CC272,"",IF(OFFSET('Measure and Project Input'!$R$9,$CE272,0)=0,"",OFFSET('Measure and Project Input'!$R$9,$CE272,0)))</f>
        <v/>
      </c>
      <c r="BT272">
        <f>IF(I272="","",'Measure and Project Input'!$I$1)</f>
        <v>4.04</v>
      </c>
      <c r="BU272" t="str">
        <f ca="1">IF('Measure and Project Input'!$CE$5&lt;$CC272,"",IF(OFFSET('Measure and Project Input'!$Q$9,$CE272,0)=0,"",OFFSET('Measure and Project Input'!$Q$9,$CE272,0)))</f>
        <v/>
      </c>
      <c r="BV272" t="e">
        <f ca="1">IF(I272="","",'Funding Input and Summary'!$T$1)</f>
        <v>#DIV/0!</v>
      </c>
      <c r="BW272" t="str">
        <f ca="1">IF('Measure and Project Input'!$CE$5&lt;$CC272,"",IF(OFFSET('Measure and Project Input'!$AI$9,$CE272,0)=0,"",OFFSET('Measure and Project Input'!$AI$9,$CE272,0)))</f>
        <v/>
      </c>
      <c r="BX272" t="str">
        <f ca="1">IF('Measure and Project Input'!$CE$5&lt;$CC272,"",IF(OFFSET('Measure and Project Input'!$AJ$9,$CE272,0)=0,"",OFFSET('Measure and Project Input'!$AJ$9,$CE272,0)))</f>
        <v/>
      </c>
      <c r="BY272" t="str">
        <f ca="1">IF('Measure and Project Input'!$CE$5&lt;$CC272,"",IF(OFFSET('Measure and Project Input'!$AK$9,$CE272,0)=0,"",OFFSET('Measure and Project Input'!$AK$9,$CE272,0)))</f>
        <v/>
      </c>
      <c r="BZ272" t="str">
        <f ca="1">IF('Measure and Project Input'!$CE$5&lt;$CC272,"",IF(OFFSET('Measure and Project Input'!$AL$9,$CE272,0)=0,"",OFFSET('Measure and Project Input'!$AL$9,$CE272,0)))</f>
        <v/>
      </c>
      <c r="CA272" t="str">
        <f ca="1">IF('Measure and Project Input'!$CE$5&lt;$CC272,"",IF(OFFSET('Measure and Project Input'!$AM$9,$CE272,0)=0,"",OFFSET('Measure and Project Input'!$AM$9,$CE272,0)))</f>
        <v/>
      </c>
      <c r="CB272" s="201"/>
      <c r="CC272" s="28">
        <v>271</v>
      </c>
      <c r="CD272" s="28">
        <f t="shared" si="4"/>
        <v>1</v>
      </c>
      <c r="CE272" s="28" t="e">
        <f>IF($I272="","",MATCH($I272,'Measure and Project Input'!$P$10:$P$509,FALSE))</f>
        <v>#N/A</v>
      </c>
    </row>
    <row r="273" spans="1:83" x14ac:dyDescent="0.2">
      <c r="A273" t="str">
        <f ca="1">IF('Measure and Project Input'!$CE$5&lt;$CC273,"",IF(OFFSET('Measure and Project Input'!$E$9,$CE273,0)=0,"",OFFSET('Measure and Project Input'!$E$9,$CE273,0)))</f>
        <v/>
      </c>
      <c r="B273" t="str">
        <f ca="1">IF('Measure and Project Input'!$CE$5&lt;$CC273,"",IF(OFFSET('Measure and Project Input'!$F$9,$CE273,0)=0,"",OFFSET('Measure and Project Input'!$F$9,$CE273,0)))</f>
        <v/>
      </c>
      <c r="C273" t="str">
        <f ca="1">IF('Measure and Project Input'!$CE$5&lt;$CC273,"",IF(OFFSET('Measure and Project Input'!$G$9,$CE273,0)=0,"",OFFSET('Measure and Project Input'!$G$9,$CE273,0)))</f>
        <v/>
      </c>
      <c r="D273" s="299" t="str">
        <f ca="1">IF('Measure and Project Input'!$CE$5&lt;$CC273,"",IF(OFFSET('Measure and Project Input'!$H$9,$CE273,0)=0,"",OFFSET('Measure and Project Input'!$H$9,$CE273,0)))</f>
        <v/>
      </c>
      <c r="E273" t="str">
        <f ca="1">IF('Measure and Project Input'!$CE$5&lt;$CC273,"",IF(OFFSET('Measure and Project Input'!$I$9,$CE273,0)=0,"",OFFSET('Measure and Project Input'!$I$9,$CE273,0)))</f>
        <v/>
      </c>
      <c r="F273" t="str">
        <f ca="1">IF('Measure and Project Input'!$CE$5&lt;$CC273,"",IF(OFFSET('Measure and Project Input'!$J$9,$CE273,0)=0,"",OFFSET('Measure and Project Input'!$J$9,$CE273,0)))</f>
        <v/>
      </c>
      <c r="G273" t="str">
        <f ca="1">IF('Measure and Project Input'!$CE$5&lt;$CC273,"",IF(OFFSET('Measure and Project Input'!$K$9,$CE273,0)=0,"",OFFSET('Measure and Project Input'!$K$9,$CE273,0)))</f>
        <v/>
      </c>
      <c r="H273" t="str">
        <f ca="1">IF('Measure and Project Input'!$CE$5&lt;$CC273,"",IF(OFFSET('Measure and Project Input'!$L$9,$CE273,0)=0,"",OFFSET('Measure and Project Input'!$L$9,$CE273,0)))</f>
        <v/>
      </c>
      <c r="I273">
        <f>'Funding Input and Summary'!A276</f>
        <v>0</v>
      </c>
      <c r="O273" t="str">
        <f ca="1">IF('Measure and Project Input'!$CE$5&lt;$CC273,"",IF(OFFSET('Measure and Project Input'!$B$9,$CE273,0)=0,"",OFFSET('Measure and Project Input'!$B$9,$CE273,0)))</f>
        <v/>
      </c>
      <c r="P273" t="str">
        <f ca="1">IF('Measure and Project Input'!$CE$5&lt;$CC273,"",IF(OFFSET('Measure and Project Input'!$C$9,$CE273,0)=0,"",OFFSET('Measure and Project Input'!$C$9,$CE273,0)))</f>
        <v/>
      </c>
      <c r="Q273" t="str">
        <f ca="1">IF('Measure and Project Input'!$CE$5&lt;$CC273,"",IF(OFFSET('Measure and Project Input'!$S$9,$CE273,0)=0,"",OFFSET('Measure and Project Input'!$S$9,$CE273,0)))</f>
        <v/>
      </c>
      <c r="R273" t="str">
        <f ca="1">IF('Measure and Project Input'!$CE$5&lt;$CC273,"",IF(OFFSET('Measure and Project Input'!$U$9,$CE273,0)=0,"",OFFSET('Measure and Project Input'!$U$9,$CE273,0)))</f>
        <v/>
      </c>
      <c r="S273" t="str">
        <f ca="1">IF('Measure and Project Input'!$CE$5&lt;$CC273,"",IF(OFFSET('Measure and Project Input'!$V$9,$CE273,0)=0,"",OFFSET('Measure and Project Input'!$V$9,$CE273,0)))</f>
        <v/>
      </c>
      <c r="X273" t="str">
        <f ca="1">IF('Measure and Project Input'!$CE$5&lt;$CC273,"",IF(OFFSET('Measure and Project Input'!$M$9,$CE273,0)=0,"",OFFSET('Measure and Project Input'!$M$9,$CE273,0)))</f>
        <v/>
      </c>
      <c r="Y273" t="str">
        <f ca="1">IF('Measure and Project Input'!$CE$5&lt;$CC273,"",IF(OFFSET('Measure and Project Input'!$N$9,$CE273,0)=0,"",OFFSET('Measure and Project Input'!$N$9,$CE273,0)))</f>
        <v/>
      </c>
      <c r="AA273" t="str">
        <f ca="1">IF('Measure and Project Input'!$CE$5&lt;$CC273,"",IF(OFFSET('Measure and Project Input'!$D$9,$CE273,0)=0,"",OFFSET('Measure and Project Input'!$D$9,$CE273,0)))</f>
        <v/>
      </c>
      <c r="AJ273" t="str">
        <f ca="1">IF('Measure and Project Input'!$CE$5&lt;$CC273,"",IF(OFFSET('Measure and Project Input'!$O$9,$CE273,0)=0,"",OFFSET('Measure and Project Input'!$O$9,$CE273,0)))</f>
        <v/>
      </c>
      <c r="AN273" t="str">
        <f ca="1">IF('Measure and Project Input'!$CE$5&lt;$CC273,"",IF(OFFSET('Measure and Project Input'!$BV$9,$CE273,0)=0,"",OFFSET('Measure and Project Input'!$BV$9,$CE273,0)))</f>
        <v/>
      </c>
      <c r="AO273" t="e">
        <f>IF(I273="","",'Funding Input and Summary'!#REF!)</f>
        <v>#REF!</v>
      </c>
      <c r="AQ273" t="e">
        <f>IF(I273="","",'Funding Input and Summary'!#REF!)</f>
        <v>#REF!</v>
      </c>
      <c r="AR273" t="e">
        <f>IF(I273="","",'Funding Input and Summary'!#REF!)</f>
        <v>#REF!</v>
      </c>
      <c r="AU273" t="e">
        <f>IF(I273="","",'Funding Input and Summary'!#REF!)</f>
        <v>#REF!</v>
      </c>
      <c r="AV273" t="e">
        <f>IF(I273="","",'Funding Input and Summary'!#REF!)</f>
        <v>#REF!</v>
      </c>
      <c r="BC273" t="e">
        <f>IF(I273="","",'Funding Input and Summary'!#REF!)</f>
        <v>#REF!</v>
      </c>
      <c r="BD273" t="e">
        <f>IF(I273="","",'Funding Input and Summary'!#REF!)</f>
        <v>#REF!</v>
      </c>
      <c r="BE273" t="e">
        <f>IF(I273="","",'Funding Input and Summary'!#REF!)</f>
        <v>#REF!</v>
      </c>
      <c r="BG273" t="e">
        <f>IF(I273="","",'Funding Input and Summary'!#REF!)</f>
        <v>#REF!</v>
      </c>
      <c r="BH273" t="e">
        <f>IF(I273="","",'Funding Input and Summary'!#REF!)</f>
        <v>#REF!</v>
      </c>
      <c r="BI273" t="e">
        <f>IF(I273="","",'Funding Input and Summary'!#REF!)</f>
        <v>#REF!</v>
      </c>
      <c r="BJ273" t="e">
        <f>IF(I273="","",'Funding Input and Summary'!#REF!)</f>
        <v>#REF!</v>
      </c>
      <c r="BK273" t="e">
        <f>IF(I273="","",'Funding Input and Summary'!#REF!)</f>
        <v>#REF!</v>
      </c>
      <c r="BL273" t="e">
        <f>IF(I273="","",'Funding Input and Summary'!#REF!)</f>
        <v>#REF!</v>
      </c>
      <c r="BM273" t="e">
        <f>IF(I273="","",'Funding Input and Summary'!#REF!)</f>
        <v>#REF!</v>
      </c>
      <c r="BN273" t="e">
        <f>IF(I273="","",'Funding Input and Summary'!#REF!)</f>
        <v>#REF!</v>
      </c>
      <c r="BO273" t="e">
        <f>IF(I273="","",'Funding Input and Summary'!#REF!)</f>
        <v>#REF!</v>
      </c>
      <c r="BP273" t="e">
        <f>IF(I273="","",'Funding Input and Summary'!#REF!)</f>
        <v>#REF!</v>
      </c>
      <c r="BQ273" t="e">
        <f>IF(I273="","",'Funding Input and Summary'!#REF!)</f>
        <v>#REF!</v>
      </c>
      <c r="BR273" t="str">
        <f ca="1">IF('Measure and Project Input'!$CE$5&lt;$CC273,"",IF(OFFSET('Measure and Project Input'!$T$9,$CE273,0)=0,"",OFFSET('Measure and Project Input'!$T$9,$CE273,0)))</f>
        <v/>
      </c>
      <c r="BS273" t="str">
        <f ca="1">IF('Measure and Project Input'!$CE$5&lt;$CC273,"",IF(OFFSET('Measure and Project Input'!$R$9,$CE273,0)=0,"",OFFSET('Measure and Project Input'!$R$9,$CE273,0)))</f>
        <v/>
      </c>
      <c r="BT273">
        <f>IF(I273="","",'Measure and Project Input'!$I$1)</f>
        <v>4.04</v>
      </c>
      <c r="BU273" t="str">
        <f ca="1">IF('Measure and Project Input'!$CE$5&lt;$CC273,"",IF(OFFSET('Measure and Project Input'!$Q$9,$CE273,0)=0,"",OFFSET('Measure and Project Input'!$Q$9,$CE273,0)))</f>
        <v/>
      </c>
      <c r="BV273" t="e">
        <f ca="1">IF(I273="","",'Funding Input and Summary'!$T$1)</f>
        <v>#DIV/0!</v>
      </c>
      <c r="BW273" t="str">
        <f ca="1">IF('Measure and Project Input'!$CE$5&lt;$CC273,"",IF(OFFSET('Measure and Project Input'!$AI$9,$CE273,0)=0,"",OFFSET('Measure and Project Input'!$AI$9,$CE273,0)))</f>
        <v/>
      </c>
      <c r="BX273" t="str">
        <f ca="1">IF('Measure and Project Input'!$CE$5&lt;$CC273,"",IF(OFFSET('Measure and Project Input'!$AJ$9,$CE273,0)=0,"",OFFSET('Measure and Project Input'!$AJ$9,$CE273,0)))</f>
        <v/>
      </c>
      <c r="BY273" t="str">
        <f ca="1">IF('Measure and Project Input'!$CE$5&lt;$CC273,"",IF(OFFSET('Measure and Project Input'!$AK$9,$CE273,0)=0,"",OFFSET('Measure and Project Input'!$AK$9,$CE273,0)))</f>
        <v/>
      </c>
      <c r="BZ273" t="str">
        <f ca="1">IF('Measure and Project Input'!$CE$5&lt;$CC273,"",IF(OFFSET('Measure and Project Input'!$AL$9,$CE273,0)=0,"",OFFSET('Measure and Project Input'!$AL$9,$CE273,0)))</f>
        <v/>
      </c>
      <c r="CA273" t="str">
        <f ca="1">IF('Measure and Project Input'!$CE$5&lt;$CC273,"",IF(OFFSET('Measure and Project Input'!$AM$9,$CE273,0)=0,"",OFFSET('Measure and Project Input'!$AM$9,$CE273,0)))</f>
        <v/>
      </c>
      <c r="CB273" s="201"/>
      <c r="CC273" s="28">
        <v>272</v>
      </c>
      <c r="CD273" s="28">
        <f t="shared" si="4"/>
        <v>1</v>
      </c>
      <c r="CE273" s="28" t="e">
        <f>IF($I273="","",MATCH($I273,'Measure and Project Input'!$P$10:$P$509,FALSE))</f>
        <v>#N/A</v>
      </c>
    </row>
    <row r="274" spans="1:83" x14ac:dyDescent="0.2">
      <c r="A274" t="str">
        <f ca="1">IF('Measure and Project Input'!$CE$5&lt;$CC274,"",IF(OFFSET('Measure and Project Input'!$E$9,$CE274,0)=0,"",OFFSET('Measure and Project Input'!$E$9,$CE274,0)))</f>
        <v/>
      </c>
      <c r="B274" t="str">
        <f ca="1">IF('Measure and Project Input'!$CE$5&lt;$CC274,"",IF(OFFSET('Measure and Project Input'!$F$9,$CE274,0)=0,"",OFFSET('Measure and Project Input'!$F$9,$CE274,0)))</f>
        <v/>
      </c>
      <c r="C274" t="str">
        <f ca="1">IF('Measure and Project Input'!$CE$5&lt;$CC274,"",IF(OFFSET('Measure and Project Input'!$G$9,$CE274,0)=0,"",OFFSET('Measure and Project Input'!$G$9,$CE274,0)))</f>
        <v/>
      </c>
      <c r="D274" s="299" t="str">
        <f ca="1">IF('Measure and Project Input'!$CE$5&lt;$CC274,"",IF(OFFSET('Measure and Project Input'!$H$9,$CE274,0)=0,"",OFFSET('Measure and Project Input'!$H$9,$CE274,0)))</f>
        <v/>
      </c>
      <c r="E274" t="str">
        <f ca="1">IF('Measure and Project Input'!$CE$5&lt;$CC274,"",IF(OFFSET('Measure and Project Input'!$I$9,$CE274,0)=0,"",OFFSET('Measure and Project Input'!$I$9,$CE274,0)))</f>
        <v/>
      </c>
      <c r="F274" t="str">
        <f ca="1">IF('Measure and Project Input'!$CE$5&lt;$CC274,"",IF(OFFSET('Measure and Project Input'!$J$9,$CE274,0)=0,"",OFFSET('Measure and Project Input'!$J$9,$CE274,0)))</f>
        <v/>
      </c>
      <c r="G274" t="str">
        <f ca="1">IF('Measure and Project Input'!$CE$5&lt;$CC274,"",IF(OFFSET('Measure and Project Input'!$K$9,$CE274,0)=0,"",OFFSET('Measure and Project Input'!$K$9,$CE274,0)))</f>
        <v/>
      </c>
      <c r="H274" t="str">
        <f ca="1">IF('Measure and Project Input'!$CE$5&lt;$CC274,"",IF(OFFSET('Measure and Project Input'!$L$9,$CE274,0)=0,"",OFFSET('Measure and Project Input'!$L$9,$CE274,0)))</f>
        <v/>
      </c>
      <c r="I274">
        <f>'Funding Input and Summary'!A277</f>
        <v>0</v>
      </c>
      <c r="O274" t="str">
        <f ca="1">IF('Measure and Project Input'!$CE$5&lt;$CC274,"",IF(OFFSET('Measure and Project Input'!$B$9,$CE274,0)=0,"",OFFSET('Measure and Project Input'!$B$9,$CE274,0)))</f>
        <v/>
      </c>
      <c r="P274" t="str">
        <f ca="1">IF('Measure and Project Input'!$CE$5&lt;$CC274,"",IF(OFFSET('Measure and Project Input'!$C$9,$CE274,0)=0,"",OFFSET('Measure and Project Input'!$C$9,$CE274,0)))</f>
        <v/>
      </c>
      <c r="Q274" t="str">
        <f ca="1">IF('Measure and Project Input'!$CE$5&lt;$CC274,"",IF(OFFSET('Measure and Project Input'!$S$9,$CE274,0)=0,"",OFFSET('Measure and Project Input'!$S$9,$CE274,0)))</f>
        <v/>
      </c>
      <c r="R274" t="str">
        <f ca="1">IF('Measure and Project Input'!$CE$5&lt;$CC274,"",IF(OFFSET('Measure and Project Input'!$U$9,$CE274,0)=0,"",OFFSET('Measure and Project Input'!$U$9,$CE274,0)))</f>
        <v/>
      </c>
      <c r="S274" t="str">
        <f ca="1">IF('Measure and Project Input'!$CE$5&lt;$CC274,"",IF(OFFSET('Measure and Project Input'!$V$9,$CE274,0)=0,"",OFFSET('Measure and Project Input'!$V$9,$CE274,0)))</f>
        <v/>
      </c>
      <c r="X274" t="str">
        <f ca="1">IF('Measure and Project Input'!$CE$5&lt;$CC274,"",IF(OFFSET('Measure and Project Input'!$M$9,$CE274,0)=0,"",OFFSET('Measure and Project Input'!$M$9,$CE274,0)))</f>
        <v/>
      </c>
      <c r="Y274" t="str">
        <f ca="1">IF('Measure and Project Input'!$CE$5&lt;$CC274,"",IF(OFFSET('Measure and Project Input'!$N$9,$CE274,0)=0,"",OFFSET('Measure and Project Input'!$N$9,$CE274,0)))</f>
        <v/>
      </c>
      <c r="AA274" t="str">
        <f ca="1">IF('Measure and Project Input'!$CE$5&lt;$CC274,"",IF(OFFSET('Measure and Project Input'!$D$9,$CE274,0)=0,"",OFFSET('Measure and Project Input'!$D$9,$CE274,0)))</f>
        <v/>
      </c>
      <c r="AJ274" t="str">
        <f ca="1">IF('Measure and Project Input'!$CE$5&lt;$CC274,"",IF(OFFSET('Measure and Project Input'!$O$9,$CE274,0)=0,"",OFFSET('Measure and Project Input'!$O$9,$CE274,0)))</f>
        <v/>
      </c>
      <c r="AN274" t="str">
        <f ca="1">IF('Measure and Project Input'!$CE$5&lt;$CC274,"",IF(OFFSET('Measure and Project Input'!$BV$9,$CE274,0)=0,"",OFFSET('Measure and Project Input'!$BV$9,$CE274,0)))</f>
        <v/>
      </c>
      <c r="AO274" t="e">
        <f>IF(I274="","",'Funding Input and Summary'!#REF!)</f>
        <v>#REF!</v>
      </c>
      <c r="AQ274" t="e">
        <f>IF(I274="","",'Funding Input and Summary'!#REF!)</f>
        <v>#REF!</v>
      </c>
      <c r="AR274" t="e">
        <f>IF(I274="","",'Funding Input and Summary'!#REF!)</f>
        <v>#REF!</v>
      </c>
      <c r="AU274" t="e">
        <f>IF(I274="","",'Funding Input and Summary'!#REF!)</f>
        <v>#REF!</v>
      </c>
      <c r="AV274" t="e">
        <f>IF(I274="","",'Funding Input and Summary'!#REF!)</f>
        <v>#REF!</v>
      </c>
      <c r="BC274" t="e">
        <f>IF(I274="","",'Funding Input and Summary'!#REF!)</f>
        <v>#REF!</v>
      </c>
      <c r="BD274" t="e">
        <f>IF(I274="","",'Funding Input and Summary'!#REF!)</f>
        <v>#REF!</v>
      </c>
      <c r="BE274" t="e">
        <f>IF(I274="","",'Funding Input and Summary'!#REF!)</f>
        <v>#REF!</v>
      </c>
      <c r="BG274" t="e">
        <f>IF(I274="","",'Funding Input and Summary'!#REF!)</f>
        <v>#REF!</v>
      </c>
      <c r="BH274" t="e">
        <f>IF(I274="","",'Funding Input and Summary'!#REF!)</f>
        <v>#REF!</v>
      </c>
      <c r="BI274" t="e">
        <f>IF(I274="","",'Funding Input and Summary'!#REF!)</f>
        <v>#REF!</v>
      </c>
      <c r="BJ274" t="e">
        <f>IF(I274="","",'Funding Input and Summary'!#REF!)</f>
        <v>#REF!</v>
      </c>
      <c r="BK274" t="e">
        <f>IF(I274="","",'Funding Input and Summary'!#REF!)</f>
        <v>#REF!</v>
      </c>
      <c r="BL274" t="e">
        <f>IF(I274="","",'Funding Input and Summary'!#REF!)</f>
        <v>#REF!</v>
      </c>
      <c r="BM274" t="e">
        <f>IF(I274="","",'Funding Input and Summary'!#REF!)</f>
        <v>#REF!</v>
      </c>
      <c r="BN274" t="e">
        <f>IF(I274="","",'Funding Input and Summary'!#REF!)</f>
        <v>#REF!</v>
      </c>
      <c r="BO274" t="e">
        <f>IF(I274="","",'Funding Input and Summary'!#REF!)</f>
        <v>#REF!</v>
      </c>
      <c r="BP274" t="e">
        <f>IF(I274="","",'Funding Input and Summary'!#REF!)</f>
        <v>#REF!</v>
      </c>
      <c r="BQ274" t="e">
        <f>IF(I274="","",'Funding Input and Summary'!#REF!)</f>
        <v>#REF!</v>
      </c>
      <c r="BR274" t="str">
        <f ca="1">IF('Measure and Project Input'!$CE$5&lt;$CC274,"",IF(OFFSET('Measure and Project Input'!$T$9,$CE274,0)=0,"",OFFSET('Measure and Project Input'!$T$9,$CE274,0)))</f>
        <v/>
      </c>
      <c r="BS274" t="str">
        <f ca="1">IF('Measure and Project Input'!$CE$5&lt;$CC274,"",IF(OFFSET('Measure and Project Input'!$R$9,$CE274,0)=0,"",OFFSET('Measure and Project Input'!$R$9,$CE274,0)))</f>
        <v/>
      </c>
      <c r="BT274">
        <f>IF(I274="","",'Measure and Project Input'!$I$1)</f>
        <v>4.04</v>
      </c>
      <c r="BU274" t="str">
        <f ca="1">IF('Measure and Project Input'!$CE$5&lt;$CC274,"",IF(OFFSET('Measure and Project Input'!$Q$9,$CE274,0)=0,"",OFFSET('Measure and Project Input'!$Q$9,$CE274,0)))</f>
        <v/>
      </c>
      <c r="BV274" t="e">
        <f ca="1">IF(I274="","",'Funding Input and Summary'!$T$1)</f>
        <v>#DIV/0!</v>
      </c>
      <c r="BW274" t="str">
        <f ca="1">IF('Measure and Project Input'!$CE$5&lt;$CC274,"",IF(OFFSET('Measure and Project Input'!$AI$9,$CE274,0)=0,"",OFFSET('Measure and Project Input'!$AI$9,$CE274,0)))</f>
        <v/>
      </c>
      <c r="BX274" t="str">
        <f ca="1">IF('Measure and Project Input'!$CE$5&lt;$CC274,"",IF(OFFSET('Measure and Project Input'!$AJ$9,$CE274,0)=0,"",OFFSET('Measure and Project Input'!$AJ$9,$CE274,0)))</f>
        <v/>
      </c>
      <c r="BY274" t="str">
        <f ca="1">IF('Measure and Project Input'!$CE$5&lt;$CC274,"",IF(OFFSET('Measure and Project Input'!$AK$9,$CE274,0)=0,"",OFFSET('Measure and Project Input'!$AK$9,$CE274,0)))</f>
        <v/>
      </c>
      <c r="BZ274" t="str">
        <f ca="1">IF('Measure and Project Input'!$CE$5&lt;$CC274,"",IF(OFFSET('Measure and Project Input'!$AL$9,$CE274,0)=0,"",OFFSET('Measure and Project Input'!$AL$9,$CE274,0)))</f>
        <v/>
      </c>
      <c r="CA274" t="str">
        <f ca="1">IF('Measure and Project Input'!$CE$5&lt;$CC274,"",IF(OFFSET('Measure and Project Input'!$AM$9,$CE274,0)=0,"",OFFSET('Measure and Project Input'!$AM$9,$CE274,0)))</f>
        <v/>
      </c>
      <c r="CB274" s="201"/>
      <c r="CC274" s="28">
        <v>273</v>
      </c>
      <c r="CD274" s="28">
        <f t="shared" si="4"/>
        <v>1</v>
      </c>
      <c r="CE274" s="28" t="e">
        <f>IF($I274="","",MATCH($I274,'Measure and Project Input'!$P$10:$P$509,FALSE))</f>
        <v>#N/A</v>
      </c>
    </row>
    <row r="275" spans="1:83" x14ac:dyDescent="0.2">
      <c r="A275" t="str">
        <f ca="1">IF('Measure and Project Input'!$CE$5&lt;$CC275,"",IF(OFFSET('Measure and Project Input'!$E$9,$CE275,0)=0,"",OFFSET('Measure and Project Input'!$E$9,$CE275,0)))</f>
        <v/>
      </c>
      <c r="B275" t="str">
        <f ca="1">IF('Measure and Project Input'!$CE$5&lt;$CC275,"",IF(OFFSET('Measure and Project Input'!$F$9,$CE275,0)=0,"",OFFSET('Measure and Project Input'!$F$9,$CE275,0)))</f>
        <v/>
      </c>
      <c r="C275" t="str">
        <f ca="1">IF('Measure and Project Input'!$CE$5&lt;$CC275,"",IF(OFFSET('Measure and Project Input'!$G$9,$CE275,0)=0,"",OFFSET('Measure and Project Input'!$G$9,$CE275,0)))</f>
        <v/>
      </c>
      <c r="D275" s="299" t="str">
        <f ca="1">IF('Measure and Project Input'!$CE$5&lt;$CC275,"",IF(OFFSET('Measure and Project Input'!$H$9,$CE275,0)=0,"",OFFSET('Measure and Project Input'!$H$9,$CE275,0)))</f>
        <v/>
      </c>
      <c r="E275" t="str">
        <f ca="1">IF('Measure and Project Input'!$CE$5&lt;$CC275,"",IF(OFFSET('Measure and Project Input'!$I$9,$CE275,0)=0,"",OFFSET('Measure and Project Input'!$I$9,$CE275,0)))</f>
        <v/>
      </c>
      <c r="F275" t="str">
        <f ca="1">IF('Measure and Project Input'!$CE$5&lt;$CC275,"",IF(OFFSET('Measure and Project Input'!$J$9,$CE275,0)=0,"",OFFSET('Measure and Project Input'!$J$9,$CE275,0)))</f>
        <v/>
      </c>
      <c r="G275" t="str">
        <f ca="1">IF('Measure and Project Input'!$CE$5&lt;$CC275,"",IF(OFFSET('Measure and Project Input'!$K$9,$CE275,0)=0,"",OFFSET('Measure and Project Input'!$K$9,$CE275,0)))</f>
        <v/>
      </c>
      <c r="H275" t="str">
        <f ca="1">IF('Measure and Project Input'!$CE$5&lt;$CC275,"",IF(OFFSET('Measure and Project Input'!$L$9,$CE275,0)=0,"",OFFSET('Measure and Project Input'!$L$9,$CE275,0)))</f>
        <v/>
      </c>
      <c r="I275">
        <f>'Funding Input and Summary'!A278</f>
        <v>0</v>
      </c>
      <c r="O275" t="str">
        <f ca="1">IF('Measure and Project Input'!$CE$5&lt;$CC275,"",IF(OFFSET('Measure and Project Input'!$B$9,$CE275,0)=0,"",OFFSET('Measure and Project Input'!$B$9,$CE275,0)))</f>
        <v/>
      </c>
      <c r="P275" t="str">
        <f ca="1">IF('Measure and Project Input'!$CE$5&lt;$CC275,"",IF(OFFSET('Measure and Project Input'!$C$9,$CE275,0)=0,"",OFFSET('Measure and Project Input'!$C$9,$CE275,0)))</f>
        <v/>
      </c>
      <c r="Q275" t="str">
        <f ca="1">IF('Measure and Project Input'!$CE$5&lt;$CC275,"",IF(OFFSET('Measure and Project Input'!$S$9,$CE275,0)=0,"",OFFSET('Measure and Project Input'!$S$9,$CE275,0)))</f>
        <v/>
      </c>
      <c r="R275" t="str">
        <f ca="1">IF('Measure and Project Input'!$CE$5&lt;$CC275,"",IF(OFFSET('Measure and Project Input'!$U$9,$CE275,0)=0,"",OFFSET('Measure and Project Input'!$U$9,$CE275,0)))</f>
        <v/>
      </c>
      <c r="S275" t="str">
        <f ca="1">IF('Measure and Project Input'!$CE$5&lt;$CC275,"",IF(OFFSET('Measure and Project Input'!$V$9,$CE275,0)=0,"",OFFSET('Measure and Project Input'!$V$9,$CE275,0)))</f>
        <v/>
      </c>
      <c r="X275" t="str">
        <f ca="1">IF('Measure and Project Input'!$CE$5&lt;$CC275,"",IF(OFFSET('Measure and Project Input'!$M$9,$CE275,0)=0,"",OFFSET('Measure and Project Input'!$M$9,$CE275,0)))</f>
        <v/>
      </c>
      <c r="Y275" t="str">
        <f ca="1">IF('Measure and Project Input'!$CE$5&lt;$CC275,"",IF(OFFSET('Measure and Project Input'!$N$9,$CE275,0)=0,"",OFFSET('Measure and Project Input'!$N$9,$CE275,0)))</f>
        <v/>
      </c>
      <c r="AA275" t="str">
        <f ca="1">IF('Measure and Project Input'!$CE$5&lt;$CC275,"",IF(OFFSET('Measure and Project Input'!$D$9,$CE275,0)=0,"",OFFSET('Measure and Project Input'!$D$9,$CE275,0)))</f>
        <v/>
      </c>
      <c r="AJ275" t="str">
        <f ca="1">IF('Measure and Project Input'!$CE$5&lt;$CC275,"",IF(OFFSET('Measure and Project Input'!$O$9,$CE275,0)=0,"",OFFSET('Measure and Project Input'!$O$9,$CE275,0)))</f>
        <v/>
      </c>
      <c r="AN275" t="str">
        <f ca="1">IF('Measure and Project Input'!$CE$5&lt;$CC275,"",IF(OFFSET('Measure and Project Input'!$BV$9,$CE275,0)=0,"",OFFSET('Measure and Project Input'!$BV$9,$CE275,0)))</f>
        <v/>
      </c>
      <c r="AO275" t="e">
        <f>IF(I275="","",'Funding Input and Summary'!#REF!)</f>
        <v>#REF!</v>
      </c>
      <c r="AQ275" t="e">
        <f>IF(I275="","",'Funding Input and Summary'!#REF!)</f>
        <v>#REF!</v>
      </c>
      <c r="AR275" t="e">
        <f>IF(I275="","",'Funding Input and Summary'!#REF!)</f>
        <v>#REF!</v>
      </c>
      <c r="AU275" t="e">
        <f>IF(I275="","",'Funding Input and Summary'!#REF!)</f>
        <v>#REF!</v>
      </c>
      <c r="AV275" t="e">
        <f>IF(I275="","",'Funding Input and Summary'!#REF!)</f>
        <v>#REF!</v>
      </c>
      <c r="BC275" t="e">
        <f>IF(I275="","",'Funding Input and Summary'!#REF!)</f>
        <v>#REF!</v>
      </c>
      <c r="BD275" t="e">
        <f>IF(I275="","",'Funding Input and Summary'!#REF!)</f>
        <v>#REF!</v>
      </c>
      <c r="BE275" t="e">
        <f>IF(I275="","",'Funding Input and Summary'!#REF!)</f>
        <v>#REF!</v>
      </c>
      <c r="BG275" t="e">
        <f>IF(I275="","",'Funding Input and Summary'!#REF!)</f>
        <v>#REF!</v>
      </c>
      <c r="BH275" t="e">
        <f>IF(I275="","",'Funding Input and Summary'!#REF!)</f>
        <v>#REF!</v>
      </c>
      <c r="BI275" t="e">
        <f>IF(I275="","",'Funding Input and Summary'!#REF!)</f>
        <v>#REF!</v>
      </c>
      <c r="BJ275" t="e">
        <f>IF(I275="","",'Funding Input and Summary'!#REF!)</f>
        <v>#REF!</v>
      </c>
      <c r="BK275" t="e">
        <f>IF(I275="","",'Funding Input and Summary'!#REF!)</f>
        <v>#REF!</v>
      </c>
      <c r="BL275" t="e">
        <f>IF(I275="","",'Funding Input and Summary'!#REF!)</f>
        <v>#REF!</v>
      </c>
      <c r="BM275" t="e">
        <f>IF(I275="","",'Funding Input and Summary'!#REF!)</f>
        <v>#REF!</v>
      </c>
      <c r="BN275" t="e">
        <f>IF(I275="","",'Funding Input and Summary'!#REF!)</f>
        <v>#REF!</v>
      </c>
      <c r="BO275" t="e">
        <f>IF(I275="","",'Funding Input and Summary'!#REF!)</f>
        <v>#REF!</v>
      </c>
      <c r="BP275" t="e">
        <f>IF(I275="","",'Funding Input and Summary'!#REF!)</f>
        <v>#REF!</v>
      </c>
      <c r="BQ275" t="e">
        <f>IF(I275="","",'Funding Input and Summary'!#REF!)</f>
        <v>#REF!</v>
      </c>
      <c r="BR275" t="str">
        <f ca="1">IF('Measure and Project Input'!$CE$5&lt;$CC275,"",IF(OFFSET('Measure and Project Input'!$T$9,$CE275,0)=0,"",OFFSET('Measure and Project Input'!$T$9,$CE275,0)))</f>
        <v/>
      </c>
      <c r="BS275" t="str">
        <f ca="1">IF('Measure and Project Input'!$CE$5&lt;$CC275,"",IF(OFFSET('Measure and Project Input'!$R$9,$CE275,0)=0,"",OFFSET('Measure and Project Input'!$R$9,$CE275,0)))</f>
        <v/>
      </c>
      <c r="BT275">
        <f>IF(I275="","",'Measure and Project Input'!$I$1)</f>
        <v>4.04</v>
      </c>
      <c r="BU275" t="str">
        <f ca="1">IF('Measure and Project Input'!$CE$5&lt;$CC275,"",IF(OFFSET('Measure and Project Input'!$Q$9,$CE275,0)=0,"",OFFSET('Measure and Project Input'!$Q$9,$CE275,0)))</f>
        <v/>
      </c>
      <c r="BV275" t="e">
        <f ca="1">IF(I275="","",'Funding Input and Summary'!$T$1)</f>
        <v>#DIV/0!</v>
      </c>
      <c r="BW275" t="str">
        <f ca="1">IF('Measure and Project Input'!$CE$5&lt;$CC275,"",IF(OFFSET('Measure and Project Input'!$AI$9,$CE275,0)=0,"",OFFSET('Measure and Project Input'!$AI$9,$CE275,0)))</f>
        <v/>
      </c>
      <c r="BX275" t="str">
        <f ca="1">IF('Measure and Project Input'!$CE$5&lt;$CC275,"",IF(OFFSET('Measure and Project Input'!$AJ$9,$CE275,0)=0,"",OFFSET('Measure and Project Input'!$AJ$9,$CE275,0)))</f>
        <v/>
      </c>
      <c r="BY275" t="str">
        <f ca="1">IF('Measure and Project Input'!$CE$5&lt;$CC275,"",IF(OFFSET('Measure and Project Input'!$AK$9,$CE275,0)=0,"",OFFSET('Measure and Project Input'!$AK$9,$CE275,0)))</f>
        <v/>
      </c>
      <c r="BZ275" t="str">
        <f ca="1">IF('Measure and Project Input'!$CE$5&lt;$CC275,"",IF(OFFSET('Measure and Project Input'!$AL$9,$CE275,0)=0,"",OFFSET('Measure and Project Input'!$AL$9,$CE275,0)))</f>
        <v/>
      </c>
      <c r="CA275" t="str">
        <f ca="1">IF('Measure and Project Input'!$CE$5&lt;$CC275,"",IF(OFFSET('Measure and Project Input'!$AM$9,$CE275,0)=0,"",OFFSET('Measure and Project Input'!$AM$9,$CE275,0)))</f>
        <v/>
      </c>
      <c r="CB275" s="201"/>
      <c r="CC275" s="28">
        <v>274</v>
      </c>
      <c r="CD275" s="28">
        <f t="shared" si="4"/>
        <v>1</v>
      </c>
      <c r="CE275" s="28" t="e">
        <f>IF($I275="","",MATCH($I275,'Measure and Project Input'!$P$10:$P$509,FALSE))</f>
        <v>#N/A</v>
      </c>
    </row>
    <row r="276" spans="1:83" x14ac:dyDescent="0.2">
      <c r="A276" t="str">
        <f ca="1">IF('Measure and Project Input'!$CE$5&lt;$CC276,"",IF(OFFSET('Measure and Project Input'!$E$9,$CE276,0)=0,"",OFFSET('Measure and Project Input'!$E$9,$CE276,0)))</f>
        <v/>
      </c>
      <c r="B276" t="str">
        <f ca="1">IF('Measure and Project Input'!$CE$5&lt;$CC276,"",IF(OFFSET('Measure and Project Input'!$F$9,$CE276,0)=0,"",OFFSET('Measure and Project Input'!$F$9,$CE276,0)))</f>
        <v/>
      </c>
      <c r="C276" t="str">
        <f ca="1">IF('Measure and Project Input'!$CE$5&lt;$CC276,"",IF(OFFSET('Measure and Project Input'!$G$9,$CE276,0)=0,"",OFFSET('Measure and Project Input'!$G$9,$CE276,0)))</f>
        <v/>
      </c>
      <c r="D276" s="299" t="str">
        <f ca="1">IF('Measure and Project Input'!$CE$5&lt;$CC276,"",IF(OFFSET('Measure and Project Input'!$H$9,$CE276,0)=0,"",OFFSET('Measure and Project Input'!$H$9,$CE276,0)))</f>
        <v/>
      </c>
      <c r="E276" t="str">
        <f ca="1">IF('Measure and Project Input'!$CE$5&lt;$CC276,"",IF(OFFSET('Measure and Project Input'!$I$9,$CE276,0)=0,"",OFFSET('Measure and Project Input'!$I$9,$CE276,0)))</f>
        <v/>
      </c>
      <c r="F276" t="str">
        <f ca="1">IF('Measure and Project Input'!$CE$5&lt;$CC276,"",IF(OFFSET('Measure and Project Input'!$J$9,$CE276,0)=0,"",OFFSET('Measure and Project Input'!$J$9,$CE276,0)))</f>
        <v/>
      </c>
      <c r="G276" t="str">
        <f ca="1">IF('Measure and Project Input'!$CE$5&lt;$CC276,"",IF(OFFSET('Measure and Project Input'!$K$9,$CE276,0)=0,"",OFFSET('Measure and Project Input'!$K$9,$CE276,0)))</f>
        <v/>
      </c>
      <c r="H276" t="str">
        <f ca="1">IF('Measure and Project Input'!$CE$5&lt;$CC276,"",IF(OFFSET('Measure and Project Input'!$L$9,$CE276,0)=0,"",OFFSET('Measure and Project Input'!$L$9,$CE276,0)))</f>
        <v/>
      </c>
      <c r="I276">
        <f>'Funding Input and Summary'!A279</f>
        <v>0</v>
      </c>
      <c r="O276" t="str">
        <f ca="1">IF('Measure and Project Input'!$CE$5&lt;$CC276,"",IF(OFFSET('Measure and Project Input'!$B$9,$CE276,0)=0,"",OFFSET('Measure and Project Input'!$B$9,$CE276,0)))</f>
        <v/>
      </c>
      <c r="P276" t="str">
        <f ca="1">IF('Measure and Project Input'!$CE$5&lt;$CC276,"",IF(OFFSET('Measure and Project Input'!$C$9,$CE276,0)=0,"",OFFSET('Measure and Project Input'!$C$9,$CE276,0)))</f>
        <v/>
      </c>
      <c r="Q276" t="str">
        <f ca="1">IF('Measure and Project Input'!$CE$5&lt;$CC276,"",IF(OFFSET('Measure and Project Input'!$S$9,$CE276,0)=0,"",OFFSET('Measure and Project Input'!$S$9,$CE276,0)))</f>
        <v/>
      </c>
      <c r="R276" t="str">
        <f ca="1">IF('Measure and Project Input'!$CE$5&lt;$CC276,"",IF(OFFSET('Measure and Project Input'!$U$9,$CE276,0)=0,"",OFFSET('Measure and Project Input'!$U$9,$CE276,0)))</f>
        <v/>
      </c>
      <c r="S276" t="str">
        <f ca="1">IF('Measure and Project Input'!$CE$5&lt;$CC276,"",IF(OFFSET('Measure and Project Input'!$V$9,$CE276,0)=0,"",OFFSET('Measure and Project Input'!$V$9,$CE276,0)))</f>
        <v/>
      </c>
      <c r="X276" t="str">
        <f ca="1">IF('Measure and Project Input'!$CE$5&lt;$CC276,"",IF(OFFSET('Measure and Project Input'!$M$9,$CE276,0)=0,"",OFFSET('Measure and Project Input'!$M$9,$CE276,0)))</f>
        <v/>
      </c>
      <c r="Y276" t="str">
        <f ca="1">IF('Measure and Project Input'!$CE$5&lt;$CC276,"",IF(OFFSET('Measure and Project Input'!$N$9,$CE276,0)=0,"",OFFSET('Measure and Project Input'!$N$9,$CE276,0)))</f>
        <v/>
      </c>
      <c r="AA276" t="str">
        <f ca="1">IF('Measure and Project Input'!$CE$5&lt;$CC276,"",IF(OFFSET('Measure and Project Input'!$D$9,$CE276,0)=0,"",OFFSET('Measure and Project Input'!$D$9,$CE276,0)))</f>
        <v/>
      </c>
      <c r="AJ276" t="str">
        <f ca="1">IF('Measure and Project Input'!$CE$5&lt;$CC276,"",IF(OFFSET('Measure and Project Input'!$O$9,$CE276,0)=0,"",OFFSET('Measure and Project Input'!$O$9,$CE276,0)))</f>
        <v/>
      </c>
      <c r="AN276" t="str">
        <f ca="1">IF('Measure and Project Input'!$CE$5&lt;$CC276,"",IF(OFFSET('Measure and Project Input'!$BV$9,$CE276,0)=0,"",OFFSET('Measure and Project Input'!$BV$9,$CE276,0)))</f>
        <v/>
      </c>
      <c r="AO276" t="e">
        <f>IF(I276="","",'Funding Input and Summary'!#REF!)</f>
        <v>#REF!</v>
      </c>
      <c r="AQ276" t="e">
        <f>IF(I276="","",'Funding Input and Summary'!#REF!)</f>
        <v>#REF!</v>
      </c>
      <c r="AR276" t="e">
        <f>IF(I276="","",'Funding Input and Summary'!#REF!)</f>
        <v>#REF!</v>
      </c>
      <c r="AU276" t="e">
        <f>IF(I276="","",'Funding Input and Summary'!#REF!)</f>
        <v>#REF!</v>
      </c>
      <c r="AV276" t="e">
        <f>IF(I276="","",'Funding Input and Summary'!#REF!)</f>
        <v>#REF!</v>
      </c>
      <c r="BC276" t="e">
        <f>IF(I276="","",'Funding Input and Summary'!#REF!)</f>
        <v>#REF!</v>
      </c>
      <c r="BD276" t="e">
        <f>IF(I276="","",'Funding Input and Summary'!#REF!)</f>
        <v>#REF!</v>
      </c>
      <c r="BE276" t="e">
        <f>IF(I276="","",'Funding Input and Summary'!#REF!)</f>
        <v>#REF!</v>
      </c>
      <c r="BG276" t="e">
        <f>IF(I276="","",'Funding Input and Summary'!#REF!)</f>
        <v>#REF!</v>
      </c>
      <c r="BH276" t="e">
        <f>IF(I276="","",'Funding Input and Summary'!#REF!)</f>
        <v>#REF!</v>
      </c>
      <c r="BI276" t="e">
        <f>IF(I276="","",'Funding Input and Summary'!#REF!)</f>
        <v>#REF!</v>
      </c>
      <c r="BJ276" t="e">
        <f>IF(I276="","",'Funding Input and Summary'!#REF!)</f>
        <v>#REF!</v>
      </c>
      <c r="BK276" t="e">
        <f>IF(I276="","",'Funding Input and Summary'!#REF!)</f>
        <v>#REF!</v>
      </c>
      <c r="BL276" t="e">
        <f>IF(I276="","",'Funding Input and Summary'!#REF!)</f>
        <v>#REF!</v>
      </c>
      <c r="BM276" t="e">
        <f>IF(I276="","",'Funding Input and Summary'!#REF!)</f>
        <v>#REF!</v>
      </c>
      <c r="BN276" t="e">
        <f>IF(I276="","",'Funding Input and Summary'!#REF!)</f>
        <v>#REF!</v>
      </c>
      <c r="BO276" t="e">
        <f>IF(I276="","",'Funding Input and Summary'!#REF!)</f>
        <v>#REF!</v>
      </c>
      <c r="BP276" t="e">
        <f>IF(I276="","",'Funding Input and Summary'!#REF!)</f>
        <v>#REF!</v>
      </c>
      <c r="BQ276" t="e">
        <f>IF(I276="","",'Funding Input and Summary'!#REF!)</f>
        <v>#REF!</v>
      </c>
      <c r="BR276" t="str">
        <f ca="1">IF('Measure and Project Input'!$CE$5&lt;$CC276,"",IF(OFFSET('Measure and Project Input'!$T$9,$CE276,0)=0,"",OFFSET('Measure and Project Input'!$T$9,$CE276,0)))</f>
        <v/>
      </c>
      <c r="BS276" t="str">
        <f ca="1">IF('Measure and Project Input'!$CE$5&lt;$CC276,"",IF(OFFSET('Measure and Project Input'!$R$9,$CE276,0)=0,"",OFFSET('Measure and Project Input'!$R$9,$CE276,0)))</f>
        <v/>
      </c>
      <c r="BT276">
        <f>IF(I276="","",'Measure and Project Input'!$I$1)</f>
        <v>4.04</v>
      </c>
      <c r="BU276" t="str">
        <f ca="1">IF('Measure and Project Input'!$CE$5&lt;$CC276,"",IF(OFFSET('Measure and Project Input'!$Q$9,$CE276,0)=0,"",OFFSET('Measure and Project Input'!$Q$9,$CE276,0)))</f>
        <v/>
      </c>
      <c r="BV276" t="e">
        <f ca="1">IF(I276="","",'Funding Input and Summary'!$T$1)</f>
        <v>#DIV/0!</v>
      </c>
      <c r="BW276" t="str">
        <f ca="1">IF('Measure and Project Input'!$CE$5&lt;$CC276,"",IF(OFFSET('Measure and Project Input'!$AI$9,$CE276,0)=0,"",OFFSET('Measure and Project Input'!$AI$9,$CE276,0)))</f>
        <v/>
      </c>
      <c r="BX276" t="str">
        <f ca="1">IF('Measure and Project Input'!$CE$5&lt;$CC276,"",IF(OFFSET('Measure and Project Input'!$AJ$9,$CE276,0)=0,"",OFFSET('Measure and Project Input'!$AJ$9,$CE276,0)))</f>
        <v/>
      </c>
      <c r="BY276" t="str">
        <f ca="1">IF('Measure and Project Input'!$CE$5&lt;$CC276,"",IF(OFFSET('Measure and Project Input'!$AK$9,$CE276,0)=0,"",OFFSET('Measure and Project Input'!$AK$9,$CE276,0)))</f>
        <v/>
      </c>
      <c r="BZ276" t="str">
        <f ca="1">IF('Measure and Project Input'!$CE$5&lt;$CC276,"",IF(OFFSET('Measure and Project Input'!$AL$9,$CE276,0)=0,"",OFFSET('Measure and Project Input'!$AL$9,$CE276,0)))</f>
        <v/>
      </c>
      <c r="CA276" t="str">
        <f ca="1">IF('Measure and Project Input'!$CE$5&lt;$CC276,"",IF(OFFSET('Measure and Project Input'!$AM$9,$CE276,0)=0,"",OFFSET('Measure and Project Input'!$AM$9,$CE276,0)))</f>
        <v/>
      </c>
      <c r="CB276" s="201"/>
      <c r="CC276" s="28">
        <v>275</v>
      </c>
      <c r="CD276" s="28">
        <f t="shared" si="4"/>
        <v>1</v>
      </c>
      <c r="CE276" s="28" t="e">
        <f>IF($I276="","",MATCH($I276,'Measure and Project Input'!$P$10:$P$509,FALSE))</f>
        <v>#N/A</v>
      </c>
    </row>
    <row r="277" spans="1:83" x14ac:dyDescent="0.2">
      <c r="A277" t="str">
        <f ca="1">IF('Measure and Project Input'!$CE$5&lt;$CC277,"",IF(OFFSET('Measure and Project Input'!$E$9,$CE277,0)=0,"",OFFSET('Measure and Project Input'!$E$9,$CE277,0)))</f>
        <v/>
      </c>
      <c r="B277" t="str">
        <f ca="1">IF('Measure and Project Input'!$CE$5&lt;$CC277,"",IF(OFFSET('Measure and Project Input'!$F$9,$CE277,0)=0,"",OFFSET('Measure and Project Input'!$F$9,$CE277,0)))</f>
        <v/>
      </c>
      <c r="C277" t="str">
        <f ca="1">IF('Measure and Project Input'!$CE$5&lt;$CC277,"",IF(OFFSET('Measure and Project Input'!$G$9,$CE277,0)=0,"",OFFSET('Measure and Project Input'!$G$9,$CE277,0)))</f>
        <v/>
      </c>
      <c r="D277" s="299" t="str">
        <f ca="1">IF('Measure and Project Input'!$CE$5&lt;$CC277,"",IF(OFFSET('Measure and Project Input'!$H$9,$CE277,0)=0,"",OFFSET('Measure and Project Input'!$H$9,$CE277,0)))</f>
        <v/>
      </c>
      <c r="E277" t="str">
        <f ca="1">IF('Measure and Project Input'!$CE$5&lt;$CC277,"",IF(OFFSET('Measure and Project Input'!$I$9,$CE277,0)=0,"",OFFSET('Measure and Project Input'!$I$9,$CE277,0)))</f>
        <v/>
      </c>
      <c r="F277" t="str">
        <f ca="1">IF('Measure and Project Input'!$CE$5&lt;$CC277,"",IF(OFFSET('Measure and Project Input'!$J$9,$CE277,0)=0,"",OFFSET('Measure and Project Input'!$J$9,$CE277,0)))</f>
        <v/>
      </c>
      <c r="G277" t="str">
        <f ca="1">IF('Measure and Project Input'!$CE$5&lt;$CC277,"",IF(OFFSET('Measure and Project Input'!$K$9,$CE277,0)=0,"",OFFSET('Measure and Project Input'!$K$9,$CE277,0)))</f>
        <v/>
      </c>
      <c r="H277" t="str">
        <f ca="1">IF('Measure and Project Input'!$CE$5&lt;$CC277,"",IF(OFFSET('Measure and Project Input'!$L$9,$CE277,0)=0,"",OFFSET('Measure and Project Input'!$L$9,$CE277,0)))</f>
        <v/>
      </c>
      <c r="I277">
        <f>'Funding Input and Summary'!A280</f>
        <v>0</v>
      </c>
      <c r="O277" t="str">
        <f ca="1">IF('Measure and Project Input'!$CE$5&lt;$CC277,"",IF(OFFSET('Measure and Project Input'!$B$9,$CE277,0)=0,"",OFFSET('Measure and Project Input'!$B$9,$CE277,0)))</f>
        <v/>
      </c>
      <c r="P277" t="str">
        <f ca="1">IF('Measure and Project Input'!$CE$5&lt;$CC277,"",IF(OFFSET('Measure and Project Input'!$C$9,$CE277,0)=0,"",OFFSET('Measure and Project Input'!$C$9,$CE277,0)))</f>
        <v/>
      </c>
      <c r="Q277" t="str">
        <f ca="1">IF('Measure and Project Input'!$CE$5&lt;$CC277,"",IF(OFFSET('Measure and Project Input'!$S$9,$CE277,0)=0,"",OFFSET('Measure and Project Input'!$S$9,$CE277,0)))</f>
        <v/>
      </c>
      <c r="R277" t="str">
        <f ca="1">IF('Measure and Project Input'!$CE$5&lt;$CC277,"",IF(OFFSET('Measure and Project Input'!$U$9,$CE277,0)=0,"",OFFSET('Measure and Project Input'!$U$9,$CE277,0)))</f>
        <v/>
      </c>
      <c r="S277" t="str">
        <f ca="1">IF('Measure and Project Input'!$CE$5&lt;$CC277,"",IF(OFFSET('Measure and Project Input'!$V$9,$CE277,0)=0,"",OFFSET('Measure and Project Input'!$V$9,$CE277,0)))</f>
        <v/>
      </c>
      <c r="X277" t="str">
        <f ca="1">IF('Measure and Project Input'!$CE$5&lt;$CC277,"",IF(OFFSET('Measure and Project Input'!$M$9,$CE277,0)=0,"",OFFSET('Measure and Project Input'!$M$9,$CE277,0)))</f>
        <v/>
      </c>
      <c r="Y277" t="str">
        <f ca="1">IF('Measure and Project Input'!$CE$5&lt;$CC277,"",IF(OFFSET('Measure and Project Input'!$N$9,$CE277,0)=0,"",OFFSET('Measure and Project Input'!$N$9,$CE277,0)))</f>
        <v/>
      </c>
      <c r="AA277" t="str">
        <f ca="1">IF('Measure and Project Input'!$CE$5&lt;$CC277,"",IF(OFFSET('Measure and Project Input'!$D$9,$CE277,0)=0,"",OFFSET('Measure and Project Input'!$D$9,$CE277,0)))</f>
        <v/>
      </c>
      <c r="AJ277" t="str">
        <f ca="1">IF('Measure and Project Input'!$CE$5&lt;$CC277,"",IF(OFFSET('Measure and Project Input'!$O$9,$CE277,0)=0,"",OFFSET('Measure and Project Input'!$O$9,$CE277,0)))</f>
        <v/>
      </c>
      <c r="AN277" t="str">
        <f ca="1">IF('Measure and Project Input'!$CE$5&lt;$CC277,"",IF(OFFSET('Measure and Project Input'!$BV$9,$CE277,0)=0,"",OFFSET('Measure and Project Input'!$BV$9,$CE277,0)))</f>
        <v/>
      </c>
      <c r="AO277" t="e">
        <f>IF(I277="","",'Funding Input and Summary'!#REF!)</f>
        <v>#REF!</v>
      </c>
      <c r="AQ277" t="e">
        <f>IF(I277="","",'Funding Input and Summary'!#REF!)</f>
        <v>#REF!</v>
      </c>
      <c r="AR277" t="e">
        <f>IF(I277="","",'Funding Input and Summary'!#REF!)</f>
        <v>#REF!</v>
      </c>
      <c r="AU277" t="e">
        <f>IF(I277="","",'Funding Input and Summary'!#REF!)</f>
        <v>#REF!</v>
      </c>
      <c r="AV277" t="e">
        <f>IF(I277="","",'Funding Input and Summary'!#REF!)</f>
        <v>#REF!</v>
      </c>
      <c r="BC277" t="e">
        <f>IF(I277="","",'Funding Input and Summary'!#REF!)</f>
        <v>#REF!</v>
      </c>
      <c r="BD277" t="e">
        <f>IF(I277="","",'Funding Input and Summary'!#REF!)</f>
        <v>#REF!</v>
      </c>
      <c r="BE277" t="e">
        <f>IF(I277="","",'Funding Input and Summary'!#REF!)</f>
        <v>#REF!</v>
      </c>
      <c r="BG277" t="e">
        <f>IF(I277="","",'Funding Input and Summary'!#REF!)</f>
        <v>#REF!</v>
      </c>
      <c r="BH277" t="e">
        <f>IF(I277="","",'Funding Input and Summary'!#REF!)</f>
        <v>#REF!</v>
      </c>
      <c r="BI277" t="e">
        <f>IF(I277="","",'Funding Input and Summary'!#REF!)</f>
        <v>#REF!</v>
      </c>
      <c r="BJ277" t="e">
        <f>IF(I277="","",'Funding Input and Summary'!#REF!)</f>
        <v>#REF!</v>
      </c>
      <c r="BK277" t="e">
        <f>IF(I277="","",'Funding Input and Summary'!#REF!)</f>
        <v>#REF!</v>
      </c>
      <c r="BL277" t="e">
        <f>IF(I277="","",'Funding Input and Summary'!#REF!)</f>
        <v>#REF!</v>
      </c>
      <c r="BM277" t="e">
        <f>IF(I277="","",'Funding Input and Summary'!#REF!)</f>
        <v>#REF!</v>
      </c>
      <c r="BN277" t="e">
        <f>IF(I277="","",'Funding Input and Summary'!#REF!)</f>
        <v>#REF!</v>
      </c>
      <c r="BO277" t="e">
        <f>IF(I277="","",'Funding Input and Summary'!#REF!)</f>
        <v>#REF!</v>
      </c>
      <c r="BP277" t="e">
        <f>IF(I277="","",'Funding Input and Summary'!#REF!)</f>
        <v>#REF!</v>
      </c>
      <c r="BQ277" t="e">
        <f>IF(I277="","",'Funding Input and Summary'!#REF!)</f>
        <v>#REF!</v>
      </c>
      <c r="BR277" t="str">
        <f ca="1">IF('Measure and Project Input'!$CE$5&lt;$CC277,"",IF(OFFSET('Measure and Project Input'!$T$9,$CE277,0)=0,"",OFFSET('Measure and Project Input'!$T$9,$CE277,0)))</f>
        <v/>
      </c>
      <c r="BS277" t="str">
        <f ca="1">IF('Measure and Project Input'!$CE$5&lt;$CC277,"",IF(OFFSET('Measure and Project Input'!$R$9,$CE277,0)=0,"",OFFSET('Measure and Project Input'!$R$9,$CE277,0)))</f>
        <v/>
      </c>
      <c r="BT277">
        <f>IF(I277="","",'Measure and Project Input'!$I$1)</f>
        <v>4.04</v>
      </c>
      <c r="BU277" t="str">
        <f ca="1">IF('Measure and Project Input'!$CE$5&lt;$CC277,"",IF(OFFSET('Measure and Project Input'!$Q$9,$CE277,0)=0,"",OFFSET('Measure and Project Input'!$Q$9,$CE277,0)))</f>
        <v/>
      </c>
      <c r="BV277" t="e">
        <f ca="1">IF(I277="","",'Funding Input and Summary'!$T$1)</f>
        <v>#DIV/0!</v>
      </c>
      <c r="BW277" t="str">
        <f ca="1">IF('Measure and Project Input'!$CE$5&lt;$CC277,"",IF(OFFSET('Measure and Project Input'!$AI$9,$CE277,0)=0,"",OFFSET('Measure and Project Input'!$AI$9,$CE277,0)))</f>
        <v/>
      </c>
      <c r="BX277" t="str">
        <f ca="1">IF('Measure and Project Input'!$CE$5&lt;$CC277,"",IF(OFFSET('Measure and Project Input'!$AJ$9,$CE277,0)=0,"",OFFSET('Measure and Project Input'!$AJ$9,$CE277,0)))</f>
        <v/>
      </c>
      <c r="BY277" t="str">
        <f ca="1">IF('Measure and Project Input'!$CE$5&lt;$CC277,"",IF(OFFSET('Measure and Project Input'!$AK$9,$CE277,0)=0,"",OFFSET('Measure and Project Input'!$AK$9,$CE277,0)))</f>
        <v/>
      </c>
      <c r="BZ277" t="str">
        <f ca="1">IF('Measure and Project Input'!$CE$5&lt;$CC277,"",IF(OFFSET('Measure and Project Input'!$AL$9,$CE277,0)=0,"",OFFSET('Measure and Project Input'!$AL$9,$CE277,0)))</f>
        <v/>
      </c>
      <c r="CA277" t="str">
        <f ca="1">IF('Measure and Project Input'!$CE$5&lt;$CC277,"",IF(OFFSET('Measure and Project Input'!$AM$9,$CE277,0)=0,"",OFFSET('Measure and Project Input'!$AM$9,$CE277,0)))</f>
        <v/>
      </c>
      <c r="CB277" s="201"/>
      <c r="CC277" s="28">
        <v>276</v>
      </c>
      <c r="CD277" s="28">
        <f t="shared" si="4"/>
        <v>1</v>
      </c>
      <c r="CE277" s="28" t="e">
        <f>IF($I277="","",MATCH($I277,'Measure and Project Input'!$P$10:$P$509,FALSE))</f>
        <v>#N/A</v>
      </c>
    </row>
    <row r="278" spans="1:83" x14ac:dyDescent="0.2">
      <c r="A278" t="str">
        <f ca="1">IF('Measure and Project Input'!$CE$5&lt;$CC278,"",IF(OFFSET('Measure and Project Input'!$E$9,$CE278,0)=0,"",OFFSET('Measure and Project Input'!$E$9,$CE278,0)))</f>
        <v/>
      </c>
      <c r="B278" t="str">
        <f ca="1">IF('Measure and Project Input'!$CE$5&lt;$CC278,"",IF(OFFSET('Measure and Project Input'!$F$9,$CE278,0)=0,"",OFFSET('Measure and Project Input'!$F$9,$CE278,0)))</f>
        <v/>
      </c>
      <c r="C278" t="str">
        <f ca="1">IF('Measure and Project Input'!$CE$5&lt;$CC278,"",IF(OFFSET('Measure and Project Input'!$G$9,$CE278,0)=0,"",OFFSET('Measure and Project Input'!$G$9,$CE278,0)))</f>
        <v/>
      </c>
      <c r="D278" s="299" t="str">
        <f ca="1">IF('Measure and Project Input'!$CE$5&lt;$CC278,"",IF(OFFSET('Measure and Project Input'!$H$9,$CE278,0)=0,"",OFFSET('Measure and Project Input'!$H$9,$CE278,0)))</f>
        <v/>
      </c>
      <c r="E278" t="str">
        <f ca="1">IF('Measure and Project Input'!$CE$5&lt;$CC278,"",IF(OFFSET('Measure and Project Input'!$I$9,$CE278,0)=0,"",OFFSET('Measure and Project Input'!$I$9,$CE278,0)))</f>
        <v/>
      </c>
      <c r="F278" t="str">
        <f ca="1">IF('Measure and Project Input'!$CE$5&lt;$CC278,"",IF(OFFSET('Measure and Project Input'!$J$9,$CE278,0)=0,"",OFFSET('Measure and Project Input'!$J$9,$CE278,0)))</f>
        <v/>
      </c>
      <c r="G278" t="str">
        <f ca="1">IF('Measure and Project Input'!$CE$5&lt;$CC278,"",IF(OFFSET('Measure and Project Input'!$K$9,$CE278,0)=0,"",OFFSET('Measure and Project Input'!$K$9,$CE278,0)))</f>
        <v/>
      </c>
      <c r="H278" t="str">
        <f ca="1">IF('Measure and Project Input'!$CE$5&lt;$CC278,"",IF(OFFSET('Measure and Project Input'!$L$9,$CE278,0)=0,"",OFFSET('Measure and Project Input'!$L$9,$CE278,0)))</f>
        <v/>
      </c>
      <c r="I278">
        <f>'Funding Input and Summary'!A281</f>
        <v>0</v>
      </c>
      <c r="O278" t="str">
        <f ca="1">IF('Measure and Project Input'!$CE$5&lt;$CC278,"",IF(OFFSET('Measure and Project Input'!$B$9,$CE278,0)=0,"",OFFSET('Measure and Project Input'!$B$9,$CE278,0)))</f>
        <v/>
      </c>
      <c r="P278" t="str">
        <f ca="1">IF('Measure and Project Input'!$CE$5&lt;$CC278,"",IF(OFFSET('Measure and Project Input'!$C$9,$CE278,0)=0,"",OFFSET('Measure and Project Input'!$C$9,$CE278,0)))</f>
        <v/>
      </c>
      <c r="Q278" t="str">
        <f ca="1">IF('Measure and Project Input'!$CE$5&lt;$CC278,"",IF(OFFSET('Measure and Project Input'!$S$9,$CE278,0)=0,"",OFFSET('Measure and Project Input'!$S$9,$CE278,0)))</f>
        <v/>
      </c>
      <c r="R278" t="str">
        <f ca="1">IF('Measure and Project Input'!$CE$5&lt;$CC278,"",IF(OFFSET('Measure and Project Input'!$U$9,$CE278,0)=0,"",OFFSET('Measure and Project Input'!$U$9,$CE278,0)))</f>
        <v/>
      </c>
      <c r="S278" t="str">
        <f ca="1">IF('Measure and Project Input'!$CE$5&lt;$CC278,"",IF(OFFSET('Measure and Project Input'!$V$9,$CE278,0)=0,"",OFFSET('Measure and Project Input'!$V$9,$CE278,0)))</f>
        <v/>
      </c>
      <c r="X278" t="str">
        <f ca="1">IF('Measure and Project Input'!$CE$5&lt;$CC278,"",IF(OFFSET('Measure and Project Input'!$M$9,$CE278,0)=0,"",OFFSET('Measure and Project Input'!$M$9,$CE278,0)))</f>
        <v/>
      </c>
      <c r="Y278" t="str">
        <f ca="1">IF('Measure and Project Input'!$CE$5&lt;$CC278,"",IF(OFFSET('Measure and Project Input'!$N$9,$CE278,0)=0,"",OFFSET('Measure and Project Input'!$N$9,$CE278,0)))</f>
        <v/>
      </c>
      <c r="AA278" t="str">
        <f ca="1">IF('Measure and Project Input'!$CE$5&lt;$CC278,"",IF(OFFSET('Measure and Project Input'!$D$9,$CE278,0)=0,"",OFFSET('Measure and Project Input'!$D$9,$CE278,0)))</f>
        <v/>
      </c>
      <c r="AJ278" t="str">
        <f ca="1">IF('Measure and Project Input'!$CE$5&lt;$CC278,"",IF(OFFSET('Measure and Project Input'!$O$9,$CE278,0)=0,"",OFFSET('Measure and Project Input'!$O$9,$CE278,0)))</f>
        <v/>
      </c>
      <c r="AN278" t="str">
        <f ca="1">IF('Measure and Project Input'!$CE$5&lt;$CC278,"",IF(OFFSET('Measure and Project Input'!$BV$9,$CE278,0)=0,"",OFFSET('Measure and Project Input'!$BV$9,$CE278,0)))</f>
        <v/>
      </c>
      <c r="AO278" t="e">
        <f>IF(I278="","",'Funding Input and Summary'!#REF!)</f>
        <v>#REF!</v>
      </c>
      <c r="AQ278" t="e">
        <f>IF(I278="","",'Funding Input and Summary'!#REF!)</f>
        <v>#REF!</v>
      </c>
      <c r="AR278" t="e">
        <f>IF(I278="","",'Funding Input and Summary'!#REF!)</f>
        <v>#REF!</v>
      </c>
      <c r="AU278" t="e">
        <f>IF(I278="","",'Funding Input and Summary'!#REF!)</f>
        <v>#REF!</v>
      </c>
      <c r="AV278" t="e">
        <f>IF(I278="","",'Funding Input and Summary'!#REF!)</f>
        <v>#REF!</v>
      </c>
      <c r="BC278" t="e">
        <f>IF(I278="","",'Funding Input and Summary'!#REF!)</f>
        <v>#REF!</v>
      </c>
      <c r="BD278" t="e">
        <f>IF(I278="","",'Funding Input and Summary'!#REF!)</f>
        <v>#REF!</v>
      </c>
      <c r="BE278" t="e">
        <f>IF(I278="","",'Funding Input and Summary'!#REF!)</f>
        <v>#REF!</v>
      </c>
      <c r="BG278" t="e">
        <f>IF(I278="","",'Funding Input and Summary'!#REF!)</f>
        <v>#REF!</v>
      </c>
      <c r="BH278" t="e">
        <f>IF(I278="","",'Funding Input and Summary'!#REF!)</f>
        <v>#REF!</v>
      </c>
      <c r="BI278" t="e">
        <f>IF(I278="","",'Funding Input and Summary'!#REF!)</f>
        <v>#REF!</v>
      </c>
      <c r="BJ278" t="e">
        <f>IF(I278="","",'Funding Input and Summary'!#REF!)</f>
        <v>#REF!</v>
      </c>
      <c r="BK278" t="e">
        <f>IF(I278="","",'Funding Input and Summary'!#REF!)</f>
        <v>#REF!</v>
      </c>
      <c r="BL278" t="e">
        <f>IF(I278="","",'Funding Input and Summary'!#REF!)</f>
        <v>#REF!</v>
      </c>
      <c r="BM278" t="e">
        <f>IF(I278="","",'Funding Input and Summary'!#REF!)</f>
        <v>#REF!</v>
      </c>
      <c r="BN278" t="e">
        <f>IF(I278="","",'Funding Input and Summary'!#REF!)</f>
        <v>#REF!</v>
      </c>
      <c r="BO278" t="e">
        <f>IF(I278="","",'Funding Input and Summary'!#REF!)</f>
        <v>#REF!</v>
      </c>
      <c r="BP278" t="e">
        <f>IF(I278="","",'Funding Input and Summary'!#REF!)</f>
        <v>#REF!</v>
      </c>
      <c r="BQ278" t="e">
        <f>IF(I278="","",'Funding Input and Summary'!#REF!)</f>
        <v>#REF!</v>
      </c>
      <c r="BR278" t="str">
        <f ca="1">IF('Measure and Project Input'!$CE$5&lt;$CC278,"",IF(OFFSET('Measure and Project Input'!$T$9,$CE278,0)=0,"",OFFSET('Measure and Project Input'!$T$9,$CE278,0)))</f>
        <v/>
      </c>
      <c r="BS278" t="str">
        <f ca="1">IF('Measure and Project Input'!$CE$5&lt;$CC278,"",IF(OFFSET('Measure and Project Input'!$R$9,$CE278,0)=0,"",OFFSET('Measure and Project Input'!$R$9,$CE278,0)))</f>
        <v/>
      </c>
      <c r="BT278">
        <f>IF(I278="","",'Measure and Project Input'!$I$1)</f>
        <v>4.04</v>
      </c>
      <c r="BU278" t="str">
        <f ca="1">IF('Measure and Project Input'!$CE$5&lt;$CC278,"",IF(OFFSET('Measure and Project Input'!$Q$9,$CE278,0)=0,"",OFFSET('Measure and Project Input'!$Q$9,$CE278,0)))</f>
        <v/>
      </c>
      <c r="BV278" t="e">
        <f ca="1">IF(I278="","",'Funding Input and Summary'!$T$1)</f>
        <v>#DIV/0!</v>
      </c>
      <c r="BW278" t="str">
        <f ca="1">IF('Measure and Project Input'!$CE$5&lt;$CC278,"",IF(OFFSET('Measure and Project Input'!$AI$9,$CE278,0)=0,"",OFFSET('Measure and Project Input'!$AI$9,$CE278,0)))</f>
        <v/>
      </c>
      <c r="BX278" t="str">
        <f ca="1">IF('Measure and Project Input'!$CE$5&lt;$CC278,"",IF(OFFSET('Measure and Project Input'!$AJ$9,$CE278,0)=0,"",OFFSET('Measure and Project Input'!$AJ$9,$CE278,0)))</f>
        <v/>
      </c>
      <c r="BY278" t="str">
        <f ca="1">IF('Measure and Project Input'!$CE$5&lt;$CC278,"",IF(OFFSET('Measure and Project Input'!$AK$9,$CE278,0)=0,"",OFFSET('Measure and Project Input'!$AK$9,$CE278,0)))</f>
        <v/>
      </c>
      <c r="BZ278" t="str">
        <f ca="1">IF('Measure and Project Input'!$CE$5&lt;$CC278,"",IF(OFFSET('Measure and Project Input'!$AL$9,$CE278,0)=0,"",OFFSET('Measure and Project Input'!$AL$9,$CE278,0)))</f>
        <v/>
      </c>
      <c r="CA278" t="str">
        <f ca="1">IF('Measure and Project Input'!$CE$5&lt;$CC278,"",IF(OFFSET('Measure and Project Input'!$AM$9,$CE278,0)=0,"",OFFSET('Measure and Project Input'!$AM$9,$CE278,0)))</f>
        <v/>
      </c>
      <c r="CB278" s="201"/>
      <c r="CC278" s="28">
        <v>277</v>
      </c>
      <c r="CD278" s="28">
        <f t="shared" si="4"/>
        <v>1</v>
      </c>
      <c r="CE278" s="28" t="e">
        <f>IF($I278="","",MATCH($I278,'Measure and Project Input'!$P$10:$P$509,FALSE))</f>
        <v>#N/A</v>
      </c>
    </row>
    <row r="279" spans="1:83" x14ac:dyDescent="0.2">
      <c r="A279" t="str">
        <f ca="1">IF('Measure and Project Input'!$CE$5&lt;$CC279,"",IF(OFFSET('Measure and Project Input'!$E$9,$CE279,0)=0,"",OFFSET('Measure and Project Input'!$E$9,$CE279,0)))</f>
        <v/>
      </c>
      <c r="B279" t="str">
        <f ca="1">IF('Measure and Project Input'!$CE$5&lt;$CC279,"",IF(OFFSET('Measure and Project Input'!$F$9,$CE279,0)=0,"",OFFSET('Measure and Project Input'!$F$9,$CE279,0)))</f>
        <v/>
      </c>
      <c r="C279" t="str">
        <f ca="1">IF('Measure and Project Input'!$CE$5&lt;$CC279,"",IF(OFFSET('Measure and Project Input'!$G$9,$CE279,0)=0,"",OFFSET('Measure and Project Input'!$G$9,$CE279,0)))</f>
        <v/>
      </c>
      <c r="D279" s="299" t="str">
        <f ca="1">IF('Measure and Project Input'!$CE$5&lt;$CC279,"",IF(OFFSET('Measure and Project Input'!$H$9,$CE279,0)=0,"",OFFSET('Measure and Project Input'!$H$9,$CE279,0)))</f>
        <v/>
      </c>
      <c r="E279" t="str">
        <f ca="1">IF('Measure and Project Input'!$CE$5&lt;$CC279,"",IF(OFFSET('Measure and Project Input'!$I$9,$CE279,0)=0,"",OFFSET('Measure and Project Input'!$I$9,$CE279,0)))</f>
        <v/>
      </c>
      <c r="F279" t="str">
        <f ca="1">IF('Measure and Project Input'!$CE$5&lt;$CC279,"",IF(OFFSET('Measure and Project Input'!$J$9,$CE279,0)=0,"",OFFSET('Measure and Project Input'!$J$9,$CE279,0)))</f>
        <v/>
      </c>
      <c r="G279" t="str">
        <f ca="1">IF('Measure and Project Input'!$CE$5&lt;$CC279,"",IF(OFFSET('Measure and Project Input'!$K$9,$CE279,0)=0,"",OFFSET('Measure and Project Input'!$K$9,$CE279,0)))</f>
        <v/>
      </c>
      <c r="H279" t="str">
        <f ca="1">IF('Measure and Project Input'!$CE$5&lt;$CC279,"",IF(OFFSET('Measure and Project Input'!$L$9,$CE279,0)=0,"",OFFSET('Measure and Project Input'!$L$9,$CE279,0)))</f>
        <v/>
      </c>
      <c r="I279">
        <f>'Funding Input and Summary'!A282</f>
        <v>0</v>
      </c>
      <c r="O279" t="str">
        <f ca="1">IF('Measure and Project Input'!$CE$5&lt;$CC279,"",IF(OFFSET('Measure and Project Input'!$B$9,$CE279,0)=0,"",OFFSET('Measure and Project Input'!$B$9,$CE279,0)))</f>
        <v/>
      </c>
      <c r="P279" t="str">
        <f ca="1">IF('Measure and Project Input'!$CE$5&lt;$CC279,"",IF(OFFSET('Measure and Project Input'!$C$9,$CE279,0)=0,"",OFFSET('Measure and Project Input'!$C$9,$CE279,0)))</f>
        <v/>
      </c>
      <c r="Q279" t="str">
        <f ca="1">IF('Measure and Project Input'!$CE$5&lt;$CC279,"",IF(OFFSET('Measure and Project Input'!$S$9,$CE279,0)=0,"",OFFSET('Measure and Project Input'!$S$9,$CE279,0)))</f>
        <v/>
      </c>
      <c r="R279" t="str">
        <f ca="1">IF('Measure and Project Input'!$CE$5&lt;$CC279,"",IF(OFFSET('Measure and Project Input'!$U$9,$CE279,0)=0,"",OFFSET('Measure and Project Input'!$U$9,$CE279,0)))</f>
        <v/>
      </c>
      <c r="S279" t="str">
        <f ca="1">IF('Measure and Project Input'!$CE$5&lt;$CC279,"",IF(OFFSET('Measure and Project Input'!$V$9,$CE279,0)=0,"",OFFSET('Measure and Project Input'!$V$9,$CE279,0)))</f>
        <v/>
      </c>
      <c r="X279" t="str">
        <f ca="1">IF('Measure and Project Input'!$CE$5&lt;$CC279,"",IF(OFFSET('Measure and Project Input'!$M$9,$CE279,0)=0,"",OFFSET('Measure and Project Input'!$M$9,$CE279,0)))</f>
        <v/>
      </c>
      <c r="Y279" t="str">
        <f ca="1">IF('Measure and Project Input'!$CE$5&lt;$CC279,"",IF(OFFSET('Measure and Project Input'!$N$9,$CE279,0)=0,"",OFFSET('Measure and Project Input'!$N$9,$CE279,0)))</f>
        <v/>
      </c>
      <c r="AA279" t="str">
        <f ca="1">IF('Measure and Project Input'!$CE$5&lt;$CC279,"",IF(OFFSET('Measure and Project Input'!$D$9,$CE279,0)=0,"",OFFSET('Measure and Project Input'!$D$9,$CE279,0)))</f>
        <v/>
      </c>
      <c r="AJ279" t="str">
        <f ca="1">IF('Measure and Project Input'!$CE$5&lt;$CC279,"",IF(OFFSET('Measure and Project Input'!$O$9,$CE279,0)=0,"",OFFSET('Measure and Project Input'!$O$9,$CE279,0)))</f>
        <v/>
      </c>
      <c r="AN279" t="str">
        <f ca="1">IF('Measure and Project Input'!$CE$5&lt;$CC279,"",IF(OFFSET('Measure and Project Input'!$BV$9,$CE279,0)=0,"",OFFSET('Measure and Project Input'!$BV$9,$CE279,0)))</f>
        <v/>
      </c>
      <c r="AO279" t="e">
        <f>IF(I279="","",'Funding Input and Summary'!#REF!)</f>
        <v>#REF!</v>
      </c>
      <c r="AQ279" t="e">
        <f>IF(I279="","",'Funding Input and Summary'!#REF!)</f>
        <v>#REF!</v>
      </c>
      <c r="AR279" t="e">
        <f>IF(I279="","",'Funding Input and Summary'!#REF!)</f>
        <v>#REF!</v>
      </c>
      <c r="AU279" t="e">
        <f>IF(I279="","",'Funding Input and Summary'!#REF!)</f>
        <v>#REF!</v>
      </c>
      <c r="AV279" t="e">
        <f>IF(I279="","",'Funding Input and Summary'!#REF!)</f>
        <v>#REF!</v>
      </c>
      <c r="BC279" t="e">
        <f>IF(I279="","",'Funding Input and Summary'!#REF!)</f>
        <v>#REF!</v>
      </c>
      <c r="BD279" t="e">
        <f>IF(I279="","",'Funding Input and Summary'!#REF!)</f>
        <v>#REF!</v>
      </c>
      <c r="BE279" t="e">
        <f>IF(I279="","",'Funding Input and Summary'!#REF!)</f>
        <v>#REF!</v>
      </c>
      <c r="BG279" t="e">
        <f>IF(I279="","",'Funding Input and Summary'!#REF!)</f>
        <v>#REF!</v>
      </c>
      <c r="BH279" t="e">
        <f>IF(I279="","",'Funding Input and Summary'!#REF!)</f>
        <v>#REF!</v>
      </c>
      <c r="BI279" t="e">
        <f>IF(I279="","",'Funding Input and Summary'!#REF!)</f>
        <v>#REF!</v>
      </c>
      <c r="BJ279" t="e">
        <f>IF(I279="","",'Funding Input and Summary'!#REF!)</f>
        <v>#REF!</v>
      </c>
      <c r="BK279" t="e">
        <f>IF(I279="","",'Funding Input and Summary'!#REF!)</f>
        <v>#REF!</v>
      </c>
      <c r="BL279" t="e">
        <f>IF(I279="","",'Funding Input and Summary'!#REF!)</f>
        <v>#REF!</v>
      </c>
      <c r="BM279" t="e">
        <f>IF(I279="","",'Funding Input and Summary'!#REF!)</f>
        <v>#REF!</v>
      </c>
      <c r="BN279" t="e">
        <f>IF(I279="","",'Funding Input and Summary'!#REF!)</f>
        <v>#REF!</v>
      </c>
      <c r="BO279" t="e">
        <f>IF(I279="","",'Funding Input and Summary'!#REF!)</f>
        <v>#REF!</v>
      </c>
      <c r="BP279" t="e">
        <f>IF(I279="","",'Funding Input and Summary'!#REF!)</f>
        <v>#REF!</v>
      </c>
      <c r="BQ279" t="e">
        <f>IF(I279="","",'Funding Input and Summary'!#REF!)</f>
        <v>#REF!</v>
      </c>
      <c r="BR279" t="str">
        <f ca="1">IF('Measure and Project Input'!$CE$5&lt;$CC279,"",IF(OFFSET('Measure and Project Input'!$T$9,$CE279,0)=0,"",OFFSET('Measure and Project Input'!$T$9,$CE279,0)))</f>
        <v/>
      </c>
      <c r="BS279" t="str">
        <f ca="1">IF('Measure and Project Input'!$CE$5&lt;$CC279,"",IF(OFFSET('Measure and Project Input'!$R$9,$CE279,0)=0,"",OFFSET('Measure and Project Input'!$R$9,$CE279,0)))</f>
        <v/>
      </c>
      <c r="BT279">
        <f>IF(I279="","",'Measure and Project Input'!$I$1)</f>
        <v>4.04</v>
      </c>
      <c r="BU279" t="str">
        <f ca="1">IF('Measure and Project Input'!$CE$5&lt;$CC279,"",IF(OFFSET('Measure and Project Input'!$Q$9,$CE279,0)=0,"",OFFSET('Measure and Project Input'!$Q$9,$CE279,0)))</f>
        <v/>
      </c>
      <c r="BV279" t="e">
        <f ca="1">IF(I279="","",'Funding Input and Summary'!$T$1)</f>
        <v>#DIV/0!</v>
      </c>
      <c r="BW279" t="str">
        <f ca="1">IF('Measure and Project Input'!$CE$5&lt;$CC279,"",IF(OFFSET('Measure and Project Input'!$AI$9,$CE279,0)=0,"",OFFSET('Measure and Project Input'!$AI$9,$CE279,0)))</f>
        <v/>
      </c>
      <c r="BX279" t="str">
        <f ca="1">IF('Measure and Project Input'!$CE$5&lt;$CC279,"",IF(OFFSET('Measure and Project Input'!$AJ$9,$CE279,0)=0,"",OFFSET('Measure and Project Input'!$AJ$9,$CE279,0)))</f>
        <v/>
      </c>
      <c r="BY279" t="str">
        <f ca="1">IF('Measure and Project Input'!$CE$5&lt;$CC279,"",IF(OFFSET('Measure and Project Input'!$AK$9,$CE279,0)=0,"",OFFSET('Measure and Project Input'!$AK$9,$CE279,0)))</f>
        <v/>
      </c>
      <c r="BZ279" t="str">
        <f ca="1">IF('Measure and Project Input'!$CE$5&lt;$CC279,"",IF(OFFSET('Measure and Project Input'!$AL$9,$CE279,0)=0,"",OFFSET('Measure and Project Input'!$AL$9,$CE279,0)))</f>
        <v/>
      </c>
      <c r="CA279" t="str">
        <f ca="1">IF('Measure and Project Input'!$CE$5&lt;$CC279,"",IF(OFFSET('Measure and Project Input'!$AM$9,$CE279,0)=0,"",OFFSET('Measure and Project Input'!$AM$9,$CE279,0)))</f>
        <v/>
      </c>
      <c r="CB279" s="201"/>
      <c r="CC279" s="28">
        <v>278</v>
      </c>
      <c r="CD279" s="28">
        <f t="shared" si="4"/>
        <v>1</v>
      </c>
      <c r="CE279" s="28" t="e">
        <f>IF($I279="","",MATCH($I279,'Measure and Project Input'!$P$10:$P$509,FALSE))</f>
        <v>#N/A</v>
      </c>
    </row>
    <row r="280" spans="1:83" x14ac:dyDescent="0.2">
      <c r="A280" t="str">
        <f ca="1">IF('Measure and Project Input'!$CE$5&lt;$CC280,"",IF(OFFSET('Measure and Project Input'!$E$9,$CE280,0)=0,"",OFFSET('Measure and Project Input'!$E$9,$CE280,0)))</f>
        <v/>
      </c>
      <c r="B280" t="str">
        <f ca="1">IF('Measure and Project Input'!$CE$5&lt;$CC280,"",IF(OFFSET('Measure and Project Input'!$F$9,$CE280,0)=0,"",OFFSET('Measure and Project Input'!$F$9,$CE280,0)))</f>
        <v/>
      </c>
      <c r="C280" t="str">
        <f ca="1">IF('Measure and Project Input'!$CE$5&lt;$CC280,"",IF(OFFSET('Measure and Project Input'!$G$9,$CE280,0)=0,"",OFFSET('Measure and Project Input'!$G$9,$CE280,0)))</f>
        <v/>
      </c>
      <c r="D280" s="299" t="str">
        <f ca="1">IF('Measure and Project Input'!$CE$5&lt;$CC280,"",IF(OFFSET('Measure and Project Input'!$H$9,$CE280,0)=0,"",OFFSET('Measure and Project Input'!$H$9,$CE280,0)))</f>
        <v/>
      </c>
      <c r="E280" t="str">
        <f ca="1">IF('Measure and Project Input'!$CE$5&lt;$CC280,"",IF(OFFSET('Measure and Project Input'!$I$9,$CE280,0)=0,"",OFFSET('Measure and Project Input'!$I$9,$CE280,0)))</f>
        <v/>
      </c>
      <c r="F280" t="str">
        <f ca="1">IF('Measure and Project Input'!$CE$5&lt;$CC280,"",IF(OFFSET('Measure and Project Input'!$J$9,$CE280,0)=0,"",OFFSET('Measure and Project Input'!$J$9,$CE280,0)))</f>
        <v/>
      </c>
      <c r="G280" t="str">
        <f ca="1">IF('Measure and Project Input'!$CE$5&lt;$CC280,"",IF(OFFSET('Measure and Project Input'!$K$9,$CE280,0)=0,"",OFFSET('Measure and Project Input'!$K$9,$CE280,0)))</f>
        <v/>
      </c>
      <c r="H280" t="str">
        <f ca="1">IF('Measure and Project Input'!$CE$5&lt;$CC280,"",IF(OFFSET('Measure and Project Input'!$L$9,$CE280,0)=0,"",OFFSET('Measure and Project Input'!$L$9,$CE280,0)))</f>
        <v/>
      </c>
      <c r="I280">
        <f>'Funding Input and Summary'!A283</f>
        <v>0</v>
      </c>
      <c r="O280" t="str">
        <f ca="1">IF('Measure and Project Input'!$CE$5&lt;$CC280,"",IF(OFFSET('Measure and Project Input'!$B$9,$CE280,0)=0,"",OFFSET('Measure and Project Input'!$B$9,$CE280,0)))</f>
        <v/>
      </c>
      <c r="P280" t="str">
        <f ca="1">IF('Measure and Project Input'!$CE$5&lt;$CC280,"",IF(OFFSET('Measure and Project Input'!$C$9,$CE280,0)=0,"",OFFSET('Measure and Project Input'!$C$9,$CE280,0)))</f>
        <v/>
      </c>
      <c r="Q280" t="str">
        <f ca="1">IF('Measure and Project Input'!$CE$5&lt;$CC280,"",IF(OFFSET('Measure and Project Input'!$S$9,$CE280,0)=0,"",OFFSET('Measure and Project Input'!$S$9,$CE280,0)))</f>
        <v/>
      </c>
      <c r="R280" t="str">
        <f ca="1">IF('Measure and Project Input'!$CE$5&lt;$CC280,"",IF(OFFSET('Measure and Project Input'!$U$9,$CE280,0)=0,"",OFFSET('Measure and Project Input'!$U$9,$CE280,0)))</f>
        <v/>
      </c>
      <c r="S280" t="str">
        <f ca="1">IF('Measure and Project Input'!$CE$5&lt;$CC280,"",IF(OFFSET('Measure and Project Input'!$V$9,$CE280,0)=0,"",OFFSET('Measure and Project Input'!$V$9,$CE280,0)))</f>
        <v/>
      </c>
      <c r="X280" t="str">
        <f ca="1">IF('Measure and Project Input'!$CE$5&lt;$CC280,"",IF(OFFSET('Measure and Project Input'!$M$9,$CE280,0)=0,"",OFFSET('Measure and Project Input'!$M$9,$CE280,0)))</f>
        <v/>
      </c>
      <c r="Y280" t="str">
        <f ca="1">IF('Measure and Project Input'!$CE$5&lt;$CC280,"",IF(OFFSET('Measure and Project Input'!$N$9,$CE280,0)=0,"",OFFSET('Measure and Project Input'!$N$9,$CE280,0)))</f>
        <v/>
      </c>
      <c r="AA280" t="str">
        <f ca="1">IF('Measure and Project Input'!$CE$5&lt;$CC280,"",IF(OFFSET('Measure and Project Input'!$D$9,$CE280,0)=0,"",OFFSET('Measure and Project Input'!$D$9,$CE280,0)))</f>
        <v/>
      </c>
      <c r="AJ280" t="str">
        <f ca="1">IF('Measure and Project Input'!$CE$5&lt;$CC280,"",IF(OFFSET('Measure and Project Input'!$O$9,$CE280,0)=0,"",OFFSET('Measure and Project Input'!$O$9,$CE280,0)))</f>
        <v/>
      </c>
      <c r="AN280" t="str">
        <f ca="1">IF('Measure and Project Input'!$CE$5&lt;$CC280,"",IF(OFFSET('Measure and Project Input'!$BV$9,$CE280,0)=0,"",OFFSET('Measure and Project Input'!$BV$9,$CE280,0)))</f>
        <v/>
      </c>
      <c r="AO280" t="e">
        <f>IF(I280="","",'Funding Input and Summary'!#REF!)</f>
        <v>#REF!</v>
      </c>
      <c r="AQ280" t="e">
        <f>IF(I280="","",'Funding Input and Summary'!#REF!)</f>
        <v>#REF!</v>
      </c>
      <c r="AR280" t="e">
        <f>IF(I280="","",'Funding Input and Summary'!#REF!)</f>
        <v>#REF!</v>
      </c>
      <c r="AU280" t="e">
        <f>IF(I280="","",'Funding Input and Summary'!#REF!)</f>
        <v>#REF!</v>
      </c>
      <c r="AV280" t="e">
        <f>IF(I280="","",'Funding Input and Summary'!#REF!)</f>
        <v>#REF!</v>
      </c>
      <c r="BC280" t="e">
        <f>IF(I280="","",'Funding Input and Summary'!#REF!)</f>
        <v>#REF!</v>
      </c>
      <c r="BD280" t="e">
        <f>IF(I280="","",'Funding Input and Summary'!#REF!)</f>
        <v>#REF!</v>
      </c>
      <c r="BE280" t="e">
        <f>IF(I280="","",'Funding Input and Summary'!#REF!)</f>
        <v>#REF!</v>
      </c>
      <c r="BG280" t="e">
        <f>IF(I280="","",'Funding Input and Summary'!#REF!)</f>
        <v>#REF!</v>
      </c>
      <c r="BH280" t="e">
        <f>IF(I280="","",'Funding Input and Summary'!#REF!)</f>
        <v>#REF!</v>
      </c>
      <c r="BI280" t="e">
        <f>IF(I280="","",'Funding Input and Summary'!#REF!)</f>
        <v>#REF!</v>
      </c>
      <c r="BJ280" t="e">
        <f>IF(I280="","",'Funding Input and Summary'!#REF!)</f>
        <v>#REF!</v>
      </c>
      <c r="BK280" t="e">
        <f>IF(I280="","",'Funding Input and Summary'!#REF!)</f>
        <v>#REF!</v>
      </c>
      <c r="BL280" t="e">
        <f>IF(I280="","",'Funding Input and Summary'!#REF!)</f>
        <v>#REF!</v>
      </c>
      <c r="BM280" t="e">
        <f>IF(I280="","",'Funding Input and Summary'!#REF!)</f>
        <v>#REF!</v>
      </c>
      <c r="BN280" t="e">
        <f>IF(I280="","",'Funding Input and Summary'!#REF!)</f>
        <v>#REF!</v>
      </c>
      <c r="BO280" t="e">
        <f>IF(I280="","",'Funding Input and Summary'!#REF!)</f>
        <v>#REF!</v>
      </c>
      <c r="BP280" t="e">
        <f>IF(I280="","",'Funding Input and Summary'!#REF!)</f>
        <v>#REF!</v>
      </c>
      <c r="BQ280" t="e">
        <f>IF(I280="","",'Funding Input and Summary'!#REF!)</f>
        <v>#REF!</v>
      </c>
      <c r="BR280" t="str">
        <f ca="1">IF('Measure and Project Input'!$CE$5&lt;$CC280,"",IF(OFFSET('Measure and Project Input'!$T$9,$CE280,0)=0,"",OFFSET('Measure and Project Input'!$T$9,$CE280,0)))</f>
        <v/>
      </c>
      <c r="BS280" t="str">
        <f ca="1">IF('Measure and Project Input'!$CE$5&lt;$CC280,"",IF(OFFSET('Measure and Project Input'!$R$9,$CE280,0)=0,"",OFFSET('Measure and Project Input'!$R$9,$CE280,0)))</f>
        <v/>
      </c>
      <c r="BT280">
        <f>IF(I280="","",'Measure and Project Input'!$I$1)</f>
        <v>4.04</v>
      </c>
      <c r="BU280" t="str">
        <f ca="1">IF('Measure and Project Input'!$CE$5&lt;$CC280,"",IF(OFFSET('Measure and Project Input'!$Q$9,$CE280,0)=0,"",OFFSET('Measure and Project Input'!$Q$9,$CE280,0)))</f>
        <v/>
      </c>
      <c r="BV280" t="e">
        <f ca="1">IF(I280="","",'Funding Input and Summary'!$T$1)</f>
        <v>#DIV/0!</v>
      </c>
      <c r="BW280" t="str">
        <f ca="1">IF('Measure and Project Input'!$CE$5&lt;$CC280,"",IF(OFFSET('Measure and Project Input'!$AI$9,$CE280,0)=0,"",OFFSET('Measure and Project Input'!$AI$9,$CE280,0)))</f>
        <v/>
      </c>
      <c r="BX280" t="str">
        <f ca="1">IF('Measure and Project Input'!$CE$5&lt;$CC280,"",IF(OFFSET('Measure and Project Input'!$AJ$9,$CE280,0)=0,"",OFFSET('Measure and Project Input'!$AJ$9,$CE280,0)))</f>
        <v/>
      </c>
      <c r="BY280" t="str">
        <f ca="1">IF('Measure and Project Input'!$CE$5&lt;$CC280,"",IF(OFFSET('Measure and Project Input'!$AK$9,$CE280,0)=0,"",OFFSET('Measure and Project Input'!$AK$9,$CE280,0)))</f>
        <v/>
      </c>
      <c r="BZ280" t="str">
        <f ca="1">IF('Measure and Project Input'!$CE$5&lt;$CC280,"",IF(OFFSET('Measure and Project Input'!$AL$9,$CE280,0)=0,"",OFFSET('Measure and Project Input'!$AL$9,$CE280,0)))</f>
        <v/>
      </c>
      <c r="CA280" t="str">
        <f ca="1">IF('Measure and Project Input'!$CE$5&lt;$CC280,"",IF(OFFSET('Measure and Project Input'!$AM$9,$CE280,0)=0,"",OFFSET('Measure and Project Input'!$AM$9,$CE280,0)))</f>
        <v/>
      </c>
      <c r="CB280" s="201"/>
      <c r="CC280" s="28">
        <v>279</v>
      </c>
      <c r="CD280" s="28">
        <f t="shared" si="4"/>
        <v>1</v>
      </c>
      <c r="CE280" s="28" t="e">
        <f>IF($I280="","",MATCH($I280,'Measure and Project Input'!$P$10:$P$509,FALSE))</f>
        <v>#N/A</v>
      </c>
    </row>
    <row r="281" spans="1:83" x14ac:dyDescent="0.2">
      <c r="A281" t="str">
        <f ca="1">IF('Measure and Project Input'!$CE$5&lt;$CC281,"",IF(OFFSET('Measure and Project Input'!$E$9,$CE281,0)=0,"",OFFSET('Measure and Project Input'!$E$9,$CE281,0)))</f>
        <v/>
      </c>
      <c r="B281" t="str">
        <f ca="1">IF('Measure and Project Input'!$CE$5&lt;$CC281,"",IF(OFFSET('Measure and Project Input'!$F$9,$CE281,0)=0,"",OFFSET('Measure and Project Input'!$F$9,$CE281,0)))</f>
        <v/>
      </c>
      <c r="C281" t="str">
        <f ca="1">IF('Measure and Project Input'!$CE$5&lt;$CC281,"",IF(OFFSET('Measure and Project Input'!$G$9,$CE281,0)=0,"",OFFSET('Measure and Project Input'!$G$9,$CE281,0)))</f>
        <v/>
      </c>
      <c r="D281" s="299" t="str">
        <f ca="1">IF('Measure and Project Input'!$CE$5&lt;$CC281,"",IF(OFFSET('Measure and Project Input'!$H$9,$CE281,0)=0,"",OFFSET('Measure and Project Input'!$H$9,$CE281,0)))</f>
        <v/>
      </c>
      <c r="E281" t="str">
        <f ca="1">IF('Measure and Project Input'!$CE$5&lt;$CC281,"",IF(OFFSET('Measure and Project Input'!$I$9,$CE281,0)=0,"",OFFSET('Measure and Project Input'!$I$9,$CE281,0)))</f>
        <v/>
      </c>
      <c r="F281" t="str">
        <f ca="1">IF('Measure and Project Input'!$CE$5&lt;$CC281,"",IF(OFFSET('Measure and Project Input'!$J$9,$CE281,0)=0,"",OFFSET('Measure and Project Input'!$J$9,$CE281,0)))</f>
        <v/>
      </c>
      <c r="G281" t="str">
        <f ca="1">IF('Measure and Project Input'!$CE$5&lt;$CC281,"",IF(OFFSET('Measure and Project Input'!$K$9,$CE281,0)=0,"",OFFSET('Measure and Project Input'!$K$9,$CE281,0)))</f>
        <v/>
      </c>
      <c r="H281" t="str">
        <f ca="1">IF('Measure and Project Input'!$CE$5&lt;$CC281,"",IF(OFFSET('Measure and Project Input'!$L$9,$CE281,0)=0,"",OFFSET('Measure and Project Input'!$L$9,$CE281,0)))</f>
        <v/>
      </c>
      <c r="I281">
        <f>'Funding Input and Summary'!A284</f>
        <v>0</v>
      </c>
      <c r="O281" t="str">
        <f ca="1">IF('Measure and Project Input'!$CE$5&lt;$CC281,"",IF(OFFSET('Measure and Project Input'!$B$9,$CE281,0)=0,"",OFFSET('Measure and Project Input'!$B$9,$CE281,0)))</f>
        <v/>
      </c>
      <c r="P281" t="str">
        <f ca="1">IF('Measure and Project Input'!$CE$5&lt;$CC281,"",IF(OFFSET('Measure and Project Input'!$C$9,$CE281,0)=0,"",OFFSET('Measure and Project Input'!$C$9,$CE281,0)))</f>
        <v/>
      </c>
      <c r="Q281" t="str">
        <f ca="1">IF('Measure and Project Input'!$CE$5&lt;$CC281,"",IF(OFFSET('Measure and Project Input'!$S$9,$CE281,0)=0,"",OFFSET('Measure and Project Input'!$S$9,$CE281,0)))</f>
        <v/>
      </c>
      <c r="R281" t="str">
        <f ca="1">IF('Measure and Project Input'!$CE$5&lt;$CC281,"",IF(OFFSET('Measure and Project Input'!$U$9,$CE281,0)=0,"",OFFSET('Measure and Project Input'!$U$9,$CE281,0)))</f>
        <v/>
      </c>
      <c r="S281" t="str">
        <f ca="1">IF('Measure and Project Input'!$CE$5&lt;$CC281,"",IF(OFFSET('Measure and Project Input'!$V$9,$CE281,0)=0,"",OFFSET('Measure and Project Input'!$V$9,$CE281,0)))</f>
        <v/>
      </c>
      <c r="X281" t="str">
        <f ca="1">IF('Measure and Project Input'!$CE$5&lt;$CC281,"",IF(OFFSET('Measure and Project Input'!$M$9,$CE281,0)=0,"",OFFSET('Measure and Project Input'!$M$9,$CE281,0)))</f>
        <v/>
      </c>
      <c r="Y281" t="str">
        <f ca="1">IF('Measure and Project Input'!$CE$5&lt;$CC281,"",IF(OFFSET('Measure and Project Input'!$N$9,$CE281,0)=0,"",OFFSET('Measure and Project Input'!$N$9,$CE281,0)))</f>
        <v/>
      </c>
      <c r="AA281" t="str">
        <f ca="1">IF('Measure and Project Input'!$CE$5&lt;$CC281,"",IF(OFFSET('Measure and Project Input'!$D$9,$CE281,0)=0,"",OFFSET('Measure and Project Input'!$D$9,$CE281,0)))</f>
        <v/>
      </c>
      <c r="AJ281" t="str">
        <f ca="1">IF('Measure and Project Input'!$CE$5&lt;$CC281,"",IF(OFFSET('Measure and Project Input'!$O$9,$CE281,0)=0,"",OFFSET('Measure and Project Input'!$O$9,$CE281,0)))</f>
        <v/>
      </c>
      <c r="AN281" t="str">
        <f ca="1">IF('Measure and Project Input'!$CE$5&lt;$CC281,"",IF(OFFSET('Measure and Project Input'!$BV$9,$CE281,0)=0,"",OFFSET('Measure and Project Input'!$BV$9,$CE281,0)))</f>
        <v/>
      </c>
      <c r="AO281" t="e">
        <f>IF(I281="","",'Funding Input and Summary'!#REF!)</f>
        <v>#REF!</v>
      </c>
      <c r="AQ281" t="e">
        <f>IF(I281="","",'Funding Input and Summary'!#REF!)</f>
        <v>#REF!</v>
      </c>
      <c r="AR281" t="e">
        <f>IF(I281="","",'Funding Input and Summary'!#REF!)</f>
        <v>#REF!</v>
      </c>
      <c r="AU281" t="e">
        <f>IF(I281="","",'Funding Input and Summary'!#REF!)</f>
        <v>#REF!</v>
      </c>
      <c r="AV281" t="e">
        <f>IF(I281="","",'Funding Input and Summary'!#REF!)</f>
        <v>#REF!</v>
      </c>
      <c r="BC281" t="e">
        <f>IF(I281="","",'Funding Input and Summary'!#REF!)</f>
        <v>#REF!</v>
      </c>
      <c r="BD281" t="e">
        <f>IF(I281="","",'Funding Input and Summary'!#REF!)</f>
        <v>#REF!</v>
      </c>
      <c r="BE281" t="e">
        <f>IF(I281="","",'Funding Input and Summary'!#REF!)</f>
        <v>#REF!</v>
      </c>
      <c r="BG281" t="e">
        <f>IF(I281="","",'Funding Input and Summary'!#REF!)</f>
        <v>#REF!</v>
      </c>
      <c r="BH281" t="e">
        <f>IF(I281="","",'Funding Input and Summary'!#REF!)</f>
        <v>#REF!</v>
      </c>
      <c r="BI281" t="e">
        <f>IF(I281="","",'Funding Input and Summary'!#REF!)</f>
        <v>#REF!</v>
      </c>
      <c r="BJ281" t="e">
        <f>IF(I281="","",'Funding Input and Summary'!#REF!)</f>
        <v>#REF!</v>
      </c>
      <c r="BK281" t="e">
        <f>IF(I281="","",'Funding Input and Summary'!#REF!)</f>
        <v>#REF!</v>
      </c>
      <c r="BL281" t="e">
        <f>IF(I281="","",'Funding Input and Summary'!#REF!)</f>
        <v>#REF!</v>
      </c>
      <c r="BM281" t="e">
        <f>IF(I281="","",'Funding Input and Summary'!#REF!)</f>
        <v>#REF!</v>
      </c>
      <c r="BN281" t="e">
        <f>IF(I281="","",'Funding Input and Summary'!#REF!)</f>
        <v>#REF!</v>
      </c>
      <c r="BO281" t="e">
        <f>IF(I281="","",'Funding Input and Summary'!#REF!)</f>
        <v>#REF!</v>
      </c>
      <c r="BP281" t="e">
        <f>IF(I281="","",'Funding Input and Summary'!#REF!)</f>
        <v>#REF!</v>
      </c>
      <c r="BQ281" t="e">
        <f>IF(I281="","",'Funding Input and Summary'!#REF!)</f>
        <v>#REF!</v>
      </c>
      <c r="BR281" t="str">
        <f ca="1">IF('Measure and Project Input'!$CE$5&lt;$CC281,"",IF(OFFSET('Measure and Project Input'!$T$9,$CE281,0)=0,"",OFFSET('Measure and Project Input'!$T$9,$CE281,0)))</f>
        <v/>
      </c>
      <c r="BS281" t="str">
        <f ca="1">IF('Measure and Project Input'!$CE$5&lt;$CC281,"",IF(OFFSET('Measure and Project Input'!$R$9,$CE281,0)=0,"",OFFSET('Measure and Project Input'!$R$9,$CE281,0)))</f>
        <v/>
      </c>
      <c r="BT281">
        <f>IF(I281="","",'Measure and Project Input'!$I$1)</f>
        <v>4.04</v>
      </c>
      <c r="BU281" t="str">
        <f ca="1">IF('Measure and Project Input'!$CE$5&lt;$CC281,"",IF(OFFSET('Measure and Project Input'!$Q$9,$CE281,0)=0,"",OFFSET('Measure and Project Input'!$Q$9,$CE281,0)))</f>
        <v/>
      </c>
      <c r="BV281" t="e">
        <f ca="1">IF(I281="","",'Funding Input and Summary'!$T$1)</f>
        <v>#DIV/0!</v>
      </c>
      <c r="BW281" t="str">
        <f ca="1">IF('Measure and Project Input'!$CE$5&lt;$CC281,"",IF(OFFSET('Measure and Project Input'!$AI$9,$CE281,0)=0,"",OFFSET('Measure and Project Input'!$AI$9,$CE281,0)))</f>
        <v/>
      </c>
      <c r="BX281" t="str">
        <f ca="1">IF('Measure and Project Input'!$CE$5&lt;$CC281,"",IF(OFFSET('Measure and Project Input'!$AJ$9,$CE281,0)=0,"",OFFSET('Measure and Project Input'!$AJ$9,$CE281,0)))</f>
        <v/>
      </c>
      <c r="BY281" t="str">
        <f ca="1">IF('Measure and Project Input'!$CE$5&lt;$CC281,"",IF(OFFSET('Measure and Project Input'!$AK$9,$CE281,0)=0,"",OFFSET('Measure and Project Input'!$AK$9,$CE281,0)))</f>
        <v/>
      </c>
      <c r="BZ281" t="str">
        <f ca="1">IF('Measure and Project Input'!$CE$5&lt;$CC281,"",IF(OFFSET('Measure and Project Input'!$AL$9,$CE281,0)=0,"",OFFSET('Measure and Project Input'!$AL$9,$CE281,0)))</f>
        <v/>
      </c>
      <c r="CA281" t="str">
        <f ca="1">IF('Measure and Project Input'!$CE$5&lt;$CC281,"",IF(OFFSET('Measure and Project Input'!$AM$9,$CE281,0)=0,"",OFFSET('Measure and Project Input'!$AM$9,$CE281,0)))</f>
        <v/>
      </c>
      <c r="CB281" s="201"/>
      <c r="CC281" s="28">
        <v>280</v>
      </c>
      <c r="CD281" s="28">
        <f t="shared" si="4"/>
        <v>1</v>
      </c>
      <c r="CE281" s="28" t="e">
        <f>IF($I281="","",MATCH($I281,'Measure and Project Input'!$P$10:$P$509,FALSE))</f>
        <v>#N/A</v>
      </c>
    </row>
    <row r="282" spans="1:83" x14ac:dyDescent="0.2">
      <c r="A282" t="str">
        <f ca="1">IF('Measure and Project Input'!$CE$5&lt;$CC282,"",IF(OFFSET('Measure and Project Input'!$E$9,$CE282,0)=0,"",OFFSET('Measure and Project Input'!$E$9,$CE282,0)))</f>
        <v/>
      </c>
      <c r="B282" t="str">
        <f ca="1">IF('Measure and Project Input'!$CE$5&lt;$CC282,"",IF(OFFSET('Measure and Project Input'!$F$9,$CE282,0)=0,"",OFFSET('Measure and Project Input'!$F$9,$CE282,0)))</f>
        <v/>
      </c>
      <c r="C282" t="str">
        <f ca="1">IF('Measure and Project Input'!$CE$5&lt;$CC282,"",IF(OFFSET('Measure and Project Input'!$G$9,$CE282,0)=0,"",OFFSET('Measure and Project Input'!$G$9,$CE282,0)))</f>
        <v/>
      </c>
      <c r="D282" s="299" t="str">
        <f ca="1">IF('Measure and Project Input'!$CE$5&lt;$CC282,"",IF(OFFSET('Measure and Project Input'!$H$9,$CE282,0)=0,"",OFFSET('Measure and Project Input'!$H$9,$CE282,0)))</f>
        <v/>
      </c>
      <c r="E282" t="str">
        <f ca="1">IF('Measure and Project Input'!$CE$5&lt;$CC282,"",IF(OFFSET('Measure and Project Input'!$I$9,$CE282,0)=0,"",OFFSET('Measure and Project Input'!$I$9,$CE282,0)))</f>
        <v/>
      </c>
      <c r="F282" t="str">
        <f ca="1">IF('Measure and Project Input'!$CE$5&lt;$CC282,"",IF(OFFSET('Measure and Project Input'!$J$9,$CE282,0)=0,"",OFFSET('Measure and Project Input'!$J$9,$CE282,0)))</f>
        <v/>
      </c>
      <c r="G282" t="str">
        <f ca="1">IF('Measure and Project Input'!$CE$5&lt;$CC282,"",IF(OFFSET('Measure and Project Input'!$K$9,$CE282,0)=0,"",OFFSET('Measure and Project Input'!$K$9,$CE282,0)))</f>
        <v/>
      </c>
      <c r="H282" t="str">
        <f ca="1">IF('Measure and Project Input'!$CE$5&lt;$CC282,"",IF(OFFSET('Measure and Project Input'!$L$9,$CE282,0)=0,"",OFFSET('Measure and Project Input'!$L$9,$CE282,0)))</f>
        <v/>
      </c>
      <c r="I282">
        <f>'Funding Input and Summary'!A285</f>
        <v>0</v>
      </c>
      <c r="O282" t="str">
        <f ca="1">IF('Measure and Project Input'!$CE$5&lt;$CC282,"",IF(OFFSET('Measure and Project Input'!$B$9,$CE282,0)=0,"",OFFSET('Measure and Project Input'!$B$9,$CE282,0)))</f>
        <v/>
      </c>
      <c r="P282" t="str">
        <f ca="1">IF('Measure and Project Input'!$CE$5&lt;$CC282,"",IF(OFFSET('Measure and Project Input'!$C$9,$CE282,0)=0,"",OFFSET('Measure and Project Input'!$C$9,$CE282,0)))</f>
        <v/>
      </c>
      <c r="Q282" t="str">
        <f ca="1">IF('Measure and Project Input'!$CE$5&lt;$CC282,"",IF(OFFSET('Measure and Project Input'!$S$9,$CE282,0)=0,"",OFFSET('Measure and Project Input'!$S$9,$CE282,0)))</f>
        <v/>
      </c>
      <c r="R282" t="str">
        <f ca="1">IF('Measure and Project Input'!$CE$5&lt;$CC282,"",IF(OFFSET('Measure and Project Input'!$U$9,$CE282,0)=0,"",OFFSET('Measure and Project Input'!$U$9,$CE282,0)))</f>
        <v/>
      </c>
      <c r="S282" t="str">
        <f ca="1">IF('Measure and Project Input'!$CE$5&lt;$CC282,"",IF(OFFSET('Measure and Project Input'!$V$9,$CE282,0)=0,"",OFFSET('Measure and Project Input'!$V$9,$CE282,0)))</f>
        <v/>
      </c>
      <c r="X282" t="str">
        <f ca="1">IF('Measure and Project Input'!$CE$5&lt;$CC282,"",IF(OFFSET('Measure and Project Input'!$M$9,$CE282,0)=0,"",OFFSET('Measure and Project Input'!$M$9,$CE282,0)))</f>
        <v/>
      </c>
      <c r="Y282" t="str">
        <f ca="1">IF('Measure and Project Input'!$CE$5&lt;$CC282,"",IF(OFFSET('Measure and Project Input'!$N$9,$CE282,0)=0,"",OFFSET('Measure and Project Input'!$N$9,$CE282,0)))</f>
        <v/>
      </c>
      <c r="AA282" t="str">
        <f ca="1">IF('Measure and Project Input'!$CE$5&lt;$CC282,"",IF(OFFSET('Measure and Project Input'!$D$9,$CE282,0)=0,"",OFFSET('Measure and Project Input'!$D$9,$CE282,0)))</f>
        <v/>
      </c>
      <c r="AJ282" t="str">
        <f ca="1">IF('Measure and Project Input'!$CE$5&lt;$CC282,"",IF(OFFSET('Measure and Project Input'!$O$9,$CE282,0)=0,"",OFFSET('Measure and Project Input'!$O$9,$CE282,0)))</f>
        <v/>
      </c>
      <c r="AN282" t="str">
        <f ca="1">IF('Measure and Project Input'!$CE$5&lt;$CC282,"",IF(OFFSET('Measure and Project Input'!$BV$9,$CE282,0)=0,"",OFFSET('Measure and Project Input'!$BV$9,$CE282,0)))</f>
        <v/>
      </c>
      <c r="AO282" t="e">
        <f>IF(I282="","",'Funding Input and Summary'!#REF!)</f>
        <v>#REF!</v>
      </c>
      <c r="AQ282" t="e">
        <f>IF(I282="","",'Funding Input and Summary'!#REF!)</f>
        <v>#REF!</v>
      </c>
      <c r="AR282" t="e">
        <f>IF(I282="","",'Funding Input and Summary'!#REF!)</f>
        <v>#REF!</v>
      </c>
      <c r="AU282" t="e">
        <f>IF(I282="","",'Funding Input and Summary'!#REF!)</f>
        <v>#REF!</v>
      </c>
      <c r="AV282" t="e">
        <f>IF(I282="","",'Funding Input and Summary'!#REF!)</f>
        <v>#REF!</v>
      </c>
      <c r="BC282" t="e">
        <f>IF(I282="","",'Funding Input and Summary'!#REF!)</f>
        <v>#REF!</v>
      </c>
      <c r="BD282" t="e">
        <f>IF(I282="","",'Funding Input and Summary'!#REF!)</f>
        <v>#REF!</v>
      </c>
      <c r="BE282" t="e">
        <f>IF(I282="","",'Funding Input and Summary'!#REF!)</f>
        <v>#REF!</v>
      </c>
      <c r="BG282" t="e">
        <f>IF(I282="","",'Funding Input and Summary'!#REF!)</f>
        <v>#REF!</v>
      </c>
      <c r="BH282" t="e">
        <f>IF(I282="","",'Funding Input and Summary'!#REF!)</f>
        <v>#REF!</v>
      </c>
      <c r="BI282" t="e">
        <f>IF(I282="","",'Funding Input and Summary'!#REF!)</f>
        <v>#REF!</v>
      </c>
      <c r="BJ282" t="e">
        <f>IF(I282="","",'Funding Input and Summary'!#REF!)</f>
        <v>#REF!</v>
      </c>
      <c r="BK282" t="e">
        <f>IF(I282="","",'Funding Input and Summary'!#REF!)</f>
        <v>#REF!</v>
      </c>
      <c r="BL282" t="e">
        <f>IF(I282="","",'Funding Input and Summary'!#REF!)</f>
        <v>#REF!</v>
      </c>
      <c r="BM282" t="e">
        <f>IF(I282="","",'Funding Input and Summary'!#REF!)</f>
        <v>#REF!</v>
      </c>
      <c r="BN282" t="e">
        <f>IF(I282="","",'Funding Input and Summary'!#REF!)</f>
        <v>#REF!</v>
      </c>
      <c r="BO282" t="e">
        <f>IF(I282="","",'Funding Input and Summary'!#REF!)</f>
        <v>#REF!</v>
      </c>
      <c r="BP282" t="e">
        <f>IF(I282="","",'Funding Input and Summary'!#REF!)</f>
        <v>#REF!</v>
      </c>
      <c r="BQ282" t="e">
        <f>IF(I282="","",'Funding Input and Summary'!#REF!)</f>
        <v>#REF!</v>
      </c>
      <c r="BR282" t="str">
        <f ca="1">IF('Measure and Project Input'!$CE$5&lt;$CC282,"",IF(OFFSET('Measure and Project Input'!$T$9,$CE282,0)=0,"",OFFSET('Measure and Project Input'!$T$9,$CE282,0)))</f>
        <v/>
      </c>
      <c r="BS282" t="str">
        <f ca="1">IF('Measure and Project Input'!$CE$5&lt;$CC282,"",IF(OFFSET('Measure and Project Input'!$R$9,$CE282,0)=0,"",OFFSET('Measure and Project Input'!$R$9,$CE282,0)))</f>
        <v/>
      </c>
      <c r="BT282">
        <f>IF(I282="","",'Measure and Project Input'!$I$1)</f>
        <v>4.04</v>
      </c>
      <c r="BU282" t="str">
        <f ca="1">IF('Measure and Project Input'!$CE$5&lt;$CC282,"",IF(OFFSET('Measure and Project Input'!$Q$9,$CE282,0)=0,"",OFFSET('Measure and Project Input'!$Q$9,$CE282,0)))</f>
        <v/>
      </c>
      <c r="BV282" t="e">
        <f ca="1">IF(I282="","",'Funding Input and Summary'!$T$1)</f>
        <v>#DIV/0!</v>
      </c>
      <c r="BW282" t="str">
        <f ca="1">IF('Measure and Project Input'!$CE$5&lt;$CC282,"",IF(OFFSET('Measure and Project Input'!$AI$9,$CE282,0)=0,"",OFFSET('Measure and Project Input'!$AI$9,$CE282,0)))</f>
        <v/>
      </c>
      <c r="BX282" t="str">
        <f ca="1">IF('Measure and Project Input'!$CE$5&lt;$CC282,"",IF(OFFSET('Measure and Project Input'!$AJ$9,$CE282,0)=0,"",OFFSET('Measure and Project Input'!$AJ$9,$CE282,0)))</f>
        <v/>
      </c>
      <c r="BY282" t="str">
        <f ca="1">IF('Measure and Project Input'!$CE$5&lt;$CC282,"",IF(OFFSET('Measure and Project Input'!$AK$9,$CE282,0)=0,"",OFFSET('Measure and Project Input'!$AK$9,$CE282,0)))</f>
        <v/>
      </c>
      <c r="BZ282" t="str">
        <f ca="1">IF('Measure and Project Input'!$CE$5&lt;$CC282,"",IF(OFFSET('Measure and Project Input'!$AL$9,$CE282,0)=0,"",OFFSET('Measure and Project Input'!$AL$9,$CE282,0)))</f>
        <v/>
      </c>
      <c r="CA282" t="str">
        <f ca="1">IF('Measure and Project Input'!$CE$5&lt;$CC282,"",IF(OFFSET('Measure and Project Input'!$AM$9,$CE282,0)=0,"",OFFSET('Measure and Project Input'!$AM$9,$CE282,0)))</f>
        <v/>
      </c>
      <c r="CB282" s="201"/>
      <c r="CC282" s="28">
        <v>281</v>
      </c>
      <c r="CD282" s="28">
        <f t="shared" si="4"/>
        <v>1</v>
      </c>
      <c r="CE282" s="28" t="e">
        <f>IF($I282="","",MATCH($I282,'Measure and Project Input'!$P$10:$P$509,FALSE))</f>
        <v>#N/A</v>
      </c>
    </row>
    <row r="283" spans="1:83" x14ac:dyDescent="0.2">
      <c r="A283" t="str">
        <f ca="1">IF('Measure and Project Input'!$CE$5&lt;$CC283,"",IF(OFFSET('Measure and Project Input'!$E$9,$CE283,0)=0,"",OFFSET('Measure and Project Input'!$E$9,$CE283,0)))</f>
        <v/>
      </c>
      <c r="B283" t="str">
        <f ca="1">IF('Measure and Project Input'!$CE$5&lt;$CC283,"",IF(OFFSET('Measure and Project Input'!$F$9,$CE283,0)=0,"",OFFSET('Measure and Project Input'!$F$9,$CE283,0)))</f>
        <v/>
      </c>
      <c r="C283" t="str">
        <f ca="1">IF('Measure and Project Input'!$CE$5&lt;$CC283,"",IF(OFFSET('Measure and Project Input'!$G$9,$CE283,0)=0,"",OFFSET('Measure and Project Input'!$G$9,$CE283,0)))</f>
        <v/>
      </c>
      <c r="D283" s="299" t="str">
        <f ca="1">IF('Measure and Project Input'!$CE$5&lt;$CC283,"",IF(OFFSET('Measure and Project Input'!$H$9,$CE283,0)=0,"",OFFSET('Measure and Project Input'!$H$9,$CE283,0)))</f>
        <v/>
      </c>
      <c r="E283" t="str">
        <f ca="1">IF('Measure and Project Input'!$CE$5&lt;$CC283,"",IF(OFFSET('Measure and Project Input'!$I$9,$CE283,0)=0,"",OFFSET('Measure and Project Input'!$I$9,$CE283,0)))</f>
        <v/>
      </c>
      <c r="F283" t="str">
        <f ca="1">IF('Measure and Project Input'!$CE$5&lt;$CC283,"",IF(OFFSET('Measure and Project Input'!$J$9,$CE283,0)=0,"",OFFSET('Measure and Project Input'!$J$9,$CE283,0)))</f>
        <v/>
      </c>
      <c r="G283" t="str">
        <f ca="1">IF('Measure and Project Input'!$CE$5&lt;$CC283,"",IF(OFFSET('Measure and Project Input'!$K$9,$CE283,0)=0,"",OFFSET('Measure and Project Input'!$K$9,$CE283,0)))</f>
        <v/>
      </c>
      <c r="H283" t="str">
        <f ca="1">IF('Measure and Project Input'!$CE$5&lt;$CC283,"",IF(OFFSET('Measure and Project Input'!$L$9,$CE283,0)=0,"",OFFSET('Measure and Project Input'!$L$9,$CE283,0)))</f>
        <v/>
      </c>
      <c r="I283">
        <f>'Funding Input and Summary'!A286</f>
        <v>0</v>
      </c>
      <c r="O283" t="str">
        <f ca="1">IF('Measure and Project Input'!$CE$5&lt;$CC283,"",IF(OFFSET('Measure and Project Input'!$B$9,$CE283,0)=0,"",OFFSET('Measure and Project Input'!$B$9,$CE283,0)))</f>
        <v/>
      </c>
      <c r="P283" t="str">
        <f ca="1">IF('Measure and Project Input'!$CE$5&lt;$CC283,"",IF(OFFSET('Measure and Project Input'!$C$9,$CE283,0)=0,"",OFFSET('Measure and Project Input'!$C$9,$CE283,0)))</f>
        <v/>
      </c>
      <c r="Q283" t="str">
        <f ca="1">IF('Measure and Project Input'!$CE$5&lt;$CC283,"",IF(OFFSET('Measure and Project Input'!$S$9,$CE283,0)=0,"",OFFSET('Measure and Project Input'!$S$9,$CE283,0)))</f>
        <v/>
      </c>
      <c r="R283" t="str">
        <f ca="1">IF('Measure and Project Input'!$CE$5&lt;$CC283,"",IF(OFFSET('Measure and Project Input'!$U$9,$CE283,0)=0,"",OFFSET('Measure and Project Input'!$U$9,$CE283,0)))</f>
        <v/>
      </c>
      <c r="S283" t="str">
        <f ca="1">IF('Measure and Project Input'!$CE$5&lt;$CC283,"",IF(OFFSET('Measure and Project Input'!$V$9,$CE283,0)=0,"",OFFSET('Measure and Project Input'!$V$9,$CE283,0)))</f>
        <v/>
      </c>
      <c r="X283" t="str">
        <f ca="1">IF('Measure and Project Input'!$CE$5&lt;$CC283,"",IF(OFFSET('Measure and Project Input'!$M$9,$CE283,0)=0,"",OFFSET('Measure and Project Input'!$M$9,$CE283,0)))</f>
        <v/>
      </c>
      <c r="Y283" t="str">
        <f ca="1">IF('Measure and Project Input'!$CE$5&lt;$CC283,"",IF(OFFSET('Measure and Project Input'!$N$9,$CE283,0)=0,"",OFFSET('Measure and Project Input'!$N$9,$CE283,0)))</f>
        <v/>
      </c>
      <c r="AA283" t="str">
        <f ca="1">IF('Measure and Project Input'!$CE$5&lt;$CC283,"",IF(OFFSET('Measure and Project Input'!$D$9,$CE283,0)=0,"",OFFSET('Measure and Project Input'!$D$9,$CE283,0)))</f>
        <v/>
      </c>
      <c r="AJ283" t="str">
        <f ca="1">IF('Measure and Project Input'!$CE$5&lt;$CC283,"",IF(OFFSET('Measure and Project Input'!$O$9,$CE283,0)=0,"",OFFSET('Measure and Project Input'!$O$9,$CE283,0)))</f>
        <v/>
      </c>
      <c r="AN283" t="str">
        <f ca="1">IF('Measure and Project Input'!$CE$5&lt;$CC283,"",IF(OFFSET('Measure and Project Input'!$BV$9,$CE283,0)=0,"",OFFSET('Measure and Project Input'!$BV$9,$CE283,0)))</f>
        <v/>
      </c>
      <c r="AO283" t="e">
        <f>IF(I283="","",'Funding Input and Summary'!#REF!)</f>
        <v>#REF!</v>
      </c>
      <c r="AQ283" t="e">
        <f>IF(I283="","",'Funding Input and Summary'!#REF!)</f>
        <v>#REF!</v>
      </c>
      <c r="AR283" t="e">
        <f>IF(I283="","",'Funding Input and Summary'!#REF!)</f>
        <v>#REF!</v>
      </c>
      <c r="AU283" t="e">
        <f>IF(I283="","",'Funding Input and Summary'!#REF!)</f>
        <v>#REF!</v>
      </c>
      <c r="AV283" t="e">
        <f>IF(I283="","",'Funding Input and Summary'!#REF!)</f>
        <v>#REF!</v>
      </c>
      <c r="BC283" t="e">
        <f>IF(I283="","",'Funding Input and Summary'!#REF!)</f>
        <v>#REF!</v>
      </c>
      <c r="BD283" t="e">
        <f>IF(I283="","",'Funding Input and Summary'!#REF!)</f>
        <v>#REF!</v>
      </c>
      <c r="BE283" t="e">
        <f>IF(I283="","",'Funding Input and Summary'!#REF!)</f>
        <v>#REF!</v>
      </c>
      <c r="BG283" t="e">
        <f>IF(I283="","",'Funding Input and Summary'!#REF!)</f>
        <v>#REF!</v>
      </c>
      <c r="BH283" t="e">
        <f>IF(I283="","",'Funding Input and Summary'!#REF!)</f>
        <v>#REF!</v>
      </c>
      <c r="BI283" t="e">
        <f>IF(I283="","",'Funding Input and Summary'!#REF!)</f>
        <v>#REF!</v>
      </c>
      <c r="BJ283" t="e">
        <f>IF(I283="","",'Funding Input and Summary'!#REF!)</f>
        <v>#REF!</v>
      </c>
      <c r="BK283" t="e">
        <f>IF(I283="","",'Funding Input and Summary'!#REF!)</f>
        <v>#REF!</v>
      </c>
      <c r="BL283" t="e">
        <f>IF(I283="","",'Funding Input and Summary'!#REF!)</f>
        <v>#REF!</v>
      </c>
      <c r="BM283" t="e">
        <f>IF(I283="","",'Funding Input and Summary'!#REF!)</f>
        <v>#REF!</v>
      </c>
      <c r="BN283" t="e">
        <f>IF(I283="","",'Funding Input and Summary'!#REF!)</f>
        <v>#REF!</v>
      </c>
      <c r="BO283" t="e">
        <f>IF(I283="","",'Funding Input and Summary'!#REF!)</f>
        <v>#REF!</v>
      </c>
      <c r="BP283" t="e">
        <f>IF(I283="","",'Funding Input and Summary'!#REF!)</f>
        <v>#REF!</v>
      </c>
      <c r="BQ283" t="e">
        <f>IF(I283="","",'Funding Input and Summary'!#REF!)</f>
        <v>#REF!</v>
      </c>
      <c r="BR283" t="str">
        <f ca="1">IF('Measure and Project Input'!$CE$5&lt;$CC283,"",IF(OFFSET('Measure and Project Input'!$T$9,$CE283,0)=0,"",OFFSET('Measure and Project Input'!$T$9,$CE283,0)))</f>
        <v/>
      </c>
      <c r="BS283" t="str">
        <f ca="1">IF('Measure and Project Input'!$CE$5&lt;$CC283,"",IF(OFFSET('Measure and Project Input'!$R$9,$CE283,0)=0,"",OFFSET('Measure and Project Input'!$R$9,$CE283,0)))</f>
        <v/>
      </c>
      <c r="BT283">
        <f>IF(I283="","",'Measure and Project Input'!$I$1)</f>
        <v>4.04</v>
      </c>
      <c r="BU283" t="str">
        <f ca="1">IF('Measure and Project Input'!$CE$5&lt;$CC283,"",IF(OFFSET('Measure and Project Input'!$Q$9,$CE283,0)=0,"",OFFSET('Measure and Project Input'!$Q$9,$CE283,0)))</f>
        <v/>
      </c>
      <c r="BV283" t="e">
        <f ca="1">IF(I283="","",'Funding Input and Summary'!$T$1)</f>
        <v>#DIV/0!</v>
      </c>
      <c r="BW283" t="str">
        <f ca="1">IF('Measure and Project Input'!$CE$5&lt;$CC283,"",IF(OFFSET('Measure and Project Input'!$AI$9,$CE283,0)=0,"",OFFSET('Measure and Project Input'!$AI$9,$CE283,0)))</f>
        <v/>
      </c>
      <c r="BX283" t="str">
        <f ca="1">IF('Measure and Project Input'!$CE$5&lt;$CC283,"",IF(OFFSET('Measure and Project Input'!$AJ$9,$CE283,0)=0,"",OFFSET('Measure and Project Input'!$AJ$9,$CE283,0)))</f>
        <v/>
      </c>
      <c r="BY283" t="str">
        <f ca="1">IF('Measure and Project Input'!$CE$5&lt;$CC283,"",IF(OFFSET('Measure and Project Input'!$AK$9,$CE283,0)=0,"",OFFSET('Measure and Project Input'!$AK$9,$CE283,0)))</f>
        <v/>
      </c>
      <c r="BZ283" t="str">
        <f ca="1">IF('Measure and Project Input'!$CE$5&lt;$CC283,"",IF(OFFSET('Measure and Project Input'!$AL$9,$CE283,0)=0,"",OFFSET('Measure and Project Input'!$AL$9,$CE283,0)))</f>
        <v/>
      </c>
      <c r="CA283" t="str">
        <f ca="1">IF('Measure and Project Input'!$CE$5&lt;$CC283,"",IF(OFFSET('Measure and Project Input'!$AM$9,$CE283,0)=0,"",OFFSET('Measure and Project Input'!$AM$9,$CE283,0)))</f>
        <v/>
      </c>
      <c r="CB283" s="201"/>
      <c r="CC283" s="28">
        <v>282</v>
      </c>
      <c r="CD283" s="28">
        <f t="shared" si="4"/>
        <v>1</v>
      </c>
      <c r="CE283" s="28" t="e">
        <f>IF($I283="","",MATCH($I283,'Measure and Project Input'!$P$10:$P$509,FALSE))</f>
        <v>#N/A</v>
      </c>
    </row>
    <row r="284" spans="1:83" x14ac:dyDescent="0.2">
      <c r="A284" t="str">
        <f ca="1">IF('Measure and Project Input'!$CE$5&lt;$CC284,"",IF(OFFSET('Measure and Project Input'!$E$9,$CE284,0)=0,"",OFFSET('Measure and Project Input'!$E$9,$CE284,0)))</f>
        <v/>
      </c>
      <c r="B284" t="str">
        <f ca="1">IF('Measure and Project Input'!$CE$5&lt;$CC284,"",IF(OFFSET('Measure and Project Input'!$F$9,$CE284,0)=0,"",OFFSET('Measure and Project Input'!$F$9,$CE284,0)))</f>
        <v/>
      </c>
      <c r="C284" t="str">
        <f ca="1">IF('Measure and Project Input'!$CE$5&lt;$CC284,"",IF(OFFSET('Measure and Project Input'!$G$9,$CE284,0)=0,"",OFFSET('Measure and Project Input'!$G$9,$CE284,0)))</f>
        <v/>
      </c>
      <c r="D284" s="299" t="str">
        <f ca="1">IF('Measure and Project Input'!$CE$5&lt;$CC284,"",IF(OFFSET('Measure and Project Input'!$H$9,$CE284,0)=0,"",OFFSET('Measure and Project Input'!$H$9,$CE284,0)))</f>
        <v/>
      </c>
      <c r="E284" t="str">
        <f ca="1">IF('Measure and Project Input'!$CE$5&lt;$CC284,"",IF(OFFSET('Measure and Project Input'!$I$9,$CE284,0)=0,"",OFFSET('Measure and Project Input'!$I$9,$CE284,0)))</f>
        <v/>
      </c>
      <c r="F284" t="str">
        <f ca="1">IF('Measure and Project Input'!$CE$5&lt;$CC284,"",IF(OFFSET('Measure and Project Input'!$J$9,$CE284,0)=0,"",OFFSET('Measure and Project Input'!$J$9,$CE284,0)))</f>
        <v/>
      </c>
      <c r="G284" t="str">
        <f ca="1">IF('Measure and Project Input'!$CE$5&lt;$CC284,"",IF(OFFSET('Measure and Project Input'!$K$9,$CE284,0)=0,"",OFFSET('Measure and Project Input'!$K$9,$CE284,0)))</f>
        <v/>
      </c>
      <c r="H284" t="str">
        <f ca="1">IF('Measure and Project Input'!$CE$5&lt;$CC284,"",IF(OFFSET('Measure and Project Input'!$L$9,$CE284,0)=0,"",OFFSET('Measure and Project Input'!$L$9,$CE284,0)))</f>
        <v/>
      </c>
      <c r="I284">
        <f>'Funding Input and Summary'!A287</f>
        <v>0</v>
      </c>
      <c r="O284" t="str">
        <f ca="1">IF('Measure and Project Input'!$CE$5&lt;$CC284,"",IF(OFFSET('Measure and Project Input'!$B$9,$CE284,0)=0,"",OFFSET('Measure and Project Input'!$B$9,$CE284,0)))</f>
        <v/>
      </c>
      <c r="P284" t="str">
        <f ca="1">IF('Measure and Project Input'!$CE$5&lt;$CC284,"",IF(OFFSET('Measure and Project Input'!$C$9,$CE284,0)=0,"",OFFSET('Measure and Project Input'!$C$9,$CE284,0)))</f>
        <v/>
      </c>
      <c r="Q284" t="str">
        <f ca="1">IF('Measure and Project Input'!$CE$5&lt;$CC284,"",IF(OFFSET('Measure and Project Input'!$S$9,$CE284,0)=0,"",OFFSET('Measure and Project Input'!$S$9,$CE284,0)))</f>
        <v/>
      </c>
      <c r="R284" t="str">
        <f ca="1">IF('Measure and Project Input'!$CE$5&lt;$CC284,"",IF(OFFSET('Measure and Project Input'!$U$9,$CE284,0)=0,"",OFFSET('Measure and Project Input'!$U$9,$CE284,0)))</f>
        <v/>
      </c>
      <c r="S284" t="str">
        <f ca="1">IF('Measure and Project Input'!$CE$5&lt;$CC284,"",IF(OFFSET('Measure and Project Input'!$V$9,$CE284,0)=0,"",OFFSET('Measure and Project Input'!$V$9,$CE284,0)))</f>
        <v/>
      </c>
      <c r="X284" t="str">
        <f ca="1">IF('Measure and Project Input'!$CE$5&lt;$CC284,"",IF(OFFSET('Measure and Project Input'!$M$9,$CE284,0)=0,"",OFFSET('Measure and Project Input'!$M$9,$CE284,0)))</f>
        <v/>
      </c>
      <c r="Y284" t="str">
        <f ca="1">IF('Measure and Project Input'!$CE$5&lt;$CC284,"",IF(OFFSET('Measure and Project Input'!$N$9,$CE284,0)=0,"",OFFSET('Measure and Project Input'!$N$9,$CE284,0)))</f>
        <v/>
      </c>
      <c r="AA284" t="str">
        <f ca="1">IF('Measure and Project Input'!$CE$5&lt;$CC284,"",IF(OFFSET('Measure and Project Input'!$D$9,$CE284,0)=0,"",OFFSET('Measure and Project Input'!$D$9,$CE284,0)))</f>
        <v/>
      </c>
      <c r="AJ284" t="str">
        <f ca="1">IF('Measure and Project Input'!$CE$5&lt;$CC284,"",IF(OFFSET('Measure and Project Input'!$O$9,$CE284,0)=0,"",OFFSET('Measure and Project Input'!$O$9,$CE284,0)))</f>
        <v/>
      </c>
      <c r="AN284" t="str">
        <f ca="1">IF('Measure and Project Input'!$CE$5&lt;$CC284,"",IF(OFFSET('Measure and Project Input'!$BV$9,$CE284,0)=0,"",OFFSET('Measure and Project Input'!$BV$9,$CE284,0)))</f>
        <v/>
      </c>
      <c r="AO284" t="e">
        <f>IF(I284="","",'Funding Input and Summary'!#REF!)</f>
        <v>#REF!</v>
      </c>
      <c r="AQ284" t="e">
        <f>IF(I284="","",'Funding Input and Summary'!#REF!)</f>
        <v>#REF!</v>
      </c>
      <c r="AR284" t="e">
        <f>IF(I284="","",'Funding Input and Summary'!#REF!)</f>
        <v>#REF!</v>
      </c>
      <c r="AU284" t="e">
        <f>IF(I284="","",'Funding Input and Summary'!#REF!)</f>
        <v>#REF!</v>
      </c>
      <c r="AV284" t="e">
        <f>IF(I284="","",'Funding Input and Summary'!#REF!)</f>
        <v>#REF!</v>
      </c>
      <c r="BC284" t="e">
        <f>IF(I284="","",'Funding Input and Summary'!#REF!)</f>
        <v>#REF!</v>
      </c>
      <c r="BD284" t="e">
        <f>IF(I284="","",'Funding Input and Summary'!#REF!)</f>
        <v>#REF!</v>
      </c>
      <c r="BE284" t="e">
        <f>IF(I284="","",'Funding Input and Summary'!#REF!)</f>
        <v>#REF!</v>
      </c>
      <c r="BG284" t="e">
        <f>IF(I284="","",'Funding Input and Summary'!#REF!)</f>
        <v>#REF!</v>
      </c>
      <c r="BH284" t="e">
        <f>IF(I284="","",'Funding Input and Summary'!#REF!)</f>
        <v>#REF!</v>
      </c>
      <c r="BI284" t="e">
        <f>IF(I284="","",'Funding Input and Summary'!#REF!)</f>
        <v>#REF!</v>
      </c>
      <c r="BJ284" t="e">
        <f>IF(I284="","",'Funding Input and Summary'!#REF!)</f>
        <v>#REF!</v>
      </c>
      <c r="BK284" t="e">
        <f>IF(I284="","",'Funding Input and Summary'!#REF!)</f>
        <v>#REF!</v>
      </c>
      <c r="BL284" t="e">
        <f>IF(I284="","",'Funding Input and Summary'!#REF!)</f>
        <v>#REF!</v>
      </c>
      <c r="BM284" t="e">
        <f>IF(I284="","",'Funding Input and Summary'!#REF!)</f>
        <v>#REF!</v>
      </c>
      <c r="BN284" t="e">
        <f>IF(I284="","",'Funding Input and Summary'!#REF!)</f>
        <v>#REF!</v>
      </c>
      <c r="BO284" t="e">
        <f>IF(I284="","",'Funding Input and Summary'!#REF!)</f>
        <v>#REF!</v>
      </c>
      <c r="BP284" t="e">
        <f>IF(I284="","",'Funding Input and Summary'!#REF!)</f>
        <v>#REF!</v>
      </c>
      <c r="BQ284" t="e">
        <f>IF(I284="","",'Funding Input and Summary'!#REF!)</f>
        <v>#REF!</v>
      </c>
      <c r="BR284" t="str">
        <f ca="1">IF('Measure and Project Input'!$CE$5&lt;$CC284,"",IF(OFFSET('Measure and Project Input'!$T$9,$CE284,0)=0,"",OFFSET('Measure and Project Input'!$T$9,$CE284,0)))</f>
        <v/>
      </c>
      <c r="BS284" t="str">
        <f ca="1">IF('Measure and Project Input'!$CE$5&lt;$CC284,"",IF(OFFSET('Measure and Project Input'!$R$9,$CE284,0)=0,"",OFFSET('Measure and Project Input'!$R$9,$CE284,0)))</f>
        <v/>
      </c>
      <c r="BT284">
        <f>IF(I284="","",'Measure and Project Input'!$I$1)</f>
        <v>4.04</v>
      </c>
      <c r="BU284" t="str">
        <f ca="1">IF('Measure and Project Input'!$CE$5&lt;$CC284,"",IF(OFFSET('Measure and Project Input'!$Q$9,$CE284,0)=0,"",OFFSET('Measure and Project Input'!$Q$9,$CE284,0)))</f>
        <v/>
      </c>
      <c r="BV284" t="e">
        <f ca="1">IF(I284="","",'Funding Input and Summary'!$T$1)</f>
        <v>#DIV/0!</v>
      </c>
      <c r="BW284" t="str">
        <f ca="1">IF('Measure and Project Input'!$CE$5&lt;$CC284,"",IF(OFFSET('Measure and Project Input'!$AI$9,$CE284,0)=0,"",OFFSET('Measure and Project Input'!$AI$9,$CE284,0)))</f>
        <v/>
      </c>
      <c r="BX284" t="str">
        <f ca="1">IF('Measure and Project Input'!$CE$5&lt;$CC284,"",IF(OFFSET('Measure and Project Input'!$AJ$9,$CE284,0)=0,"",OFFSET('Measure and Project Input'!$AJ$9,$CE284,0)))</f>
        <v/>
      </c>
      <c r="BY284" t="str">
        <f ca="1">IF('Measure and Project Input'!$CE$5&lt;$CC284,"",IF(OFFSET('Measure and Project Input'!$AK$9,$CE284,0)=0,"",OFFSET('Measure and Project Input'!$AK$9,$CE284,0)))</f>
        <v/>
      </c>
      <c r="BZ284" t="str">
        <f ca="1">IF('Measure and Project Input'!$CE$5&lt;$CC284,"",IF(OFFSET('Measure and Project Input'!$AL$9,$CE284,0)=0,"",OFFSET('Measure and Project Input'!$AL$9,$CE284,0)))</f>
        <v/>
      </c>
      <c r="CA284" t="str">
        <f ca="1">IF('Measure and Project Input'!$CE$5&lt;$CC284,"",IF(OFFSET('Measure and Project Input'!$AM$9,$CE284,0)=0,"",OFFSET('Measure and Project Input'!$AM$9,$CE284,0)))</f>
        <v/>
      </c>
      <c r="CB284" s="201"/>
      <c r="CC284" s="28">
        <v>283</v>
      </c>
      <c r="CD284" s="28">
        <f t="shared" si="4"/>
        <v>1</v>
      </c>
      <c r="CE284" s="28" t="e">
        <f>IF($I284="","",MATCH($I284,'Measure and Project Input'!$P$10:$P$509,FALSE))</f>
        <v>#N/A</v>
      </c>
    </row>
    <row r="285" spans="1:83" x14ac:dyDescent="0.2">
      <c r="A285" t="str">
        <f ca="1">IF('Measure and Project Input'!$CE$5&lt;$CC285,"",IF(OFFSET('Measure and Project Input'!$E$9,$CE285,0)=0,"",OFFSET('Measure and Project Input'!$E$9,$CE285,0)))</f>
        <v/>
      </c>
      <c r="B285" t="str">
        <f ca="1">IF('Measure and Project Input'!$CE$5&lt;$CC285,"",IF(OFFSET('Measure and Project Input'!$F$9,$CE285,0)=0,"",OFFSET('Measure and Project Input'!$F$9,$CE285,0)))</f>
        <v/>
      </c>
      <c r="C285" t="str">
        <f ca="1">IF('Measure and Project Input'!$CE$5&lt;$CC285,"",IF(OFFSET('Measure and Project Input'!$G$9,$CE285,0)=0,"",OFFSET('Measure and Project Input'!$G$9,$CE285,0)))</f>
        <v/>
      </c>
      <c r="D285" s="299" t="str">
        <f ca="1">IF('Measure and Project Input'!$CE$5&lt;$CC285,"",IF(OFFSET('Measure and Project Input'!$H$9,$CE285,0)=0,"",OFFSET('Measure and Project Input'!$H$9,$CE285,0)))</f>
        <v/>
      </c>
      <c r="E285" t="str">
        <f ca="1">IF('Measure and Project Input'!$CE$5&lt;$CC285,"",IF(OFFSET('Measure and Project Input'!$I$9,$CE285,0)=0,"",OFFSET('Measure and Project Input'!$I$9,$CE285,0)))</f>
        <v/>
      </c>
      <c r="F285" t="str">
        <f ca="1">IF('Measure and Project Input'!$CE$5&lt;$CC285,"",IF(OFFSET('Measure and Project Input'!$J$9,$CE285,0)=0,"",OFFSET('Measure and Project Input'!$J$9,$CE285,0)))</f>
        <v/>
      </c>
      <c r="G285" t="str">
        <f ca="1">IF('Measure and Project Input'!$CE$5&lt;$CC285,"",IF(OFFSET('Measure and Project Input'!$K$9,$CE285,0)=0,"",OFFSET('Measure and Project Input'!$K$9,$CE285,0)))</f>
        <v/>
      </c>
      <c r="H285" t="str">
        <f ca="1">IF('Measure and Project Input'!$CE$5&lt;$CC285,"",IF(OFFSET('Measure and Project Input'!$L$9,$CE285,0)=0,"",OFFSET('Measure and Project Input'!$L$9,$CE285,0)))</f>
        <v/>
      </c>
      <c r="I285">
        <f>'Funding Input and Summary'!A288</f>
        <v>0</v>
      </c>
      <c r="O285" t="str">
        <f ca="1">IF('Measure and Project Input'!$CE$5&lt;$CC285,"",IF(OFFSET('Measure and Project Input'!$B$9,$CE285,0)=0,"",OFFSET('Measure and Project Input'!$B$9,$CE285,0)))</f>
        <v/>
      </c>
      <c r="P285" t="str">
        <f ca="1">IF('Measure and Project Input'!$CE$5&lt;$CC285,"",IF(OFFSET('Measure and Project Input'!$C$9,$CE285,0)=0,"",OFFSET('Measure and Project Input'!$C$9,$CE285,0)))</f>
        <v/>
      </c>
      <c r="Q285" t="str">
        <f ca="1">IF('Measure and Project Input'!$CE$5&lt;$CC285,"",IF(OFFSET('Measure and Project Input'!$S$9,$CE285,0)=0,"",OFFSET('Measure and Project Input'!$S$9,$CE285,0)))</f>
        <v/>
      </c>
      <c r="R285" t="str">
        <f ca="1">IF('Measure and Project Input'!$CE$5&lt;$CC285,"",IF(OFFSET('Measure and Project Input'!$U$9,$CE285,0)=0,"",OFFSET('Measure and Project Input'!$U$9,$CE285,0)))</f>
        <v/>
      </c>
      <c r="S285" t="str">
        <f ca="1">IF('Measure and Project Input'!$CE$5&lt;$CC285,"",IF(OFFSET('Measure and Project Input'!$V$9,$CE285,0)=0,"",OFFSET('Measure and Project Input'!$V$9,$CE285,0)))</f>
        <v/>
      </c>
      <c r="X285" t="str">
        <f ca="1">IF('Measure and Project Input'!$CE$5&lt;$CC285,"",IF(OFFSET('Measure and Project Input'!$M$9,$CE285,0)=0,"",OFFSET('Measure and Project Input'!$M$9,$CE285,0)))</f>
        <v/>
      </c>
      <c r="Y285" t="str">
        <f ca="1">IF('Measure and Project Input'!$CE$5&lt;$CC285,"",IF(OFFSET('Measure and Project Input'!$N$9,$CE285,0)=0,"",OFFSET('Measure and Project Input'!$N$9,$CE285,0)))</f>
        <v/>
      </c>
      <c r="AA285" t="str">
        <f ca="1">IF('Measure and Project Input'!$CE$5&lt;$CC285,"",IF(OFFSET('Measure and Project Input'!$D$9,$CE285,0)=0,"",OFFSET('Measure and Project Input'!$D$9,$CE285,0)))</f>
        <v/>
      </c>
      <c r="AJ285" t="str">
        <f ca="1">IF('Measure and Project Input'!$CE$5&lt;$CC285,"",IF(OFFSET('Measure and Project Input'!$O$9,$CE285,0)=0,"",OFFSET('Measure and Project Input'!$O$9,$CE285,0)))</f>
        <v/>
      </c>
      <c r="AN285" t="str">
        <f ca="1">IF('Measure and Project Input'!$CE$5&lt;$CC285,"",IF(OFFSET('Measure and Project Input'!$BV$9,$CE285,0)=0,"",OFFSET('Measure and Project Input'!$BV$9,$CE285,0)))</f>
        <v/>
      </c>
      <c r="AO285" t="e">
        <f>IF(I285="","",'Funding Input and Summary'!#REF!)</f>
        <v>#REF!</v>
      </c>
      <c r="AQ285" t="e">
        <f>IF(I285="","",'Funding Input and Summary'!#REF!)</f>
        <v>#REF!</v>
      </c>
      <c r="AR285" t="e">
        <f>IF(I285="","",'Funding Input and Summary'!#REF!)</f>
        <v>#REF!</v>
      </c>
      <c r="AU285" t="e">
        <f>IF(I285="","",'Funding Input and Summary'!#REF!)</f>
        <v>#REF!</v>
      </c>
      <c r="AV285" t="e">
        <f>IF(I285="","",'Funding Input and Summary'!#REF!)</f>
        <v>#REF!</v>
      </c>
      <c r="BC285" t="e">
        <f>IF(I285="","",'Funding Input and Summary'!#REF!)</f>
        <v>#REF!</v>
      </c>
      <c r="BD285" t="e">
        <f>IF(I285="","",'Funding Input and Summary'!#REF!)</f>
        <v>#REF!</v>
      </c>
      <c r="BE285" t="e">
        <f>IF(I285="","",'Funding Input and Summary'!#REF!)</f>
        <v>#REF!</v>
      </c>
      <c r="BG285" t="e">
        <f>IF(I285="","",'Funding Input and Summary'!#REF!)</f>
        <v>#REF!</v>
      </c>
      <c r="BH285" t="e">
        <f>IF(I285="","",'Funding Input and Summary'!#REF!)</f>
        <v>#REF!</v>
      </c>
      <c r="BI285" t="e">
        <f>IF(I285="","",'Funding Input and Summary'!#REF!)</f>
        <v>#REF!</v>
      </c>
      <c r="BJ285" t="e">
        <f>IF(I285="","",'Funding Input and Summary'!#REF!)</f>
        <v>#REF!</v>
      </c>
      <c r="BK285" t="e">
        <f>IF(I285="","",'Funding Input and Summary'!#REF!)</f>
        <v>#REF!</v>
      </c>
      <c r="BL285" t="e">
        <f>IF(I285="","",'Funding Input and Summary'!#REF!)</f>
        <v>#REF!</v>
      </c>
      <c r="BM285" t="e">
        <f>IF(I285="","",'Funding Input and Summary'!#REF!)</f>
        <v>#REF!</v>
      </c>
      <c r="BN285" t="e">
        <f>IF(I285="","",'Funding Input and Summary'!#REF!)</f>
        <v>#REF!</v>
      </c>
      <c r="BO285" t="e">
        <f>IF(I285="","",'Funding Input and Summary'!#REF!)</f>
        <v>#REF!</v>
      </c>
      <c r="BP285" t="e">
        <f>IF(I285="","",'Funding Input and Summary'!#REF!)</f>
        <v>#REF!</v>
      </c>
      <c r="BQ285" t="e">
        <f>IF(I285="","",'Funding Input and Summary'!#REF!)</f>
        <v>#REF!</v>
      </c>
      <c r="BR285" t="str">
        <f ca="1">IF('Measure and Project Input'!$CE$5&lt;$CC285,"",IF(OFFSET('Measure and Project Input'!$T$9,$CE285,0)=0,"",OFFSET('Measure and Project Input'!$T$9,$CE285,0)))</f>
        <v/>
      </c>
      <c r="BS285" t="str">
        <f ca="1">IF('Measure and Project Input'!$CE$5&lt;$CC285,"",IF(OFFSET('Measure and Project Input'!$R$9,$CE285,0)=0,"",OFFSET('Measure and Project Input'!$R$9,$CE285,0)))</f>
        <v/>
      </c>
      <c r="BT285">
        <f>IF(I285="","",'Measure and Project Input'!$I$1)</f>
        <v>4.04</v>
      </c>
      <c r="BU285" t="str">
        <f ca="1">IF('Measure and Project Input'!$CE$5&lt;$CC285,"",IF(OFFSET('Measure and Project Input'!$Q$9,$CE285,0)=0,"",OFFSET('Measure and Project Input'!$Q$9,$CE285,0)))</f>
        <v/>
      </c>
      <c r="BV285" t="e">
        <f ca="1">IF(I285="","",'Funding Input and Summary'!$T$1)</f>
        <v>#DIV/0!</v>
      </c>
      <c r="BW285" t="str">
        <f ca="1">IF('Measure and Project Input'!$CE$5&lt;$CC285,"",IF(OFFSET('Measure and Project Input'!$AI$9,$CE285,0)=0,"",OFFSET('Measure and Project Input'!$AI$9,$CE285,0)))</f>
        <v/>
      </c>
      <c r="BX285" t="str">
        <f ca="1">IF('Measure and Project Input'!$CE$5&lt;$CC285,"",IF(OFFSET('Measure and Project Input'!$AJ$9,$CE285,0)=0,"",OFFSET('Measure and Project Input'!$AJ$9,$CE285,0)))</f>
        <v/>
      </c>
      <c r="BY285" t="str">
        <f ca="1">IF('Measure and Project Input'!$CE$5&lt;$CC285,"",IF(OFFSET('Measure and Project Input'!$AK$9,$CE285,0)=0,"",OFFSET('Measure and Project Input'!$AK$9,$CE285,0)))</f>
        <v/>
      </c>
      <c r="BZ285" t="str">
        <f ca="1">IF('Measure and Project Input'!$CE$5&lt;$CC285,"",IF(OFFSET('Measure and Project Input'!$AL$9,$CE285,0)=0,"",OFFSET('Measure and Project Input'!$AL$9,$CE285,0)))</f>
        <v/>
      </c>
      <c r="CA285" t="str">
        <f ca="1">IF('Measure and Project Input'!$CE$5&lt;$CC285,"",IF(OFFSET('Measure and Project Input'!$AM$9,$CE285,0)=0,"",OFFSET('Measure and Project Input'!$AM$9,$CE285,0)))</f>
        <v/>
      </c>
      <c r="CB285" s="201"/>
      <c r="CC285" s="28">
        <v>284</v>
      </c>
      <c r="CD285" s="28">
        <f t="shared" si="4"/>
        <v>1</v>
      </c>
      <c r="CE285" s="28" t="e">
        <f>IF($I285="","",MATCH($I285,'Measure and Project Input'!$P$10:$P$509,FALSE))</f>
        <v>#N/A</v>
      </c>
    </row>
    <row r="286" spans="1:83" x14ac:dyDescent="0.2">
      <c r="A286" t="str">
        <f ca="1">IF('Measure and Project Input'!$CE$5&lt;$CC286,"",IF(OFFSET('Measure and Project Input'!$E$9,$CE286,0)=0,"",OFFSET('Measure and Project Input'!$E$9,$CE286,0)))</f>
        <v/>
      </c>
      <c r="B286" t="str">
        <f ca="1">IF('Measure and Project Input'!$CE$5&lt;$CC286,"",IF(OFFSET('Measure and Project Input'!$F$9,$CE286,0)=0,"",OFFSET('Measure and Project Input'!$F$9,$CE286,0)))</f>
        <v/>
      </c>
      <c r="C286" t="str">
        <f ca="1">IF('Measure and Project Input'!$CE$5&lt;$CC286,"",IF(OFFSET('Measure and Project Input'!$G$9,$CE286,0)=0,"",OFFSET('Measure and Project Input'!$G$9,$CE286,0)))</f>
        <v/>
      </c>
      <c r="D286" s="299" t="str">
        <f ca="1">IF('Measure and Project Input'!$CE$5&lt;$CC286,"",IF(OFFSET('Measure and Project Input'!$H$9,$CE286,0)=0,"",OFFSET('Measure and Project Input'!$H$9,$CE286,0)))</f>
        <v/>
      </c>
      <c r="E286" t="str">
        <f ca="1">IF('Measure and Project Input'!$CE$5&lt;$CC286,"",IF(OFFSET('Measure and Project Input'!$I$9,$CE286,0)=0,"",OFFSET('Measure and Project Input'!$I$9,$CE286,0)))</f>
        <v/>
      </c>
      <c r="F286" t="str">
        <f ca="1">IF('Measure and Project Input'!$CE$5&lt;$CC286,"",IF(OFFSET('Measure and Project Input'!$J$9,$CE286,0)=0,"",OFFSET('Measure and Project Input'!$J$9,$CE286,0)))</f>
        <v/>
      </c>
      <c r="G286" t="str">
        <f ca="1">IF('Measure and Project Input'!$CE$5&lt;$CC286,"",IF(OFFSET('Measure and Project Input'!$K$9,$CE286,0)=0,"",OFFSET('Measure and Project Input'!$K$9,$CE286,0)))</f>
        <v/>
      </c>
      <c r="H286" t="str">
        <f ca="1">IF('Measure and Project Input'!$CE$5&lt;$CC286,"",IF(OFFSET('Measure and Project Input'!$L$9,$CE286,0)=0,"",OFFSET('Measure and Project Input'!$L$9,$CE286,0)))</f>
        <v/>
      </c>
      <c r="I286">
        <f>'Funding Input and Summary'!A289</f>
        <v>0</v>
      </c>
      <c r="O286" t="str">
        <f ca="1">IF('Measure and Project Input'!$CE$5&lt;$CC286,"",IF(OFFSET('Measure and Project Input'!$B$9,$CE286,0)=0,"",OFFSET('Measure and Project Input'!$B$9,$CE286,0)))</f>
        <v/>
      </c>
      <c r="P286" t="str">
        <f ca="1">IF('Measure and Project Input'!$CE$5&lt;$CC286,"",IF(OFFSET('Measure and Project Input'!$C$9,$CE286,0)=0,"",OFFSET('Measure and Project Input'!$C$9,$CE286,0)))</f>
        <v/>
      </c>
      <c r="Q286" t="str">
        <f ca="1">IF('Measure and Project Input'!$CE$5&lt;$CC286,"",IF(OFFSET('Measure and Project Input'!$S$9,$CE286,0)=0,"",OFFSET('Measure and Project Input'!$S$9,$CE286,0)))</f>
        <v/>
      </c>
      <c r="R286" t="str">
        <f ca="1">IF('Measure and Project Input'!$CE$5&lt;$CC286,"",IF(OFFSET('Measure and Project Input'!$U$9,$CE286,0)=0,"",OFFSET('Measure and Project Input'!$U$9,$CE286,0)))</f>
        <v/>
      </c>
      <c r="S286" t="str">
        <f ca="1">IF('Measure and Project Input'!$CE$5&lt;$CC286,"",IF(OFFSET('Measure and Project Input'!$V$9,$CE286,0)=0,"",OFFSET('Measure and Project Input'!$V$9,$CE286,0)))</f>
        <v/>
      </c>
      <c r="X286" t="str">
        <f ca="1">IF('Measure and Project Input'!$CE$5&lt;$CC286,"",IF(OFFSET('Measure and Project Input'!$M$9,$CE286,0)=0,"",OFFSET('Measure and Project Input'!$M$9,$CE286,0)))</f>
        <v/>
      </c>
      <c r="Y286" t="str">
        <f ca="1">IF('Measure and Project Input'!$CE$5&lt;$CC286,"",IF(OFFSET('Measure and Project Input'!$N$9,$CE286,0)=0,"",OFFSET('Measure and Project Input'!$N$9,$CE286,0)))</f>
        <v/>
      </c>
      <c r="AA286" t="str">
        <f ca="1">IF('Measure and Project Input'!$CE$5&lt;$CC286,"",IF(OFFSET('Measure and Project Input'!$D$9,$CE286,0)=0,"",OFFSET('Measure and Project Input'!$D$9,$CE286,0)))</f>
        <v/>
      </c>
      <c r="AJ286" t="str">
        <f ca="1">IF('Measure and Project Input'!$CE$5&lt;$CC286,"",IF(OFFSET('Measure and Project Input'!$O$9,$CE286,0)=0,"",OFFSET('Measure and Project Input'!$O$9,$CE286,0)))</f>
        <v/>
      </c>
      <c r="AN286" t="str">
        <f ca="1">IF('Measure and Project Input'!$CE$5&lt;$CC286,"",IF(OFFSET('Measure and Project Input'!$BV$9,$CE286,0)=0,"",OFFSET('Measure and Project Input'!$BV$9,$CE286,0)))</f>
        <v/>
      </c>
      <c r="AO286" t="e">
        <f>IF(I286="","",'Funding Input and Summary'!#REF!)</f>
        <v>#REF!</v>
      </c>
      <c r="AQ286" t="e">
        <f>IF(I286="","",'Funding Input and Summary'!#REF!)</f>
        <v>#REF!</v>
      </c>
      <c r="AR286" t="e">
        <f>IF(I286="","",'Funding Input and Summary'!#REF!)</f>
        <v>#REF!</v>
      </c>
      <c r="AU286" t="e">
        <f>IF(I286="","",'Funding Input and Summary'!#REF!)</f>
        <v>#REF!</v>
      </c>
      <c r="AV286" t="e">
        <f>IF(I286="","",'Funding Input and Summary'!#REF!)</f>
        <v>#REF!</v>
      </c>
      <c r="BC286" t="e">
        <f>IF(I286="","",'Funding Input and Summary'!#REF!)</f>
        <v>#REF!</v>
      </c>
      <c r="BD286" t="e">
        <f>IF(I286="","",'Funding Input and Summary'!#REF!)</f>
        <v>#REF!</v>
      </c>
      <c r="BE286" t="e">
        <f>IF(I286="","",'Funding Input and Summary'!#REF!)</f>
        <v>#REF!</v>
      </c>
      <c r="BG286" t="e">
        <f>IF(I286="","",'Funding Input and Summary'!#REF!)</f>
        <v>#REF!</v>
      </c>
      <c r="BH286" t="e">
        <f>IF(I286="","",'Funding Input and Summary'!#REF!)</f>
        <v>#REF!</v>
      </c>
      <c r="BI286" t="e">
        <f>IF(I286="","",'Funding Input and Summary'!#REF!)</f>
        <v>#REF!</v>
      </c>
      <c r="BJ286" t="e">
        <f>IF(I286="","",'Funding Input and Summary'!#REF!)</f>
        <v>#REF!</v>
      </c>
      <c r="BK286" t="e">
        <f>IF(I286="","",'Funding Input and Summary'!#REF!)</f>
        <v>#REF!</v>
      </c>
      <c r="BL286" t="e">
        <f>IF(I286="","",'Funding Input and Summary'!#REF!)</f>
        <v>#REF!</v>
      </c>
      <c r="BM286" t="e">
        <f>IF(I286="","",'Funding Input and Summary'!#REF!)</f>
        <v>#REF!</v>
      </c>
      <c r="BN286" t="e">
        <f>IF(I286="","",'Funding Input and Summary'!#REF!)</f>
        <v>#REF!</v>
      </c>
      <c r="BO286" t="e">
        <f>IF(I286="","",'Funding Input and Summary'!#REF!)</f>
        <v>#REF!</v>
      </c>
      <c r="BP286" t="e">
        <f>IF(I286="","",'Funding Input and Summary'!#REF!)</f>
        <v>#REF!</v>
      </c>
      <c r="BQ286" t="e">
        <f>IF(I286="","",'Funding Input and Summary'!#REF!)</f>
        <v>#REF!</v>
      </c>
      <c r="BR286" t="str">
        <f ca="1">IF('Measure and Project Input'!$CE$5&lt;$CC286,"",IF(OFFSET('Measure and Project Input'!$T$9,$CE286,0)=0,"",OFFSET('Measure and Project Input'!$T$9,$CE286,0)))</f>
        <v/>
      </c>
      <c r="BS286" t="str">
        <f ca="1">IF('Measure and Project Input'!$CE$5&lt;$CC286,"",IF(OFFSET('Measure and Project Input'!$R$9,$CE286,0)=0,"",OFFSET('Measure and Project Input'!$R$9,$CE286,0)))</f>
        <v/>
      </c>
      <c r="BT286">
        <f>IF(I286="","",'Measure and Project Input'!$I$1)</f>
        <v>4.04</v>
      </c>
      <c r="BU286" t="str">
        <f ca="1">IF('Measure and Project Input'!$CE$5&lt;$CC286,"",IF(OFFSET('Measure and Project Input'!$Q$9,$CE286,0)=0,"",OFFSET('Measure and Project Input'!$Q$9,$CE286,0)))</f>
        <v/>
      </c>
      <c r="BV286" t="e">
        <f ca="1">IF(I286="","",'Funding Input and Summary'!$T$1)</f>
        <v>#DIV/0!</v>
      </c>
      <c r="BW286" t="str">
        <f ca="1">IF('Measure and Project Input'!$CE$5&lt;$CC286,"",IF(OFFSET('Measure and Project Input'!$AI$9,$CE286,0)=0,"",OFFSET('Measure and Project Input'!$AI$9,$CE286,0)))</f>
        <v/>
      </c>
      <c r="BX286" t="str">
        <f ca="1">IF('Measure and Project Input'!$CE$5&lt;$CC286,"",IF(OFFSET('Measure and Project Input'!$AJ$9,$CE286,0)=0,"",OFFSET('Measure and Project Input'!$AJ$9,$CE286,0)))</f>
        <v/>
      </c>
      <c r="BY286" t="str">
        <f ca="1">IF('Measure and Project Input'!$CE$5&lt;$CC286,"",IF(OFFSET('Measure and Project Input'!$AK$9,$CE286,0)=0,"",OFFSET('Measure and Project Input'!$AK$9,$CE286,0)))</f>
        <v/>
      </c>
      <c r="BZ286" t="str">
        <f ca="1">IF('Measure and Project Input'!$CE$5&lt;$CC286,"",IF(OFFSET('Measure and Project Input'!$AL$9,$CE286,0)=0,"",OFFSET('Measure and Project Input'!$AL$9,$CE286,0)))</f>
        <v/>
      </c>
      <c r="CA286" t="str">
        <f ca="1">IF('Measure and Project Input'!$CE$5&lt;$CC286,"",IF(OFFSET('Measure and Project Input'!$AM$9,$CE286,0)=0,"",OFFSET('Measure and Project Input'!$AM$9,$CE286,0)))</f>
        <v/>
      </c>
      <c r="CB286" s="201"/>
      <c r="CC286" s="28">
        <v>285</v>
      </c>
      <c r="CD286" s="28">
        <f t="shared" si="4"/>
        <v>1</v>
      </c>
      <c r="CE286" s="28" t="e">
        <f>IF($I286="","",MATCH($I286,'Measure and Project Input'!$P$10:$P$509,FALSE))</f>
        <v>#N/A</v>
      </c>
    </row>
    <row r="287" spans="1:83" x14ac:dyDescent="0.2">
      <c r="A287" t="str">
        <f ca="1">IF('Measure and Project Input'!$CE$5&lt;$CC287,"",IF(OFFSET('Measure and Project Input'!$E$9,$CE287,0)=0,"",OFFSET('Measure and Project Input'!$E$9,$CE287,0)))</f>
        <v/>
      </c>
      <c r="B287" t="str">
        <f ca="1">IF('Measure and Project Input'!$CE$5&lt;$CC287,"",IF(OFFSET('Measure and Project Input'!$F$9,$CE287,0)=0,"",OFFSET('Measure and Project Input'!$F$9,$CE287,0)))</f>
        <v/>
      </c>
      <c r="C287" t="str">
        <f ca="1">IF('Measure and Project Input'!$CE$5&lt;$CC287,"",IF(OFFSET('Measure and Project Input'!$G$9,$CE287,0)=0,"",OFFSET('Measure and Project Input'!$G$9,$CE287,0)))</f>
        <v/>
      </c>
      <c r="D287" s="299" t="str">
        <f ca="1">IF('Measure and Project Input'!$CE$5&lt;$CC287,"",IF(OFFSET('Measure and Project Input'!$H$9,$CE287,0)=0,"",OFFSET('Measure and Project Input'!$H$9,$CE287,0)))</f>
        <v/>
      </c>
      <c r="E287" t="str">
        <f ca="1">IF('Measure and Project Input'!$CE$5&lt;$CC287,"",IF(OFFSET('Measure and Project Input'!$I$9,$CE287,0)=0,"",OFFSET('Measure and Project Input'!$I$9,$CE287,0)))</f>
        <v/>
      </c>
      <c r="F287" t="str">
        <f ca="1">IF('Measure and Project Input'!$CE$5&lt;$CC287,"",IF(OFFSET('Measure and Project Input'!$J$9,$CE287,0)=0,"",OFFSET('Measure and Project Input'!$J$9,$CE287,0)))</f>
        <v/>
      </c>
      <c r="G287" t="str">
        <f ca="1">IF('Measure and Project Input'!$CE$5&lt;$CC287,"",IF(OFFSET('Measure and Project Input'!$K$9,$CE287,0)=0,"",OFFSET('Measure and Project Input'!$K$9,$CE287,0)))</f>
        <v/>
      </c>
      <c r="H287" t="str">
        <f ca="1">IF('Measure and Project Input'!$CE$5&lt;$CC287,"",IF(OFFSET('Measure and Project Input'!$L$9,$CE287,0)=0,"",OFFSET('Measure and Project Input'!$L$9,$CE287,0)))</f>
        <v/>
      </c>
      <c r="I287">
        <f>'Funding Input and Summary'!A290</f>
        <v>0</v>
      </c>
      <c r="O287" t="str">
        <f ca="1">IF('Measure and Project Input'!$CE$5&lt;$CC287,"",IF(OFFSET('Measure and Project Input'!$B$9,$CE287,0)=0,"",OFFSET('Measure and Project Input'!$B$9,$CE287,0)))</f>
        <v/>
      </c>
      <c r="P287" t="str">
        <f ca="1">IF('Measure and Project Input'!$CE$5&lt;$CC287,"",IF(OFFSET('Measure and Project Input'!$C$9,$CE287,0)=0,"",OFFSET('Measure and Project Input'!$C$9,$CE287,0)))</f>
        <v/>
      </c>
      <c r="Q287" t="str">
        <f ca="1">IF('Measure and Project Input'!$CE$5&lt;$CC287,"",IF(OFFSET('Measure and Project Input'!$S$9,$CE287,0)=0,"",OFFSET('Measure and Project Input'!$S$9,$CE287,0)))</f>
        <v/>
      </c>
      <c r="R287" t="str">
        <f ca="1">IF('Measure and Project Input'!$CE$5&lt;$CC287,"",IF(OFFSET('Measure and Project Input'!$U$9,$CE287,0)=0,"",OFFSET('Measure and Project Input'!$U$9,$CE287,0)))</f>
        <v/>
      </c>
      <c r="S287" t="str">
        <f ca="1">IF('Measure and Project Input'!$CE$5&lt;$CC287,"",IF(OFFSET('Measure and Project Input'!$V$9,$CE287,0)=0,"",OFFSET('Measure and Project Input'!$V$9,$CE287,0)))</f>
        <v/>
      </c>
      <c r="X287" t="str">
        <f ca="1">IF('Measure and Project Input'!$CE$5&lt;$CC287,"",IF(OFFSET('Measure and Project Input'!$M$9,$CE287,0)=0,"",OFFSET('Measure and Project Input'!$M$9,$CE287,0)))</f>
        <v/>
      </c>
      <c r="Y287" t="str">
        <f ca="1">IF('Measure and Project Input'!$CE$5&lt;$CC287,"",IF(OFFSET('Measure and Project Input'!$N$9,$CE287,0)=0,"",OFFSET('Measure and Project Input'!$N$9,$CE287,0)))</f>
        <v/>
      </c>
      <c r="AA287" t="str">
        <f ca="1">IF('Measure and Project Input'!$CE$5&lt;$CC287,"",IF(OFFSET('Measure and Project Input'!$D$9,$CE287,0)=0,"",OFFSET('Measure and Project Input'!$D$9,$CE287,0)))</f>
        <v/>
      </c>
      <c r="AJ287" t="str">
        <f ca="1">IF('Measure and Project Input'!$CE$5&lt;$CC287,"",IF(OFFSET('Measure and Project Input'!$O$9,$CE287,0)=0,"",OFFSET('Measure and Project Input'!$O$9,$CE287,0)))</f>
        <v/>
      </c>
      <c r="AN287" t="str">
        <f ca="1">IF('Measure and Project Input'!$CE$5&lt;$CC287,"",IF(OFFSET('Measure and Project Input'!$BV$9,$CE287,0)=0,"",OFFSET('Measure and Project Input'!$BV$9,$CE287,0)))</f>
        <v/>
      </c>
      <c r="AO287" t="e">
        <f>IF(I287="","",'Funding Input and Summary'!#REF!)</f>
        <v>#REF!</v>
      </c>
      <c r="AQ287" t="e">
        <f>IF(I287="","",'Funding Input and Summary'!#REF!)</f>
        <v>#REF!</v>
      </c>
      <c r="AR287" t="e">
        <f>IF(I287="","",'Funding Input and Summary'!#REF!)</f>
        <v>#REF!</v>
      </c>
      <c r="AU287" t="e">
        <f>IF(I287="","",'Funding Input and Summary'!#REF!)</f>
        <v>#REF!</v>
      </c>
      <c r="AV287" t="e">
        <f>IF(I287="","",'Funding Input and Summary'!#REF!)</f>
        <v>#REF!</v>
      </c>
      <c r="BC287" t="e">
        <f>IF(I287="","",'Funding Input and Summary'!#REF!)</f>
        <v>#REF!</v>
      </c>
      <c r="BD287" t="e">
        <f>IF(I287="","",'Funding Input and Summary'!#REF!)</f>
        <v>#REF!</v>
      </c>
      <c r="BE287" t="e">
        <f>IF(I287="","",'Funding Input and Summary'!#REF!)</f>
        <v>#REF!</v>
      </c>
      <c r="BG287" t="e">
        <f>IF(I287="","",'Funding Input and Summary'!#REF!)</f>
        <v>#REF!</v>
      </c>
      <c r="BH287" t="e">
        <f>IF(I287="","",'Funding Input and Summary'!#REF!)</f>
        <v>#REF!</v>
      </c>
      <c r="BI287" t="e">
        <f>IF(I287="","",'Funding Input and Summary'!#REF!)</f>
        <v>#REF!</v>
      </c>
      <c r="BJ287" t="e">
        <f>IF(I287="","",'Funding Input and Summary'!#REF!)</f>
        <v>#REF!</v>
      </c>
      <c r="BK287" t="e">
        <f>IF(I287="","",'Funding Input and Summary'!#REF!)</f>
        <v>#REF!</v>
      </c>
      <c r="BL287" t="e">
        <f>IF(I287="","",'Funding Input and Summary'!#REF!)</f>
        <v>#REF!</v>
      </c>
      <c r="BM287" t="e">
        <f>IF(I287="","",'Funding Input and Summary'!#REF!)</f>
        <v>#REF!</v>
      </c>
      <c r="BN287" t="e">
        <f>IF(I287="","",'Funding Input and Summary'!#REF!)</f>
        <v>#REF!</v>
      </c>
      <c r="BO287" t="e">
        <f>IF(I287="","",'Funding Input and Summary'!#REF!)</f>
        <v>#REF!</v>
      </c>
      <c r="BP287" t="e">
        <f>IF(I287="","",'Funding Input and Summary'!#REF!)</f>
        <v>#REF!</v>
      </c>
      <c r="BQ287" t="e">
        <f>IF(I287="","",'Funding Input and Summary'!#REF!)</f>
        <v>#REF!</v>
      </c>
      <c r="BR287" t="str">
        <f ca="1">IF('Measure and Project Input'!$CE$5&lt;$CC287,"",IF(OFFSET('Measure and Project Input'!$T$9,$CE287,0)=0,"",OFFSET('Measure and Project Input'!$T$9,$CE287,0)))</f>
        <v/>
      </c>
      <c r="BS287" t="str">
        <f ca="1">IF('Measure and Project Input'!$CE$5&lt;$CC287,"",IF(OFFSET('Measure and Project Input'!$R$9,$CE287,0)=0,"",OFFSET('Measure and Project Input'!$R$9,$CE287,0)))</f>
        <v/>
      </c>
      <c r="BT287">
        <f>IF(I287="","",'Measure and Project Input'!$I$1)</f>
        <v>4.04</v>
      </c>
      <c r="BU287" t="str">
        <f ca="1">IF('Measure and Project Input'!$CE$5&lt;$CC287,"",IF(OFFSET('Measure and Project Input'!$Q$9,$CE287,0)=0,"",OFFSET('Measure and Project Input'!$Q$9,$CE287,0)))</f>
        <v/>
      </c>
      <c r="BV287" t="e">
        <f ca="1">IF(I287="","",'Funding Input and Summary'!$T$1)</f>
        <v>#DIV/0!</v>
      </c>
      <c r="BW287" t="str">
        <f ca="1">IF('Measure and Project Input'!$CE$5&lt;$CC287,"",IF(OFFSET('Measure and Project Input'!$AI$9,$CE287,0)=0,"",OFFSET('Measure and Project Input'!$AI$9,$CE287,0)))</f>
        <v/>
      </c>
      <c r="BX287" t="str">
        <f ca="1">IF('Measure and Project Input'!$CE$5&lt;$CC287,"",IF(OFFSET('Measure and Project Input'!$AJ$9,$CE287,0)=0,"",OFFSET('Measure and Project Input'!$AJ$9,$CE287,0)))</f>
        <v/>
      </c>
      <c r="BY287" t="str">
        <f ca="1">IF('Measure and Project Input'!$CE$5&lt;$CC287,"",IF(OFFSET('Measure and Project Input'!$AK$9,$CE287,0)=0,"",OFFSET('Measure and Project Input'!$AK$9,$CE287,0)))</f>
        <v/>
      </c>
      <c r="BZ287" t="str">
        <f ca="1">IF('Measure and Project Input'!$CE$5&lt;$CC287,"",IF(OFFSET('Measure and Project Input'!$AL$9,$CE287,0)=0,"",OFFSET('Measure and Project Input'!$AL$9,$CE287,0)))</f>
        <v/>
      </c>
      <c r="CA287" t="str">
        <f ca="1">IF('Measure and Project Input'!$CE$5&lt;$CC287,"",IF(OFFSET('Measure and Project Input'!$AM$9,$CE287,0)=0,"",OFFSET('Measure and Project Input'!$AM$9,$CE287,0)))</f>
        <v/>
      </c>
      <c r="CB287" s="201"/>
      <c r="CC287" s="28">
        <v>286</v>
      </c>
      <c r="CD287" s="28">
        <f t="shared" si="4"/>
        <v>1</v>
      </c>
      <c r="CE287" s="28" t="e">
        <f>IF($I287="","",MATCH($I287,'Measure and Project Input'!$P$10:$P$509,FALSE))</f>
        <v>#N/A</v>
      </c>
    </row>
    <row r="288" spans="1:83" x14ac:dyDescent="0.2">
      <c r="A288" t="str">
        <f ca="1">IF('Measure and Project Input'!$CE$5&lt;$CC288,"",IF(OFFSET('Measure and Project Input'!$E$9,$CE288,0)=0,"",OFFSET('Measure and Project Input'!$E$9,$CE288,0)))</f>
        <v/>
      </c>
      <c r="B288" t="str">
        <f ca="1">IF('Measure and Project Input'!$CE$5&lt;$CC288,"",IF(OFFSET('Measure and Project Input'!$F$9,$CE288,0)=0,"",OFFSET('Measure and Project Input'!$F$9,$CE288,0)))</f>
        <v/>
      </c>
      <c r="C288" t="str">
        <f ca="1">IF('Measure and Project Input'!$CE$5&lt;$CC288,"",IF(OFFSET('Measure and Project Input'!$G$9,$CE288,0)=0,"",OFFSET('Measure and Project Input'!$G$9,$CE288,0)))</f>
        <v/>
      </c>
      <c r="D288" s="299" t="str">
        <f ca="1">IF('Measure and Project Input'!$CE$5&lt;$CC288,"",IF(OFFSET('Measure and Project Input'!$H$9,$CE288,0)=0,"",OFFSET('Measure and Project Input'!$H$9,$CE288,0)))</f>
        <v/>
      </c>
      <c r="E288" t="str">
        <f ca="1">IF('Measure and Project Input'!$CE$5&lt;$CC288,"",IF(OFFSET('Measure and Project Input'!$I$9,$CE288,0)=0,"",OFFSET('Measure and Project Input'!$I$9,$CE288,0)))</f>
        <v/>
      </c>
      <c r="F288" t="str">
        <f ca="1">IF('Measure and Project Input'!$CE$5&lt;$CC288,"",IF(OFFSET('Measure and Project Input'!$J$9,$CE288,0)=0,"",OFFSET('Measure and Project Input'!$J$9,$CE288,0)))</f>
        <v/>
      </c>
      <c r="G288" t="str">
        <f ca="1">IF('Measure and Project Input'!$CE$5&lt;$CC288,"",IF(OFFSET('Measure and Project Input'!$K$9,$CE288,0)=0,"",OFFSET('Measure and Project Input'!$K$9,$CE288,0)))</f>
        <v/>
      </c>
      <c r="H288" t="str">
        <f ca="1">IF('Measure and Project Input'!$CE$5&lt;$CC288,"",IF(OFFSET('Measure and Project Input'!$L$9,$CE288,0)=0,"",OFFSET('Measure and Project Input'!$L$9,$CE288,0)))</f>
        <v/>
      </c>
      <c r="I288">
        <f>'Funding Input and Summary'!A291</f>
        <v>0</v>
      </c>
      <c r="O288" t="str">
        <f ca="1">IF('Measure and Project Input'!$CE$5&lt;$CC288,"",IF(OFFSET('Measure and Project Input'!$B$9,$CE288,0)=0,"",OFFSET('Measure and Project Input'!$B$9,$CE288,0)))</f>
        <v/>
      </c>
      <c r="P288" t="str">
        <f ca="1">IF('Measure and Project Input'!$CE$5&lt;$CC288,"",IF(OFFSET('Measure and Project Input'!$C$9,$CE288,0)=0,"",OFFSET('Measure and Project Input'!$C$9,$CE288,0)))</f>
        <v/>
      </c>
      <c r="Q288" t="str">
        <f ca="1">IF('Measure and Project Input'!$CE$5&lt;$CC288,"",IF(OFFSET('Measure and Project Input'!$S$9,$CE288,0)=0,"",OFFSET('Measure and Project Input'!$S$9,$CE288,0)))</f>
        <v/>
      </c>
      <c r="R288" t="str">
        <f ca="1">IF('Measure and Project Input'!$CE$5&lt;$CC288,"",IF(OFFSET('Measure and Project Input'!$U$9,$CE288,0)=0,"",OFFSET('Measure and Project Input'!$U$9,$CE288,0)))</f>
        <v/>
      </c>
      <c r="S288" t="str">
        <f ca="1">IF('Measure and Project Input'!$CE$5&lt;$CC288,"",IF(OFFSET('Measure and Project Input'!$V$9,$CE288,0)=0,"",OFFSET('Measure and Project Input'!$V$9,$CE288,0)))</f>
        <v/>
      </c>
      <c r="X288" t="str">
        <f ca="1">IF('Measure and Project Input'!$CE$5&lt;$CC288,"",IF(OFFSET('Measure and Project Input'!$M$9,$CE288,0)=0,"",OFFSET('Measure and Project Input'!$M$9,$CE288,0)))</f>
        <v/>
      </c>
      <c r="Y288" t="str">
        <f ca="1">IF('Measure and Project Input'!$CE$5&lt;$CC288,"",IF(OFFSET('Measure and Project Input'!$N$9,$CE288,0)=0,"",OFFSET('Measure and Project Input'!$N$9,$CE288,0)))</f>
        <v/>
      </c>
      <c r="AA288" t="str">
        <f ca="1">IF('Measure and Project Input'!$CE$5&lt;$CC288,"",IF(OFFSET('Measure and Project Input'!$D$9,$CE288,0)=0,"",OFFSET('Measure and Project Input'!$D$9,$CE288,0)))</f>
        <v/>
      </c>
      <c r="AJ288" t="str">
        <f ca="1">IF('Measure and Project Input'!$CE$5&lt;$CC288,"",IF(OFFSET('Measure and Project Input'!$O$9,$CE288,0)=0,"",OFFSET('Measure and Project Input'!$O$9,$CE288,0)))</f>
        <v/>
      </c>
      <c r="AN288" t="str">
        <f ca="1">IF('Measure and Project Input'!$CE$5&lt;$CC288,"",IF(OFFSET('Measure and Project Input'!$BV$9,$CE288,0)=0,"",OFFSET('Measure and Project Input'!$BV$9,$CE288,0)))</f>
        <v/>
      </c>
      <c r="AO288" t="e">
        <f>IF(I288="","",'Funding Input and Summary'!#REF!)</f>
        <v>#REF!</v>
      </c>
      <c r="AQ288" t="e">
        <f>IF(I288="","",'Funding Input and Summary'!#REF!)</f>
        <v>#REF!</v>
      </c>
      <c r="AR288" t="e">
        <f>IF(I288="","",'Funding Input and Summary'!#REF!)</f>
        <v>#REF!</v>
      </c>
      <c r="AU288" t="e">
        <f>IF(I288="","",'Funding Input and Summary'!#REF!)</f>
        <v>#REF!</v>
      </c>
      <c r="AV288" t="e">
        <f>IF(I288="","",'Funding Input and Summary'!#REF!)</f>
        <v>#REF!</v>
      </c>
      <c r="BC288" t="e">
        <f>IF(I288="","",'Funding Input and Summary'!#REF!)</f>
        <v>#REF!</v>
      </c>
      <c r="BD288" t="e">
        <f>IF(I288="","",'Funding Input and Summary'!#REF!)</f>
        <v>#REF!</v>
      </c>
      <c r="BE288" t="e">
        <f>IF(I288="","",'Funding Input and Summary'!#REF!)</f>
        <v>#REF!</v>
      </c>
      <c r="BG288" t="e">
        <f>IF(I288="","",'Funding Input and Summary'!#REF!)</f>
        <v>#REF!</v>
      </c>
      <c r="BH288" t="e">
        <f>IF(I288="","",'Funding Input and Summary'!#REF!)</f>
        <v>#REF!</v>
      </c>
      <c r="BI288" t="e">
        <f>IF(I288="","",'Funding Input and Summary'!#REF!)</f>
        <v>#REF!</v>
      </c>
      <c r="BJ288" t="e">
        <f>IF(I288="","",'Funding Input and Summary'!#REF!)</f>
        <v>#REF!</v>
      </c>
      <c r="BK288" t="e">
        <f>IF(I288="","",'Funding Input and Summary'!#REF!)</f>
        <v>#REF!</v>
      </c>
      <c r="BL288" t="e">
        <f>IF(I288="","",'Funding Input and Summary'!#REF!)</f>
        <v>#REF!</v>
      </c>
      <c r="BM288" t="e">
        <f>IF(I288="","",'Funding Input and Summary'!#REF!)</f>
        <v>#REF!</v>
      </c>
      <c r="BN288" t="e">
        <f>IF(I288="","",'Funding Input and Summary'!#REF!)</f>
        <v>#REF!</v>
      </c>
      <c r="BO288" t="e">
        <f>IF(I288="","",'Funding Input and Summary'!#REF!)</f>
        <v>#REF!</v>
      </c>
      <c r="BP288" t="e">
        <f>IF(I288="","",'Funding Input and Summary'!#REF!)</f>
        <v>#REF!</v>
      </c>
      <c r="BQ288" t="e">
        <f>IF(I288="","",'Funding Input and Summary'!#REF!)</f>
        <v>#REF!</v>
      </c>
      <c r="BR288" t="str">
        <f ca="1">IF('Measure and Project Input'!$CE$5&lt;$CC288,"",IF(OFFSET('Measure and Project Input'!$T$9,$CE288,0)=0,"",OFFSET('Measure and Project Input'!$T$9,$CE288,0)))</f>
        <v/>
      </c>
      <c r="BS288" t="str">
        <f ca="1">IF('Measure and Project Input'!$CE$5&lt;$CC288,"",IF(OFFSET('Measure and Project Input'!$R$9,$CE288,0)=0,"",OFFSET('Measure and Project Input'!$R$9,$CE288,0)))</f>
        <v/>
      </c>
      <c r="BT288">
        <f>IF(I288="","",'Measure and Project Input'!$I$1)</f>
        <v>4.04</v>
      </c>
      <c r="BU288" t="str">
        <f ca="1">IF('Measure and Project Input'!$CE$5&lt;$CC288,"",IF(OFFSET('Measure and Project Input'!$Q$9,$CE288,0)=0,"",OFFSET('Measure and Project Input'!$Q$9,$CE288,0)))</f>
        <v/>
      </c>
      <c r="BV288" t="e">
        <f ca="1">IF(I288="","",'Funding Input and Summary'!$T$1)</f>
        <v>#DIV/0!</v>
      </c>
      <c r="BW288" t="str">
        <f ca="1">IF('Measure and Project Input'!$CE$5&lt;$CC288,"",IF(OFFSET('Measure and Project Input'!$AI$9,$CE288,0)=0,"",OFFSET('Measure and Project Input'!$AI$9,$CE288,0)))</f>
        <v/>
      </c>
      <c r="BX288" t="str">
        <f ca="1">IF('Measure and Project Input'!$CE$5&lt;$CC288,"",IF(OFFSET('Measure and Project Input'!$AJ$9,$CE288,0)=0,"",OFFSET('Measure and Project Input'!$AJ$9,$CE288,0)))</f>
        <v/>
      </c>
      <c r="BY288" t="str">
        <f ca="1">IF('Measure and Project Input'!$CE$5&lt;$CC288,"",IF(OFFSET('Measure and Project Input'!$AK$9,$CE288,0)=0,"",OFFSET('Measure and Project Input'!$AK$9,$CE288,0)))</f>
        <v/>
      </c>
      <c r="BZ288" t="str">
        <f ca="1">IF('Measure and Project Input'!$CE$5&lt;$CC288,"",IF(OFFSET('Measure and Project Input'!$AL$9,$CE288,0)=0,"",OFFSET('Measure and Project Input'!$AL$9,$CE288,0)))</f>
        <v/>
      </c>
      <c r="CA288" t="str">
        <f ca="1">IF('Measure and Project Input'!$CE$5&lt;$CC288,"",IF(OFFSET('Measure and Project Input'!$AM$9,$CE288,0)=0,"",OFFSET('Measure and Project Input'!$AM$9,$CE288,0)))</f>
        <v/>
      </c>
      <c r="CB288" s="201"/>
      <c r="CC288" s="28">
        <v>287</v>
      </c>
      <c r="CD288" s="28">
        <f t="shared" si="4"/>
        <v>1</v>
      </c>
      <c r="CE288" s="28" t="e">
        <f>IF($I288="","",MATCH($I288,'Measure and Project Input'!$P$10:$P$509,FALSE))</f>
        <v>#N/A</v>
      </c>
    </row>
    <row r="289" spans="1:83" x14ac:dyDescent="0.2">
      <c r="A289" t="str">
        <f ca="1">IF('Measure and Project Input'!$CE$5&lt;$CC289,"",IF(OFFSET('Measure and Project Input'!$E$9,$CE289,0)=0,"",OFFSET('Measure and Project Input'!$E$9,$CE289,0)))</f>
        <v/>
      </c>
      <c r="B289" t="str">
        <f ca="1">IF('Measure and Project Input'!$CE$5&lt;$CC289,"",IF(OFFSET('Measure and Project Input'!$F$9,$CE289,0)=0,"",OFFSET('Measure and Project Input'!$F$9,$CE289,0)))</f>
        <v/>
      </c>
      <c r="C289" t="str">
        <f ca="1">IF('Measure and Project Input'!$CE$5&lt;$CC289,"",IF(OFFSET('Measure and Project Input'!$G$9,$CE289,0)=0,"",OFFSET('Measure and Project Input'!$G$9,$CE289,0)))</f>
        <v/>
      </c>
      <c r="D289" s="299" t="str">
        <f ca="1">IF('Measure and Project Input'!$CE$5&lt;$CC289,"",IF(OFFSET('Measure and Project Input'!$H$9,$CE289,0)=0,"",OFFSET('Measure and Project Input'!$H$9,$CE289,0)))</f>
        <v/>
      </c>
      <c r="E289" t="str">
        <f ca="1">IF('Measure and Project Input'!$CE$5&lt;$CC289,"",IF(OFFSET('Measure and Project Input'!$I$9,$CE289,0)=0,"",OFFSET('Measure and Project Input'!$I$9,$CE289,0)))</f>
        <v/>
      </c>
      <c r="F289" t="str">
        <f ca="1">IF('Measure and Project Input'!$CE$5&lt;$CC289,"",IF(OFFSET('Measure and Project Input'!$J$9,$CE289,0)=0,"",OFFSET('Measure and Project Input'!$J$9,$CE289,0)))</f>
        <v/>
      </c>
      <c r="G289" t="str">
        <f ca="1">IF('Measure and Project Input'!$CE$5&lt;$CC289,"",IF(OFFSET('Measure and Project Input'!$K$9,$CE289,0)=0,"",OFFSET('Measure and Project Input'!$K$9,$CE289,0)))</f>
        <v/>
      </c>
      <c r="H289" t="str">
        <f ca="1">IF('Measure and Project Input'!$CE$5&lt;$CC289,"",IF(OFFSET('Measure and Project Input'!$L$9,$CE289,0)=0,"",OFFSET('Measure and Project Input'!$L$9,$CE289,0)))</f>
        <v/>
      </c>
      <c r="I289">
        <f>'Funding Input and Summary'!A292</f>
        <v>0</v>
      </c>
      <c r="O289" t="str">
        <f ca="1">IF('Measure and Project Input'!$CE$5&lt;$CC289,"",IF(OFFSET('Measure and Project Input'!$B$9,$CE289,0)=0,"",OFFSET('Measure and Project Input'!$B$9,$CE289,0)))</f>
        <v/>
      </c>
      <c r="P289" t="str">
        <f ca="1">IF('Measure and Project Input'!$CE$5&lt;$CC289,"",IF(OFFSET('Measure and Project Input'!$C$9,$CE289,0)=0,"",OFFSET('Measure and Project Input'!$C$9,$CE289,0)))</f>
        <v/>
      </c>
      <c r="Q289" t="str">
        <f ca="1">IF('Measure and Project Input'!$CE$5&lt;$CC289,"",IF(OFFSET('Measure and Project Input'!$S$9,$CE289,0)=0,"",OFFSET('Measure and Project Input'!$S$9,$CE289,0)))</f>
        <v/>
      </c>
      <c r="R289" t="str">
        <f ca="1">IF('Measure and Project Input'!$CE$5&lt;$CC289,"",IF(OFFSET('Measure and Project Input'!$U$9,$CE289,0)=0,"",OFFSET('Measure and Project Input'!$U$9,$CE289,0)))</f>
        <v/>
      </c>
      <c r="S289" t="str">
        <f ca="1">IF('Measure and Project Input'!$CE$5&lt;$CC289,"",IF(OFFSET('Measure and Project Input'!$V$9,$CE289,0)=0,"",OFFSET('Measure and Project Input'!$V$9,$CE289,0)))</f>
        <v/>
      </c>
      <c r="X289" t="str">
        <f ca="1">IF('Measure and Project Input'!$CE$5&lt;$CC289,"",IF(OFFSET('Measure and Project Input'!$M$9,$CE289,0)=0,"",OFFSET('Measure and Project Input'!$M$9,$CE289,0)))</f>
        <v/>
      </c>
      <c r="Y289" t="str">
        <f ca="1">IF('Measure and Project Input'!$CE$5&lt;$CC289,"",IF(OFFSET('Measure and Project Input'!$N$9,$CE289,0)=0,"",OFFSET('Measure and Project Input'!$N$9,$CE289,0)))</f>
        <v/>
      </c>
      <c r="AA289" t="str">
        <f ca="1">IF('Measure and Project Input'!$CE$5&lt;$CC289,"",IF(OFFSET('Measure and Project Input'!$D$9,$CE289,0)=0,"",OFFSET('Measure and Project Input'!$D$9,$CE289,0)))</f>
        <v/>
      </c>
      <c r="AJ289" t="str">
        <f ca="1">IF('Measure and Project Input'!$CE$5&lt;$CC289,"",IF(OFFSET('Measure and Project Input'!$O$9,$CE289,0)=0,"",OFFSET('Measure and Project Input'!$O$9,$CE289,0)))</f>
        <v/>
      </c>
      <c r="AN289" t="str">
        <f ca="1">IF('Measure and Project Input'!$CE$5&lt;$CC289,"",IF(OFFSET('Measure and Project Input'!$BV$9,$CE289,0)=0,"",OFFSET('Measure and Project Input'!$BV$9,$CE289,0)))</f>
        <v/>
      </c>
      <c r="AO289" t="e">
        <f>IF(I289="","",'Funding Input and Summary'!#REF!)</f>
        <v>#REF!</v>
      </c>
      <c r="AQ289" t="e">
        <f>IF(I289="","",'Funding Input and Summary'!#REF!)</f>
        <v>#REF!</v>
      </c>
      <c r="AR289" t="e">
        <f>IF(I289="","",'Funding Input and Summary'!#REF!)</f>
        <v>#REF!</v>
      </c>
      <c r="AU289" t="e">
        <f>IF(I289="","",'Funding Input and Summary'!#REF!)</f>
        <v>#REF!</v>
      </c>
      <c r="AV289" t="e">
        <f>IF(I289="","",'Funding Input and Summary'!#REF!)</f>
        <v>#REF!</v>
      </c>
      <c r="BC289" t="e">
        <f>IF(I289="","",'Funding Input and Summary'!#REF!)</f>
        <v>#REF!</v>
      </c>
      <c r="BD289" t="e">
        <f>IF(I289="","",'Funding Input and Summary'!#REF!)</f>
        <v>#REF!</v>
      </c>
      <c r="BE289" t="e">
        <f>IF(I289="","",'Funding Input and Summary'!#REF!)</f>
        <v>#REF!</v>
      </c>
      <c r="BG289" t="e">
        <f>IF(I289="","",'Funding Input and Summary'!#REF!)</f>
        <v>#REF!</v>
      </c>
      <c r="BH289" t="e">
        <f>IF(I289="","",'Funding Input and Summary'!#REF!)</f>
        <v>#REF!</v>
      </c>
      <c r="BI289" t="e">
        <f>IF(I289="","",'Funding Input and Summary'!#REF!)</f>
        <v>#REF!</v>
      </c>
      <c r="BJ289" t="e">
        <f>IF(I289="","",'Funding Input and Summary'!#REF!)</f>
        <v>#REF!</v>
      </c>
      <c r="BK289" t="e">
        <f>IF(I289="","",'Funding Input and Summary'!#REF!)</f>
        <v>#REF!</v>
      </c>
      <c r="BL289" t="e">
        <f>IF(I289="","",'Funding Input and Summary'!#REF!)</f>
        <v>#REF!</v>
      </c>
      <c r="BM289" t="e">
        <f>IF(I289="","",'Funding Input and Summary'!#REF!)</f>
        <v>#REF!</v>
      </c>
      <c r="BN289" t="e">
        <f>IF(I289="","",'Funding Input and Summary'!#REF!)</f>
        <v>#REF!</v>
      </c>
      <c r="BO289" t="e">
        <f>IF(I289="","",'Funding Input and Summary'!#REF!)</f>
        <v>#REF!</v>
      </c>
      <c r="BP289" t="e">
        <f>IF(I289="","",'Funding Input and Summary'!#REF!)</f>
        <v>#REF!</v>
      </c>
      <c r="BQ289" t="e">
        <f>IF(I289="","",'Funding Input and Summary'!#REF!)</f>
        <v>#REF!</v>
      </c>
      <c r="BR289" t="str">
        <f ca="1">IF('Measure and Project Input'!$CE$5&lt;$CC289,"",IF(OFFSET('Measure and Project Input'!$T$9,$CE289,0)=0,"",OFFSET('Measure and Project Input'!$T$9,$CE289,0)))</f>
        <v/>
      </c>
      <c r="BS289" t="str">
        <f ca="1">IF('Measure and Project Input'!$CE$5&lt;$CC289,"",IF(OFFSET('Measure and Project Input'!$R$9,$CE289,0)=0,"",OFFSET('Measure and Project Input'!$R$9,$CE289,0)))</f>
        <v/>
      </c>
      <c r="BT289">
        <f>IF(I289="","",'Measure and Project Input'!$I$1)</f>
        <v>4.04</v>
      </c>
      <c r="BU289" t="str">
        <f ca="1">IF('Measure and Project Input'!$CE$5&lt;$CC289,"",IF(OFFSET('Measure and Project Input'!$Q$9,$CE289,0)=0,"",OFFSET('Measure and Project Input'!$Q$9,$CE289,0)))</f>
        <v/>
      </c>
      <c r="BV289" t="e">
        <f ca="1">IF(I289="","",'Funding Input and Summary'!$T$1)</f>
        <v>#DIV/0!</v>
      </c>
      <c r="BW289" t="str">
        <f ca="1">IF('Measure and Project Input'!$CE$5&lt;$CC289,"",IF(OFFSET('Measure and Project Input'!$AI$9,$CE289,0)=0,"",OFFSET('Measure and Project Input'!$AI$9,$CE289,0)))</f>
        <v/>
      </c>
      <c r="BX289" t="str">
        <f ca="1">IF('Measure and Project Input'!$CE$5&lt;$CC289,"",IF(OFFSET('Measure and Project Input'!$AJ$9,$CE289,0)=0,"",OFFSET('Measure and Project Input'!$AJ$9,$CE289,0)))</f>
        <v/>
      </c>
      <c r="BY289" t="str">
        <f ca="1">IF('Measure and Project Input'!$CE$5&lt;$CC289,"",IF(OFFSET('Measure and Project Input'!$AK$9,$CE289,0)=0,"",OFFSET('Measure and Project Input'!$AK$9,$CE289,0)))</f>
        <v/>
      </c>
      <c r="BZ289" t="str">
        <f ca="1">IF('Measure and Project Input'!$CE$5&lt;$CC289,"",IF(OFFSET('Measure and Project Input'!$AL$9,$CE289,0)=0,"",OFFSET('Measure and Project Input'!$AL$9,$CE289,0)))</f>
        <v/>
      </c>
      <c r="CA289" t="str">
        <f ca="1">IF('Measure and Project Input'!$CE$5&lt;$CC289,"",IF(OFFSET('Measure and Project Input'!$AM$9,$CE289,0)=0,"",OFFSET('Measure and Project Input'!$AM$9,$CE289,0)))</f>
        <v/>
      </c>
      <c r="CB289" s="201"/>
      <c r="CC289" s="28">
        <v>288</v>
      </c>
      <c r="CD289" s="28">
        <f t="shared" si="4"/>
        <v>1</v>
      </c>
      <c r="CE289" s="28" t="e">
        <f>IF($I289="","",MATCH($I289,'Measure and Project Input'!$P$10:$P$509,FALSE))</f>
        <v>#N/A</v>
      </c>
    </row>
    <row r="290" spans="1:83" x14ac:dyDescent="0.2">
      <c r="A290" t="str">
        <f ca="1">IF('Measure and Project Input'!$CE$5&lt;$CC290,"",IF(OFFSET('Measure and Project Input'!$E$9,$CE290,0)=0,"",OFFSET('Measure and Project Input'!$E$9,$CE290,0)))</f>
        <v/>
      </c>
      <c r="B290" t="str">
        <f ca="1">IF('Measure and Project Input'!$CE$5&lt;$CC290,"",IF(OFFSET('Measure and Project Input'!$F$9,$CE290,0)=0,"",OFFSET('Measure and Project Input'!$F$9,$CE290,0)))</f>
        <v/>
      </c>
      <c r="C290" t="str">
        <f ca="1">IF('Measure and Project Input'!$CE$5&lt;$CC290,"",IF(OFFSET('Measure and Project Input'!$G$9,$CE290,0)=0,"",OFFSET('Measure and Project Input'!$G$9,$CE290,0)))</f>
        <v/>
      </c>
      <c r="D290" s="299" t="str">
        <f ca="1">IF('Measure and Project Input'!$CE$5&lt;$CC290,"",IF(OFFSET('Measure and Project Input'!$H$9,$CE290,0)=0,"",OFFSET('Measure and Project Input'!$H$9,$CE290,0)))</f>
        <v/>
      </c>
      <c r="E290" t="str">
        <f ca="1">IF('Measure and Project Input'!$CE$5&lt;$CC290,"",IF(OFFSET('Measure and Project Input'!$I$9,$CE290,0)=0,"",OFFSET('Measure and Project Input'!$I$9,$CE290,0)))</f>
        <v/>
      </c>
      <c r="F290" t="str">
        <f ca="1">IF('Measure and Project Input'!$CE$5&lt;$CC290,"",IF(OFFSET('Measure and Project Input'!$J$9,$CE290,0)=0,"",OFFSET('Measure and Project Input'!$J$9,$CE290,0)))</f>
        <v/>
      </c>
      <c r="G290" t="str">
        <f ca="1">IF('Measure and Project Input'!$CE$5&lt;$CC290,"",IF(OFFSET('Measure and Project Input'!$K$9,$CE290,0)=0,"",OFFSET('Measure and Project Input'!$K$9,$CE290,0)))</f>
        <v/>
      </c>
      <c r="H290" t="str">
        <f ca="1">IF('Measure and Project Input'!$CE$5&lt;$CC290,"",IF(OFFSET('Measure and Project Input'!$L$9,$CE290,0)=0,"",OFFSET('Measure and Project Input'!$L$9,$CE290,0)))</f>
        <v/>
      </c>
      <c r="I290">
        <f>'Funding Input and Summary'!A293</f>
        <v>0</v>
      </c>
      <c r="O290" t="str">
        <f ca="1">IF('Measure and Project Input'!$CE$5&lt;$CC290,"",IF(OFFSET('Measure and Project Input'!$B$9,$CE290,0)=0,"",OFFSET('Measure and Project Input'!$B$9,$CE290,0)))</f>
        <v/>
      </c>
      <c r="P290" t="str">
        <f ca="1">IF('Measure and Project Input'!$CE$5&lt;$CC290,"",IF(OFFSET('Measure and Project Input'!$C$9,$CE290,0)=0,"",OFFSET('Measure and Project Input'!$C$9,$CE290,0)))</f>
        <v/>
      </c>
      <c r="Q290" t="str">
        <f ca="1">IF('Measure and Project Input'!$CE$5&lt;$CC290,"",IF(OFFSET('Measure and Project Input'!$S$9,$CE290,0)=0,"",OFFSET('Measure and Project Input'!$S$9,$CE290,0)))</f>
        <v/>
      </c>
      <c r="R290" t="str">
        <f ca="1">IF('Measure and Project Input'!$CE$5&lt;$CC290,"",IF(OFFSET('Measure and Project Input'!$U$9,$CE290,0)=0,"",OFFSET('Measure and Project Input'!$U$9,$CE290,0)))</f>
        <v/>
      </c>
      <c r="S290" t="str">
        <f ca="1">IF('Measure and Project Input'!$CE$5&lt;$CC290,"",IF(OFFSET('Measure and Project Input'!$V$9,$CE290,0)=0,"",OFFSET('Measure and Project Input'!$V$9,$CE290,0)))</f>
        <v/>
      </c>
      <c r="X290" t="str">
        <f ca="1">IF('Measure and Project Input'!$CE$5&lt;$CC290,"",IF(OFFSET('Measure and Project Input'!$M$9,$CE290,0)=0,"",OFFSET('Measure and Project Input'!$M$9,$CE290,0)))</f>
        <v/>
      </c>
      <c r="Y290" t="str">
        <f ca="1">IF('Measure and Project Input'!$CE$5&lt;$CC290,"",IF(OFFSET('Measure and Project Input'!$N$9,$CE290,0)=0,"",OFFSET('Measure and Project Input'!$N$9,$CE290,0)))</f>
        <v/>
      </c>
      <c r="AA290" t="str">
        <f ca="1">IF('Measure and Project Input'!$CE$5&lt;$CC290,"",IF(OFFSET('Measure and Project Input'!$D$9,$CE290,0)=0,"",OFFSET('Measure and Project Input'!$D$9,$CE290,0)))</f>
        <v/>
      </c>
      <c r="AJ290" t="str">
        <f ca="1">IF('Measure and Project Input'!$CE$5&lt;$CC290,"",IF(OFFSET('Measure and Project Input'!$O$9,$CE290,0)=0,"",OFFSET('Measure and Project Input'!$O$9,$CE290,0)))</f>
        <v/>
      </c>
      <c r="AN290" t="str">
        <f ca="1">IF('Measure and Project Input'!$CE$5&lt;$CC290,"",IF(OFFSET('Measure and Project Input'!$BV$9,$CE290,0)=0,"",OFFSET('Measure and Project Input'!$BV$9,$CE290,0)))</f>
        <v/>
      </c>
      <c r="AO290" t="e">
        <f>IF(I290="","",'Funding Input and Summary'!#REF!)</f>
        <v>#REF!</v>
      </c>
      <c r="AQ290" t="e">
        <f>IF(I290="","",'Funding Input and Summary'!#REF!)</f>
        <v>#REF!</v>
      </c>
      <c r="AR290" t="e">
        <f>IF(I290="","",'Funding Input and Summary'!#REF!)</f>
        <v>#REF!</v>
      </c>
      <c r="AU290" t="e">
        <f>IF(I290="","",'Funding Input and Summary'!#REF!)</f>
        <v>#REF!</v>
      </c>
      <c r="AV290" t="e">
        <f>IF(I290="","",'Funding Input and Summary'!#REF!)</f>
        <v>#REF!</v>
      </c>
      <c r="BC290" t="e">
        <f>IF(I290="","",'Funding Input and Summary'!#REF!)</f>
        <v>#REF!</v>
      </c>
      <c r="BD290" t="e">
        <f>IF(I290="","",'Funding Input and Summary'!#REF!)</f>
        <v>#REF!</v>
      </c>
      <c r="BE290" t="e">
        <f>IF(I290="","",'Funding Input and Summary'!#REF!)</f>
        <v>#REF!</v>
      </c>
      <c r="BG290" t="e">
        <f>IF(I290="","",'Funding Input and Summary'!#REF!)</f>
        <v>#REF!</v>
      </c>
      <c r="BH290" t="e">
        <f>IF(I290="","",'Funding Input and Summary'!#REF!)</f>
        <v>#REF!</v>
      </c>
      <c r="BI290" t="e">
        <f>IF(I290="","",'Funding Input and Summary'!#REF!)</f>
        <v>#REF!</v>
      </c>
      <c r="BJ290" t="e">
        <f>IF(I290="","",'Funding Input and Summary'!#REF!)</f>
        <v>#REF!</v>
      </c>
      <c r="BK290" t="e">
        <f>IF(I290="","",'Funding Input and Summary'!#REF!)</f>
        <v>#REF!</v>
      </c>
      <c r="BL290" t="e">
        <f>IF(I290="","",'Funding Input and Summary'!#REF!)</f>
        <v>#REF!</v>
      </c>
      <c r="BM290" t="e">
        <f>IF(I290="","",'Funding Input and Summary'!#REF!)</f>
        <v>#REF!</v>
      </c>
      <c r="BN290" t="e">
        <f>IF(I290="","",'Funding Input and Summary'!#REF!)</f>
        <v>#REF!</v>
      </c>
      <c r="BO290" t="e">
        <f>IF(I290="","",'Funding Input and Summary'!#REF!)</f>
        <v>#REF!</v>
      </c>
      <c r="BP290" t="e">
        <f>IF(I290="","",'Funding Input and Summary'!#REF!)</f>
        <v>#REF!</v>
      </c>
      <c r="BQ290" t="e">
        <f>IF(I290="","",'Funding Input and Summary'!#REF!)</f>
        <v>#REF!</v>
      </c>
      <c r="BR290" t="str">
        <f ca="1">IF('Measure and Project Input'!$CE$5&lt;$CC290,"",IF(OFFSET('Measure and Project Input'!$T$9,$CE290,0)=0,"",OFFSET('Measure and Project Input'!$T$9,$CE290,0)))</f>
        <v/>
      </c>
      <c r="BS290" t="str">
        <f ca="1">IF('Measure and Project Input'!$CE$5&lt;$CC290,"",IF(OFFSET('Measure and Project Input'!$R$9,$CE290,0)=0,"",OFFSET('Measure and Project Input'!$R$9,$CE290,0)))</f>
        <v/>
      </c>
      <c r="BT290">
        <f>IF(I290="","",'Measure and Project Input'!$I$1)</f>
        <v>4.04</v>
      </c>
      <c r="BU290" t="str">
        <f ca="1">IF('Measure and Project Input'!$CE$5&lt;$CC290,"",IF(OFFSET('Measure and Project Input'!$Q$9,$CE290,0)=0,"",OFFSET('Measure and Project Input'!$Q$9,$CE290,0)))</f>
        <v/>
      </c>
      <c r="BV290" t="e">
        <f ca="1">IF(I290="","",'Funding Input and Summary'!$T$1)</f>
        <v>#DIV/0!</v>
      </c>
      <c r="BW290" t="str">
        <f ca="1">IF('Measure and Project Input'!$CE$5&lt;$CC290,"",IF(OFFSET('Measure and Project Input'!$AI$9,$CE290,0)=0,"",OFFSET('Measure and Project Input'!$AI$9,$CE290,0)))</f>
        <v/>
      </c>
      <c r="BX290" t="str">
        <f ca="1">IF('Measure and Project Input'!$CE$5&lt;$CC290,"",IF(OFFSET('Measure and Project Input'!$AJ$9,$CE290,0)=0,"",OFFSET('Measure and Project Input'!$AJ$9,$CE290,0)))</f>
        <v/>
      </c>
      <c r="BY290" t="str">
        <f ca="1">IF('Measure and Project Input'!$CE$5&lt;$CC290,"",IF(OFFSET('Measure and Project Input'!$AK$9,$CE290,0)=0,"",OFFSET('Measure and Project Input'!$AK$9,$CE290,0)))</f>
        <v/>
      </c>
      <c r="BZ290" t="str">
        <f ca="1">IF('Measure and Project Input'!$CE$5&lt;$CC290,"",IF(OFFSET('Measure and Project Input'!$AL$9,$CE290,0)=0,"",OFFSET('Measure and Project Input'!$AL$9,$CE290,0)))</f>
        <v/>
      </c>
      <c r="CA290" t="str">
        <f ca="1">IF('Measure and Project Input'!$CE$5&lt;$CC290,"",IF(OFFSET('Measure and Project Input'!$AM$9,$CE290,0)=0,"",OFFSET('Measure and Project Input'!$AM$9,$CE290,0)))</f>
        <v/>
      </c>
      <c r="CB290" s="201"/>
      <c r="CC290" s="28">
        <v>289</v>
      </c>
      <c r="CD290" s="28">
        <f t="shared" si="4"/>
        <v>1</v>
      </c>
      <c r="CE290" s="28" t="e">
        <f>IF($I290="","",MATCH($I290,'Measure and Project Input'!$P$10:$P$509,FALSE))</f>
        <v>#N/A</v>
      </c>
    </row>
    <row r="291" spans="1:83" x14ac:dyDescent="0.2">
      <c r="A291" t="str">
        <f ca="1">IF('Measure and Project Input'!$CE$5&lt;$CC291,"",IF(OFFSET('Measure and Project Input'!$E$9,$CE291,0)=0,"",OFFSET('Measure and Project Input'!$E$9,$CE291,0)))</f>
        <v/>
      </c>
      <c r="B291" t="str">
        <f ca="1">IF('Measure and Project Input'!$CE$5&lt;$CC291,"",IF(OFFSET('Measure and Project Input'!$F$9,$CE291,0)=0,"",OFFSET('Measure and Project Input'!$F$9,$CE291,0)))</f>
        <v/>
      </c>
      <c r="C291" t="str">
        <f ca="1">IF('Measure and Project Input'!$CE$5&lt;$CC291,"",IF(OFFSET('Measure and Project Input'!$G$9,$CE291,0)=0,"",OFFSET('Measure and Project Input'!$G$9,$CE291,0)))</f>
        <v/>
      </c>
      <c r="D291" s="299" t="str">
        <f ca="1">IF('Measure and Project Input'!$CE$5&lt;$CC291,"",IF(OFFSET('Measure and Project Input'!$H$9,$CE291,0)=0,"",OFFSET('Measure and Project Input'!$H$9,$CE291,0)))</f>
        <v/>
      </c>
      <c r="E291" t="str">
        <f ca="1">IF('Measure and Project Input'!$CE$5&lt;$CC291,"",IF(OFFSET('Measure and Project Input'!$I$9,$CE291,0)=0,"",OFFSET('Measure and Project Input'!$I$9,$CE291,0)))</f>
        <v/>
      </c>
      <c r="F291" t="str">
        <f ca="1">IF('Measure and Project Input'!$CE$5&lt;$CC291,"",IF(OFFSET('Measure and Project Input'!$J$9,$CE291,0)=0,"",OFFSET('Measure and Project Input'!$J$9,$CE291,0)))</f>
        <v/>
      </c>
      <c r="G291" t="str">
        <f ca="1">IF('Measure and Project Input'!$CE$5&lt;$CC291,"",IF(OFFSET('Measure and Project Input'!$K$9,$CE291,0)=0,"",OFFSET('Measure and Project Input'!$K$9,$CE291,0)))</f>
        <v/>
      </c>
      <c r="H291" t="str">
        <f ca="1">IF('Measure and Project Input'!$CE$5&lt;$CC291,"",IF(OFFSET('Measure and Project Input'!$L$9,$CE291,0)=0,"",OFFSET('Measure and Project Input'!$L$9,$CE291,0)))</f>
        <v/>
      </c>
      <c r="I291">
        <f>'Funding Input and Summary'!A294</f>
        <v>0</v>
      </c>
      <c r="O291" t="str">
        <f ca="1">IF('Measure and Project Input'!$CE$5&lt;$CC291,"",IF(OFFSET('Measure and Project Input'!$B$9,$CE291,0)=0,"",OFFSET('Measure and Project Input'!$B$9,$CE291,0)))</f>
        <v/>
      </c>
      <c r="P291" t="str">
        <f ca="1">IF('Measure and Project Input'!$CE$5&lt;$CC291,"",IF(OFFSET('Measure and Project Input'!$C$9,$CE291,0)=0,"",OFFSET('Measure and Project Input'!$C$9,$CE291,0)))</f>
        <v/>
      </c>
      <c r="Q291" t="str">
        <f ca="1">IF('Measure and Project Input'!$CE$5&lt;$CC291,"",IF(OFFSET('Measure and Project Input'!$S$9,$CE291,0)=0,"",OFFSET('Measure and Project Input'!$S$9,$CE291,0)))</f>
        <v/>
      </c>
      <c r="R291" t="str">
        <f ca="1">IF('Measure and Project Input'!$CE$5&lt;$CC291,"",IF(OFFSET('Measure and Project Input'!$U$9,$CE291,0)=0,"",OFFSET('Measure and Project Input'!$U$9,$CE291,0)))</f>
        <v/>
      </c>
      <c r="S291" t="str">
        <f ca="1">IF('Measure and Project Input'!$CE$5&lt;$CC291,"",IF(OFFSET('Measure and Project Input'!$V$9,$CE291,0)=0,"",OFFSET('Measure and Project Input'!$V$9,$CE291,0)))</f>
        <v/>
      </c>
      <c r="X291" t="str">
        <f ca="1">IF('Measure and Project Input'!$CE$5&lt;$CC291,"",IF(OFFSET('Measure and Project Input'!$M$9,$CE291,0)=0,"",OFFSET('Measure and Project Input'!$M$9,$CE291,0)))</f>
        <v/>
      </c>
      <c r="Y291" t="str">
        <f ca="1">IF('Measure and Project Input'!$CE$5&lt;$CC291,"",IF(OFFSET('Measure and Project Input'!$N$9,$CE291,0)=0,"",OFFSET('Measure and Project Input'!$N$9,$CE291,0)))</f>
        <v/>
      </c>
      <c r="AA291" t="str">
        <f ca="1">IF('Measure and Project Input'!$CE$5&lt;$CC291,"",IF(OFFSET('Measure and Project Input'!$D$9,$CE291,0)=0,"",OFFSET('Measure and Project Input'!$D$9,$CE291,0)))</f>
        <v/>
      </c>
      <c r="AJ291" t="str">
        <f ca="1">IF('Measure and Project Input'!$CE$5&lt;$CC291,"",IF(OFFSET('Measure and Project Input'!$O$9,$CE291,0)=0,"",OFFSET('Measure and Project Input'!$O$9,$CE291,0)))</f>
        <v/>
      </c>
      <c r="AN291" t="str">
        <f ca="1">IF('Measure and Project Input'!$CE$5&lt;$CC291,"",IF(OFFSET('Measure and Project Input'!$BV$9,$CE291,0)=0,"",OFFSET('Measure and Project Input'!$BV$9,$CE291,0)))</f>
        <v/>
      </c>
      <c r="AO291" t="e">
        <f>IF(I291="","",'Funding Input and Summary'!#REF!)</f>
        <v>#REF!</v>
      </c>
      <c r="AQ291" t="e">
        <f>IF(I291="","",'Funding Input and Summary'!#REF!)</f>
        <v>#REF!</v>
      </c>
      <c r="AR291" t="e">
        <f>IF(I291="","",'Funding Input and Summary'!#REF!)</f>
        <v>#REF!</v>
      </c>
      <c r="AU291" t="e">
        <f>IF(I291="","",'Funding Input and Summary'!#REF!)</f>
        <v>#REF!</v>
      </c>
      <c r="AV291" t="e">
        <f>IF(I291="","",'Funding Input and Summary'!#REF!)</f>
        <v>#REF!</v>
      </c>
      <c r="BC291" t="e">
        <f>IF(I291="","",'Funding Input and Summary'!#REF!)</f>
        <v>#REF!</v>
      </c>
      <c r="BD291" t="e">
        <f>IF(I291="","",'Funding Input and Summary'!#REF!)</f>
        <v>#REF!</v>
      </c>
      <c r="BE291" t="e">
        <f>IF(I291="","",'Funding Input and Summary'!#REF!)</f>
        <v>#REF!</v>
      </c>
      <c r="BG291" t="e">
        <f>IF(I291="","",'Funding Input and Summary'!#REF!)</f>
        <v>#REF!</v>
      </c>
      <c r="BH291" t="e">
        <f>IF(I291="","",'Funding Input and Summary'!#REF!)</f>
        <v>#REF!</v>
      </c>
      <c r="BI291" t="e">
        <f>IF(I291="","",'Funding Input and Summary'!#REF!)</f>
        <v>#REF!</v>
      </c>
      <c r="BJ291" t="e">
        <f>IF(I291="","",'Funding Input and Summary'!#REF!)</f>
        <v>#REF!</v>
      </c>
      <c r="BK291" t="e">
        <f>IF(I291="","",'Funding Input and Summary'!#REF!)</f>
        <v>#REF!</v>
      </c>
      <c r="BL291" t="e">
        <f>IF(I291="","",'Funding Input and Summary'!#REF!)</f>
        <v>#REF!</v>
      </c>
      <c r="BM291" t="e">
        <f>IF(I291="","",'Funding Input and Summary'!#REF!)</f>
        <v>#REF!</v>
      </c>
      <c r="BN291" t="e">
        <f>IF(I291="","",'Funding Input and Summary'!#REF!)</f>
        <v>#REF!</v>
      </c>
      <c r="BO291" t="e">
        <f>IF(I291="","",'Funding Input and Summary'!#REF!)</f>
        <v>#REF!</v>
      </c>
      <c r="BP291" t="e">
        <f>IF(I291="","",'Funding Input and Summary'!#REF!)</f>
        <v>#REF!</v>
      </c>
      <c r="BQ291" t="e">
        <f>IF(I291="","",'Funding Input and Summary'!#REF!)</f>
        <v>#REF!</v>
      </c>
      <c r="BR291" t="str">
        <f ca="1">IF('Measure and Project Input'!$CE$5&lt;$CC291,"",IF(OFFSET('Measure and Project Input'!$T$9,$CE291,0)=0,"",OFFSET('Measure and Project Input'!$T$9,$CE291,0)))</f>
        <v/>
      </c>
      <c r="BS291" t="str">
        <f ca="1">IF('Measure and Project Input'!$CE$5&lt;$CC291,"",IF(OFFSET('Measure and Project Input'!$R$9,$CE291,0)=0,"",OFFSET('Measure and Project Input'!$R$9,$CE291,0)))</f>
        <v/>
      </c>
      <c r="BT291">
        <f>IF(I291="","",'Measure and Project Input'!$I$1)</f>
        <v>4.04</v>
      </c>
      <c r="BU291" t="str">
        <f ca="1">IF('Measure and Project Input'!$CE$5&lt;$CC291,"",IF(OFFSET('Measure and Project Input'!$Q$9,$CE291,0)=0,"",OFFSET('Measure and Project Input'!$Q$9,$CE291,0)))</f>
        <v/>
      </c>
      <c r="BV291" t="e">
        <f ca="1">IF(I291="","",'Funding Input and Summary'!$T$1)</f>
        <v>#DIV/0!</v>
      </c>
      <c r="BW291" t="str">
        <f ca="1">IF('Measure and Project Input'!$CE$5&lt;$CC291,"",IF(OFFSET('Measure and Project Input'!$AI$9,$CE291,0)=0,"",OFFSET('Measure and Project Input'!$AI$9,$CE291,0)))</f>
        <v/>
      </c>
      <c r="BX291" t="str">
        <f ca="1">IF('Measure and Project Input'!$CE$5&lt;$CC291,"",IF(OFFSET('Measure and Project Input'!$AJ$9,$CE291,0)=0,"",OFFSET('Measure and Project Input'!$AJ$9,$CE291,0)))</f>
        <v/>
      </c>
      <c r="BY291" t="str">
        <f ca="1">IF('Measure and Project Input'!$CE$5&lt;$CC291,"",IF(OFFSET('Measure and Project Input'!$AK$9,$CE291,0)=0,"",OFFSET('Measure and Project Input'!$AK$9,$CE291,0)))</f>
        <v/>
      </c>
      <c r="BZ291" t="str">
        <f ca="1">IF('Measure and Project Input'!$CE$5&lt;$CC291,"",IF(OFFSET('Measure and Project Input'!$AL$9,$CE291,0)=0,"",OFFSET('Measure and Project Input'!$AL$9,$CE291,0)))</f>
        <v/>
      </c>
      <c r="CA291" t="str">
        <f ca="1">IF('Measure and Project Input'!$CE$5&lt;$CC291,"",IF(OFFSET('Measure and Project Input'!$AM$9,$CE291,0)=0,"",OFFSET('Measure and Project Input'!$AM$9,$CE291,0)))</f>
        <v/>
      </c>
      <c r="CB291" s="201"/>
      <c r="CC291" s="28">
        <v>290</v>
      </c>
      <c r="CD291" s="28">
        <f t="shared" si="4"/>
        <v>1</v>
      </c>
      <c r="CE291" s="28" t="e">
        <f>IF($I291="","",MATCH($I291,'Measure and Project Input'!$P$10:$P$509,FALSE))</f>
        <v>#N/A</v>
      </c>
    </row>
    <row r="292" spans="1:83" x14ac:dyDescent="0.2">
      <c r="A292" t="str">
        <f ca="1">IF('Measure and Project Input'!$CE$5&lt;$CC292,"",IF(OFFSET('Measure and Project Input'!$E$9,$CE292,0)=0,"",OFFSET('Measure and Project Input'!$E$9,$CE292,0)))</f>
        <v/>
      </c>
      <c r="B292" t="str">
        <f ca="1">IF('Measure and Project Input'!$CE$5&lt;$CC292,"",IF(OFFSET('Measure and Project Input'!$F$9,$CE292,0)=0,"",OFFSET('Measure and Project Input'!$F$9,$CE292,0)))</f>
        <v/>
      </c>
      <c r="C292" t="str">
        <f ca="1">IF('Measure and Project Input'!$CE$5&lt;$CC292,"",IF(OFFSET('Measure and Project Input'!$G$9,$CE292,0)=0,"",OFFSET('Measure and Project Input'!$G$9,$CE292,0)))</f>
        <v/>
      </c>
      <c r="D292" s="299" t="str">
        <f ca="1">IF('Measure and Project Input'!$CE$5&lt;$CC292,"",IF(OFFSET('Measure and Project Input'!$H$9,$CE292,0)=0,"",OFFSET('Measure and Project Input'!$H$9,$CE292,0)))</f>
        <v/>
      </c>
      <c r="E292" t="str">
        <f ca="1">IF('Measure and Project Input'!$CE$5&lt;$CC292,"",IF(OFFSET('Measure and Project Input'!$I$9,$CE292,0)=0,"",OFFSET('Measure and Project Input'!$I$9,$CE292,0)))</f>
        <v/>
      </c>
      <c r="F292" t="str">
        <f ca="1">IF('Measure and Project Input'!$CE$5&lt;$CC292,"",IF(OFFSET('Measure and Project Input'!$J$9,$CE292,0)=0,"",OFFSET('Measure and Project Input'!$J$9,$CE292,0)))</f>
        <v/>
      </c>
      <c r="G292" t="str">
        <f ca="1">IF('Measure and Project Input'!$CE$5&lt;$CC292,"",IF(OFFSET('Measure and Project Input'!$K$9,$CE292,0)=0,"",OFFSET('Measure and Project Input'!$K$9,$CE292,0)))</f>
        <v/>
      </c>
      <c r="H292" t="str">
        <f ca="1">IF('Measure and Project Input'!$CE$5&lt;$CC292,"",IF(OFFSET('Measure and Project Input'!$L$9,$CE292,0)=0,"",OFFSET('Measure and Project Input'!$L$9,$CE292,0)))</f>
        <v/>
      </c>
      <c r="I292">
        <f>'Funding Input and Summary'!A295</f>
        <v>0</v>
      </c>
      <c r="O292" t="str">
        <f ca="1">IF('Measure and Project Input'!$CE$5&lt;$CC292,"",IF(OFFSET('Measure and Project Input'!$B$9,$CE292,0)=0,"",OFFSET('Measure and Project Input'!$B$9,$CE292,0)))</f>
        <v/>
      </c>
      <c r="P292" t="str">
        <f ca="1">IF('Measure and Project Input'!$CE$5&lt;$CC292,"",IF(OFFSET('Measure and Project Input'!$C$9,$CE292,0)=0,"",OFFSET('Measure and Project Input'!$C$9,$CE292,0)))</f>
        <v/>
      </c>
      <c r="Q292" t="str">
        <f ca="1">IF('Measure and Project Input'!$CE$5&lt;$CC292,"",IF(OFFSET('Measure and Project Input'!$S$9,$CE292,0)=0,"",OFFSET('Measure and Project Input'!$S$9,$CE292,0)))</f>
        <v/>
      </c>
      <c r="R292" t="str">
        <f ca="1">IF('Measure and Project Input'!$CE$5&lt;$CC292,"",IF(OFFSET('Measure and Project Input'!$U$9,$CE292,0)=0,"",OFFSET('Measure and Project Input'!$U$9,$CE292,0)))</f>
        <v/>
      </c>
      <c r="S292" t="str">
        <f ca="1">IF('Measure and Project Input'!$CE$5&lt;$CC292,"",IF(OFFSET('Measure and Project Input'!$V$9,$CE292,0)=0,"",OFFSET('Measure and Project Input'!$V$9,$CE292,0)))</f>
        <v/>
      </c>
      <c r="X292" t="str">
        <f ca="1">IF('Measure and Project Input'!$CE$5&lt;$CC292,"",IF(OFFSET('Measure and Project Input'!$M$9,$CE292,0)=0,"",OFFSET('Measure and Project Input'!$M$9,$CE292,0)))</f>
        <v/>
      </c>
      <c r="Y292" t="str">
        <f ca="1">IF('Measure and Project Input'!$CE$5&lt;$CC292,"",IF(OFFSET('Measure and Project Input'!$N$9,$CE292,0)=0,"",OFFSET('Measure and Project Input'!$N$9,$CE292,0)))</f>
        <v/>
      </c>
      <c r="AA292" t="str">
        <f ca="1">IF('Measure and Project Input'!$CE$5&lt;$CC292,"",IF(OFFSET('Measure and Project Input'!$D$9,$CE292,0)=0,"",OFFSET('Measure and Project Input'!$D$9,$CE292,0)))</f>
        <v/>
      </c>
      <c r="AJ292" t="str">
        <f ca="1">IF('Measure and Project Input'!$CE$5&lt;$CC292,"",IF(OFFSET('Measure and Project Input'!$O$9,$CE292,0)=0,"",OFFSET('Measure and Project Input'!$O$9,$CE292,0)))</f>
        <v/>
      </c>
      <c r="AN292" t="str">
        <f ca="1">IF('Measure and Project Input'!$CE$5&lt;$CC292,"",IF(OFFSET('Measure and Project Input'!$BV$9,$CE292,0)=0,"",OFFSET('Measure and Project Input'!$BV$9,$CE292,0)))</f>
        <v/>
      </c>
      <c r="AO292" t="e">
        <f>IF(I292="","",'Funding Input and Summary'!#REF!)</f>
        <v>#REF!</v>
      </c>
      <c r="AQ292" t="e">
        <f>IF(I292="","",'Funding Input and Summary'!#REF!)</f>
        <v>#REF!</v>
      </c>
      <c r="AR292" t="e">
        <f>IF(I292="","",'Funding Input and Summary'!#REF!)</f>
        <v>#REF!</v>
      </c>
      <c r="AU292" t="e">
        <f>IF(I292="","",'Funding Input and Summary'!#REF!)</f>
        <v>#REF!</v>
      </c>
      <c r="AV292" t="e">
        <f>IF(I292="","",'Funding Input and Summary'!#REF!)</f>
        <v>#REF!</v>
      </c>
      <c r="BC292" t="e">
        <f>IF(I292="","",'Funding Input and Summary'!#REF!)</f>
        <v>#REF!</v>
      </c>
      <c r="BD292" t="e">
        <f>IF(I292="","",'Funding Input and Summary'!#REF!)</f>
        <v>#REF!</v>
      </c>
      <c r="BE292" t="e">
        <f>IF(I292="","",'Funding Input and Summary'!#REF!)</f>
        <v>#REF!</v>
      </c>
      <c r="BG292" t="e">
        <f>IF(I292="","",'Funding Input and Summary'!#REF!)</f>
        <v>#REF!</v>
      </c>
      <c r="BH292" t="e">
        <f>IF(I292="","",'Funding Input and Summary'!#REF!)</f>
        <v>#REF!</v>
      </c>
      <c r="BI292" t="e">
        <f>IF(I292="","",'Funding Input and Summary'!#REF!)</f>
        <v>#REF!</v>
      </c>
      <c r="BJ292" t="e">
        <f>IF(I292="","",'Funding Input and Summary'!#REF!)</f>
        <v>#REF!</v>
      </c>
      <c r="BK292" t="e">
        <f>IF(I292="","",'Funding Input and Summary'!#REF!)</f>
        <v>#REF!</v>
      </c>
      <c r="BL292" t="e">
        <f>IF(I292="","",'Funding Input and Summary'!#REF!)</f>
        <v>#REF!</v>
      </c>
      <c r="BM292" t="e">
        <f>IF(I292="","",'Funding Input and Summary'!#REF!)</f>
        <v>#REF!</v>
      </c>
      <c r="BN292" t="e">
        <f>IF(I292="","",'Funding Input and Summary'!#REF!)</f>
        <v>#REF!</v>
      </c>
      <c r="BO292" t="e">
        <f>IF(I292="","",'Funding Input and Summary'!#REF!)</f>
        <v>#REF!</v>
      </c>
      <c r="BP292" t="e">
        <f>IF(I292="","",'Funding Input and Summary'!#REF!)</f>
        <v>#REF!</v>
      </c>
      <c r="BQ292" t="e">
        <f>IF(I292="","",'Funding Input and Summary'!#REF!)</f>
        <v>#REF!</v>
      </c>
      <c r="BR292" t="str">
        <f ca="1">IF('Measure and Project Input'!$CE$5&lt;$CC292,"",IF(OFFSET('Measure and Project Input'!$T$9,$CE292,0)=0,"",OFFSET('Measure and Project Input'!$T$9,$CE292,0)))</f>
        <v/>
      </c>
      <c r="BS292" t="str">
        <f ca="1">IF('Measure and Project Input'!$CE$5&lt;$CC292,"",IF(OFFSET('Measure and Project Input'!$R$9,$CE292,0)=0,"",OFFSET('Measure and Project Input'!$R$9,$CE292,0)))</f>
        <v/>
      </c>
      <c r="BT292">
        <f>IF(I292="","",'Measure and Project Input'!$I$1)</f>
        <v>4.04</v>
      </c>
      <c r="BU292" t="str">
        <f ca="1">IF('Measure and Project Input'!$CE$5&lt;$CC292,"",IF(OFFSET('Measure and Project Input'!$Q$9,$CE292,0)=0,"",OFFSET('Measure and Project Input'!$Q$9,$CE292,0)))</f>
        <v/>
      </c>
      <c r="BV292" t="e">
        <f ca="1">IF(I292="","",'Funding Input and Summary'!$T$1)</f>
        <v>#DIV/0!</v>
      </c>
      <c r="BW292" t="str">
        <f ca="1">IF('Measure and Project Input'!$CE$5&lt;$CC292,"",IF(OFFSET('Measure and Project Input'!$AI$9,$CE292,0)=0,"",OFFSET('Measure and Project Input'!$AI$9,$CE292,0)))</f>
        <v/>
      </c>
      <c r="BX292" t="str">
        <f ca="1">IF('Measure and Project Input'!$CE$5&lt;$CC292,"",IF(OFFSET('Measure and Project Input'!$AJ$9,$CE292,0)=0,"",OFFSET('Measure and Project Input'!$AJ$9,$CE292,0)))</f>
        <v/>
      </c>
      <c r="BY292" t="str">
        <f ca="1">IF('Measure and Project Input'!$CE$5&lt;$CC292,"",IF(OFFSET('Measure and Project Input'!$AK$9,$CE292,0)=0,"",OFFSET('Measure and Project Input'!$AK$9,$CE292,0)))</f>
        <v/>
      </c>
      <c r="BZ292" t="str">
        <f ca="1">IF('Measure and Project Input'!$CE$5&lt;$CC292,"",IF(OFFSET('Measure and Project Input'!$AL$9,$CE292,0)=0,"",OFFSET('Measure and Project Input'!$AL$9,$CE292,0)))</f>
        <v/>
      </c>
      <c r="CA292" t="str">
        <f ca="1">IF('Measure and Project Input'!$CE$5&lt;$CC292,"",IF(OFFSET('Measure and Project Input'!$AM$9,$CE292,0)=0,"",OFFSET('Measure and Project Input'!$AM$9,$CE292,0)))</f>
        <v/>
      </c>
      <c r="CB292" s="201"/>
      <c r="CC292" s="28">
        <v>291</v>
      </c>
      <c r="CD292" s="28">
        <f t="shared" si="4"/>
        <v>1</v>
      </c>
      <c r="CE292" s="28" t="e">
        <f>IF($I292="","",MATCH($I292,'Measure and Project Input'!$P$10:$P$509,FALSE))</f>
        <v>#N/A</v>
      </c>
    </row>
    <row r="293" spans="1:83" x14ac:dyDescent="0.2">
      <c r="A293" t="str">
        <f ca="1">IF('Measure and Project Input'!$CE$5&lt;$CC293,"",IF(OFFSET('Measure and Project Input'!$E$9,$CE293,0)=0,"",OFFSET('Measure and Project Input'!$E$9,$CE293,0)))</f>
        <v/>
      </c>
      <c r="B293" t="str">
        <f ca="1">IF('Measure and Project Input'!$CE$5&lt;$CC293,"",IF(OFFSET('Measure and Project Input'!$F$9,$CE293,0)=0,"",OFFSET('Measure and Project Input'!$F$9,$CE293,0)))</f>
        <v/>
      </c>
      <c r="C293" t="str">
        <f ca="1">IF('Measure and Project Input'!$CE$5&lt;$CC293,"",IF(OFFSET('Measure and Project Input'!$G$9,$CE293,0)=0,"",OFFSET('Measure and Project Input'!$G$9,$CE293,0)))</f>
        <v/>
      </c>
      <c r="D293" s="299" t="str">
        <f ca="1">IF('Measure and Project Input'!$CE$5&lt;$CC293,"",IF(OFFSET('Measure and Project Input'!$H$9,$CE293,0)=0,"",OFFSET('Measure and Project Input'!$H$9,$CE293,0)))</f>
        <v/>
      </c>
      <c r="E293" t="str">
        <f ca="1">IF('Measure and Project Input'!$CE$5&lt;$CC293,"",IF(OFFSET('Measure and Project Input'!$I$9,$CE293,0)=0,"",OFFSET('Measure and Project Input'!$I$9,$CE293,0)))</f>
        <v/>
      </c>
      <c r="F293" t="str">
        <f ca="1">IF('Measure and Project Input'!$CE$5&lt;$CC293,"",IF(OFFSET('Measure and Project Input'!$J$9,$CE293,0)=0,"",OFFSET('Measure and Project Input'!$J$9,$CE293,0)))</f>
        <v/>
      </c>
      <c r="G293" t="str">
        <f ca="1">IF('Measure and Project Input'!$CE$5&lt;$CC293,"",IF(OFFSET('Measure and Project Input'!$K$9,$CE293,0)=0,"",OFFSET('Measure and Project Input'!$K$9,$CE293,0)))</f>
        <v/>
      </c>
      <c r="H293" t="str">
        <f ca="1">IF('Measure and Project Input'!$CE$5&lt;$CC293,"",IF(OFFSET('Measure and Project Input'!$L$9,$CE293,0)=0,"",OFFSET('Measure and Project Input'!$L$9,$CE293,0)))</f>
        <v/>
      </c>
      <c r="I293">
        <f>'Funding Input and Summary'!A296</f>
        <v>0</v>
      </c>
      <c r="O293" t="str">
        <f ca="1">IF('Measure and Project Input'!$CE$5&lt;$CC293,"",IF(OFFSET('Measure and Project Input'!$B$9,$CE293,0)=0,"",OFFSET('Measure and Project Input'!$B$9,$CE293,0)))</f>
        <v/>
      </c>
      <c r="P293" t="str">
        <f ca="1">IF('Measure and Project Input'!$CE$5&lt;$CC293,"",IF(OFFSET('Measure and Project Input'!$C$9,$CE293,0)=0,"",OFFSET('Measure and Project Input'!$C$9,$CE293,0)))</f>
        <v/>
      </c>
      <c r="Q293" t="str">
        <f ca="1">IF('Measure and Project Input'!$CE$5&lt;$CC293,"",IF(OFFSET('Measure and Project Input'!$S$9,$CE293,0)=0,"",OFFSET('Measure and Project Input'!$S$9,$CE293,0)))</f>
        <v/>
      </c>
      <c r="R293" t="str">
        <f ca="1">IF('Measure and Project Input'!$CE$5&lt;$CC293,"",IF(OFFSET('Measure and Project Input'!$U$9,$CE293,0)=0,"",OFFSET('Measure and Project Input'!$U$9,$CE293,0)))</f>
        <v/>
      </c>
      <c r="S293" t="str">
        <f ca="1">IF('Measure and Project Input'!$CE$5&lt;$CC293,"",IF(OFFSET('Measure and Project Input'!$V$9,$CE293,0)=0,"",OFFSET('Measure and Project Input'!$V$9,$CE293,0)))</f>
        <v/>
      </c>
      <c r="X293" t="str">
        <f ca="1">IF('Measure and Project Input'!$CE$5&lt;$CC293,"",IF(OFFSET('Measure and Project Input'!$M$9,$CE293,0)=0,"",OFFSET('Measure and Project Input'!$M$9,$CE293,0)))</f>
        <v/>
      </c>
      <c r="Y293" t="str">
        <f ca="1">IF('Measure and Project Input'!$CE$5&lt;$CC293,"",IF(OFFSET('Measure and Project Input'!$N$9,$CE293,0)=0,"",OFFSET('Measure and Project Input'!$N$9,$CE293,0)))</f>
        <v/>
      </c>
      <c r="AA293" t="str">
        <f ca="1">IF('Measure and Project Input'!$CE$5&lt;$CC293,"",IF(OFFSET('Measure and Project Input'!$D$9,$CE293,0)=0,"",OFFSET('Measure and Project Input'!$D$9,$CE293,0)))</f>
        <v/>
      </c>
      <c r="AJ293" t="str">
        <f ca="1">IF('Measure and Project Input'!$CE$5&lt;$CC293,"",IF(OFFSET('Measure and Project Input'!$O$9,$CE293,0)=0,"",OFFSET('Measure and Project Input'!$O$9,$CE293,0)))</f>
        <v/>
      </c>
      <c r="AN293" t="str">
        <f ca="1">IF('Measure and Project Input'!$CE$5&lt;$CC293,"",IF(OFFSET('Measure and Project Input'!$BV$9,$CE293,0)=0,"",OFFSET('Measure and Project Input'!$BV$9,$CE293,0)))</f>
        <v/>
      </c>
      <c r="AO293" t="e">
        <f>IF(I293="","",'Funding Input and Summary'!#REF!)</f>
        <v>#REF!</v>
      </c>
      <c r="AQ293" t="e">
        <f>IF(I293="","",'Funding Input and Summary'!#REF!)</f>
        <v>#REF!</v>
      </c>
      <c r="AR293" t="e">
        <f>IF(I293="","",'Funding Input and Summary'!#REF!)</f>
        <v>#REF!</v>
      </c>
      <c r="AU293" t="e">
        <f>IF(I293="","",'Funding Input and Summary'!#REF!)</f>
        <v>#REF!</v>
      </c>
      <c r="AV293" t="e">
        <f>IF(I293="","",'Funding Input and Summary'!#REF!)</f>
        <v>#REF!</v>
      </c>
      <c r="BC293" t="e">
        <f>IF(I293="","",'Funding Input and Summary'!#REF!)</f>
        <v>#REF!</v>
      </c>
      <c r="BD293" t="e">
        <f>IF(I293="","",'Funding Input and Summary'!#REF!)</f>
        <v>#REF!</v>
      </c>
      <c r="BE293" t="e">
        <f>IF(I293="","",'Funding Input and Summary'!#REF!)</f>
        <v>#REF!</v>
      </c>
      <c r="BG293" t="e">
        <f>IF(I293="","",'Funding Input and Summary'!#REF!)</f>
        <v>#REF!</v>
      </c>
      <c r="BH293" t="e">
        <f>IF(I293="","",'Funding Input and Summary'!#REF!)</f>
        <v>#REF!</v>
      </c>
      <c r="BI293" t="e">
        <f>IF(I293="","",'Funding Input and Summary'!#REF!)</f>
        <v>#REF!</v>
      </c>
      <c r="BJ293" t="e">
        <f>IF(I293="","",'Funding Input and Summary'!#REF!)</f>
        <v>#REF!</v>
      </c>
      <c r="BK293" t="e">
        <f>IF(I293="","",'Funding Input and Summary'!#REF!)</f>
        <v>#REF!</v>
      </c>
      <c r="BL293" t="e">
        <f>IF(I293="","",'Funding Input and Summary'!#REF!)</f>
        <v>#REF!</v>
      </c>
      <c r="BM293" t="e">
        <f>IF(I293="","",'Funding Input and Summary'!#REF!)</f>
        <v>#REF!</v>
      </c>
      <c r="BN293" t="e">
        <f>IF(I293="","",'Funding Input and Summary'!#REF!)</f>
        <v>#REF!</v>
      </c>
      <c r="BO293" t="e">
        <f>IF(I293="","",'Funding Input and Summary'!#REF!)</f>
        <v>#REF!</v>
      </c>
      <c r="BP293" t="e">
        <f>IF(I293="","",'Funding Input and Summary'!#REF!)</f>
        <v>#REF!</v>
      </c>
      <c r="BQ293" t="e">
        <f>IF(I293="","",'Funding Input and Summary'!#REF!)</f>
        <v>#REF!</v>
      </c>
      <c r="BR293" t="str">
        <f ca="1">IF('Measure and Project Input'!$CE$5&lt;$CC293,"",IF(OFFSET('Measure and Project Input'!$T$9,$CE293,0)=0,"",OFFSET('Measure and Project Input'!$T$9,$CE293,0)))</f>
        <v/>
      </c>
      <c r="BS293" t="str">
        <f ca="1">IF('Measure and Project Input'!$CE$5&lt;$CC293,"",IF(OFFSET('Measure and Project Input'!$R$9,$CE293,0)=0,"",OFFSET('Measure and Project Input'!$R$9,$CE293,0)))</f>
        <v/>
      </c>
      <c r="BT293">
        <f>IF(I293="","",'Measure and Project Input'!$I$1)</f>
        <v>4.04</v>
      </c>
      <c r="BU293" t="str">
        <f ca="1">IF('Measure and Project Input'!$CE$5&lt;$CC293,"",IF(OFFSET('Measure and Project Input'!$Q$9,$CE293,0)=0,"",OFFSET('Measure and Project Input'!$Q$9,$CE293,0)))</f>
        <v/>
      </c>
      <c r="BV293" t="e">
        <f ca="1">IF(I293="","",'Funding Input and Summary'!$T$1)</f>
        <v>#DIV/0!</v>
      </c>
      <c r="BW293" t="str">
        <f ca="1">IF('Measure and Project Input'!$CE$5&lt;$CC293,"",IF(OFFSET('Measure and Project Input'!$AI$9,$CE293,0)=0,"",OFFSET('Measure and Project Input'!$AI$9,$CE293,0)))</f>
        <v/>
      </c>
      <c r="BX293" t="str">
        <f ca="1">IF('Measure and Project Input'!$CE$5&lt;$CC293,"",IF(OFFSET('Measure and Project Input'!$AJ$9,$CE293,0)=0,"",OFFSET('Measure and Project Input'!$AJ$9,$CE293,0)))</f>
        <v/>
      </c>
      <c r="BY293" t="str">
        <f ca="1">IF('Measure and Project Input'!$CE$5&lt;$CC293,"",IF(OFFSET('Measure and Project Input'!$AK$9,$CE293,0)=0,"",OFFSET('Measure and Project Input'!$AK$9,$CE293,0)))</f>
        <v/>
      </c>
      <c r="BZ293" t="str">
        <f ca="1">IF('Measure and Project Input'!$CE$5&lt;$CC293,"",IF(OFFSET('Measure and Project Input'!$AL$9,$CE293,0)=0,"",OFFSET('Measure and Project Input'!$AL$9,$CE293,0)))</f>
        <v/>
      </c>
      <c r="CA293" t="str">
        <f ca="1">IF('Measure and Project Input'!$CE$5&lt;$CC293,"",IF(OFFSET('Measure and Project Input'!$AM$9,$CE293,0)=0,"",OFFSET('Measure and Project Input'!$AM$9,$CE293,0)))</f>
        <v/>
      </c>
      <c r="CB293" s="201"/>
      <c r="CC293" s="28">
        <v>292</v>
      </c>
      <c r="CD293" s="28">
        <f t="shared" si="4"/>
        <v>1</v>
      </c>
      <c r="CE293" s="28" t="e">
        <f>IF($I293="","",MATCH($I293,'Measure and Project Input'!$P$10:$P$509,FALSE))</f>
        <v>#N/A</v>
      </c>
    </row>
    <row r="294" spans="1:83" x14ac:dyDescent="0.2">
      <c r="A294" t="str">
        <f ca="1">IF('Measure and Project Input'!$CE$5&lt;$CC294,"",IF(OFFSET('Measure and Project Input'!$E$9,$CE294,0)=0,"",OFFSET('Measure and Project Input'!$E$9,$CE294,0)))</f>
        <v/>
      </c>
      <c r="B294" t="str">
        <f ca="1">IF('Measure and Project Input'!$CE$5&lt;$CC294,"",IF(OFFSET('Measure and Project Input'!$F$9,$CE294,0)=0,"",OFFSET('Measure and Project Input'!$F$9,$CE294,0)))</f>
        <v/>
      </c>
      <c r="C294" t="str">
        <f ca="1">IF('Measure and Project Input'!$CE$5&lt;$CC294,"",IF(OFFSET('Measure and Project Input'!$G$9,$CE294,0)=0,"",OFFSET('Measure and Project Input'!$G$9,$CE294,0)))</f>
        <v/>
      </c>
      <c r="D294" s="299" t="str">
        <f ca="1">IF('Measure and Project Input'!$CE$5&lt;$CC294,"",IF(OFFSET('Measure and Project Input'!$H$9,$CE294,0)=0,"",OFFSET('Measure and Project Input'!$H$9,$CE294,0)))</f>
        <v/>
      </c>
      <c r="E294" t="str">
        <f ca="1">IF('Measure and Project Input'!$CE$5&lt;$CC294,"",IF(OFFSET('Measure and Project Input'!$I$9,$CE294,0)=0,"",OFFSET('Measure and Project Input'!$I$9,$CE294,0)))</f>
        <v/>
      </c>
      <c r="F294" t="str">
        <f ca="1">IF('Measure and Project Input'!$CE$5&lt;$CC294,"",IF(OFFSET('Measure and Project Input'!$J$9,$CE294,0)=0,"",OFFSET('Measure and Project Input'!$J$9,$CE294,0)))</f>
        <v/>
      </c>
      <c r="G294" t="str">
        <f ca="1">IF('Measure and Project Input'!$CE$5&lt;$CC294,"",IF(OFFSET('Measure and Project Input'!$K$9,$CE294,0)=0,"",OFFSET('Measure and Project Input'!$K$9,$CE294,0)))</f>
        <v/>
      </c>
      <c r="H294" t="str">
        <f ca="1">IF('Measure and Project Input'!$CE$5&lt;$CC294,"",IF(OFFSET('Measure and Project Input'!$L$9,$CE294,0)=0,"",OFFSET('Measure and Project Input'!$L$9,$CE294,0)))</f>
        <v/>
      </c>
      <c r="I294">
        <f>'Funding Input and Summary'!A297</f>
        <v>0</v>
      </c>
      <c r="O294" t="str">
        <f ca="1">IF('Measure and Project Input'!$CE$5&lt;$CC294,"",IF(OFFSET('Measure and Project Input'!$B$9,$CE294,0)=0,"",OFFSET('Measure and Project Input'!$B$9,$CE294,0)))</f>
        <v/>
      </c>
      <c r="P294" t="str">
        <f ca="1">IF('Measure and Project Input'!$CE$5&lt;$CC294,"",IF(OFFSET('Measure and Project Input'!$C$9,$CE294,0)=0,"",OFFSET('Measure and Project Input'!$C$9,$CE294,0)))</f>
        <v/>
      </c>
      <c r="Q294" t="str">
        <f ca="1">IF('Measure and Project Input'!$CE$5&lt;$CC294,"",IF(OFFSET('Measure and Project Input'!$S$9,$CE294,0)=0,"",OFFSET('Measure and Project Input'!$S$9,$CE294,0)))</f>
        <v/>
      </c>
      <c r="R294" t="str">
        <f ca="1">IF('Measure and Project Input'!$CE$5&lt;$CC294,"",IF(OFFSET('Measure and Project Input'!$U$9,$CE294,0)=0,"",OFFSET('Measure and Project Input'!$U$9,$CE294,0)))</f>
        <v/>
      </c>
      <c r="S294" t="str">
        <f ca="1">IF('Measure and Project Input'!$CE$5&lt;$CC294,"",IF(OFFSET('Measure and Project Input'!$V$9,$CE294,0)=0,"",OFFSET('Measure and Project Input'!$V$9,$CE294,0)))</f>
        <v/>
      </c>
      <c r="X294" t="str">
        <f ca="1">IF('Measure and Project Input'!$CE$5&lt;$CC294,"",IF(OFFSET('Measure and Project Input'!$M$9,$CE294,0)=0,"",OFFSET('Measure and Project Input'!$M$9,$CE294,0)))</f>
        <v/>
      </c>
      <c r="Y294" t="str">
        <f ca="1">IF('Measure and Project Input'!$CE$5&lt;$CC294,"",IF(OFFSET('Measure and Project Input'!$N$9,$CE294,0)=0,"",OFFSET('Measure and Project Input'!$N$9,$CE294,0)))</f>
        <v/>
      </c>
      <c r="AA294" t="str">
        <f ca="1">IF('Measure and Project Input'!$CE$5&lt;$CC294,"",IF(OFFSET('Measure and Project Input'!$D$9,$CE294,0)=0,"",OFFSET('Measure and Project Input'!$D$9,$CE294,0)))</f>
        <v/>
      </c>
      <c r="AJ294" t="str">
        <f ca="1">IF('Measure and Project Input'!$CE$5&lt;$CC294,"",IF(OFFSET('Measure and Project Input'!$O$9,$CE294,0)=0,"",OFFSET('Measure and Project Input'!$O$9,$CE294,0)))</f>
        <v/>
      </c>
      <c r="AN294" t="str">
        <f ca="1">IF('Measure and Project Input'!$CE$5&lt;$CC294,"",IF(OFFSET('Measure and Project Input'!$BV$9,$CE294,0)=0,"",OFFSET('Measure and Project Input'!$BV$9,$CE294,0)))</f>
        <v/>
      </c>
      <c r="AO294" t="e">
        <f>IF(I294="","",'Funding Input and Summary'!#REF!)</f>
        <v>#REF!</v>
      </c>
      <c r="AQ294" t="e">
        <f>IF(I294="","",'Funding Input and Summary'!#REF!)</f>
        <v>#REF!</v>
      </c>
      <c r="AR294" t="e">
        <f>IF(I294="","",'Funding Input and Summary'!#REF!)</f>
        <v>#REF!</v>
      </c>
      <c r="AU294" t="e">
        <f>IF(I294="","",'Funding Input and Summary'!#REF!)</f>
        <v>#REF!</v>
      </c>
      <c r="AV294" t="e">
        <f>IF(I294="","",'Funding Input and Summary'!#REF!)</f>
        <v>#REF!</v>
      </c>
      <c r="BC294" t="e">
        <f>IF(I294="","",'Funding Input and Summary'!#REF!)</f>
        <v>#REF!</v>
      </c>
      <c r="BD294" t="e">
        <f>IF(I294="","",'Funding Input and Summary'!#REF!)</f>
        <v>#REF!</v>
      </c>
      <c r="BE294" t="e">
        <f>IF(I294="","",'Funding Input and Summary'!#REF!)</f>
        <v>#REF!</v>
      </c>
      <c r="BG294" t="e">
        <f>IF(I294="","",'Funding Input and Summary'!#REF!)</f>
        <v>#REF!</v>
      </c>
      <c r="BH294" t="e">
        <f>IF(I294="","",'Funding Input and Summary'!#REF!)</f>
        <v>#REF!</v>
      </c>
      <c r="BI294" t="e">
        <f>IF(I294="","",'Funding Input and Summary'!#REF!)</f>
        <v>#REF!</v>
      </c>
      <c r="BJ294" t="e">
        <f>IF(I294="","",'Funding Input and Summary'!#REF!)</f>
        <v>#REF!</v>
      </c>
      <c r="BK294" t="e">
        <f>IF(I294="","",'Funding Input and Summary'!#REF!)</f>
        <v>#REF!</v>
      </c>
      <c r="BL294" t="e">
        <f>IF(I294="","",'Funding Input and Summary'!#REF!)</f>
        <v>#REF!</v>
      </c>
      <c r="BM294" t="e">
        <f>IF(I294="","",'Funding Input and Summary'!#REF!)</f>
        <v>#REF!</v>
      </c>
      <c r="BN294" t="e">
        <f>IF(I294="","",'Funding Input and Summary'!#REF!)</f>
        <v>#REF!</v>
      </c>
      <c r="BO294" t="e">
        <f>IF(I294="","",'Funding Input and Summary'!#REF!)</f>
        <v>#REF!</v>
      </c>
      <c r="BP294" t="e">
        <f>IF(I294="","",'Funding Input and Summary'!#REF!)</f>
        <v>#REF!</v>
      </c>
      <c r="BQ294" t="e">
        <f>IF(I294="","",'Funding Input and Summary'!#REF!)</f>
        <v>#REF!</v>
      </c>
      <c r="BR294" t="str">
        <f ca="1">IF('Measure and Project Input'!$CE$5&lt;$CC294,"",IF(OFFSET('Measure and Project Input'!$T$9,$CE294,0)=0,"",OFFSET('Measure and Project Input'!$T$9,$CE294,0)))</f>
        <v/>
      </c>
      <c r="BS294" t="str">
        <f ca="1">IF('Measure and Project Input'!$CE$5&lt;$CC294,"",IF(OFFSET('Measure and Project Input'!$R$9,$CE294,0)=0,"",OFFSET('Measure and Project Input'!$R$9,$CE294,0)))</f>
        <v/>
      </c>
      <c r="BT294">
        <f>IF(I294="","",'Measure and Project Input'!$I$1)</f>
        <v>4.04</v>
      </c>
      <c r="BU294" t="str">
        <f ca="1">IF('Measure and Project Input'!$CE$5&lt;$CC294,"",IF(OFFSET('Measure and Project Input'!$Q$9,$CE294,0)=0,"",OFFSET('Measure and Project Input'!$Q$9,$CE294,0)))</f>
        <v/>
      </c>
      <c r="BV294" t="e">
        <f ca="1">IF(I294="","",'Funding Input and Summary'!$T$1)</f>
        <v>#DIV/0!</v>
      </c>
      <c r="BW294" t="str">
        <f ca="1">IF('Measure and Project Input'!$CE$5&lt;$CC294,"",IF(OFFSET('Measure and Project Input'!$AI$9,$CE294,0)=0,"",OFFSET('Measure and Project Input'!$AI$9,$CE294,0)))</f>
        <v/>
      </c>
      <c r="BX294" t="str">
        <f ca="1">IF('Measure and Project Input'!$CE$5&lt;$CC294,"",IF(OFFSET('Measure and Project Input'!$AJ$9,$CE294,0)=0,"",OFFSET('Measure and Project Input'!$AJ$9,$CE294,0)))</f>
        <v/>
      </c>
      <c r="BY294" t="str">
        <f ca="1">IF('Measure and Project Input'!$CE$5&lt;$CC294,"",IF(OFFSET('Measure and Project Input'!$AK$9,$CE294,0)=0,"",OFFSET('Measure and Project Input'!$AK$9,$CE294,0)))</f>
        <v/>
      </c>
      <c r="BZ294" t="str">
        <f ca="1">IF('Measure and Project Input'!$CE$5&lt;$CC294,"",IF(OFFSET('Measure and Project Input'!$AL$9,$CE294,0)=0,"",OFFSET('Measure and Project Input'!$AL$9,$CE294,0)))</f>
        <v/>
      </c>
      <c r="CA294" t="str">
        <f ca="1">IF('Measure and Project Input'!$CE$5&lt;$CC294,"",IF(OFFSET('Measure and Project Input'!$AM$9,$CE294,0)=0,"",OFFSET('Measure and Project Input'!$AM$9,$CE294,0)))</f>
        <v/>
      </c>
      <c r="CB294" s="201"/>
      <c r="CC294" s="28">
        <v>293</v>
      </c>
      <c r="CD294" s="28">
        <f t="shared" si="4"/>
        <v>1</v>
      </c>
      <c r="CE294" s="28" t="e">
        <f>IF($I294="","",MATCH($I294,'Measure and Project Input'!$P$10:$P$509,FALSE))</f>
        <v>#N/A</v>
      </c>
    </row>
    <row r="295" spans="1:83" x14ac:dyDescent="0.2">
      <c r="A295" t="str">
        <f ca="1">IF('Measure and Project Input'!$CE$5&lt;$CC295,"",IF(OFFSET('Measure and Project Input'!$E$9,$CE295,0)=0,"",OFFSET('Measure and Project Input'!$E$9,$CE295,0)))</f>
        <v/>
      </c>
      <c r="B295" t="str">
        <f ca="1">IF('Measure and Project Input'!$CE$5&lt;$CC295,"",IF(OFFSET('Measure and Project Input'!$F$9,$CE295,0)=0,"",OFFSET('Measure and Project Input'!$F$9,$CE295,0)))</f>
        <v/>
      </c>
      <c r="C295" t="str">
        <f ca="1">IF('Measure and Project Input'!$CE$5&lt;$CC295,"",IF(OFFSET('Measure and Project Input'!$G$9,$CE295,0)=0,"",OFFSET('Measure and Project Input'!$G$9,$CE295,0)))</f>
        <v/>
      </c>
      <c r="D295" s="299" t="str">
        <f ca="1">IF('Measure and Project Input'!$CE$5&lt;$CC295,"",IF(OFFSET('Measure and Project Input'!$H$9,$CE295,0)=0,"",OFFSET('Measure and Project Input'!$H$9,$CE295,0)))</f>
        <v/>
      </c>
      <c r="E295" t="str">
        <f ca="1">IF('Measure and Project Input'!$CE$5&lt;$CC295,"",IF(OFFSET('Measure and Project Input'!$I$9,$CE295,0)=0,"",OFFSET('Measure and Project Input'!$I$9,$CE295,0)))</f>
        <v/>
      </c>
      <c r="F295" t="str">
        <f ca="1">IF('Measure and Project Input'!$CE$5&lt;$CC295,"",IF(OFFSET('Measure and Project Input'!$J$9,$CE295,0)=0,"",OFFSET('Measure and Project Input'!$J$9,$CE295,0)))</f>
        <v/>
      </c>
      <c r="G295" t="str">
        <f ca="1">IF('Measure and Project Input'!$CE$5&lt;$CC295,"",IF(OFFSET('Measure and Project Input'!$K$9,$CE295,0)=0,"",OFFSET('Measure and Project Input'!$K$9,$CE295,0)))</f>
        <v/>
      </c>
      <c r="H295" t="str">
        <f ca="1">IF('Measure and Project Input'!$CE$5&lt;$CC295,"",IF(OFFSET('Measure and Project Input'!$L$9,$CE295,0)=0,"",OFFSET('Measure and Project Input'!$L$9,$CE295,0)))</f>
        <v/>
      </c>
      <c r="I295">
        <f>'Funding Input and Summary'!A298</f>
        <v>0</v>
      </c>
      <c r="O295" t="str">
        <f ca="1">IF('Measure and Project Input'!$CE$5&lt;$CC295,"",IF(OFFSET('Measure and Project Input'!$B$9,$CE295,0)=0,"",OFFSET('Measure and Project Input'!$B$9,$CE295,0)))</f>
        <v/>
      </c>
      <c r="P295" t="str">
        <f ca="1">IF('Measure and Project Input'!$CE$5&lt;$CC295,"",IF(OFFSET('Measure and Project Input'!$C$9,$CE295,0)=0,"",OFFSET('Measure and Project Input'!$C$9,$CE295,0)))</f>
        <v/>
      </c>
      <c r="Q295" t="str">
        <f ca="1">IF('Measure and Project Input'!$CE$5&lt;$CC295,"",IF(OFFSET('Measure and Project Input'!$S$9,$CE295,0)=0,"",OFFSET('Measure and Project Input'!$S$9,$CE295,0)))</f>
        <v/>
      </c>
      <c r="R295" t="str">
        <f ca="1">IF('Measure and Project Input'!$CE$5&lt;$CC295,"",IF(OFFSET('Measure and Project Input'!$U$9,$CE295,0)=0,"",OFFSET('Measure and Project Input'!$U$9,$CE295,0)))</f>
        <v/>
      </c>
      <c r="S295" t="str">
        <f ca="1">IF('Measure and Project Input'!$CE$5&lt;$CC295,"",IF(OFFSET('Measure and Project Input'!$V$9,$CE295,0)=0,"",OFFSET('Measure and Project Input'!$V$9,$CE295,0)))</f>
        <v/>
      </c>
      <c r="X295" t="str">
        <f ca="1">IF('Measure and Project Input'!$CE$5&lt;$CC295,"",IF(OFFSET('Measure and Project Input'!$M$9,$CE295,0)=0,"",OFFSET('Measure and Project Input'!$M$9,$CE295,0)))</f>
        <v/>
      </c>
      <c r="Y295" t="str">
        <f ca="1">IF('Measure and Project Input'!$CE$5&lt;$CC295,"",IF(OFFSET('Measure and Project Input'!$N$9,$CE295,0)=0,"",OFFSET('Measure and Project Input'!$N$9,$CE295,0)))</f>
        <v/>
      </c>
      <c r="AA295" t="str">
        <f ca="1">IF('Measure and Project Input'!$CE$5&lt;$CC295,"",IF(OFFSET('Measure and Project Input'!$D$9,$CE295,0)=0,"",OFFSET('Measure and Project Input'!$D$9,$CE295,0)))</f>
        <v/>
      </c>
      <c r="AJ295" t="str">
        <f ca="1">IF('Measure and Project Input'!$CE$5&lt;$CC295,"",IF(OFFSET('Measure and Project Input'!$O$9,$CE295,0)=0,"",OFFSET('Measure and Project Input'!$O$9,$CE295,0)))</f>
        <v/>
      </c>
      <c r="AN295" t="str">
        <f ca="1">IF('Measure and Project Input'!$CE$5&lt;$CC295,"",IF(OFFSET('Measure and Project Input'!$BV$9,$CE295,0)=0,"",OFFSET('Measure and Project Input'!$BV$9,$CE295,0)))</f>
        <v/>
      </c>
      <c r="AO295" t="e">
        <f>IF(I295="","",'Funding Input and Summary'!#REF!)</f>
        <v>#REF!</v>
      </c>
      <c r="AQ295" t="e">
        <f>IF(I295="","",'Funding Input and Summary'!#REF!)</f>
        <v>#REF!</v>
      </c>
      <c r="AR295" t="e">
        <f>IF(I295="","",'Funding Input and Summary'!#REF!)</f>
        <v>#REF!</v>
      </c>
      <c r="AU295" t="e">
        <f>IF(I295="","",'Funding Input and Summary'!#REF!)</f>
        <v>#REF!</v>
      </c>
      <c r="AV295" t="e">
        <f>IF(I295="","",'Funding Input and Summary'!#REF!)</f>
        <v>#REF!</v>
      </c>
      <c r="BC295" t="e">
        <f>IF(I295="","",'Funding Input and Summary'!#REF!)</f>
        <v>#REF!</v>
      </c>
      <c r="BD295" t="e">
        <f>IF(I295="","",'Funding Input and Summary'!#REF!)</f>
        <v>#REF!</v>
      </c>
      <c r="BE295" t="e">
        <f>IF(I295="","",'Funding Input and Summary'!#REF!)</f>
        <v>#REF!</v>
      </c>
      <c r="BG295" t="e">
        <f>IF(I295="","",'Funding Input and Summary'!#REF!)</f>
        <v>#REF!</v>
      </c>
      <c r="BH295" t="e">
        <f>IF(I295="","",'Funding Input and Summary'!#REF!)</f>
        <v>#REF!</v>
      </c>
      <c r="BI295" t="e">
        <f>IF(I295="","",'Funding Input and Summary'!#REF!)</f>
        <v>#REF!</v>
      </c>
      <c r="BJ295" t="e">
        <f>IF(I295="","",'Funding Input and Summary'!#REF!)</f>
        <v>#REF!</v>
      </c>
      <c r="BK295" t="e">
        <f>IF(I295="","",'Funding Input and Summary'!#REF!)</f>
        <v>#REF!</v>
      </c>
      <c r="BL295" t="e">
        <f>IF(I295="","",'Funding Input and Summary'!#REF!)</f>
        <v>#REF!</v>
      </c>
      <c r="BM295" t="e">
        <f>IF(I295="","",'Funding Input and Summary'!#REF!)</f>
        <v>#REF!</v>
      </c>
      <c r="BN295" t="e">
        <f>IF(I295="","",'Funding Input and Summary'!#REF!)</f>
        <v>#REF!</v>
      </c>
      <c r="BO295" t="e">
        <f>IF(I295="","",'Funding Input and Summary'!#REF!)</f>
        <v>#REF!</v>
      </c>
      <c r="BP295" t="e">
        <f>IF(I295="","",'Funding Input and Summary'!#REF!)</f>
        <v>#REF!</v>
      </c>
      <c r="BQ295" t="e">
        <f>IF(I295="","",'Funding Input and Summary'!#REF!)</f>
        <v>#REF!</v>
      </c>
      <c r="BR295" t="str">
        <f ca="1">IF('Measure and Project Input'!$CE$5&lt;$CC295,"",IF(OFFSET('Measure and Project Input'!$T$9,$CE295,0)=0,"",OFFSET('Measure and Project Input'!$T$9,$CE295,0)))</f>
        <v/>
      </c>
      <c r="BS295" t="str">
        <f ca="1">IF('Measure and Project Input'!$CE$5&lt;$CC295,"",IF(OFFSET('Measure and Project Input'!$R$9,$CE295,0)=0,"",OFFSET('Measure and Project Input'!$R$9,$CE295,0)))</f>
        <v/>
      </c>
      <c r="BT295">
        <f>IF(I295="","",'Measure and Project Input'!$I$1)</f>
        <v>4.04</v>
      </c>
      <c r="BU295" t="str">
        <f ca="1">IF('Measure and Project Input'!$CE$5&lt;$CC295,"",IF(OFFSET('Measure and Project Input'!$Q$9,$CE295,0)=0,"",OFFSET('Measure and Project Input'!$Q$9,$CE295,0)))</f>
        <v/>
      </c>
      <c r="BV295" t="e">
        <f ca="1">IF(I295="","",'Funding Input and Summary'!$T$1)</f>
        <v>#DIV/0!</v>
      </c>
      <c r="BW295" t="str">
        <f ca="1">IF('Measure and Project Input'!$CE$5&lt;$CC295,"",IF(OFFSET('Measure and Project Input'!$AI$9,$CE295,0)=0,"",OFFSET('Measure and Project Input'!$AI$9,$CE295,0)))</f>
        <v/>
      </c>
      <c r="BX295" t="str">
        <f ca="1">IF('Measure and Project Input'!$CE$5&lt;$CC295,"",IF(OFFSET('Measure and Project Input'!$AJ$9,$CE295,0)=0,"",OFFSET('Measure and Project Input'!$AJ$9,$CE295,0)))</f>
        <v/>
      </c>
      <c r="BY295" t="str">
        <f ca="1">IF('Measure and Project Input'!$CE$5&lt;$CC295,"",IF(OFFSET('Measure and Project Input'!$AK$9,$CE295,0)=0,"",OFFSET('Measure and Project Input'!$AK$9,$CE295,0)))</f>
        <v/>
      </c>
      <c r="BZ295" t="str">
        <f ca="1">IF('Measure and Project Input'!$CE$5&lt;$CC295,"",IF(OFFSET('Measure and Project Input'!$AL$9,$CE295,0)=0,"",OFFSET('Measure and Project Input'!$AL$9,$CE295,0)))</f>
        <v/>
      </c>
      <c r="CA295" t="str">
        <f ca="1">IF('Measure and Project Input'!$CE$5&lt;$CC295,"",IF(OFFSET('Measure and Project Input'!$AM$9,$CE295,0)=0,"",OFFSET('Measure and Project Input'!$AM$9,$CE295,0)))</f>
        <v/>
      </c>
      <c r="CB295" s="201"/>
      <c r="CC295" s="28">
        <v>294</v>
      </c>
      <c r="CD295" s="28">
        <f t="shared" si="4"/>
        <v>1</v>
      </c>
      <c r="CE295" s="28" t="e">
        <f>IF($I295="","",MATCH($I295,'Measure and Project Input'!$P$10:$P$509,FALSE))</f>
        <v>#N/A</v>
      </c>
    </row>
    <row r="296" spans="1:83" x14ac:dyDescent="0.2">
      <c r="A296" t="str">
        <f ca="1">IF('Measure and Project Input'!$CE$5&lt;$CC296,"",IF(OFFSET('Measure and Project Input'!$E$9,$CE296,0)=0,"",OFFSET('Measure and Project Input'!$E$9,$CE296,0)))</f>
        <v/>
      </c>
      <c r="B296" t="str">
        <f ca="1">IF('Measure and Project Input'!$CE$5&lt;$CC296,"",IF(OFFSET('Measure and Project Input'!$F$9,$CE296,0)=0,"",OFFSET('Measure and Project Input'!$F$9,$CE296,0)))</f>
        <v/>
      </c>
      <c r="C296" t="str">
        <f ca="1">IF('Measure and Project Input'!$CE$5&lt;$CC296,"",IF(OFFSET('Measure and Project Input'!$G$9,$CE296,0)=0,"",OFFSET('Measure and Project Input'!$G$9,$CE296,0)))</f>
        <v/>
      </c>
      <c r="D296" s="299" t="str">
        <f ca="1">IF('Measure and Project Input'!$CE$5&lt;$CC296,"",IF(OFFSET('Measure and Project Input'!$H$9,$CE296,0)=0,"",OFFSET('Measure and Project Input'!$H$9,$CE296,0)))</f>
        <v/>
      </c>
      <c r="E296" t="str">
        <f ca="1">IF('Measure and Project Input'!$CE$5&lt;$CC296,"",IF(OFFSET('Measure and Project Input'!$I$9,$CE296,0)=0,"",OFFSET('Measure and Project Input'!$I$9,$CE296,0)))</f>
        <v/>
      </c>
      <c r="F296" t="str">
        <f ca="1">IF('Measure and Project Input'!$CE$5&lt;$CC296,"",IF(OFFSET('Measure and Project Input'!$J$9,$CE296,0)=0,"",OFFSET('Measure and Project Input'!$J$9,$CE296,0)))</f>
        <v/>
      </c>
      <c r="G296" t="str">
        <f ca="1">IF('Measure and Project Input'!$CE$5&lt;$CC296,"",IF(OFFSET('Measure and Project Input'!$K$9,$CE296,0)=0,"",OFFSET('Measure and Project Input'!$K$9,$CE296,0)))</f>
        <v/>
      </c>
      <c r="H296" t="str">
        <f ca="1">IF('Measure and Project Input'!$CE$5&lt;$CC296,"",IF(OFFSET('Measure and Project Input'!$L$9,$CE296,0)=0,"",OFFSET('Measure and Project Input'!$L$9,$CE296,0)))</f>
        <v/>
      </c>
      <c r="I296">
        <f>'Funding Input and Summary'!A299</f>
        <v>0</v>
      </c>
      <c r="O296" t="str">
        <f ca="1">IF('Measure and Project Input'!$CE$5&lt;$CC296,"",IF(OFFSET('Measure and Project Input'!$B$9,$CE296,0)=0,"",OFFSET('Measure and Project Input'!$B$9,$CE296,0)))</f>
        <v/>
      </c>
      <c r="P296" t="str">
        <f ca="1">IF('Measure and Project Input'!$CE$5&lt;$CC296,"",IF(OFFSET('Measure and Project Input'!$C$9,$CE296,0)=0,"",OFFSET('Measure and Project Input'!$C$9,$CE296,0)))</f>
        <v/>
      </c>
      <c r="Q296" t="str">
        <f ca="1">IF('Measure and Project Input'!$CE$5&lt;$CC296,"",IF(OFFSET('Measure and Project Input'!$S$9,$CE296,0)=0,"",OFFSET('Measure and Project Input'!$S$9,$CE296,0)))</f>
        <v/>
      </c>
      <c r="R296" t="str">
        <f ca="1">IF('Measure and Project Input'!$CE$5&lt;$CC296,"",IF(OFFSET('Measure and Project Input'!$U$9,$CE296,0)=0,"",OFFSET('Measure and Project Input'!$U$9,$CE296,0)))</f>
        <v/>
      </c>
      <c r="S296" t="str">
        <f ca="1">IF('Measure and Project Input'!$CE$5&lt;$CC296,"",IF(OFFSET('Measure and Project Input'!$V$9,$CE296,0)=0,"",OFFSET('Measure and Project Input'!$V$9,$CE296,0)))</f>
        <v/>
      </c>
      <c r="X296" t="str">
        <f ca="1">IF('Measure and Project Input'!$CE$5&lt;$CC296,"",IF(OFFSET('Measure and Project Input'!$M$9,$CE296,0)=0,"",OFFSET('Measure and Project Input'!$M$9,$CE296,0)))</f>
        <v/>
      </c>
      <c r="Y296" t="str">
        <f ca="1">IF('Measure and Project Input'!$CE$5&lt;$CC296,"",IF(OFFSET('Measure and Project Input'!$N$9,$CE296,0)=0,"",OFFSET('Measure and Project Input'!$N$9,$CE296,0)))</f>
        <v/>
      </c>
      <c r="AA296" t="str">
        <f ca="1">IF('Measure and Project Input'!$CE$5&lt;$CC296,"",IF(OFFSET('Measure and Project Input'!$D$9,$CE296,0)=0,"",OFFSET('Measure and Project Input'!$D$9,$CE296,0)))</f>
        <v/>
      </c>
      <c r="AJ296" t="str">
        <f ca="1">IF('Measure and Project Input'!$CE$5&lt;$CC296,"",IF(OFFSET('Measure and Project Input'!$O$9,$CE296,0)=0,"",OFFSET('Measure and Project Input'!$O$9,$CE296,0)))</f>
        <v/>
      </c>
      <c r="AN296" t="str">
        <f ca="1">IF('Measure and Project Input'!$CE$5&lt;$CC296,"",IF(OFFSET('Measure and Project Input'!$BV$9,$CE296,0)=0,"",OFFSET('Measure and Project Input'!$BV$9,$CE296,0)))</f>
        <v/>
      </c>
      <c r="AO296" t="e">
        <f>IF(I296="","",'Funding Input and Summary'!#REF!)</f>
        <v>#REF!</v>
      </c>
      <c r="AQ296" t="e">
        <f>IF(I296="","",'Funding Input and Summary'!#REF!)</f>
        <v>#REF!</v>
      </c>
      <c r="AR296" t="e">
        <f>IF(I296="","",'Funding Input and Summary'!#REF!)</f>
        <v>#REF!</v>
      </c>
      <c r="AU296" t="e">
        <f>IF(I296="","",'Funding Input and Summary'!#REF!)</f>
        <v>#REF!</v>
      </c>
      <c r="AV296" t="e">
        <f>IF(I296="","",'Funding Input and Summary'!#REF!)</f>
        <v>#REF!</v>
      </c>
      <c r="BC296" t="e">
        <f>IF(I296="","",'Funding Input and Summary'!#REF!)</f>
        <v>#REF!</v>
      </c>
      <c r="BD296" t="e">
        <f>IF(I296="","",'Funding Input and Summary'!#REF!)</f>
        <v>#REF!</v>
      </c>
      <c r="BE296" t="e">
        <f>IF(I296="","",'Funding Input and Summary'!#REF!)</f>
        <v>#REF!</v>
      </c>
      <c r="BG296" t="e">
        <f>IF(I296="","",'Funding Input and Summary'!#REF!)</f>
        <v>#REF!</v>
      </c>
      <c r="BH296" t="e">
        <f>IF(I296="","",'Funding Input and Summary'!#REF!)</f>
        <v>#REF!</v>
      </c>
      <c r="BI296" t="e">
        <f>IF(I296="","",'Funding Input and Summary'!#REF!)</f>
        <v>#REF!</v>
      </c>
      <c r="BJ296" t="e">
        <f>IF(I296="","",'Funding Input and Summary'!#REF!)</f>
        <v>#REF!</v>
      </c>
      <c r="BK296" t="e">
        <f>IF(I296="","",'Funding Input and Summary'!#REF!)</f>
        <v>#REF!</v>
      </c>
      <c r="BL296" t="e">
        <f>IF(I296="","",'Funding Input and Summary'!#REF!)</f>
        <v>#REF!</v>
      </c>
      <c r="BM296" t="e">
        <f>IF(I296="","",'Funding Input and Summary'!#REF!)</f>
        <v>#REF!</v>
      </c>
      <c r="BN296" t="e">
        <f>IF(I296="","",'Funding Input and Summary'!#REF!)</f>
        <v>#REF!</v>
      </c>
      <c r="BO296" t="e">
        <f>IF(I296="","",'Funding Input and Summary'!#REF!)</f>
        <v>#REF!</v>
      </c>
      <c r="BP296" t="e">
        <f>IF(I296="","",'Funding Input and Summary'!#REF!)</f>
        <v>#REF!</v>
      </c>
      <c r="BQ296" t="e">
        <f>IF(I296="","",'Funding Input and Summary'!#REF!)</f>
        <v>#REF!</v>
      </c>
      <c r="BR296" t="str">
        <f ca="1">IF('Measure and Project Input'!$CE$5&lt;$CC296,"",IF(OFFSET('Measure and Project Input'!$T$9,$CE296,0)=0,"",OFFSET('Measure and Project Input'!$T$9,$CE296,0)))</f>
        <v/>
      </c>
      <c r="BS296" t="str">
        <f ca="1">IF('Measure and Project Input'!$CE$5&lt;$CC296,"",IF(OFFSET('Measure and Project Input'!$R$9,$CE296,0)=0,"",OFFSET('Measure and Project Input'!$R$9,$CE296,0)))</f>
        <v/>
      </c>
      <c r="BT296">
        <f>IF(I296="","",'Measure and Project Input'!$I$1)</f>
        <v>4.04</v>
      </c>
      <c r="BU296" t="str">
        <f ca="1">IF('Measure and Project Input'!$CE$5&lt;$CC296,"",IF(OFFSET('Measure and Project Input'!$Q$9,$CE296,0)=0,"",OFFSET('Measure and Project Input'!$Q$9,$CE296,0)))</f>
        <v/>
      </c>
      <c r="BV296" t="e">
        <f ca="1">IF(I296="","",'Funding Input and Summary'!$T$1)</f>
        <v>#DIV/0!</v>
      </c>
      <c r="BW296" t="str">
        <f ca="1">IF('Measure and Project Input'!$CE$5&lt;$CC296,"",IF(OFFSET('Measure and Project Input'!$AI$9,$CE296,0)=0,"",OFFSET('Measure and Project Input'!$AI$9,$CE296,0)))</f>
        <v/>
      </c>
      <c r="BX296" t="str">
        <f ca="1">IF('Measure and Project Input'!$CE$5&lt;$CC296,"",IF(OFFSET('Measure and Project Input'!$AJ$9,$CE296,0)=0,"",OFFSET('Measure and Project Input'!$AJ$9,$CE296,0)))</f>
        <v/>
      </c>
      <c r="BY296" t="str">
        <f ca="1">IF('Measure and Project Input'!$CE$5&lt;$CC296,"",IF(OFFSET('Measure and Project Input'!$AK$9,$CE296,0)=0,"",OFFSET('Measure and Project Input'!$AK$9,$CE296,0)))</f>
        <v/>
      </c>
      <c r="BZ296" t="str">
        <f ca="1">IF('Measure and Project Input'!$CE$5&lt;$CC296,"",IF(OFFSET('Measure and Project Input'!$AL$9,$CE296,0)=0,"",OFFSET('Measure and Project Input'!$AL$9,$CE296,0)))</f>
        <v/>
      </c>
      <c r="CA296" t="str">
        <f ca="1">IF('Measure and Project Input'!$CE$5&lt;$CC296,"",IF(OFFSET('Measure and Project Input'!$AM$9,$CE296,0)=0,"",OFFSET('Measure and Project Input'!$AM$9,$CE296,0)))</f>
        <v/>
      </c>
      <c r="CB296" s="201"/>
      <c r="CC296" s="28">
        <v>295</v>
      </c>
      <c r="CD296" s="28">
        <f t="shared" si="4"/>
        <v>1</v>
      </c>
      <c r="CE296" s="28" t="e">
        <f>IF($I296="","",MATCH($I296,'Measure and Project Input'!$P$10:$P$509,FALSE))</f>
        <v>#N/A</v>
      </c>
    </row>
    <row r="297" spans="1:83" x14ac:dyDescent="0.2">
      <c r="A297" t="str">
        <f ca="1">IF('Measure and Project Input'!$CE$5&lt;$CC297,"",IF(OFFSET('Measure and Project Input'!$E$9,$CE297,0)=0,"",OFFSET('Measure and Project Input'!$E$9,$CE297,0)))</f>
        <v/>
      </c>
      <c r="B297" t="str">
        <f ca="1">IF('Measure and Project Input'!$CE$5&lt;$CC297,"",IF(OFFSET('Measure and Project Input'!$F$9,$CE297,0)=0,"",OFFSET('Measure and Project Input'!$F$9,$CE297,0)))</f>
        <v/>
      </c>
      <c r="C297" t="str">
        <f ca="1">IF('Measure and Project Input'!$CE$5&lt;$CC297,"",IF(OFFSET('Measure and Project Input'!$G$9,$CE297,0)=0,"",OFFSET('Measure and Project Input'!$G$9,$CE297,0)))</f>
        <v/>
      </c>
      <c r="D297" s="299" t="str">
        <f ca="1">IF('Measure and Project Input'!$CE$5&lt;$CC297,"",IF(OFFSET('Measure and Project Input'!$H$9,$CE297,0)=0,"",OFFSET('Measure and Project Input'!$H$9,$CE297,0)))</f>
        <v/>
      </c>
      <c r="E297" t="str">
        <f ca="1">IF('Measure and Project Input'!$CE$5&lt;$CC297,"",IF(OFFSET('Measure and Project Input'!$I$9,$CE297,0)=0,"",OFFSET('Measure and Project Input'!$I$9,$CE297,0)))</f>
        <v/>
      </c>
      <c r="F297" t="str">
        <f ca="1">IF('Measure and Project Input'!$CE$5&lt;$CC297,"",IF(OFFSET('Measure and Project Input'!$J$9,$CE297,0)=0,"",OFFSET('Measure and Project Input'!$J$9,$CE297,0)))</f>
        <v/>
      </c>
      <c r="G297" t="str">
        <f ca="1">IF('Measure and Project Input'!$CE$5&lt;$CC297,"",IF(OFFSET('Measure and Project Input'!$K$9,$CE297,0)=0,"",OFFSET('Measure and Project Input'!$K$9,$CE297,0)))</f>
        <v/>
      </c>
      <c r="H297" t="str">
        <f ca="1">IF('Measure and Project Input'!$CE$5&lt;$CC297,"",IF(OFFSET('Measure and Project Input'!$L$9,$CE297,0)=0,"",OFFSET('Measure and Project Input'!$L$9,$CE297,0)))</f>
        <v/>
      </c>
      <c r="I297">
        <f>'Funding Input and Summary'!A300</f>
        <v>0</v>
      </c>
      <c r="O297" t="str">
        <f ca="1">IF('Measure and Project Input'!$CE$5&lt;$CC297,"",IF(OFFSET('Measure and Project Input'!$B$9,$CE297,0)=0,"",OFFSET('Measure and Project Input'!$B$9,$CE297,0)))</f>
        <v/>
      </c>
      <c r="P297" t="str">
        <f ca="1">IF('Measure and Project Input'!$CE$5&lt;$CC297,"",IF(OFFSET('Measure and Project Input'!$C$9,$CE297,0)=0,"",OFFSET('Measure and Project Input'!$C$9,$CE297,0)))</f>
        <v/>
      </c>
      <c r="Q297" t="str">
        <f ca="1">IF('Measure and Project Input'!$CE$5&lt;$CC297,"",IF(OFFSET('Measure and Project Input'!$S$9,$CE297,0)=0,"",OFFSET('Measure and Project Input'!$S$9,$CE297,0)))</f>
        <v/>
      </c>
      <c r="R297" t="str">
        <f ca="1">IF('Measure and Project Input'!$CE$5&lt;$CC297,"",IF(OFFSET('Measure and Project Input'!$U$9,$CE297,0)=0,"",OFFSET('Measure and Project Input'!$U$9,$CE297,0)))</f>
        <v/>
      </c>
      <c r="S297" t="str">
        <f ca="1">IF('Measure and Project Input'!$CE$5&lt;$CC297,"",IF(OFFSET('Measure and Project Input'!$V$9,$CE297,0)=0,"",OFFSET('Measure and Project Input'!$V$9,$CE297,0)))</f>
        <v/>
      </c>
      <c r="X297" t="str">
        <f ca="1">IF('Measure and Project Input'!$CE$5&lt;$CC297,"",IF(OFFSET('Measure and Project Input'!$M$9,$CE297,0)=0,"",OFFSET('Measure and Project Input'!$M$9,$CE297,0)))</f>
        <v/>
      </c>
      <c r="Y297" t="str">
        <f ca="1">IF('Measure and Project Input'!$CE$5&lt;$CC297,"",IF(OFFSET('Measure and Project Input'!$N$9,$CE297,0)=0,"",OFFSET('Measure and Project Input'!$N$9,$CE297,0)))</f>
        <v/>
      </c>
      <c r="AA297" t="str">
        <f ca="1">IF('Measure and Project Input'!$CE$5&lt;$CC297,"",IF(OFFSET('Measure and Project Input'!$D$9,$CE297,0)=0,"",OFFSET('Measure and Project Input'!$D$9,$CE297,0)))</f>
        <v/>
      </c>
      <c r="AJ297" t="str">
        <f ca="1">IF('Measure and Project Input'!$CE$5&lt;$CC297,"",IF(OFFSET('Measure and Project Input'!$O$9,$CE297,0)=0,"",OFFSET('Measure and Project Input'!$O$9,$CE297,0)))</f>
        <v/>
      </c>
      <c r="AN297" t="str">
        <f ca="1">IF('Measure and Project Input'!$CE$5&lt;$CC297,"",IF(OFFSET('Measure and Project Input'!$BV$9,$CE297,0)=0,"",OFFSET('Measure and Project Input'!$BV$9,$CE297,0)))</f>
        <v/>
      </c>
      <c r="AO297" t="e">
        <f>IF(I297="","",'Funding Input and Summary'!#REF!)</f>
        <v>#REF!</v>
      </c>
      <c r="AQ297" t="e">
        <f>IF(I297="","",'Funding Input and Summary'!#REF!)</f>
        <v>#REF!</v>
      </c>
      <c r="AR297" t="e">
        <f>IF(I297="","",'Funding Input and Summary'!#REF!)</f>
        <v>#REF!</v>
      </c>
      <c r="AU297" t="e">
        <f>IF(I297="","",'Funding Input and Summary'!#REF!)</f>
        <v>#REF!</v>
      </c>
      <c r="AV297" t="e">
        <f>IF(I297="","",'Funding Input and Summary'!#REF!)</f>
        <v>#REF!</v>
      </c>
      <c r="BC297" t="e">
        <f>IF(I297="","",'Funding Input and Summary'!#REF!)</f>
        <v>#REF!</v>
      </c>
      <c r="BD297" t="e">
        <f>IF(I297="","",'Funding Input and Summary'!#REF!)</f>
        <v>#REF!</v>
      </c>
      <c r="BE297" t="e">
        <f>IF(I297="","",'Funding Input and Summary'!#REF!)</f>
        <v>#REF!</v>
      </c>
      <c r="BG297" t="e">
        <f>IF(I297="","",'Funding Input and Summary'!#REF!)</f>
        <v>#REF!</v>
      </c>
      <c r="BH297" t="e">
        <f>IF(I297="","",'Funding Input and Summary'!#REF!)</f>
        <v>#REF!</v>
      </c>
      <c r="BI297" t="e">
        <f>IF(I297="","",'Funding Input and Summary'!#REF!)</f>
        <v>#REF!</v>
      </c>
      <c r="BJ297" t="e">
        <f>IF(I297="","",'Funding Input and Summary'!#REF!)</f>
        <v>#REF!</v>
      </c>
      <c r="BK297" t="e">
        <f>IF(I297="","",'Funding Input and Summary'!#REF!)</f>
        <v>#REF!</v>
      </c>
      <c r="BL297" t="e">
        <f>IF(I297="","",'Funding Input and Summary'!#REF!)</f>
        <v>#REF!</v>
      </c>
      <c r="BM297" t="e">
        <f>IF(I297="","",'Funding Input and Summary'!#REF!)</f>
        <v>#REF!</v>
      </c>
      <c r="BN297" t="e">
        <f>IF(I297="","",'Funding Input and Summary'!#REF!)</f>
        <v>#REF!</v>
      </c>
      <c r="BO297" t="e">
        <f>IF(I297="","",'Funding Input and Summary'!#REF!)</f>
        <v>#REF!</v>
      </c>
      <c r="BP297" t="e">
        <f>IF(I297="","",'Funding Input and Summary'!#REF!)</f>
        <v>#REF!</v>
      </c>
      <c r="BQ297" t="e">
        <f>IF(I297="","",'Funding Input and Summary'!#REF!)</f>
        <v>#REF!</v>
      </c>
      <c r="BR297" t="str">
        <f ca="1">IF('Measure and Project Input'!$CE$5&lt;$CC297,"",IF(OFFSET('Measure and Project Input'!$T$9,$CE297,0)=0,"",OFFSET('Measure and Project Input'!$T$9,$CE297,0)))</f>
        <v/>
      </c>
      <c r="BS297" t="str">
        <f ca="1">IF('Measure and Project Input'!$CE$5&lt;$CC297,"",IF(OFFSET('Measure and Project Input'!$R$9,$CE297,0)=0,"",OFFSET('Measure and Project Input'!$R$9,$CE297,0)))</f>
        <v/>
      </c>
      <c r="BT297">
        <f>IF(I297="","",'Measure and Project Input'!$I$1)</f>
        <v>4.04</v>
      </c>
      <c r="BU297" t="str">
        <f ca="1">IF('Measure and Project Input'!$CE$5&lt;$CC297,"",IF(OFFSET('Measure and Project Input'!$Q$9,$CE297,0)=0,"",OFFSET('Measure and Project Input'!$Q$9,$CE297,0)))</f>
        <v/>
      </c>
      <c r="BV297" t="e">
        <f ca="1">IF(I297="","",'Funding Input and Summary'!$T$1)</f>
        <v>#DIV/0!</v>
      </c>
      <c r="BW297" t="str">
        <f ca="1">IF('Measure and Project Input'!$CE$5&lt;$CC297,"",IF(OFFSET('Measure and Project Input'!$AI$9,$CE297,0)=0,"",OFFSET('Measure and Project Input'!$AI$9,$CE297,0)))</f>
        <v/>
      </c>
      <c r="BX297" t="str">
        <f ca="1">IF('Measure and Project Input'!$CE$5&lt;$CC297,"",IF(OFFSET('Measure and Project Input'!$AJ$9,$CE297,0)=0,"",OFFSET('Measure and Project Input'!$AJ$9,$CE297,0)))</f>
        <v/>
      </c>
      <c r="BY297" t="str">
        <f ca="1">IF('Measure and Project Input'!$CE$5&lt;$CC297,"",IF(OFFSET('Measure and Project Input'!$AK$9,$CE297,0)=0,"",OFFSET('Measure and Project Input'!$AK$9,$CE297,0)))</f>
        <v/>
      </c>
      <c r="BZ297" t="str">
        <f ca="1">IF('Measure and Project Input'!$CE$5&lt;$CC297,"",IF(OFFSET('Measure and Project Input'!$AL$9,$CE297,0)=0,"",OFFSET('Measure and Project Input'!$AL$9,$CE297,0)))</f>
        <v/>
      </c>
      <c r="CA297" t="str">
        <f ca="1">IF('Measure and Project Input'!$CE$5&lt;$CC297,"",IF(OFFSET('Measure and Project Input'!$AM$9,$CE297,0)=0,"",OFFSET('Measure and Project Input'!$AM$9,$CE297,0)))</f>
        <v/>
      </c>
      <c r="CB297" s="201"/>
      <c r="CC297" s="28">
        <v>296</v>
      </c>
      <c r="CD297" s="28">
        <f t="shared" si="4"/>
        <v>1</v>
      </c>
      <c r="CE297" s="28" t="e">
        <f>IF($I297="","",MATCH($I297,'Measure and Project Input'!$P$10:$P$509,FALSE))</f>
        <v>#N/A</v>
      </c>
    </row>
    <row r="298" spans="1:83" x14ac:dyDescent="0.2">
      <c r="A298" t="str">
        <f ca="1">IF('Measure and Project Input'!$CE$5&lt;$CC298,"",IF(OFFSET('Measure and Project Input'!$E$9,$CE298,0)=0,"",OFFSET('Measure and Project Input'!$E$9,$CE298,0)))</f>
        <v/>
      </c>
      <c r="B298" t="str">
        <f ca="1">IF('Measure and Project Input'!$CE$5&lt;$CC298,"",IF(OFFSET('Measure and Project Input'!$F$9,$CE298,0)=0,"",OFFSET('Measure and Project Input'!$F$9,$CE298,0)))</f>
        <v/>
      </c>
      <c r="C298" t="str">
        <f ca="1">IF('Measure and Project Input'!$CE$5&lt;$CC298,"",IF(OFFSET('Measure and Project Input'!$G$9,$CE298,0)=0,"",OFFSET('Measure and Project Input'!$G$9,$CE298,0)))</f>
        <v/>
      </c>
      <c r="D298" s="299" t="str">
        <f ca="1">IF('Measure and Project Input'!$CE$5&lt;$CC298,"",IF(OFFSET('Measure and Project Input'!$H$9,$CE298,0)=0,"",OFFSET('Measure and Project Input'!$H$9,$CE298,0)))</f>
        <v/>
      </c>
      <c r="E298" t="str">
        <f ca="1">IF('Measure and Project Input'!$CE$5&lt;$CC298,"",IF(OFFSET('Measure and Project Input'!$I$9,$CE298,0)=0,"",OFFSET('Measure and Project Input'!$I$9,$CE298,0)))</f>
        <v/>
      </c>
      <c r="F298" t="str">
        <f ca="1">IF('Measure and Project Input'!$CE$5&lt;$CC298,"",IF(OFFSET('Measure and Project Input'!$J$9,$CE298,0)=0,"",OFFSET('Measure and Project Input'!$J$9,$CE298,0)))</f>
        <v/>
      </c>
      <c r="G298" t="str">
        <f ca="1">IF('Measure and Project Input'!$CE$5&lt;$CC298,"",IF(OFFSET('Measure and Project Input'!$K$9,$CE298,0)=0,"",OFFSET('Measure and Project Input'!$K$9,$CE298,0)))</f>
        <v/>
      </c>
      <c r="H298" t="str">
        <f ca="1">IF('Measure and Project Input'!$CE$5&lt;$CC298,"",IF(OFFSET('Measure and Project Input'!$L$9,$CE298,0)=0,"",OFFSET('Measure and Project Input'!$L$9,$CE298,0)))</f>
        <v/>
      </c>
      <c r="I298">
        <f>'Funding Input and Summary'!A301</f>
        <v>0</v>
      </c>
      <c r="O298" t="str">
        <f ca="1">IF('Measure and Project Input'!$CE$5&lt;$CC298,"",IF(OFFSET('Measure and Project Input'!$B$9,$CE298,0)=0,"",OFFSET('Measure and Project Input'!$B$9,$CE298,0)))</f>
        <v/>
      </c>
      <c r="P298" t="str">
        <f ca="1">IF('Measure and Project Input'!$CE$5&lt;$CC298,"",IF(OFFSET('Measure and Project Input'!$C$9,$CE298,0)=0,"",OFFSET('Measure and Project Input'!$C$9,$CE298,0)))</f>
        <v/>
      </c>
      <c r="Q298" t="str">
        <f ca="1">IF('Measure and Project Input'!$CE$5&lt;$CC298,"",IF(OFFSET('Measure and Project Input'!$S$9,$CE298,0)=0,"",OFFSET('Measure and Project Input'!$S$9,$CE298,0)))</f>
        <v/>
      </c>
      <c r="R298" t="str">
        <f ca="1">IF('Measure and Project Input'!$CE$5&lt;$CC298,"",IF(OFFSET('Measure and Project Input'!$U$9,$CE298,0)=0,"",OFFSET('Measure and Project Input'!$U$9,$CE298,0)))</f>
        <v/>
      </c>
      <c r="S298" t="str">
        <f ca="1">IF('Measure and Project Input'!$CE$5&lt;$CC298,"",IF(OFFSET('Measure and Project Input'!$V$9,$CE298,0)=0,"",OFFSET('Measure and Project Input'!$V$9,$CE298,0)))</f>
        <v/>
      </c>
      <c r="X298" t="str">
        <f ca="1">IF('Measure and Project Input'!$CE$5&lt;$CC298,"",IF(OFFSET('Measure and Project Input'!$M$9,$CE298,0)=0,"",OFFSET('Measure and Project Input'!$M$9,$CE298,0)))</f>
        <v/>
      </c>
      <c r="Y298" t="str">
        <f ca="1">IF('Measure and Project Input'!$CE$5&lt;$CC298,"",IF(OFFSET('Measure and Project Input'!$N$9,$CE298,0)=0,"",OFFSET('Measure and Project Input'!$N$9,$CE298,0)))</f>
        <v/>
      </c>
      <c r="AA298" t="str">
        <f ca="1">IF('Measure and Project Input'!$CE$5&lt;$CC298,"",IF(OFFSET('Measure and Project Input'!$D$9,$CE298,0)=0,"",OFFSET('Measure and Project Input'!$D$9,$CE298,0)))</f>
        <v/>
      </c>
      <c r="AJ298" t="str">
        <f ca="1">IF('Measure and Project Input'!$CE$5&lt;$CC298,"",IF(OFFSET('Measure and Project Input'!$O$9,$CE298,0)=0,"",OFFSET('Measure and Project Input'!$O$9,$CE298,0)))</f>
        <v/>
      </c>
      <c r="AN298" t="str">
        <f ca="1">IF('Measure and Project Input'!$CE$5&lt;$CC298,"",IF(OFFSET('Measure and Project Input'!$BV$9,$CE298,0)=0,"",OFFSET('Measure and Project Input'!$BV$9,$CE298,0)))</f>
        <v/>
      </c>
      <c r="AO298" t="e">
        <f>IF(I298="","",'Funding Input and Summary'!#REF!)</f>
        <v>#REF!</v>
      </c>
      <c r="AQ298" t="e">
        <f>IF(I298="","",'Funding Input and Summary'!#REF!)</f>
        <v>#REF!</v>
      </c>
      <c r="AR298" t="e">
        <f>IF(I298="","",'Funding Input and Summary'!#REF!)</f>
        <v>#REF!</v>
      </c>
      <c r="AU298" t="e">
        <f>IF(I298="","",'Funding Input and Summary'!#REF!)</f>
        <v>#REF!</v>
      </c>
      <c r="AV298" t="e">
        <f>IF(I298="","",'Funding Input and Summary'!#REF!)</f>
        <v>#REF!</v>
      </c>
      <c r="BC298" t="e">
        <f>IF(I298="","",'Funding Input and Summary'!#REF!)</f>
        <v>#REF!</v>
      </c>
      <c r="BD298" t="e">
        <f>IF(I298="","",'Funding Input and Summary'!#REF!)</f>
        <v>#REF!</v>
      </c>
      <c r="BE298" t="e">
        <f>IF(I298="","",'Funding Input and Summary'!#REF!)</f>
        <v>#REF!</v>
      </c>
      <c r="BG298" t="e">
        <f>IF(I298="","",'Funding Input and Summary'!#REF!)</f>
        <v>#REF!</v>
      </c>
      <c r="BH298" t="e">
        <f>IF(I298="","",'Funding Input and Summary'!#REF!)</f>
        <v>#REF!</v>
      </c>
      <c r="BI298" t="e">
        <f>IF(I298="","",'Funding Input and Summary'!#REF!)</f>
        <v>#REF!</v>
      </c>
      <c r="BJ298" t="e">
        <f>IF(I298="","",'Funding Input and Summary'!#REF!)</f>
        <v>#REF!</v>
      </c>
      <c r="BK298" t="e">
        <f>IF(I298="","",'Funding Input and Summary'!#REF!)</f>
        <v>#REF!</v>
      </c>
      <c r="BL298" t="e">
        <f>IF(I298="","",'Funding Input and Summary'!#REF!)</f>
        <v>#REF!</v>
      </c>
      <c r="BM298" t="e">
        <f>IF(I298="","",'Funding Input and Summary'!#REF!)</f>
        <v>#REF!</v>
      </c>
      <c r="BN298" t="e">
        <f>IF(I298="","",'Funding Input and Summary'!#REF!)</f>
        <v>#REF!</v>
      </c>
      <c r="BO298" t="e">
        <f>IF(I298="","",'Funding Input and Summary'!#REF!)</f>
        <v>#REF!</v>
      </c>
      <c r="BP298" t="e">
        <f>IF(I298="","",'Funding Input and Summary'!#REF!)</f>
        <v>#REF!</v>
      </c>
      <c r="BQ298" t="e">
        <f>IF(I298="","",'Funding Input and Summary'!#REF!)</f>
        <v>#REF!</v>
      </c>
      <c r="BR298" t="str">
        <f ca="1">IF('Measure and Project Input'!$CE$5&lt;$CC298,"",IF(OFFSET('Measure and Project Input'!$T$9,$CE298,0)=0,"",OFFSET('Measure and Project Input'!$T$9,$CE298,0)))</f>
        <v/>
      </c>
      <c r="BS298" t="str">
        <f ca="1">IF('Measure and Project Input'!$CE$5&lt;$CC298,"",IF(OFFSET('Measure and Project Input'!$R$9,$CE298,0)=0,"",OFFSET('Measure and Project Input'!$R$9,$CE298,0)))</f>
        <v/>
      </c>
      <c r="BT298">
        <f>IF(I298="","",'Measure and Project Input'!$I$1)</f>
        <v>4.04</v>
      </c>
      <c r="BU298" t="str">
        <f ca="1">IF('Measure and Project Input'!$CE$5&lt;$CC298,"",IF(OFFSET('Measure and Project Input'!$Q$9,$CE298,0)=0,"",OFFSET('Measure and Project Input'!$Q$9,$CE298,0)))</f>
        <v/>
      </c>
      <c r="BV298" t="e">
        <f ca="1">IF(I298="","",'Funding Input and Summary'!$T$1)</f>
        <v>#DIV/0!</v>
      </c>
      <c r="BW298" t="str">
        <f ca="1">IF('Measure and Project Input'!$CE$5&lt;$CC298,"",IF(OFFSET('Measure and Project Input'!$AI$9,$CE298,0)=0,"",OFFSET('Measure and Project Input'!$AI$9,$CE298,0)))</f>
        <v/>
      </c>
      <c r="BX298" t="str">
        <f ca="1">IF('Measure and Project Input'!$CE$5&lt;$CC298,"",IF(OFFSET('Measure and Project Input'!$AJ$9,$CE298,0)=0,"",OFFSET('Measure and Project Input'!$AJ$9,$CE298,0)))</f>
        <v/>
      </c>
      <c r="BY298" t="str">
        <f ca="1">IF('Measure and Project Input'!$CE$5&lt;$CC298,"",IF(OFFSET('Measure and Project Input'!$AK$9,$CE298,0)=0,"",OFFSET('Measure and Project Input'!$AK$9,$CE298,0)))</f>
        <v/>
      </c>
      <c r="BZ298" t="str">
        <f ca="1">IF('Measure and Project Input'!$CE$5&lt;$CC298,"",IF(OFFSET('Measure and Project Input'!$AL$9,$CE298,0)=0,"",OFFSET('Measure and Project Input'!$AL$9,$CE298,0)))</f>
        <v/>
      </c>
      <c r="CA298" t="str">
        <f ca="1">IF('Measure and Project Input'!$CE$5&lt;$CC298,"",IF(OFFSET('Measure and Project Input'!$AM$9,$CE298,0)=0,"",OFFSET('Measure and Project Input'!$AM$9,$CE298,0)))</f>
        <v/>
      </c>
      <c r="CB298" s="201"/>
      <c r="CC298" s="28">
        <v>297</v>
      </c>
      <c r="CD298" s="28">
        <f t="shared" si="4"/>
        <v>1</v>
      </c>
      <c r="CE298" s="28" t="e">
        <f>IF($I298="","",MATCH($I298,'Measure and Project Input'!$P$10:$P$509,FALSE))</f>
        <v>#N/A</v>
      </c>
    </row>
    <row r="299" spans="1:83" x14ac:dyDescent="0.2">
      <c r="A299" t="str">
        <f ca="1">IF('Measure and Project Input'!$CE$5&lt;$CC299,"",IF(OFFSET('Measure and Project Input'!$E$9,$CE299,0)=0,"",OFFSET('Measure and Project Input'!$E$9,$CE299,0)))</f>
        <v/>
      </c>
      <c r="B299" t="str">
        <f ca="1">IF('Measure and Project Input'!$CE$5&lt;$CC299,"",IF(OFFSET('Measure and Project Input'!$F$9,$CE299,0)=0,"",OFFSET('Measure and Project Input'!$F$9,$CE299,0)))</f>
        <v/>
      </c>
      <c r="C299" t="str">
        <f ca="1">IF('Measure and Project Input'!$CE$5&lt;$CC299,"",IF(OFFSET('Measure and Project Input'!$G$9,$CE299,0)=0,"",OFFSET('Measure and Project Input'!$G$9,$CE299,0)))</f>
        <v/>
      </c>
      <c r="D299" s="299" t="str">
        <f ca="1">IF('Measure and Project Input'!$CE$5&lt;$CC299,"",IF(OFFSET('Measure and Project Input'!$H$9,$CE299,0)=0,"",OFFSET('Measure and Project Input'!$H$9,$CE299,0)))</f>
        <v/>
      </c>
      <c r="E299" t="str">
        <f ca="1">IF('Measure and Project Input'!$CE$5&lt;$CC299,"",IF(OFFSET('Measure and Project Input'!$I$9,$CE299,0)=0,"",OFFSET('Measure and Project Input'!$I$9,$CE299,0)))</f>
        <v/>
      </c>
      <c r="F299" t="str">
        <f ca="1">IF('Measure and Project Input'!$CE$5&lt;$CC299,"",IF(OFFSET('Measure and Project Input'!$J$9,$CE299,0)=0,"",OFFSET('Measure and Project Input'!$J$9,$CE299,0)))</f>
        <v/>
      </c>
      <c r="G299" t="str">
        <f ca="1">IF('Measure and Project Input'!$CE$5&lt;$CC299,"",IF(OFFSET('Measure and Project Input'!$K$9,$CE299,0)=0,"",OFFSET('Measure and Project Input'!$K$9,$CE299,0)))</f>
        <v/>
      </c>
      <c r="H299" t="str">
        <f ca="1">IF('Measure and Project Input'!$CE$5&lt;$CC299,"",IF(OFFSET('Measure and Project Input'!$L$9,$CE299,0)=0,"",OFFSET('Measure and Project Input'!$L$9,$CE299,0)))</f>
        <v/>
      </c>
      <c r="I299">
        <f>'Funding Input and Summary'!A302</f>
        <v>0</v>
      </c>
      <c r="O299" t="str">
        <f ca="1">IF('Measure and Project Input'!$CE$5&lt;$CC299,"",IF(OFFSET('Measure and Project Input'!$B$9,$CE299,0)=0,"",OFFSET('Measure and Project Input'!$B$9,$CE299,0)))</f>
        <v/>
      </c>
      <c r="P299" t="str">
        <f ca="1">IF('Measure and Project Input'!$CE$5&lt;$CC299,"",IF(OFFSET('Measure and Project Input'!$C$9,$CE299,0)=0,"",OFFSET('Measure and Project Input'!$C$9,$CE299,0)))</f>
        <v/>
      </c>
      <c r="Q299" t="str">
        <f ca="1">IF('Measure and Project Input'!$CE$5&lt;$CC299,"",IF(OFFSET('Measure and Project Input'!$S$9,$CE299,0)=0,"",OFFSET('Measure and Project Input'!$S$9,$CE299,0)))</f>
        <v/>
      </c>
      <c r="R299" t="str">
        <f ca="1">IF('Measure and Project Input'!$CE$5&lt;$CC299,"",IF(OFFSET('Measure and Project Input'!$U$9,$CE299,0)=0,"",OFFSET('Measure and Project Input'!$U$9,$CE299,0)))</f>
        <v/>
      </c>
      <c r="S299" t="str">
        <f ca="1">IF('Measure and Project Input'!$CE$5&lt;$CC299,"",IF(OFFSET('Measure and Project Input'!$V$9,$CE299,0)=0,"",OFFSET('Measure and Project Input'!$V$9,$CE299,0)))</f>
        <v/>
      </c>
      <c r="X299" t="str">
        <f ca="1">IF('Measure and Project Input'!$CE$5&lt;$CC299,"",IF(OFFSET('Measure and Project Input'!$M$9,$CE299,0)=0,"",OFFSET('Measure and Project Input'!$M$9,$CE299,0)))</f>
        <v/>
      </c>
      <c r="Y299" t="str">
        <f ca="1">IF('Measure and Project Input'!$CE$5&lt;$CC299,"",IF(OFFSET('Measure and Project Input'!$N$9,$CE299,0)=0,"",OFFSET('Measure and Project Input'!$N$9,$CE299,0)))</f>
        <v/>
      </c>
      <c r="AA299" t="str">
        <f ca="1">IF('Measure and Project Input'!$CE$5&lt;$CC299,"",IF(OFFSET('Measure and Project Input'!$D$9,$CE299,0)=0,"",OFFSET('Measure and Project Input'!$D$9,$CE299,0)))</f>
        <v/>
      </c>
      <c r="AJ299" t="str">
        <f ca="1">IF('Measure and Project Input'!$CE$5&lt;$CC299,"",IF(OFFSET('Measure and Project Input'!$O$9,$CE299,0)=0,"",OFFSET('Measure and Project Input'!$O$9,$CE299,0)))</f>
        <v/>
      </c>
      <c r="AN299" t="str">
        <f ca="1">IF('Measure and Project Input'!$CE$5&lt;$CC299,"",IF(OFFSET('Measure and Project Input'!$BV$9,$CE299,0)=0,"",OFFSET('Measure and Project Input'!$BV$9,$CE299,0)))</f>
        <v/>
      </c>
      <c r="AO299" t="e">
        <f>IF(I299="","",'Funding Input and Summary'!#REF!)</f>
        <v>#REF!</v>
      </c>
      <c r="AQ299" t="e">
        <f>IF(I299="","",'Funding Input and Summary'!#REF!)</f>
        <v>#REF!</v>
      </c>
      <c r="AR299" t="e">
        <f>IF(I299="","",'Funding Input and Summary'!#REF!)</f>
        <v>#REF!</v>
      </c>
      <c r="AU299" t="e">
        <f>IF(I299="","",'Funding Input and Summary'!#REF!)</f>
        <v>#REF!</v>
      </c>
      <c r="AV299" t="e">
        <f>IF(I299="","",'Funding Input and Summary'!#REF!)</f>
        <v>#REF!</v>
      </c>
      <c r="BC299" t="e">
        <f>IF(I299="","",'Funding Input and Summary'!#REF!)</f>
        <v>#REF!</v>
      </c>
      <c r="BD299" t="e">
        <f>IF(I299="","",'Funding Input and Summary'!#REF!)</f>
        <v>#REF!</v>
      </c>
      <c r="BE299" t="e">
        <f>IF(I299="","",'Funding Input and Summary'!#REF!)</f>
        <v>#REF!</v>
      </c>
      <c r="BG299" t="e">
        <f>IF(I299="","",'Funding Input and Summary'!#REF!)</f>
        <v>#REF!</v>
      </c>
      <c r="BH299" t="e">
        <f>IF(I299="","",'Funding Input and Summary'!#REF!)</f>
        <v>#REF!</v>
      </c>
      <c r="BI299" t="e">
        <f>IF(I299="","",'Funding Input and Summary'!#REF!)</f>
        <v>#REF!</v>
      </c>
      <c r="BJ299" t="e">
        <f>IF(I299="","",'Funding Input and Summary'!#REF!)</f>
        <v>#REF!</v>
      </c>
      <c r="BK299" t="e">
        <f>IF(I299="","",'Funding Input and Summary'!#REF!)</f>
        <v>#REF!</v>
      </c>
      <c r="BL299" t="e">
        <f>IF(I299="","",'Funding Input and Summary'!#REF!)</f>
        <v>#REF!</v>
      </c>
      <c r="BM299" t="e">
        <f>IF(I299="","",'Funding Input and Summary'!#REF!)</f>
        <v>#REF!</v>
      </c>
      <c r="BN299" t="e">
        <f>IF(I299="","",'Funding Input and Summary'!#REF!)</f>
        <v>#REF!</v>
      </c>
      <c r="BO299" t="e">
        <f>IF(I299="","",'Funding Input and Summary'!#REF!)</f>
        <v>#REF!</v>
      </c>
      <c r="BP299" t="e">
        <f>IF(I299="","",'Funding Input and Summary'!#REF!)</f>
        <v>#REF!</v>
      </c>
      <c r="BQ299" t="e">
        <f>IF(I299="","",'Funding Input and Summary'!#REF!)</f>
        <v>#REF!</v>
      </c>
      <c r="BR299" t="str">
        <f ca="1">IF('Measure and Project Input'!$CE$5&lt;$CC299,"",IF(OFFSET('Measure and Project Input'!$T$9,$CE299,0)=0,"",OFFSET('Measure and Project Input'!$T$9,$CE299,0)))</f>
        <v/>
      </c>
      <c r="BS299" t="str">
        <f ca="1">IF('Measure and Project Input'!$CE$5&lt;$CC299,"",IF(OFFSET('Measure and Project Input'!$R$9,$CE299,0)=0,"",OFFSET('Measure and Project Input'!$R$9,$CE299,0)))</f>
        <v/>
      </c>
      <c r="BT299">
        <f>IF(I299="","",'Measure and Project Input'!$I$1)</f>
        <v>4.04</v>
      </c>
      <c r="BU299" t="str">
        <f ca="1">IF('Measure and Project Input'!$CE$5&lt;$CC299,"",IF(OFFSET('Measure and Project Input'!$Q$9,$CE299,0)=0,"",OFFSET('Measure and Project Input'!$Q$9,$CE299,0)))</f>
        <v/>
      </c>
      <c r="BV299" t="e">
        <f ca="1">IF(I299="","",'Funding Input and Summary'!$T$1)</f>
        <v>#DIV/0!</v>
      </c>
      <c r="BW299" t="str">
        <f ca="1">IF('Measure and Project Input'!$CE$5&lt;$CC299,"",IF(OFFSET('Measure and Project Input'!$AI$9,$CE299,0)=0,"",OFFSET('Measure and Project Input'!$AI$9,$CE299,0)))</f>
        <v/>
      </c>
      <c r="BX299" t="str">
        <f ca="1">IF('Measure and Project Input'!$CE$5&lt;$CC299,"",IF(OFFSET('Measure and Project Input'!$AJ$9,$CE299,0)=0,"",OFFSET('Measure and Project Input'!$AJ$9,$CE299,0)))</f>
        <v/>
      </c>
      <c r="BY299" t="str">
        <f ca="1">IF('Measure and Project Input'!$CE$5&lt;$CC299,"",IF(OFFSET('Measure and Project Input'!$AK$9,$CE299,0)=0,"",OFFSET('Measure and Project Input'!$AK$9,$CE299,0)))</f>
        <v/>
      </c>
      <c r="BZ299" t="str">
        <f ca="1">IF('Measure and Project Input'!$CE$5&lt;$CC299,"",IF(OFFSET('Measure and Project Input'!$AL$9,$CE299,0)=0,"",OFFSET('Measure and Project Input'!$AL$9,$CE299,0)))</f>
        <v/>
      </c>
      <c r="CA299" t="str">
        <f ca="1">IF('Measure and Project Input'!$CE$5&lt;$CC299,"",IF(OFFSET('Measure and Project Input'!$AM$9,$CE299,0)=0,"",OFFSET('Measure and Project Input'!$AM$9,$CE299,0)))</f>
        <v/>
      </c>
      <c r="CB299" s="201"/>
      <c r="CC299" s="28">
        <v>298</v>
      </c>
      <c r="CD299" s="28">
        <f t="shared" si="4"/>
        <v>1</v>
      </c>
      <c r="CE299" s="28" t="e">
        <f>IF($I299="","",MATCH($I299,'Measure and Project Input'!$P$10:$P$509,FALSE))</f>
        <v>#N/A</v>
      </c>
    </row>
    <row r="300" spans="1:83" x14ac:dyDescent="0.2">
      <c r="A300" t="str">
        <f ca="1">IF('Measure and Project Input'!$CE$5&lt;$CC300,"",IF(OFFSET('Measure and Project Input'!$E$9,$CE300,0)=0,"",OFFSET('Measure and Project Input'!$E$9,$CE300,0)))</f>
        <v/>
      </c>
      <c r="B300" t="str">
        <f ca="1">IF('Measure and Project Input'!$CE$5&lt;$CC300,"",IF(OFFSET('Measure and Project Input'!$F$9,$CE300,0)=0,"",OFFSET('Measure and Project Input'!$F$9,$CE300,0)))</f>
        <v/>
      </c>
      <c r="C300" t="str">
        <f ca="1">IF('Measure and Project Input'!$CE$5&lt;$CC300,"",IF(OFFSET('Measure and Project Input'!$G$9,$CE300,0)=0,"",OFFSET('Measure and Project Input'!$G$9,$CE300,0)))</f>
        <v/>
      </c>
      <c r="D300" s="299" t="str">
        <f ca="1">IF('Measure and Project Input'!$CE$5&lt;$CC300,"",IF(OFFSET('Measure and Project Input'!$H$9,$CE300,0)=0,"",OFFSET('Measure and Project Input'!$H$9,$CE300,0)))</f>
        <v/>
      </c>
      <c r="E300" t="str">
        <f ca="1">IF('Measure and Project Input'!$CE$5&lt;$CC300,"",IF(OFFSET('Measure and Project Input'!$I$9,$CE300,0)=0,"",OFFSET('Measure and Project Input'!$I$9,$CE300,0)))</f>
        <v/>
      </c>
      <c r="F300" t="str">
        <f ca="1">IF('Measure and Project Input'!$CE$5&lt;$CC300,"",IF(OFFSET('Measure and Project Input'!$J$9,$CE300,0)=0,"",OFFSET('Measure and Project Input'!$J$9,$CE300,0)))</f>
        <v/>
      </c>
      <c r="G300" t="str">
        <f ca="1">IF('Measure and Project Input'!$CE$5&lt;$CC300,"",IF(OFFSET('Measure and Project Input'!$K$9,$CE300,0)=0,"",OFFSET('Measure and Project Input'!$K$9,$CE300,0)))</f>
        <v/>
      </c>
      <c r="H300" t="str">
        <f ca="1">IF('Measure and Project Input'!$CE$5&lt;$CC300,"",IF(OFFSET('Measure and Project Input'!$L$9,$CE300,0)=0,"",OFFSET('Measure and Project Input'!$L$9,$CE300,0)))</f>
        <v/>
      </c>
      <c r="I300">
        <f>'Funding Input and Summary'!A303</f>
        <v>0</v>
      </c>
      <c r="O300" t="str">
        <f ca="1">IF('Measure and Project Input'!$CE$5&lt;$CC300,"",IF(OFFSET('Measure and Project Input'!$B$9,$CE300,0)=0,"",OFFSET('Measure and Project Input'!$B$9,$CE300,0)))</f>
        <v/>
      </c>
      <c r="P300" t="str">
        <f ca="1">IF('Measure and Project Input'!$CE$5&lt;$CC300,"",IF(OFFSET('Measure and Project Input'!$C$9,$CE300,0)=0,"",OFFSET('Measure and Project Input'!$C$9,$CE300,0)))</f>
        <v/>
      </c>
      <c r="Q300" t="str">
        <f ca="1">IF('Measure and Project Input'!$CE$5&lt;$CC300,"",IF(OFFSET('Measure and Project Input'!$S$9,$CE300,0)=0,"",OFFSET('Measure and Project Input'!$S$9,$CE300,0)))</f>
        <v/>
      </c>
      <c r="R300" t="str">
        <f ca="1">IF('Measure and Project Input'!$CE$5&lt;$CC300,"",IF(OFFSET('Measure and Project Input'!$U$9,$CE300,0)=0,"",OFFSET('Measure and Project Input'!$U$9,$CE300,0)))</f>
        <v/>
      </c>
      <c r="S300" t="str">
        <f ca="1">IF('Measure and Project Input'!$CE$5&lt;$CC300,"",IF(OFFSET('Measure and Project Input'!$V$9,$CE300,0)=0,"",OFFSET('Measure and Project Input'!$V$9,$CE300,0)))</f>
        <v/>
      </c>
      <c r="X300" t="str">
        <f ca="1">IF('Measure and Project Input'!$CE$5&lt;$CC300,"",IF(OFFSET('Measure and Project Input'!$M$9,$CE300,0)=0,"",OFFSET('Measure and Project Input'!$M$9,$CE300,0)))</f>
        <v/>
      </c>
      <c r="Y300" t="str">
        <f ca="1">IF('Measure and Project Input'!$CE$5&lt;$CC300,"",IF(OFFSET('Measure and Project Input'!$N$9,$CE300,0)=0,"",OFFSET('Measure and Project Input'!$N$9,$CE300,0)))</f>
        <v/>
      </c>
      <c r="AA300" t="str">
        <f ca="1">IF('Measure and Project Input'!$CE$5&lt;$CC300,"",IF(OFFSET('Measure and Project Input'!$D$9,$CE300,0)=0,"",OFFSET('Measure and Project Input'!$D$9,$CE300,0)))</f>
        <v/>
      </c>
      <c r="AJ300" t="str">
        <f ca="1">IF('Measure and Project Input'!$CE$5&lt;$CC300,"",IF(OFFSET('Measure and Project Input'!$O$9,$CE300,0)=0,"",OFFSET('Measure and Project Input'!$O$9,$CE300,0)))</f>
        <v/>
      </c>
      <c r="AN300" t="str">
        <f ca="1">IF('Measure and Project Input'!$CE$5&lt;$CC300,"",IF(OFFSET('Measure and Project Input'!$BV$9,$CE300,0)=0,"",OFFSET('Measure and Project Input'!$BV$9,$CE300,0)))</f>
        <v/>
      </c>
      <c r="AO300" t="e">
        <f>IF(I300="","",'Funding Input and Summary'!#REF!)</f>
        <v>#REF!</v>
      </c>
      <c r="AQ300" t="e">
        <f>IF(I300="","",'Funding Input and Summary'!#REF!)</f>
        <v>#REF!</v>
      </c>
      <c r="AR300" t="e">
        <f>IF(I300="","",'Funding Input and Summary'!#REF!)</f>
        <v>#REF!</v>
      </c>
      <c r="AU300" t="e">
        <f>IF(I300="","",'Funding Input and Summary'!#REF!)</f>
        <v>#REF!</v>
      </c>
      <c r="AV300" t="e">
        <f>IF(I300="","",'Funding Input and Summary'!#REF!)</f>
        <v>#REF!</v>
      </c>
      <c r="BC300" t="e">
        <f>IF(I300="","",'Funding Input and Summary'!#REF!)</f>
        <v>#REF!</v>
      </c>
      <c r="BD300" t="e">
        <f>IF(I300="","",'Funding Input and Summary'!#REF!)</f>
        <v>#REF!</v>
      </c>
      <c r="BE300" t="e">
        <f>IF(I300="","",'Funding Input and Summary'!#REF!)</f>
        <v>#REF!</v>
      </c>
      <c r="BG300" t="e">
        <f>IF(I300="","",'Funding Input and Summary'!#REF!)</f>
        <v>#REF!</v>
      </c>
      <c r="BH300" t="e">
        <f>IF(I300="","",'Funding Input and Summary'!#REF!)</f>
        <v>#REF!</v>
      </c>
      <c r="BI300" t="e">
        <f>IF(I300="","",'Funding Input and Summary'!#REF!)</f>
        <v>#REF!</v>
      </c>
      <c r="BJ300" t="e">
        <f>IF(I300="","",'Funding Input and Summary'!#REF!)</f>
        <v>#REF!</v>
      </c>
      <c r="BK300" t="e">
        <f>IF(I300="","",'Funding Input and Summary'!#REF!)</f>
        <v>#REF!</v>
      </c>
      <c r="BL300" t="e">
        <f>IF(I300="","",'Funding Input and Summary'!#REF!)</f>
        <v>#REF!</v>
      </c>
      <c r="BM300" t="e">
        <f>IF(I300="","",'Funding Input and Summary'!#REF!)</f>
        <v>#REF!</v>
      </c>
      <c r="BN300" t="e">
        <f>IF(I300="","",'Funding Input and Summary'!#REF!)</f>
        <v>#REF!</v>
      </c>
      <c r="BO300" t="e">
        <f>IF(I300="","",'Funding Input and Summary'!#REF!)</f>
        <v>#REF!</v>
      </c>
      <c r="BP300" t="e">
        <f>IF(I300="","",'Funding Input and Summary'!#REF!)</f>
        <v>#REF!</v>
      </c>
      <c r="BQ300" t="e">
        <f>IF(I300="","",'Funding Input and Summary'!#REF!)</f>
        <v>#REF!</v>
      </c>
      <c r="BR300" t="str">
        <f ca="1">IF('Measure and Project Input'!$CE$5&lt;$CC300,"",IF(OFFSET('Measure and Project Input'!$T$9,$CE300,0)=0,"",OFFSET('Measure and Project Input'!$T$9,$CE300,0)))</f>
        <v/>
      </c>
      <c r="BS300" t="str">
        <f ca="1">IF('Measure and Project Input'!$CE$5&lt;$CC300,"",IF(OFFSET('Measure and Project Input'!$R$9,$CE300,0)=0,"",OFFSET('Measure and Project Input'!$R$9,$CE300,0)))</f>
        <v/>
      </c>
      <c r="BT300">
        <f>IF(I300="","",'Measure and Project Input'!$I$1)</f>
        <v>4.04</v>
      </c>
      <c r="BU300" t="str">
        <f ca="1">IF('Measure and Project Input'!$CE$5&lt;$CC300,"",IF(OFFSET('Measure and Project Input'!$Q$9,$CE300,0)=0,"",OFFSET('Measure and Project Input'!$Q$9,$CE300,0)))</f>
        <v/>
      </c>
      <c r="BV300" t="e">
        <f ca="1">IF(I300="","",'Funding Input and Summary'!$T$1)</f>
        <v>#DIV/0!</v>
      </c>
      <c r="BW300" t="str">
        <f ca="1">IF('Measure and Project Input'!$CE$5&lt;$CC300,"",IF(OFFSET('Measure and Project Input'!$AI$9,$CE300,0)=0,"",OFFSET('Measure and Project Input'!$AI$9,$CE300,0)))</f>
        <v/>
      </c>
      <c r="BX300" t="str">
        <f ca="1">IF('Measure and Project Input'!$CE$5&lt;$CC300,"",IF(OFFSET('Measure and Project Input'!$AJ$9,$CE300,0)=0,"",OFFSET('Measure and Project Input'!$AJ$9,$CE300,0)))</f>
        <v/>
      </c>
      <c r="BY300" t="str">
        <f ca="1">IF('Measure and Project Input'!$CE$5&lt;$CC300,"",IF(OFFSET('Measure and Project Input'!$AK$9,$CE300,0)=0,"",OFFSET('Measure and Project Input'!$AK$9,$CE300,0)))</f>
        <v/>
      </c>
      <c r="BZ300" t="str">
        <f ca="1">IF('Measure and Project Input'!$CE$5&lt;$CC300,"",IF(OFFSET('Measure and Project Input'!$AL$9,$CE300,0)=0,"",OFFSET('Measure and Project Input'!$AL$9,$CE300,0)))</f>
        <v/>
      </c>
      <c r="CA300" t="str">
        <f ca="1">IF('Measure and Project Input'!$CE$5&lt;$CC300,"",IF(OFFSET('Measure and Project Input'!$AM$9,$CE300,0)=0,"",OFFSET('Measure and Project Input'!$AM$9,$CE300,0)))</f>
        <v/>
      </c>
      <c r="CB300" s="201"/>
      <c r="CC300" s="28">
        <v>299</v>
      </c>
      <c r="CD300" s="28">
        <f t="shared" si="4"/>
        <v>1</v>
      </c>
      <c r="CE300" s="28" t="e">
        <f>IF($I300="","",MATCH($I300,'Measure and Project Input'!$P$10:$P$509,FALSE))</f>
        <v>#N/A</v>
      </c>
    </row>
    <row r="301" spans="1:83" x14ac:dyDescent="0.2">
      <c r="A301" t="str">
        <f ca="1">IF('Measure and Project Input'!$CE$5&lt;$CC301,"",IF(OFFSET('Measure and Project Input'!$E$9,$CE301,0)=0,"",OFFSET('Measure and Project Input'!$E$9,$CE301,0)))</f>
        <v/>
      </c>
      <c r="B301" t="str">
        <f ca="1">IF('Measure and Project Input'!$CE$5&lt;$CC301,"",IF(OFFSET('Measure and Project Input'!$F$9,$CE301,0)=0,"",OFFSET('Measure and Project Input'!$F$9,$CE301,0)))</f>
        <v/>
      </c>
      <c r="C301" t="str">
        <f ca="1">IF('Measure and Project Input'!$CE$5&lt;$CC301,"",IF(OFFSET('Measure and Project Input'!$G$9,$CE301,0)=0,"",OFFSET('Measure and Project Input'!$G$9,$CE301,0)))</f>
        <v/>
      </c>
      <c r="D301" s="299" t="str">
        <f ca="1">IF('Measure and Project Input'!$CE$5&lt;$CC301,"",IF(OFFSET('Measure and Project Input'!$H$9,$CE301,0)=0,"",OFFSET('Measure and Project Input'!$H$9,$CE301,0)))</f>
        <v/>
      </c>
      <c r="E301" t="str">
        <f ca="1">IF('Measure and Project Input'!$CE$5&lt;$CC301,"",IF(OFFSET('Measure and Project Input'!$I$9,$CE301,0)=0,"",OFFSET('Measure and Project Input'!$I$9,$CE301,0)))</f>
        <v/>
      </c>
      <c r="F301" t="str">
        <f ca="1">IF('Measure and Project Input'!$CE$5&lt;$CC301,"",IF(OFFSET('Measure and Project Input'!$J$9,$CE301,0)=0,"",OFFSET('Measure and Project Input'!$J$9,$CE301,0)))</f>
        <v/>
      </c>
      <c r="G301" t="str">
        <f ca="1">IF('Measure and Project Input'!$CE$5&lt;$CC301,"",IF(OFFSET('Measure and Project Input'!$K$9,$CE301,0)=0,"",OFFSET('Measure and Project Input'!$K$9,$CE301,0)))</f>
        <v/>
      </c>
      <c r="H301" t="str">
        <f ca="1">IF('Measure and Project Input'!$CE$5&lt;$CC301,"",IF(OFFSET('Measure and Project Input'!$L$9,$CE301,0)=0,"",OFFSET('Measure and Project Input'!$L$9,$CE301,0)))</f>
        <v/>
      </c>
      <c r="I301">
        <f>'Funding Input and Summary'!A304</f>
        <v>0</v>
      </c>
      <c r="O301" t="str">
        <f ca="1">IF('Measure and Project Input'!$CE$5&lt;$CC301,"",IF(OFFSET('Measure and Project Input'!$B$9,$CE301,0)=0,"",OFFSET('Measure and Project Input'!$B$9,$CE301,0)))</f>
        <v/>
      </c>
      <c r="P301" t="str">
        <f ca="1">IF('Measure and Project Input'!$CE$5&lt;$CC301,"",IF(OFFSET('Measure and Project Input'!$C$9,$CE301,0)=0,"",OFFSET('Measure and Project Input'!$C$9,$CE301,0)))</f>
        <v/>
      </c>
      <c r="Q301" t="str">
        <f ca="1">IF('Measure and Project Input'!$CE$5&lt;$CC301,"",IF(OFFSET('Measure and Project Input'!$S$9,$CE301,0)=0,"",OFFSET('Measure and Project Input'!$S$9,$CE301,0)))</f>
        <v/>
      </c>
      <c r="R301" t="str">
        <f ca="1">IF('Measure and Project Input'!$CE$5&lt;$CC301,"",IF(OFFSET('Measure and Project Input'!$U$9,$CE301,0)=0,"",OFFSET('Measure and Project Input'!$U$9,$CE301,0)))</f>
        <v/>
      </c>
      <c r="S301" t="str">
        <f ca="1">IF('Measure and Project Input'!$CE$5&lt;$CC301,"",IF(OFFSET('Measure and Project Input'!$V$9,$CE301,0)=0,"",OFFSET('Measure and Project Input'!$V$9,$CE301,0)))</f>
        <v/>
      </c>
      <c r="X301" t="str">
        <f ca="1">IF('Measure and Project Input'!$CE$5&lt;$CC301,"",IF(OFFSET('Measure and Project Input'!$M$9,$CE301,0)=0,"",OFFSET('Measure and Project Input'!$M$9,$CE301,0)))</f>
        <v/>
      </c>
      <c r="Y301" t="str">
        <f ca="1">IF('Measure and Project Input'!$CE$5&lt;$CC301,"",IF(OFFSET('Measure and Project Input'!$N$9,$CE301,0)=0,"",OFFSET('Measure and Project Input'!$N$9,$CE301,0)))</f>
        <v/>
      </c>
      <c r="AA301" t="str">
        <f ca="1">IF('Measure and Project Input'!$CE$5&lt;$CC301,"",IF(OFFSET('Measure and Project Input'!$D$9,$CE301,0)=0,"",OFFSET('Measure and Project Input'!$D$9,$CE301,0)))</f>
        <v/>
      </c>
      <c r="AJ301" t="str">
        <f ca="1">IF('Measure and Project Input'!$CE$5&lt;$CC301,"",IF(OFFSET('Measure and Project Input'!$O$9,$CE301,0)=0,"",OFFSET('Measure and Project Input'!$O$9,$CE301,0)))</f>
        <v/>
      </c>
      <c r="AN301" t="str">
        <f ca="1">IF('Measure and Project Input'!$CE$5&lt;$CC301,"",IF(OFFSET('Measure and Project Input'!$BV$9,$CE301,0)=0,"",OFFSET('Measure and Project Input'!$BV$9,$CE301,0)))</f>
        <v/>
      </c>
      <c r="AO301" t="e">
        <f>IF(I301="","",'Funding Input and Summary'!#REF!)</f>
        <v>#REF!</v>
      </c>
      <c r="AQ301" t="e">
        <f>IF(I301="","",'Funding Input and Summary'!#REF!)</f>
        <v>#REF!</v>
      </c>
      <c r="AR301" t="e">
        <f>IF(I301="","",'Funding Input and Summary'!#REF!)</f>
        <v>#REF!</v>
      </c>
      <c r="AU301" t="e">
        <f>IF(I301="","",'Funding Input and Summary'!#REF!)</f>
        <v>#REF!</v>
      </c>
      <c r="AV301" t="e">
        <f>IF(I301="","",'Funding Input and Summary'!#REF!)</f>
        <v>#REF!</v>
      </c>
      <c r="BC301" t="e">
        <f>IF(I301="","",'Funding Input and Summary'!#REF!)</f>
        <v>#REF!</v>
      </c>
      <c r="BD301" t="e">
        <f>IF(I301="","",'Funding Input and Summary'!#REF!)</f>
        <v>#REF!</v>
      </c>
      <c r="BE301" t="e">
        <f>IF(I301="","",'Funding Input and Summary'!#REF!)</f>
        <v>#REF!</v>
      </c>
      <c r="BG301" t="e">
        <f>IF(I301="","",'Funding Input and Summary'!#REF!)</f>
        <v>#REF!</v>
      </c>
      <c r="BH301" t="e">
        <f>IF(I301="","",'Funding Input and Summary'!#REF!)</f>
        <v>#REF!</v>
      </c>
      <c r="BI301" t="e">
        <f>IF(I301="","",'Funding Input and Summary'!#REF!)</f>
        <v>#REF!</v>
      </c>
      <c r="BJ301" t="e">
        <f>IF(I301="","",'Funding Input and Summary'!#REF!)</f>
        <v>#REF!</v>
      </c>
      <c r="BK301" t="e">
        <f>IF(I301="","",'Funding Input and Summary'!#REF!)</f>
        <v>#REF!</v>
      </c>
      <c r="BL301" t="e">
        <f>IF(I301="","",'Funding Input and Summary'!#REF!)</f>
        <v>#REF!</v>
      </c>
      <c r="BM301" t="e">
        <f>IF(I301="","",'Funding Input and Summary'!#REF!)</f>
        <v>#REF!</v>
      </c>
      <c r="BN301" t="e">
        <f>IF(I301="","",'Funding Input and Summary'!#REF!)</f>
        <v>#REF!</v>
      </c>
      <c r="BO301" t="e">
        <f>IF(I301="","",'Funding Input and Summary'!#REF!)</f>
        <v>#REF!</v>
      </c>
      <c r="BP301" t="e">
        <f>IF(I301="","",'Funding Input and Summary'!#REF!)</f>
        <v>#REF!</v>
      </c>
      <c r="BQ301" t="e">
        <f>IF(I301="","",'Funding Input and Summary'!#REF!)</f>
        <v>#REF!</v>
      </c>
      <c r="BR301" t="str">
        <f ca="1">IF('Measure and Project Input'!$CE$5&lt;$CC301,"",IF(OFFSET('Measure and Project Input'!$T$9,$CE301,0)=0,"",OFFSET('Measure and Project Input'!$T$9,$CE301,0)))</f>
        <v/>
      </c>
      <c r="BS301" t="str">
        <f ca="1">IF('Measure and Project Input'!$CE$5&lt;$CC301,"",IF(OFFSET('Measure and Project Input'!$R$9,$CE301,0)=0,"",OFFSET('Measure and Project Input'!$R$9,$CE301,0)))</f>
        <v/>
      </c>
      <c r="BT301">
        <f>IF(I301="","",'Measure and Project Input'!$I$1)</f>
        <v>4.04</v>
      </c>
      <c r="BU301" t="str">
        <f ca="1">IF('Measure and Project Input'!$CE$5&lt;$CC301,"",IF(OFFSET('Measure and Project Input'!$Q$9,$CE301,0)=0,"",OFFSET('Measure and Project Input'!$Q$9,$CE301,0)))</f>
        <v/>
      </c>
      <c r="BV301" t="e">
        <f ca="1">IF(I301="","",'Funding Input and Summary'!$T$1)</f>
        <v>#DIV/0!</v>
      </c>
      <c r="BW301" t="str">
        <f ca="1">IF('Measure and Project Input'!$CE$5&lt;$CC301,"",IF(OFFSET('Measure and Project Input'!$AI$9,$CE301,0)=0,"",OFFSET('Measure and Project Input'!$AI$9,$CE301,0)))</f>
        <v/>
      </c>
      <c r="BX301" t="str">
        <f ca="1">IF('Measure and Project Input'!$CE$5&lt;$CC301,"",IF(OFFSET('Measure and Project Input'!$AJ$9,$CE301,0)=0,"",OFFSET('Measure and Project Input'!$AJ$9,$CE301,0)))</f>
        <v/>
      </c>
      <c r="BY301" t="str">
        <f ca="1">IF('Measure and Project Input'!$CE$5&lt;$CC301,"",IF(OFFSET('Measure and Project Input'!$AK$9,$CE301,0)=0,"",OFFSET('Measure and Project Input'!$AK$9,$CE301,0)))</f>
        <v/>
      </c>
      <c r="BZ301" t="str">
        <f ca="1">IF('Measure and Project Input'!$CE$5&lt;$CC301,"",IF(OFFSET('Measure and Project Input'!$AL$9,$CE301,0)=0,"",OFFSET('Measure and Project Input'!$AL$9,$CE301,0)))</f>
        <v/>
      </c>
      <c r="CA301" t="str">
        <f ca="1">IF('Measure and Project Input'!$CE$5&lt;$CC301,"",IF(OFFSET('Measure and Project Input'!$AM$9,$CE301,0)=0,"",OFFSET('Measure and Project Input'!$AM$9,$CE301,0)))</f>
        <v/>
      </c>
      <c r="CB301" s="201"/>
      <c r="CC301" s="28">
        <v>300</v>
      </c>
      <c r="CD301" s="28">
        <f t="shared" si="4"/>
        <v>1</v>
      </c>
      <c r="CE301" s="28" t="e">
        <f>IF($I301="","",MATCH($I301,'Measure and Project Input'!$P$10:$P$509,FALSE))</f>
        <v>#N/A</v>
      </c>
    </row>
    <row r="302" spans="1:83" x14ac:dyDescent="0.2">
      <c r="A302" t="str">
        <f ca="1">IF('Measure and Project Input'!$CE$5&lt;$CC302,"",IF(OFFSET('Measure and Project Input'!$E$9,$CE302,0)=0,"",OFFSET('Measure and Project Input'!$E$9,$CE302,0)))</f>
        <v/>
      </c>
      <c r="B302" t="str">
        <f ca="1">IF('Measure and Project Input'!$CE$5&lt;$CC302,"",IF(OFFSET('Measure and Project Input'!$F$9,$CE302,0)=0,"",OFFSET('Measure and Project Input'!$F$9,$CE302,0)))</f>
        <v/>
      </c>
      <c r="C302" t="str">
        <f ca="1">IF('Measure and Project Input'!$CE$5&lt;$CC302,"",IF(OFFSET('Measure and Project Input'!$G$9,$CE302,0)=0,"",OFFSET('Measure and Project Input'!$G$9,$CE302,0)))</f>
        <v/>
      </c>
      <c r="D302" s="299" t="str">
        <f ca="1">IF('Measure and Project Input'!$CE$5&lt;$CC302,"",IF(OFFSET('Measure and Project Input'!$H$9,$CE302,0)=0,"",OFFSET('Measure and Project Input'!$H$9,$CE302,0)))</f>
        <v/>
      </c>
      <c r="E302" t="str">
        <f ca="1">IF('Measure and Project Input'!$CE$5&lt;$CC302,"",IF(OFFSET('Measure and Project Input'!$I$9,$CE302,0)=0,"",OFFSET('Measure and Project Input'!$I$9,$CE302,0)))</f>
        <v/>
      </c>
      <c r="F302" t="str">
        <f ca="1">IF('Measure and Project Input'!$CE$5&lt;$CC302,"",IF(OFFSET('Measure and Project Input'!$J$9,$CE302,0)=0,"",OFFSET('Measure and Project Input'!$J$9,$CE302,0)))</f>
        <v/>
      </c>
      <c r="G302" t="str">
        <f ca="1">IF('Measure and Project Input'!$CE$5&lt;$CC302,"",IF(OFFSET('Measure and Project Input'!$K$9,$CE302,0)=0,"",OFFSET('Measure and Project Input'!$K$9,$CE302,0)))</f>
        <v/>
      </c>
      <c r="H302" t="str">
        <f ca="1">IF('Measure and Project Input'!$CE$5&lt;$CC302,"",IF(OFFSET('Measure and Project Input'!$L$9,$CE302,0)=0,"",OFFSET('Measure and Project Input'!$L$9,$CE302,0)))</f>
        <v/>
      </c>
      <c r="I302">
        <f>'Funding Input and Summary'!A305</f>
        <v>0</v>
      </c>
      <c r="O302" t="str">
        <f ca="1">IF('Measure and Project Input'!$CE$5&lt;$CC302,"",IF(OFFSET('Measure and Project Input'!$B$9,$CE302,0)=0,"",OFFSET('Measure and Project Input'!$B$9,$CE302,0)))</f>
        <v/>
      </c>
      <c r="P302" t="str">
        <f ca="1">IF('Measure and Project Input'!$CE$5&lt;$CC302,"",IF(OFFSET('Measure and Project Input'!$C$9,$CE302,0)=0,"",OFFSET('Measure and Project Input'!$C$9,$CE302,0)))</f>
        <v/>
      </c>
      <c r="Q302" t="str">
        <f ca="1">IF('Measure and Project Input'!$CE$5&lt;$CC302,"",IF(OFFSET('Measure and Project Input'!$S$9,$CE302,0)=0,"",OFFSET('Measure and Project Input'!$S$9,$CE302,0)))</f>
        <v/>
      </c>
      <c r="R302" t="str">
        <f ca="1">IF('Measure and Project Input'!$CE$5&lt;$CC302,"",IF(OFFSET('Measure and Project Input'!$U$9,$CE302,0)=0,"",OFFSET('Measure and Project Input'!$U$9,$CE302,0)))</f>
        <v/>
      </c>
      <c r="S302" t="str">
        <f ca="1">IF('Measure and Project Input'!$CE$5&lt;$CC302,"",IF(OFFSET('Measure and Project Input'!$V$9,$CE302,0)=0,"",OFFSET('Measure and Project Input'!$V$9,$CE302,0)))</f>
        <v/>
      </c>
      <c r="X302" t="str">
        <f ca="1">IF('Measure and Project Input'!$CE$5&lt;$CC302,"",IF(OFFSET('Measure and Project Input'!$M$9,$CE302,0)=0,"",OFFSET('Measure and Project Input'!$M$9,$CE302,0)))</f>
        <v/>
      </c>
      <c r="Y302" t="str">
        <f ca="1">IF('Measure and Project Input'!$CE$5&lt;$CC302,"",IF(OFFSET('Measure and Project Input'!$N$9,$CE302,0)=0,"",OFFSET('Measure and Project Input'!$N$9,$CE302,0)))</f>
        <v/>
      </c>
      <c r="AA302" t="str">
        <f ca="1">IF('Measure and Project Input'!$CE$5&lt;$CC302,"",IF(OFFSET('Measure and Project Input'!$D$9,$CE302,0)=0,"",OFFSET('Measure and Project Input'!$D$9,$CE302,0)))</f>
        <v/>
      </c>
      <c r="AJ302" t="str">
        <f ca="1">IF('Measure and Project Input'!$CE$5&lt;$CC302,"",IF(OFFSET('Measure and Project Input'!$O$9,$CE302,0)=0,"",OFFSET('Measure and Project Input'!$O$9,$CE302,0)))</f>
        <v/>
      </c>
      <c r="AN302" t="str">
        <f ca="1">IF('Measure and Project Input'!$CE$5&lt;$CC302,"",IF(OFFSET('Measure and Project Input'!$BV$9,$CE302,0)=0,"",OFFSET('Measure and Project Input'!$BV$9,$CE302,0)))</f>
        <v/>
      </c>
      <c r="AO302" t="e">
        <f>IF(I302="","",'Funding Input and Summary'!#REF!)</f>
        <v>#REF!</v>
      </c>
      <c r="AQ302" t="e">
        <f>IF(I302="","",'Funding Input and Summary'!#REF!)</f>
        <v>#REF!</v>
      </c>
      <c r="AR302" t="e">
        <f>IF(I302="","",'Funding Input and Summary'!#REF!)</f>
        <v>#REF!</v>
      </c>
      <c r="AU302" t="e">
        <f>IF(I302="","",'Funding Input and Summary'!#REF!)</f>
        <v>#REF!</v>
      </c>
      <c r="AV302" t="e">
        <f>IF(I302="","",'Funding Input and Summary'!#REF!)</f>
        <v>#REF!</v>
      </c>
      <c r="BC302" t="e">
        <f>IF(I302="","",'Funding Input and Summary'!#REF!)</f>
        <v>#REF!</v>
      </c>
      <c r="BD302" t="e">
        <f>IF(I302="","",'Funding Input and Summary'!#REF!)</f>
        <v>#REF!</v>
      </c>
      <c r="BE302" t="e">
        <f>IF(I302="","",'Funding Input and Summary'!#REF!)</f>
        <v>#REF!</v>
      </c>
      <c r="BG302" t="e">
        <f>IF(I302="","",'Funding Input and Summary'!#REF!)</f>
        <v>#REF!</v>
      </c>
      <c r="BH302" t="e">
        <f>IF(I302="","",'Funding Input and Summary'!#REF!)</f>
        <v>#REF!</v>
      </c>
      <c r="BI302" t="e">
        <f>IF(I302="","",'Funding Input and Summary'!#REF!)</f>
        <v>#REF!</v>
      </c>
      <c r="BJ302" t="e">
        <f>IF(I302="","",'Funding Input and Summary'!#REF!)</f>
        <v>#REF!</v>
      </c>
      <c r="BK302" t="e">
        <f>IF(I302="","",'Funding Input and Summary'!#REF!)</f>
        <v>#REF!</v>
      </c>
      <c r="BL302" t="e">
        <f>IF(I302="","",'Funding Input and Summary'!#REF!)</f>
        <v>#REF!</v>
      </c>
      <c r="BM302" t="e">
        <f>IF(I302="","",'Funding Input and Summary'!#REF!)</f>
        <v>#REF!</v>
      </c>
      <c r="BN302" t="e">
        <f>IF(I302="","",'Funding Input and Summary'!#REF!)</f>
        <v>#REF!</v>
      </c>
      <c r="BO302" t="e">
        <f>IF(I302="","",'Funding Input and Summary'!#REF!)</f>
        <v>#REF!</v>
      </c>
      <c r="BP302" t="e">
        <f>IF(I302="","",'Funding Input and Summary'!#REF!)</f>
        <v>#REF!</v>
      </c>
      <c r="BQ302" t="e">
        <f>IF(I302="","",'Funding Input and Summary'!#REF!)</f>
        <v>#REF!</v>
      </c>
      <c r="BR302" t="str">
        <f ca="1">IF('Measure and Project Input'!$CE$5&lt;$CC302,"",IF(OFFSET('Measure and Project Input'!$T$9,$CE302,0)=0,"",OFFSET('Measure and Project Input'!$T$9,$CE302,0)))</f>
        <v/>
      </c>
      <c r="BS302" t="str">
        <f ca="1">IF('Measure and Project Input'!$CE$5&lt;$CC302,"",IF(OFFSET('Measure and Project Input'!$R$9,$CE302,0)=0,"",OFFSET('Measure and Project Input'!$R$9,$CE302,0)))</f>
        <v/>
      </c>
      <c r="BT302">
        <f>IF(I302="","",'Measure and Project Input'!$I$1)</f>
        <v>4.04</v>
      </c>
      <c r="BU302" t="str">
        <f ca="1">IF('Measure and Project Input'!$CE$5&lt;$CC302,"",IF(OFFSET('Measure and Project Input'!$Q$9,$CE302,0)=0,"",OFFSET('Measure and Project Input'!$Q$9,$CE302,0)))</f>
        <v/>
      </c>
      <c r="BV302" t="e">
        <f ca="1">IF(I302="","",'Funding Input and Summary'!$T$1)</f>
        <v>#DIV/0!</v>
      </c>
      <c r="BW302" t="str">
        <f ca="1">IF('Measure and Project Input'!$CE$5&lt;$CC302,"",IF(OFFSET('Measure and Project Input'!$AI$9,$CE302,0)=0,"",OFFSET('Measure and Project Input'!$AI$9,$CE302,0)))</f>
        <v/>
      </c>
      <c r="BX302" t="str">
        <f ca="1">IF('Measure and Project Input'!$CE$5&lt;$CC302,"",IF(OFFSET('Measure and Project Input'!$AJ$9,$CE302,0)=0,"",OFFSET('Measure and Project Input'!$AJ$9,$CE302,0)))</f>
        <v/>
      </c>
      <c r="BY302" t="str">
        <f ca="1">IF('Measure and Project Input'!$CE$5&lt;$CC302,"",IF(OFFSET('Measure and Project Input'!$AK$9,$CE302,0)=0,"",OFFSET('Measure and Project Input'!$AK$9,$CE302,0)))</f>
        <v/>
      </c>
      <c r="BZ302" t="str">
        <f ca="1">IF('Measure and Project Input'!$CE$5&lt;$CC302,"",IF(OFFSET('Measure and Project Input'!$AL$9,$CE302,0)=0,"",OFFSET('Measure and Project Input'!$AL$9,$CE302,0)))</f>
        <v/>
      </c>
      <c r="CA302" t="str">
        <f ca="1">IF('Measure and Project Input'!$CE$5&lt;$CC302,"",IF(OFFSET('Measure and Project Input'!$AM$9,$CE302,0)=0,"",OFFSET('Measure and Project Input'!$AM$9,$CE302,0)))</f>
        <v/>
      </c>
      <c r="CB302" s="201"/>
      <c r="CC302" s="28">
        <v>301</v>
      </c>
      <c r="CD302" s="28">
        <f t="shared" si="4"/>
        <v>1</v>
      </c>
      <c r="CE302" s="28" t="e">
        <f>IF($I302="","",MATCH($I302,'Measure and Project Input'!$P$10:$P$509,FALSE))</f>
        <v>#N/A</v>
      </c>
    </row>
    <row r="303" spans="1:83" x14ac:dyDescent="0.2">
      <c r="A303" t="str">
        <f ca="1">IF('Measure and Project Input'!$CE$5&lt;$CC303,"",IF(OFFSET('Measure and Project Input'!$E$9,$CE303,0)=0,"",OFFSET('Measure and Project Input'!$E$9,$CE303,0)))</f>
        <v/>
      </c>
      <c r="B303" t="str">
        <f ca="1">IF('Measure and Project Input'!$CE$5&lt;$CC303,"",IF(OFFSET('Measure and Project Input'!$F$9,$CE303,0)=0,"",OFFSET('Measure and Project Input'!$F$9,$CE303,0)))</f>
        <v/>
      </c>
      <c r="C303" t="str">
        <f ca="1">IF('Measure and Project Input'!$CE$5&lt;$CC303,"",IF(OFFSET('Measure and Project Input'!$G$9,$CE303,0)=0,"",OFFSET('Measure and Project Input'!$G$9,$CE303,0)))</f>
        <v/>
      </c>
      <c r="D303" s="299" t="str">
        <f ca="1">IF('Measure and Project Input'!$CE$5&lt;$CC303,"",IF(OFFSET('Measure and Project Input'!$H$9,$CE303,0)=0,"",OFFSET('Measure and Project Input'!$H$9,$CE303,0)))</f>
        <v/>
      </c>
      <c r="E303" t="str">
        <f ca="1">IF('Measure and Project Input'!$CE$5&lt;$CC303,"",IF(OFFSET('Measure and Project Input'!$I$9,$CE303,0)=0,"",OFFSET('Measure and Project Input'!$I$9,$CE303,0)))</f>
        <v/>
      </c>
      <c r="F303" t="str">
        <f ca="1">IF('Measure and Project Input'!$CE$5&lt;$CC303,"",IF(OFFSET('Measure and Project Input'!$J$9,$CE303,0)=0,"",OFFSET('Measure and Project Input'!$J$9,$CE303,0)))</f>
        <v/>
      </c>
      <c r="G303" t="str">
        <f ca="1">IF('Measure and Project Input'!$CE$5&lt;$CC303,"",IF(OFFSET('Measure and Project Input'!$K$9,$CE303,0)=0,"",OFFSET('Measure and Project Input'!$K$9,$CE303,0)))</f>
        <v/>
      </c>
      <c r="H303" t="str">
        <f ca="1">IF('Measure and Project Input'!$CE$5&lt;$CC303,"",IF(OFFSET('Measure and Project Input'!$L$9,$CE303,0)=0,"",OFFSET('Measure and Project Input'!$L$9,$CE303,0)))</f>
        <v/>
      </c>
      <c r="I303">
        <f>'Funding Input and Summary'!A306</f>
        <v>0</v>
      </c>
      <c r="O303" t="str">
        <f ca="1">IF('Measure and Project Input'!$CE$5&lt;$CC303,"",IF(OFFSET('Measure and Project Input'!$B$9,$CE303,0)=0,"",OFFSET('Measure and Project Input'!$B$9,$CE303,0)))</f>
        <v/>
      </c>
      <c r="P303" t="str">
        <f ca="1">IF('Measure and Project Input'!$CE$5&lt;$CC303,"",IF(OFFSET('Measure and Project Input'!$C$9,$CE303,0)=0,"",OFFSET('Measure and Project Input'!$C$9,$CE303,0)))</f>
        <v/>
      </c>
      <c r="Q303" t="str">
        <f ca="1">IF('Measure and Project Input'!$CE$5&lt;$CC303,"",IF(OFFSET('Measure and Project Input'!$S$9,$CE303,0)=0,"",OFFSET('Measure and Project Input'!$S$9,$CE303,0)))</f>
        <v/>
      </c>
      <c r="R303" t="str">
        <f ca="1">IF('Measure and Project Input'!$CE$5&lt;$CC303,"",IF(OFFSET('Measure and Project Input'!$U$9,$CE303,0)=0,"",OFFSET('Measure and Project Input'!$U$9,$CE303,0)))</f>
        <v/>
      </c>
      <c r="S303" t="str">
        <f ca="1">IF('Measure and Project Input'!$CE$5&lt;$CC303,"",IF(OFFSET('Measure and Project Input'!$V$9,$CE303,0)=0,"",OFFSET('Measure and Project Input'!$V$9,$CE303,0)))</f>
        <v/>
      </c>
      <c r="X303" t="str">
        <f ca="1">IF('Measure and Project Input'!$CE$5&lt;$CC303,"",IF(OFFSET('Measure and Project Input'!$M$9,$CE303,0)=0,"",OFFSET('Measure and Project Input'!$M$9,$CE303,0)))</f>
        <v/>
      </c>
      <c r="Y303" t="str">
        <f ca="1">IF('Measure and Project Input'!$CE$5&lt;$CC303,"",IF(OFFSET('Measure and Project Input'!$N$9,$CE303,0)=0,"",OFFSET('Measure and Project Input'!$N$9,$CE303,0)))</f>
        <v/>
      </c>
      <c r="AA303" t="str">
        <f ca="1">IF('Measure and Project Input'!$CE$5&lt;$CC303,"",IF(OFFSET('Measure and Project Input'!$D$9,$CE303,0)=0,"",OFFSET('Measure and Project Input'!$D$9,$CE303,0)))</f>
        <v/>
      </c>
      <c r="AJ303" t="str">
        <f ca="1">IF('Measure and Project Input'!$CE$5&lt;$CC303,"",IF(OFFSET('Measure and Project Input'!$O$9,$CE303,0)=0,"",OFFSET('Measure and Project Input'!$O$9,$CE303,0)))</f>
        <v/>
      </c>
      <c r="AN303" t="str">
        <f ca="1">IF('Measure and Project Input'!$CE$5&lt;$CC303,"",IF(OFFSET('Measure and Project Input'!$BV$9,$CE303,0)=0,"",OFFSET('Measure and Project Input'!$BV$9,$CE303,0)))</f>
        <v/>
      </c>
      <c r="AO303" t="e">
        <f>IF(I303="","",'Funding Input and Summary'!#REF!)</f>
        <v>#REF!</v>
      </c>
      <c r="AQ303" t="e">
        <f>IF(I303="","",'Funding Input and Summary'!#REF!)</f>
        <v>#REF!</v>
      </c>
      <c r="AR303" t="e">
        <f>IF(I303="","",'Funding Input and Summary'!#REF!)</f>
        <v>#REF!</v>
      </c>
      <c r="AU303" t="e">
        <f>IF(I303="","",'Funding Input and Summary'!#REF!)</f>
        <v>#REF!</v>
      </c>
      <c r="AV303" t="e">
        <f>IF(I303="","",'Funding Input and Summary'!#REF!)</f>
        <v>#REF!</v>
      </c>
      <c r="BC303" t="e">
        <f>IF(I303="","",'Funding Input and Summary'!#REF!)</f>
        <v>#REF!</v>
      </c>
      <c r="BD303" t="e">
        <f>IF(I303="","",'Funding Input and Summary'!#REF!)</f>
        <v>#REF!</v>
      </c>
      <c r="BE303" t="e">
        <f>IF(I303="","",'Funding Input and Summary'!#REF!)</f>
        <v>#REF!</v>
      </c>
      <c r="BG303" t="e">
        <f>IF(I303="","",'Funding Input and Summary'!#REF!)</f>
        <v>#REF!</v>
      </c>
      <c r="BH303" t="e">
        <f>IF(I303="","",'Funding Input and Summary'!#REF!)</f>
        <v>#REF!</v>
      </c>
      <c r="BI303" t="e">
        <f>IF(I303="","",'Funding Input and Summary'!#REF!)</f>
        <v>#REF!</v>
      </c>
      <c r="BJ303" t="e">
        <f>IF(I303="","",'Funding Input and Summary'!#REF!)</f>
        <v>#REF!</v>
      </c>
      <c r="BK303" t="e">
        <f>IF(I303="","",'Funding Input and Summary'!#REF!)</f>
        <v>#REF!</v>
      </c>
      <c r="BL303" t="e">
        <f>IF(I303="","",'Funding Input and Summary'!#REF!)</f>
        <v>#REF!</v>
      </c>
      <c r="BM303" t="e">
        <f>IF(I303="","",'Funding Input and Summary'!#REF!)</f>
        <v>#REF!</v>
      </c>
      <c r="BN303" t="e">
        <f>IF(I303="","",'Funding Input and Summary'!#REF!)</f>
        <v>#REF!</v>
      </c>
      <c r="BO303" t="e">
        <f>IF(I303="","",'Funding Input and Summary'!#REF!)</f>
        <v>#REF!</v>
      </c>
      <c r="BP303" t="e">
        <f>IF(I303="","",'Funding Input and Summary'!#REF!)</f>
        <v>#REF!</v>
      </c>
      <c r="BQ303" t="e">
        <f>IF(I303="","",'Funding Input and Summary'!#REF!)</f>
        <v>#REF!</v>
      </c>
      <c r="BR303" t="str">
        <f ca="1">IF('Measure and Project Input'!$CE$5&lt;$CC303,"",IF(OFFSET('Measure and Project Input'!$T$9,$CE303,0)=0,"",OFFSET('Measure and Project Input'!$T$9,$CE303,0)))</f>
        <v/>
      </c>
      <c r="BS303" t="str">
        <f ca="1">IF('Measure and Project Input'!$CE$5&lt;$CC303,"",IF(OFFSET('Measure and Project Input'!$R$9,$CE303,0)=0,"",OFFSET('Measure and Project Input'!$R$9,$CE303,0)))</f>
        <v/>
      </c>
      <c r="BT303">
        <f>IF(I303="","",'Measure and Project Input'!$I$1)</f>
        <v>4.04</v>
      </c>
      <c r="BU303" t="str">
        <f ca="1">IF('Measure and Project Input'!$CE$5&lt;$CC303,"",IF(OFFSET('Measure and Project Input'!$Q$9,$CE303,0)=0,"",OFFSET('Measure and Project Input'!$Q$9,$CE303,0)))</f>
        <v/>
      </c>
      <c r="BV303" t="e">
        <f ca="1">IF(I303="","",'Funding Input and Summary'!$T$1)</f>
        <v>#DIV/0!</v>
      </c>
      <c r="BW303" t="str">
        <f ca="1">IF('Measure and Project Input'!$CE$5&lt;$CC303,"",IF(OFFSET('Measure and Project Input'!$AI$9,$CE303,0)=0,"",OFFSET('Measure and Project Input'!$AI$9,$CE303,0)))</f>
        <v/>
      </c>
      <c r="BX303" t="str">
        <f ca="1">IF('Measure and Project Input'!$CE$5&lt;$CC303,"",IF(OFFSET('Measure and Project Input'!$AJ$9,$CE303,0)=0,"",OFFSET('Measure and Project Input'!$AJ$9,$CE303,0)))</f>
        <v/>
      </c>
      <c r="BY303" t="str">
        <f ca="1">IF('Measure and Project Input'!$CE$5&lt;$CC303,"",IF(OFFSET('Measure and Project Input'!$AK$9,$CE303,0)=0,"",OFFSET('Measure and Project Input'!$AK$9,$CE303,0)))</f>
        <v/>
      </c>
      <c r="BZ303" t="str">
        <f ca="1">IF('Measure and Project Input'!$CE$5&lt;$CC303,"",IF(OFFSET('Measure and Project Input'!$AL$9,$CE303,0)=0,"",OFFSET('Measure and Project Input'!$AL$9,$CE303,0)))</f>
        <v/>
      </c>
      <c r="CA303" t="str">
        <f ca="1">IF('Measure and Project Input'!$CE$5&lt;$CC303,"",IF(OFFSET('Measure and Project Input'!$AM$9,$CE303,0)=0,"",OFFSET('Measure and Project Input'!$AM$9,$CE303,0)))</f>
        <v/>
      </c>
      <c r="CB303" s="201"/>
      <c r="CC303" s="28">
        <v>302</v>
      </c>
      <c r="CD303" s="28">
        <f t="shared" si="4"/>
        <v>1</v>
      </c>
      <c r="CE303" s="28" t="e">
        <f>IF($I303="","",MATCH($I303,'Measure and Project Input'!$P$10:$P$509,FALSE))</f>
        <v>#N/A</v>
      </c>
    </row>
    <row r="304" spans="1:83" x14ac:dyDescent="0.2">
      <c r="A304" t="str">
        <f ca="1">IF('Measure and Project Input'!$CE$5&lt;$CC304,"",IF(OFFSET('Measure and Project Input'!$E$9,$CE304,0)=0,"",OFFSET('Measure and Project Input'!$E$9,$CE304,0)))</f>
        <v/>
      </c>
      <c r="B304" t="str">
        <f ca="1">IF('Measure and Project Input'!$CE$5&lt;$CC304,"",IF(OFFSET('Measure and Project Input'!$F$9,$CE304,0)=0,"",OFFSET('Measure and Project Input'!$F$9,$CE304,0)))</f>
        <v/>
      </c>
      <c r="C304" t="str">
        <f ca="1">IF('Measure and Project Input'!$CE$5&lt;$CC304,"",IF(OFFSET('Measure and Project Input'!$G$9,$CE304,0)=0,"",OFFSET('Measure and Project Input'!$G$9,$CE304,0)))</f>
        <v/>
      </c>
      <c r="D304" s="299" t="str">
        <f ca="1">IF('Measure and Project Input'!$CE$5&lt;$CC304,"",IF(OFFSET('Measure and Project Input'!$H$9,$CE304,0)=0,"",OFFSET('Measure and Project Input'!$H$9,$CE304,0)))</f>
        <v/>
      </c>
      <c r="E304" t="str">
        <f ca="1">IF('Measure and Project Input'!$CE$5&lt;$CC304,"",IF(OFFSET('Measure and Project Input'!$I$9,$CE304,0)=0,"",OFFSET('Measure and Project Input'!$I$9,$CE304,0)))</f>
        <v/>
      </c>
      <c r="F304" t="str">
        <f ca="1">IF('Measure and Project Input'!$CE$5&lt;$CC304,"",IF(OFFSET('Measure and Project Input'!$J$9,$CE304,0)=0,"",OFFSET('Measure and Project Input'!$J$9,$CE304,0)))</f>
        <v/>
      </c>
      <c r="G304" t="str">
        <f ca="1">IF('Measure and Project Input'!$CE$5&lt;$CC304,"",IF(OFFSET('Measure and Project Input'!$K$9,$CE304,0)=0,"",OFFSET('Measure and Project Input'!$K$9,$CE304,0)))</f>
        <v/>
      </c>
      <c r="H304" t="str">
        <f ca="1">IF('Measure and Project Input'!$CE$5&lt;$CC304,"",IF(OFFSET('Measure and Project Input'!$L$9,$CE304,0)=0,"",OFFSET('Measure and Project Input'!$L$9,$CE304,0)))</f>
        <v/>
      </c>
      <c r="I304">
        <f>'Funding Input and Summary'!A307</f>
        <v>0</v>
      </c>
      <c r="O304" t="str">
        <f ca="1">IF('Measure and Project Input'!$CE$5&lt;$CC304,"",IF(OFFSET('Measure and Project Input'!$B$9,$CE304,0)=0,"",OFFSET('Measure and Project Input'!$B$9,$CE304,0)))</f>
        <v/>
      </c>
      <c r="P304" t="str">
        <f ca="1">IF('Measure and Project Input'!$CE$5&lt;$CC304,"",IF(OFFSET('Measure and Project Input'!$C$9,$CE304,0)=0,"",OFFSET('Measure and Project Input'!$C$9,$CE304,0)))</f>
        <v/>
      </c>
      <c r="Q304" t="str">
        <f ca="1">IF('Measure and Project Input'!$CE$5&lt;$CC304,"",IF(OFFSET('Measure and Project Input'!$S$9,$CE304,0)=0,"",OFFSET('Measure and Project Input'!$S$9,$CE304,0)))</f>
        <v/>
      </c>
      <c r="R304" t="str">
        <f ca="1">IF('Measure and Project Input'!$CE$5&lt;$CC304,"",IF(OFFSET('Measure and Project Input'!$U$9,$CE304,0)=0,"",OFFSET('Measure and Project Input'!$U$9,$CE304,0)))</f>
        <v/>
      </c>
      <c r="S304" t="str">
        <f ca="1">IF('Measure and Project Input'!$CE$5&lt;$CC304,"",IF(OFFSET('Measure and Project Input'!$V$9,$CE304,0)=0,"",OFFSET('Measure and Project Input'!$V$9,$CE304,0)))</f>
        <v/>
      </c>
      <c r="X304" t="str">
        <f ca="1">IF('Measure and Project Input'!$CE$5&lt;$CC304,"",IF(OFFSET('Measure and Project Input'!$M$9,$CE304,0)=0,"",OFFSET('Measure and Project Input'!$M$9,$CE304,0)))</f>
        <v/>
      </c>
      <c r="Y304" t="str">
        <f ca="1">IF('Measure and Project Input'!$CE$5&lt;$CC304,"",IF(OFFSET('Measure and Project Input'!$N$9,$CE304,0)=0,"",OFFSET('Measure and Project Input'!$N$9,$CE304,0)))</f>
        <v/>
      </c>
      <c r="AA304" t="str">
        <f ca="1">IF('Measure and Project Input'!$CE$5&lt;$CC304,"",IF(OFFSET('Measure and Project Input'!$D$9,$CE304,0)=0,"",OFFSET('Measure and Project Input'!$D$9,$CE304,0)))</f>
        <v/>
      </c>
      <c r="AJ304" t="str">
        <f ca="1">IF('Measure and Project Input'!$CE$5&lt;$CC304,"",IF(OFFSET('Measure and Project Input'!$O$9,$CE304,0)=0,"",OFFSET('Measure and Project Input'!$O$9,$CE304,0)))</f>
        <v/>
      </c>
      <c r="AN304" t="str">
        <f ca="1">IF('Measure and Project Input'!$CE$5&lt;$CC304,"",IF(OFFSET('Measure and Project Input'!$BV$9,$CE304,0)=0,"",OFFSET('Measure and Project Input'!$BV$9,$CE304,0)))</f>
        <v/>
      </c>
      <c r="AO304" t="e">
        <f>IF(I304="","",'Funding Input and Summary'!#REF!)</f>
        <v>#REF!</v>
      </c>
      <c r="AQ304" t="e">
        <f>IF(I304="","",'Funding Input and Summary'!#REF!)</f>
        <v>#REF!</v>
      </c>
      <c r="AR304" t="e">
        <f>IF(I304="","",'Funding Input and Summary'!#REF!)</f>
        <v>#REF!</v>
      </c>
      <c r="AU304" t="e">
        <f>IF(I304="","",'Funding Input and Summary'!#REF!)</f>
        <v>#REF!</v>
      </c>
      <c r="AV304" t="e">
        <f>IF(I304="","",'Funding Input and Summary'!#REF!)</f>
        <v>#REF!</v>
      </c>
      <c r="BC304" t="e">
        <f>IF(I304="","",'Funding Input and Summary'!#REF!)</f>
        <v>#REF!</v>
      </c>
      <c r="BD304" t="e">
        <f>IF(I304="","",'Funding Input and Summary'!#REF!)</f>
        <v>#REF!</v>
      </c>
      <c r="BE304" t="e">
        <f>IF(I304="","",'Funding Input and Summary'!#REF!)</f>
        <v>#REF!</v>
      </c>
      <c r="BG304" t="e">
        <f>IF(I304="","",'Funding Input and Summary'!#REF!)</f>
        <v>#REF!</v>
      </c>
      <c r="BH304" t="e">
        <f>IF(I304="","",'Funding Input and Summary'!#REF!)</f>
        <v>#REF!</v>
      </c>
      <c r="BI304" t="e">
        <f>IF(I304="","",'Funding Input and Summary'!#REF!)</f>
        <v>#REF!</v>
      </c>
      <c r="BJ304" t="e">
        <f>IF(I304="","",'Funding Input and Summary'!#REF!)</f>
        <v>#REF!</v>
      </c>
      <c r="BK304" t="e">
        <f>IF(I304="","",'Funding Input and Summary'!#REF!)</f>
        <v>#REF!</v>
      </c>
      <c r="BL304" t="e">
        <f>IF(I304="","",'Funding Input and Summary'!#REF!)</f>
        <v>#REF!</v>
      </c>
      <c r="BM304" t="e">
        <f>IF(I304="","",'Funding Input and Summary'!#REF!)</f>
        <v>#REF!</v>
      </c>
      <c r="BN304" t="e">
        <f>IF(I304="","",'Funding Input and Summary'!#REF!)</f>
        <v>#REF!</v>
      </c>
      <c r="BO304" t="e">
        <f>IF(I304="","",'Funding Input and Summary'!#REF!)</f>
        <v>#REF!</v>
      </c>
      <c r="BP304" t="e">
        <f>IF(I304="","",'Funding Input and Summary'!#REF!)</f>
        <v>#REF!</v>
      </c>
      <c r="BQ304" t="e">
        <f>IF(I304="","",'Funding Input and Summary'!#REF!)</f>
        <v>#REF!</v>
      </c>
      <c r="BR304" t="str">
        <f ca="1">IF('Measure and Project Input'!$CE$5&lt;$CC304,"",IF(OFFSET('Measure and Project Input'!$T$9,$CE304,0)=0,"",OFFSET('Measure and Project Input'!$T$9,$CE304,0)))</f>
        <v/>
      </c>
      <c r="BS304" t="str">
        <f ca="1">IF('Measure and Project Input'!$CE$5&lt;$CC304,"",IF(OFFSET('Measure and Project Input'!$R$9,$CE304,0)=0,"",OFFSET('Measure and Project Input'!$R$9,$CE304,0)))</f>
        <v/>
      </c>
      <c r="BT304">
        <f>IF(I304="","",'Measure and Project Input'!$I$1)</f>
        <v>4.04</v>
      </c>
      <c r="BU304" t="str">
        <f ca="1">IF('Measure and Project Input'!$CE$5&lt;$CC304,"",IF(OFFSET('Measure and Project Input'!$Q$9,$CE304,0)=0,"",OFFSET('Measure and Project Input'!$Q$9,$CE304,0)))</f>
        <v/>
      </c>
      <c r="BV304" t="e">
        <f ca="1">IF(I304="","",'Funding Input and Summary'!$T$1)</f>
        <v>#DIV/0!</v>
      </c>
      <c r="BW304" t="str">
        <f ca="1">IF('Measure and Project Input'!$CE$5&lt;$CC304,"",IF(OFFSET('Measure and Project Input'!$AI$9,$CE304,0)=0,"",OFFSET('Measure and Project Input'!$AI$9,$CE304,0)))</f>
        <v/>
      </c>
      <c r="BX304" t="str">
        <f ca="1">IF('Measure and Project Input'!$CE$5&lt;$CC304,"",IF(OFFSET('Measure and Project Input'!$AJ$9,$CE304,0)=0,"",OFFSET('Measure and Project Input'!$AJ$9,$CE304,0)))</f>
        <v/>
      </c>
      <c r="BY304" t="str">
        <f ca="1">IF('Measure and Project Input'!$CE$5&lt;$CC304,"",IF(OFFSET('Measure and Project Input'!$AK$9,$CE304,0)=0,"",OFFSET('Measure and Project Input'!$AK$9,$CE304,0)))</f>
        <v/>
      </c>
      <c r="BZ304" t="str">
        <f ca="1">IF('Measure and Project Input'!$CE$5&lt;$CC304,"",IF(OFFSET('Measure and Project Input'!$AL$9,$CE304,0)=0,"",OFFSET('Measure and Project Input'!$AL$9,$CE304,0)))</f>
        <v/>
      </c>
      <c r="CA304" t="str">
        <f ca="1">IF('Measure and Project Input'!$CE$5&lt;$CC304,"",IF(OFFSET('Measure and Project Input'!$AM$9,$CE304,0)=0,"",OFFSET('Measure and Project Input'!$AM$9,$CE304,0)))</f>
        <v/>
      </c>
      <c r="CB304" s="201"/>
      <c r="CC304" s="28">
        <v>303</v>
      </c>
      <c r="CD304" s="28">
        <f t="shared" si="4"/>
        <v>1</v>
      </c>
      <c r="CE304" s="28" t="e">
        <f>IF($I304="","",MATCH($I304,'Measure and Project Input'!$P$10:$P$509,FALSE))</f>
        <v>#N/A</v>
      </c>
    </row>
    <row r="305" spans="1:83" x14ac:dyDescent="0.2">
      <c r="A305" t="str">
        <f ca="1">IF('Measure and Project Input'!$CE$5&lt;$CC305,"",IF(OFFSET('Measure and Project Input'!$E$9,$CE305,0)=0,"",OFFSET('Measure and Project Input'!$E$9,$CE305,0)))</f>
        <v/>
      </c>
      <c r="B305" t="str">
        <f ca="1">IF('Measure and Project Input'!$CE$5&lt;$CC305,"",IF(OFFSET('Measure and Project Input'!$F$9,$CE305,0)=0,"",OFFSET('Measure and Project Input'!$F$9,$CE305,0)))</f>
        <v/>
      </c>
      <c r="C305" t="str">
        <f ca="1">IF('Measure and Project Input'!$CE$5&lt;$CC305,"",IF(OFFSET('Measure and Project Input'!$G$9,$CE305,0)=0,"",OFFSET('Measure and Project Input'!$G$9,$CE305,0)))</f>
        <v/>
      </c>
      <c r="D305" s="299" t="str">
        <f ca="1">IF('Measure and Project Input'!$CE$5&lt;$CC305,"",IF(OFFSET('Measure and Project Input'!$H$9,$CE305,0)=0,"",OFFSET('Measure and Project Input'!$H$9,$CE305,0)))</f>
        <v/>
      </c>
      <c r="E305" t="str">
        <f ca="1">IF('Measure and Project Input'!$CE$5&lt;$CC305,"",IF(OFFSET('Measure and Project Input'!$I$9,$CE305,0)=0,"",OFFSET('Measure and Project Input'!$I$9,$CE305,0)))</f>
        <v/>
      </c>
      <c r="F305" t="str">
        <f ca="1">IF('Measure and Project Input'!$CE$5&lt;$CC305,"",IF(OFFSET('Measure and Project Input'!$J$9,$CE305,0)=0,"",OFFSET('Measure and Project Input'!$J$9,$CE305,0)))</f>
        <v/>
      </c>
      <c r="G305" t="str">
        <f ca="1">IF('Measure and Project Input'!$CE$5&lt;$CC305,"",IF(OFFSET('Measure and Project Input'!$K$9,$CE305,0)=0,"",OFFSET('Measure and Project Input'!$K$9,$CE305,0)))</f>
        <v/>
      </c>
      <c r="H305" t="str">
        <f ca="1">IF('Measure and Project Input'!$CE$5&lt;$CC305,"",IF(OFFSET('Measure and Project Input'!$L$9,$CE305,0)=0,"",OFFSET('Measure and Project Input'!$L$9,$CE305,0)))</f>
        <v/>
      </c>
      <c r="I305">
        <f>'Funding Input and Summary'!A308</f>
        <v>0</v>
      </c>
      <c r="O305" t="str">
        <f ca="1">IF('Measure and Project Input'!$CE$5&lt;$CC305,"",IF(OFFSET('Measure and Project Input'!$B$9,$CE305,0)=0,"",OFFSET('Measure and Project Input'!$B$9,$CE305,0)))</f>
        <v/>
      </c>
      <c r="P305" t="str">
        <f ca="1">IF('Measure and Project Input'!$CE$5&lt;$CC305,"",IF(OFFSET('Measure and Project Input'!$C$9,$CE305,0)=0,"",OFFSET('Measure and Project Input'!$C$9,$CE305,0)))</f>
        <v/>
      </c>
      <c r="Q305" t="str">
        <f ca="1">IF('Measure and Project Input'!$CE$5&lt;$CC305,"",IF(OFFSET('Measure and Project Input'!$S$9,$CE305,0)=0,"",OFFSET('Measure and Project Input'!$S$9,$CE305,0)))</f>
        <v/>
      </c>
      <c r="R305" t="str">
        <f ca="1">IF('Measure and Project Input'!$CE$5&lt;$CC305,"",IF(OFFSET('Measure and Project Input'!$U$9,$CE305,0)=0,"",OFFSET('Measure and Project Input'!$U$9,$CE305,0)))</f>
        <v/>
      </c>
      <c r="S305" t="str">
        <f ca="1">IF('Measure and Project Input'!$CE$5&lt;$CC305,"",IF(OFFSET('Measure and Project Input'!$V$9,$CE305,0)=0,"",OFFSET('Measure and Project Input'!$V$9,$CE305,0)))</f>
        <v/>
      </c>
      <c r="X305" t="str">
        <f ca="1">IF('Measure and Project Input'!$CE$5&lt;$CC305,"",IF(OFFSET('Measure and Project Input'!$M$9,$CE305,0)=0,"",OFFSET('Measure and Project Input'!$M$9,$CE305,0)))</f>
        <v/>
      </c>
      <c r="Y305" t="str">
        <f ca="1">IF('Measure and Project Input'!$CE$5&lt;$CC305,"",IF(OFFSET('Measure and Project Input'!$N$9,$CE305,0)=0,"",OFFSET('Measure and Project Input'!$N$9,$CE305,0)))</f>
        <v/>
      </c>
      <c r="AA305" t="str">
        <f ca="1">IF('Measure and Project Input'!$CE$5&lt;$CC305,"",IF(OFFSET('Measure and Project Input'!$D$9,$CE305,0)=0,"",OFFSET('Measure and Project Input'!$D$9,$CE305,0)))</f>
        <v/>
      </c>
      <c r="AJ305" t="str">
        <f ca="1">IF('Measure and Project Input'!$CE$5&lt;$CC305,"",IF(OFFSET('Measure and Project Input'!$O$9,$CE305,0)=0,"",OFFSET('Measure and Project Input'!$O$9,$CE305,0)))</f>
        <v/>
      </c>
      <c r="AN305" t="str">
        <f ca="1">IF('Measure and Project Input'!$CE$5&lt;$CC305,"",IF(OFFSET('Measure and Project Input'!$BV$9,$CE305,0)=0,"",OFFSET('Measure and Project Input'!$BV$9,$CE305,0)))</f>
        <v/>
      </c>
      <c r="AO305" t="e">
        <f>IF(I305="","",'Funding Input and Summary'!#REF!)</f>
        <v>#REF!</v>
      </c>
      <c r="AQ305" t="e">
        <f>IF(I305="","",'Funding Input and Summary'!#REF!)</f>
        <v>#REF!</v>
      </c>
      <c r="AR305" t="e">
        <f>IF(I305="","",'Funding Input and Summary'!#REF!)</f>
        <v>#REF!</v>
      </c>
      <c r="AU305" t="e">
        <f>IF(I305="","",'Funding Input and Summary'!#REF!)</f>
        <v>#REF!</v>
      </c>
      <c r="AV305" t="e">
        <f>IF(I305="","",'Funding Input and Summary'!#REF!)</f>
        <v>#REF!</v>
      </c>
      <c r="BC305" t="e">
        <f>IF(I305="","",'Funding Input and Summary'!#REF!)</f>
        <v>#REF!</v>
      </c>
      <c r="BD305" t="e">
        <f>IF(I305="","",'Funding Input and Summary'!#REF!)</f>
        <v>#REF!</v>
      </c>
      <c r="BE305" t="e">
        <f>IF(I305="","",'Funding Input and Summary'!#REF!)</f>
        <v>#REF!</v>
      </c>
      <c r="BG305" t="e">
        <f>IF(I305="","",'Funding Input and Summary'!#REF!)</f>
        <v>#REF!</v>
      </c>
      <c r="BH305" t="e">
        <f>IF(I305="","",'Funding Input and Summary'!#REF!)</f>
        <v>#REF!</v>
      </c>
      <c r="BI305" t="e">
        <f>IF(I305="","",'Funding Input and Summary'!#REF!)</f>
        <v>#REF!</v>
      </c>
      <c r="BJ305" t="e">
        <f>IF(I305="","",'Funding Input and Summary'!#REF!)</f>
        <v>#REF!</v>
      </c>
      <c r="BK305" t="e">
        <f>IF(I305="","",'Funding Input and Summary'!#REF!)</f>
        <v>#REF!</v>
      </c>
      <c r="BL305" t="e">
        <f>IF(I305="","",'Funding Input and Summary'!#REF!)</f>
        <v>#REF!</v>
      </c>
      <c r="BM305" t="e">
        <f>IF(I305="","",'Funding Input and Summary'!#REF!)</f>
        <v>#REF!</v>
      </c>
      <c r="BN305" t="e">
        <f>IF(I305="","",'Funding Input and Summary'!#REF!)</f>
        <v>#REF!</v>
      </c>
      <c r="BO305" t="e">
        <f>IF(I305="","",'Funding Input and Summary'!#REF!)</f>
        <v>#REF!</v>
      </c>
      <c r="BP305" t="e">
        <f>IF(I305="","",'Funding Input and Summary'!#REF!)</f>
        <v>#REF!</v>
      </c>
      <c r="BQ305" t="e">
        <f>IF(I305="","",'Funding Input and Summary'!#REF!)</f>
        <v>#REF!</v>
      </c>
      <c r="BR305" t="str">
        <f ca="1">IF('Measure and Project Input'!$CE$5&lt;$CC305,"",IF(OFFSET('Measure and Project Input'!$T$9,$CE305,0)=0,"",OFFSET('Measure and Project Input'!$T$9,$CE305,0)))</f>
        <v/>
      </c>
      <c r="BS305" t="str">
        <f ca="1">IF('Measure and Project Input'!$CE$5&lt;$CC305,"",IF(OFFSET('Measure and Project Input'!$R$9,$CE305,0)=0,"",OFFSET('Measure and Project Input'!$R$9,$CE305,0)))</f>
        <v/>
      </c>
      <c r="BT305">
        <f>IF(I305="","",'Measure and Project Input'!$I$1)</f>
        <v>4.04</v>
      </c>
      <c r="BU305" t="str">
        <f ca="1">IF('Measure and Project Input'!$CE$5&lt;$CC305,"",IF(OFFSET('Measure and Project Input'!$Q$9,$CE305,0)=0,"",OFFSET('Measure and Project Input'!$Q$9,$CE305,0)))</f>
        <v/>
      </c>
      <c r="BV305" t="e">
        <f ca="1">IF(I305="","",'Funding Input and Summary'!$T$1)</f>
        <v>#DIV/0!</v>
      </c>
      <c r="BW305" t="str">
        <f ca="1">IF('Measure and Project Input'!$CE$5&lt;$CC305,"",IF(OFFSET('Measure and Project Input'!$AI$9,$CE305,0)=0,"",OFFSET('Measure and Project Input'!$AI$9,$CE305,0)))</f>
        <v/>
      </c>
      <c r="BX305" t="str">
        <f ca="1">IF('Measure and Project Input'!$CE$5&lt;$CC305,"",IF(OFFSET('Measure and Project Input'!$AJ$9,$CE305,0)=0,"",OFFSET('Measure and Project Input'!$AJ$9,$CE305,0)))</f>
        <v/>
      </c>
      <c r="BY305" t="str">
        <f ca="1">IF('Measure and Project Input'!$CE$5&lt;$CC305,"",IF(OFFSET('Measure and Project Input'!$AK$9,$CE305,0)=0,"",OFFSET('Measure and Project Input'!$AK$9,$CE305,0)))</f>
        <v/>
      </c>
      <c r="BZ305" t="str">
        <f ca="1">IF('Measure and Project Input'!$CE$5&lt;$CC305,"",IF(OFFSET('Measure and Project Input'!$AL$9,$CE305,0)=0,"",OFFSET('Measure and Project Input'!$AL$9,$CE305,0)))</f>
        <v/>
      </c>
      <c r="CA305" t="str">
        <f ca="1">IF('Measure and Project Input'!$CE$5&lt;$CC305,"",IF(OFFSET('Measure and Project Input'!$AM$9,$CE305,0)=0,"",OFFSET('Measure and Project Input'!$AM$9,$CE305,0)))</f>
        <v/>
      </c>
      <c r="CB305" s="201"/>
      <c r="CC305" s="28">
        <v>304</v>
      </c>
      <c r="CD305" s="28">
        <f t="shared" si="4"/>
        <v>1</v>
      </c>
      <c r="CE305" s="28" t="e">
        <f>IF($I305="","",MATCH($I305,'Measure and Project Input'!$P$10:$P$509,FALSE))</f>
        <v>#N/A</v>
      </c>
    </row>
    <row r="306" spans="1:83" x14ac:dyDescent="0.2">
      <c r="A306" t="str">
        <f ca="1">IF('Measure and Project Input'!$CE$5&lt;$CC306,"",IF(OFFSET('Measure and Project Input'!$E$9,$CE306,0)=0,"",OFFSET('Measure and Project Input'!$E$9,$CE306,0)))</f>
        <v/>
      </c>
      <c r="B306" t="str">
        <f ca="1">IF('Measure and Project Input'!$CE$5&lt;$CC306,"",IF(OFFSET('Measure and Project Input'!$F$9,$CE306,0)=0,"",OFFSET('Measure and Project Input'!$F$9,$CE306,0)))</f>
        <v/>
      </c>
      <c r="C306" t="str">
        <f ca="1">IF('Measure and Project Input'!$CE$5&lt;$CC306,"",IF(OFFSET('Measure and Project Input'!$G$9,$CE306,0)=0,"",OFFSET('Measure and Project Input'!$G$9,$CE306,0)))</f>
        <v/>
      </c>
      <c r="D306" s="299" t="str">
        <f ca="1">IF('Measure and Project Input'!$CE$5&lt;$CC306,"",IF(OFFSET('Measure and Project Input'!$H$9,$CE306,0)=0,"",OFFSET('Measure and Project Input'!$H$9,$CE306,0)))</f>
        <v/>
      </c>
      <c r="E306" t="str">
        <f ca="1">IF('Measure and Project Input'!$CE$5&lt;$CC306,"",IF(OFFSET('Measure and Project Input'!$I$9,$CE306,0)=0,"",OFFSET('Measure and Project Input'!$I$9,$CE306,0)))</f>
        <v/>
      </c>
      <c r="F306" t="str">
        <f ca="1">IF('Measure and Project Input'!$CE$5&lt;$CC306,"",IF(OFFSET('Measure and Project Input'!$J$9,$CE306,0)=0,"",OFFSET('Measure and Project Input'!$J$9,$CE306,0)))</f>
        <v/>
      </c>
      <c r="G306" t="str">
        <f ca="1">IF('Measure and Project Input'!$CE$5&lt;$CC306,"",IF(OFFSET('Measure and Project Input'!$K$9,$CE306,0)=0,"",OFFSET('Measure and Project Input'!$K$9,$CE306,0)))</f>
        <v/>
      </c>
      <c r="H306" t="str">
        <f ca="1">IF('Measure and Project Input'!$CE$5&lt;$CC306,"",IF(OFFSET('Measure and Project Input'!$L$9,$CE306,0)=0,"",OFFSET('Measure and Project Input'!$L$9,$CE306,0)))</f>
        <v/>
      </c>
      <c r="I306">
        <f>'Funding Input and Summary'!A309</f>
        <v>0</v>
      </c>
      <c r="O306" t="str">
        <f ca="1">IF('Measure and Project Input'!$CE$5&lt;$CC306,"",IF(OFFSET('Measure and Project Input'!$B$9,$CE306,0)=0,"",OFFSET('Measure and Project Input'!$B$9,$CE306,0)))</f>
        <v/>
      </c>
      <c r="P306" t="str">
        <f ca="1">IF('Measure and Project Input'!$CE$5&lt;$CC306,"",IF(OFFSET('Measure and Project Input'!$C$9,$CE306,0)=0,"",OFFSET('Measure and Project Input'!$C$9,$CE306,0)))</f>
        <v/>
      </c>
      <c r="Q306" t="str">
        <f ca="1">IF('Measure and Project Input'!$CE$5&lt;$CC306,"",IF(OFFSET('Measure and Project Input'!$S$9,$CE306,0)=0,"",OFFSET('Measure and Project Input'!$S$9,$CE306,0)))</f>
        <v/>
      </c>
      <c r="R306" t="str">
        <f ca="1">IF('Measure and Project Input'!$CE$5&lt;$CC306,"",IF(OFFSET('Measure and Project Input'!$U$9,$CE306,0)=0,"",OFFSET('Measure and Project Input'!$U$9,$CE306,0)))</f>
        <v/>
      </c>
      <c r="S306" t="str">
        <f ca="1">IF('Measure and Project Input'!$CE$5&lt;$CC306,"",IF(OFFSET('Measure and Project Input'!$V$9,$CE306,0)=0,"",OFFSET('Measure and Project Input'!$V$9,$CE306,0)))</f>
        <v/>
      </c>
      <c r="X306" t="str">
        <f ca="1">IF('Measure and Project Input'!$CE$5&lt;$CC306,"",IF(OFFSET('Measure and Project Input'!$M$9,$CE306,0)=0,"",OFFSET('Measure and Project Input'!$M$9,$CE306,0)))</f>
        <v/>
      </c>
      <c r="Y306" t="str">
        <f ca="1">IF('Measure and Project Input'!$CE$5&lt;$CC306,"",IF(OFFSET('Measure and Project Input'!$N$9,$CE306,0)=0,"",OFFSET('Measure and Project Input'!$N$9,$CE306,0)))</f>
        <v/>
      </c>
      <c r="AA306" t="str">
        <f ca="1">IF('Measure and Project Input'!$CE$5&lt;$CC306,"",IF(OFFSET('Measure and Project Input'!$D$9,$CE306,0)=0,"",OFFSET('Measure and Project Input'!$D$9,$CE306,0)))</f>
        <v/>
      </c>
      <c r="AJ306" t="str">
        <f ca="1">IF('Measure and Project Input'!$CE$5&lt;$CC306,"",IF(OFFSET('Measure and Project Input'!$O$9,$CE306,0)=0,"",OFFSET('Measure and Project Input'!$O$9,$CE306,0)))</f>
        <v/>
      </c>
      <c r="AN306" t="str">
        <f ca="1">IF('Measure and Project Input'!$CE$5&lt;$CC306,"",IF(OFFSET('Measure and Project Input'!$BV$9,$CE306,0)=0,"",OFFSET('Measure and Project Input'!$BV$9,$CE306,0)))</f>
        <v/>
      </c>
      <c r="AO306" t="e">
        <f>IF(I306="","",'Funding Input and Summary'!#REF!)</f>
        <v>#REF!</v>
      </c>
      <c r="AQ306" t="e">
        <f>IF(I306="","",'Funding Input and Summary'!#REF!)</f>
        <v>#REF!</v>
      </c>
      <c r="AR306" t="e">
        <f>IF(I306="","",'Funding Input and Summary'!#REF!)</f>
        <v>#REF!</v>
      </c>
      <c r="AU306" t="e">
        <f>IF(I306="","",'Funding Input and Summary'!#REF!)</f>
        <v>#REF!</v>
      </c>
      <c r="AV306" t="e">
        <f>IF(I306="","",'Funding Input and Summary'!#REF!)</f>
        <v>#REF!</v>
      </c>
      <c r="BC306" t="e">
        <f>IF(I306="","",'Funding Input and Summary'!#REF!)</f>
        <v>#REF!</v>
      </c>
      <c r="BD306" t="e">
        <f>IF(I306="","",'Funding Input and Summary'!#REF!)</f>
        <v>#REF!</v>
      </c>
      <c r="BE306" t="e">
        <f>IF(I306="","",'Funding Input and Summary'!#REF!)</f>
        <v>#REF!</v>
      </c>
      <c r="BG306" t="e">
        <f>IF(I306="","",'Funding Input and Summary'!#REF!)</f>
        <v>#REF!</v>
      </c>
      <c r="BH306" t="e">
        <f>IF(I306="","",'Funding Input and Summary'!#REF!)</f>
        <v>#REF!</v>
      </c>
      <c r="BI306" t="e">
        <f>IF(I306="","",'Funding Input and Summary'!#REF!)</f>
        <v>#REF!</v>
      </c>
      <c r="BJ306" t="e">
        <f>IF(I306="","",'Funding Input and Summary'!#REF!)</f>
        <v>#REF!</v>
      </c>
      <c r="BK306" t="e">
        <f>IF(I306="","",'Funding Input and Summary'!#REF!)</f>
        <v>#REF!</v>
      </c>
      <c r="BL306" t="e">
        <f>IF(I306="","",'Funding Input and Summary'!#REF!)</f>
        <v>#REF!</v>
      </c>
      <c r="BM306" t="e">
        <f>IF(I306="","",'Funding Input and Summary'!#REF!)</f>
        <v>#REF!</v>
      </c>
      <c r="BN306" t="e">
        <f>IF(I306="","",'Funding Input and Summary'!#REF!)</f>
        <v>#REF!</v>
      </c>
      <c r="BO306" t="e">
        <f>IF(I306="","",'Funding Input and Summary'!#REF!)</f>
        <v>#REF!</v>
      </c>
      <c r="BP306" t="e">
        <f>IF(I306="","",'Funding Input and Summary'!#REF!)</f>
        <v>#REF!</v>
      </c>
      <c r="BQ306" t="e">
        <f>IF(I306="","",'Funding Input and Summary'!#REF!)</f>
        <v>#REF!</v>
      </c>
      <c r="BR306" t="str">
        <f ca="1">IF('Measure and Project Input'!$CE$5&lt;$CC306,"",IF(OFFSET('Measure and Project Input'!$T$9,$CE306,0)=0,"",OFFSET('Measure and Project Input'!$T$9,$CE306,0)))</f>
        <v/>
      </c>
      <c r="BS306" t="str">
        <f ca="1">IF('Measure and Project Input'!$CE$5&lt;$CC306,"",IF(OFFSET('Measure and Project Input'!$R$9,$CE306,0)=0,"",OFFSET('Measure and Project Input'!$R$9,$CE306,0)))</f>
        <v/>
      </c>
      <c r="BT306">
        <f>IF(I306="","",'Measure and Project Input'!$I$1)</f>
        <v>4.04</v>
      </c>
      <c r="BU306" t="str">
        <f ca="1">IF('Measure and Project Input'!$CE$5&lt;$CC306,"",IF(OFFSET('Measure and Project Input'!$Q$9,$CE306,0)=0,"",OFFSET('Measure and Project Input'!$Q$9,$CE306,0)))</f>
        <v/>
      </c>
      <c r="BV306" t="e">
        <f ca="1">IF(I306="","",'Funding Input and Summary'!$T$1)</f>
        <v>#DIV/0!</v>
      </c>
      <c r="BW306" t="str">
        <f ca="1">IF('Measure and Project Input'!$CE$5&lt;$CC306,"",IF(OFFSET('Measure and Project Input'!$AI$9,$CE306,0)=0,"",OFFSET('Measure and Project Input'!$AI$9,$CE306,0)))</f>
        <v/>
      </c>
      <c r="BX306" t="str">
        <f ca="1">IF('Measure and Project Input'!$CE$5&lt;$CC306,"",IF(OFFSET('Measure and Project Input'!$AJ$9,$CE306,0)=0,"",OFFSET('Measure and Project Input'!$AJ$9,$CE306,0)))</f>
        <v/>
      </c>
      <c r="BY306" t="str">
        <f ca="1">IF('Measure and Project Input'!$CE$5&lt;$CC306,"",IF(OFFSET('Measure and Project Input'!$AK$9,$CE306,0)=0,"",OFFSET('Measure and Project Input'!$AK$9,$CE306,0)))</f>
        <v/>
      </c>
      <c r="BZ306" t="str">
        <f ca="1">IF('Measure and Project Input'!$CE$5&lt;$CC306,"",IF(OFFSET('Measure and Project Input'!$AL$9,$CE306,0)=0,"",OFFSET('Measure and Project Input'!$AL$9,$CE306,0)))</f>
        <v/>
      </c>
      <c r="CA306" t="str">
        <f ca="1">IF('Measure and Project Input'!$CE$5&lt;$CC306,"",IF(OFFSET('Measure and Project Input'!$AM$9,$CE306,0)=0,"",OFFSET('Measure and Project Input'!$AM$9,$CE306,0)))</f>
        <v/>
      </c>
      <c r="CB306" s="201"/>
      <c r="CC306" s="28">
        <v>305</v>
      </c>
      <c r="CD306" s="28">
        <f t="shared" si="4"/>
        <v>1</v>
      </c>
      <c r="CE306" s="28" t="e">
        <f>IF($I306="","",MATCH($I306,'Measure and Project Input'!$P$10:$P$509,FALSE))</f>
        <v>#N/A</v>
      </c>
    </row>
    <row r="307" spans="1:83" x14ac:dyDescent="0.2">
      <c r="A307" t="str">
        <f ca="1">IF('Measure and Project Input'!$CE$5&lt;$CC307,"",IF(OFFSET('Measure and Project Input'!$E$9,$CE307,0)=0,"",OFFSET('Measure and Project Input'!$E$9,$CE307,0)))</f>
        <v/>
      </c>
      <c r="B307" t="str">
        <f ca="1">IF('Measure and Project Input'!$CE$5&lt;$CC307,"",IF(OFFSET('Measure and Project Input'!$F$9,$CE307,0)=0,"",OFFSET('Measure and Project Input'!$F$9,$CE307,0)))</f>
        <v/>
      </c>
      <c r="C307" t="str">
        <f ca="1">IF('Measure and Project Input'!$CE$5&lt;$CC307,"",IF(OFFSET('Measure and Project Input'!$G$9,$CE307,0)=0,"",OFFSET('Measure and Project Input'!$G$9,$CE307,0)))</f>
        <v/>
      </c>
      <c r="D307" s="299" t="str">
        <f ca="1">IF('Measure and Project Input'!$CE$5&lt;$CC307,"",IF(OFFSET('Measure and Project Input'!$H$9,$CE307,0)=0,"",OFFSET('Measure and Project Input'!$H$9,$CE307,0)))</f>
        <v/>
      </c>
      <c r="E307" t="str">
        <f ca="1">IF('Measure and Project Input'!$CE$5&lt;$CC307,"",IF(OFFSET('Measure and Project Input'!$I$9,$CE307,0)=0,"",OFFSET('Measure and Project Input'!$I$9,$CE307,0)))</f>
        <v/>
      </c>
      <c r="F307" t="str">
        <f ca="1">IF('Measure and Project Input'!$CE$5&lt;$CC307,"",IF(OFFSET('Measure and Project Input'!$J$9,$CE307,0)=0,"",OFFSET('Measure and Project Input'!$J$9,$CE307,0)))</f>
        <v/>
      </c>
      <c r="G307" t="str">
        <f ca="1">IF('Measure and Project Input'!$CE$5&lt;$CC307,"",IF(OFFSET('Measure and Project Input'!$K$9,$CE307,0)=0,"",OFFSET('Measure and Project Input'!$K$9,$CE307,0)))</f>
        <v/>
      </c>
      <c r="H307" t="str">
        <f ca="1">IF('Measure and Project Input'!$CE$5&lt;$CC307,"",IF(OFFSET('Measure and Project Input'!$L$9,$CE307,0)=0,"",OFFSET('Measure and Project Input'!$L$9,$CE307,0)))</f>
        <v/>
      </c>
      <c r="I307">
        <f>'Funding Input and Summary'!A310</f>
        <v>0</v>
      </c>
      <c r="O307" t="str">
        <f ca="1">IF('Measure and Project Input'!$CE$5&lt;$CC307,"",IF(OFFSET('Measure and Project Input'!$B$9,$CE307,0)=0,"",OFFSET('Measure and Project Input'!$B$9,$CE307,0)))</f>
        <v/>
      </c>
      <c r="P307" t="str">
        <f ca="1">IF('Measure and Project Input'!$CE$5&lt;$CC307,"",IF(OFFSET('Measure and Project Input'!$C$9,$CE307,0)=0,"",OFFSET('Measure and Project Input'!$C$9,$CE307,0)))</f>
        <v/>
      </c>
      <c r="Q307" t="str">
        <f ca="1">IF('Measure and Project Input'!$CE$5&lt;$CC307,"",IF(OFFSET('Measure and Project Input'!$S$9,$CE307,0)=0,"",OFFSET('Measure and Project Input'!$S$9,$CE307,0)))</f>
        <v/>
      </c>
      <c r="R307" t="str">
        <f ca="1">IF('Measure and Project Input'!$CE$5&lt;$CC307,"",IF(OFFSET('Measure and Project Input'!$U$9,$CE307,0)=0,"",OFFSET('Measure and Project Input'!$U$9,$CE307,0)))</f>
        <v/>
      </c>
      <c r="S307" t="str">
        <f ca="1">IF('Measure and Project Input'!$CE$5&lt;$CC307,"",IF(OFFSET('Measure and Project Input'!$V$9,$CE307,0)=0,"",OFFSET('Measure and Project Input'!$V$9,$CE307,0)))</f>
        <v/>
      </c>
      <c r="X307" t="str">
        <f ca="1">IF('Measure and Project Input'!$CE$5&lt;$CC307,"",IF(OFFSET('Measure and Project Input'!$M$9,$CE307,0)=0,"",OFFSET('Measure and Project Input'!$M$9,$CE307,0)))</f>
        <v/>
      </c>
      <c r="Y307" t="str">
        <f ca="1">IF('Measure and Project Input'!$CE$5&lt;$CC307,"",IF(OFFSET('Measure and Project Input'!$N$9,$CE307,0)=0,"",OFFSET('Measure and Project Input'!$N$9,$CE307,0)))</f>
        <v/>
      </c>
      <c r="AA307" t="str">
        <f ca="1">IF('Measure and Project Input'!$CE$5&lt;$CC307,"",IF(OFFSET('Measure and Project Input'!$D$9,$CE307,0)=0,"",OFFSET('Measure and Project Input'!$D$9,$CE307,0)))</f>
        <v/>
      </c>
      <c r="AJ307" t="str">
        <f ca="1">IF('Measure and Project Input'!$CE$5&lt;$CC307,"",IF(OFFSET('Measure and Project Input'!$O$9,$CE307,0)=0,"",OFFSET('Measure and Project Input'!$O$9,$CE307,0)))</f>
        <v/>
      </c>
      <c r="AN307" t="str">
        <f ca="1">IF('Measure and Project Input'!$CE$5&lt;$CC307,"",IF(OFFSET('Measure and Project Input'!$BV$9,$CE307,0)=0,"",OFFSET('Measure and Project Input'!$BV$9,$CE307,0)))</f>
        <v/>
      </c>
      <c r="AO307" t="e">
        <f>IF(I307="","",'Funding Input and Summary'!#REF!)</f>
        <v>#REF!</v>
      </c>
      <c r="AQ307" t="e">
        <f>IF(I307="","",'Funding Input and Summary'!#REF!)</f>
        <v>#REF!</v>
      </c>
      <c r="AR307" t="e">
        <f>IF(I307="","",'Funding Input and Summary'!#REF!)</f>
        <v>#REF!</v>
      </c>
      <c r="AU307" t="e">
        <f>IF(I307="","",'Funding Input and Summary'!#REF!)</f>
        <v>#REF!</v>
      </c>
      <c r="AV307" t="e">
        <f>IF(I307="","",'Funding Input and Summary'!#REF!)</f>
        <v>#REF!</v>
      </c>
      <c r="BC307" t="e">
        <f>IF(I307="","",'Funding Input and Summary'!#REF!)</f>
        <v>#REF!</v>
      </c>
      <c r="BD307" t="e">
        <f>IF(I307="","",'Funding Input and Summary'!#REF!)</f>
        <v>#REF!</v>
      </c>
      <c r="BE307" t="e">
        <f>IF(I307="","",'Funding Input and Summary'!#REF!)</f>
        <v>#REF!</v>
      </c>
      <c r="BG307" t="e">
        <f>IF(I307="","",'Funding Input and Summary'!#REF!)</f>
        <v>#REF!</v>
      </c>
      <c r="BH307" t="e">
        <f>IF(I307="","",'Funding Input and Summary'!#REF!)</f>
        <v>#REF!</v>
      </c>
      <c r="BI307" t="e">
        <f>IF(I307="","",'Funding Input and Summary'!#REF!)</f>
        <v>#REF!</v>
      </c>
      <c r="BJ307" t="e">
        <f>IF(I307="","",'Funding Input and Summary'!#REF!)</f>
        <v>#REF!</v>
      </c>
      <c r="BK307" t="e">
        <f>IF(I307="","",'Funding Input and Summary'!#REF!)</f>
        <v>#REF!</v>
      </c>
      <c r="BL307" t="e">
        <f>IF(I307="","",'Funding Input and Summary'!#REF!)</f>
        <v>#REF!</v>
      </c>
      <c r="BM307" t="e">
        <f>IF(I307="","",'Funding Input and Summary'!#REF!)</f>
        <v>#REF!</v>
      </c>
      <c r="BN307" t="e">
        <f>IF(I307="","",'Funding Input and Summary'!#REF!)</f>
        <v>#REF!</v>
      </c>
      <c r="BO307" t="e">
        <f>IF(I307="","",'Funding Input and Summary'!#REF!)</f>
        <v>#REF!</v>
      </c>
      <c r="BP307" t="e">
        <f>IF(I307="","",'Funding Input and Summary'!#REF!)</f>
        <v>#REF!</v>
      </c>
      <c r="BQ307" t="e">
        <f>IF(I307="","",'Funding Input and Summary'!#REF!)</f>
        <v>#REF!</v>
      </c>
      <c r="BR307" t="str">
        <f ca="1">IF('Measure and Project Input'!$CE$5&lt;$CC307,"",IF(OFFSET('Measure and Project Input'!$T$9,$CE307,0)=0,"",OFFSET('Measure and Project Input'!$T$9,$CE307,0)))</f>
        <v/>
      </c>
      <c r="BS307" t="str">
        <f ca="1">IF('Measure and Project Input'!$CE$5&lt;$CC307,"",IF(OFFSET('Measure and Project Input'!$R$9,$CE307,0)=0,"",OFFSET('Measure and Project Input'!$R$9,$CE307,0)))</f>
        <v/>
      </c>
      <c r="BT307">
        <f>IF(I307="","",'Measure and Project Input'!$I$1)</f>
        <v>4.04</v>
      </c>
      <c r="BU307" t="str">
        <f ca="1">IF('Measure and Project Input'!$CE$5&lt;$CC307,"",IF(OFFSET('Measure and Project Input'!$Q$9,$CE307,0)=0,"",OFFSET('Measure and Project Input'!$Q$9,$CE307,0)))</f>
        <v/>
      </c>
      <c r="BV307" t="e">
        <f ca="1">IF(I307="","",'Funding Input and Summary'!$T$1)</f>
        <v>#DIV/0!</v>
      </c>
      <c r="BW307" t="str">
        <f ca="1">IF('Measure and Project Input'!$CE$5&lt;$CC307,"",IF(OFFSET('Measure and Project Input'!$AI$9,$CE307,0)=0,"",OFFSET('Measure and Project Input'!$AI$9,$CE307,0)))</f>
        <v/>
      </c>
      <c r="BX307" t="str">
        <f ca="1">IF('Measure and Project Input'!$CE$5&lt;$CC307,"",IF(OFFSET('Measure and Project Input'!$AJ$9,$CE307,0)=0,"",OFFSET('Measure and Project Input'!$AJ$9,$CE307,0)))</f>
        <v/>
      </c>
      <c r="BY307" t="str">
        <f ca="1">IF('Measure and Project Input'!$CE$5&lt;$CC307,"",IF(OFFSET('Measure and Project Input'!$AK$9,$CE307,0)=0,"",OFFSET('Measure and Project Input'!$AK$9,$CE307,0)))</f>
        <v/>
      </c>
      <c r="BZ307" t="str">
        <f ca="1">IF('Measure and Project Input'!$CE$5&lt;$CC307,"",IF(OFFSET('Measure and Project Input'!$AL$9,$CE307,0)=0,"",OFFSET('Measure and Project Input'!$AL$9,$CE307,0)))</f>
        <v/>
      </c>
      <c r="CA307" t="str">
        <f ca="1">IF('Measure and Project Input'!$CE$5&lt;$CC307,"",IF(OFFSET('Measure and Project Input'!$AM$9,$CE307,0)=0,"",OFFSET('Measure and Project Input'!$AM$9,$CE307,0)))</f>
        <v/>
      </c>
      <c r="CB307" s="201"/>
      <c r="CC307" s="28">
        <v>306</v>
      </c>
      <c r="CD307" s="28">
        <f t="shared" si="4"/>
        <v>1</v>
      </c>
      <c r="CE307" s="28" t="e">
        <f>IF($I307="","",MATCH($I307,'Measure and Project Input'!$P$10:$P$509,FALSE))</f>
        <v>#N/A</v>
      </c>
    </row>
    <row r="308" spans="1:83" x14ac:dyDescent="0.2">
      <c r="A308" t="str">
        <f ca="1">IF('Measure and Project Input'!$CE$5&lt;$CC308,"",IF(OFFSET('Measure and Project Input'!$E$9,$CE308,0)=0,"",OFFSET('Measure and Project Input'!$E$9,$CE308,0)))</f>
        <v/>
      </c>
      <c r="B308" t="str">
        <f ca="1">IF('Measure and Project Input'!$CE$5&lt;$CC308,"",IF(OFFSET('Measure and Project Input'!$F$9,$CE308,0)=0,"",OFFSET('Measure and Project Input'!$F$9,$CE308,0)))</f>
        <v/>
      </c>
      <c r="C308" t="str">
        <f ca="1">IF('Measure and Project Input'!$CE$5&lt;$CC308,"",IF(OFFSET('Measure and Project Input'!$G$9,$CE308,0)=0,"",OFFSET('Measure and Project Input'!$G$9,$CE308,0)))</f>
        <v/>
      </c>
      <c r="D308" s="299" t="str">
        <f ca="1">IF('Measure and Project Input'!$CE$5&lt;$CC308,"",IF(OFFSET('Measure and Project Input'!$H$9,$CE308,0)=0,"",OFFSET('Measure and Project Input'!$H$9,$CE308,0)))</f>
        <v/>
      </c>
      <c r="E308" t="str">
        <f ca="1">IF('Measure and Project Input'!$CE$5&lt;$CC308,"",IF(OFFSET('Measure and Project Input'!$I$9,$CE308,0)=0,"",OFFSET('Measure and Project Input'!$I$9,$CE308,0)))</f>
        <v/>
      </c>
      <c r="F308" t="str">
        <f ca="1">IF('Measure and Project Input'!$CE$5&lt;$CC308,"",IF(OFFSET('Measure and Project Input'!$J$9,$CE308,0)=0,"",OFFSET('Measure and Project Input'!$J$9,$CE308,0)))</f>
        <v/>
      </c>
      <c r="G308" t="str">
        <f ca="1">IF('Measure and Project Input'!$CE$5&lt;$CC308,"",IF(OFFSET('Measure and Project Input'!$K$9,$CE308,0)=0,"",OFFSET('Measure and Project Input'!$K$9,$CE308,0)))</f>
        <v/>
      </c>
      <c r="H308" t="str">
        <f ca="1">IF('Measure and Project Input'!$CE$5&lt;$CC308,"",IF(OFFSET('Measure and Project Input'!$L$9,$CE308,0)=0,"",OFFSET('Measure and Project Input'!$L$9,$CE308,0)))</f>
        <v/>
      </c>
      <c r="I308">
        <f>'Funding Input and Summary'!A311</f>
        <v>0</v>
      </c>
      <c r="O308" t="str">
        <f ca="1">IF('Measure and Project Input'!$CE$5&lt;$CC308,"",IF(OFFSET('Measure and Project Input'!$B$9,$CE308,0)=0,"",OFFSET('Measure and Project Input'!$B$9,$CE308,0)))</f>
        <v/>
      </c>
      <c r="P308" t="str">
        <f ca="1">IF('Measure and Project Input'!$CE$5&lt;$CC308,"",IF(OFFSET('Measure and Project Input'!$C$9,$CE308,0)=0,"",OFFSET('Measure and Project Input'!$C$9,$CE308,0)))</f>
        <v/>
      </c>
      <c r="Q308" t="str">
        <f ca="1">IF('Measure and Project Input'!$CE$5&lt;$CC308,"",IF(OFFSET('Measure and Project Input'!$S$9,$CE308,0)=0,"",OFFSET('Measure and Project Input'!$S$9,$CE308,0)))</f>
        <v/>
      </c>
      <c r="R308" t="str">
        <f ca="1">IF('Measure and Project Input'!$CE$5&lt;$CC308,"",IF(OFFSET('Measure and Project Input'!$U$9,$CE308,0)=0,"",OFFSET('Measure and Project Input'!$U$9,$CE308,0)))</f>
        <v/>
      </c>
      <c r="S308" t="str">
        <f ca="1">IF('Measure and Project Input'!$CE$5&lt;$CC308,"",IF(OFFSET('Measure and Project Input'!$V$9,$CE308,0)=0,"",OFFSET('Measure and Project Input'!$V$9,$CE308,0)))</f>
        <v/>
      </c>
      <c r="X308" t="str">
        <f ca="1">IF('Measure and Project Input'!$CE$5&lt;$CC308,"",IF(OFFSET('Measure and Project Input'!$M$9,$CE308,0)=0,"",OFFSET('Measure and Project Input'!$M$9,$CE308,0)))</f>
        <v/>
      </c>
      <c r="Y308" t="str">
        <f ca="1">IF('Measure and Project Input'!$CE$5&lt;$CC308,"",IF(OFFSET('Measure and Project Input'!$N$9,$CE308,0)=0,"",OFFSET('Measure and Project Input'!$N$9,$CE308,0)))</f>
        <v/>
      </c>
      <c r="AA308" t="str">
        <f ca="1">IF('Measure and Project Input'!$CE$5&lt;$CC308,"",IF(OFFSET('Measure and Project Input'!$D$9,$CE308,0)=0,"",OFFSET('Measure and Project Input'!$D$9,$CE308,0)))</f>
        <v/>
      </c>
      <c r="AJ308" t="str">
        <f ca="1">IF('Measure and Project Input'!$CE$5&lt;$CC308,"",IF(OFFSET('Measure and Project Input'!$O$9,$CE308,0)=0,"",OFFSET('Measure and Project Input'!$O$9,$CE308,0)))</f>
        <v/>
      </c>
      <c r="AN308" t="str">
        <f ca="1">IF('Measure and Project Input'!$CE$5&lt;$CC308,"",IF(OFFSET('Measure and Project Input'!$BV$9,$CE308,0)=0,"",OFFSET('Measure and Project Input'!$BV$9,$CE308,0)))</f>
        <v/>
      </c>
      <c r="AO308" t="e">
        <f>IF(I308="","",'Funding Input and Summary'!#REF!)</f>
        <v>#REF!</v>
      </c>
      <c r="AQ308" t="e">
        <f>IF(I308="","",'Funding Input and Summary'!#REF!)</f>
        <v>#REF!</v>
      </c>
      <c r="AR308" t="e">
        <f>IF(I308="","",'Funding Input and Summary'!#REF!)</f>
        <v>#REF!</v>
      </c>
      <c r="AU308" t="e">
        <f>IF(I308="","",'Funding Input and Summary'!#REF!)</f>
        <v>#REF!</v>
      </c>
      <c r="AV308" t="e">
        <f>IF(I308="","",'Funding Input and Summary'!#REF!)</f>
        <v>#REF!</v>
      </c>
      <c r="BC308" t="e">
        <f>IF(I308="","",'Funding Input and Summary'!#REF!)</f>
        <v>#REF!</v>
      </c>
      <c r="BD308" t="e">
        <f>IF(I308="","",'Funding Input and Summary'!#REF!)</f>
        <v>#REF!</v>
      </c>
      <c r="BE308" t="e">
        <f>IF(I308="","",'Funding Input and Summary'!#REF!)</f>
        <v>#REF!</v>
      </c>
      <c r="BG308" t="e">
        <f>IF(I308="","",'Funding Input and Summary'!#REF!)</f>
        <v>#REF!</v>
      </c>
      <c r="BH308" t="e">
        <f>IF(I308="","",'Funding Input and Summary'!#REF!)</f>
        <v>#REF!</v>
      </c>
      <c r="BI308" t="e">
        <f>IF(I308="","",'Funding Input and Summary'!#REF!)</f>
        <v>#REF!</v>
      </c>
      <c r="BJ308" t="e">
        <f>IF(I308="","",'Funding Input and Summary'!#REF!)</f>
        <v>#REF!</v>
      </c>
      <c r="BK308" t="e">
        <f>IF(I308="","",'Funding Input and Summary'!#REF!)</f>
        <v>#REF!</v>
      </c>
      <c r="BL308" t="e">
        <f>IF(I308="","",'Funding Input and Summary'!#REF!)</f>
        <v>#REF!</v>
      </c>
      <c r="BM308" t="e">
        <f>IF(I308="","",'Funding Input and Summary'!#REF!)</f>
        <v>#REF!</v>
      </c>
      <c r="BN308" t="e">
        <f>IF(I308="","",'Funding Input and Summary'!#REF!)</f>
        <v>#REF!</v>
      </c>
      <c r="BO308" t="e">
        <f>IF(I308="","",'Funding Input and Summary'!#REF!)</f>
        <v>#REF!</v>
      </c>
      <c r="BP308" t="e">
        <f>IF(I308="","",'Funding Input and Summary'!#REF!)</f>
        <v>#REF!</v>
      </c>
      <c r="BQ308" t="e">
        <f>IF(I308="","",'Funding Input and Summary'!#REF!)</f>
        <v>#REF!</v>
      </c>
      <c r="BR308" t="str">
        <f ca="1">IF('Measure and Project Input'!$CE$5&lt;$CC308,"",IF(OFFSET('Measure and Project Input'!$T$9,$CE308,0)=0,"",OFFSET('Measure and Project Input'!$T$9,$CE308,0)))</f>
        <v/>
      </c>
      <c r="BS308" t="str">
        <f ca="1">IF('Measure and Project Input'!$CE$5&lt;$CC308,"",IF(OFFSET('Measure and Project Input'!$R$9,$CE308,0)=0,"",OFFSET('Measure and Project Input'!$R$9,$CE308,0)))</f>
        <v/>
      </c>
      <c r="BT308">
        <f>IF(I308="","",'Measure and Project Input'!$I$1)</f>
        <v>4.04</v>
      </c>
      <c r="BU308" t="str">
        <f ca="1">IF('Measure and Project Input'!$CE$5&lt;$CC308,"",IF(OFFSET('Measure and Project Input'!$Q$9,$CE308,0)=0,"",OFFSET('Measure and Project Input'!$Q$9,$CE308,0)))</f>
        <v/>
      </c>
      <c r="BV308" t="e">
        <f ca="1">IF(I308="","",'Funding Input and Summary'!$T$1)</f>
        <v>#DIV/0!</v>
      </c>
      <c r="BW308" t="str">
        <f ca="1">IF('Measure and Project Input'!$CE$5&lt;$CC308,"",IF(OFFSET('Measure and Project Input'!$AI$9,$CE308,0)=0,"",OFFSET('Measure and Project Input'!$AI$9,$CE308,0)))</f>
        <v/>
      </c>
      <c r="BX308" t="str">
        <f ca="1">IF('Measure and Project Input'!$CE$5&lt;$CC308,"",IF(OFFSET('Measure and Project Input'!$AJ$9,$CE308,0)=0,"",OFFSET('Measure and Project Input'!$AJ$9,$CE308,0)))</f>
        <v/>
      </c>
      <c r="BY308" t="str">
        <f ca="1">IF('Measure and Project Input'!$CE$5&lt;$CC308,"",IF(OFFSET('Measure and Project Input'!$AK$9,$CE308,0)=0,"",OFFSET('Measure and Project Input'!$AK$9,$CE308,0)))</f>
        <v/>
      </c>
      <c r="BZ308" t="str">
        <f ca="1">IF('Measure and Project Input'!$CE$5&lt;$CC308,"",IF(OFFSET('Measure and Project Input'!$AL$9,$CE308,0)=0,"",OFFSET('Measure and Project Input'!$AL$9,$CE308,0)))</f>
        <v/>
      </c>
      <c r="CA308" t="str">
        <f ca="1">IF('Measure and Project Input'!$CE$5&lt;$CC308,"",IF(OFFSET('Measure and Project Input'!$AM$9,$CE308,0)=0,"",OFFSET('Measure and Project Input'!$AM$9,$CE308,0)))</f>
        <v/>
      </c>
      <c r="CB308" s="201"/>
      <c r="CC308" s="28">
        <v>307</v>
      </c>
      <c r="CD308" s="28">
        <f t="shared" si="4"/>
        <v>1</v>
      </c>
      <c r="CE308" s="28" t="e">
        <f>IF($I308="","",MATCH($I308,'Measure and Project Input'!$P$10:$P$509,FALSE))</f>
        <v>#N/A</v>
      </c>
    </row>
    <row r="309" spans="1:83" x14ac:dyDescent="0.2">
      <c r="A309" t="str">
        <f ca="1">IF('Measure and Project Input'!$CE$5&lt;$CC309,"",IF(OFFSET('Measure and Project Input'!$E$9,$CE309,0)=0,"",OFFSET('Measure and Project Input'!$E$9,$CE309,0)))</f>
        <v/>
      </c>
      <c r="B309" t="str">
        <f ca="1">IF('Measure and Project Input'!$CE$5&lt;$CC309,"",IF(OFFSET('Measure and Project Input'!$F$9,$CE309,0)=0,"",OFFSET('Measure and Project Input'!$F$9,$CE309,0)))</f>
        <v/>
      </c>
      <c r="C309" t="str">
        <f ca="1">IF('Measure and Project Input'!$CE$5&lt;$CC309,"",IF(OFFSET('Measure and Project Input'!$G$9,$CE309,0)=0,"",OFFSET('Measure and Project Input'!$G$9,$CE309,0)))</f>
        <v/>
      </c>
      <c r="D309" s="299" t="str">
        <f ca="1">IF('Measure and Project Input'!$CE$5&lt;$CC309,"",IF(OFFSET('Measure and Project Input'!$H$9,$CE309,0)=0,"",OFFSET('Measure and Project Input'!$H$9,$CE309,0)))</f>
        <v/>
      </c>
      <c r="E309" t="str">
        <f ca="1">IF('Measure and Project Input'!$CE$5&lt;$CC309,"",IF(OFFSET('Measure and Project Input'!$I$9,$CE309,0)=0,"",OFFSET('Measure and Project Input'!$I$9,$CE309,0)))</f>
        <v/>
      </c>
      <c r="F309" t="str">
        <f ca="1">IF('Measure and Project Input'!$CE$5&lt;$CC309,"",IF(OFFSET('Measure and Project Input'!$J$9,$CE309,0)=0,"",OFFSET('Measure and Project Input'!$J$9,$CE309,0)))</f>
        <v/>
      </c>
      <c r="G309" t="str">
        <f ca="1">IF('Measure and Project Input'!$CE$5&lt;$CC309,"",IF(OFFSET('Measure and Project Input'!$K$9,$CE309,0)=0,"",OFFSET('Measure and Project Input'!$K$9,$CE309,0)))</f>
        <v/>
      </c>
      <c r="H309" t="str">
        <f ca="1">IF('Measure and Project Input'!$CE$5&lt;$CC309,"",IF(OFFSET('Measure and Project Input'!$L$9,$CE309,0)=0,"",OFFSET('Measure and Project Input'!$L$9,$CE309,0)))</f>
        <v/>
      </c>
      <c r="I309">
        <f>'Funding Input and Summary'!A312</f>
        <v>0</v>
      </c>
      <c r="O309" t="str">
        <f ca="1">IF('Measure and Project Input'!$CE$5&lt;$CC309,"",IF(OFFSET('Measure and Project Input'!$B$9,$CE309,0)=0,"",OFFSET('Measure and Project Input'!$B$9,$CE309,0)))</f>
        <v/>
      </c>
      <c r="P309" t="str">
        <f ca="1">IF('Measure and Project Input'!$CE$5&lt;$CC309,"",IF(OFFSET('Measure and Project Input'!$C$9,$CE309,0)=0,"",OFFSET('Measure and Project Input'!$C$9,$CE309,0)))</f>
        <v/>
      </c>
      <c r="Q309" t="str">
        <f ca="1">IF('Measure and Project Input'!$CE$5&lt;$CC309,"",IF(OFFSET('Measure and Project Input'!$S$9,$CE309,0)=0,"",OFFSET('Measure and Project Input'!$S$9,$CE309,0)))</f>
        <v/>
      </c>
      <c r="R309" t="str">
        <f ca="1">IF('Measure and Project Input'!$CE$5&lt;$CC309,"",IF(OFFSET('Measure and Project Input'!$U$9,$CE309,0)=0,"",OFFSET('Measure and Project Input'!$U$9,$CE309,0)))</f>
        <v/>
      </c>
      <c r="S309" t="str">
        <f ca="1">IF('Measure and Project Input'!$CE$5&lt;$CC309,"",IF(OFFSET('Measure and Project Input'!$V$9,$CE309,0)=0,"",OFFSET('Measure and Project Input'!$V$9,$CE309,0)))</f>
        <v/>
      </c>
      <c r="X309" t="str">
        <f ca="1">IF('Measure and Project Input'!$CE$5&lt;$CC309,"",IF(OFFSET('Measure and Project Input'!$M$9,$CE309,0)=0,"",OFFSET('Measure and Project Input'!$M$9,$CE309,0)))</f>
        <v/>
      </c>
      <c r="Y309" t="str">
        <f ca="1">IF('Measure and Project Input'!$CE$5&lt;$CC309,"",IF(OFFSET('Measure and Project Input'!$N$9,$CE309,0)=0,"",OFFSET('Measure and Project Input'!$N$9,$CE309,0)))</f>
        <v/>
      </c>
      <c r="AA309" t="str">
        <f ca="1">IF('Measure and Project Input'!$CE$5&lt;$CC309,"",IF(OFFSET('Measure and Project Input'!$D$9,$CE309,0)=0,"",OFFSET('Measure and Project Input'!$D$9,$CE309,0)))</f>
        <v/>
      </c>
      <c r="AJ309" t="str">
        <f ca="1">IF('Measure and Project Input'!$CE$5&lt;$CC309,"",IF(OFFSET('Measure and Project Input'!$O$9,$CE309,0)=0,"",OFFSET('Measure and Project Input'!$O$9,$CE309,0)))</f>
        <v/>
      </c>
      <c r="AN309" t="str">
        <f ca="1">IF('Measure and Project Input'!$CE$5&lt;$CC309,"",IF(OFFSET('Measure and Project Input'!$BV$9,$CE309,0)=0,"",OFFSET('Measure and Project Input'!$BV$9,$CE309,0)))</f>
        <v/>
      </c>
      <c r="AO309" t="e">
        <f>IF(I309="","",'Funding Input and Summary'!#REF!)</f>
        <v>#REF!</v>
      </c>
      <c r="AQ309" t="e">
        <f>IF(I309="","",'Funding Input and Summary'!#REF!)</f>
        <v>#REF!</v>
      </c>
      <c r="AR309" t="e">
        <f>IF(I309="","",'Funding Input and Summary'!#REF!)</f>
        <v>#REF!</v>
      </c>
      <c r="AU309" t="e">
        <f>IF(I309="","",'Funding Input and Summary'!#REF!)</f>
        <v>#REF!</v>
      </c>
      <c r="AV309" t="e">
        <f>IF(I309="","",'Funding Input and Summary'!#REF!)</f>
        <v>#REF!</v>
      </c>
      <c r="BC309" t="e">
        <f>IF(I309="","",'Funding Input and Summary'!#REF!)</f>
        <v>#REF!</v>
      </c>
      <c r="BD309" t="e">
        <f>IF(I309="","",'Funding Input and Summary'!#REF!)</f>
        <v>#REF!</v>
      </c>
      <c r="BE309" t="e">
        <f>IF(I309="","",'Funding Input and Summary'!#REF!)</f>
        <v>#REF!</v>
      </c>
      <c r="BG309" t="e">
        <f>IF(I309="","",'Funding Input and Summary'!#REF!)</f>
        <v>#REF!</v>
      </c>
      <c r="BH309" t="e">
        <f>IF(I309="","",'Funding Input and Summary'!#REF!)</f>
        <v>#REF!</v>
      </c>
      <c r="BI309" t="e">
        <f>IF(I309="","",'Funding Input and Summary'!#REF!)</f>
        <v>#REF!</v>
      </c>
      <c r="BJ309" t="e">
        <f>IF(I309="","",'Funding Input and Summary'!#REF!)</f>
        <v>#REF!</v>
      </c>
      <c r="BK309" t="e">
        <f>IF(I309="","",'Funding Input and Summary'!#REF!)</f>
        <v>#REF!</v>
      </c>
      <c r="BL309" t="e">
        <f>IF(I309="","",'Funding Input and Summary'!#REF!)</f>
        <v>#REF!</v>
      </c>
      <c r="BM309" t="e">
        <f>IF(I309="","",'Funding Input and Summary'!#REF!)</f>
        <v>#REF!</v>
      </c>
      <c r="BN309" t="e">
        <f>IF(I309="","",'Funding Input and Summary'!#REF!)</f>
        <v>#REF!</v>
      </c>
      <c r="BO309" t="e">
        <f>IF(I309="","",'Funding Input and Summary'!#REF!)</f>
        <v>#REF!</v>
      </c>
      <c r="BP309" t="e">
        <f>IF(I309="","",'Funding Input and Summary'!#REF!)</f>
        <v>#REF!</v>
      </c>
      <c r="BQ309" t="e">
        <f>IF(I309="","",'Funding Input and Summary'!#REF!)</f>
        <v>#REF!</v>
      </c>
      <c r="BR309" t="str">
        <f ca="1">IF('Measure and Project Input'!$CE$5&lt;$CC309,"",IF(OFFSET('Measure and Project Input'!$T$9,$CE309,0)=0,"",OFFSET('Measure and Project Input'!$T$9,$CE309,0)))</f>
        <v/>
      </c>
      <c r="BS309" t="str">
        <f ca="1">IF('Measure and Project Input'!$CE$5&lt;$CC309,"",IF(OFFSET('Measure and Project Input'!$R$9,$CE309,0)=0,"",OFFSET('Measure and Project Input'!$R$9,$CE309,0)))</f>
        <v/>
      </c>
      <c r="BT309">
        <f>IF(I309="","",'Measure and Project Input'!$I$1)</f>
        <v>4.04</v>
      </c>
      <c r="BU309" t="str">
        <f ca="1">IF('Measure and Project Input'!$CE$5&lt;$CC309,"",IF(OFFSET('Measure and Project Input'!$Q$9,$CE309,0)=0,"",OFFSET('Measure and Project Input'!$Q$9,$CE309,0)))</f>
        <v/>
      </c>
      <c r="BV309" t="e">
        <f ca="1">IF(I309="","",'Funding Input and Summary'!$T$1)</f>
        <v>#DIV/0!</v>
      </c>
      <c r="BW309" t="str">
        <f ca="1">IF('Measure and Project Input'!$CE$5&lt;$CC309,"",IF(OFFSET('Measure and Project Input'!$AI$9,$CE309,0)=0,"",OFFSET('Measure and Project Input'!$AI$9,$CE309,0)))</f>
        <v/>
      </c>
      <c r="BX309" t="str">
        <f ca="1">IF('Measure and Project Input'!$CE$5&lt;$CC309,"",IF(OFFSET('Measure and Project Input'!$AJ$9,$CE309,0)=0,"",OFFSET('Measure and Project Input'!$AJ$9,$CE309,0)))</f>
        <v/>
      </c>
      <c r="BY309" t="str">
        <f ca="1">IF('Measure and Project Input'!$CE$5&lt;$CC309,"",IF(OFFSET('Measure and Project Input'!$AK$9,$CE309,0)=0,"",OFFSET('Measure and Project Input'!$AK$9,$CE309,0)))</f>
        <v/>
      </c>
      <c r="BZ309" t="str">
        <f ca="1">IF('Measure and Project Input'!$CE$5&lt;$CC309,"",IF(OFFSET('Measure and Project Input'!$AL$9,$CE309,0)=0,"",OFFSET('Measure and Project Input'!$AL$9,$CE309,0)))</f>
        <v/>
      </c>
      <c r="CA309" t="str">
        <f ca="1">IF('Measure and Project Input'!$CE$5&lt;$CC309,"",IF(OFFSET('Measure and Project Input'!$AM$9,$CE309,0)=0,"",OFFSET('Measure and Project Input'!$AM$9,$CE309,0)))</f>
        <v/>
      </c>
      <c r="CB309" s="201"/>
      <c r="CC309" s="28">
        <v>308</v>
      </c>
      <c r="CD309" s="28">
        <f t="shared" si="4"/>
        <v>1</v>
      </c>
      <c r="CE309" s="28" t="e">
        <f>IF($I309="","",MATCH($I309,'Measure and Project Input'!$P$10:$P$509,FALSE))</f>
        <v>#N/A</v>
      </c>
    </row>
    <row r="310" spans="1:83" x14ac:dyDescent="0.2">
      <c r="A310" t="str">
        <f ca="1">IF('Measure and Project Input'!$CE$5&lt;$CC310,"",IF(OFFSET('Measure and Project Input'!$E$9,$CE310,0)=0,"",OFFSET('Measure and Project Input'!$E$9,$CE310,0)))</f>
        <v/>
      </c>
      <c r="B310" t="str">
        <f ca="1">IF('Measure and Project Input'!$CE$5&lt;$CC310,"",IF(OFFSET('Measure and Project Input'!$F$9,$CE310,0)=0,"",OFFSET('Measure and Project Input'!$F$9,$CE310,0)))</f>
        <v/>
      </c>
      <c r="C310" t="str">
        <f ca="1">IF('Measure and Project Input'!$CE$5&lt;$CC310,"",IF(OFFSET('Measure and Project Input'!$G$9,$CE310,0)=0,"",OFFSET('Measure and Project Input'!$G$9,$CE310,0)))</f>
        <v/>
      </c>
      <c r="D310" s="299" t="str">
        <f ca="1">IF('Measure and Project Input'!$CE$5&lt;$CC310,"",IF(OFFSET('Measure and Project Input'!$H$9,$CE310,0)=0,"",OFFSET('Measure and Project Input'!$H$9,$CE310,0)))</f>
        <v/>
      </c>
      <c r="E310" t="str">
        <f ca="1">IF('Measure and Project Input'!$CE$5&lt;$CC310,"",IF(OFFSET('Measure and Project Input'!$I$9,$CE310,0)=0,"",OFFSET('Measure and Project Input'!$I$9,$CE310,0)))</f>
        <v/>
      </c>
      <c r="F310" t="str">
        <f ca="1">IF('Measure and Project Input'!$CE$5&lt;$CC310,"",IF(OFFSET('Measure and Project Input'!$J$9,$CE310,0)=0,"",OFFSET('Measure and Project Input'!$J$9,$CE310,0)))</f>
        <v/>
      </c>
      <c r="G310" t="str">
        <f ca="1">IF('Measure and Project Input'!$CE$5&lt;$CC310,"",IF(OFFSET('Measure and Project Input'!$K$9,$CE310,0)=0,"",OFFSET('Measure and Project Input'!$K$9,$CE310,0)))</f>
        <v/>
      </c>
      <c r="H310" t="str">
        <f ca="1">IF('Measure and Project Input'!$CE$5&lt;$CC310,"",IF(OFFSET('Measure and Project Input'!$L$9,$CE310,0)=0,"",OFFSET('Measure and Project Input'!$L$9,$CE310,0)))</f>
        <v/>
      </c>
      <c r="I310">
        <f>'Funding Input and Summary'!A313</f>
        <v>0</v>
      </c>
      <c r="O310" t="str">
        <f ca="1">IF('Measure and Project Input'!$CE$5&lt;$CC310,"",IF(OFFSET('Measure and Project Input'!$B$9,$CE310,0)=0,"",OFFSET('Measure and Project Input'!$B$9,$CE310,0)))</f>
        <v/>
      </c>
      <c r="P310" t="str">
        <f ca="1">IF('Measure and Project Input'!$CE$5&lt;$CC310,"",IF(OFFSET('Measure and Project Input'!$C$9,$CE310,0)=0,"",OFFSET('Measure and Project Input'!$C$9,$CE310,0)))</f>
        <v/>
      </c>
      <c r="Q310" t="str">
        <f ca="1">IF('Measure and Project Input'!$CE$5&lt;$CC310,"",IF(OFFSET('Measure and Project Input'!$S$9,$CE310,0)=0,"",OFFSET('Measure and Project Input'!$S$9,$CE310,0)))</f>
        <v/>
      </c>
      <c r="R310" t="str">
        <f ca="1">IF('Measure and Project Input'!$CE$5&lt;$CC310,"",IF(OFFSET('Measure and Project Input'!$U$9,$CE310,0)=0,"",OFFSET('Measure and Project Input'!$U$9,$CE310,0)))</f>
        <v/>
      </c>
      <c r="S310" t="str">
        <f ca="1">IF('Measure and Project Input'!$CE$5&lt;$CC310,"",IF(OFFSET('Measure and Project Input'!$V$9,$CE310,0)=0,"",OFFSET('Measure and Project Input'!$V$9,$CE310,0)))</f>
        <v/>
      </c>
      <c r="X310" t="str">
        <f ca="1">IF('Measure and Project Input'!$CE$5&lt;$CC310,"",IF(OFFSET('Measure and Project Input'!$M$9,$CE310,0)=0,"",OFFSET('Measure and Project Input'!$M$9,$CE310,0)))</f>
        <v/>
      </c>
      <c r="Y310" t="str">
        <f ca="1">IF('Measure and Project Input'!$CE$5&lt;$CC310,"",IF(OFFSET('Measure and Project Input'!$N$9,$CE310,0)=0,"",OFFSET('Measure and Project Input'!$N$9,$CE310,0)))</f>
        <v/>
      </c>
      <c r="AA310" t="str">
        <f ca="1">IF('Measure and Project Input'!$CE$5&lt;$CC310,"",IF(OFFSET('Measure and Project Input'!$D$9,$CE310,0)=0,"",OFFSET('Measure and Project Input'!$D$9,$CE310,0)))</f>
        <v/>
      </c>
      <c r="AJ310" t="str">
        <f ca="1">IF('Measure and Project Input'!$CE$5&lt;$CC310,"",IF(OFFSET('Measure and Project Input'!$O$9,$CE310,0)=0,"",OFFSET('Measure and Project Input'!$O$9,$CE310,0)))</f>
        <v/>
      </c>
      <c r="AN310" t="str">
        <f ca="1">IF('Measure and Project Input'!$CE$5&lt;$CC310,"",IF(OFFSET('Measure and Project Input'!$BV$9,$CE310,0)=0,"",OFFSET('Measure and Project Input'!$BV$9,$CE310,0)))</f>
        <v/>
      </c>
      <c r="AO310" t="e">
        <f>IF(I310="","",'Funding Input and Summary'!#REF!)</f>
        <v>#REF!</v>
      </c>
      <c r="AQ310" t="e">
        <f>IF(I310="","",'Funding Input and Summary'!#REF!)</f>
        <v>#REF!</v>
      </c>
      <c r="AR310" t="e">
        <f>IF(I310="","",'Funding Input and Summary'!#REF!)</f>
        <v>#REF!</v>
      </c>
      <c r="AU310" t="e">
        <f>IF(I310="","",'Funding Input and Summary'!#REF!)</f>
        <v>#REF!</v>
      </c>
      <c r="AV310" t="e">
        <f>IF(I310="","",'Funding Input and Summary'!#REF!)</f>
        <v>#REF!</v>
      </c>
      <c r="BC310" t="e">
        <f>IF(I310="","",'Funding Input and Summary'!#REF!)</f>
        <v>#REF!</v>
      </c>
      <c r="BD310" t="e">
        <f>IF(I310="","",'Funding Input and Summary'!#REF!)</f>
        <v>#REF!</v>
      </c>
      <c r="BE310" t="e">
        <f>IF(I310="","",'Funding Input and Summary'!#REF!)</f>
        <v>#REF!</v>
      </c>
      <c r="BG310" t="e">
        <f>IF(I310="","",'Funding Input and Summary'!#REF!)</f>
        <v>#REF!</v>
      </c>
      <c r="BH310" t="e">
        <f>IF(I310="","",'Funding Input and Summary'!#REF!)</f>
        <v>#REF!</v>
      </c>
      <c r="BI310" t="e">
        <f>IF(I310="","",'Funding Input and Summary'!#REF!)</f>
        <v>#REF!</v>
      </c>
      <c r="BJ310" t="e">
        <f>IF(I310="","",'Funding Input and Summary'!#REF!)</f>
        <v>#REF!</v>
      </c>
      <c r="BK310" t="e">
        <f>IF(I310="","",'Funding Input and Summary'!#REF!)</f>
        <v>#REF!</v>
      </c>
      <c r="BL310" t="e">
        <f>IF(I310="","",'Funding Input and Summary'!#REF!)</f>
        <v>#REF!</v>
      </c>
      <c r="BM310" t="e">
        <f>IF(I310="","",'Funding Input and Summary'!#REF!)</f>
        <v>#REF!</v>
      </c>
      <c r="BN310" t="e">
        <f>IF(I310="","",'Funding Input and Summary'!#REF!)</f>
        <v>#REF!</v>
      </c>
      <c r="BO310" t="e">
        <f>IF(I310="","",'Funding Input and Summary'!#REF!)</f>
        <v>#REF!</v>
      </c>
      <c r="BP310" t="e">
        <f>IF(I310="","",'Funding Input and Summary'!#REF!)</f>
        <v>#REF!</v>
      </c>
      <c r="BQ310" t="e">
        <f>IF(I310="","",'Funding Input and Summary'!#REF!)</f>
        <v>#REF!</v>
      </c>
      <c r="BR310" t="str">
        <f ca="1">IF('Measure and Project Input'!$CE$5&lt;$CC310,"",IF(OFFSET('Measure and Project Input'!$T$9,$CE310,0)=0,"",OFFSET('Measure and Project Input'!$T$9,$CE310,0)))</f>
        <v/>
      </c>
      <c r="BS310" t="str">
        <f ca="1">IF('Measure and Project Input'!$CE$5&lt;$CC310,"",IF(OFFSET('Measure and Project Input'!$R$9,$CE310,0)=0,"",OFFSET('Measure and Project Input'!$R$9,$CE310,0)))</f>
        <v/>
      </c>
      <c r="BT310">
        <f>IF(I310="","",'Measure and Project Input'!$I$1)</f>
        <v>4.04</v>
      </c>
      <c r="BU310" t="str">
        <f ca="1">IF('Measure and Project Input'!$CE$5&lt;$CC310,"",IF(OFFSET('Measure and Project Input'!$Q$9,$CE310,0)=0,"",OFFSET('Measure and Project Input'!$Q$9,$CE310,0)))</f>
        <v/>
      </c>
      <c r="BV310" t="e">
        <f ca="1">IF(I310="","",'Funding Input and Summary'!$T$1)</f>
        <v>#DIV/0!</v>
      </c>
      <c r="BW310" t="str">
        <f ca="1">IF('Measure and Project Input'!$CE$5&lt;$CC310,"",IF(OFFSET('Measure and Project Input'!$AI$9,$CE310,0)=0,"",OFFSET('Measure and Project Input'!$AI$9,$CE310,0)))</f>
        <v/>
      </c>
      <c r="BX310" t="str">
        <f ca="1">IF('Measure and Project Input'!$CE$5&lt;$CC310,"",IF(OFFSET('Measure and Project Input'!$AJ$9,$CE310,0)=0,"",OFFSET('Measure and Project Input'!$AJ$9,$CE310,0)))</f>
        <v/>
      </c>
      <c r="BY310" t="str">
        <f ca="1">IF('Measure and Project Input'!$CE$5&lt;$CC310,"",IF(OFFSET('Measure and Project Input'!$AK$9,$CE310,0)=0,"",OFFSET('Measure and Project Input'!$AK$9,$CE310,0)))</f>
        <v/>
      </c>
      <c r="BZ310" t="str">
        <f ca="1">IF('Measure and Project Input'!$CE$5&lt;$CC310,"",IF(OFFSET('Measure and Project Input'!$AL$9,$CE310,0)=0,"",OFFSET('Measure and Project Input'!$AL$9,$CE310,0)))</f>
        <v/>
      </c>
      <c r="CA310" t="str">
        <f ca="1">IF('Measure and Project Input'!$CE$5&lt;$CC310,"",IF(OFFSET('Measure and Project Input'!$AM$9,$CE310,0)=0,"",OFFSET('Measure and Project Input'!$AM$9,$CE310,0)))</f>
        <v/>
      </c>
      <c r="CB310" s="201"/>
      <c r="CC310" s="28">
        <v>309</v>
      </c>
      <c r="CD310" s="28">
        <f t="shared" si="4"/>
        <v>1</v>
      </c>
      <c r="CE310" s="28" t="e">
        <f>IF($I310="","",MATCH($I310,'Measure and Project Input'!$P$10:$P$509,FALSE))</f>
        <v>#N/A</v>
      </c>
    </row>
    <row r="311" spans="1:83" x14ac:dyDescent="0.2">
      <c r="A311" t="str">
        <f ca="1">IF('Measure and Project Input'!$CE$5&lt;$CC311,"",IF(OFFSET('Measure and Project Input'!$E$9,$CE311,0)=0,"",OFFSET('Measure and Project Input'!$E$9,$CE311,0)))</f>
        <v/>
      </c>
      <c r="B311" t="str">
        <f ca="1">IF('Measure and Project Input'!$CE$5&lt;$CC311,"",IF(OFFSET('Measure and Project Input'!$F$9,$CE311,0)=0,"",OFFSET('Measure and Project Input'!$F$9,$CE311,0)))</f>
        <v/>
      </c>
      <c r="C311" t="str">
        <f ca="1">IF('Measure and Project Input'!$CE$5&lt;$CC311,"",IF(OFFSET('Measure and Project Input'!$G$9,$CE311,0)=0,"",OFFSET('Measure and Project Input'!$G$9,$CE311,0)))</f>
        <v/>
      </c>
      <c r="D311" s="299" t="str">
        <f ca="1">IF('Measure and Project Input'!$CE$5&lt;$CC311,"",IF(OFFSET('Measure and Project Input'!$H$9,$CE311,0)=0,"",OFFSET('Measure and Project Input'!$H$9,$CE311,0)))</f>
        <v/>
      </c>
      <c r="E311" t="str">
        <f ca="1">IF('Measure and Project Input'!$CE$5&lt;$CC311,"",IF(OFFSET('Measure and Project Input'!$I$9,$CE311,0)=0,"",OFFSET('Measure and Project Input'!$I$9,$CE311,0)))</f>
        <v/>
      </c>
      <c r="F311" t="str">
        <f ca="1">IF('Measure and Project Input'!$CE$5&lt;$CC311,"",IF(OFFSET('Measure and Project Input'!$J$9,$CE311,0)=0,"",OFFSET('Measure and Project Input'!$J$9,$CE311,0)))</f>
        <v/>
      </c>
      <c r="G311" t="str">
        <f ca="1">IF('Measure and Project Input'!$CE$5&lt;$CC311,"",IF(OFFSET('Measure and Project Input'!$K$9,$CE311,0)=0,"",OFFSET('Measure and Project Input'!$K$9,$CE311,0)))</f>
        <v/>
      </c>
      <c r="H311" t="str">
        <f ca="1">IF('Measure and Project Input'!$CE$5&lt;$CC311,"",IF(OFFSET('Measure and Project Input'!$L$9,$CE311,0)=0,"",OFFSET('Measure and Project Input'!$L$9,$CE311,0)))</f>
        <v/>
      </c>
      <c r="I311">
        <f>'Funding Input and Summary'!A314</f>
        <v>0</v>
      </c>
      <c r="O311" t="str">
        <f ca="1">IF('Measure and Project Input'!$CE$5&lt;$CC311,"",IF(OFFSET('Measure and Project Input'!$B$9,$CE311,0)=0,"",OFFSET('Measure and Project Input'!$B$9,$CE311,0)))</f>
        <v/>
      </c>
      <c r="P311" t="str">
        <f ca="1">IF('Measure and Project Input'!$CE$5&lt;$CC311,"",IF(OFFSET('Measure and Project Input'!$C$9,$CE311,0)=0,"",OFFSET('Measure and Project Input'!$C$9,$CE311,0)))</f>
        <v/>
      </c>
      <c r="Q311" t="str">
        <f ca="1">IF('Measure and Project Input'!$CE$5&lt;$CC311,"",IF(OFFSET('Measure and Project Input'!$S$9,$CE311,0)=0,"",OFFSET('Measure and Project Input'!$S$9,$CE311,0)))</f>
        <v/>
      </c>
      <c r="R311" t="str">
        <f ca="1">IF('Measure and Project Input'!$CE$5&lt;$CC311,"",IF(OFFSET('Measure and Project Input'!$U$9,$CE311,0)=0,"",OFFSET('Measure and Project Input'!$U$9,$CE311,0)))</f>
        <v/>
      </c>
      <c r="S311" t="str">
        <f ca="1">IF('Measure and Project Input'!$CE$5&lt;$CC311,"",IF(OFFSET('Measure and Project Input'!$V$9,$CE311,0)=0,"",OFFSET('Measure and Project Input'!$V$9,$CE311,0)))</f>
        <v/>
      </c>
      <c r="X311" t="str">
        <f ca="1">IF('Measure and Project Input'!$CE$5&lt;$CC311,"",IF(OFFSET('Measure and Project Input'!$M$9,$CE311,0)=0,"",OFFSET('Measure and Project Input'!$M$9,$CE311,0)))</f>
        <v/>
      </c>
      <c r="Y311" t="str">
        <f ca="1">IF('Measure and Project Input'!$CE$5&lt;$CC311,"",IF(OFFSET('Measure and Project Input'!$N$9,$CE311,0)=0,"",OFFSET('Measure and Project Input'!$N$9,$CE311,0)))</f>
        <v/>
      </c>
      <c r="AA311" t="str">
        <f ca="1">IF('Measure and Project Input'!$CE$5&lt;$CC311,"",IF(OFFSET('Measure and Project Input'!$D$9,$CE311,0)=0,"",OFFSET('Measure and Project Input'!$D$9,$CE311,0)))</f>
        <v/>
      </c>
      <c r="AJ311" t="str">
        <f ca="1">IF('Measure and Project Input'!$CE$5&lt;$CC311,"",IF(OFFSET('Measure and Project Input'!$O$9,$CE311,0)=0,"",OFFSET('Measure and Project Input'!$O$9,$CE311,0)))</f>
        <v/>
      </c>
      <c r="AN311" t="str">
        <f ca="1">IF('Measure and Project Input'!$CE$5&lt;$CC311,"",IF(OFFSET('Measure and Project Input'!$BV$9,$CE311,0)=0,"",OFFSET('Measure and Project Input'!$BV$9,$CE311,0)))</f>
        <v/>
      </c>
      <c r="AO311" t="e">
        <f>IF(I311="","",'Funding Input and Summary'!#REF!)</f>
        <v>#REF!</v>
      </c>
      <c r="AQ311" t="e">
        <f>IF(I311="","",'Funding Input and Summary'!#REF!)</f>
        <v>#REF!</v>
      </c>
      <c r="AR311" t="e">
        <f>IF(I311="","",'Funding Input and Summary'!#REF!)</f>
        <v>#REF!</v>
      </c>
      <c r="AU311" t="e">
        <f>IF(I311="","",'Funding Input and Summary'!#REF!)</f>
        <v>#REF!</v>
      </c>
      <c r="AV311" t="e">
        <f>IF(I311="","",'Funding Input and Summary'!#REF!)</f>
        <v>#REF!</v>
      </c>
      <c r="BC311" t="e">
        <f>IF(I311="","",'Funding Input and Summary'!#REF!)</f>
        <v>#REF!</v>
      </c>
      <c r="BD311" t="e">
        <f>IF(I311="","",'Funding Input and Summary'!#REF!)</f>
        <v>#REF!</v>
      </c>
      <c r="BE311" t="e">
        <f>IF(I311="","",'Funding Input and Summary'!#REF!)</f>
        <v>#REF!</v>
      </c>
      <c r="BG311" t="e">
        <f>IF(I311="","",'Funding Input and Summary'!#REF!)</f>
        <v>#REF!</v>
      </c>
      <c r="BH311" t="e">
        <f>IF(I311="","",'Funding Input and Summary'!#REF!)</f>
        <v>#REF!</v>
      </c>
      <c r="BI311" t="e">
        <f>IF(I311="","",'Funding Input and Summary'!#REF!)</f>
        <v>#REF!</v>
      </c>
      <c r="BJ311" t="e">
        <f>IF(I311="","",'Funding Input and Summary'!#REF!)</f>
        <v>#REF!</v>
      </c>
      <c r="BK311" t="e">
        <f>IF(I311="","",'Funding Input and Summary'!#REF!)</f>
        <v>#REF!</v>
      </c>
      <c r="BL311" t="e">
        <f>IF(I311="","",'Funding Input and Summary'!#REF!)</f>
        <v>#REF!</v>
      </c>
      <c r="BM311" t="e">
        <f>IF(I311="","",'Funding Input and Summary'!#REF!)</f>
        <v>#REF!</v>
      </c>
      <c r="BN311" t="e">
        <f>IF(I311="","",'Funding Input and Summary'!#REF!)</f>
        <v>#REF!</v>
      </c>
      <c r="BO311" t="e">
        <f>IF(I311="","",'Funding Input and Summary'!#REF!)</f>
        <v>#REF!</v>
      </c>
      <c r="BP311" t="e">
        <f>IF(I311="","",'Funding Input and Summary'!#REF!)</f>
        <v>#REF!</v>
      </c>
      <c r="BQ311" t="e">
        <f>IF(I311="","",'Funding Input and Summary'!#REF!)</f>
        <v>#REF!</v>
      </c>
      <c r="BR311" t="str">
        <f ca="1">IF('Measure and Project Input'!$CE$5&lt;$CC311,"",IF(OFFSET('Measure and Project Input'!$T$9,$CE311,0)=0,"",OFFSET('Measure and Project Input'!$T$9,$CE311,0)))</f>
        <v/>
      </c>
      <c r="BS311" t="str">
        <f ca="1">IF('Measure and Project Input'!$CE$5&lt;$CC311,"",IF(OFFSET('Measure and Project Input'!$R$9,$CE311,0)=0,"",OFFSET('Measure and Project Input'!$R$9,$CE311,0)))</f>
        <v/>
      </c>
      <c r="BT311">
        <f>IF(I311="","",'Measure and Project Input'!$I$1)</f>
        <v>4.04</v>
      </c>
      <c r="BU311" t="str">
        <f ca="1">IF('Measure and Project Input'!$CE$5&lt;$CC311,"",IF(OFFSET('Measure and Project Input'!$Q$9,$CE311,0)=0,"",OFFSET('Measure and Project Input'!$Q$9,$CE311,0)))</f>
        <v/>
      </c>
      <c r="BV311" t="e">
        <f ca="1">IF(I311="","",'Funding Input and Summary'!$T$1)</f>
        <v>#DIV/0!</v>
      </c>
      <c r="BW311" t="str">
        <f ca="1">IF('Measure and Project Input'!$CE$5&lt;$CC311,"",IF(OFFSET('Measure and Project Input'!$AI$9,$CE311,0)=0,"",OFFSET('Measure and Project Input'!$AI$9,$CE311,0)))</f>
        <v/>
      </c>
      <c r="BX311" t="str">
        <f ca="1">IF('Measure and Project Input'!$CE$5&lt;$CC311,"",IF(OFFSET('Measure and Project Input'!$AJ$9,$CE311,0)=0,"",OFFSET('Measure and Project Input'!$AJ$9,$CE311,0)))</f>
        <v/>
      </c>
      <c r="BY311" t="str">
        <f ca="1">IF('Measure and Project Input'!$CE$5&lt;$CC311,"",IF(OFFSET('Measure and Project Input'!$AK$9,$CE311,0)=0,"",OFFSET('Measure and Project Input'!$AK$9,$CE311,0)))</f>
        <v/>
      </c>
      <c r="BZ311" t="str">
        <f ca="1">IF('Measure and Project Input'!$CE$5&lt;$CC311,"",IF(OFFSET('Measure and Project Input'!$AL$9,$CE311,0)=0,"",OFFSET('Measure and Project Input'!$AL$9,$CE311,0)))</f>
        <v/>
      </c>
      <c r="CA311" t="str">
        <f ca="1">IF('Measure and Project Input'!$CE$5&lt;$CC311,"",IF(OFFSET('Measure and Project Input'!$AM$9,$CE311,0)=0,"",OFFSET('Measure and Project Input'!$AM$9,$CE311,0)))</f>
        <v/>
      </c>
      <c r="CB311" s="201"/>
      <c r="CC311" s="28">
        <v>310</v>
      </c>
      <c r="CD311" s="28">
        <f t="shared" si="4"/>
        <v>1</v>
      </c>
      <c r="CE311" s="28" t="e">
        <f>IF($I311="","",MATCH($I311,'Measure and Project Input'!$P$10:$P$509,FALSE))</f>
        <v>#N/A</v>
      </c>
    </row>
    <row r="312" spans="1:83" x14ac:dyDescent="0.2">
      <c r="A312" t="str">
        <f ca="1">IF('Measure and Project Input'!$CE$5&lt;$CC312,"",IF(OFFSET('Measure and Project Input'!$E$9,$CE312,0)=0,"",OFFSET('Measure and Project Input'!$E$9,$CE312,0)))</f>
        <v/>
      </c>
      <c r="B312" t="str">
        <f ca="1">IF('Measure and Project Input'!$CE$5&lt;$CC312,"",IF(OFFSET('Measure and Project Input'!$F$9,$CE312,0)=0,"",OFFSET('Measure and Project Input'!$F$9,$CE312,0)))</f>
        <v/>
      </c>
      <c r="C312" t="str">
        <f ca="1">IF('Measure and Project Input'!$CE$5&lt;$CC312,"",IF(OFFSET('Measure and Project Input'!$G$9,$CE312,0)=0,"",OFFSET('Measure and Project Input'!$G$9,$CE312,0)))</f>
        <v/>
      </c>
      <c r="D312" s="299" t="str">
        <f ca="1">IF('Measure and Project Input'!$CE$5&lt;$CC312,"",IF(OFFSET('Measure and Project Input'!$H$9,$CE312,0)=0,"",OFFSET('Measure and Project Input'!$H$9,$CE312,0)))</f>
        <v/>
      </c>
      <c r="E312" t="str">
        <f ca="1">IF('Measure and Project Input'!$CE$5&lt;$CC312,"",IF(OFFSET('Measure and Project Input'!$I$9,$CE312,0)=0,"",OFFSET('Measure and Project Input'!$I$9,$CE312,0)))</f>
        <v/>
      </c>
      <c r="F312" t="str">
        <f ca="1">IF('Measure and Project Input'!$CE$5&lt;$CC312,"",IF(OFFSET('Measure and Project Input'!$J$9,$CE312,0)=0,"",OFFSET('Measure and Project Input'!$J$9,$CE312,0)))</f>
        <v/>
      </c>
      <c r="G312" t="str">
        <f ca="1">IF('Measure and Project Input'!$CE$5&lt;$CC312,"",IF(OFFSET('Measure and Project Input'!$K$9,$CE312,0)=0,"",OFFSET('Measure and Project Input'!$K$9,$CE312,0)))</f>
        <v/>
      </c>
      <c r="H312" t="str">
        <f ca="1">IF('Measure and Project Input'!$CE$5&lt;$CC312,"",IF(OFFSET('Measure and Project Input'!$L$9,$CE312,0)=0,"",OFFSET('Measure and Project Input'!$L$9,$CE312,0)))</f>
        <v/>
      </c>
      <c r="I312">
        <f>'Funding Input and Summary'!A315</f>
        <v>0</v>
      </c>
      <c r="O312" t="str">
        <f ca="1">IF('Measure and Project Input'!$CE$5&lt;$CC312,"",IF(OFFSET('Measure and Project Input'!$B$9,$CE312,0)=0,"",OFFSET('Measure and Project Input'!$B$9,$CE312,0)))</f>
        <v/>
      </c>
      <c r="P312" t="str">
        <f ca="1">IF('Measure and Project Input'!$CE$5&lt;$CC312,"",IF(OFFSET('Measure and Project Input'!$C$9,$CE312,0)=0,"",OFFSET('Measure and Project Input'!$C$9,$CE312,0)))</f>
        <v/>
      </c>
      <c r="Q312" t="str">
        <f ca="1">IF('Measure and Project Input'!$CE$5&lt;$CC312,"",IF(OFFSET('Measure and Project Input'!$S$9,$CE312,0)=0,"",OFFSET('Measure and Project Input'!$S$9,$CE312,0)))</f>
        <v/>
      </c>
      <c r="R312" t="str">
        <f ca="1">IF('Measure and Project Input'!$CE$5&lt;$CC312,"",IF(OFFSET('Measure and Project Input'!$U$9,$CE312,0)=0,"",OFFSET('Measure and Project Input'!$U$9,$CE312,0)))</f>
        <v/>
      </c>
      <c r="S312" t="str">
        <f ca="1">IF('Measure and Project Input'!$CE$5&lt;$CC312,"",IF(OFFSET('Measure and Project Input'!$V$9,$CE312,0)=0,"",OFFSET('Measure and Project Input'!$V$9,$CE312,0)))</f>
        <v/>
      </c>
      <c r="X312" t="str">
        <f ca="1">IF('Measure and Project Input'!$CE$5&lt;$CC312,"",IF(OFFSET('Measure and Project Input'!$M$9,$CE312,0)=0,"",OFFSET('Measure and Project Input'!$M$9,$CE312,0)))</f>
        <v/>
      </c>
      <c r="Y312" t="str">
        <f ca="1">IF('Measure and Project Input'!$CE$5&lt;$CC312,"",IF(OFFSET('Measure and Project Input'!$N$9,$CE312,0)=0,"",OFFSET('Measure and Project Input'!$N$9,$CE312,0)))</f>
        <v/>
      </c>
      <c r="AA312" t="str">
        <f ca="1">IF('Measure and Project Input'!$CE$5&lt;$CC312,"",IF(OFFSET('Measure and Project Input'!$D$9,$CE312,0)=0,"",OFFSET('Measure and Project Input'!$D$9,$CE312,0)))</f>
        <v/>
      </c>
      <c r="AJ312" t="str">
        <f ca="1">IF('Measure and Project Input'!$CE$5&lt;$CC312,"",IF(OFFSET('Measure and Project Input'!$O$9,$CE312,0)=0,"",OFFSET('Measure and Project Input'!$O$9,$CE312,0)))</f>
        <v/>
      </c>
      <c r="AN312" t="str">
        <f ca="1">IF('Measure and Project Input'!$CE$5&lt;$CC312,"",IF(OFFSET('Measure and Project Input'!$BV$9,$CE312,0)=0,"",OFFSET('Measure and Project Input'!$BV$9,$CE312,0)))</f>
        <v/>
      </c>
      <c r="AO312" t="e">
        <f>IF(I312="","",'Funding Input and Summary'!#REF!)</f>
        <v>#REF!</v>
      </c>
      <c r="AQ312" t="e">
        <f>IF(I312="","",'Funding Input and Summary'!#REF!)</f>
        <v>#REF!</v>
      </c>
      <c r="AR312" t="e">
        <f>IF(I312="","",'Funding Input and Summary'!#REF!)</f>
        <v>#REF!</v>
      </c>
      <c r="AU312" t="e">
        <f>IF(I312="","",'Funding Input and Summary'!#REF!)</f>
        <v>#REF!</v>
      </c>
      <c r="AV312" t="e">
        <f>IF(I312="","",'Funding Input and Summary'!#REF!)</f>
        <v>#REF!</v>
      </c>
      <c r="BC312" t="e">
        <f>IF(I312="","",'Funding Input and Summary'!#REF!)</f>
        <v>#REF!</v>
      </c>
      <c r="BD312" t="e">
        <f>IF(I312="","",'Funding Input and Summary'!#REF!)</f>
        <v>#REF!</v>
      </c>
      <c r="BE312" t="e">
        <f>IF(I312="","",'Funding Input and Summary'!#REF!)</f>
        <v>#REF!</v>
      </c>
      <c r="BG312" t="e">
        <f>IF(I312="","",'Funding Input and Summary'!#REF!)</f>
        <v>#REF!</v>
      </c>
      <c r="BH312" t="e">
        <f>IF(I312="","",'Funding Input and Summary'!#REF!)</f>
        <v>#REF!</v>
      </c>
      <c r="BI312" t="e">
        <f>IF(I312="","",'Funding Input and Summary'!#REF!)</f>
        <v>#REF!</v>
      </c>
      <c r="BJ312" t="e">
        <f>IF(I312="","",'Funding Input and Summary'!#REF!)</f>
        <v>#REF!</v>
      </c>
      <c r="BK312" t="e">
        <f>IF(I312="","",'Funding Input and Summary'!#REF!)</f>
        <v>#REF!</v>
      </c>
      <c r="BL312" t="e">
        <f>IF(I312="","",'Funding Input and Summary'!#REF!)</f>
        <v>#REF!</v>
      </c>
      <c r="BM312" t="e">
        <f>IF(I312="","",'Funding Input and Summary'!#REF!)</f>
        <v>#REF!</v>
      </c>
      <c r="BN312" t="e">
        <f>IF(I312="","",'Funding Input and Summary'!#REF!)</f>
        <v>#REF!</v>
      </c>
      <c r="BO312" t="e">
        <f>IF(I312="","",'Funding Input and Summary'!#REF!)</f>
        <v>#REF!</v>
      </c>
      <c r="BP312" t="e">
        <f>IF(I312="","",'Funding Input and Summary'!#REF!)</f>
        <v>#REF!</v>
      </c>
      <c r="BQ312" t="e">
        <f>IF(I312="","",'Funding Input and Summary'!#REF!)</f>
        <v>#REF!</v>
      </c>
      <c r="BR312" t="str">
        <f ca="1">IF('Measure and Project Input'!$CE$5&lt;$CC312,"",IF(OFFSET('Measure and Project Input'!$T$9,$CE312,0)=0,"",OFFSET('Measure and Project Input'!$T$9,$CE312,0)))</f>
        <v/>
      </c>
      <c r="BS312" t="str">
        <f ca="1">IF('Measure and Project Input'!$CE$5&lt;$CC312,"",IF(OFFSET('Measure and Project Input'!$R$9,$CE312,0)=0,"",OFFSET('Measure and Project Input'!$R$9,$CE312,0)))</f>
        <v/>
      </c>
      <c r="BT312">
        <f>IF(I312="","",'Measure and Project Input'!$I$1)</f>
        <v>4.04</v>
      </c>
      <c r="BU312" t="str">
        <f ca="1">IF('Measure and Project Input'!$CE$5&lt;$CC312,"",IF(OFFSET('Measure and Project Input'!$Q$9,$CE312,0)=0,"",OFFSET('Measure and Project Input'!$Q$9,$CE312,0)))</f>
        <v/>
      </c>
      <c r="BV312" t="e">
        <f ca="1">IF(I312="","",'Funding Input and Summary'!$T$1)</f>
        <v>#DIV/0!</v>
      </c>
      <c r="BW312" t="str">
        <f ca="1">IF('Measure and Project Input'!$CE$5&lt;$CC312,"",IF(OFFSET('Measure and Project Input'!$AI$9,$CE312,0)=0,"",OFFSET('Measure and Project Input'!$AI$9,$CE312,0)))</f>
        <v/>
      </c>
      <c r="BX312" t="str">
        <f ca="1">IF('Measure and Project Input'!$CE$5&lt;$CC312,"",IF(OFFSET('Measure and Project Input'!$AJ$9,$CE312,0)=0,"",OFFSET('Measure and Project Input'!$AJ$9,$CE312,0)))</f>
        <v/>
      </c>
      <c r="BY312" t="str">
        <f ca="1">IF('Measure and Project Input'!$CE$5&lt;$CC312,"",IF(OFFSET('Measure and Project Input'!$AK$9,$CE312,0)=0,"",OFFSET('Measure and Project Input'!$AK$9,$CE312,0)))</f>
        <v/>
      </c>
      <c r="BZ312" t="str">
        <f ca="1">IF('Measure and Project Input'!$CE$5&lt;$CC312,"",IF(OFFSET('Measure and Project Input'!$AL$9,$CE312,0)=0,"",OFFSET('Measure and Project Input'!$AL$9,$CE312,0)))</f>
        <v/>
      </c>
      <c r="CA312" t="str">
        <f ca="1">IF('Measure and Project Input'!$CE$5&lt;$CC312,"",IF(OFFSET('Measure and Project Input'!$AM$9,$CE312,0)=0,"",OFFSET('Measure and Project Input'!$AM$9,$CE312,0)))</f>
        <v/>
      </c>
      <c r="CB312" s="201"/>
      <c r="CC312" s="28">
        <v>311</v>
      </c>
      <c r="CD312" s="28">
        <f t="shared" si="4"/>
        <v>1</v>
      </c>
      <c r="CE312" s="28" t="e">
        <f>IF($I312="","",MATCH($I312,'Measure and Project Input'!$P$10:$P$509,FALSE))</f>
        <v>#N/A</v>
      </c>
    </row>
    <row r="313" spans="1:83" x14ac:dyDescent="0.2">
      <c r="A313" t="str">
        <f ca="1">IF('Measure and Project Input'!$CE$5&lt;$CC313,"",IF(OFFSET('Measure and Project Input'!$E$9,$CE313,0)=0,"",OFFSET('Measure and Project Input'!$E$9,$CE313,0)))</f>
        <v/>
      </c>
      <c r="B313" t="str">
        <f ca="1">IF('Measure and Project Input'!$CE$5&lt;$CC313,"",IF(OFFSET('Measure and Project Input'!$F$9,$CE313,0)=0,"",OFFSET('Measure and Project Input'!$F$9,$CE313,0)))</f>
        <v/>
      </c>
      <c r="C313" t="str">
        <f ca="1">IF('Measure and Project Input'!$CE$5&lt;$CC313,"",IF(OFFSET('Measure and Project Input'!$G$9,$CE313,0)=0,"",OFFSET('Measure and Project Input'!$G$9,$CE313,0)))</f>
        <v/>
      </c>
      <c r="D313" s="299" t="str">
        <f ca="1">IF('Measure and Project Input'!$CE$5&lt;$CC313,"",IF(OFFSET('Measure and Project Input'!$H$9,$CE313,0)=0,"",OFFSET('Measure and Project Input'!$H$9,$CE313,0)))</f>
        <v/>
      </c>
      <c r="E313" t="str">
        <f ca="1">IF('Measure and Project Input'!$CE$5&lt;$CC313,"",IF(OFFSET('Measure and Project Input'!$I$9,$CE313,0)=0,"",OFFSET('Measure and Project Input'!$I$9,$CE313,0)))</f>
        <v/>
      </c>
      <c r="F313" t="str">
        <f ca="1">IF('Measure and Project Input'!$CE$5&lt;$CC313,"",IF(OFFSET('Measure and Project Input'!$J$9,$CE313,0)=0,"",OFFSET('Measure and Project Input'!$J$9,$CE313,0)))</f>
        <v/>
      </c>
      <c r="G313" t="str">
        <f ca="1">IF('Measure and Project Input'!$CE$5&lt;$CC313,"",IF(OFFSET('Measure and Project Input'!$K$9,$CE313,0)=0,"",OFFSET('Measure and Project Input'!$K$9,$CE313,0)))</f>
        <v/>
      </c>
      <c r="H313" t="str">
        <f ca="1">IF('Measure and Project Input'!$CE$5&lt;$CC313,"",IF(OFFSET('Measure and Project Input'!$L$9,$CE313,0)=0,"",OFFSET('Measure and Project Input'!$L$9,$CE313,0)))</f>
        <v/>
      </c>
      <c r="I313">
        <f>'Funding Input and Summary'!A316</f>
        <v>0</v>
      </c>
      <c r="O313" t="str">
        <f ca="1">IF('Measure and Project Input'!$CE$5&lt;$CC313,"",IF(OFFSET('Measure and Project Input'!$B$9,$CE313,0)=0,"",OFFSET('Measure and Project Input'!$B$9,$CE313,0)))</f>
        <v/>
      </c>
      <c r="P313" t="str">
        <f ca="1">IF('Measure and Project Input'!$CE$5&lt;$CC313,"",IF(OFFSET('Measure and Project Input'!$C$9,$CE313,0)=0,"",OFFSET('Measure and Project Input'!$C$9,$CE313,0)))</f>
        <v/>
      </c>
      <c r="Q313" t="str">
        <f ca="1">IF('Measure and Project Input'!$CE$5&lt;$CC313,"",IF(OFFSET('Measure and Project Input'!$S$9,$CE313,0)=0,"",OFFSET('Measure and Project Input'!$S$9,$CE313,0)))</f>
        <v/>
      </c>
      <c r="R313" t="str">
        <f ca="1">IF('Measure and Project Input'!$CE$5&lt;$CC313,"",IF(OFFSET('Measure and Project Input'!$U$9,$CE313,0)=0,"",OFFSET('Measure and Project Input'!$U$9,$CE313,0)))</f>
        <v/>
      </c>
      <c r="S313" t="str">
        <f ca="1">IF('Measure and Project Input'!$CE$5&lt;$CC313,"",IF(OFFSET('Measure and Project Input'!$V$9,$CE313,0)=0,"",OFFSET('Measure and Project Input'!$V$9,$CE313,0)))</f>
        <v/>
      </c>
      <c r="X313" t="str">
        <f ca="1">IF('Measure and Project Input'!$CE$5&lt;$CC313,"",IF(OFFSET('Measure and Project Input'!$M$9,$CE313,0)=0,"",OFFSET('Measure and Project Input'!$M$9,$CE313,0)))</f>
        <v/>
      </c>
      <c r="Y313" t="str">
        <f ca="1">IF('Measure and Project Input'!$CE$5&lt;$CC313,"",IF(OFFSET('Measure and Project Input'!$N$9,$CE313,0)=0,"",OFFSET('Measure and Project Input'!$N$9,$CE313,0)))</f>
        <v/>
      </c>
      <c r="AA313" t="str">
        <f ca="1">IF('Measure and Project Input'!$CE$5&lt;$CC313,"",IF(OFFSET('Measure and Project Input'!$D$9,$CE313,0)=0,"",OFFSET('Measure and Project Input'!$D$9,$CE313,0)))</f>
        <v/>
      </c>
      <c r="AJ313" t="str">
        <f ca="1">IF('Measure and Project Input'!$CE$5&lt;$CC313,"",IF(OFFSET('Measure and Project Input'!$O$9,$CE313,0)=0,"",OFFSET('Measure and Project Input'!$O$9,$CE313,0)))</f>
        <v/>
      </c>
      <c r="AN313" t="str">
        <f ca="1">IF('Measure and Project Input'!$CE$5&lt;$CC313,"",IF(OFFSET('Measure and Project Input'!$BV$9,$CE313,0)=0,"",OFFSET('Measure and Project Input'!$BV$9,$CE313,0)))</f>
        <v/>
      </c>
      <c r="AO313" t="e">
        <f>IF(I313="","",'Funding Input and Summary'!#REF!)</f>
        <v>#REF!</v>
      </c>
      <c r="AQ313" t="e">
        <f>IF(I313="","",'Funding Input and Summary'!#REF!)</f>
        <v>#REF!</v>
      </c>
      <c r="AR313" t="e">
        <f>IF(I313="","",'Funding Input and Summary'!#REF!)</f>
        <v>#REF!</v>
      </c>
      <c r="AU313" t="e">
        <f>IF(I313="","",'Funding Input and Summary'!#REF!)</f>
        <v>#REF!</v>
      </c>
      <c r="AV313" t="e">
        <f>IF(I313="","",'Funding Input and Summary'!#REF!)</f>
        <v>#REF!</v>
      </c>
      <c r="BC313" t="e">
        <f>IF(I313="","",'Funding Input and Summary'!#REF!)</f>
        <v>#REF!</v>
      </c>
      <c r="BD313" t="e">
        <f>IF(I313="","",'Funding Input and Summary'!#REF!)</f>
        <v>#REF!</v>
      </c>
      <c r="BE313" t="e">
        <f>IF(I313="","",'Funding Input and Summary'!#REF!)</f>
        <v>#REF!</v>
      </c>
      <c r="BG313" t="e">
        <f>IF(I313="","",'Funding Input and Summary'!#REF!)</f>
        <v>#REF!</v>
      </c>
      <c r="BH313" t="e">
        <f>IF(I313="","",'Funding Input and Summary'!#REF!)</f>
        <v>#REF!</v>
      </c>
      <c r="BI313" t="e">
        <f>IF(I313="","",'Funding Input and Summary'!#REF!)</f>
        <v>#REF!</v>
      </c>
      <c r="BJ313" t="e">
        <f>IF(I313="","",'Funding Input and Summary'!#REF!)</f>
        <v>#REF!</v>
      </c>
      <c r="BK313" t="e">
        <f>IF(I313="","",'Funding Input and Summary'!#REF!)</f>
        <v>#REF!</v>
      </c>
      <c r="BL313" t="e">
        <f>IF(I313="","",'Funding Input and Summary'!#REF!)</f>
        <v>#REF!</v>
      </c>
      <c r="BM313" t="e">
        <f>IF(I313="","",'Funding Input and Summary'!#REF!)</f>
        <v>#REF!</v>
      </c>
      <c r="BN313" t="e">
        <f>IF(I313="","",'Funding Input and Summary'!#REF!)</f>
        <v>#REF!</v>
      </c>
      <c r="BO313" t="e">
        <f>IF(I313="","",'Funding Input and Summary'!#REF!)</f>
        <v>#REF!</v>
      </c>
      <c r="BP313" t="e">
        <f>IF(I313="","",'Funding Input and Summary'!#REF!)</f>
        <v>#REF!</v>
      </c>
      <c r="BQ313" t="e">
        <f>IF(I313="","",'Funding Input and Summary'!#REF!)</f>
        <v>#REF!</v>
      </c>
      <c r="BR313" t="str">
        <f ca="1">IF('Measure and Project Input'!$CE$5&lt;$CC313,"",IF(OFFSET('Measure and Project Input'!$T$9,$CE313,0)=0,"",OFFSET('Measure and Project Input'!$T$9,$CE313,0)))</f>
        <v/>
      </c>
      <c r="BS313" t="str">
        <f ca="1">IF('Measure and Project Input'!$CE$5&lt;$CC313,"",IF(OFFSET('Measure and Project Input'!$R$9,$CE313,0)=0,"",OFFSET('Measure and Project Input'!$R$9,$CE313,0)))</f>
        <v/>
      </c>
      <c r="BT313">
        <f>IF(I313="","",'Measure and Project Input'!$I$1)</f>
        <v>4.04</v>
      </c>
      <c r="BU313" t="str">
        <f ca="1">IF('Measure and Project Input'!$CE$5&lt;$CC313,"",IF(OFFSET('Measure and Project Input'!$Q$9,$CE313,0)=0,"",OFFSET('Measure and Project Input'!$Q$9,$CE313,0)))</f>
        <v/>
      </c>
      <c r="BV313" t="e">
        <f ca="1">IF(I313="","",'Funding Input and Summary'!$T$1)</f>
        <v>#DIV/0!</v>
      </c>
      <c r="BW313" t="str">
        <f ca="1">IF('Measure and Project Input'!$CE$5&lt;$CC313,"",IF(OFFSET('Measure and Project Input'!$AI$9,$CE313,0)=0,"",OFFSET('Measure and Project Input'!$AI$9,$CE313,0)))</f>
        <v/>
      </c>
      <c r="BX313" t="str">
        <f ca="1">IF('Measure and Project Input'!$CE$5&lt;$CC313,"",IF(OFFSET('Measure and Project Input'!$AJ$9,$CE313,0)=0,"",OFFSET('Measure and Project Input'!$AJ$9,$CE313,0)))</f>
        <v/>
      </c>
      <c r="BY313" t="str">
        <f ca="1">IF('Measure and Project Input'!$CE$5&lt;$CC313,"",IF(OFFSET('Measure and Project Input'!$AK$9,$CE313,0)=0,"",OFFSET('Measure and Project Input'!$AK$9,$CE313,0)))</f>
        <v/>
      </c>
      <c r="BZ313" t="str">
        <f ca="1">IF('Measure and Project Input'!$CE$5&lt;$CC313,"",IF(OFFSET('Measure and Project Input'!$AL$9,$CE313,0)=0,"",OFFSET('Measure and Project Input'!$AL$9,$CE313,0)))</f>
        <v/>
      </c>
      <c r="CA313" t="str">
        <f ca="1">IF('Measure and Project Input'!$CE$5&lt;$CC313,"",IF(OFFSET('Measure and Project Input'!$AM$9,$CE313,0)=0,"",OFFSET('Measure and Project Input'!$AM$9,$CE313,0)))</f>
        <v/>
      </c>
      <c r="CB313" s="201"/>
      <c r="CC313" s="28">
        <v>312</v>
      </c>
      <c r="CD313" s="28">
        <f t="shared" si="4"/>
        <v>1</v>
      </c>
      <c r="CE313" s="28" t="e">
        <f>IF($I313="","",MATCH($I313,'Measure and Project Input'!$P$10:$P$509,FALSE))</f>
        <v>#N/A</v>
      </c>
    </row>
    <row r="314" spans="1:83" x14ac:dyDescent="0.2">
      <c r="A314" t="str">
        <f ca="1">IF('Measure and Project Input'!$CE$5&lt;$CC314,"",IF(OFFSET('Measure and Project Input'!$E$9,$CE314,0)=0,"",OFFSET('Measure and Project Input'!$E$9,$CE314,0)))</f>
        <v/>
      </c>
      <c r="B314" t="str">
        <f ca="1">IF('Measure and Project Input'!$CE$5&lt;$CC314,"",IF(OFFSET('Measure and Project Input'!$F$9,$CE314,0)=0,"",OFFSET('Measure and Project Input'!$F$9,$CE314,0)))</f>
        <v/>
      </c>
      <c r="C314" t="str">
        <f ca="1">IF('Measure and Project Input'!$CE$5&lt;$CC314,"",IF(OFFSET('Measure and Project Input'!$G$9,$CE314,0)=0,"",OFFSET('Measure and Project Input'!$G$9,$CE314,0)))</f>
        <v/>
      </c>
      <c r="D314" s="299" t="str">
        <f ca="1">IF('Measure and Project Input'!$CE$5&lt;$CC314,"",IF(OFFSET('Measure and Project Input'!$H$9,$CE314,0)=0,"",OFFSET('Measure and Project Input'!$H$9,$CE314,0)))</f>
        <v/>
      </c>
      <c r="E314" t="str">
        <f ca="1">IF('Measure and Project Input'!$CE$5&lt;$CC314,"",IF(OFFSET('Measure and Project Input'!$I$9,$CE314,0)=0,"",OFFSET('Measure and Project Input'!$I$9,$CE314,0)))</f>
        <v/>
      </c>
      <c r="F314" t="str">
        <f ca="1">IF('Measure and Project Input'!$CE$5&lt;$CC314,"",IF(OFFSET('Measure and Project Input'!$J$9,$CE314,0)=0,"",OFFSET('Measure and Project Input'!$J$9,$CE314,0)))</f>
        <v/>
      </c>
      <c r="G314" t="str">
        <f ca="1">IF('Measure and Project Input'!$CE$5&lt;$CC314,"",IF(OFFSET('Measure and Project Input'!$K$9,$CE314,0)=0,"",OFFSET('Measure and Project Input'!$K$9,$CE314,0)))</f>
        <v/>
      </c>
      <c r="H314" t="str">
        <f ca="1">IF('Measure and Project Input'!$CE$5&lt;$CC314,"",IF(OFFSET('Measure and Project Input'!$L$9,$CE314,0)=0,"",OFFSET('Measure and Project Input'!$L$9,$CE314,0)))</f>
        <v/>
      </c>
      <c r="I314">
        <f>'Funding Input and Summary'!A317</f>
        <v>0</v>
      </c>
      <c r="O314" t="str">
        <f ca="1">IF('Measure and Project Input'!$CE$5&lt;$CC314,"",IF(OFFSET('Measure and Project Input'!$B$9,$CE314,0)=0,"",OFFSET('Measure and Project Input'!$B$9,$CE314,0)))</f>
        <v/>
      </c>
      <c r="P314" t="str">
        <f ca="1">IF('Measure and Project Input'!$CE$5&lt;$CC314,"",IF(OFFSET('Measure and Project Input'!$C$9,$CE314,0)=0,"",OFFSET('Measure and Project Input'!$C$9,$CE314,0)))</f>
        <v/>
      </c>
      <c r="Q314" t="str">
        <f ca="1">IF('Measure and Project Input'!$CE$5&lt;$CC314,"",IF(OFFSET('Measure and Project Input'!$S$9,$CE314,0)=0,"",OFFSET('Measure and Project Input'!$S$9,$CE314,0)))</f>
        <v/>
      </c>
      <c r="R314" t="str">
        <f ca="1">IF('Measure and Project Input'!$CE$5&lt;$CC314,"",IF(OFFSET('Measure and Project Input'!$U$9,$CE314,0)=0,"",OFFSET('Measure and Project Input'!$U$9,$CE314,0)))</f>
        <v/>
      </c>
      <c r="S314" t="str">
        <f ca="1">IF('Measure and Project Input'!$CE$5&lt;$CC314,"",IF(OFFSET('Measure and Project Input'!$V$9,$CE314,0)=0,"",OFFSET('Measure and Project Input'!$V$9,$CE314,0)))</f>
        <v/>
      </c>
      <c r="X314" t="str">
        <f ca="1">IF('Measure and Project Input'!$CE$5&lt;$CC314,"",IF(OFFSET('Measure and Project Input'!$M$9,$CE314,0)=0,"",OFFSET('Measure and Project Input'!$M$9,$CE314,0)))</f>
        <v/>
      </c>
      <c r="Y314" t="str">
        <f ca="1">IF('Measure and Project Input'!$CE$5&lt;$CC314,"",IF(OFFSET('Measure and Project Input'!$N$9,$CE314,0)=0,"",OFFSET('Measure and Project Input'!$N$9,$CE314,0)))</f>
        <v/>
      </c>
      <c r="AA314" t="str">
        <f ca="1">IF('Measure and Project Input'!$CE$5&lt;$CC314,"",IF(OFFSET('Measure and Project Input'!$D$9,$CE314,0)=0,"",OFFSET('Measure and Project Input'!$D$9,$CE314,0)))</f>
        <v/>
      </c>
      <c r="AJ314" t="str">
        <f ca="1">IF('Measure and Project Input'!$CE$5&lt;$CC314,"",IF(OFFSET('Measure and Project Input'!$O$9,$CE314,0)=0,"",OFFSET('Measure and Project Input'!$O$9,$CE314,0)))</f>
        <v/>
      </c>
      <c r="AN314" t="str">
        <f ca="1">IF('Measure and Project Input'!$CE$5&lt;$CC314,"",IF(OFFSET('Measure and Project Input'!$BV$9,$CE314,0)=0,"",OFFSET('Measure and Project Input'!$BV$9,$CE314,0)))</f>
        <v/>
      </c>
      <c r="AO314" t="e">
        <f>IF(I314="","",'Funding Input and Summary'!#REF!)</f>
        <v>#REF!</v>
      </c>
      <c r="AQ314" t="e">
        <f>IF(I314="","",'Funding Input and Summary'!#REF!)</f>
        <v>#REF!</v>
      </c>
      <c r="AR314" t="e">
        <f>IF(I314="","",'Funding Input and Summary'!#REF!)</f>
        <v>#REF!</v>
      </c>
      <c r="AU314" t="e">
        <f>IF(I314="","",'Funding Input and Summary'!#REF!)</f>
        <v>#REF!</v>
      </c>
      <c r="AV314" t="e">
        <f>IF(I314="","",'Funding Input and Summary'!#REF!)</f>
        <v>#REF!</v>
      </c>
      <c r="BC314" t="e">
        <f>IF(I314="","",'Funding Input and Summary'!#REF!)</f>
        <v>#REF!</v>
      </c>
      <c r="BD314" t="e">
        <f>IF(I314="","",'Funding Input and Summary'!#REF!)</f>
        <v>#REF!</v>
      </c>
      <c r="BE314" t="e">
        <f>IF(I314="","",'Funding Input and Summary'!#REF!)</f>
        <v>#REF!</v>
      </c>
      <c r="BG314" t="e">
        <f>IF(I314="","",'Funding Input and Summary'!#REF!)</f>
        <v>#REF!</v>
      </c>
      <c r="BH314" t="e">
        <f>IF(I314="","",'Funding Input and Summary'!#REF!)</f>
        <v>#REF!</v>
      </c>
      <c r="BI314" t="e">
        <f>IF(I314="","",'Funding Input and Summary'!#REF!)</f>
        <v>#REF!</v>
      </c>
      <c r="BJ314" t="e">
        <f>IF(I314="","",'Funding Input and Summary'!#REF!)</f>
        <v>#REF!</v>
      </c>
      <c r="BK314" t="e">
        <f>IF(I314="","",'Funding Input and Summary'!#REF!)</f>
        <v>#REF!</v>
      </c>
      <c r="BL314" t="e">
        <f>IF(I314="","",'Funding Input and Summary'!#REF!)</f>
        <v>#REF!</v>
      </c>
      <c r="BM314" t="e">
        <f>IF(I314="","",'Funding Input and Summary'!#REF!)</f>
        <v>#REF!</v>
      </c>
      <c r="BN314" t="e">
        <f>IF(I314="","",'Funding Input and Summary'!#REF!)</f>
        <v>#REF!</v>
      </c>
      <c r="BO314" t="e">
        <f>IF(I314="","",'Funding Input and Summary'!#REF!)</f>
        <v>#REF!</v>
      </c>
      <c r="BP314" t="e">
        <f>IF(I314="","",'Funding Input and Summary'!#REF!)</f>
        <v>#REF!</v>
      </c>
      <c r="BQ314" t="e">
        <f>IF(I314="","",'Funding Input and Summary'!#REF!)</f>
        <v>#REF!</v>
      </c>
      <c r="BR314" t="str">
        <f ca="1">IF('Measure and Project Input'!$CE$5&lt;$CC314,"",IF(OFFSET('Measure and Project Input'!$T$9,$CE314,0)=0,"",OFFSET('Measure and Project Input'!$T$9,$CE314,0)))</f>
        <v/>
      </c>
      <c r="BS314" t="str">
        <f ca="1">IF('Measure and Project Input'!$CE$5&lt;$CC314,"",IF(OFFSET('Measure and Project Input'!$R$9,$CE314,0)=0,"",OFFSET('Measure and Project Input'!$R$9,$CE314,0)))</f>
        <v/>
      </c>
      <c r="BT314">
        <f>IF(I314="","",'Measure and Project Input'!$I$1)</f>
        <v>4.04</v>
      </c>
      <c r="BU314" t="str">
        <f ca="1">IF('Measure and Project Input'!$CE$5&lt;$CC314,"",IF(OFFSET('Measure and Project Input'!$Q$9,$CE314,0)=0,"",OFFSET('Measure and Project Input'!$Q$9,$CE314,0)))</f>
        <v/>
      </c>
      <c r="BV314" t="e">
        <f ca="1">IF(I314="","",'Funding Input and Summary'!$T$1)</f>
        <v>#DIV/0!</v>
      </c>
      <c r="BW314" t="str">
        <f ca="1">IF('Measure and Project Input'!$CE$5&lt;$CC314,"",IF(OFFSET('Measure and Project Input'!$AI$9,$CE314,0)=0,"",OFFSET('Measure and Project Input'!$AI$9,$CE314,0)))</f>
        <v/>
      </c>
      <c r="BX314" t="str">
        <f ca="1">IF('Measure and Project Input'!$CE$5&lt;$CC314,"",IF(OFFSET('Measure and Project Input'!$AJ$9,$CE314,0)=0,"",OFFSET('Measure and Project Input'!$AJ$9,$CE314,0)))</f>
        <v/>
      </c>
      <c r="BY314" t="str">
        <f ca="1">IF('Measure and Project Input'!$CE$5&lt;$CC314,"",IF(OFFSET('Measure and Project Input'!$AK$9,$CE314,0)=0,"",OFFSET('Measure and Project Input'!$AK$9,$CE314,0)))</f>
        <v/>
      </c>
      <c r="BZ314" t="str">
        <f ca="1">IF('Measure and Project Input'!$CE$5&lt;$CC314,"",IF(OFFSET('Measure and Project Input'!$AL$9,$CE314,0)=0,"",OFFSET('Measure and Project Input'!$AL$9,$CE314,0)))</f>
        <v/>
      </c>
      <c r="CA314" t="str">
        <f ca="1">IF('Measure and Project Input'!$CE$5&lt;$CC314,"",IF(OFFSET('Measure and Project Input'!$AM$9,$CE314,0)=0,"",OFFSET('Measure and Project Input'!$AM$9,$CE314,0)))</f>
        <v/>
      </c>
      <c r="CB314" s="201"/>
      <c r="CC314" s="28">
        <v>313</v>
      </c>
      <c r="CD314" s="28">
        <f t="shared" si="4"/>
        <v>1</v>
      </c>
      <c r="CE314" s="28" t="e">
        <f>IF($I314="","",MATCH($I314,'Measure and Project Input'!$P$10:$P$509,FALSE))</f>
        <v>#N/A</v>
      </c>
    </row>
    <row r="315" spans="1:83" x14ac:dyDescent="0.2">
      <c r="A315" t="str">
        <f ca="1">IF('Measure and Project Input'!$CE$5&lt;$CC315,"",IF(OFFSET('Measure and Project Input'!$E$9,$CE315,0)=0,"",OFFSET('Measure and Project Input'!$E$9,$CE315,0)))</f>
        <v/>
      </c>
      <c r="B315" t="str">
        <f ca="1">IF('Measure and Project Input'!$CE$5&lt;$CC315,"",IF(OFFSET('Measure and Project Input'!$F$9,$CE315,0)=0,"",OFFSET('Measure and Project Input'!$F$9,$CE315,0)))</f>
        <v/>
      </c>
      <c r="C315" t="str">
        <f ca="1">IF('Measure and Project Input'!$CE$5&lt;$CC315,"",IF(OFFSET('Measure and Project Input'!$G$9,$CE315,0)=0,"",OFFSET('Measure and Project Input'!$G$9,$CE315,0)))</f>
        <v/>
      </c>
      <c r="D315" s="299" t="str">
        <f ca="1">IF('Measure and Project Input'!$CE$5&lt;$CC315,"",IF(OFFSET('Measure and Project Input'!$H$9,$CE315,0)=0,"",OFFSET('Measure and Project Input'!$H$9,$CE315,0)))</f>
        <v/>
      </c>
      <c r="E315" t="str">
        <f ca="1">IF('Measure and Project Input'!$CE$5&lt;$CC315,"",IF(OFFSET('Measure and Project Input'!$I$9,$CE315,0)=0,"",OFFSET('Measure and Project Input'!$I$9,$CE315,0)))</f>
        <v/>
      </c>
      <c r="F315" t="str">
        <f ca="1">IF('Measure and Project Input'!$CE$5&lt;$CC315,"",IF(OFFSET('Measure and Project Input'!$J$9,$CE315,0)=0,"",OFFSET('Measure and Project Input'!$J$9,$CE315,0)))</f>
        <v/>
      </c>
      <c r="G315" t="str">
        <f ca="1">IF('Measure and Project Input'!$CE$5&lt;$CC315,"",IF(OFFSET('Measure and Project Input'!$K$9,$CE315,0)=0,"",OFFSET('Measure and Project Input'!$K$9,$CE315,0)))</f>
        <v/>
      </c>
      <c r="H315" t="str">
        <f ca="1">IF('Measure and Project Input'!$CE$5&lt;$CC315,"",IF(OFFSET('Measure and Project Input'!$L$9,$CE315,0)=0,"",OFFSET('Measure and Project Input'!$L$9,$CE315,0)))</f>
        <v/>
      </c>
      <c r="I315">
        <f>'Funding Input and Summary'!A318</f>
        <v>0</v>
      </c>
      <c r="O315" t="str">
        <f ca="1">IF('Measure and Project Input'!$CE$5&lt;$CC315,"",IF(OFFSET('Measure and Project Input'!$B$9,$CE315,0)=0,"",OFFSET('Measure and Project Input'!$B$9,$CE315,0)))</f>
        <v/>
      </c>
      <c r="P315" t="str">
        <f ca="1">IF('Measure and Project Input'!$CE$5&lt;$CC315,"",IF(OFFSET('Measure and Project Input'!$C$9,$CE315,0)=0,"",OFFSET('Measure and Project Input'!$C$9,$CE315,0)))</f>
        <v/>
      </c>
      <c r="Q315" t="str">
        <f ca="1">IF('Measure and Project Input'!$CE$5&lt;$CC315,"",IF(OFFSET('Measure and Project Input'!$S$9,$CE315,0)=0,"",OFFSET('Measure and Project Input'!$S$9,$CE315,0)))</f>
        <v/>
      </c>
      <c r="R315" t="str">
        <f ca="1">IF('Measure and Project Input'!$CE$5&lt;$CC315,"",IF(OFFSET('Measure and Project Input'!$U$9,$CE315,0)=0,"",OFFSET('Measure and Project Input'!$U$9,$CE315,0)))</f>
        <v/>
      </c>
      <c r="S315" t="str">
        <f ca="1">IF('Measure and Project Input'!$CE$5&lt;$CC315,"",IF(OFFSET('Measure and Project Input'!$V$9,$CE315,0)=0,"",OFFSET('Measure and Project Input'!$V$9,$CE315,0)))</f>
        <v/>
      </c>
      <c r="X315" t="str">
        <f ca="1">IF('Measure and Project Input'!$CE$5&lt;$CC315,"",IF(OFFSET('Measure and Project Input'!$M$9,$CE315,0)=0,"",OFFSET('Measure and Project Input'!$M$9,$CE315,0)))</f>
        <v/>
      </c>
      <c r="Y315" t="str">
        <f ca="1">IF('Measure and Project Input'!$CE$5&lt;$CC315,"",IF(OFFSET('Measure and Project Input'!$N$9,$CE315,0)=0,"",OFFSET('Measure and Project Input'!$N$9,$CE315,0)))</f>
        <v/>
      </c>
      <c r="AA315" t="str">
        <f ca="1">IF('Measure and Project Input'!$CE$5&lt;$CC315,"",IF(OFFSET('Measure and Project Input'!$D$9,$CE315,0)=0,"",OFFSET('Measure and Project Input'!$D$9,$CE315,0)))</f>
        <v/>
      </c>
      <c r="AJ315" t="str">
        <f ca="1">IF('Measure and Project Input'!$CE$5&lt;$CC315,"",IF(OFFSET('Measure and Project Input'!$O$9,$CE315,0)=0,"",OFFSET('Measure and Project Input'!$O$9,$CE315,0)))</f>
        <v/>
      </c>
      <c r="AN315" t="str">
        <f ca="1">IF('Measure and Project Input'!$CE$5&lt;$CC315,"",IF(OFFSET('Measure and Project Input'!$BV$9,$CE315,0)=0,"",OFFSET('Measure and Project Input'!$BV$9,$CE315,0)))</f>
        <v/>
      </c>
      <c r="AO315" t="e">
        <f>IF(I315="","",'Funding Input and Summary'!#REF!)</f>
        <v>#REF!</v>
      </c>
      <c r="AQ315" t="e">
        <f>IF(I315="","",'Funding Input and Summary'!#REF!)</f>
        <v>#REF!</v>
      </c>
      <c r="AR315" t="e">
        <f>IF(I315="","",'Funding Input and Summary'!#REF!)</f>
        <v>#REF!</v>
      </c>
      <c r="AU315" t="e">
        <f>IF(I315="","",'Funding Input and Summary'!#REF!)</f>
        <v>#REF!</v>
      </c>
      <c r="AV315" t="e">
        <f>IF(I315="","",'Funding Input and Summary'!#REF!)</f>
        <v>#REF!</v>
      </c>
      <c r="BC315" t="e">
        <f>IF(I315="","",'Funding Input and Summary'!#REF!)</f>
        <v>#REF!</v>
      </c>
      <c r="BD315" t="e">
        <f>IF(I315="","",'Funding Input and Summary'!#REF!)</f>
        <v>#REF!</v>
      </c>
      <c r="BE315" t="e">
        <f>IF(I315="","",'Funding Input and Summary'!#REF!)</f>
        <v>#REF!</v>
      </c>
      <c r="BG315" t="e">
        <f>IF(I315="","",'Funding Input and Summary'!#REF!)</f>
        <v>#REF!</v>
      </c>
      <c r="BH315" t="e">
        <f>IF(I315="","",'Funding Input and Summary'!#REF!)</f>
        <v>#REF!</v>
      </c>
      <c r="BI315" t="e">
        <f>IF(I315="","",'Funding Input and Summary'!#REF!)</f>
        <v>#REF!</v>
      </c>
      <c r="BJ315" t="e">
        <f>IF(I315="","",'Funding Input and Summary'!#REF!)</f>
        <v>#REF!</v>
      </c>
      <c r="BK315" t="e">
        <f>IF(I315="","",'Funding Input and Summary'!#REF!)</f>
        <v>#REF!</v>
      </c>
      <c r="BL315" t="e">
        <f>IF(I315="","",'Funding Input and Summary'!#REF!)</f>
        <v>#REF!</v>
      </c>
      <c r="BM315" t="e">
        <f>IF(I315="","",'Funding Input and Summary'!#REF!)</f>
        <v>#REF!</v>
      </c>
      <c r="BN315" t="e">
        <f>IF(I315="","",'Funding Input and Summary'!#REF!)</f>
        <v>#REF!</v>
      </c>
      <c r="BO315" t="e">
        <f>IF(I315="","",'Funding Input and Summary'!#REF!)</f>
        <v>#REF!</v>
      </c>
      <c r="BP315" t="e">
        <f>IF(I315="","",'Funding Input and Summary'!#REF!)</f>
        <v>#REF!</v>
      </c>
      <c r="BQ315" t="e">
        <f>IF(I315="","",'Funding Input and Summary'!#REF!)</f>
        <v>#REF!</v>
      </c>
      <c r="BR315" t="str">
        <f ca="1">IF('Measure and Project Input'!$CE$5&lt;$CC315,"",IF(OFFSET('Measure and Project Input'!$T$9,$CE315,0)=0,"",OFFSET('Measure and Project Input'!$T$9,$CE315,0)))</f>
        <v/>
      </c>
      <c r="BS315" t="str">
        <f ca="1">IF('Measure and Project Input'!$CE$5&lt;$CC315,"",IF(OFFSET('Measure and Project Input'!$R$9,$CE315,0)=0,"",OFFSET('Measure and Project Input'!$R$9,$CE315,0)))</f>
        <v/>
      </c>
      <c r="BT315">
        <f>IF(I315="","",'Measure and Project Input'!$I$1)</f>
        <v>4.04</v>
      </c>
      <c r="BU315" t="str">
        <f ca="1">IF('Measure and Project Input'!$CE$5&lt;$CC315,"",IF(OFFSET('Measure and Project Input'!$Q$9,$CE315,0)=0,"",OFFSET('Measure and Project Input'!$Q$9,$CE315,0)))</f>
        <v/>
      </c>
      <c r="BV315" t="e">
        <f ca="1">IF(I315="","",'Funding Input and Summary'!$T$1)</f>
        <v>#DIV/0!</v>
      </c>
      <c r="BW315" t="str">
        <f ca="1">IF('Measure and Project Input'!$CE$5&lt;$CC315,"",IF(OFFSET('Measure and Project Input'!$AI$9,$CE315,0)=0,"",OFFSET('Measure and Project Input'!$AI$9,$CE315,0)))</f>
        <v/>
      </c>
      <c r="BX315" t="str">
        <f ca="1">IF('Measure and Project Input'!$CE$5&lt;$CC315,"",IF(OFFSET('Measure and Project Input'!$AJ$9,$CE315,0)=0,"",OFFSET('Measure and Project Input'!$AJ$9,$CE315,0)))</f>
        <v/>
      </c>
      <c r="BY315" t="str">
        <f ca="1">IF('Measure and Project Input'!$CE$5&lt;$CC315,"",IF(OFFSET('Measure and Project Input'!$AK$9,$CE315,0)=0,"",OFFSET('Measure and Project Input'!$AK$9,$CE315,0)))</f>
        <v/>
      </c>
      <c r="BZ315" t="str">
        <f ca="1">IF('Measure and Project Input'!$CE$5&lt;$CC315,"",IF(OFFSET('Measure and Project Input'!$AL$9,$CE315,0)=0,"",OFFSET('Measure and Project Input'!$AL$9,$CE315,0)))</f>
        <v/>
      </c>
      <c r="CA315" t="str">
        <f ca="1">IF('Measure and Project Input'!$CE$5&lt;$CC315,"",IF(OFFSET('Measure and Project Input'!$AM$9,$CE315,0)=0,"",OFFSET('Measure and Project Input'!$AM$9,$CE315,0)))</f>
        <v/>
      </c>
      <c r="CB315" s="201"/>
      <c r="CC315" s="28">
        <v>314</v>
      </c>
      <c r="CD315" s="28">
        <f t="shared" si="4"/>
        <v>1</v>
      </c>
      <c r="CE315" s="28" t="e">
        <f>IF($I315="","",MATCH($I315,'Measure and Project Input'!$P$10:$P$509,FALSE))</f>
        <v>#N/A</v>
      </c>
    </row>
    <row r="316" spans="1:83" x14ac:dyDescent="0.2">
      <c r="A316" t="str">
        <f ca="1">IF('Measure and Project Input'!$CE$5&lt;$CC316,"",IF(OFFSET('Measure and Project Input'!$E$9,$CE316,0)=0,"",OFFSET('Measure and Project Input'!$E$9,$CE316,0)))</f>
        <v/>
      </c>
      <c r="B316" t="str">
        <f ca="1">IF('Measure and Project Input'!$CE$5&lt;$CC316,"",IF(OFFSET('Measure and Project Input'!$F$9,$CE316,0)=0,"",OFFSET('Measure and Project Input'!$F$9,$CE316,0)))</f>
        <v/>
      </c>
      <c r="C316" t="str">
        <f ca="1">IF('Measure and Project Input'!$CE$5&lt;$CC316,"",IF(OFFSET('Measure and Project Input'!$G$9,$CE316,0)=0,"",OFFSET('Measure and Project Input'!$G$9,$CE316,0)))</f>
        <v/>
      </c>
      <c r="D316" s="299" t="str">
        <f ca="1">IF('Measure and Project Input'!$CE$5&lt;$CC316,"",IF(OFFSET('Measure and Project Input'!$H$9,$CE316,0)=0,"",OFFSET('Measure and Project Input'!$H$9,$CE316,0)))</f>
        <v/>
      </c>
      <c r="E316" t="str">
        <f ca="1">IF('Measure and Project Input'!$CE$5&lt;$CC316,"",IF(OFFSET('Measure and Project Input'!$I$9,$CE316,0)=0,"",OFFSET('Measure and Project Input'!$I$9,$CE316,0)))</f>
        <v/>
      </c>
      <c r="F316" t="str">
        <f ca="1">IF('Measure and Project Input'!$CE$5&lt;$CC316,"",IF(OFFSET('Measure and Project Input'!$J$9,$CE316,0)=0,"",OFFSET('Measure and Project Input'!$J$9,$CE316,0)))</f>
        <v/>
      </c>
      <c r="G316" t="str">
        <f ca="1">IF('Measure and Project Input'!$CE$5&lt;$CC316,"",IF(OFFSET('Measure and Project Input'!$K$9,$CE316,0)=0,"",OFFSET('Measure and Project Input'!$K$9,$CE316,0)))</f>
        <v/>
      </c>
      <c r="H316" t="str">
        <f ca="1">IF('Measure and Project Input'!$CE$5&lt;$CC316,"",IF(OFFSET('Measure and Project Input'!$L$9,$CE316,0)=0,"",OFFSET('Measure and Project Input'!$L$9,$CE316,0)))</f>
        <v/>
      </c>
      <c r="I316">
        <f>'Funding Input and Summary'!A319</f>
        <v>0</v>
      </c>
      <c r="O316" t="str">
        <f ca="1">IF('Measure and Project Input'!$CE$5&lt;$CC316,"",IF(OFFSET('Measure and Project Input'!$B$9,$CE316,0)=0,"",OFFSET('Measure and Project Input'!$B$9,$CE316,0)))</f>
        <v/>
      </c>
      <c r="P316" t="str">
        <f ca="1">IF('Measure and Project Input'!$CE$5&lt;$CC316,"",IF(OFFSET('Measure and Project Input'!$C$9,$CE316,0)=0,"",OFFSET('Measure and Project Input'!$C$9,$CE316,0)))</f>
        <v/>
      </c>
      <c r="Q316" t="str">
        <f ca="1">IF('Measure and Project Input'!$CE$5&lt;$CC316,"",IF(OFFSET('Measure and Project Input'!$S$9,$CE316,0)=0,"",OFFSET('Measure and Project Input'!$S$9,$CE316,0)))</f>
        <v/>
      </c>
      <c r="R316" t="str">
        <f ca="1">IF('Measure and Project Input'!$CE$5&lt;$CC316,"",IF(OFFSET('Measure and Project Input'!$U$9,$CE316,0)=0,"",OFFSET('Measure and Project Input'!$U$9,$CE316,0)))</f>
        <v/>
      </c>
      <c r="S316" t="str">
        <f ca="1">IF('Measure and Project Input'!$CE$5&lt;$CC316,"",IF(OFFSET('Measure and Project Input'!$V$9,$CE316,0)=0,"",OFFSET('Measure and Project Input'!$V$9,$CE316,0)))</f>
        <v/>
      </c>
      <c r="X316" t="str">
        <f ca="1">IF('Measure and Project Input'!$CE$5&lt;$CC316,"",IF(OFFSET('Measure and Project Input'!$M$9,$CE316,0)=0,"",OFFSET('Measure and Project Input'!$M$9,$CE316,0)))</f>
        <v/>
      </c>
      <c r="Y316" t="str">
        <f ca="1">IF('Measure and Project Input'!$CE$5&lt;$CC316,"",IF(OFFSET('Measure and Project Input'!$N$9,$CE316,0)=0,"",OFFSET('Measure and Project Input'!$N$9,$CE316,0)))</f>
        <v/>
      </c>
      <c r="AA316" t="str">
        <f ca="1">IF('Measure and Project Input'!$CE$5&lt;$CC316,"",IF(OFFSET('Measure and Project Input'!$D$9,$CE316,0)=0,"",OFFSET('Measure and Project Input'!$D$9,$CE316,0)))</f>
        <v/>
      </c>
      <c r="AJ316" t="str">
        <f ca="1">IF('Measure and Project Input'!$CE$5&lt;$CC316,"",IF(OFFSET('Measure and Project Input'!$O$9,$CE316,0)=0,"",OFFSET('Measure and Project Input'!$O$9,$CE316,0)))</f>
        <v/>
      </c>
      <c r="AN316" t="str">
        <f ca="1">IF('Measure and Project Input'!$CE$5&lt;$CC316,"",IF(OFFSET('Measure and Project Input'!$BV$9,$CE316,0)=0,"",OFFSET('Measure and Project Input'!$BV$9,$CE316,0)))</f>
        <v/>
      </c>
      <c r="AO316" t="e">
        <f>IF(I316="","",'Funding Input and Summary'!#REF!)</f>
        <v>#REF!</v>
      </c>
      <c r="AQ316" t="e">
        <f>IF(I316="","",'Funding Input and Summary'!#REF!)</f>
        <v>#REF!</v>
      </c>
      <c r="AR316" t="e">
        <f>IF(I316="","",'Funding Input and Summary'!#REF!)</f>
        <v>#REF!</v>
      </c>
      <c r="AU316" t="e">
        <f>IF(I316="","",'Funding Input and Summary'!#REF!)</f>
        <v>#REF!</v>
      </c>
      <c r="AV316" t="e">
        <f>IF(I316="","",'Funding Input and Summary'!#REF!)</f>
        <v>#REF!</v>
      </c>
      <c r="BC316" t="e">
        <f>IF(I316="","",'Funding Input and Summary'!#REF!)</f>
        <v>#REF!</v>
      </c>
      <c r="BD316" t="e">
        <f>IF(I316="","",'Funding Input and Summary'!#REF!)</f>
        <v>#REF!</v>
      </c>
      <c r="BE316" t="e">
        <f>IF(I316="","",'Funding Input and Summary'!#REF!)</f>
        <v>#REF!</v>
      </c>
      <c r="BG316" t="e">
        <f>IF(I316="","",'Funding Input and Summary'!#REF!)</f>
        <v>#REF!</v>
      </c>
      <c r="BH316" t="e">
        <f>IF(I316="","",'Funding Input and Summary'!#REF!)</f>
        <v>#REF!</v>
      </c>
      <c r="BI316" t="e">
        <f>IF(I316="","",'Funding Input and Summary'!#REF!)</f>
        <v>#REF!</v>
      </c>
      <c r="BJ316" t="e">
        <f>IF(I316="","",'Funding Input and Summary'!#REF!)</f>
        <v>#REF!</v>
      </c>
      <c r="BK316" t="e">
        <f>IF(I316="","",'Funding Input and Summary'!#REF!)</f>
        <v>#REF!</v>
      </c>
      <c r="BL316" t="e">
        <f>IF(I316="","",'Funding Input and Summary'!#REF!)</f>
        <v>#REF!</v>
      </c>
      <c r="BM316" t="e">
        <f>IF(I316="","",'Funding Input and Summary'!#REF!)</f>
        <v>#REF!</v>
      </c>
      <c r="BN316" t="e">
        <f>IF(I316="","",'Funding Input and Summary'!#REF!)</f>
        <v>#REF!</v>
      </c>
      <c r="BO316" t="e">
        <f>IF(I316="","",'Funding Input and Summary'!#REF!)</f>
        <v>#REF!</v>
      </c>
      <c r="BP316" t="e">
        <f>IF(I316="","",'Funding Input and Summary'!#REF!)</f>
        <v>#REF!</v>
      </c>
      <c r="BQ316" t="e">
        <f>IF(I316="","",'Funding Input and Summary'!#REF!)</f>
        <v>#REF!</v>
      </c>
      <c r="BR316" t="str">
        <f ca="1">IF('Measure and Project Input'!$CE$5&lt;$CC316,"",IF(OFFSET('Measure and Project Input'!$T$9,$CE316,0)=0,"",OFFSET('Measure and Project Input'!$T$9,$CE316,0)))</f>
        <v/>
      </c>
      <c r="BS316" t="str">
        <f ca="1">IF('Measure and Project Input'!$CE$5&lt;$CC316,"",IF(OFFSET('Measure and Project Input'!$R$9,$CE316,0)=0,"",OFFSET('Measure and Project Input'!$R$9,$CE316,0)))</f>
        <v/>
      </c>
      <c r="BT316">
        <f>IF(I316="","",'Measure and Project Input'!$I$1)</f>
        <v>4.04</v>
      </c>
      <c r="BU316" t="str">
        <f ca="1">IF('Measure and Project Input'!$CE$5&lt;$CC316,"",IF(OFFSET('Measure and Project Input'!$Q$9,$CE316,0)=0,"",OFFSET('Measure and Project Input'!$Q$9,$CE316,0)))</f>
        <v/>
      </c>
      <c r="BV316" t="e">
        <f ca="1">IF(I316="","",'Funding Input and Summary'!$T$1)</f>
        <v>#DIV/0!</v>
      </c>
      <c r="BW316" t="str">
        <f ca="1">IF('Measure and Project Input'!$CE$5&lt;$CC316,"",IF(OFFSET('Measure and Project Input'!$AI$9,$CE316,0)=0,"",OFFSET('Measure and Project Input'!$AI$9,$CE316,0)))</f>
        <v/>
      </c>
      <c r="BX316" t="str">
        <f ca="1">IF('Measure and Project Input'!$CE$5&lt;$CC316,"",IF(OFFSET('Measure and Project Input'!$AJ$9,$CE316,0)=0,"",OFFSET('Measure and Project Input'!$AJ$9,$CE316,0)))</f>
        <v/>
      </c>
      <c r="BY316" t="str">
        <f ca="1">IF('Measure and Project Input'!$CE$5&lt;$CC316,"",IF(OFFSET('Measure and Project Input'!$AK$9,$CE316,0)=0,"",OFFSET('Measure and Project Input'!$AK$9,$CE316,0)))</f>
        <v/>
      </c>
      <c r="BZ316" t="str">
        <f ca="1">IF('Measure and Project Input'!$CE$5&lt;$CC316,"",IF(OFFSET('Measure and Project Input'!$AL$9,$CE316,0)=0,"",OFFSET('Measure and Project Input'!$AL$9,$CE316,0)))</f>
        <v/>
      </c>
      <c r="CA316" t="str">
        <f ca="1">IF('Measure and Project Input'!$CE$5&lt;$CC316,"",IF(OFFSET('Measure and Project Input'!$AM$9,$CE316,0)=0,"",OFFSET('Measure and Project Input'!$AM$9,$CE316,0)))</f>
        <v/>
      </c>
      <c r="CB316" s="201"/>
      <c r="CC316" s="28">
        <v>315</v>
      </c>
      <c r="CD316" s="28">
        <f t="shared" si="4"/>
        <v>1</v>
      </c>
      <c r="CE316" s="28" t="e">
        <f>IF($I316="","",MATCH($I316,'Measure and Project Input'!$P$10:$P$509,FALSE))</f>
        <v>#N/A</v>
      </c>
    </row>
    <row r="317" spans="1:83" x14ac:dyDescent="0.2">
      <c r="A317" t="str">
        <f ca="1">IF('Measure and Project Input'!$CE$5&lt;$CC317,"",IF(OFFSET('Measure and Project Input'!$E$9,$CE317,0)=0,"",OFFSET('Measure and Project Input'!$E$9,$CE317,0)))</f>
        <v/>
      </c>
      <c r="B317" t="str">
        <f ca="1">IF('Measure and Project Input'!$CE$5&lt;$CC317,"",IF(OFFSET('Measure and Project Input'!$F$9,$CE317,0)=0,"",OFFSET('Measure and Project Input'!$F$9,$CE317,0)))</f>
        <v/>
      </c>
      <c r="C317" t="str">
        <f ca="1">IF('Measure and Project Input'!$CE$5&lt;$CC317,"",IF(OFFSET('Measure and Project Input'!$G$9,$CE317,0)=0,"",OFFSET('Measure and Project Input'!$G$9,$CE317,0)))</f>
        <v/>
      </c>
      <c r="D317" s="299" t="str">
        <f ca="1">IF('Measure and Project Input'!$CE$5&lt;$CC317,"",IF(OFFSET('Measure and Project Input'!$H$9,$CE317,0)=0,"",OFFSET('Measure and Project Input'!$H$9,$CE317,0)))</f>
        <v/>
      </c>
      <c r="E317" t="str">
        <f ca="1">IF('Measure and Project Input'!$CE$5&lt;$CC317,"",IF(OFFSET('Measure and Project Input'!$I$9,$CE317,0)=0,"",OFFSET('Measure and Project Input'!$I$9,$CE317,0)))</f>
        <v/>
      </c>
      <c r="F317" t="str">
        <f ca="1">IF('Measure and Project Input'!$CE$5&lt;$CC317,"",IF(OFFSET('Measure and Project Input'!$J$9,$CE317,0)=0,"",OFFSET('Measure and Project Input'!$J$9,$CE317,0)))</f>
        <v/>
      </c>
      <c r="G317" t="str">
        <f ca="1">IF('Measure and Project Input'!$CE$5&lt;$CC317,"",IF(OFFSET('Measure and Project Input'!$K$9,$CE317,0)=0,"",OFFSET('Measure and Project Input'!$K$9,$CE317,0)))</f>
        <v/>
      </c>
      <c r="H317" t="str">
        <f ca="1">IF('Measure and Project Input'!$CE$5&lt;$CC317,"",IF(OFFSET('Measure and Project Input'!$L$9,$CE317,0)=0,"",OFFSET('Measure and Project Input'!$L$9,$CE317,0)))</f>
        <v/>
      </c>
      <c r="I317">
        <f>'Funding Input and Summary'!A320</f>
        <v>0</v>
      </c>
      <c r="O317" t="str">
        <f ca="1">IF('Measure and Project Input'!$CE$5&lt;$CC317,"",IF(OFFSET('Measure and Project Input'!$B$9,$CE317,0)=0,"",OFFSET('Measure and Project Input'!$B$9,$CE317,0)))</f>
        <v/>
      </c>
      <c r="P317" t="str">
        <f ca="1">IF('Measure and Project Input'!$CE$5&lt;$CC317,"",IF(OFFSET('Measure and Project Input'!$C$9,$CE317,0)=0,"",OFFSET('Measure and Project Input'!$C$9,$CE317,0)))</f>
        <v/>
      </c>
      <c r="Q317" t="str">
        <f ca="1">IF('Measure and Project Input'!$CE$5&lt;$CC317,"",IF(OFFSET('Measure and Project Input'!$S$9,$CE317,0)=0,"",OFFSET('Measure and Project Input'!$S$9,$CE317,0)))</f>
        <v/>
      </c>
      <c r="R317" t="str">
        <f ca="1">IF('Measure and Project Input'!$CE$5&lt;$CC317,"",IF(OFFSET('Measure and Project Input'!$U$9,$CE317,0)=0,"",OFFSET('Measure and Project Input'!$U$9,$CE317,0)))</f>
        <v/>
      </c>
      <c r="S317" t="str">
        <f ca="1">IF('Measure and Project Input'!$CE$5&lt;$CC317,"",IF(OFFSET('Measure and Project Input'!$V$9,$CE317,0)=0,"",OFFSET('Measure and Project Input'!$V$9,$CE317,0)))</f>
        <v/>
      </c>
      <c r="X317" t="str">
        <f ca="1">IF('Measure and Project Input'!$CE$5&lt;$CC317,"",IF(OFFSET('Measure and Project Input'!$M$9,$CE317,0)=0,"",OFFSET('Measure and Project Input'!$M$9,$CE317,0)))</f>
        <v/>
      </c>
      <c r="Y317" t="str">
        <f ca="1">IF('Measure and Project Input'!$CE$5&lt;$CC317,"",IF(OFFSET('Measure and Project Input'!$N$9,$CE317,0)=0,"",OFFSET('Measure and Project Input'!$N$9,$CE317,0)))</f>
        <v/>
      </c>
      <c r="AA317" t="str">
        <f ca="1">IF('Measure and Project Input'!$CE$5&lt;$CC317,"",IF(OFFSET('Measure and Project Input'!$D$9,$CE317,0)=0,"",OFFSET('Measure and Project Input'!$D$9,$CE317,0)))</f>
        <v/>
      </c>
      <c r="AJ317" t="str">
        <f ca="1">IF('Measure and Project Input'!$CE$5&lt;$CC317,"",IF(OFFSET('Measure and Project Input'!$O$9,$CE317,0)=0,"",OFFSET('Measure and Project Input'!$O$9,$CE317,0)))</f>
        <v/>
      </c>
      <c r="AN317" t="str">
        <f ca="1">IF('Measure and Project Input'!$CE$5&lt;$CC317,"",IF(OFFSET('Measure and Project Input'!$BV$9,$CE317,0)=0,"",OFFSET('Measure and Project Input'!$BV$9,$CE317,0)))</f>
        <v/>
      </c>
      <c r="AO317" t="e">
        <f>IF(I317="","",'Funding Input and Summary'!#REF!)</f>
        <v>#REF!</v>
      </c>
      <c r="AQ317" t="e">
        <f>IF(I317="","",'Funding Input and Summary'!#REF!)</f>
        <v>#REF!</v>
      </c>
      <c r="AR317" t="e">
        <f>IF(I317="","",'Funding Input and Summary'!#REF!)</f>
        <v>#REF!</v>
      </c>
      <c r="AU317" t="e">
        <f>IF(I317="","",'Funding Input and Summary'!#REF!)</f>
        <v>#REF!</v>
      </c>
      <c r="AV317" t="e">
        <f>IF(I317="","",'Funding Input and Summary'!#REF!)</f>
        <v>#REF!</v>
      </c>
      <c r="BC317" t="e">
        <f>IF(I317="","",'Funding Input and Summary'!#REF!)</f>
        <v>#REF!</v>
      </c>
      <c r="BD317" t="e">
        <f>IF(I317="","",'Funding Input and Summary'!#REF!)</f>
        <v>#REF!</v>
      </c>
      <c r="BE317" t="e">
        <f>IF(I317="","",'Funding Input and Summary'!#REF!)</f>
        <v>#REF!</v>
      </c>
      <c r="BG317" t="e">
        <f>IF(I317="","",'Funding Input and Summary'!#REF!)</f>
        <v>#REF!</v>
      </c>
      <c r="BH317" t="e">
        <f>IF(I317="","",'Funding Input and Summary'!#REF!)</f>
        <v>#REF!</v>
      </c>
      <c r="BI317" t="e">
        <f>IF(I317="","",'Funding Input and Summary'!#REF!)</f>
        <v>#REF!</v>
      </c>
      <c r="BJ317" t="e">
        <f>IF(I317="","",'Funding Input and Summary'!#REF!)</f>
        <v>#REF!</v>
      </c>
      <c r="BK317" t="e">
        <f>IF(I317="","",'Funding Input and Summary'!#REF!)</f>
        <v>#REF!</v>
      </c>
      <c r="BL317" t="e">
        <f>IF(I317="","",'Funding Input and Summary'!#REF!)</f>
        <v>#REF!</v>
      </c>
      <c r="BM317" t="e">
        <f>IF(I317="","",'Funding Input and Summary'!#REF!)</f>
        <v>#REF!</v>
      </c>
      <c r="BN317" t="e">
        <f>IF(I317="","",'Funding Input and Summary'!#REF!)</f>
        <v>#REF!</v>
      </c>
      <c r="BO317" t="e">
        <f>IF(I317="","",'Funding Input and Summary'!#REF!)</f>
        <v>#REF!</v>
      </c>
      <c r="BP317" t="e">
        <f>IF(I317="","",'Funding Input and Summary'!#REF!)</f>
        <v>#REF!</v>
      </c>
      <c r="BQ317" t="e">
        <f>IF(I317="","",'Funding Input and Summary'!#REF!)</f>
        <v>#REF!</v>
      </c>
      <c r="BR317" t="str">
        <f ca="1">IF('Measure and Project Input'!$CE$5&lt;$CC317,"",IF(OFFSET('Measure and Project Input'!$T$9,$CE317,0)=0,"",OFFSET('Measure and Project Input'!$T$9,$CE317,0)))</f>
        <v/>
      </c>
      <c r="BS317" t="str">
        <f ca="1">IF('Measure and Project Input'!$CE$5&lt;$CC317,"",IF(OFFSET('Measure and Project Input'!$R$9,$CE317,0)=0,"",OFFSET('Measure and Project Input'!$R$9,$CE317,0)))</f>
        <v/>
      </c>
      <c r="BT317">
        <f>IF(I317="","",'Measure and Project Input'!$I$1)</f>
        <v>4.04</v>
      </c>
      <c r="BU317" t="str">
        <f ca="1">IF('Measure and Project Input'!$CE$5&lt;$CC317,"",IF(OFFSET('Measure and Project Input'!$Q$9,$CE317,0)=0,"",OFFSET('Measure and Project Input'!$Q$9,$CE317,0)))</f>
        <v/>
      </c>
      <c r="BV317" t="e">
        <f ca="1">IF(I317="","",'Funding Input and Summary'!$T$1)</f>
        <v>#DIV/0!</v>
      </c>
      <c r="BW317" t="str">
        <f ca="1">IF('Measure and Project Input'!$CE$5&lt;$CC317,"",IF(OFFSET('Measure and Project Input'!$AI$9,$CE317,0)=0,"",OFFSET('Measure and Project Input'!$AI$9,$CE317,0)))</f>
        <v/>
      </c>
      <c r="BX317" t="str">
        <f ca="1">IF('Measure and Project Input'!$CE$5&lt;$CC317,"",IF(OFFSET('Measure and Project Input'!$AJ$9,$CE317,0)=0,"",OFFSET('Measure and Project Input'!$AJ$9,$CE317,0)))</f>
        <v/>
      </c>
      <c r="BY317" t="str">
        <f ca="1">IF('Measure and Project Input'!$CE$5&lt;$CC317,"",IF(OFFSET('Measure and Project Input'!$AK$9,$CE317,0)=0,"",OFFSET('Measure and Project Input'!$AK$9,$CE317,0)))</f>
        <v/>
      </c>
      <c r="BZ317" t="str">
        <f ca="1">IF('Measure and Project Input'!$CE$5&lt;$CC317,"",IF(OFFSET('Measure and Project Input'!$AL$9,$CE317,0)=0,"",OFFSET('Measure and Project Input'!$AL$9,$CE317,0)))</f>
        <v/>
      </c>
      <c r="CA317" t="str">
        <f ca="1">IF('Measure and Project Input'!$CE$5&lt;$CC317,"",IF(OFFSET('Measure and Project Input'!$AM$9,$CE317,0)=0,"",OFFSET('Measure and Project Input'!$AM$9,$CE317,0)))</f>
        <v/>
      </c>
      <c r="CB317" s="201"/>
      <c r="CC317" s="28">
        <v>316</v>
      </c>
      <c r="CD317" s="28">
        <f t="shared" si="4"/>
        <v>1</v>
      </c>
      <c r="CE317" s="28" t="e">
        <f>IF($I317="","",MATCH($I317,'Measure and Project Input'!$P$10:$P$509,FALSE))</f>
        <v>#N/A</v>
      </c>
    </row>
    <row r="318" spans="1:83" x14ac:dyDescent="0.2">
      <c r="A318" t="str">
        <f ca="1">IF('Measure and Project Input'!$CE$5&lt;$CC318,"",IF(OFFSET('Measure and Project Input'!$E$9,$CE318,0)=0,"",OFFSET('Measure and Project Input'!$E$9,$CE318,0)))</f>
        <v/>
      </c>
      <c r="B318" t="str">
        <f ca="1">IF('Measure and Project Input'!$CE$5&lt;$CC318,"",IF(OFFSET('Measure and Project Input'!$F$9,$CE318,0)=0,"",OFFSET('Measure and Project Input'!$F$9,$CE318,0)))</f>
        <v/>
      </c>
      <c r="C318" t="str">
        <f ca="1">IF('Measure and Project Input'!$CE$5&lt;$CC318,"",IF(OFFSET('Measure and Project Input'!$G$9,$CE318,0)=0,"",OFFSET('Measure and Project Input'!$G$9,$CE318,0)))</f>
        <v/>
      </c>
      <c r="D318" s="299" t="str">
        <f ca="1">IF('Measure and Project Input'!$CE$5&lt;$CC318,"",IF(OFFSET('Measure and Project Input'!$H$9,$CE318,0)=0,"",OFFSET('Measure and Project Input'!$H$9,$CE318,0)))</f>
        <v/>
      </c>
      <c r="E318" t="str">
        <f ca="1">IF('Measure and Project Input'!$CE$5&lt;$CC318,"",IF(OFFSET('Measure and Project Input'!$I$9,$CE318,0)=0,"",OFFSET('Measure and Project Input'!$I$9,$CE318,0)))</f>
        <v/>
      </c>
      <c r="F318" t="str">
        <f ca="1">IF('Measure and Project Input'!$CE$5&lt;$CC318,"",IF(OFFSET('Measure and Project Input'!$J$9,$CE318,0)=0,"",OFFSET('Measure and Project Input'!$J$9,$CE318,0)))</f>
        <v/>
      </c>
      <c r="G318" t="str">
        <f ca="1">IF('Measure and Project Input'!$CE$5&lt;$CC318,"",IF(OFFSET('Measure and Project Input'!$K$9,$CE318,0)=0,"",OFFSET('Measure and Project Input'!$K$9,$CE318,0)))</f>
        <v/>
      </c>
      <c r="H318" t="str">
        <f ca="1">IF('Measure and Project Input'!$CE$5&lt;$CC318,"",IF(OFFSET('Measure and Project Input'!$L$9,$CE318,0)=0,"",OFFSET('Measure and Project Input'!$L$9,$CE318,0)))</f>
        <v/>
      </c>
      <c r="I318">
        <f>'Funding Input and Summary'!A321</f>
        <v>0</v>
      </c>
      <c r="O318" t="str">
        <f ca="1">IF('Measure and Project Input'!$CE$5&lt;$CC318,"",IF(OFFSET('Measure and Project Input'!$B$9,$CE318,0)=0,"",OFFSET('Measure and Project Input'!$B$9,$CE318,0)))</f>
        <v/>
      </c>
      <c r="P318" t="str">
        <f ca="1">IF('Measure and Project Input'!$CE$5&lt;$CC318,"",IF(OFFSET('Measure and Project Input'!$C$9,$CE318,0)=0,"",OFFSET('Measure and Project Input'!$C$9,$CE318,0)))</f>
        <v/>
      </c>
      <c r="Q318" t="str">
        <f ca="1">IF('Measure and Project Input'!$CE$5&lt;$CC318,"",IF(OFFSET('Measure and Project Input'!$S$9,$CE318,0)=0,"",OFFSET('Measure and Project Input'!$S$9,$CE318,0)))</f>
        <v/>
      </c>
      <c r="R318" t="str">
        <f ca="1">IF('Measure and Project Input'!$CE$5&lt;$CC318,"",IF(OFFSET('Measure and Project Input'!$U$9,$CE318,0)=0,"",OFFSET('Measure and Project Input'!$U$9,$CE318,0)))</f>
        <v/>
      </c>
      <c r="S318" t="str">
        <f ca="1">IF('Measure and Project Input'!$CE$5&lt;$CC318,"",IF(OFFSET('Measure and Project Input'!$V$9,$CE318,0)=0,"",OFFSET('Measure and Project Input'!$V$9,$CE318,0)))</f>
        <v/>
      </c>
      <c r="X318" t="str">
        <f ca="1">IF('Measure and Project Input'!$CE$5&lt;$CC318,"",IF(OFFSET('Measure and Project Input'!$M$9,$CE318,0)=0,"",OFFSET('Measure and Project Input'!$M$9,$CE318,0)))</f>
        <v/>
      </c>
      <c r="Y318" t="str">
        <f ca="1">IF('Measure and Project Input'!$CE$5&lt;$CC318,"",IF(OFFSET('Measure and Project Input'!$N$9,$CE318,0)=0,"",OFFSET('Measure and Project Input'!$N$9,$CE318,0)))</f>
        <v/>
      </c>
      <c r="AA318" t="str">
        <f ca="1">IF('Measure and Project Input'!$CE$5&lt;$CC318,"",IF(OFFSET('Measure and Project Input'!$D$9,$CE318,0)=0,"",OFFSET('Measure and Project Input'!$D$9,$CE318,0)))</f>
        <v/>
      </c>
      <c r="AJ318" t="str">
        <f ca="1">IF('Measure and Project Input'!$CE$5&lt;$CC318,"",IF(OFFSET('Measure and Project Input'!$O$9,$CE318,0)=0,"",OFFSET('Measure and Project Input'!$O$9,$CE318,0)))</f>
        <v/>
      </c>
      <c r="AN318" t="str">
        <f ca="1">IF('Measure and Project Input'!$CE$5&lt;$CC318,"",IF(OFFSET('Measure and Project Input'!$BV$9,$CE318,0)=0,"",OFFSET('Measure and Project Input'!$BV$9,$CE318,0)))</f>
        <v/>
      </c>
      <c r="AO318" t="e">
        <f>IF(I318="","",'Funding Input and Summary'!#REF!)</f>
        <v>#REF!</v>
      </c>
      <c r="AQ318" t="e">
        <f>IF(I318="","",'Funding Input and Summary'!#REF!)</f>
        <v>#REF!</v>
      </c>
      <c r="AR318" t="e">
        <f>IF(I318="","",'Funding Input and Summary'!#REF!)</f>
        <v>#REF!</v>
      </c>
      <c r="AU318" t="e">
        <f>IF(I318="","",'Funding Input and Summary'!#REF!)</f>
        <v>#REF!</v>
      </c>
      <c r="AV318" t="e">
        <f>IF(I318="","",'Funding Input and Summary'!#REF!)</f>
        <v>#REF!</v>
      </c>
      <c r="BC318" t="e">
        <f>IF(I318="","",'Funding Input and Summary'!#REF!)</f>
        <v>#REF!</v>
      </c>
      <c r="BD318" t="e">
        <f>IF(I318="","",'Funding Input and Summary'!#REF!)</f>
        <v>#REF!</v>
      </c>
      <c r="BE318" t="e">
        <f>IF(I318="","",'Funding Input and Summary'!#REF!)</f>
        <v>#REF!</v>
      </c>
      <c r="BG318" t="e">
        <f>IF(I318="","",'Funding Input and Summary'!#REF!)</f>
        <v>#REF!</v>
      </c>
      <c r="BH318" t="e">
        <f>IF(I318="","",'Funding Input and Summary'!#REF!)</f>
        <v>#REF!</v>
      </c>
      <c r="BI318" t="e">
        <f>IF(I318="","",'Funding Input and Summary'!#REF!)</f>
        <v>#REF!</v>
      </c>
      <c r="BJ318" t="e">
        <f>IF(I318="","",'Funding Input and Summary'!#REF!)</f>
        <v>#REF!</v>
      </c>
      <c r="BK318" t="e">
        <f>IF(I318="","",'Funding Input and Summary'!#REF!)</f>
        <v>#REF!</v>
      </c>
      <c r="BL318" t="e">
        <f>IF(I318="","",'Funding Input and Summary'!#REF!)</f>
        <v>#REF!</v>
      </c>
      <c r="BM318" t="e">
        <f>IF(I318="","",'Funding Input and Summary'!#REF!)</f>
        <v>#REF!</v>
      </c>
      <c r="BN318" t="e">
        <f>IF(I318="","",'Funding Input and Summary'!#REF!)</f>
        <v>#REF!</v>
      </c>
      <c r="BO318" t="e">
        <f>IF(I318="","",'Funding Input and Summary'!#REF!)</f>
        <v>#REF!</v>
      </c>
      <c r="BP318" t="e">
        <f>IF(I318="","",'Funding Input and Summary'!#REF!)</f>
        <v>#REF!</v>
      </c>
      <c r="BQ318" t="e">
        <f>IF(I318="","",'Funding Input and Summary'!#REF!)</f>
        <v>#REF!</v>
      </c>
      <c r="BR318" t="str">
        <f ca="1">IF('Measure and Project Input'!$CE$5&lt;$CC318,"",IF(OFFSET('Measure and Project Input'!$T$9,$CE318,0)=0,"",OFFSET('Measure and Project Input'!$T$9,$CE318,0)))</f>
        <v/>
      </c>
      <c r="BS318" t="str">
        <f ca="1">IF('Measure and Project Input'!$CE$5&lt;$CC318,"",IF(OFFSET('Measure and Project Input'!$R$9,$CE318,0)=0,"",OFFSET('Measure and Project Input'!$R$9,$CE318,0)))</f>
        <v/>
      </c>
      <c r="BT318">
        <f>IF(I318="","",'Measure and Project Input'!$I$1)</f>
        <v>4.04</v>
      </c>
      <c r="BU318" t="str">
        <f ca="1">IF('Measure and Project Input'!$CE$5&lt;$CC318,"",IF(OFFSET('Measure and Project Input'!$Q$9,$CE318,0)=0,"",OFFSET('Measure and Project Input'!$Q$9,$CE318,0)))</f>
        <v/>
      </c>
      <c r="BV318" t="e">
        <f ca="1">IF(I318="","",'Funding Input and Summary'!$T$1)</f>
        <v>#DIV/0!</v>
      </c>
      <c r="BW318" t="str">
        <f ca="1">IF('Measure and Project Input'!$CE$5&lt;$CC318,"",IF(OFFSET('Measure and Project Input'!$AI$9,$CE318,0)=0,"",OFFSET('Measure and Project Input'!$AI$9,$CE318,0)))</f>
        <v/>
      </c>
      <c r="BX318" t="str">
        <f ca="1">IF('Measure and Project Input'!$CE$5&lt;$CC318,"",IF(OFFSET('Measure and Project Input'!$AJ$9,$CE318,0)=0,"",OFFSET('Measure and Project Input'!$AJ$9,$CE318,0)))</f>
        <v/>
      </c>
      <c r="BY318" t="str">
        <f ca="1">IF('Measure and Project Input'!$CE$5&lt;$CC318,"",IF(OFFSET('Measure and Project Input'!$AK$9,$CE318,0)=0,"",OFFSET('Measure and Project Input'!$AK$9,$CE318,0)))</f>
        <v/>
      </c>
      <c r="BZ318" t="str">
        <f ca="1">IF('Measure and Project Input'!$CE$5&lt;$CC318,"",IF(OFFSET('Measure and Project Input'!$AL$9,$CE318,0)=0,"",OFFSET('Measure and Project Input'!$AL$9,$CE318,0)))</f>
        <v/>
      </c>
      <c r="CA318" t="str">
        <f ca="1">IF('Measure and Project Input'!$CE$5&lt;$CC318,"",IF(OFFSET('Measure and Project Input'!$AM$9,$CE318,0)=0,"",OFFSET('Measure and Project Input'!$AM$9,$CE318,0)))</f>
        <v/>
      </c>
      <c r="CB318" s="201"/>
      <c r="CC318" s="28">
        <v>317</v>
      </c>
      <c r="CD318" s="28">
        <f t="shared" si="4"/>
        <v>1</v>
      </c>
      <c r="CE318" s="28" t="e">
        <f>IF($I318="","",MATCH($I318,'Measure and Project Input'!$P$10:$P$509,FALSE))</f>
        <v>#N/A</v>
      </c>
    </row>
    <row r="319" spans="1:83" x14ac:dyDescent="0.2">
      <c r="A319" t="str">
        <f ca="1">IF('Measure and Project Input'!$CE$5&lt;$CC319,"",IF(OFFSET('Measure and Project Input'!$E$9,$CE319,0)=0,"",OFFSET('Measure and Project Input'!$E$9,$CE319,0)))</f>
        <v/>
      </c>
      <c r="B319" t="str">
        <f ca="1">IF('Measure and Project Input'!$CE$5&lt;$CC319,"",IF(OFFSET('Measure and Project Input'!$F$9,$CE319,0)=0,"",OFFSET('Measure and Project Input'!$F$9,$CE319,0)))</f>
        <v/>
      </c>
      <c r="C319" t="str">
        <f ca="1">IF('Measure and Project Input'!$CE$5&lt;$CC319,"",IF(OFFSET('Measure and Project Input'!$G$9,$CE319,0)=0,"",OFFSET('Measure and Project Input'!$G$9,$CE319,0)))</f>
        <v/>
      </c>
      <c r="D319" s="299" t="str">
        <f ca="1">IF('Measure and Project Input'!$CE$5&lt;$CC319,"",IF(OFFSET('Measure and Project Input'!$H$9,$CE319,0)=0,"",OFFSET('Measure and Project Input'!$H$9,$CE319,0)))</f>
        <v/>
      </c>
      <c r="E319" t="str">
        <f ca="1">IF('Measure and Project Input'!$CE$5&lt;$CC319,"",IF(OFFSET('Measure and Project Input'!$I$9,$CE319,0)=0,"",OFFSET('Measure and Project Input'!$I$9,$CE319,0)))</f>
        <v/>
      </c>
      <c r="F319" t="str">
        <f ca="1">IF('Measure and Project Input'!$CE$5&lt;$CC319,"",IF(OFFSET('Measure and Project Input'!$J$9,$CE319,0)=0,"",OFFSET('Measure and Project Input'!$J$9,$CE319,0)))</f>
        <v/>
      </c>
      <c r="G319" t="str">
        <f ca="1">IF('Measure and Project Input'!$CE$5&lt;$CC319,"",IF(OFFSET('Measure and Project Input'!$K$9,$CE319,0)=0,"",OFFSET('Measure and Project Input'!$K$9,$CE319,0)))</f>
        <v/>
      </c>
      <c r="H319" t="str">
        <f ca="1">IF('Measure and Project Input'!$CE$5&lt;$CC319,"",IF(OFFSET('Measure and Project Input'!$L$9,$CE319,0)=0,"",OFFSET('Measure and Project Input'!$L$9,$CE319,0)))</f>
        <v/>
      </c>
      <c r="I319">
        <f>'Funding Input and Summary'!A322</f>
        <v>0</v>
      </c>
      <c r="O319" t="str">
        <f ca="1">IF('Measure and Project Input'!$CE$5&lt;$CC319,"",IF(OFFSET('Measure and Project Input'!$B$9,$CE319,0)=0,"",OFFSET('Measure and Project Input'!$B$9,$CE319,0)))</f>
        <v/>
      </c>
      <c r="P319" t="str">
        <f ca="1">IF('Measure and Project Input'!$CE$5&lt;$CC319,"",IF(OFFSET('Measure and Project Input'!$C$9,$CE319,0)=0,"",OFFSET('Measure and Project Input'!$C$9,$CE319,0)))</f>
        <v/>
      </c>
      <c r="Q319" t="str">
        <f ca="1">IF('Measure and Project Input'!$CE$5&lt;$CC319,"",IF(OFFSET('Measure and Project Input'!$S$9,$CE319,0)=0,"",OFFSET('Measure and Project Input'!$S$9,$CE319,0)))</f>
        <v/>
      </c>
      <c r="R319" t="str">
        <f ca="1">IF('Measure and Project Input'!$CE$5&lt;$CC319,"",IF(OFFSET('Measure and Project Input'!$U$9,$CE319,0)=0,"",OFFSET('Measure and Project Input'!$U$9,$CE319,0)))</f>
        <v/>
      </c>
      <c r="S319" t="str">
        <f ca="1">IF('Measure and Project Input'!$CE$5&lt;$CC319,"",IF(OFFSET('Measure and Project Input'!$V$9,$CE319,0)=0,"",OFFSET('Measure and Project Input'!$V$9,$CE319,0)))</f>
        <v/>
      </c>
      <c r="X319" t="str">
        <f ca="1">IF('Measure and Project Input'!$CE$5&lt;$CC319,"",IF(OFFSET('Measure and Project Input'!$M$9,$CE319,0)=0,"",OFFSET('Measure and Project Input'!$M$9,$CE319,0)))</f>
        <v/>
      </c>
      <c r="Y319" t="str">
        <f ca="1">IF('Measure and Project Input'!$CE$5&lt;$CC319,"",IF(OFFSET('Measure and Project Input'!$N$9,$CE319,0)=0,"",OFFSET('Measure and Project Input'!$N$9,$CE319,0)))</f>
        <v/>
      </c>
      <c r="AA319" t="str">
        <f ca="1">IF('Measure and Project Input'!$CE$5&lt;$CC319,"",IF(OFFSET('Measure and Project Input'!$D$9,$CE319,0)=0,"",OFFSET('Measure and Project Input'!$D$9,$CE319,0)))</f>
        <v/>
      </c>
      <c r="AJ319" t="str">
        <f ca="1">IF('Measure and Project Input'!$CE$5&lt;$CC319,"",IF(OFFSET('Measure and Project Input'!$O$9,$CE319,0)=0,"",OFFSET('Measure and Project Input'!$O$9,$CE319,0)))</f>
        <v/>
      </c>
      <c r="AN319" t="str">
        <f ca="1">IF('Measure and Project Input'!$CE$5&lt;$CC319,"",IF(OFFSET('Measure and Project Input'!$BV$9,$CE319,0)=0,"",OFFSET('Measure and Project Input'!$BV$9,$CE319,0)))</f>
        <v/>
      </c>
      <c r="AO319" t="e">
        <f>IF(I319="","",'Funding Input and Summary'!#REF!)</f>
        <v>#REF!</v>
      </c>
      <c r="AQ319" t="e">
        <f>IF(I319="","",'Funding Input and Summary'!#REF!)</f>
        <v>#REF!</v>
      </c>
      <c r="AR319" t="e">
        <f>IF(I319="","",'Funding Input and Summary'!#REF!)</f>
        <v>#REF!</v>
      </c>
      <c r="AU319" t="e">
        <f>IF(I319="","",'Funding Input and Summary'!#REF!)</f>
        <v>#REF!</v>
      </c>
      <c r="AV319" t="e">
        <f>IF(I319="","",'Funding Input and Summary'!#REF!)</f>
        <v>#REF!</v>
      </c>
      <c r="BC319" t="e">
        <f>IF(I319="","",'Funding Input and Summary'!#REF!)</f>
        <v>#REF!</v>
      </c>
      <c r="BD319" t="e">
        <f>IF(I319="","",'Funding Input and Summary'!#REF!)</f>
        <v>#REF!</v>
      </c>
      <c r="BE319" t="e">
        <f>IF(I319="","",'Funding Input and Summary'!#REF!)</f>
        <v>#REF!</v>
      </c>
      <c r="BG319" t="e">
        <f>IF(I319="","",'Funding Input and Summary'!#REF!)</f>
        <v>#REF!</v>
      </c>
      <c r="BH319" t="e">
        <f>IF(I319="","",'Funding Input and Summary'!#REF!)</f>
        <v>#REF!</v>
      </c>
      <c r="BI319" t="e">
        <f>IF(I319="","",'Funding Input and Summary'!#REF!)</f>
        <v>#REF!</v>
      </c>
      <c r="BJ319" t="e">
        <f>IF(I319="","",'Funding Input and Summary'!#REF!)</f>
        <v>#REF!</v>
      </c>
      <c r="BK319" t="e">
        <f>IF(I319="","",'Funding Input and Summary'!#REF!)</f>
        <v>#REF!</v>
      </c>
      <c r="BL319" t="e">
        <f>IF(I319="","",'Funding Input and Summary'!#REF!)</f>
        <v>#REF!</v>
      </c>
      <c r="BM319" t="e">
        <f>IF(I319="","",'Funding Input and Summary'!#REF!)</f>
        <v>#REF!</v>
      </c>
      <c r="BN319" t="e">
        <f>IF(I319="","",'Funding Input and Summary'!#REF!)</f>
        <v>#REF!</v>
      </c>
      <c r="BO319" t="e">
        <f>IF(I319="","",'Funding Input and Summary'!#REF!)</f>
        <v>#REF!</v>
      </c>
      <c r="BP319" t="e">
        <f>IF(I319="","",'Funding Input and Summary'!#REF!)</f>
        <v>#REF!</v>
      </c>
      <c r="BQ319" t="e">
        <f>IF(I319="","",'Funding Input and Summary'!#REF!)</f>
        <v>#REF!</v>
      </c>
      <c r="BR319" t="str">
        <f ca="1">IF('Measure and Project Input'!$CE$5&lt;$CC319,"",IF(OFFSET('Measure and Project Input'!$T$9,$CE319,0)=0,"",OFFSET('Measure and Project Input'!$T$9,$CE319,0)))</f>
        <v/>
      </c>
      <c r="BS319" t="str">
        <f ca="1">IF('Measure and Project Input'!$CE$5&lt;$CC319,"",IF(OFFSET('Measure and Project Input'!$R$9,$CE319,0)=0,"",OFFSET('Measure and Project Input'!$R$9,$CE319,0)))</f>
        <v/>
      </c>
      <c r="BT319">
        <f>IF(I319="","",'Measure and Project Input'!$I$1)</f>
        <v>4.04</v>
      </c>
      <c r="BU319" t="str">
        <f ca="1">IF('Measure and Project Input'!$CE$5&lt;$CC319,"",IF(OFFSET('Measure and Project Input'!$Q$9,$CE319,0)=0,"",OFFSET('Measure and Project Input'!$Q$9,$CE319,0)))</f>
        <v/>
      </c>
      <c r="BV319" t="e">
        <f ca="1">IF(I319="","",'Funding Input and Summary'!$T$1)</f>
        <v>#DIV/0!</v>
      </c>
      <c r="BW319" t="str">
        <f ca="1">IF('Measure and Project Input'!$CE$5&lt;$CC319,"",IF(OFFSET('Measure and Project Input'!$AI$9,$CE319,0)=0,"",OFFSET('Measure and Project Input'!$AI$9,$CE319,0)))</f>
        <v/>
      </c>
      <c r="BX319" t="str">
        <f ca="1">IF('Measure and Project Input'!$CE$5&lt;$CC319,"",IF(OFFSET('Measure and Project Input'!$AJ$9,$CE319,0)=0,"",OFFSET('Measure and Project Input'!$AJ$9,$CE319,0)))</f>
        <v/>
      </c>
      <c r="BY319" t="str">
        <f ca="1">IF('Measure and Project Input'!$CE$5&lt;$CC319,"",IF(OFFSET('Measure and Project Input'!$AK$9,$CE319,0)=0,"",OFFSET('Measure and Project Input'!$AK$9,$CE319,0)))</f>
        <v/>
      </c>
      <c r="BZ319" t="str">
        <f ca="1">IF('Measure and Project Input'!$CE$5&lt;$CC319,"",IF(OFFSET('Measure and Project Input'!$AL$9,$CE319,0)=0,"",OFFSET('Measure and Project Input'!$AL$9,$CE319,0)))</f>
        <v/>
      </c>
      <c r="CA319" t="str">
        <f ca="1">IF('Measure and Project Input'!$CE$5&lt;$CC319,"",IF(OFFSET('Measure and Project Input'!$AM$9,$CE319,0)=0,"",OFFSET('Measure and Project Input'!$AM$9,$CE319,0)))</f>
        <v/>
      </c>
      <c r="CB319" s="201"/>
      <c r="CC319" s="28">
        <v>318</v>
      </c>
      <c r="CD319" s="28">
        <f t="shared" si="4"/>
        <v>1</v>
      </c>
      <c r="CE319" s="28" t="e">
        <f>IF($I319="","",MATCH($I319,'Measure and Project Input'!$P$10:$P$509,FALSE))</f>
        <v>#N/A</v>
      </c>
    </row>
    <row r="320" spans="1:83" x14ac:dyDescent="0.2">
      <c r="A320" t="str">
        <f ca="1">IF('Measure and Project Input'!$CE$5&lt;$CC320,"",IF(OFFSET('Measure and Project Input'!$E$9,$CE320,0)=0,"",OFFSET('Measure and Project Input'!$E$9,$CE320,0)))</f>
        <v/>
      </c>
      <c r="B320" t="str">
        <f ca="1">IF('Measure and Project Input'!$CE$5&lt;$CC320,"",IF(OFFSET('Measure and Project Input'!$F$9,$CE320,0)=0,"",OFFSET('Measure and Project Input'!$F$9,$CE320,0)))</f>
        <v/>
      </c>
      <c r="C320" t="str">
        <f ca="1">IF('Measure and Project Input'!$CE$5&lt;$CC320,"",IF(OFFSET('Measure and Project Input'!$G$9,$CE320,0)=0,"",OFFSET('Measure and Project Input'!$G$9,$CE320,0)))</f>
        <v/>
      </c>
      <c r="D320" s="299" t="str">
        <f ca="1">IF('Measure and Project Input'!$CE$5&lt;$CC320,"",IF(OFFSET('Measure and Project Input'!$H$9,$CE320,0)=0,"",OFFSET('Measure and Project Input'!$H$9,$CE320,0)))</f>
        <v/>
      </c>
      <c r="E320" t="str">
        <f ca="1">IF('Measure and Project Input'!$CE$5&lt;$CC320,"",IF(OFFSET('Measure and Project Input'!$I$9,$CE320,0)=0,"",OFFSET('Measure and Project Input'!$I$9,$CE320,0)))</f>
        <v/>
      </c>
      <c r="F320" t="str">
        <f ca="1">IF('Measure and Project Input'!$CE$5&lt;$CC320,"",IF(OFFSET('Measure and Project Input'!$J$9,$CE320,0)=0,"",OFFSET('Measure and Project Input'!$J$9,$CE320,0)))</f>
        <v/>
      </c>
      <c r="G320" t="str">
        <f ca="1">IF('Measure and Project Input'!$CE$5&lt;$CC320,"",IF(OFFSET('Measure and Project Input'!$K$9,$CE320,0)=0,"",OFFSET('Measure and Project Input'!$K$9,$CE320,0)))</f>
        <v/>
      </c>
      <c r="H320" t="str">
        <f ca="1">IF('Measure and Project Input'!$CE$5&lt;$CC320,"",IF(OFFSET('Measure and Project Input'!$L$9,$CE320,0)=0,"",OFFSET('Measure and Project Input'!$L$9,$CE320,0)))</f>
        <v/>
      </c>
      <c r="I320">
        <f>'Funding Input and Summary'!A323</f>
        <v>0</v>
      </c>
      <c r="O320" t="str">
        <f ca="1">IF('Measure and Project Input'!$CE$5&lt;$CC320,"",IF(OFFSET('Measure and Project Input'!$B$9,$CE320,0)=0,"",OFFSET('Measure and Project Input'!$B$9,$CE320,0)))</f>
        <v/>
      </c>
      <c r="P320" t="str">
        <f ca="1">IF('Measure and Project Input'!$CE$5&lt;$CC320,"",IF(OFFSET('Measure and Project Input'!$C$9,$CE320,0)=0,"",OFFSET('Measure and Project Input'!$C$9,$CE320,0)))</f>
        <v/>
      </c>
      <c r="Q320" t="str">
        <f ca="1">IF('Measure and Project Input'!$CE$5&lt;$CC320,"",IF(OFFSET('Measure and Project Input'!$S$9,$CE320,0)=0,"",OFFSET('Measure and Project Input'!$S$9,$CE320,0)))</f>
        <v/>
      </c>
      <c r="R320" t="str">
        <f ca="1">IF('Measure and Project Input'!$CE$5&lt;$CC320,"",IF(OFFSET('Measure and Project Input'!$U$9,$CE320,0)=0,"",OFFSET('Measure and Project Input'!$U$9,$CE320,0)))</f>
        <v/>
      </c>
      <c r="S320" t="str">
        <f ca="1">IF('Measure and Project Input'!$CE$5&lt;$CC320,"",IF(OFFSET('Measure and Project Input'!$V$9,$CE320,0)=0,"",OFFSET('Measure and Project Input'!$V$9,$CE320,0)))</f>
        <v/>
      </c>
      <c r="X320" t="str">
        <f ca="1">IF('Measure and Project Input'!$CE$5&lt;$CC320,"",IF(OFFSET('Measure and Project Input'!$M$9,$CE320,0)=0,"",OFFSET('Measure and Project Input'!$M$9,$CE320,0)))</f>
        <v/>
      </c>
      <c r="Y320" t="str">
        <f ca="1">IF('Measure and Project Input'!$CE$5&lt;$CC320,"",IF(OFFSET('Measure and Project Input'!$N$9,$CE320,0)=0,"",OFFSET('Measure and Project Input'!$N$9,$CE320,0)))</f>
        <v/>
      </c>
      <c r="AA320" t="str">
        <f ca="1">IF('Measure and Project Input'!$CE$5&lt;$CC320,"",IF(OFFSET('Measure and Project Input'!$D$9,$CE320,0)=0,"",OFFSET('Measure and Project Input'!$D$9,$CE320,0)))</f>
        <v/>
      </c>
      <c r="AJ320" t="str">
        <f ca="1">IF('Measure and Project Input'!$CE$5&lt;$CC320,"",IF(OFFSET('Measure and Project Input'!$O$9,$CE320,0)=0,"",OFFSET('Measure and Project Input'!$O$9,$CE320,0)))</f>
        <v/>
      </c>
      <c r="AN320" t="str">
        <f ca="1">IF('Measure and Project Input'!$CE$5&lt;$CC320,"",IF(OFFSET('Measure and Project Input'!$BV$9,$CE320,0)=0,"",OFFSET('Measure and Project Input'!$BV$9,$CE320,0)))</f>
        <v/>
      </c>
      <c r="AO320" t="e">
        <f>IF(I320="","",'Funding Input and Summary'!#REF!)</f>
        <v>#REF!</v>
      </c>
      <c r="AQ320" t="e">
        <f>IF(I320="","",'Funding Input and Summary'!#REF!)</f>
        <v>#REF!</v>
      </c>
      <c r="AR320" t="e">
        <f>IF(I320="","",'Funding Input and Summary'!#REF!)</f>
        <v>#REF!</v>
      </c>
      <c r="AU320" t="e">
        <f>IF(I320="","",'Funding Input and Summary'!#REF!)</f>
        <v>#REF!</v>
      </c>
      <c r="AV320" t="e">
        <f>IF(I320="","",'Funding Input and Summary'!#REF!)</f>
        <v>#REF!</v>
      </c>
      <c r="BC320" t="e">
        <f>IF(I320="","",'Funding Input and Summary'!#REF!)</f>
        <v>#REF!</v>
      </c>
      <c r="BD320" t="e">
        <f>IF(I320="","",'Funding Input and Summary'!#REF!)</f>
        <v>#REF!</v>
      </c>
      <c r="BE320" t="e">
        <f>IF(I320="","",'Funding Input and Summary'!#REF!)</f>
        <v>#REF!</v>
      </c>
      <c r="BG320" t="e">
        <f>IF(I320="","",'Funding Input and Summary'!#REF!)</f>
        <v>#REF!</v>
      </c>
      <c r="BH320" t="e">
        <f>IF(I320="","",'Funding Input and Summary'!#REF!)</f>
        <v>#REF!</v>
      </c>
      <c r="BI320" t="e">
        <f>IF(I320="","",'Funding Input and Summary'!#REF!)</f>
        <v>#REF!</v>
      </c>
      <c r="BJ320" t="e">
        <f>IF(I320="","",'Funding Input and Summary'!#REF!)</f>
        <v>#REF!</v>
      </c>
      <c r="BK320" t="e">
        <f>IF(I320="","",'Funding Input and Summary'!#REF!)</f>
        <v>#REF!</v>
      </c>
      <c r="BL320" t="e">
        <f>IF(I320="","",'Funding Input and Summary'!#REF!)</f>
        <v>#REF!</v>
      </c>
      <c r="BM320" t="e">
        <f>IF(I320="","",'Funding Input and Summary'!#REF!)</f>
        <v>#REF!</v>
      </c>
      <c r="BN320" t="e">
        <f>IF(I320="","",'Funding Input and Summary'!#REF!)</f>
        <v>#REF!</v>
      </c>
      <c r="BO320" t="e">
        <f>IF(I320="","",'Funding Input and Summary'!#REF!)</f>
        <v>#REF!</v>
      </c>
      <c r="BP320" t="e">
        <f>IF(I320="","",'Funding Input and Summary'!#REF!)</f>
        <v>#REF!</v>
      </c>
      <c r="BQ320" t="e">
        <f>IF(I320="","",'Funding Input and Summary'!#REF!)</f>
        <v>#REF!</v>
      </c>
      <c r="BR320" t="str">
        <f ca="1">IF('Measure and Project Input'!$CE$5&lt;$CC320,"",IF(OFFSET('Measure and Project Input'!$T$9,$CE320,0)=0,"",OFFSET('Measure and Project Input'!$T$9,$CE320,0)))</f>
        <v/>
      </c>
      <c r="BS320" t="str">
        <f ca="1">IF('Measure and Project Input'!$CE$5&lt;$CC320,"",IF(OFFSET('Measure and Project Input'!$R$9,$CE320,0)=0,"",OFFSET('Measure and Project Input'!$R$9,$CE320,0)))</f>
        <v/>
      </c>
      <c r="BT320">
        <f>IF(I320="","",'Measure and Project Input'!$I$1)</f>
        <v>4.04</v>
      </c>
      <c r="BU320" t="str">
        <f ca="1">IF('Measure and Project Input'!$CE$5&lt;$CC320,"",IF(OFFSET('Measure and Project Input'!$Q$9,$CE320,0)=0,"",OFFSET('Measure and Project Input'!$Q$9,$CE320,0)))</f>
        <v/>
      </c>
      <c r="BV320" t="e">
        <f ca="1">IF(I320="","",'Funding Input and Summary'!$T$1)</f>
        <v>#DIV/0!</v>
      </c>
      <c r="BW320" t="str">
        <f ca="1">IF('Measure and Project Input'!$CE$5&lt;$CC320,"",IF(OFFSET('Measure and Project Input'!$AI$9,$CE320,0)=0,"",OFFSET('Measure and Project Input'!$AI$9,$CE320,0)))</f>
        <v/>
      </c>
      <c r="BX320" t="str">
        <f ca="1">IF('Measure and Project Input'!$CE$5&lt;$CC320,"",IF(OFFSET('Measure and Project Input'!$AJ$9,$CE320,0)=0,"",OFFSET('Measure and Project Input'!$AJ$9,$CE320,0)))</f>
        <v/>
      </c>
      <c r="BY320" t="str">
        <f ca="1">IF('Measure and Project Input'!$CE$5&lt;$CC320,"",IF(OFFSET('Measure and Project Input'!$AK$9,$CE320,0)=0,"",OFFSET('Measure and Project Input'!$AK$9,$CE320,0)))</f>
        <v/>
      </c>
      <c r="BZ320" t="str">
        <f ca="1">IF('Measure and Project Input'!$CE$5&lt;$CC320,"",IF(OFFSET('Measure and Project Input'!$AL$9,$CE320,0)=0,"",OFFSET('Measure and Project Input'!$AL$9,$CE320,0)))</f>
        <v/>
      </c>
      <c r="CA320" t="str">
        <f ca="1">IF('Measure and Project Input'!$CE$5&lt;$CC320,"",IF(OFFSET('Measure and Project Input'!$AM$9,$CE320,0)=0,"",OFFSET('Measure and Project Input'!$AM$9,$CE320,0)))</f>
        <v/>
      </c>
      <c r="CB320" s="201"/>
      <c r="CC320" s="28">
        <v>319</v>
      </c>
      <c r="CD320" s="28">
        <f t="shared" si="4"/>
        <v>1</v>
      </c>
      <c r="CE320" s="28" t="e">
        <f>IF($I320="","",MATCH($I320,'Measure and Project Input'!$P$10:$P$509,FALSE))</f>
        <v>#N/A</v>
      </c>
    </row>
    <row r="321" spans="1:83" x14ac:dyDescent="0.2">
      <c r="A321" t="str">
        <f ca="1">IF('Measure and Project Input'!$CE$5&lt;$CC321,"",IF(OFFSET('Measure and Project Input'!$E$9,$CE321,0)=0,"",OFFSET('Measure and Project Input'!$E$9,$CE321,0)))</f>
        <v/>
      </c>
      <c r="B321" t="str">
        <f ca="1">IF('Measure and Project Input'!$CE$5&lt;$CC321,"",IF(OFFSET('Measure and Project Input'!$F$9,$CE321,0)=0,"",OFFSET('Measure and Project Input'!$F$9,$CE321,0)))</f>
        <v/>
      </c>
      <c r="C321" t="str">
        <f ca="1">IF('Measure and Project Input'!$CE$5&lt;$CC321,"",IF(OFFSET('Measure and Project Input'!$G$9,$CE321,0)=0,"",OFFSET('Measure and Project Input'!$G$9,$CE321,0)))</f>
        <v/>
      </c>
      <c r="D321" s="299" t="str">
        <f ca="1">IF('Measure and Project Input'!$CE$5&lt;$CC321,"",IF(OFFSET('Measure and Project Input'!$H$9,$CE321,0)=0,"",OFFSET('Measure and Project Input'!$H$9,$CE321,0)))</f>
        <v/>
      </c>
      <c r="E321" t="str">
        <f ca="1">IF('Measure and Project Input'!$CE$5&lt;$CC321,"",IF(OFFSET('Measure and Project Input'!$I$9,$CE321,0)=0,"",OFFSET('Measure and Project Input'!$I$9,$CE321,0)))</f>
        <v/>
      </c>
      <c r="F321" t="str">
        <f ca="1">IF('Measure and Project Input'!$CE$5&lt;$CC321,"",IF(OFFSET('Measure and Project Input'!$J$9,$CE321,0)=0,"",OFFSET('Measure and Project Input'!$J$9,$CE321,0)))</f>
        <v/>
      </c>
      <c r="G321" t="str">
        <f ca="1">IF('Measure and Project Input'!$CE$5&lt;$CC321,"",IF(OFFSET('Measure and Project Input'!$K$9,$CE321,0)=0,"",OFFSET('Measure and Project Input'!$K$9,$CE321,0)))</f>
        <v/>
      </c>
      <c r="H321" t="str">
        <f ca="1">IF('Measure and Project Input'!$CE$5&lt;$CC321,"",IF(OFFSET('Measure and Project Input'!$L$9,$CE321,0)=0,"",OFFSET('Measure and Project Input'!$L$9,$CE321,0)))</f>
        <v/>
      </c>
      <c r="I321">
        <f>'Funding Input and Summary'!A324</f>
        <v>0</v>
      </c>
      <c r="O321" t="str">
        <f ca="1">IF('Measure and Project Input'!$CE$5&lt;$CC321,"",IF(OFFSET('Measure and Project Input'!$B$9,$CE321,0)=0,"",OFFSET('Measure and Project Input'!$B$9,$CE321,0)))</f>
        <v/>
      </c>
      <c r="P321" t="str">
        <f ca="1">IF('Measure and Project Input'!$CE$5&lt;$CC321,"",IF(OFFSET('Measure and Project Input'!$C$9,$CE321,0)=0,"",OFFSET('Measure and Project Input'!$C$9,$CE321,0)))</f>
        <v/>
      </c>
      <c r="Q321" t="str">
        <f ca="1">IF('Measure and Project Input'!$CE$5&lt;$CC321,"",IF(OFFSET('Measure and Project Input'!$S$9,$CE321,0)=0,"",OFFSET('Measure and Project Input'!$S$9,$CE321,0)))</f>
        <v/>
      </c>
      <c r="R321" t="str">
        <f ca="1">IF('Measure and Project Input'!$CE$5&lt;$CC321,"",IF(OFFSET('Measure and Project Input'!$U$9,$CE321,0)=0,"",OFFSET('Measure and Project Input'!$U$9,$CE321,0)))</f>
        <v/>
      </c>
      <c r="S321" t="str">
        <f ca="1">IF('Measure and Project Input'!$CE$5&lt;$CC321,"",IF(OFFSET('Measure and Project Input'!$V$9,$CE321,0)=0,"",OFFSET('Measure and Project Input'!$V$9,$CE321,0)))</f>
        <v/>
      </c>
      <c r="X321" t="str">
        <f ca="1">IF('Measure and Project Input'!$CE$5&lt;$CC321,"",IF(OFFSET('Measure and Project Input'!$M$9,$CE321,0)=0,"",OFFSET('Measure and Project Input'!$M$9,$CE321,0)))</f>
        <v/>
      </c>
      <c r="Y321" t="str">
        <f ca="1">IF('Measure and Project Input'!$CE$5&lt;$CC321,"",IF(OFFSET('Measure and Project Input'!$N$9,$CE321,0)=0,"",OFFSET('Measure and Project Input'!$N$9,$CE321,0)))</f>
        <v/>
      </c>
      <c r="AA321" t="str">
        <f ca="1">IF('Measure and Project Input'!$CE$5&lt;$CC321,"",IF(OFFSET('Measure and Project Input'!$D$9,$CE321,0)=0,"",OFFSET('Measure and Project Input'!$D$9,$CE321,0)))</f>
        <v/>
      </c>
      <c r="AJ321" t="str">
        <f ca="1">IF('Measure and Project Input'!$CE$5&lt;$CC321,"",IF(OFFSET('Measure and Project Input'!$O$9,$CE321,0)=0,"",OFFSET('Measure and Project Input'!$O$9,$CE321,0)))</f>
        <v/>
      </c>
      <c r="AN321" t="str">
        <f ca="1">IF('Measure and Project Input'!$CE$5&lt;$CC321,"",IF(OFFSET('Measure and Project Input'!$BV$9,$CE321,0)=0,"",OFFSET('Measure and Project Input'!$BV$9,$CE321,0)))</f>
        <v/>
      </c>
      <c r="AO321" t="e">
        <f>IF(I321="","",'Funding Input and Summary'!#REF!)</f>
        <v>#REF!</v>
      </c>
      <c r="AQ321" t="e">
        <f>IF(I321="","",'Funding Input and Summary'!#REF!)</f>
        <v>#REF!</v>
      </c>
      <c r="AR321" t="e">
        <f>IF(I321="","",'Funding Input and Summary'!#REF!)</f>
        <v>#REF!</v>
      </c>
      <c r="AU321" t="e">
        <f>IF(I321="","",'Funding Input and Summary'!#REF!)</f>
        <v>#REF!</v>
      </c>
      <c r="AV321" t="e">
        <f>IF(I321="","",'Funding Input and Summary'!#REF!)</f>
        <v>#REF!</v>
      </c>
      <c r="BC321" t="e">
        <f>IF(I321="","",'Funding Input and Summary'!#REF!)</f>
        <v>#REF!</v>
      </c>
      <c r="BD321" t="e">
        <f>IF(I321="","",'Funding Input and Summary'!#REF!)</f>
        <v>#REF!</v>
      </c>
      <c r="BE321" t="e">
        <f>IF(I321="","",'Funding Input and Summary'!#REF!)</f>
        <v>#REF!</v>
      </c>
      <c r="BG321" t="e">
        <f>IF(I321="","",'Funding Input and Summary'!#REF!)</f>
        <v>#REF!</v>
      </c>
      <c r="BH321" t="e">
        <f>IF(I321="","",'Funding Input and Summary'!#REF!)</f>
        <v>#REF!</v>
      </c>
      <c r="BI321" t="e">
        <f>IF(I321="","",'Funding Input and Summary'!#REF!)</f>
        <v>#REF!</v>
      </c>
      <c r="BJ321" t="e">
        <f>IF(I321="","",'Funding Input and Summary'!#REF!)</f>
        <v>#REF!</v>
      </c>
      <c r="BK321" t="e">
        <f>IF(I321="","",'Funding Input and Summary'!#REF!)</f>
        <v>#REF!</v>
      </c>
      <c r="BL321" t="e">
        <f>IF(I321="","",'Funding Input and Summary'!#REF!)</f>
        <v>#REF!</v>
      </c>
      <c r="BM321" t="e">
        <f>IF(I321="","",'Funding Input and Summary'!#REF!)</f>
        <v>#REF!</v>
      </c>
      <c r="BN321" t="e">
        <f>IF(I321="","",'Funding Input and Summary'!#REF!)</f>
        <v>#REF!</v>
      </c>
      <c r="BO321" t="e">
        <f>IF(I321="","",'Funding Input and Summary'!#REF!)</f>
        <v>#REF!</v>
      </c>
      <c r="BP321" t="e">
        <f>IF(I321="","",'Funding Input and Summary'!#REF!)</f>
        <v>#REF!</v>
      </c>
      <c r="BQ321" t="e">
        <f>IF(I321="","",'Funding Input and Summary'!#REF!)</f>
        <v>#REF!</v>
      </c>
      <c r="BR321" t="str">
        <f ca="1">IF('Measure and Project Input'!$CE$5&lt;$CC321,"",IF(OFFSET('Measure and Project Input'!$T$9,$CE321,0)=0,"",OFFSET('Measure and Project Input'!$T$9,$CE321,0)))</f>
        <v/>
      </c>
      <c r="BS321" t="str">
        <f ca="1">IF('Measure and Project Input'!$CE$5&lt;$CC321,"",IF(OFFSET('Measure and Project Input'!$R$9,$CE321,0)=0,"",OFFSET('Measure and Project Input'!$R$9,$CE321,0)))</f>
        <v/>
      </c>
      <c r="BT321">
        <f>IF(I321="","",'Measure and Project Input'!$I$1)</f>
        <v>4.04</v>
      </c>
      <c r="BU321" t="str">
        <f ca="1">IF('Measure and Project Input'!$CE$5&lt;$CC321,"",IF(OFFSET('Measure and Project Input'!$Q$9,$CE321,0)=0,"",OFFSET('Measure and Project Input'!$Q$9,$CE321,0)))</f>
        <v/>
      </c>
      <c r="BV321" t="e">
        <f ca="1">IF(I321="","",'Funding Input and Summary'!$T$1)</f>
        <v>#DIV/0!</v>
      </c>
      <c r="BW321" t="str">
        <f ca="1">IF('Measure and Project Input'!$CE$5&lt;$CC321,"",IF(OFFSET('Measure and Project Input'!$AI$9,$CE321,0)=0,"",OFFSET('Measure and Project Input'!$AI$9,$CE321,0)))</f>
        <v/>
      </c>
      <c r="BX321" t="str">
        <f ca="1">IF('Measure and Project Input'!$CE$5&lt;$CC321,"",IF(OFFSET('Measure and Project Input'!$AJ$9,$CE321,0)=0,"",OFFSET('Measure and Project Input'!$AJ$9,$CE321,0)))</f>
        <v/>
      </c>
      <c r="BY321" t="str">
        <f ca="1">IF('Measure and Project Input'!$CE$5&lt;$CC321,"",IF(OFFSET('Measure and Project Input'!$AK$9,$CE321,0)=0,"",OFFSET('Measure and Project Input'!$AK$9,$CE321,0)))</f>
        <v/>
      </c>
      <c r="BZ321" t="str">
        <f ca="1">IF('Measure and Project Input'!$CE$5&lt;$CC321,"",IF(OFFSET('Measure and Project Input'!$AL$9,$CE321,0)=0,"",OFFSET('Measure and Project Input'!$AL$9,$CE321,0)))</f>
        <v/>
      </c>
      <c r="CA321" t="str">
        <f ca="1">IF('Measure and Project Input'!$CE$5&lt;$CC321,"",IF(OFFSET('Measure and Project Input'!$AM$9,$CE321,0)=0,"",OFFSET('Measure and Project Input'!$AM$9,$CE321,0)))</f>
        <v/>
      </c>
      <c r="CB321" s="201"/>
      <c r="CC321" s="28">
        <v>320</v>
      </c>
      <c r="CD321" s="28">
        <f t="shared" si="4"/>
        <v>1</v>
      </c>
      <c r="CE321" s="28" t="e">
        <f>IF($I321="","",MATCH($I321,'Measure and Project Input'!$P$10:$P$509,FALSE))</f>
        <v>#N/A</v>
      </c>
    </row>
    <row r="322" spans="1:83" x14ac:dyDescent="0.2">
      <c r="A322" t="str">
        <f ca="1">IF('Measure and Project Input'!$CE$5&lt;$CC322,"",IF(OFFSET('Measure and Project Input'!$E$9,$CE322,0)=0,"",OFFSET('Measure and Project Input'!$E$9,$CE322,0)))</f>
        <v/>
      </c>
      <c r="B322" t="str">
        <f ca="1">IF('Measure and Project Input'!$CE$5&lt;$CC322,"",IF(OFFSET('Measure and Project Input'!$F$9,$CE322,0)=0,"",OFFSET('Measure and Project Input'!$F$9,$CE322,0)))</f>
        <v/>
      </c>
      <c r="C322" t="str">
        <f ca="1">IF('Measure and Project Input'!$CE$5&lt;$CC322,"",IF(OFFSET('Measure and Project Input'!$G$9,$CE322,0)=0,"",OFFSET('Measure and Project Input'!$G$9,$CE322,0)))</f>
        <v/>
      </c>
      <c r="D322" s="299" t="str">
        <f ca="1">IF('Measure and Project Input'!$CE$5&lt;$CC322,"",IF(OFFSET('Measure and Project Input'!$H$9,$CE322,0)=0,"",OFFSET('Measure and Project Input'!$H$9,$CE322,0)))</f>
        <v/>
      </c>
      <c r="E322" t="str">
        <f ca="1">IF('Measure and Project Input'!$CE$5&lt;$CC322,"",IF(OFFSET('Measure and Project Input'!$I$9,$CE322,0)=0,"",OFFSET('Measure and Project Input'!$I$9,$CE322,0)))</f>
        <v/>
      </c>
      <c r="F322" t="str">
        <f ca="1">IF('Measure and Project Input'!$CE$5&lt;$CC322,"",IF(OFFSET('Measure and Project Input'!$J$9,$CE322,0)=0,"",OFFSET('Measure and Project Input'!$J$9,$CE322,0)))</f>
        <v/>
      </c>
      <c r="G322" t="str">
        <f ca="1">IF('Measure and Project Input'!$CE$5&lt;$CC322,"",IF(OFFSET('Measure and Project Input'!$K$9,$CE322,0)=0,"",OFFSET('Measure and Project Input'!$K$9,$CE322,0)))</f>
        <v/>
      </c>
      <c r="H322" t="str">
        <f ca="1">IF('Measure and Project Input'!$CE$5&lt;$CC322,"",IF(OFFSET('Measure and Project Input'!$L$9,$CE322,0)=0,"",OFFSET('Measure and Project Input'!$L$9,$CE322,0)))</f>
        <v/>
      </c>
      <c r="I322">
        <f>'Funding Input and Summary'!A325</f>
        <v>0</v>
      </c>
      <c r="O322" t="str">
        <f ca="1">IF('Measure and Project Input'!$CE$5&lt;$CC322,"",IF(OFFSET('Measure and Project Input'!$B$9,$CE322,0)=0,"",OFFSET('Measure and Project Input'!$B$9,$CE322,0)))</f>
        <v/>
      </c>
      <c r="P322" t="str">
        <f ca="1">IF('Measure and Project Input'!$CE$5&lt;$CC322,"",IF(OFFSET('Measure and Project Input'!$C$9,$CE322,0)=0,"",OFFSET('Measure and Project Input'!$C$9,$CE322,0)))</f>
        <v/>
      </c>
      <c r="Q322" t="str">
        <f ca="1">IF('Measure and Project Input'!$CE$5&lt;$CC322,"",IF(OFFSET('Measure and Project Input'!$S$9,$CE322,0)=0,"",OFFSET('Measure and Project Input'!$S$9,$CE322,0)))</f>
        <v/>
      </c>
      <c r="R322" t="str">
        <f ca="1">IF('Measure and Project Input'!$CE$5&lt;$CC322,"",IF(OFFSET('Measure and Project Input'!$U$9,$CE322,0)=0,"",OFFSET('Measure and Project Input'!$U$9,$CE322,0)))</f>
        <v/>
      </c>
      <c r="S322" t="str">
        <f ca="1">IF('Measure and Project Input'!$CE$5&lt;$CC322,"",IF(OFFSET('Measure and Project Input'!$V$9,$CE322,0)=0,"",OFFSET('Measure and Project Input'!$V$9,$CE322,0)))</f>
        <v/>
      </c>
      <c r="X322" t="str">
        <f ca="1">IF('Measure and Project Input'!$CE$5&lt;$CC322,"",IF(OFFSET('Measure and Project Input'!$M$9,$CE322,0)=0,"",OFFSET('Measure and Project Input'!$M$9,$CE322,0)))</f>
        <v/>
      </c>
      <c r="Y322" t="str">
        <f ca="1">IF('Measure and Project Input'!$CE$5&lt;$CC322,"",IF(OFFSET('Measure and Project Input'!$N$9,$CE322,0)=0,"",OFFSET('Measure and Project Input'!$N$9,$CE322,0)))</f>
        <v/>
      </c>
      <c r="AA322" t="str">
        <f ca="1">IF('Measure and Project Input'!$CE$5&lt;$CC322,"",IF(OFFSET('Measure and Project Input'!$D$9,$CE322,0)=0,"",OFFSET('Measure and Project Input'!$D$9,$CE322,0)))</f>
        <v/>
      </c>
      <c r="AJ322" t="str">
        <f ca="1">IF('Measure and Project Input'!$CE$5&lt;$CC322,"",IF(OFFSET('Measure and Project Input'!$O$9,$CE322,0)=0,"",OFFSET('Measure and Project Input'!$O$9,$CE322,0)))</f>
        <v/>
      </c>
      <c r="AN322" t="str">
        <f ca="1">IF('Measure and Project Input'!$CE$5&lt;$CC322,"",IF(OFFSET('Measure and Project Input'!$BV$9,$CE322,0)=0,"",OFFSET('Measure and Project Input'!$BV$9,$CE322,0)))</f>
        <v/>
      </c>
      <c r="AO322" t="e">
        <f>IF(I322="","",'Funding Input and Summary'!#REF!)</f>
        <v>#REF!</v>
      </c>
      <c r="AQ322" t="e">
        <f>IF(I322="","",'Funding Input and Summary'!#REF!)</f>
        <v>#REF!</v>
      </c>
      <c r="AR322" t="e">
        <f>IF(I322="","",'Funding Input and Summary'!#REF!)</f>
        <v>#REF!</v>
      </c>
      <c r="AU322" t="e">
        <f>IF(I322="","",'Funding Input and Summary'!#REF!)</f>
        <v>#REF!</v>
      </c>
      <c r="AV322" t="e">
        <f>IF(I322="","",'Funding Input and Summary'!#REF!)</f>
        <v>#REF!</v>
      </c>
      <c r="BC322" t="e">
        <f>IF(I322="","",'Funding Input and Summary'!#REF!)</f>
        <v>#REF!</v>
      </c>
      <c r="BD322" t="e">
        <f>IF(I322="","",'Funding Input and Summary'!#REF!)</f>
        <v>#REF!</v>
      </c>
      <c r="BE322" t="e">
        <f>IF(I322="","",'Funding Input and Summary'!#REF!)</f>
        <v>#REF!</v>
      </c>
      <c r="BG322" t="e">
        <f>IF(I322="","",'Funding Input and Summary'!#REF!)</f>
        <v>#REF!</v>
      </c>
      <c r="BH322" t="e">
        <f>IF(I322="","",'Funding Input and Summary'!#REF!)</f>
        <v>#REF!</v>
      </c>
      <c r="BI322" t="e">
        <f>IF(I322="","",'Funding Input and Summary'!#REF!)</f>
        <v>#REF!</v>
      </c>
      <c r="BJ322" t="e">
        <f>IF(I322="","",'Funding Input and Summary'!#REF!)</f>
        <v>#REF!</v>
      </c>
      <c r="BK322" t="e">
        <f>IF(I322="","",'Funding Input and Summary'!#REF!)</f>
        <v>#REF!</v>
      </c>
      <c r="BL322" t="e">
        <f>IF(I322="","",'Funding Input and Summary'!#REF!)</f>
        <v>#REF!</v>
      </c>
      <c r="BM322" t="e">
        <f>IF(I322="","",'Funding Input and Summary'!#REF!)</f>
        <v>#REF!</v>
      </c>
      <c r="BN322" t="e">
        <f>IF(I322="","",'Funding Input and Summary'!#REF!)</f>
        <v>#REF!</v>
      </c>
      <c r="BO322" t="e">
        <f>IF(I322="","",'Funding Input and Summary'!#REF!)</f>
        <v>#REF!</v>
      </c>
      <c r="BP322" t="e">
        <f>IF(I322="","",'Funding Input and Summary'!#REF!)</f>
        <v>#REF!</v>
      </c>
      <c r="BQ322" t="e">
        <f>IF(I322="","",'Funding Input and Summary'!#REF!)</f>
        <v>#REF!</v>
      </c>
      <c r="BR322" t="str">
        <f ca="1">IF('Measure and Project Input'!$CE$5&lt;$CC322,"",IF(OFFSET('Measure and Project Input'!$T$9,$CE322,0)=0,"",OFFSET('Measure and Project Input'!$T$9,$CE322,0)))</f>
        <v/>
      </c>
      <c r="BS322" t="str">
        <f ca="1">IF('Measure and Project Input'!$CE$5&lt;$CC322,"",IF(OFFSET('Measure and Project Input'!$R$9,$CE322,0)=0,"",OFFSET('Measure and Project Input'!$R$9,$CE322,0)))</f>
        <v/>
      </c>
      <c r="BT322">
        <f>IF(I322="","",'Measure and Project Input'!$I$1)</f>
        <v>4.04</v>
      </c>
      <c r="BU322" t="str">
        <f ca="1">IF('Measure and Project Input'!$CE$5&lt;$CC322,"",IF(OFFSET('Measure and Project Input'!$Q$9,$CE322,0)=0,"",OFFSET('Measure and Project Input'!$Q$9,$CE322,0)))</f>
        <v/>
      </c>
      <c r="BV322" t="e">
        <f ca="1">IF(I322="","",'Funding Input and Summary'!$T$1)</f>
        <v>#DIV/0!</v>
      </c>
      <c r="BW322" t="str">
        <f ca="1">IF('Measure and Project Input'!$CE$5&lt;$CC322,"",IF(OFFSET('Measure and Project Input'!$AI$9,$CE322,0)=0,"",OFFSET('Measure and Project Input'!$AI$9,$CE322,0)))</f>
        <v/>
      </c>
      <c r="BX322" t="str">
        <f ca="1">IF('Measure and Project Input'!$CE$5&lt;$CC322,"",IF(OFFSET('Measure and Project Input'!$AJ$9,$CE322,0)=0,"",OFFSET('Measure and Project Input'!$AJ$9,$CE322,0)))</f>
        <v/>
      </c>
      <c r="BY322" t="str">
        <f ca="1">IF('Measure and Project Input'!$CE$5&lt;$CC322,"",IF(OFFSET('Measure and Project Input'!$AK$9,$CE322,0)=0,"",OFFSET('Measure and Project Input'!$AK$9,$CE322,0)))</f>
        <v/>
      </c>
      <c r="BZ322" t="str">
        <f ca="1">IF('Measure and Project Input'!$CE$5&lt;$CC322,"",IF(OFFSET('Measure and Project Input'!$AL$9,$CE322,0)=0,"",OFFSET('Measure and Project Input'!$AL$9,$CE322,0)))</f>
        <v/>
      </c>
      <c r="CA322" t="str">
        <f ca="1">IF('Measure and Project Input'!$CE$5&lt;$CC322,"",IF(OFFSET('Measure and Project Input'!$AM$9,$CE322,0)=0,"",OFFSET('Measure and Project Input'!$AM$9,$CE322,0)))</f>
        <v/>
      </c>
      <c r="CB322" s="201"/>
      <c r="CC322" s="28">
        <v>321</v>
      </c>
      <c r="CD322" s="28">
        <f t="shared" si="4"/>
        <v>1</v>
      </c>
      <c r="CE322" s="28" t="e">
        <f>IF($I322="","",MATCH($I322,'Measure and Project Input'!$P$10:$P$509,FALSE))</f>
        <v>#N/A</v>
      </c>
    </row>
    <row r="323" spans="1:83" x14ac:dyDescent="0.2">
      <c r="A323" t="str">
        <f ca="1">IF('Measure and Project Input'!$CE$5&lt;$CC323,"",IF(OFFSET('Measure and Project Input'!$E$9,$CE323,0)=0,"",OFFSET('Measure and Project Input'!$E$9,$CE323,0)))</f>
        <v/>
      </c>
      <c r="B323" t="str">
        <f ca="1">IF('Measure and Project Input'!$CE$5&lt;$CC323,"",IF(OFFSET('Measure and Project Input'!$F$9,$CE323,0)=0,"",OFFSET('Measure and Project Input'!$F$9,$CE323,0)))</f>
        <v/>
      </c>
      <c r="C323" t="str">
        <f ca="1">IF('Measure and Project Input'!$CE$5&lt;$CC323,"",IF(OFFSET('Measure and Project Input'!$G$9,$CE323,0)=0,"",OFFSET('Measure and Project Input'!$G$9,$CE323,0)))</f>
        <v/>
      </c>
      <c r="D323" s="299" t="str">
        <f ca="1">IF('Measure and Project Input'!$CE$5&lt;$CC323,"",IF(OFFSET('Measure and Project Input'!$H$9,$CE323,0)=0,"",OFFSET('Measure and Project Input'!$H$9,$CE323,0)))</f>
        <v/>
      </c>
      <c r="E323" t="str">
        <f ca="1">IF('Measure and Project Input'!$CE$5&lt;$CC323,"",IF(OFFSET('Measure and Project Input'!$I$9,$CE323,0)=0,"",OFFSET('Measure and Project Input'!$I$9,$CE323,0)))</f>
        <v/>
      </c>
      <c r="F323" t="str">
        <f ca="1">IF('Measure and Project Input'!$CE$5&lt;$CC323,"",IF(OFFSET('Measure and Project Input'!$J$9,$CE323,0)=0,"",OFFSET('Measure and Project Input'!$J$9,$CE323,0)))</f>
        <v/>
      </c>
      <c r="G323" t="str">
        <f ca="1">IF('Measure and Project Input'!$CE$5&lt;$CC323,"",IF(OFFSET('Measure and Project Input'!$K$9,$CE323,0)=0,"",OFFSET('Measure and Project Input'!$K$9,$CE323,0)))</f>
        <v/>
      </c>
      <c r="H323" t="str">
        <f ca="1">IF('Measure and Project Input'!$CE$5&lt;$CC323,"",IF(OFFSET('Measure and Project Input'!$L$9,$CE323,0)=0,"",OFFSET('Measure and Project Input'!$L$9,$CE323,0)))</f>
        <v/>
      </c>
      <c r="I323">
        <f>'Funding Input and Summary'!A326</f>
        <v>0</v>
      </c>
      <c r="O323" t="str">
        <f ca="1">IF('Measure and Project Input'!$CE$5&lt;$CC323,"",IF(OFFSET('Measure and Project Input'!$B$9,$CE323,0)=0,"",OFFSET('Measure and Project Input'!$B$9,$CE323,0)))</f>
        <v/>
      </c>
      <c r="P323" t="str">
        <f ca="1">IF('Measure and Project Input'!$CE$5&lt;$CC323,"",IF(OFFSET('Measure and Project Input'!$C$9,$CE323,0)=0,"",OFFSET('Measure and Project Input'!$C$9,$CE323,0)))</f>
        <v/>
      </c>
      <c r="Q323" t="str">
        <f ca="1">IF('Measure and Project Input'!$CE$5&lt;$CC323,"",IF(OFFSET('Measure and Project Input'!$S$9,$CE323,0)=0,"",OFFSET('Measure and Project Input'!$S$9,$CE323,0)))</f>
        <v/>
      </c>
      <c r="R323" t="str">
        <f ca="1">IF('Measure and Project Input'!$CE$5&lt;$CC323,"",IF(OFFSET('Measure and Project Input'!$U$9,$CE323,0)=0,"",OFFSET('Measure and Project Input'!$U$9,$CE323,0)))</f>
        <v/>
      </c>
      <c r="S323" t="str">
        <f ca="1">IF('Measure and Project Input'!$CE$5&lt;$CC323,"",IF(OFFSET('Measure and Project Input'!$V$9,$CE323,0)=0,"",OFFSET('Measure and Project Input'!$V$9,$CE323,0)))</f>
        <v/>
      </c>
      <c r="X323" t="str">
        <f ca="1">IF('Measure and Project Input'!$CE$5&lt;$CC323,"",IF(OFFSET('Measure and Project Input'!$M$9,$CE323,0)=0,"",OFFSET('Measure and Project Input'!$M$9,$CE323,0)))</f>
        <v/>
      </c>
      <c r="Y323" t="str">
        <f ca="1">IF('Measure and Project Input'!$CE$5&lt;$CC323,"",IF(OFFSET('Measure and Project Input'!$N$9,$CE323,0)=0,"",OFFSET('Measure and Project Input'!$N$9,$CE323,0)))</f>
        <v/>
      </c>
      <c r="AA323" t="str">
        <f ca="1">IF('Measure and Project Input'!$CE$5&lt;$CC323,"",IF(OFFSET('Measure and Project Input'!$D$9,$CE323,0)=0,"",OFFSET('Measure and Project Input'!$D$9,$CE323,0)))</f>
        <v/>
      </c>
      <c r="AJ323" t="str">
        <f ca="1">IF('Measure and Project Input'!$CE$5&lt;$CC323,"",IF(OFFSET('Measure and Project Input'!$O$9,$CE323,0)=0,"",OFFSET('Measure and Project Input'!$O$9,$CE323,0)))</f>
        <v/>
      </c>
      <c r="AN323" t="str">
        <f ca="1">IF('Measure and Project Input'!$CE$5&lt;$CC323,"",IF(OFFSET('Measure and Project Input'!$BV$9,$CE323,0)=0,"",OFFSET('Measure and Project Input'!$BV$9,$CE323,0)))</f>
        <v/>
      </c>
      <c r="AO323" t="e">
        <f>IF(I323="","",'Funding Input and Summary'!#REF!)</f>
        <v>#REF!</v>
      </c>
      <c r="AQ323" t="e">
        <f>IF(I323="","",'Funding Input and Summary'!#REF!)</f>
        <v>#REF!</v>
      </c>
      <c r="AR323" t="e">
        <f>IF(I323="","",'Funding Input and Summary'!#REF!)</f>
        <v>#REF!</v>
      </c>
      <c r="AU323" t="e">
        <f>IF(I323="","",'Funding Input and Summary'!#REF!)</f>
        <v>#REF!</v>
      </c>
      <c r="AV323" t="e">
        <f>IF(I323="","",'Funding Input and Summary'!#REF!)</f>
        <v>#REF!</v>
      </c>
      <c r="BC323" t="e">
        <f>IF(I323="","",'Funding Input and Summary'!#REF!)</f>
        <v>#REF!</v>
      </c>
      <c r="BD323" t="e">
        <f>IF(I323="","",'Funding Input and Summary'!#REF!)</f>
        <v>#REF!</v>
      </c>
      <c r="BE323" t="e">
        <f>IF(I323="","",'Funding Input and Summary'!#REF!)</f>
        <v>#REF!</v>
      </c>
      <c r="BG323" t="e">
        <f>IF(I323="","",'Funding Input and Summary'!#REF!)</f>
        <v>#REF!</v>
      </c>
      <c r="BH323" t="e">
        <f>IF(I323="","",'Funding Input and Summary'!#REF!)</f>
        <v>#REF!</v>
      </c>
      <c r="BI323" t="e">
        <f>IF(I323="","",'Funding Input and Summary'!#REF!)</f>
        <v>#REF!</v>
      </c>
      <c r="BJ323" t="e">
        <f>IF(I323="","",'Funding Input and Summary'!#REF!)</f>
        <v>#REF!</v>
      </c>
      <c r="BK323" t="e">
        <f>IF(I323="","",'Funding Input and Summary'!#REF!)</f>
        <v>#REF!</v>
      </c>
      <c r="BL323" t="e">
        <f>IF(I323="","",'Funding Input and Summary'!#REF!)</f>
        <v>#REF!</v>
      </c>
      <c r="BM323" t="e">
        <f>IF(I323="","",'Funding Input and Summary'!#REF!)</f>
        <v>#REF!</v>
      </c>
      <c r="BN323" t="e">
        <f>IF(I323="","",'Funding Input and Summary'!#REF!)</f>
        <v>#REF!</v>
      </c>
      <c r="BO323" t="e">
        <f>IF(I323="","",'Funding Input and Summary'!#REF!)</f>
        <v>#REF!</v>
      </c>
      <c r="BP323" t="e">
        <f>IF(I323="","",'Funding Input and Summary'!#REF!)</f>
        <v>#REF!</v>
      </c>
      <c r="BQ323" t="e">
        <f>IF(I323="","",'Funding Input and Summary'!#REF!)</f>
        <v>#REF!</v>
      </c>
      <c r="BR323" t="str">
        <f ca="1">IF('Measure and Project Input'!$CE$5&lt;$CC323,"",IF(OFFSET('Measure and Project Input'!$T$9,$CE323,0)=0,"",OFFSET('Measure and Project Input'!$T$9,$CE323,0)))</f>
        <v/>
      </c>
      <c r="BS323" t="str">
        <f ca="1">IF('Measure and Project Input'!$CE$5&lt;$CC323,"",IF(OFFSET('Measure and Project Input'!$R$9,$CE323,0)=0,"",OFFSET('Measure and Project Input'!$R$9,$CE323,0)))</f>
        <v/>
      </c>
      <c r="BT323">
        <f>IF(I323="","",'Measure and Project Input'!$I$1)</f>
        <v>4.04</v>
      </c>
      <c r="BU323" t="str">
        <f ca="1">IF('Measure and Project Input'!$CE$5&lt;$CC323,"",IF(OFFSET('Measure and Project Input'!$Q$9,$CE323,0)=0,"",OFFSET('Measure and Project Input'!$Q$9,$CE323,0)))</f>
        <v/>
      </c>
      <c r="BV323" t="e">
        <f ca="1">IF(I323="","",'Funding Input and Summary'!$T$1)</f>
        <v>#DIV/0!</v>
      </c>
      <c r="BW323" t="str">
        <f ca="1">IF('Measure and Project Input'!$CE$5&lt;$CC323,"",IF(OFFSET('Measure and Project Input'!$AI$9,$CE323,0)=0,"",OFFSET('Measure and Project Input'!$AI$9,$CE323,0)))</f>
        <v/>
      </c>
      <c r="BX323" t="str">
        <f ca="1">IF('Measure and Project Input'!$CE$5&lt;$CC323,"",IF(OFFSET('Measure and Project Input'!$AJ$9,$CE323,0)=0,"",OFFSET('Measure and Project Input'!$AJ$9,$CE323,0)))</f>
        <v/>
      </c>
      <c r="BY323" t="str">
        <f ca="1">IF('Measure and Project Input'!$CE$5&lt;$CC323,"",IF(OFFSET('Measure and Project Input'!$AK$9,$CE323,0)=0,"",OFFSET('Measure and Project Input'!$AK$9,$CE323,0)))</f>
        <v/>
      </c>
      <c r="BZ323" t="str">
        <f ca="1">IF('Measure and Project Input'!$CE$5&lt;$CC323,"",IF(OFFSET('Measure and Project Input'!$AL$9,$CE323,0)=0,"",OFFSET('Measure and Project Input'!$AL$9,$CE323,0)))</f>
        <v/>
      </c>
      <c r="CA323" t="str">
        <f ca="1">IF('Measure and Project Input'!$CE$5&lt;$CC323,"",IF(OFFSET('Measure and Project Input'!$AM$9,$CE323,0)=0,"",OFFSET('Measure and Project Input'!$AM$9,$CE323,0)))</f>
        <v/>
      </c>
      <c r="CB323" s="201"/>
      <c r="CC323" s="28">
        <v>322</v>
      </c>
      <c r="CD323" s="28">
        <f t="shared" ref="CD323:CD386" si="5">IF(I323="","",1)</f>
        <v>1</v>
      </c>
      <c r="CE323" s="28" t="e">
        <f>IF($I323="","",MATCH($I323,'Measure and Project Input'!$P$10:$P$509,FALSE))</f>
        <v>#N/A</v>
      </c>
    </row>
    <row r="324" spans="1:83" x14ac:dyDescent="0.2">
      <c r="A324" t="str">
        <f ca="1">IF('Measure and Project Input'!$CE$5&lt;$CC324,"",IF(OFFSET('Measure and Project Input'!$E$9,$CE324,0)=0,"",OFFSET('Measure and Project Input'!$E$9,$CE324,0)))</f>
        <v/>
      </c>
      <c r="B324" t="str">
        <f ca="1">IF('Measure and Project Input'!$CE$5&lt;$CC324,"",IF(OFFSET('Measure and Project Input'!$F$9,$CE324,0)=0,"",OFFSET('Measure and Project Input'!$F$9,$CE324,0)))</f>
        <v/>
      </c>
      <c r="C324" t="str">
        <f ca="1">IF('Measure and Project Input'!$CE$5&lt;$CC324,"",IF(OFFSET('Measure and Project Input'!$G$9,$CE324,0)=0,"",OFFSET('Measure and Project Input'!$G$9,$CE324,0)))</f>
        <v/>
      </c>
      <c r="D324" s="299" t="str">
        <f ca="1">IF('Measure and Project Input'!$CE$5&lt;$CC324,"",IF(OFFSET('Measure and Project Input'!$H$9,$CE324,0)=0,"",OFFSET('Measure and Project Input'!$H$9,$CE324,0)))</f>
        <v/>
      </c>
      <c r="E324" t="str">
        <f ca="1">IF('Measure and Project Input'!$CE$5&lt;$CC324,"",IF(OFFSET('Measure and Project Input'!$I$9,$CE324,0)=0,"",OFFSET('Measure and Project Input'!$I$9,$CE324,0)))</f>
        <v/>
      </c>
      <c r="F324" t="str">
        <f ca="1">IF('Measure and Project Input'!$CE$5&lt;$CC324,"",IF(OFFSET('Measure and Project Input'!$J$9,$CE324,0)=0,"",OFFSET('Measure and Project Input'!$J$9,$CE324,0)))</f>
        <v/>
      </c>
      <c r="G324" t="str">
        <f ca="1">IF('Measure and Project Input'!$CE$5&lt;$CC324,"",IF(OFFSET('Measure and Project Input'!$K$9,$CE324,0)=0,"",OFFSET('Measure and Project Input'!$K$9,$CE324,0)))</f>
        <v/>
      </c>
      <c r="H324" t="str">
        <f ca="1">IF('Measure and Project Input'!$CE$5&lt;$CC324,"",IF(OFFSET('Measure and Project Input'!$L$9,$CE324,0)=0,"",OFFSET('Measure and Project Input'!$L$9,$CE324,0)))</f>
        <v/>
      </c>
      <c r="I324">
        <f>'Funding Input and Summary'!A327</f>
        <v>0</v>
      </c>
      <c r="O324" t="str">
        <f ca="1">IF('Measure and Project Input'!$CE$5&lt;$CC324,"",IF(OFFSET('Measure and Project Input'!$B$9,$CE324,0)=0,"",OFFSET('Measure and Project Input'!$B$9,$CE324,0)))</f>
        <v/>
      </c>
      <c r="P324" t="str">
        <f ca="1">IF('Measure and Project Input'!$CE$5&lt;$CC324,"",IF(OFFSET('Measure and Project Input'!$C$9,$CE324,0)=0,"",OFFSET('Measure and Project Input'!$C$9,$CE324,0)))</f>
        <v/>
      </c>
      <c r="Q324" t="str">
        <f ca="1">IF('Measure and Project Input'!$CE$5&lt;$CC324,"",IF(OFFSET('Measure and Project Input'!$S$9,$CE324,0)=0,"",OFFSET('Measure and Project Input'!$S$9,$CE324,0)))</f>
        <v/>
      </c>
      <c r="R324" t="str">
        <f ca="1">IF('Measure and Project Input'!$CE$5&lt;$CC324,"",IF(OFFSET('Measure and Project Input'!$U$9,$CE324,0)=0,"",OFFSET('Measure and Project Input'!$U$9,$CE324,0)))</f>
        <v/>
      </c>
      <c r="S324" t="str">
        <f ca="1">IF('Measure and Project Input'!$CE$5&lt;$CC324,"",IF(OFFSET('Measure and Project Input'!$V$9,$CE324,0)=0,"",OFFSET('Measure and Project Input'!$V$9,$CE324,0)))</f>
        <v/>
      </c>
      <c r="X324" t="str">
        <f ca="1">IF('Measure and Project Input'!$CE$5&lt;$CC324,"",IF(OFFSET('Measure and Project Input'!$M$9,$CE324,0)=0,"",OFFSET('Measure and Project Input'!$M$9,$CE324,0)))</f>
        <v/>
      </c>
      <c r="Y324" t="str">
        <f ca="1">IF('Measure and Project Input'!$CE$5&lt;$CC324,"",IF(OFFSET('Measure and Project Input'!$N$9,$CE324,0)=0,"",OFFSET('Measure and Project Input'!$N$9,$CE324,0)))</f>
        <v/>
      </c>
      <c r="AA324" t="str">
        <f ca="1">IF('Measure and Project Input'!$CE$5&lt;$CC324,"",IF(OFFSET('Measure and Project Input'!$D$9,$CE324,0)=0,"",OFFSET('Measure and Project Input'!$D$9,$CE324,0)))</f>
        <v/>
      </c>
      <c r="AJ324" t="str">
        <f ca="1">IF('Measure and Project Input'!$CE$5&lt;$CC324,"",IF(OFFSET('Measure and Project Input'!$O$9,$CE324,0)=0,"",OFFSET('Measure and Project Input'!$O$9,$CE324,0)))</f>
        <v/>
      </c>
      <c r="AN324" t="str">
        <f ca="1">IF('Measure and Project Input'!$CE$5&lt;$CC324,"",IF(OFFSET('Measure and Project Input'!$BV$9,$CE324,0)=0,"",OFFSET('Measure and Project Input'!$BV$9,$CE324,0)))</f>
        <v/>
      </c>
      <c r="AO324" t="e">
        <f>IF(I324="","",'Funding Input and Summary'!#REF!)</f>
        <v>#REF!</v>
      </c>
      <c r="AQ324" t="e">
        <f>IF(I324="","",'Funding Input and Summary'!#REF!)</f>
        <v>#REF!</v>
      </c>
      <c r="AR324" t="e">
        <f>IF(I324="","",'Funding Input and Summary'!#REF!)</f>
        <v>#REF!</v>
      </c>
      <c r="AU324" t="e">
        <f>IF(I324="","",'Funding Input and Summary'!#REF!)</f>
        <v>#REF!</v>
      </c>
      <c r="AV324" t="e">
        <f>IF(I324="","",'Funding Input and Summary'!#REF!)</f>
        <v>#REF!</v>
      </c>
      <c r="BC324" t="e">
        <f>IF(I324="","",'Funding Input and Summary'!#REF!)</f>
        <v>#REF!</v>
      </c>
      <c r="BD324" t="e">
        <f>IF(I324="","",'Funding Input and Summary'!#REF!)</f>
        <v>#REF!</v>
      </c>
      <c r="BE324" t="e">
        <f>IF(I324="","",'Funding Input and Summary'!#REF!)</f>
        <v>#REF!</v>
      </c>
      <c r="BG324" t="e">
        <f>IF(I324="","",'Funding Input and Summary'!#REF!)</f>
        <v>#REF!</v>
      </c>
      <c r="BH324" t="e">
        <f>IF(I324="","",'Funding Input and Summary'!#REF!)</f>
        <v>#REF!</v>
      </c>
      <c r="BI324" t="e">
        <f>IF(I324="","",'Funding Input and Summary'!#REF!)</f>
        <v>#REF!</v>
      </c>
      <c r="BJ324" t="e">
        <f>IF(I324="","",'Funding Input and Summary'!#REF!)</f>
        <v>#REF!</v>
      </c>
      <c r="BK324" t="e">
        <f>IF(I324="","",'Funding Input and Summary'!#REF!)</f>
        <v>#REF!</v>
      </c>
      <c r="BL324" t="e">
        <f>IF(I324="","",'Funding Input and Summary'!#REF!)</f>
        <v>#REF!</v>
      </c>
      <c r="BM324" t="e">
        <f>IF(I324="","",'Funding Input and Summary'!#REF!)</f>
        <v>#REF!</v>
      </c>
      <c r="BN324" t="e">
        <f>IF(I324="","",'Funding Input and Summary'!#REF!)</f>
        <v>#REF!</v>
      </c>
      <c r="BO324" t="e">
        <f>IF(I324="","",'Funding Input and Summary'!#REF!)</f>
        <v>#REF!</v>
      </c>
      <c r="BP324" t="e">
        <f>IF(I324="","",'Funding Input and Summary'!#REF!)</f>
        <v>#REF!</v>
      </c>
      <c r="BQ324" t="e">
        <f>IF(I324="","",'Funding Input and Summary'!#REF!)</f>
        <v>#REF!</v>
      </c>
      <c r="BR324" t="str">
        <f ca="1">IF('Measure and Project Input'!$CE$5&lt;$CC324,"",IF(OFFSET('Measure and Project Input'!$T$9,$CE324,0)=0,"",OFFSET('Measure and Project Input'!$T$9,$CE324,0)))</f>
        <v/>
      </c>
      <c r="BS324" t="str">
        <f ca="1">IF('Measure and Project Input'!$CE$5&lt;$CC324,"",IF(OFFSET('Measure and Project Input'!$R$9,$CE324,0)=0,"",OFFSET('Measure and Project Input'!$R$9,$CE324,0)))</f>
        <v/>
      </c>
      <c r="BT324">
        <f>IF(I324="","",'Measure and Project Input'!$I$1)</f>
        <v>4.04</v>
      </c>
      <c r="BU324" t="str">
        <f ca="1">IF('Measure and Project Input'!$CE$5&lt;$CC324,"",IF(OFFSET('Measure and Project Input'!$Q$9,$CE324,0)=0,"",OFFSET('Measure and Project Input'!$Q$9,$CE324,0)))</f>
        <v/>
      </c>
      <c r="BV324" t="e">
        <f ca="1">IF(I324="","",'Funding Input and Summary'!$T$1)</f>
        <v>#DIV/0!</v>
      </c>
      <c r="BW324" t="str">
        <f ca="1">IF('Measure and Project Input'!$CE$5&lt;$CC324,"",IF(OFFSET('Measure and Project Input'!$AI$9,$CE324,0)=0,"",OFFSET('Measure and Project Input'!$AI$9,$CE324,0)))</f>
        <v/>
      </c>
      <c r="BX324" t="str">
        <f ca="1">IF('Measure and Project Input'!$CE$5&lt;$CC324,"",IF(OFFSET('Measure and Project Input'!$AJ$9,$CE324,0)=0,"",OFFSET('Measure and Project Input'!$AJ$9,$CE324,0)))</f>
        <v/>
      </c>
      <c r="BY324" t="str">
        <f ca="1">IF('Measure and Project Input'!$CE$5&lt;$CC324,"",IF(OFFSET('Measure and Project Input'!$AK$9,$CE324,0)=0,"",OFFSET('Measure and Project Input'!$AK$9,$CE324,0)))</f>
        <v/>
      </c>
      <c r="BZ324" t="str">
        <f ca="1">IF('Measure and Project Input'!$CE$5&lt;$CC324,"",IF(OFFSET('Measure and Project Input'!$AL$9,$CE324,0)=0,"",OFFSET('Measure and Project Input'!$AL$9,$CE324,0)))</f>
        <v/>
      </c>
      <c r="CA324" t="str">
        <f ca="1">IF('Measure and Project Input'!$CE$5&lt;$CC324,"",IF(OFFSET('Measure and Project Input'!$AM$9,$CE324,0)=0,"",OFFSET('Measure and Project Input'!$AM$9,$CE324,0)))</f>
        <v/>
      </c>
      <c r="CB324" s="201"/>
      <c r="CC324" s="28">
        <v>323</v>
      </c>
      <c r="CD324" s="28">
        <f t="shared" si="5"/>
        <v>1</v>
      </c>
      <c r="CE324" s="28" t="e">
        <f>IF($I324="","",MATCH($I324,'Measure and Project Input'!$P$10:$P$509,FALSE))</f>
        <v>#N/A</v>
      </c>
    </row>
    <row r="325" spans="1:83" x14ac:dyDescent="0.2">
      <c r="A325" t="str">
        <f ca="1">IF('Measure and Project Input'!$CE$5&lt;$CC325,"",IF(OFFSET('Measure and Project Input'!$E$9,$CE325,0)=0,"",OFFSET('Measure and Project Input'!$E$9,$CE325,0)))</f>
        <v/>
      </c>
      <c r="B325" t="str">
        <f ca="1">IF('Measure and Project Input'!$CE$5&lt;$CC325,"",IF(OFFSET('Measure and Project Input'!$F$9,$CE325,0)=0,"",OFFSET('Measure and Project Input'!$F$9,$CE325,0)))</f>
        <v/>
      </c>
      <c r="C325" t="str">
        <f ca="1">IF('Measure and Project Input'!$CE$5&lt;$CC325,"",IF(OFFSET('Measure and Project Input'!$G$9,$CE325,0)=0,"",OFFSET('Measure and Project Input'!$G$9,$CE325,0)))</f>
        <v/>
      </c>
      <c r="D325" s="299" t="str">
        <f ca="1">IF('Measure and Project Input'!$CE$5&lt;$CC325,"",IF(OFFSET('Measure and Project Input'!$H$9,$CE325,0)=0,"",OFFSET('Measure and Project Input'!$H$9,$CE325,0)))</f>
        <v/>
      </c>
      <c r="E325" t="str">
        <f ca="1">IF('Measure and Project Input'!$CE$5&lt;$CC325,"",IF(OFFSET('Measure and Project Input'!$I$9,$CE325,0)=0,"",OFFSET('Measure and Project Input'!$I$9,$CE325,0)))</f>
        <v/>
      </c>
      <c r="F325" t="str">
        <f ca="1">IF('Measure and Project Input'!$CE$5&lt;$CC325,"",IF(OFFSET('Measure and Project Input'!$J$9,$CE325,0)=0,"",OFFSET('Measure and Project Input'!$J$9,$CE325,0)))</f>
        <v/>
      </c>
      <c r="G325" t="str">
        <f ca="1">IF('Measure and Project Input'!$CE$5&lt;$CC325,"",IF(OFFSET('Measure and Project Input'!$K$9,$CE325,0)=0,"",OFFSET('Measure and Project Input'!$K$9,$CE325,0)))</f>
        <v/>
      </c>
      <c r="H325" t="str">
        <f ca="1">IF('Measure and Project Input'!$CE$5&lt;$CC325,"",IF(OFFSET('Measure and Project Input'!$L$9,$CE325,0)=0,"",OFFSET('Measure and Project Input'!$L$9,$CE325,0)))</f>
        <v/>
      </c>
      <c r="I325">
        <f>'Funding Input and Summary'!A328</f>
        <v>0</v>
      </c>
      <c r="O325" t="str">
        <f ca="1">IF('Measure and Project Input'!$CE$5&lt;$CC325,"",IF(OFFSET('Measure and Project Input'!$B$9,$CE325,0)=0,"",OFFSET('Measure and Project Input'!$B$9,$CE325,0)))</f>
        <v/>
      </c>
      <c r="P325" t="str">
        <f ca="1">IF('Measure and Project Input'!$CE$5&lt;$CC325,"",IF(OFFSET('Measure and Project Input'!$C$9,$CE325,0)=0,"",OFFSET('Measure and Project Input'!$C$9,$CE325,0)))</f>
        <v/>
      </c>
      <c r="Q325" t="str">
        <f ca="1">IF('Measure and Project Input'!$CE$5&lt;$CC325,"",IF(OFFSET('Measure and Project Input'!$S$9,$CE325,0)=0,"",OFFSET('Measure and Project Input'!$S$9,$CE325,0)))</f>
        <v/>
      </c>
      <c r="R325" t="str">
        <f ca="1">IF('Measure and Project Input'!$CE$5&lt;$CC325,"",IF(OFFSET('Measure and Project Input'!$U$9,$CE325,0)=0,"",OFFSET('Measure and Project Input'!$U$9,$CE325,0)))</f>
        <v/>
      </c>
      <c r="S325" t="str">
        <f ca="1">IF('Measure and Project Input'!$CE$5&lt;$CC325,"",IF(OFFSET('Measure and Project Input'!$V$9,$CE325,0)=0,"",OFFSET('Measure and Project Input'!$V$9,$CE325,0)))</f>
        <v/>
      </c>
      <c r="X325" t="str">
        <f ca="1">IF('Measure and Project Input'!$CE$5&lt;$CC325,"",IF(OFFSET('Measure and Project Input'!$M$9,$CE325,0)=0,"",OFFSET('Measure and Project Input'!$M$9,$CE325,0)))</f>
        <v/>
      </c>
      <c r="Y325" t="str">
        <f ca="1">IF('Measure and Project Input'!$CE$5&lt;$CC325,"",IF(OFFSET('Measure and Project Input'!$N$9,$CE325,0)=0,"",OFFSET('Measure and Project Input'!$N$9,$CE325,0)))</f>
        <v/>
      </c>
      <c r="AA325" t="str">
        <f ca="1">IF('Measure and Project Input'!$CE$5&lt;$CC325,"",IF(OFFSET('Measure and Project Input'!$D$9,$CE325,0)=0,"",OFFSET('Measure and Project Input'!$D$9,$CE325,0)))</f>
        <v/>
      </c>
      <c r="AJ325" t="str">
        <f ca="1">IF('Measure and Project Input'!$CE$5&lt;$CC325,"",IF(OFFSET('Measure and Project Input'!$O$9,$CE325,0)=0,"",OFFSET('Measure and Project Input'!$O$9,$CE325,0)))</f>
        <v/>
      </c>
      <c r="AN325" t="str">
        <f ca="1">IF('Measure and Project Input'!$CE$5&lt;$CC325,"",IF(OFFSET('Measure and Project Input'!$BV$9,$CE325,0)=0,"",OFFSET('Measure and Project Input'!$BV$9,$CE325,0)))</f>
        <v/>
      </c>
      <c r="AO325" t="e">
        <f>IF(I325="","",'Funding Input and Summary'!#REF!)</f>
        <v>#REF!</v>
      </c>
      <c r="AQ325" t="e">
        <f>IF(I325="","",'Funding Input and Summary'!#REF!)</f>
        <v>#REF!</v>
      </c>
      <c r="AR325" t="e">
        <f>IF(I325="","",'Funding Input and Summary'!#REF!)</f>
        <v>#REF!</v>
      </c>
      <c r="AU325" t="e">
        <f>IF(I325="","",'Funding Input and Summary'!#REF!)</f>
        <v>#REF!</v>
      </c>
      <c r="AV325" t="e">
        <f>IF(I325="","",'Funding Input and Summary'!#REF!)</f>
        <v>#REF!</v>
      </c>
      <c r="BC325" t="e">
        <f>IF(I325="","",'Funding Input and Summary'!#REF!)</f>
        <v>#REF!</v>
      </c>
      <c r="BD325" t="e">
        <f>IF(I325="","",'Funding Input and Summary'!#REF!)</f>
        <v>#REF!</v>
      </c>
      <c r="BE325" t="e">
        <f>IF(I325="","",'Funding Input and Summary'!#REF!)</f>
        <v>#REF!</v>
      </c>
      <c r="BG325" t="e">
        <f>IF(I325="","",'Funding Input and Summary'!#REF!)</f>
        <v>#REF!</v>
      </c>
      <c r="BH325" t="e">
        <f>IF(I325="","",'Funding Input and Summary'!#REF!)</f>
        <v>#REF!</v>
      </c>
      <c r="BI325" t="e">
        <f>IF(I325="","",'Funding Input and Summary'!#REF!)</f>
        <v>#REF!</v>
      </c>
      <c r="BJ325" t="e">
        <f>IF(I325="","",'Funding Input and Summary'!#REF!)</f>
        <v>#REF!</v>
      </c>
      <c r="BK325" t="e">
        <f>IF(I325="","",'Funding Input and Summary'!#REF!)</f>
        <v>#REF!</v>
      </c>
      <c r="BL325" t="e">
        <f>IF(I325="","",'Funding Input and Summary'!#REF!)</f>
        <v>#REF!</v>
      </c>
      <c r="BM325" t="e">
        <f>IF(I325="","",'Funding Input and Summary'!#REF!)</f>
        <v>#REF!</v>
      </c>
      <c r="BN325" t="e">
        <f>IF(I325="","",'Funding Input and Summary'!#REF!)</f>
        <v>#REF!</v>
      </c>
      <c r="BO325" t="e">
        <f>IF(I325="","",'Funding Input and Summary'!#REF!)</f>
        <v>#REF!</v>
      </c>
      <c r="BP325" t="e">
        <f>IF(I325="","",'Funding Input and Summary'!#REF!)</f>
        <v>#REF!</v>
      </c>
      <c r="BQ325" t="e">
        <f>IF(I325="","",'Funding Input and Summary'!#REF!)</f>
        <v>#REF!</v>
      </c>
      <c r="BR325" t="str">
        <f ca="1">IF('Measure and Project Input'!$CE$5&lt;$CC325,"",IF(OFFSET('Measure and Project Input'!$T$9,$CE325,0)=0,"",OFFSET('Measure and Project Input'!$T$9,$CE325,0)))</f>
        <v/>
      </c>
      <c r="BS325" t="str">
        <f ca="1">IF('Measure and Project Input'!$CE$5&lt;$CC325,"",IF(OFFSET('Measure and Project Input'!$R$9,$CE325,0)=0,"",OFFSET('Measure and Project Input'!$R$9,$CE325,0)))</f>
        <v/>
      </c>
      <c r="BT325">
        <f>IF(I325="","",'Measure and Project Input'!$I$1)</f>
        <v>4.04</v>
      </c>
      <c r="BU325" t="str">
        <f ca="1">IF('Measure and Project Input'!$CE$5&lt;$CC325,"",IF(OFFSET('Measure and Project Input'!$Q$9,$CE325,0)=0,"",OFFSET('Measure and Project Input'!$Q$9,$CE325,0)))</f>
        <v/>
      </c>
      <c r="BV325" t="e">
        <f ca="1">IF(I325="","",'Funding Input and Summary'!$T$1)</f>
        <v>#DIV/0!</v>
      </c>
      <c r="BW325" t="str">
        <f ca="1">IF('Measure and Project Input'!$CE$5&lt;$CC325,"",IF(OFFSET('Measure and Project Input'!$AI$9,$CE325,0)=0,"",OFFSET('Measure and Project Input'!$AI$9,$CE325,0)))</f>
        <v/>
      </c>
      <c r="BX325" t="str">
        <f ca="1">IF('Measure and Project Input'!$CE$5&lt;$CC325,"",IF(OFFSET('Measure and Project Input'!$AJ$9,$CE325,0)=0,"",OFFSET('Measure and Project Input'!$AJ$9,$CE325,0)))</f>
        <v/>
      </c>
      <c r="BY325" t="str">
        <f ca="1">IF('Measure and Project Input'!$CE$5&lt;$CC325,"",IF(OFFSET('Measure and Project Input'!$AK$9,$CE325,0)=0,"",OFFSET('Measure and Project Input'!$AK$9,$CE325,0)))</f>
        <v/>
      </c>
      <c r="BZ325" t="str">
        <f ca="1">IF('Measure and Project Input'!$CE$5&lt;$CC325,"",IF(OFFSET('Measure and Project Input'!$AL$9,$CE325,0)=0,"",OFFSET('Measure and Project Input'!$AL$9,$CE325,0)))</f>
        <v/>
      </c>
      <c r="CA325" t="str">
        <f ca="1">IF('Measure and Project Input'!$CE$5&lt;$CC325,"",IF(OFFSET('Measure and Project Input'!$AM$9,$CE325,0)=0,"",OFFSET('Measure and Project Input'!$AM$9,$CE325,0)))</f>
        <v/>
      </c>
      <c r="CB325" s="201"/>
      <c r="CC325" s="28">
        <v>324</v>
      </c>
      <c r="CD325" s="28">
        <f t="shared" si="5"/>
        <v>1</v>
      </c>
      <c r="CE325" s="28" t="e">
        <f>IF($I325="","",MATCH($I325,'Measure and Project Input'!$P$10:$P$509,FALSE))</f>
        <v>#N/A</v>
      </c>
    </row>
    <row r="326" spans="1:83" x14ac:dyDescent="0.2">
      <c r="A326" t="str">
        <f ca="1">IF('Measure and Project Input'!$CE$5&lt;$CC326,"",IF(OFFSET('Measure and Project Input'!$E$9,$CE326,0)=0,"",OFFSET('Measure and Project Input'!$E$9,$CE326,0)))</f>
        <v/>
      </c>
      <c r="B326" t="str">
        <f ca="1">IF('Measure and Project Input'!$CE$5&lt;$CC326,"",IF(OFFSET('Measure and Project Input'!$F$9,$CE326,0)=0,"",OFFSET('Measure and Project Input'!$F$9,$CE326,0)))</f>
        <v/>
      </c>
      <c r="C326" t="str">
        <f ca="1">IF('Measure and Project Input'!$CE$5&lt;$CC326,"",IF(OFFSET('Measure and Project Input'!$G$9,$CE326,0)=0,"",OFFSET('Measure and Project Input'!$G$9,$CE326,0)))</f>
        <v/>
      </c>
      <c r="D326" s="299" t="str">
        <f ca="1">IF('Measure and Project Input'!$CE$5&lt;$CC326,"",IF(OFFSET('Measure and Project Input'!$H$9,$CE326,0)=0,"",OFFSET('Measure and Project Input'!$H$9,$CE326,0)))</f>
        <v/>
      </c>
      <c r="E326" t="str">
        <f ca="1">IF('Measure and Project Input'!$CE$5&lt;$CC326,"",IF(OFFSET('Measure and Project Input'!$I$9,$CE326,0)=0,"",OFFSET('Measure and Project Input'!$I$9,$CE326,0)))</f>
        <v/>
      </c>
      <c r="F326" t="str">
        <f ca="1">IF('Measure and Project Input'!$CE$5&lt;$CC326,"",IF(OFFSET('Measure and Project Input'!$J$9,$CE326,0)=0,"",OFFSET('Measure and Project Input'!$J$9,$CE326,0)))</f>
        <v/>
      </c>
      <c r="G326" t="str">
        <f ca="1">IF('Measure and Project Input'!$CE$5&lt;$CC326,"",IF(OFFSET('Measure and Project Input'!$K$9,$CE326,0)=0,"",OFFSET('Measure and Project Input'!$K$9,$CE326,0)))</f>
        <v/>
      </c>
      <c r="H326" t="str">
        <f ca="1">IF('Measure and Project Input'!$CE$5&lt;$CC326,"",IF(OFFSET('Measure and Project Input'!$L$9,$CE326,0)=0,"",OFFSET('Measure and Project Input'!$L$9,$CE326,0)))</f>
        <v/>
      </c>
      <c r="I326">
        <f>'Funding Input and Summary'!A329</f>
        <v>0</v>
      </c>
      <c r="O326" t="str">
        <f ca="1">IF('Measure and Project Input'!$CE$5&lt;$CC326,"",IF(OFFSET('Measure and Project Input'!$B$9,$CE326,0)=0,"",OFFSET('Measure and Project Input'!$B$9,$CE326,0)))</f>
        <v/>
      </c>
      <c r="P326" t="str">
        <f ca="1">IF('Measure and Project Input'!$CE$5&lt;$CC326,"",IF(OFFSET('Measure and Project Input'!$C$9,$CE326,0)=0,"",OFFSET('Measure and Project Input'!$C$9,$CE326,0)))</f>
        <v/>
      </c>
      <c r="Q326" t="str">
        <f ca="1">IF('Measure and Project Input'!$CE$5&lt;$CC326,"",IF(OFFSET('Measure and Project Input'!$S$9,$CE326,0)=0,"",OFFSET('Measure and Project Input'!$S$9,$CE326,0)))</f>
        <v/>
      </c>
      <c r="R326" t="str">
        <f ca="1">IF('Measure and Project Input'!$CE$5&lt;$CC326,"",IF(OFFSET('Measure and Project Input'!$U$9,$CE326,0)=0,"",OFFSET('Measure and Project Input'!$U$9,$CE326,0)))</f>
        <v/>
      </c>
      <c r="S326" t="str">
        <f ca="1">IF('Measure and Project Input'!$CE$5&lt;$CC326,"",IF(OFFSET('Measure and Project Input'!$V$9,$CE326,0)=0,"",OFFSET('Measure and Project Input'!$V$9,$CE326,0)))</f>
        <v/>
      </c>
      <c r="X326" t="str">
        <f ca="1">IF('Measure and Project Input'!$CE$5&lt;$CC326,"",IF(OFFSET('Measure and Project Input'!$M$9,$CE326,0)=0,"",OFFSET('Measure and Project Input'!$M$9,$CE326,0)))</f>
        <v/>
      </c>
      <c r="Y326" t="str">
        <f ca="1">IF('Measure and Project Input'!$CE$5&lt;$CC326,"",IF(OFFSET('Measure and Project Input'!$N$9,$CE326,0)=0,"",OFFSET('Measure and Project Input'!$N$9,$CE326,0)))</f>
        <v/>
      </c>
      <c r="AA326" t="str">
        <f ca="1">IF('Measure and Project Input'!$CE$5&lt;$CC326,"",IF(OFFSET('Measure and Project Input'!$D$9,$CE326,0)=0,"",OFFSET('Measure and Project Input'!$D$9,$CE326,0)))</f>
        <v/>
      </c>
      <c r="AJ326" t="str">
        <f ca="1">IF('Measure and Project Input'!$CE$5&lt;$CC326,"",IF(OFFSET('Measure and Project Input'!$O$9,$CE326,0)=0,"",OFFSET('Measure and Project Input'!$O$9,$CE326,0)))</f>
        <v/>
      </c>
      <c r="AN326" t="str">
        <f ca="1">IF('Measure and Project Input'!$CE$5&lt;$CC326,"",IF(OFFSET('Measure and Project Input'!$BV$9,$CE326,0)=0,"",OFFSET('Measure and Project Input'!$BV$9,$CE326,0)))</f>
        <v/>
      </c>
      <c r="AO326" t="e">
        <f>IF(I326="","",'Funding Input and Summary'!#REF!)</f>
        <v>#REF!</v>
      </c>
      <c r="AQ326" t="e">
        <f>IF(I326="","",'Funding Input and Summary'!#REF!)</f>
        <v>#REF!</v>
      </c>
      <c r="AR326" t="e">
        <f>IF(I326="","",'Funding Input and Summary'!#REF!)</f>
        <v>#REF!</v>
      </c>
      <c r="AU326" t="e">
        <f>IF(I326="","",'Funding Input and Summary'!#REF!)</f>
        <v>#REF!</v>
      </c>
      <c r="AV326" t="e">
        <f>IF(I326="","",'Funding Input and Summary'!#REF!)</f>
        <v>#REF!</v>
      </c>
      <c r="BC326" t="e">
        <f>IF(I326="","",'Funding Input and Summary'!#REF!)</f>
        <v>#REF!</v>
      </c>
      <c r="BD326" t="e">
        <f>IF(I326="","",'Funding Input and Summary'!#REF!)</f>
        <v>#REF!</v>
      </c>
      <c r="BE326" t="e">
        <f>IF(I326="","",'Funding Input and Summary'!#REF!)</f>
        <v>#REF!</v>
      </c>
      <c r="BG326" t="e">
        <f>IF(I326="","",'Funding Input and Summary'!#REF!)</f>
        <v>#REF!</v>
      </c>
      <c r="BH326" t="e">
        <f>IF(I326="","",'Funding Input and Summary'!#REF!)</f>
        <v>#REF!</v>
      </c>
      <c r="BI326" t="e">
        <f>IF(I326="","",'Funding Input and Summary'!#REF!)</f>
        <v>#REF!</v>
      </c>
      <c r="BJ326" t="e">
        <f>IF(I326="","",'Funding Input and Summary'!#REF!)</f>
        <v>#REF!</v>
      </c>
      <c r="BK326" t="e">
        <f>IF(I326="","",'Funding Input and Summary'!#REF!)</f>
        <v>#REF!</v>
      </c>
      <c r="BL326" t="e">
        <f>IF(I326="","",'Funding Input and Summary'!#REF!)</f>
        <v>#REF!</v>
      </c>
      <c r="BM326" t="e">
        <f>IF(I326="","",'Funding Input and Summary'!#REF!)</f>
        <v>#REF!</v>
      </c>
      <c r="BN326" t="e">
        <f>IF(I326="","",'Funding Input and Summary'!#REF!)</f>
        <v>#REF!</v>
      </c>
      <c r="BO326" t="e">
        <f>IF(I326="","",'Funding Input and Summary'!#REF!)</f>
        <v>#REF!</v>
      </c>
      <c r="BP326" t="e">
        <f>IF(I326="","",'Funding Input and Summary'!#REF!)</f>
        <v>#REF!</v>
      </c>
      <c r="BQ326" t="e">
        <f>IF(I326="","",'Funding Input and Summary'!#REF!)</f>
        <v>#REF!</v>
      </c>
      <c r="BR326" t="str">
        <f ca="1">IF('Measure and Project Input'!$CE$5&lt;$CC326,"",IF(OFFSET('Measure and Project Input'!$T$9,$CE326,0)=0,"",OFFSET('Measure and Project Input'!$T$9,$CE326,0)))</f>
        <v/>
      </c>
      <c r="BS326" t="str">
        <f ca="1">IF('Measure and Project Input'!$CE$5&lt;$CC326,"",IF(OFFSET('Measure and Project Input'!$R$9,$CE326,0)=0,"",OFFSET('Measure and Project Input'!$R$9,$CE326,0)))</f>
        <v/>
      </c>
      <c r="BT326">
        <f>IF(I326="","",'Measure and Project Input'!$I$1)</f>
        <v>4.04</v>
      </c>
      <c r="BU326" t="str">
        <f ca="1">IF('Measure and Project Input'!$CE$5&lt;$CC326,"",IF(OFFSET('Measure and Project Input'!$Q$9,$CE326,0)=0,"",OFFSET('Measure and Project Input'!$Q$9,$CE326,0)))</f>
        <v/>
      </c>
      <c r="BV326" t="e">
        <f ca="1">IF(I326="","",'Funding Input and Summary'!$T$1)</f>
        <v>#DIV/0!</v>
      </c>
      <c r="BW326" t="str">
        <f ca="1">IF('Measure and Project Input'!$CE$5&lt;$CC326,"",IF(OFFSET('Measure and Project Input'!$AI$9,$CE326,0)=0,"",OFFSET('Measure and Project Input'!$AI$9,$CE326,0)))</f>
        <v/>
      </c>
      <c r="BX326" t="str">
        <f ca="1">IF('Measure and Project Input'!$CE$5&lt;$CC326,"",IF(OFFSET('Measure and Project Input'!$AJ$9,$CE326,0)=0,"",OFFSET('Measure and Project Input'!$AJ$9,$CE326,0)))</f>
        <v/>
      </c>
      <c r="BY326" t="str">
        <f ca="1">IF('Measure and Project Input'!$CE$5&lt;$CC326,"",IF(OFFSET('Measure and Project Input'!$AK$9,$CE326,0)=0,"",OFFSET('Measure and Project Input'!$AK$9,$CE326,0)))</f>
        <v/>
      </c>
      <c r="BZ326" t="str">
        <f ca="1">IF('Measure and Project Input'!$CE$5&lt;$CC326,"",IF(OFFSET('Measure and Project Input'!$AL$9,$CE326,0)=0,"",OFFSET('Measure and Project Input'!$AL$9,$CE326,0)))</f>
        <v/>
      </c>
      <c r="CA326" t="str">
        <f ca="1">IF('Measure and Project Input'!$CE$5&lt;$CC326,"",IF(OFFSET('Measure and Project Input'!$AM$9,$CE326,0)=0,"",OFFSET('Measure and Project Input'!$AM$9,$CE326,0)))</f>
        <v/>
      </c>
      <c r="CB326" s="201"/>
      <c r="CC326" s="28">
        <v>325</v>
      </c>
      <c r="CD326" s="28">
        <f t="shared" si="5"/>
        <v>1</v>
      </c>
      <c r="CE326" s="28" t="e">
        <f>IF($I326="","",MATCH($I326,'Measure and Project Input'!$P$10:$P$509,FALSE))</f>
        <v>#N/A</v>
      </c>
    </row>
    <row r="327" spans="1:83" x14ac:dyDescent="0.2">
      <c r="A327" t="str">
        <f ca="1">IF('Measure and Project Input'!$CE$5&lt;$CC327,"",IF(OFFSET('Measure and Project Input'!$E$9,$CE327,0)=0,"",OFFSET('Measure and Project Input'!$E$9,$CE327,0)))</f>
        <v/>
      </c>
      <c r="B327" t="str">
        <f ca="1">IF('Measure and Project Input'!$CE$5&lt;$CC327,"",IF(OFFSET('Measure and Project Input'!$F$9,$CE327,0)=0,"",OFFSET('Measure and Project Input'!$F$9,$CE327,0)))</f>
        <v/>
      </c>
      <c r="C327" t="str">
        <f ca="1">IF('Measure and Project Input'!$CE$5&lt;$CC327,"",IF(OFFSET('Measure and Project Input'!$G$9,$CE327,0)=0,"",OFFSET('Measure and Project Input'!$G$9,$CE327,0)))</f>
        <v/>
      </c>
      <c r="D327" s="299" t="str">
        <f ca="1">IF('Measure and Project Input'!$CE$5&lt;$CC327,"",IF(OFFSET('Measure and Project Input'!$H$9,$CE327,0)=0,"",OFFSET('Measure and Project Input'!$H$9,$CE327,0)))</f>
        <v/>
      </c>
      <c r="E327" t="str">
        <f ca="1">IF('Measure and Project Input'!$CE$5&lt;$CC327,"",IF(OFFSET('Measure and Project Input'!$I$9,$CE327,0)=0,"",OFFSET('Measure and Project Input'!$I$9,$CE327,0)))</f>
        <v/>
      </c>
      <c r="F327" t="str">
        <f ca="1">IF('Measure and Project Input'!$CE$5&lt;$CC327,"",IF(OFFSET('Measure and Project Input'!$J$9,$CE327,0)=0,"",OFFSET('Measure and Project Input'!$J$9,$CE327,0)))</f>
        <v/>
      </c>
      <c r="G327" t="str">
        <f ca="1">IF('Measure and Project Input'!$CE$5&lt;$CC327,"",IF(OFFSET('Measure and Project Input'!$K$9,$CE327,0)=0,"",OFFSET('Measure and Project Input'!$K$9,$CE327,0)))</f>
        <v/>
      </c>
      <c r="H327" t="str">
        <f ca="1">IF('Measure and Project Input'!$CE$5&lt;$CC327,"",IF(OFFSET('Measure and Project Input'!$L$9,$CE327,0)=0,"",OFFSET('Measure and Project Input'!$L$9,$CE327,0)))</f>
        <v/>
      </c>
      <c r="I327">
        <f>'Funding Input and Summary'!A330</f>
        <v>0</v>
      </c>
      <c r="O327" t="str">
        <f ca="1">IF('Measure and Project Input'!$CE$5&lt;$CC327,"",IF(OFFSET('Measure and Project Input'!$B$9,$CE327,0)=0,"",OFFSET('Measure and Project Input'!$B$9,$CE327,0)))</f>
        <v/>
      </c>
      <c r="P327" t="str">
        <f ca="1">IF('Measure and Project Input'!$CE$5&lt;$CC327,"",IF(OFFSET('Measure and Project Input'!$C$9,$CE327,0)=0,"",OFFSET('Measure and Project Input'!$C$9,$CE327,0)))</f>
        <v/>
      </c>
      <c r="Q327" t="str">
        <f ca="1">IF('Measure and Project Input'!$CE$5&lt;$CC327,"",IF(OFFSET('Measure and Project Input'!$S$9,$CE327,0)=0,"",OFFSET('Measure and Project Input'!$S$9,$CE327,0)))</f>
        <v/>
      </c>
      <c r="R327" t="str">
        <f ca="1">IF('Measure and Project Input'!$CE$5&lt;$CC327,"",IF(OFFSET('Measure and Project Input'!$U$9,$CE327,0)=0,"",OFFSET('Measure and Project Input'!$U$9,$CE327,0)))</f>
        <v/>
      </c>
      <c r="S327" t="str">
        <f ca="1">IF('Measure and Project Input'!$CE$5&lt;$CC327,"",IF(OFFSET('Measure and Project Input'!$V$9,$CE327,0)=0,"",OFFSET('Measure and Project Input'!$V$9,$CE327,0)))</f>
        <v/>
      </c>
      <c r="X327" t="str">
        <f ca="1">IF('Measure and Project Input'!$CE$5&lt;$CC327,"",IF(OFFSET('Measure and Project Input'!$M$9,$CE327,0)=0,"",OFFSET('Measure and Project Input'!$M$9,$CE327,0)))</f>
        <v/>
      </c>
      <c r="Y327" t="str">
        <f ca="1">IF('Measure and Project Input'!$CE$5&lt;$CC327,"",IF(OFFSET('Measure and Project Input'!$N$9,$CE327,0)=0,"",OFFSET('Measure and Project Input'!$N$9,$CE327,0)))</f>
        <v/>
      </c>
      <c r="AA327" t="str">
        <f ca="1">IF('Measure and Project Input'!$CE$5&lt;$CC327,"",IF(OFFSET('Measure and Project Input'!$D$9,$CE327,0)=0,"",OFFSET('Measure and Project Input'!$D$9,$CE327,0)))</f>
        <v/>
      </c>
      <c r="AJ327" t="str">
        <f ca="1">IF('Measure and Project Input'!$CE$5&lt;$CC327,"",IF(OFFSET('Measure and Project Input'!$O$9,$CE327,0)=0,"",OFFSET('Measure and Project Input'!$O$9,$CE327,0)))</f>
        <v/>
      </c>
      <c r="AN327" t="str">
        <f ca="1">IF('Measure and Project Input'!$CE$5&lt;$CC327,"",IF(OFFSET('Measure and Project Input'!$BV$9,$CE327,0)=0,"",OFFSET('Measure and Project Input'!$BV$9,$CE327,0)))</f>
        <v/>
      </c>
      <c r="AO327" t="e">
        <f>IF(I327="","",'Funding Input and Summary'!#REF!)</f>
        <v>#REF!</v>
      </c>
      <c r="AQ327" t="e">
        <f>IF(I327="","",'Funding Input and Summary'!#REF!)</f>
        <v>#REF!</v>
      </c>
      <c r="AR327" t="e">
        <f>IF(I327="","",'Funding Input and Summary'!#REF!)</f>
        <v>#REF!</v>
      </c>
      <c r="AU327" t="e">
        <f>IF(I327="","",'Funding Input and Summary'!#REF!)</f>
        <v>#REF!</v>
      </c>
      <c r="AV327" t="e">
        <f>IF(I327="","",'Funding Input and Summary'!#REF!)</f>
        <v>#REF!</v>
      </c>
      <c r="BC327" t="e">
        <f>IF(I327="","",'Funding Input and Summary'!#REF!)</f>
        <v>#REF!</v>
      </c>
      <c r="BD327" t="e">
        <f>IF(I327="","",'Funding Input and Summary'!#REF!)</f>
        <v>#REF!</v>
      </c>
      <c r="BE327" t="e">
        <f>IF(I327="","",'Funding Input and Summary'!#REF!)</f>
        <v>#REF!</v>
      </c>
      <c r="BG327" t="e">
        <f>IF(I327="","",'Funding Input and Summary'!#REF!)</f>
        <v>#REF!</v>
      </c>
      <c r="BH327" t="e">
        <f>IF(I327="","",'Funding Input and Summary'!#REF!)</f>
        <v>#REF!</v>
      </c>
      <c r="BI327" t="e">
        <f>IF(I327="","",'Funding Input and Summary'!#REF!)</f>
        <v>#REF!</v>
      </c>
      <c r="BJ327" t="e">
        <f>IF(I327="","",'Funding Input and Summary'!#REF!)</f>
        <v>#REF!</v>
      </c>
      <c r="BK327" t="e">
        <f>IF(I327="","",'Funding Input and Summary'!#REF!)</f>
        <v>#REF!</v>
      </c>
      <c r="BL327" t="e">
        <f>IF(I327="","",'Funding Input and Summary'!#REF!)</f>
        <v>#REF!</v>
      </c>
      <c r="BM327" t="e">
        <f>IF(I327="","",'Funding Input and Summary'!#REF!)</f>
        <v>#REF!</v>
      </c>
      <c r="BN327" t="e">
        <f>IF(I327="","",'Funding Input and Summary'!#REF!)</f>
        <v>#REF!</v>
      </c>
      <c r="BO327" t="e">
        <f>IF(I327="","",'Funding Input and Summary'!#REF!)</f>
        <v>#REF!</v>
      </c>
      <c r="BP327" t="e">
        <f>IF(I327="","",'Funding Input and Summary'!#REF!)</f>
        <v>#REF!</v>
      </c>
      <c r="BQ327" t="e">
        <f>IF(I327="","",'Funding Input and Summary'!#REF!)</f>
        <v>#REF!</v>
      </c>
      <c r="BR327" t="str">
        <f ca="1">IF('Measure and Project Input'!$CE$5&lt;$CC327,"",IF(OFFSET('Measure and Project Input'!$T$9,$CE327,0)=0,"",OFFSET('Measure and Project Input'!$T$9,$CE327,0)))</f>
        <v/>
      </c>
      <c r="BS327" t="str">
        <f ca="1">IF('Measure and Project Input'!$CE$5&lt;$CC327,"",IF(OFFSET('Measure and Project Input'!$R$9,$CE327,0)=0,"",OFFSET('Measure and Project Input'!$R$9,$CE327,0)))</f>
        <v/>
      </c>
      <c r="BT327">
        <f>IF(I327="","",'Measure and Project Input'!$I$1)</f>
        <v>4.04</v>
      </c>
      <c r="BU327" t="str">
        <f ca="1">IF('Measure and Project Input'!$CE$5&lt;$CC327,"",IF(OFFSET('Measure and Project Input'!$Q$9,$CE327,0)=0,"",OFFSET('Measure and Project Input'!$Q$9,$CE327,0)))</f>
        <v/>
      </c>
      <c r="BV327" t="e">
        <f ca="1">IF(I327="","",'Funding Input and Summary'!$T$1)</f>
        <v>#DIV/0!</v>
      </c>
      <c r="BW327" t="str">
        <f ca="1">IF('Measure and Project Input'!$CE$5&lt;$CC327,"",IF(OFFSET('Measure and Project Input'!$AI$9,$CE327,0)=0,"",OFFSET('Measure and Project Input'!$AI$9,$CE327,0)))</f>
        <v/>
      </c>
      <c r="BX327" t="str">
        <f ca="1">IF('Measure and Project Input'!$CE$5&lt;$CC327,"",IF(OFFSET('Measure and Project Input'!$AJ$9,$CE327,0)=0,"",OFFSET('Measure and Project Input'!$AJ$9,$CE327,0)))</f>
        <v/>
      </c>
      <c r="BY327" t="str">
        <f ca="1">IF('Measure and Project Input'!$CE$5&lt;$CC327,"",IF(OFFSET('Measure and Project Input'!$AK$9,$CE327,0)=0,"",OFFSET('Measure and Project Input'!$AK$9,$CE327,0)))</f>
        <v/>
      </c>
      <c r="BZ327" t="str">
        <f ca="1">IF('Measure and Project Input'!$CE$5&lt;$CC327,"",IF(OFFSET('Measure and Project Input'!$AL$9,$CE327,0)=0,"",OFFSET('Measure and Project Input'!$AL$9,$CE327,0)))</f>
        <v/>
      </c>
      <c r="CA327" t="str">
        <f ca="1">IF('Measure and Project Input'!$CE$5&lt;$CC327,"",IF(OFFSET('Measure and Project Input'!$AM$9,$CE327,0)=0,"",OFFSET('Measure and Project Input'!$AM$9,$CE327,0)))</f>
        <v/>
      </c>
      <c r="CB327" s="201"/>
      <c r="CC327" s="28">
        <v>326</v>
      </c>
      <c r="CD327" s="28">
        <f t="shared" si="5"/>
        <v>1</v>
      </c>
      <c r="CE327" s="28" t="e">
        <f>IF($I327="","",MATCH($I327,'Measure and Project Input'!$P$10:$P$509,FALSE))</f>
        <v>#N/A</v>
      </c>
    </row>
    <row r="328" spans="1:83" x14ac:dyDescent="0.2">
      <c r="A328" t="str">
        <f ca="1">IF('Measure and Project Input'!$CE$5&lt;$CC328,"",IF(OFFSET('Measure and Project Input'!$E$9,$CE328,0)=0,"",OFFSET('Measure and Project Input'!$E$9,$CE328,0)))</f>
        <v/>
      </c>
      <c r="B328" t="str">
        <f ca="1">IF('Measure and Project Input'!$CE$5&lt;$CC328,"",IF(OFFSET('Measure and Project Input'!$F$9,$CE328,0)=0,"",OFFSET('Measure and Project Input'!$F$9,$CE328,0)))</f>
        <v/>
      </c>
      <c r="C328" t="str">
        <f ca="1">IF('Measure and Project Input'!$CE$5&lt;$CC328,"",IF(OFFSET('Measure and Project Input'!$G$9,$CE328,0)=0,"",OFFSET('Measure and Project Input'!$G$9,$CE328,0)))</f>
        <v/>
      </c>
      <c r="D328" s="299" t="str">
        <f ca="1">IF('Measure and Project Input'!$CE$5&lt;$CC328,"",IF(OFFSET('Measure and Project Input'!$H$9,$CE328,0)=0,"",OFFSET('Measure and Project Input'!$H$9,$CE328,0)))</f>
        <v/>
      </c>
      <c r="E328" t="str">
        <f ca="1">IF('Measure and Project Input'!$CE$5&lt;$CC328,"",IF(OFFSET('Measure and Project Input'!$I$9,$CE328,0)=0,"",OFFSET('Measure and Project Input'!$I$9,$CE328,0)))</f>
        <v/>
      </c>
      <c r="F328" t="str">
        <f ca="1">IF('Measure and Project Input'!$CE$5&lt;$CC328,"",IF(OFFSET('Measure and Project Input'!$J$9,$CE328,0)=0,"",OFFSET('Measure and Project Input'!$J$9,$CE328,0)))</f>
        <v/>
      </c>
      <c r="G328" t="str">
        <f ca="1">IF('Measure and Project Input'!$CE$5&lt;$CC328,"",IF(OFFSET('Measure and Project Input'!$K$9,$CE328,0)=0,"",OFFSET('Measure and Project Input'!$K$9,$CE328,0)))</f>
        <v/>
      </c>
      <c r="H328" t="str">
        <f ca="1">IF('Measure and Project Input'!$CE$5&lt;$CC328,"",IF(OFFSET('Measure and Project Input'!$L$9,$CE328,0)=0,"",OFFSET('Measure and Project Input'!$L$9,$CE328,0)))</f>
        <v/>
      </c>
      <c r="I328">
        <f>'Funding Input and Summary'!A331</f>
        <v>0</v>
      </c>
      <c r="O328" t="str">
        <f ca="1">IF('Measure and Project Input'!$CE$5&lt;$CC328,"",IF(OFFSET('Measure and Project Input'!$B$9,$CE328,0)=0,"",OFFSET('Measure and Project Input'!$B$9,$CE328,0)))</f>
        <v/>
      </c>
      <c r="P328" t="str">
        <f ca="1">IF('Measure and Project Input'!$CE$5&lt;$CC328,"",IF(OFFSET('Measure and Project Input'!$C$9,$CE328,0)=0,"",OFFSET('Measure and Project Input'!$C$9,$CE328,0)))</f>
        <v/>
      </c>
      <c r="Q328" t="str">
        <f ca="1">IF('Measure and Project Input'!$CE$5&lt;$CC328,"",IF(OFFSET('Measure and Project Input'!$S$9,$CE328,0)=0,"",OFFSET('Measure and Project Input'!$S$9,$CE328,0)))</f>
        <v/>
      </c>
      <c r="R328" t="str">
        <f ca="1">IF('Measure and Project Input'!$CE$5&lt;$CC328,"",IF(OFFSET('Measure and Project Input'!$U$9,$CE328,0)=0,"",OFFSET('Measure and Project Input'!$U$9,$CE328,0)))</f>
        <v/>
      </c>
      <c r="S328" t="str">
        <f ca="1">IF('Measure and Project Input'!$CE$5&lt;$CC328,"",IF(OFFSET('Measure and Project Input'!$V$9,$CE328,0)=0,"",OFFSET('Measure and Project Input'!$V$9,$CE328,0)))</f>
        <v/>
      </c>
      <c r="X328" t="str">
        <f ca="1">IF('Measure and Project Input'!$CE$5&lt;$CC328,"",IF(OFFSET('Measure and Project Input'!$M$9,$CE328,0)=0,"",OFFSET('Measure and Project Input'!$M$9,$CE328,0)))</f>
        <v/>
      </c>
      <c r="Y328" t="str">
        <f ca="1">IF('Measure and Project Input'!$CE$5&lt;$CC328,"",IF(OFFSET('Measure and Project Input'!$N$9,$CE328,0)=0,"",OFFSET('Measure and Project Input'!$N$9,$CE328,0)))</f>
        <v/>
      </c>
      <c r="AA328" t="str">
        <f ca="1">IF('Measure and Project Input'!$CE$5&lt;$CC328,"",IF(OFFSET('Measure and Project Input'!$D$9,$CE328,0)=0,"",OFFSET('Measure and Project Input'!$D$9,$CE328,0)))</f>
        <v/>
      </c>
      <c r="AJ328" t="str">
        <f ca="1">IF('Measure and Project Input'!$CE$5&lt;$CC328,"",IF(OFFSET('Measure and Project Input'!$O$9,$CE328,0)=0,"",OFFSET('Measure and Project Input'!$O$9,$CE328,0)))</f>
        <v/>
      </c>
      <c r="AN328" t="str">
        <f ca="1">IF('Measure and Project Input'!$CE$5&lt;$CC328,"",IF(OFFSET('Measure and Project Input'!$BV$9,$CE328,0)=0,"",OFFSET('Measure and Project Input'!$BV$9,$CE328,0)))</f>
        <v/>
      </c>
      <c r="AO328" t="e">
        <f>IF(I328="","",'Funding Input and Summary'!#REF!)</f>
        <v>#REF!</v>
      </c>
      <c r="AQ328" t="e">
        <f>IF(I328="","",'Funding Input and Summary'!#REF!)</f>
        <v>#REF!</v>
      </c>
      <c r="AR328" t="e">
        <f>IF(I328="","",'Funding Input and Summary'!#REF!)</f>
        <v>#REF!</v>
      </c>
      <c r="AU328" t="e">
        <f>IF(I328="","",'Funding Input and Summary'!#REF!)</f>
        <v>#REF!</v>
      </c>
      <c r="AV328" t="e">
        <f>IF(I328="","",'Funding Input and Summary'!#REF!)</f>
        <v>#REF!</v>
      </c>
      <c r="BC328" t="e">
        <f>IF(I328="","",'Funding Input and Summary'!#REF!)</f>
        <v>#REF!</v>
      </c>
      <c r="BD328" t="e">
        <f>IF(I328="","",'Funding Input and Summary'!#REF!)</f>
        <v>#REF!</v>
      </c>
      <c r="BE328" t="e">
        <f>IF(I328="","",'Funding Input and Summary'!#REF!)</f>
        <v>#REF!</v>
      </c>
      <c r="BG328" t="e">
        <f>IF(I328="","",'Funding Input and Summary'!#REF!)</f>
        <v>#REF!</v>
      </c>
      <c r="BH328" t="e">
        <f>IF(I328="","",'Funding Input and Summary'!#REF!)</f>
        <v>#REF!</v>
      </c>
      <c r="BI328" t="e">
        <f>IF(I328="","",'Funding Input and Summary'!#REF!)</f>
        <v>#REF!</v>
      </c>
      <c r="BJ328" t="e">
        <f>IF(I328="","",'Funding Input and Summary'!#REF!)</f>
        <v>#REF!</v>
      </c>
      <c r="BK328" t="e">
        <f>IF(I328="","",'Funding Input and Summary'!#REF!)</f>
        <v>#REF!</v>
      </c>
      <c r="BL328" t="e">
        <f>IF(I328="","",'Funding Input and Summary'!#REF!)</f>
        <v>#REF!</v>
      </c>
      <c r="BM328" t="e">
        <f>IF(I328="","",'Funding Input and Summary'!#REF!)</f>
        <v>#REF!</v>
      </c>
      <c r="BN328" t="e">
        <f>IF(I328="","",'Funding Input and Summary'!#REF!)</f>
        <v>#REF!</v>
      </c>
      <c r="BO328" t="e">
        <f>IF(I328="","",'Funding Input and Summary'!#REF!)</f>
        <v>#REF!</v>
      </c>
      <c r="BP328" t="e">
        <f>IF(I328="","",'Funding Input and Summary'!#REF!)</f>
        <v>#REF!</v>
      </c>
      <c r="BQ328" t="e">
        <f>IF(I328="","",'Funding Input and Summary'!#REF!)</f>
        <v>#REF!</v>
      </c>
      <c r="BR328" t="str">
        <f ca="1">IF('Measure and Project Input'!$CE$5&lt;$CC328,"",IF(OFFSET('Measure and Project Input'!$T$9,$CE328,0)=0,"",OFFSET('Measure and Project Input'!$T$9,$CE328,0)))</f>
        <v/>
      </c>
      <c r="BS328" t="str">
        <f ca="1">IF('Measure and Project Input'!$CE$5&lt;$CC328,"",IF(OFFSET('Measure and Project Input'!$R$9,$CE328,0)=0,"",OFFSET('Measure and Project Input'!$R$9,$CE328,0)))</f>
        <v/>
      </c>
      <c r="BT328">
        <f>IF(I328="","",'Measure and Project Input'!$I$1)</f>
        <v>4.04</v>
      </c>
      <c r="BU328" t="str">
        <f ca="1">IF('Measure and Project Input'!$CE$5&lt;$CC328,"",IF(OFFSET('Measure and Project Input'!$Q$9,$CE328,0)=0,"",OFFSET('Measure and Project Input'!$Q$9,$CE328,0)))</f>
        <v/>
      </c>
      <c r="BV328" t="e">
        <f ca="1">IF(I328="","",'Funding Input and Summary'!$T$1)</f>
        <v>#DIV/0!</v>
      </c>
      <c r="BW328" t="str">
        <f ca="1">IF('Measure and Project Input'!$CE$5&lt;$CC328,"",IF(OFFSET('Measure and Project Input'!$AI$9,$CE328,0)=0,"",OFFSET('Measure and Project Input'!$AI$9,$CE328,0)))</f>
        <v/>
      </c>
      <c r="BX328" t="str">
        <f ca="1">IF('Measure and Project Input'!$CE$5&lt;$CC328,"",IF(OFFSET('Measure and Project Input'!$AJ$9,$CE328,0)=0,"",OFFSET('Measure and Project Input'!$AJ$9,$CE328,0)))</f>
        <v/>
      </c>
      <c r="BY328" t="str">
        <f ca="1">IF('Measure and Project Input'!$CE$5&lt;$CC328,"",IF(OFFSET('Measure and Project Input'!$AK$9,$CE328,0)=0,"",OFFSET('Measure and Project Input'!$AK$9,$CE328,0)))</f>
        <v/>
      </c>
      <c r="BZ328" t="str">
        <f ca="1">IF('Measure and Project Input'!$CE$5&lt;$CC328,"",IF(OFFSET('Measure and Project Input'!$AL$9,$CE328,0)=0,"",OFFSET('Measure and Project Input'!$AL$9,$CE328,0)))</f>
        <v/>
      </c>
      <c r="CA328" t="str">
        <f ca="1">IF('Measure and Project Input'!$CE$5&lt;$CC328,"",IF(OFFSET('Measure and Project Input'!$AM$9,$CE328,0)=0,"",OFFSET('Measure and Project Input'!$AM$9,$CE328,0)))</f>
        <v/>
      </c>
      <c r="CB328" s="201"/>
      <c r="CC328" s="28">
        <v>327</v>
      </c>
      <c r="CD328" s="28">
        <f t="shared" si="5"/>
        <v>1</v>
      </c>
      <c r="CE328" s="28" t="e">
        <f>IF($I328="","",MATCH($I328,'Measure and Project Input'!$P$10:$P$509,FALSE))</f>
        <v>#N/A</v>
      </c>
    </row>
    <row r="329" spans="1:83" x14ac:dyDescent="0.2">
      <c r="A329" t="str">
        <f ca="1">IF('Measure and Project Input'!$CE$5&lt;$CC329,"",IF(OFFSET('Measure and Project Input'!$E$9,$CE329,0)=0,"",OFFSET('Measure and Project Input'!$E$9,$CE329,0)))</f>
        <v/>
      </c>
      <c r="B329" t="str">
        <f ca="1">IF('Measure and Project Input'!$CE$5&lt;$CC329,"",IF(OFFSET('Measure and Project Input'!$F$9,$CE329,0)=0,"",OFFSET('Measure and Project Input'!$F$9,$CE329,0)))</f>
        <v/>
      </c>
      <c r="C329" t="str">
        <f ca="1">IF('Measure and Project Input'!$CE$5&lt;$CC329,"",IF(OFFSET('Measure and Project Input'!$G$9,$CE329,0)=0,"",OFFSET('Measure and Project Input'!$G$9,$CE329,0)))</f>
        <v/>
      </c>
      <c r="D329" s="299" t="str">
        <f ca="1">IF('Measure and Project Input'!$CE$5&lt;$CC329,"",IF(OFFSET('Measure and Project Input'!$H$9,$CE329,0)=0,"",OFFSET('Measure and Project Input'!$H$9,$CE329,0)))</f>
        <v/>
      </c>
      <c r="E329" t="str">
        <f ca="1">IF('Measure and Project Input'!$CE$5&lt;$CC329,"",IF(OFFSET('Measure and Project Input'!$I$9,$CE329,0)=0,"",OFFSET('Measure and Project Input'!$I$9,$CE329,0)))</f>
        <v/>
      </c>
      <c r="F329" t="str">
        <f ca="1">IF('Measure and Project Input'!$CE$5&lt;$CC329,"",IF(OFFSET('Measure and Project Input'!$J$9,$CE329,0)=0,"",OFFSET('Measure and Project Input'!$J$9,$CE329,0)))</f>
        <v/>
      </c>
      <c r="G329" t="str">
        <f ca="1">IF('Measure and Project Input'!$CE$5&lt;$CC329,"",IF(OFFSET('Measure and Project Input'!$K$9,$CE329,0)=0,"",OFFSET('Measure and Project Input'!$K$9,$CE329,0)))</f>
        <v/>
      </c>
      <c r="H329" t="str">
        <f ca="1">IF('Measure and Project Input'!$CE$5&lt;$CC329,"",IF(OFFSET('Measure and Project Input'!$L$9,$CE329,0)=0,"",OFFSET('Measure and Project Input'!$L$9,$CE329,0)))</f>
        <v/>
      </c>
      <c r="I329">
        <f>'Funding Input and Summary'!A332</f>
        <v>0</v>
      </c>
      <c r="O329" t="str">
        <f ca="1">IF('Measure and Project Input'!$CE$5&lt;$CC329,"",IF(OFFSET('Measure and Project Input'!$B$9,$CE329,0)=0,"",OFFSET('Measure and Project Input'!$B$9,$CE329,0)))</f>
        <v/>
      </c>
      <c r="P329" t="str">
        <f ca="1">IF('Measure and Project Input'!$CE$5&lt;$CC329,"",IF(OFFSET('Measure and Project Input'!$C$9,$CE329,0)=0,"",OFFSET('Measure and Project Input'!$C$9,$CE329,0)))</f>
        <v/>
      </c>
      <c r="Q329" t="str">
        <f ca="1">IF('Measure and Project Input'!$CE$5&lt;$CC329,"",IF(OFFSET('Measure and Project Input'!$S$9,$CE329,0)=0,"",OFFSET('Measure and Project Input'!$S$9,$CE329,0)))</f>
        <v/>
      </c>
      <c r="R329" t="str">
        <f ca="1">IF('Measure and Project Input'!$CE$5&lt;$CC329,"",IF(OFFSET('Measure and Project Input'!$U$9,$CE329,0)=0,"",OFFSET('Measure and Project Input'!$U$9,$CE329,0)))</f>
        <v/>
      </c>
      <c r="S329" t="str">
        <f ca="1">IF('Measure and Project Input'!$CE$5&lt;$CC329,"",IF(OFFSET('Measure and Project Input'!$V$9,$CE329,0)=0,"",OFFSET('Measure and Project Input'!$V$9,$CE329,0)))</f>
        <v/>
      </c>
      <c r="X329" t="str">
        <f ca="1">IF('Measure and Project Input'!$CE$5&lt;$CC329,"",IF(OFFSET('Measure and Project Input'!$M$9,$CE329,0)=0,"",OFFSET('Measure and Project Input'!$M$9,$CE329,0)))</f>
        <v/>
      </c>
      <c r="Y329" t="str">
        <f ca="1">IF('Measure and Project Input'!$CE$5&lt;$CC329,"",IF(OFFSET('Measure and Project Input'!$N$9,$CE329,0)=0,"",OFFSET('Measure and Project Input'!$N$9,$CE329,0)))</f>
        <v/>
      </c>
      <c r="AA329" t="str">
        <f ca="1">IF('Measure and Project Input'!$CE$5&lt;$CC329,"",IF(OFFSET('Measure and Project Input'!$D$9,$CE329,0)=0,"",OFFSET('Measure and Project Input'!$D$9,$CE329,0)))</f>
        <v/>
      </c>
      <c r="AJ329" t="str">
        <f ca="1">IF('Measure and Project Input'!$CE$5&lt;$CC329,"",IF(OFFSET('Measure and Project Input'!$O$9,$CE329,0)=0,"",OFFSET('Measure and Project Input'!$O$9,$CE329,0)))</f>
        <v/>
      </c>
      <c r="AN329" t="str">
        <f ca="1">IF('Measure and Project Input'!$CE$5&lt;$CC329,"",IF(OFFSET('Measure and Project Input'!$BV$9,$CE329,0)=0,"",OFFSET('Measure and Project Input'!$BV$9,$CE329,0)))</f>
        <v/>
      </c>
      <c r="AO329" t="e">
        <f>IF(I329="","",'Funding Input and Summary'!#REF!)</f>
        <v>#REF!</v>
      </c>
      <c r="AQ329" t="e">
        <f>IF(I329="","",'Funding Input and Summary'!#REF!)</f>
        <v>#REF!</v>
      </c>
      <c r="AR329" t="e">
        <f>IF(I329="","",'Funding Input and Summary'!#REF!)</f>
        <v>#REF!</v>
      </c>
      <c r="AU329" t="e">
        <f>IF(I329="","",'Funding Input and Summary'!#REF!)</f>
        <v>#REF!</v>
      </c>
      <c r="AV329" t="e">
        <f>IF(I329="","",'Funding Input and Summary'!#REF!)</f>
        <v>#REF!</v>
      </c>
      <c r="BC329" t="e">
        <f>IF(I329="","",'Funding Input and Summary'!#REF!)</f>
        <v>#REF!</v>
      </c>
      <c r="BD329" t="e">
        <f>IF(I329="","",'Funding Input and Summary'!#REF!)</f>
        <v>#REF!</v>
      </c>
      <c r="BE329" t="e">
        <f>IF(I329="","",'Funding Input and Summary'!#REF!)</f>
        <v>#REF!</v>
      </c>
      <c r="BG329" t="e">
        <f>IF(I329="","",'Funding Input and Summary'!#REF!)</f>
        <v>#REF!</v>
      </c>
      <c r="BH329" t="e">
        <f>IF(I329="","",'Funding Input and Summary'!#REF!)</f>
        <v>#REF!</v>
      </c>
      <c r="BI329" t="e">
        <f>IF(I329="","",'Funding Input and Summary'!#REF!)</f>
        <v>#REF!</v>
      </c>
      <c r="BJ329" t="e">
        <f>IF(I329="","",'Funding Input and Summary'!#REF!)</f>
        <v>#REF!</v>
      </c>
      <c r="BK329" t="e">
        <f>IF(I329="","",'Funding Input and Summary'!#REF!)</f>
        <v>#REF!</v>
      </c>
      <c r="BL329" t="e">
        <f>IF(I329="","",'Funding Input and Summary'!#REF!)</f>
        <v>#REF!</v>
      </c>
      <c r="BM329" t="e">
        <f>IF(I329="","",'Funding Input and Summary'!#REF!)</f>
        <v>#REF!</v>
      </c>
      <c r="BN329" t="e">
        <f>IF(I329="","",'Funding Input and Summary'!#REF!)</f>
        <v>#REF!</v>
      </c>
      <c r="BO329" t="e">
        <f>IF(I329="","",'Funding Input and Summary'!#REF!)</f>
        <v>#REF!</v>
      </c>
      <c r="BP329" t="e">
        <f>IF(I329="","",'Funding Input and Summary'!#REF!)</f>
        <v>#REF!</v>
      </c>
      <c r="BQ329" t="e">
        <f>IF(I329="","",'Funding Input and Summary'!#REF!)</f>
        <v>#REF!</v>
      </c>
      <c r="BR329" t="str">
        <f ca="1">IF('Measure and Project Input'!$CE$5&lt;$CC329,"",IF(OFFSET('Measure and Project Input'!$T$9,$CE329,0)=0,"",OFFSET('Measure and Project Input'!$T$9,$CE329,0)))</f>
        <v/>
      </c>
      <c r="BS329" t="str">
        <f ca="1">IF('Measure and Project Input'!$CE$5&lt;$CC329,"",IF(OFFSET('Measure and Project Input'!$R$9,$CE329,0)=0,"",OFFSET('Measure and Project Input'!$R$9,$CE329,0)))</f>
        <v/>
      </c>
      <c r="BT329">
        <f>IF(I329="","",'Measure and Project Input'!$I$1)</f>
        <v>4.04</v>
      </c>
      <c r="BU329" t="str">
        <f ca="1">IF('Measure and Project Input'!$CE$5&lt;$CC329,"",IF(OFFSET('Measure and Project Input'!$Q$9,$CE329,0)=0,"",OFFSET('Measure and Project Input'!$Q$9,$CE329,0)))</f>
        <v/>
      </c>
      <c r="BV329" t="e">
        <f ca="1">IF(I329="","",'Funding Input and Summary'!$T$1)</f>
        <v>#DIV/0!</v>
      </c>
      <c r="BW329" t="str">
        <f ca="1">IF('Measure and Project Input'!$CE$5&lt;$CC329,"",IF(OFFSET('Measure and Project Input'!$AI$9,$CE329,0)=0,"",OFFSET('Measure and Project Input'!$AI$9,$CE329,0)))</f>
        <v/>
      </c>
      <c r="BX329" t="str">
        <f ca="1">IF('Measure and Project Input'!$CE$5&lt;$CC329,"",IF(OFFSET('Measure and Project Input'!$AJ$9,$CE329,0)=0,"",OFFSET('Measure and Project Input'!$AJ$9,$CE329,0)))</f>
        <v/>
      </c>
      <c r="BY329" t="str">
        <f ca="1">IF('Measure and Project Input'!$CE$5&lt;$CC329,"",IF(OFFSET('Measure and Project Input'!$AK$9,$CE329,0)=0,"",OFFSET('Measure and Project Input'!$AK$9,$CE329,0)))</f>
        <v/>
      </c>
      <c r="BZ329" t="str">
        <f ca="1">IF('Measure and Project Input'!$CE$5&lt;$CC329,"",IF(OFFSET('Measure and Project Input'!$AL$9,$CE329,0)=0,"",OFFSET('Measure and Project Input'!$AL$9,$CE329,0)))</f>
        <v/>
      </c>
      <c r="CA329" t="str">
        <f ca="1">IF('Measure and Project Input'!$CE$5&lt;$CC329,"",IF(OFFSET('Measure and Project Input'!$AM$9,$CE329,0)=0,"",OFFSET('Measure and Project Input'!$AM$9,$CE329,0)))</f>
        <v/>
      </c>
      <c r="CB329" s="201"/>
      <c r="CC329" s="28">
        <v>328</v>
      </c>
      <c r="CD329" s="28">
        <f t="shared" si="5"/>
        <v>1</v>
      </c>
      <c r="CE329" s="28" t="e">
        <f>IF($I329="","",MATCH($I329,'Measure and Project Input'!$P$10:$P$509,FALSE))</f>
        <v>#N/A</v>
      </c>
    </row>
    <row r="330" spans="1:83" x14ac:dyDescent="0.2">
      <c r="A330" t="str">
        <f ca="1">IF('Measure and Project Input'!$CE$5&lt;$CC330,"",IF(OFFSET('Measure and Project Input'!$E$9,$CE330,0)=0,"",OFFSET('Measure and Project Input'!$E$9,$CE330,0)))</f>
        <v/>
      </c>
      <c r="B330" t="str">
        <f ca="1">IF('Measure and Project Input'!$CE$5&lt;$CC330,"",IF(OFFSET('Measure and Project Input'!$F$9,$CE330,0)=0,"",OFFSET('Measure and Project Input'!$F$9,$CE330,0)))</f>
        <v/>
      </c>
      <c r="C330" t="str">
        <f ca="1">IF('Measure and Project Input'!$CE$5&lt;$CC330,"",IF(OFFSET('Measure and Project Input'!$G$9,$CE330,0)=0,"",OFFSET('Measure and Project Input'!$G$9,$CE330,0)))</f>
        <v/>
      </c>
      <c r="D330" s="299" t="str">
        <f ca="1">IF('Measure and Project Input'!$CE$5&lt;$CC330,"",IF(OFFSET('Measure and Project Input'!$H$9,$CE330,0)=0,"",OFFSET('Measure and Project Input'!$H$9,$CE330,0)))</f>
        <v/>
      </c>
      <c r="E330" t="str">
        <f ca="1">IF('Measure and Project Input'!$CE$5&lt;$CC330,"",IF(OFFSET('Measure and Project Input'!$I$9,$CE330,0)=0,"",OFFSET('Measure and Project Input'!$I$9,$CE330,0)))</f>
        <v/>
      </c>
      <c r="F330" t="str">
        <f ca="1">IF('Measure and Project Input'!$CE$5&lt;$CC330,"",IF(OFFSET('Measure and Project Input'!$J$9,$CE330,0)=0,"",OFFSET('Measure and Project Input'!$J$9,$CE330,0)))</f>
        <v/>
      </c>
      <c r="G330" t="str">
        <f ca="1">IF('Measure and Project Input'!$CE$5&lt;$CC330,"",IF(OFFSET('Measure and Project Input'!$K$9,$CE330,0)=0,"",OFFSET('Measure and Project Input'!$K$9,$CE330,0)))</f>
        <v/>
      </c>
      <c r="H330" t="str">
        <f ca="1">IF('Measure and Project Input'!$CE$5&lt;$CC330,"",IF(OFFSET('Measure and Project Input'!$L$9,$CE330,0)=0,"",OFFSET('Measure and Project Input'!$L$9,$CE330,0)))</f>
        <v/>
      </c>
      <c r="I330">
        <f>'Funding Input and Summary'!A333</f>
        <v>0</v>
      </c>
      <c r="O330" t="str">
        <f ca="1">IF('Measure and Project Input'!$CE$5&lt;$CC330,"",IF(OFFSET('Measure and Project Input'!$B$9,$CE330,0)=0,"",OFFSET('Measure and Project Input'!$B$9,$CE330,0)))</f>
        <v/>
      </c>
      <c r="P330" t="str">
        <f ca="1">IF('Measure and Project Input'!$CE$5&lt;$CC330,"",IF(OFFSET('Measure and Project Input'!$C$9,$CE330,0)=0,"",OFFSET('Measure and Project Input'!$C$9,$CE330,0)))</f>
        <v/>
      </c>
      <c r="Q330" t="str">
        <f ca="1">IF('Measure and Project Input'!$CE$5&lt;$CC330,"",IF(OFFSET('Measure and Project Input'!$S$9,$CE330,0)=0,"",OFFSET('Measure and Project Input'!$S$9,$CE330,0)))</f>
        <v/>
      </c>
      <c r="R330" t="str">
        <f ca="1">IF('Measure and Project Input'!$CE$5&lt;$CC330,"",IF(OFFSET('Measure and Project Input'!$U$9,$CE330,0)=0,"",OFFSET('Measure and Project Input'!$U$9,$CE330,0)))</f>
        <v/>
      </c>
      <c r="S330" t="str">
        <f ca="1">IF('Measure and Project Input'!$CE$5&lt;$CC330,"",IF(OFFSET('Measure and Project Input'!$V$9,$CE330,0)=0,"",OFFSET('Measure and Project Input'!$V$9,$CE330,0)))</f>
        <v/>
      </c>
      <c r="X330" t="str">
        <f ca="1">IF('Measure and Project Input'!$CE$5&lt;$CC330,"",IF(OFFSET('Measure and Project Input'!$M$9,$CE330,0)=0,"",OFFSET('Measure and Project Input'!$M$9,$CE330,0)))</f>
        <v/>
      </c>
      <c r="Y330" t="str">
        <f ca="1">IF('Measure and Project Input'!$CE$5&lt;$CC330,"",IF(OFFSET('Measure and Project Input'!$N$9,$CE330,0)=0,"",OFFSET('Measure and Project Input'!$N$9,$CE330,0)))</f>
        <v/>
      </c>
      <c r="AA330" t="str">
        <f ca="1">IF('Measure and Project Input'!$CE$5&lt;$CC330,"",IF(OFFSET('Measure and Project Input'!$D$9,$CE330,0)=0,"",OFFSET('Measure and Project Input'!$D$9,$CE330,0)))</f>
        <v/>
      </c>
      <c r="AJ330" t="str">
        <f ca="1">IF('Measure and Project Input'!$CE$5&lt;$CC330,"",IF(OFFSET('Measure and Project Input'!$O$9,$CE330,0)=0,"",OFFSET('Measure and Project Input'!$O$9,$CE330,0)))</f>
        <v/>
      </c>
      <c r="AN330" t="str">
        <f ca="1">IF('Measure and Project Input'!$CE$5&lt;$CC330,"",IF(OFFSET('Measure and Project Input'!$BV$9,$CE330,0)=0,"",OFFSET('Measure and Project Input'!$BV$9,$CE330,0)))</f>
        <v/>
      </c>
      <c r="AO330" t="e">
        <f>IF(I330="","",'Funding Input and Summary'!#REF!)</f>
        <v>#REF!</v>
      </c>
      <c r="AQ330" t="e">
        <f>IF(I330="","",'Funding Input and Summary'!#REF!)</f>
        <v>#REF!</v>
      </c>
      <c r="AR330" t="e">
        <f>IF(I330="","",'Funding Input and Summary'!#REF!)</f>
        <v>#REF!</v>
      </c>
      <c r="AU330" t="e">
        <f>IF(I330="","",'Funding Input and Summary'!#REF!)</f>
        <v>#REF!</v>
      </c>
      <c r="AV330" t="e">
        <f>IF(I330="","",'Funding Input and Summary'!#REF!)</f>
        <v>#REF!</v>
      </c>
      <c r="BC330" t="e">
        <f>IF(I330="","",'Funding Input and Summary'!#REF!)</f>
        <v>#REF!</v>
      </c>
      <c r="BD330" t="e">
        <f>IF(I330="","",'Funding Input and Summary'!#REF!)</f>
        <v>#REF!</v>
      </c>
      <c r="BE330" t="e">
        <f>IF(I330="","",'Funding Input and Summary'!#REF!)</f>
        <v>#REF!</v>
      </c>
      <c r="BG330" t="e">
        <f>IF(I330="","",'Funding Input and Summary'!#REF!)</f>
        <v>#REF!</v>
      </c>
      <c r="BH330" t="e">
        <f>IF(I330="","",'Funding Input and Summary'!#REF!)</f>
        <v>#REF!</v>
      </c>
      <c r="BI330" t="e">
        <f>IF(I330="","",'Funding Input and Summary'!#REF!)</f>
        <v>#REF!</v>
      </c>
      <c r="BJ330" t="e">
        <f>IF(I330="","",'Funding Input and Summary'!#REF!)</f>
        <v>#REF!</v>
      </c>
      <c r="BK330" t="e">
        <f>IF(I330="","",'Funding Input and Summary'!#REF!)</f>
        <v>#REF!</v>
      </c>
      <c r="BL330" t="e">
        <f>IF(I330="","",'Funding Input and Summary'!#REF!)</f>
        <v>#REF!</v>
      </c>
      <c r="BM330" t="e">
        <f>IF(I330="","",'Funding Input and Summary'!#REF!)</f>
        <v>#REF!</v>
      </c>
      <c r="BN330" t="e">
        <f>IF(I330="","",'Funding Input and Summary'!#REF!)</f>
        <v>#REF!</v>
      </c>
      <c r="BO330" t="e">
        <f>IF(I330="","",'Funding Input and Summary'!#REF!)</f>
        <v>#REF!</v>
      </c>
      <c r="BP330" t="e">
        <f>IF(I330="","",'Funding Input and Summary'!#REF!)</f>
        <v>#REF!</v>
      </c>
      <c r="BQ330" t="e">
        <f>IF(I330="","",'Funding Input and Summary'!#REF!)</f>
        <v>#REF!</v>
      </c>
      <c r="BR330" t="str">
        <f ca="1">IF('Measure and Project Input'!$CE$5&lt;$CC330,"",IF(OFFSET('Measure and Project Input'!$T$9,$CE330,0)=0,"",OFFSET('Measure and Project Input'!$T$9,$CE330,0)))</f>
        <v/>
      </c>
      <c r="BS330" t="str">
        <f ca="1">IF('Measure and Project Input'!$CE$5&lt;$CC330,"",IF(OFFSET('Measure and Project Input'!$R$9,$CE330,0)=0,"",OFFSET('Measure and Project Input'!$R$9,$CE330,0)))</f>
        <v/>
      </c>
      <c r="BT330">
        <f>IF(I330="","",'Measure and Project Input'!$I$1)</f>
        <v>4.04</v>
      </c>
      <c r="BU330" t="str">
        <f ca="1">IF('Measure and Project Input'!$CE$5&lt;$CC330,"",IF(OFFSET('Measure and Project Input'!$Q$9,$CE330,0)=0,"",OFFSET('Measure and Project Input'!$Q$9,$CE330,0)))</f>
        <v/>
      </c>
      <c r="BV330" t="e">
        <f ca="1">IF(I330="","",'Funding Input and Summary'!$T$1)</f>
        <v>#DIV/0!</v>
      </c>
      <c r="BW330" t="str">
        <f ca="1">IF('Measure and Project Input'!$CE$5&lt;$CC330,"",IF(OFFSET('Measure and Project Input'!$AI$9,$CE330,0)=0,"",OFFSET('Measure and Project Input'!$AI$9,$CE330,0)))</f>
        <v/>
      </c>
      <c r="BX330" t="str">
        <f ca="1">IF('Measure and Project Input'!$CE$5&lt;$CC330,"",IF(OFFSET('Measure and Project Input'!$AJ$9,$CE330,0)=0,"",OFFSET('Measure and Project Input'!$AJ$9,$CE330,0)))</f>
        <v/>
      </c>
      <c r="BY330" t="str">
        <f ca="1">IF('Measure and Project Input'!$CE$5&lt;$CC330,"",IF(OFFSET('Measure and Project Input'!$AK$9,$CE330,0)=0,"",OFFSET('Measure and Project Input'!$AK$9,$CE330,0)))</f>
        <v/>
      </c>
      <c r="BZ330" t="str">
        <f ca="1">IF('Measure and Project Input'!$CE$5&lt;$CC330,"",IF(OFFSET('Measure and Project Input'!$AL$9,$CE330,0)=0,"",OFFSET('Measure and Project Input'!$AL$9,$CE330,0)))</f>
        <v/>
      </c>
      <c r="CA330" t="str">
        <f ca="1">IF('Measure and Project Input'!$CE$5&lt;$CC330,"",IF(OFFSET('Measure and Project Input'!$AM$9,$CE330,0)=0,"",OFFSET('Measure and Project Input'!$AM$9,$CE330,0)))</f>
        <v/>
      </c>
      <c r="CB330" s="201"/>
      <c r="CC330" s="28">
        <v>329</v>
      </c>
      <c r="CD330" s="28">
        <f t="shared" si="5"/>
        <v>1</v>
      </c>
      <c r="CE330" s="28" t="e">
        <f>IF($I330="","",MATCH($I330,'Measure and Project Input'!$P$10:$P$509,FALSE))</f>
        <v>#N/A</v>
      </c>
    </row>
    <row r="331" spans="1:83" x14ac:dyDescent="0.2">
      <c r="A331" t="str">
        <f ca="1">IF('Measure and Project Input'!$CE$5&lt;$CC331,"",IF(OFFSET('Measure and Project Input'!$E$9,$CE331,0)=0,"",OFFSET('Measure and Project Input'!$E$9,$CE331,0)))</f>
        <v/>
      </c>
      <c r="B331" t="str">
        <f ca="1">IF('Measure and Project Input'!$CE$5&lt;$CC331,"",IF(OFFSET('Measure and Project Input'!$F$9,$CE331,0)=0,"",OFFSET('Measure and Project Input'!$F$9,$CE331,0)))</f>
        <v/>
      </c>
      <c r="C331" t="str">
        <f ca="1">IF('Measure and Project Input'!$CE$5&lt;$CC331,"",IF(OFFSET('Measure and Project Input'!$G$9,$CE331,0)=0,"",OFFSET('Measure and Project Input'!$G$9,$CE331,0)))</f>
        <v/>
      </c>
      <c r="D331" s="299" t="str">
        <f ca="1">IF('Measure and Project Input'!$CE$5&lt;$CC331,"",IF(OFFSET('Measure and Project Input'!$H$9,$CE331,0)=0,"",OFFSET('Measure and Project Input'!$H$9,$CE331,0)))</f>
        <v/>
      </c>
      <c r="E331" t="str">
        <f ca="1">IF('Measure and Project Input'!$CE$5&lt;$CC331,"",IF(OFFSET('Measure and Project Input'!$I$9,$CE331,0)=0,"",OFFSET('Measure and Project Input'!$I$9,$CE331,0)))</f>
        <v/>
      </c>
      <c r="F331" t="str">
        <f ca="1">IF('Measure and Project Input'!$CE$5&lt;$CC331,"",IF(OFFSET('Measure and Project Input'!$J$9,$CE331,0)=0,"",OFFSET('Measure and Project Input'!$J$9,$CE331,0)))</f>
        <v/>
      </c>
      <c r="G331" t="str">
        <f ca="1">IF('Measure and Project Input'!$CE$5&lt;$CC331,"",IF(OFFSET('Measure and Project Input'!$K$9,$CE331,0)=0,"",OFFSET('Measure and Project Input'!$K$9,$CE331,0)))</f>
        <v/>
      </c>
      <c r="H331" t="str">
        <f ca="1">IF('Measure and Project Input'!$CE$5&lt;$CC331,"",IF(OFFSET('Measure and Project Input'!$L$9,$CE331,0)=0,"",OFFSET('Measure and Project Input'!$L$9,$CE331,0)))</f>
        <v/>
      </c>
      <c r="I331">
        <f>'Funding Input and Summary'!A334</f>
        <v>0</v>
      </c>
      <c r="O331" t="str">
        <f ca="1">IF('Measure and Project Input'!$CE$5&lt;$CC331,"",IF(OFFSET('Measure and Project Input'!$B$9,$CE331,0)=0,"",OFFSET('Measure and Project Input'!$B$9,$CE331,0)))</f>
        <v/>
      </c>
      <c r="P331" t="str">
        <f ca="1">IF('Measure and Project Input'!$CE$5&lt;$CC331,"",IF(OFFSET('Measure and Project Input'!$C$9,$CE331,0)=0,"",OFFSET('Measure and Project Input'!$C$9,$CE331,0)))</f>
        <v/>
      </c>
      <c r="Q331" t="str">
        <f ca="1">IF('Measure and Project Input'!$CE$5&lt;$CC331,"",IF(OFFSET('Measure and Project Input'!$S$9,$CE331,0)=0,"",OFFSET('Measure and Project Input'!$S$9,$CE331,0)))</f>
        <v/>
      </c>
      <c r="R331" t="str">
        <f ca="1">IF('Measure and Project Input'!$CE$5&lt;$CC331,"",IF(OFFSET('Measure and Project Input'!$U$9,$CE331,0)=0,"",OFFSET('Measure and Project Input'!$U$9,$CE331,0)))</f>
        <v/>
      </c>
      <c r="S331" t="str">
        <f ca="1">IF('Measure and Project Input'!$CE$5&lt;$CC331,"",IF(OFFSET('Measure and Project Input'!$V$9,$CE331,0)=0,"",OFFSET('Measure and Project Input'!$V$9,$CE331,0)))</f>
        <v/>
      </c>
      <c r="X331" t="str">
        <f ca="1">IF('Measure and Project Input'!$CE$5&lt;$CC331,"",IF(OFFSET('Measure and Project Input'!$M$9,$CE331,0)=0,"",OFFSET('Measure and Project Input'!$M$9,$CE331,0)))</f>
        <v/>
      </c>
      <c r="Y331" t="str">
        <f ca="1">IF('Measure and Project Input'!$CE$5&lt;$CC331,"",IF(OFFSET('Measure and Project Input'!$N$9,$CE331,0)=0,"",OFFSET('Measure and Project Input'!$N$9,$CE331,0)))</f>
        <v/>
      </c>
      <c r="AA331" t="str">
        <f ca="1">IF('Measure and Project Input'!$CE$5&lt;$CC331,"",IF(OFFSET('Measure and Project Input'!$D$9,$CE331,0)=0,"",OFFSET('Measure and Project Input'!$D$9,$CE331,0)))</f>
        <v/>
      </c>
      <c r="AJ331" t="str">
        <f ca="1">IF('Measure and Project Input'!$CE$5&lt;$CC331,"",IF(OFFSET('Measure and Project Input'!$O$9,$CE331,0)=0,"",OFFSET('Measure and Project Input'!$O$9,$CE331,0)))</f>
        <v/>
      </c>
      <c r="AN331" t="str">
        <f ca="1">IF('Measure and Project Input'!$CE$5&lt;$CC331,"",IF(OFFSET('Measure and Project Input'!$BV$9,$CE331,0)=0,"",OFFSET('Measure and Project Input'!$BV$9,$CE331,0)))</f>
        <v/>
      </c>
      <c r="AO331" t="e">
        <f>IF(I331="","",'Funding Input and Summary'!#REF!)</f>
        <v>#REF!</v>
      </c>
      <c r="AQ331" t="e">
        <f>IF(I331="","",'Funding Input and Summary'!#REF!)</f>
        <v>#REF!</v>
      </c>
      <c r="AR331" t="e">
        <f>IF(I331="","",'Funding Input and Summary'!#REF!)</f>
        <v>#REF!</v>
      </c>
      <c r="AU331" t="e">
        <f>IF(I331="","",'Funding Input and Summary'!#REF!)</f>
        <v>#REF!</v>
      </c>
      <c r="AV331" t="e">
        <f>IF(I331="","",'Funding Input and Summary'!#REF!)</f>
        <v>#REF!</v>
      </c>
      <c r="BC331" t="e">
        <f>IF(I331="","",'Funding Input and Summary'!#REF!)</f>
        <v>#REF!</v>
      </c>
      <c r="BD331" t="e">
        <f>IF(I331="","",'Funding Input and Summary'!#REF!)</f>
        <v>#REF!</v>
      </c>
      <c r="BE331" t="e">
        <f>IF(I331="","",'Funding Input and Summary'!#REF!)</f>
        <v>#REF!</v>
      </c>
      <c r="BG331" t="e">
        <f>IF(I331="","",'Funding Input and Summary'!#REF!)</f>
        <v>#REF!</v>
      </c>
      <c r="BH331" t="e">
        <f>IF(I331="","",'Funding Input and Summary'!#REF!)</f>
        <v>#REF!</v>
      </c>
      <c r="BI331" t="e">
        <f>IF(I331="","",'Funding Input and Summary'!#REF!)</f>
        <v>#REF!</v>
      </c>
      <c r="BJ331" t="e">
        <f>IF(I331="","",'Funding Input and Summary'!#REF!)</f>
        <v>#REF!</v>
      </c>
      <c r="BK331" t="e">
        <f>IF(I331="","",'Funding Input and Summary'!#REF!)</f>
        <v>#REF!</v>
      </c>
      <c r="BL331" t="e">
        <f>IF(I331="","",'Funding Input and Summary'!#REF!)</f>
        <v>#REF!</v>
      </c>
      <c r="BM331" t="e">
        <f>IF(I331="","",'Funding Input and Summary'!#REF!)</f>
        <v>#REF!</v>
      </c>
      <c r="BN331" t="e">
        <f>IF(I331="","",'Funding Input and Summary'!#REF!)</f>
        <v>#REF!</v>
      </c>
      <c r="BO331" t="e">
        <f>IF(I331="","",'Funding Input and Summary'!#REF!)</f>
        <v>#REF!</v>
      </c>
      <c r="BP331" t="e">
        <f>IF(I331="","",'Funding Input and Summary'!#REF!)</f>
        <v>#REF!</v>
      </c>
      <c r="BQ331" t="e">
        <f>IF(I331="","",'Funding Input and Summary'!#REF!)</f>
        <v>#REF!</v>
      </c>
      <c r="BR331" t="str">
        <f ca="1">IF('Measure and Project Input'!$CE$5&lt;$CC331,"",IF(OFFSET('Measure and Project Input'!$T$9,$CE331,0)=0,"",OFFSET('Measure and Project Input'!$T$9,$CE331,0)))</f>
        <v/>
      </c>
      <c r="BS331" t="str">
        <f ca="1">IF('Measure and Project Input'!$CE$5&lt;$CC331,"",IF(OFFSET('Measure and Project Input'!$R$9,$CE331,0)=0,"",OFFSET('Measure and Project Input'!$R$9,$CE331,0)))</f>
        <v/>
      </c>
      <c r="BT331">
        <f>IF(I331="","",'Measure and Project Input'!$I$1)</f>
        <v>4.04</v>
      </c>
      <c r="BU331" t="str">
        <f ca="1">IF('Measure and Project Input'!$CE$5&lt;$CC331,"",IF(OFFSET('Measure and Project Input'!$Q$9,$CE331,0)=0,"",OFFSET('Measure and Project Input'!$Q$9,$CE331,0)))</f>
        <v/>
      </c>
      <c r="BV331" t="e">
        <f ca="1">IF(I331="","",'Funding Input and Summary'!$T$1)</f>
        <v>#DIV/0!</v>
      </c>
      <c r="BW331" t="str">
        <f ca="1">IF('Measure and Project Input'!$CE$5&lt;$CC331,"",IF(OFFSET('Measure and Project Input'!$AI$9,$CE331,0)=0,"",OFFSET('Measure and Project Input'!$AI$9,$CE331,0)))</f>
        <v/>
      </c>
      <c r="BX331" t="str">
        <f ca="1">IF('Measure and Project Input'!$CE$5&lt;$CC331,"",IF(OFFSET('Measure and Project Input'!$AJ$9,$CE331,0)=0,"",OFFSET('Measure and Project Input'!$AJ$9,$CE331,0)))</f>
        <v/>
      </c>
      <c r="BY331" t="str">
        <f ca="1">IF('Measure and Project Input'!$CE$5&lt;$CC331,"",IF(OFFSET('Measure and Project Input'!$AK$9,$CE331,0)=0,"",OFFSET('Measure and Project Input'!$AK$9,$CE331,0)))</f>
        <v/>
      </c>
      <c r="BZ331" t="str">
        <f ca="1">IF('Measure and Project Input'!$CE$5&lt;$CC331,"",IF(OFFSET('Measure and Project Input'!$AL$9,$CE331,0)=0,"",OFFSET('Measure and Project Input'!$AL$9,$CE331,0)))</f>
        <v/>
      </c>
      <c r="CA331" t="str">
        <f ca="1">IF('Measure and Project Input'!$CE$5&lt;$CC331,"",IF(OFFSET('Measure and Project Input'!$AM$9,$CE331,0)=0,"",OFFSET('Measure and Project Input'!$AM$9,$CE331,0)))</f>
        <v/>
      </c>
      <c r="CB331" s="201"/>
      <c r="CC331" s="28">
        <v>330</v>
      </c>
      <c r="CD331" s="28">
        <f t="shared" si="5"/>
        <v>1</v>
      </c>
      <c r="CE331" s="28" t="e">
        <f>IF($I331="","",MATCH($I331,'Measure and Project Input'!$P$10:$P$509,FALSE))</f>
        <v>#N/A</v>
      </c>
    </row>
    <row r="332" spans="1:83" x14ac:dyDescent="0.2">
      <c r="A332" t="str">
        <f ca="1">IF('Measure and Project Input'!$CE$5&lt;$CC332,"",IF(OFFSET('Measure and Project Input'!$E$9,$CE332,0)=0,"",OFFSET('Measure and Project Input'!$E$9,$CE332,0)))</f>
        <v/>
      </c>
      <c r="B332" t="str">
        <f ca="1">IF('Measure and Project Input'!$CE$5&lt;$CC332,"",IF(OFFSET('Measure and Project Input'!$F$9,$CE332,0)=0,"",OFFSET('Measure and Project Input'!$F$9,$CE332,0)))</f>
        <v/>
      </c>
      <c r="C332" t="str">
        <f ca="1">IF('Measure and Project Input'!$CE$5&lt;$CC332,"",IF(OFFSET('Measure and Project Input'!$G$9,$CE332,0)=0,"",OFFSET('Measure and Project Input'!$G$9,$CE332,0)))</f>
        <v/>
      </c>
      <c r="D332" s="299" t="str">
        <f ca="1">IF('Measure and Project Input'!$CE$5&lt;$CC332,"",IF(OFFSET('Measure and Project Input'!$H$9,$CE332,0)=0,"",OFFSET('Measure and Project Input'!$H$9,$CE332,0)))</f>
        <v/>
      </c>
      <c r="E332" t="str">
        <f ca="1">IF('Measure and Project Input'!$CE$5&lt;$CC332,"",IF(OFFSET('Measure and Project Input'!$I$9,$CE332,0)=0,"",OFFSET('Measure and Project Input'!$I$9,$CE332,0)))</f>
        <v/>
      </c>
      <c r="F332" t="str">
        <f ca="1">IF('Measure and Project Input'!$CE$5&lt;$CC332,"",IF(OFFSET('Measure and Project Input'!$J$9,$CE332,0)=0,"",OFFSET('Measure and Project Input'!$J$9,$CE332,0)))</f>
        <v/>
      </c>
      <c r="G332" t="str">
        <f ca="1">IF('Measure and Project Input'!$CE$5&lt;$CC332,"",IF(OFFSET('Measure and Project Input'!$K$9,$CE332,0)=0,"",OFFSET('Measure and Project Input'!$K$9,$CE332,0)))</f>
        <v/>
      </c>
      <c r="H332" t="str">
        <f ca="1">IF('Measure and Project Input'!$CE$5&lt;$CC332,"",IF(OFFSET('Measure and Project Input'!$L$9,$CE332,0)=0,"",OFFSET('Measure and Project Input'!$L$9,$CE332,0)))</f>
        <v/>
      </c>
      <c r="I332">
        <f>'Funding Input and Summary'!A335</f>
        <v>0</v>
      </c>
      <c r="O332" t="str">
        <f ca="1">IF('Measure and Project Input'!$CE$5&lt;$CC332,"",IF(OFFSET('Measure and Project Input'!$B$9,$CE332,0)=0,"",OFFSET('Measure and Project Input'!$B$9,$CE332,0)))</f>
        <v/>
      </c>
      <c r="P332" t="str">
        <f ca="1">IF('Measure and Project Input'!$CE$5&lt;$CC332,"",IF(OFFSET('Measure and Project Input'!$C$9,$CE332,0)=0,"",OFFSET('Measure and Project Input'!$C$9,$CE332,0)))</f>
        <v/>
      </c>
      <c r="Q332" t="str">
        <f ca="1">IF('Measure and Project Input'!$CE$5&lt;$CC332,"",IF(OFFSET('Measure and Project Input'!$S$9,$CE332,0)=0,"",OFFSET('Measure and Project Input'!$S$9,$CE332,0)))</f>
        <v/>
      </c>
      <c r="R332" t="str">
        <f ca="1">IF('Measure and Project Input'!$CE$5&lt;$CC332,"",IF(OFFSET('Measure and Project Input'!$U$9,$CE332,0)=0,"",OFFSET('Measure and Project Input'!$U$9,$CE332,0)))</f>
        <v/>
      </c>
      <c r="S332" t="str">
        <f ca="1">IF('Measure and Project Input'!$CE$5&lt;$CC332,"",IF(OFFSET('Measure and Project Input'!$V$9,$CE332,0)=0,"",OFFSET('Measure and Project Input'!$V$9,$CE332,0)))</f>
        <v/>
      </c>
      <c r="X332" t="str">
        <f ca="1">IF('Measure and Project Input'!$CE$5&lt;$CC332,"",IF(OFFSET('Measure and Project Input'!$M$9,$CE332,0)=0,"",OFFSET('Measure and Project Input'!$M$9,$CE332,0)))</f>
        <v/>
      </c>
      <c r="Y332" t="str">
        <f ca="1">IF('Measure and Project Input'!$CE$5&lt;$CC332,"",IF(OFFSET('Measure and Project Input'!$N$9,$CE332,0)=0,"",OFFSET('Measure and Project Input'!$N$9,$CE332,0)))</f>
        <v/>
      </c>
      <c r="AA332" t="str">
        <f ca="1">IF('Measure and Project Input'!$CE$5&lt;$CC332,"",IF(OFFSET('Measure and Project Input'!$D$9,$CE332,0)=0,"",OFFSET('Measure and Project Input'!$D$9,$CE332,0)))</f>
        <v/>
      </c>
      <c r="AJ332" t="str">
        <f ca="1">IF('Measure and Project Input'!$CE$5&lt;$CC332,"",IF(OFFSET('Measure and Project Input'!$O$9,$CE332,0)=0,"",OFFSET('Measure and Project Input'!$O$9,$CE332,0)))</f>
        <v/>
      </c>
      <c r="AN332" t="str">
        <f ca="1">IF('Measure and Project Input'!$CE$5&lt;$CC332,"",IF(OFFSET('Measure and Project Input'!$BV$9,$CE332,0)=0,"",OFFSET('Measure and Project Input'!$BV$9,$CE332,0)))</f>
        <v/>
      </c>
      <c r="AO332" t="e">
        <f>IF(I332="","",'Funding Input and Summary'!#REF!)</f>
        <v>#REF!</v>
      </c>
      <c r="AQ332" t="e">
        <f>IF(I332="","",'Funding Input and Summary'!#REF!)</f>
        <v>#REF!</v>
      </c>
      <c r="AR332" t="e">
        <f>IF(I332="","",'Funding Input and Summary'!#REF!)</f>
        <v>#REF!</v>
      </c>
      <c r="AU332" t="e">
        <f>IF(I332="","",'Funding Input and Summary'!#REF!)</f>
        <v>#REF!</v>
      </c>
      <c r="AV332" t="e">
        <f>IF(I332="","",'Funding Input and Summary'!#REF!)</f>
        <v>#REF!</v>
      </c>
      <c r="BC332" t="e">
        <f>IF(I332="","",'Funding Input and Summary'!#REF!)</f>
        <v>#REF!</v>
      </c>
      <c r="BD332" t="e">
        <f>IF(I332="","",'Funding Input and Summary'!#REF!)</f>
        <v>#REF!</v>
      </c>
      <c r="BE332" t="e">
        <f>IF(I332="","",'Funding Input and Summary'!#REF!)</f>
        <v>#REF!</v>
      </c>
      <c r="BG332" t="e">
        <f>IF(I332="","",'Funding Input and Summary'!#REF!)</f>
        <v>#REF!</v>
      </c>
      <c r="BH332" t="e">
        <f>IF(I332="","",'Funding Input and Summary'!#REF!)</f>
        <v>#REF!</v>
      </c>
      <c r="BI332" t="e">
        <f>IF(I332="","",'Funding Input and Summary'!#REF!)</f>
        <v>#REF!</v>
      </c>
      <c r="BJ332" t="e">
        <f>IF(I332="","",'Funding Input and Summary'!#REF!)</f>
        <v>#REF!</v>
      </c>
      <c r="BK332" t="e">
        <f>IF(I332="","",'Funding Input and Summary'!#REF!)</f>
        <v>#REF!</v>
      </c>
      <c r="BL332" t="e">
        <f>IF(I332="","",'Funding Input and Summary'!#REF!)</f>
        <v>#REF!</v>
      </c>
      <c r="BM332" t="e">
        <f>IF(I332="","",'Funding Input and Summary'!#REF!)</f>
        <v>#REF!</v>
      </c>
      <c r="BN332" t="e">
        <f>IF(I332="","",'Funding Input and Summary'!#REF!)</f>
        <v>#REF!</v>
      </c>
      <c r="BO332" t="e">
        <f>IF(I332="","",'Funding Input and Summary'!#REF!)</f>
        <v>#REF!</v>
      </c>
      <c r="BP332" t="e">
        <f>IF(I332="","",'Funding Input and Summary'!#REF!)</f>
        <v>#REF!</v>
      </c>
      <c r="BQ332" t="e">
        <f>IF(I332="","",'Funding Input and Summary'!#REF!)</f>
        <v>#REF!</v>
      </c>
      <c r="BR332" t="str">
        <f ca="1">IF('Measure and Project Input'!$CE$5&lt;$CC332,"",IF(OFFSET('Measure and Project Input'!$T$9,$CE332,0)=0,"",OFFSET('Measure and Project Input'!$T$9,$CE332,0)))</f>
        <v/>
      </c>
      <c r="BS332" t="str">
        <f ca="1">IF('Measure and Project Input'!$CE$5&lt;$CC332,"",IF(OFFSET('Measure and Project Input'!$R$9,$CE332,0)=0,"",OFFSET('Measure and Project Input'!$R$9,$CE332,0)))</f>
        <v/>
      </c>
      <c r="BT332">
        <f>IF(I332="","",'Measure and Project Input'!$I$1)</f>
        <v>4.04</v>
      </c>
      <c r="BU332" t="str">
        <f ca="1">IF('Measure and Project Input'!$CE$5&lt;$CC332,"",IF(OFFSET('Measure and Project Input'!$Q$9,$CE332,0)=0,"",OFFSET('Measure and Project Input'!$Q$9,$CE332,0)))</f>
        <v/>
      </c>
      <c r="BV332" t="e">
        <f ca="1">IF(I332="","",'Funding Input and Summary'!$T$1)</f>
        <v>#DIV/0!</v>
      </c>
      <c r="BW332" t="str">
        <f ca="1">IF('Measure and Project Input'!$CE$5&lt;$CC332,"",IF(OFFSET('Measure and Project Input'!$AI$9,$CE332,0)=0,"",OFFSET('Measure and Project Input'!$AI$9,$CE332,0)))</f>
        <v/>
      </c>
      <c r="BX332" t="str">
        <f ca="1">IF('Measure and Project Input'!$CE$5&lt;$CC332,"",IF(OFFSET('Measure and Project Input'!$AJ$9,$CE332,0)=0,"",OFFSET('Measure and Project Input'!$AJ$9,$CE332,0)))</f>
        <v/>
      </c>
      <c r="BY332" t="str">
        <f ca="1">IF('Measure and Project Input'!$CE$5&lt;$CC332,"",IF(OFFSET('Measure and Project Input'!$AK$9,$CE332,0)=0,"",OFFSET('Measure and Project Input'!$AK$9,$CE332,0)))</f>
        <v/>
      </c>
      <c r="BZ332" t="str">
        <f ca="1">IF('Measure and Project Input'!$CE$5&lt;$CC332,"",IF(OFFSET('Measure and Project Input'!$AL$9,$CE332,0)=0,"",OFFSET('Measure and Project Input'!$AL$9,$CE332,0)))</f>
        <v/>
      </c>
      <c r="CA332" t="str">
        <f ca="1">IF('Measure and Project Input'!$CE$5&lt;$CC332,"",IF(OFFSET('Measure and Project Input'!$AM$9,$CE332,0)=0,"",OFFSET('Measure and Project Input'!$AM$9,$CE332,0)))</f>
        <v/>
      </c>
      <c r="CB332" s="201"/>
      <c r="CC332" s="28">
        <v>331</v>
      </c>
      <c r="CD332" s="28">
        <f t="shared" si="5"/>
        <v>1</v>
      </c>
      <c r="CE332" s="28" t="e">
        <f>IF($I332="","",MATCH($I332,'Measure and Project Input'!$P$10:$P$509,FALSE))</f>
        <v>#N/A</v>
      </c>
    </row>
    <row r="333" spans="1:83" x14ac:dyDescent="0.2">
      <c r="A333" t="str">
        <f ca="1">IF('Measure and Project Input'!$CE$5&lt;$CC333,"",IF(OFFSET('Measure and Project Input'!$E$9,$CE333,0)=0,"",OFFSET('Measure and Project Input'!$E$9,$CE333,0)))</f>
        <v/>
      </c>
      <c r="B333" t="str">
        <f ca="1">IF('Measure and Project Input'!$CE$5&lt;$CC333,"",IF(OFFSET('Measure and Project Input'!$F$9,$CE333,0)=0,"",OFFSET('Measure and Project Input'!$F$9,$CE333,0)))</f>
        <v/>
      </c>
      <c r="C333" t="str">
        <f ca="1">IF('Measure and Project Input'!$CE$5&lt;$CC333,"",IF(OFFSET('Measure and Project Input'!$G$9,$CE333,0)=0,"",OFFSET('Measure and Project Input'!$G$9,$CE333,0)))</f>
        <v/>
      </c>
      <c r="D333" s="299" t="str">
        <f ca="1">IF('Measure and Project Input'!$CE$5&lt;$CC333,"",IF(OFFSET('Measure and Project Input'!$H$9,$CE333,0)=0,"",OFFSET('Measure and Project Input'!$H$9,$CE333,0)))</f>
        <v/>
      </c>
      <c r="E333" t="str">
        <f ca="1">IF('Measure and Project Input'!$CE$5&lt;$CC333,"",IF(OFFSET('Measure and Project Input'!$I$9,$CE333,0)=0,"",OFFSET('Measure and Project Input'!$I$9,$CE333,0)))</f>
        <v/>
      </c>
      <c r="F333" t="str">
        <f ca="1">IF('Measure and Project Input'!$CE$5&lt;$CC333,"",IF(OFFSET('Measure and Project Input'!$J$9,$CE333,0)=0,"",OFFSET('Measure and Project Input'!$J$9,$CE333,0)))</f>
        <v/>
      </c>
      <c r="G333" t="str">
        <f ca="1">IF('Measure and Project Input'!$CE$5&lt;$CC333,"",IF(OFFSET('Measure and Project Input'!$K$9,$CE333,0)=0,"",OFFSET('Measure and Project Input'!$K$9,$CE333,0)))</f>
        <v/>
      </c>
      <c r="H333" t="str">
        <f ca="1">IF('Measure and Project Input'!$CE$5&lt;$CC333,"",IF(OFFSET('Measure and Project Input'!$L$9,$CE333,0)=0,"",OFFSET('Measure and Project Input'!$L$9,$CE333,0)))</f>
        <v/>
      </c>
      <c r="I333">
        <f>'Funding Input and Summary'!A336</f>
        <v>0</v>
      </c>
      <c r="O333" t="str">
        <f ca="1">IF('Measure and Project Input'!$CE$5&lt;$CC333,"",IF(OFFSET('Measure and Project Input'!$B$9,$CE333,0)=0,"",OFFSET('Measure and Project Input'!$B$9,$CE333,0)))</f>
        <v/>
      </c>
      <c r="P333" t="str">
        <f ca="1">IF('Measure and Project Input'!$CE$5&lt;$CC333,"",IF(OFFSET('Measure and Project Input'!$C$9,$CE333,0)=0,"",OFFSET('Measure and Project Input'!$C$9,$CE333,0)))</f>
        <v/>
      </c>
      <c r="Q333" t="str">
        <f ca="1">IF('Measure and Project Input'!$CE$5&lt;$CC333,"",IF(OFFSET('Measure and Project Input'!$S$9,$CE333,0)=0,"",OFFSET('Measure and Project Input'!$S$9,$CE333,0)))</f>
        <v/>
      </c>
      <c r="R333" t="str">
        <f ca="1">IF('Measure and Project Input'!$CE$5&lt;$CC333,"",IF(OFFSET('Measure and Project Input'!$U$9,$CE333,0)=0,"",OFFSET('Measure and Project Input'!$U$9,$CE333,0)))</f>
        <v/>
      </c>
      <c r="S333" t="str">
        <f ca="1">IF('Measure and Project Input'!$CE$5&lt;$CC333,"",IF(OFFSET('Measure and Project Input'!$V$9,$CE333,0)=0,"",OFFSET('Measure and Project Input'!$V$9,$CE333,0)))</f>
        <v/>
      </c>
      <c r="X333" t="str">
        <f ca="1">IF('Measure and Project Input'!$CE$5&lt;$CC333,"",IF(OFFSET('Measure and Project Input'!$M$9,$CE333,0)=0,"",OFFSET('Measure and Project Input'!$M$9,$CE333,0)))</f>
        <v/>
      </c>
      <c r="Y333" t="str">
        <f ca="1">IF('Measure and Project Input'!$CE$5&lt;$CC333,"",IF(OFFSET('Measure and Project Input'!$N$9,$CE333,0)=0,"",OFFSET('Measure and Project Input'!$N$9,$CE333,0)))</f>
        <v/>
      </c>
      <c r="AA333" t="str">
        <f ca="1">IF('Measure and Project Input'!$CE$5&lt;$CC333,"",IF(OFFSET('Measure and Project Input'!$D$9,$CE333,0)=0,"",OFFSET('Measure and Project Input'!$D$9,$CE333,0)))</f>
        <v/>
      </c>
      <c r="AJ333" t="str">
        <f ca="1">IF('Measure and Project Input'!$CE$5&lt;$CC333,"",IF(OFFSET('Measure and Project Input'!$O$9,$CE333,0)=0,"",OFFSET('Measure and Project Input'!$O$9,$CE333,0)))</f>
        <v/>
      </c>
      <c r="AN333" t="str">
        <f ca="1">IF('Measure and Project Input'!$CE$5&lt;$CC333,"",IF(OFFSET('Measure and Project Input'!$BV$9,$CE333,0)=0,"",OFFSET('Measure and Project Input'!$BV$9,$CE333,0)))</f>
        <v/>
      </c>
      <c r="AO333" t="e">
        <f>IF(I333="","",'Funding Input and Summary'!#REF!)</f>
        <v>#REF!</v>
      </c>
      <c r="AQ333" t="e">
        <f>IF(I333="","",'Funding Input and Summary'!#REF!)</f>
        <v>#REF!</v>
      </c>
      <c r="AR333" t="e">
        <f>IF(I333="","",'Funding Input and Summary'!#REF!)</f>
        <v>#REF!</v>
      </c>
      <c r="AU333" t="e">
        <f>IF(I333="","",'Funding Input and Summary'!#REF!)</f>
        <v>#REF!</v>
      </c>
      <c r="AV333" t="e">
        <f>IF(I333="","",'Funding Input and Summary'!#REF!)</f>
        <v>#REF!</v>
      </c>
      <c r="BC333" t="e">
        <f>IF(I333="","",'Funding Input and Summary'!#REF!)</f>
        <v>#REF!</v>
      </c>
      <c r="BD333" t="e">
        <f>IF(I333="","",'Funding Input and Summary'!#REF!)</f>
        <v>#REF!</v>
      </c>
      <c r="BE333" t="e">
        <f>IF(I333="","",'Funding Input and Summary'!#REF!)</f>
        <v>#REF!</v>
      </c>
      <c r="BG333" t="e">
        <f>IF(I333="","",'Funding Input and Summary'!#REF!)</f>
        <v>#REF!</v>
      </c>
      <c r="BH333" t="e">
        <f>IF(I333="","",'Funding Input and Summary'!#REF!)</f>
        <v>#REF!</v>
      </c>
      <c r="BI333" t="e">
        <f>IF(I333="","",'Funding Input and Summary'!#REF!)</f>
        <v>#REF!</v>
      </c>
      <c r="BJ333" t="e">
        <f>IF(I333="","",'Funding Input and Summary'!#REF!)</f>
        <v>#REF!</v>
      </c>
      <c r="BK333" t="e">
        <f>IF(I333="","",'Funding Input and Summary'!#REF!)</f>
        <v>#REF!</v>
      </c>
      <c r="BL333" t="e">
        <f>IF(I333="","",'Funding Input and Summary'!#REF!)</f>
        <v>#REF!</v>
      </c>
      <c r="BM333" t="e">
        <f>IF(I333="","",'Funding Input and Summary'!#REF!)</f>
        <v>#REF!</v>
      </c>
      <c r="BN333" t="e">
        <f>IF(I333="","",'Funding Input and Summary'!#REF!)</f>
        <v>#REF!</v>
      </c>
      <c r="BO333" t="e">
        <f>IF(I333="","",'Funding Input and Summary'!#REF!)</f>
        <v>#REF!</v>
      </c>
      <c r="BP333" t="e">
        <f>IF(I333="","",'Funding Input and Summary'!#REF!)</f>
        <v>#REF!</v>
      </c>
      <c r="BQ333" t="e">
        <f>IF(I333="","",'Funding Input and Summary'!#REF!)</f>
        <v>#REF!</v>
      </c>
      <c r="BR333" t="str">
        <f ca="1">IF('Measure and Project Input'!$CE$5&lt;$CC333,"",IF(OFFSET('Measure and Project Input'!$T$9,$CE333,0)=0,"",OFFSET('Measure and Project Input'!$T$9,$CE333,0)))</f>
        <v/>
      </c>
      <c r="BS333" t="str">
        <f ca="1">IF('Measure and Project Input'!$CE$5&lt;$CC333,"",IF(OFFSET('Measure and Project Input'!$R$9,$CE333,0)=0,"",OFFSET('Measure and Project Input'!$R$9,$CE333,0)))</f>
        <v/>
      </c>
      <c r="BT333">
        <f>IF(I333="","",'Measure and Project Input'!$I$1)</f>
        <v>4.04</v>
      </c>
      <c r="BU333" t="str">
        <f ca="1">IF('Measure and Project Input'!$CE$5&lt;$CC333,"",IF(OFFSET('Measure and Project Input'!$Q$9,$CE333,0)=0,"",OFFSET('Measure and Project Input'!$Q$9,$CE333,0)))</f>
        <v/>
      </c>
      <c r="BV333" t="e">
        <f ca="1">IF(I333="","",'Funding Input and Summary'!$T$1)</f>
        <v>#DIV/0!</v>
      </c>
      <c r="BW333" t="str">
        <f ca="1">IF('Measure and Project Input'!$CE$5&lt;$CC333,"",IF(OFFSET('Measure and Project Input'!$AI$9,$CE333,0)=0,"",OFFSET('Measure and Project Input'!$AI$9,$CE333,0)))</f>
        <v/>
      </c>
      <c r="BX333" t="str">
        <f ca="1">IF('Measure and Project Input'!$CE$5&lt;$CC333,"",IF(OFFSET('Measure and Project Input'!$AJ$9,$CE333,0)=0,"",OFFSET('Measure and Project Input'!$AJ$9,$CE333,0)))</f>
        <v/>
      </c>
      <c r="BY333" t="str">
        <f ca="1">IF('Measure and Project Input'!$CE$5&lt;$CC333,"",IF(OFFSET('Measure and Project Input'!$AK$9,$CE333,0)=0,"",OFFSET('Measure and Project Input'!$AK$9,$CE333,0)))</f>
        <v/>
      </c>
      <c r="BZ333" t="str">
        <f ca="1">IF('Measure and Project Input'!$CE$5&lt;$CC333,"",IF(OFFSET('Measure and Project Input'!$AL$9,$CE333,0)=0,"",OFFSET('Measure and Project Input'!$AL$9,$CE333,0)))</f>
        <v/>
      </c>
      <c r="CA333" t="str">
        <f ca="1">IF('Measure and Project Input'!$CE$5&lt;$CC333,"",IF(OFFSET('Measure and Project Input'!$AM$9,$CE333,0)=0,"",OFFSET('Measure and Project Input'!$AM$9,$CE333,0)))</f>
        <v/>
      </c>
      <c r="CB333" s="201"/>
      <c r="CC333" s="28">
        <v>332</v>
      </c>
      <c r="CD333" s="28">
        <f t="shared" si="5"/>
        <v>1</v>
      </c>
      <c r="CE333" s="28" t="e">
        <f>IF($I333="","",MATCH($I333,'Measure and Project Input'!$P$10:$P$509,FALSE))</f>
        <v>#N/A</v>
      </c>
    </row>
    <row r="334" spans="1:83" x14ac:dyDescent="0.2">
      <c r="A334" t="str">
        <f ca="1">IF('Measure and Project Input'!$CE$5&lt;$CC334,"",IF(OFFSET('Measure and Project Input'!$E$9,$CE334,0)=0,"",OFFSET('Measure and Project Input'!$E$9,$CE334,0)))</f>
        <v/>
      </c>
      <c r="B334" t="str">
        <f ca="1">IF('Measure and Project Input'!$CE$5&lt;$CC334,"",IF(OFFSET('Measure and Project Input'!$F$9,$CE334,0)=0,"",OFFSET('Measure and Project Input'!$F$9,$CE334,0)))</f>
        <v/>
      </c>
      <c r="C334" t="str">
        <f ca="1">IF('Measure and Project Input'!$CE$5&lt;$CC334,"",IF(OFFSET('Measure and Project Input'!$G$9,$CE334,0)=0,"",OFFSET('Measure and Project Input'!$G$9,$CE334,0)))</f>
        <v/>
      </c>
      <c r="D334" s="299" t="str">
        <f ca="1">IF('Measure and Project Input'!$CE$5&lt;$CC334,"",IF(OFFSET('Measure and Project Input'!$H$9,$CE334,0)=0,"",OFFSET('Measure and Project Input'!$H$9,$CE334,0)))</f>
        <v/>
      </c>
      <c r="E334" t="str">
        <f ca="1">IF('Measure and Project Input'!$CE$5&lt;$CC334,"",IF(OFFSET('Measure and Project Input'!$I$9,$CE334,0)=0,"",OFFSET('Measure and Project Input'!$I$9,$CE334,0)))</f>
        <v/>
      </c>
      <c r="F334" t="str">
        <f ca="1">IF('Measure and Project Input'!$CE$5&lt;$CC334,"",IF(OFFSET('Measure and Project Input'!$J$9,$CE334,0)=0,"",OFFSET('Measure and Project Input'!$J$9,$CE334,0)))</f>
        <v/>
      </c>
      <c r="G334" t="str">
        <f ca="1">IF('Measure and Project Input'!$CE$5&lt;$CC334,"",IF(OFFSET('Measure and Project Input'!$K$9,$CE334,0)=0,"",OFFSET('Measure and Project Input'!$K$9,$CE334,0)))</f>
        <v/>
      </c>
      <c r="H334" t="str">
        <f ca="1">IF('Measure and Project Input'!$CE$5&lt;$CC334,"",IF(OFFSET('Measure and Project Input'!$L$9,$CE334,0)=0,"",OFFSET('Measure and Project Input'!$L$9,$CE334,0)))</f>
        <v/>
      </c>
      <c r="I334">
        <f>'Funding Input and Summary'!A337</f>
        <v>0</v>
      </c>
      <c r="O334" t="str">
        <f ca="1">IF('Measure and Project Input'!$CE$5&lt;$CC334,"",IF(OFFSET('Measure and Project Input'!$B$9,$CE334,0)=0,"",OFFSET('Measure and Project Input'!$B$9,$CE334,0)))</f>
        <v/>
      </c>
      <c r="P334" t="str">
        <f ca="1">IF('Measure and Project Input'!$CE$5&lt;$CC334,"",IF(OFFSET('Measure and Project Input'!$C$9,$CE334,0)=0,"",OFFSET('Measure and Project Input'!$C$9,$CE334,0)))</f>
        <v/>
      </c>
      <c r="Q334" t="str">
        <f ca="1">IF('Measure and Project Input'!$CE$5&lt;$CC334,"",IF(OFFSET('Measure and Project Input'!$S$9,$CE334,0)=0,"",OFFSET('Measure and Project Input'!$S$9,$CE334,0)))</f>
        <v/>
      </c>
      <c r="R334" t="str">
        <f ca="1">IF('Measure and Project Input'!$CE$5&lt;$CC334,"",IF(OFFSET('Measure and Project Input'!$U$9,$CE334,0)=0,"",OFFSET('Measure and Project Input'!$U$9,$CE334,0)))</f>
        <v/>
      </c>
      <c r="S334" t="str">
        <f ca="1">IF('Measure and Project Input'!$CE$5&lt;$CC334,"",IF(OFFSET('Measure and Project Input'!$V$9,$CE334,0)=0,"",OFFSET('Measure and Project Input'!$V$9,$CE334,0)))</f>
        <v/>
      </c>
      <c r="X334" t="str">
        <f ca="1">IF('Measure and Project Input'!$CE$5&lt;$CC334,"",IF(OFFSET('Measure and Project Input'!$M$9,$CE334,0)=0,"",OFFSET('Measure and Project Input'!$M$9,$CE334,0)))</f>
        <v/>
      </c>
      <c r="Y334" t="str">
        <f ca="1">IF('Measure and Project Input'!$CE$5&lt;$CC334,"",IF(OFFSET('Measure and Project Input'!$N$9,$CE334,0)=0,"",OFFSET('Measure and Project Input'!$N$9,$CE334,0)))</f>
        <v/>
      </c>
      <c r="AA334" t="str">
        <f ca="1">IF('Measure and Project Input'!$CE$5&lt;$CC334,"",IF(OFFSET('Measure and Project Input'!$D$9,$CE334,0)=0,"",OFFSET('Measure and Project Input'!$D$9,$CE334,0)))</f>
        <v/>
      </c>
      <c r="AJ334" t="str">
        <f ca="1">IF('Measure and Project Input'!$CE$5&lt;$CC334,"",IF(OFFSET('Measure and Project Input'!$O$9,$CE334,0)=0,"",OFFSET('Measure and Project Input'!$O$9,$CE334,0)))</f>
        <v/>
      </c>
      <c r="AN334" t="str">
        <f ca="1">IF('Measure and Project Input'!$CE$5&lt;$CC334,"",IF(OFFSET('Measure and Project Input'!$BV$9,$CE334,0)=0,"",OFFSET('Measure and Project Input'!$BV$9,$CE334,0)))</f>
        <v/>
      </c>
      <c r="AO334" t="e">
        <f>IF(I334="","",'Funding Input and Summary'!#REF!)</f>
        <v>#REF!</v>
      </c>
      <c r="AQ334" t="e">
        <f>IF(I334="","",'Funding Input and Summary'!#REF!)</f>
        <v>#REF!</v>
      </c>
      <c r="AR334" t="e">
        <f>IF(I334="","",'Funding Input and Summary'!#REF!)</f>
        <v>#REF!</v>
      </c>
      <c r="AU334" t="e">
        <f>IF(I334="","",'Funding Input and Summary'!#REF!)</f>
        <v>#REF!</v>
      </c>
      <c r="AV334" t="e">
        <f>IF(I334="","",'Funding Input and Summary'!#REF!)</f>
        <v>#REF!</v>
      </c>
      <c r="BC334" t="e">
        <f>IF(I334="","",'Funding Input and Summary'!#REF!)</f>
        <v>#REF!</v>
      </c>
      <c r="BD334" t="e">
        <f>IF(I334="","",'Funding Input and Summary'!#REF!)</f>
        <v>#REF!</v>
      </c>
      <c r="BE334" t="e">
        <f>IF(I334="","",'Funding Input and Summary'!#REF!)</f>
        <v>#REF!</v>
      </c>
      <c r="BG334" t="e">
        <f>IF(I334="","",'Funding Input and Summary'!#REF!)</f>
        <v>#REF!</v>
      </c>
      <c r="BH334" t="e">
        <f>IF(I334="","",'Funding Input and Summary'!#REF!)</f>
        <v>#REF!</v>
      </c>
      <c r="BI334" t="e">
        <f>IF(I334="","",'Funding Input and Summary'!#REF!)</f>
        <v>#REF!</v>
      </c>
      <c r="BJ334" t="e">
        <f>IF(I334="","",'Funding Input and Summary'!#REF!)</f>
        <v>#REF!</v>
      </c>
      <c r="BK334" t="e">
        <f>IF(I334="","",'Funding Input and Summary'!#REF!)</f>
        <v>#REF!</v>
      </c>
      <c r="BL334" t="e">
        <f>IF(I334="","",'Funding Input and Summary'!#REF!)</f>
        <v>#REF!</v>
      </c>
      <c r="BM334" t="e">
        <f>IF(I334="","",'Funding Input and Summary'!#REF!)</f>
        <v>#REF!</v>
      </c>
      <c r="BN334" t="e">
        <f>IF(I334="","",'Funding Input and Summary'!#REF!)</f>
        <v>#REF!</v>
      </c>
      <c r="BO334" t="e">
        <f>IF(I334="","",'Funding Input and Summary'!#REF!)</f>
        <v>#REF!</v>
      </c>
      <c r="BP334" t="e">
        <f>IF(I334="","",'Funding Input and Summary'!#REF!)</f>
        <v>#REF!</v>
      </c>
      <c r="BQ334" t="e">
        <f>IF(I334="","",'Funding Input and Summary'!#REF!)</f>
        <v>#REF!</v>
      </c>
      <c r="BR334" t="str">
        <f ca="1">IF('Measure and Project Input'!$CE$5&lt;$CC334,"",IF(OFFSET('Measure and Project Input'!$T$9,$CE334,0)=0,"",OFFSET('Measure and Project Input'!$T$9,$CE334,0)))</f>
        <v/>
      </c>
      <c r="BS334" t="str">
        <f ca="1">IF('Measure and Project Input'!$CE$5&lt;$CC334,"",IF(OFFSET('Measure and Project Input'!$R$9,$CE334,0)=0,"",OFFSET('Measure and Project Input'!$R$9,$CE334,0)))</f>
        <v/>
      </c>
      <c r="BT334">
        <f>IF(I334="","",'Measure and Project Input'!$I$1)</f>
        <v>4.04</v>
      </c>
      <c r="BU334" t="str">
        <f ca="1">IF('Measure and Project Input'!$CE$5&lt;$CC334,"",IF(OFFSET('Measure and Project Input'!$Q$9,$CE334,0)=0,"",OFFSET('Measure and Project Input'!$Q$9,$CE334,0)))</f>
        <v/>
      </c>
      <c r="BV334" t="e">
        <f ca="1">IF(I334="","",'Funding Input and Summary'!$T$1)</f>
        <v>#DIV/0!</v>
      </c>
      <c r="BW334" t="str">
        <f ca="1">IF('Measure and Project Input'!$CE$5&lt;$CC334,"",IF(OFFSET('Measure and Project Input'!$AI$9,$CE334,0)=0,"",OFFSET('Measure and Project Input'!$AI$9,$CE334,0)))</f>
        <v/>
      </c>
      <c r="BX334" t="str">
        <f ca="1">IF('Measure and Project Input'!$CE$5&lt;$CC334,"",IF(OFFSET('Measure and Project Input'!$AJ$9,$CE334,0)=0,"",OFFSET('Measure and Project Input'!$AJ$9,$CE334,0)))</f>
        <v/>
      </c>
      <c r="BY334" t="str">
        <f ca="1">IF('Measure and Project Input'!$CE$5&lt;$CC334,"",IF(OFFSET('Measure and Project Input'!$AK$9,$CE334,0)=0,"",OFFSET('Measure and Project Input'!$AK$9,$CE334,0)))</f>
        <v/>
      </c>
      <c r="BZ334" t="str">
        <f ca="1">IF('Measure and Project Input'!$CE$5&lt;$CC334,"",IF(OFFSET('Measure and Project Input'!$AL$9,$CE334,0)=0,"",OFFSET('Measure and Project Input'!$AL$9,$CE334,0)))</f>
        <v/>
      </c>
      <c r="CA334" t="str">
        <f ca="1">IF('Measure and Project Input'!$CE$5&lt;$CC334,"",IF(OFFSET('Measure and Project Input'!$AM$9,$CE334,0)=0,"",OFFSET('Measure and Project Input'!$AM$9,$CE334,0)))</f>
        <v/>
      </c>
      <c r="CB334" s="201"/>
      <c r="CC334" s="28">
        <v>333</v>
      </c>
      <c r="CD334" s="28">
        <f t="shared" si="5"/>
        <v>1</v>
      </c>
      <c r="CE334" s="28" t="e">
        <f>IF($I334="","",MATCH($I334,'Measure and Project Input'!$P$10:$P$509,FALSE))</f>
        <v>#N/A</v>
      </c>
    </row>
    <row r="335" spans="1:83" x14ac:dyDescent="0.2">
      <c r="A335" t="str">
        <f ca="1">IF('Measure and Project Input'!$CE$5&lt;$CC335,"",IF(OFFSET('Measure and Project Input'!$E$9,$CE335,0)=0,"",OFFSET('Measure and Project Input'!$E$9,$CE335,0)))</f>
        <v/>
      </c>
      <c r="B335" t="str">
        <f ca="1">IF('Measure and Project Input'!$CE$5&lt;$CC335,"",IF(OFFSET('Measure and Project Input'!$F$9,$CE335,0)=0,"",OFFSET('Measure and Project Input'!$F$9,$CE335,0)))</f>
        <v/>
      </c>
      <c r="C335" t="str">
        <f ca="1">IF('Measure and Project Input'!$CE$5&lt;$CC335,"",IF(OFFSET('Measure and Project Input'!$G$9,$CE335,0)=0,"",OFFSET('Measure and Project Input'!$G$9,$CE335,0)))</f>
        <v/>
      </c>
      <c r="D335" s="299" t="str">
        <f ca="1">IF('Measure and Project Input'!$CE$5&lt;$CC335,"",IF(OFFSET('Measure and Project Input'!$H$9,$CE335,0)=0,"",OFFSET('Measure and Project Input'!$H$9,$CE335,0)))</f>
        <v/>
      </c>
      <c r="E335" t="str">
        <f ca="1">IF('Measure and Project Input'!$CE$5&lt;$CC335,"",IF(OFFSET('Measure and Project Input'!$I$9,$CE335,0)=0,"",OFFSET('Measure and Project Input'!$I$9,$CE335,0)))</f>
        <v/>
      </c>
      <c r="F335" t="str">
        <f ca="1">IF('Measure and Project Input'!$CE$5&lt;$CC335,"",IF(OFFSET('Measure and Project Input'!$J$9,$CE335,0)=0,"",OFFSET('Measure and Project Input'!$J$9,$CE335,0)))</f>
        <v/>
      </c>
      <c r="G335" t="str">
        <f ca="1">IF('Measure and Project Input'!$CE$5&lt;$CC335,"",IF(OFFSET('Measure and Project Input'!$K$9,$CE335,0)=0,"",OFFSET('Measure and Project Input'!$K$9,$CE335,0)))</f>
        <v/>
      </c>
      <c r="H335" t="str">
        <f ca="1">IF('Measure and Project Input'!$CE$5&lt;$CC335,"",IF(OFFSET('Measure and Project Input'!$L$9,$CE335,0)=0,"",OFFSET('Measure and Project Input'!$L$9,$CE335,0)))</f>
        <v/>
      </c>
      <c r="I335">
        <f>'Funding Input and Summary'!A338</f>
        <v>0</v>
      </c>
      <c r="O335" t="str">
        <f ca="1">IF('Measure and Project Input'!$CE$5&lt;$CC335,"",IF(OFFSET('Measure and Project Input'!$B$9,$CE335,0)=0,"",OFFSET('Measure and Project Input'!$B$9,$CE335,0)))</f>
        <v/>
      </c>
      <c r="P335" t="str">
        <f ca="1">IF('Measure and Project Input'!$CE$5&lt;$CC335,"",IF(OFFSET('Measure and Project Input'!$C$9,$CE335,0)=0,"",OFFSET('Measure and Project Input'!$C$9,$CE335,0)))</f>
        <v/>
      </c>
      <c r="Q335" t="str">
        <f ca="1">IF('Measure and Project Input'!$CE$5&lt;$CC335,"",IF(OFFSET('Measure and Project Input'!$S$9,$CE335,0)=0,"",OFFSET('Measure and Project Input'!$S$9,$CE335,0)))</f>
        <v/>
      </c>
      <c r="R335" t="str">
        <f ca="1">IF('Measure and Project Input'!$CE$5&lt;$CC335,"",IF(OFFSET('Measure and Project Input'!$U$9,$CE335,0)=0,"",OFFSET('Measure and Project Input'!$U$9,$CE335,0)))</f>
        <v/>
      </c>
      <c r="S335" t="str">
        <f ca="1">IF('Measure and Project Input'!$CE$5&lt;$CC335,"",IF(OFFSET('Measure and Project Input'!$V$9,$CE335,0)=0,"",OFFSET('Measure and Project Input'!$V$9,$CE335,0)))</f>
        <v/>
      </c>
      <c r="X335" t="str">
        <f ca="1">IF('Measure and Project Input'!$CE$5&lt;$CC335,"",IF(OFFSET('Measure and Project Input'!$M$9,$CE335,0)=0,"",OFFSET('Measure and Project Input'!$M$9,$CE335,0)))</f>
        <v/>
      </c>
      <c r="Y335" t="str">
        <f ca="1">IF('Measure and Project Input'!$CE$5&lt;$CC335,"",IF(OFFSET('Measure and Project Input'!$N$9,$CE335,0)=0,"",OFFSET('Measure and Project Input'!$N$9,$CE335,0)))</f>
        <v/>
      </c>
      <c r="AA335" t="str">
        <f ca="1">IF('Measure and Project Input'!$CE$5&lt;$CC335,"",IF(OFFSET('Measure and Project Input'!$D$9,$CE335,0)=0,"",OFFSET('Measure and Project Input'!$D$9,$CE335,0)))</f>
        <v/>
      </c>
      <c r="AJ335" t="str">
        <f ca="1">IF('Measure and Project Input'!$CE$5&lt;$CC335,"",IF(OFFSET('Measure and Project Input'!$O$9,$CE335,0)=0,"",OFFSET('Measure and Project Input'!$O$9,$CE335,0)))</f>
        <v/>
      </c>
      <c r="AN335" t="str">
        <f ca="1">IF('Measure and Project Input'!$CE$5&lt;$CC335,"",IF(OFFSET('Measure and Project Input'!$BV$9,$CE335,0)=0,"",OFFSET('Measure and Project Input'!$BV$9,$CE335,0)))</f>
        <v/>
      </c>
      <c r="AO335" t="e">
        <f>IF(I335="","",'Funding Input and Summary'!#REF!)</f>
        <v>#REF!</v>
      </c>
      <c r="AQ335" t="e">
        <f>IF(I335="","",'Funding Input and Summary'!#REF!)</f>
        <v>#REF!</v>
      </c>
      <c r="AR335" t="e">
        <f>IF(I335="","",'Funding Input and Summary'!#REF!)</f>
        <v>#REF!</v>
      </c>
      <c r="AU335" t="e">
        <f>IF(I335="","",'Funding Input and Summary'!#REF!)</f>
        <v>#REF!</v>
      </c>
      <c r="AV335" t="e">
        <f>IF(I335="","",'Funding Input and Summary'!#REF!)</f>
        <v>#REF!</v>
      </c>
      <c r="BC335" t="e">
        <f>IF(I335="","",'Funding Input and Summary'!#REF!)</f>
        <v>#REF!</v>
      </c>
      <c r="BD335" t="e">
        <f>IF(I335="","",'Funding Input and Summary'!#REF!)</f>
        <v>#REF!</v>
      </c>
      <c r="BE335" t="e">
        <f>IF(I335="","",'Funding Input and Summary'!#REF!)</f>
        <v>#REF!</v>
      </c>
      <c r="BG335" t="e">
        <f>IF(I335="","",'Funding Input and Summary'!#REF!)</f>
        <v>#REF!</v>
      </c>
      <c r="BH335" t="e">
        <f>IF(I335="","",'Funding Input and Summary'!#REF!)</f>
        <v>#REF!</v>
      </c>
      <c r="BI335" t="e">
        <f>IF(I335="","",'Funding Input and Summary'!#REF!)</f>
        <v>#REF!</v>
      </c>
      <c r="BJ335" t="e">
        <f>IF(I335="","",'Funding Input and Summary'!#REF!)</f>
        <v>#REF!</v>
      </c>
      <c r="BK335" t="e">
        <f>IF(I335="","",'Funding Input and Summary'!#REF!)</f>
        <v>#REF!</v>
      </c>
      <c r="BL335" t="e">
        <f>IF(I335="","",'Funding Input and Summary'!#REF!)</f>
        <v>#REF!</v>
      </c>
      <c r="BM335" t="e">
        <f>IF(I335="","",'Funding Input and Summary'!#REF!)</f>
        <v>#REF!</v>
      </c>
      <c r="BN335" t="e">
        <f>IF(I335="","",'Funding Input and Summary'!#REF!)</f>
        <v>#REF!</v>
      </c>
      <c r="BO335" t="e">
        <f>IF(I335="","",'Funding Input and Summary'!#REF!)</f>
        <v>#REF!</v>
      </c>
      <c r="BP335" t="e">
        <f>IF(I335="","",'Funding Input and Summary'!#REF!)</f>
        <v>#REF!</v>
      </c>
      <c r="BQ335" t="e">
        <f>IF(I335="","",'Funding Input and Summary'!#REF!)</f>
        <v>#REF!</v>
      </c>
      <c r="BR335" t="str">
        <f ca="1">IF('Measure and Project Input'!$CE$5&lt;$CC335,"",IF(OFFSET('Measure and Project Input'!$T$9,$CE335,0)=0,"",OFFSET('Measure and Project Input'!$T$9,$CE335,0)))</f>
        <v/>
      </c>
      <c r="BS335" t="str">
        <f ca="1">IF('Measure and Project Input'!$CE$5&lt;$CC335,"",IF(OFFSET('Measure and Project Input'!$R$9,$CE335,0)=0,"",OFFSET('Measure and Project Input'!$R$9,$CE335,0)))</f>
        <v/>
      </c>
      <c r="BT335">
        <f>IF(I335="","",'Measure and Project Input'!$I$1)</f>
        <v>4.04</v>
      </c>
      <c r="BU335" t="str">
        <f ca="1">IF('Measure and Project Input'!$CE$5&lt;$CC335,"",IF(OFFSET('Measure and Project Input'!$Q$9,$CE335,0)=0,"",OFFSET('Measure and Project Input'!$Q$9,$CE335,0)))</f>
        <v/>
      </c>
      <c r="BV335" t="e">
        <f ca="1">IF(I335="","",'Funding Input and Summary'!$T$1)</f>
        <v>#DIV/0!</v>
      </c>
      <c r="BW335" t="str">
        <f ca="1">IF('Measure and Project Input'!$CE$5&lt;$CC335,"",IF(OFFSET('Measure and Project Input'!$AI$9,$CE335,0)=0,"",OFFSET('Measure and Project Input'!$AI$9,$CE335,0)))</f>
        <v/>
      </c>
      <c r="BX335" t="str">
        <f ca="1">IF('Measure and Project Input'!$CE$5&lt;$CC335,"",IF(OFFSET('Measure and Project Input'!$AJ$9,$CE335,0)=0,"",OFFSET('Measure and Project Input'!$AJ$9,$CE335,0)))</f>
        <v/>
      </c>
      <c r="BY335" t="str">
        <f ca="1">IF('Measure and Project Input'!$CE$5&lt;$CC335,"",IF(OFFSET('Measure and Project Input'!$AK$9,$CE335,0)=0,"",OFFSET('Measure and Project Input'!$AK$9,$CE335,0)))</f>
        <v/>
      </c>
      <c r="BZ335" t="str">
        <f ca="1">IF('Measure and Project Input'!$CE$5&lt;$CC335,"",IF(OFFSET('Measure and Project Input'!$AL$9,$CE335,0)=0,"",OFFSET('Measure and Project Input'!$AL$9,$CE335,0)))</f>
        <v/>
      </c>
      <c r="CA335" t="str">
        <f ca="1">IF('Measure and Project Input'!$CE$5&lt;$CC335,"",IF(OFFSET('Measure and Project Input'!$AM$9,$CE335,0)=0,"",OFFSET('Measure and Project Input'!$AM$9,$CE335,0)))</f>
        <v/>
      </c>
      <c r="CB335" s="201"/>
      <c r="CC335" s="28">
        <v>334</v>
      </c>
      <c r="CD335" s="28">
        <f t="shared" si="5"/>
        <v>1</v>
      </c>
      <c r="CE335" s="28" t="e">
        <f>IF($I335="","",MATCH($I335,'Measure and Project Input'!$P$10:$P$509,FALSE))</f>
        <v>#N/A</v>
      </c>
    </row>
    <row r="336" spans="1:83" x14ac:dyDescent="0.2">
      <c r="A336" t="str">
        <f ca="1">IF('Measure and Project Input'!$CE$5&lt;$CC336,"",IF(OFFSET('Measure and Project Input'!$E$9,$CE336,0)=0,"",OFFSET('Measure and Project Input'!$E$9,$CE336,0)))</f>
        <v/>
      </c>
      <c r="B336" t="str">
        <f ca="1">IF('Measure and Project Input'!$CE$5&lt;$CC336,"",IF(OFFSET('Measure and Project Input'!$F$9,$CE336,0)=0,"",OFFSET('Measure and Project Input'!$F$9,$CE336,0)))</f>
        <v/>
      </c>
      <c r="C336" t="str">
        <f ca="1">IF('Measure and Project Input'!$CE$5&lt;$CC336,"",IF(OFFSET('Measure and Project Input'!$G$9,$CE336,0)=0,"",OFFSET('Measure and Project Input'!$G$9,$CE336,0)))</f>
        <v/>
      </c>
      <c r="D336" s="299" t="str">
        <f ca="1">IF('Measure and Project Input'!$CE$5&lt;$CC336,"",IF(OFFSET('Measure and Project Input'!$H$9,$CE336,0)=0,"",OFFSET('Measure and Project Input'!$H$9,$CE336,0)))</f>
        <v/>
      </c>
      <c r="E336" t="str">
        <f ca="1">IF('Measure and Project Input'!$CE$5&lt;$CC336,"",IF(OFFSET('Measure and Project Input'!$I$9,$CE336,0)=0,"",OFFSET('Measure and Project Input'!$I$9,$CE336,0)))</f>
        <v/>
      </c>
      <c r="F336" t="str">
        <f ca="1">IF('Measure and Project Input'!$CE$5&lt;$CC336,"",IF(OFFSET('Measure and Project Input'!$J$9,$CE336,0)=0,"",OFFSET('Measure and Project Input'!$J$9,$CE336,0)))</f>
        <v/>
      </c>
      <c r="G336" t="str">
        <f ca="1">IF('Measure and Project Input'!$CE$5&lt;$CC336,"",IF(OFFSET('Measure and Project Input'!$K$9,$CE336,0)=0,"",OFFSET('Measure and Project Input'!$K$9,$CE336,0)))</f>
        <v/>
      </c>
      <c r="H336" t="str">
        <f ca="1">IF('Measure and Project Input'!$CE$5&lt;$CC336,"",IF(OFFSET('Measure and Project Input'!$L$9,$CE336,0)=0,"",OFFSET('Measure and Project Input'!$L$9,$CE336,0)))</f>
        <v/>
      </c>
      <c r="I336">
        <f>'Funding Input and Summary'!A339</f>
        <v>0</v>
      </c>
      <c r="O336" t="str">
        <f ca="1">IF('Measure and Project Input'!$CE$5&lt;$CC336,"",IF(OFFSET('Measure and Project Input'!$B$9,$CE336,0)=0,"",OFFSET('Measure and Project Input'!$B$9,$CE336,0)))</f>
        <v/>
      </c>
      <c r="P336" t="str">
        <f ca="1">IF('Measure and Project Input'!$CE$5&lt;$CC336,"",IF(OFFSET('Measure and Project Input'!$C$9,$CE336,0)=0,"",OFFSET('Measure and Project Input'!$C$9,$CE336,0)))</f>
        <v/>
      </c>
      <c r="Q336" t="str">
        <f ca="1">IF('Measure and Project Input'!$CE$5&lt;$CC336,"",IF(OFFSET('Measure and Project Input'!$S$9,$CE336,0)=0,"",OFFSET('Measure and Project Input'!$S$9,$CE336,0)))</f>
        <v/>
      </c>
      <c r="R336" t="str">
        <f ca="1">IF('Measure and Project Input'!$CE$5&lt;$CC336,"",IF(OFFSET('Measure and Project Input'!$U$9,$CE336,0)=0,"",OFFSET('Measure and Project Input'!$U$9,$CE336,0)))</f>
        <v/>
      </c>
      <c r="S336" t="str">
        <f ca="1">IF('Measure and Project Input'!$CE$5&lt;$CC336,"",IF(OFFSET('Measure and Project Input'!$V$9,$CE336,0)=0,"",OFFSET('Measure and Project Input'!$V$9,$CE336,0)))</f>
        <v/>
      </c>
      <c r="X336" t="str">
        <f ca="1">IF('Measure and Project Input'!$CE$5&lt;$CC336,"",IF(OFFSET('Measure and Project Input'!$M$9,$CE336,0)=0,"",OFFSET('Measure and Project Input'!$M$9,$CE336,0)))</f>
        <v/>
      </c>
      <c r="Y336" t="str">
        <f ca="1">IF('Measure and Project Input'!$CE$5&lt;$CC336,"",IF(OFFSET('Measure and Project Input'!$N$9,$CE336,0)=0,"",OFFSET('Measure and Project Input'!$N$9,$CE336,0)))</f>
        <v/>
      </c>
      <c r="AA336" t="str">
        <f ca="1">IF('Measure and Project Input'!$CE$5&lt;$CC336,"",IF(OFFSET('Measure and Project Input'!$D$9,$CE336,0)=0,"",OFFSET('Measure and Project Input'!$D$9,$CE336,0)))</f>
        <v/>
      </c>
      <c r="AJ336" t="str">
        <f ca="1">IF('Measure and Project Input'!$CE$5&lt;$CC336,"",IF(OFFSET('Measure and Project Input'!$O$9,$CE336,0)=0,"",OFFSET('Measure and Project Input'!$O$9,$CE336,0)))</f>
        <v/>
      </c>
      <c r="AN336" t="str">
        <f ca="1">IF('Measure and Project Input'!$CE$5&lt;$CC336,"",IF(OFFSET('Measure and Project Input'!$BV$9,$CE336,0)=0,"",OFFSET('Measure and Project Input'!$BV$9,$CE336,0)))</f>
        <v/>
      </c>
      <c r="AO336" t="e">
        <f>IF(I336="","",'Funding Input and Summary'!#REF!)</f>
        <v>#REF!</v>
      </c>
      <c r="AQ336" t="e">
        <f>IF(I336="","",'Funding Input and Summary'!#REF!)</f>
        <v>#REF!</v>
      </c>
      <c r="AR336" t="e">
        <f>IF(I336="","",'Funding Input and Summary'!#REF!)</f>
        <v>#REF!</v>
      </c>
      <c r="AU336" t="e">
        <f>IF(I336="","",'Funding Input and Summary'!#REF!)</f>
        <v>#REF!</v>
      </c>
      <c r="AV336" t="e">
        <f>IF(I336="","",'Funding Input and Summary'!#REF!)</f>
        <v>#REF!</v>
      </c>
      <c r="BC336" t="e">
        <f>IF(I336="","",'Funding Input and Summary'!#REF!)</f>
        <v>#REF!</v>
      </c>
      <c r="BD336" t="e">
        <f>IF(I336="","",'Funding Input and Summary'!#REF!)</f>
        <v>#REF!</v>
      </c>
      <c r="BE336" t="e">
        <f>IF(I336="","",'Funding Input and Summary'!#REF!)</f>
        <v>#REF!</v>
      </c>
      <c r="BG336" t="e">
        <f>IF(I336="","",'Funding Input and Summary'!#REF!)</f>
        <v>#REF!</v>
      </c>
      <c r="BH336" t="e">
        <f>IF(I336="","",'Funding Input and Summary'!#REF!)</f>
        <v>#REF!</v>
      </c>
      <c r="BI336" t="e">
        <f>IF(I336="","",'Funding Input and Summary'!#REF!)</f>
        <v>#REF!</v>
      </c>
      <c r="BJ336" t="e">
        <f>IF(I336="","",'Funding Input and Summary'!#REF!)</f>
        <v>#REF!</v>
      </c>
      <c r="BK336" t="e">
        <f>IF(I336="","",'Funding Input and Summary'!#REF!)</f>
        <v>#REF!</v>
      </c>
      <c r="BL336" t="e">
        <f>IF(I336="","",'Funding Input and Summary'!#REF!)</f>
        <v>#REF!</v>
      </c>
      <c r="BM336" t="e">
        <f>IF(I336="","",'Funding Input and Summary'!#REF!)</f>
        <v>#REF!</v>
      </c>
      <c r="BN336" t="e">
        <f>IF(I336="","",'Funding Input and Summary'!#REF!)</f>
        <v>#REF!</v>
      </c>
      <c r="BO336" t="e">
        <f>IF(I336="","",'Funding Input and Summary'!#REF!)</f>
        <v>#REF!</v>
      </c>
      <c r="BP336" t="e">
        <f>IF(I336="","",'Funding Input and Summary'!#REF!)</f>
        <v>#REF!</v>
      </c>
      <c r="BQ336" t="e">
        <f>IF(I336="","",'Funding Input and Summary'!#REF!)</f>
        <v>#REF!</v>
      </c>
      <c r="BR336" t="str">
        <f ca="1">IF('Measure and Project Input'!$CE$5&lt;$CC336,"",IF(OFFSET('Measure and Project Input'!$T$9,$CE336,0)=0,"",OFFSET('Measure and Project Input'!$T$9,$CE336,0)))</f>
        <v/>
      </c>
      <c r="BS336" t="str">
        <f ca="1">IF('Measure and Project Input'!$CE$5&lt;$CC336,"",IF(OFFSET('Measure and Project Input'!$R$9,$CE336,0)=0,"",OFFSET('Measure and Project Input'!$R$9,$CE336,0)))</f>
        <v/>
      </c>
      <c r="BT336">
        <f>IF(I336="","",'Measure and Project Input'!$I$1)</f>
        <v>4.04</v>
      </c>
      <c r="BU336" t="str">
        <f ca="1">IF('Measure and Project Input'!$CE$5&lt;$CC336,"",IF(OFFSET('Measure and Project Input'!$Q$9,$CE336,0)=0,"",OFFSET('Measure and Project Input'!$Q$9,$CE336,0)))</f>
        <v/>
      </c>
      <c r="BV336" t="e">
        <f ca="1">IF(I336="","",'Funding Input and Summary'!$T$1)</f>
        <v>#DIV/0!</v>
      </c>
      <c r="BW336" t="str">
        <f ca="1">IF('Measure and Project Input'!$CE$5&lt;$CC336,"",IF(OFFSET('Measure and Project Input'!$AI$9,$CE336,0)=0,"",OFFSET('Measure and Project Input'!$AI$9,$CE336,0)))</f>
        <v/>
      </c>
      <c r="BX336" t="str">
        <f ca="1">IF('Measure and Project Input'!$CE$5&lt;$CC336,"",IF(OFFSET('Measure and Project Input'!$AJ$9,$CE336,0)=0,"",OFFSET('Measure and Project Input'!$AJ$9,$CE336,0)))</f>
        <v/>
      </c>
      <c r="BY336" t="str">
        <f ca="1">IF('Measure and Project Input'!$CE$5&lt;$CC336,"",IF(OFFSET('Measure and Project Input'!$AK$9,$CE336,0)=0,"",OFFSET('Measure and Project Input'!$AK$9,$CE336,0)))</f>
        <v/>
      </c>
      <c r="BZ336" t="str">
        <f ca="1">IF('Measure and Project Input'!$CE$5&lt;$CC336,"",IF(OFFSET('Measure and Project Input'!$AL$9,$CE336,0)=0,"",OFFSET('Measure and Project Input'!$AL$9,$CE336,0)))</f>
        <v/>
      </c>
      <c r="CA336" t="str">
        <f ca="1">IF('Measure and Project Input'!$CE$5&lt;$CC336,"",IF(OFFSET('Measure and Project Input'!$AM$9,$CE336,0)=0,"",OFFSET('Measure and Project Input'!$AM$9,$CE336,0)))</f>
        <v/>
      </c>
      <c r="CB336" s="201"/>
      <c r="CC336" s="28">
        <v>335</v>
      </c>
      <c r="CD336" s="28">
        <f t="shared" si="5"/>
        <v>1</v>
      </c>
      <c r="CE336" s="28" t="e">
        <f>IF($I336="","",MATCH($I336,'Measure and Project Input'!$P$10:$P$509,FALSE))</f>
        <v>#N/A</v>
      </c>
    </row>
    <row r="337" spans="1:83" x14ac:dyDescent="0.2">
      <c r="A337" t="str">
        <f ca="1">IF('Measure and Project Input'!$CE$5&lt;$CC337,"",IF(OFFSET('Measure and Project Input'!$E$9,$CE337,0)=0,"",OFFSET('Measure and Project Input'!$E$9,$CE337,0)))</f>
        <v/>
      </c>
      <c r="B337" t="str">
        <f ca="1">IF('Measure and Project Input'!$CE$5&lt;$CC337,"",IF(OFFSET('Measure and Project Input'!$F$9,$CE337,0)=0,"",OFFSET('Measure and Project Input'!$F$9,$CE337,0)))</f>
        <v/>
      </c>
      <c r="C337" t="str">
        <f ca="1">IF('Measure and Project Input'!$CE$5&lt;$CC337,"",IF(OFFSET('Measure and Project Input'!$G$9,$CE337,0)=0,"",OFFSET('Measure and Project Input'!$G$9,$CE337,0)))</f>
        <v/>
      </c>
      <c r="D337" s="299" t="str">
        <f ca="1">IF('Measure and Project Input'!$CE$5&lt;$CC337,"",IF(OFFSET('Measure and Project Input'!$H$9,$CE337,0)=0,"",OFFSET('Measure and Project Input'!$H$9,$CE337,0)))</f>
        <v/>
      </c>
      <c r="E337" t="str">
        <f ca="1">IF('Measure and Project Input'!$CE$5&lt;$CC337,"",IF(OFFSET('Measure and Project Input'!$I$9,$CE337,0)=0,"",OFFSET('Measure and Project Input'!$I$9,$CE337,0)))</f>
        <v/>
      </c>
      <c r="F337" t="str">
        <f ca="1">IF('Measure and Project Input'!$CE$5&lt;$CC337,"",IF(OFFSET('Measure and Project Input'!$J$9,$CE337,0)=0,"",OFFSET('Measure and Project Input'!$J$9,$CE337,0)))</f>
        <v/>
      </c>
      <c r="G337" t="str">
        <f ca="1">IF('Measure and Project Input'!$CE$5&lt;$CC337,"",IF(OFFSET('Measure and Project Input'!$K$9,$CE337,0)=0,"",OFFSET('Measure and Project Input'!$K$9,$CE337,0)))</f>
        <v/>
      </c>
      <c r="H337" t="str">
        <f ca="1">IF('Measure and Project Input'!$CE$5&lt;$CC337,"",IF(OFFSET('Measure and Project Input'!$L$9,$CE337,0)=0,"",OFFSET('Measure and Project Input'!$L$9,$CE337,0)))</f>
        <v/>
      </c>
      <c r="I337">
        <f>'Funding Input and Summary'!A340</f>
        <v>0</v>
      </c>
      <c r="O337" t="str">
        <f ca="1">IF('Measure and Project Input'!$CE$5&lt;$CC337,"",IF(OFFSET('Measure and Project Input'!$B$9,$CE337,0)=0,"",OFFSET('Measure and Project Input'!$B$9,$CE337,0)))</f>
        <v/>
      </c>
      <c r="P337" t="str">
        <f ca="1">IF('Measure and Project Input'!$CE$5&lt;$CC337,"",IF(OFFSET('Measure and Project Input'!$C$9,$CE337,0)=0,"",OFFSET('Measure and Project Input'!$C$9,$CE337,0)))</f>
        <v/>
      </c>
      <c r="Q337" t="str">
        <f ca="1">IF('Measure and Project Input'!$CE$5&lt;$CC337,"",IF(OFFSET('Measure and Project Input'!$S$9,$CE337,0)=0,"",OFFSET('Measure and Project Input'!$S$9,$CE337,0)))</f>
        <v/>
      </c>
      <c r="R337" t="str">
        <f ca="1">IF('Measure and Project Input'!$CE$5&lt;$CC337,"",IF(OFFSET('Measure and Project Input'!$U$9,$CE337,0)=0,"",OFFSET('Measure and Project Input'!$U$9,$CE337,0)))</f>
        <v/>
      </c>
      <c r="S337" t="str">
        <f ca="1">IF('Measure and Project Input'!$CE$5&lt;$CC337,"",IF(OFFSET('Measure and Project Input'!$V$9,$CE337,0)=0,"",OFFSET('Measure and Project Input'!$V$9,$CE337,0)))</f>
        <v/>
      </c>
      <c r="X337" t="str">
        <f ca="1">IF('Measure and Project Input'!$CE$5&lt;$CC337,"",IF(OFFSET('Measure and Project Input'!$M$9,$CE337,0)=0,"",OFFSET('Measure and Project Input'!$M$9,$CE337,0)))</f>
        <v/>
      </c>
      <c r="Y337" t="str">
        <f ca="1">IF('Measure and Project Input'!$CE$5&lt;$CC337,"",IF(OFFSET('Measure and Project Input'!$N$9,$CE337,0)=0,"",OFFSET('Measure and Project Input'!$N$9,$CE337,0)))</f>
        <v/>
      </c>
      <c r="AA337" t="str">
        <f ca="1">IF('Measure and Project Input'!$CE$5&lt;$CC337,"",IF(OFFSET('Measure and Project Input'!$D$9,$CE337,0)=0,"",OFFSET('Measure and Project Input'!$D$9,$CE337,0)))</f>
        <v/>
      </c>
      <c r="AJ337" t="str">
        <f ca="1">IF('Measure and Project Input'!$CE$5&lt;$CC337,"",IF(OFFSET('Measure and Project Input'!$O$9,$CE337,0)=0,"",OFFSET('Measure and Project Input'!$O$9,$CE337,0)))</f>
        <v/>
      </c>
      <c r="AN337" t="str">
        <f ca="1">IF('Measure and Project Input'!$CE$5&lt;$CC337,"",IF(OFFSET('Measure and Project Input'!$BV$9,$CE337,0)=0,"",OFFSET('Measure and Project Input'!$BV$9,$CE337,0)))</f>
        <v/>
      </c>
      <c r="AO337" t="e">
        <f>IF(I337="","",'Funding Input and Summary'!#REF!)</f>
        <v>#REF!</v>
      </c>
      <c r="AQ337" t="e">
        <f>IF(I337="","",'Funding Input and Summary'!#REF!)</f>
        <v>#REF!</v>
      </c>
      <c r="AR337" t="e">
        <f>IF(I337="","",'Funding Input and Summary'!#REF!)</f>
        <v>#REF!</v>
      </c>
      <c r="AU337" t="e">
        <f>IF(I337="","",'Funding Input and Summary'!#REF!)</f>
        <v>#REF!</v>
      </c>
      <c r="AV337" t="e">
        <f>IF(I337="","",'Funding Input and Summary'!#REF!)</f>
        <v>#REF!</v>
      </c>
      <c r="BC337" t="e">
        <f>IF(I337="","",'Funding Input and Summary'!#REF!)</f>
        <v>#REF!</v>
      </c>
      <c r="BD337" t="e">
        <f>IF(I337="","",'Funding Input and Summary'!#REF!)</f>
        <v>#REF!</v>
      </c>
      <c r="BE337" t="e">
        <f>IF(I337="","",'Funding Input and Summary'!#REF!)</f>
        <v>#REF!</v>
      </c>
      <c r="BG337" t="e">
        <f>IF(I337="","",'Funding Input and Summary'!#REF!)</f>
        <v>#REF!</v>
      </c>
      <c r="BH337" t="e">
        <f>IF(I337="","",'Funding Input and Summary'!#REF!)</f>
        <v>#REF!</v>
      </c>
      <c r="BI337" t="e">
        <f>IF(I337="","",'Funding Input and Summary'!#REF!)</f>
        <v>#REF!</v>
      </c>
      <c r="BJ337" t="e">
        <f>IF(I337="","",'Funding Input and Summary'!#REF!)</f>
        <v>#REF!</v>
      </c>
      <c r="BK337" t="e">
        <f>IF(I337="","",'Funding Input and Summary'!#REF!)</f>
        <v>#REF!</v>
      </c>
      <c r="BL337" t="e">
        <f>IF(I337="","",'Funding Input and Summary'!#REF!)</f>
        <v>#REF!</v>
      </c>
      <c r="BM337" t="e">
        <f>IF(I337="","",'Funding Input and Summary'!#REF!)</f>
        <v>#REF!</v>
      </c>
      <c r="BN337" t="e">
        <f>IF(I337="","",'Funding Input and Summary'!#REF!)</f>
        <v>#REF!</v>
      </c>
      <c r="BO337" t="e">
        <f>IF(I337="","",'Funding Input and Summary'!#REF!)</f>
        <v>#REF!</v>
      </c>
      <c r="BP337" t="e">
        <f>IF(I337="","",'Funding Input and Summary'!#REF!)</f>
        <v>#REF!</v>
      </c>
      <c r="BQ337" t="e">
        <f>IF(I337="","",'Funding Input and Summary'!#REF!)</f>
        <v>#REF!</v>
      </c>
      <c r="BR337" t="str">
        <f ca="1">IF('Measure and Project Input'!$CE$5&lt;$CC337,"",IF(OFFSET('Measure and Project Input'!$T$9,$CE337,0)=0,"",OFFSET('Measure and Project Input'!$T$9,$CE337,0)))</f>
        <v/>
      </c>
      <c r="BS337" t="str">
        <f ca="1">IF('Measure and Project Input'!$CE$5&lt;$CC337,"",IF(OFFSET('Measure and Project Input'!$R$9,$CE337,0)=0,"",OFFSET('Measure and Project Input'!$R$9,$CE337,0)))</f>
        <v/>
      </c>
      <c r="BT337">
        <f>IF(I337="","",'Measure and Project Input'!$I$1)</f>
        <v>4.04</v>
      </c>
      <c r="BU337" t="str">
        <f ca="1">IF('Measure and Project Input'!$CE$5&lt;$CC337,"",IF(OFFSET('Measure and Project Input'!$Q$9,$CE337,0)=0,"",OFFSET('Measure and Project Input'!$Q$9,$CE337,0)))</f>
        <v/>
      </c>
      <c r="BV337" t="e">
        <f ca="1">IF(I337="","",'Funding Input and Summary'!$T$1)</f>
        <v>#DIV/0!</v>
      </c>
      <c r="BW337" t="str">
        <f ca="1">IF('Measure and Project Input'!$CE$5&lt;$CC337,"",IF(OFFSET('Measure and Project Input'!$AI$9,$CE337,0)=0,"",OFFSET('Measure and Project Input'!$AI$9,$CE337,0)))</f>
        <v/>
      </c>
      <c r="BX337" t="str">
        <f ca="1">IF('Measure and Project Input'!$CE$5&lt;$CC337,"",IF(OFFSET('Measure and Project Input'!$AJ$9,$CE337,0)=0,"",OFFSET('Measure and Project Input'!$AJ$9,$CE337,0)))</f>
        <v/>
      </c>
      <c r="BY337" t="str">
        <f ca="1">IF('Measure and Project Input'!$CE$5&lt;$CC337,"",IF(OFFSET('Measure and Project Input'!$AK$9,$CE337,0)=0,"",OFFSET('Measure and Project Input'!$AK$9,$CE337,0)))</f>
        <v/>
      </c>
      <c r="BZ337" t="str">
        <f ca="1">IF('Measure and Project Input'!$CE$5&lt;$CC337,"",IF(OFFSET('Measure and Project Input'!$AL$9,$CE337,0)=0,"",OFFSET('Measure and Project Input'!$AL$9,$CE337,0)))</f>
        <v/>
      </c>
      <c r="CA337" t="str">
        <f ca="1">IF('Measure and Project Input'!$CE$5&lt;$CC337,"",IF(OFFSET('Measure and Project Input'!$AM$9,$CE337,0)=0,"",OFFSET('Measure and Project Input'!$AM$9,$CE337,0)))</f>
        <v/>
      </c>
      <c r="CB337" s="201"/>
      <c r="CC337" s="28">
        <v>336</v>
      </c>
      <c r="CD337" s="28">
        <f t="shared" si="5"/>
        <v>1</v>
      </c>
      <c r="CE337" s="28" t="e">
        <f>IF($I337="","",MATCH($I337,'Measure and Project Input'!$P$10:$P$509,FALSE))</f>
        <v>#N/A</v>
      </c>
    </row>
    <row r="338" spans="1:83" x14ac:dyDescent="0.2">
      <c r="A338" t="str">
        <f ca="1">IF('Measure and Project Input'!$CE$5&lt;$CC338,"",IF(OFFSET('Measure and Project Input'!$E$9,$CE338,0)=0,"",OFFSET('Measure and Project Input'!$E$9,$CE338,0)))</f>
        <v/>
      </c>
      <c r="B338" t="str">
        <f ca="1">IF('Measure and Project Input'!$CE$5&lt;$CC338,"",IF(OFFSET('Measure and Project Input'!$F$9,$CE338,0)=0,"",OFFSET('Measure and Project Input'!$F$9,$CE338,0)))</f>
        <v/>
      </c>
      <c r="C338" t="str">
        <f ca="1">IF('Measure and Project Input'!$CE$5&lt;$CC338,"",IF(OFFSET('Measure and Project Input'!$G$9,$CE338,0)=0,"",OFFSET('Measure and Project Input'!$G$9,$CE338,0)))</f>
        <v/>
      </c>
      <c r="D338" s="299" t="str">
        <f ca="1">IF('Measure and Project Input'!$CE$5&lt;$CC338,"",IF(OFFSET('Measure and Project Input'!$H$9,$CE338,0)=0,"",OFFSET('Measure and Project Input'!$H$9,$CE338,0)))</f>
        <v/>
      </c>
      <c r="E338" t="str">
        <f ca="1">IF('Measure and Project Input'!$CE$5&lt;$CC338,"",IF(OFFSET('Measure and Project Input'!$I$9,$CE338,0)=0,"",OFFSET('Measure and Project Input'!$I$9,$CE338,0)))</f>
        <v/>
      </c>
      <c r="F338" t="str">
        <f ca="1">IF('Measure and Project Input'!$CE$5&lt;$CC338,"",IF(OFFSET('Measure and Project Input'!$J$9,$CE338,0)=0,"",OFFSET('Measure and Project Input'!$J$9,$CE338,0)))</f>
        <v/>
      </c>
      <c r="G338" t="str">
        <f ca="1">IF('Measure and Project Input'!$CE$5&lt;$CC338,"",IF(OFFSET('Measure and Project Input'!$K$9,$CE338,0)=0,"",OFFSET('Measure and Project Input'!$K$9,$CE338,0)))</f>
        <v/>
      </c>
      <c r="H338" t="str">
        <f ca="1">IF('Measure and Project Input'!$CE$5&lt;$CC338,"",IF(OFFSET('Measure and Project Input'!$L$9,$CE338,0)=0,"",OFFSET('Measure and Project Input'!$L$9,$CE338,0)))</f>
        <v/>
      </c>
      <c r="I338">
        <f>'Funding Input and Summary'!A341</f>
        <v>0</v>
      </c>
      <c r="O338" t="str">
        <f ca="1">IF('Measure and Project Input'!$CE$5&lt;$CC338,"",IF(OFFSET('Measure and Project Input'!$B$9,$CE338,0)=0,"",OFFSET('Measure and Project Input'!$B$9,$CE338,0)))</f>
        <v/>
      </c>
      <c r="P338" t="str">
        <f ca="1">IF('Measure and Project Input'!$CE$5&lt;$CC338,"",IF(OFFSET('Measure and Project Input'!$C$9,$CE338,0)=0,"",OFFSET('Measure and Project Input'!$C$9,$CE338,0)))</f>
        <v/>
      </c>
      <c r="Q338" t="str">
        <f ca="1">IF('Measure and Project Input'!$CE$5&lt;$CC338,"",IF(OFFSET('Measure and Project Input'!$S$9,$CE338,0)=0,"",OFFSET('Measure and Project Input'!$S$9,$CE338,0)))</f>
        <v/>
      </c>
      <c r="R338" t="str">
        <f ca="1">IF('Measure and Project Input'!$CE$5&lt;$CC338,"",IF(OFFSET('Measure and Project Input'!$U$9,$CE338,0)=0,"",OFFSET('Measure and Project Input'!$U$9,$CE338,0)))</f>
        <v/>
      </c>
      <c r="S338" t="str">
        <f ca="1">IF('Measure and Project Input'!$CE$5&lt;$CC338,"",IF(OFFSET('Measure and Project Input'!$V$9,$CE338,0)=0,"",OFFSET('Measure and Project Input'!$V$9,$CE338,0)))</f>
        <v/>
      </c>
      <c r="X338" t="str">
        <f ca="1">IF('Measure and Project Input'!$CE$5&lt;$CC338,"",IF(OFFSET('Measure and Project Input'!$M$9,$CE338,0)=0,"",OFFSET('Measure and Project Input'!$M$9,$CE338,0)))</f>
        <v/>
      </c>
      <c r="Y338" t="str">
        <f ca="1">IF('Measure and Project Input'!$CE$5&lt;$CC338,"",IF(OFFSET('Measure and Project Input'!$N$9,$CE338,0)=0,"",OFFSET('Measure and Project Input'!$N$9,$CE338,0)))</f>
        <v/>
      </c>
      <c r="AA338" t="str">
        <f ca="1">IF('Measure and Project Input'!$CE$5&lt;$CC338,"",IF(OFFSET('Measure and Project Input'!$D$9,$CE338,0)=0,"",OFFSET('Measure and Project Input'!$D$9,$CE338,0)))</f>
        <v/>
      </c>
      <c r="AJ338" t="str">
        <f ca="1">IF('Measure and Project Input'!$CE$5&lt;$CC338,"",IF(OFFSET('Measure and Project Input'!$O$9,$CE338,0)=0,"",OFFSET('Measure and Project Input'!$O$9,$CE338,0)))</f>
        <v/>
      </c>
      <c r="AN338" t="str">
        <f ca="1">IF('Measure and Project Input'!$CE$5&lt;$CC338,"",IF(OFFSET('Measure and Project Input'!$BV$9,$CE338,0)=0,"",OFFSET('Measure and Project Input'!$BV$9,$CE338,0)))</f>
        <v/>
      </c>
      <c r="AO338" t="e">
        <f>IF(I338="","",'Funding Input and Summary'!#REF!)</f>
        <v>#REF!</v>
      </c>
      <c r="AQ338" t="e">
        <f>IF(I338="","",'Funding Input and Summary'!#REF!)</f>
        <v>#REF!</v>
      </c>
      <c r="AR338" t="e">
        <f>IF(I338="","",'Funding Input and Summary'!#REF!)</f>
        <v>#REF!</v>
      </c>
      <c r="AU338" t="e">
        <f>IF(I338="","",'Funding Input and Summary'!#REF!)</f>
        <v>#REF!</v>
      </c>
      <c r="AV338" t="e">
        <f>IF(I338="","",'Funding Input and Summary'!#REF!)</f>
        <v>#REF!</v>
      </c>
      <c r="BC338" t="e">
        <f>IF(I338="","",'Funding Input and Summary'!#REF!)</f>
        <v>#REF!</v>
      </c>
      <c r="BD338" t="e">
        <f>IF(I338="","",'Funding Input and Summary'!#REF!)</f>
        <v>#REF!</v>
      </c>
      <c r="BE338" t="e">
        <f>IF(I338="","",'Funding Input and Summary'!#REF!)</f>
        <v>#REF!</v>
      </c>
      <c r="BG338" t="e">
        <f>IF(I338="","",'Funding Input and Summary'!#REF!)</f>
        <v>#REF!</v>
      </c>
      <c r="BH338" t="e">
        <f>IF(I338="","",'Funding Input and Summary'!#REF!)</f>
        <v>#REF!</v>
      </c>
      <c r="BI338" t="e">
        <f>IF(I338="","",'Funding Input and Summary'!#REF!)</f>
        <v>#REF!</v>
      </c>
      <c r="BJ338" t="e">
        <f>IF(I338="","",'Funding Input and Summary'!#REF!)</f>
        <v>#REF!</v>
      </c>
      <c r="BK338" t="e">
        <f>IF(I338="","",'Funding Input and Summary'!#REF!)</f>
        <v>#REF!</v>
      </c>
      <c r="BL338" t="e">
        <f>IF(I338="","",'Funding Input and Summary'!#REF!)</f>
        <v>#REF!</v>
      </c>
      <c r="BM338" t="e">
        <f>IF(I338="","",'Funding Input and Summary'!#REF!)</f>
        <v>#REF!</v>
      </c>
      <c r="BN338" t="e">
        <f>IF(I338="","",'Funding Input and Summary'!#REF!)</f>
        <v>#REF!</v>
      </c>
      <c r="BO338" t="e">
        <f>IF(I338="","",'Funding Input and Summary'!#REF!)</f>
        <v>#REF!</v>
      </c>
      <c r="BP338" t="e">
        <f>IF(I338="","",'Funding Input and Summary'!#REF!)</f>
        <v>#REF!</v>
      </c>
      <c r="BQ338" t="e">
        <f>IF(I338="","",'Funding Input and Summary'!#REF!)</f>
        <v>#REF!</v>
      </c>
      <c r="BR338" t="str">
        <f ca="1">IF('Measure and Project Input'!$CE$5&lt;$CC338,"",IF(OFFSET('Measure and Project Input'!$T$9,$CE338,0)=0,"",OFFSET('Measure and Project Input'!$T$9,$CE338,0)))</f>
        <v/>
      </c>
      <c r="BS338" t="str">
        <f ca="1">IF('Measure and Project Input'!$CE$5&lt;$CC338,"",IF(OFFSET('Measure and Project Input'!$R$9,$CE338,0)=0,"",OFFSET('Measure and Project Input'!$R$9,$CE338,0)))</f>
        <v/>
      </c>
      <c r="BT338">
        <f>IF(I338="","",'Measure and Project Input'!$I$1)</f>
        <v>4.04</v>
      </c>
      <c r="BU338" t="str">
        <f ca="1">IF('Measure and Project Input'!$CE$5&lt;$CC338,"",IF(OFFSET('Measure and Project Input'!$Q$9,$CE338,0)=0,"",OFFSET('Measure and Project Input'!$Q$9,$CE338,0)))</f>
        <v/>
      </c>
      <c r="BV338" t="e">
        <f ca="1">IF(I338="","",'Funding Input and Summary'!$T$1)</f>
        <v>#DIV/0!</v>
      </c>
      <c r="BW338" t="str">
        <f ca="1">IF('Measure and Project Input'!$CE$5&lt;$CC338,"",IF(OFFSET('Measure and Project Input'!$AI$9,$CE338,0)=0,"",OFFSET('Measure and Project Input'!$AI$9,$CE338,0)))</f>
        <v/>
      </c>
      <c r="BX338" t="str">
        <f ca="1">IF('Measure and Project Input'!$CE$5&lt;$CC338,"",IF(OFFSET('Measure and Project Input'!$AJ$9,$CE338,0)=0,"",OFFSET('Measure and Project Input'!$AJ$9,$CE338,0)))</f>
        <v/>
      </c>
      <c r="BY338" t="str">
        <f ca="1">IF('Measure and Project Input'!$CE$5&lt;$CC338,"",IF(OFFSET('Measure and Project Input'!$AK$9,$CE338,0)=0,"",OFFSET('Measure and Project Input'!$AK$9,$CE338,0)))</f>
        <v/>
      </c>
      <c r="BZ338" t="str">
        <f ca="1">IF('Measure and Project Input'!$CE$5&lt;$CC338,"",IF(OFFSET('Measure and Project Input'!$AL$9,$CE338,0)=0,"",OFFSET('Measure and Project Input'!$AL$9,$CE338,0)))</f>
        <v/>
      </c>
      <c r="CA338" t="str">
        <f ca="1">IF('Measure and Project Input'!$CE$5&lt;$CC338,"",IF(OFFSET('Measure and Project Input'!$AM$9,$CE338,0)=0,"",OFFSET('Measure and Project Input'!$AM$9,$CE338,0)))</f>
        <v/>
      </c>
      <c r="CB338" s="201"/>
      <c r="CC338" s="28">
        <v>337</v>
      </c>
      <c r="CD338" s="28">
        <f t="shared" si="5"/>
        <v>1</v>
      </c>
      <c r="CE338" s="28" t="e">
        <f>IF($I338="","",MATCH($I338,'Measure and Project Input'!$P$10:$P$509,FALSE))</f>
        <v>#N/A</v>
      </c>
    </row>
    <row r="339" spans="1:83" x14ac:dyDescent="0.2">
      <c r="A339" t="str">
        <f ca="1">IF('Measure and Project Input'!$CE$5&lt;$CC339,"",IF(OFFSET('Measure and Project Input'!$E$9,$CE339,0)=0,"",OFFSET('Measure and Project Input'!$E$9,$CE339,0)))</f>
        <v/>
      </c>
      <c r="B339" t="str">
        <f ca="1">IF('Measure and Project Input'!$CE$5&lt;$CC339,"",IF(OFFSET('Measure and Project Input'!$F$9,$CE339,0)=0,"",OFFSET('Measure and Project Input'!$F$9,$CE339,0)))</f>
        <v/>
      </c>
      <c r="C339" t="str">
        <f ca="1">IF('Measure and Project Input'!$CE$5&lt;$CC339,"",IF(OFFSET('Measure and Project Input'!$G$9,$CE339,0)=0,"",OFFSET('Measure and Project Input'!$G$9,$CE339,0)))</f>
        <v/>
      </c>
      <c r="D339" s="299" t="str">
        <f ca="1">IF('Measure and Project Input'!$CE$5&lt;$CC339,"",IF(OFFSET('Measure and Project Input'!$H$9,$CE339,0)=0,"",OFFSET('Measure and Project Input'!$H$9,$CE339,0)))</f>
        <v/>
      </c>
      <c r="E339" t="str">
        <f ca="1">IF('Measure and Project Input'!$CE$5&lt;$CC339,"",IF(OFFSET('Measure and Project Input'!$I$9,$CE339,0)=0,"",OFFSET('Measure and Project Input'!$I$9,$CE339,0)))</f>
        <v/>
      </c>
      <c r="F339" t="str">
        <f ca="1">IF('Measure and Project Input'!$CE$5&lt;$CC339,"",IF(OFFSET('Measure and Project Input'!$J$9,$CE339,0)=0,"",OFFSET('Measure and Project Input'!$J$9,$CE339,0)))</f>
        <v/>
      </c>
      <c r="G339" t="str">
        <f ca="1">IF('Measure and Project Input'!$CE$5&lt;$CC339,"",IF(OFFSET('Measure and Project Input'!$K$9,$CE339,0)=0,"",OFFSET('Measure and Project Input'!$K$9,$CE339,0)))</f>
        <v/>
      </c>
      <c r="H339" t="str">
        <f ca="1">IF('Measure and Project Input'!$CE$5&lt;$CC339,"",IF(OFFSET('Measure and Project Input'!$L$9,$CE339,0)=0,"",OFFSET('Measure and Project Input'!$L$9,$CE339,0)))</f>
        <v/>
      </c>
      <c r="I339">
        <f>'Funding Input and Summary'!A342</f>
        <v>0</v>
      </c>
      <c r="O339" t="str">
        <f ca="1">IF('Measure and Project Input'!$CE$5&lt;$CC339,"",IF(OFFSET('Measure and Project Input'!$B$9,$CE339,0)=0,"",OFFSET('Measure and Project Input'!$B$9,$CE339,0)))</f>
        <v/>
      </c>
      <c r="P339" t="str">
        <f ca="1">IF('Measure and Project Input'!$CE$5&lt;$CC339,"",IF(OFFSET('Measure and Project Input'!$C$9,$CE339,0)=0,"",OFFSET('Measure and Project Input'!$C$9,$CE339,0)))</f>
        <v/>
      </c>
      <c r="Q339" t="str">
        <f ca="1">IF('Measure and Project Input'!$CE$5&lt;$CC339,"",IF(OFFSET('Measure and Project Input'!$S$9,$CE339,0)=0,"",OFFSET('Measure and Project Input'!$S$9,$CE339,0)))</f>
        <v/>
      </c>
      <c r="R339" t="str">
        <f ca="1">IF('Measure and Project Input'!$CE$5&lt;$CC339,"",IF(OFFSET('Measure and Project Input'!$U$9,$CE339,0)=0,"",OFFSET('Measure and Project Input'!$U$9,$CE339,0)))</f>
        <v/>
      </c>
      <c r="S339" t="str">
        <f ca="1">IF('Measure and Project Input'!$CE$5&lt;$CC339,"",IF(OFFSET('Measure and Project Input'!$V$9,$CE339,0)=0,"",OFFSET('Measure and Project Input'!$V$9,$CE339,0)))</f>
        <v/>
      </c>
      <c r="X339" t="str">
        <f ca="1">IF('Measure and Project Input'!$CE$5&lt;$CC339,"",IF(OFFSET('Measure and Project Input'!$M$9,$CE339,0)=0,"",OFFSET('Measure and Project Input'!$M$9,$CE339,0)))</f>
        <v/>
      </c>
      <c r="Y339" t="str">
        <f ca="1">IF('Measure and Project Input'!$CE$5&lt;$CC339,"",IF(OFFSET('Measure and Project Input'!$N$9,$CE339,0)=0,"",OFFSET('Measure and Project Input'!$N$9,$CE339,0)))</f>
        <v/>
      </c>
      <c r="AA339" t="str">
        <f ca="1">IF('Measure and Project Input'!$CE$5&lt;$CC339,"",IF(OFFSET('Measure and Project Input'!$D$9,$CE339,0)=0,"",OFFSET('Measure and Project Input'!$D$9,$CE339,0)))</f>
        <v/>
      </c>
      <c r="AJ339" t="str">
        <f ca="1">IF('Measure and Project Input'!$CE$5&lt;$CC339,"",IF(OFFSET('Measure and Project Input'!$O$9,$CE339,0)=0,"",OFFSET('Measure and Project Input'!$O$9,$CE339,0)))</f>
        <v/>
      </c>
      <c r="AN339" t="str">
        <f ca="1">IF('Measure and Project Input'!$CE$5&lt;$CC339,"",IF(OFFSET('Measure and Project Input'!$BV$9,$CE339,0)=0,"",OFFSET('Measure and Project Input'!$BV$9,$CE339,0)))</f>
        <v/>
      </c>
      <c r="AO339" t="e">
        <f>IF(I339="","",'Funding Input and Summary'!#REF!)</f>
        <v>#REF!</v>
      </c>
      <c r="AQ339" t="e">
        <f>IF(I339="","",'Funding Input and Summary'!#REF!)</f>
        <v>#REF!</v>
      </c>
      <c r="AR339" t="e">
        <f>IF(I339="","",'Funding Input and Summary'!#REF!)</f>
        <v>#REF!</v>
      </c>
      <c r="AU339" t="e">
        <f>IF(I339="","",'Funding Input and Summary'!#REF!)</f>
        <v>#REF!</v>
      </c>
      <c r="AV339" t="e">
        <f>IF(I339="","",'Funding Input and Summary'!#REF!)</f>
        <v>#REF!</v>
      </c>
      <c r="BC339" t="e">
        <f>IF(I339="","",'Funding Input and Summary'!#REF!)</f>
        <v>#REF!</v>
      </c>
      <c r="BD339" t="e">
        <f>IF(I339="","",'Funding Input and Summary'!#REF!)</f>
        <v>#REF!</v>
      </c>
      <c r="BE339" t="e">
        <f>IF(I339="","",'Funding Input and Summary'!#REF!)</f>
        <v>#REF!</v>
      </c>
      <c r="BG339" t="e">
        <f>IF(I339="","",'Funding Input and Summary'!#REF!)</f>
        <v>#REF!</v>
      </c>
      <c r="BH339" t="e">
        <f>IF(I339="","",'Funding Input and Summary'!#REF!)</f>
        <v>#REF!</v>
      </c>
      <c r="BI339" t="e">
        <f>IF(I339="","",'Funding Input and Summary'!#REF!)</f>
        <v>#REF!</v>
      </c>
      <c r="BJ339" t="e">
        <f>IF(I339="","",'Funding Input and Summary'!#REF!)</f>
        <v>#REF!</v>
      </c>
      <c r="BK339" t="e">
        <f>IF(I339="","",'Funding Input and Summary'!#REF!)</f>
        <v>#REF!</v>
      </c>
      <c r="BL339" t="e">
        <f>IF(I339="","",'Funding Input and Summary'!#REF!)</f>
        <v>#REF!</v>
      </c>
      <c r="BM339" t="e">
        <f>IF(I339="","",'Funding Input and Summary'!#REF!)</f>
        <v>#REF!</v>
      </c>
      <c r="BN339" t="e">
        <f>IF(I339="","",'Funding Input and Summary'!#REF!)</f>
        <v>#REF!</v>
      </c>
      <c r="BO339" t="e">
        <f>IF(I339="","",'Funding Input and Summary'!#REF!)</f>
        <v>#REF!</v>
      </c>
      <c r="BP339" t="e">
        <f>IF(I339="","",'Funding Input and Summary'!#REF!)</f>
        <v>#REF!</v>
      </c>
      <c r="BQ339" t="e">
        <f>IF(I339="","",'Funding Input and Summary'!#REF!)</f>
        <v>#REF!</v>
      </c>
      <c r="BR339" t="str">
        <f ca="1">IF('Measure and Project Input'!$CE$5&lt;$CC339,"",IF(OFFSET('Measure and Project Input'!$T$9,$CE339,0)=0,"",OFFSET('Measure and Project Input'!$T$9,$CE339,0)))</f>
        <v/>
      </c>
      <c r="BS339" t="str">
        <f ca="1">IF('Measure and Project Input'!$CE$5&lt;$CC339,"",IF(OFFSET('Measure and Project Input'!$R$9,$CE339,0)=0,"",OFFSET('Measure and Project Input'!$R$9,$CE339,0)))</f>
        <v/>
      </c>
      <c r="BT339">
        <f>IF(I339="","",'Measure and Project Input'!$I$1)</f>
        <v>4.04</v>
      </c>
      <c r="BU339" t="str">
        <f ca="1">IF('Measure and Project Input'!$CE$5&lt;$CC339,"",IF(OFFSET('Measure and Project Input'!$Q$9,$CE339,0)=0,"",OFFSET('Measure and Project Input'!$Q$9,$CE339,0)))</f>
        <v/>
      </c>
      <c r="BV339" t="e">
        <f ca="1">IF(I339="","",'Funding Input and Summary'!$T$1)</f>
        <v>#DIV/0!</v>
      </c>
      <c r="BW339" t="str">
        <f ca="1">IF('Measure and Project Input'!$CE$5&lt;$CC339,"",IF(OFFSET('Measure and Project Input'!$AI$9,$CE339,0)=0,"",OFFSET('Measure and Project Input'!$AI$9,$CE339,0)))</f>
        <v/>
      </c>
      <c r="BX339" t="str">
        <f ca="1">IF('Measure and Project Input'!$CE$5&lt;$CC339,"",IF(OFFSET('Measure and Project Input'!$AJ$9,$CE339,0)=0,"",OFFSET('Measure and Project Input'!$AJ$9,$CE339,0)))</f>
        <v/>
      </c>
      <c r="BY339" t="str">
        <f ca="1">IF('Measure and Project Input'!$CE$5&lt;$CC339,"",IF(OFFSET('Measure and Project Input'!$AK$9,$CE339,0)=0,"",OFFSET('Measure and Project Input'!$AK$9,$CE339,0)))</f>
        <v/>
      </c>
      <c r="BZ339" t="str">
        <f ca="1">IF('Measure and Project Input'!$CE$5&lt;$CC339,"",IF(OFFSET('Measure and Project Input'!$AL$9,$CE339,0)=0,"",OFFSET('Measure and Project Input'!$AL$9,$CE339,0)))</f>
        <v/>
      </c>
      <c r="CA339" t="str">
        <f ca="1">IF('Measure and Project Input'!$CE$5&lt;$CC339,"",IF(OFFSET('Measure and Project Input'!$AM$9,$CE339,0)=0,"",OFFSET('Measure and Project Input'!$AM$9,$CE339,0)))</f>
        <v/>
      </c>
      <c r="CB339" s="201"/>
      <c r="CC339" s="28">
        <v>338</v>
      </c>
      <c r="CD339" s="28">
        <f t="shared" si="5"/>
        <v>1</v>
      </c>
      <c r="CE339" s="28" t="e">
        <f>IF($I339="","",MATCH($I339,'Measure and Project Input'!$P$10:$P$509,FALSE))</f>
        <v>#N/A</v>
      </c>
    </row>
    <row r="340" spans="1:83" x14ac:dyDescent="0.2">
      <c r="A340" t="str">
        <f ca="1">IF('Measure and Project Input'!$CE$5&lt;$CC340,"",IF(OFFSET('Measure and Project Input'!$E$9,$CE340,0)=0,"",OFFSET('Measure and Project Input'!$E$9,$CE340,0)))</f>
        <v/>
      </c>
      <c r="B340" t="str">
        <f ca="1">IF('Measure and Project Input'!$CE$5&lt;$CC340,"",IF(OFFSET('Measure and Project Input'!$F$9,$CE340,0)=0,"",OFFSET('Measure and Project Input'!$F$9,$CE340,0)))</f>
        <v/>
      </c>
      <c r="C340" t="str">
        <f ca="1">IF('Measure and Project Input'!$CE$5&lt;$CC340,"",IF(OFFSET('Measure and Project Input'!$G$9,$CE340,0)=0,"",OFFSET('Measure and Project Input'!$G$9,$CE340,0)))</f>
        <v/>
      </c>
      <c r="D340" s="299" t="str">
        <f ca="1">IF('Measure and Project Input'!$CE$5&lt;$CC340,"",IF(OFFSET('Measure and Project Input'!$H$9,$CE340,0)=0,"",OFFSET('Measure and Project Input'!$H$9,$CE340,0)))</f>
        <v/>
      </c>
      <c r="E340" t="str">
        <f ca="1">IF('Measure and Project Input'!$CE$5&lt;$CC340,"",IF(OFFSET('Measure and Project Input'!$I$9,$CE340,0)=0,"",OFFSET('Measure and Project Input'!$I$9,$CE340,0)))</f>
        <v/>
      </c>
      <c r="F340" t="str">
        <f ca="1">IF('Measure and Project Input'!$CE$5&lt;$CC340,"",IF(OFFSET('Measure and Project Input'!$J$9,$CE340,0)=0,"",OFFSET('Measure and Project Input'!$J$9,$CE340,0)))</f>
        <v/>
      </c>
      <c r="G340" t="str">
        <f ca="1">IF('Measure and Project Input'!$CE$5&lt;$CC340,"",IF(OFFSET('Measure and Project Input'!$K$9,$CE340,0)=0,"",OFFSET('Measure and Project Input'!$K$9,$CE340,0)))</f>
        <v/>
      </c>
      <c r="H340" t="str">
        <f ca="1">IF('Measure and Project Input'!$CE$5&lt;$CC340,"",IF(OFFSET('Measure and Project Input'!$L$9,$CE340,0)=0,"",OFFSET('Measure and Project Input'!$L$9,$CE340,0)))</f>
        <v/>
      </c>
      <c r="I340">
        <f>'Funding Input and Summary'!A343</f>
        <v>0</v>
      </c>
      <c r="O340" t="str">
        <f ca="1">IF('Measure and Project Input'!$CE$5&lt;$CC340,"",IF(OFFSET('Measure and Project Input'!$B$9,$CE340,0)=0,"",OFFSET('Measure and Project Input'!$B$9,$CE340,0)))</f>
        <v/>
      </c>
      <c r="P340" t="str">
        <f ca="1">IF('Measure and Project Input'!$CE$5&lt;$CC340,"",IF(OFFSET('Measure and Project Input'!$C$9,$CE340,0)=0,"",OFFSET('Measure and Project Input'!$C$9,$CE340,0)))</f>
        <v/>
      </c>
      <c r="Q340" t="str">
        <f ca="1">IF('Measure and Project Input'!$CE$5&lt;$CC340,"",IF(OFFSET('Measure and Project Input'!$S$9,$CE340,0)=0,"",OFFSET('Measure and Project Input'!$S$9,$CE340,0)))</f>
        <v/>
      </c>
      <c r="R340" t="str">
        <f ca="1">IF('Measure and Project Input'!$CE$5&lt;$CC340,"",IF(OFFSET('Measure and Project Input'!$U$9,$CE340,0)=0,"",OFFSET('Measure and Project Input'!$U$9,$CE340,0)))</f>
        <v/>
      </c>
      <c r="S340" t="str">
        <f ca="1">IF('Measure and Project Input'!$CE$5&lt;$CC340,"",IF(OFFSET('Measure and Project Input'!$V$9,$CE340,0)=0,"",OFFSET('Measure and Project Input'!$V$9,$CE340,0)))</f>
        <v/>
      </c>
      <c r="X340" t="str">
        <f ca="1">IF('Measure and Project Input'!$CE$5&lt;$CC340,"",IF(OFFSET('Measure and Project Input'!$M$9,$CE340,0)=0,"",OFFSET('Measure and Project Input'!$M$9,$CE340,0)))</f>
        <v/>
      </c>
      <c r="Y340" t="str">
        <f ca="1">IF('Measure and Project Input'!$CE$5&lt;$CC340,"",IF(OFFSET('Measure and Project Input'!$N$9,$CE340,0)=0,"",OFFSET('Measure and Project Input'!$N$9,$CE340,0)))</f>
        <v/>
      </c>
      <c r="AA340" t="str">
        <f ca="1">IF('Measure and Project Input'!$CE$5&lt;$CC340,"",IF(OFFSET('Measure and Project Input'!$D$9,$CE340,0)=0,"",OFFSET('Measure and Project Input'!$D$9,$CE340,0)))</f>
        <v/>
      </c>
      <c r="AJ340" t="str">
        <f ca="1">IF('Measure and Project Input'!$CE$5&lt;$CC340,"",IF(OFFSET('Measure and Project Input'!$O$9,$CE340,0)=0,"",OFFSET('Measure and Project Input'!$O$9,$CE340,0)))</f>
        <v/>
      </c>
      <c r="AN340" t="str">
        <f ca="1">IF('Measure and Project Input'!$CE$5&lt;$CC340,"",IF(OFFSET('Measure and Project Input'!$BV$9,$CE340,0)=0,"",OFFSET('Measure and Project Input'!$BV$9,$CE340,0)))</f>
        <v/>
      </c>
      <c r="AO340" t="e">
        <f>IF(I340="","",'Funding Input and Summary'!#REF!)</f>
        <v>#REF!</v>
      </c>
      <c r="AQ340" t="e">
        <f>IF(I340="","",'Funding Input and Summary'!#REF!)</f>
        <v>#REF!</v>
      </c>
      <c r="AR340" t="e">
        <f>IF(I340="","",'Funding Input and Summary'!#REF!)</f>
        <v>#REF!</v>
      </c>
      <c r="AU340" t="e">
        <f>IF(I340="","",'Funding Input and Summary'!#REF!)</f>
        <v>#REF!</v>
      </c>
      <c r="AV340" t="e">
        <f>IF(I340="","",'Funding Input and Summary'!#REF!)</f>
        <v>#REF!</v>
      </c>
      <c r="BC340" t="e">
        <f>IF(I340="","",'Funding Input and Summary'!#REF!)</f>
        <v>#REF!</v>
      </c>
      <c r="BD340" t="e">
        <f>IF(I340="","",'Funding Input and Summary'!#REF!)</f>
        <v>#REF!</v>
      </c>
      <c r="BE340" t="e">
        <f>IF(I340="","",'Funding Input and Summary'!#REF!)</f>
        <v>#REF!</v>
      </c>
      <c r="BG340" t="e">
        <f>IF(I340="","",'Funding Input and Summary'!#REF!)</f>
        <v>#REF!</v>
      </c>
      <c r="BH340" t="e">
        <f>IF(I340="","",'Funding Input and Summary'!#REF!)</f>
        <v>#REF!</v>
      </c>
      <c r="BI340" t="e">
        <f>IF(I340="","",'Funding Input and Summary'!#REF!)</f>
        <v>#REF!</v>
      </c>
      <c r="BJ340" t="e">
        <f>IF(I340="","",'Funding Input and Summary'!#REF!)</f>
        <v>#REF!</v>
      </c>
      <c r="BK340" t="e">
        <f>IF(I340="","",'Funding Input and Summary'!#REF!)</f>
        <v>#REF!</v>
      </c>
      <c r="BL340" t="e">
        <f>IF(I340="","",'Funding Input and Summary'!#REF!)</f>
        <v>#REF!</v>
      </c>
      <c r="BM340" t="e">
        <f>IF(I340="","",'Funding Input and Summary'!#REF!)</f>
        <v>#REF!</v>
      </c>
      <c r="BN340" t="e">
        <f>IF(I340="","",'Funding Input and Summary'!#REF!)</f>
        <v>#REF!</v>
      </c>
      <c r="BO340" t="e">
        <f>IF(I340="","",'Funding Input and Summary'!#REF!)</f>
        <v>#REF!</v>
      </c>
      <c r="BP340" t="e">
        <f>IF(I340="","",'Funding Input and Summary'!#REF!)</f>
        <v>#REF!</v>
      </c>
      <c r="BQ340" t="e">
        <f>IF(I340="","",'Funding Input and Summary'!#REF!)</f>
        <v>#REF!</v>
      </c>
      <c r="BR340" t="str">
        <f ca="1">IF('Measure and Project Input'!$CE$5&lt;$CC340,"",IF(OFFSET('Measure and Project Input'!$T$9,$CE340,0)=0,"",OFFSET('Measure and Project Input'!$T$9,$CE340,0)))</f>
        <v/>
      </c>
      <c r="BS340" t="str">
        <f ca="1">IF('Measure and Project Input'!$CE$5&lt;$CC340,"",IF(OFFSET('Measure and Project Input'!$R$9,$CE340,0)=0,"",OFFSET('Measure and Project Input'!$R$9,$CE340,0)))</f>
        <v/>
      </c>
      <c r="BT340">
        <f>IF(I340="","",'Measure and Project Input'!$I$1)</f>
        <v>4.04</v>
      </c>
      <c r="BU340" t="str">
        <f ca="1">IF('Measure and Project Input'!$CE$5&lt;$CC340,"",IF(OFFSET('Measure and Project Input'!$Q$9,$CE340,0)=0,"",OFFSET('Measure and Project Input'!$Q$9,$CE340,0)))</f>
        <v/>
      </c>
      <c r="BV340" t="e">
        <f ca="1">IF(I340="","",'Funding Input and Summary'!$T$1)</f>
        <v>#DIV/0!</v>
      </c>
      <c r="BW340" t="str">
        <f ca="1">IF('Measure and Project Input'!$CE$5&lt;$CC340,"",IF(OFFSET('Measure and Project Input'!$AI$9,$CE340,0)=0,"",OFFSET('Measure and Project Input'!$AI$9,$CE340,0)))</f>
        <v/>
      </c>
      <c r="BX340" t="str">
        <f ca="1">IF('Measure and Project Input'!$CE$5&lt;$CC340,"",IF(OFFSET('Measure and Project Input'!$AJ$9,$CE340,0)=0,"",OFFSET('Measure and Project Input'!$AJ$9,$CE340,0)))</f>
        <v/>
      </c>
      <c r="BY340" t="str">
        <f ca="1">IF('Measure and Project Input'!$CE$5&lt;$CC340,"",IF(OFFSET('Measure and Project Input'!$AK$9,$CE340,0)=0,"",OFFSET('Measure and Project Input'!$AK$9,$CE340,0)))</f>
        <v/>
      </c>
      <c r="BZ340" t="str">
        <f ca="1">IF('Measure and Project Input'!$CE$5&lt;$CC340,"",IF(OFFSET('Measure and Project Input'!$AL$9,$CE340,0)=0,"",OFFSET('Measure and Project Input'!$AL$9,$CE340,0)))</f>
        <v/>
      </c>
      <c r="CA340" t="str">
        <f ca="1">IF('Measure and Project Input'!$CE$5&lt;$CC340,"",IF(OFFSET('Measure and Project Input'!$AM$9,$CE340,0)=0,"",OFFSET('Measure and Project Input'!$AM$9,$CE340,0)))</f>
        <v/>
      </c>
      <c r="CB340" s="201"/>
      <c r="CC340" s="28">
        <v>339</v>
      </c>
      <c r="CD340" s="28">
        <f t="shared" si="5"/>
        <v>1</v>
      </c>
      <c r="CE340" s="28" t="e">
        <f>IF($I340="","",MATCH($I340,'Measure and Project Input'!$P$10:$P$509,FALSE))</f>
        <v>#N/A</v>
      </c>
    </row>
    <row r="341" spans="1:83" x14ac:dyDescent="0.2">
      <c r="A341" t="str">
        <f ca="1">IF('Measure and Project Input'!$CE$5&lt;$CC341,"",IF(OFFSET('Measure and Project Input'!$E$9,$CE341,0)=0,"",OFFSET('Measure and Project Input'!$E$9,$CE341,0)))</f>
        <v/>
      </c>
      <c r="B341" t="str">
        <f ca="1">IF('Measure and Project Input'!$CE$5&lt;$CC341,"",IF(OFFSET('Measure and Project Input'!$F$9,$CE341,0)=0,"",OFFSET('Measure and Project Input'!$F$9,$CE341,0)))</f>
        <v/>
      </c>
      <c r="C341" t="str">
        <f ca="1">IF('Measure and Project Input'!$CE$5&lt;$CC341,"",IF(OFFSET('Measure and Project Input'!$G$9,$CE341,0)=0,"",OFFSET('Measure and Project Input'!$G$9,$CE341,0)))</f>
        <v/>
      </c>
      <c r="D341" s="299" t="str">
        <f ca="1">IF('Measure and Project Input'!$CE$5&lt;$CC341,"",IF(OFFSET('Measure and Project Input'!$H$9,$CE341,0)=0,"",OFFSET('Measure and Project Input'!$H$9,$CE341,0)))</f>
        <v/>
      </c>
      <c r="E341" t="str">
        <f ca="1">IF('Measure and Project Input'!$CE$5&lt;$CC341,"",IF(OFFSET('Measure and Project Input'!$I$9,$CE341,0)=0,"",OFFSET('Measure and Project Input'!$I$9,$CE341,0)))</f>
        <v/>
      </c>
      <c r="F341" t="str">
        <f ca="1">IF('Measure and Project Input'!$CE$5&lt;$CC341,"",IF(OFFSET('Measure and Project Input'!$J$9,$CE341,0)=0,"",OFFSET('Measure and Project Input'!$J$9,$CE341,0)))</f>
        <v/>
      </c>
      <c r="G341" t="str">
        <f ca="1">IF('Measure and Project Input'!$CE$5&lt;$CC341,"",IF(OFFSET('Measure and Project Input'!$K$9,$CE341,0)=0,"",OFFSET('Measure and Project Input'!$K$9,$CE341,0)))</f>
        <v/>
      </c>
      <c r="H341" t="str">
        <f ca="1">IF('Measure and Project Input'!$CE$5&lt;$CC341,"",IF(OFFSET('Measure and Project Input'!$L$9,$CE341,0)=0,"",OFFSET('Measure and Project Input'!$L$9,$CE341,0)))</f>
        <v/>
      </c>
      <c r="I341">
        <f>'Funding Input and Summary'!A344</f>
        <v>0</v>
      </c>
      <c r="O341" t="str">
        <f ca="1">IF('Measure and Project Input'!$CE$5&lt;$CC341,"",IF(OFFSET('Measure and Project Input'!$B$9,$CE341,0)=0,"",OFFSET('Measure and Project Input'!$B$9,$CE341,0)))</f>
        <v/>
      </c>
      <c r="P341" t="str">
        <f ca="1">IF('Measure and Project Input'!$CE$5&lt;$CC341,"",IF(OFFSET('Measure and Project Input'!$C$9,$CE341,0)=0,"",OFFSET('Measure and Project Input'!$C$9,$CE341,0)))</f>
        <v/>
      </c>
      <c r="Q341" t="str">
        <f ca="1">IF('Measure and Project Input'!$CE$5&lt;$CC341,"",IF(OFFSET('Measure and Project Input'!$S$9,$CE341,0)=0,"",OFFSET('Measure and Project Input'!$S$9,$CE341,0)))</f>
        <v/>
      </c>
      <c r="R341" t="str">
        <f ca="1">IF('Measure and Project Input'!$CE$5&lt;$CC341,"",IF(OFFSET('Measure and Project Input'!$U$9,$CE341,0)=0,"",OFFSET('Measure and Project Input'!$U$9,$CE341,0)))</f>
        <v/>
      </c>
      <c r="S341" t="str">
        <f ca="1">IF('Measure and Project Input'!$CE$5&lt;$CC341,"",IF(OFFSET('Measure and Project Input'!$V$9,$CE341,0)=0,"",OFFSET('Measure and Project Input'!$V$9,$CE341,0)))</f>
        <v/>
      </c>
      <c r="X341" t="str">
        <f ca="1">IF('Measure and Project Input'!$CE$5&lt;$CC341,"",IF(OFFSET('Measure and Project Input'!$M$9,$CE341,0)=0,"",OFFSET('Measure and Project Input'!$M$9,$CE341,0)))</f>
        <v/>
      </c>
      <c r="Y341" t="str">
        <f ca="1">IF('Measure and Project Input'!$CE$5&lt;$CC341,"",IF(OFFSET('Measure and Project Input'!$N$9,$CE341,0)=0,"",OFFSET('Measure and Project Input'!$N$9,$CE341,0)))</f>
        <v/>
      </c>
      <c r="AA341" t="str">
        <f ca="1">IF('Measure and Project Input'!$CE$5&lt;$CC341,"",IF(OFFSET('Measure and Project Input'!$D$9,$CE341,0)=0,"",OFFSET('Measure and Project Input'!$D$9,$CE341,0)))</f>
        <v/>
      </c>
      <c r="AJ341" t="str">
        <f ca="1">IF('Measure and Project Input'!$CE$5&lt;$CC341,"",IF(OFFSET('Measure and Project Input'!$O$9,$CE341,0)=0,"",OFFSET('Measure and Project Input'!$O$9,$CE341,0)))</f>
        <v/>
      </c>
      <c r="AN341" t="str">
        <f ca="1">IF('Measure and Project Input'!$CE$5&lt;$CC341,"",IF(OFFSET('Measure and Project Input'!$BV$9,$CE341,0)=0,"",OFFSET('Measure and Project Input'!$BV$9,$CE341,0)))</f>
        <v/>
      </c>
      <c r="AO341" t="e">
        <f>IF(I341="","",'Funding Input and Summary'!#REF!)</f>
        <v>#REF!</v>
      </c>
      <c r="AQ341" t="e">
        <f>IF(I341="","",'Funding Input and Summary'!#REF!)</f>
        <v>#REF!</v>
      </c>
      <c r="AR341" t="e">
        <f>IF(I341="","",'Funding Input and Summary'!#REF!)</f>
        <v>#REF!</v>
      </c>
      <c r="AU341" t="e">
        <f>IF(I341="","",'Funding Input and Summary'!#REF!)</f>
        <v>#REF!</v>
      </c>
      <c r="AV341" t="e">
        <f>IF(I341="","",'Funding Input and Summary'!#REF!)</f>
        <v>#REF!</v>
      </c>
      <c r="BC341" t="e">
        <f>IF(I341="","",'Funding Input and Summary'!#REF!)</f>
        <v>#REF!</v>
      </c>
      <c r="BD341" t="e">
        <f>IF(I341="","",'Funding Input and Summary'!#REF!)</f>
        <v>#REF!</v>
      </c>
      <c r="BE341" t="e">
        <f>IF(I341="","",'Funding Input and Summary'!#REF!)</f>
        <v>#REF!</v>
      </c>
      <c r="BG341" t="e">
        <f>IF(I341="","",'Funding Input and Summary'!#REF!)</f>
        <v>#REF!</v>
      </c>
      <c r="BH341" t="e">
        <f>IF(I341="","",'Funding Input and Summary'!#REF!)</f>
        <v>#REF!</v>
      </c>
      <c r="BI341" t="e">
        <f>IF(I341="","",'Funding Input and Summary'!#REF!)</f>
        <v>#REF!</v>
      </c>
      <c r="BJ341" t="e">
        <f>IF(I341="","",'Funding Input and Summary'!#REF!)</f>
        <v>#REF!</v>
      </c>
      <c r="BK341" t="e">
        <f>IF(I341="","",'Funding Input and Summary'!#REF!)</f>
        <v>#REF!</v>
      </c>
      <c r="BL341" t="e">
        <f>IF(I341="","",'Funding Input and Summary'!#REF!)</f>
        <v>#REF!</v>
      </c>
      <c r="BM341" t="e">
        <f>IF(I341="","",'Funding Input and Summary'!#REF!)</f>
        <v>#REF!</v>
      </c>
      <c r="BN341" t="e">
        <f>IF(I341="","",'Funding Input and Summary'!#REF!)</f>
        <v>#REF!</v>
      </c>
      <c r="BO341" t="e">
        <f>IF(I341="","",'Funding Input and Summary'!#REF!)</f>
        <v>#REF!</v>
      </c>
      <c r="BP341" t="e">
        <f>IF(I341="","",'Funding Input and Summary'!#REF!)</f>
        <v>#REF!</v>
      </c>
      <c r="BQ341" t="e">
        <f>IF(I341="","",'Funding Input and Summary'!#REF!)</f>
        <v>#REF!</v>
      </c>
      <c r="BR341" t="str">
        <f ca="1">IF('Measure and Project Input'!$CE$5&lt;$CC341,"",IF(OFFSET('Measure and Project Input'!$T$9,$CE341,0)=0,"",OFFSET('Measure and Project Input'!$T$9,$CE341,0)))</f>
        <v/>
      </c>
      <c r="BS341" t="str">
        <f ca="1">IF('Measure and Project Input'!$CE$5&lt;$CC341,"",IF(OFFSET('Measure and Project Input'!$R$9,$CE341,0)=0,"",OFFSET('Measure and Project Input'!$R$9,$CE341,0)))</f>
        <v/>
      </c>
      <c r="BT341">
        <f>IF(I341="","",'Measure and Project Input'!$I$1)</f>
        <v>4.04</v>
      </c>
      <c r="BU341" t="str">
        <f ca="1">IF('Measure and Project Input'!$CE$5&lt;$CC341,"",IF(OFFSET('Measure and Project Input'!$Q$9,$CE341,0)=0,"",OFFSET('Measure and Project Input'!$Q$9,$CE341,0)))</f>
        <v/>
      </c>
      <c r="BV341" t="e">
        <f ca="1">IF(I341="","",'Funding Input and Summary'!$T$1)</f>
        <v>#DIV/0!</v>
      </c>
      <c r="BW341" t="str">
        <f ca="1">IF('Measure and Project Input'!$CE$5&lt;$CC341,"",IF(OFFSET('Measure and Project Input'!$AI$9,$CE341,0)=0,"",OFFSET('Measure and Project Input'!$AI$9,$CE341,0)))</f>
        <v/>
      </c>
      <c r="BX341" t="str">
        <f ca="1">IF('Measure and Project Input'!$CE$5&lt;$CC341,"",IF(OFFSET('Measure and Project Input'!$AJ$9,$CE341,0)=0,"",OFFSET('Measure and Project Input'!$AJ$9,$CE341,0)))</f>
        <v/>
      </c>
      <c r="BY341" t="str">
        <f ca="1">IF('Measure and Project Input'!$CE$5&lt;$CC341,"",IF(OFFSET('Measure and Project Input'!$AK$9,$CE341,0)=0,"",OFFSET('Measure and Project Input'!$AK$9,$CE341,0)))</f>
        <v/>
      </c>
      <c r="BZ341" t="str">
        <f ca="1">IF('Measure and Project Input'!$CE$5&lt;$CC341,"",IF(OFFSET('Measure and Project Input'!$AL$9,$CE341,0)=0,"",OFFSET('Measure and Project Input'!$AL$9,$CE341,0)))</f>
        <v/>
      </c>
      <c r="CA341" t="str">
        <f ca="1">IF('Measure and Project Input'!$CE$5&lt;$CC341,"",IF(OFFSET('Measure and Project Input'!$AM$9,$CE341,0)=0,"",OFFSET('Measure and Project Input'!$AM$9,$CE341,0)))</f>
        <v/>
      </c>
      <c r="CB341" s="201"/>
      <c r="CC341" s="28">
        <v>340</v>
      </c>
      <c r="CD341" s="28">
        <f t="shared" si="5"/>
        <v>1</v>
      </c>
      <c r="CE341" s="28" t="e">
        <f>IF($I341="","",MATCH($I341,'Measure and Project Input'!$P$10:$P$509,FALSE))</f>
        <v>#N/A</v>
      </c>
    </row>
    <row r="342" spans="1:83" x14ac:dyDescent="0.2">
      <c r="A342" t="str">
        <f ca="1">IF('Measure and Project Input'!$CE$5&lt;$CC342,"",IF(OFFSET('Measure and Project Input'!$E$9,$CE342,0)=0,"",OFFSET('Measure and Project Input'!$E$9,$CE342,0)))</f>
        <v/>
      </c>
      <c r="B342" t="str">
        <f ca="1">IF('Measure and Project Input'!$CE$5&lt;$CC342,"",IF(OFFSET('Measure and Project Input'!$F$9,$CE342,0)=0,"",OFFSET('Measure and Project Input'!$F$9,$CE342,0)))</f>
        <v/>
      </c>
      <c r="C342" t="str">
        <f ca="1">IF('Measure and Project Input'!$CE$5&lt;$CC342,"",IF(OFFSET('Measure and Project Input'!$G$9,$CE342,0)=0,"",OFFSET('Measure and Project Input'!$G$9,$CE342,0)))</f>
        <v/>
      </c>
      <c r="D342" s="299" t="str">
        <f ca="1">IF('Measure and Project Input'!$CE$5&lt;$CC342,"",IF(OFFSET('Measure and Project Input'!$H$9,$CE342,0)=0,"",OFFSET('Measure and Project Input'!$H$9,$CE342,0)))</f>
        <v/>
      </c>
      <c r="E342" t="str">
        <f ca="1">IF('Measure and Project Input'!$CE$5&lt;$CC342,"",IF(OFFSET('Measure and Project Input'!$I$9,$CE342,0)=0,"",OFFSET('Measure and Project Input'!$I$9,$CE342,0)))</f>
        <v/>
      </c>
      <c r="F342" t="str">
        <f ca="1">IF('Measure and Project Input'!$CE$5&lt;$CC342,"",IF(OFFSET('Measure and Project Input'!$J$9,$CE342,0)=0,"",OFFSET('Measure and Project Input'!$J$9,$CE342,0)))</f>
        <v/>
      </c>
      <c r="G342" t="str">
        <f ca="1">IF('Measure and Project Input'!$CE$5&lt;$CC342,"",IF(OFFSET('Measure and Project Input'!$K$9,$CE342,0)=0,"",OFFSET('Measure and Project Input'!$K$9,$CE342,0)))</f>
        <v/>
      </c>
      <c r="H342" t="str">
        <f ca="1">IF('Measure and Project Input'!$CE$5&lt;$CC342,"",IF(OFFSET('Measure and Project Input'!$L$9,$CE342,0)=0,"",OFFSET('Measure and Project Input'!$L$9,$CE342,0)))</f>
        <v/>
      </c>
      <c r="I342">
        <f>'Funding Input and Summary'!A345</f>
        <v>0</v>
      </c>
      <c r="O342" t="str">
        <f ca="1">IF('Measure and Project Input'!$CE$5&lt;$CC342,"",IF(OFFSET('Measure and Project Input'!$B$9,$CE342,0)=0,"",OFFSET('Measure and Project Input'!$B$9,$CE342,0)))</f>
        <v/>
      </c>
      <c r="P342" t="str">
        <f ca="1">IF('Measure and Project Input'!$CE$5&lt;$CC342,"",IF(OFFSET('Measure and Project Input'!$C$9,$CE342,0)=0,"",OFFSET('Measure and Project Input'!$C$9,$CE342,0)))</f>
        <v/>
      </c>
      <c r="Q342" t="str">
        <f ca="1">IF('Measure and Project Input'!$CE$5&lt;$CC342,"",IF(OFFSET('Measure and Project Input'!$S$9,$CE342,0)=0,"",OFFSET('Measure and Project Input'!$S$9,$CE342,0)))</f>
        <v/>
      </c>
      <c r="R342" t="str">
        <f ca="1">IF('Measure and Project Input'!$CE$5&lt;$CC342,"",IF(OFFSET('Measure and Project Input'!$U$9,$CE342,0)=0,"",OFFSET('Measure and Project Input'!$U$9,$CE342,0)))</f>
        <v/>
      </c>
      <c r="S342" t="str">
        <f ca="1">IF('Measure and Project Input'!$CE$5&lt;$CC342,"",IF(OFFSET('Measure and Project Input'!$V$9,$CE342,0)=0,"",OFFSET('Measure and Project Input'!$V$9,$CE342,0)))</f>
        <v/>
      </c>
      <c r="X342" t="str">
        <f ca="1">IF('Measure and Project Input'!$CE$5&lt;$CC342,"",IF(OFFSET('Measure and Project Input'!$M$9,$CE342,0)=0,"",OFFSET('Measure and Project Input'!$M$9,$CE342,0)))</f>
        <v/>
      </c>
      <c r="Y342" t="str">
        <f ca="1">IF('Measure and Project Input'!$CE$5&lt;$CC342,"",IF(OFFSET('Measure and Project Input'!$N$9,$CE342,0)=0,"",OFFSET('Measure and Project Input'!$N$9,$CE342,0)))</f>
        <v/>
      </c>
      <c r="AA342" t="str">
        <f ca="1">IF('Measure and Project Input'!$CE$5&lt;$CC342,"",IF(OFFSET('Measure and Project Input'!$D$9,$CE342,0)=0,"",OFFSET('Measure and Project Input'!$D$9,$CE342,0)))</f>
        <v/>
      </c>
      <c r="AJ342" t="str">
        <f ca="1">IF('Measure and Project Input'!$CE$5&lt;$CC342,"",IF(OFFSET('Measure and Project Input'!$O$9,$CE342,0)=0,"",OFFSET('Measure and Project Input'!$O$9,$CE342,0)))</f>
        <v/>
      </c>
      <c r="AN342" t="str">
        <f ca="1">IF('Measure and Project Input'!$CE$5&lt;$CC342,"",IF(OFFSET('Measure and Project Input'!$BV$9,$CE342,0)=0,"",OFFSET('Measure and Project Input'!$BV$9,$CE342,0)))</f>
        <v/>
      </c>
      <c r="AO342" t="e">
        <f>IF(I342="","",'Funding Input and Summary'!#REF!)</f>
        <v>#REF!</v>
      </c>
      <c r="AQ342" t="e">
        <f>IF(I342="","",'Funding Input and Summary'!#REF!)</f>
        <v>#REF!</v>
      </c>
      <c r="AR342" t="e">
        <f>IF(I342="","",'Funding Input and Summary'!#REF!)</f>
        <v>#REF!</v>
      </c>
      <c r="AU342" t="e">
        <f>IF(I342="","",'Funding Input and Summary'!#REF!)</f>
        <v>#REF!</v>
      </c>
      <c r="AV342" t="e">
        <f>IF(I342="","",'Funding Input and Summary'!#REF!)</f>
        <v>#REF!</v>
      </c>
      <c r="BC342" t="e">
        <f>IF(I342="","",'Funding Input and Summary'!#REF!)</f>
        <v>#REF!</v>
      </c>
      <c r="BD342" t="e">
        <f>IF(I342="","",'Funding Input and Summary'!#REF!)</f>
        <v>#REF!</v>
      </c>
      <c r="BE342" t="e">
        <f>IF(I342="","",'Funding Input and Summary'!#REF!)</f>
        <v>#REF!</v>
      </c>
      <c r="BG342" t="e">
        <f>IF(I342="","",'Funding Input and Summary'!#REF!)</f>
        <v>#REF!</v>
      </c>
      <c r="BH342" t="e">
        <f>IF(I342="","",'Funding Input and Summary'!#REF!)</f>
        <v>#REF!</v>
      </c>
      <c r="BI342" t="e">
        <f>IF(I342="","",'Funding Input and Summary'!#REF!)</f>
        <v>#REF!</v>
      </c>
      <c r="BJ342" t="e">
        <f>IF(I342="","",'Funding Input and Summary'!#REF!)</f>
        <v>#REF!</v>
      </c>
      <c r="BK342" t="e">
        <f>IF(I342="","",'Funding Input and Summary'!#REF!)</f>
        <v>#REF!</v>
      </c>
      <c r="BL342" t="e">
        <f>IF(I342="","",'Funding Input and Summary'!#REF!)</f>
        <v>#REF!</v>
      </c>
      <c r="BM342" t="e">
        <f>IF(I342="","",'Funding Input and Summary'!#REF!)</f>
        <v>#REF!</v>
      </c>
      <c r="BN342" t="e">
        <f>IF(I342="","",'Funding Input and Summary'!#REF!)</f>
        <v>#REF!</v>
      </c>
      <c r="BO342" t="e">
        <f>IF(I342="","",'Funding Input and Summary'!#REF!)</f>
        <v>#REF!</v>
      </c>
      <c r="BP342" t="e">
        <f>IF(I342="","",'Funding Input and Summary'!#REF!)</f>
        <v>#REF!</v>
      </c>
      <c r="BQ342" t="e">
        <f>IF(I342="","",'Funding Input and Summary'!#REF!)</f>
        <v>#REF!</v>
      </c>
      <c r="BR342" t="str">
        <f ca="1">IF('Measure and Project Input'!$CE$5&lt;$CC342,"",IF(OFFSET('Measure and Project Input'!$T$9,$CE342,0)=0,"",OFFSET('Measure and Project Input'!$T$9,$CE342,0)))</f>
        <v/>
      </c>
      <c r="BS342" t="str">
        <f ca="1">IF('Measure and Project Input'!$CE$5&lt;$CC342,"",IF(OFFSET('Measure and Project Input'!$R$9,$CE342,0)=0,"",OFFSET('Measure and Project Input'!$R$9,$CE342,0)))</f>
        <v/>
      </c>
      <c r="BT342">
        <f>IF(I342="","",'Measure and Project Input'!$I$1)</f>
        <v>4.04</v>
      </c>
      <c r="BU342" t="str">
        <f ca="1">IF('Measure and Project Input'!$CE$5&lt;$CC342,"",IF(OFFSET('Measure and Project Input'!$Q$9,$CE342,0)=0,"",OFFSET('Measure and Project Input'!$Q$9,$CE342,0)))</f>
        <v/>
      </c>
      <c r="BV342" t="e">
        <f ca="1">IF(I342="","",'Funding Input and Summary'!$T$1)</f>
        <v>#DIV/0!</v>
      </c>
      <c r="BW342" t="str">
        <f ca="1">IF('Measure and Project Input'!$CE$5&lt;$CC342,"",IF(OFFSET('Measure and Project Input'!$AI$9,$CE342,0)=0,"",OFFSET('Measure and Project Input'!$AI$9,$CE342,0)))</f>
        <v/>
      </c>
      <c r="BX342" t="str">
        <f ca="1">IF('Measure and Project Input'!$CE$5&lt;$CC342,"",IF(OFFSET('Measure and Project Input'!$AJ$9,$CE342,0)=0,"",OFFSET('Measure and Project Input'!$AJ$9,$CE342,0)))</f>
        <v/>
      </c>
      <c r="BY342" t="str">
        <f ca="1">IF('Measure and Project Input'!$CE$5&lt;$CC342,"",IF(OFFSET('Measure and Project Input'!$AK$9,$CE342,0)=0,"",OFFSET('Measure and Project Input'!$AK$9,$CE342,0)))</f>
        <v/>
      </c>
      <c r="BZ342" t="str">
        <f ca="1">IF('Measure and Project Input'!$CE$5&lt;$CC342,"",IF(OFFSET('Measure and Project Input'!$AL$9,$CE342,0)=0,"",OFFSET('Measure and Project Input'!$AL$9,$CE342,0)))</f>
        <v/>
      </c>
      <c r="CA342" t="str">
        <f ca="1">IF('Measure and Project Input'!$CE$5&lt;$CC342,"",IF(OFFSET('Measure and Project Input'!$AM$9,$CE342,0)=0,"",OFFSET('Measure and Project Input'!$AM$9,$CE342,0)))</f>
        <v/>
      </c>
      <c r="CB342" s="201"/>
      <c r="CC342" s="28">
        <v>341</v>
      </c>
      <c r="CD342" s="28">
        <f t="shared" si="5"/>
        <v>1</v>
      </c>
      <c r="CE342" s="28" t="e">
        <f>IF($I342="","",MATCH($I342,'Measure and Project Input'!$P$10:$P$509,FALSE))</f>
        <v>#N/A</v>
      </c>
    </row>
    <row r="343" spans="1:83" x14ac:dyDescent="0.2">
      <c r="A343" t="str">
        <f ca="1">IF('Measure and Project Input'!$CE$5&lt;$CC343,"",IF(OFFSET('Measure and Project Input'!$E$9,$CE343,0)=0,"",OFFSET('Measure and Project Input'!$E$9,$CE343,0)))</f>
        <v/>
      </c>
      <c r="B343" t="str">
        <f ca="1">IF('Measure and Project Input'!$CE$5&lt;$CC343,"",IF(OFFSET('Measure and Project Input'!$F$9,$CE343,0)=0,"",OFFSET('Measure and Project Input'!$F$9,$CE343,0)))</f>
        <v/>
      </c>
      <c r="C343" t="str">
        <f ca="1">IF('Measure and Project Input'!$CE$5&lt;$CC343,"",IF(OFFSET('Measure and Project Input'!$G$9,$CE343,0)=0,"",OFFSET('Measure and Project Input'!$G$9,$CE343,0)))</f>
        <v/>
      </c>
      <c r="D343" s="299" t="str">
        <f ca="1">IF('Measure and Project Input'!$CE$5&lt;$CC343,"",IF(OFFSET('Measure and Project Input'!$H$9,$CE343,0)=0,"",OFFSET('Measure and Project Input'!$H$9,$CE343,0)))</f>
        <v/>
      </c>
      <c r="E343" t="str">
        <f ca="1">IF('Measure and Project Input'!$CE$5&lt;$CC343,"",IF(OFFSET('Measure and Project Input'!$I$9,$CE343,0)=0,"",OFFSET('Measure and Project Input'!$I$9,$CE343,0)))</f>
        <v/>
      </c>
      <c r="F343" t="str">
        <f ca="1">IF('Measure and Project Input'!$CE$5&lt;$CC343,"",IF(OFFSET('Measure and Project Input'!$J$9,$CE343,0)=0,"",OFFSET('Measure and Project Input'!$J$9,$CE343,0)))</f>
        <v/>
      </c>
      <c r="G343" t="str">
        <f ca="1">IF('Measure and Project Input'!$CE$5&lt;$CC343,"",IF(OFFSET('Measure and Project Input'!$K$9,$CE343,0)=0,"",OFFSET('Measure and Project Input'!$K$9,$CE343,0)))</f>
        <v/>
      </c>
      <c r="H343" t="str">
        <f ca="1">IF('Measure and Project Input'!$CE$5&lt;$CC343,"",IF(OFFSET('Measure and Project Input'!$L$9,$CE343,0)=0,"",OFFSET('Measure and Project Input'!$L$9,$CE343,0)))</f>
        <v/>
      </c>
      <c r="I343">
        <f>'Funding Input and Summary'!A346</f>
        <v>0</v>
      </c>
      <c r="O343" t="str">
        <f ca="1">IF('Measure and Project Input'!$CE$5&lt;$CC343,"",IF(OFFSET('Measure and Project Input'!$B$9,$CE343,0)=0,"",OFFSET('Measure and Project Input'!$B$9,$CE343,0)))</f>
        <v/>
      </c>
      <c r="P343" t="str">
        <f ca="1">IF('Measure and Project Input'!$CE$5&lt;$CC343,"",IF(OFFSET('Measure and Project Input'!$C$9,$CE343,0)=0,"",OFFSET('Measure and Project Input'!$C$9,$CE343,0)))</f>
        <v/>
      </c>
      <c r="Q343" t="str">
        <f ca="1">IF('Measure and Project Input'!$CE$5&lt;$CC343,"",IF(OFFSET('Measure and Project Input'!$S$9,$CE343,0)=0,"",OFFSET('Measure and Project Input'!$S$9,$CE343,0)))</f>
        <v/>
      </c>
      <c r="R343" t="str">
        <f ca="1">IF('Measure and Project Input'!$CE$5&lt;$CC343,"",IF(OFFSET('Measure and Project Input'!$U$9,$CE343,0)=0,"",OFFSET('Measure and Project Input'!$U$9,$CE343,0)))</f>
        <v/>
      </c>
      <c r="S343" t="str">
        <f ca="1">IF('Measure and Project Input'!$CE$5&lt;$CC343,"",IF(OFFSET('Measure and Project Input'!$V$9,$CE343,0)=0,"",OFFSET('Measure and Project Input'!$V$9,$CE343,0)))</f>
        <v/>
      </c>
      <c r="X343" t="str">
        <f ca="1">IF('Measure and Project Input'!$CE$5&lt;$CC343,"",IF(OFFSET('Measure and Project Input'!$M$9,$CE343,0)=0,"",OFFSET('Measure and Project Input'!$M$9,$CE343,0)))</f>
        <v/>
      </c>
      <c r="Y343" t="str">
        <f ca="1">IF('Measure and Project Input'!$CE$5&lt;$CC343,"",IF(OFFSET('Measure and Project Input'!$N$9,$CE343,0)=0,"",OFFSET('Measure and Project Input'!$N$9,$CE343,0)))</f>
        <v/>
      </c>
      <c r="AA343" t="str">
        <f ca="1">IF('Measure and Project Input'!$CE$5&lt;$CC343,"",IF(OFFSET('Measure and Project Input'!$D$9,$CE343,0)=0,"",OFFSET('Measure and Project Input'!$D$9,$CE343,0)))</f>
        <v/>
      </c>
      <c r="AJ343" t="str">
        <f ca="1">IF('Measure and Project Input'!$CE$5&lt;$CC343,"",IF(OFFSET('Measure and Project Input'!$O$9,$CE343,0)=0,"",OFFSET('Measure and Project Input'!$O$9,$CE343,0)))</f>
        <v/>
      </c>
      <c r="AN343" t="str">
        <f ca="1">IF('Measure and Project Input'!$CE$5&lt;$CC343,"",IF(OFFSET('Measure and Project Input'!$BV$9,$CE343,0)=0,"",OFFSET('Measure and Project Input'!$BV$9,$CE343,0)))</f>
        <v/>
      </c>
      <c r="AO343" t="e">
        <f>IF(I343="","",'Funding Input and Summary'!#REF!)</f>
        <v>#REF!</v>
      </c>
      <c r="AQ343" t="e">
        <f>IF(I343="","",'Funding Input and Summary'!#REF!)</f>
        <v>#REF!</v>
      </c>
      <c r="AR343" t="e">
        <f>IF(I343="","",'Funding Input and Summary'!#REF!)</f>
        <v>#REF!</v>
      </c>
      <c r="AU343" t="e">
        <f>IF(I343="","",'Funding Input and Summary'!#REF!)</f>
        <v>#REF!</v>
      </c>
      <c r="AV343" t="e">
        <f>IF(I343="","",'Funding Input and Summary'!#REF!)</f>
        <v>#REF!</v>
      </c>
      <c r="BC343" t="e">
        <f>IF(I343="","",'Funding Input and Summary'!#REF!)</f>
        <v>#REF!</v>
      </c>
      <c r="BD343" t="e">
        <f>IF(I343="","",'Funding Input and Summary'!#REF!)</f>
        <v>#REF!</v>
      </c>
      <c r="BE343" t="e">
        <f>IF(I343="","",'Funding Input and Summary'!#REF!)</f>
        <v>#REF!</v>
      </c>
      <c r="BG343" t="e">
        <f>IF(I343="","",'Funding Input and Summary'!#REF!)</f>
        <v>#REF!</v>
      </c>
      <c r="BH343" t="e">
        <f>IF(I343="","",'Funding Input and Summary'!#REF!)</f>
        <v>#REF!</v>
      </c>
      <c r="BI343" t="e">
        <f>IF(I343="","",'Funding Input and Summary'!#REF!)</f>
        <v>#REF!</v>
      </c>
      <c r="BJ343" t="e">
        <f>IF(I343="","",'Funding Input and Summary'!#REF!)</f>
        <v>#REF!</v>
      </c>
      <c r="BK343" t="e">
        <f>IF(I343="","",'Funding Input and Summary'!#REF!)</f>
        <v>#REF!</v>
      </c>
      <c r="BL343" t="e">
        <f>IF(I343="","",'Funding Input and Summary'!#REF!)</f>
        <v>#REF!</v>
      </c>
      <c r="BM343" t="e">
        <f>IF(I343="","",'Funding Input and Summary'!#REF!)</f>
        <v>#REF!</v>
      </c>
      <c r="BN343" t="e">
        <f>IF(I343="","",'Funding Input and Summary'!#REF!)</f>
        <v>#REF!</v>
      </c>
      <c r="BO343" t="e">
        <f>IF(I343="","",'Funding Input and Summary'!#REF!)</f>
        <v>#REF!</v>
      </c>
      <c r="BP343" t="e">
        <f>IF(I343="","",'Funding Input and Summary'!#REF!)</f>
        <v>#REF!</v>
      </c>
      <c r="BQ343" t="e">
        <f>IF(I343="","",'Funding Input and Summary'!#REF!)</f>
        <v>#REF!</v>
      </c>
      <c r="BR343" t="str">
        <f ca="1">IF('Measure and Project Input'!$CE$5&lt;$CC343,"",IF(OFFSET('Measure and Project Input'!$T$9,$CE343,0)=0,"",OFFSET('Measure and Project Input'!$T$9,$CE343,0)))</f>
        <v/>
      </c>
      <c r="BS343" t="str">
        <f ca="1">IF('Measure and Project Input'!$CE$5&lt;$CC343,"",IF(OFFSET('Measure and Project Input'!$R$9,$CE343,0)=0,"",OFFSET('Measure and Project Input'!$R$9,$CE343,0)))</f>
        <v/>
      </c>
      <c r="BT343">
        <f>IF(I343="","",'Measure and Project Input'!$I$1)</f>
        <v>4.04</v>
      </c>
      <c r="BU343" t="str">
        <f ca="1">IF('Measure and Project Input'!$CE$5&lt;$CC343,"",IF(OFFSET('Measure and Project Input'!$Q$9,$CE343,0)=0,"",OFFSET('Measure and Project Input'!$Q$9,$CE343,0)))</f>
        <v/>
      </c>
      <c r="BV343" t="e">
        <f ca="1">IF(I343="","",'Funding Input and Summary'!$T$1)</f>
        <v>#DIV/0!</v>
      </c>
      <c r="BW343" t="str">
        <f ca="1">IF('Measure and Project Input'!$CE$5&lt;$CC343,"",IF(OFFSET('Measure and Project Input'!$AI$9,$CE343,0)=0,"",OFFSET('Measure and Project Input'!$AI$9,$CE343,0)))</f>
        <v/>
      </c>
      <c r="BX343" t="str">
        <f ca="1">IF('Measure and Project Input'!$CE$5&lt;$CC343,"",IF(OFFSET('Measure and Project Input'!$AJ$9,$CE343,0)=0,"",OFFSET('Measure and Project Input'!$AJ$9,$CE343,0)))</f>
        <v/>
      </c>
      <c r="BY343" t="str">
        <f ca="1">IF('Measure and Project Input'!$CE$5&lt;$CC343,"",IF(OFFSET('Measure and Project Input'!$AK$9,$CE343,0)=0,"",OFFSET('Measure and Project Input'!$AK$9,$CE343,0)))</f>
        <v/>
      </c>
      <c r="BZ343" t="str">
        <f ca="1">IF('Measure and Project Input'!$CE$5&lt;$CC343,"",IF(OFFSET('Measure and Project Input'!$AL$9,$CE343,0)=0,"",OFFSET('Measure and Project Input'!$AL$9,$CE343,0)))</f>
        <v/>
      </c>
      <c r="CA343" t="str">
        <f ca="1">IF('Measure and Project Input'!$CE$5&lt;$CC343,"",IF(OFFSET('Measure and Project Input'!$AM$9,$CE343,0)=0,"",OFFSET('Measure and Project Input'!$AM$9,$CE343,0)))</f>
        <v/>
      </c>
      <c r="CB343" s="201"/>
      <c r="CC343" s="28">
        <v>342</v>
      </c>
      <c r="CD343" s="28">
        <f t="shared" si="5"/>
        <v>1</v>
      </c>
      <c r="CE343" s="28" t="e">
        <f>IF($I343="","",MATCH($I343,'Measure and Project Input'!$P$10:$P$509,FALSE))</f>
        <v>#N/A</v>
      </c>
    </row>
    <row r="344" spans="1:83" x14ac:dyDescent="0.2">
      <c r="A344" t="str">
        <f ca="1">IF('Measure and Project Input'!$CE$5&lt;$CC344,"",IF(OFFSET('Measure and Project Input'!$E$9,$CE344,0)=0,"",OFFSET('Measure and Project Input'!$E$9,$CE344,0)))</f>
        <v/>
      </c>
      <c r="B344" t="str">
        <f ca="1">IF('Measure and Project Input'!$CE$5&lt;$CC344,"",IF(OFFSET('Measure and Project Input'!$F$9,$CE344,0)=0,"",OFFSET('Measure and Project Input'!$F$9,$CE344,0)))</f>
        <v/>
      </c>
      <c r="C344" t="str">
        <f ca="1">IF('Measure and Project Input'!$CE$5&lt;$CC344,"",IF(OFFSET('Measure and Project Input'!$G$9,$CE344,0)=0,"",OFFSET('Measure and Project Input'!$G$9,$CE344,0)))</f>
        <v/>
      </c>
      <c r="D344" s="299" t="str">
        <f ca="1">IF('Measure and Project Input'!$CE$5&lt;$CC344,"",IF(OFFSET('Measure and Project Input'!$H$9,$CE344,0)=0,"",OFFSET('Measure and Project Input'!$H$9,$CE344,0)))</f>
        <v/>
      </c>
      <c r="E344" t="str">
        <f ca="1">IF('Measure and Project Input'!$CE$5&lt;$CC344,"",IF(OFFSET('Measure and Project Input'!$I$9,$CE344,0)=0,"",OFFSET('Measure and Project Input'!$I$9,$CE344,0)))</f>
        <v/>
      </c>
      <c r="F344" t="str">
        <f ca="1">IF('Measure and Project Input'!$CE$5&lt;$CC344,"",IF(OFFSET('Measure and Project Input'!$J$9,$CE344,0)=0,"",OFFSET('Measure and Project Input'!$J$9,$CE344,0)))</f>
        <v/>
      </c>
      <c r="G344" t="str">
        <f ca="1">IF('Measure and Project Input'!$CE$5&lt;$CC344,"",IF(OFFSET('Measure and Project Input'!$K$9,$CE344,0)=0,"",OFFSET('Measure and Project Input'!$K$9,$CE344,0)))</f>
        <v/>
      </c>
      <c r="H344" t="str">
        <f ca="1">IF('Measure and Project Input'!$CE$5&lt;$CC344,"",IF(OFFSET('Measure and Project Input'!$L$9,$CE344,0)=0,"",OFFSET('Measure and Project Input'!$L$9,$CE344,0)))</f>
        <v/>
      </c>
      <c r="I344">
        <f>'Funding Input and Summary'!A347</f>
        <v>0</v>
      </c>
      <c r="O344" t="str">
        <f ca="1">IF('Measure and Project Input'!$CE$5&lt;$CC344,"",IF(OFFSET('Measure and Project Input'!$B$9,$CE344,0)=0,"",OFFSET('Measure and Project Input'!$B$9,$CE344,0)))</f>
        <v/>
      </c>
      <c r="P344" t="str">
        <f ca="1">IF('Measure and Project Input'!$CE$5&lt;$CC344,"",IF(OFFSET('Measure and Project Input'!$C$9,$CE344,0)=0,"",OFFSET('Measure and Project Input'!$C$9,$CE344,0)))</f>
        <v/>
      </c>
      <c r="Q344" t="str">
        <f ca="1">IF('Measure and Project Input'!$CE$5&lt;$CC344,"",IF(OFFSET('Measure and Project Input'!$S$9,$CE344,0)=0,"",OFFSET('Measure and Project Input'!$S$9,$CE344,0)))</f>
        <v/>
      </c>
      <c r="R344" t="str">
        <f ca="1">IF('Measure and Project Input'!$CE$5&lt;$CC344,"",IF(OFFSET('Measure and Project Input'!$U$9,$CE344,0)=0,"",OFFSET('Measure and Project Input'!$U$9,$CE344,0)))</f>
        <v/>
      </c>
      <c r="S344" t="str">
        <f ca="1">IF('Measure and Project Input'!$CE$5&lt;$CC344,"",IF(OFFSET('Measure and Project Input'!$V$9,$CE344,0)=0,"",OFFSET('Measure and Project Input'!$V$9,$CE344,0)))</f>
        <v/>
      </c>
      <c r="X344" t="str">
        <f ca="1">IF('Measure and Project Input'!$CE$5&lt;$CC344,"",IF(OFFSET('Measure and Project Input'!$M$9,$CE344,0)=0,"",OFFSET('Measure and Project Input'!$M$9,$CE344,0)))</f>
        <v/>
      </c>
      <c r="Y344" t="str">
        <f ca="1">IF('Measure and Project Input'!$CE$5&lt;$CC344,"",IF(OFFSET('Measure and Project Input'!$N$9,$CE344,0)=0,"",OFFSET('Measure and Project Input'!$N$9,$CE344,0)))</f>
        <v/>
      </c>
      <c r="AA344" t="str">
        <f ca="1">IF('Measure and Project Input'!$CE$5&lt;$CC344,"",IF(OFFSET('Measure and Project Input'!$D$9,$CE344,0)=0,"",OFFSET('Measure and Project Input'!$D$9,$CE344,0)))</f>
        <v/>
      </c>
      <c r="AJ344" t="str">
        <f ca="1">IF('Measure and Project Input'!$CE$5&lt;$CC344,"",IF(OFFSET('Measure and Project Input'!$O$9,$CE344,0)=0,"",OFFSET('Measure and Project Input'!$O$9,$CE344,0)))</f>
        <v/>
      </c>
      <c r="AN344" t="str">
        <f ca="1">IF('Measure and Project Input'!$CE$5&lt;$CC344,"",IF(OFFSET('Measure and Project Input'!$BV$9,$CE344,0)=0,"",OFFSET('Measure and Project Input'!$BV$9,$CE344,0)))</f>
        <v/>
      </c>
      <c r="AO344" t="e">
        <f>IF(I344="","",'Funding Input and Summary'!#REF!)</f>
        <v>#REF!</v>
      </c>
      <c r="AQ344" t="e">
        <f>IF(I344="","",'Funding Input and Summary'!#REF!)</f>
        <v>#REF!</v>
      </c>
      <c r="AR344" t="e">
        <f>IF(I344="","",'Funding Input and Summary'!#REF!)</f>
        <v>#REF!</v>
      </c>
      <c r="AU344" t="e">
        <f>IF(I344="","",'Funding Input and Summary'!#REF!)</f>
        <v>#REF!</v>
      </c>
      <c r="AV344" t="e">
        <f>IF(I344="","",'Funding Input and Summary'!#REF!)</f>
        <v>#REF!</v>
      </c>
      <c r="BC344" t="e">
        <f>IF(I344="","",'Funding Input and Summary'!#REF!)</f>
        <v>#REF!</v>
      </c>
      <c r="BD344" t="e">
        <f>IF(I344="","",'Funding Input and Summary'!#REF!)</f>
        <v>#REF!</v>
      </c>
      <c r="BE344" t="e">
        <f>IF(I344="","",'Funding Input and Summary'!#REF!)</f>
        <v>#REF!</v>
      </c>
      <c r="BG344" t="e">
        <f>IF(I344="","",'Funding Input and Summary'!#REF!)</f>
        <v>#REF!</v>
      </c>
      <c r="BH344" t="e">
        <f>IF(I344="","",'Funding Input and Summary'!#REF!)</f>
        <v>#REF!</v>
      </c>
      <c r="BI344" t="e">
        <f>IF(I344="","",'Funding Input and Summary'!#REF!)</f>
        <v>#REF!</v>
      </c>
      <c r="BJ344" t="e">
        <f>IF(I344="","",'Funding Input and Summary'!#REF!)</f>
        <v>#REF!</v>
      </c>
      <c r="BK344" t="e">
        <f>IF(I344="","",'Funding Input and Summary'!#REF!)</f>
        <v>#REF!</v>
      </c>
      <c r="BL344" t="e">
        <f>IF(I344="","",'Funding Input and Summary'!#REF!)</f>
        <v>#REF!</v>
      </c>
      <c r="BM344" t="e">
        <f>IF(I344="","",'Funding Input and Summary'!#REF!)</f>
        <v>#REF!</v>
      </c>
      <c r="BN344" t="e">
        <f>IF(I344="","",'Funding Input and Summary'!#REF!)</f>
        <v>#REF!</v>
      </c>
      <c r="BO344" t="e">
        <f>IF(I344="","",'Funding Input and Summary'!#REF!)</f>
        <v>#REF!</v>
      </c>
      <c r="BP344" t="e">
        <f>IF(I344="","",'Funding Input and Summary'!#REF!)</f>
        <v>#REF!</v>
      </c>
      <c r="BQ344" t="e">
        <f>IF(I344="","",'Funding Input and Summary'!#REF!)</f>
        <v>#REF!</v>
      </c>
      <c r="BR344" t="str">
        <f ca="1">IF('Measure and Project Input'!$CE$5&lt;$CC344,"",IF(OFFSET('Measure and Project Input'!$T$9,$CE344,0)=0,"",OFFSET('Measure and Project Input'!$T$9,$CE344,0)))</f>
        <v/>
      </c>
      <c r="BS344" t="str">
        <f ca="1">IF('Measure and Project Input'!$CE$5&lt;$CC344,"",IF(OFFSET('Measure and Project Input'!$R$9,$CE344,0)=0,"",OFFSET('Measure and Project Input'!$R$9,$CE344,0)))</f>
        <v/>
      </c>
      <c r="BT344">
        <f>IF(I344="","",'Measure and Project Input'!$I$1)</f>
        <v>4.04</v>
      </c>
      <c r="BU344" t="str">
        <f ca="1">IF('Measure and Project Input'!$CE$5&lt;$CC344,"",IF(OFFSET('Measure and Project Input'!$Q$9,$CE344,0)=0,"",OFFSET('Measure and Project Input'!$Q$9,$CE344,0)))</f>
        <v/>
      </c>
      <c r="BV344" t="e">
        <f ca="1">IF(I344="","",'Funding Input and Summary'!$T$1)</f>
        <v>#DIV/0!</v>
      </c>
      <c r="BW344" t="str">
        <f ca="1">IF('Measure and Project Input'!$CE$5&lt;$CC344,"",IF(OFFSET('Measure and Project Input'!$AI$9,$CE344,0)=0,"",OFFSET('Measure and Project Input'!$AI$9,$CE344,0)))</f>
        <v/>
      </c>
      <c r="BX344" t="str">
        <f ca="1">IF('Measure and Project Input'!$CE$5&lt;$CC344,"",IF(OFFSET('Measure and Project Input'!$AJ$9,$CE344,0)=0,"",OFFSET('Measure and Project Input'!$AJ$9,$CE344,0)))</f>
        <v/>
      </c>
      <c r="BY344" t="str">
        <f ca="1">IF('Measure and Project Input'!$CE$5&lt;$CC344,"",IF(OFFSET('Measure and Project Input'!$AK$9,$CE344,0)=0,"",OFFSET('Measure and Project Input'!$AK$9,$CE344,0)))</f>
        <v/>
      </c>
      <c r="BZ344" t="str">
        <f ca="1">IF('Measure and Project Input'!$CE$5&lt;$CC344,"",IF(OFFSET('Measure and Project Input'!$AL$9,$CE344,0)=0,"",OFFSET('Measure and Project Input'!$AL$9,$CE344,0)))</f>
        <v/>
      </c>
      <c r="CA344" t="str">
        <f ca="1">IF('Measure and Project Input'!$CE$5&lt;$CC344,"",IF(OFFSET('Measure and Project Input'!$AM$9,$CE344,0)=0,"",OFFSET('Measure and Project Input'!$AM$9,$CE344,0)))</f>
        <v/>
      </c>
      <c r="CB344" s="201"/>
      <c r="CC344" s="28">
        <v>343</v>
      </c>
      <c r="CD344" s="28">
        <f t="shared" si="5"/>
        <v>1</v>
      </c>
      <c r="CE344" s="28" t="e">
        <f>IF($I344="","",MATCH($I344,'Measure and Project Input'!$P$10:$P$509,FALSE))</f>
        <v>#N/A</v>
      </c>
    </row>
    <row r="345" spans="1:83" x14ac:dyDescent="0.2">
      <c r="A345" t="str">
        <f ca="1">IF('Measure and Project Input'!$CE$5&lt;$CC345,"",IF(OFFSET('Measure and Project Input'!$E$9,$CE345,0)=0,"",OFFSET('Measure and Project Input'!$E$9,$CE345,0)))</f>
        <v/>
      </c>
      <c r="B345" t="str">
        <f ca="1">IF('Measure and Project Input'!$CE$5&lt;$CC345,"",IF(OFFSET('Measure and Project Input'!$F$9,$CE345,0)=0,"",OFFSET('Measure and Project Input'!$F$9,$CE345,0)))</f>
        <v/>
      </c>
      <c r="C345" t="str">
        <f ca="1">IF('Measure and Project Input'!$CE$5&lt;$CC345,"",IF(OFFSET('Measure and Project Input'!$G$9,$CE345,0)=0,"",OFFSET('Measure and Project Input'!$G$9,$CE345,0)))</f>
        <v/>
      </c>
      <c r="D345" s="299" t="str">
        <f ca="1">IF('Measure and Project Input'!$CE$5&lt;$CC345,"",IF(OFFSET('Measure and Project Input'!$H$9,$CE345,0)=0,"",OFFSET('Measure and Project Input'!$H$9,$CE345,0)))</f>
        <v/>
      </c>
      <c r="E345" t="str">
        <f ca="1">IF('Measure and Project Input'!$CE$5&lt;$CC345,"",IF(OFFSET('Measure and Project Input'!$I$9,$CE345,0)=0,"",OFFSET('Measure and Project Input'!$I$9,$CE345,0)))</f>
        <v/>
      </c>
      <c r="F345" t="str">
        <f ca="1">IF('Measure and Project Input'!$CE$5&lt;$CC345,"",IF(OFFSET('Measure and Project Input'!$J$9,$CE345,0)=0,"",OFFSET('Measure and Project Input'!$J$9,$CE345,0)))</f>
        <v/>
      </c>
      <c r="G345" t="str">
        <f ca="1">IF('Measure and Project Input'!$CE$5&lt;$CC345,"",IF(OFFSET('Measure and Project Input'!$K$9,$CE345,0)=0,"",OFFSET('Measure and Project Input'!$K$9,$CE345,0)))</f>
        <v/>
      </c>
      <c r="H345" t="str">
        <f ca="1">IF('Measure and Project Input'!$CE$5&lt;$CC345,"",IF(OFFSET('Measure and Project Input'!$L$9,$CE345,0)=0,"",OFFSET('Measure and Project Input'!$L$9,$CE345,0)))</f>
        <v/>
      </c>
      <c r="I345">
        <f>'Funding Input and Summary'!A348</f>
        <v>0</v>
      </c>
      <c r="O345" t="str">
        <f ca="1">IF('Measure and Project Input'!$CE$5&lt;$CC345,"",IF(OFFSET('Measure and Project Input'!$B$9,$CE345,0)=0,"",OFFSET('Measure and Project Input'!$B$9,$CE345,0)))</f>
        <v/>
      </c>
      <c r="P345" t="str">
        <f ca="1">IF('Measure and Project Input'!$CE$5&lt;$CC345,"",IF(OFFSET('Measure and Project Input'!$C$9,$CE345,0)=0,"",OFFSET('Measure and Project Input'!$C$9,$CE345,0)))</f>
        <v/>
      </c>
      <c r="Q345" t="str">
        <f ca="1">IF('Measure and Project Input'!$CE$5&lt;$CC345,"",IF(OFFSET('Measure and Project Input'!$S$9,$CE345,0)=0,"",OFFSET('Measure and Project Input'!$S$9,$CE345,0)))</f>
        <v/>
      </c>
      <c r="R345" t="str">
        <f ca="1">IF('Measure and Project Input'!$CE$5&lt;$CC345,"",IF(OFFSET('Measure and Project Input'!$U$9,$CE345,0)=0,"",OFFSET('Measure and Project Input'!$U$9,$CE345,0)))</f>
        <v/>
      </c>
      <c r="S345" t="str">
        <f ca="1">IF('Measure and Project Input'!$CE$5&lt;$CC345,"",IF(OFFSET('Measure and Project Input'!$V$9,$CE345,0)=0,"",OFFSET('Measure and Project Input'!$V$9,$CE345,0)))</f>
        <v/>
      </c>
      <c r="X345" t="str">
        <f ca="1">IF('Measure and Project Input'!$CE$5&lt;$CC345,"",IF(OFFSET('Measure and Project Input'!$M$9,$CE345,0)=0,"",OFFSET('Measure and Project Input'!$M$9,$CE345,0)))</f>
        <v/>
      </c>
      <c r="Y345" t="str">
        <f ca="1">IF('Measure and Project Input'!$CE$5&lt;$CC345,"",IF(OFFSET('Measure and Project Input'!$N$9,$CE345,0)=0,"",OFFSET('Measure and Project Input'!$N$9,$CE345,0)))</f>
        <v/>
      </c>
      <c r="AA345" t="str">
        <f ca="1">IF('Measure and Project Input'!$CE$5&lt;$CC345,"",IF(OFFSET('Measure and Project Input'!$D$9,$CE345,0)=0,"",OFFSET('Measure and Project Input'!$D$9,$CE345,0)))</f>
        <v/>
      </c>
      <c r="AJ345" t="str">
        <f ca="1">IF('Measure and Project Input'!$CE$5&lt;$CC345,"",IF(OFFSET('Measure and Project Input'!$O$9,$CE345,0)=0,"",OFFSET('Measure and Project Input'!$O$9,$CE345,0)))</f>
        <v/>
      </c>
      <c r="AN345" t="str">
        <f ca="1">IF('Measure and Project Input'!$CE$5&lt;$CC345,"",IF(OFFSET('Measure and Project Input'!$BV$9,$CE345,0)=0,"",OFFSET('Measure and Project Input'!$BV$9,$CE345,0)))</f>
        <v/>
      </c>
      <c r="AO345" t="e">
        <f>IF(I345="","",'Funding Input and Summary'!#REF!)</f>
        <v>#REF!</v>
      </c>
      <c r="AQ345" t="e">
        <f>IF(I345="","",'Funding Input and Summary'!#REF!)</f>
        <v>#REF!</v>
      </c>
      <c r="AR345" t="e">
        <f>IF(I345="","",'Funding Input and Summary'!#REF!)</f>
        <v>#REF!</v>
      </c>
      <c r="AU345" t="e">
        <f>IF(I345="","",'Funding Input and Summary'!#REF!)</f>
        <v>#REF!</v>
      </c>
      <c r="AV345" t="e">
        <f>IF(I345="","",'Funding Input and Summary'!#REF!)</f>
        <v>#REF!</v>
      </c>
      <c r="BC345" t="e">
        <f>IF(I345="","",'Funding Input and Summary'!#REF!)</f>
        <v>#REF!</v>
      </c>
      <c r="BD345" t="e">
        <f>IF(I345="","",'Funding Input and Summary'!#REF!)</f>
        <v>#REF!</v>
      </c>
      <c r="BE345" t="e">
        <f>IF(I345="","",'Funding Input and Summary'!#REF!)</f>
        <v>#REF!</v>
      </c>
      <c r="BG345" t="e">
        <f>IF(I345="","",'Funding Input and Summary'!#REF!)</f>
        <v>#REF!</v>
      </c>
      <c r="BH345" t="e">
        <f>IF(I345="","",'Funding Input and Summary'!#REF!)</f>
        <v>#REF!</v>
      </c>
      <c r="BI345" t="e">
        <f>IF(I345="","",'Funding Input and Summary'!#REF!)</f>
        <v>#REF!</v>
      </c>
      <c r="BJ345" t="e">
        <f>IF(I345="","",'Funding Input and Summary'!#REF!)</f>
        <v>#REF!</v>
      </c>
      <c r="BK345" t="e">
        <f>IF(I345="","",'Funding Input and Summary'!#REF!)</f>
        <v>#REF!</v>
      </c>
      <c r="BL345" t="e">
        <f>IF(I345="","",'Funding Input and Summary'!#REF!)</f>
        <v>#REF!</v>
      </c>
      <c r="BM345" t="e">
        <f>IF(I345="","",'Funding Input and Summary'!#REF!)</f>
        <v>#REF!</v>
      </c>
      <c r="BN345" t="e">
        <f>IF(I345="","",'Funding Input and Summary'!#REF!)</f>
        <v>#REF!</v>
      </c>
      <c r="BO345" t="e">
        <f>IF(I345="","",'Funding Input and Summary'!#REF!)</f>
        <v>#REF!</v>
      </c>
      <c r="BP345" t="e">
        <f>IF(I345="","",'Funding Input and Summary'!#REF!)</f>
        <v>#REF!</v>
      </c>
      <c r="BQ345" t="e">
        <f>IF(I345="","",'Funding Input and Summary'!#REF!)</f>
        <v>#REF!</v>
      </c>
      <c r="BR345" t="str">
        <f ca="1">IF('Measure and Project Input'!$CE$5&lt;$CC345,"",IF(OFFSET('Measure and Project Input'!$T$9,$CE345,0)=0,"",OFFSET('Measure and Project Input'!$T$9,$CE345,0)))</f>
        <v/>
      </c>
      <c r="BS345" t="str">
        <f ca="1">IF('Measure and Project Input'!$CE$5&lt;$CC345,"",IF(OFFSET('Measure and Project Input'!$R$9,$CE345,0)=0,"",OFFSET('Measure and Project Input'!$R$9,$CE345,0)))</f>
        <v/>
      </c>
      <c r="BT345">
        <f>IF(I345="","",'Measure and Project Input'!$I$1)</f>
        <v>4.04</v>
      </c>
      <c r="BU345" t="str">
        <f ca="1">IF('Measure and Project Input'!$CE$5&lt;$CC345,"",IF(OFFSET('Measure and Project Input'!$Q$9,$CE345,0)=0,"",OFFSET('Measure and Project Input'!$Q$9,$CE345,0)))</f>
        <v/>
      </c>
      <c r="BV345" t="e">
        <f ca="1">IF(I345="","",'Funding Input and Summary'!$T$1)</f>
        <v>#DIV/0!</v>
      </c>
      <c r="BW345" t="str">
        <f ca="1">IF('Measure and Project Input'!$CE$5&lt;$CC345,"",IF(OFFSET('Measure and Project Input'!$AI$9,$CE345,0)=0,"",OFFSET('Measure and Project Input'!$AI$9,$CE345,0)))</f>
        <v/>
      </c>
      <c r="BX345" t="str">
        <f ca="1">IF('Measure and Project Input'!$CE$5&lt;$CC345,"",IF(OFFSET('Measure and Project Input'!$AJ$9,$CE345,0)=0,"",OFFSET('Measure and Project Input'!$AJ$9,$CE345,0)))</f>
        <v/>
      </c>
      <c r="BY345" t="str">
        <f ca="1">IF('Measure and Project Input'!$CE$5&lt;$CC345,"",IF(OFFSET('Measure and Project Input'!$AK$9,$CE345,0)=0,"",OFFSET('Measure and Project Input'!$AK$9,$CE345,0)))</f>
        <v/>
      </c>
      <c r="BZ345" t="str">
        <f ca="1">IF('Measure and Project Input'!$CE$5&lt;$CC345,"",IF(OFFSET('Measure and Project Input'!$AL$9,$CE345,0)=0,"",OFFSET('Measure and Project Input'!$AL$9,$CE345,0)))</f>
        <v/>
      </c>
      <c r="CA345" t="str">
        <f ca="1">IF('Measure and Project Input'!$CE$5&lt;$CC345,"",IF(OFFSET('Measure and Project Input'!$AM$9,$CE345,0)=0,"",OFFSET('Measure and Project Input'!$AM$9,$CE345,0)))</f>
        <v/>
      </c>
      <c r="CB345" s="201"/>
      <c r="CC345" s="28">
        <v>344</v>
      </c>
      <c r="CD345" s="28">
        <f t="shared" si="5"/>
        <v>1</v>
      </c>
      <c r="CE345" s="28" t="e">
        <f>IF($I345="","",MATCH($I345,'Measure and Project Input'!$P$10:$P$509,FALSE))</f>
        <v>#N/A</v>
      </c>
    </row>
    <row r="346" spans="1:83" x14ac:dyDescent="0.2">
      <c r="A346" t="str">
        <f ca="1">IF('Measure and Project Input'!$CE$5&lt;$CC346,"",IF(OFFSET('Measure and Project Input'!$E$9,$CE346,0)=0,"",OFFSET('Measure and Project Input'!$E$9,$CE346,0)))</f>
        <v/>
      </c>
      <c r="B346" t="str">
        <f ca="1">IF('Measure and Project Input'!$CE$5&lt;$CC346,"",IF(OFFSET('Measure and Project Input'!$F$9,$CE346,0)=0,"",OFFSET('Measure and Project Input'!$F$9,$CE346,0)))</f>
        <v/>
      </c>
      <c r="C346" t="str">
        <f ca="1">IF('Measure and Project Input'!$CE$5&lt;$CC346,"",IF(OFFSET('Measure and Project Input'!$G$9,$CE346,0)=0,"",OFFSET('Measure and Project Input'!$G$9,$CE346,0)))</f>
        <v/>
      </c>
      <c r="D346" s="299" t="str">
        <f ca="1">IF('Measure and Project Input'!$CE$5&lt;$CC346,"",IF(OFFSET('Measure and Project Input'!$H$9,$CE346,0)=0,"",OFFSET('Measure and Project Input'!$H$9,$CE346,0)))</f>
        <v/>
      </c>
      <c r="E346" t="str">
        <f ca="1">IF('Measure and Project Input'!$CE$5&lt;$CC346,"",IF(OFFSET('Measure and Project Input'!$I$9,$CE346,0)=0,"",OFFSET('Measure and Project Input'!$I$9,$CE346,0)))</f>
        <v/>
      </c>
      <c r="F346" t="str">
        <f ca="1">IF('Measure and Project Input'!$CE$5&lt;$CC346,"",IF(OFFSET('Measure and Project Input'!$J$9,$CE346,0)=0,"",OFFSET('Measure and Project Input'!$J$9,$CE346,0)))</f>
        <v/>
      </c>
      <c r="G346" t="str">
        <f ca="1">IF('Measure and Project Input'!$CE$5&lt;$CC346,"",IF(OFFSET('Measure and Project Input'!$K$9,$CE346,0)=0,"",OFFSET('Measure and Project Input'!$K$9,$CE346,0)))</f>
        <v/>
      </c>
      <c r="H346" t="str">
        <f ca="1">IF('Measure and Project Input'!$CE$5&lt;$CC346,"",IF(OFFSET('Measure and Project Input'!$L$9,$CE346,0)=0,"",OFFSET('Measure and Project Input'!$L$9,$CE346,0)))</f>
        <v/>
      </c>
      <c r="I346">
        <f>'Funding Input and Summary'!A349</f>
        <v>0</v>
      </c>
      <c r="O346" t="str">
        <f ca="1">IF('Measure and Project Input'!$CE$5&lt;$CC346,"",IF(OFFSET('Measure and Project Input'!$B$9,$CE346,0)=0,"",OFFSET('Measure and Project Input'!$B$9,$CE346,0)))</f>
        <v/>
      </c>
      <c r="P346" t="str">
        <f ca="1">IF('Measure and Project Input'!$CE$5&lt;$CC346,"",IF(OFFSET('Measure and Project Input'!$C$9,$CE346,0)=0,"",OFFSET('Measure and Project Input'!$C$9,$CE346,0)))</f>
        <v/>
      </c>
      <c r="Q346" t="str">
        <f ca="1">IF('Measure and Project Input'!$CE$5&lt;$CC346,"",IF(OFFSET('Measure and Project Input'!$S$9,$CE346,0)=0,"",OFFSET('Measure and Project Input'!$S$9,$CE346,0)))</f>
        <v/>
      </c>
      <c r="R346" t="str">
        <f ca="1">IF('Measure and Project Input'!$CE$5&lt;$CC346,"",IF(OFFSET('Measure and Project Input'!$U$9,$CE346,0)=0,"",OFFSET('Measure and Project Input'!$U$9,$CE346,0)))</f>
        <v/>
      </c>
      <c r="S346" t="str">
        <f ca="1">IF('Measure and Project Input'!$CE$5&lt;$CC346,"",IF(OFFSET('Measure and Project Input'!$V$9,$CE346,0)=0,"",OFFSET('Measure and Project Input'!$V$9,$CE346,0)))</f>
        <v/>
      </c>
      <c r="X346" t="str">
        <f ca="1">IF('Measure and Project Input'!$CE$5&lt;$CC346,"",IF(OFFSET('Measure and Project Input'!$M$9,$CE346,0)=0,"",OFFSET('Measure and Project Input'!$M$9,$CE346,0)))</f>
        <v/>
      </c>
      <c r="Y346" t="str">
        <f ca="1">IF('Measure and Project Input'!$CE$5&lt;$CC346,"",IF(OFFSET('Measure and Project Input'!$N$9,$CE346,0)=0,"",OFFSET('Measure and Project Input'!$N$9,$CE346,0)))</f>
        <v/>
      </c>
      <c r="AA346" t="str">
        <f ca="1">IF('Measure and Project Input'!$CE$5&lt;$CC346,"",IF(OFFSET('Measure and Project Input'!$D$9,$CE346,0)=0,"",OFFSET('Measure and Project Input'!$D$9,$CE346,0)))</f>
        <v/>
      </c>
      <c r="AJ346" t="str">
        <f ca="1">IF('Measure and Project Input'!$CE$5&lt;$CC346,"",IF(OFFSET('Measure and Project Input'!$O$9,$CE346,0)=0,"",OFFSET('Measure and Project Input'!$O$9,$CE346,0)))</f>
        <v/>
      </c>
      <c r="AN346" t="str">
        <f ca="1">IF('Measure and Project Input'!$CE$5&lt;$CC346,"",IF(OFFSET('Measure and Project Input'!$BV$9,$CE346,0)=0,"",OFFSET('Measure and Project Input'!$BV$9,$CE346,0)))</f>
        <v/>
      </c>
      <c r="AO346" t="e">
        <f>IF(I346="","",'Funding Input and Summary'!#REF!)</f>
        <v>#REF!</v>
      </c>
      <c r="AQ346" t="e">
        <f>IF(I346="","",'Funding Input and Summary'!#REF!)</f>
        <v>#REF!</v>
      </c>
      <c r="AR346" t="e">
        <f>IF(I346="","",'Funding Input and Summary'!#REF!)</f>
        <v>#REF!</v>
      </c>
      <c r="AU346" t="e">
        <f>IF(I346="","",'Funding Input and Summary'!#REF!)</f>
        <v>#REF!</v>
      </c>
      <c r="AV346" t="e">
        <f>IF(I346="","",'Funding Input and Summary'!#REF!)</f>
        <v>#REF!</v>
      </c>
      <c r="BC346" t="e">
        <f>IF(I346="","",'Funding Input and Summary'!#REF!)</f>
        <v>#REF!</v>
      </c>
      <c r="BD346" t="e">
        <f>IF(I346="","",'Funding Input and Summary'!#REF!)</f>
        <v>#REF!</v>
      </c>
      <c r="BE346" t="e">
        <f>IF(I346="","",'Funding Input and Summary'!#REF!)</f>
        <v>#REF!</v>
      </c>
      <c r="BG346" t="e">
        <f>IF(I346="","",'Funding Input and Summary'!#REF!)</f>
        <v>#REF!</v>
      </c>
      <c r="BH346" t="e">
        <f>IF(I346="","",'Funding Input and Summary'!#REF!)</f>
        <v>#REF!</v>
      </c>
      <c r="BI346" t="e">
        <f>IF(I346="","",'Funding Input and Summary'!#REF!)</f>
        <v>#REF!</v>
      </c>
      <c r="BJ346" t="e">
        <f>IF(I346="","",'Funding Input and Summary'!#REF!)</f>
        <v>#REF!</v>
      </c>
      <c r="BK346" t="e">
        <f>IF(I346="","",'Funding Input and Summary'!#REF!)</f>
        <v>#REF!</v>
      </c>
      <c r="BL346" t="e">
        <f>IF(I346="","",'Funding Input and Summary'!#REF!)</f>
        <v>#REF!</v>
      </c>
      <c r="BM346" t="e">
        <f>IF(I346="","",'Funding Input and Summary'!#REF!)</f>
        <v>#REF!</v>
      </c>
      <c r="BN346" t="e">
        <f>IF(I346="","",'Funding Input and Summary'!#REF!)</f>
        <v>#REF!</v>
      </c>
      <c r="BO346" t="e">
        <f>IF(I346="","",'Funding Input and Summary'!#REF!)</f>
        <v>#REF!</v>
      </c>
      <c r="BP346" t="e">
        <f>IF(I346="","",'Funding Input and Summary'!#REF!)</f>
        <v>#REF!</v>
      </c>
      <c r="BQ346" t="e">
        <f>IF(I346="","",'Funding Input and Summary'!#REF!)</f>
        <v>#REF!</v>
      </c>
      <c r="BR346" t="str">
        <f ca="1">IF('Measure and Project Input'!$CE$5&lt;$CC346,"",IF(OFFSET('Measure and Project Input'!$T$9,$CE346,0)=0,"",OFFSET('Measure and Project Input'!$T$9,$CE346,0)))</f>
        <v/>
      </c>
      <c r="BS346" t="str">
        <f ca="1">IF('Measure and Project Input'!$CE$5&lt;$CC346,"",IF(OFFSET('Measure and Project Input'!$R$9,$CE346,0)=0,"",OFFSET('Measure and Project Input'!$R$9,$CE346,0)))</f>
        <v/>
      </c>
      <c r="BT346">
        <f>IF(I346="","",'Measure and Project Input'!$I$1)</f>
        <v>4.04</v>
      </c>
      <c r="BU346" t="str">
        <f ca="1">IF('Measure and Project Input'!$CE$5&lt;$CC346,"",IF(OFFSET('Measure and Project Input'!$Q$9,$CE346,0)=0,"",OFFSET('Measure and Project Input'!$Q$9,$CE346,0)))</f>
        <v/>
      </c>
      <c r="BV346" t="e">
        <f ca="1">IF(I346="","",'Funding Input and Summary'!$T$1)</f>
        <v>#DIV/0!</v>
      </c>
      <c r="BW346" t="str">
        <f ca="1">IF('Measure and Project Input'!$CE$5&lt;$CC346,"",IF(OFFSET('Measure and Project Input'!$AI$9,$CE346,0)=0,"",OFFSET('Measure and Project Input'!$AI$9,$CE346,0)))</f>
        <v/>
      </c>
      <c r="BX346" t="str">
        <f ca="1">IF('Measure and Project Input'!$CE$5&lt;$CC346,"",IF(OFFSET('Measure and Project Input'!$AJ$9,$CE346,0)=0,"",OFFSET('Measure and Project Input'!$AJ$9,$CE346,0)))</f>
        <v/>
      </c>
      <c r="BY346" t="str">
        <f ca="1">IF('Measure and Project Input'!$CE$5&lt;$CC346,"",IF(OFFSET('Measure and Project Input'!$AK$9,$CE346,0)=0,"",OFFSET('Measure and Project Input'!$AK$9,$CE346,0)))</f>
        <v/>
      </c>
      <c r="BZ346" t="str">
        <f ca="1">IF('Measure and Project Input'!$CE$5&lt;$CC346,"",IF(OFFSET('Measure and Project Input'!$AL$9,$CE346,0)=0,"",OFFSET('Measure and Project Input'!$AL$9,$CE346,0)))</f>
        <v/>
      </c>
      <c r="CA346" t="str">
        <f ca="1">IF('Measure and Project Input'!$CE$5&lt;$CC346,"",IF(OFFSET('Measure and Project Input'!$AM$9,$CE346,0)=0,"",OFFSET('Measure and Project Input'!$AM$9,$CE346,0)))</f>
        <v/>
      </c>
      <c r="CB346" s="201"/>
      <c r="CC346" s="28">
        <v>345</v>
      </c>
      <c r="CD346" s="28">
        <f t="shared" si="5"/>
        <v>1</v>
      </c>
      <c r="CE346" s="28" t="e">
        <f>IF($I346="","",MATCH($I346,'Measure and Project Input'!$P$10:$P$509,FALSE))</f>
        <v>#N/A</v>
      </c>
    </row>
    <row r="347" spans="1:83" x14ac:dyDescent="0.2">
      <c r="A347" t="str">
        <f ca="1">IF('Measure and Project Input'!$CE$5&lt;$CC347,"",IF(OFFSET('Measure and Project Input'!$E$9,$CE347,0)=0,"",OFFSET('Measure and Project Input'!$E$9,$CE347,0)))</f>
        <v/>
      </c>
      <c r="B347" t="str">
        <f ca="1">IF('Measure and Project Input'!$CE$5&lt;$CC347,"",IF(OFFSET('Measure and Project Input'!$F$9,$CE347,0)=0,"",OFFSET('Measure and Project Input'!$F$9,$CE347,0)))</f>
        <v/>
      </c>
      <c r="C347" t="str">
        <f ca="1">IF('Measure and Project Input'!$CE$5&lt;$CC347,"",IF(OFFSET('Measure and Project Input'!$G$9,$CE347,0)=0,"",OFFSET('Measure and Project Input'!$G$9,$CE347,0)))</f>
        <v/>
      </c>
      <c r="D347" s="299" t="str">
        <f ca="1">IF('Measure and Project Input'!$CE$5&lt;$CC347,"",IF(OFFSET('Measure and Project Input'!$H$9,$CE347,0)=0,"",OFFSET('Measure and Project Input'!$H$9,$CE347,0)))</f>
        <v/>
      </c>
      <c r="E347" t="str">
        <f ca="1">IF('Measure and Project Input'!$CE$5&lt;$CC347,"",IF(OFFSET('Measure and Project Input'!$I$9,$CE347,0)=0,"",OFFSET('Measure and Project Input'!$I$9,$CE347,0)))</f>
        <v/>
      </c>
      <c r="F347" t="str">
        <f ca="1">IF('Measure and Project Input'!$CE$5&lt;$CC347,"",IF(OFFSET('Measure and Project Input'!$J$9,$CE347,0)=0,"",OFFSET('Measure and Project Input'!$J$9,$CE347,0)))</f>
        <v/>
      </c>
      <c r="G347" t="str">
        <f ca="1">IF('Measure and Project Input'!$CE$5&lt;$CC347,"",IF(OFFSET('Measure and Project Input'!$K$9,$CE347,0)=0,"",OFFSET('Measure and Project Input'!$K$9,$CE347,0)))</f>
        <v/>
      </c>
      <c r="H347" t="str">
        <f ca="1">IF('Measure and Project Input'!$CE$5&lt;$CC347,"",IF(OFFSET('Measure and Project Input'!$L$9,$CE347,0)=0,"",OFFSET('Measure and Project Input'!$L$9,$CE347,0)))</f>
        <v/>
      </c>
      <c r="I347">
        <f>'Funding Input and Summary'!A350</f>
        <v>0</v>
      </c>
      <c r="O347" t="str">
        <f ca="1">IF('Measure and Project Input'!$CE$5&lt;$CC347,"",IF(OFFSET('Measure and Project Input'!$B$9,$CE347,0)=0,"",OFFSET('Measure and Project Input'!$B$9,$CE347,0)))</f>
        <v/>
      </c>
      <c r="P347" t="str">
        <f ca="1">IF('Measure and Project Input'!$CE$5&lt;$CC347,"",IF(OFFSET('Measure and Project Input'!$C$9,$CE347,0)=0,"",OFFSET('Measure and Project Input'!$C$9,$CE347,0)))</f>
        <v/>
      </c>
      <c r="Q347" t="str">
        <f ca="1">IF('Measure and Project Input'!$CE$5&lt;$CC347,"",IF(OFFSET('Measure and Project Input'!$S$9,$CE347,0)=0,"",OFFSET('Measure and Project Input'!$S$9,$CE347,0)))</f>
        <v/>
      </c>
      <c r="R347" t="str">
        <f ca="1">IF('Measure and Project Input'!$CE$5&lt;$CC347,"",IF(OFFSET('Measure and Project Input'!$U$9,$CE347,0)=0,"",OFFSET('Measure and Project Input'!$U$9,$CE347,0)))</f>
        <v/>
      </c>
      <c r="S347" t="str">
        <f ca="1">IF('Measure and Project Input'!$CE$5&lt;$CC347,"",IF(OFFSET('Measure and Project Input'!$V$9,$CE347,0)=0,"",OFFSET('Measure and Project Input'!$V$9,$CE347,0)))</f>
        <v/>
      </c>
      <c r="X347" t="str">
        <f ca="1">IF('Measure and Project Input'!$CE$5&lt;$CC347,"",IF(OFFSET('Measure and Project Input'!$M$9,$CE347,0)=0,"",OFFSET('Measure and Project Input'!$M$9,$CE347,0)))</f>
        <v/>
      </c>
      <c r="Y347" t="str">
        <f ca="1">IF('Measure and Project Input'!$CE$5&lt;$CC347,"",IF(OFFSET('Measure and Project Input'!$N$9,$CE347,0)=0,"",OFFSET('Measure and Project Input'!$N$9,$CE347,0)))</f>
        <v/>
      </c>
      <c r="AA347" t="str">
        <f ca="1">IF('Measure and Project Input'!$CE$5&lt;$CC347,"",IF(OFFSET('Measure and Project Input'!$D$9,$CE347,0)=0,"",OFFSET('Measure and Project Input'!$D$9,$CE347,0)))</f>
        <v/>
      </c>
      <c r="AJ347" t="str">
        <f ca="1">IF('Measure and Project Input'!$CE$5&lt;$CC347,"",IF(OFFSET('Measure and Project Input'!$O$9,$CE347,0)=0,"",OFFSET('Measure and Project Input'!$O$9,$CE347,0)))</f>
        <v/>
      </c>
      <c r="AN347" t="str">
        <f ca="1">IF('Measure and Project Input'!$CE$5&lt;$CC347,"",IF(OFFSET('Measure and Project Input'!$BV$9,$CE347,0)=0,"",OFFSET('Measure and Project Input'!$BV$9,$CE347,0)))</f>
        <v/>
      </c>
      <c r="AO347" t="e">
        <f>IF(I347="","",'Funding Input and Summary'!#REF!)</f>
        <v>#REF!</v>
      </c>
      <c r="AQ347" t="e">
        <f>IF(I347="","",'Funding Input and Summary'!#REF!)</f>
        <v>#REF!</v>
      </c>
      <c r="AR347" t="e">
        <f>IF(I347="","",'Funding Input and Summary'!#REF!)</f>
        <v>#REF!</v>
      </c>
      <c r="AU347" t="e">
        <f>IF(I347="","",'Funding Input and Summary'!#REF!)</f>
        <v>#REF!</v>
      </c>
      <c r="AV347" t="e">
        <f>IF(I347="","",'Funding Input and Summary'!#REF!)</f>
        <v>#REF!</v>
      </c>
      <c r="BC347" t="e">
        <f>IF(I347="","",'Funding Input and Summary'!#REF!)</f>
        <v>#REF!</v>
      </c>
      <c r="BD347" t="e">
        <f>IF(I347="","",'Funding Input and Summary'!#REF!)</f>
        <v>#REF!</v>
      </c>
      <c r="BE347" t="e">
        <f>IF(I347="","",'Funding Input and Summary'!#REF!)</f>
        <v>#REF!</v>
      </c>
      <c r="BG347" t="e">
        <f>IF(I347="","",'Funding Input and Summary'!#REF!)</f>
        <v>#REF!</v>
      </c>
      <c r="BH347" t="e">
        <f>IF(I347="","",'Funding Input and Summary'!#REF!)</f>
        <v>#REF!</v>
      </c>
      <c r="BI347" t="e">
        <f>IF(I347="","",'Funding Input and Summary'!#REF!)</f>
        <v>#REF!</v>
      </c>
      <c r="BJ347" t="e">
        <f>IF(I347="","",'Funding Input and Summary'!#REF!)</f>
        <v>#REF!</v>
      </c>
      <c r="BK347" t="e">
        <f>IF(I347="","",'Funding Input and Summary'!#REF!)</f>
        <v>#REF!</v>
      </c>
      <c r="BL347" t="e">
        <f>IF(I347="","",'Funding Input and Summary'!#REF!)</f>
        <v>#REF!</v>
      </c>
      <c r="BM347" t="e">
        <f>IF(I347="","",'Funding Input and Summary'!#REF!)</f>
        <v>#REF!</v>
      </c>
      <c r="BN347" t="e">
        <f>IF(I347="","",'Funding Input and Summary'!#REF!)</f>
        <v>#REF!</v>
      </c>
      <c r="BO347" t="e">
        <f>IF(I347="","",'Funding Input and Summary'!#REF!)</f>
        <v>#REF!</v>
      </c>
      <c r="BP347" t="e">
        <f>IF(I347="","",'Funding Input and Summary'!#REF!)</f>
        <v>#REF!</v>
      </c>
      <c r="BQ347" t="e">
        <f>IF(I347="","",'Funding Input and Summary'!#REF!)</f>
        <v>#REF!</v>
      </c>
      <c r="BR347" t="str">
        <f ca="1">IF('Measure and Project Input'!$CE$5&lt;$CC347,"",IF(OFFSET('Measure and Project Input'!$T$9,$CE347,0)=0,"",OFFSET('Measure and Project Input'!$T$9,$CE347,0)))</f>
        <v/>
      </c>
      <c r="BS347" t="str">
        <f ca="1">IF('Measure and Project Input'!$CE$5&lt;$CC347,"",IF(OFFSET('Measure and Project Input'!$R$9,$CE347,0)=0,"",OFFSET('Measure and Project Input'!$R$9,$CE347,0)))</f>
        <v/>
      </c>
      <c r="BT347">
        <f>IF(I347="","",'Measure and Project Input'!$I$1)</f>
        <v>4.04</v>
      </c>
      <c r="BU347" t="str">
        <f ca="1">IF('Measure and Project Input'!$CE$5&lt;$CC347,"",IF(OFFSET('Measure and Project Input'!$Q$9,$CE347,0)=0,"",OFFSET('Measure and Project Input'!$Q$9,$CE347,0)))</f>
        <v/>
      </c>
      <c r="BV347" t="e">
        <f ca="1">IF(I347="","",'Funding Input and Summary'!$T$1)</f>
        <v>#DIV/0!</v>
      </c>
      <c r="BW347" t="str">
        <f ca="1">IF('Measure and Project Input'!$CE$5&lt;$CC347,"",IF(OFFSET('Measure and Project Input'!$AI$9,$CE347,0)=0,"",OFFSET('Measure and Project Input'!$AI$9,$CE347,0)))</f>
        <v/>
      </c>
      <c r="BX347" t="str">
        <f ca="1">IF('Measure and Project Input'!$CE$5&lt;$CC347,"",IF(OFFSET('Measure and Project Input'!$AJ$9,$CE347,0)=0,"",OFFSET('Measure and Project Input'!$AJ$9,$CE347,0)))</f>
        <v/>
      </c>
      <c r="BY347" t="str">
        <f ca="1">IF('Measure and Project Input'!$CE$5&lt;$CC347,"",IF(OFFSET('Measure and Project Input'!$AK$9,$CE347,0)=0,"",OFFSET('Measure and Project Input'!$AK$9,$CE347,0)))</f>
        <v/>
      </c>
      <c r="BZ347" t="str">
        <f ca="1">IF('Measure and Project Input'!$CE$5&lt;$CC347,"",IF(OFFSET('Measure and Project Input'!$AL$9,$CE347,0)=0,"",OFFSET('Measure and Project Input'!$AL$9,$CE347,0)))</f>
        <v/>
      </c>
      <c r="CA347" t="str">
        <f ca="1">IF('Measure and Project Input'!$CE$5&lt;$CC347,"",IF(OFFSET('Measure and Project Input'!$AM$9,$CE347,0)=0,"",OFFSET('Measure and Project Input'!$AM$9,$CE347,0)))</f>
        <v/>
      </c>
      <c r="CB347" s="201"/>
      <c r="CC347" s="28">
        <v>346</v>
      </c>
      <c r="CD347" s="28">
        <f t="shared" si="5"/>
        <v>1</v>
      </c>
      <c r="CE347" s="28" t="e">
        <f>IF($I347="","",MATCH($I347,'Measure and Project Input'!$P$10:$P$509,FALSE))</f>
        <v>#N/A</v>
      </c>
    </row>
    <row r="348" spans="1:83" x14ac:dyDescent="0.2">
      <c r="A348" t="str">
        <f ca="1">IF('Measure and Project Input'!$CE$5&lt;$CC348,"",IF(OFFSET('Measure and Project Input'!$E$9,$CE348,0)=0,"",OFFSET('Measure and Project Input'!$E$9,$CE348,0)))</f>
        <v/>
      </c>
      <c r="B348" t="str">
        <f ca="1">IF('Measure and Project Input'!$CE$5&lt;$CC348,"",IF(OFFSET('Measure and Project Input'!$F$9,$CE348,0)=0,"",OFFSET('Measure and Project Input'!$F$9,$CE348,0)))</f>
        <v/>
      </c>
      <c r="C348" t="str">
        <f ca="1">IF('Measure and Project Input'!$CE$5&lt;$CC348,"",IF(OFFSET('Measure and Project Input'!$G$9,$CE348,0)=0,"",OFFSET('Measure and Project Input'!$G$9,$CE348,0)))</f>
        <v/>
      </c>
      <c r="D348" s="299" t="str">
        <f ca="1">IF('Measure and Project Input'!$CE$5&lt;$CC348,"",IF(OFFSET('Measure and Project Input'!$H$9,$CE348,0)=0,"",OFFSET('Measure and Project Input'!$H$9,$CE348,0)))</f>
        <v/>
      </c>
      <c r="E348" t="str">
        <f ca="1">IF('Measure and Project Input'!$CE$5&lt;$CC348,"",IF(OFFSET('Measure and Project Input'!$I$9,$CE348,0)=0,"",OFFSET('Measure and Project Input'!$I$9,$CE348,0)))</f>
        <v/>
      </c>
      <c r="F348" t="str">
        <f ca="1">IF('Measure and Project Input'!$CE$5&lt;$CC348,"",IF(OFFSET('Measure and Project Input'!$J$9,$CE348,0)=0,"",OFFSET('Measure and Project Input'!$J$9,$CE348,0)))</f>
        <v/>
      </c>
      <c r="G348" t="str">
        <f ca="1">IF('Measure and Project Input'!$CE$5&lt;$CC348,"",IF(OFFSET('Measure and Project Input'!$K$9,$CE348,0)=0,"",OFFSET('Measure and Project Input'!$K$9,$CE348,0)))</f>
        <v/>
      </c>
      <c r="H348" t="str">
        <f ca="1">IF('Measure and Project Input'!$CE$5&lt;$CC348,"",IF(OFFSET('Measure and Project Input'!$L$9,$CE348,0)=0,"",OFFSET('Measure and Project Input'!$L$9,$CE348,0)))</f>
        <v/>
      </c>
      <c r="I348">
        <f>'Funding Input and Summary'!A351</f>
        <v>0</v>
      </c>
      <c r="O348" t="str">
        <f ca="1">IF('Measure and Project Input'!$CE$5&lt;$CC348,"",IF(OFFSET('Measure and Project Input'!$B$9,$CE348,0)=0,"",OFFSET('Measure and Project Input'!$B$9,$CE348,0)))</f>
        <v/>
      </c>
      <c r="P348" t="str">
        <f ca="1">IF('Measure and Project Input'!$CE$5&lt;$CC348,"",IF(OFFSET('Measure and Project Input'!$C$9,$CE348,0)=0,"",OFFSET('Measure and Project Input'!$C$9,$CE348,0)))</f>
        <v/>
      </c>
      <c r="Q348" t="str">
        <f ca="1">IF('Measure and Project Input'!$CE$5&lt;$CC348,"",IF(OFFSET('Measure and Project Input'!$S$9,$CE348,0)=0,"",OFFSET('Measure and Project Input'!$S$9,$CE348,0)))</f>
        <v/>
      </c>
      <c r="R348" t="str">
        <f ca="1">IF('Measure and Project Input'!$CE$5&lt;$CC348,"",IF(OFFSET('Measure and Project Input'!$U$9,$CE348,0)=0,"",OFFSET('Measure and Project Input'!$U$9,$CE348,0)))</f>
        <v/>
      </c>
      <c r="S348" t="str">
        <f ca="1">IF('Measure and Project Input'!$CE$5&lt;$CC348,"",IF(OFFSET('Measure and Project Input'!$V$9,$CE348,0)=0,"",OFFSET('Measure and Project Input'!$V$9,$CE348,0)))</f>
        <v/>
      </c>
      <c r="X348" t="str">
        <f ca="1">IF('Measure and Project Input'!$CE$5&lt;$CC348,"",IF(OFFSET('Measure and Project Input'!$M$9,$CE348,0)=0,"",OFFSET('Measure and Project Input'!$M$9,$CE348,0)))</f>
        <v/>
      </c>
      <c r="Y348" t="str">
        <f ca="1">IF('Measure and Project Input'!$CE$5&lt;$CC348,"",IF(OFFSET('Measure and Project Input'!$N$9,$CE348,0)=0,"",OFFSET('Measure and Project Input'!$N$9,$CE348,0)))</f>
        <v/>
      </c>
      <c r="AA348" t="str">
        <f ca="1">IF('Measure and Project Input'!$CE$5&lt;$CC348,"",IF(OFFSET('Measure and Project Input'!$D$9,$CE348,0)=0,"",OFFSET('Measure and Project Input'!$D$9,$CE348,0)))</f>
        <v/>
      </c>
      <c r="AJ348" t="str">
        <f ca="1">IF('Measure and Project Input'!$CE$5&lt;$CC348,"",IF(OFFSET('Measure and Project Input'!$O$9,$CE348,0)=0,"",OFFSET('Measure and Project Input'!$O$9,$CE348,0)))</f>
        <v/>
      </c>
      <c r="AN348" t="str">
        <f ca="1">IF('Measure and Project Input'!$CE$5&lt;$CC348,"",IF(OFFSET('Measure and Project Input'!$BV$9,$CE348,0)=0,"",OFFSET('Measure and Project Input'!$BV$9,$CE348,0)))</f>
        <v/>
      </c>
      <c r="AO348" t="e">
        <f>IF(I348="","",'Funding Input and Summary'!#REF!)</f>
        <v>#REF!</v>
      </c>
      <c r="AQ348" t="e">
        <f>IF(I348="","",'Funding Input and Summary'!#REF!)</f>
        <v>#REF!</v>
      </c>
      <c r="AR348" t="e">
        <f>IF(I348="","",'Funding Input and Summary'!#REF!)</f>
        <v>#REF!</v>
      </c>
      <c r="AU348" t="e">
        <f>IF(I348="","",'Funding Input and Summary'!#REF!)</f>
        <v>#REF!</v>
      </c>
      <c r="AV348" t="e">
        <f>IF(I348="","",'Funding Input and Summary'!#REF!)</f>
        <v>#REF!</v>
      </c>
      <c r="BC348" t="e">
        <f>IF(I348="","",'Funding Input and Summary'!#REF!)</f>
        <v>#REF!</v>
      </c>
      <c r="BD348" t="e">
        <f>IF(I348="","",'Funding Input and Summary'!#REF!)</f>
        <v>#REF!</v>
      </c>
      <c r="BE348" t="e">
        <f>IF(I348="","",'Funding Input and Summary'!#REF!)</f>
        <v>#REF!</v>
      </c>
      <c r="BG348" t="e">
        <f>IF(I348="","",'Funding Input and Summary'!#REF!)</f>
        <v>#REF!</v>
      </c>
      <c r="BH348" t="e">
        <f>IF(I348="","",'Funding Input and Summary'!#REF!)</f>
        <v>#REF!</v>
      </c>
      <c r="BI348" t="e">
        <f>IF(I348="","",'Funding Input and Summary'!#REF!)</f>
        <v>#REF!</v>
      </c>
      <c r="BJ348" t="e">
        <f>IF(I348="","",'Funding Input and Summary'!#REF!)</f>
        <v>#REF!</v>
      </c>
      <c r="BK348" t="e">
        <f>IF(I348="","",'Funding Input and Summary'!#REF!)</f>
        <v>#REF!</v>
      </c>
      <c r="BL348" t="e">
        <f>IF(I348="","",'Funding Input and Summary'!#REF!)</f>
        <v>#REF!</v>
      </c>
      <c r="BM348" t="e">
        <f>IF(I348="","",'Funding Input and Summary'!#REF!)</f>
        <v>#REF!</v>
      </c>
      <c r="BN348" t="e">
        <f>IF(I348="","",'Funding Input and Summary'!#REF!)</f>
        <v>#REF!</v>
      </c>
      <c r="BO348" t="e">
        <f>IF(I348="","",'Funding Input and Summary'!#REF!)</f>
        <v>#REF!</v>
      </c>
      <c r="BP348" t="e">
        <f>IF(I348="","",'Funding Input and Summary'!#REF!)</f>
        <v>#REF!</v>
      </c>
      <c r="BQ348" t="e">
        <f>IF(I348="","",'Funding Input and Summary'!#REF!)</f>
        <v>#REF!</v>
      </c>
      <c r="BR348" t="str">
        <f ca="1">IF('Measure and Project Input'!$CE$5&lt;$CC348,"",IF(OFFSET('Measure and Project Input'!$T$9,$CE348,0)=0,"",OFFSET('Measure and Project Input'!$T$9,$CE348,0)))</f>
        <v/>
      </c>
      <c r="BS348" t="str">
        <f ca="1">IF('Measure and Project Input'!$CE$5&lt;$CC348,"",IF(OFFSET('Measure and Project Input'!$R$9,$CE348,0)=0,"",OFFSET('Measure and Project Input'!$R$9,$CE348,0)))</f>
        <v/>
      </c>
      <c r="BT348">
        <f>IF(I348="","",'Measure and Project Input'!$I$1)</f>
        <v>4.04</v>
      </c>
      <c r="BU348" t="str">
        <f ca="1">IF('Measure and Project Input'!$CE$5&lt;$CC348,"",IF(OFFSET('Measure and Project Input'!$Q$9,$CE348,0)=0,"",OFFSET('Measure and Project Input'!$Q$9,$CE348,0)))</f>
        <v/>
      </c>
      <c r="BV348" t="e">
        <f ca="1">IF(I348="","",'Funding Input and Summary'!$T$1)</f>
        <v>#DIV/0!</v>
      </c>
      <c r="BW348" t="str">
        <f ca="1">IF('Measure and Project Input'!$CE$5&lt;$CC348,"",IF(OFFSET('Measure and Project Input'!$AI$9,$CE348,0)=0,"",OFFSET('Measure and Project Input'!$AI$9,$CE348,0)))</f>
        <v/>
      </c>
      <c r="BX348" t="str">
        <f ca="1">IF('Measure and Project Input'!$CE$5&lt;$CC348,"",IF(OFFSET('Measure and Project Input'!$AJ$9,$CE348,0)=0,"",OFFSET('Measure and Project Input'!$AJ$9,$CE348,0)))</f>
        <v/>
      </c>
      <c r="BY348" t="str">
        <f ca="1">IF('Measure and Project Input'!$CE$5&lt;$CC348,"",IF(OFFSET('Measure and Project Input'!$AK$9,$CE348,0)=0,"",OFFSET('Measure and Project Input'!$AK$9,$CE348,0)))</f>
        <v/>
      </c>
      <c r="BZ348" t="str">
        <f ca="1">IF('Measure and Project Input'!$CE$5&lt;$CC348,"",IF(OFFSET('Measure and Project Input'!$AL$9,$CE348,0)=0,"",OFFSET('Measure and Project Input'!$AL$9,$CE348,0)))</f>
        <v/>
      </c>
      <c r="CA348" t="str">
        <f ca="1">IF('Measure and Project Input'!$CE$5&lt;$CC348,"",IF(OFFSET('Measure and Project Input'!$AM$9,$CE348,0)=0,"",OFFSET('Measure and Project Input'!$AM$9,$CE348,0)))</f>
        <v/>
      </c>
      <c r="CB348" s="201"/>
      <c r="CC348" s="28">
        <v>347</v>
      </c>
      <c r="CD348" s="28">
        <f t="shared" si="5"/>
        <v>1</v>
      </c>
      <c r="CE348" s="28" t="e">
        <f>IF($I348="","",MATCH($I348,'Measure and Project Input'!$P$10:$P$509,FALSE))</f>
        <v>#N/A</v>
      </c>
    </row>
    <row r="349" spans="1:83" x14ac:dyDescent="0.2">
      <c r="A349" t="str">
        <f ca="1">IF('Measure and Project Input'!$CE$5&lt;$CC349,"",IF(OFFSET('Measure and Project Input'!$E$9,$CE349,0)=0,"",OFFSET('Measure and Project Input'!$E$9,$CE349,0)))</f>
        <v/>
      </c>
      <c r="B349" t="str">
        <f ca="1">IF('Measure and Project Input'!$CE$5&lt;$CC349,"",IF(OFFSET('Measure and Project Input'!$F$9,$CE349,0)=0,"",OFFSET('Measure and Project Input'!$F$9,$CE349,0)))</f>
        <v/>
      </c>
      <c r="C349" t="str">
        <f ca="1">IF('Measure and Project Input'!$CE$5&lt;$CC349,"",IF(OFFSET('Measure and Project Input'!$G$9,$CE349,0)=0,"",OFFSET('Measure and Project Input'!$G$9,$CE349,0)))</f>
        <v/>
      </c>
      <c r="D349" s="299" t="str">
        <f ca="1">IF('Measure and Project Input'!$CE$5&lt;$CC349,"",IF(OFFSET('Measure and Project Input'!$H$9,$CE349,0)=0,"",OFFSET('Measure and Project Input'!$H$9,$CE349,0)))</f>
        <v/>
      </c>
      <c r="E349" t="str">
        <f ca="1">IF('Measure and Project Input'!$CE$5&lt;$CC349,"",IF(OFFSET('Measure and Project Input'!$I$9,$CE349,0)=0,"",OFFSET('Measure and Project Input'!$I$9,$CE349,0)))</f>
        <v/>
      </c>
      <c r="F349" t="str">
        <f ca="1">IF('Measure and Project Input'!$CE$5&lt;$CC349,"",IF(OFFSET('Measure and Project Input'!$J$9,$CE349,0)=0,"",OFFSET('Measure and Project Input'!$J$9,$CE349,0)))</f>
        <v/>
      </c>
      <c r="G349" t="str">
        <f ca="1">IF('Measure and Project Input'!$CE$5&lt;$CC349,"",IF(OFFSET('Measure and Project Input'!$K$9,$CE349,0)=0,"",OFFSET('Measure and Project Input'!$K$9,$CE349,0)))</f>
        <v/>
      </c>
      <c r="H349" t="str">
        <f ca="1">IF('Measure and Project Input'!$CE$5&lt;$CC349,"",IF(OFFSET('Measure and Project Input'!$L$9,$CE349,0)=0,"",OFFSET('Measure and Project Input'!$L$9,$CE349,0)))</f>
        <v/>
      </c>
      <c r="I349">
        <f>'Funding Input and Summary'!A352</f>
        <v>0</v>
      </c>
      <c r="O349" t="str">
        <f ca="1">IF('Measure and Project Input'!$CE$5&lt;$CC349,"",IF(OFFSET('Measure and Project Input'!$B$9,$CE349,0)=0,"",OFFSET('Measure and Project Input'!$B$9,$CE349,0)))</f>
        <v/>
      </c>
      <c r="P349" t="str">
        <f ca="1">IF('Measure and Project Input'!$CE$5&lt;$CC349,"",IF(OFFSET('Measure and Project Input'!$C$9,$CE349,0)=0,"",OFFSET('Measure and Project Input'!$C$9,$CE349,0)))</f>
        <v/>
      </c>
      <c r="Q349" t="str">
        <f ca="1">IF('Measure and Project Input'!$CE$5&lt;$CC349,"",IF(OFFSET('Measure and Project Input'!$S$9,$CE349,0)=0,"",OFFSET('Measure and Project Input'!$S$9,$CE349,0)))</f>
        <v/>
      </c>
      <c r="R349" t="str">
        <f ca="1">IF('Measure and Project Input'!$CE$5&lt;$CC349,"",IF(OFFSET('Measure and Project Input'!$U$9,$CE349,0)=0,"",OFFSET('Measure and Project Input'!$U$9,$CE349,0)))</f>
        <v/>
      </c>
      <c r="S349" t="str">
        <f ca="1">IF('Measure and Project Input'!$CE$5&lt;$CC349,"",IF(OFFSET('Measure and Project Input'!$V$9,$CE349,0)=0,"",OFFSET('Measure and Project Input'!$V$9,$CE349,0)))</f>
        <v/>
      </c>
      <c r="X349" t="str">
        <f ca="1">IF('Measure and Project Input'!$CE$5&lt;$CC349,"",IF(OFFSET('Measure and Project Input'!$M$9,$CE349,0)=0,"",OFFSET('Measure and Project Input'!$M$9,$CE349,0)))</f>
        <v/>
      </c>
      <c r="Y349" t="str">
        <f ca="1">IF('Measure and Project Input'!$CE$5&lt;$CC349,"",IF(OFFSET('Measure and Project Input'!$N$9,$CE349,0)=0,"",OFFSET('Measure and Project Input'!$N$9,$CE349,0)))</f>
        <v/>
      </c>
      <c r="AA349" t="str">
        <f ca="1">IF('Measure and Project Input'!$CE$5&lt;$CC349,"",IF(OFFSET('Measure and Project Input'!$D$9,$CE349,0)=0,"",OFFSET('Measure and Project Input'!$D$9,$CE349,0)))</f>
        <v/>
      </c>
      <c r="AJ349" t="str">
        <f ca="1">IF('Measure and Project Input'!$CE$5&lt;$CC349,"",IF(OFFSET('Measure and Project Input'!$O$9,$CE349,0)=0,"",OFFSET('Measure and Project Input'!$O$9,$CE349,0)))</f>
        <v/>
      </c>
      <c r="AN349" t="str">
        <f ca="1">IF('Measure and Project Input'!$CE$5&lt;$CC349,"",IF(OFFSET('Measure and Project Input'!$BV$9,$CE349,0)=0,"",OFFSET('Measure and Project Input'!$BV$9,$CE349,0)))</f>
        <v/>
      </c>
      <c r="AO349" t="e">
        <f>IF(I349="","",'Funding Input and Summary'!#REF!)</f>
        <v>#REF!</v>
      </c>
      <c r="AQ349" t="e">
        <f>IF(I349="","",'Funding Input and Summary'!#REF!)</f>
        <v>#REF!</v>
      </c>
      <c r="AR349" t="e">
        <f>IF(I349="","",'Funding Input and Summary'!#REF!)</f>
        <v>#REF!</v>
      </c>
      <c r="AU349" t="e">
        <f>IF(I349="","",'Funding Input and Summary'!#REF!)</f>
        <v>#REF!</v>
      </c>
      <c r="AV349" t="e">
        <f>IF(I349="","",'Funding Input and Summary'!#REF!)</f>
        <v>#REF!</v>
      </c>
      <c r="BC349" t="e">
        <f>IF(I349="","",'Funding Input and Summary'!#REF!)</f>
        <v>#REF!</v>
      </c>
      <c r="BD349" t="e">
        <f>IF(I349="","",'Funding Input and Summary'!#REF!)</f>
        <v>#REF!</v>
      </c>
      <c r="BE349" t="e">
        <f>IF(I349="","",'Funding Input and Summary'!#REF!)</f>
        <v>#REF!</v>
      </c>
      <c r="BG349" t="e">
        <f>IF(I349="","",'Funding Input and Summary'!#REF!)</f>
        <v>#REF!</v>
      </c>
      <c r="BH349" t="e">
        <f>IF(I349="","",'Funding Input and Summary'!#REF!)</f>
        <v>#REF!</v>
      </c>
      <c r="BI349" t="e">
        <f>IF(I349="","",'Funding Input and Summary'!#REF!)</f>
        <v>#REF!</v>
      </c>
      <c r="BJ349" t="e">
        <f>IF(I349="","",'Funding Input and Summary'!#REF!)</f>
        <v>#REF!</v>
      </c>
      <c r="BK349" t="e">
        <f>IF(I349="","",'Funding Input and Summary'!#REF!)</f>
        <v>#REF!</v>
      </c>
      <c r="BL349" t="e">
        <f>IF(I349="","",'Funding Input and Summary'!#REF!)</f>
        <v>#REF!</v>
      </c>
      <c r="BM349" t="e">
        <f>IF(I349="","",'Funding Input and Summary'!#REF!)</f>
        <v>#REF!</v>
      </c>
      <c r="BN349" t="e">
        <f>IF(I349="","",'Funding Input and Summary'!#REF!)</f>
        <v>#REF!</v>
      </c>
      <c r="BO349" t="e">
        <f>IF(I349="","",'Funding Input and Summary'!#REF!)</f>
        <v>#REF!</v>
      </c>
      <c r="BP349" t="e">
        <f>IF(I349="","",'Funding Input and Summary'!#REF!)</f>
        <v>#REF!</v>
      </c>
      <c r="BQ349" t="e">
        <f>IF(I349="","",'Funding Input and Summary'!#REF!)</f>
        <v>#REF!</v>
      </c>
      <c r="BR349" t="str">
        <f ca="1">IF('Measure and Project Input'!$CE$5&lt;$CC349,"",IF(OFFSET('Measure and Project Input'!$T$9,$CE349,0)=0,"",OFFSET('Measure and Project Input'!$T$9,$CE349,0)))</f>
        <v/>
      </c>
      <c r="BS349" t="str">
        <f ca="1">IF('Measure and Project Input'!$CE$5&lt;$CC349,"",IF(OFFSET('Measure and Project Input'!$R$9,$CE349,0)=0,"",OFFSET('Measure and Project Input'!$R$9,$CE349,0)))</f>
        <v/>
      </c>
      <c r="BT349">
        <f>IF(I349="","",'Measure and Project Input'!$I$1)</f>
        <v>4.04</v>
      </c>
      <c r="BU349" t="str">
        <f ca="1">IF('Measure and Project Input'!$CE$5&lt;$CC349,"",IF(OFFSET('Measure and Project Input'!$Q$9,$CE349,0)=0,"",OFFSET('Measure and Project Input'!$Q$9,$CE349,0)))</f>
        <v/>
      </c>
      <c r="BV349" t="e">
        <f ca="1">IF(I349="","",'Funding Input and Summary'!$T$1)</f>
        <v>#DIV/0!</v>
      </c>
      <c r="BW349" t="str">
        <f ca="1">IF('Measure and Project Input'!$CE$5&lt;$CC349,"",IF(OFFSET('Measure and Project Input'!$AI$9,$CE349,0)=0,"",OFFSET('Measure and Project Input'!$AI$9,$CE349,0)))</f>
        <v/>
      </c>
      <c r="BX349" t="str">
        <f ca="1">IF('Measure and Project Input'!$CE$5&lt;$CC349,"",IF(OFFSET('Measure and Project Input'!$AJ$9,$CE349,0)=0,"",OFFSET('Measure and Project Input'!$AJ$9,$CE349,0)))</f>
        <v/>
      </c>
      <c r="BY349" t="str">
        <f ca="1">IF('Measure and Project Input'!$CE$5&lt;$CC349,"",IF(OFFSET('Measure and Project Input'!$AK$9,$CE349,0)=0,"",OFFSET('Measure and Project Input'!$AK$9,$CE349,0)))</f>
        <v/>
      </c>
      <c r="BZ349" t="str">
        <f ca="1">IF('Measure and Project Input'!$CE$5&lt;$CC349,"",IF(OFFSET('Measure and Project Input'!$AL$9,$CE349,0)=0,"",OFFSET('Measure and Project Input'!$AL$9,$CE349,0)))</f>
        <v/>
      </c>
      <c r="CA349" t="str">
        <f ca="1">IF('Measure and Project Input'!$CE$5&lt;$CC349,"",IF(OFFSET('Measure and Project Input'!$AM$9,$CE349,0)=0,"",OFFSET('Measure and Project Input'!$AM$9,$CE349,0)))</f>
        <v/>
      </c>
      <c r="CB349" s="201"/>
      <c r="CC349" s="28">
        <v>348</v>
      </c>
      <c r="CD349" s="28">
        <f t="shared" si="5"/>
        <v>1</v>
      </c>
      <c r="CE349" s="28" t="e">
        <f>IF($I349="","",MATCH($I349,'Measure and Project Input'!$P$10:$P$509,FALSE))</f>
        <v>#N/A</v>
      </c>
    </row>
    <row r="350" spans="1:83" x14ac:dyDescent="0.2">
      <c r="A350" t="str">
        <f ca="1">IF('Measure and Project Input'!$CE$5&lt;$CC350,"",IF(OFFSET('Measure and Project Input'!$E$9,$CE350,0)=0,"",OFFSET('Measure and Project Input'!$E$9,$CE350,0)))</f>
        <v/>
      </c>
      <c r="B350" t="str">
        <f ca="1">IF('Measure and Project Input'!$CE$5&lt;$CC350,"",IF(OFFSET('Measure and Project Input'!$F$9,$CE350,0)=0,"",OFFSET('Measure and Project Input'!$F$9,$CE350,0)))</f>
        <v/>
      </c>
      <c r="C350" t="str">
        <f ca="1">IF('Measure and Project Input'!$CE$5&lt;$CC350,"",IF(OFFSET('Measure and Project Input'!$G$9,$CE350,0)=0,"",OFFSET('Measure and Project Input'!$G$9,$CE350,0)))</f>
        <v/>
      </c>
      <c r="D350" s="299" t="str">
        <f ca="1">IF('Measure and Project Input'!$CE$5&lt;$CC350,"",IF(OFFSET('Measure and Project Input'!$H$9,$CE350,0)=0,"",OFFSET('Measure and Project Input'!$H$9,$CE350,0)))</f>
        <v/>
      </c>
      <c r="E350" t="str">
        <f ca="1">IF('Measure and Project Input'!$CE$5&lt;$CC350,"",IF(OFFSET('Measure and Project Input'!$I$9,$CE350,0)=0,"",OFFSET('Measure and Project Input'!$I$9,$CE350,0)))</f>
        <v/>
      </c>
      <c r="F350" t="str">
        <f ca="1">IF('Measure and Project Input'!$CE$5&lt;$CC350,"",IF(OFFSET('Measure and Project Input'!$J$9,$CE350,0)=0,"",OFFSET('Measure and Project Input'!$J$9,$CE350,0)))</f>
        <v/>
      </c>
      <c r="G350" t="str">
        <f ca="1">IF('Measure and Project Input'!$CE$5&lt;$CC350,"",IF(OFFSET('Measure and Project Input'!$K$9,$CE350,0)=0,"",OFFSET('Measure and Project Input'!$K$9,$CE350,0)))</f>
        <v/>
      </c>
      <c r="H350" t="str">
        <f ca="1">IF('Measure and Project Input'!$CE$5&lt;$CC350,"",IF(OFFSET('Measure and Project Input'!$L$9,$CE350,0)=0,"",OFFSET('Measure and Project Input'!$L$9,$CE350,0)))</f>
        <v/>
      </c>
      <c r="I350">
        <f>'Funding Input and Summary'!A353</f>
        <v>0</v>
      </c>
      <c r="O350" t="str">
        <f ca="1">IF('Measure and Project Input'!$CE$5&lt;$CC350,"",IF(OFFSET('Measure and Project Input'!$B$9,$CE350,0)=0,"",OFFSET('Measure and Project Input'!$B$9,$CE350,0)))</f>
        <v/>
      </c>
      <c r="P350" t="str">
        <f ca="1">IF('Measure and Project Input'!$CE$5&lt;$CC350,"",IF(OFFSET('Measure and Project Input'!$C$9,$CE350,0)=0,"",OFFSET('Measure and Project Input'!$C$9,$CE350,0)))</f>
        <v/>
      </c>
      <c r="Q350" t="str">
        <f ca="1">IF('Measure and Project Input'!$CE$5&lt;$CC350,"",IF(OFFSET('Measure and Project Input'!$S$9,$CE350,0)=0,"",OFFSET('Measure and Project Input'!$S$9,$CE350,0)))</f>
        <v/>
      </c>
      <c r="R350" t="str">
        <f ca="1">IF('Measure and Project Input'!$CE$5&lt;$CC350,"",IF(OFFSET('Measure and Project Input'!$U$9,$CE350,0)=0,"",OFFSET('Measure and Project Input'!$U$9,$CE350,0)))</f>
        <v/>
      </c>
      <c r="S350" t="str">
        <f ca="1">IF('Measure and Project Input'!$CE$5&lt;$CC350,"",IF(OFFSET('Measure and Project Input'!$V$9,$CE350,0)=0,"",OFFSET('Measure and Project Input'!$V$9,$CE350,0)))</f>
        <v/>
      </c>
      <c r="X350" t="str">
        <f ca="1">IF('Measure and Project Input'!$CE$5&lt;$CC350,"",IF(OFFSET('Measure and Project Input'!$M$9,$CE350,0)=0,"",OFFSET('Measure and Project Input'!$M$9,$CE350,0)))</f>
        <v/>
      </c>
      <c r="Y350" t="str">
        <f ca="1">IF('Measure and Project Input'!$CE$5&lt;$CC350,"",IF(OFFSET('Measure and Project Input'!$N$9,$CE350,0)=0,"",OFFSET('Measure and Project Input'!$N$9,$CE350,0)))</f>
        <v/>
      </c>
      <c r="AA350" t="str">
        <f ca="1">IF('Measure and Project Input'!$CE$5&lt;$CC350,"",IF(OFFSET('Measure and Project Input'!$D$9,$CE350,0)=0,"",OFFSET('Measure and Project Input'!$D$9,$CE350,0)))</f>
        <v/>
      </c>
      <c r="AJ350" t="str">
        <f ca="1">IF('Measure and Project Input'!$CE$5&lt;$CC350,"",IF(OFFSET('Measure and Project Input'!$O$9,$CE350,0)=0,"",OFFSET('Measure and Project Input'!$O$9,$CE350,0)))</f>
        <v/>
      </c>
      <c r="AN350" t="str">
        <f ca="1">IF('Measure and Project Input'!$CE$5&lt;$CC350,"",IF(OFFSET('Measure and Project Input'!$BV$9,$CE350,0)=0,"",OFFSET('Measure and Project Input'!$BV$9,$CE350,0)))</f>
        <v/>
      </c>
      <c r="AO350" t="e">
        <f>IF(I350="","",'Funding Input and Summary'!#REF!)</f>
        <v>#REF!</v>
      </c>
      <c r="AQ350" t="e">
        <f>IF(I350="","",'Funding Input and Summary'!#REF!)</f>
        <v>#REF!</v>
      </c>
      <c r="AR350" t="e">
        <f>IF(I350="","",'Funding Input and Summary'!#REF!)</f>
        <v>#REF!</v>
      </c>
      <c r="AU350" t="e">
        <f>IF(I350="","",'Funding Input and Summary'!#REF!)</f>
        <v>#REF!</v>
      </c>
      <c r="AV350" t="e">
        <f>IF(I350="","",'Funding Input and Summary'!#REF!)</f>
        <v>#REF!</v>
      </c>
      <c r="BC350" t="e">
        <f>IF(I350="","",'Funding Input and Summary'!#REF!)</f>
        <v>#REF!</v>
      </c>
      <c r="BD350" t="e">
        <f>IF(I350="","",'Funding Input and Summary'!#REF!)</f>
        <v>#REF!</v>
      </c>
      <c r="BE350" t="e">
        <f>IF(I350="","",'Funding Input and Summary'!#REF!)</f>
        <v>#REF!</v>
      </c>
      <c r="BG350" t="e">
        <f>IF(I350="","",'Funding Input and Summary'!#REF!)</f>
        <v>#REF!</v>
      </c>
      <c r="BH350" t="e">
        <f>IF(I350="","",'Funding Input and Summary'!#REF!)</f>
        <v>#REF!</v>
      </c>
      <c r="BI350" t="e">
        <f>IF(I350="","",'Funding Input and Summary'!#REF!)</f>
        <v>#REF!</v>
      </c>
      <c r="BJ350" t="e">
        <f>IF(I350="","",'Funding Input and Summary'!#REF!)</f>
        <v>#REF!</v>
      </c>
      <c r="BK350" t="e">
        <f>IF(I350="","",'Funding Input and Summary'!#REF!)</f>
        <v>#REF!</v>
      </c>
      <c r="BL350" t="e">
        <f>IF(I350="","",'Funding Input and Summary'!#REF!)</f>
        <v>#REF!</v>
      </c>
      <c r="BM350" t="e">
        <f>IF(I350="","",'Funding Input and Summary'!#REF!)</f>
        <v>#REF!</v>
      </c>
      <c r="BN350" t="e">
        <f>IF(I350="","",'Funding Input and Summary'!#REF!)</f>
        <v>#REF!</v>
      </c>
      <c r="BO350" t="e">
        <f>IF(I350="","",'Funding Input and Summary'!#REF!)</f>
        <v>#REF!</v>
      </c>
      <c r="BP350" t="e">
        <f>IF(I350="","",'Funding Input and Summary'!#REF!)</f>
        <v>#REF!</v>
      </c>
      <c r="BQ350" t="e">
        <f>IF(I350="","",'Funding Input and Summary'!#REF!)</f>
        <v>#REF!</v>
      </c>
      <c r="BR350" t="str">
        <f ca="1">IF('Measure and Project Input'!$CE$5&lt;$CC350,"",IF(OFFSET('Measure and Project Input'!$T$9,$CE350,0)=0,"",OFFSET('Measure and Project Input'!$T$9,$CE350,0)))</f>
        <v/>
      </c>
      <c r="BS350" t="str">
        <f ca="1">IF('Measure and Project Input'!$CE$5&lt;$CC350,"",IF(OFFSET('Measure and Project Input'!$R$9,$CE350,0)=0,"",OFFSET('Measure and Project Input'!$R$9,$CE350,0)))</f>
        <v/>
      </c>
      <c r="BT350">
        <f>IF(I350="","",'Measure and Project Input'!$I$1)</f>
        <v>4.04</v>
      </c>
      <c r="BU350" t="str">
        <f ca="1">IF('Measure and Project Input'!$CE$5&lt;$CC350,"",IF(OFFSET('Measure and Project Input'!$Q$9,$CE350,0)=0,"",OFFSET('Measure and Project Input'!$Q$9,$CE350,0)))</f>
        <v/>
      </c>
      <c r="BV350" t="e">
        <f ca="1">IF(I350="","",'Funding Input and Summary'!$T$1)</f>
        <v>#DIV/0!</v>
      </c>
      <c r="BW350" t="str">
        <f ca="1">IF('Measure and Project Input'!$CE$5&lt;$CC350,"",IF(OFFSET('Measure and Project Input'!$AI$9,$CE350,0)=0,"",OFFSET('Measure and Project Input'!$AI$9,$CE350,0)))</f>
        <v/>
      </c>
      <c r="BX350" t="str">
        <f ca="1">IF('Measure and Project Input'!$CE$5&lt;$CC350,"",IF(OFFSET('Measure and Project Input'!$AJ$9,$CE350,0)=0,"",OFFSET('Measure and Project Input'!$AJ$9,$CE350,0)))</f>
        <v/>
      </c>
      <c r="BY350" t="str">
        <f ca="1">IF('Measure and Project Input'!$CE$5&lt;$CC350,"",IF(OFFSET('Measure and Project Input'!$AK$9,$CE350,0)=0,"",OFFSET('Measure and Project Input'!$AK$9,$CE350,0)))</f>
        <v/>
      </c>
      <c r="BZ350" t="str">
        <f ca="1">IF('Measure and Project Input'!$CE$5&lt;$CC350,"",IF(OFFSET('Measure and Project Input'!$AL$9,$CE350,0)=0,"",OFFSET('Measure and Project Input'!$AL$9,$CE350,0)))</f>
        <v/>
      </c>
      <c r="CA350" t="str">
        <f ca="1">IF('Measure and Project Input'!$CE$5&lt;$CC350,"",IF(OFFSET('Measure and Project Input'!$AM$9,$CE350,0)=0,"",OFFSET('Measure and Project Input'!$AM$9,$CE350,0)))</f>
        <v/>
      </c>
      <c r="CB350" s="201"/>
      <c r="CC350" s="28">
        <v>349</v>
      </c>
      <c r="CD350" s="28">
        <f t="shared" si="5"/>
        <v>1</v>
      </c>
      <c r="CE350" s="28" t="e">
        <f>IF($I350="","",MATCH($I350,'Measure and Project Input'!$P$10:$P$509,FALSE))</f>
        <v>#N/A</v>
      </c>
    </row>
    <row r="351" spans="1:83" x14ac:dyDescent="0.2">
      <c r="A351" t="str">
        <f ca="1">IF('Measure and Project Input'!$CE$5&lt;$CC351,"",IF(OFFSET('Measure and Project Input'!$E$9,$CE351,0)=0,"",OFFSET('Measure and Project Input'!$E$9,$CE351,0)))</f>
        <v/>
      </c>
      <c r="B351" t="str">
        <f ca="1">IF('Measure and Project Input'!$CE$5&lt;$CC351,"",IF(OFFSET('Measure and Project Input'!$F$9,$CE351,0)=0,"",OFFSET('Measure and Project Input'!$F$9,$CE351,0)))</f>
        <v/>
      </c>
      <c r="C351" t="str">
        <f ca="1">IF('Measure and Project Input'!$CE$5&lt;$CC351,"",IF(OFFSET('Measure and Project Input'!$G$9,$CE351,0)=0,"",OFFSET('Measure and Project Input'!$G$9,$CE351,0)))</f>
        <v/>
      </c>
      <c r="D351" s="299" t="str">
        <f ca="1">IF('Measure and Project Input'!$CE$5&lt;$CC351,"",IF(OFFSET('Measure and Project Input'!$H$9,$CE351,0)=0,"",OFFSET('Measure and Project Input'!$H$9,$CE351,0)))</f>
        <v/>
      </c>
      <c r="E351" t="str">
        <f ca="1">IF('Measure and Project Input'!$CE$5&lt;$CC351,"",IF(OFFSET('Measure and Project Input'!$I$9,$CE351,0)=0,"",OFFSET('Measure and Project Input'!$I$9,$CE351,0)))</f>
        <v/>
      </c>
      <c r="F351" t="str">
        <f ca="1">IF('Measure and Project Input'!$CE$5&lt;$CC351,"",IF(OFFSET('Measure and Project Input'!$J$9,$CE351,0)=0,"",OFFSET('Measure and Project Input'!$J$9,$CE351,0)))</f>
        <v/>
      </c>
      <c r="G351" t="str">
        <f ca="1">IF('Measure and Project Input'!$CE$5&lt;$CC351,"",IF(OFFSET('Measure and Project Input'!$K$9,$CE351,0)=0,"",OFFSET('Measure and Project Input'!$K$9,$CE351,0)))</f>
        <v/>
      </c>
      <c r="H351" t="str">
        <f ca="1">IF('Measure and Project Input'!$CE$5&lt;$CC351,"",IF(OFFSET('Measure and Project Input'!$L$9,$CE351,0)=0,"",OFFSET('Measure and Project Input'!$L$9,$CE351,0)))</f>
        <v/>
      </c>
      <c r="I351">
        <f>'Funding Input and Summary'!A354</f>
        <v>0</v>
      </c>
      <c r="O351" t="str">
        <f ca="1">IF('Measure and Project Input'!$CE$5&lt;$CC351,"",IF(OFFSET('Measure and Project Input'!$B$9,$CE351,0)=0,"",OFFSET('Measure and Project Input'!$B$9,$CE351,0)))</f>
        <v/>
      </c>
      <c r="P351" t="str">
        <f ca="1">IF('Measure and Project Input'!$CE$5&lt;$CC351,"",IF(OFFSET('Measure and Project Input'!$C$9,$CE351,0)=0,"",OFFSET('Measure and Project Input'!$C$9,$CE351,0)))</f>
        <v/>
      </c>
      <c r="Q351" t="str">
        <f ca="1">IF('Measure and Project Input'!$CE$5&lt;$CC351,"",IF(OFFSET('Measure and Project Input'!$S$9,$CE351,0)=0,"",OFFSET('Measure and Project Input'!$S$9,$CE351,0)))</f>
        <v/>
      </c>
      <c r="R351" t="str">
        <f ca="1">IF('Measure and Project Input'!$CE$5&lt;$CC351,"",IF(OFFSET('Measure and Project Input'!$U$9,$CE351,0)=0,"",OFFSET('Measure and Project Input'!$U$9,$CE351,0)))</f>
        <v/>
      </c>
      <c r="S351" t="str">
        <f ca="1">IF('Measure and Project Input'!$CE$5&lt;$CC351,"",IF(OFFSET('Measure and Project Input'!$V$9,$CE351,0)=0,"",OFFSET('Measure and Project Input'!$V$9,$CE351,0)))</f>
        <v/>
      </c>
      <c r="X351" t="str">
        <f ca="1">IF('Measure and Project Input'!$CE$5&lt;$CC351,"",IF(OFFSET('Measure and Project Input'!$M$9,$CE351,0)=0,"",OFFSET('Measure and Project Input'!$M$9,$CE351,0)))</f>
        <v/>
      </c>
      <c r="Y351" t="str">
        <f ca="1">IF('Measure and Project Input'!$CE$5&lt;$CC351,"",IF(OFFSET('Measure and Project Input'!$N$9,$CE351,0)=0,"",OFFSET('Measure and Project Input'!$N$9,$CE351,0)))</f>
        <v/>
      </c>
      <c r="AA351" t="str">
        <f ca="1">IF('Measure and Project Input'!$CE$5&lt;$CC351,"",IF(OFFSET('Measure and Project Input'!$D$9,$CE351,0)=0,"",OFFSET('Measure and Project Input'!$D$9,$CE351,0)))</f>
        <v/>
      </c>
      <c r="AJ351" t="str">
        <f ca="1">IF('Measure and Project Input'!$CE$5&lt;$CC351,"",IF(OFFSET('Measure and Project Input'!$O$9,$CE351,0)=0,"",OFFSET('Measure and Project Input'!$O$9,$CE351,0)))</f>
        <v/>
      </c>
      <c r="AN351" t="str">
        <f ca="1">IF('Measure and Project Input'!$CE$5&lt;$CC351,"",IF(OFFSET('Measure and Project Input'!$BV$9,$CE351,0)=0,"",OFFSET('Measure and Project Input'!$BV$9,$CE351,0)))</f>
        <v/>
      </c>
      <c r="AO351" t="e">
        <f>IF(I351="","",'Funding Input and Summary'!#REF!)</f>
        <v>#REF!</v>
      </c>
      <c r="AQ351" t="e">
        <f>IF(I351="","",'Funding Input and Summary'!#REF!)</f>
        <v>#REF!</v>
      </c>
      <c r="AR351" t="e">
        <f>IF(I351="","",'Funding Input and Summary'!#REF!)</f>
        <v>#REF!</v>
      </c>
      <c r="AU351" t="e">
        <f>IF(I351="","",'Funding Input and Summary'!#REF!)</f>
        <v>#REF!</v>
      </c>
      <c r="AV351" t="e">
        <f>IF(I351="","",'Funding Input and Summary'!#REF!)</f>
        <v>#REF!</v>
      </c>
      <c r="BC351" t="e">
        <f>IF(I351="","",'Funding Input and Summary'!#REF!)</f>
        <v>#REF!</v>
      </c>
      <c r="BD351" t="e">
        <f>IF(I351="","",'Funding Input and Summary'!#REF!)</f>
        <v>#REF!</v>
      </c>
      <c r="BE351" t="e">
        <f>IF(I351="","",'Funding Input and Summary'!#REF!)</f>
        <v>#REF!</v>
      </c>
      <c r="BG351" t="e">
        <f>IF(I351="","",'Funding Input and Summary'!#REF!)</f>
        <v>#REF!</v>
      </c>
      <c r="BH351" t="e">
        <f>IF(I351="","",'Funding Input and Summary'!#REF!)</f>
        <v>#REF!</v>
      </c>
      <c r="BI351" t="e">
        <f>IF(I351="","",'Funding Input and Summary'!#REF!)</f>
        <v>#REF!</v>
      </c>
      <c r="BJ351" t="e">
        <f>IF(I351="","",'Funding Input and Summary'!#REF!)</f>
        <v>#REF!</v>
      </c>
      <c r="BK351" t="e">
        <f>IF(I351="","",'Funding Input and Summary'!#REF!)</f>
        <v>#REF!</v>
      </c>
      <c r="BL351" t="e">
        <f>IF(I351="","",'Funding Input and Summary'!#REF!)</f>
        <v>#REF!</v>
      </c>
      <c r="BM351" t="e">
        <f>IF(I351="","",'Funding Input and Summary'!#REF!)</f>
        <v>#REF!</v>
      </c>
      <c r="BN351" t="e">
        <f>IF(I351="","",'Funding Input and Summary'!#REF!)</f>
        <v>#REF!</v>
      </c>
      <c r="BO351" t="e">
        <f>IF(I351="","",'Funding Input and Summary'!#REF!)</f>
        <v>#REF!</v>
      </c>
      <c r="BP351" t="e">
        <f>IF(I351="","",'Funding Input and Summary'!#REF!)</f>
        <v>#REF!</v>
      </c>
      <c r="BQ351" t="e">
        <f>IF(I351="","",'Funding Input and Summary'!#REF!)</f>
        <v>#REF!</v>
      </c>
      <c r="BR351" t="str">
        <f ca="1">IF('Measure and Project Input'!$CE$5&lt;$CC351,"",IF(OFFSET('Measure and Project Input'!$T$9,$CE351,0)=0,"",OFFSET('Measure and Project Input'!$T$9,$CE351,0)))</f>
        <v/>
      </c>
      <c r="BS351" t="str">
        <f ca="1">IF('Measure and Project Input'!$CE$5&lt;$CC351,"",IF(OFFSET('Measure and Project Input'!$R$9,$CE351,0)=0,"",OFFSET('Measure and Project Input'!$R$9,$CE351,0)))</f>
        <v/>
      </c>
      <c r="BT351">
        <f>IF(I351="","",'Measure and Project Input'!$I$1)</f>
        <v>4.04</v>
      </c>
      <c r="BU351" t="str">
        <f ca="1">IF('Measure and Project Input'!$CE$5&lt;$CC351,"",IF(OFFSET('Measure and Project Input'!$Q$9,$CE351,0)=0,"",OFFSET('Measure and Project Input'!$Q$9,$CE351,0)))</f>
        <v/>
      </c>
      <c r="BV351" t="e">
        <f ca="1">IF(I351="","",'Funding Input and Summary'!$T$1)</f>
        <v>#DIV/0!</v>
      </c>
      <c r="BW351" t="str">
        <f ca="1">IF('Measure and Project Input'!$CE$5&lt;$CC351,"",IF(OFFSET('Measure and Project Input'!$AI$9,$CE351,0)=0,"",OFFSET('Measure and Project Input'!$AI$9,$CE351,0)))</f>
        <v/>
      </c>
      <c r="BX351" t="str">
        <f ca="1">IF('Measure and Project Input'!$CE$5&lt;$CC351,"",IF(OFFSET('Measure and Project Input'!$AJ$9,$CE351,0)=0,"",OFFSET('Measure and Project Input'!$AJ$9,$CE351,0)))</f>
        <v/>
      </c>
      <c r="BY351" t="str">
        <f ca="1">IF('Measure and Project Input'!$CE$5&lt;$CC351,"",IF(OFFSET('Measure and Project Input'!$AK$9,$CE351,0)=0,"",OFFSET('Measure and Project Input'!$AK$9,$CE351,0)))</f>
        <v/>
      </c>
      <c r="BZ351" t="str">
        <f ca="1">IF('Measure and Project Input'!$CE$5&lt;$CC351,"",IF(OFFSET('Measure and Project Input'!$AL$9,$CE351,0)=0,"",OFFSET('Measure and Project Input'!$AL$9,$CE351,0)))</f>
        <v/>
      </c>
      <c r="CA351" t="str">
        <f ca="1">IF('Measure and Project Input'!$CE$5&lt;$CC351,"",IF(OFFSET('Measure and Project Input'!$AM$9,$CE351,0)=0,"",OFFSET('Measure and Project Input'!$AM$9,$CE351,0)))</f>
        <v/>
      </c>
      <c r="CB351" s="201"/>
      <c r="CC351" s="28">
        <v>350</v>
      </c>
      <c r="CD351" s="28">
        <f t="shared" si="5"/>
        <v>1</v>
      </c>
      <c r="CE351" s="28" t="e">
        <f>IF($I351="","",MATCH($I351,'Measure and Project Input'!$P$10:$P$509,FALSE))</f>
        <v>#N/A</v>
      </c>
    </row>
    <row r="352" spans="1:83" x14ac:dyDescent="0.2">
      <c r="A352" t="str">
        <f ca="1">IF('Measure and Project Input'!$CE$5&lt;$CC352,"",IF(OFFSET('Measure and Project Input'!$E$9,$CE352,0)=0,"",OFFSET('Measure and Project Input'!$E$9,$CE352,0)))</f>
        <v/>
      </c>
      <c r="B352" t="str">
        <f ca="1">IF('Measure and Project Input'!$CE$5&lt;$CC352,"",IF(OFFSET('Measure and Project Input'!$F$9,$CE352,0)=0,"",OFFSET('Measure and Project Input'!$F$9,$CE352,0)))</f>
        <v/>
      </c>
      <c r="C352" t="str">
        <f ca="1">IF('Measure and Project Input'!$CE$5&lt;$CC352,"",IF(OFFSET('Measure and Project Input'!$G$9,$CE352,0)=0,"",OFFSET('Measure and Project Input'!$G$9,$CE352,0)))</f>
        <v/>
      </c>
      <c r="D352" s="299" t="str">
        <f ca="1">IF('Measure and Project Input'!$CE$5&lt;$CC352,"",IF(OFFSET('Measure and Project Input'!$H$9,$CE352,0)=0,"",OFFSET('Measure and Project Input'!$H$9,$CE352,0)))</f>
        <v/>
      </c>
      <c r="E352" t="str">
        <f ca="1">IF('Measure and Project Input'!$CE$5&lt;$CC352,"",IF(OFFSET('Measure and Project Input'!$I$9,$CE352,0)=0,"",OFFSET('Measure and Project Input'!$I$9,$CE352,0)))</f>
        <v/>
      </c>
      <c r="F352" t="str">
        <f ca="1">IF('Measure and Project Input'!$CE$5&lt;$CC352,"",IF(OFFSET('Measure and Project Input'!$J$9,$CE352,0)=0,"",OFFSET('Measure and Project Input'!$J$9,$CE352,0)))</f>
        <v/>
      </c>
      <c r="G352" t="str">
        <f ca="1">IF('Measure and Project Input'!$CE$5&lt;$CC352,"",IF(OFFSET('Measure and Project Input'!$K$9,$CE352,0)=0,"",OFFSET('Measure and Project Input'!$K$9,$CE352,0)))</f>
        <v/>
      </c>
      <c r="H352" t="str">
        <f ca="1">IF('Measure and Project Input'!$CE$5&lt;$CC352,"",IF(OFFSET('Measure and Project Input'!$L$9,$CE352,0)=0,"",OFFSET('Measure and Project Input'!$L$9,$CE352,0)))</f>
        <v/>
      </c>
      <c r="I352">
        <f>'Funding Input and Summary'!A355</f>
        <v>0</v>
      </c>
      <c r="O352" t="str">
        <f ca="1">IF('Measure and Project Input'!$CE$5&lt;$CC352,"",IF(OFFSET('Measure and Project Input'!$B$9,$CE352,0)=0,"",OFFSET('Measure and Project Input'!$B$9,$CE352,0)))</f>
        <v/>
      </c>
      <c r="P352" t="str">
        <f ca="1">IF('Measure and Project Input'!$CE$5&lt;$CC352,"",IF(OFFSET('Measure and Project Input'!$C$9,$CE352,0)=0,"",OFFSET('Measure and Project Input'!$C$9,$CE352,0)))</f>
        <v/>
      </c>
      <c r="Q352" t="str">
        <f ca="1">IF('Measure and Project Input'!$CE$5&lt;$CC352,"",IF(OFFSET('Measure and Project Input'!$S$9,$CE352,0)=0,"",OFFSET('Measure and Project Input'!$S$9,$CE352,0)))</f>
        <v/>
      </c>
      <c r="R352" t="str">
        <f ca="1">IF('Measure and Project Input'!$CE$5&lt;$CC352,"",IF(OFFSET('Measure and Project Input'!$U$9,$CE352,0)=0,"",OFFSET('Measure and Project Input'!$U$9,$CE352,0)))</f>
        <v/>
      </c>
      <c r="S352" t="str">
        <f ca="1">IF('Measure and Project Input'!$CE$5&lt;$CC352,"",IF(OFFSET('Measure and Project Input'!$V$9,$CE352,0)=0,"",OFFSET('Measure and Project Input'!$V$9,$CE352,0)))</f>
        <v/>
      </c>
      <c r="X352" t="str">
        <f ca="1">IF('Measure and Project Input'!$CE$5&lt;$CC352,"",IF(OFFSET('Measure and Project Input'!$M$9,$CE352,0)=0,"",OFFSET('Measure and Project Input'!$M$9,$CE352,0)))</f>
        <v/>
      </c>
      <c r="Y352" t="str">
        <f ca="1">IF('Measure and Project Input'!$CE$5&lt;$CC352,"",IF(OFFSET('Measure and Project Input'!$N$9,$CE352,0)=0,"",OFFSET('Measure and Project Input'!$N$9,$CE352,0)))</f>
        <v/>
      </c>
      <c r="AA352" t="str">
        <f ca="1">IF('Measure and Project Input'!$CE$5&lt;$CC352,"",IF(OFFSET('Measure and Project Input'!$D$9,$CE352,0)=0,"",OFFSET('Measure and Project Input'!$D$9,$CE352,0)))</f>
        <v/>
      </c>
      <c r="AJ352" t="str">
        <f ca="1">IF('Measure and Project Input'!$CE$5&lt;$CC352,"",IF(OFFSET('Measure and Project Input'!$O$9,$CE352,0)=0,"",OFFSET('Measure and Project Input'!$O$9,$CE352,0)))</f>
        <v/>
      </c>
      <c r="AN352" t="str">
        <f ca="1">IF('Measure and Project Input'!$CE$5&lt;$CC352,"",IF(OFFSET('Measure and Project Input'!$BV$9,$CE352,0)=0,"",OFFSET('Measure and Project Input'!$BV$9,$CE352,0)))</f>
        <v/>
      </c>
      <c r="AO352" t="e">
        <f>IF(I352="","",'Funding Input and Summary'!#REF!)</f>
        <v>#REF!</v>
      </c>
      <c r="AQ352" t="e">
        <f>IF(I352="","",'Funding Input and Summary'!#REF!)</f>
        <v>#REF!</v>
      </c>
      <c r="AR352" t="e">
        <f>IF(I352="","",'Funding Input and Summary'!#REF!)</f>
        <v>#REF!</v>
      </c>
      <c r="AU352" t="e">
        <f>IF(I352="","",'Funding Input and Summary'!#REF!)</f>
        <v>#REF!</v>
      </c>
      <c r="AV352" t="e">
        <f>IF(I352="","",'Funding Input and Summary'!#REF!)</f>
        <v>#REF!</v>
      </c>
      <c r="BC352" t="e">
        <f>IF(I352="","",'Funding Input and Summary'!#REF!)</f>
        <v>#REF!</v>
      </c>
      <c r="BD352" t="e">
        <f>IF(I352="","",'Funding Input and Summary'!#REF!)</f>
        <v>#REF!</v>
      </c>
      <c r="BE352" t="e">
        <f>IF(I352="","",'Funding Input and Summary'!#REF!)</f>
        <v>#REF!</v>
      </c>
      <c r="BG352" t="e">
        <f>IF(I352="","",'Funding Input and Summary'!#REF!)</f>
        <v>#REF!</v>
      </c>
      <c r="BH352" t="e">
        <f>IF(I352="","",'Funding Input and Summary'!#REF!)</f>
        <v>#REF!</v>
      </c>
      <c r="BI352" t="e">
        <f>IF(I352="","",'Funding Input and Summary'!#REF!)</f>
        <v>#REF!</v>
      </c>
      <c r="BJ352" t="e">
        <f>IF(I352="","",'Funding Input and Summary'!#REF!)</f>
        <v>#REF!</v>
      </c>
      <c r="BK352" t="e">
        <f>IF(I352="","",'Funding Input and Summary'!#REF!)</f>
        <v>#REF!</v>
      </c>
      <c r="BL352" t="e">
        <f>IF(I352="","",'Funding Input and Summary'!#REF!)</f>
        <v>#REF!</v>
      </c>
      <c r="BM352" t="e">
        <f>IF(I352="","",'Funding Input and Summary'!#REF!)</f>
        <v>#REF!</v>
      </c>
      <c r="BN352" t="e">
        <f>IF(I352="","",'Funding Input and Summary'!#REF!)</f>
        <v>#REF!</v>
      </c>
      <c r="BO352" t="e">
        <f>IF(I352="","",'Funding Input and Summary'!#REF!)</f>
        <v>#REF!</v>
      </c>
      <c r="BP352" t="e">
        <f>IF(I352="","",'Funding Input and Summary'!#REF!)</f>
        <v>#REF!</v>
      </c>
      <c r="BQ352" t="e">
        <f>IF(I352="","",'Funding Input and Summary'!#REF!)</f>
        <v>#REF!</v>
      </c>
      <c r="BR352" t="str">
        <f ca="1">IF('Measure and Project Input'!$CE$5&lt;$CC352,"",IF(OFFSET('Measure and Project Input'!$T$9,$CE352,0)=0,"",OFFSET('Measure and Project Input'!$T$9,$CE352,0)))</f>
        <v/>
      </c>
      <c r="BS352" t="str">
        <f ca="1">IF('Measure and Project Input'!$CE$5&lt;$CC352,"",IF(OFFSET('Measure and Project Input'!$R$9,$CE352,0)=0,"",OFFSET('Measure and Project Input'!$R$9,$CE352,0)))</f>
        <v/>
      </c>
      <c r="BT352">
        <f>IF(I352="","",'Measure and Project Input'!$I$1)</f>
        <v>4.04</v>
      </c>
      <c r="BU352" t="str">
        <f ca="1">IF('Measure and Project Input'!$CE$5&lt;$CC352,"",IF(OFFSET('Measure and Project Input'!$Q$9,$CE352,0)=0,"",OFFSET('Measure and Project Input'!$Q$9,$CE352,0)))</f>
        <v/>
      </c>
      <c r="BV352" t="e">
        <f ca="1">IF(I352="","",'Funding Input and Summary'!$T$1)</f>
        <v>#DIV/0!</v>
      </c>
      <c r="BW352" t="str">
        <f ca="1">IF('Measure and Project Input'!$CE$5&lt;$CC352,"",IF(OFFSET('Measure and Project Input'!$AI$9,$CE352,0)=0,"",OFFSET('Measure and Project Input'!$AI$9,$CE352,0)))</f>
        <v/>
      </c>
      <c r="BX352" t="str">
        <f ca="1">IF('Measure and Project Input'!$CE$5&lt;$CC352,"",IF(OFFSET('Measure and Project Input'!$AJ$9,$CE352,0)=0,"",OFFSET('Measure and Project Input'!$AJ$9,$CE352,0)))</f>
        <v/>
      </c>
      <c r="BY352" t="str">
        <f ca="1">IF('Measure and Project Input'!$CE$5&lt;$CC352,"",IF(OFFSET('Measure and Project Input'!$AK$9,$CE352,0)=0,"",OFFSET('Measure and Project Input'!$AK$9,$CE352,0)))</f>
        <v/>
      </c>
      <c r="BZ352" t="str">
        <f ca="1">IF('Measure and Project Input'!$CE$5&lt;$CC352,"",IF(OFFSET('Measure and Project Input'!$AL$9,$CE352,0)=0,"",OFFSET('Measure and Project Input'!$AL$9,$CE352,0)))</f>
        <v/>
      </c>
      <c r="CA352" t="str">
        <f ca="1">IF('Measure and Project Input'!$CE$5&lt;$CC352,"",IF(OFFSET('Measure and Project Input'!$AM$9,$CE352,0)=0,"",OFFSET('Measure and Project Input'!$AM$9,$CE352,0)))</f>
        <v/>
      </c>
      <c r="CB352" s="201"/>
      <c r="CC352" s="28">
        <v>351</v>
      </c>
      <c r="CD352" s="28">
        <f t="shared" si="5"/>
        <v>1</v>
      </c>
      <c r="CE352" s="28" t="e">
        <f>IF($I352="","",MATCH($I352,'Measure and Project Input'!$P$10:$P$509,FALSE))</f>
        <v>#N/A</v>
      </c>
    </row>
    <row r="353" spans="1:83" x14ac:dyDescent="0.2">
      <c r="A353" t="str">
        <f ca="1">IF('Measure and Project Input'!$CE$5&lt;$CC353,"",IF(OFFSET('Measure and Project Input'!$E$9,$CE353,0)=0,"",OFFSET('Measure and Project Input'!$E$9,$CE353,0)))</f>
        <v/>
      </c>
      <c r="B353" t="str">
        <f ca="1">IF('Measure and Project Input'!$CE$5&lt;$CC353,"",IF(OFFSET('Measure and Project Input'!$F$9,$CE353,0)=0,"",OFFSET('Measure and Project Input'!$F$9,$CE353,0)))</f>
        <v/>
      </c>
      <c r="C353" t="str">
        <f ca="1">IF('Measure and Project Input'!$CE$5&lt;$CC353,"",IF(OFFSET('Measure and Project Input'!$G$9,$CE353,0)=0,"",OFFSET('Measure and Project Input'!$G$9,$CE353,0)))</f>
        <v/>
      </c>
      <c r="D353" s="299" t="str">
        <f ca="1">IF('Measure and Project Input'!$CE$5&lt;$CC353,"",IF(OFFSET('Measure and Project Input'!$H$9,$CE353,0)=0,"",OFFSET('Measure and Project Input'!$H$9,$CE353,0)))</f>
        <v/>
      </c>
      <c r="E353" t="str">
        <f ca="1">IF('Measure and Project Input'!$CE$5&lt;$CC353,"",IF(OFFSET('Measure and Project Input'!$I$9,$CE353,0)=0,"",OFFSET('Measure and Project Input'!$I$9,$CE353,0)))</f>
        <v/>
      </c>
      <c r="F353" t="str">
        <f ca="1">IF('Measure and Project Input'!$CE$5&lt;$CC353,"",IF(OFFSET('Measure and Project Input'!$J$9,$CE353,0)=0,"",OFFSET('Measure and Project Input'!$J$9,$CE353,0)))</f>
        <v/>
      </c>
      <c r="G353" t="str">
        <f ca="1">IF('Measure and Project Input'!$CE$5&lt;$CC353,"",IF(OFFSET('Measure and Project Input'!$K$9,$CE353,0)=0,"",OFFSET('Measure and Project Input'!$K$9,$CE353,0)))</f>
        <v/>
      </c>
      <c r="H353" t="str">
        <f ca="1">IF('Measure and Project Input'!$CE$5&lt;$CC353,"",IF(OFFSET('Measure and Project Input'!$L$9,$CE353,0)=0,"",OFFSET('Measure and Project Input'!$L$9,$CE353,0)))</f>
        <v/>
      </c>
      <c r="I353">
        <f>'Funding Input and Summary'!A356</f>
        <v>0</v>
      </c>
      <c r="O353" t="str">
        <f ca="1">IF('Measure and Project Input'!$CE$5&lt;$CC353,"",IF(OFFSET('Measure and Project Input'!$B$9,$CE353,0)=0,"",OFFSET('Measure and Project Input'!$B$9,$CE353,0)))</f>
        <v/>
      </c>
      <c r="P353" t="str">
        <f ca="1">IF('Measure and Project Input'!$CE$5&lt;$CC353,"",IF(OFFSET('Measure and Project Input'!$C$9,$CE353,0)=0,"",OFFSET('Measure and Project Input'!$C$9,$CE353,0)))</f>
        <v/>
      </c>
      <c r="Q353" t="str">
        <f ca="1">IF('Measure and Project Input'!$CE$5&lt;$CC353,"",IF(OFFSET('Measure and Project Input'!$S$9,$CE353,0)=0,"",OFFSET('Measure and Project Input'!$S$9,$CE353,0)))</f>
        <v/>
      </c>
      <c r="R353" t="str">
        <f ca="1">IF('Measure and Project Input'!$CE$5&lt;$CC353,"",IF(OFFSET('Measure and Project Input'!$U$9,$CE353,0)=0,"",OFFSET('Measure and Project Input'!$U$9,$CE353,0)))</f>
        <v/>
      </c>
      <c r="S353" t="str">
        <f ca="1">IF('Measure and Project Input'!$CE$5&lt;$CC353,"",IF(OFFSET('Measure and Project Input'!$V$9,$CE353,0)=0,"",OFFSET('Measure and Project Input'!$V$9,$CE353,0)))</f>
        <v/>
      </c>
      <c r="X353" t="str">
        <f ca="1">IF('Measure and Project Input'!$CE$5&lt;$CC353,"",IF(OFFSET('Measure and Project Input'!$M$9,$CE353,0)=0,"",OFFSET('Measure and Project Input'!$M$9,$CE353,0)))</f>
        <v/>
      </c>
      <c r="Y353" t="str">
        <f ca="1">IF('Measure and Project Input'!$CE$5&lt;$CC353,"",IF(OFFSET('Measure and Project Input'!$N$9,$CE353,0)=0,"",OFFSET('Measure and Project Input'!$N$9,$CE353,0)))</f>
        <v/>
      </c>
      <c r="AA353" t="str">
        <f ca="1">IF('Measure and Project Input'!$CE$5&lt;$CC353,"",IF(OFFSET('Measure and Project Input'!$D$9,$CE353,0)=0,"",OFFSET('Measure and Project Input'!$D$9,$CE353,0)))</f>
        <v/>
      </c>
      <c r="AJ353" t="str">
        <f ca="1">IF('Measure and Project Input'!$CE$5&lt;$CC353,"",IF(OFFSET('Measure and Project Input'!$O$9,$CE353,0)=0,"",OFFSET('Measure and Project Input'!$O$9,$CE353,0)))</f>
        <v/>
      </c>
      <c r="AN353" t="str">
        <f ca="1">IF('Measure and Project Input'!$CE$5&lt;$CC353,"",IF(OFFSET('Measure and Project Input'!$BV$9,$CE353,0)=0,"",OFFSET('Measure and Project Input'!$BV$9,$CE353,0)))</f>
        <v/>
      </c>
      <c r="AO353" t="e">
        <f>IF(I353="","",'Funding Input and Summary'!#REF!)</f>
        <v>#REF!</v>
      </c>
      <c r="AQ353" t="e">
        <f>IF(I353="","",'Funding Input and Summary'!#REF!)</f>
        <v>#REF!</v>
      </c>
      <c r="AR353" t="e">
        <f>IF(I353="","",'Funding Input and Summary'!#REF!)</f>
        <v>#REF!</v>
      </c>
      <c r="AU353" t="e">
        <f>IF(I353="","",'Funding Input and Summary'!#REF!)</f>
        <v>#REF!</v>
      </c>
      <c r="AV353" t="e">
        <f>IF(I353="","",'Funding Input and Summary'!#REF!)</f>
        <v>#REF!</v>
      </c>
      <c r="BC353" t="e">
        <f>IF(I353="","",'Funding Input and Summary'!#REF!)</f>
        <v>#REF!</v>
      </c>
      <c r="BD353" t="e">
        <f>IF(I353="","",'Funding Input and Summary'!#REF!)</f>
        <v>#REF!</v>
      </c>
      <c r="BE353" t="e">
        <f>IF(I353="","",'Funding Input and Summary'!#REF!)</f>
        <v>#REF!</v>
      </c>
      <c r="BG353" t="e">
        <f>IF(I353="","",'Funding Input and Summary'!#REF!)</f>
        <v>#REF!</v>
      </c>
      <c r="BH353" t="e">
        <f>IF(I353="","",'Funding Input and Summary'!#REF!)</f>
        <v>#REF!</v>
      </c>
      <c r="BI353" t="e">
        <f>IF(I353="","",'Funding Input and Summary'!#REF!)</f>
        <v>#REF!</v>
      </c>
      <c r="BJ353" t="e">
        <f>IF(I353="","",'Funding Input and Summary'!#REF!)</f>
        <v>#REF!</v>
      </c>
      <c r="BK353" t="e">
        <f>IF(I353="","",'Funding Input and Summary'!#REF!)</f>
        <v>#REF!</v>
      </c>
      <c r="BL353" t="e">
        <f>IF(I353="","",'Funding Input and Summary'!#REF!)</f>
        <v>#REF!</v>
      </c>
      <c r="BM353" t="e">
        <f>IF(I353="","",'Funding Input and Summary'!#REF!)</f>
        <v>#REF!</v>
      </c>
      <c r="BN353" t="e">
        <f>IF(I353="","",'Funding Input and Summary'!#REF!)</f>
        <v>#REF!</v>
      </c>
      <c r="BO353" t="e">
        <f>IF(I353="","",'Funding Input and Summary'!#REF!)</f>
        <v>#REF!</v>
      </c>
      <c r="BP353" t="e">
        <f>IF(I353="","",'Funding Input and Summary'!#REF!)</f>
        <v>#REF!</v>
      </c>
      <c r="BQ353" t="e">
        <f>IF(I353="","",'Funding Input and Summary'!#REF!)</f>
        <v>#REF!</v>
      </c>
      <c r="BR353" t="str">
        <f ca="1">IF('Measure and Project Input'!$CE$5&lt;$CC353,"",IF(OFFSET('Measure and Project Input'!$T$9,$CE353,0)=0,"",OFFSET('Measure and Project Input'!$T$9,$CE353,0)))</f>
        <v/>
      </c>
      <c r="BS353" t="str">
        <f ca="1">IF('Measure and Project Input'!$CE$5&lt;$CC353,"",IF(OFFSET('Measure and Project Input'!$R$9,$CE353,0)=0,"",OFFSET('Measure and Project Input'!$R$9,$CE353,0)))</f>
        <v/>
      </c>
      <c r="BT353">
        <f>IF(I353="","",'Measure and Project Input'!$I$1)</f>
        <v>4.04</v>
      </c>
      <c r="BU353" t="str">
        <f ca="1">IF('Measure and Project Input'!$CE$5&lt;$CC353,"",IF(OFFSET('Measure and Project Input'!$Q$9,$CE353,0)=0,"",OFFSET('Measure and Project Input'!$Q$9,$CE353,0)))</f>
        <v/>
      </c>
      <c r="BV353" t="e">
        <f ca="1">IF(I353="","",'Funding Input and Summary'!$T$1)</f>
        <v>#DIV/0!</v>
      </c>
      <c r="BW353" t="str">
        <f ca="1">IF('Measure and Project Input'!$CE$5&lt;$CC353,"",IF(OFFSET('Measure and Project Input'!$AI$9,$CE353,0)=0,"",OFFSET('Measure and Project Input'!$AI$9,$CE353,0)))</f>
        <v/>
      </c>
      <c r="BX353" t="str">
        <f ca="1">IF('Measure and Project Input'!$CE$5&lt;$CC353,"",IF(OFFSET('Measure and Project Input'!$AJ$9,$CE353,0)=0,"",OFFSET('Measure and Project Input'!$AJ$9,$CE353,0)))</f>
        <v/>
      </c>
      <c r="BY353" t="str">
        <f ca="1">IF('Measure and Project Input'!$CE$5&lt;$CC353,"",IF(OFFSET('Measure and Project Input'!$AK$9,$CE353,0)=0,"",OFFSET('Measure and Project Input'!$AK$9,$CE353,0)))</f>
        <v/>
      </c>
      <c r="BZ353" t="str">
        <f ca="1">IF('Measure and Project Input'!$CE$5&lt;$CC353,"",IF(OFFSET('Measure and Project Input'!$AL$9,$CE353,0)=0,"",OFFSET('Measure and Project Input'!$AL$9,$CE353,0)))</f>
        <v/>
      </c>
      <c r="CA353" t="str">
        <f ca="1">IF('Measure and Project Input'!$CE$5&lt;$CC353,"",IF(OFFSET('Measure and Project Input'!$AM$9,$CE353,0)=0,"",OFFSET('Measure and Project Input'!$AM$9,$CE353,0)))</f>
        <v/>
      </c>
      <c r="CB353" s="201"/>
      <c r="CC353" s="28">
        <v>352</v>
      </c>
      <c r="CD353" s="28">
        <f t="shared" si="5"/>
        <v>1</v>
      </c>
      <c r="CE353" s="28" t="e">
        <f>IF($I353="","",MATCH($I353,'Measure and Project Input'!$P$10:$P$509,FALSE))</f>
        <v>#N/A</v>
      </c>
    </row>
    <row r="354" spans="1:83" x14ac:dyDescent="0.2">
      <c r="A354" t="str">
        <f ca="1">IF('Measure and Project Input'!$CE$5&lt;$CC354,"",IF(OFFSET('Measure and Project Input'!$E$9,$CE354,0)=0,"",OFFSET('Measure and Project Input'!$E$9,$CE354,0)))</f>
        <v/>
      </c>
      <c r="B354" t="str">
        <f ca="1">IF('Measure and Project Input'!$CE$5&lt;$CC354,"",IF(OFFSET('Measure and Project Input'!$F$9,$CE354,0)=0,"",OFFSET('Measure and Project Input'!$F$9,$CE354,0)))</f>
        <v/>
      </c>
      <c r="C354" t="str">
        <f ca="1">IF('Measure and Project Input'!$CE$5&lt;$CC354,"",IF(OFFSET('Measure and Project Input'!$G$9,$CE354,0)=0,"",OFFSET('Measure and Project Input'!$G$9,$CE354,0)))</f>
        <v/>
      </c>
      <c r="D354" s="299" t="str">
        <f ca="1">IF('Measure and Project Input'!$CE$5&lt;$CC354,"",IF(OFFSET('Measure and Project Input'!$H$9,$CE354,0)=0,"",OFFSET('Measure and Project Input'!$H$9,$CE354,0)))</f>
        <v/>
      </c>
      <c r="E354" t="str">
        <f ca="1">IF('Measure and Project Input'!$CE$5&lt;$CC354,"",IF(OFFSET('Measure and Project Input'!$I$9,$CE354,0)=0,"",OFFSET('Measure and Project Input'!$I$9,$CE354,0)))</f>
        <v/>
      </c>
      <c r="F354" t="str">
        <f ca="1">IF('Measure and Project Input'!$CE$5&lt;$CC354,"",IF(OFFSET('Measure and Project Input'!$J$9,$CE354,0)=0,"",OFFSET('Measure and Project Input'!$J$9,$CE354,0)))</f>
        <v/>
      </c>
      <c r="G354" t="str">
        <f ca="1">IF('Measure and Project Input'!$CE$5&lt;$CC354,"",IF(OFFSET('Measure and Project Input'!$K$9,$CE354,0)=0,"",OFFSET('Measure and Project Input'!$K$9,$CE354,0)))</f>
        <v/>
      </c>
      <c r="H354" t="str">
        <f ca="1">IF('Measure and Project Input'!$CE$5&lt;$CC354,"",IF(OFFSET('Measure and Project Input'!$L$9,$CE354,0)=0,"",OFFSET('Measure and Project Input'!$L$9,$CE354,0)))</f>
        <v/>
      </c>
      <c r="I354">
        <f>'Funding Input and Summary'!A357</f>
        <v>0</v>
      </c>
      <c r="O354" t="str">
        <f ca="1">IF('Measure and Project Input'!$CE$5&lt;$CC354,"",IF(OFFSET('Measure and Project Input'!$B$9,$CE354,0)=0,"",OFFSET('Measure and Project Input'!$B$9,$CE354,0)))</f>
        <v/>
      </c>
      <c r="P354" t="str">
        <f ca="1">IF('Measure and Project Input'!$CE$5&lt;$CC354,"",IF(OFFSET('Measure and Project Input'!$C$9,$CE354,0)=0,"",OFFSET('Measure and Project Input'!$C$9,$CE354,0)))</f>
        <v/>
      </c>
      <c r="Q354" t="str">
        <f ca="1">IF('Measure and Project Input'!$CE$5&lt;$CC354,"",IF(OFFSET('Measure and Project Input'!$S$9,$CE354,0)=0,"",OFFSET('Measure and Project Input'!$S$9,$CE354,0)))</f>
        <v/>
      </c>
      <c r="R354" t="str">
        <f ca="1">IF('Measure and Project Input'!$CE$5&lt;$CC354,"",IF(OFFSET('Measure and Project Input'!$U$9,$CE354,0)=0,"",OFFSET('Measure and Project Input'!$U$9,$CE354,0)))</f>
        <v/>
      </c>
      <c r="S354" t="str">
        <f ca="1">IF('Measure and Project Input'!$CE$5&lt;$CC354,"",IF(OFFSET('Measure and Project Input'!$V$9,$CE354,0)=0,"",OFFSET('Measure and Project Input'!$V$9,$CE354,0)))</f>
        <v/>
      </c>
      <c r="X354" t="str">
        <f ca="1">IF('Measure and Project Input'!$CE$5&lt;$CC354,"",IF(OFFSET('Measure and Project Input'!$M$9,$CE354,0)=0,"",OFFSET('Measure and Project Input'!$M$9,$CE354,0)))</f>
        <v/>
      </c>
      <c r="Y354" t="str">
        <f ca="1">IF('Measure and Project Input'!$CE$5&lt;$CC354,"",IF(OFFSET('Measure and Project Input'!$N$9,$CE354,0)=0,"",OFFSET('Measure and Project Input'!$N$9,$CE354,0)))</f>
        <v/>
      </c>
      <c r="AA354" t="str">
        <f ca="1">IF('Measure and Project Input'!$CE$5&lt;$CC354,"",IF(OFFSET('Measure and Project Input'!$D$9,$CE354,0)=0,"",OFFSET('Measure and Project Input'!$D$9,$CE354,0)))</f>
        <v/>
      </c>
      <c r="AJ354" t="str">
        <f ca="1">IF('Measure and Project Input'!$CE$5&lt;$CC354,"",IF(OFFSET('Measure and Project Input'!$O$9,$CE354,0)=0,"",OFFSET('Measure and Project Input'!$O$9,$CE354,0)))</f>
        <v/>
      </c>
      <c r="AN354" t="str">
        <f ca="1">IF('Measure and Project Input'!$CE$5&lt;$CC354,"",IF(OFFSET('Measure and Project Input'!$BV$9,$CE354,0)=0,"",OFFSET('Measure and Project Input'!$BV$9,$CE354,0)))</f>
        <v/>
      </c>
      <c r="AO354" t="e">
        <f>IF(I354="","",'Funding Input and Summary'!#REF!)</f>
        <v>#REF!</v>
      </c>
      <c r="AQ354" t="e">
        <f>IF(I354="","",'Funding Input and Summary'!#REF!)</f>
        <v>#REF!</v>
      </c>
      <c r="AR354" t="e">
        <f>IF(I354="","",'Funding Input and Summary'!#REF!)</f>
        <v>#REF!</v>
      </c>
      <c r="AU354" t="e">
        <f>IF(I354="","",'Funding Input and Summary'!#REF!)</f>
        <v>#REF!</v>
      </c>
      <c r="AV354" t="e">
        <f>IF(I354="","",'Funding Input and Summary'!#REF!)</f>
        <v>#REF!</v>
      </c>
      <c r="BC354" t="e">
        <f>IF(I354="","",'Funding Input and Summary'!#REF!)</f>
        <v>#REF!</v>
      </c>
      <c r="BD354" t="e">
        <f>IF(I354="","",'Funding Input and Summary'!#REF!)</f>
        <v>#REF!</v>
      </c>
      <c r="BE354" t="e">
        <f>IF(I354="","",'Funding Input and Summary'!#REF!)</f>
        <v>#REF!</v>
      </c>
      <c r="BG354" t="e">
        <f>IF(I354="","",'Funding Input and Summary'!#REF!)</f>
        <v>#REF!</v>
      </c>
      <c r="BH354" t="e">
        <f>IF(I354="","",'Funding Input and Summary'!#REF!)</f>
        <v>#REF!</v>
      </c>
      <c r="BI354" t="e">
        <f>IF(I354="","",'Funding Input and Summary'!#REF!)</f>
        <v>#REF!</v>
      </c>
      <c r="BJ354" t="e">
        <f>IF(I354="","",'Funding Input and Summary'!#REF!)</f>
        <v>#REF!</v>
      </c>
      <c r="BK354" t="e">
        <f>IF(I354="","",'Funding Input and Summary'!#REF!)</f>
        <v>#REF!</v>
      </c>
      <c r="BL354" t="e">
        <f>IF(I354="","",'Funding Input and Summary'!#REF!)</f>
        <v>#REF!</v>
      </c>
      <c r="BM354" t="e">
        <f>IF(I354="","",'Funding Input and Summary'!#REF!)</f>
        <v>#REF!</v>
      </c>
      <c r="BN354" t="e">
        <f>IF(I354="","",'Funding Input and Summary'!#REF!)</f>
        <v>#REF!</v>
      </c>
      <c r="BO354" t="e">
        <f>IF(I354="","",'Funding Input and Summary'!#REF!)</f>
        <v>#REF!</v>
      </c>
      <c r="BP354" t="e">
        <f>IF(I354="","",'Funding Input and Summary'!#REF!)</f>
        <v>#REF!</v>
      </c>
      <c r="BQ354" t="e">
        <f>IF(I354="","",'Funding Input and Summary'!#REF!)</f>
        <v>#REF!</v>
      </c>
      <c r="BR354" t="str">
        <f ca="1">IF('Measure and Project Input'!$CE$5&lt;$CC354,"",IF(OFFSET('Measure and Project Input'!$T$9,$CE354,0)=0,"",OFFSET('Measure and Project Input'!$T$9,$CE354,0)))</f>
        <v/>
      </c>
      <c r="BS354" t="str">
        <f ca="1">IF('Measure and Project Input'!$CE$5&lt;$CC354,"",IF(OFFSET('Measure and Project Input'!$R$9,$CE354,0)=0,"",OFFSET('Measure and Project Input'!$R$9,$CE354,0)))</f>
        <v/>
      </c>
      <c r="BT354">
        <f>IF(I354="","",'Measure and Project Input'!$I$1)</f>
        <v>4.04</v>
      </c>
      <c r="BU354" t="str">
        <f ca="1">IF('Measure and Project Input'!$CE$5&lt;$CC354,"",IF(OFFSET('Measure and Project Input'!$Q$9,$CE354,0)=0,"",OFFSET('Measure and Project Input'!$Q$9,$CE354,0)))</f>
        <v/>
      </c>
      <c r="BV354" t="e">
        <f ca="1">IF(I354="","",'Funding Input and Summary'!$T$1)</f>
        <v>#DIV/0!</v>
      </c>
      <c r="BW354" t="str">
        <f ca="1">IF('Measure and Project Input'!$CE$5&lt;$CC354,"",IF(OFFSET('Measure and Project Input'!$AI$9,$CE354,0)=0,"",OFFSET('Measure and Project Input'!$AI$9,$CE354,0)))</f>
        <v/>
      </c>
      <c r="BX354" t="str">
        <f ca="1">IF('Measure and Project Input'!$CE$5&lt;$CC354,"",IF(OFFSET('Measure and Project Input'!$AJ$9,$CE354,0)=0,"",OFFSET('Measure and Project Input'!$AJ$9,$CE354,0)))</f>
        <v/>
      </c>
      <c r="BY354" t="str">
        <f ca="1">IF('Measure and Project Input'!$CE$5&lt;$CC354,"",IF(OFFSET('Measure and Project Input'!$AK$9,$CE354,0)=0,"",OFFSET('Measure and Project Input'!$AK$9,$CE354,0)))</f>
        <v/>
      </c>
      <c r="BZ354" t="str">
        <f ca="1">IF('Measure and Project Input'!$CE$5&lt;$CC354,"",IF(OFFSET('Measure and Project Input'!$AL$9,$CE354,0)=0,"",OFFSET('Measure and Project Input'!$AL$9,$CE354,0)))</f>
        <v/>
      </c>
      <c r="CA354" t="str">
        <f ca="1">IF('Measure and Project Input'!$CE$5&lt;$CC354,"",IF(OFFSET('Measure and Project Input'!$AM$9,$CE354,0)=0,"",OFFSET('Measure and Project Input'!$AM$9,$CE354,0)))</f>
        <v/>
      </c>
      <c r="CB354" s="201"/>
      <c r="CC354" s="28">
        <v>353</v>
      </c>
      <c r="CD354" s="28">
        <f t="shared" si="5"/>
        <v>1</v>
      </c>
      <c r="CE354" s="28" t="e">
        <f>IF($I354="","",MATCH($I354,'Measure and Project Input'!$P$10:$P$509,FALSE))</f>
        <v>#N/A</v>
      </c>
    </row>
    <row r="355" spans="1:83" x14ac:dyDescent="0.2">
      <c r="A355" t="str">
        <f ca="1">IF('Measure and Project Input'!$CE$5&lt;$CC355,"",IF(OFFSET('Measure and Project Input'!$E$9,$CE355,0)=0,"",OFFSET('Measure and Project Input'!$E$9,$CE355,0)))</f>
        <v/>
      </c>
      <c r="B355" t="str">
        <f ca="1">IF('Measure and Project Input'!$CE$5&lt;$CC355,"",IF(OFFSET('Measure and Project Input'!$F$9,$CE355,0)=0,"",OFFSET('Measure and Project Input'!$F$9,$CE355,0)))</f>
        <v/>
      </c>
      <c r="C355" t="str">
        <f ca="1">IF('Measure and Project Input'!$CE$5&lt;$CC355,"",IF(OFFSET('Measure and Project Input'!$G$9,$CE355,0)=0,"",OFFSET('Measure and Project Input'!$G$9,$CE355,0)))</f>
        <v/>
      </c>
      <c r="D355" s="299" t="str">
        <f ca="1">IF('Measure and Project Input'!$CE$5&lt;$CC355,"",IF(OFFSET('Measure and Project Input'!$H$9,$CE355,0)=0,"",OFFSET('Measure and Project Input'!$H$9,$CE355,0)))</f>
        <v/>
      </c>
      <c r="E355" t="str">
        <f ca="1">IF('Measure and Project Input'!$CE$5&lt;$CC355,"",IF(OFFSET('Measure and Project Input'!$I$9,$CE355,0)=0,"",OFFSET('Measure and Project Input'!$I$9,$CE355,0)))</f>
        <v/>
      </c>
      <c r="F355" t="str">
        <f ca="1">IF('Measure and Project Input'!$CE$5&lt;$CC355,"",IF(OFFSET('Measure and Project Input'!$J$9,$CE355,0)=0,"",OFFSET('Measure and Project Input'!$J$9,$CE355,0)))</f>
        <v/>
      </c>
      <c r="G355" t="str">
        <f ca="1">IF('Measure and Project Input'!$CE$5&lt;$CC355,"",IF(OFFSET('Measure and Project Input'!$K$9,$CE355,0)=0,"",OFFSET('Measure and Project Input'!$K$9,$CE355,0)))</f>
        <v/>
      </c>
      <c r="H355" t="str">
        <f ca="1">IF('Measure and Project Input'!$CE$5&lt;$CC355,"",IF(OFFSET('Measure and Project Input'!$L$9,$CE355,0)=0,"",OFFSET('Measure and Project Input'!$L$9,$CE355,0)))</f>
        <v/>
      </c>
      <c r="I355">
        <f>'Funding Input and Summary'!A358</f>
        <v>0</v>
      </c>
      <c r="O355" t="str">
        <f ca="1">IF('Measure and Project Input'!$CE$5&lt;$CC355,"",IF(OFFSET('Measure and Project Input'!$B$9,$CE355,0)=0,"",OFFSET('Measure and Project Input'!$B$9,$CE355,0)))</f>
        <v/>
      </c>
      <c r="P355" t="str">
        <f ca="1">IF('Measure and Project Input'!$CE$5&lt;$CC355,"",IF(OFFSET('Measure and Project Input'!$C$9,$CE355,0)=0,"",OFFSET('Measure and Project Input'!$C$9,$CE355,0)))</f>
        <v/>
      </c>
      <c r="Q355" t="str">
        <f ca="1">IF('Measure and Project Input'!$CE$5&lt;$CC355,"",IF(OFFSET('Measure and Project Input'!$S$9,$CE355,0)=0,"",OFFSET('Measure and Project Input'!$S$9,$CE355,0)))</f>
        <v/>
      </c>
      <c r="R355" t="str">
        <f ca="1">IF('Measure and Project Input'!$CE$5&lt;$CC355,"",IF(OFFSET('Measure and Project Input'!$U$9,$CE355,0)=0,"",OFFSET('Measure and Project Input'!$U$9,$CE355,0)))</f>
        <v/>
      </c>
      <c r="S355" t="str">
        <f ca="1">IF('Measure and Project Input'!$CE$5&lt;$CC355,"",IF(OFFSET('Measure and Project Input'!$V$9,$CE355,0)=0,"",OFFSET('Measure and Project Input'!$V$9,$CE355,0)))</f>
        <v/>
      </c>
      <c r="X355" t="str">
        <f ca="1">IF('Measure and Project Input'!$CE$5&lt;$CC355,"",IF(OFFSET('Measure and Project Input'!$M$9,$CE355,0)=0,"",OFFSET('Measure and Project Input'!$M$9,$CE355,0)))</f>
        <v/>
      </c>
      <c r="Y355" t="str">
        <f ca="1">IF('Measure and Project Input'!$CE$5&lt;$CC355,"",IF(OFFSET('Measure and Project Input'!$N$9,$CE355,0)=0,"",OFFSET('Measure and Project Input'!$N$9,$CE355,0)))</f>
        <v/>
      </c>
      <c r="AA355" t="str">
        <f ca="1">IF('Measure and Project Input'!$CE$5&lt;$CC355,"",IF(OFFSET('Measure and Project Input'!$D$9,$CE355,0)=0,"",OFFSET('Measure and Project Input'!$D$9,$CE355,0)))</f>
        <v/>
      </c>
      <c r="AJ355" t="str">
        <f ca="1">IF('Measure and Project Input'!$CE$5&lt;$CC355,"",IF(OFFSET('Measure and Project Input'!$O$9,$CE355,0)=0,"",OFFSET('Measure and Project Input'!$O$9,$CE355,0)))</f>
        <v/>
      </c>
      <c r="AN355" t="str">
        <f ca="1">IF('Measure and Project Input'!$CE$5&lt;$CC355,"",IF(OFFSET('Measure and Project Input'!$BV$9,$CE355,0)=0,"",OFFSET('Measure and Project Input'!$BV$9,$CE355,0)))</f>
        <v/>
      </c>
      <c r="AO355" t="e">
        <f>IF(I355="","",'Funding Input and Summary'!#REF!)</f>
        <v>#REF!</v>
      </c>
      <c r="AQ355" t="e">
        <f>IF(I355="","",'Funding Input and Summary'!#REF!)</f>
        <v>#REF!</v>
      </c>
      <c r="AR355" t="e">
        <f>IF(I355="","",'Funding Input and Summary'!#REF!)</f>
        <v>#REF!</v>
      </c>
      <c r="AU355" t="e">
        <f>IF(I355="","",'Funding Input and Summary'!#REF!)</f>
        <v>#REF!</v>
      </c>
      <c r="AV355" t="e">
        <f>IF(I355="","",'Funding Input and Summary'!#REF!)</f>
        <v>#REF!</v>
      </c>
      <c r="BC355" t="e">
        <f>IF(I355="","",'Funding Input and Summary'!#REF!)</f>
        <v>#REF!</v>
      </c>
      <c r="BD355" t="e">
        <f>IF(I355="","",'Funding Input and Summary'!#REF!)</f>
        <v>#REF!</v>
      </c>
      <c r="BE355" t="e">
        <f>IF(I355="","",'Funding Input and Summary'!#REF!)</f>
        <v>#REF!</v>
      </c>
      <c r="BG355" t="e">
        <f>IF(I355="","",'Funding Input and Summary'!#REF!)</f>
        <v>#REF!</v>
      </c>
      <c r="BH355" t="e">
        <f>IF(I355="","",'Funding Input and Summary'!#REF!)</f>
        <v>#REF!</v>
      </c>
      <c r="BI355" t="e">
        <f>IF(I355="","",'Funding Input and Summary'!#REF!)</f>
        <v>#REF!</v>
      </c>
      <c r="BJ355" t="e">
        <f>IF(I355="","",'Funding Input and Summary'!#REF!)</f>
        <v>#REF!</v>
      </c>
      <c r="BK355" t="e">
        <f>IF(I355="","",'Funding Input and Summary'!#REF!)</f>
        <v>#REF!</v>
      </c>
      <c r="BL355" t="e">
        <f>IF(I355="","",'Funding Input and Summary'!#REF!)</f>
        <v>#REF!</v>
      </c>
      <c r="BM355" t="e">
        <f>IF(I355="","",'Funding Input and Summary'!#REF!)</f>
        <v>#REF!</v>
      </c>
      <c r="BN355" t="e">
        <f>IF(I355="","",'Funding Input and Summary'!#REF!)</f>
        <v>#REF!</v>
      </c>
      <c r="BO355" t="e">
        <f>IF(I355="","",'Funding Input and Summary'!#REF!)</f>
        <v>#REF!</v>
      </c>
      <c r="BP355" t="e">
        <f>IF(I355="","",'Funding Input and Summary'!#REF!)</f>
        <v>#REF!</v>
      </c>
      <c r="BQ355" t="e">
        <f>IF(I355="","",'Funding Input and Summary'!#REF!)</f>
        <v>#REF!</v>
      </c>
      <c r="BR355" t="str">
        <f ca="1">IF('Measure and Project Input'!$CE$5&lt;$CC355,"",IF(OFFSET('Measure and Project Input'!$T$9,$CE355,0)=0,"",OFFSET('Measure and Project Input'!$T$9,$CE355,0)))</f>
        <v/>
      </c>
      <c r="BS355" t="str">
        <f ca="1">IF('Measure and Project Input'!$CE$5&lt;$CC355,"",IF(OFFSET('Measure and Project Input'!$R$9,$CE355,0)=0,"",OFFSET('Measure and Project Input'!$R$9,$CE355,0)))</f>
        <v/>
      </c>
      <c r="BT355">
        <f>IF(I355="","",'Measure and Project Input'!$I$1)</f>
        <v>4.04</v>
      </c>
      <c r="BU355" t="str">
        <f ca="1">IF('Measure and Project Input'!$CE$5&lt;$CC355,"",IF(OFFSET('Measure and Project Input'!$Q$9,$CE355,0)=0,"",OFFSET('Measure and Project Input'!$Q$9,$CE355,0)))</f>
        <v/>
      </c>
      <c r="BV355" t="e">
        <f ca="1">IF(I355="","",'Funding Input and Summary'!$T$1)</f>
        <v>#DIV/0!</v>
      </c>
      <c r="BW355" t="str">
        <f ca="1">IF('Measure and Project Input'!$CE$5&lt;$CC355,"",IF(OFFSET('Measure and Project Input'!$AI$9,$CE355,0)=0,"",OFFSET('Measure and Project Input'!$AI$9,$CE355,0)))</f>
        <v/>
      </c>
      <c r="BX355" t="str">
        <f ca="1">IF('Measure and Project Input'!$CE$5&lt;$CC355,"",IF(OFFSET('Measure and Project Input'!$AJ$9,$CE355,0)=0,"",OFFSET('Measure and Project Input'!$AJ$9,$CE355,0)))</f>
        <v/>
      </c>
      <c r="BY355" t="str">
        <f ca="1">IF('Measure and Project Input'!$CE$5&lt;$CC355,"",IF(OFFSET('Measure and Project Input'!$AK$9,$CE355,0)=0,"",OFFSET('Measure and Project Input'!$AK$9,$CE355,0)))</f>
        <v/>
      </c>
      <c r="BZ355" t="str">
        <f ca="1">IF('Measure and Project Input'!$CE$5&lt;$CC355,"",IF(OFFSET('Measure and Project Input'!$AL$9,$CE355,0)=0,"",OFFSET('Measure and Project Input'!$AL$9,$CE355,0)))</f>
        <v/>
      </c>
      <c r="CA355" t="str">
        <f ca="1">IF('Measure and Project Input'!$CE$5&lt;$CC355,"",IF(OFFSET('Measure and Project Input'!$AM$9,$CE355,0)=0,"",OFFSET('Measure and Project Input'!$AM$9,$CE355,0)))</f>
        <v/>
      </c>
      <c r="CB355" s="201"/>
      <c r="CC355" s="28">
        <v>354</v>
      </c>
      <c r="CD355" s="28">
        <f t="shared" si="5"/>
        <v>1</v>
      </c>
      <c r="CE355" s="28" t="e">
        <f>IF($I355="","",MATCH($I355,'Measure and Project Input'!$P$10:$P$509,FALSE))</f>
        <v>#N/A</v>
      </c>
    </row>
    <row r="356" spans="1:83" x14ac:dyDescent="0.2">
      <c r="A356" t="str">
        <f ca="1">IF('Measure and Project Input'!$CE$5&lt;$CC356,"",IF(OFFSET('Measure and Project Input'!$E$9,$CE356,0)=0,"",OFFSET('Measure and Project Input'!$E$9,$CE356,0)))</f>
        <v/>
      </c>
      <c r="B356" t="str">
        <f ca="1">IF('Measure and Project Input'!$CE$5&lt;$CC356,"",IF(OFFSET('Measure and Project Input'!$F$9,$CE356,0)=0,"",OFFSET('Measure and Project Input'!$F$9,$CE356,0)))</f>
        <v/>
      </c>
      <c r="C356" t="str">
        <f ca="1">IF('Measure and Project Input'!$CE$5&lt;$CC356,"",IF(OFFSET('Measure and Project Input'!$G$9,$CE356,0)=0,"",OFFSET('Measure and Project Input'!$G$9,$CE356,0)))</f>
        <v/>
      </c>
      <c r="D356" s="299" t="str">
        <f ca="1">IF('Measure and Project Input'!$CE$5&lt;$CC356,"",IF(OFFSET('Measure and Project Input'!$H$9,$CE356,0)=0,"",OFFSET('Measure and Project Input'!$H$9,$CE356,0)))</f>
        <v/>
      </c>
      <c r="E356" t="str">
        <f ca="1">IF('Measure and Project Input'!$CE$5&lt;$CC356,"",IF(OFFSET('Measure and Project Input'!$I$9,$CE356,0)=0,"",OFFSET('Measure and Project Input'!$I$9,$CE356,0)))</f>
        <v/>
      </c>
      <c r="F356" t="str">
        <f ca="1">IF('Measure and Project Input'!$CE$5&lt;$CC356,"",IF(OFFSET('Measure and Project Input'!$J$9,$CE356,0)=0,"",OFFSET('Measure and Project Input'!$J$9,$CE356,0)))</f>
        <v/>
      </c>
      <c r="G356" t="str">
        <f ca="1">IF('Measure and Project Input'!$CE$5&lt;$CC356,"",IF(OFFSET('Measure and Project Input'!$K$9,$CE356,0)=0,"",OFFSET('Measure and Project Input'!$K$9,$CE356,0)))</f>
        <v/>
      </c>
      <c r="H356" t="str">
        <f ca="1">IF('Measure and Project Input'!$CE$5&lt;$CC356,"",IF(OFFSET('Measure and Project Input'!$L$9,$CE356,0)=0,"",OFFSET('Measure and Project Input'!$L$9,$CE356,0)))</f>
        <v/>
      </c>
      <c r="I356">
        <f>'Funding Input and Summary'!A359</f>
        <v>0</v>
      </c>
      <c r="O356" t="str">
        <f ca="1">IF('Measure and Project Input'!$CE$5&lt;$CC356,"",IF(OFFSET('Measure and Project Input'!$B$9,$CE356,0)=0,"",OFFSET('Measure and Project Input'!$B$9,$CE356,0)))</f>
        <v/>
      </c>
      <c r="P356" t="str">
        <f ca="1">IF('Measure and Project Input'!$CE$5&lt;$CC356,"",IF(OFFSET('Measure and Project Input'!$C$9,$CE356,0)=0,"",OFFSET('Measure and Project Input'!$C$9,$CE356,0)))</f>
        <v/>
      </c>
      <c r="Q356" t="str">
        <f ca="1">IF('Measure and Project Input'!$CE$5&lt;$CC356,"",IF(OFFSET('Measure and Project Input'!$S$9,$CE356,0)=0,"",OFFSET('Measure and Project Input'!$S$9,$CE356,0)))</f>
        <v/>
      </c>
      <c r="R356" t="str">
        <f ca="1">IF('Measure and Project Input'!$CE$5&lt;$CC356,"",IF(OFFSET('Measure and Project Input'!$U$9,$CE356,0)=0,"",OFFSET('Measure and Project Input'!$U$9,$CE356,0)))</f>
        <v/>
      </c>
      <c r="S356" t="str">
        <f ca="1">IF('Measure and Project Input'!$CE$5&lt;$CC356,"",IF(OFFSET('Measure and Project Input'!$V$9,$CE356,0)=0,"",OFFSET('Measure and Project Input'!$V$9,$CE356,0)))</f>
        <v/>
      </c>
      <c r="X356" t="str">
        <f ca="1">IF('Measure and Project Input'!$CE$5&lt;$CC356,"",IF(OFFSET('Measure and Project Input'!$M$9,$CE356,0)=0,"",OFFSET('Measure and Project Input'!$M$9,$CE356,0)))</f>
        <v/>
      </c>
      <c r="Y356" t="str">
        <f ca="1">IF('Measure and Project Input'!$CE$5&lt;$CC356,"",IF(OFFSET('Measure and Project Input'!$N$9,$CE356,0)=0,"",OFFSET('Measure and Project Input'!$N$9,$CE356,0)))</f>
        <v/>
      </c>
      <c r="AA356" t="str">
        <f ca="1">IF('Measure and Project Input'!$CE$5&lt;$CC356,"",IF(OFFSET('Measure and Project Input'!$D$9,$CE356,0)=0,"",OFFSET('Measure and Project Input'!$D$9,$CE356,0)))</f>
        <v/>
      </c>
      <c r="AJ356" t="str">
        <f ca="1">IF('Measure and Project Input'!$CE$5&lt;$CC356,"",IF(OFFSET('Measure and Project Input'!$O$9,$CE356,0)=0,"",OFFSET('Measure and Project Input'!$O$9,$CE356,0)))</f>
        <v/>
      </c>
      <c r="AN356" t="str">
        <f ca="1">IF('Measure and Project Input'!$CE$5&lt;$CC356,"",IF(OFFSET('Measure and Project Input'!$BV$9,$CE356,0)=0,"",OFFSET('Measure and Project Input'!$BV$9,$CE356,0)))</f>
        <v/>
      </c>
      <c r="AO356" t="e">
        <f>IF(I356="","",'Funding Input and Summary'!#REF!)</f>
        <v>#REF!</v>
      </c>
      <c r="AQ356" t="e">
        <f>IF(I356="","",'Funding Input and Summary'!#REF!)</f>
        <v>#REF!</v>
      </c>
      <c r="AR356" t="e">
        <f>IF(I356="","",'Funding Input and Summary'!#REF!)</f>
        <v>#REF!</v>
      </c>
      <c r="AU356" t="e">
        <f>IF(I356="","",'Funding Input and Summary'!#REF!)</f>
        <v>#REF!</v>
      </c>
      <c r="AV356" t="e">
        <f>IF(I356="","",'Funding Input and Summary'!#REF!)</f>
        <v>#REF!</v>
      </c>
      <c r="BC356" t="e">
        <f>IF(I356="","",'Funding Input and Summary'!#REF!)</f>
        <v>#REF!</v>
      </c>
      <c r="BD356" t="e">
        <f>IF(I356="","",'Funding Input and Summary'!#REF!)</f>
        <v>#REF!</v>
      </c>
      <c r="BE356" t="e">
        <f>IF(I356="","",'Funding Input and Summary'!#REF!)</f>
        <v>#REF!</v>
      </c>
      <c r="BG356" t="e">
        <f>IF(I356="","",'Funding Input and Summary'!#REF!)</f>
        <v>#REF!</v>
      </c>
      <c r="BH356" t="e">
        <f>IF(I356="","",'Funding Input and Summary'!#REF!)</f>
        <v>#REF!</v>
      </c>
      <c r="BI356" t="e">
        <f>IF(I356="","",'Funding Input and Summary'!#REF!)</f>
        <v>#REF!</v>
      </c>
      <c r="BJ356" t="e">
        <f>IF(I356="","",'Funding Input and Summary'!#REF!)</f>
        <v>#REF!</v>
      </c>
      <c r="BK356" t="e">
        <f>IF(I356="","",'Funding Input and Summary'!#REF!)</f>
        <v>#REF!</v>
      </c>
      <c r="BL356" t="e">
        <f>IF(I356="","",'Funding Input and Summary'!#REF!)</f>
        <v>#REF!</v>
      </c>
      <c r="BM356" t="e">
        <f>IF(I356="","",'Funding Input and Summary'!#REF!)</f>
        <v>#REF!</v>
      </c>
      <c r="BN356" t="e">
        <f>IF(I356="","",'Funding Input and Summary'!#REF!)</f>
        <v>#REF!</v>
      </c>
      <c r="BO356" t="e">
        <f>IF(I356="","",'Funding Input and Summary'!#REF!)</f>
        <v>#REF!</v>
      </c>
      <c r="BP356" t="e">
        <f>IF(I356="","",'Funding Input and Summary'!#REF!)</f>
        <v>#REF!</v>
      </c>
      <c r="BQ356" t="e">
        <f>IF(I356="","",'Funding Input and Summary'!#REF!)</f>
        <v>#REF!</v>
      </c>
      <c r="BR356" t="str">
        <f ca="1">IF('Measure and Project Input'!$CE$5&lt;$CC356,"",IF(OFFSET('Measure and Project Input'!$T$9,$CE356,0)=0,"",OFFSET('Measure and Project Input'!$T$9,$CE356,0)))</f>
        <v/>
      </c>
      <c r="BS356" t="str">
        <f ca="1">IF('Measure and Project Input'!$CE$5&lt;$CC356,"",IF(OFFSET('Measure and Project Input'!$R$9,$CE356,0)=0,"",OFFSET('Measure and Project Input'!$R$9,$CE356,0)))</f>
        <v/>
      </c>
      <c r="BT356">
        <f>IF(I356="","",'Measure and Project Input'!$I$1)</f>
        <v>4.04</v>
      </c>
      <c r="BU356" t="str">
        <f ca="1">IF('Measure and Project Input'!$CE$5&lt;$CC356,"",IF(OFFSET('Measure and Project Input'!$Q$9,$CE356,0)=0,"",OFFSET('Measure and Project Input'!$Q$9,$CE356,0)))</f>
        <v/>
      </c>
      <c r="BV356" t="e">
        <f ca="1">IF(I356="","",'Funding Input and Summary'!$T$1)</f>
        <v>#DIV/0!</v>
      </c>
      <c r="BW356" t="str">
        <f ca="1">IF('Measure and Project Input'!$CE$5&lt;$CC356,"",IF(OFFSET('Measure and Project Input'!$AI$9,$CE356,0)=0,"",OFFSET('Measure and Project Input'!$AI$9,$CE356,0)))</f>
        <v/>
      </c>
      <c r="BX356" t="str">
        <f ca="1">IF('Measure and Project Input'!$CE$5&lt;$CC356,"",IF(OFFSET('Measure and Project Input'!$AJ$9,$CE356,0)=0,"",OFFSET('Measure and Project Input'!$AJ$9,$CE356,0)))</f>
        <v/>
      </c>
      <c r="BY356" t="str">
        <f ca="1">IF('Measure and Project Input'!$CE$5&lt;$CC356,"",IF(OFFSET('Measure and Project Input'!$AK$9,$CE356,0)=0,"",OFFSET('Measure and Project Input'!$AK$9,$CE356,0)))</f>
        <v/>
      </c>
      <c r="BZ356" t="str">
        <f ca="1">IF('Measure and Project Input'!$CE$5&lt;$CC356,"",IF(OFFSET('Measure and Project Input'!$AL$9,$CE356,0)=0,"",OFFSET('Measure and Project Input'!$AL$9,$CE356,0)))</f>
        <v/>
      </c>
      <c r="CA356" t="str">
        <f ca="1">IF('Measure and Project Input'!$CE$5&lt;$CC356,"",IF(OFFSET('Measure and Project Input'!$AM$9,$CE356,0)=0,"",OFFSET('Measure and Project Input'!$AM$9,$CE356,0)))</f>
        <v/>
      </c>
      <c r="CB356" s="201"/>
      <c r="CC356" s="28">
        <v>355</v>
      </c>
      <c r="CD356" s="28">
        <f t="shared" si="5"/>
        <v>1</v>
      </c>
      <c r="CE356" s="28" t="e">
        <f>IF($I356="","",MATCH($I356,'Measure and Project Input'!$P$10:$P$509,FALSE))</f>
        <v>#N/A</v>
      </c>
    </row>
    <row r="357" spans="1:83" x14ac:dyDescent="0.2">
      <c r="A357" t="str">
        <f ca="1">IF('Measure and Project Input'!$CE$5&lt;$CC357,"",IF(OFFSET('Measure and Project Input'!$E$9,$CE357,0)=0,"",OFFSET('Measure and Project Input'!$E$9,$CE357,0)))</f>
        <v/>
      </c>
      <c r="B357" t="str">
        <f ca="1">IF('Measure and Project Input'!$CE$5&lt;$CC357,"",IF(OFFSET('Measure and Project Input'!$F$9,$CE357,0)=0,"",OFFSET('Measure and Project Input'!$F$9,$CE357,0)))</f>
        <v/>
      </c>
      <c r="C357" t="str">
        <f ca="1">IF('Measure and Project Input'!$CE$5&lt;$CC357,"",IF(OFFSET('Measure and Project Input'!$G$9,$CE357,0)=0,"",OFFSET('Measure and Project Input'!$G$9,$CE357,0)))</f>
        <v/>
      </c>
      <c r="D357" s="299" t="str">
        <f ca="1">IF('Measure and Project Input'!$CE$5&lt;$CC357,"",IF(OFFSET('Measure and Project Input'!$H$9,$CE357,0)=0,"",OFFSET('Measure and Project Input'!$H$9,$CE357,0)))</f>
        <v/>
      </c>
      <c r="E357" t="str">
        <f ca="1">IF('Measure and Project Input'!$CE$5&lt;$CC357,"",IF(OFFSET('Measure and Project Input'!$I$9,$CE357,0)=0,"",OFFSET('Measure and Project Input'!$I$9,$CE357,0)))</f>
        <v/>
      </c>
      <c r="F357" t="str">
        <f ca="1">IF('Measure and Project Input'!$CE$5&lt;$CC357,"",IF(OFFSET('Measure and Project Input'!$J$9,$CE357,0)=0,"",OFFSET('Measure and Project Input'!$J$9,$CE357,0)))</f>
        <v/>
      </c>
      <c r="G357" t="str">
        <f ca="1">IF('Measure and Project Input'!$CE$5&lt;$CC357,"",IF(OFFSET('Measure and Project Input'!$K$9,$CE357,0)=0,"",OFFSET('Measure and Project Input'!$K$9,$CE357,0)))</f>
        <v/>
      </c>
      <c r="H357" t="str">
        <f ca="1">IF('Measure and Project Input'!$CE$5&lt;$CC357,"",IF(OFFSET('Measure and Project Input'!$L$9,$CE357,0)=0,"",OFFSET('Measure and Project Input'!$L$9,$CE357,0)))</f>
        <v/>
      </c>
      <c r="I357">
        <f>'Funding Input and Summary'!A360</f>
        <v>0</v>
      </c>
      <c r="O357" t="str">
        <f ca="1">IF('Measure and Project Input'!$CE$5&lt;$CC357,"",IF(OFFSET('Measure and Project Input'!$B$9,$CE357,0)=0,"",OFFSET('Measure and Project Input'!$B$9,$CE357,0)))</f>
        <v/>
      </c>
      <c r="P357" t="str">
        <f ca="1">IF('Measure and Project Input'!$CE$5&lt;$CC357,"",IF(OFFSET('Measure and Project Input'!$C$9,$CE357,0)=0,"",OFFSET('Measure and Project Input'!$C$9,$CE357,0)))</f>
        <v/>
      </c>
      <c r="Q357" t="str">
        <f ca="1">IF('Measure and Project Input'!$CE$5&lt;$CC357,"",IF(OFFSET('Measure and Project Input'!$S$9,$CE357,0)=0,"",OFFSET('Measure and Project Input'!$S$9,$CE357,0)))</f>
        <v/>
      </c>
      <c r="R357" t="str">
        <f ca="1">IF('Measure and Project Input'!$CE$5&lt;$CC357,"",IF(OFFSET('Measure and Project Input'!$U$9,$CE357,0)=0,"",OFFSET('Measure and Project Input'!$U$9,$CE357,0)))</f>
        <v/>
      </c>
      <c r="S357" t="str">
        <f ca="1">IF('Measure and Project Input'!$CE$5&lt;$CC357,"",IF(OFFSET('Measure and Project Input'!$V$9,$CE357,0)=0,"",OFFSET('Measure and Project Input'!$V$9,$CE357,0)))</f>
        <v/>
      </c>
      <c r="X357" t="str">
        <f ca="1">IF('Measure and Project Input'!$CE$5&lt;$CC357,"",IF(OFFSET('Measure and Project Input'!$M$9,$CE357,0)=0,"",OFFSET('Measure and Project Input'!$M$9,$CE357,0)))</f>
        <v/>
      </c>
      <c r="Y357" t="str">
        <f ca="1">IF('Measure and Project Input'!$CE$5&lt;$CC357,"",IF(OFFSET('Measure and Project Input'!$N$9,$CE357,0)=0,"",OFFSET('Measure and Project Input'!$N$9,$CE357,0)))</f>
        <v/>
      </c>
      <c r="AA357" t="str">
        <f ca="1">IF('Measure and Project Input'!$CE$5&lt;$CC357,"",IF(OFFSET('Measure and Project Input'!$D$9,$CE357,0)=0,"",OFFSET('Measure and Project Input'!$D$9,$CE357,0)))</f>
        <v/>
      </c>
      <c r="AJ357" t="str">
        <f ca="1">IF('Measure and Project Input'!$CE$5&lt;$CC357,"",IF(OFFSET('Measure and Project Input'!$O$9,$CE357,0)=0,"",OFFSET('Measure and Project Input'!$O$9,$CE357,0)))</f>
        <v/>
      </c>
      <c r="AN357" t="str">
        <f ca="1">IF('Measure and Project Input'!$CE$5&lt;$CC357,"",IF(OFFSET('Measure and Project Input'!$BV$9,$CE357,0)=0,"",OFFSET('Measure and Project Input'!$BV$9,$CE357,0)))</f>
        <v/>
      </c>
      <c r="AO357" t="e">
        <f>IF(I357="","",'Funding Input and Summary'!#REF!)</f>
        <v>#REF!</v>
      </c>
      <c r="AQ357" t="e">
        <f>IF(I357="","",'Funding Input and Summary'!#REF!)</f>
        <v>#REF!</v>
      </c>
      <c r="AR357" t="e">
        <f>IF(I357="","",'Funding Input and Summary'!#REF!)</f>
        <v>#REF!</v>
      </c>
      <c r="AU357" t="e">
        <f>IF(I357="","",'Funding Input and Summary'!#REF!)</f>
        <v>#REF!</v>
      </c>
      <c r="AV357" t="e">
        <f>IF(I357="","",'Funding Input and Summary'!#REF!)</f>
        <v>#REF!</v>
      </c>
      <c r="BC357" t="e">
        <f>IF(I357="","",'Funding Input and Summary'!#REF!)</f>
        <v>#REF!</v>
      </c>
      <c r="BD357" t="e">
        <f>IF(I357="","",'Funding Input and Summary'!#REF!)</f>
        <v>#REF!</v>
      </c>
      <c r="BE357" t="e">
        <f>IF(I357="","",'Funding Input and Summary'!#REF!)</f>
        <v>#REF!</v>
      </c>
      <c r="BG357" t="e">
        <f>IF(I357="","",'Funding Input and Summary'!#REF!)</f>
        <v>#REF!</v>
      </c>
      <c r="BH357" t="e">
        <f>IF(I357="","",'Funding Input and Summary'!#REF!)</f>
        <v>#REF!</v>
      </c>
      <c r="BI357" t="e">
        <f>IF(I357="","",'Funding Input and Summary'!#REF!)</f>
        <v>#REF!</v>
      </c>
      <c r="BJ357" t="e">
        <f>IF(I357="","",'Funding Input and Summary'!#REF!)</f>
        <v>#REF!</v>
      </c>
      <c r="BK357" t="e">
        <f>IF(I357="","",'Funding Input and Summary'!#REF!)</f>
        <v>#REF!</v>
      </c>
      <c r="BL357" t="e">
        <f>IF(I357="","",'Funding Input and Summary'!#REF!)</f>
        <v>#REF!</v>
      </c>
      <c r="BM357" t="e">
        <f>IF(I357="","",'Funding Input and Summary'!#REF!)</f>
        <v>#REF!</v>
      </c>
      <c r="BN357" t="e">
        <f>IF(I357="","",'Funding Input and Summary'!#REF!)</f>
        <v>#REF!</v>
      </c>
      <c r="BO357" t="e">
        <f>IF(I357="","",'Funding Input and Summary'!#REF!)</f>
        <v>#REF!</v>
      </c>
      <c r="BP357" t="e">
        <f>IF(I357="","",'Funding Input and Summary'!#REF!)</f>
        <v>#REF!</v>
      </c>
      <c r="BQ357" t="e">
        <f>IF(I357="","",'Funding Input and Summary'!#REF!)</f>
        <v>#REF!</v>
      </c>
      <c r="BR357" t="str">
        <f ca="1">IF('Measure and Project Input'!$CE$5&lt;$CC357,"",IF(OFFSET('Measure and Project Input'!$T$9,$CE357,0)=0,"",OFFSET('Measure and Project Input'!$T$9,$CE357,0)))</f>
        <v/>
      </c>
      <c r="BS357" t="str">
        <f ca="1">IF('Measure and Project Input'!$CE$5&lt;$CC357,"",IF(OFFSET('Measure and Project Input'!$R$9,$CE357,0)=0,"",OFFSET('Measure and Project Input'!$R$9,$CE357,0)))</f>
        <v/>
      </c>
      <c r="BT357">
        <f>IF(I357="","",'Measure and Project Input'!$I$1)</f>
        <v>4.04</v>
      </c>
      <c r="BU357" t="str">
        <f ca="1">IF('Measure and Project Input'!$CE$5&lt;$CC357,"",IF(OFFSET('Measure and Project Input'!$Q$9,$CE357,0)=0,"",OFFSET('Measure and Project Input'!$Q$9,$CE357,0)))</f>
        <v/>
      </c>
      <c r="BV357" t="e">
        <f ca="1">IF(I357="","",'Funding Input and Summary'!$T$1)</f>
        <v>#DIV/0!</v>
      </c>
      <c r="BW357" t="str">
        <f ca="1">IF('Measure and Project Input'!$CE$5&lt;$CC357,"",IF(OFFSET('Measure and Project Input'!$AI$9,$CE357,0)=0,"",OFFSET('Measure and Project Input'!$AI$9,$CE357,0)))</f>
        <v/>
      </c>
      <c r="BX357" t="str">
        <f ca="1">IF('Measure and Project Input'!$CE$5&lt;$CC357,"",IF(OFFSET('Measure and Project Input'!$AJ$9,$CE357,0)=0,"",OFFSET('Measure and Project Input'!$AJ$9,$CE357,0)))</f>
        <v/>
      </c>
      <c r="BY357" t="str">
        <f ca="1">IF('Measure and Project Input'!$CE$5&lt;$CC357,"",IF(OFFSET('Measure and Project Input'!$AK$9,$CE357,0)=0,"",OFFSET('Measure and Project Input'!$AK$9,$CE357,0)))</f>
        <v/>
      </c>
      <c r="BZ357" t="str">
        <f ca="1">IF('Measure and Project Input'!$CE$5&lt;$CC357,"",IF(OFFSET('Measure and Project Input'!$AL$9,$CE357,0)=0,"",OFFSET('Measure and Project Input'!$AL$9,$CE357,0)))</f>
        <v/>
      </c>
      <c r="CA357" t="str">
        <f ca="1">IF('Measure and Project Input'!$CE$5&lt;$CC357,"",IF(OFFSET('Measure and Project Input'!$AM$9,$CE357,0)=0,"",OFFSET('Measure and Project Input'!$AM$9,$CE357,0)))</f>
        <v/>
      </c>
      <c r="CB357" s="201"/>
      <c r="CC357" s="28">
        <v>356</v>
      </c>
      <c r="CD357" s="28">
        <f t="shared" si="5"/>
        <v>1</v>
      </c>
      <c r="CE357" s="28" t="e">
        <f>IF($I357="","",MATCH($I357,'Measure and Project Input'!$P$10:$P$509,FALSE))</f>
        <v>#N/A</v>
      </c>
    </row>
    <row r="358" spans="1:83" x14ac:dyDescent="0.2">
      <c r="A358" t="str">
        <f ca="1">IF('Measure and Project Input'!$CE$5&lt;$CC358,"",IF(OFFSET('Measure and Project Input'!$E$9,$CE358,0)=0,"",OFFSET('Measure and Project Input'!$E$9,$CE358,0)))</f>
        <v/>
      </c>
      <c r="B358" t="str">
        <f ca="1">IF('Measure and Project Input'!$CE$5&lt;$CC358,"",IF(OFFSET('Measure and Project Input'!$F$9,$CE358,0)=0,"",OFFSET('Measure and Project Input'!$F$9,$CE358,0)))</f>
        <v/>
      </c>
      <c r="C358" t="str">
        <f ca="1">IF('Measure and Project Input'!$CE$5&lt;$CC358,"",IF(OFFSET('Measure and Project Input'!$G$9,$CE358,0)=0,"",OFFSET('Measure and Project Input'!$G$9,$CE358,0)))</f>
        <v/>
      </c>
      <c r="D358" s="299" t="str">
        <f ca="1">IF('Measure and Project Input'!$CE$5&lt;$CC358,"",IF(OFFSET('Measure and Project Input'!$H$9,$CE358,0)=0,"",OFFSET('Measure and Project Input'!$H$9,$CE358,0)))</f>
        <v/>
      </c>
      <c r="E358" t="str">
        <f ca="1">IF('Measure and Project Input'!$CE$5&lt;$CC358,"",IF(OFFSET('Measure and Project Input'!$I$9,$CE358,0)=0,"",OFFSET('Measure and Project Input'!$I$9,$CE358,0)))</f>
        <v/>
      </c>
      <c r="F358" t="str">
        <f ca="1">IF('Measure and Project Input'!$CE$5&lt;$CC358,"",IF(OFFSET('Measure and Project Input'!$J$9,$CE358,0)=0,"",OFFSET('Measure and Project Input'!$J$9,$CE358,0)))</f>
        <v/>
      </c>
      <c r="G358" t="str">
        <f ca="1">IF('Measure and Project Input'!$CE$5&lt;$CC358,"",IF(OFFSET('Measure and Project Input'!$K$9,$CE358,0)=0,"",OFFSET('Measure and Project Input'!$K$9,$CE358,0)))</f>
        <v/>
      </c>
      <c r="H358" t="str">
        <f ca="1">IF('Measure and Project Input'!$CE$5&lt;$CC358,"",IF(OFFSET('Measure and Project Input'!$L$9,$CE358,0)=0,"",OFFSET('Measure and Project Input'!$L$9,$CE358,0)))</f>
        <v/>
      </c>
      <c r="I358">
        <f>'Funding Input and Summary'!A361</f>
        <v>0</v>
      </c>
      <c r="O358" t="str">
        <f ca="1">IF('Measure and Project Input'!$CE$5&lt;$CC358,"",IF(OFFSET('Measure and Project Input'!$B$9,$CE358,0)=0,"",OFFSET('Measure and Project Input'!$B$9,$CE358,0)))</f>
        <v/>
      </c>
      <c r="P358" t="str">
        <f ca="1">IF('Measure and Project Input'!$CE$5&lt;$CC358,"",IF(OFFSET('Measure and Project Input'!$C$9,$CE358,0)=0,"",OFFSET('Measure and Project Input'!$C$9,$CE358,0)))</f>
        <v/>
      </c>
      <c r="Q358" t="str">
        <f ca="1">IF('Measure and Project Input'!$CE$5&lt;$CC358,"",IF(OFFSET('Measure and Project Input'!$S$9,$CE358,0)=0,"",OFFSET('Measure and Project Input'!$S$9,$CE358,0)))</f>
        <v/>
      </c>
      <c r="R358" t="str">
        <f ca="1">IF('Measure and Project Input'!$CE$5&lt;$CC358,"",IF(OFFSET('Measure and Project Input'!$U$9,$CE358,0)=0,"",OFFSET('Measure and Project Input'!$U$9,$CE358,0)))</f>
        <v/>
      </c>
      <c r="S358" t="str">
        <f ca="1">IF('Measure and Project Input'!$CE$5&lt;$CC358,"",IF(OFFSET('Measure and Project Input'!$V$9,$CE358,0)=0,"",OFFSET('Measure and Project Input'!$V$9,$CE358,0)))</f>
        <v/>
      </c>
      <c r="X358" t="str">
        <f ca="1">IF('Measure and Project Input'!$CE$5&lt;$CC358,"",IF(OFFSET('Measure and Project Input'!$M$9,$CE358,0)=0,"",OFFSET('Measure and Project Input'!$M$9,$CE358,0)))</f>
        <v/>
      </c>
      <c r="Y358" t="str">
        <f ca="1">IF('Measure and Project Input'!$CE$5&lt;$CC358,"",IF(OFFSET('Measure and Project Input'!$N$9,$CE358,0)=0,"",OFFSET('Measure and Project Input'!$N$9,$CE358,0)))</f>
        <v/>
      </c>
      <c r="AA358" t="str">
        <f ca="1">IF('Measure and Project Input'!$CE$5&lt;$CC358,"",IF(OFFSET('Measure and Project Input'!$D$9,$CE358,0)=0,"",OFFSET('Measure and Project Input'!$D$9,$CE358,0)))</f>
        <v/>
      </c>
      <c r="AJ358" t="str">
        <f ca="1">IF('Measure and Project Input'!$CE$5&lt;$CC358,"",IF(OFFSET('Measure and Project Input'!$O$9,$CE358,0)=0,"",OFFSET('Measure and Project Input'!$O$9,$CE358,0)))</f>
        <v/>
      </c>
      <c r="AN358" t="str">
        <f ca="1">IF('Measure and Project Input'!$CE$5&lt;$CC358,"",IF(OFFSET('Measure and Project Input'!$BV$9,$CE358,0)=0,"",OFFSET('Measure and Project Input'!$BV$9,$CE358,0)))</f>
        <v/>
      </c>
      <c r="AO358" t="e">
        <f>IF(I358="","",'Funding Input and Summary'!#REF!)</f>
        <v>#REF!</v>
      </c>
      <c r="AQ358" t="e">
        <f>IF(I358="","",'Funding Input and Summary'!#REF!)</f>
        <v>#REF!</v>
      </c>
      <c r="AR358" t="e">
        <f>IF(I358="","",'Funding Input and Summary'!#REF!)</f>
        <v>#REF!</v>
      </c>
      <c r="AU358" t="e">
        <f>IF(I358="","",'Funding Input and Summary'!#REF!)</f>
        <v>#REF!</v>
      </c>
      <c r="AV358" t="e">
        <f>IF(I358="","",'Funding Input and Summary'!#REF!)</f>
        <v>#REF!</v>
      </c>
      <c r="BC358" t="e">
        <f>IF(I358="","",'Funding Input and Summary'!#REF!)</f>
        <v>#REF!</v>
      </c>
      <c r="BD358" t="e">
        <f>IF(I358="","",'Funding Input and Summary'!#REF!)</f>
        <v>#REF!</v>
      </c>
      <c r="BE358" t="e">
        <f>IF(I358="","",'Funding Input and Summary'!#REF!)</f>
        <v>#REF!</v>
      </c>
      <c r="BG358" t="e">
        <f>IF(I358="","",'Funding Input and Summary'!#REF!)</f>
        <v>#REF!</v>
      </c>
      <c r="BH358" t="e">
        <f>IF(I358="","",'Funding Input and Summary'!#REF!)</f>
        <v>#REF!</v>
      </c>
      <c r="BI358" t="e">
        <f>IF(I358="","",'Funding Input and Summary'!#REF!)</f>
        <v>#REF!</v>
      </c>
      <c r="BJ358" t="e">
        <f>IF(I358="","",'Funding Input and Summary'!#REF!)</f>
        <v>#REF!</v>
      </c>
      <c r="BK358" t="e">
        <f>IF(I358="","",'Funding Input and Summary'!#REF!)</f>
        <v>#REF!</v>
      </c>
      <c r="BL358" t="e">
        <f>IF(I358="","",'Funding Input and Summary'!#REF!)</f>
        <v>#REF!</v>
      </c>
      <c r="BM358" t="e">
        <f>IF(I358="","",'Funding Input and Summary'!#REF!)</f>
        <v>#REF!</v>
      </c>
      <c r="BN358" t="e">
        <f>IF(I358="","",'Funding Input and Summary'!#REF!)</f>
        <v>#REF!</v>
      </c>
      <c r="BO358" t="e">
        <f>IF(I358="","",'Funding Input and Summary'!#REF!)</f>
        <v>#REF!</v>
      </c>
      <c r="BP358" t="e">
        <f>IF(I358="","",'Funding Input and Summary'!#REF!)</f>
        <v>#REF!</v>
      </c>
      <c r="BQ358" t="e">
        <f>IF(I358="","",'Funding Input and Summary'!#REF!)</f>
        <v>#REF!</v>
      </c>
      <c r="BR358" t="str">
        <f ca="1">IF('Measure and Project Input'!$CE$5&lt;$CC358,"",IF(OFFSET('Measure and Project Input'!$T$9,$CE358,0)=0,"",OFFSET('Measure and Project Input'!$T$9,$CE358,0)))</f>
        <v/>
      </c>
      <c r="BS358" t="str">
        <f ca="1">IF('Measure and Project Input'!$CE$5&lt;$CC358,"",IF(OFFSET('Measure and Project Input'!$R$9,$CE358,0)=0,"",OFFSET('Measure and Project Input'!$R$9,$CE358,0)))</f>
        <v/>
      </c>
      <c r="BT358">
        <f>IF(I358="","",'Measure and Project Input'!$I$1)</f>
        <v>4.04</v>
      </c>
      <c r="BU358" t="str">
        <f ca="1">IF('Measure and Project Input'!$CE$5&lt;$CC358,"",IF(OFFSET('Measure and Project Input'!$Q$9,$CE358,0)=0,"",OFFSET('Measure and Project Input'!$Q$9,$CE358,0)))</f>
        <v/>
      </c>
      <c r="BV358" t="e">
        <f ca="1">IF(I358="","",'Funding Input and Summary'!$T$1)</f>
        <v>#DIV/0!</v>
      </c>
      <c r="BW358" t="str">
        <f ca="1">IF('Measure and Project Input'!$CE$5&lt;$CC358,"",IF(OFFSET('Measure and Project Input'!$AI$9,$CE358,0)=0,"",OFFSET('Measure and Project Input'!$AI$9,$CE358,0)))</f>
        <v/>
      </c>
      <c r="BX358" t="str">
        <f ca="1">IF('Measure and Project Input'!$CE$5&lt;$CC358,"",IF(OFFSET('Measure and Project Input'!$AJ$9,$CE358,0)=0,"",OFFSET('Measure and Project Input'!$AJ$9,$CE358,0)))</f>
        <v/>
      </c>
      <c r="BY358" t="str">
        <f ca="1">IF('Measure and Project Input'!$CE$5&lt;$CC358,"",IF(OFFSET('Measure and Project Input'!$AK$9,$CE358,0)=0,"",OFFSET('Measure and Project Input'!$AK$9,$CE358,0)))</f>
        <v/>
      </c>
      <c r="BZ358" t="str">
        <f ca="1">IF('Measure and Project Input'!$CE$5&lt;$CC358,"",IF(OFFSET('Measure and Project Input'!$AL$9,$CE358,0)=0,"",OFFSET('Measure and Project Input'!$AL$9,$CE358,0)))</f>
        <v/>
      </c>
      <c r="CA358" t="str">
        <f ca="1">IF('Measure and Project Input'!$CE$5&lt;$CC358,"",IF(OFFSET('Measure and Project Input'!$AM$9,$CE358,0)=0,"",OFFSET('Measure and Project Input'!$AM$9,$CE358,0)))</f>
        <v/>
      </c>
      <c r="CB358" s="201"/>
      <c r="CC358" s="28">
        <v>357</v>
      </c>
      <c r="CD358" s="28">
        <f t="shared" si="5"/>
        <v>1</v>
      </c>
      <c r="CE358" s="28" t="e">
        <f>IF($I358="","",MATCH($I358,'Measure and Project Input'!$P$10:$P$509,FALSE))</f>
        <v>#N/A</v>
      </c>
    </row>
    <row r="359" spans="1:83" x14ac:dyDescent="0.2">
      <c r="A359" t="str">
        <f ca="1">IF('Measure and Project Input'!$CE$5&lt;$CC359,"",IF(OFFSET('Measure and Project Input'!$E$9,$CE359,0)=0,"",OFFSET('Measure and Project Input'!$E$9,$CE359,0)))</f>
        <v/>
      </c>
      <c r="B359" t="str">
        <f ca="1">IF('Measure and Project Input'!$CE$5&lt;$CC359,"",IF(OFFSET('Measure and Project Input'!$F$9,$CE359,0)=0,"",OFFSET('Measure and Project Input'!$F$9,$CE359,0)))</f>
        <v/>
      </c>
      <c r="C359" t="str">
        <f ca="1">IF('Measure and Project Input'!$CE$5&lt;$CC359,"",IF(OFFSET('Measure and Project Input'!$G$9,$CE359,0)=0,"",OFFSET('Measure and Project Input'!$G$9,$CE359,0)))</f>
        <v/>
      </c>
      <c r="D359" s="299" t="str">
        <f ca="1">IF('Measure and Project Input'!$CE$5&lt;$CC359,"",IF(OFFSET('Measure and Project Input'!$H$9,$CE359,0)=0,"",OFFSET('Measure and Project Input'!$H$9,$CE359,0)))</f>
        <v/>
      </c>
      <c r="E359" t="str">
        <f ca="1">IF('Measure and Project Input'!$CE$5&lt;$CC359,"",IF(OFFSET('Measure and Project Input'!$I$9,$CE359,0)=0,"",OFFSET('Measure and Project Input'!$I$9,$CE359,0)))</f>
        <v/>
      </c>
      <c r="F359" t="str">
        <f ca="1">IF('Measure and Project Input'!$CE$5&lt;$CC359,"",IF(OFFSET('Measure and Project Input'!$J$9,$CE359,0)=0,"",OFFSET('Measure and Project Input'!$J$9,$CE359,0)))</f>
        <v/>
      </c>
      <c r="G359" t="str">
        <f ca="1">IF('Measure and Project Input'!$CE$5&lt;$CC359,"",IF(OFFSET('Measure and Project Input'!$K$9,$CE359,0)=0,"",OFFSET('Measure and Project Input'!$K$9,$CE359,0)))</f>
        <v/>
      </c>
      <c r="H359" t="str">
        <f ca="1">IF('Measure and Project Input'!$CE$5&lt;$CC359,"",IF(OFFSET('Measure and Project Input'!$L$9,$CE359,0)=0,"",OFFSET('Measure and Project Input'!$L$9,$CE359,0)))</f>
        <v/>
      </c>
      <c r="I359">
        <f>'Funding Input and Summary'!A362</f>
        <v>0</v>
      </c>
      <c r="O359" t="str">
        <f ca="1">IF('Measure and Project Input'!$CE$5&lt;$CC359,"",IF(OFFSET('Measure and Project Input'!$B$9,$CE359,0)=0,"",OFFSET('Measure and Project Input'!$B$9,$CE359,0)))</f>
        <v/>
      </c>
      <c r="P359" t="str">
        <f ca="1">IF('Measure and Project Input'!$CE$5&lt;$CC359,"",IF(OFFSET('Measure and Project Input'!$C$9,$CE359,0)=0,"",OFFSET('Measure and Project Input'!$C$9,$CE359,0)))</f>
        <v/>
      </c>
      <c r="Q359" t="str">
        <f ca="1">IF('Measure and Project Input'!$CE$5&lt;$CC359,"",IF(OFFSET('Measure and Project Input'!$S$9,$CE359,0)=0,"",OFFSET('Measure and Project Input'!$S$9,$CE359,0)))</f>
        <v/>
      </c>
      <c r="R359" t="str">
        <f ca="1">IF('Measure and Project Input'!$CE$5&lt;$CC359,"",IF(OFFSET('Measure and Project Input'!$U$9,$CE359,0)=0,"",OFFSET('Measure and Project Input'!$U$9,$CE359,0)))</f>
        <v/>
      </c>
      <c r="S359" t="str">
        <f ca="1">IF('Measure and Project Input'!$CE$5&lt;$CC359,"",IF(OFFSET('Measure and Project Input'!$V$9,$CE359,0)=0,"",OFFSET('Measure and Project Input'!$V$9,$CE359,0)))</f>
        <v/>
      </c>
      <c r="X359" t="str">
        <f ca="1">IF('Measure and Project Input'!$CE$5&lt;$CC359,"",IF(OFFSET('Measure and Project Input'!$M$9,$CE359,0)=0,"",OFFSET('Measure and Project Input'!$M$9,$CE359,0)))</f>
        <v/>
      </c>
      <c r="Y359" t="str">
        <f ca="1">IF('Measure and Project Input'!$CE$5&lt;$CC359,"",IF(OFFSET('Measure and Project Input'!$N$9,$CE359,0)=0,"",OFFSET('Measure and Project Input'!$N$9,$CE359,0)))</f>
        <v/>
      </c>
      <c r="AA359" t="str">
        <f ca="1">IF('Measure and Project Input'!$CE$5&lt;$CC359,"",IF(OFFSET('Measure and Project Input'!$D$9,$CE359,0)=0,"",OFFSET('Measure and Project Input'!$D$9,$CE359,0)))</f>
        <v/>
      </c>
      <c r="AJ359" t="str">
        <f ca="1">IF('Measure and Project Input'!$CE$5&lt;$CC359,"",IF(OFFSET('Measure and Project Input'!$O$9,$CE359,0)=0,"",OFFSET('Measure and Project Input'!$O$9,$CE359,0)))</f>
        <v/>
      </c>
      <c r="AN359" t="str">
        <f ca="1">IF('Measure and Project Input'!$CE$5&lt;$CC359,"",IF(OFFSET('Measure and Project Input'!$BV$9,$CE359,0)=0,"",OFFSET('Measure and Project Input'!$BV$9,$CE359,0)))</f>
        <v/>
      </c>
      <c r="AO359" t="e">
        <f>IF(I359="","",'Funding Input and Summary'!#REF!)</f>
        <v>#REF!</v>
      </c>
      <c r="AQ359" t="e">
        <f>IF(I359="","",'Funding Input and Summary'!#REF!)</f>
        <v>#REF!</v>
      </c>
      <c r="AR359" t="e">
        <f>IF(I359="","",'Funding Input and Summary'!#REF!)</f>
        <v>#REF!</v>
      </c>
      <c r="AU359" t="e">
        <f>IF(I359="","",'Funding Input and Summary'!#REF!)</f>
        <v>#REF!</v>
      </c>
      <c r="AV359" t="e">
        <f>IF(I359="","",'Funding Input and Summary'!#REF!)</f>
        <v>#REF!</v>
      </c>
      <c r="BC359" t="e">
        <f>IF(I359="","",'Funding Input and Summary'!#REF!)</f>
        <v>#REF!</v>
      </c>
      <c r="BD359" t="e">
        <f>IF(I359="","",'Funding Input and Summary'!#REF!)</f>
        <v>#REF!</v>
      </c>
      <c r="BE359" t="e">
        <f>IF(I359="","",'Funding Input and Summary'!#REF!)</f>
        <v>#REF!</v>
      </c>
      <c r="BG359" t="e">
        <f>IF(I359="","",'Funding Input and Summary'!#REF!)</f>
        <v>#REF!</v>
      </c>
      <c r="BH359" t="e">
        <f>IF(I359="","",'Funding Input and Summary'!#REF!)</f>
        <v>#REF!</v>
      </c>
      <c r="BI359" t="e">
        <f>IF(I359="","",'Funding Input and Summary'!#REF!)</f>
        <v>#REF!</v>
      </c>
      <c r="BJ359" t="e">
        <f>IF(I359="","",'Funding Input and Summary'!#REF!)</f>
        <v>#REF!</v>
      </c>
      <c r="BK359" t="e">
        <f>IF(I359="","",'Funding Input and Summary'!#REF!)</f>
        <v>#REF!</v>
      </c>
      <c r="BL359" t="e">
        <f>IF(I359="","",'Funding Input and Summary'!#REF!)</f>
        <v>#REF!</v>
      </c>
      <c r="BM359" t="e">
        <f>IF(I359="","",'Funding Input and Summary'!#REF!)</f>
        <v>#REF!</v>
      </c>
      <c r="BN359" t="e">
        <f>IF(I359="","",'Funding Input and Summary'!#REF!)</f>
        <v>#REF!</v>
      </c>
      <c r="BO359" t="e">
        <f>IF(I359="","",'Funding Input and Summary'!#REF!)</f>
        <v>#REF!</v>
      </c>
      <c r="BP359" t="e">
        <f>IF(I359="","",'Funding Input and Summary'!#REF!)</f>
        <v>#REF!</v>
      </c>
      <c r="BQ359" t="e">
        <f>IF(I359="","",'Funding Input and Summary'!#REF!)</f>
        <v>#REF!</v>
      </c>
      <c r="BR359" t="str">
        <f ca="1">IF('Measure and Project Input'!$CE$5&lt;$CC359,"",IF(OFFSET('Measure and Project Input'!$T$9,$CE359,0)=0,"",OFFSET('Measure and Project Input'!$T$9,$CE359,0)))</f>
        <v/>
      </c>
      <c r="BS359" t="str">
        <f ca="1">IF('Measure and Project Input'!$CE$5&lt;$CC359,"",IF(OFFSET('Measure and Project Input'!$R$9,$CE359,0)=0,"",OFFSET('Measure and Project Input'!$R$9,$CE359,0)))</f>
        <v/>
      </c>
      <c r="BT359">
        <f>IF(I359="","",'Measure and Project Input'!$I$1)</f>
        <v>4.04</v>
      </c>
      <c r="BU359" t="str">
        <f ca="1">IF('Measure and Project Input'!$CE$5&lt;$CC359,"",IF(OFFSET('Measure and Project Input'!$Q$9,$CE359,0)=0,"",OFFSET('Measure and Project Input'!$Q$9,$CE359,0)))</f>
        <v/>
      </c>
      <c r="BV359" t="e">
        <f ca="1">IF(I359="","",'Funding Input and Summary'!$T$1)</f>
        <v>#DIV/0!</v>
      </c>
      <c r="BW359" t="str">
        <f ca="1">IF('Measure and Project Input'!$CE$5&lt;$CC359,"",IF(OFFSET('Measure and Project Input'!$AI$9,$CE359,0)=0,"",OFFSET('Measure and Project Input'!$AI$9,$CE359,0)))</f>
        <v/>
      </c>
      <c r="BX359" t="str">
        <f ca="1">IF('Measure and Project Input'!$CE$5&lt;$CC359,"",IF(OFFSET('Measure and Project Input'!$AJ$9,$CE359,0)=0,"",OFFSET('Measure and Project Input'!$AJ$9,$CE359,0)))</f>
        <v/>
      </c>
      <c r="BY359" t="str">
        <f ca="1">IF('Measure and Project Input'!$CE$5&lt;$CC359,"",IF(OFFSET('Measure and Project Input'!$AK$9,$CE359,0)=0,"",OFFSET('Measure and Project Input'!$AK$9,$CE359,0)))</f>
        <v/>
      </c>
      <c r="BZ359" t="str">
        <f ca="1">IF('Measure and Project Input'!$CE$5&lt;$CC359,"",IF(OFFSET('Measure and Project Input'!$AL$9,$CE359,0)=0,"",OFFSET('Measure and Project Input'!$AL$9,$CE359,0)))</f>
        <v/>
      </c>
      <c r="CA359" t="str">
        <f ca="1">IF('Measure and Project Input'!$CE$5&lt;$CC359,"",IF(OFFSET('Measure and Project Input'!$AM$9,$CE359,0)=0,"",OFFSET('Measure and Project Input'!$AM$9,$CE359,0)))</f>
        <v/>
      </c>
      <c r="CB359" s="201"/>
      <c r="CC359" s="28">
        <v>358</v>
      </c>
      <c r="CD359" s="28">
        <f t="shared" si="5"/>
        <v>1</v>
      </c>
      <c r="CE359" s="28" t="e">
        <f>IF($I359="","",MATCH($I359,'Measure and Project Input'!$P$10:$P$509,FALSE))</f>
        <v>#N/A</v>
      </c>
    </row>
    <row r="360" spans="1:83" x14ac:dyDescent="0.2">
      <c r="A360" t="str">
        <f ca="1">IF('Measure and Project Input'!$CE$5&lt;$CC360,"",IF(OFFSET('Measure and Project Input'!$E$9,$CE360,0)=0,"",OFFSET('Measure and Project Input'!$E$9,$CE360,0)))</f>
        <v/>
      </c>
      <c r="B360" t="str">
        <f ca="1">IF('Measure and Project Input'!$CE$5&lt;$CC360,"",IF(OFFSET('Measure and Project Input'!$F$9,$CE360,0)=0,"",OFFSET('Measure and Project Input'!$F$9,$CE360,0)))</f>
        <v/>
      </c>
      <c r="C360" t="str">
        <f ca="1">IF('Measure and Project Input'!$CE$5&lt;$CC360,"",IF(OFFSET('Measure and Project Input'!$G$9,$CE360,0)=0,"",OFFSET('Measure and Project Input'!$G$9,$CE360,0)))</f>
        <v/>
      </c>
      <c r="D360" s="299" t="str">
        <f ca="1">IF('Measure and Project Input'!$CE$5&lt;$CC360,"",IF(OFFSET('Measure and Project Input'!$H$9,$CE360,0)=0,"",OFFSET('Measure and Project Input'!$H$9,$CE360,0)))</f>
        <v/>
      </c>
      <c r="E360" t="str">
        <f ca="1">IF('Measure and Project Input'!$CE$5&lt;$CC360,"",IF(OFFSET('Measure and Project Input'!$I$9,$CE360,0)=0,"",OFFSET('Measure and Project Input'!$I$9,$CE360,0)))</f>
        <v/>
      </c>
      <c r="F360" t="str">
        <f ca="1">IF('Measure and Project Input'!$CE$5&lt;$CC360,"",IF(OFFSET('Measure and Project Input'!$J$9,$CE360,0)=0,"",OFFSET('Measure and Project Input'!$J$9,$CE360,0)))</f>
        <v/>
      </c>
      <c r="G360" t="str">
        <f ca="1">IF('Measure and Project Input'!$CE$5&lt;$CC360,"",IF(OFFSET('Measure and Project Input'!$K$9,$CE360,0)=0,"",OFFSET('Measure and Project Input'!$K$9,$CE360,0)))</f>
        <v/>
      </c>
      <c r="H360" t="str">
        <f ca="1">IF('Measure and Project Input'!$CE$5&lt;$CC360,"",IF(OFFSET('Measure and Project Input'!$L$9,$CE360,0)=0,"",OFFSET('Measure and Project Input'!$L$9,$CE360,0)))</f>
        <v/>
      </c>
      <c r="I360">
        <f>'Funding Input and Summary'!A363</f>
        <v>0</v>
      </c>
      <c r="O360" t="str">
        <f ca="1">IF('Measure and Project Input'!$CE$5&lt;$CC360,"",IF(OFFSET('Measure and Project Input'!$B$9,$CE360,0)=0,"",OFFSET('Measure and Project Input'!$B$9,$CE360,0)))</f>
        <v/>
      </c>
      <c r="P360" t="str">
        <f ca="1">IF('Measure and Project Input'!$CE$5&lt;$CC360,"",IF(OFFSET('Measure and Project Input'!$C$9,$CE360,0)=0,"",OFFSET('Measure and Project Input'!$C$9,$CE360,0)))</f>
        <v/>
      </c>
      <c r="Q360" t="str">
        <f ca="1">IF('Measure and Project Input'!$CE$5&lt;$CC360,"",IF(OFFSET('Measure and Project Input'!$S$9,$CE360,0)=0,"",OFFSET('Measure and Project Input'!$S$9,$CE360,0)))</f>
        <v/>
      </c>
      <c r="R360" t="str">
        <f ca="1">IF('Measure and Project Input'!$CE$5&lt;$CC360,"",IF(OFFSET('Measure and Project Input'!$U$9,$CE360,0)=0,"",OFFSET('Measure and Project Input'!$U$9,$CE360,0)))</f>
        <v/>
      </c>
      <c r="S360" t="str">
        <f ca="1">IF('Measure and Project Input'!$CE$5&lt;$CC360,"",IF(OFFSET('Measure and Project Input'!$V$9,$CE360,0)=0,"",OFFSET('Measure and Project Input'!$V$9,$CE360,0)))</f>
        <v/>
      </c>
      <c r="X360" t="str">
        <f ca="1">IF('Measure and Project Input'!$CE$5&lt;$CC360,"",IF(OFFSET('Measure and Project Input'!$M$9,$CE360,0)=0,"",OFFSET('Measure and Project Input'!$M$9,$CE360,0)))</f>
        <v/>
      </c>
      <c r="Y360" t="str">
        <f ca="1">IF('Measure and Project Input'!$CE$5&lt;$CC360,"",IF(OFFSET('Measure and Project Input'!$N$9,$CE360,0)=0,"",OFFSET('Measure and Project Input'!$N$9,$CE360,0)))</f>
        <v/>
      </c>
      <c r="AA360" t="str">
        <f ca="1">IF('Measure and Project Input'!$CE$5&lt;$CC360,"",IF(OFFSET('Measure and Project Input'!$D$9,$CE360,0)=0,"",OFFSET('Measure and Project Input'!$D$9,$CE360,0)))</f>
        <v/>
      </c>
      <c r="AJ360" t="str">
        <f ca="1">IF('Measure and Project Input'!$CE$5&lt;$CC360,"",IF(OFFSET('Measure and Project Input'!$O$9,$CE360,0)=0,"",OFFSET('Measure and Project Input'!$O$9,$CE360,0)))</f>
        <v/>
      </c>
      <c r="AN360" t="str">
        <f ca="1">IF('Measure and Project Input'!$CE$5&lt;$CC360,"",IF(OFFSET('Measure and Project Input'!$BV$9,$CE360,0)=0,"",OFFSET('Measure and Project Input'!$BV$9,$CE360,0)))</f>
        <v/>
      </c>
      <c r="AO360" t="e">
        <f>IF(I360="","",'Funding Input and Summary'!#REF!)</f>
        <v>#REF!</v>
      </c>
      <c r="AQ360" t="e">
        <f>IF(I360="","",'Funding Input and Summary'!#REF!)</f>
        <v>#REF!</v>
      </c>
      <c r="AR360" t="e">
        <f>IF(I360="","",'Funding Input and Summary'!#REF!)</f>
        <v>#REF!</v>
      </c>
      <c r="AU360" t="e">
        <f>IF(I360="","",'Funding Input and Summary'!#REF!)</f>
        <v>#REF!</v>
      </c>
      <c r="AV360" t="e">
        <f>IF(I360="","",'Funding Input and Summary'!#REF!)</f>
        <v>#REF!</v>
      </c>
      <c r="BC360" t="e">
        <f>IF(I360="","",'Funding Input and Summary'!#REF!)</f>
        <v>#REF!</v>
      </c>
      <c r="BD360" t="e">
        <f>IF(I360="","",'Funding Input and Summary'!#REF!)</f>
        <v>#REF!</v>
      </c>
      <c r="BE360" t="e">
        <f>IF(I360="","",'Funding Input and Summary'!#REF!)</f>
        <v>#REF!</v>
      </c>
      <c r="BG360" t="e">
        <f>IF(I360="","",'Funding Input and Summary'!#REF!)</f>
        <v>#REF!</v>
      </c>
      <c r="BH360" t="e">
        <f>IF(I360="","",'Funding Input and Summary'!#REF!)</f>
        <v>#REF!</v>
      </c>
      <c r="BI360" t="e">
        <f>IF(I360="","",'Funding Input and Summary'!#REF!)</f>
        <v>#REF!</v>
      </c>
      <c r="BJ360" t="e">
        <f>IF(I360="","",'Funding Input and Summary'!#REF!)</f>
        <v>#REF!</v>
      </c>
      <c r="BK360" t="e">
        <f>IF(I360="","",'Funding Input and Summary'!#REF!)</f>
        <v>#REF!</v>
      </c>
      <c r="BL360" t="e">
        <f>IF(I360="","",'Funding Input and Summary'!#REF!)</f>
        <v>#REF!</v>
      </c>
      <c r="BM360" t="e">
        <f>IF(I360="","",'Funding Input and Summary'!#REF!)</f>
        <v>#REF!</v>
      </c>
      <c r="BN360" t="e">
        <f>IF(I360="","",'Funding Input and Summary'!#REF!)</f>
        <v>#REF!</v>
      </c>
      <c r="BO360" t="e">
        <f>IF(I360="","",'Funding Input and Summary'!#REF!)</f>
        <v>#REF!</v>
      </c>
      <c r="BP360" t="e">
        <f>IF(I360="","",'Funding Input and Summary'!#REF!)</f>
        <v>#REF!</v>
      </c>
      <c r="BQ360" t="e">
        <f>IF(I360="","",'Funding Input and Summary'!#REF!)</f>
        <v>#REF!</v>
      </c>
      <c r="BR360" t="str">
        <f ca="1">IF('Measure and Project Input'!$CE$5&lt;$CC360,"",IF(OFFSET('Measure and Project Input'!$T$9,$CE360,0)=0,"",OFFSET('Measure and Project Input'!$T$9,$CE360,0)))</f>
        <v/>
      </c>
      <c r="BS360" t="str">
        <f ca="1">IF('Measure and Project Input'!$CE$5&lt;$CC360,"",IF(OFFSET('Measure and Project Input'!$R$9,$CE360,0)=0,"",OFFSET('Measure and Project Input'!$R$9,$CE360,0)))</f>
        <v/>
      </c>
      <c r="BT360">
        <f>IF(I360="","",'Measure and Project Input'!$I$1)</f>
        <v>4.04</v>
      </c>
      <c r="BU360" t="str">
        <f ca="1">IF('Measure and Project Input'!$CE$5&lt;$CC360,"",IF(OFFSET('Measure and Project Input'!$Q$9,$CE360,0)=0,"",OFFSET('Measure and Project Input'!$Q$9,$CE360,0)))</f>
        <v/>
      </c>
      <c r="BV360" t="e">
        <f ca="1">IF(I360="","",'Funding Input and Summary'!$T$1)</f>
        <v>#DIV/0!</v>
      </c>
      <c r="BW360" t="str">
        <f ca="1">IF('Measure and Project Input'!$CE$5&lt;$CC360,"",IF(OFFSET('Measure and Project Input'!$AI$9,$CE360,0)=0,"",OFFSET('Measure and Project Input'!$AI$9,$CE360,0)))</f>
        <v/>
      </c>
      <c r="BX360" t="str">
        <f ca="1">IF('Measure and Project Input'!$CE$5&lt;$CC360,"",IF(OFFSET('Measure and Project Input'!$AJ$9,$CE360,0)=0,"",OFFSET('Measure and Project Input'!$AJ$9,$CE360,0)))</f>
        <v/>
      </c>
      <c r="BY360" t="str">
        <f ca="1">IF('Measure and Project Input'!$CE$5&lt;$CC360,"",IF(OFFSET('Measure and Project Input'!$AK$9,$CE360,0)=0,"",OFFSET('Measure and Project Input'!$AK$9,$CE360,0)))</f>
        <v/>
      </c>
      <c r="BZ360" t="str">
        <f ca="1">IF('Measure and Project Input'!$CE$5&lt;$CC360,"",IF(OFFSET('Measure and Project Input'!$AL$9,$CE360,0)=0,"",OFFSET('Measure and Project Input'!$AL$9,$CE360,0)))</f>
        <v/>
      </c>
      <c r="CA360" t="str">
        <f ca="1">IF('Measure and Project Input'!$CE$5&lt;$CC360,"",IF(OFFSET('Measure and Project Input'!$AM$9,$CE360,0)=0,"",OFFSET('Measure and Project Input'!$AM$9,$CE360,0)))</f>
        <v/>
      </c>
      <c r="CB360" s="201"/>
      <c r="CC360" s="28">
        <v>359</v>
      </c>
      <c r="CD360" s="28">
        <f t="shared" si="5"/>
        <v>1</v>
      </c>
      <c r="CE360" s="28" t="e">
        <f>IF($I360="","",MATCH($I360,'Measure and Project Input'!$P$10:$P$509,FALSE))</f>
        <v>#N/A</v>
      </c>
    </row>
    <row r="361" spans="1:83" x14ac:dyDescent="0.2">
      <c r="A361" t="str">
        <f ca="1">IF('Measure and Project Input'!$CE$5&lt;$CC361,"",IF(OFFSET('Measure and Project Input'!$E$9,$CE361,0)=0,"",OFFSET('Measure and Project Input'!$E$9,$CE361,0)))</f>
        <v/>
      </c>
      <c r="B361" t="str">
        <f ca="1">IF('Measure and Project Input'!$CE$5&lt;$CC361,"",IF(OFFSET('Measure and Project Input'!$F$9,$CE361,0)=0,"",OFFSET('Measure and Project Input'!$F$9,$CE361,0)))</f>
        <v/>
      </c>
      <c r="C361" t="str">
        <f ca="1">IF('Measure and Project Input'!$CE$5&lt;$CC361,"",IF(OFFSET('Measure and Project Input'!$G$9,$CE361,0)=0,"",OFFSET('Measure and Project Input'!$G$9,$CE361,0)))</f>
        <v/>
      </c>
      <c r="D361" s="299" t="str">
        <f ca="1">IF('Measure and Project Input'!$CE$5&lt;$CC361,"",IF(OFFSET('Measure and Project Input'!$H$9,$CE361,0)=0,"",OFFSET('Measure and Project Input'!$H$9,$CE361,0)))</f>
        <v/>
      </c>
      <c r="E361" t="str">
        <f ca="1">IF('Measure and Project Input'!$CE$5&lt;$CC361,"",IF(OFFSET('Measure and Project Input'!$I$9,$CE361,0)=0,"",OFFSET('Measure and Project Input'!$I$9,$CE361,0)))</f>
        <v/>
      </c>
      <c r="F361" t="str">
        <f ca="1">IF('Measure and Project Input'!$CE$5&lt;$CC361,"",IF(OFFSET('Measure and Project Input'!$J$9,$CE361,0)=0,"",OFFSET('Measure and Project Input'!$J$9,$CE361,0)))</f>
        <v/>
      </c>
      <c r="G361" t="str">
        <f ca="1">IF('Measure and Project Input'!$CE$5&lt;$CC361,"",IF(OFFSET('Measure and Project Input'!$K$9,$CE361,0)=0,"",OFFSET('Measure and Project Input'!$K$9,$CE361,0)))</f>
        <v/>
      </c>
      <c r="H361" t="str">
        <f ca="1">IF('Measure and Project Input'!$CE$5&lt;$CC361,"",IF(OFFSET('Measure and Project Input'!$L$9,$CE361,0)=0,"",OFFSET('Measure and Project Input'!$L$9,$CE361,0)))</f>
        <v/>
      </c>
      <c r="I361">
        <f>'Funding Input and Summary'!A364</f>
        <v>0</v>
      </c>
      <c r="O361" t="str">
        <f ca="1">IF('Measure and Project Input'!$CE$5&lt;$CC361,"",IF(OFFSET('Measure and Project Input'!$B$9,$CE361,0)=0,"",OFFSET('Measure and Project Input'!$B$9,$CE361,0)))</f>
        <v/>
      </c>
      <c r="P361" t="str">
        <f ca="1">IF('Measure and Project Input'!$CE$5&lt;$CC361,"",IF(OFFSET('Measure and Project Input'!$C$9,$CE361,0)=0,"",OFFSET('Measure and Project Input'!$C$9,$CE361,0)))</f>
        <v/>
      </c>
      <c r="Q361" t="str">
        <f ca="1">IF('Measure and Project Input'!$CE$5&lt;$CC361,"",IF(OFFSET('Measure and Project Input'!$S$9,$CE361,0)=0,"",OFFSET('Measure and Project Input'!$S$9,$CE361,0)))</f>
        <v/>
      </c>
      <c r="R361" t="str">
        <f ca="1">IF('Measure and Project Input'!$CE$5&lt;$CC361,"",IF(OFFSET('Measure and Project Input'!$U$9,$CE361,0)=0,"",OFFSET('Measure and Project Input'!$U$9,$CE361,0)))</f>
        <v/>
      </c>
      <c r="S361" t="str">
        <f ca="1">IF('Measure and Project Input'!$CE$5&lt;$CC361,"",IF(OFFSET('Measure and Project Input'!$V$9,$CE361,0)=0,"",OFFSET('Measure and Project Input'!$V$9,$CE361,0)))</f>
        <v/>
      </c>
      <c r="X361" t="str">
        <f ca="1">IF('Measure and Project Input'!$CE$5&lt;$CC361,"",IF(OFFSET('Measure and Project Input'!$M$9,$CE361,0)=0,"",OFFSET('Measure and Project Input'!$M$9,$CE361,0)))</f>
        <v/>
      </c>
      <c r="Y361" t="str">
        <f ca="1">IF('Measure and Project Input'!$CE$5&lt;$CC361,"",IF(OFFSET('Measure and Project Input'!$N$9,$CE361,0)=0,"",OFFSET('Measure and Project Input'!$N$9,$CE361,0)))</f>
        <v/>
      </c>
      <c r="AA361" t="str">
        <f ca="1">IF('Measure and Project Input'!$CE$5&lt;$CC361,"",IF(OFFSET('Measure and Project Input'!$D$9,$CE361,0)=0,"",OFFSET('Measure and Project Input'!$D$9,$CE361,0)))</f>
        <v/>
      </c>
      <c r="AJ361" t="str">
        <f ca="1">IF('Measure and Project Input'!$CE$5&lt;$CC361,"",IF(OFFSET('Measure and Project Input'!$O$9,$CE361,0)=0,"",OFFSET('Measure and Project Input'!$O$9,$CE361,0)))</f>
        <v/>
      </c>
      <c r="AN361" t="str">
        <f ca="1">IF('Measure and Project Input'!$CE$5&lt;$CC361,"",IF(OFFSET('Measure and Project Input'!$BV$9,$CE361,0)=0,"",OFFSET('Measure and Project Input'!$BV$9,$CE361,0)))</f>
        <v/>
      </c>
      <c r="AO361" t="e">
        <f>IF(I361="","",'Funding Input and Summary'!#REF!)</f>
        <v>#REF!</v>
      </c>
      <c r="AQ361" t="e">
        <f>IF(I361="","",'Funding Input and Summary'!#REF!)</f>
        <v>#REF!</v>
      </c>
      <c r="AR361" t="e">
        <f>IF(I361="","",'Funding Input and Summary'!#REF!)</f>
        <v>#REF!</v>
      </c>
      <c r="AU361" t="e">
        <f>IF(I361="","",'Funding Input and Summary'!#REF!)</f>
        <v>#REF!</v>
      </c>
      <c r="AV361" t="e">
        <f>IF(I361="","",'Funding Input and Summary'!#REF!)</f>
        <v>#REF!</v>
      </c>
      <c r="BC361" t="e">
        <f>IF(I361="","",'Funding Input and Summary'!#REF!)</f>
        <v>#REF!</v>
      </c>
      <c r="BD361" t="e">
        <f>IF(I361="","",'Funding Input and Summary'!#REF!)</f>
        <v>#REF!</v>
      </c>
      <c r="BE361" t="e">
        <f>IF(I361="","",'Funding Input and Summary'!#REF!)</f>
        <v>#REF!</v>
      </c>
      <c r="BG361" t="e">
        <f>IF(I361="","",'Funding Input and Summary'!#REF!)</f>
        <v>#REF!</v>
      </c>
      <c r="BH361" t="e">
        <f>IF(I361="","",'Funding Input and Summary'!#REF!)</f>
        <v>#REF!</v>
      </c>
      <c r="BI361" t="e">
        <f>IF(I361="","",'Funding Input and Summary'!#REF!)</f>
        <v>#REF!</v>
      </c>
      <c r="BJ361" t="e">
        <f>IF(I361="","",'Funding Input and Summary'!#REF!)</f>
        <v>#REF!</v>
      </c>
      <c r="BK361" t="e">
        <f>IF(I361="","",'Funding Input and Summary'!#REF!)</f>
        <v>#REF!</v>
      </c>
      <c r="BL361" t="e">
        <f>IF(I361="","",'Funding Input and Summary'!#REF!)</f>
        <v>#REF!</v>
      </c>
      <c r="BM361" t="e">
        <f>IF(I361="","",'Funding Input and Summary'!#REF!)</f>
        <v>#REF!</v>
      </c>
      <c r="BN361" t="e">
        <f>IF(I361="","",'Funding Input and Summary'!#REF!)</f>
        <v>#REF!</v>
      </c>
      <c r="BO361" t="e">
        <f>IF(I361="","",'Funding Input and Summary'!#REF!)</f>
        <v>#REF!</v>
      </c>
      <c r="BP361" t="e">
        <f>IF(I361="","",'Funding Input and Summary'!#REF!)</f>
        <v>#REF!</v>
      </c>
      <c r="BQ361" t="e">
        <f>IF(I361="","",'Funding Input and Summary'!#REF!)</f>
        <v>#REF!</v>
      </c>
      <c r="BR361" t="str">
        <f ca="1">IF('Measure and Project Input'!$CE$5&lt;$CC361,"",IF(OFFSET('Measure and Project Input'!$T$9,$CE361,0)=0,"",OFFSET('Measure and Project Input'!$T$9,$CE361,0)))</f>
        <v/>
      </c>
      <c r="BS361" t="str">
        <f ca="1">IF('Measure and Project Input'!$CE$5&lt;$CC361,"",IF(OFFSET('Measure and Project Input'!$R$9,$CE361,0)=0,"",OFFSET('Measure and Project Input'!$R$9,$CE361,0)))</f>
        <v/>
      </c>
      <c r="BT361">
        <f>IF(I361="","",'Measure and Project Input'!$I$1)</f>
        <v>4.04</v>
      </c>
      <c r="BU361" t="str">
        <f ca="1">IF('Measure and Project Input'!$CE$5&lt;$CC361,"",IF(OFFSET('Measure and Project Input'!$Q$9,$CE361,0)=0,"",OFFSET('Measure and Project Input'!$Q$9,$CE361,0)))</f>
        <v/>
      </c>
      <c r="BV361" t="e">
        <f ca="1">IF(I361="","",'Funding Input and Summary'!$T$1)</f>
        <v>#DIV/0!</v>
      </c>
      <c r="BW361" t="str">
        <f ca="1">IF('Measure and Project Input'!$CE$5&lt;$CC361,"",IF(OFFSET('Measure and Project Input'!$AI$9,$CE361,0)=0,"",OFFSET('Measure and Project Input'!$AI$9,$CE361,0)))</f>
        <v/>
      </c>
      <c r="BX361" t="str">
        <f ca="1">IF('Measure and Project Input'!$CE$5&lt;$CC361,"",IF(OFFSET('Measure and Project Input'!$AJ$9,$CE361,0)=0,"",OFFSET('Measure and Project Input'!$AJ$9,$CE361,0)))</f>
        <v/>
      </c>
      <c r="BY361" t="str">
        <f ca="1">IF('Measure and Project Input'!$CE$5&lt;$CC361,"",IF(OFFSET('Measure and Project Input'!$AK$9,$CE361,0)=0,"",OFFSET('Measure and Project Input'!$AK$9,$CE361,0)))</f>
        <v/>
      </c>
      <c r="BZ361" t="str">
        <f ca="1">IF('Measure and Project Input'!$CE$5&lt;$CC361,"",IF(OFFSET('Measure and Project Input'!$AL$9,$CE361,0)=0,"",OFFSET('Measure and Project Input'!$AL$9,$CE361,0)))</f>
        <v/>
      </c>
      <c r="CA361" t="str">
        <f ca="1">IF('Measure and Project Input'!$CE$5&lt;$CC361,"",IF(OFFSET('Measure and Project Input'!$AM$9,$CE361,0)=0,"",OFFSET('Measure and Project Input'!$AM$9,$CE361,0)))</f>
        <v/>
      </c>
      <c r="CB361" s="201"/>
      <c r="CC361" s="28">
        <v>360</v>
      </c>
      <c r="CD361" s="28">
        <f t="shared" si="5"/>
        <v>1</v>
      </c>
      <c r="CE361" s="28" t="e">
        <f>IF($I361="","",MATCH($I361,'Measure and Project Input'!$P$10:$P$509,FALSE))</f>
        <v>#N/A</v>
      </c>
    </row>
    <row r="362" spans="1:83" x14ac:dyDescent="0.2">
      <c r="A362" t="str">
        <f ca="1">IF('Measure and Project Input'!$CE$5&lt;$CC362,"",IF(OFFSET('Measure and Project Input'!$E$9,$CE362,0)=0,"",OFFSET('Measure and Project Input'!$E$9,$CE362,0)))</f>
        <v/>
      </c>
      <c r="B362" t="str">
        <f ca="1">IF('Measure and Project Input'!$CE$5&lt;$CC362,"",IF(OFFSET('Measure and Project Input'!$F$9,$CE362,0)=0,"",OFFSET('Measure and Project Input'!$F$9,$CE362,0)))</f>
        <v/>
      </c>
      <c r="C362" t="str">
        <f ca="1">IF('Measure and Project Input'!$CE$5&lt;$CC362,"",IF(OFFSET('Measure and Project Input'!$G$9,$CE362,0)=0,"",OFFSET('Measure and Project Input'!$G$9,$CE362,0)))</f>
        <v/>
      </c>
      <c r="D362" s="299" t="str">
        <f ca="1">IF('Measure and Project Input'!$CE$5&lt;$CC362,"",IF(OFFSET('Measure and Project Input'!$H$9,$CE362,0)=0,"",OFFSET('Measure and Project Input'!$H$9,$CE362,0)))</f>
        <v/>
      </c>
      <c r="E362" t="str">
        <f ca="1">IF('Measure and Project Input'!$CE$5&lt;$CC362,"",IF(OFFSET('Measure and Project Input'!$I$9,$CE362,0)=0,"",OFFSET('Measure and Project Input'!$I$9,$CE362,0)))</f>
        <v/>
      </c>
      <c r="F362" t="str">
        <f ca="1">IF('Measure and Project Input'!$CE$5&lt;$CC362,"",IF(OFFSET('Measure and Project Input'!$J$9,$CE362,0)=0,"",OFFSET('Measure and Project Input'!$J$9,$CE362,0)))</f>
        <v/>
      </c>
      <c r="G362" t="str">
        <f ca="1">IF('Measure and Project Input'!$CE$5&lt;$CC362,"",IF(OFFSET('Measure and Project Input'!$K$9,$CE362,0)=0,"",OFFSET('Measure and Project Input'!$K$9,$CE362,0)))</f>
        <v/>
      </c>
      <c r="H362" t="str">
        <f ca="1">IF('Measure and Project Input'!$CE$5&lt;$CC362,"",IF(OFFSET('Measure and Project Input'!$L$9,$CE362,0)=0,"",OFFSET('Measure and Project Input'!$L$9,$CE362,0)))</f>
        <v/>
      </c>
      <c r="I362">
        <f>'Funding Input and Summary'!A365</f>
        <v>0</v>
      </c>
      <c r="O362" t="str">
        <f ca="1">IF('Measure and Project Input'!$CE$5&lt;$CC362,"",IF(OFFSET('Measure and Project Input'!$B$9,$CE362,0)=0,"",OFFSET('Measure and Project Input'!$B$9,$CE362,0)))</f>
        <v/>
      </c>
      <c r="P362" t="str">
        <f ca="1">IF('Measure and Project Input'!$CE$5&lt;$CC362,"",IF(OFFSET('Measure and Project Input'!$C$9,$CE362,0)=0,"",OFFSET('Measure and Project Input'!$C$9,$CE362,0)))</f>
        <v/>
      </c>
      <c r="Q362" t="str">
        <f ca="1">IF('Measure and Project Input'!$CE$5&lt;$CC362,"",IF(OFFSET('Measure and Project Input'!$S$9,$CE362,0)=0,"",OFFSET('Measure and Project Input'!$S$9,$CE362,0)))</f>
        <v/>
      </c>
      <c r="R362" t="str">
        <f ca="1">IF('Measure and Project Input'!$CE$5&lt;$CC362,"",IF(OFFSET('Measure and Project Input'!$U$9,$CE362,0)=0,"",OFFSET('Measure and Project Input'!$U$9,$CE362,0)))</f>
        <v/>
      </c>
      <c r="S362" t="str">
        <f ca="1">IF('Measure and Project Input'!$CE$5&lt;$CC362,"",IF(OFFSET('Measure and Project Input'!$V$9,$CE362,0)=0,"",OFFSET('Measure and Project Input'!$V$9,$CE362,0)))</f>
        <v/>
      </c>
      <c r="X362" t="str">
        <f ca="1">IF('Measure and Project Input'!$CE$5&lt;$CC362,"",IF(OFFSET('Measure and Project Input'!$M$9,$CE362,0)=0,"",OFFSET('Measure and Project Input'!$M$9,$CE362,0)))</f>
        <v/>
      </c>
      <c r="Y362" t="str">
        <f ca="1">IF('Measure and Project Input'!$CE$5&lt;$CC362,"",IF(OFFSET('Measure and Project Input'!$N$9,$CE362,0)=0,"",OFFSET('Measure and Project Input'!$N$9,$CE362,0)))</f>
        <v/>
      </c>
      <c r="AA362" t="str">
        <f ca="1">IF('Measure and Project Input'!$CE$5&lt;$CC362,"",IF(OFFSET('Measure and Project Input'!$D$9,$CE362,0)=0,"",OFFSET('Measure and Project Input'!$D$9,$CE362,0)))</f>
        <v/>
      </c>
      <c r="AJ362" t="str">
        <f ca="1">IF('Measure and Project Input'!$CE$5&lt;$CC362,"",IF(OFFSET('Measure and Project Input'!$O$9,$CE362,0)=0,"",OFFSET('Measure and Project Input'!$O$9,$CE362,0)))</f>
        <v/>
      </c>
      <c r="AN362" t="str">
        <f ca="1">IF('Measure and Project Input'!$CE$5&lt;$CC362,"",IF(OFFSET('Measure and Project Input'!$BV$9,$CE362,0)=0,"",OFFSET('Measure and Project Input'!$BV$9,$CE362,0)))</f>
        <v/>
      </c>
      <c r="AO362" t="e">
        <f>IF(I362="","",'Funding Input and Summary'!#REF!)</f>
        <v>#REF!</v>
      </c>
      <c r="AQ362" t="e">
        <f>IF(I362="","",'Funding Input and Summary'!#REF!)</f>
        <v>#REF!</v>
      </c>
      <c r="AR362" t="e">
        <f>IF(I362="","",'Funding Input and Summary'!#REF!)</f>
        <v>#REF!</v>
      </c>
      <c r="AU362" t="e">
        <f>IF(I362="","",'Funding Input and Summary'!#REF!)</f>
        <v>#REF!</v>
      </c>
      <c r="AV362" t="e">
        <f>IF(I362="","",'Funding Input and Summary'!#REF!)</f>
        <v>#REF!</v>
      </c>
      <c r="BC362" t="e">
        <f>IF(I362="","",'Funding Input and Summary'!#REF!)</f>
        <v>#REF!</v>
      </c>
      <c r="BD362" t="e">
        <f>IF(I362="","",'Funding Input and Summary'!#REF!)</f>
        <v>#REF!</v>
      </c>
      <c r="BE362" t="e">
        <f>IF(I362="","",'Funding Input and Summary'!#REF!)</f>
        <v>#REF!</v>
      </c>
      <c r="BG362" t="e">
        <f>IF(I362="","",'Funding Input and Summary'!#REF!)</f>
        <v>#REF!</v>
      </c>
      <c r="BH362" t="e">
        <f>IF(I362="","",'Funding Input and Summary'!#REF!)</f>
        <v>#REF!</v>
      </c>
      <c r="BI362" t="e">
        <f>IF(I362="","",'Funding Input and Summary'!#REF!)</f>
        <v>#REF!</v>
      </c>
      <c r="BJ362" t="e">
        <f>IF(I362="","",'Funding Input and Summary'!#REF!)</f>
        <v>#REF!</v>
      </c>
      <c r="BK362" t="e">
        <f>IF(I362="","",'Funding Input and Summary'!#REF!)</f>
        <v>#REF!</v>
      </c>
      <c r="BL362" t="e">
        <f>IF(I362="","",'Funding Input and Summary'!#REF!)</f>
        <v>#REF!</v>
      </c>
      <c r="BM362" t="e">
        <f>IF(I362="","",'Funding Input and Summary'!#REF!)</f>
        <v>#REF!</v>
      </c>
      <c r="BN362" t="e">
        <f>IF(I362="","",'Funding Input and Summary'!#REF!)</f>
        <v>#REF!</v>
      </c>
      <c r="BO362" t="e">
        <f>IF(I362="","",'Funding Input and Summary'!#REF!)</f>
        <v>#REF!</v>
      </c>
      <c r="BP362" t="e">
        <f>IF(I362="","",'Funding Input and Summary'!#REF!)</f>
        <v>#REF!</v>
      </c>
      <c r="BQ362" t="e">
        <f>IF(I362="","",'Funding Input and Summary'!#REF!)</f>
        <v>#REF!</v>
      </c>
      <c r="BR362" t="str">
        <f ca="1">IF('Measure and Project Input'!$CE$5&lt;$CC362,"",IF(OFFSET('Measure and Project Input'!$T$9,$CE362,0)=0,"",OFFSET('Measure and Project Input'!$T$9,$CE362,0)))</f>
        <v/>
      </c>
      <c r="BS362" t="str">
        <f ca="1">IF('Measure and Project Input'!$CE$5&lt;$CC362,"",IF(OFFSET('Measure and Project Input'!$R$9,$CE362,0)=0,"",OFFSET('Measure and Project Input'!$R$9,$CE362,0)))</f>
        <v/>
      </c>
      <c r="BT362">
        <f>IF(I362="","",'Measure and Project Input'!$I$1)</f>
        <v>4.04</v>
      </c>
      <c r="BU362" t="str">
        <f ca="1">IF('Measure and Project Input'!$CE$5&lt;$CC362,"",IF(OFFSET('Measure and Project Input'!$Q$9,$CE362,0)=0,"",OFFSET('Measure and Project Input'!$Q$9,$CE362,0)))</f>
        <v/>
      </c>
      <c r="BV362" t="e">
        <f ca="1">IF(I362="","",'Funding Input and Summary'!$T$1)</f>
        <v>#DIV/0!</v>
      </c>
      <c r="BW362" t="str">
        <f ca="1">IF('Measure and Project Input'!$CE$5&lt;$CC362,"",IF(OFFSET('Measure and Project Input'!$AI$9,$CE362,0)=0,"",OFFSET('Measure and Project Input'!$AI$9,$CE362,0)))</f>
        <v/>
      </c>
      <c r="BX362" t="str">
        <f ca="1">IF('Measure and Project Input'!$CE$5&lt;$CC362,"",IF(OFFSET('Measure and Project Input'!$AJ$9,$CE362,0)=0,"",OFFSET('Measure and Project Input'!$AJ$9,$CE362,0)))</f>
        <v/>
      </c>
      <c r="BY362" t="str">
        <f ca="1">IF('Measure and Project Input'!$CE$5&lt;$CC362,"",IF(OFFSET('Measure and Project Input'!$AK$9,$CE362,0)=0,"",OFFSET('Measure and Project Input'!$AK$9,$CE362,0)))</f>
        <v/>
      </c>
      <c r="BZ362" t="str">
        <f ca="1">IF('Measure and Project Input'!$CE$5&lt;$CC362,"",IF(OFFSET('Measure and Project Input'!$AL$9,$CE362,0)=0,"",OFFSET('Measure and Project Input'!$AL$9,$CE362,0)))</f>
        <v/>
      </c>
      <c r="CA362" t="str">
        <f ca="1">IF('Measure and Project Input'!$CE$5&lt;$CC362,"",IF(OFFSET('Measure and Project Input'!$AM$9,$CE362,0)=0,"",OFFSET('Measure and Project Input'!$AM$9,$CE362,0)))</f>
        <v/>
      </c>
      <c r="CB362" s="201"/>
      <c r="CC362" s="28">
        <v>361</v>
      </c>
      <c r="CD362" s="28">
        <f t="shared" si="5"/>
        <v>1</v>
      </c>
      <c r="CE362" s="28" t="e">
        <f>IF($I362="","",MATCH($I362,'Measure and Project Input'!$P$10:$P$509,FALSE))</f>
        <v>#N/A</v>
      </c>
    </row>
    <row r="363" spans="1:83" x14ac:dyDescent="0.2">
      <c r="A363" t="str">
        <f ca="1">IF('Measure and Project Input'!$CE$5&lt;$CC363,"",IF(OFFSET('Measure and Project Input'!$E$9,$CE363,0)=0,"",OFFSET('Measure and Project Input'!$E$9,$CE363,0)))</f>
        <v/>
      </c>
      <c r="B363" t="str">
        <f ca="1">IF('Measure and Project Input'!$CE$5&lt;$CC363,"",IF(OFFSET('Measure and Project Input'!$F$9,$CE363,0)=0,"",OFFSET('Measure and Project Input'!$F$9,$CE363,0)))</f>
        <v/>
      </c>
      <c r="C363" t="str">
        <f ca="1">IF('Measure and Project Input'!$CE$5&lt;$CC363,"",IF(OFFSET('Measure and Project Input'!$G$9,$CE363,0)=0,"",OFFSET('Measure and Project Input'!$G$9,$CE363,0)))</f>
        <v/>
      </c>
      <c r="D363" s="299" t="str">
        <f ca="1">IF('Measure and Project Input'!$CE$5&lt;$CC363,"",IF(OFFSET('Measure and Project Input'!$H$9,$CE363,0)=0,"",OFFSET('Measure and Project Input'!$H$9,$CE363,0)))</f>
        <v/>
      </c>
      <c r="E363" t="str">
        <f ca="1">IF('Measure and Project Input'!$CE$5&lt;$CC363,"",IF(OFFSET('Measure and Project Input'!$I$9,$CE363,0)=0,"",OFFSET('Measure and Project Input'!$I$9,$CE363,0)))</f>
        <v/>
      </c>
      <c r="F363" t="str">
        <f ca="1">IF('Measure and Project Input'!$CE$5&lt;$CC363,"",IF(OFFSET('Measure and Project Input'!$J$9,$CE363,0)=0,"",OFFSET('Measure and Project Input'!$J$9,$CE363,0)))</f>
        <v/>
      </c>
      <c r="G363" t="str">
        <f ca="1">IF('Measure and Project Input'!$CE$5&lt;$CC363,"",IF(OFFSET('Measure and Project Input'!$K$9,$CE363,0)=0,"",OFFSET('Measure and Project Input'!$K$9,$CE363,0)))</f>
        <v/>
      </c>
      <c r="H363" t="str">
        <f ca="1">IF('Measure and Project Input'!$CE$5&lt;$CC363,"",IF(OFFSET('Measure and Project Input'!$L$9,$CE363,0)=0,"",OFFSET('Measure and Project Input'!$L$9,$CE363,0)))</f>
        <v/>
      </c>
      <c r="I363">
        <f>'Funding Input and Summary'!A366</f>
        <v>0</v>
      </c>
      <c r="O363" t="str">
        <f ca="1">IF('Measure and Project Input'!$CE$5&lt;$CC363,"",IF(OFFSET('Measure and Project Input'!$B$9,$CE363,0)=0,"",OFFSET('Measure and Project Input'!$B$9,$CE363,0)))</f>
        <v/>
      </c>
      <c r="P363" t="str">
        <f ca="1">IF('Measure and Project Input'!$CE$5&lt;$CC363,"",IF(OFFSET('Measure and Project Input'!$C$9,$CE363,0)=0,"",OFFSET('Measure and Project Input'!$C$9,$CE363,0)))</f>
        <v/>
      </c>
      <c r="Q363" t="str">
        <f ca="1">IF('Measure and Project Input'!$CE$5&lt;$CC363,"",IF(OFFSET('Measure and Project Input'!$S$9,$CE363,0)=0,"",OFFSET('Measure and Project Input'!$S$9,$CE363,0)))</f>
        <v/>
      </c>
      <c r="R363" t="str">
        <f ca="1">IF('Measure and Project Input'!$CE$5&lt;$CC363,"",IF(OFFSET('Measure and Project Input'!$U$9,$CE363,0)=0,"",OFFSET('Measure and Project Input'!$U$9,$CE363,0)))</f>
        <v/>
      </c>
      <c r="S363" t="str">
        <f ca="1">IF('Measure and Project Input'!$CE$5&lt;$CC363,"",IF(OFFSET('Measure and Project Input'!$V$9,$CE363,0)=0,"",OFFSET('Measure and Project Input'!$V$9,$CE363,0)))</f>
        <v/>
      </c>
      <c r="X363" t="str">
        <f ca="1">IF('Measure and Project Input'!$CE$5&lt;$CC363,"",IF(OFFSET('Measure and Project Input'!$M$9,$CE363,0)=0,"",OFFSET('Measure and Project Input'!$M$9,$CE363,0)))</f>
        <v/>
      </c>
      <c r="Y363" t="str">
        <f ca="1">IF('Measure and Project Input'!$CE$5&lt;$CC363,"",IF(OFFSET('Measure and Project Input'!$N$9,$CE363,0)=0,"",OFFSET('Measure and Project Input'!$N$9,$CE363,0)))</f>
        <v/>
      </c>
      <c r="AA363" t="str">
        <f ca="1">IF('Measure and Project Input'!$CE$5&lt;$CC363,"",IF(OFFSET('Measure and Project Input'!$D$9,$CE363,0)=0,"",OFFSET('Measure and Project Input'!$D$9,$CE363,0)))</f>
        <v/>
      </c>
      <c r="AJ363" t="str">
        <f ca="1">IF('Measure and Project Input'!$CE$5&lt;$CC363,"",IF(OFFSET('Measure and Project Input'!$O$9,$CE363,0)=0,"",OFFSET('Measure and Project Input'!$O$9,$CE363,0)))</f>
        <v/>
      </c>
      <c r="AN363" t="str">
        <f ca="1">IF('Measure and Project Input'!$CE$5&lt;$CC363,"",IF(OFFSET('Measure and Project Input'!$BV$9,$CE363,0)=0,"",OFFSET('Measure and Project Input'!$BV$9,$CE363,0)))</f>
        <v/>
      </c>
      <c r="AO363" t="e">
        <f>IF(I363="","",'Funding Input and Summary'!#REF!)</f>
        <v>#REF!</v>
      </c>
      <c r="AQ363" t="e">
        <f>IF(I363="","",'Funding Input and Summary'!#REF!)</f>
        <v>#REF!</v>
      </c>
      <c r="AR363" t="e">
        <f>IF(I363="","",'Funding Input and Summary'!#REF!)</f>
        <v>#REF!</v>
      </c>
      <c r="AU363" t="e">
        <f>IF(I363="","",'Funding Input and Summary'!#REF!)</f>
        <v>#REF!</v>
      </c>
      <c r="AV363" t="e">
        <f>IF(I363="","",'Funding Input and Summary'!#REF!)</f>
        <v>#REF!</v>
      </c>
      <c r="BC363" t="e">
        <f>IF(I363="","",'Funding Input and Summary'!#REF!)</f>
        <v>#REF!</v>
      </c>
      <c r="BD363" t="e">
        <f>IF(I363="","",'Funding Input and Summary'!#REF!)</f>
        <v>#REF!</v>
      </c>
      <c r="BE363" t="e">
        <f>IF(I363="","",'Funding Input and Summary'!#REF!)</f>
        <v>#REF!</v>
      </c>
      <c r="BG363" t="e">
        <f>IF(I363="","",'Funding Input and Summary'!#REF!)</f>
        <v>#REF!</v>
      </c>
      <c r="BH363" t="e">
        <f>IF(I363="","",'Funding Input and Summary'!#REF!)</f>
        <v>#REF!</v>
      </c>
      <c r="BI363" t="e">
        <f>IF(I363="","",'Funding Input and Summary'!#REF!)</f>
        <v>#REF!</v>
      </c>
      <c r="BJ363" t="e">
        <f>IF(I363="","",'Funding Input and Summary'!#REF!)</f>
        <v>#REF!</v>
      </c>
      <c r="BK363" t="e">
        <f>IF(I363="","",'Funding Input and Summary'!#REF!)</f>
        <v>#REF!</v>
      </c>
      <c r="BL363" t="e">
        <f>IF(I363="","",'Funding Input and Summary'!#REF!)</f>
        <v>#REF!</v>
      </c>
      <c r="BM363" t="e">
        <f>IF(I363="","",'Funding Input and Summary'!#REF!)</f>
        <v>#REF!</v>
      </c>
      <c r="BN363" t="e">
        <f>IF(I363="","",'Funding Input and Summary'!#REF!)</f>
        <v>#REF!</v>
      </c>
      <c r="BO363" t="e">
        <f>IF(I363="","",'Funding Input and Summary'!#REF!)</f>
        <v>#REF!</v>
      </c>
      <c r="BP363" t="e">
        <f>IF(I363="","",'Funding Input and Summary'!#REF!)</f>
        <v>#REF!</v>
      </c>
      <c r="BQ363" t="e">
        <f>IF(I363="","",'Funding Input and Summary'!#REF!)</f>
        <v>#REF!</v>
      </c>
      <c r="BR363" t="str">
        <f ca="1">IF('Measure and Project Input'!$CE$5&lt;$CC363,"",IF(OFFSET('Measure and Project Input'!$T$9,$CE363,0)=0,"",OFFSET('Measure and Project Input'!$T$9,$CE363,0)))</f>
        <v/>
      </c>
      <c r="BS363" t="str">
        <f ca="1">IF('Measure and Project Input'!$CE$5&lt;$CC363,"",IF(OFFSET('Measure and Project Input'!$R$9,$CE363,0)=0,"",OFFSET('Measure and Project Input'!$R$9,$CE363,0)))</f>
        <v/>
      </c>
      <c r="BT363">
        <f>IF(I363="","",'Measure and Project Input'!$I$1)</f>
        <v>4.04</v>
      </c>
      <c r="BU363" t="str">
        <f ca="1">IF('Measure and Project Input'!$CE$5&lt;$CC363,"",IF(OFFSET('Measure and Project Input'!$Q$9,$CE363,0)=0,"",OFFSET('Measure and Project Input'!$Q$9,$CE363,0)))</f>
        <v/>
      </c>
      <c r="BV363" t="e">
        <f ca="1">IF(I363="","",'Funding Input and Summary'!$T$1)</f>
        <v>#DIV/0!</v>
      </c>
      <c r="BW363" t="str">
        <f ca="1">IF('Measure and Project Input'!$CE$5&lt;$CC363,"",IF(OFFSET('Measure and Project Input'!$AI$9,$CE363,0)=0,"",OFFSET('Measure and Project Input'!$AI$9,$CE363,0)))</f>
        <v/>
      </c>
      <c r="BX363" t="str">
        <f ca="1">IF('Measure and Project Input'!$CE$5&lt;$CC363,"",IF(OFFSET('Measure and Project Input'!$AJ$9,$CE363,0)=0,"",OFFSET('Measure and Project Input'!$AJ$9,$CE363,0)))</f>
        <v/>
      </c>
      <c r="BY363" t="str">
        <f ca="1">IF('Measure and Project Input'!$CE$5&lt;$CC363,"",IF(OFFSET('Measure and Project Input'!$AK$9,$CE363,0)=0,"",OFFSET('Measure and Project Input'!$AK$9,$CE363,0)))</f>
        <v/>
      </c>
      <c r="BZ363" t="str">
        <f ca="1">IF('Measure and Project Input'!$CE$5&lt;$CC363,"",IF(OFFSET('Measure and Project Input'!$AL$9,$CE363,0)=0,"",OFFSET('Measure and Project Input'!$AL$9,$CE363,0)))</f>
        <v/>
      </c>
      <c r="CA363" t="str">
        <f ca="1">IF('Measure and Project Input'!$CE$5&lt;$CC363,"",IF(OFFSET('Measure and Project Input'!$AM$9,$CE363,0)=0,"",OFFSET('Measure and Project Input'!$AM$9,$CE363,0)))</f>
        <v/>
      </c>
      <c r="CB363" s="201"/>
      <c r="CC363" s="28">
        <v>362</v>
      </c>
      <c r="CD363" s="28">
        <f t="shared" si="5"/>
        <v>1</v>
      </c>
      <c r="CE363" s="28" t="e">
        <f>IF($I363="","",MATCH($I363,'Measure and Project Input'!$P$10:$P$509,FALSE))</f>
        <v>#N/A</v>
      </c>
    </row>
    <row r="364" spans="1:83" x14ac:dyDescent="0.2">
      <c r="A364" t="str">
        <f ca="1">IF('Measure and Project Input'!$CE$5&lt;$CC364,"",IF(OFFSET('Measure and Project Input'!$E$9,$CE364,0)=0,"",OFFSET('Measure and Project Input'!$E$9,$CE364,0)))</f>
        <v/>
      </c>
      <c r="B364" t="str">
        <f ca="1">IF('Measure and Project Input'!$CE$5&lt;$CC364,"",IF(OFFSET('Measure and Project Input'!$F$9,$CE364,0)=0,"",OFFSET('Measure and Project Input'!$F$9,$CE364,0)))</f>
        <v/>
      </c>
      <c r="C364" t="str">
        <f ca="1">IF('Measure and Project Input'!$CE$5&lt;$CC364,"",IF(OFFSET('Measure and Project Input'!$G$9,$CE364,0)=0,"",OFFSET('Measure and Project Input'!$G$9,$CE364,0)))</f>
        <v/>
      </c>
      <c r="D364" s="299" t="str">
        <f ca="1">IF('Measure and Project Input'!$CE$5&lt;$CC364,"",IF(OFFSET('Measure and Project Input'!$H$9,$CE364,0)=0,"",OFFSET('Measure and Project Input'!$H$9,$CE364,0)))</f>
        <v/>
      </c>
      <c r="E364" t="str">
        <f ca="1">IF('Measure and Project Input'!$CE$5&lt;$CC364,"",IF(OFFSET('Measure and Project Input'!$I$9,$CE364,0)=0,"",OFFSET('Measure and Project Input'!$I$9,$CE364,0)))</f>
        <v/>
      </c>
      <c r="F364" t="str">
        <f ca="1">IF('Measure and Project Input'!$CE$5&lt;$CC364,"",IF(OFFSET('Measure and Project Input'!$J$9,$CE364,0)=0,"",OFFSET('Measure and Project Input'!$J$9,$CE364,0)))</f>
        <v/>
      </c>
      <c r="G364" t="str">
        <f ca="1">IF('Measure and Project Input'!$CE$5&lt;$CC364,"",IF(OFFSET('Measure and Project Input'!$K$9,$CE364,0)=0,"",OFFSET('Measure and Project Input'!$K$9,$CE364,0)))</f>
        <v/>
      </c>
      <c r="H364" t="str">
        <f ca="1">IF('Measure and Project Input'!$CE$5&lt;$CC364,"",IF(OFFSET('Measure and Project Input'!$L$9,$CE364,0)=0,"",OFFSET('Measure and Project Input'!$L$9,$CE364,0)))</f>
        <v/>
      </c>
      <c r="I364">
        <f>'Funding Input and Summary'!A367</f>
        <v>0</v>
      </c>
      <c r="O364" t="str">
        <f ca="1">IF('Measure and Project Input'!$CE$5&lt;$CC364,"",IF(OFFSET('Measure and Project Input'!$B$9,$CE364,0)=0,"",OFFSET('Measure and Project Input'!$B$9,$CE364,0)))</f>
        <v/>
      </c>
      <c r="P364" t="str">
        <f ca="1">IF('Measure and Project Input'!$CE$5&lt;$CC364,"",IF(OFFSET('Measure and Project Input'!$C$9,$CE364,0)=0,"",OFFSET('Measure and Project Input'!$C$9,$CE364,0)))</f>
        <v/>
      </c>
      <c r="Q364" t="str">
        <f ca="1">IF('Measure and Project Input'!$CE$5&lt;$CC364,"",IF(OFFSET('Measure and Project Input'!$S$9,$CE364,0)=0,"",OFFSET('Measure and Project Input'!$S$9,$CE364,0)))</f>
        <v/>
      </c>
      <c r="R364" t="str">
        <f ca="1">IF('Measure and Project Input'!$CE$5&lt;$CC364,"",IF(OFFSET('Measure and Project Input'!$U$9,$CE364,0)=0,"",OFFSET('Measure and Project Input'!$U$9,$CE364,0)))</f>
        <v/>
      </c>
      <c r="S364" t="str">
        <f ca="1">IF('Measure and Project Input'!$CE$5&lt;$CC364,"",IF(OFFSET('Measure and Project Input'!$V$9,$CE364,0)=0,"",OFFSET('Measure and Project Input'!$V$9,$CE364,0)))</f>
        <v/>
      </c>
      <c r="X364" t="str">
        <f ca="1">IF('Measure and Project Input'!$CE$5&lt;$CC364,"",IF(OFFSET('Measure and Project Input'!$M$9,$CE364,0)=0,"",OFFSET('Measure and Project Input'!$M$9,$CE364,0)))</f>
        <v/>
      </c>
      <c r="Y364" t="str">
        <f ca="1">IF('Measure and Project Input'!$CE$5&lt;$CC364,"",IF(OFFSET('Measure and Project Input'!$N$9,$CE364,0)=0,"",OFFSET('Measure and Project Input'!$N$9,$CE364,0)))</f>
        <v/>
      </c>
      <c r="AA364" t="str">
        <f ca="1">IF('Measure and Project Input'!$CE$5&lt;$CC364,"",IF(OFFSET('Measure and Project Input'!$D$9,$CE364,0)=0,"",OFFSET('Measure and Project Input'!$D$9,$CE364,0)))</f>
        <v/>
      </c>
      <c r="AJ364" t="str">
        <f ca="1">IF('Measure and Project Input'!$CE$5&lt;$CC364,"",IF(OFFSET('Measure and Project Input'!$O$9,$CE364,0)=0,"",OFFSET('Measure and Project Input'!$O$9,$CE364,0)))</f>
        <v/>
      </c>
      <c r="AN364" t="str">
        <f ca="1">IF('Measure and Project Input'!$CE$5&lt;$CC364,"",IF(OFFSET('Measure and Project Input'!$BV$9,$CE364,0)=0,"",OFFSET('Measure and Project Input'!$BV$9,$CE364,0)))</f>
        <v/>
      </c>
      <c r="AO364" t="e">
        <f>IF(I364="","",'Funding Input and Summary'!#REF!)</f>
        <v>#REF!</v>
      </c>
      <c r="AQ364" t="e">
        <f>IF(I364="","",'Funding Input and Summary'!#REF!)</f>
        <v>#REF!</v>
      </c>
      <c r="AR364" t="e">
        <f>IF(I364="","",'Funding Input and Summary'!#REF!)</f>
        <v>#REF!</v>
      </c>
      <c r="AU364" t="e">
        <f>IF(I364="","",'Funding Input and Summary'!#REF!)</f>
        <v>#REF!</v>
      </c>
      <c r="AV364" t="e">
        <f>IF(I364="","",'Funding Input and Summary'!#REF!)</f>
        <v>#REF!</v>
      </c>
      <c r="BC364" t="e">
        <f>IF(I364="","",'Funding Input and Summary'!#REF!)</f>
        <v>#REF!</v>
      </c>
      <c r="BD364" t="e">
        <f>IF(I364="","",'Funding Input and Summary'!#REF!)</f>
        <v>#REF!</v>
      </c>
      <c r="BE364" t="e">
        <f>IF(I364="","",'Funding Input and Summary'!#REF!)</f>
        <v>#REF!</v>
      </c>
      <c r="BG364" t="e">
        <f>IF(I364="","",'Funding Input and Summary'!#REF!)</f>
        <v>#REF!</v>
      </c>
      <c r="BH364" t="e">
        <f>IF(I364="","",'Funding Input and Summary'!#REF!)</f>
        <v>#REF!</v>
      </c>
      <c r="BI364" t="e">
        <f>IF(I364="","",'Funding Input and Summary'!#REF!)</f>
        <v>#REF!</v>
      </c>
      <c r="BJ364" t="e">
        <f>IF(I364="","",'Funding Input and Summary'!#REF!)</f>
        <v>#REF!</v>
      </c>
      <c r="BK364" t="e">
        <f>IF(I364="","",'Funding Input and Summary'!#REF!)</f>
        <v>#REF!</v>
      </c>
      <c r="BL364" t="e">
        <f>IF(I364="","",'Funding Input and Summary'!#REF!)</f>
        <v>#REF!</v>
      </c>
      <c r="BM364" t="e">
        <f>IF(I364="","",'Funding Input and Summary'!#REF!)</f>
        <v>#REF!</v>
      </c>
      <c r="BN364" t="e">
        <f>IF(I364="","",'Funding Input and Summary'!#REF!)</f>
        <v>#REF!</v>
      </c>
      <c r="BO364" t="e">
        <f>IF(I364="","",'Funding Input and Summary'!#REF!)</f>
        <v>#REF!</v>
      </c>
      <c r="BP364" t="e">
        <f>IF(I364="","",'Funding Input and Summary'!#REF!)</f>
        <v>#REF!</v>
      </c>
      <c r="BQ364" t="e">
        <f>IF(I364="","",'Funding Input and Summary'!#REF!)</f>
        <v>#REF!</v>
      </c>
      <c r="BR364" t="str">
        <f ca="1">IF('Measure and Project Input'!$CE$5&lt;$CC364,"",IF(OFFSET('Measure and Project Input'!$T$9,$CE364,0)=0,"",OFFSET('Measure and Project Input'!$T$9,$CE364,0)))</f>
        <v/>
      </c>
      <c r="BS364" t="str">
        <f ca="1">IF('Measure and Project Input'!$CE$5&lt;$CC364,"",IF(OFFSET('Measure and Project Input'!$R$9,$CE364,0)=0,"",OFFSET('Measure and Project Input'!$R$9,$CE364,0)))</f>
        <v/>
      </c>
      <c r="BT364">
        <f>IF(I364="","",'Measure and Project Input'!$I$1)</f>
        <v>4.04</v>
      </c>
      <c r="BU364" t="str">
        <f ca="1">IF('Measure and Project Input'!$CE$5&lt;$CC364,"",IF(OFFSET('Measure and Project Input'!$Q$9,$CE364,0)=0,"",OFFSET('Measure and Project Input'!$Q$9,$CE364,0)))</f>
        <v/>
      </c>
      <c r="BV364" t="e">
        <f ca="1">IF(I364="","",'Funding Input and Summary'!$T$1)</f>
        <v>#DIV/0!</v>
      </c>
      <c r="BW364" t="str">
        <f ca="1">IF('Measure and Project Input'!$CE$5&lt;$CC364,"",IF(OFFSET('Measure and Project Input'!$AI$9,$CE364,0)=0,"",OFFSET('Measure and Project Input'!$AI$9,$CE364,0)))</f>
        <v/>
      </c>
      <c r="BX364" t="str">
        <f ca="1">IF('Measure and Project Input'!$CE$5&lt;$CC364,"",IF(OFFSET('Measure and Project Input'!$AJ$9,$CE364,0)=0,"",OFFSET('Measure and Project Input'!$AJ$9,$CE364,0)))</f>
        <v/>
      </c>
      <c r="BY364" t="str">
        <f ca="1">IF('Measure and Project Input'!$CE$5&lt;$CC364,"",IF(OFFSET('Measure and Project Input'!$AK$9,$CE364,0)=0,"",OFFSET('Measure and Project Input'!$AK$9,$CE364,0)))</f>
        <v/>
      </c>
      <c r="BZ364" t="str">
        <f ca="1">IF('Measure and Project Input'!$CE$5&lt;$CC364,"",IF(OFFSET('Measure and Project Input'!$AL$9,$CE364,0)=0,"",OFFSET('Measure and Project Input'!$AL$9,$CE364,0)))</f>
        <v/>
      </c>
      <c r="CA364" t="str">
        <f ca="1">IF('Measure and Project Input'!$CE$5&lt;$CC364,"",IF(OFFSET('Measure and Project Input'!$AM$9,$CE364,0)=0,"",OFFSET('Measure and Project Input'!$AM$9,$CE364,0)))</f>
        <v/>
      </c>
      <c r="CB364" s="201"/>
      <c r="CC364" s="28">
        <v>363</v>
      </c>
      <c r="CD364" s="28">
        <f t="shared" si="5"/>
        <v>1</v>
      </c>
      <c r="CE364" s="28" t="e">
        <f>IF($I364="","",MATCH($I364,'Measure and Project Input'!$P$10:$P$509,FALSE))</f>
        <v>#N/A</v>
      </c>
    </row>
    <row r="365" spans="1:83" x14ac:dyDescent="0.2">
      <c r="A365" t="str">
        <f ca="1">IF('Measure and Project Input'!$CE$5&lt;$CC365,"",IF(OFFSET('Measure and Project Input'!$E$9,$CE365,0)=0,"",OFFSET('Measure and Project Input'!$E$9,$CE365,0)))</f>
        <v/>
      </c>
      <c r="B365" t="str">
        <f ca="1">IF('Measure and Project Input'!$CE$5&lt;$CC365,"",IF(OFFSET('Measure and Project Input'!$F$9,$CE365,0)=0,"",OFFSET('Measure and Project Input'!$F$9,$CE365,0)))</f>
        <v/>
      </c>
      <c r="C365" t="str">
        <f ca="1">IF('Measure and Project Input'!$CE$5&lt;$CC365,"",IF(OFFSET('Measure and Project Input'!$G$9,$CE365,0)=0,"",OFFSET('Measure and Project Input'!$G$9,$CE365,0)))</f>
        <v/>
      </c>
      <c r="D365" s="299" t="str">
        <f ca="1">IF('Measure and Project Input'!$CE$5&lt;$CC365,"",IF(OFFSET('Measure and Project Input'!$H$9,$CE365,0)=0,"",OFFSET('Measure and Project Input'!$H$9,$CE365,0)))</f>
        <v/>
      </c>
      <c r="E365" t="str">
        <f ca="1">IF('Measure and Project Input'!$CE$5&lt;$CC365,"",IF(OFFSET('Measure and Project Input'!$I$9,$CE365,0)=0,"",OFFSET('Measure and Project Input'!$I$9,$CE365,0)))</f>
        <v/>
      </c>
      <c r="F365" t="str">
        <f ca="1">IF('Measure and Project Input'!$CE$5&lt;$CC365,"",IF(OFFSET('Measure and Project Input'!$J$9,$CE365,0)=0,"",OFFSET('Measure and Project Input'!$J$9,$CE365,0)))</f>
        <v/>
      </c>
      <c r="G365" t="str">
        <f ca="1">IF('Measure and Project Input'!$CE$5&lt;$CC365,"",IF(OFFSET('Measure and Project Input'!$K$9,$CE365,0)=0,"",OFFSET('Measure and Project Input'!$K$9,$CE365,0)))</f>
        <v/>
      </c>
      <c r="H365" t="str">
        <f ca="1">IF('Measure and Project Input'!$CE$5&lt;$CC365,"",IF(OFFSET('Measure and Project Input'!$L$9,$CE365,0)=0,"",OFFSET('Measure and Project Input'!$L$9,$CE365,0)))</f>
        <v/>
      </c>
      <c r="I365">
        <f>'Funding Input and Summary'!A368</f>
        <v>0</v>
      </c>
      <c r="O365" t="str">
        <f ca="1">IF('Measure and Project Input'!$CE$5&lt;$CC365,"",IF(OFFSET('Measure and Project Input'!$B$9,$CE365,0)=0,"",OFFSET('Measure and Project Input'!$B$9,$CE365,0)))</f>
        <v/>
      </c>
      <c r="P365" t="str">
        <f ca="1">IF('Measure and Project Input'!$CE$5&lt;$CC365,"",IF(OFFSET('Measure and Project Input'!$C$9,$CE365,0)=0,"",OFFSET('Measure and Project Input'!$C$9,$CE365,0)))</f>
        <v/>
      </c>
      <c r="Q365" t="str">
        <f ca="1">IF('Measure and Project Input'!$CE$5&lt;$CC365,"",IF(OFFSET('Measure and Project Input'!$S$9,$CE365,0)=0,"",OFFSET('Measure and Project Input'!$S$9,$CE365,0)))</f>
        <v/>
      </c>
      <c r="R365" t="str">
        <f ca="1">IF('Measure and Project Input'!$CE$5&lt;$CC365,"",IF(OFFSET('Measure and Project Input'!$U$9,$CE365,0)=0,"",OFFSET('Measure and Project Input'!$U$9,$CE365,0)))</f>
        <v/>
      </c>
      <c r="S365" t="str">
        <f ca="1">IF('Measure and Project Input'!$CE$5&lt;$CC365,"",IF(OFFSET('Measure and Project Input'!$V$9,$CE365,0)=0,"",OFFSET('Measure and Project Input'!$V$9,$CE365,0)))</f>
        <v/>
      </c>
      <c r="X365" t="str">
        <f ca="1">IF('Measure and Project Input'!$CE$5&lt;$CC365,"",IF(OFFSET('Measure and Project Input'!$M$9,$CE365,0)=0,"",OFFSET('Measure and Project Input'!$M$9,$CE365,0)))</f>
        <v/>
      </c>
      <c r="Y365" t="str">
        <f ca="1">IF('Measure and Project Input'!$CE$5&lt;$CC365,"",IF(OFFSET('Measure and Project Input'!$N$9,$CE365,0)=0,"",OFFSET('Measure and Project Input'!$N$9,$CE365,0)))</f>
        <v/>
      </c>
      <c r="AA365" t="str">
        <f ca="1">IF('Measure and Project Input'!$CE$5&lt;$CC365,"",IF(OFFSET('Measure and Project Input'!$D$9,$CE365,0)=0,"",OFFSET('Measure and Project Input'!$D$9,$CE365,0)))</f>
        <v/>
      </c>
      <c r="AJ365" t="str">
        <f ca="1">IF('Measure and Project Input'!$CE$5&lt;$CC365,"",IF(OFFSET('Measure and Project Input'!$O$9,$CE365,0)=0,"",OFFSET('Measure and Project Input'!$O$9,$CE365,0)))</f>
        <v/>
      </c>
      <c r="AN365" t="str">
        <f ca="1">IF('Measure and Project Input'!$CE$5&lt;$CC365,"",IF(OFFSET('Measure and Project Input'!$BV$9,$CE365,0)=0,"",OFFSET('Measure and Project Input'!$BV$9,$CE365,0)))</f>
        <v/>
      </c>
      <c r="AO365" t="e">
        <f>IF(I365="","",'Funding Input and Summary'!#REF!)</f>
        <v>#REF!</v>
      </c>
      <c r="AQ365" t="e">
        <f>IF(I365="","",'Funding Input and Summary'!#REF!)</f>
        <v>#REF!</v>
      </c>
      <c r="AR365" t="e">
        <f>IF(I365="","",'Funding Input and Summary'!#REF!)</f>
        <v>#REF!</v>
      </c>
      <c r="AU365" t="e">
        <f>IF(I365="","",'Funding Input and Summary'!#REF!)</f>
        <v>#REF!</v>
      </c>
      <c r="AV365" t="e">
        <f>IF(I365="","",'Funding Input and Summary'!#REF!)</f>
        <v>#REF!</v>
      </c>
      <c r="BC365" t="e">
        <f>IF(I365="","",'Funding Input and Summary'!#REF!)</f>
        <v>#REF!</v>
      </c>
      <c r="BD365" t="e">
        <f>IF(I365="","",'Funding Input and Summary'!#REF!)</f>
        <v>#REF!</v>
      </c>
      <c r="BE365" t="e">
        <f>IF(I365="","",'Funding Input and Summary'!#REF!)</f>
        <v>#REF!</v>
      </c>
      <c r="BG365" t="e">
        <f>IF(I365="","",'Funding Input and Summary'!#REF!)</f>
        <v>#REF!</v>
      </c>
      <c r="BH365" t="e">
        <f>IF(I365="","",'Funding Input and Summary'!#REF!)</f>
        <v>#REF!</v>
      </c>
      <c r="BI365" t="e">
        <f>IF(I365="","",'Funding Input and Summary'!#REF!)</f>
        <v>#REF!</v>
      </c>
      <c r="BJ365" t="e">
        <f>IF(I365="","",'Funding Input and Summary'!#REF!)</f>
        <v>#REF!</v>
      </c>
      <c r="BK365" t="e">
        <f>IF(I365="","",'Funding Input and Summary'!#REF!)</f>
        <v>#REF!</v>
      </c>
      <c r="BL365" t="e">
        <f>IF(I365="","",'Funding Input and Summary'!#REF!)</f>
        <v>#REF!</v>
      </c>
      <c r="BM365" t="e">
        <f>IF(I365="","",'Funding Input and Summary'!#REF!)</f>
        <v>#REF!</v>
      </c>
      <c r="BN365" t="e">
        <f>IF(I365="","",'Funding Input and Summary'!#REF!)</f>
        <v>#REF!</v>
      </c>
      <c r="BO365" t="e">
        <f>IF(I365="","",'Funding Input and Summary'!#REF!)</f>
        <v>#REF!</v>
      </c>
      <c r="BP365" t="e">
        <f>IF(I365="","",'Funding Input and Summary'!#REF!)</f>
        <v>#REF!</v>
      </c>
      <c r="BQ365" t="e">
        <f>IF(I365="","",'Funding Input and Summary'!#REF!)</f>
        <v>#REF!</v>
      </c>
      <c r="BR365" t="str">
        <f ca="1">IF('Measure and Project Input'!$CE$5&lt;$CC365,"",IF(OFFSET('Measure and Project Input'!$T$9,$CE365,0)=0,"",OFFSET('Measure and Project Input'!$T$9,$CE365,0)))</f>
        <v/>
      </c>
      <c r="BS365" t="str">
        <f ca="1">IF('Measure and Project Input'!$CE$5&lt;$CC365,"",IF(OFFSET('Measure and Project Input'!$R$9,$CE365,0)=0,"",OFFSET('Measure and Project Input'!$R$9,$CE365,0)))</f>
        <v/>
      </c>
      <c r="BT365">
        <f>IF(I365="","",'Measure and Project Input'!$I$1)</f>
        <v>4.04</v>
      </c>
      <c r="BU365" t="str">
        <f ca="1">IF('Measure and Project Input'!$CE$5&lt;$CC365,"",IF(OFFSET('Measure and Project Input'!$Q$9,$CE365,0)=0,"",OFFSET('Measure and Project Input'!$Q$9,$CE365,0)))</f>
        <v/>
      </c>
      <c r="BV365" t="e">
        <f ca="1">IF(I365="","",'Funding Input and Summary'!$T$1)</f>
        <v>#DIV/0!</v>
      </c>
      <c r="BW365" t="str">
        <f ca="1">IF('Measure and Project Input'!$CE$5&lt;$CC365,"",IF(OFFSET('Measure and Project Input'!$AI$9,$CE365,0)=0,"",OFFSET('Measure and Project Input'!$AI$9,$CE365,0)))</f>
        <v/>
      </c>
      <c r="BX365" t="str">
        <f ca="1">IF('Measure and Project Input'!$CE$5&lt;$CC365,"",IF(OFFSET('Measure and Project Input'!$AJ$9,$CE365,0)=0,"",OFFSET('Measure and Project Input'!$AJ$9,$CE365,0)))</f>
        <v/>
      </c>
      <c r="BY365" t="str">
        <f ca="1">IF('Measure and Project Input'!$CE$5&lt;$CC365,"",IF(OFFSET('Measure and Project Input'!$AK$9,$CE365,0)=0,"",OFFSET('Measure and Project Input'!$AK$9,$CE365,0)))</f>
        <v/>
      </c>
      <c r="BZ365" t="str">
        <f ca="1">IF('Measure and Project Input'!$CE$5&lt;$CC365,"",IF(OFFSET('Measure and Project Input'!$AL$9,$CE365,0)=0,"",OFFSET('Measure and Project Input'!$AL$9,$CE365,0)))</f>
        <v/>
      </c>
      <c r="CA365" t="str">
        <f ca="1">IF('Measure and Project Input'!$CE$5&lt;$CC365,"",IF(OFFSET('Measure and Project Input'!$AM$9,$CE365,0)=0,"",OFFSET('Measure and Project Input'!$AM$9,$CE365,0)))</f>
        <v/>
      </c>
      <c r="CB365" s="201"/>
      <c r="CC365" s="28">
        <v>364</v>
      </c>
      <c r="CD365" s="28">
        <f t="shared" si="5"/>
        <v>1</v>
      </c>
      <c r="CE365" s="28" t="e">
        <f>IF($I365="","",MATCH($I365,'Measure and Project Input'!$P$10:$P$509,FALSE))</f>
        <v>#N/A</v>
      </c>
    </row>
    <row r="366" spans="1:83" x14ac:dyDescent="0.2">
      <c r="A366" t="str">
        <f ca="1">IF('Measure and Project Input'!$CE$5&lt;$CC366,"",IF(OFFSET('Measure and Project Input'!$E$9,$CE366,0)=0,"",OFFSET('Measure and Project Input'!$E$9,$CE366,0)))</f>
        <v/>
      </c>
      <c r="B366" t="str">
        <f ca="1">IF('Measure and Project Input'!$CE$5&lt;$CC366,"",IF(OFFSET('Measure and Project Input'!$F$9,$CE366,0)=0,"",OFFSET('Measure and Project Input'!$F$9,$CE366,0)))</f>
        <v/>
      </c>
      <c r="C366" t="str">
        <f ca="1">IF('Measure and Project Input'!$CE$5&lt;$CC366,"",IF(OFFSET('Measure and Project Input'!$G$9,$CE366,0)=0,"",OFFSET('Measure and Project Input'!$G$9,$CE366,0)))</f>
        <v/>
      </c>
      <c r="D366" s="299" t="str">
        <f ca="1">IF('Measure and Project Input'!$CE$5&lt;$CC366,"",IF(OFFSET('Measure and Project Input'!$H$9,$CE366,0)=0,"",OFFSET('Measure and Project Input'!$H$9,$CE366,0)))</f>
        <v/>
      </c>
      <c r="E366" t="str">
        <f ca="1">IF('Measure and Project Input'!$CE$5&lt;$CC366,"",IF(OFFSET('Measure and Project Input'!$I$9,$CE366,0)=0,"",OFFSET('Measure and Project Input'!$I$9,$CE366,0)))</f>
        <v/>
      </c>
      <c r="F366" t="str">
        <f ca="1">IF('Measure and Project Input'!$CE$5&lt;$CC366,"",IF(OFFSET('Measure and Project Input'!$J$9,$CE366,0)=0,"",OFFSET('Measure and Project Input'!$J$9,$CE366,0)))</f>
        <v/>
      </c>
      <c r="G366" t="str">
        <f ca="1">IF('Measure and Project Input'!$CE$5&lt;$CC366,"",IF(OFFSET('Measure and Project Input'!$K$9,$CE366,0)=0,"",OFFSET('Measure and Project Input'!$K$9,$CE366,0)))</f>
        <v/>
      </c>
      <c r="H366" t="str">
        <f ca="1">IF('Measure and Project Input'!$CE$5&lt;$CC366,"",IF(OFFSET('Measure and Project Input'!$L$9,$CE366,0)=0,"",OFFSET('Measure and Project Input'!$L$9,$CE366,0)))</f>
        <v/>
      </c>
      <c r="I366">
        <f>'Funding Input and Summary'!A369</f>
        <v>0</v>
      </c>
      <c r="O366" t="str">
        <f ca="1">IF('Measure and Project Input'!$CE$5&lt;$CC366,"",IF(OFFSET('Measure and Project Input'!$B$9,$CE366,0)=0,"",OFFSET('Measure and Project Input'!$B$9,$CE366,0)))</f>
        <v/>
      </c>
      <c r="P366" t="str">
        <f ca="1">IF('Measure and Project Input'!$CE$5&lt;$CC366,"",IF(OFFSET('Measure and Project Input'!$C$9,$CE366,0)=0,"",OFFSET('Measure and Project Input'!$C$9,$CE366,0)))</f>
        <v/>
      </c>
      <c r="Q366" t="str">
        <f ca="1">IF('Measure and Project Input'!$CE$5&lt;$CC366,"",IF(OFFSET('Measure and Project Input'!$S$9,$CE366,0)=0,"",OFFSET('Measure and Project Input'!$S$9,$CE366,0)))</f>
        <v/>
      </c>
      <c r="R366" t="str">
        <f ca="1">IF('Measure and Project Input'!$CE$5&lt;$CC366,"",IF(OFFSET('Measure and Project Input'!$U$9,$CE366,0)=0,"",OFFSET('Measure and Project Input'!$U$9,$CE366,0)))</f>
        <v/>
      </c>
      <c r="S366" t="str">
        <f ca="1">IF('Measure and Project Input'!$CE$5&lt;$CC366,"",IF(OFFSET('Measure and Project Input'!$V$9,$CE366,0)=0,"",OFFSET('Measure and Project Input'!$V$9,$CE366,0)))</f>
        <v/>
      </c>
      <c r="X366" t="str">
        <f ca="1">IF('Measure and Project Input'!$CE$5&lt;$CC366,"",IF(OFFSET('Measure and Project Input'!$M$9,$CE366,0)=0,"",OFFSET('Measure and Project Input'!$M$9,$CE366,0)))</f>
        <v/>
      </c>
      <c r="Y366" t="str">
        <f ca="1">IF('Measure and Project Input'!$CE$5&lt;$CC366,"",IF(OFFSET('Measure and Project Input'!$N$9,$CE366,0)=0,"",OFFSET('Measure and Project Input'!$N$9,$CE366,0)))</f>
        <v/>
      </c>
      <c r="AA366" t="str">
        <f ca="1">IF('Measure and Project Input'!$CE$5&lt;$CC366,"",IF(OFFSET('Measure and Project Input'!$D$9,$CE366,0)=0,"",OFFSET('Measure and Project Input'!$D$9,$CE366,0)))</f>
        <v/>
      </c>
      <c r="AJ366" t="str">
        <f ca="1">IF('Measure and Project Input'!$CE$5&lt;$CC366,"",IF(OFFSET('Measure and Project Input'!$O$9,$CE366,0)=0,"",OFFSET('Measure and Project Input'!$O$9,$CE366,0)))</f>
        <v/>
      </c>
      <c r="AN366" t="str">
        <f ca="1">IF('Measure and Project Input'!$CE$5&lt;$CC366,"",IF(OFFSET('Measure and Project Input'!$BV$9,$CE366,0)=0,"",OFFSET('Measure and Project Input'!$BV$9,$CE366,0)))</f>
        <v/>
      </c>
      <c r="AO366" t="e">
        <f>IF(I366="","",'Funding Input and Summary'!#REF!)</f>
        <v>#REF!</v>
      </c>
      <c r="AQ366" t="e">
        <f>IF(I366="","",'Funding Input and Summary'!#REF!)</f>
        <v>#REF!</v>
      </c>
      <c r="AR366" t="e">
        <f>IF(I366="","",'Funding Input and Summary'!#REF!)</f>
        <v>#REF!</v>
      </c>
      <c r="AU366" t="e">
        <f>IF(I366="","",'Funding Input and Summary'!#REF!)</f>
        <v>#REF!</v>
      </c>
      <c r="AV366" t="e">
        <f>IF(I366="","",'Funding Input and Summary'!#REF!)</f>
        <v>#REF!</v>
      </c>
      <c r="BC366" t="e">
        <f>IF(I366="","",'Funding Input and Summary'!#REF!)</f>
        <v>#REF!</v>
      </c>
      <c r="BD366" t="e">
        <f>IF(I366="","",'Funding Input and Summary'!#REF!)</f>
        <v>#REF!</v>
      </c>
      <c r="BE366" t="e">
        <f>IF(I366="","",'Funding Input and Summary'!#REF!)</f>
        <v>#REF!</v>
      </c>
      <c r="BG366" t="e">
        <f>IF(I366="","",'Funding Input and Summary'!#REF!)</f>
        <v>#REF!</v>
      </c>
      <c r="BH366" t="e">
        <f>IF(I366="","",'Funding Input and Summary'!#REF!)</f>
        <v>#REF!</v>
      </c>
      <c r="BI366" t="e">
        <f>IF(I366="","",'Funding Input and Summary'!#REF!)</f>
        <v>#REF!</v>
      </c>
      <c r="BJ366" t="e">
        <f>IF(I366="","",'Funding Input and Summary'!#REF!)</f>
        <v>#REF!</v>
      </c>
      <c r="BK366" t="e">
        <f>IF(I366="","",'Funding Input and Summary'!#REF!)</f>
        <v>#REF!</v>
      </c>
      <c r="BL366" t="e">
        <f>IF(I366="","",'Funding Input and Summary'!#REF!)</f>
        <v>#REF!</v>
      </c>
      <c r="BM366" t="e">
        <f>IF(I366="","",'Funding Input and Summary'!#REF!)</f>
        <v>#REF!</v>
      </c>
      <c r="BN366" t="e">
        <f>IF(I366="","",'Funding Input and Summary'!#REF!)</f>
        <v>#REF!</v>
      </c>
      <c r="BO366" t="e">
        <f>IF(I366="","",'Funding Input and Summary'!#REF!)</f>
        <v>#REF!</v>
      </c>
      <c r="BP366" t="e">
        <f>IF(I366="","",'Funding Input and Summary'!#REF!)</f>
        <v>#REF!</v>
      </c>
      <c r="BQ366" t="e">
        <f>IF(I366="","",'Funding Input and Summary'!#REF!)</f>
        <v>#REF!</v>
      </c>
      <c r="BR366" t="str">
        <f ca="1">IF('Measure and Project Input'!$CE$5&lt;$CC366,"",IF(OFFSET('Measure and Project Input'!$T$9,$CE366,0)=0,"",OFFSET('Measure and Project Input'!$T$9,$CE366,0)))</f>
        <v/>
      </c>
      <c r="BS366" t="str">
        <f ca="1">IF('Measure and Project Input'!$CE$5&lt;$CC366,"",IF(OFFSET('Measure and Project Input'!$R$9,$CE366,0)=0,"",OFFSET('Measure and Project Input'!$R$9,$CE366,0)))</f>
        <v/>
      </c>
      <c r="BT366">
        <f>IF(I366="","",'Measure and Project Input'!$I$1)</f>
        <v>4.04</v>
      </c>
      <c r="BU366" t="str">
        <f ca="1">IF('Measure and Project Input'!$CE$5&lt;$CC366,"",IF(OFFSET('Measure and Project Input'!$Q$9,$CE366,0)=0,"",OFFSET('Measure and Project Input'!$Q$9,$CE366,0)))</f>
        <v/>
      </c>
      <c r="BV366" t="e">
        <f ca="1">IF(I366="","",'Funding Input and Summary'!$T$1)</f>
        <v>#DIV/0!</v>
      </c>
      <c r="BW366" t="str">
        <f ca="1">IF('Measure and Project Input'!$CE$5&lt;$CC366,"",IF(OFFSET('Measure and Project Input'!$AI$9,$CE366,0)=0,"",OFFSET('Measure and Project Input'!$AI$9,$CE366,0)))</f>
        <v/>
      </c>
      <c r="BX366" t="str">
        <f ca="1">IF('Measure and Project Input'!$CE$5&lt;$CC366,"",IF(OFFSET('Measure and Project Input'!$AJ$9,$CE366,0)=0,"",OFFSET('Measure and Project Input'!$AJ$9,$CE366,0)))</f>
        <v/>
      </c>
      <c r="BY366" t="str">
        <f ca="1">IF('Measure and Project Input'!$CE$5&lt;$CC366,"",IF(OFFSET('Measure and Project Input'!$AK$9,$CE366,0)=0,"",OFFSET('Measure and Project Input'!$AK$9,$CE366,0)))</f>
        <v/>
      </c>
      <c r="BZ366" t="str">
        <f ca="1">IF('Measure and Project Input'!$CE$5&lt;$CC366,"",IF(OFFSET('Measure and Project Input'!$AL$9,$CE366,0)=0,"",OFFSET('Measure and Project Input'!$AL$9,$CE366,0)))</f>
        <v/>
      </c>
      <c r="CA366" t="str">
        <f ca="1">IF('Measure and Project Input'!$CE$5&lt;$CC366,"",IF(OFFSET('Measure and Project Input'!$AM$9,$CE366,0)=0,"",OFFSET('Measure and Project Input'!$AM$9,$CE366,0)))</f>
        <v/>
      </c>
      <c r="CB366" s="201"/>
      <c r="CC366" s="28">
        <v>365</v>
      </c>
      <c r="CD366" s="28">
        <f t="shared" si="5"/>
        <v>1</v>
      </c>
      <c r="CE366" s="28" t="e">
        <f>IF($I366="","",MATCH($I366,'Measure and Project Input'!$P$10:$P$509,FALSE))</f>
        <v>#N/A</v>
      </c>
    </row>
    <row r="367" spans="1:83" x14ac:dyDescent="0.2">
      <c r="A367" t="str">
        <f ca="1">IF('Measure and Project Input'!$CE$5&lt;$CC367,"",IF(OFFSET('Measure and Project Input'!$E$9,$CE367,0)=0,"",OFFSET('Measure and Project Input'!$E$9,$CE367,0)))</f>
        <v/>
      </c>
      <c r="B367" t="str">
        <f ca="1">IF('Measure and Project Input'!$CE$5&lt;$CC367,"",IF(OFFSET('Measure and Project Input'!$F$9,$CE367,0)=0,"",OFFSET('Measure and Project Input'!$F$9,$CE367,0)))</f>
        <v/>
      </c>
      <c r="C367" t="str">
        <f ca="1">IF('Measure and Project Input'!$CE$5&lt;$CC367,"",IF(OFFSET('Measure and Project Input'!$G$9,$CE367,0)=0,"",OFFSET('Measure and Project Input'!$G$9,$CE367,0)))</f>
        <v/>
      </c>
      <c r="D367" s="299" t="str">
        <f ca="1">IF('Measure and Project Input'!$CE$5&lt;$CC367,"",IF(OFFSET('Measure and Project Input'!$H$9,$CE367,0)=0,"",OFFSET('Measure and Project Input'!$H$9,$CE367,0)))</f>
        <v/>
      </c>
      <c r="E367" t="str">
        <f ca="1">IF('Measure and Project Input'!$CE$5&lt;$CC367,"",IF(OFFSET('Measure and Project Input'!$I$9,$CE367,0)=0,"",OFFSET('Measure and Project Input'!$I$9,$CE367,0)))</f>
        <v/>
      </c>
      <c r="F367" t="str">
        <f ca="1">IF('Measure and Project Input'!$CE$5&lt;$CC367,"",IF(OFFSET('Measure and Project Input'!$J$9,$CE367,0)=0,"",OFFSET('Measure and Project Input'!$J$9,$CE367,0)))</f>
        <v/>
      </c>
      <c r="G367" t="str">
        <f ca="1">IF('Measure and Project Input'!$CE$5&lt;$CC367,"",IF(OFFSET('Measure and Project Input'!$K$9,$CE367,0)=0,"",OFFSET('Measure and Project Input'!$K$9,$CE367,0)))</f>
        <v/>
      </c>
      <c r="H367" t="str">
        <f ca="1">IF('Measure and Project Input'!$CE$5&lt;$CC367,"",IF(OFFSET('Measure and Project Input'!$L$9,$CE367,0)=0,"",OFFSET('Measure and Project Input'!$L$9,$CE367,0)))</f>
        <v/>
      </c>
      <c r="I367">
        <f>'Funding Input and Summary'!A370</f>
        <v>0</v>
      </c>
      <c r="O367" t="str">
        <f ca="1">IF('Measure and Project Input'!$CE$5&lt;$CC367,"",IF(OFFSET('Measure and Project Input'!$B$9,$CE367,0)=0,"",OFFSET('Measure and Project Input'!$B$9,$CE367,0)))</f>
        <v/>
      </c>
      <c r="P367" t="str">
        <f ca="1">IF('Measure and Project Input'!$CE$5&lt;$CC367,"",IF(OFFSET('Measure and Project Input'!$C$9,$CE367,0)=0,"",OFFSET('Measure and Project Input'!$C$9,$CE367,0)))</f>
        <v/>
      </c>
      <c r="Q367" t="str">
        <f ca="1">IF('Measure and Project Input'!$CE$5&lt;$CC367,"",IF(OFFSET('Measure and Project Input'!$S$9,$CE367,0)=0,"",OFFSET('Measure and Project Input'!$S$9,$CE367,0)))</f>
        <v/>
      </c>
      <c r="R367" t="str">
        <f ca="1">IF('Measure and Project Input'!$CE$5&lt;$CC367,"",IF(OFFSET('Measure and Project Input'!$U$9,$CE367,0)=0,"",OFFSET('Measure and Project Input'!$U$9,$CE367,0)))</f>
        <v/>
      </c>
      <c r="S367" t="str">
        <f ca="1">IF('Measure and Project Input'!$CE$5&lt;$CC367,"",IF(OFFSET('Measure and Project Input'!$V$9,$CE367,0)=0,"",OFFSET('Measure and Project Input'!$V$9,$CE367,0)))</f>
        <v/>
      </c>
      <c r="X367" t="str">
        <f ca="1">IF('Measure and Project Input'!$CE$5&lt;$CC367,"",IF(OFFSET('Measure and Project Input'!$M$9,$CE367,0)=0,"",OFFSET('Measure and Project Input'!$M$9,$CE367,0)))</f>
        <v/>
      </c>
      <c r="Y367" t="str">
        <f ca="1">IF('Measure and Project Input'!$CE$5&lt;$CC367,"",IF(OFFSET('Measure and Project Input'!$N$9,$CE367,0)=0,"",OFFSET('Measure and Project Input'!$N$9,$CE367,0)))</f>
        <v/>
      </c>
      <c r="AA367" t="str">
        <f ca="1">IF('Measure and Project Input'!$CE$5&lt;$CC367,"",IF(OFFSET('Measure and Project Input'!$D$9,$CE367,0)=0,"",OFFSET('Measure and Project Input'!$D$9,$CE367,0)))</f>
        <v/>
      </c>
      <c r="AJ367" t="str">
        <f ca="1">IF('Measure and Project Input'!$CE$5&lt;$CC367,"",IF(OFFSET('Measure and Project Input'!$O$9,$CE367,0)=0,"",OFFSET('Measure and Project Input'!$O$9,$CE367,0)))</f>
        <v/>
      </c>
      <c r="AN367" t="str">
        <f ca="1">IF('Measure and Project Input'!$CE$5&lt;$CC367,"",IF(OFFSET('Measure and Project Input'!$BV$9,$CE367,0)=0,"",OFFSET('Measure and Project Input'!$BV$9,$CE367,0)))</f>
        <v/>
      </c>
      <c r="AO367" t="e">
        <f>IF(I367="","",'Funding Input and Summary'!#REF!)</f>
        <v>#REF!</v>
      </c>
      <c r="AQ367" t="e">
        <f>IF(I367="","",'Funding Input and Summary'!#REF!)</f>
        <v>#REF!</v>
      </c>
      <c r="AR367" t="e">
        <f>IF(I367="","",'Funding Input and Summary'!#REF!)</f>
        <v>#REF!</v>
      </c>
      <c r="AU367" t="e">
        <f>IF(I367="","",'Funding Input and Summary'!#REF!)</f>
        <v>#REF!</v>
      </c>
      <c r="AV367" t="e">
        <f>IF(I367="","",'Funding Input and Summary'!#REF!)</f>
        <v>#REF!</v>
      </c>
      <c r="BC367" t="e">
        <f>IF(I367="","",'Funding Input and Summary'!#REF!)</f>
        <v>#REF!</v>
      </c>
      <c r="BD367" t="e">
        <f>IF(I367="","",'Funding Input and Summary'!#REF!)</f>
        <v>#REF!</v>
      </c>
      <c r="BE367" t="e">
        <f>IF(I367="","",'Funding Input and Summary'!#REF!)</f>
        <v>#REF!</v>
      </c>
      <c r="BG367" t="e">
        <f>IF(I367="","",'Funding Input and Summary'!#REF!)</f>
        <v>#REF!</v>
      </c>
      <c r="BH367" t="e">
        <f>IF(I367="","",'Funding Input and Summary'!#REF!)</f>
        <v>#REF!</v>
      </c>
      <c r="BI367" t="e">
        <f>IF(I367="","",'Funding Input and Summary'!#REF!)</f>
        <v>#REF!</v>
      </c>
      <c r="BJ367" t="e">
        <f>IF(I367="","",'Funding Input and Summary'!#REF!)</f>
        <v>#REF!</v>
      </c>
      <c r="BK367" t="e">
        <f>IF(I367="","",'Funding Input and Summary'!#REF!)</f>
        <v>#REF!</v>
      </c>
      <c r="BL367" t="e">
        <f>IF(I367="","",'Funding Input and Summary'!#REF!)</f>
        <v>#REF!</v>
      </c>
      <c r="BM367" t="e">
        <f>IF(I367="","",'Funding Input and Summary'!#REF!)</f>
        <v>#REF!</v>
      </c>
      <c r="BN367" t="e">
        <f>IF(I367="","",'Funding Input and Summary'!#REF!)</f>
        <v>#REF!</v>
      </c>
      <c r="BO367" t="e">
        <f>IF(I367="","",'Funding Input and Summary'!#REF!)</f>
        <v>#REF!</v>
      </c>
      <c r="BP367" t="e">
        <f>IF(I367="","",'Funding Input and Summary'!#REF!)</f>
        <v>#REF!</v>
      </c>
      <c r="BQ367" t="e">
        <f>IF(I367="","",'Funding Input and Summary'!#REF!)</f>
        <v>#REF!</v>
      </c>
      <c r="BR367" t="str">
        <f ca="1">IF('Measure and Project Input'!$CE$5&lt;$CC367,"",IF(OFFSET('Measure and Project Input'!$T$9,$CE367,0)=0,"",OFFSET('Measure and Project Input'!$T$9,$CE367,0)))</f>
        <v/>
      </c>
      <c r="BS367" t="str">
        <f ca="1">IF('Measure and Project Input'!$CE$5&lt;$CC367,"",IF(OFFSET('Measure and Project Input'!$R$9,$CE367,0)=0,"",OFFSET('Measure and Project Input'!$R$9,$CE367,0)))</f>
        <v/>
      </c>
      <c r="BT367">
        <f>IF(I367="","",'Measure and Project Input'!$I$1)</f>
        <v>4.04</v>
      </c>
      <c r="BU367" t="str">
        <f ca="1">IF('Measure and Project Input'!$CE$5&lt;$CC367,"",IF(OFFSET('Measure and Project Input'!$Q$9,$CE367,0)=0,"",OFFSET('Measure and Project Input'!$Q$9,$CE367,0)))</f>
        <v/>
      </c>
      <c r="BV367" t="e">
        <f ca="1">IF(I367="","",'Funding Input and Summary'!$T$1)</f>
        <v>#DIV/0!</v>
      </c>
      <c r="BW367" t="str">
        <f ca="1">IF('Measure and Project Input'!$CE$5&lt;$CC367,"",IF(OFFSET('Measure and Project Input'!$AI$9,$CE367,0)=0,"",OFFSET('Measure and Project Input'!$AI$9,$CE367,0)))</f>
        <v/>
      </c>
      <c r="BX367" t="str">
        <f ca="1">IF('Measure and Project Input'!$CE$5&lt;$CC367,"",IF(OFFSET('Measure and Project Input'!$AJ$9,$CE367,0)=0,"",OFFSET('Measure and Project Input'!$AJ$9,$CE367,0)))</f>
        <v/>
      </c>
      <c r="BY367" t="str">
        <f ca="1">IF('Measure and Project Input'!$CE$5&lt;$CC367,"",IF(OFFSET('Measure and Project Input'!$AK$9,$CE367,0)=0,"",OFFSET('Measure and Project Input'!$AK$9,$CE367,0)))</f>
        <v/>
      </c>
      <c r="BZ367" t="str">
        <f ca="1">IF('Measure and Project Input'!$CE$5&lt;$CC367,"",IF(OFFSET('Measure and Project Input'!$AL$9,$CE367,0)=0,"",OFFSET('Measure and Project Input'!$AL$9,$CE367,0)))</f>
        <v/>
      </c>
      <c r="CA367" t="str">
        <f ca="1">IF('Measure and Project Input'!$CE$5&lt;$CC367,"",IF(OFFSET('Measure and Project Input'!$AM$9,$CE367,0)=0,"",OFFSET('Measure and Project Input'!$AM$9,$CE367,0)))</f>
        <v/>
      </c>
      <c r="CB367" s="201"/>
      <c r="CC367" s="28">
        <v>366</v>
      </c>
      <c r="CD367" s="28">
        <f t="shared" si="5"/>
        <v>1</v>
      </c>
      <c r="CE367" s="28" t="e">
        <f>IF($I367="","",MATCH($I367,'Measure and Project Input'!$P$10:$P$509,FALSE))</f>
        <v>#N/A</v>
      </c>
    </row>
    <row r="368" spans="1:83" x14ac:dyDescent="0.2">
      <c r="A368" t="str">
        <f ca="1">IF('Measure and Project Input'!$CE$5&lt;$CC368,"",IF(OFFSET('Measure and Project Input'!$E$9,$CE368,0)=0,"",OFFSET('Measure and Project Input'!$E$9,$CE368,0)))</f>
        <v/>
      </c>
      <c r="B368" t="str">
        <f ca="1">IF('Measure and Project Input'!$CE$5&lt;$CC368,"",IF(OFFSET('Measure and Project Input'!$F$9,$CE368,0)=0,"",OFFSET('Measure and Project Input'!$F$9,$CE368,0)))</f>
        <v/>
      </c>
      <c r="C368" t="str">
        <f ca="1">IF('Measure and Project Input'!$CE$5&lt;$CC368,"",IF(OFFSET('Measure and Project Input'!$G$9,$CE368,0)=0,"",OFFSET('Measure and Project Input'!$G$9,$CE368,0)))</f>
        <v/>
      </c>
      <c r="D368" s="299" t="str">
        <f ca="1">IF('Measure and Project Input'!$CE$5&lt;$CC368,"",IF(OFFSET('Measure and Project Input'!$H$9,$CE368,0)=0,"",OFFSET('Measure and Project Input'!$H$9,$CE368,0)))</f>
        <v/>
      </c>
      <c r="E368" t="str">
        <f ca="1">IF('Measure and Project Input'!$CE$5&lt;$CC368,"",IF(OFFSET('Measure and Project Input'!$I$9,$CE368,0)=0,"",OFFSET('Measure and Project Input'!$I$9,$CE368,0)))</f>
        <v/>
      </c>
      <c r="F368" t="str">
        <f ca="1">IF('Measure and Project Input'!$CE$5&lt;$CC368,"",IF(OFFSET('Measure and Project Input'!$J$9,$CE368,0)=0,"",OFFSET('Measure and Project Input'!$J$9,$CE368,0)))</f>
        <v/>
      </c>
      <c r="G368" t="str">
        <f ca="1">IF('Measure and Project Input'!$CE$5&lt;$CC368,"",IF(OFFSET('Measure and Project Input'!$K$9,$CE368,0)=0,"",OFFSET('Measure and Project Input'!$K$9,$CE368,0)))</f>
        <v/>
      </c>
      <c r="H368" t="str">
        <f ca="1">IF('Measure and Project Input'!$CE$5&lt;$CC368,"",IF(OFFSET('Measure and Project Input'!$L$9,$CE368,0)=0,"",OFFSET('Measure and Project Input'!$L$9,$CE368,0)))</f>
        <v/>
      </c>
      <c r="I368">
        <f>'Funding Input and Summary'!A371</f>
        <v>0</v>
      </c>
      <c r="O368" t="str">
        <f ca="1">IF('Measure and Project Input'!$CE$5&lt;$CC368,"",IF(OFFSET('Measure and Project Input'!$B$9,$CE368,0)=0,"",OFFSET('Measure and Project Input'!$B$9,$CE368,0)))</f>
        <v/>
      </c>
      <c r="P368" t="str">
        <f ca="1">IF('Measure and Project Input'!$CE$5&lt;$CC368,"",IF(OFFSET('Measure and Project Input'!$C$9,$CE368,0)=0,"",OFFSET('Measure and Project Input'!$C$9,$CE368,0)))</f>
        <v/>
      </c>
      <c r="Q368" t="str">
        <f ca="1">IF('Measure and Project Input'!$CE$5&lt;$CC368,"",IF(OFFSET('Measure and Project Input'!$S$9,$CE368,0)=0,"",OFFSET('Measure and Project Input'!$S$9,$CE368,0)))</f>
        <v/>
      </c>
      <c r="R368" t="str">
        <f ca="1">IF('Measure and Project Input'!$CE$5&lt;$CC368,"",IF(OFFSET('Measure and Project Input'!$U$9,$CE368,0)=0,"",OFFSET('Measure and Project Input'!$U$9,$CE368,0)))</f>
        <v/>
      </c>
      <c r="S368" t="str">
        <f ca="1">IF('Measure and Project Input'!$CE$5&lt;$CC368,"",IF(OFFSET('Measure and Project Input'!$V$9,$CE368,0)=0,"",OFFSET('Measure and Project Input'!$V$9,$CE368,0)))</f>
        <v/>
      </c>
      <c r="X368" t="str">
        <f ca="1">IF('Measure and Project Input'!$CE$5&lt;$CC368,"",IF(OFFSET('Measure and Project Input'!$M$9,$CE368,0)=0,"",OFFSET('Measure and Project Input'!$M$9,$CE368,0)))</f>
        <v/>
      </c>
      <c r="Y368" t="str">
        <f ca="1">IF('Measure and Project Input'!$CE$5&lt;$CC368,"",IF(OFFSET('Measure and Project Input'!$N$9,$CE368,0)=0,"",OFFSET('Measure and Project Input'!$N$9,$CE368,0)))</f>
        <v/>
      </c>
      <c r="AA368" t="str">
        <f ca="1">IF('Measure and Project Input'!$CE$5&lt;$CC368,"",IF(OFFSET('Measure and Project Input'!$D$9,$CE368,0)=0,"",OFFSET('Measure and Project Input'!$D$9,$CE368,0)))</f>
        <v/>
      </c>
      <c r="AJ368" t="str">
        <f ca="1">IF('Measure and Project Input'!$CE$5&lt;$CC368,"",IF(OFFSET('Measure and Project Input'!$O$9,$CE368,0)=0,"",OFFSET('Measure and Project Input'!$O$9,$CE368,0)))</f>
        <v/>
      </c>
      <c r="AN368" t="str">
        <f ca="1">IF('Measure and Project Input'!$CE$5&lt;$CC368,"",IF(OFFSET('Measure and Project Input'!$BV$9,$CE368,0)=0,"",OFFSET('Measure and Project Input'!$BV$9,$CE368,0)))</f>
        <v/>
      </c>
      <c r="AO368" t="e">
        <f>IF(I368="","",'Funding Input and Summary'!#REF!)</f>
        <v>#REF!</v>
      </c>
      <c r="AQ368" t="e">
        <f>IF(I368="","",'Funding Input and Summary'!#REF!)</f>
        <v>#REF!</v>
      </c>
      <c r="AR368" t="e">
        <f>IF(I368="","",'Funding Input and Summary'!#REF!)</f>
        <v>#REF!</v>
      </c>
      <c r="AU368" t="e">
        <f>IF(I368="","",'Funding Input and Summary'!#REF!)</f>
        <v>#REF!</v>
      </c>
      <c r="AV368" t="e">
        <f>IF(I368="","",'Funding Input and Summary'!#REF!)</f>
        <v>#REF!</v>
      </c>
      <c r="BC368" t="e">
        <f>IF(I368="","",'Funding Input and Summary'!#REF!)</f>
        <v>#REF!</v>
      </c>
      <c r="BD368" t="e">
        <f>IF(I368="","",'Funding Input and Summary'!#REF!)</f>
        <v>#REF!</v>
      </c>
      <c r="BE368" t="e">
        <f>IF(I368="","",'Funding Input and Summary'!#REF!)</f>
        <v>#REF!</v>
      </c>
      <c r="BG368" t="e">
        <f>IF(I368="","",'Funding Input and Summary'!#REF!)</f>
        <v>#REF!</v>
      </c>
      <c r="BH368" t="e">
        <f>IF(I368="","",'Funding Input and Summary'!#REF!)</f>
        <v>#REF!</v>
      </c>
      <c r="BI368" t="e">
        <f>IF(I368="","",'Funding Input and Summary'!#REF!)</f>
        <v>#REF!</v>
      </c>
      <c r="BJ368" t="e">
        <f>IF(I368="","",'Funding Input and Summary'!#REF!)</f>
        <v>#REF!</v>
      </c>
      <c r="BK368" t="e">
        <f>IF(I368="","",'Funding Input and Summary'!#REF!)</f>
        <v>#REF!</v>
      </c>
      <c r="BL368" t="e">
        <f>IF(I368="","",'Funding Input and Summary'!#REF!)</f>
        <v>#REF!</v>
      </c>
      <c r="BM368" t="e">
        <f>IF(I368="","",'Funding Input and Summary'!#REF!)</f>
        <v>#REF!</v>
      </c>
      <c r="BN368" t="e">
        <f>IF(I368="","",'Funding Input and Summary'!#REF!)</f>
        <v>#REF!</v>
      </c>
      <c r="BO368" t="e">
        <f>IF(I368="","",'Funding Input and Summary'!#REF!)</f>
        <v>#REF!</v>
      </c>
      <c r="BP368" t="e">
        <f>IF(I368="","",'Funding Input and Summary'!#REF!)</f>
        <v>#REF!</v>
      </c>
      <c r="BQ368" t="e">
        <f>IF(I368="","",'Funding Input and Summary'!#REF!)</f>
        <v>#REF!</v>
      </c>
      <c r="BR368" t="str">
        <f ca="1">IF('Measure and Project Input'!$CE$5&lt;$CC368,"",IF(OFFSET('Measure and Project Input'!$T$9,$CE368,0)=0,"",OFFSET('Measure and Project Input'!$T$9,$CE368,0)))</f>
        <v/>
      </c>
      <c r="BS368" t="str">
        <f ca="1">IF('Measure and Project Input'!$CE$5&lt;$CC368,"",IF(OFFSET('Measure and Project Input'!$R$9,$CE368,0)=0,"",OFFSET('Measure and Project Input'!$R$9,$CE368,0)))</f>
        <v/>
      </c>
      <c r="BT368">
        <f>IF(I368="","",'Measure and Project Input'!$I$1)</f>
        <v>4.04</v>
      </c>
      <c r="BU368" t="str">
        <f ca="1">IF('Measure and Project Input'!$CE$5&lt;$CC368,"",IF(OFFSET('Measure and Project Input'!$Q$9,$CE368,0)=0,"",OFFSET('Measure and Project Input'!$Q$9,$CE368,0)))</f>
        <v/>
      </c>
      <c r="BV368" t="e">
        <f ca="1">IF(I368="","",'Funding Input and Summary'!$T$1)</f>
        <v>#DIV/0!</v>
      </c>
      <c r="BW368" t="str">
        <f ca="1">IF('Measure and Project Input'!$CE$5&lt;$CC368,"",IF(OFFSET('Measure and Project Input'!$AI$9,$CE368,0)=0,"",OFFSET('Measure and Project Input'!$AI$9,$CE368,0)))</f>
        <v/>
      </c>
      <c r="BX368" t="str">
        <f ca="1">IF('Measure and Project Input'!$CE$5&lt;$CC368,"",IF(OFFSET('Measure and Project Input'!$AJ$9,$CE368,0)=0,"",OFFSET('Measure and Project Input'!$AJ$9,$CE368,0)))</f>
        <v/>
      </c>
      <c r="BY368" t="str">
        <f ca="1">IF('Measure and Project Input'!$CE$5&lt;$CC368,"",IF(OFFSET('Measure and Project Input'!$AK$9,$CE368,0)=0,"",OFFSET('Measure and Project Input'!$AK$9,$CE368,0)))</f>
        <v/>
      </c>
      <c r="BZ368" t="str">
        <f ca="1">IF('Measure and Project Input'!$CE$5&lt;$CC368,"",IF(OFFSET('Measure and Project Input'!$AL$9,$CE368,0)=0,"",OFFSET('Measure and Project Input'!$AL$9,$CE368,0)))</f>
        <v/>
      </c>
      <c r="CA368" t="str">
        <f ca="1">IF('Measure and Project Input'!$CE$5&lt;$CC368,"",IF(OFFSET('Measure and Project Input'!$AM$9,$CE368,0)=0,"",OFFSET('Measure and Project Input'!$AM$9,$CE368,0)))</f>
        <v/>
      </c>
      <c r="CB368" s="201"/>
      <c r="CC368" s="28">
        <v>367</v>
      </c>
      <c r="CD368" s="28">
        <f t="shared" si="5"/>
        <v>1</v>
      </c>
      <c r="CE368" s="28" t="e">
        <f>IF($I368="","",MATCH($I368,'Measure and Project Input'!$P$10:$P$509,FALSE))</f>
        <v>#N/A</v>
      </c>
    </row>
    <row r="369" spans="1:83" x14ac:dyDescent="0.2">
      <c r="A369" t="str">
        <f ca="1">IF('Measure and Project Input'!$CE$5&lt;$CC369,"",IF(OFFSET('Measure and Project Input'!$E$9,$CE369,0)=0,"",OFFSET('Measure and Project Input'!$E$9,$CE369,0)))</f>
        <v/>
      </c>
      <c r="B369" t="str">
        <f ca="1">IF('Measure and Project Input'!$CE$5&lt;$CC369,"",IF(OFFSET('Measure and Project Input'!$F$9,$CE369,0)=0,"",OFFSET('Measure and Project Input'!$F$9,$CE369,0)))</f>
        <v/>
      </c>
      <c r="C369" t="str">
        <f ca="1">IF('Measure and Project Input'!$CE$5&lt;$CC369,"",IF(OFFSET('Measure and Project Input'!$G$9,$CE369,0)=0,"",OFFSET('Measure and Project Input'!$G$9,$CE369,0)))</f>
        <v/>
      </c>
      <c r="D369" s="299" t="str">
        <f ca="1">IF('Measure and Project Input'!$CE$5&lt;$CC369,"",IF(OFFSET('Measure and Project Input'!$H$9,$CE369,0)=0,"",OFFSET('Measure and Project Input'!$H$9,$CE369,0)))</f>
        <v/>
      </c>
      <c r="E369" t="str">
        <f ca="1">IF('Measure and Project Input'!$CE$5&lt;$CC369,"",IF(OFFSET('Measure and Project Input'!$I$9,$CE369,0)=0,"",OFFSET('Measure and Project Input'!$I$9,$CE369,0)))</f>
        <v/>
      </c>
      <c r="F369" t="str">
        <f ca="1">IF('Measure and Project Input'!$CE$5&lt;$CC369,"",IF(OFFSET('Measure and Project Input'!$J$9,$CE369,0)=0,"",OFFSET('Measure and Project Input'!$J$9,$CE369,0)))</f>
        <v/>
      </c>
      <c r="G369" t="str">
        <f ca="1">IF('Measure and Project Input'!$CE$5&lt;$CC369,"",IF(OFFSET('Measure and Project Input'!$K$9,$CE369,0)=0,"",OFFSET('Measure and Project Input'!$K$9,$CE369,0)))</f>
        <v/>
      </c>
      <c r="H369" t="str">
        <f ca="1">IF('Measure and Project Input'!$CE$5&lt;$CC369,"",IF(OFFSET('Measure and Project Input'!$L$9,$CE369,0)=0,"",OFFSET('Measure and Project Input'!$L$9,$CE369,0)))</f>
        <v/>
      </c>
      <c r="I369">
        <f>'Funding Input and Summary'!A372</f>
        <v>0</v>
      </c>
      <c r="O369" t="str">
        <f ca="1">IF('Measure and Project Input'!$CE$5&lt;$CC369,"",IF(OFFSET('Measure and Project Input'!$B$9,$CE369,0)=0,"",OFFSET('Measure and Project Input'!$B$9,$CE369,0)))</f>
        <v/>
      </c>
      <c r="P369" t="str">
        <f ca="1">IF('Measure and Project Input'!$CE$5&lt;$CC369,"",IF(OFFSET('Measure and Project Input'!$C$9,$CE369,0)=0,"",OFFSET('Measure and Project Input'!$C$9,$CE369,0)))</f>
        <v/>
      </c>
      <c r="Q369" t="str">
        <f ca="1">IF('Measure and Project Input'!$CE$5&lt;$CC369,"",IF(OFFSET('Measure and Project Input'!$S$9,$CE369,0)=0,"",OFFSET('Measure and Project Input'!$S$9,$CE369,0)))</f>
        <v/>
      </c>
      <c r="R369" t="str">
        <f ca="1">IF('Measure and Project Input'!$CE$5&lt;$CC369,"",IF(OFFSET('Measure and Project Input'!$U$9,$CE369,0)=0,"",OFFSET('Measure and Project Input'!$U$9,$CE369,0)))</f>
        <v/>
      </c>
      <c r="S369" t="str">
        <f ca="1">IF('Measure and Project Input'!$CE$5&lt;$CC369,"",IF(OFFSET('Measure and Project Input'!$V$9,$CE369,0)=0,"",OFFSET('Measure and Project Input'!$V$9,$CE369,0)))</f>
        <v/>
      </c>
      <c r="X369" t="str">
        <f ca="1">IF('Measure and Project Input'!$CE$5&lt;$CC369,"",IF(OFFSET('Measure and Project Input'!$M$9,$CE369,0)=0,"",OFFSET('Measure and Project Input'!$M$9,$CE369,0)))</f>
        <v/>
      </c>
      <c r="Y369" t="str">
        <f ca="1">IF('Measure and Project Input'!$CE$5&lt;$CC369,"",IF(OFFSET('Measure and Project Input'!$N$9,$CE369,0)=0,"",OFFSET('Measure and Project Input'!$N$9,$CE369,0)))</f>
        <v/>
      </c>
      <c r="AA369" t="str">
        <f ca="1">IF('Measure and Project Input'!$CE$5&lt;$CC369,"",IF(OFFSET('Measure and Project Input'!$D$9,$CE369,0)=0,"",OFFSET('Measure and Project Input'!$D$9,$CE369,0)))</f>
        <v/>
      </c>
      <c r="AJ369" t="str">
        <f ca="1">IF('Measure and Project Input'!$CE$5&lt;$CC369,"",IF(OFFSET('Measure and Project Input'!$O$9,$CE369,0)=0,"",OFFSET('Measure and Project Input'!$O$9,$CE369,0)))</f>
        <v/>
      </c>
      <c r="AN369" t="str">
        <f ca="1">IF('Measure and Project Input'!$CE$5&lt;$CC369,"",IF(OFFSET('Measure and Project Input'!$BV$9,$CE369,0)=0,"",OFFSET('Measure and Project Input'!$BV$9,$CE369,0)))</f>
        <v/>
      </c>
      <c r="AO369" t="e">
        <f>IF(I369="","",'Funding Input and Summary'!#REF!)</f>
        <v>#REF!</v>
      </c>
      <c r="AQ369" t="e">
        <f>IF(I369="","",'Funding Input and Summary'!#REF!)</f>
        <v>#REF!</v>
      </c>
      <c r="AR369" t="e">
        <f>IF(I369="","",'Funding Input and Summary'!#REF!)</f>
        <v>#REF!</v>
      </c>
      <c r="AU369" t="e">
        <f>IF(I369="","",'Funding Input and Summary'!#REF!)</f>
        <v>#REF!</v>
      </c>
      <c r="AV369" t="e">
        <f>IF(I369="","",'Funding Input and Summary'!#REF!)</f>
        <v>#REF!</v>
      </c>
      <c r="BC369" t="e">
        <f>IF(I369="","",'Funding Input and Summary'!#REF!)</f>
        <v>#REF!</v>
      </c>
      <c r="BD369" t="e">
        <f>IF(I369="","",'Funding Input and Summary'!#REF!)</f>
        <v>#REF!</v>
      </c>
      <c r="BE369" t="e">
        <f>IF(I369="","",'Funding Input and Summary'!#REF!)</f>
        <v>#REF!</v>
      </c>
      <c r="BG369" t="e">
        <f>IF(I369="","",'Funding Input and Summary'!#REF!)</f>
        <v>#REF!</v>
      </c>
      <c r="BH369" t="e">
        <f>IF(I369="","",'Funding Input and Summary'!#REF!)</f>
        <v>#REF!</v>
      </c>
      <c r="BI369" t="e">
        <f>IF(I369="","",'Funding Input and Summary'!#REF!)</f>
        <v>#REF!</v>
      </c>
      <c r="BJ369" t="e">
        <f>IF(I369="","",'Funding Input and Summary'!#REF!)</f>
        <v>#REF!</v>
      </c>
      <c r="BK369" t="e">
        <f>IF(I369="","",'Funding Input and Summary'!#REF!)</f>
        <v>#REF!</v>
      </c>
      <c r="BL369" t="e">
        <f>IF(I369="","",'Funding Input and Summary'!#REF!)</f>
        <v>#REF!</v>
      </c>
      <c r="BM369" t="e">
        <f>IF(I369="","",'Funding Input and Summary'!#REF!)</f>
        <v>#REF!</v>
      </c>
      <c r="BN369" t="e">
        <f>IF(I369="","",'Funding Input and Summary'!#REF!)</f>
        <v>#REF!</v>
      </c>
      <c r="BO369" t="e">
        <f>IF(I369="","",'Funding Input and Summary'!#REF!)</f>
        <v>#REF!</v>
      </c>
      <c r="BP369" t="e">
        <f>IF(I369="","",'Funding Input and Summary'!#REF!)</f>
        <v>#REF!</v>
      </c>
      <c r="BQ369" t="e">
        <f>IF(I369="","",'Funding Input and Summary'!#REF!)</f>
        <v>#REF!</v>
      </c>
      <c r="BR369" t="str">
        <f ca="1">IF('Measure and Project Input'!$CE$5&lt;$CC369,"",IF(OFFSET('Measure and Project Input'!$T$9,$CE369,0)=0,"",OFFSET('Measure and Project Input'!$T$9,$CE369,0)))</f>
        <v/>
      </c>
      <c r="BS369" t="str">
        <f ca="1">IF('Measure and Project Input'!$CE$5&lt;$CC369,"",IF(OFFSET('Measure and Project Input'!$R$9,$CE369,0)=0,"",OFFSET('Measure and Project Input'!$R$9,$CE369,0)))</f>
        <v/>
      </c>
      <c r="BT369">
        <f>IF(I369="","",'Measure and Project Input'!$I$1)</f>
        <v>4.04</v>
      </c>
      <c r="BU369" t="str">
        <f ca="1">IF('Measure and Project Input'!$CE$5&lt;$CC369,"",IF(OFFSET('Measure and Project Input'!$Q$9,$CE369,0)=0,"",OFFSET('Measure and Project Input'!$Q$9,$CE369,0)))</f>
        <v/>
      </c>
      <c r="BV369" t="e">
        <f ca="1">IF(I369="","",'Funding Input and Summary'!$T$1)</f>
        <v>#DIV/0!</v>
      </c>
      <c r="BW369" t="str">
        <f ca="1">IF('Measure and Project Input'!$CE$5&lt;$CC369,"",IF(OFFSET('Measure and Project Input'!$AI$9,$CE369,0)=0,"",OFFSET('Measure and Project Input'!$AI$9,$CE369,0)))</f>
        <v/>
      </c>
      <c r="BX369" t="str">
        <f ca="1">IF('Measure and Project Input'!$CE$5&lt;$CC369,"",IF(OFFSET('Measure and Project Input'!$AJ$9,$CE369,0)=0,"",OFFSET('Measure and Project Input'!$AJ$9,$CE369,0)))</f>
        <v/>
      </c>
      <c r="BY369" t="str">
        <f ca="1">IF('Measure and Project Input'!$CE$5&lt;$CC369,"",IF(OFFSET('Measure and Project Input'!$AK$9,$CE369,0)=0,"",OFFSET('Measure and Project Input'!$AK$9,$CE369,0)))</f>
        <v/>
      </c>
      <c r="BZ369" t="str">
        <f ca="1">IF('Measure and Project Input'!$CE$5&lt;$CC369,"",IF(OFFSET('Measure and Project Input'!$AL$9,$CE369,0)=0,"",OFFSET('Measure and Project Input'!$AL$9,$CE369,0)))</f>
        <v/>
      </c>
      <c r="CA369" t="str">
        <f ca="1">IF('Measure and Project Input'!$CE$5&lt;$CC369,"",IF(OFFSET('Measure and Project Input'!$AM$9,$CE369,0)=0,"",OFFSET('Measure and Project Input'!$AM$9,$CE369,0)))</f>
        <v/>
      </c>
      <c r="CB369" s="201"/>
      <c r="CC369" s="28">
        <v>368</v>
      </c>
      <c r="CD369" s="28">
        <f t="shared" si="5"/>
        <v>1</v>
      </c>
      <c r="CE369" s="28" t="e">
        <f>IF($I369="","",MATCH($I369,'Measure and Project Input'!$P$10:$P$509,FALSE))</f>
        <v>#N/A</v>
      </c>
    </row>
    <row r="370" spans="1:83" x14ac:dyDescent="0.2">
      <c r="A370" t="str">
        <f ca="1">IF('Measure and Project Input'!$CE$5&lt;$CC370,"",IF(OFFSET('Measure and Project Input'!$E$9,$CE370,0)=0,"",OFFSET('Measure and Project Input'!$E$9,$CE370,0)))</f>
        <v/>
      </c>
      <c r="B370" t="str">
        <f ca="1">IF('Measure and Project Input'!$CE$5&lt;$CC370,"",IF(OFFSET('Measure and Project Input'!$F$9,$CE370,0)=0,"",OFFSET('Measure and Project Input'!$F$9,$CE370,0)))</f>
        <v/>
      </c>
      <c r="C370" t="str">
        <f ca="1">IF('Measure and Project Input'!$CE$5&lt;$CC370,"",IF(OFFSET('Measure and Project Input'!$G$9,$CE370,0)=0,"",OFFSET('Measure and Project Input'!$G$9,$CE370,0)))</f>
        <v/>
      </c>
      <c r="D370" s="299" t="str">
        <f ca="1">IF('Measure and Project Input'!$CE$5&lt;$CC370,"",IF(OFFSET('Measure and Project Input'!$H$9,$CE370,0)=0,"",OFFSET('Measure and Project Input'!$H$9,$CE370,0)))</f>
        <v/>
      </c>
      <c r="E370" t="str">
        <f ca="1">IF('Measure and Project Input'!$CE$5&lt;$CC370,"",IF(OFFSET('Measure and Project Input'!$I$9,$CE370,0)=0,"",OFFSET('Measure and Project Input'!$I$9,$CE370,0)))</f>
        <v/>
      </c>
      <c r="F370" t="str">
        <f ca="1">IF('Measure and Project Input'!$CE$5&lt;$CC370,"",IF(OFFSET('Measure and Project Input'!$J$9,$CE370,0)=0,"",OFFSET('Measure and Project Input'!$J$9,$CE370,0)))</f>
        <v/>
      </c>
      <c r="G370" t="str">
        <f ca="1">IF('Measure and Project Input'!$CE$5&lt;$CC370,"",IF(OFFSET('Measure and Project Input'!$K$9,$CE370,0)=0,"",OFFSET('Measure and Project Input'!$K$9,$CE370,0)))</f>
        <v/>
      </c>
      <c r="H370" t="str">
        <f ca="1">IF('Measure and Project Input'!$CE$5&lt;$CC370,"",IF(OFFSET('Measure and Project Input'!$L$9,$CE370,0)=0,"",OFFSET('Measure and Project Input'!$L$9,$CE370,0)))</f>
        <v/>
      </c>
      <c r="I370">
        <f>'Funding Input and Summary'!A373</f>
        <v>0</v>
      </c>
      <c r="O370" t="str">
        <f ca="1">IF('Measure and Project Input'!$CE$5&lt;$CC370,"",IF(OFFSET('Measure and Project Input'!$B$9,$CE370,0)=0,"",OFFSET('Measure and Project Input'!$B$9,$CE370,0)))</f>
        <v/>
      </c>
      <c r="P370" t="str">
        <f ca="1">IF('Measure and Project Input'!$CE$5&lt;$CC370,"",IF(OFFSET('Measure and Project Input'!$C$9,$CE370,0)=0,"",OFFSET('Measure and Project Input'!$C$9,$CE370,0)))</f>
        <v/>
      </c>
      <c r="Q370" t="str">
        <f ca="1">IF('Measure and Project Input'!$CE$5&lt;$CC370,"",IF(OFFSET('Measure and Project Input'!$S$9,$CE370,0)=0,"",OFFSET('Measure and Project Input'!$S$9,$CE370,0)))</f>
        <v/>
      </c>
      <c r="R370" t="str">
        <f ca="1">IF('Measure and Project Input'!$CE$5&lt;$CC370,"",IF(OFFSET('Measure and Project Input'!$U$9,$CE370,0)=0,"",OFFSET('Measure and Project Input'!$U$9,$CE370,0)))</f>
        <v/>
      </c>
      <c r="S370" t="str">
        <f ca="1">IF('Measure and Project Input'!$CE$5&lt;$CC370,"",IF(OFFSET('Measure and Project Input'!$V$9,$CE370,0)=0,"",OFFSET('Measure and Project Input'!$V$9,$CE370,0)))</f>
        <v/>
      </c>
      <c r="X370" t="str">
        <f ca="1">IF('Measure and Project Input'!$CE$5&lt;$CC370,"",IF(OFFSET('Measure and Project Input'!$M$9,$CE370,0)=0,"",OFFSET('Measure and Project Input'!$M$9,$CE370,0)))</f>
        <v/>
      </c>
      <c r="Y370" t="str">
        <f ca="1">IF('Measure and Project Input'!$CE$5&lt;$CC370,"",IF(OFFSET('Measure and Project Input'!$N$9,$CE370,0)=0,"",OFFSET('Measure and Project Input'!$N$9,$CE370,0)))</f>
        <v/>
      </c>
      <c r="AA370" t="str">
        <f ca="1">IF('Measure and Project Input'!$CE$5&lt;$CC370,"",IF(OFFSET('Measure and Project Input'!$D$9,$CE370,0)=0,"",OFFSET('Measure and Project Input'!$D$9,$CE370,0)))</f>
        <v/>
      </c>
      <c r="AJ370" t="str">
        <f ca="1">IF('Measure and Project Input'!$CE$5&lt;$CC370,"",IF(OFFSET('Measure and Project Input'!$O$9,$CE370,0)=0,"",OFFSET('Measure and Project Input'!$O$9,$CE370,0)))</f>
        <v/>
      </c>
      <c r="AN370" t="str">
        <f ca="1">IF('Measure and Project Input'!$CE$5&lt;$CC370,"",IF(OFFSET('Measure and Project Input'!$BV$9,$CE370,0)=0,"",OFFSET('Measure and Project Input'!$BV$9,$CE370,0)))</f>
        <v/>
      </c>
      <c r="AO370" t="e">
        <f>IF(I370="","",'Funding Input and Summary'!#REF!)</f>
        <v>#REF!</v>
      </c>
      <c r="AQ370" t="e">
        <f>IF(I370="","",'Funding Input and Summary'!#REF!)</f>
        <v>#REF!</v>
      </c>
      <c r="AR370" t="e">
        <f>IF(I370="","",'Funding Input and Summary'!#REF!)</f>
        <v>#REF!</v>
      </c>
      <c r="AU370" t="e">
        <f>IF(I370="","",'Funding Input and Summary'!#REF!)</f>
        <v>#REF!</v>
      </c>
      <c r="AV370" t="e">
        <f>IF(I370="","",'Funding Input and Summary'!#REF!)</f>
        <v>#REF!</v>
      </c>
      <c r="BC370" t="e">
        <f>IF(I370="","",'Funding Input and Summary'!#REF!)</f>
        <v>#REF!</v>
      </c>
      <c r="BD370" t="e">
        <f>IF(I370="","",'Funding Input and Summary'!#REF!)</f>
        <v>#REF!</v>
      </c>
      <c r="BE370" t="e">
        <f>IF(I370="","",'Funding Input and Summary'!#REF!)</f>
        <v>#REF!</v>
      </c>
      <c r="BG370" t="e">
        <f>IF(I370="","",'Funding Input and Summary'!#REF!)</f>
        <v>#REF!</v>
      </c>
      <c r="BH370" t="e">
        <f>IF(I370="","",'Funding Input and Summary'!#REF!)</f>
        <v>#REF!</v>
      </c>
      <c r="BI370" t="e">
        <f>IF(I370="","",'Funding Input and Summary'!#REF!)</f>
        <v>#REF!</v>
      </c>
      <c r="BJ370" t="e">
        <f>IF(I370="","",'Funding Input and Summary'!#REF!)</f>
        <v>#REF!</v>
      </c>
      <c r="BK370" t="e">
        <f>IF(I370="","",'Funding Input and Summary'!#REF!)</f>
        <v>#REF!</v>
      </c>
      <c r="BL370" t="e">
        <f>IF(I370="","",'Funding Input and Summary'!#REF!)</f>
        <v>#REF!</v>
      </c>
      <c r="BM370" t="e">
        <f>IF(I370="","",'Funding Input and Summary'!#REF!)</f>
        <v>#REF!</v>
      </c>
      <c r="BN370" t="e">
        <f>IF(I370="","",'Funding Input and Summary'!#REF!)</f>
        <v>#REF!</v>
      </c>
      <c r="BO370" t="e">
        <f>IF(I370="","",'Funding Input and Summary'!#REF!)</f>
        <v>#REF!</v>
      </c>
      <c r="BP370" t="e">
        <f>IF(I370="","",'Funding Input and Summary'!#REF!)</f>
        <v>#REF!</v>
      </c>
      <c r="BQ370" t="e">
        <f>IF(I370="","",'Funding Input and Summary'!#REF!)</f>
        <v>#REF!</v>
      </c>
      <c r="BR370" t="str">
        <f ca="1">IF('Measure and Project Input'!$CE$5&lt;$CC370,"",IF(OFFSET('Measure and Project Input'!$T$9,$CE370,0)=0,"",OFFSET('Measure and Project Input'!$T$9,$CE370,0)))</f>
        <v/>
      </c>
      <c r="BS370" t="str">
        <f ca="1">IF('Measure and Project Input'!$CE$5&lt;$CC370,"",IF(OFFSET('Measure and Project Input'!$R$9,$CE370,0)=0,"",OFFSET('Measure and Project Input'!$R$9,$CE370,0)))</f>
        <v/>
      </c>
      <c r="BT370">
        <f>IF(I370="","",'Measure and Project Input'!$I$1)</f>
        <v>4.04</v>
      </c>
      <c r="BU370" t="str">
        <f ca="1">IF('Measure and Project Input'!$CE$5&lt;$CC370,"",IF(OFFSET('Measure and Project Input'!$Q$9,$CE370,0)=0,"",OFFSET('Measure and Project Input'!$Q$9,$CE370,0)))</f>
        <v/>
      </c>
      <c r="BV370" t="e">
        <f ca="1">IF(I370="","",'Funding Input and Summary'!$T$1)</f>
        <v>#DIV/0!</v>
      </c>
      <c r="BW370" t="str">
        <f ca="1">IF('Measure and Project Input'!$CE$5&lt;$CC370,"",IF(OFFSET('Measure and Project Input'!$AI$9,$CE370,0)=0,"",OFFSET('Measure and Project Input'!$AI$9,$CE370,0)))</f>
        <v/>
      </c>
      <c r="BX370" t="str">
        <f ca="1">IF('Measure and Project Input'!$CE$5&lt;$CC370,"",IF(OFFSET('Measure and Project Input'!$AJ$9,$CE370,0)=0,"",OFFSET('Measure and Project Input'!$AJ$9,$CE370,0)))</f>
        <v/>
      </c>
      <c r="BY370" t="str">
        <f ca="1">IF('Measure and Project Input'!$CE$5&lt;$CC370,"",IF(OFFSET('Measure and Project Input'!$AK$9,$CE370,0)=0,"",OFFSET('Measure and Project Input'!$AK$9,$CE370,0)))</f>
        <v/>
      </c>
      <c r="BZ370" t="str">
        <f ca="1">IF('Measure and Project Input'!$CE$5&lt;$CC370,"",IF(OFFSET('Measure and Project Input'!$AL$9,$CE370,0)=0,"",OFFSET('Measure and Project Input'!$AL$9,$CE370,0)))</f>
        <v/>
      </c>
      <c r="CA370" t="str">
        <f ca="1">IF('Measure and Project Input'!$CE$5&lt;$CC370,"",IF(OFFSET('Measure and Project Input'!$AM$9,$CE370,0)=0,"",OFFSET('Measure and Project Input'!$AM$9,$CE370,0)))</f>
        <v/>
      </c>
      <c r="CB370" s="201"/>
      <c r="CC370" s="28">
        <v>369</v>
      </c>
      <c r="CD370" s="28">
        <f t="shared" si="5"/>
        <v>1</v>
      </c>
      <c r="CE370" s="28" t="e">
        <f>IF($I370="","",MATCH($I370,'Measure and Project Input'!$P$10:$P$509,FALSE))</f>
        <v>#N/A</v>
      </c>
    </row>
    <row r="371" spans="1:83" x14ac:dyDescent="0.2">
      <c r="A371" t="str">
        <f ca="1">IF('Measure and Project Input'!$CE$5&lt;$CC371,"",IF(OFFSET('Measure and Project Input'!$E$9,$CE371,0)=0,"",OFFSET('Measure and Project Input'!$E$9,$CE371,0)))</f>
        <v/>
      </c>
      <c r="B371" t="str">
        <f ca="1">IF('Measure and Project Input'!$CE$5&lt;$CC371,"",IF(OFFSET('Measure and Project Input'!$F$9,$CE371,0)=0,"",OFFSET('Measure and Project Input'!$F$9,$CE371,0)))</f>
        <v/>
      </c>
      <c r="C371" t="str">
        <f ca="1">IF('Measure and Project Input'!$CE$5&lt;$CC371,"",IF(OFFSET('Measure and Project Input'!$G$9,$CE371,0)=0,"",OFFSET('Measure and Project Input'!$G$9,$CE371,0)))</f>
        <v/>
      </c>
      <c r="D371" s="299" t="str">
        <f ca="1">IF('Measure and Project Input'!$CE$5&lt;$CC371,"",IF(OFFSET('Measure and Project Input'!$H$9,$CE371,0)=0,"",OFFSET('Measure and Project Input'!$H$9,$CE371,0)))</f>
        <v/>
      </c>
      <c r="E371" t="str">
        <f ca="1">IF('Measure and Project Input'!$CE$5&lt;$CC371,"",IF(OFFSET('Measure and Project Input'!$I$9,$CE371,0)=0,"",OFFSET('Measure and Project Input'!$I$9,$CE371,0)))</f>
        <v/>
      </c>
      <c r="F371" t="str">
        <f ca="1">IF('Measure and Project Input'!$CE$5&lt;$CC371,"",IF(OFFSET('Measure and Project Input'!$J$9,$CE371,0)=0,"",OFFSET('Measure and Project Input'!$J$9,$CE371,0)))</f>
        <v/>
      </c>
      <c r="G371" t="str">
        <f ca="1">IF('Measure and Project Input'!$CE$5&lt;$CC371,"",IF(OFFSET('Measure and Project Input'!$K$9,$CE371,0)=0,"",OFFSET('Measure and Project Input'!$K$9,$CE371,0)))</f>
        <v/>
      </c>
      <c r="H371" t="str">
        <f ca="1">IF('Measure and Project Input'!$CE$5&lt;$CC371,"",IF(OFFSET('Measure and Project Input'!$L$9,$CE371,0)=0,"",OFFSET('Measure and Project Input'!$L$9,$CE371,0)))</f>
        <v/>
      </c>
      <c r="I371">
        <f>'Funding Input and Summary'!A374</f>
        <v>0</v>
      </c>
      <c r="O371" t="str">
        <f ca="1">IF('Measure and Project Input'!$CE$5&lt;$CC371,"",IF(OFFSET('Measure and Project Input'!$B$9,$CE371,0)=0,"",OFFSET('Measure and Project Input'!$B$9,$CE371,0)))</f>
        <v/>
      </c>
      <c r="P371" t="str">
        <f ca="1">IF('Measure and Project Input'!$CE$5&lt;$CC371,"",IF(OFFSET('Measure and Project Input'!$C$9,$CE371,0)=0,"",OFFSET('Measure and Project Input'!$C$9,$CE371,0)))</f>
        <v/>
      </c>
      <c r="Q371" t="str">
        <f ca="1">IF('Measure and Project Input'!$CE$5&lt;$CC371,"",IF(OFFSET('Measure and Project Input'!$S$9,$CE371,0)=0,"",OFFSET('Measure and Project Input'!$S$9,$CE371,0)))</f>
        <v/>
      </c>
      <c r="R371" t="str">
        <f ca="1">IF('Measure and Project Input'!$CE$5&lt;$CC371,"",IF(OFFSET('Measure and Project Input'!$U$9,$CE371,0)=0,"",OFFSET('Measure and Project Input'!$U$9,$CE371,0)))</f>
        <v/>
      </c>
      <c r="S371" t="str">
        <f ca="1">IF('Measure and Project Input'!$CE$5&lt;$CC371,"",IF(OFFSET('Measure and Project Input'!$V$9,$CE371,0)=0,"",OFFSET('Measure and Project Input'!$V$9,$CE371,0)))</f>
        <v/>
      </c>
      <c r="X371" t="str">
        <f ca="1">IF('Measure and Project Input'!$CE$5&lt;$CC371,"",IF(OFFSET('Measure and Project Input'!$M$9,$CE371,0)=0,"",OFFSET('Measure and Project Input'!$M$9,$CE371,0)))</f>
        <v/>
      </c>
      <c r="Y371" t="str">
        <f ca="1">IF('Measure and Project Input'!$CE$5&lt;$CC371,"",IF(OFFSET('Measure and Project Input'!$N$9,$CE371,0)=0,"",OFFSET('Measure and Project Input'!$N$9,$CE371,0)))</f>
        <v/>
      </c>
      <c r="AA371" t="str">
        <f ca="1">IF('Measure and Project Input'!$CE$5&lt;$CC371,"",IF(OFFSET('Measure and Project Input'!$D$9,$CE371,0)=0,"",OFFSET('Measure and Project Input'!$D$9,$CE371,0)))</f>
        <v/>
      </c>
      <c r="AJ371" t="str">
        <f ca="1">IF('Measure and Project Input'!$CE$5&lt;$CC371,"",IF(OFFSET('Measure and Project Input'!$O$9,$CE371,0)=0,"",OFFSET('Measure and Project Input'!$O$9,$CE371,0)))</f>
        <v/>
      </c>
      <c r="AN371" t="str">
        <f ca="1">IF('Measure and Project Input'!$CE$5&lt;$CC371,"",IF(OFFSET('Measure and Project Input'!$BV$9,$CE371,0)=0,"",OFFSET('Measure and Project Input'!$BV$9,$CE371,0)))</f>
        <v/>
      </c>
      <c r="AO371" t="e">
        <f>IF(I371="","",'Funding Input and Summary'!#REF!)</f>
        <v>#REF!</v>
      </c>
      <c r="AQ371" t="e">
        <f>IF(I371="","",'Funding Input and Summary'!#REF!)</f>
        <v>#REF!</v>
      </c>
      <c r="AR371" t="e">
        <f>IF(I371="","",'Funding Input and Summary'!#REF!)</f>
        <v>#REF!</v>
      </c>
      <c r="AU371" t="e">
        <f>IF(I371="","",'Funding Input and Summary'!#REF!)</f>
        <v>#REF!</v>
      </c>
      <c r="AV371" t="e">
        <f>IF(I371="","",'Funding Input and Summary'!#REF!)</f>
        <v>#REF!</v>
      </c>
      <c r="BC371" t="e">
        <f>IF(I371="","",'Funding Input and Summary'!#REF!)</f>
        <v>#REF!</v>
      </c>
      <c r="BD371" t="e">
        <f>IF(I371="","",'Funding Input and Summary'!#REF!)</f>
        <v>#REF!</v>
      </c>
      <c r="BE371" t="e">
        <f>IF(I371="","",'Funding Input and Summary'!#REF!)</f>
        <v>#REF!</v>
      </c>
      <c r="BG371" t="e">
        <f>IF(I371="","",'Funding Input and Summary'!#REF!)</f>
        <v>#REF!</v>
      </c>
      <c r="BH371" t="e">
        <f>IF(I371="","",'Funding Input and Summary'!#REF!)</f>
        <v>#REF!</v>
      </c>
      <c r="BI371" t="e">
        <f>IF(I371="","",'Funding Input and Summary'!#REF!)</f>
        <v>#REF!</v>
      </c>
      <c r="BJ371" t="e">
        <f>IF(I371="","",'Funding Input and Summary'!#REF!)</f>
        <v>#REF!</v>
      </c>
      <c r="BK371" t="e">
        <f>IF(I371="","",'Funding Input and Summary'!#REF!)</f>
        <v>#REF!</v>
      </c>
      <c r="BL371" t="e">
        <f>IF(I371="","",'Funding Input and Summary'!#REF!)</f>
        <v>#REF!</v>
      </c>
      <c r="BM371" t="e">
        <f>IF(I371="","",'Funding Input and Summary'!#REF!)</f>
        <v>#REF!</v>
      </c>
      <c r="BN371" t="e">
        <f>IF(I371="","",'Funding Input and Summary'!#REF!)</f>
        <v>#REF!</v>
      </c>
      <c r="BO371" t="e">
        <f>IF(I371="","",'Funding Input and Summary'!#REF!)</f>
        <v>#REF!</v>
      </c>
      <c r="BP371" t="e">
        <f>IF(I371="","",'Funding Input and Summary'!#REF!)</f>
        <v>#REF!</v>
      </c>
      <c r="BQ371" t="e">
        <f>IF(I371="","",'Funding Input and Summary'!#REF!)</f>
        <v>#REF!</v>
      </c>
      <c r="BR371" t="str">
        <f ca="1">IF('Measure and Project Input'!$CE$5&lt;$CC371,"",IF(OFFSET('Measure and Project Input'!$T$9,$CE371,0)=0,"",OFFSET('Measure and Project Input'!$T$9,$CE371,0)))</f>
        <v/>
      </c>
      <c r="BS371" t="str">
        <f ca="1">IF('Measure and Project Input'!$CE$5&lt;$CC371,"",IF(OFFSET('Measure and Project Input'!$R$9,$CE371,0)=0,"",OFFSET('Measure and Project Input'!$R$9,$CE371,0)))</f>
        <v/>
      </c>
      <c r="BT371">
        <f>IF(I371="","",'Measure and Project Input'!$I$1)</f>
        <v>4.04</v>
      </c>
      <c r="BU371" t="str">
        <f ca="1">IF('Measure and Project Input'!$CE$5&lt;$CC371,"",IF(OFFSET('Measure and Project Input'!$Q$9,$CE371,0)=0,"",OFFSET('Measure and Project Input'!$Q$9,$CE371,0)))</f>
        <v/>
      </c>
      <c r="BV371" t="e">
        <f ca="1">IF(I371="","",'Funding Input and Summary'!$T$1)</f>
        <v>#DIV/0!</v>
      </c>
      <c r="BW371" t="str">
        <f ca="1">IF('Measure and Project Input'!$CE$5&lt;$CC371,"",IF(OFFSET('Measure and Project Input'!$AI$9,$CE371,0)=0,"",OFFSET('Measure and Project Input'!$AI$9,$CE371,0)))</f>
        <v/>
      </c>
      <c r="BX371" t="str">
        <f ca="1">IF('Measure and Project Input'!$CE$5&lt;$CC371,"",IF(OFFSET('Measure and Project Input'!$AJ$9,$CE371,0)=0,"",OFFSET('Measure and Project Input'!$AJ$9,$CE371,0)))</f>
        <v/>
      </c>
      <c r="BY371" t="str">
        <f ca="1">IF('Measure and Project Input'!$CE$5&lt;$CC371,"",IF(OFFSET('Measure and Project Input'!$AK$9,$CE371,0)=0,"",OFFSET('Measure and Project Input'!$AK$9,$CE371,0)))</f>
        <v/>
      </c>
      <c r="BZ371" t="str">
        <f ca="1">IF('Measure and Project Input'!$CE$5&lt;$CC371,"",IF(OFFSET('Measure and Project Input'!$AL$9,$CE371,0)=0,"",OFFSET('Measure and Project Input'!$AL$9,$CE371,0)))</f>
        <v/>
      </c>
      <c r="CA371" t="str">
        <f ca="1">IF('Measure and Project Input'!$CE$5&lt;$CC371,"",IF(OFFSET('Measure and Project Input'!$AM$9,$CE371,0)=0,"",OFFSET('Measure and Project Input'!$AM$9,$CE371,0)))</f>
        <v/>
      </c>
      <c r="CB371" s="201"/>
      <c r="CC371" s="28">
        <v>370</v>
      </c>
      <c r="CD371" s="28">
        <f t="shared" si="5"/>
        <v>1</v>
      </c>
      <c r="CE371" s="28" t="e">
        <f>IF($I371="","",MATCH($I371,'Measure and Project Input'!$P$10:$P$509,FALSE))</f>
        <v>#N/A</v>
      </c>
    </row>
    <row r="372" spans="1:83" x14ac:dyDescent="0.2">
      <c r="A372" t="str">
        <f ca="1">IF('Measure and Project Input'!$CE$5&lt;$CC372,"",IF(OFFSET('Measure and Project Input'!$E$9,$CE372,0)=0,"",OFFSET('Measure and Project Input'!$E$9,$CE372,0)))</f>
        <v/>
      </c>
      <c r="B372" t="str">
        <f ca="1">IF('Measure and Project Input'!$CE$5&lt;$CC372,"",IF(OFFSET('Measure and Project Input'!$F$9,$CE372,0)=0,"",OFFSET('Measure and Project Input'!$F$9,$CE372,0)))</f>
        <v/>
      </c>
      <c r="C372" t="str">
        <f ca="1">IF('Measure and Project Input'!$CE$5&lt;$CC372,"",IF(OFFSET('Measure and Project Input'!$G$9,$CE372,0)=0,"",OFFSET('Measure and Project Input'!$G$9,$CE372,0)))</f>
        <v/>
      </c>
      <c r="D372" s="299" t="str">
        <f ca="1">IF('Measure and Project Input'!$CE$5&lt;$CC372,"",IF(OFFSET('Measure and Project Input'!$H$9,$CE372,0)=0,"",OFFSET('Measure and Project Input'!$H$9,$CE372,0)))</f>
        <v/>
      </c>
      <c r="E372" t="str">
        <f ca="1">IF('Measure and Project Input'!$CE$5&lt;$CC372,"",IF(OFFSET('Measure and Project Input'!$I$9,$CE372,0)=0,"",OFFSET('Measure and Project Input'!$I$9,$CE372,0)))</f>
        <v/>
      </c>
      <c r="F372" t="str">
        <f ca="1">IF('Measure and Project Input'!$CE$5&lt;$CC372,"",IF(OFFSET('Measure and Project Input'!$J$9,$CE372,0)=0,"",OFFSET('Measure and Project Input'!$J$9,$CE372,0)))</f>
        <v/>
      </c>
      <c r="G372" t="str">
        <f ca="1">IF('Measure and Project Input'!$CE$5&lt;$CC372,"",IF(OFFSET('Measure and Project Input'!$K$9,$CE372,0)=0,"",OFFSET('Measure and Project Input'!$K$9,$CE372,0)))</f>
        <v/>
      </c>
      <c r="H372" t="str">
        <f ca="1">IF('Measure and Project Input'!$CE$5&lt;$CC372,"",IF(OFFSET('Measure and Project Input'!$L$9,$CE372,0)=0,"",OFFSET('Measure and Project Input'!$L$9,$CE372,0)))</f>
        <v/>
      </c>
      <c r="I372">
        <f>'Funding Input and Summary'!A375</f>
        <v>0</v>
      </c>
      <c r="O372" t="str">
        <f ca="1">IF('Measure and Project Input'!$CE$5&lt;$CC372,"",IF(OFFSET('Measure and Project Input'!$B$9,$CE372,0)=0,"",OFFSET('Measure and Project Input'!$B$9,$CE372,0)))</f>
        <v/>
      </c>
      <c r="P372" t="str">
        <f ca="1">IF('Measure and Project Input'!$CE$5&lt;$CC372,"",IF(OFFSET('Measure and Project Input'!$C$9,$CE372,0)=0,"",OFFSET('Measure and Project Input'!$C$9,$CE372,0)))</f>
        <v/>
      </c>
      <c r="Q372" t="str">
        <f ca="1">IF('Measure and Project Input'!$CE$5&lt;$CC372,"",IF(OFFSET('Measure and Project Input'!$S$9,$CE372,0)=0,"",OFFSET('Measure and Project Input'!$S$9,$CE372,0)))</f>
        <v/>
      </c>
      <c r="R372" t="str">
        <f ca="1">IF('Measure and Project Input'!$CE$5&lt;$CC372,"",IF(OFFSET('Measure and Project Input'!$U$9,$CE372,0)=0,"",OFFSET('Measure and Project Input'!$U$9,$CE372,0)))</f>
        <v/>
      </c>
      <c r="S372" t="str">
        <f ca="1">IF('Measure and Project Input'!$CE$5&lt;$CC372,"",IF(OFFSET('Measure and Project Input'!$V$9,$CE372,0)=0,"",OFFSET('Measure and Project Input'!$V$9,$CE372,0)))</f>
        <v/>
      </c>
      <c r="X372" t="str">
        <f ca="1">IF('Measure and Project Input'!$CE$5&lt;$CC372,"",IF(OFFSET('Measure and Project Input'!$M$9,$CE372,0)=0,"",OFFSET('Measure and Project Input'!$M$9,$CE372,0)))</f>
        <v/>
      </c>
      <c r="Y372" t="str">
        <f ca="1">IF('Measure and Project Input'!$CE$5&lt;$CC372,"",IF(OFFSET('Measure and Project Input'!$N$9,$CE372,0)=0,"",OFFSET('Measure and Project Input'!$N$9,$CE372,0)))</f>
        <v/>
      </c>
      <c r="AA372" t="str">
        <f ca="1">IF('Measure and Project Input'!$CE$5&lt;$CC372,"",IF(OFFSET('Measure and Project Input'!$D$9,$CE372,0)=0,"",OFFSET('Measure and Project Input'!$D$9,$CE372,0)))</f>
        <v/>
      </c>
      <c r="AJ372" t="str">
        <f ca="1">IF('Measure and Project Input'!$CE$5&lt;$CC372,"",IF(OFFSET('Measure and Project Input'!$O$9,$CE372,0)=0,"",OFFSET('Measure and Project Input'!$O$9,$CE372,0)))</f>
        <v/>
      </c>
      <c r="AN372" t="str">
        <f ca="1">IF('Measure and Project Input'!$CE$5&lt;$CC372,"",IF(OFFSET('Measure and Project Input'!$BV$9,$CE372,0)=0,"",OFFSET('Measure and Project Input'!$BV$9,$CE372,0)))</f>
        <v/>
      </c>
      <c r="AO372" t="e">
        <f>IF(I372="","",'Funding Input and Summary'!#REF!)</f>
        <v>#REF!</v>
      </c>
      <c r="AQ372" t="e">
        <f>IF(I372="","",'Funding Input and Summary'!#REF!)</f>
        <v>#REF!</v>
      </c>
      <c r="AR372" t="e">
        <f>IF(I372="","",'Funding Input and Summary'!#REF!)</f>
        <v>#REF!</v>
      </c>
      <c r="AU372" t="e">
        <f>IF(I372="","",'Funding Input and Summary'!#REF!)</f>
        <v>#REF!</v>
      </c>
      <c r="AV372" t="e">
        <f>IF(I372="","",'Funding Input and Summary'!#REF!)</f>
        <v>#REF!</v>
      </c>
      <c r="BC372" t="e">
        <f>IF(I372="","",'Funding Input and Summary'!#REF!)</f>
        <v>#REF!</v>
      </c>
      <c r="BD372" t="e">
        <f>IF(I372="","",'Funding Input and Summary'!#REF!)</f>
        <v>#REF!</v>
      </c>
      <c r="BE372" t="e">
        <f>IF(I372="","",'Funding Input and Summary'!#REF!)</f>
        <v>#REF!</v>
      </c>
      <c r="BG372" t="e">
        <f>IF(I372="","",'Funding Input and Summary'!#REF!)</f>
        <v>#REF!</v>
      </c>
      <c r="BH372" t="e">
        <f>IF(I372="","",'Funding Input and Summary'!#REF!)</f>
        <v>#REF!</v>
      </c>
      <c r="BI372" t="e">
        <f>IF(I372="","",'Funding Input and Summary'!#REF!)</f>
        <v>#REF!</v>
      </c>
      <c r="BJ372" t="e">
        <f>IF(I372="","",'Funding Input and Summary'!#REF!)</f>
        <v>#REF!</v>
      </c>
      <c r="BK372" t="e">
        <f>IF(I372="","",'Funding Input and Summary'!#REF!)</f>
        <v>#REF!</v>
      </c>
      <c r="BL372" t="e">
        <f>IF(I372="","",'Funding Input and Summary'!#REF!)</f>
        <v>#REF!</v>
      </c>
      <c r="BM372" t="e">
        <f>IF(I372="","",'Funding Input and Summary'!#REF!)</f>
        <v>#REF!</v>
      </c>
      <c r="BN372" t="e">
        <f>IF(I372="","",'Funding Input and Summary'!#REF!)</f>
        <v>#REF!</v>
      </c>
      <c r="BO372" t="e">
        <f>IF(I372="","",'Funding Input and Summary'!#REF!)</f>
        <v>#REF!</v>
      </c>
      <c r="BP372" t="e">
        <f>IF(I372="","",'Funding Input and Summary'!#REF!)</f>
        <v>#REF!</v>
      </c>
      <c r="BQ372" t="e">
        <f>IF(I372="","",'Funding Input and Summary'!#REF!)</f>
        <v>#REF!</v>
      </c>
      <c r="BR372" t="str">
        <f ca="1">IF('Measure and Project Input'!$CE$5&lt;$CC372,"",IF(OFFSET('Measure and Project Input'!$T$9,$CE372,0)=0,"",OFFSET('Measure and Project Input'!$T$9,$CE372,0)))</f>
        <v/>
      </c>
      <c r="BS372" t="str">
        <f ca="1">IF('Measure and Project Input'!$CE$5&lt;$CC372,"",IF(OFFSET('Measure and Project Input'!$R$9,$CE372,0)=0,"",OFFSET('Measure and Project Input'!$R$9,$CE372,0)))</f>
        <v/>
      </c>
      <c r="BT372">
        <f>IF(I372="","",'Measure and Project Input'!$I$1)</f>
        <v>4.04</v>
      </c>
      <c r="BU372" t="str">
        <f ca="1">IF('Measure and Project Input'!$CE$5&lt;$CC372,"",IF(OFFSET('Measure and Project Input'!$Q$9,$CE372,0)=0,"",OFFSET('Measure and Project Input'!$Q$9,$CE372,0)))</f>
        <v/>
      </c>
      <c r="BV372" t="e">
        <f ca="1">IF(I372="","",'Funding Input and Summary'!$T$1)</f>
        <v>#DIV/0!</v>
      </c>
      <c r="BW372" t="str">
        <f ca="1">IF('Measure and Project Input'!$CE$5&lt;$CC372,"",IF(OFFSET('Measure and Project Input'!$AI$9,$CE372,0)=0,"",OFFSET('Measure and Project Input'!$AI$9,$CE372,0)))</f>
        <v/>
      </c>
      <c r="BX372" t="str">
        <f ca="1">IF('Measure and Project Input'!$CE$5&lt;$CC372,"",IF(OFFSET('Measure and Project Input'!$AJ$9,$CE372,0)=0,"",OFFSET('Measure and Project Input'!$AJ$9,$CE372,0)))</f>
        <v/>
      </c>
      <c r="BY372" t="str">
        <f ca="1">IF('Measure and Project Input'!$CE$5&lt;$CC372,"",IF(OFFSET('Measure and Project Input'!$AK$9,$CE372,0)=0,"",OFFSET('Measure and Project Input'!$AK$9,$CE372,0)))</f>
        <v/>
      </c>
      <c r="BZ372" t="str">
        <f ca="1">IF('Measure and Project Input'!$CE$5&lt;$CC372,"",IF(OFFSET('Measure and Project Input'!$AL$9,$CE372,0)=0,"",OFFSET('Measure and Project Input'!$AL$9,$CE372,0)))</f>
        <v/>
      </c>
      <c r="CA372" t="str">
        <f ca="1">IF('Measure and Project Input'!$CE$5&lt;$CC372,"",IF(OFFSET('Measure and Project Input'!$AM$9,$CE372,0)=0,"",OFFSET('Measure and Project Input'!$AM$9,$CE372,0)))</f>
        <v/>
      </c>
      <c r="CB372" s="201"/>
      <c r="CC372" s="28">
        <v>371</v>
      </c>
      <c r="CD372" s="28">
        <f t="shared" si="5"/>
        <v>1</v>
      </c>
      <c r="CE372" s="28" t="e">
        <f>IF($I372="","",MATCH($I372,'Measure and Project Input'!$P$10:$P$509,FALSE))</f>
        <v>#N/A</v>
      </c>
    </row>
    <row r="373" spans="1:83" x14ac:dyDescent="0.2">
      <c r="A373" t="str">
        <f ca="1">IF('Measure and Project Input'!$CE$5&lt;$CC373,"",IF(OFFSET('Measure and Project Input'!$E$9,$CE373,0)=0,"",OFFSET('Measure and Project Input'!$E$9,$CE373,0)))</f>
        <v/>
      </c>
      <c r="B373" t="str">
        <f ca="1">IF('Measure and Project Input'!$CE$5&lt;$CC373,"",IF(OFFSET('Measure and Project Input'!$F$9,$CE373,0)=0,"",OFFSET('Measure and Project Input'!$F$9,$CE373,0)))</f>
        <v/>
      </c>
      <c r="C373" t="str">
        <f ca="1">IF('Measure and Project Input'!$CE$5&lt;$CC373,"",IF(OFFSET('Measure and Project Input'!$G$9,$CE373,0)=0,"",OFFSET('Measure and Project Input'!$G$9,$CE373,0)))</f>
        <v/>
      </c>
      <c r="D373" s="299" t="str">
        <f ca="1">IF('Measure and Project Input'!$CE$5&lt;$CC373,"",IF(OFFSET('Measure and Project Input'!$H$9,$CE373,0)=0,"",OFFSET('Measure and Project Input'!$H$9,$CE373,0)))</f>
        <v/>
      </c>
      <c r="E373" t="str">
        <f ca="1">IF('Measure and Project Input'!$CE$5&lt;$CC373,"",IF(OFFSET('Measure and Project Input'!$I$9,$CE373,0)=0,"",OFFSET('Measure and Project Input'!$I$9,$CE373,0)))</f>
        <v/>
      </c>
      <c r="F373" t="str">
        <f ca="1">IF('Measure and Project Input'!$CE$5&lt;$CC373,"",IF(OFFSET('Measure and Project Input'!$J$9,$CE373,0)=0,"",OFFSET('Measure and Project Input'!$J$9,$CE373,0)))</f>
        <v/>
      </c>
      <c r="G373" t="str">
        <f ca="1">IF('Measure and Project Input'!$CE$5&lt;$CC373,"",IF(OFFSET('Measure and Project Input'!$K$9,$CE373,0)=0,"",OFFSET('Measure and Project Input'!$K$9,$CE373,0)))</f>
        <v/>
      </c>
      <c r="H373" t="str">
        <f ca="1">IF('Measure and Project Input'!$CE$5&lt;$CC373,"",IF(OFFSET('Measure and Project Input'!$L$9,$CE373,0)=0,"",OFFSET('Measure and Project Input'!$L$9,$CE373,0)))</f>
        <v/>
      </c>
      <c r="I373">
        <f>'Funding Input and Summary'!A376</f>
        <v>0</v>
      </c>
      <c r="O373" t="str">
        <f ca="1">IF('Measure and Project Input'!$CE$5&lt;$CC373,"",IF(OFFSET('Measure and Project Input'!$B$9,$CE373,0)=0,"",OFFSET('Measure and Project Input'!$B$9,$CE373,0)))</f>
        <v/>
      </c>
      <c r="P373" t="str">
        <f ca="1">IF('Measure and Project Input'!$CE$5&lt;$CC373,"",IF(OFFSET('Measure and Project Input'!$C$9,$CE373,0)=0,"",OFFSET('Measure and Project Input'!$C$9,$CE373,0)))</f>
        <v/>
      </c>
      <c r="Q373" t="str">
        <f ca="1">IF('Measure and Project Input'!$CE$5&lt;$CC373,"",IF(OFFSET('Measure and Project Input'!$S$9,$CE373,0)=0,"",OFFSET('Measure and Project Input'!$S$9,$CE373,0)))</f>
        <v/>
      </c>
      <c r="R373" t="str">
        <f ca="1">IF('Measure and Project Input'!$CE$5&lt;$CC373,"",IF(OFFSET('Measure and Project Input'!$U$9,$CE373,0)=0,"",OFFSET('Measure and Project Input'!$U$9,$CE373,0)))</f>
        <v/>
      </c>
      <c r="S373" t="str">
        <f ca="1">IF('Measure and Project Input'!$CE$5&lt;$CC373,"",IF(OFFSET('Measure and Project Input'!$V$9,$CE373,0)=0,"",OFFSET('Measure and Project Input'!$V$9,$CE373,0)))</f>
        <v/>
      </c>
      <c r="X373" t="str">
        <f ca="1">IF('Measure and Project Input'!$CE$5&lt;$CC373,"",IF(OFFSET('Measure and Project Input'!$M$9,$CE373,0)=0,"",OFFSET('Measure and Project Input'!$M$9,$CE373,0)))</f>
        <v/>
      </c>
      <c r="Y373" t="str">
        <f ca="1">IF('Measure and Project Input'!$CE$5&lt;$CC373,"",IF(OFFSET('Measure and Project Input'!$N$9,$CE373,0)=0,"",OFFSET('Measure and Project Input'!$N$9,$CE373,0)))</f>
        <v/>
      </c>
      <c r="AA373" t="str">
        <f ca="1">IF('Measure and Project Input'!$CE$5&lt;$CC373,"",IF(OFFSET('Measure and Project Input'!$D$9,$CE373,0)=0,"",OFFSET('Measure and Project Input'!$D$9,$CE373,0)))</f>
        <v/>
      </c>
      <c r="AJ373" t="str">
        <f ca="1">IF('Measure and Project Input'!$CE$5&lt;$CC373,"",IF(OFFSET('Measure and Project Input'!$O$9,$CE373,0)=0,"",OFFSET('Measure and Project Input'!$O$9,$CE373,0)))</f>
        <v/>
      </c>
      <c r="AN373" t="str">
        <f ca="1">IF('Measure and Project Input'!$CE$5&lt;$CC373,"",IF(OFFSET('Measure and Project Input'!$BV$9,$CE373,0)=0,"",OFFSET('Measure and Project Input'!$BV$9,$CE373,0)))</f>
        <v/>
      </c>
      <c r="AO373" t="e">
        <f>IF(I373="","",'Funding Input and Summary'!#REF!)</f>
        <v>#REF!</v>
      </c>
      <c r="AQ373" t="e">
        <f>IF(I373="","",'Funding Input and Summary'!#REF!)</f>
        <v>#REF!</v>
      </c>
      <c r="AR373" t="e">
        <f>IF(I373="","",'Funding Input and Summary'!#REF!)</f>
        <v>#REF!</v>
      </c>
      <c r="AU373" t="e">
        <f>IF(I373="","",'Funding Input and Summary'!#REF!)</f>
        <v>#REF!</v>
      </c>
      <c r="AV373" t="e">
        <f>IF(I373="","",'Funding Input and Summary'!#REF!)</f>
        <v>#REF!</v>
      </c>
      <c r="BC373" t="e">
        <f>IF(I373="","",'Funding Input and Summary'!#REF!)</f>
        <v>#REF!</v>
      </c>
      <c r="BD373" t="e">
        <f>IF(I373="","",'Funding Input and Summary'!#REF!)</f>
        <v>#REF!</v>
      </c>
      <c r="BE373" t="e">
        <f>IF(I373="","",'Funding Input and Summary'!#REF!)</f>
        <v>#REF!</v>
      </c>
      <c r="BG373" t="e">
        <f>IF(I373="","",'Funding Input and Summary'!#REF!)</f>
        <v>#REF!</v>
      </c>
      <c r="BH373" t="e">
        <f>IF(I373="","",'Funding Input and Summary'!#REF!)</f>
        <v>#REF!</v>
      </c>
      <c r="BI373" t="e">
        <f>IF(I373="","",'Funding Input and Summary'!#REF!)</f>
        <v>#REF!</v>
      </c>
      <c r="BJ373" t="e">
        <f>IF(I373="","",'Funding Input and Summary'!#REF!)</f>
        <v>#REF!</v>
      </c>
      <c r="BK373" t="e">
        <f>IF(I373="","",'Funding Input and Summary'!#REF!)</f>
        <v>#REF!</v>
      </c>
      <c r="BL373" t="e">
        <f>IF(I373="","",'Funding Input and Summary'!#REF!)</f>
        <v>#REF!</v>
      </c>
      <c r="BM373" t="e">
        <f>IF(I373="","",'Funding Input and Summary'!#REF!)</f>
        <v>#REF!</v>
      </c>
      <c r="BN373" t="e">
        <f>IF(I373="","",'Funding Input and Summary'!#REF!)</f>
        <v>#REF!</v>
      </c>
      <c r="BO373" t="e">
        <f>IF(I373="","",'Funding Input and Summary'!#REF!)</f>
        <v>#REF!</v>
      </c>
      <c r="BP373" t="e">
        <f>IF(I373="","",'Funding Input and Summary'!#REF!)</f>
        <v>#REF!</v>
      </c>
      <c r="BQ373" t="e">
        <f>IF(I373="","",'Funding Input and Summary'!#REF!)</f>
        <v>#REF!</v>
      </c>
      <c r="BR373" t="str">
        <f ca="1">IF('Measure and Project Input'!$CE$5&lt;$CC373,"",IF(OFFSET('Measure and Project Input'!$T$9,$CE373,0)=0,"",OFFSET('Measure and Project Input'!$T$9,$CE373,0)))</f>
        <v/>
      </c>
      <c r="BS373" t="str">
        <f ca="1">IF('Measure and Project Input'!$CE$5&lt;$CC373,"",IF(OFFSET('Measure and Project Input'!$R$9,$CE373,0)=0,"",OFFSET('Measure and Project Input'!$R$9,$CE373,0)))</f>
        <v/>
      </c>
      <c r="BT373">
        <f>IF(I373="","",'Measure and Project Input'!$I$1)</f>
        <v>4.04</v>
      </c>
      <c r="BU373" t="str">
        <f ca="1">IF('Measure and Project Input'!$CE$5&lt;$CC373,"",IF(OFFSET('Measure and Project Input'!$Q$9,$CE373,0)=0,"",OFFSET('Measure and Project Input'!$Q$9,$CE373,0)))</f>
        <v/>
      </c>
      <c r="BV373" t="e">
        <f ca="1">IF(I373="","",'Funding Input and Summary'!$T$1)</f>
        <v>#DIV/0!</v>
      </c>
      <c r="BW373" t="str">
        <f ca="1">IF('Measure and Project Input'!$CE$5&lt;$CC373,"",IF(OFFSET('Measure and Project Input'!$AI$9,$CE373,0)=0,"",OFFSET('Measure and Project Input'!$AI$9,$CE373,0)))</f>
        <v/>
      </c>
      <c r="BX373" t="str">
        <f ca="1">IF('Measure and Project Input'!$CE$5&lt;$CC373,"",IF(OFFSET('Measure and Project Input'!$AJ$9,$CE373,0)=0,"",OFFSET('Measure and Project Input'!$AJ$9,$CE373,0)))</f>
        <v/>
      </c>
      <c r="BY373" t="str">
        <f ca="1">IF('Measure and Project Input'!$CE$5&lt;$CC373,"",IF(OFFSET('Measure and Project Input'!$AK$9,$CE373,0)=0,"",OFFSET('Measure and Project Input'!$AK$9,$CE373,0)))</f>
        <v/>
      </c>
      <c r="BZ373" t="str">
        <f ca="1">IF('Measure and Project Input'!$CE$5&lt;$CC373,"",IF(OFFSET('Measure and Project Input'!$AL$9,$CE373,0)=0,"",OFFSET('Measure and Project Input'!$AL$9,$CE373,0)))</f>
        <v/>
      </c>
      <c r="CA373" t="str">
        <f ca="1">IF('Measure and Project Input'!$CE$5&lt;$CC373,"",IF(OFFSET('Measure and Project Input'!$AM$9,$CE373,0)=0,"",OFFSET('Measure and Project Input'!$AM$9,$CE373,0)))</f>
        <v/>
      </c>
      <c r="CB373" s="201"/>
      <c r="CC373" s="28">
        <v>372</v>
      </c>
      <c r="CD373" s="28">
        <f t="shared" si="5"/>
        <v>1</v>
      </c>
      <c r="CE373" s="28" t="e">
        <f>IF($I373="","",MATCH($I373,'Measure and Project Input'!$P$10:$P$509,FALSE))</f>
        <v>#N/A</v>
      </c>
    </row>
    <row r="374" spans="1:83" x14ac:dyDescent="0.2">
      <c r="A374" t="str">
        <f ca="1">IF('Measure and Project Input'!$CE$5&lt;$CC374,"",IF(OFFSET('Measure and Project Input'!$E$9,$CE374,0)=0,"",OFFSET('Measure and Project Input'!$E$9,$CE374,0)))</f>
        <v/>
      </c>
      <c r="B374" t="str">
        <f ca="1">IF('Measure and Project Input'!$CE$5&lt;$CC374,"",IF(OFFSET('Measure and Project Input'!$F$9,$CE374,0)=0,"",OFFSET('Measure and Project Input'!$F$9,$CE374,0)))</f>
        <v/>
      </c>
      <c r="C374" t="str">
        <f ca="1">IF('Measure and Project Input'!$CE$5&lt;$CC374,"",IF(OFFSET('Measure and Project Input'!$G$9,$CE374,0)=0,"",OFFSET('Measure and Project Input'!$G$9,$CE374,0)))</f>
        <v/>
      </c>
      <c r="D374" s="299" t="str">
        <f ca="1">IF('Measure and Project Input'!$CE$5&lt;$CC374,"",IF(OFFSET('Measure and Project Input'!$H$9,$CE374,0)=0,"",OFFSET('Measure and Project Input'!$H$9,$CE374,0)))</f>
        <v/>
      </c>
      <c r="E374" t="str">
        <f ca="1">IF('Measure and Project Input'!$CE$5&lt;$CC374,"",IF(OFFSET('Measure and Project Input'!$I$9,$CE374,0)=0,"",OFFSET('Measure and Project Input'!$I$9,$CE374,0)))</f>
        <v/>
      </c>
      <c r="F374" t="str">
        <f ca="1">IF('Measure and Project Input'!$CE$5&lt;$CC374,"",IF(OFFSET('Measure and Project Input'!$J$9,$CE374,0)=0,"",OFFSET('Measure and Project Input'!$J$9,$CE374,0)))</f>
        <v/>
      </c>
      <c r="G374" t="str">
        <f ca="1">IF('Measure and Project Input'!$CE$5&lt;$CC374,"",IF(OFFSET('Measure and Project Input'!$K$9,$CE374,0)=0,"",OFFSET('Measure and Project Input'!$K$9,$CE374,0)))</f>
        <v/>
      </c>
      <c r="H374" t="str">
        <f ca="1">IF('Measure and Project Input'!$CE$5&lt;$CC374,"",IF(OFFSET('Measure and Project Input'!$L$9,$CE374,0)=0,"",OFFSET('Measure and Project Input'!$L$9,$CE374,0)))</f>
        <v/>
      </c>
      <c r="I374">
        <f>'Funding Input and Summary'!A377</f>
        <v>0</v>
      </c>
      <c r="O374" t="str">
        <f ca="1">IF('Measure and Project Input'!$CE$5&lt;$CC374,"",IF(OFFSET('Measure and Project Input'!$B$9,$CE374,0)=0,"",OFFSET('Measure and Project Input'!$B$9,$CE374,0)))</f>
        <v/>
      </c>
      <c r="P374" t="str">
        <f ca="1">IF('Measure and Project Input'!$CE$5&lt;$CC374,"",IF(OFFSET('Measure and Project Input'!$C$9,$CE374,0)=0,"",OFFSET('Measure and Project Input'!$C$9,$CE374,0)))</f>
        <v/>
      </c>
      <c r="Q374" t="str">
        <f ca="1">IF('Measure and Project Input'!$CE$5&lt;$CC374,"",IF(OFFSET('Measure and Project Input'!$S$9,$CE374,0)=0,"",OFFSET('Measure and Project Input'!$S$9,$CE374,0)))</f>
        <v/>
      </c>
      <c r="R374" t="str">
        <f ca="1">IF('Measure and Project Input'!$CE$5&lt;$CC374,"",IF(OFFSET('Measure and Project Input'!$U$9,$CE374,0)=0,"",OFFSET('Measure and Project Input'!$U$9,$CE374,0)))</f>
        <v/>
      </c>
      <c r="S374" t="str">
        <f ca="1">IF('Measure and Project Input'!$CE$5&lt;$CC374,"",IF(OFFSET('Measure and Project Input'!$V$9,$CE374,0)=0,"",OFFSET('Measure and Project Input'!$V$9,$CE374,0)))</f>
        <v/>
      </c>
      <c r="X374" t="str">
        <f ca="1">IF('Measure and Project Input'!$CE$5&lt;$CC374,"",IF(OFFSET('Measure and Project Input'!$M$9,$CE374,0)=0,"",OFFSET('Measure and Project Input'!$M$9,$CE374,0)))</f>
        <v/>
      </c>
      <c r="Y374" t="str">
        <f ca="1">IF('Measure and Project Input'!$CE$5&lt;$CC374,"",IF(OFFSET('Measure and Project Input'!$N$9,$CE374,0)=0,"",OFFSET('Measure and Project Input'!$N$9,$CE374,0)))</f>
        <v/>
      </c>
      <c r="AA374" t="str">
        <f ca="1">IF('Measure and Project Input'!$CE$5&lt;$CC374,"",IF(OFFSET('Measure and Project Input'!$D$9,$CE374,0)=0,"",OFFSET('Measure and Project Input'!$D$9,$CE374,0)))</f>
        <v/>
      </c>
      <c r="AJ374" t="str">
        <f ca="1">IF('Measure and Project Input'!$CE$5&lt;$CC374,"",IF(OFFSET('Measure and Project Input'!$O$9,$CE374,0)=0,"",OFFSET('Measure and Project Input'!$O$9,$CE374,0)))</f>
        <v/>
      </c>
      <c r="AN374" t="str">
        <f ca="1">IF('Measure and Project Input'!$CE$5&lt;$CC374,"",IF(OFFSET('Measure and Project Input'!$BV$9,$CE374,0)=0,"",OFFSET('Measure and Project Input'!$BV$9,$CE374,0)))</f>
        <v/>
      </c>
      <c r="AO374" t="e">
        <f>IF(I374="","",'Funding Input and Summary'!#REF!)</f>
        <v>#REF!</v>
      </c>
      <c r="AQ374" t="e">
        <f>IF(I374="","",'Funding Input and Summary'!#REF!)</f>
        <v>#REF!</v>
      </c>
      <c r="AR374" t="e">
        <f>IF(I374="","",'Funding Input and Summary'!#REF!)</f>
        <v>#REF!</v>
      </c>
      <c r="AU374" t="e">
        <f>IF(I374="","",'Funding Input and Summary'!#REF!)</f>
        <v>#REF!</v>
      </c>
      <c r="AV374" t="e">
        <f>IF(I374="","",'Funding Input and Summary'!#REF!)</f>
        <v>#REF!</v>
      </c>
      <c r="BC374" t="e">
        <f>IF(I374="","",'Funding Input and Summary'!#REF!)</f>
        <v>#REF!</v>
      </c>
      <c r="BD374" t="e">
        <f>IF(I374="","",'Funding Input and Summary'!#REF!)</f>
        <v>#REF!</v>
      </c>
      <c r="BE374" t="e">
        <f>IF(I374="","",'Funding Input and Summary'!#REF!)</f>
        <v>#REF!</v>
      </c>
      <c r="BG374" t="e">
        <f>IF(I374="","",'Funding Input and Summary'!#REF!)</f>
        <v>#REF!</v>
      </c>
      <c r="BH374" t="e">
        <f>IF(I374="","",'Funding Input and Summary'!#REF!)</f>
        <v>#REF!</v>
      </c>
      <c r="BI374" t="e">
        <f>IF(I374="","",'Funding Input and Summary'!#REF!)</f>
        <v>#REF!</v>
      </c>
      <c r="BJ374" t="e">
        <f>IF(I374="","",'Funding Input and Summary'!#REF!)</f>
        <v>#REF!</v>
      </c>
      <c r="BK374" t="e">
        <f>IF(I374="","",'Funding Input and Summary'!#REF!)</f>
        <v>#REF!</v>
      </c>
      <c r="BL374" t="e">
        <f>IF(I374="","",'Funding Input and Summary'!#REF!)</f>
        <v>#REF!</v>
      </c>
      <c r="BM374" t="e">
        <f>IF(I374="","",'Funding Input and Summary'!#REF!)</f>
        <v>#REF!</v>
      </c>
      <c r="BN374" t="e">
        <f>IF(I374="","",'Funding Input and Summary'!#REF!)</f>
        <v>#REF!</v>
      </c>
      <c r="BO374" t="e">
        <f>IF(I374="","",'Funding Input and Summary'!#REF!)</f>
        <v>#REF!</v>
      </c>
      <c r="BP374" t="e">
        <f>IF(I374="","",'Funding Input and Summary'!#REF!)</f>
        <v>#REF!</v>
      </c>
      <c r="BQ374" t="e">
        <f>IF(I374="","",'Funding Input and Summary'!#REF!)</f>
        <v>#REF!</v>
      </c>
      <c r="BR374" t="str">
        <f ca="1">IF('Measure and Project Input'!$CE$5&lt;$CC374,"",IF(OFFSET('Measure and Project Input'!$T$9,$CE374,0)=0,"",OFFSET('Measure and Project Input'!$T$9,$CE374,0)))</f>
        <v/>
      </c>
      <c r="BS374" t="str">
        <f ca="1">IF('Measure and Project Input'!$CE$5&lt;$CC374,"",IF(OFFSET('Measure and Project Input'!$R$9,$CE374,0)=0,"",OFFSET('Measure and Project Input'!$R$9,$CE374,0)))</f>
        <v/>
      </c>
      <c r="BT374">
        <f>IF(I374="","",'Measure and Project Input'!$I$1)</f>
        <v>4.04</v>
      </c>
      <c r="BU374" t="str">
        <f ca="1">IF('Measure and Project Input'!$CE$5&lt;$CC374,"",IF(OFFSET('Measure and Project Input'!$Q$9,$CE374,0)=0,"",OFFSET('Measure and Project Input'!$Q$9,$CE374,0)))</f>
        <v/>
      </c>
      <c r="BV374" t="e">
        <f ca="1">IF(I374="","",'Funding Input and Summary'!$T$1)</f>
        <v>#DIV/0!</v>
      </c>
      <c r="BW374" t="str">
        <f ca="1">IF('Measure and Project Input'!$CE$5&lt;$CC374,"",IF(OFFSET('Measure and Project Input'!$AI$9,$CE374,0)=0,"",OFFSET('Measure and Project Input'!$AI$9,$CE374,0)))</f>
        <v/>
      </c>
      <c r="BX374" t="str">
        <f ca="1">IF('Measure and Project Input'!$CE$5&lt;$CC374,"",IF(OFFSET('Measure and Project Input'!$AJ$9,$CE374,0)=0,"",OFFSET('Measure and Project Input'!$AJ$9,$CE374,0)))</f>
        <v/>
      </c>
      <c r="BY374" t="str">
        <f ca="1">IF('Measure and Project Input'!$CE$5&lt;$CC374,"",IF(OFFSET('Measure and Project Input'!$AK$9,$CE374,0)=0,"",OFFSET('Measure and Project Input'!$AK$9,$CE374,0)))</f>
        <v/>
      </c>
      <c r="BZ374" t="str">
        <f ca="1">IF('Measure and Project Input'!$CE$5&lt;$CC374,"",IF(OFFSET('Measure and Project Input'!$AL$9,$CE374,0)=0,"",OFFSET('Measure and Project Input'!$AL$9,$CE374,0)))</f>
        <v/>
      </c>
      <c r="CA374" t="str">
        <f ca="1">IF('Measure and Project Input'!$CE$5&lt;$CC374,"",IF(OFFSET('Measure and Project Input'!$AM$9,$CE374,0)=0,"",OFFSET('Measure and Project Input'!$AM$9,$CE374,0)))</f>
        <v/>
      </c>
      <c r="CB374" s="201"/>
      <c r="CC374" s="28">
        <v>373</v>
      </c>
      <c r="CD374" s="28">
        <f t="shared" si="5"/>
        <v>1</v>
      </c>
      <c r="CE374" s="28" t="e">
        <f>IF($I374="","",MATCH($I374,'Measure and Project Input'!$P$10:$P$509,FALSE))</f>
        <v>#N/A</v>
      </c>
    </row>
    <row r="375" spans="1:83" x14ac:dyDescent="0.2">
      <c r="A375" t="str">
        <f ca="1">IF('Measure and Project Input'!$CE$5&lt;$CC375,"",IF(OFFSET('Measure and Project Input'!$E$9,$CE375,0)=0,"",OFFSET('Measure and Project Input'!$E$9,$CE375,0)))</f>
        <v/>
      </c>
      <c r="B375" t="str">
        <f ca="1">IF('Measure and Project Input'!$CE$5&lt;$CC375,"",IF(OFFSET('Measure and Project Input'!$F$9,$CE375,0)=0,"",OFFSET('Measure and Project Input'!$F$9,$CE375,0)))</f>
        <v/>
      </c>
      <c r="C375" t="str">
        <f ca="1">IF('Measure and Project Input'!$CE$5&lt;$CC375,"",IF(OFFSET('Measure and Project Input'!$G$9,$CE375,0)=0,"",OFFSET('Measure and Project Input'!$G$9,$CE375,0)))</f>
        <v/>
      </c>
      <c r="D375" s="299" t="str">
        <f ca="1">IF('Measure and Project Input'!$CE$5&lt;$CC375,"",IF(OFFSET('Measure and Project Input'!$H$9,$CE375,0)=0,"",OFFSET('Measure and Project Input'!$H$9,$CE375,0)))</f>
        <v/>
      </c>
      <c r="E375" t="str">
        <f ca="1">IF('Measure and Project Input'!$CE$5&lt;$CC375,"",IF(OFFSET('Measure and Project Input'!$I$9,$CE375,0)=0,"",OFFSET('Measure and Project Input'!$I$9,$CE375,0)))</f>
        <v/>
      </c>
      <c r="F375" t="str">
        <f ca="1">IF('Measure and Project Input'!$CE$5&lt;$CC375,"",IF(OFFSET('Measure and Project Input'!$J$9,$CE375,0)=0,"",OFFSET('Measure and Project Input'!$J$9,$CE375,0)))</f>
        <v/>
      </c>
      <c r="G375" t="str">
        <f ca="1">IF('Measure and Project Input'!$CE$5&lt;$CC375,"",IF(OFFSET('Measure and Project Input'!$K$9,$CE375,0)=0,"",OFFSET('Measure and Project Input'!$K$9,$CE375,0)))</f>
        <v/>
      </c>
      <c r="H375" t="str">
        <f ca="1">IF('Measure and Project Input'!$CE$5&lt;$CC375,"",IF(OFFSET('Measure and Project Input'!$L$9,$CE375,0)=0,"",OFFSET('Measure and Project Input'!$L$9,$CE375,0)))</f>
        <v/>
      </c>
      <c r="I375">
        <f>'Funding Input and Summary'!A378</f>
        <v>0</v>
      </c>
      <c r="O375" t="str">
        <f ca="1">IF('Measure and Project Input'!$CE$5&lt;$CC375,"",IF(OFFSET('Measure and Project Input'!$B$9,$CE375,0)=0,"",OFFSET('Measure and Project Input'!$B$9,$CE375,0)))</f>
        <v/>
      </c>
      <c r="P375" t="str">
        <f ca="1">IF('Measure and Project Input'!$CE$5&lt;$CC375,"",IF(OFFSET('Measure and Project Input'!$C$9,$CE375,0)=0,"",OFFSET('Measure and Project Input'!$C$9,$CE375,0)))</f>
        <v/>
      </c>
      <c r="Q375" t="str">
        <f ca="1">IF('Measure and Project Input'!$CE$5&lt;$CC375,"",IF(OFFSET('Measure and Project Input'!$S$9,$CE375,0)=0,"",OFFSET('Measure and Project Input'!$S$9,$CE375,0)))</f>
        <v/>
      </c>
      <c r="R375" t="str">
        <f ca="1">IF('Measure and Project Input'!$CE$5&lt;$CC375,"",IF(OFFSET('Measure and Project Input'!$U$9,$CE375,0)=0,"",OFFSET('Measure and Project Input'!$U$9,$CE375,0)))</f>
        <v/>
      </c>
      <c r="S375" t="str">
        <f ca="1">IF('Measure and Project Input'!$CE$5&lt;$CC375,"",IF(OFFSET('Measure and Project Input'!$V$9,$CE375,0)=0,"",OFFSET('Measure and Project Input'!$V$9,$CE375,0)))</f>
        <v/>
      </c>
      <c r="X375" t="str">
        <f ca="1">IF('Measure and Project Input'!$CE$5&lt;$CC375,"",IF(OFFSET('Measure and Project Input'!$M$9,$CE375,0)=0,"",OFFSET('Measure and Project Input'!$M$9,$CE375,0)))</f>
        <v/>
      </c>
      <c r="Y375" t="str">
        <f ca="1">IF('Measure and Project Input'!$CE$5&lt;$CC375,"",IF(OFFSET('Measure and Project Input'!$N$9,$CE375,0)=0,"",OFFSET('Measure and Project Input'!$N$9,$CE375,0)))</f>
        <v/>
      </c>
      <c r="AA375" t="str">
        <f ca="1">IF('Measure and Project Input'!$CE$5&lt;$CC375,"",IF(OFFSET('Measure and Project Input'!$D$9,$CE375,0)=0,"",OFFSET('Measure and Project Input'!$D$9,$CE375,0)))</f>
        <v/>
      </c>
      <c r="AJ375" t="str">
        <f ca="1">IF('Measure and Project Input'!$CE$5&lt;$CC375,"",IF(OFFSET('Measure and Project Input'!$O$9,$CE375,0)=0,"",OFFSET('Measure and Project Input'!$O$9,$CE375,0)))</f>
        <v/>
      </c>
      <c r="AN375" t="str">
        <f ca="1">IF('Measure and Project Input'!$CE$5&lt;$CC375,"",IF(OFFSET('Measure and Project Input'!$BV$9,$CE375,0)=0,"",OFFSET('Measure and Project Input'!$BV$9,$CE375,0)))</f>
        <v/>
      </c>
      <c r="AO375" t="e">
        <f>IF(I375="","",'Funding Input and Summary'!#REF!)</f>
        <v>#REF!</v>
      </c>
      <c r="AQ375" t="e">
        <f>IF(I375="","",'Funding Input and Summary'!#REF!)</f>
        <v>#REF!</v>
      </c>
      <c r="AR375" t="e">
        <f>IF(I375="","",'Funding Input and Summary'!#REF!)</f>
        <v>#REF!</v>
      </c>
      <c r="AU375" t="e">
        <f>IF(I375="","",'Funding Input and Summary'!#REF!)</f>
        <v>#REF!</v>
      </c>
      <c r="AV375" t="e">
        <f>IF(I375="","",'Funding Input and Summary'!#REF!)</f>
        <v>#REF!</v>
      </c>
      <c r="BC375" t="e">
        <f>IF(I375="","",'Funding Input and Summary'!#REF!)</f>
        <v>#REF!</v>
      </c>
      <c r="BD375" t="e">
        <f>IF(I375="","",'Funding Input and Summary'!#REF!)</f>
        <v>#REF!</v>
      </c>
      <c r="BE375" t="e">
        <f>IF(I375="","",'Funding Input and Summary'!#REF!)</f>
        <v>#REF!</v>
      </c>
      <c r="BG375" t="e">
        <f>IF(I375="","",'Funding Input and Summary'!#REF!)</f>
        <v>#REF!</v>
      </c>
      <c r="BH375" t="e">
        <f>IF(I375="","",'Funding Input and Summary'!#REF!)</f>
        <v>#REF!</v>
      </c>
      <c r="BI375" t="e">
        <f>IF(I375="","",'Funding Input and Summary'!#REF!)</f>
        <v>#REF!</v>
      </c>
      <c r="BJ375" t="e">
        <f>IF(I375="","",'Funding Input and Summary'!#REF!)</f>
        <v>#REF!</v>
      </c>
      <c r="BK375" t="e">
        <f>IF(I375="","",'Funding Input and Summary'!#REF!)</f>
        <v>#REF!</v>
      </c>
      <c r="BL375" t="e">
        <f>IF(I375="","",'Funding Input and Summary'!#REF!)</f>
        <v>#REF!</v>
      </c>
      <c r="BM375" t="e">
        <f>IF(I375="","",'Funding Input and Summary'!#REF!)</f>
        <v>#REF!</v>
      </c>
      <c r="BN375" t="e">
        <f>IF(I375="","",'Funding Input and Summary'!#REF!)</f>
        <v>#REF!</v>
      </c>
      <c r="BO375" t="e">
        <f>IF(I375="","",'Funding Input and Summary'!#REF!)</f>
        <v>#REF!</v>
      </c>
      <c r="BP375" t="e">
        <f>IF(I375="","",'Funding Input and Summary'!#REF!)</f>
        <v>#REF!</v>
      </c>
      <c r="BQ375" t="e">
        <f>IF(I375="","",'Funding Input and Summary'!#REF!)</f>
        <v>#REF!</v>
      </c>
      <c r="BR375" t="str">
        <f ca="1">IF('Measure and Project Input'!$CE$5&lt;$CC375,"",IF(OFFSET('Measure and Project Input'!$T$9,$CE375,0)=0,"",OFFSET('Measure and Project Input'!$T$9,$CE375,0)))</f>
        <v/>
      </c>
      <c r="BS375" t="str">
        <f ca="1">IF('Measure and Project Input'!$CE$5&lt;$CC375,"",IF(OFFSET('Measure and Project Input'!$R$9,$CE375,0)=0,"",OFFSET('Measure and Project Input'!$R$9,$CE375,0)))</f>
        <v/>
      </c>
      <c r="BT375">
        <f>IF(I375="","",'Measure and Project Input'!$I$1)</f>
        <v>4.04</v>
      </c>
      <c r="BU375" t="str">
        <f ca="1">IF('Measure and Project Input'!$CE$5&lt;$CC375,"",IF(OFFSET('Measure and Project Input'!$Q$9,$CE375,0)=0,"",OFFSET('Measure and Project Input'!$Q$9,$CE375,0)))</f>
        <v/>
      </c>
      <c r="BV375" t="e">
        <f ca="1">IF(I375="","",'Funding Input and Summary'!$T$1)</f>
        <v>#DIV/0!</v>
      </c>
      <c r="BW375" t="str">
        <f ca="1">IF('Measure and Project Input'!$CE$5&lt;$CC375,"",IF(OFFSET('Measure and Project Input'!$AI$9,$CE375,0)=0,"",OFFSET('Measure and Project Input'!$AI$9,$CE375,0)))</f>
        <v/>
      </c>
      <c r="BX375" t="str">
        <f ca="1">IF('Measure and Project Input'!$CE$5&lt;$CC375,"",IF(OFFSET('Measure and Project Input'!$AJ$9,$CE375,0)=0,"",OFFSET('Measure and Project Input'!$AJ$9,$CE375,0)))</f>
        <v/>
      </c>
      <c r="BY375" t="str">
        <f ca="1">IF('Measure and Project Input'!$CE$5&lt;$CC375,"",IF(OFFSET('Measure and Project Input'!$AK$9,$CE375,0)=0,"",OFFSET('Measure and Project Input'!$AK$9,$CE375,0)))</f>
        <v/>
      </c>
      <c r="BZ375" t="str">
        <f ca="1">IF('Measure and Project Input'!$CE$5&lt;$CC375,"",IF(OFFSET('Measure and Project Input'!$AL$9,$CE375,0)=0,"",OFFSET('Measure and Project Input'!$AL$9,$CE375,0)))</f>
        <v/>
      </c>
      <c r="CA375" t="str">
        <f ca="1">IF('Measure and Project Input'!$CE$5&lt;$CC375,"",IF(OFFSET('Measure and Project Input'!$AM$9,$CE375,0)=0,"",OFFSET('Measure and Project Input'!$AM$9,$CE375,0)))</f>
        <v/>
      </c>
      <c r="CB375" s="201"/>
      <c r="CC375" s="28">
        <v>374</v>
      </c>
      <c r="CD375" s="28">
        <f t="shared" si="5"/>
        <v>1</v>
      </c>
      <c r="CE375" s="28" t="e">
        <f>IF($I375="","",MATCH($I375,'Measure and Project Input'!$P$10:$P$509,FALSE))</f>
        <v>#N/A</v>
      </c>
    </row>
    <row r="376" spans="1:83" x14ac:dyDescent="0.2">
      <c r="A376" t="str">
        <f ca="1">IF('Measure and Project Input'!$CE$5&lt;$CC376,"",IF(OFFSET('Measure and Project Input'!$E$9,$CE376,0)=0,"",OFFSET('Measure and Project Input'!$E$9,$CE376,0)))</f>
        <v/>
      </c>
      <c r="B376" t="str">
        <f ca="1">IF('Measure and Project Input'!$CE$5&lt;$CC376,"",IF(OFFSET('Measure and Project Input'!$F$9,$CE376,0)=0,"",OFFSET('Measure and Project Input'!$F$9,$CE376,0)))</f>
        <v/>
      </c>
      <c r="C376" t="str">
        <f ca="1">IF('Measure and Project Input'!$CE$5&lt;$CC376,"",IF(OFFSET('Measure and Project Input'!$G$9,$CE376,0)=0,"",OFFSET('Measure and Project Input'!$G$9,$CE376,0)))</f>
        <v/>
      </c>
      <c r="D376" s="299" t="str">
        <f ca="1">IF('Measure and Project Input'!$CE$5&lt;$CC376,"",IF(OFFSET('Measure and Project Input'!$H$9,$CE376,0)=0,"",OFFSET('Measure and Project Input'!$H$9,$CE376,0)))</f>
        <v/>
      </c>
      <c r="E376" t="str">
        <f ca="1">IF('Measure and Project Input'!$CE$5&lt;$CC376,"",IF(OFFSET('Measure and Project Input'!$I$9,$CE376,0)=0,"",OFFSET('Measure and Project Input'!$I$9,$CE376,0)))</f>
        <v/>
      </c>
      <c r="F376" t="str">
        <f ca="1">IF('Measure and Project Input'!$CE$5&lt;$CC376,"",IF(OFFSET('Measure and Project Input'!$J$9,$CE376,0)=0,"",OFFSET('Measure and Project Input'!$J$9,$CE376,0)))</f>
        <v/>
      </c>
      <c r="G376" t="str">
        <f ca="1">IF('Measure and Project Input'!$CE$5&lt;$CC376,"",IF(OFFSET('Measure and Project Input'!$K$9,$CE376,0)=0,"",OFFSET('Measure and Project Input'!$K$9,$CE376,0)))</f>
        <v/>
      </c>
      <c r="H376" t="str">
        <f ca="1">IF('Measure and Project Input'!$CE$5&lt;$CC376,"",IF(OFFSET('Measure and Project Input'!$L$9,$CE376,0)=0,"",OFFSET('Measure and Project Input'!$L$9,$CE376,0)))</f>
        <v/>
      </c>
      <c r="I376">
        <f>'Funding Input and Summary'!A379</f>
        <v>0</v>
      </c>
      <c r="O376" t="str">
        <f ca="1">IF('Measure and Project Input'!$CE$5&lt;$CC376,"",IF(OFFSET('Measure and Project Input'!$B$9,$CE376,0)=0,"",OFFSET('Measure and Project Input'!$B$9,$CE376,0)))</f>
        <v/>
      </c>
      <c r="P376" t="str">
        <f ca="1">IF('Measure and Project Input'!$CE$5&lt;$CC376,"",IF(OFFSET('Measure and Project Input'!$C$9,$CE376,0)=0,"",OFFSET('Measure and Project Input'!$C$9,$CE376,0)))</f>
        <v/>
      </c>
      <c r="Q376" t="str">
        <f ca="1">IF('Measure and Project Input'!$CE$5&lt;$CC376,"",IF(OFFSET('Measure and Project Input'!$S$9,$CE376,0)=0,"",OFFSET('Measure and Project Input'!$S$9,$CE376,0)))</f>
        <v/>
      </c>
      <c r="R376" t="str">
        <f ca="1">IF('Measure and Project Input'!$CE$5&lt;$CC376,"",IF(OFFSET('Measure and Project Input'!$U$9,$CE376,0)=0,"",OFFSET('Measure and Project Input'!$U$9,$CE376,0)))</f>
        <v/>
      </c>
      <c r="S376" t="str">
        <f ca="1">IF('Measure and Project Input'!$CE$5&lt;$CC376,"",IF(OFFSET('Measure and Project Input'!$V$9,$CE376,0)=0,"",OFFSET('Measure and Project Input'!$V$9,$CE376,0)))</f>
        <v/>
      </c>
      <c r="X376" t="str">
        <f ca="1">IF('Measure and Project Input'!$CE$5&lt;$CC376,"",IF(OFFSET('Measure and Project Input'!$M$9,$CE376,0)=0,"",OFFSET('Measure and Project Input'!$M$9,$CE376,0)))</f>
        <v/>
      </c>
      <c r="Y376" t="str">
        <f ca="1">IF('Measure and Project Input'!$CE$5&lt;$CC376,"",IF(OFFSET('Measure and Project Input'!$N$9,$CE376,0)=0,"",OFFSET('Measure and Project Input'!$N$9,$CE376,0)))</f>
        <v/>
      </c>
      <c r="AA376" t="str">
        <f ca="1">IF('Measure and Project Input'!$CE$5&lt;$CC376,"",IF(OFFSET('Measure and Project Input'!$D$9,$CE376,0)=0,"",OFFSET('Measure and Project Input'!$D$9,$CE376,0)))</f>
        <v/>
      </c>
      <c r="AJ376" t="str">
        <f ca="1">IF('Measure and Project Input'!$CE$5&lt;$CC376,"",IF(OFFSET('Measure and Project Input'!$O$9,$CE376,0)=0,"",OFFSET('Measure and Project Input'!$O$9,$CE376,0)))</f>
        <v/>
      </c>
      <c r="AN376" t="str">
        <f ca="1">IF('Measure and Project Input'!$CE$5&lt;$CC376,"",IF(OFFSET('Measure and Project Input'!$BV$9,$CE376,0)=0,"",OFFSET('Measure and Project Input'!$BV$9,$CE376,0)))</f>
        <v/>
      </c>
      <c r="AO376" t="e">
        <f>IF(I376="","",'Funding Input and Summary'!#REF!)</f>
        <v>#REF!</v>
      </c>
      <c r="AQ376" t="e">
        <f>IF(I376="","",'Funding Input and Summary'!#REF!)</f>
        <v>#REF!</v>
      </c>
      <c r="AR376" t="e">
        <f>IF(I376="","",'Funding Input and Summary'!#REF!)</f>
        <v>#REF!</v>
      </c>
      <c r="AU376" t="e">
        <f>IF(I376="","",'Funding Input and Summary'!#REF!)</f>
        <v>#REF!</v>
      </c>
      <c r="AV376" t="e">
        <f>IF(I376="","",'Funding Input and Summary'!#REF!)</f>
        <v>#REF!</v>
      </c>
      <c r="BC376" t="e">
        <f>IF(I376="","",'Funding Input and Summary'!#REF!)</f>
        <v>#REF!</v>
      </c>
      <c r="BD376" t="e">
        <f>IF(I376="","",'Funding Input and Summary'!#REF!)</f>
        <v>#REF!</v>
      </c>
      <c r="BE376" t="e">
        <f>IF(I376="","",'Funding Input and Summary'!#REF!)</f>
        <v>#REF!</v>
      </c>
      <c r="BG376" t="e">
        <f>IF(I376="","",'Funding Input and Summary'!#REF!)</f>
        <v>#REF!</v>
      </c>
      <c r="BH376" t="e">
        <f>IF(I376="","",'Funding Input and Summary'!#REF!)</f>
        <v>#REF!</v>
      </c>
      <c r="BI376" t="e">
        <f>IF(I376="","",'Funding Input and Summary'!#REF!)</f>
        <v>#REF!</v>
      </c>
      <c r="BJ376" t="e">
        <f>IF(I376="","",'Funding Input and Summary'!#REF!)</f>
        <v>#REF!</v>
      </c>
      <c r="BK376" t="e">
        <f>IF(I376="","",'Funding Input and Summary'!#REF!)</f>
        <v>#REF!</v>
      </c>
      <c r="BL376" t="e">
        <f>IF(I376="","",'Funding Input and Summary'!#REF!)</f>
        <v>#REF!</v>
      </c>
      <c r="BM376" t="e">
        <f>IF(I376="","",'Funding Input and Summary'!#REF!)</f>
        <v>#REF!</v>
      </c>
      <c r="BN376" t="e">
        <f>IF(I376="","",'Funding Input and Summary'!#REF!)</f>
        <v>#REF!</v>
      </c>
      <c r="BO376" t="e">
        <f>IF(I376="","",'Funding Input and Summary'!#REF!)</f>
        <v>#REF!</v>
      </c>
      <c r="BP376" t="e">
        <f>IF(I376="","",'Funding Input and Summary'!#REF!)</f>
        <v>#REF!</v>
      </c>
      <c r="BQ376" t="e">
        <f>IF(I376="","",'Funding Input and Summary'!#REF!)</f>
        <v>#REF!</v>
      </c>
      <c r="BR376" t="str">
        <f ca="1">IF('Measure and Project Input'!$CE$5&lt;$CC376,"",IF(OFFSET('Measure and Project Input'!$T$9,$CE376,0)=0,"",OFFSET('Measure and Project Input'!$T$9,$CE376,0)))</f>
        <v/>
      </c>
      <c r="BS376" t="str">
        <f ca="1">IF('Measure and Project Input'!$CE$5&lt;$CC376,"",IF(OFFSET('Measure and Project Input'!$R$9,$CE376,0)=0,"",OFFSET('Measure and Project Input'!$R$9,$CE376,0)))</f>
        <v/>
      </c>
      <c r="BT376">
        <f>IF(I376="","",'Measure and Project Input'!$I$1)</f>
        <v>4.04</v>
      </c>
      <c r="BU376" t="str">
        <f ca="1">IF('Measure and Project Input'!$CE$5&lt;$CC376,"",IF(OFFSET('Measure and Project Input'!$Q$9,$CE376,0)=0,"",OFFSET('Measure and Project Input'!$Q$9,$CE376,0)))</f>
        <v/>
      </c>
      <c r="BV376" t="e">
        <f ca="1">IF(I376="","",'Funding Input and Summary'!$T$1)</f>
        <v>#DIV/0!</v>
      </c>
      <c r="BW376" t="str">
        <f ca="1">IF('Measure and Project Input'!$CE$5&lt;$CC376,"",IF(OFFSET('Measure and Project Input'!$AI$9,$CE376,0)=0,"",OFFSET('Measure and Project Input'!$AI$9,$CE376,0)))</f>
        <v/>
      </c>
      <c r="BX376" t="str">
        <f ca="1">IF('Measure and Project Input'!$CE$5&lt;$CC376,"",IF(OFFSET('Measure and Project Input'!$AJ$9,$CE376,0)=0,"",OFFSET('Measure and Project Input'!$AJ$9,$CE376,0)))</f>
        <v/>
      </c>
      <c r="BY376" t="str">
        <f ca="1">IF('Measure and Project Input'!$CE$5&lt;$CC376,"",IF(OFFSET('Measure and Project Input'!$AK$9,$CE376,0)=0,"",OFFSET('Measure and Project Input'!$AK$9,$CE376,0)))</f>
        <v/>
      </c>
      <c r="BZ376" t="str">
        <f ca="1">IF('Measure and Project Input'!$CE$5&lt;$CC376,"",IF(OFFSET('Measure and Project Input'!$AL$9,$CE376,0)=0,"",OFFSET('Measure and Project Input'!$AL$9,$CE376,0)))</f>
        <v/>
      </c>
      <c r="CA376" t="str">
        <f ca="1">IF('Measure and Project Input'!$CE$5&lt;$CC376,"",IF(OFFSET('Measure and Project Input'!$AM$9,$CE376,0)=0,"",OFFSET('Measure and Project Input'!$AM$9,$CE376,0)))</f>
        <v/>
      </c>
      <c r="CB376" s="201"/>
      <c r="CC376" s="28">
        <v>375</v>
      </c>
      <c r="CD376" s="28">
        <f t="shared" si="5"/>
        <v>1</v>
      </c>
      <c r="CE376" s="28" t="e">
        <f>IF($I376="","",MATCH($I376,'Measure and Project Input'!$P$10:$P$509,FALSE))</f>
        <v>#N/A</v>
      </c>
    </row>
    <row r="377" spans="1:83" x14ac:dyDescent="0.2">
      <c r="A377" t="str">
        <f ca="1">IF('Measure and Project Input'!$CE$5&lt;$CC377,"",IF(OFFSET('Measure and Project Input'!$E$9,$CE377,0)=0,"",OFFSET('Measure and Project Input'!$E$9,$CE377,0)))</f>
        <v/>
      </c>
      <c r="B377" t="str">
        <f ca="1">IF('Measure and Project Input'!$CE$5&lt;$CC377,"",IF(OFFSET('Measure and Project Input'!$F$9,$CE377,0)=0,"",OFFSET('Measure and Project Input'!$F$9,$CE377,0)))</f>
        <v/>
      </c>
      <c r="C377" t="str">
        <f ca="1">IF('Measure and Project Input'!$CE$5&lt;$CC377,"",IF(OFFSET('Measure and Project Input'!$G$9,$CE377,0)=0,"",OFFSET('Measure and Project Input'!$G$9,$CE377,0)))</f>
        <v/>
      </c>
      <c r="D377" s="299" t="str">
        <f ca="1">IF('Measure and Project Input'!$CE$5&lt;$CC377,"",IF(OFFSET('Measure and Project Input'!$H$9,$CE377,0)=0,"",OFFSET('Measure and Project Input'!$H$9,$CE377,0)))</f>
        <v/>
      </c>
      <c r="E377" t="str">
        <f ca="1">IF('Measure and Project Input'!$CE$5&lt;$CC377,"",IF(OFFSET('Measure and Project Input'!$I$9,$CE377,0)=0,"",OFFSET('Measure and Project Input'!$I$9,$CE377,0)))</f>
        <v/>
      </c>
      <c r="F377" t="str">
        <f ca="1">IF('Measure and Project Input'!$CE$5&lt;$CC377,"",IF(OFFSET('Measure and Project Input'!$J$9,$CE377,0)=0,"",OFFSET('Measure and Project Input'!$J$9,$CE377,0)))</f>
        <v/>
      </c>
      <c r="G377" t="str">
        <f ca="1">IF('Measure and Project Input'!$CE$5&lt;$CC377,"",IF(OFFSET('Measure and Project Input'!$K$9,$CE377,0)=0,"",OFFSET('Measure and Project Input'!$K$9,$CE377,0)))</f>
        <v/>
      </c>
      <c r="H377" t="str">
        <f ca="1">IF('Measure and Project Input'!$CE$5&lt;$CC377,"",IF(OFFSET('Measure and Project Input'!$L$9,$CE377,0)=0,"",OFFSET('Measure and Project Input'!$L$9,$CE377,0)))</f>
        <v/>
      </c>
      <c r="I377">
        <f>'Funding Input and Summary'!A380</f>
        <v>0</v>
      </c>
      <c r="O377" t="str">
        <f ca="1">IF('Measure and Project Input'!$CE$5&lt;$CC377,"",IF(OFFSET('Measure and Project Input'!$B$9,$CE377,0)=0,"",OFFSET('Measure and Project Input'!$B$9,$CE377,0)))</f>
        <v/>
      </c>
      <c r="P377" t="str">
        <f ca="1">IF('Measure and Project Input'!$CE$5&lt;$CC377,"",IF(OFFSET('Measure and Project Input'!$C$9,$CE377,0)=0,"",OFFSET('Measure and Project Input'!$C$9,$CE377,0)))</f>
        <v/>
      </c>
      <c r="Q377" t="str">
        <f ca="1">IF('Measure and Project Input'!$CE$5&lt;$CC377,"",IF(OFFSET('Measure and Project Input'!$S$9,$CE377,0)=0,"",OFFSET('Measure and Project Input'!$S$9,$CE377,0)))</f>
        <v/>
      </c>
      <c r="R377" t="str">
        <f ca="1">IF('Measure and Project Input'!$CE$5&lt;$CC377,"",IF(OFFSET('Measure and Project Input'!$U$9,$CE377,0)=0,"",OFFSET('Measure and Project Input'!$U$9,$CE377,0)))</f>
        <v/>
      </c>
      <c r="S377" t="str">
        <f ca="1">IF('Measure and Project Input'!$CE$5&lt;$CC377,"",IF(OFFSET('Measure and Project Input'!$V$9,$CE377,0)=0,"",OFFSET('Measure and Project Input'!$V$9,$CE377,0)))</f>
        <v/>
      </c>
      <c r="X377" t="str">
        <f ca="1">IF('Measure and Project Input'!$CE$5&lt;$CC377,"",IF(OFFSET('Measure and Project Input'!$M$9,$CE377,0)=0,"",OFFSET('Measure and Project Input'!$M$9,$CE377,0)))</f>
        <v/>
      </c>
      <c r="Y377" t="str">
        <f ca="1">IF('Measure and Project Input'!$CE$5&lt;$CC377,"",IF(OFFSET('Measure and Project Input'!$N$9,$CE377,0)=0,"",OFFSET('Measure and Project Input'!$N$9,$CE377,0)))</f>
        <v/>
      </c>
      <c r="AA377" t="str">
        <f ca="1">IF('Measure and Project Input'!$CE$5&lt;$CC377,"",IF(OFFSET('Measure and Project Input'!$D$9,$CE377,0)=0,"",OFFSET('Measure and Project Input'!$D$9,$CE377,0)))</f>
        <v/>
      </c>
      <c r="AJ377" t="str">
        <f ca="1">IF('Measure and Project Input'!$CE$5&lt;$CC377,"",IF(OFFSET('Measure and Project Input'!$O$9,$CE377,0)=0,"",OFFSET('Measure and Project Input'!$O$9,$CE377,0)))</f>
        <v/>
      </c>
      <c r="AN377" t="str">
        <f ca="1">IF('Measure and Project Input'!$CE$5&lt;$CC377,"",IF(OFFSET('Measure and Project Input'!$BV$9,$CE377,0)=0,"",OFFSET('Measure and Project Input'!$BV$9,$CE377,0)))</f>
        <v/>
      </c>
      <c r="AO377" t="e">
        <f>IF(I377="","",'Funding Input and Summary'!#REF!)</f>
        <v>#REF!</v>
      </c>
      <c r="AQ377" t="e">
        <f>IF(I377="","",'Funding Input and Summary'!#REF!)</f>
        <v>#REF!</v>
      </c>
      <c r="AR377" t="e">
        <f>IF(I377="","",'Funding Input and Summary'!#REF!)</f>
        <v>#REF!</v>
      </c>
      <c r="AU377" t="e">
        <f>IF(I377="","",'Funding Input and Summary'!#REF!)</f>
        <v>#REF!</v>
      </c>
      <c r="AV377" t="e">
        <f>IF(I377="","",'Funding Input and Summary'!#REF!)</f>
        <v>#REF!</v>
      </c>
      <c r="BC377" t="e">
        <f>IF(I377="","",'Funding Input and Summary'!#REF!)</f>
        <v>#REF!</v>
      </c>
      <c r="BD377" t="e">
        <f>IF(I377="","",'Funding Input and Summary'!#REF!)</f>
        <v>#REF!</v>
      </c>
      <c r="BE377" t="e">
        <f>IF(I377="","",'Funding Input and Summary'!#REF!)</f>
        <v>#REF!</v>
      </c>
      <c r="BG377" t="e">
        <f>IF(I377="","",'Funding Input and Summary'!#REF!)</f>
        <v>#REF!</v>
      </c>
      <c r="BH377" t="e">
        <f>IF(I377="","",'Funding Input and Summary'!#REF!)</f>
        <v>#REF!</v>
      </c>
      <c r="BI377" t="e">
        <f>IF(I377="","",'Funding Input and Summary'!#REF!)</f>
        <v>#REF!</v>
      </c>
      <c r="BJ377" t="e">
        <f>IF(I377="","",'Funding Input and Summary'!#REF!)</f>
        <v>#REF!</v>
      </c>
      <c r="BK377" t="e">
        <f>IF(I377="","",'Funding Input and Summary'!#REF!)</f>
        <v>#REF!</v>
      </c>
      <c r="BL377" t="e">
        <f>IF(I377="","",'Funding Input and Summary'!#REF!)</f>
        <v>#REF!</v>
      </c>
      <c r="BM377" t="e">
        <f>IF(I377="","",'Funding Input and Summary'!#REF!)</f>
        <v>#REF!</v>
      </c>
      <c r="BN377" t="e">
        <f>IF(I377="","",'Funding Input and Summary'!#REF!)</f>
        <v>#REF!</v>
      </c>
      <c r="BO377" t="e">
        <f>IF(I377="","",'Funding Input and Summary'!#REF!)</f>
        <v>#REF!</v>
      </c>
      <c r="BP377" t="e">
        <f>IF(I377="","",'Funding Input and Summary'!#REF!)</f>
        <v>#REF!</v>
      </c>
      <c r="BQ377" t="e">
        <f>IF(I377="","",'Funding Input and Summary'!#REF!)</f>
        <v>#REF!</v>
      </c>
      <c r="BR377" t="str">
        <f ca="1">IF('Measure and Project Input'!$CE$5&lt;$CC377,"",IF(OFFSET('Measure and Project Input'!$T$9,$CE377,0)=0,"",OFFSET('Measure and Project Input'!$T$9,$CE377,0)))</f>
        <v/>
      </c>
      <c r="BS377" t="str">
        <f ca="1">IF('Measure and Project Input'!$CE$5&lt;$CC377,"",IF(OFFSET('Measure and Project Input'!$R$9,$CE377,0)=0,"",OFFSET('Measure and Project Input'!$R$9,$CE377,0)))</f>
        <v/>
      </c>
      <c r="BT377">
        <f>IF(I377="","",'Measure and Project Input'!$I$1)</f>
        <v>4.04</v>
      </c>
      <c r="BU377" t="str">
        <f ca="1">IF('Measure and Project Input'!$CE$5&lt;$CC377,"",IF(OFFSET('Measure and Project Input'!$Q$9,$CE377,0)=0,"",OFFSET('Measure and Project Input'!$Q$9,$CE377,0)))</f>
        <v/>
      </c>
      <c r="BV377" t="e">
        <f ca="1">IF(I377="","",'Funding Input and Summary'!$T$1)</f>
        <v>#DIV/0!</v>
      </c>
      <c r="BW377" t="str">
        <f ca="1">IF('Measure and Project Input'!$CE$5&lt;$CC377,"",IF(OFFSET('Measure and Project Input'!$AI$9,$CE377,0)=0,"",OFFSET('Measure and Project Input'!$AI$9,$CE377,0)))</f>
        <v/>
      </c>
      <c r="BX377" t="str">
        <f ca="1">IF('Measure and Project Input'!$CE$5&lt;$CC377,"",IF(OFFSET('Measure and Project Input'!$AJ$9,$CE377,0)=0,"",OFFSET('Measure and Project Input'!$AJ$9,$CE377,0)))</f>
        <v/>
      </c>
      <c r="BY377" t="str">
        <f ca="1">IF('Measure and Project Input'!$CE$5&lt;$CC377,"",IF(OFFSET('Measure and Project Input'!$AK$9,$CE377,0)=0,"",OFFSET('Measure and Project Input'!$AK$9,$CE377,0)))</f>
        <v/>
      </c>
      <c r="BZ377" t="str">
        <f ca="1">IF('Measure and Project Input'!$CE$5&lt;$CC377,"",IF(OFFSET('Measure and Project Input'!$AL$9,$CE377,0)=0,"",OFFSET('Measure and Project Input'!$AL$9,$CE377,0)))</f>
        <v/>
      </c>
      <c r="CA377" t="str">
        <f ca="1">IF('Measure and Project Input'!$CE$5&lt;$CC377,"",IF(OFFSET('Measure and Project Input'!$AM$9,$CE377,0)=0,"",OFFSET('Measure and Project Input'!$AM$9,$CE377,0)))</f>
        <v/>
      </c>
      <c r="CB377" s="201"/>
      <c r="CC377" s="28">
        <v>376</v>
      </c>
      <c r="CD377" s="28">
        <f t="shared" si="5"/>
        <v>1</v>
      </c>
      <c r="CE377" s="28" t="e">
        <f>IF($I377="","",MATCH($I377,'Measure and Project Input'!$P$10:$P$509,FALSE))</f>
        <v>#N/A</v>
      </c>
    </row>
    <row r="378" spans="1:83" x14ac:dyDescent="0.2">
      <c r="A378" t="str">
        <f ca="1">IF('Measure and Project Input'!$CE$5&lt;$CC378,"",IF(OFFSET('Measure and Project Input'!$E$9,$CE378,0)=0,"",OFFSET('Measure and Project Input'!$E$9,$CE378,0)))</f>
        <v/>
      </c>
      <c r="B378" t="str">
        <f ca="1">IF('Measure and Project Input'!$CE$5&lt;$CC378,"",IF(OFFSET('Measure and Project Input'!$F$9,$CE378,0)=0,"",OFFSET('Measure and Project Input'!$F$9,$CE378,0)))</f>
        <v/>
      </c>
      <c r="C378" t="str">
        <f ca="1">IF('Measure and Project Input'!$CE$5&lt;$CC378,"",IF(OFFSET('Measure and Project Input'!$G$9,$CE378,0)=0,"",OFFSET('Measure and Project Input'!$G$9,$CE378,0)))</f>
        <v/>
      </c>
      <c r="D378" s="299" t="str">
        <f ca="1">IF('Measure and Project Input'!$CE$5&lt;$CC378,"",IF(OFFSET('Measure and Project Input'!$H$9,$CE378,0)=0,"",OFFSET('Measure and Project Input'!$H$9,$CE378,0)))</f>
        <v/>
      </c>
      <c r="E378" t="str">
        <f ca="1">IF('Measure and Project Input'!$CE$5&lt;$CC378,"",IF(OFFSET('Measure and Project Input'!$I$9,$CE378,0)=0,"",OFFSET('Measure and Project Input'!$I$9,$CE378,0)))</f>
        <v/>
      </c>
      <c r="F378" t="str">
        <f ca="1">IF('Measure and Project Input'!$CE$5&lt;$CC378,"",IF(OFFSET('Measure and Project Input'!$J$9,$CE378,0)=0,"",OFFSET('Measure and Project Input'!$J$9,$CE378,0)))</f>
        <v/>
      </c>
      <c r="G378" t="str">
        <f ca="1">IF('Measure and Project Input'!$CE$5&lt;$CC378,"",IF(OFFSET('Measure and Project Input'!$K$9,$CE378,0)=0,"",OFFSET('Measure and Project Input'!$K$9,$CE378,0)))</f>
        <v/>
      </c>
      <c r="H378" t="str">
        <f ca="1">IF('Measure and Project Input'!$CE$5&lt;$CC378,"",IF(OFFSET('Measure and Project Input'!$L$9,$CE378,0)=0,"",OFFSET('Measure and Project Input'!$L$9,$CE378,0)))</f>
        <v/>
      </c>
      <c r="I378">
        <f>'Funding Input and Summary'!A381</f>
        <v>0</v>
      </c>
      <c r="O378" t="str">
        <f ca="1">IF('Measure and Project Input'!$CE$5&lt;$CC378,"",IF(OFFSET('Measure and Project Input'!$B$9,$CE378,0)=0,"",OFFSET('Measure and Project Input'!$B$9,$CE378,0)))</f>
        <v/>
      </c>
      <c r="P378" t="str">
        <f ca="1">IF('Measure and Project Input'!$CE$5&lt;$CC378,"",IF(OFFSET('Measure and Project Input'!$C$9,$CE378,0)=0,"",OFFSET('Measure and Project Input'!$C$9,$CE378,0)))</f>
        <v/>
      </c>
      <c r="Q378" t="str">
        <f ca="1">IF('Measure and Project Input'!$CE$5&lt;$CC378,"",IF(OFFSET('Measure and Project Input'!$S$9,$CE378,0)=0,"",OFFSET('Measure and Project Input'!$S$9,$CE378,0)))</f>
        <v/>
      </c>
      <c r="R378" t="str">
        <f ca="1">IF('Measure and Project Input'!$CE$5&lt;$CC378,"",IF(OFFSET('Measure and Project Input'!$U$9,$CE378,0)=0,"",OFFSET('Measure and Project Input'!$U$9,$CE378,0)))</f>
        <v/>
      </c>
      <c r="S378" t="str">
        <f ca="1">IF('Measure and Project Input'!$CE$5&lt;$CC378,"",IF(OFFSET('Measure and Project Input'!$V$9,$CE378,0)=0,"",OFFSET('Measure and Project Input'!$V$9,$CE378,0)))</f>
        <v/>
      </c>
      <c r="X378" t="str">
        <f ca="1">IF('Measure and Project Input'!$CE$5&lt;$CC378,"",IF(OFFSET('Measure and Project Input'!$M$9,$CE378,0)=0,"",OFFSET('Measure and Project Input'!$M$9,$CE378,0)))</f>
        <v/>
      </c>
      <c r="Y378" t="str">
        <f ca="1">IF('Measure and Project Input'!$CE$5&lt;$CC378,"",IF(OFFSET('Measure and Project Input'!$N$9,$CE378,0)=0,"",OFFSET('Measure and Project Input'!$N$9,$CE378,0)))</f>
        <v/>
      </c>
      <c r="AA378" t="str">
        <f ca="1">IF('Measure and Project Input'!$CE$5&lt;$CC378,"",IF(OFFSET('Measure and Project Input'!$D$9,$CE378,0)=0,"",OFFSET('Measure and Project Input'!$D$9,$CE378,0)))</f>
        <v/>
      </c>
      <c r="AJ378" t="str">
        <f ca="1">IF('Measure and Project Input'!$CE$5&lt;$CC378,"",IF(OFFSET('Measure and Project Input'!$O$9,$CE378,0)=0,"",OFFSET('Measure and Project Input'!$O$9,$CE378,0)))</f>
        <v/>
      </c>
      <c r="AN378" t="str">
        <f ca="1">IF('Measure and Project Input'!$CE$5&lt;$CC378,"",IF(OFFSET('Measure and Project Input'!$BV$9,$CE378,0)=0,"",OFFSET('Measure and Project Input'!$BV$9,$CE378,0)))</f>
        <v/>
      </c>
      <c r="AO378" t="e">
        <f>IF(I378="","",'Funding Input and Summary'!#REF!)</f>
        <v>#REF!</v>
      </c>
      <c r="AQ378" t="e">
        <f>IF(I378="","",'Funding Input and Summary'!#REF!)</f>
        <v>#REF!</v>
      </c>
      <c r="AR378" t="e">
        <f>IF(I378="","",'Funding Input and Summary'!#REF!)</f>
        <v>#REF!</v>
      </c>
      <c r="AU378" t="e">
        <f>IF(I378="","",'Funding Input and Summary'!#REF!)</f>
        <v>#REF!</v>
      </c>
      <c r="AV378" t="e">
        <f>IF(I378="","",'Funding Input and Summary'!#REF!)</f>
        <v>#REF!</v>
      </c>
      <c r="BC378" t="e">
        <f>IF(I378="","",'Funding Input and Summary'!#REF!)</f>
        <v>#REF!</v>
      </c>
      <c r="BD378" t="e">
        <f>IF(I378="","",'Funding Input and Summary'!#REF!)</f>
        <v>#REF!</v>
      </c>
      <c r="BE378" t="e">
        <f>IF(I378="","",'Funding Input and Summary'!#REF!)</f>
        <v>#REF!</v>
      </c>
      <c r="BG378" t="e">
        <f>IF(I378="","",'Funding Input and Summary'!#REF!)</f>
        <v>#REF!</v>
      </c>
      <c r="BH378" t="e">
        <f>IF(I378="","",'Funding Input and Summary'!#REF!)</f>
        <v>#REF!</v>
      </c>
      <c r="BI378" t="e">
        <f>IF(I378="","",'Funding Input and Summary'!#REF!)</f>
        <v>#REF!</v>
      </c>
      <c r="BJ378" t="e">
        <f>IF(I378="","",'Funding Input and Summary'!#REF!)</f>
        <v>#REF!</v>
      </c>
      <c r="BK378" t="e">
        <f>IF(I378="","",'Funding Input and Summary'!#REF!)</f>
        <v>#REF!</v>
      </c>
      <c r="BL378" t="e">
        <f>IF(I378="","",'Funding Input and Summary'!#REF!)</f>
        <v>#REF!</v>
      </c>
      <c r="BM378" t="e">
        <f>IF(I378="","",'Funding Input and Summary'!#REF!)</f>
        <v>#REF!</v>
      </c>
      <c r="BN378" t="e">
        <f>IF(I378="","",'Funding Input and Summary'!#REF!)</f>
        <v>#REF!</v>
      </c>
      <c r="BO378" t="e">
        <f>IF(I378="","",'Funding Input and Summary'!#REF!)</f>
        <v>#REF!</v>
      </c>
      <c r="BP378" t="e">
        <f>IF(I378="","",'Funding Input and Summary'!#REF!)</f>
        <v>#REF!</v>
      </c>
      <c r="BQ378" t="e">
        <f>IF(I378="","",'Funding Input and Summary'!#REF!)</f>
        <v>#REF!</v>
      </c>
      <c r="BR378" t="str">
        <f ca="1">IF('Measure and Project Input'!$CE$5&lt;$CC378,"",IF(OFFSET('Measure and Project Input'!$T$9,$CE378,0)=0,"",OFFSET('Measure and Project Input'!$T$9,$CE378,0)))</f>
        <v/>
      </c>
      <c r="BS378" t="str">
        <f ca="1">IF('Measure and Project Input'!$CE$5&lt;$CC378,"",IF(OFFSET('Measure and Project Input'!$R$9,$CE378,0)=0,"",OFFSET('Measure and Project Input'!$R$9,$CE378,0)))</f>
        <v/>
      </c>
      <c r="BT378">
        <f>IF(I378="","",'Measure and Project Input'!$I$1)</f>
        <v>4.04</v>
      </c>
      <c r="BU378" t="str">
        <f ca="1">IF('Measure and Project Input'!$CE$5&lt;$CC378,"",IF(OFFSET('Measure and Project Input'!$Q$9,$CE378,0)=0,"",OFFSET('Measure and Project Input'!$Q$9,$CE378,0)))</f>
        <v/>
      </c>
      <c r="BV378" t="e">
        <f ca="1">IF(I378="","",'Funding Input and Summary'!$T$1)</f>
        <v>#DIV/0!</v>
      </c>
      <c r="BW378" t="str">
        <f ca="1">IF('Measure and Project Input'!$CE$5&lt;$CC378,"",IF(OFFSET('Measure and Project Input'!$AI$9,$CE378,0)=0,"",OFFSET('Measure and Project Input'!$AI$9,$CE378,0)))</f>
        <v/>
      </c>
      <c r="BX378" t="str">
        <f ca="1">IF('Measure and Project Input'!$CE$5&lt;$CC378,"",IF(OFFSET('Measure and Project Input'!$AJ$9,$CE378,0)=0,"",OFFSET('Measure and Project Input'!$AJ$9,$CE378,0)))</f>
        <v/>
      </c>
      <c r="BY378" t="str">
        <f ca="1">IF('Measure and Project Input'!$CE$5&lt;$CC378,"",IF(OFFSET('Measure and Project Input'!$AK$9,$CE378,0)=0,"",OFFSET('Measure and Project Input'!$AK$9,$CE378,0)))</f>
        <v/>
      </c>
      <c r="BZ378" t="str">
        <f ca="1">IF('Measure and Project Input'!$CE$5&lt;$CC378,"",IF(OFFSET('Measure and Project Input'!$AL$9,$CE378,0)=0,"",OFFSET('Measure and Project Input'!$AL$9,$CE378,0)))</f>
        <v/>
      </c>
      <c r="CA378" t="str">
        <f ca="1">IF('Measure and Project Input'!$CE$5&lt;$CC378,"",IF(OFFSET('Measure and Project Input'!$AM$9,$CE378,0)=0,"",OFFSET('Measure and Project Input'!$AM$9,$CE378,0)))</f>
        <v/>
      </c>
      <c r="CB378" s="201"/>
      <c r="CC378" s="28">
        <v>377</v>
      </c>
      <c r="CD378" s="28">
        <f t="shared" si="5"/>
        <v>1</v>
      </c>
      <c r="CE378" s="28" t="e">
        <f>IF($I378="","",MATCH($I378,'Measure and Project Input'!$P$10:$P$509,FALSE))</f>
        <v>#N/A</v>
      </c>
    </row>
    <row r="379" spans="1:83" x14ac:dyDescent="0.2">
      <c r="A379" t="str">
        <f ca="1">IF('Measure and Project Input'!$CE$5&lt;$CC379,"",IF(OFFSET('Measure and Project Input'!$E$9,$CE379,0)=0,"",OFFSET('Measure and Project Input'!$E$9,$CE379,0)))</f>
        <v/>
      </c>
      <c r="B379" t="str">
        <f ca="1">IF('Measure and Project Input'!$CE$5&lt;$CC379,"",IF(OFFSET('Measure and Project Input'!$F$9,$CE379,0)=0,"",OFFSET('Measure and Project Input'!$F$9,$CE379,0)))</f>
        <v/>
      </c>
      <c r="C379" t="str">
        <f ca="1">IF('Measure and Project Input'!$CE$5&lt;$CC379,"",IF(OFFSET('Measure and Project Input'!$G$9,$CE379,0)=0,"",OFFSET('Measure and Project Input'!$G$9,$CE379,0)))</f>
        <v/>
      </c>
      <c r="D379" s="299" t="str">
        <f ca="1">IF('Measure and Project Input'!$CE$5&lt;$CC379,"",IF(OFFSET('Measure and Project Input'!$H$9,$CE379,0)=0,"",OFFSET('Measure and Project Input'!$H$9,$CE379,0)))</f>
        <v/>
      </c>
      <c r="E379" t="str">
        <f ca="1">IF('Measure and Project Input'!$CE$5&lt;$CC379,"",IF(OFFSET('Measure and Project Input'!$I$9,$CE379,0)=0,"",OFFSET('Measure and Project Input'!$I$9,$CE379,0)))</f>
        <v/>
      </c>
      <c r="F379" t="str">
        <f ca="1">IF('Measure and Project Input'!$CE$5&lt;$CC379,"",IF(OFFSET('Measure and Project Input'!$J$9,$CE379,0)=0,"",OFFSET('Measure and Project Input'!$J$9,$CE379,0)))</f>
        <v/>
      </c>
      <c r="G379" t="str">
        <f ca="1">IF('Measure and Project Input'!$CE$5&lt;$CC379,"",IF(OFFSET('Measure and Project Input'!$K$9,$CE379,0)=0,"",OFFSET('Measure and Project Input'!$K$9,$CE379,0)))</f>
        <v/>
      </c>
      <c r="H379" t="str">
        <f ca="1">IF('Measure and Project Input'!$CE$5&lt;$CC379,"",IF(OFFSET('Measure and Project Input'!$L$9,$CE379,0)=0,"",OFFSET('Measure and Project Input'!$L$9,$CE379,0)))</f>
        <v/>
      </c>
      <c r="I379">
        <f>'Funding Input and Summary'!A382</f>
        <v>0</v>
      </c>
      <c r="O379" t="str">
        <f ca="1">IF('Measure and Project Input'!$CE$5&lt;$CC379,"",IF(OFFSET('Measure and Project Input'!$B$9,$CE379,0)=0,"",OFFSET('Measure and Project Input'!$B$9,$CE379,0)))</f>
        <v/>
      </c>
      <c r="P379" t="str">
        <f ca="1">IF('Measure and Project Input'!$CE$5&lt;$CC379,"",IF(OFFSET('Measure and Project Input'!$C$9,$CE379,0)=0,"",OFFSET('Measure and Project Input'!$C$9,$CE379,0)))</f>
        <v/>
      </c>
      <c r="Q379" t="str">
        <f ca="1">IF('Measure and Project Input'!$CE$5&lt;$CC379,"",IF(OFFSET('Measure and Project Input'!$S$9,$CE379,0)=0,"",OFFSET('Measure and Project Input'!$S$9,$CE379,0)))</f>
        <v/>
      </c>
      <c r="R379" t="str">
        <f ca="1">IF('Measure and Project Input'!$CE$5&lt;$CC379,"",IF(OFFSET('Measure and Project Input'!$U$9,$CE379,0)=0,"",OFFSET('Measure and Project Input'!$U$9,$CE379,0)))</f>
        <v/>
      </c>
      <c r="S379" t="str">
        <f ca="1">IF('Measure and Project Input'!$CE$5&lt;$CC379,"",IF(OFFSET('Measure and Project Input'!$V$9,$CE379,0)=0,"",OFFSET('Measure and Project Input'!$V$9,$CE379,0)))</f>
        <v/>
      </c>
      <c r="X379" t="str">
        <f ca="1">IF('Measure and Project Input'!$CE$5&lt;$CC379,"",IF(OFFSET('Measure and Project Input'!$M$9,$CE379,0)=0,"",OFFSET('Measure and Project Input'!$M$9,$CE379,0)))</f>
        <v/>
      </c>
      <c r="Y379" t="str">
        <f ca="1">IF('Measure and Project Input'!$CE$5&lt;$CC379,"",IF(OFFSET('Measure and Project Input'!$N$9,$CE379,0)=0,"",OFFSET('Measure and Project Input'!$N$9,$CE379,0)))</f>
        <v/>
      </c>
      <c r="AA379" t="str">
        <f ca="1">IF('Measure and Project Input'!$CE$5&lt;$CC379,"",IF(OFFSET('Measure and Project Input'!$D$9,$CE379,0)=0,"",OFFSET('Measure and Project Input'!$D$9,$CE379,0)))</f>
        <v/>
      </c>
      <c r="AJ379" t="str">
        <f ca="1">IF('Measure and Project Input'!$CE$5&lt;$CC379,"",IF(OFFSET('Measure and Project Input'!$O$9,$CE379,0)=0,"",OFFSET('Measure and Project Input'!$O$9,$CE379,0)))</f>
        <v/>
      </c>
      <c r="AN379" t="str">
        <f ca="1">IF('Measure and Project Input'!$CE$5&lt;$CC379,"",IF(OFFSET('Measure and Project Input'!$BV$9,$CE379,0)=0,"",OFFSET('Measure and Project Input'!$BV$9,$CE379,0)))</f>
        <v/>
      </c>
      <c r="AO379" t="e">
        <f>IF(I379="","",'Funding Input and Summary'!#REF!)</f>
        <v>#REF!</v>
      </c>
      <c r="AQ379" t="e">
        <f>IF(I379="","",'Funding Input and Summary'!#REF!)</f>
        <v>#REF!</v>
      </c>
      <c r="AR379" t="e">
        <f>IF(I379="","",'Funding Input and Summary'!#REF!)</f>
        <v>#REF!</v>
      </c>
      <c r="AU379" t="e">
        <f>IF(I379="","",'Funding Input and Summary'!#REF!)</f>
        <v>#REF!</v>
      </c>
      <c r="AV379" t="e">
        <f>IF(I379="","",'Funding Input and Summary'!#REF!)</f>
        <v>#REF!</v>
      </c>
      <c r="BC379" t="e">
        <f>IF(I379="","",'Funding Input and Summary'!#REF!)</f>
        <v>#REF!</v>
      </c>
      <c r="BD379" t="e">
        <f>IF(I379="","",'Funding Input and Summary'!#REF!)</f>
        <v>#REF!</v>
      </c>
      <c r="BE379" t="e">
        <f>IF(I379="","",'Funding Input and Summary'!#REF!)</f>
        <v>#REF!</v>
      </c>
      <c r="BG379" t="e">
        <f>IF(I379="","",'Funding Input and Summary'!#REF!)</f>
        <v>#REF!</v>
      </c>
      <c r="BH379" t="e">
        <f>IF(I379="","",'Funding Input and Summary'!#REF!)</f>
        <v>#REF!</v>
      </c>
      <c r="BI379" t="e">
        <f>IF(I379="","",'Funding Input and Summary'!#REF!)</f>
        <v>#REF!</v>
      </c>
      <c r="BJ379" t="e">
        <f>IF(I379="","",'Funding Input and Summary'!#REF!)</f>
        <v>#REF!</v>
      </c>
      <c r="BK379" t="e">
        <f>IF(I379="","",'Funding Input and Summary'!#REF!)</f>
        <v>#REF!</v>
      </c>
      <c r="BL379" t="e">
        <f>IF(I379="","",'Funding Input and Summary'!#REF!)</f>
        <v>#REF!</v>
      </c>
      <c r="BM379" t="e">
        <f>IF(I379="","",'Funding Input and Summary'!#REF!)</f>
        <v>#REF!</v>
      </c>
      <c r="BN379" t="e">
        <f>IF(I379="","",'Funding Input and Summary'!#REF!)</f>
        <v>#REF!</v>
      </c>
      <c r="BO379" t="e">
        <f>IF(I379="","",'Funding Input and Summary'!#REF!)</f>
        <v>#REF!</v>
      </c>
      <c r="BP379" t="e">
        <f>IF(I379="","",'Funding Input and Summary'!#REF!)</f>
        <v>#REF!</v>
      </c>
      <c r="BQ379" t="e">
        <f>IF(I379="","",'Funding Input and Summary'!#REF!)</f>
        <v>#REF!</v>
      </c>
      <c r="BR379" t="str">
        <f ca="1">IF('Measure and Project Input'!$CE$5&lt;$CC379,"",IF(OFFSET('Measure and Project Input'!$T$9,$CE379,0)=0,"",OFFSET('Measure and Project Input'!$T$9,$CE379,0)))</f>
        <v/>
      </c>
      <c r="BS379" t="str">
        <f ca="1">IF('Measure and Project Input'!$CE$5&lt;$CC379,"",IF(OFFSET('Measure and Project Input'!$R$9,$CE379,0)=0,"",OFFSET('Measure and Project Input'!$R$9,$CE379,0)))</f>
        <v/>
      </c>
      <c r="BT379">
        <f>IF(I379="","",'Measure and Project Input'!$I$1)</f>
        <v>4.04</v>
      </c>
      <c r="BU379" t="str">
        <f ca="1">IF('Measure and Project Input'!$CE$5&lt;$CC379,"",IF(OFFSET('Measure and Project Input'!$Q$9,$CE379,0)=0,"",OFFSET('Measure and Project Input'!$Q$9,$CE379,0)))</f>
        <v/>
      </c>
      <c r="BV379" t="e">
        <f ca="1">IF(I379="","",'Funding Input and Summary'!$T$1)</f>
        <v>#DIV/0!</v>
      </c>
      <c r="BW379" t="str">
        <f ca="1">IF('Measure and Project Input'!$CE$5&lt;$CC379,"",IF(OFFSET('Measure and Project Input'!$AI$9,$CE379,0)=0,"",OFFSET('Measure and Project Input'!$AI$9,$CE379,0)))</f>
        <v/>
      </c>
      <c r="BX379" t="str">
        <f ca="1">IF('Measure and Project Input'!$CE$5&lt;$CC379,"",IF(OFFSET('Measure and Project Input'!$AJ$9,$CE379,0)=0,"",OFFSET('Measure and Project Input'!$AJ$9,$CE379,0)))</f>
        <v/>
      </c>
      <c r="BY379" t="str">
        <f ca="1">IF('Measure and Project Input'!$CE$5&lt;$CC379,"",IF(OFFSET('Measure and Project Input'!$AK$9,$CE379,0)=0,"",OFFSET('Measure and Project Input'!$AK$9,$CE379,0)))</f>
        <v/>
      </c>
      <c r="BZ379" t="str">
        <f ca="1">IF('Measure and Project Input'!$CE$5&lt;$CC379,"",IF(OFFSET('Measure and Project Input'!$AL$9,$CE379,0)=0,"",OFFSET('Measure and Project Input'!$AL$9,$CE379,0)))</f>
        <v/>
      </c>
      <c r="CA379" t="str">
        <f ca="1">IF('Measure and Project Input'!$CE$5&lt;$CC379,"",IF(OFFSET('Measure and Project Input'!$AM$9,$CE379,0)=0,"",OFFSET('Measure and Project Input'!$AM$9,$CE379,0)))</f>
        <v/>
      </c>
      <c r="CB379" s="201"/>
      <c r="CC379" s="28">
        <v>378</v>
      </c>
      <c r="CD379" s="28">
        <f t="shared" si="5"/>
        <v>1</v>
      </c>
      <c r="CE379" s="28" t="e">
        <f>IF($I379="","",MATCH($I379,'Measure and Project Input'!$P$10:$P$509,FALSE))</f>
        <v>#N/A</v>
      </c>
    </row>
    <row r="380" spans="1:83" x14ac:dyDescent="0.2">
      <c r="A380" t="str">
        <f ca="1">IF('Measure and Project Input'!$CE$5&lt;$CC380,"",IF(OFFSET('Measure and Project Input'!$E$9,$CE380,0)=0,"",OFFSET('Measure and Project Input'!$E$9,$CE380,0)))</f>
        <v/>
      </c>
      <c r="B380" t="str">
        <f ca="1">IF('Measure and Project Input'!$CE$5&lt;$CC380,"",IF(OFFSET('Measure and Project Input'!$F$9,$CE380,0)=0,"",OFFSET('Measure and Project Input'!$F$9,$CE380,0)))</f>
        <v/>
      </c>
      <c r="C380" t="str">
        <f ca="1">IF('Measure and Project Input'!$CE$5&lt;$CC380,"",IF(OFFSET('Measure and Project Input'!$G$9,$CE380,0)=0,"",OFFSET('Measure and Project Input'!$G$9,$CE380,0)))</f>
        <v/>
      </c>
      <c r="D380" s="299" t="str">
        <f ca="1">IF('Measure and Project Input'!$CE$5&lt;$CC380,"",IF(OFFSET('Measure and Project Input'!$H$9,$CE380,0)=0,"",OFFSET('Measure and Project Input'!$H$9,$CE380,0)))</f>
        <v/>
      </c>
      <c r="E380" t="str">
        <f ca="1">IF('Measure and Project Input'!$CE$5&lt;$CC380,"",IF(OFFSET('Measure and Project Input'!$I$9,$CE380,0)=0,"",OFFSET('Measure and Project Input'!$I$9,$CE380,0)))</f>
        <v/>
      </c>
      <c r="F380" t="str">
        <f ca="1">IF('Measure and Project Input'!$CE$5&lt;$CC380,"",IF(OFFSET('Measure and Project Input'!$J$9,$CE380,0)=0,"",OFFSET('Measure and Project Input'!$J$9,$CE380,0)))</f>
        <v/>
      </c>
      <c r="G380" t="str">
        <f ca="1">IF('Measure and Project Input'!$CE$5&lt;$CC380,"",IF(OFFSET('Measure and Project Input'!$K$9,$CE380,0)=0,"",OFFSET('Measure and Project Input'!$K$9,$CE380,0)))</f>
        <v/>
      </c>
      <c r="H380" t="str">
        <f ca="1">IF('Measure and Project Input'!$CE$5&lt;$CC380,"",IF(OFFSET('Measure and Project Input'!$L$9,$CE380,0)=0,"",OFFSET('Measure and Project Input'!$L$9,$CE380,0)))</f>
        <v/>
      </c>
      <c r="I380">
        <f>'Funding Input and Summary'!A383</f>
        <v>0</v>
      </c>
      <c r="O380" t="str">
        <f ca="1">IF('Measure and Project Input'!$CE$5&lt;$CC380,"",IF(OFFSET('Measure and Project Input'!$B$9,$CE380,0)=0,"",OFFSET('Measure and Project Input'!$B$9,$CE380,0)))</f>
        <v/>
      </c>
      <c r="P380" t="str">
        <f ca="1">IF('Measure and Project Input'!$CE$5&lt;$CC380,"",IF(OFFSET('Measure and Project Input'!$C$9,$CE380,0)=0,"",OFFSET('Measure and Project Input'!$C$9,$CE380,0)))</f>
        <v/>
      </c>
      <c r="Q380" t="str">
        <f ca="1">IF('Measure and Project Input'!$CE$5&lt;$CC380,"",IF(OFFSET('Measure and Project Input'!$S$9,$CE380,0)=0,"",OFFSET('Measure and Project Input'!$S$9,$CE380,0)))</f>
        <v/>
      </c>
      <c r="R380" t="str">
        <f ca="1">IF('Measure and Project Input'!$CE$5&lt;$CC380,"",IF(OFFSET('Measure and Project Input'!$U$9,$CE380,0)=0,"",OFFSET('Measure and Project Input'!$U$9,$CE380,0)))</f>
        <v/>
      </c>
      <c r="S380" t="str">
        <f ca="1">IF('Measure and Project Input'!$CE$5&lt;$CC380,"",IF(OFFSET('Measure and Project Input'!$V$9,$CE380,0)=0,"",OFFSET('Measure and Project Input'!$V$9,$CE380,0)))</f>
        <v/>
      </c>
      <c r="X380" t="str">
        <f ca="1">IF('Measure and Project Input'!$CE$5&lt;$CC380,"",IF(OFFSET('Measure and Project Input'!$M$9,$CE380,0)=0,"",OFFSET('Measure and Project Input'!$M$9,$CE380,0)))</f>
        <v/>
      </c>
      <c r="Y380" t="str">
        <f ca="1">IF('Measure and Project Input'!$CE$5&lt;$CC380,"",IF(OFFSET('Measure and Project Input'!$N$9,$CE380,0)=0,"",OFFSET('Measure and Project Input'!$N$9,$CE380,0)))</f>
        <v/>
      </c>
      <c r="AA380" t="str">
        <f ca="1">IF('Measure and Project Input'!$CE$5&lt;$CC380,"",IF(OFFSET('Measure and Project Input'!$D$9,$CE380,0)=0,"",OFFSET('Measure and Project Input'!$D$9,$CE380,0)))</f>
        <v/>
      </c>
      <c r="AJ380" t="str">
        <f ca="1">IF('Measure and Project Input'!$CE$5&lt;$CC380,"",IF(OFFSET('Measure and Project Input'!$O$9,$CE380,0)=0,"",OFFSET('Measure and Project Input'!$O$9,$CE380,0)))</f>
        <v/>
      </c>
      <c r="AN380" t="str">
        <f ca="1">IF('Measure and Project Input'!$CE$5&lt;$CC380,"",IF(OFFSET('Measure and Project Input'!$BV$9,$CE380,0)=0,"",OFFSET('Measure and Project Input'!$BV$9,$CE380,0)))</f>
        <v/>
      </c>
      <c r="AO380" t="e">
        <f>IF(I380="","",'Funding Input and Summary'!#REF!)</f>
        <v>#REF!</v>
      </c>
      <c r="AQ380" t="e">
        <f>IF(I380="","",'Funding Input and Summary'!#REF!)</f>
        <v>#REF!</v>
      </c>
      <c r="AR380" t="e">
        <f>IF(I380="","",'Funding Input and Summary'!#REF!)</f>
        <v>#REF!</v>
      </c>
      <c r="AU380" t="e">
        <f>IF(I380="","",'Funding Input and Summary'!#REF!)</f>
        <v>#REF!</v>
      </c>
      <c r="AV380" t="e">
        <f>IF(I380="","",'Funding Input and Summary'!#REF!)</f>
        <v>#REF!</v>
      </c>
      <c r="BC380" t="e">
        <f>IF(I380="","",'Funding Input and Summary'!#REF!)</f>
        <v>#REF!</v>
      </c>
      <c r="BD380" t="e">
        <f>IF(I380="","",'Funding Input and Summary'!#REF!)</f>
        <v>#REF!</v>
      </c>
      <c r="BE380" t="e">
        <f>IF(I380="","",'Funding Input and Summary'!#REF!)</f>
        <v>#REF!</v>
      </c>
      <c r="BG380" t="e">
        <f>IF(I380="","",'Funding Input and Summary'!#REF!)</f>
        <v>#REF!</v>
      </c>
      <c r="BH380" t="e">
        <f>IF(I380="","",'Funding Input and Summary'!#REF!)</f>
        <v>#REF!</v>
      </c>
      <c r="BI380" t="e">
        <f>IF(I380="","",'Funding Input and Summary'!#REF!)</f>
        <v>#REF!</v>
      </c>
      <c r="BJ380" t="e">
        <f>IF(I380="","",'Funding Input and Summary'!#REF!)</f>
        <v>#REF!</v>
      </c>
      <c r="BK380" t="e">
        <f>IF(I380="","",'Funding Input and Summary'!#REF!)</f>
        <v>#REF!</v>
      </c>
      <c r="BL380" t="e">
        <f>IF(I380="","",'Funding Input and Summary'!#REF!)</f>
        <v>#REF!</v>
      </c>
      <c r="BM380" t="e">
        <f>IF(I380="","",'Funding Input and Summary'!#REF!)</f>
        <v>#REF!</v>
      </c>
      <c r="BN380" t="e">
        <f>IF(I380="","",'Funding Input and Summary'!#REF!)</f>
        <v>#REF!</v>
      </c>
      <c r="BO380" t="e">
        <f>IF(I380="","",'Funding Input and Summary'!#REF!)</f>
        <v>#REF!</v>
      </c>
      <c r="BP380" t="e">
        <f>IF(I380="","",'Funding Input and Summary'!#REF!)</f>
        <v>#REF!</v>
      </c>
      <c r="BQ380" t="e">
        <f>IF(I380="","",'Funding Input and Summary'!#REF!)</f>
        <v>#REF!</v>
      </c>
      <c r="BR380" t="str">
        <f ca="1">IF('Measure and Project Input'!$CE$5&lt;$CC380,"",IF(OFFSET('Measure and Project Input'!$T$9,$CE380,0)=0,"",OFFSET('Measure and Project Input'!$T$9,$CE380,0)))</f>
        <v/>
      </c>
      <c r="BS380" t="str">
        <f ca="1">IF('Measure and Project Input'!$CE$5&lt;$CC380,"",IF(OFFSET('Measure and Project Input'!$R$9,$CE380,0)=0,"",OFFSET('Measure and Project Input'!$R$9,$CE380,0)))</f>
        <v/>
      </c>
      <c r="BT380">
        <f>IF(I380="","",'Measure and Project Input'!$I$1)</f>
        <v>4.04</v>
      </c>
      <c r="BU380" t="str">
        <f ca="1">IF('Measure and Project Input'!$CE$5&lt;$CC380,"",IF(OFFSET('Measure and Project Input'!$Q$9,$CE380,0)=0,"",OFFSET('Measure and Project Input'!$Q$9,$CE380,0)))</f>
        <v/>
      </c>
      <c r="BV380" t="e">
        <f ca="1">IF(I380="","",'Funding Input and Summary'!$T$1)</f>
        <v>#DIV/0!</v>
      </c>
      <c r="BW380" t="str">
        <f ca="1">IF('Measure and Project Input'!$CE$5&lt;$CC380,"",IF(OFFSET('Measure and Project Input'!$AI$9,$CE380,0)=0,"",OFFSET('Measure and Project Input'!$AI$9,$CE380,0)))</f>
        <v/>
      </c>
      <c r="BX380" t="str">
        <f ca="1">IF('Measure and Project Input'!$CE$5&lt;$CC380,"",IF(OFFSET('Measure and Project Input'!$AJ$9,$CE380,0)=0,"",OFFSET('Measure and Project Input'!$AJ$9,$CE380,0)))</f>
        <v/>
      </c>
      <c r="BY380" t="str">
        <f ca="1">IF('Measure and Project Input'!$CE$5&lt;$CC380,"",IF(OFFSET('Measure and Project Input'!$AK$9,$CE380,0)=0,"",OFFSET('Measure and Project Input'!$AK$9,$CE380,0)))</f>
        <v/>
      </c>
      <c r="BZ380" t="str">
        <f ca="1">IF('Measure and Project Input'!$CE$5&lt;$CC380,"",IF(OFFSET('Measure and Project Input'!$AL$9,$CE380,0)=0,"",OFFSET('Measure and Project Input'!$AL$9,$CE380,0)))</f>
        <v/>
      </c>
      <c r="CA380" t="str">
        <f ca="1">IF('Measure and Project Input'!$CE$5&lt;$CC380,"",IF(OFFSET('Measure and Project Input'!$AM$9,$CE380,0)=0,"",OFFSET('Measure and Project Input'!$AM$9,$CE380,0)))</f>
        <v/>
      </c>
      <c r="CB380" s="201"/>
      <c r="CC380" s="28">
        <v>379</v>
      </c>
      <c r="CD380" s="28">
        <f t="shared" si="5"/>
        <v>1</v>
      </c>
      <c r="CE380" s="28" t="e">
        <f>IF($I380="","",MATCH($I380,'Measure and Project Input'!$P$10:$P$509,FALSE))</f>
        <v>#N/A</v>
      </c>
    </row>
    <row r="381" spans="1:83" x14ac:dyDescent="0.2">
      <c r="A381" t="str">
        <f ca="1">IF('Measure and Project Input'!$CE$5&lt;$CC381,"",IF(OFFSET('Measure and Project Input'!$E$9,$CE381,0)=0,"",OFFSET('Measure and Project Input'!$E$9,$CE381,0)))</f>
        <v/>
      </c>
      <c r="B381" t="str">
        <f ca="1">IF('Measure and Project Input'!$CE$5&lt;$CC381,"",IF(OFFSET('Measure and Project Input'!$F$9,$CE381,0)=0,"",OFFSET('Measure and Project Input'!$F$9,$CE381,0)))</f>
        <v/>
      </c>
      <c r="C381" t="str">
        <f ca="1">IF('Measure and Project Input'!$CE$5&lt;$CC381,"",IF(OFFSET('Measure and Project Input'!$G$9,$CE381,0)=0,"",OFFSET('Measure and Project Input'!$G$9,$CE381,0)))</f>
        <v/>
      </c>
      <c r="D381" s="299" t="str">
        <f ca="1">IF('Measure and Project Input'!$CE$5&lt;$CC381,"",IF(OFFSET('Measure and Project Input'!$H$9,$CE381,0)=0,"",OFFSET('Measure and Project Input'!$H$9,$CE381,0)))</f>
        <v/>
      </c>
      <c r="E381" t="str">
        <f ca="1">IF('Measure and Project Input'!$CE$5&lt;$CC381,"",IF(OFFSET('Measure and Project Input'!$I$9,$CE381,0)=0,"",OFFSET('Measure and Project Input'!$I$9,$CE381,0)))</f>
        <v/>
      </c>
      <c r="F381" t="str">
        <f ca="1">IF('Measure and Project Input'!$CE$5&lt;$CC381,"",IF(OFFSET('Measure and Project Input'!$J$9,$CE381,0)=0,"",OFFSET('Measure and Project Input'!$J$9,$CE381,0)))</f>
        <v/>
      </c>
      <c r="G381" t="str">
        <f ca="1">IF('Measure and Project Input'!$CE$5&lt;$CC381,"",IF(OFFSET('Measure and Project Input'!$K$9,$CE381,0)=0,"",OFFSET('Measure and Project Input'!$K$9,$CE381,0)))</f>
        <v/>
      </c>
      <c r="H381" t="str">
        <f ca="1">IF('Measure and Project Input'!$CE$5&lt;$CC381,"",IF(OFFSET('Measure and Project Input'!$L$9,$CE381,0)=0,"",OFFSET('Measure and Project Input'!$L$9,$CE381,0)))</f>
        <v/>
      </c>
      <c r="I381">
        <f>'Funding Input and Summary'!A384</f>
        <v>0</v>
      </c>
      <c r="O381" t="str">
        <f ca="1">IF('Measure and Project Input'!$CE$5&lt;$CC381,"",IF(OFFSET('Measure and Project Input'!$B$9,$CE381,0)=0,"",OFFSET('Measure and Project Input'!$B$9,$CE381,0)))</f>
        <v/>
      </c>
      <c r="P381" t="str">
        <f ca="1">IF('Measure and Project Input'!$CE$5&lt;$CC381,"",IF(OFFSET('Measure and Project Input'!$C$9,$CE381,0)=0,"",OFFSET('Measure and Project Input'!$C$9,$CE381,0)))</f>
        <v/>
      </c>
      <c r="Q381" t="str">
        <f ca="1">IF('Measure and Project Input'!$CE$5&lt;$CC381,"",IF(OFFSET('Measure and Project Input'!$S$9,$CE381,0)=0,"",OFFSET('Measure and Project Input'!$S$9,$CE381,0)))</f>
        <v/>
      </c>
      <c r="R381" t="str">
        <f ca="1">IF('Measure and Project Input'!$CE$5&lt;$CC381,"",IF(OFFSET('Measure and Project Input'!$U$9,$CE381,0)=0,"",OFFSET('Measure and Project Input'!$U$9,$CE381,0)))</f>
        <v/>
      </c>
      <c r="S381" t="str">
        <f ca="1">IF('Measure and Project Input'!$CE$5&lt;$CC381,"",IF(OFFSET('Measure and Project Input'!$V$9,$CE381,0)=0,"",OFFSET('Measure and Project Input'!$V$9,$CE381,0)))</f>
        <v/>
      </c>
      <c r="X381" t="str">
        <f ca="1">IF('Measure and Project Input'!$CE$5&lt;$CC381,"",IF(OFFSET('Measure and Project Input'!$M$9,$CE381,0)=0,"",OFFSET('Measure and Project Input'!$M$9,$CE381,0)))</f>
        <v/>
      </c>
      <c r="Y381" t="str">
        <f ca="1">IF('Measure and Project Input'!$CE$5&lt;$CC381,"",IF(OFFSET('Measure and Project Input'!$N$9,$CE381,0)=0,"",OFFSET('Measure and Project Input'!$N$9,$CE381,0)))</f>
        <v/>
      </c>
      <c r="AA381" t="str">
        <f ca="1">IF('Measure and Project Input'!$CE$5&lt;$CC381,"",IF(OFFSET('Measure and Project Input'!$D$9,$CE381,0)=0,"",OFFSET('Measure and Project Input'!$D$9,$CE381,0)))</f>
        <v/>
      </c>
      <c r="AJ381" t="str">
        <f ca="1">IF('Measure and Project Input'!$CE$5&lt;$CC381,"",IF(OFFSET('Measure and Project Input'!$O$9,$CE381,0)=0,"",OFFSET('Measure and Project Input'!$O$9,$CE381,0)))</f>
        <v/>
      </c>
      <c r="AN381" t="str">
        <f ca="1">IF('Measure and Project Input'!$CE$5&lt;$CC381,"",IF(OFFSET('Measure and Project Input'!$BV$9,$CE381,0)=0,"",OFFSET('Measure and Project Input'!$BV$9,$CE381,0)))</f>
        <v/>
      </c>
      <c r="AO381" t="e">
        <f>IF(I381="","",'Funding Input and Summary'!#REF!)</f>
        <v>#REF!</v>
      </c>
      <c r="AQ381" t="e">
        <f>IF(I381="","",'Funding Input and Summary'!#REF!)</f>
        <v>#REF!</v>
      </c>
      <c r="AR381" t="e">
        <f>IF(I381="","",'Funding Input and Summary'!#REF!)</f>
        <v>#REF!</v>
      </c>
      <c r="AU381" t="e">
        <f>IF(I381="","",'Funding Input and Summary'!#REF!)</f>
        <v>#REF!</v>
      </c>
      <c r="AV381" t="e">
        <f>IF(I381="","",'Funding Input and Summary'!#REF!)</f>
        <v>#REF!</v>
      </c>
      <c r="BC381" t="e">
        <f>IF(I381="","",'Funding Input and Summary'!#REF!)</f>
        <v>#REF!</v>
      </c>
      <c r="BD381" t="e">
        <f>IF(I381="","",'Funding Input and Summary'!#REF!)</f>
        <v>#REF!</v>
      </c>
      <c r="BE381" t="e">
        <f>IF(I381="","",'Funding Input and Summary'!#REF!)</f>
        <v>#REF!</v>
      </c>
      <c r="BG381" t="e">
        <f>IF(I381="","",'Funding Input and Summary'!#REF!)</f>
        <v>#REF!</v>
      </c>
      <c r="BH381" t="e">
        <f>IF(I381="","",'Funding Input and Summary'!#REF!)</f>
        <v>#REF!</v>
      </c>
      <c r="BI381" t="e">
        <f>IF(I381="","",'Funding Input and Summary'!#REF!)</f>
        <v>#REF!</v>
      </c>
      <c r="BJ381" t="e">
        <f>IF(I381="","",'Funding Input and Summary'!#REF!)</f>
        <v>#REF!</v>
      </c>
      <c r="BK381" t="e">
        <f>IF(I381="","",'Funding Input and Summary'!#REF!)</f>
        <v>#REF!</v>
      </c>
      <c r="BL381" t="e">
        <f>IF(I381="","",'Funding Input and Summary'!#REF!)</f>
        <v>#REF!</v>
      </c>
      <c r="BM381" t="e">
        <f>IF(I381="","",'Funding Input and Summary'!#REF!)</f>
        <v>#REF!</v>
      </c>
      <c r="BN381" t="e">
        <f>IF(I381="","",'Funding Input and Summary'!#REF!)</f>
        <v>#REF!</v>
      </c>
      <c r="BO381" t="e">
        <f>IF(I381="","",'Funding Input and Summary'!#REF!)</f>
        <v>#REF!</v>
      </c>
      <c r="BP381" t="e">
        <f>IF(I381="","",'Funding Input and Summary'!#REF!)</f>
        <v>#REF!</v>
      </c>
      <c r="BQ381" t="e">
        <f>IF(I381="","",'Funding Input and Summary'!#REF!)</f>
        <v>#REF!</v>
      </c>
      <c r="BR381" t="str">
        <f ca="1">IF('Measure and Project Input'!$CE$5&lt;$CC381,"",IF(OFFSET('Measure and Project Input'!$T$9,$CE381,0)=0,"",OFFSET('Measure and Project Input'!$T$9,$CE381,0)))</f>
        <v/>
      </c>
      <c r="BS381" t="str">
        <f ca="1">IF('Measure and Project Input'!$CE$5&lt;$CC381,"",IF(OFFSET('Measure and Project Input'!$R$9,$CE381,0)=0,"",OFFSET('Measure and Project Input'!$R$9,$CE381,0)))</f>
        <v/>
      </c>
      <c r="BT381">
        <f>IF(I381="","",'Measure and Project Input'!$I$1)</f>
        <v>4.04</v>
      </c>
      <c r="BU381" t="str">
        <f ca="1">IF('Measure and Project Input'!$CE$5&lt;$CC381,"",IF(OFFSET('Measure and Project Input'!$Q$9,$CE381,0)=0,"",OFFSET('Measure and Project Input'!$Q$9,$CE381,0)))</f>
        <v/>
      </c>
      <c r="BV381" t="e">
        <f ca="1">IF(I381="","",'Funding Input and Summary'!$T$1)</f>
        <v>#DIV/0!</v>
      </c>
      <c r="BW381" t="str">
        <f ca="1">IF('Measure and Project Input'!$CE$5&lt;$CC381,"",IF(OFFSET('Measure and Project Input'!$AI$9,$CE381,0)=0,"",OFFSET('Measure and Project Input'!$AI$9,$CE381,0)))</f>
        <v/>
      </c>
      <c r="BX381" t="str">
        <f ca="1">IF('Measure and Project Input'!$CE$5&lt;$CC381,"",IF(OFFSET('Measure and Project Input'!$AJ$9,$CE381,0)=0,"",OFFSET('Measure and Project Input'!$AJ$9,$CE381,0)))</f>
        <v/>
      </c>
      <c r="BY381" t="str">
        <f ca="1">IF('Measure and Project Input'!$CE$5&lt;$CC381,"",IF(OFFSET('Measure and Project Input'!$AK$9,$CE381,0)=0,"",OFFSET('Measure and Project Input'!$AK$9,$CE381,0)))</f>
        <v/>
      </c>
      <c r="BZ381" t="str">
        <f ca="1">IF('Measure and Project Input'!$CE$5&lt;$CC381,"",IF(OFFSET('Measure and Project Input'!$AL$9,$CE381,0)=0,"",OFFSET('Measure and Project Input'!$AL$9,$CE381,0)))</f>
        <v/>
      </c>
      <c r="CA381" t="str">
        <f ca="1">IF('Measure and Project Input'!$CE$5&lt;$CC381,"",IF(OFFSET('Measure and Project Input'!$AM$9,$CE381,0)=0,"",OFFSET('Measure and Project Input'!$AM$9,$CE381,0)))</f>
        <v/>
      </c>
      <c r="CB381" s="201"/>
      <c r="CC381" s="28">
        <v>380</v>
      </c>
      <c r="CD381" s="28">
        <f t="shared" si="5"/>
        <v>1</v>
      </c>
      <c r="CE381" s="28" t="e">
        <f>IF($I381="","",MATCH($I381,'Measure and Project Input'!$P$10:$P$509,FALSE))</f>
        <v>#N/A</v>
      </c>
    </row>
    <row r="382" spans="1:83" x14ac:dyDescent="0.2">
      <c r="A382" t="str">
        <f ca="1">IF('Measure and Project Input'!$CE$5&lt;$CC382,"",IF(OFFSET('Measure and Project Input'!$E$9,$CE382,0)=0,"",OFFSET('Measure and Project Input'!$E$9,$CE382,0)))</f>
        <v/>
      </c>
      <c r="B382" t="str">
        <f ca="1">IF('Measure and Project Input'!$CE$5&lt;$CC382,"",IF(OFFSET('Measure and Project Input'!$F$9,$CE382,0)=0,"",OFFSET('Measure and Project Input'!$F$9,$CE382,0)))</f>
        <v/>
      </c>
      <c r="C382" t="str">
        <f ca="1">IF('Measure and Project Input'!$CE$5&lt;$CC382,"",IF(OFFSET('Measure and Project Input'!$G$9,$CE382,0)=0,"",OFFSET('Measure and Project Input'!$G$9,$CE382,0)))</f>
        <v/>
      </c>
      <c r="D382" s="299" t="str">
        <f ca="1">IF('Measure and Project Input'!$CE$5&lt;$CC382,"",IF(OFFSET('Measure and Project Input'!$H$9,$CE382,0)=0,"",OFFSET('Measure and Project Input'!$H$9,$CE382,0)))</f>
        <v/>
      </c>
      <c r="E382" t="str">
        <f ca="1">IF('Measure and Project Input'!$CE$5&lt;$CC382,"",IF(OFFSET('Measure and Project Input'!$I$9,$CE382,0)=0,"",OFFSET('Measure and Project Input'!$I$9,$CE382,0)))</f>
        <v/>
      </c>
      <c r="F382" t="str">
        <f ca="1">IF('Measure and Project Input'!$CE$5&lt;$CC382,"",IF(OFFSET('Measure and Project Input'!$J$9,$CE382,0)=0,"",OFFSET('Measure and Project Input'!$J$9,$CE382,0)))</f>
        <v/>
      </c>
      <c r="G382" t="str">
        <f ca="1">IF('Measure and Project Input'!$CE$5&lt;$CC382,"",IF(OFFSET('Measure and Project Input'!$K$9,$CE382,0)=0,"",OFFSET('Measure and Project Input'!$K$9,$CE382,0)))</f>
        <v/>
      </c>
      <c r="H382" t="str">
        <f ca="1">IF('Measure and Project Input'!$CE$5&lt;$CC382,"",IF(OFFSET('Measure and Project Input'!$L$9,$CE382,0)=0,"",OFFSET('Measure and Project Input'!$L$9,$CE382,0)))</f>
        <v/>
      </c>
      <c r="I382">
        <f>'Funding Input and Summary'!A385</f>
        <v>0</v>
      </c>
      <c r="O382" t="str">
        <f ca="1">IF('Measure and Project Input'!$CE$5&lt;$CC382,"",IF(OFFSET('Measure and Project Input'!$B$9,$CE382,0)=0,"",OFFSET('Measure and Project Input'!$B$9,$CE382,0)))</f>
        <v/>
      </c>
      <c r="P382" t="str">
        <f ca="1">IF('Measure and Project Input'!$CE$5&lt;$CC382,"",IF(OFFSET('Measure and Project Input'!$C$9,$CE382,0)=0,"",OFFSET('Measure and Project Input'!$C$9,$CE382,0)))</f>
        <v/>
      </c>
      <c r="Q382" t="str">
        <f ca="1">IF('Measure and Project Input'!$CE$5&lt;$CC382,"",IF(OFFSET('Measure and Project Input'!$S$9,$CE382,0)=0,"",OFFSET('Measure and Project Input'!$S$9,$CE382,0)))</f>
        <v/>
      </c>
      <c r="R382" t="str">
        <f ca="1">IF('Measure and Project Input'!$CE$5&lt;$CC382,"",IF(OFFSET('Measure and Project Input'!$U$9,$CE382,0)=0,"",OFFSET('Measure and Project Input'!$U$9,$CE382,0)))</f>
        <v/>
      </c>
      <c r="S382" t="str">
        <f ca="1">IF('Measure and Project Input'!$CE$5&lt;$CC382,"",IF(OFFSET('Measure and Project Input'!$V$9,$CE382,0)=0,"",OFFSET('Measure and Project Input'!$V$9,$CE382,0)))</f>
        <v/>
      </c>
      <c r="X382" t="str">
        <f ca="1">IF('Measure and Project Input'!$CE$5&lt;$CC382,"",IF(OFFSET('Measure and Project Input'!$M$9,$CE382,0)=0,"",OFFSET('Measure and Project Input'!$M$9,$CE382,0)))</f>
        <v/>
      </c>
      <c r="Y382" t="str">
        <f ca="1">IF('Measure and Project Input'!$CE$5&lt;$CC382,"",IF(OFFSET('Measure and Project Input'!$N$9,$CE382,0)=0,"",OFFSET('Measure and Project Input'!$N$9,$CE382,0)))</f>
        <v/>
      </c>
      <c r="AA382" t="str">
        <f ca="1">IF('Measure and Project Input'!$CE$5&lt;$CC382,"",IF(OFFSET('Measure and Project Input'!$D$9,$CE382,0)=0,"",OFFSET('Measure and Project Input'!$D$9,$CE382,0)))</f>
        <v/>
      </c>
      <c r="AJ382" t="str">
        <f ca="1">IF('Measure and Project Input'!$CE$5&lt;$CC382,"",IF(OFFSET('Measure and Project Input'!$O$9,$CE382,0)=0,"",OFFSET('Measure and Project Input'!$O$9,$CE382,0)))</f>
        <v/>
      </c>
      <c r="AN382" t="str">
        <f ca="1">IF('Measure and Project Input'!$CE$5&lt;$CC382,"",IF(OFFSET('Measure and Project Input'!$BV$9,$CE382,0)=0,"",OFFSET('Measure and Project Input'!$BV$9,$CE382,0)))</f>
        <v/>
      </c>
      <c r="AO382" t="e">
        <f>IF(I382="","",'Funding Input and Summary'!#REF!)</f>
        <v>#REF!</v>
      </c>
      <c r="AQ382" t="e">
        <f>IF(I382="","",'Funding Input and Summary'!#REF!)</f>
        <v>#REF!</v>
      </c>
      <c r="AR382" t="e">
        <f>IF(I382="","",'Funding Input and Summary'!#REF!)</f>
        <v>#REF!</v>
      </c>
      <c r="AU382" t="e">
        <f>IF(I382="","",'Funding Input and Summary'!#REF!)</f>
        <v>#REF!</v>
      </c>
      <c r="AV382" t="e">
        <f>IF(I382="","",'Funding Input and Summary'!#REF!)</f>
        <v>#REF!</v>
      </c>
      <c r="BC382" t="e">
        <f>IF(I382="","",'Funding Input and Summary'!#REF!)</f>
        <v>#REF!</v>
      </c>
      <c r="BD382" t="e">
        <f>IF(I382="","",'Funding Input and Summary'!#REF!)</f>
        <v>#REF!</v>
      </c>
      <c r="BE382" t="e">
        <f>IF(I382="","",'Funding Input and Summary'!#REF!)</f>
        <v>#REF!</v>
      </c>
      <c r="BG382" t="e">
        <f>IF(I382="","",'Funding Input and Summary'!#REF!)</f>
        <v>#REF!</v>
      </c>
      <c r="BH382" t="e">
        <f>IF(I382="","",'Funding Input and Summary'!#REF!)</f>
        <v>#REF!</v>
      </c>
      <c r="BI382" t="e">
        <f>IF(I382="","",'Funding Input and Summary'!#REF!)</f>
        <v>#REF!</v>
      </c>
      <c r="BJ382" t="e">
        <f>IF(I382="","",'Funding Input and Summary'!#REF!)</f>
        <v>#REF!</v>
      </c>
      <c r="BK382" t="e">
        <f>IF(I382="","",'Funding Input and Summary'!#REF!)</f>
        <v>#REF!</v>
      </c>
      <c r="BL382" t="e">
        <f>IF(I382="","",'Funding Input and Summary'!#REF!)</f>
        <v>#REF!</v>
      </c>
      <c r="BM382" t="e">
        <f>IF(I382="","",'Funding Input and Summary'!#REF!)</f>
        <v>#REF!</v>
      </c>
      <c r="BN382" t="e">
        <f>IF(I382="","",'Funding Input and Summary'!#REF!)</f>
        <v>#REF!</v>
      </c>
      <c r="BO382" t="e">
        <f>IF(I382="","",'Funding Input and Summary'!#REF!)</f>
        <v>#REF!</v>
      </c>
      <c r="BP382" t="e">
        <f>IF(I382="","",'Funding Input and Summary'!#REF!)</f>
        <v>#REF!</v>
      </c>
      <c r="BQ382" t="e">
        <f>IF(I382="","",'Funding Input and Summary'!#REF!)</f>
        <v>#REF!</v>
      </c>
      <c r="BR382" t="str">
        <f ca="1">IF('Measure and Project Input'!$CE$5&lt;$CC382,"",IF(OFFSET('Measure and Project Input'!$T$9,$CE382,0)=0,"",OFFSET('Measure and Project Input'!$T$9,$CE382,0)))</f>
        <v/>
      </c>
      <c r="BS382" t="str">
        <f ca="1">IF('Measure and Project Input'!$CE$5&lt;$CC382,"",IF(OFFSET('Measure and Project Input'!$R$9,$CE382,0)=0,"",OFFSET('Measure and Project Input'!$R$9,$CE382,0)))</f>
        <v/>
      </c>
      <c r="BT382">
        <f>IF(I382="","",'Measure and Project Input'!$I$1)</f>
        <v>4.04</v>
      </c>
      <c r="BU382" t="str">
        <f ca="1">IF('Measure and Project Input'!$CE$5&lt;$CC382,"",IF(OFFSET('Measure and Project Input'!$Q$9,$CE382,0)=0,"",OFFSET('Measure and Project Input'!$Q$9,$CE382,0)))</f>
        <v/>
      </c>
      <c r="BV382" t="e">
        <f ca="1">IF(I382="","",'Funding Input and Summary'!$T$1)</f>
        <v>#DIV/0!</v>
      </c>
      <c r="BW382" t="str">
        <f ca="1">IF('Measure and Project Input'!$CE$5&lt;$CC382,"",IF(OFFSET('Measure and Project Input'!$AI$9,$CE382,0)=0,"",OFFSET('Measure and Project Input'!$AI$9,$CE382,0)))</f>
        <v/>
      </c>
      <c r="BX382" t="str">
        <f ca="1">IF('Measure and Project Input'!$CE$5&lt;$CC382,"",IF(OFFSET('Measure and Project Input'!$AJ$9,$CE382,0)=0,"",OFFSET('Measure and Project Input'!$AJ$9,$CE382,0)))</f>
        <v/>
      </c>
      <c r="BY382" t="str">
        <f ca="1">IF('Measure and Project Input'!$CE$5&lt;$CC382,"",IF(OFFSET('Measure and Project Input'!$AK$9,$CE382,0)=0,"",OFFSET('Measure and Project Input'!$AK$9,$CE382,0)))</f>
        <v/>
      </c>
      <c r="BZ382" t="str">
        <f ca="1">IF('Measure and Project Input'!$CE$5&lt;$CC382,"",IF(OFFSET('Measure and Project Input'!$AL$9,$CE382,0)=0,"",OFFSET('Measure and Project Input'!$AL$9,$CE382,0)))</f>
        <v/>
      </c>
      <c r="CA382" t="str">
        <f ca="1">IF('Measure and Project Input'!$CE$5&lt;$CC382,"",IF(OFFSET('Measure and Project Input'!$AM$9,$CE382,0)=0,"",OFFSET('Measure and Project Input'!$AM$9,$CE382,0)))</f>
        <v/>
      </c>
      <c r="CB382" s="201"/>
      <c r="CC382" s="28">
        <v>381</v>
      </c>
      <c r="CD382" s="28">
        <f t="shared" si="5"/>
        <v>1</v>
      </c>
      <c r="CE382" s="28" t="e">
        <f>IF($I382="","",MATCH($I382,'Measure and Project Input'!$P$10:$P$509,FALSE))</f>
        <v>#N/A</v>
      </c>
    </row>
    <row r="383" spans="1:83" x14ac:dyDescent="0.2">
      <c r="A383" t="str">
        <f ca="1">IF('Measure and Project Input'!$CE$5&lt;$CC383,"",IF(OFFSET('Measure and Project Input'!$E$9,$CE383,0)=0,"",OFFSET('Measure and Project Input'!$E$9,$CE383,0)))</f>
        <v/>
      </c>
      <c r="B383" t="str">
        <f ca="1">IF('Measure and Project Input'!$CE$5&lt;$CC383,"",IF(OFFSET('Measure and Project Input'!$F$9,$CE383,0)=0,"",OFFSET('Measure and Project Input'!$F$9,$CE383,0)))</f>
        <v/>
      </c>
      <c r="C383" t="str">
        <f ca="1">IF('Measure and Project Input'!$CE$5&lt;$CC383,"",IF(OFFSET('Measure and Project Input'!$G$9,$CE383,0)=0,"",OFFSET('Measure and Project Input'!$G$9,$CE383,0)))</f>
        <v/>
      </c>
      <c r="D383" s="299" t="str">
        <f ca="1">IF('Measure and Project Input'!$CE$5&lt;$CC383,"",IF(OFFSET('Measure and Project Input'!$H$9,$CE383,0)=0,"",OFFSET('Measure and Project Input'!$H$9,$CE383,0)))</f>
        <v/>
      </c>
      <c r="E383" t="str">
        <f ca="1">IF('Measure and Project Input'!$CE$5&lt;$CC383,"",IF(OFFSET('Measure and Project Input'!$I$9,$CE383,0)=0,"",OFFSET('Measure and Project Input'!$I$9,$CE383,0)))</f>
        <v/>
      </c>
      <c r="F383" t="str">
        <f ca="1">IF('Measure and Project Input'!$CE$5&lt;$CC383,"",IF(OFFSET('Measure and Project Input'!$J$9,$CE383,0)=0,"",OFFSET('Measure and Project Input'!$J$9,$CE383,0)))</f>
        <v/>
      </c>
      <c r="G383" t="str">
        <f ca="1">IF('Measure and Project Input'!$CE$5&lt;$CC383,"",IF(OFFSET('Measure and Project Input'!$K$9,$CE383,0)=0,"",OFFSET('Measure and Project Input'!$K$9,$CE383,0)))</f>
        <v/>
      </c>
      <c r="H383" t="str">
        <f ca="1">IF('Measure and Project Input'!$CE$5&lt;$CC383,"",IF(OFFSET('Measure and Project Input'!$L$9,$CE383,0)=0,"",OFFSET('Measure and Project Input'!$L$9,$CE383,0)))</f>
        <v/>
      </c>
      <c r="I383">
        <f>'Funding Input and Summary'!A386</f>
        <v>0</v>
      </c>
      <c r="O383" t="str">
        <f ca="1">IF('Measure and Project Input'!$CE$5&lt;$CC383,"",IF(OFFSET('Measure and Project Input'!$B$9,$CE383,0)=0,"",OFFSET('Measure and Project Input'!$B$9,$CE383,0)))</f>
        <v/>
      </c>
      <c r="P383" t="str">
        <f ca="1">IF('Measure and Project Input'!$CE$5&lt;$CC383,"",IF(OFFSET('Measure and Project Input'!$C$9,$CE383,0)=0,"",OFFSET('Measure and Project Input'!$C$9,$CE383,0)))</f>
        <v/>
      </c>
      <c r="Q383" t="str">
        <f ca="1">IF('Measure and Project Input'!$CE$5&lt;$CC383,"",IF(OFFSET('Measure and Project Input'!$S$9,$CE383,0)=0,"",OFFSET('Measure and Project Input'!$S$9,$CE383,0)))</f>
        <v/>
      </c>
      <c r="R383" t="str">
        <f ca="1">IF('Measure and Project Input'!$CE$5&lt;$CC383,"",IF(OFFSET('Measure and Project Input'!$U$9,$CE383,0)=0,"",OFFSET('Measure and Project Input'!$U$9,$CE383,0)))</f>
        <v/>
      </c>
      <c r="S383" t="str">
        <f ca="1">IF('Measure and Project Input'!$CE$5&lt;$CC383,"",IF(OFFSET('Measure and Project Input'!$V$9,$CE383,0)=0,"",OFFSET('Measure and Project Input'!$V$9,$CE383,0)))</f>
        <v/>
      </c>
      <c r="X383" t="str">
        <f ca="1">IF('Measure and Project Input'!$CE$5&lt;$CC383,"",IF(OFFSET('Measure and Project Input'!$M$9,$CE383,0)=0,"",OFFSET('Measure and Project Input'!$M$9,$CE383,0)))</f>
        <v/>
      </c>
      <c r="Y383" t="str">
        <f ca="1">IF('Measure and Project Input'!$CE$5&lt;$CC383,"",IF(OFFSET('Measure and Project Input'!$N$9,$CE383,0)=0,"",OFFSET('Measure and Project Input'!$N$9,$CE383,0)))</f>
        <v/>
      </c>
      <c r="AA383" t="str">
        <f ca="1">IF('Measure and Project Input'!$CE$5&lt;$CC383,"",IF(OFFSET('Measure and Project Input'!$D$9,$CE383,0)=0,"",OFFSET('Measure and Project Input'!$D$9,$CE383,0)))</f>
        <v/>
      </c>
      <c r="AJ383" t="str">
        <f ca="1">IF('Measure and Project Input'!$CE$5&lt;$CC383,"",IF(OFFSET('Measure and Project Input'!$O$9,$CE383,0)=0,"",OFFSET('Measure and Project Input'!$O$9,$CE383,0)))</f>
        <v/>
      </c>
      <c r="AN383" t="str">
        <f ca="1">IF('Measure and Project Input'!$CE$5&lt;$CC383,"",IF(OFFSET('Measure and Project Input'!$BV$9,$CE383,0)=0,"",OFFSET('Measure and Project Input'!$BV$9,$CE383,0)))</f>
        <v/>
      </c>
      <c r="AO383" t="e">
        <f>IF(I383="","",'Funding Input and Summary'!#REF!)</f>
        <v>#REF!</v>
      </c>
      <c r="AQ383" t="e">
        <f>IF(I383="","",'Funding Input and Summary'!#REF!)</f>
        <v>#REF!</v>
      </c>
      <c r="AR383" t="e">
        <f>IF(I383="","",'Funding Input and Summary'!#REF!)</f>
        <v>#REF!</v>
      </c>
      <c r="AU383" t="e">
        <f>IF(I383="","",'Funding Input and Summary'!#REF!)</f>
        <v>#REF!</v>
      </c>
      <c r="AV383" t="e">
        <f>IF(I383="","",'Funding Input and Summary'!#REF!)</f>
        <v>#REF!</v>
      </c>
      <c r="BC383" t="e">
        <f>IF(I383="","",'Funding Input and Summary'!#REF!)</f>
        <v>#REF!</v>
      </c>
      <c r="BD383" t="e">
        <f>IF(I383="","",'Funding Input and Summary'!#REF!)</f>
        <v>#REF!</v>
      </c>
      <c r="BE383" t="e">
        <f>IF(I383="","",'Funding Input and Summary'!#REF!)</f>
        <v>#REF!</v>
      </c>
      <c r="BG383" t="e">
        <f>IF(I383="","",'Funding Input and Summary'!#REF!)</f>
        <v>#REF!</v>
      </c>
      <c r="BH383" t="e">
        <f>IF(I383="","",'Funding Input and Summary'!#REF!)</f>
        <v>#REF!</v>
      </c>
      <c r="BI383" t="e">
        <f>IF(I383="","",'Funding Input and Summary'!#REF!)</f>
        <v>#REF!</v>
      </c>
      <c r="BJ383" t="e">
        <f>IF(I383="","",'Funding Input and Summary'!#REF!)</f>
        <v>#REF!</v>
      </c>
      <c r="BK383" t="e">
        <f>IF(I383="","",'Funding Input and Summary'!#REF!)</f>
        <v>#REF!</v>
      </c>
      <c r="BL383" t="e">
        <f>IF(I383="","",'Funding Input and Summary'!#REF!)</f>
        <v>#REF!</v>
      </c>
      <c r="BM383" t="e">
        <f>IF(I383="","",'Funding Input and Summary'!#REF!)</f>
        <v>#REF!</v>
      </c>
      <c r="BN383" t="e">
        <f>IF(I383="","",'Funding Input and Summary'!#REF!)</f>
        <v>#REF!</v>
      </c>
      <c r="BO383" t="e">
        <f>IF(I383="","",'Funding Input and Summary'!#REF!)</f>
        <v>#REF!</v>
      </c>
      <c r="BP383" t="e">
        <f>IF(I383="","",'Funding Input and Summary'!#REF!)</f>
        <v>#REF!</v>
      </c>
      <c r="BQ383" t="e">
        <f>IF(I383="","",'Funding Input and Summary'!#REF!)</f>
        <v>#REF!</v>
      </c>
      <c r="BR383" t="str">
        <f ca="1">IF('Measure and Project Input'!$CE$5&lt;$CC383,"",IF(OFFSET('Measure and Project Input'!$T$9,$CE383,0)=0,"",OFFSET('Measure and Project Input'!$T$9,$CE383,0)))</f>
        <v/>
      </c>
      <c r="BS383" t="str">
        <f ca="1">IF('Measure and Project Input'!$CE$5&lt;$CC383,"",IF(OFFSET('Measure and Project Input'!$R$9,$CE383,0)=0,"",OFFSET('Measure and Project Input'!$R$9,$CE383,0)))</f>
        <v/>
      </c>
      <c r="BT383">
        <f>IF(I383="","",'Measure and Project Input'!$I$1)</f>
        <v>4.04</v>
      </c>
      <c r="BU383" t="str">
        <f ca="1">IF('Measure and Project Input'!$CE$5&lt;$CC383,"",IF(OFFSET('Measure and Project Input'!$Q$9,$CE383,0)=0,"",OFFSET('Measure and Project Input'!$Q$9,$CE383,0)))</f>
        <v/>
      </c>
      <c r="BV383" t="e">
        <f ca="1">IF(I383="","",'Funding Input and Summary'!$T$1)</f>
        <v>#DIV/0!</v>
      </c>
      <c r="BW383" t="str">
        <f ca="1">IF('Measure and Project Input'!$CE$5&lt;$CC383,"",IF(OFFSET('Measure and Project Input'!$AI$9,$CE383,0)=0,"",OFFSET('Measure and Project Input'!$AI$9,$CE383,0)))</f>
        <v/>
      </c>
      <c r="BX383" t="str">
        <f ca="1">IF('Measure and Project Input'!$CE$5&lt;$CC383,"",IF(OFFSET('Measure and Project Input'!$AJ$9,$CE383,0)=0,"",OFFSET('Measure and Project Input'!$AJ$9,$CE383,0)))</f>
        <v/>
      </c>
      <c r="BY383" t="str">
        <f ca="1">IF('Measure and Project Input'!$CE$5&lt;$CC383,"",IF(OFFSET('Measure and Project Input'!$AK$9,$CE383,0)=0,"",OFFSET('Measure and Project Input'!$AK$9,$CE383,0)))</f>
        <v/>
      </c>
      <c r="BZ383" t="str">
        <f ca="1">IF('Measure and Project Input'!$CE$5&lt;$CC383,"",IF(OFFSET('Measure and Project Input'!$AL$9,$CE383,0)=0,"",OFFSET('Measure and Project Input'!$AL$9,$CE383,0)))</f>
        <v/>
      </c>
      <c r="CA383" t="str">
        <f ca="1">IF('Measure and Project Input'!$CE$5&lt;$CC383,"",IF(OFFSET('Measure and Project Input'!$AM$9,$CE383,0)=0,"",OFFSET('Measure and Project Input'!$AM$9,$CE383,0)))</f>
        <v/>
      </c>
      <c r="CB383" s="201"/>
      <c r="CC383" s="28">
        <v>382</v>
      </c>
      <c r="CD383" s="28">
        <f t="shared" si="5"/>
        <v>1</v>
      </c>
      <c r="CE383" s="28" t="e">
        <f>IF($I383="","",MATCH($I383,'Measure and Project Input'!$P$10:$P$509,FALSE))</f>
        <v>#N/A</v>
      </c>
    </row>
    <row r="384" spans="1:83" x14ac:dyDescent="0.2">
      <c r="A384" t="str">
        <f ca="1">IF('Measure and Project Input'!$CE$5&lt;$CC384,"",IF(OFFSET('Measure and Project Input'!$E$9,$CE384,0)=0,"",OFFSET('Measure and Project Input'!$E$9,$CE384,0)))</f>
        <v/>
      </c>
      <c r="B384" t="str">
        <f ca="1">IF('Measure and Project Input'!$CE$5&lt;$CC384,"",IF(OFFSET('Measure and Project Input'!$F$9,$CE384,0)=0,"",OFFSET('Measure and Project Input'!$F$9,$CE384,0)))</f>
        <v/>
      </c>
      <c r="C384" t="str">
        <f ca="1">IF('Measure and Project Input'!$CE$5&lt;$CC384,"",IF(OFFSET('Measure and Project Input'!$G$9,$CE384,0)=0,"",OFFSET('Measure and Project Input'!$G$9,$CE384,0)))</f>
        <v/>
      </c>
      <c r="D384" s="299" t="str">
        <f ca="1">IF('Measure and Project Input'!$CE$5&lt;$CC384,"",IF(OFFSET('Measure and Project Input'!$H$9,$CE384,0)=0,"",OFFSET('Measure and Project Input'!$H$9,$CE384,0)))</f>
        <v/>
      </c>
      <c r="E384" t="str">
        <f ca="1">IF('Measure and Project Input'!$CE$5&lt;$CC384,"",IF(OFFSET('Measure and Project Input'!$I$9,$CE384,0)=0,"",OFFSET('Measure and Project Input'!$I$9,$CE384,0)))</f>
        <v/>
      </c>
      <c r="F384" t="str">
        <f ca="1">IF('Measure and Project Input'!$CE$5&lt;$CC384,"",IF(OFFSET('Measure and Project Input'!$J$9,$CE384,0)=0,"",OFFSET('Measure and Project Input'!$J$9,$CE384,0)))</f>
        <v/>
      </c>
      <c r="G384" t="str">
        <f ca="1">IF('Measure and Project Input'!$CE$5&lt;$CC384,"",IF(OFFSET('Measure and Project Input'!$K$9,$CE384,0)=0,"",OFFSET('Measure and Project Input'!$K$9,$CE384,0)))</f>
        <v/>
      </c>
      <c r="H384" t="str">
        <f ca="1">IF('Measure and Project Input'!$CE$5&lt;$CC384,"",IF(OFFSET('Measure and Project Input'!$L$9,$CE384,0)=0,"",OFFSET('Measure and Project Input'!$L$9,$CE384,0)))</f>
        <v/>
      </c>
      <c r="I384">
        <f>'Funding Input and Summary'!A387</f>
        <v>0</v>
      </c>
      <c r="O384" t="str">
        <f ca="1">IF('Measure and Project Input'!$CE$5&lt;$CC384,"",IF(OFFSET('Measure and Project Input'!$B$9,$CE384,0)=0,"",OFFSET('Measure and Project Input'!$B$9,$CE384,0)))</f>
        <v/>
      </c>
      <c r="P384" t="str">
        <f ca="1">IF('Measure and Project Input'!$CE$5&lt;$CC384,"",IF(OFFSET('Measure and Project Input'!$C$9,$CE384,0)=0,"",OFFSET('Measure and Project Input'!$C$9,$CE384,0)))</f>
        <v/>
      </c>
      <c r="Q384" t="str">
        <f ca="1">IF('Measure and Project Input'!$CE$5&lt;$CC384,"",IF(OFFSET('Measure and Project Input'!$S$9,$CE384,0)=0,"",OFFSET('Measure and Project Input'!$S$9,$CE384,0)))</f>
        <v/>
      </c>
      <c r="R384" t="str">
        <f ca="1">IF('Measure and Project Input'!$CE$5&lt;$CC384,"",IF(OFFSET('Measure and Project Input'!$U$9,$CE384,0)=0,"",OFFSET('Measure and Project Input'!$U$9,$CE384,0)))</f>
        <v/>
      </c>
      <c r="S384" t="str">
        <f ca="1">IF('Measure and Project Input'!$CE$5&lt;$CC384,"",IF(OFFSET('Measure and Project Input'!$V$9,$CE384,0)=0,"",OFFSET('Measure and Project Input'!$V$9,$CE384,0)))</f>
        <v/>
      </c>
      <c r="X384" t="str">
        <f ca="1">IF('Measure and Project Input'!$CE$5&lt;$CC384,"",IF(OFFSET('Measure and Project Input'!$M$9,$CE384,0)=0,"",OFFSET('Measure and Project Input'!$M$9,$CE384,0)))</f>
        <v/>
      </c>
      <c r="Y384" t="str">
        <f ca="1">IF('Measure and Project Input'!$CE$5&lt;$CC384,"",IF(OFFSET('Measure and Project Input'!$N$9,$CE384,0)=0,"",OFFSET('Measure and Project Input'!$N$9,$CE384,0)))</f>
        <v/>
      </c>
      <c r="AA384" t="str">
        <f ca="1">IF('Measure and Project Input'!$CE$5&lt;$CC384,"",IF(OFFSET('Measure and Project Input'!$D$9,$CE384,0)=0,"",OFFSET('Measure and Project Input'!$D$9,$CE384,0)))</f>
        <v/>
      </c>
      <c r="AJ384" t="str">
        <f ca="1">IF('Measure and Project Input'!$CE$5&lt;$CC384,"",IF(OFFSET('Measure and Project Input'!$O$9,$CE384,0)=0,"",OFFSET('Measure and Project Input'!$O$9,$CE384,0)))</f>
        <v/>
      </c>
      <c r="AN384" t="str">
        <f ca="1">IF('Measure and Project Input'!$CE$5&lt;$CC384,"",IF(OFFSET('Measure and Project Input'!$BV$9,$CE384,0)=0,"",OFFSET('Measure and Project Input'!$BV$9,$CE384,0)))</f>
        <v/>
      </c>
      <c r="AO384" t="e">
        <f>IF(I384="","",'Funding Input and Summary'!#REF!)</f>
        <v>#REF!</v>
      </c>
      <c r="AQ384" t="e">
        <f>IF(I384="","",'Funding Input and Summary'!#REF!)</f>
        <v>#REF!</v>
      </c>
      <c r="AR384" t="e">
        <f>IF(I384="","",'Funding Input and Summary'!#REF!)</f>
        <v>#REF!</v>
      </c>
      <c r="AU384" t="e">
        <f>IF(I384="","",'Funding Input and Summary'!#REF!)</f>
        <v>#REF!</v>
      </c>
      <c r="AV384" t="e">
        <f>IF(I384="","",'Funding Input and Summary'!#REF!)</f>
        <v>#REF!</v>
      </c>
      <c r="BC384" t="e">
        <f>IF(I384="","",'Funding Input and Summary'!#REF!)</f>
        <v>#REF!</v>
      </c>
      <c r="BD384" t="e">
        <f>IF(I384="","",'Funding Input and Summary'!#REF!)</f>
        <v>#REF!</v>
      </c>
      <c r="BE384" t="e">
        <f>IF(I384="","",'Funding Input and Summary'!#REF!)</f>
        <v>#REF!</v>
      </c>
      <c r="BG384" t="e">
        <f>IF(I384="","",'Funding Input and Summary'!#REF!)</f>
        <v>#REF!</v>
      </c>
      <c r="BH384" t="e">
        <f>IF(I384="","",'Funding Input and Summary'!#REF!)</f>
        <v>#REF!</v>
      </c>
      <c r="BI384" t="e">
        <f>IF(I384="","",'Funding Input and Summary'!#REF!)</f>
        <v>#REF!</v>
      </c>
      <c r="BJ384" t="e">
        <f>IF(I384="","",'Funding Input and Summary'!#REF!)</f>
        <v>#REF!</v>
      </c>
      <c r="BK384" t="e">
        <f>IF(I384="","",'Funding Input and Summary'!#REF!)</f>
        <v>#REF!</v>
      </c>
      <c r="BL384" t="e">
        <f>IF(I384="","",'Funding Input and Summary'!#REF!)</f>
        <v>#REF!</v>
      </c>
      <c r="BM384" t="e">
        <f>IF(I384="","",'Funding Input and Summary'!#REF!)</f>
        <v>#REF!</v>
      </c>
      <c r="BN384" t="e">
        <f>IF(I384="","",'Funding Input and Summary'!#REF!)</f>
        <v>#REF!</v>
      </c>
      <c r="BO384" t="e">
        <f>IF(I384="","",'Funding Input and Summary'!#REF!)</f>
        <v>#REF!</v>
      </c>
      <c r="BP384" t="e">
        <f>IF(I384="","",'Funding Input and Summary'!#REF!)</f>
        <v>#REF!</v>
      </c>
      <c r="BQ384" t="e">
        <f>IF(I384="","",'Funding Input and Summary'!#REF!)</f>
        <v>#REF!</v>
      </c>
      <c r="BR384" t="str">
        <f ca="1">IF('Measure and Project Input'!$CE$5&lt;$CC384,"",IF(OFFSET('Measure and Project Input'!$T$9,$CE384,0)=0,"",OFFSET('Measure and Project Input'!$T$9,$CE384,0)))</f>
        <v/>
      </c>
      <c r="BS384" t="str">
        <f ca="1">IF('Measure and Project Input'!$CE$5&lt;$CC384,"",IF(OFFSET('Measure and Project Input'!$R$9,$CE384,0)=0,"",OFFSET('Measure and Project Input'!$R$9,$CE384,0)))</f>
        <v/>
      </c>
      <c r="BT384">
        <f>IF(I384="","",'Measure and Project Input'!$I$1)</f>
        <v>4.04</v>
      </c>
      <c r="BU384" t="str">
        <f ca="1">IF('Measure and Project Input'!$CE$5&lt;$CC384,"",IF(OFFSET('Measure and Project Input'!$Q$9,$CE384,0)=0,"",OFFSET('Measure and Project Input'!$Q$9,$CE384,0)))</f>
        <v/>
      </c>
      <c r="BV384" t="e">
        <f ca="1">IF(I384="","",'Funding Input and Summary'!$T$1)</f>
        <v>#DIV/0!</v>
      </c>
      <c r="BW384" t="str">
        <f ca="1">IF('Measure and Project Input'!$CE$5&lt;$CC384,"",IF(OFFSET('Measure and Project Input'!$AI$9,$CE384,0)=0,"",OFFSET('Measure and Project Input'!$AI$9,$CE384,0)))</f>
        <v/>
      </c>
      <c r="BX384" t="str">
        <f ca="1">IF('Measure and Project Input'!$CE$5&lt;$CC384,"",IF(OFFSET('Measure and Project Input'!$AJ$9,$CE384,0)=0,"",OFFSET('Measure and Project Input'!$AJ$9,$CE384,0)))</f>
        <v/>
      </c>
      <c r="BY384" t="str">
        <f ca="1">IF('Measure and Project Input'!$CE$5&lt;$CC384,"",IF(OFFSET('Measure and Project Input'!$AK$9,$CE384,0)=0,"",OFFSET('Measure and Project Input'!$AK$9,$CE384,0)))</f>
        <v/>
      </c>
      <c r="BZ384" t="str">
        <f ca="1">IF('Measure and Project Input'!$CE$5&lt;$CC384,"",IF(OFFSET('Measure and Project Input'!$AL$9,$CE384,0)=0,"",OFFSET('Measure and Project Input'!$AL$9,$CE384,0)))</f>
        <v/>
      </c>
      <c r="CA384" t="str">
        <f ca="1">IF('Measure and Project Input'!$CE$5&lt;$CC384,"",IF(OFFSET('Measure and Project Input'!$AM$9,$CE384,0)=0,"",OFFSET('Measure and Project Input'!$AM$9,$CE384,0)))</f>
        <v/>
      </c>
      <c r="CB384" s="201"/>
      <c r="CC384" s="28">
        <v>383</v>
      </c>
      <c r="CD384" s="28">
        <f t="shared" si="5"/>
        <v>1</v>
      </c>
      <c r="CE384" s="28" t="e">
        <f>IF($I384="","",MATCH($I384,'Measure and Project Input'!$P$10:$P$509,FALSE))</f>
        <v>#N/A</v>
      </c>
    </row>
    <row r="385" spans="1:83" x14ac:dyDescent="0.2">
      <c r="A385" t="str">
        <f ca="1">IF('Measure and Project Input'!$CE$5&lt;$CC385,"",IF(OFFSET('Measure and Project Input'!$E$9,$CE385,0)=0,"",OFFSET('Measure and Project Input'!$E$9,$CE385,0)))</f>
        <v/>
      </c>
      <c r="B385" t="str">
        <f ca="1">IF('Measure and Project Input'!$CE$5&lt;$CC385,"",IF(OFFSET('Measure and Project Input'!$F$9,$CE385,0)=0,"",OFFSET('Measure and Project Input'!$F$9,$CE385,0)))</f>
        <v/>
      </c>
      <c r="C385" t="str">
        <f ca="1">IF('Measure and Project Input'!$CE$5&lt;$CC385,"",IF(OFFSET('Measure and Project Input'!$G$9,$CE385,0)=0,"",OFFSET('Measure and Project Input'!$G$9,$CE385,0)))</f>
        <v/>
      </c>
      <c r="D385" s="299" t="str">
        <f ca="1">IF('Measure and Project Input'!$CE$5&lt;$CC385,"",IF(OFFSET('Measure and Project Input'!$H$9,$CE385,0)=0,"",OFFSET('Measure and Project Input'!$H$9,$CE385,0)))</f>
        <v/>
      </c>
      <c r="E385" t="str">
        <f ca="1">IF('Measure and Project Input'!$CE$5&lt;$CC385,"",IF(OFFSET('Measure and Project Input'!$I$9,$CE385,0)=0,"",OFFSET('Measure and Project Input'!$I$9,$CE385,0)))</f>
        <v/>
      </c>
      <c r="F385" t="str">
        <f ca="1">IF('Measure and Project Input'!$CE$5&lt;$CC385,"",IF(OFFSET('Measure and Project Input'!$J$9,$CE385,0)=0,"",OFFSET('Measure and Project Input'!$J$9,$CE385,0)))</f>
        <v/>
      </c>
      <c r="G385" t="str">
        <f ca="1">IF('Measure and Project Input'!$CE$5&lt;$CC385,"",IF(OFFSET('Measure and Project Input'!$K$9,$CE385,0)=0,"",OFFSET('Measure and Project Input'!$K$9,$CE385,0)))</f>
        <v/>
      </c>
      <c r="H385" t="str">
        <f ca="1">IF('Measure and Project Input'!$CE$5&lt;$CC385,"",IF(OFFSET('Measure and Project Input'!$L$9,$CE385,0)=0,"",OFFSET('Measure and Project Input'!$L$9,$CE385,0)))</f>
        <v/>
      </c>
      <c r="I385">
        <f>'Funding Input and Summary'!A388</f>
        <v>0</v>
      </c>
      <c r="O385" t="str">
        <f ca="1">IF('Measure and Project Input'!$CE$5&lt;$CC385,"",IF(OFFSET('Measure and Project Input'!$B$9,$CE385,0)=0,"",OFFSET('Measure and Project Input'!$B$9,$CE385,0)))</f>
        <v/>
      </c>
      <c r="P385" t="str">
        <f ca="1">IF('Measure and Project Input'!$CE$5&lt;$CC385,"",IF(OFFSET('Measure and Project Input'!$C$9,$CE385,0)=0,"",OFFSET('Measure and Project Input'!$C$9,$CE385,0)))</f>
        <v/>
      </c>
      <c r="Q385" t="str">
        <f ca="1">IF('Measure and Project Input'!$CE$5&lt;$CC385,"",IF(OFFSET('Measure and Project Input'!$S$9,$CE385,0)=0,"",OFFSET('Measure and Project Input'!$S$9,$CE385,0)))</f>
        <v/>
      </c>
      <c r="R385" t="str">
        <f ca="1">IF('Measure and Project Input'!$CE$5&lt;$CC385,"",IF(OFFSET('Measure and Project Input'!$U$9,$CE385,0)=0,"",OFFSET('Measure and Project Input'!$U$9,$CE385,0)))</f>
        <v/>
      </c>
      <c r="S385" t="str">
        <f ca="1">IF('Measure and Project Input'!$CE$5&lt;$CC385,"",IF(OFFSET('Measure and Project Input'!$V$9,$CE385,0)=0,"",OFFSET('Measure and Project Input'!$V$9,$CE385,0)))</f>
        <v/>
      </c>
      <c r="X385" t="str">
        <f ca="1">IF('Measure and Project Input'!$CE$5&lt;$CC385,"",IF(OFFSET('Measure and Project Input'!$M$9,$CE385,0)=0,"",OFFSET('Measure and Project Input'!$M$9,$CE385,0)))</f>
        <v/>
      </c>
      <c r="Y385" t="str">
        <f ca="1">IF('Measure and Project Input'!$CE$5&lt;$CC385,"",IF(OFFSET('Measure and Project Input'!$N$9,$CE385,0)=0,"",OFFSET('Measure and Project Input'!$N$9,$CE385,0)))</f>
        <v/>
      </c>
      <c r="AA385" t="str">
        <f ca="1">IF('Measure and Project Input'!$CE$5&lt;$CC385,"",IF(OFFSET('Measure and Project Input'!$D$9,$CE385,0)=0,"",OFFSET('Measure and Project Input'!$D$9,$CE385,0)))</f>
        <v/>
      </c>
      <c r="AJ385" t="str">
        <f ca="1">IF('Measure and Project Input'!$CE$5&lt;$CC385,"",IF(OFFSET('Measure and Project Input'!$O$9,$CE385,0)=0,"",OFFSET('Measure and Project Input'!$O$9,$CE385,0)))</f>
        <v/>
      </c>
      <c r="AN385" t="str">
        <f ca="1">IF('Measure and Project Input'!$CE$5&lt;$CC385,"",IF(OFFSET('Measure and Project Input'!$BV$9,$CE385,0)=0,"",OFFSET('Measure and Project Input'!$BV$9,$CE385,0)))</f>
        <v/>
      </c>
      <c r="AO385" t="e">
        <f>IF(I385="","",'Funding Input and Summary'!#REF!)</f>
        <v>#REF!</v>
      </c>
      <c r="AQ385" t="e">
        <f>IF(I385="","",'Funding Input and Summary'!#REF!)</f>
        <v>#REF!</v>
      </c>
      <c r="AR385" t="e">
        <f>IF(I385="","",'Funding Input and Summary'!#REF!)</f>
        <v>#REF!</v>
      </c>
      <c r="AU385" t="e">
        <f>IF(I385="","",'Funding Input and Summary'!#REF!)</f>
        <v>#REF!</v>
      </c>
      <c r="AV385" t="e">
        <f>IF(I385="","",'Funding Input and Summary'!#REF!)</f>
        <v>#REF!</v>
      </c>
      <c r="BC385" t="e">
        <f>IF(I385="","",'Funding Input and Summary'!#REF!)</f>
        <v>#REF!</v>
      </c>
      <c r="BD385" t="e">
        <f>IF(I385="","",'Funding Input and Summary'!#REF!)</f>
        <v>#REF!</v>
      </c>
      <c r="BE385" t="e">
        <f>IF(I385="","",'Funding Input and Summary'!#REF!)</f>
        <v>#REF!</v>
      </c>
      <c r="BG385" t="e">
        <f>IF(I385="","",'Funding Input and Summary'!#REF!)</f>
        <v>#REF!</v>
      </c>
      <c r="BH385" t="e">
        <f>IF(I385="","",'Funding Input and Summary'!#REF!)</f>
        <v>#REF!</v>
      </c>
      <c r="BI385" t="e">
        <f>IF(I385="","",'Funding Input and Summary'!#REF!)</f>
        <v>#REF!</v>
      </c>
      <c r="BJ385" t="e">
        <f>IF(I385="","",'Funding Input and Summary'!#REF!)</f>
        <v>#REF!</v>
      </c>
      <c r="BK385" t="e">
        <f>IF(I385="","",'Funding Input and Summary'!#REF!)</f>
        <v>#REF!</v>
      </c>
      <c r="BL385" t="e">
        <f>IF(I385="","",'Funding Input and Summary'!#REF!)</f>
        <v>#REF!</v>
      </c>
      <c r="BM385" t="e">
        <f>IF(I385="","",'Funding Input and Summary'!#REF!)</f>
        <v>#REF!</v>
      </c>
      <c r="BN385" t="e">
        <f>IF(I385="","",'Funding Input and Summary'!#REF!)</f>
        <v>#REF!</v>
      </c>
      <c r="BO385" t="e">
        <f>IF(I385="","",'Funding Input and Summary'!#REF!)</f>
        <v>#REF!</v>
      </c>
      <c r="BP385" t="e">
        <f>IF(I385="","",'Funding Input and Summary'!#REF!)</f>
        <v>#REF!</v>
      </c>
      <c r="BQ385" t="e">
        <f>IF(I385="","",'Funding Input and Summary'!#REF!)</f>
        <v>#REF!</v>
      </c>
      <c r="BR385" t="str">
        <f ca="1">IF('Measure and Project Input'!$CE$5&lt;$CC385,"",IF(OFFSET('Measure and Project Input'!$T$9,$CE385,0)=0,"",OFFSET('Measure and Project Input'!$T$9,$CE385,0)))</f>
        <v/>
      </c>
      <c r="BS385" t="str">
        <f ca="1">IF('Measure and Project Input'!$CE$5&lt;$CC385,"",IF(OFFSET('Measure and Project Input'!$R$9,$CE385,0)=0,"",OFFSET('Measure and Project Input'!$R$9,$CE385,0)))</f>
        <v/>
      </c>
      <c r="BT385">
        <f>IF(I385="","",'Measure and Project Input'!$I$1)</f>
        <v>4.04</v>
      </c>
      <c r="BU385" t="str">
        <f ca="1">IF('Measure and Project Input'!$CE$5&lt;$CC385,"",IF(OFFSET('Measure and Project Input'!$Q$9,$CE385,0)=0,"",OFFSET('Measure and Project Input'!$Q$9,$CE385,0)))</f>
        <v/>
      </c>
      <c r="BV385" t="e">
        <f ca="1">IF(I385="","",'Funding Input and Summary'!$T$1)</f>
        <v>#DIV/0!</v>
      </c>
      <c r="BW385" t="str">
        <f ca="1">IF('Measure and Project Input'!$CE$5&lt;$CC385,"",IF(OFFSET('Measure and Project Input'!$AI$9,$CE385,0)=0,"",OFFSET('Measure and Project Input'!$AI$9,$CE385,0)))</f>
        <v/>
      </c>
      <c r="BX385" t="str">
        <f ca="1">IF('Measure and Project Input'!$CE$5&lt;$CC385,"",IF(OFFSET('Measure and Project Input'!$AJ$9,$CE385,0)=0,"",OFFSET('Measure and Project Input'!$AJ$9,$CE385,0)))</f>
        <v/>
      </c>
      <c r="BY385" t="str">
        <f ca="1">IF('Measure and Project Input'!$CE$5&lt;$CC385,"",IF(OFFSET('Measure and Project Input'!$AK$9,$CE385,0)=0,"",OFFSET('Measure and Project Input'!$AK$9,$CE385,0)))</f>
        <v/>
      </c>
      <c r="BZ385" t="str">
        <f ca="1">IF('Measure and Project Input'!$CE$5&lt;$CC385,"",IF(OFFSET('Measure and Project Input'!$AL$9,$CE385,0)=0,"",OFFSET('Measure and Project Input'!$AL$9,$CE385,0)))</f>
        <v/>
      </c>
      <c r="CA385" t="str">
        <f ca="1">IF('Measure and Project Input'!$CE$5&lt;$CC385,"",IF(OFFSET('Measure and Project Input'!$AM$9,$CE385,0)=0,"",OFFSET('Measure and Project Input'!$AM$9,$CE385,0)))</f>
        <v/>
      </c>
      <c r="CB385" s="201"/>
      <c r="CC385" s="28">
        <v>384</v>
      </c>
      <c r="CD385" s="28">
        <f t="shared" si="5"/>
        <v>1</v>
      </c>
      <c r="CE385" s="28" t="e">
        <f>IF($I385="","",MATCH($I385,'Measure and Project Input'!$P$10:$P$509,FALSE))</f>
        <v>#N/A</v>
      </c>
    </row>
    <row r="386" spans="1:83" x14ac:dyDescent="0.2">
      <c r="A386" t="str">
        <f ca="1">IF('Measure and Project Input'!$CE$5&lt;$CC386,"",IF(OFFSET('Measure and Project Input'!$E$9,$CE386,0)=0,"",OFFSET('Measure and Project Input'!$E$9,$CE386,0)))</f>
        <v/>
      </c>
      <c r="B386" t="str">
        <f ca="1">IF('Measure and Project Input'!$CE$5&lt;$CC386,"",IF(OFFSET('Measure and Project Input'!$F$9,$CE386,0)=0,"",OFFSET('Measure and Project Input'!$F$9,$CE386,0)))</f>
        <v/>
      </c>
      <c r="C386" t="str">
        <f ca="1">IF('Measure and Project Input'!$CE$5&lt;$CC386,"",IF(OFFSET('Measure and Project Input'!$G$9,$CE386,0)=0,"",OFFSET('Measure and Project Input'!$G$9,$CE386,0)))</f>
        <v/>
      </c>
      <c r="D386" s="299" t="str">
        <f ca="1">IF('Measure and Project Input'!$CE$5&lt;$CC386,"",IF(OFFSET('Measure and Project Input'!$H$9,$CE386,0)=0,"",OFFSET('Measure and Project Input'!$H$9,$CE386,0)))</f>
        <v/>
      </c>
      <c r="E386" t="str">
        <f ca="1">IF('Measure and Project Input'!$CE$5&lt;$CC386,"",IF(OFFSET('Measure and Project Input'!$I$9,$CE386,0)=0,"",OFFSET('Measure and Project Input'!$I$9,$CE386,0)))</f>
        <v/>
      </c>
      <c r="F386" t="str">
        <f ca="1">IF('Measure and Project Input'!$CE$5&lt;$CC386,"",IF(OFFSET('Measure and Project Input'!$J$9,$CE386,0)=0,"",OFFSET('Measure and Project Input'!$J$9,$CE386,0)))</f>
        <v/>
      </c>
      <c r="G386" t="str">
        <f ca="1">IF('Measure and Project Input'!$CE$5&lt;$CC386,"",IF(OFFSET('Measure and Project Input'!$K$9,$CE386,0)=0,"",OFFSET('Measure and Project Input'!$K$9,$CE386,0)))</f>
        <v/>
      </c>
      <c r="H386" t="str">
        <f ca="1">IF('Measure and Project Input'!$CE$5&lt;$CC386,"",IF(OFFSET('Measure and Project Input'!$L$9,$CE386,0)=0,"",OFFSET('Measure and Project Input'!$L$9,$CE386,0)))</f>
        <v/>
      </c>
      <c r="I386">
        <f>'Funding Input and Summary'!A389</f>
        <v>0</v>
      </c>
      <c r="O386" t="str">
        <f ca="1">IF('Measure and Project Input'!$CE$5&lt;$CC386,"",IF(OFFSET('Measure and Project Input'!$B$9,$CE386,0)=0,"",OFFSET('Measure and Project Input'!$B$9,$CE386,0)))</f>
        <v/>
      </c>
      <c r="P386" t="str">
        <f ca="1">IF('Measure and Project Input'!$CE$5&lt;$CC386,"",IF(OFFSET('Measure and Project Input'!$C$9,$CE386,0)=0,"",OFFSET('Measure and Project Input'!$C$9,$CE386,0)))</f>
        <v/>
      </c>
      <c r="Q386" t="str">
        <f ca="1">IF('Measure and Project Input'!$CE$5&lt;$CC386,"",IF(OFFSET('Measure and Project Input'!$S$9,$CE386,0)=0,"",OFFSET('Measure and Project Input'!$S$9,$CE386,0)))</f>
        <v/>
      </c>
      <c r="R386" t="str">
        <f ca="1">IF('Measure and Project Input'!$CE$5&lt;$CC386,"",IF(OFFSET('Measure and Project Input'!$U$9,$CE386,0)=0,"",OFFSET('Measure and Project Input'!$U$9,$CE386,0)))</f>
        <v/>
      </c>
      <c r="S386" t="str">
        <f ca="1">IF('Measure and Project Input'!$CE$5&lt;$CC386,"",IF(OFFSET('Measure and Project Input'!$V$9,$CE386,0)=0,"",OFFSET('Measure and Project Input'!$V$9,$CE386,0)))</f>
        <v/>
      </c>
      <c r="X386" t="str">
        <f ca="1">IF('Measure and Project Input'!$CE$5&lt;$CC386,"",IF(OFFSET('Measure and Project Input'!$M$9,$CE386,0)=0,"",OFFSET('Measure and Project Input'!$M$9,$CE386,0)))</f>
        <v/>
      </c>
      <c r="Y386" t="str">
        <f ca="1">IF('Measure and Project Input'!$CE$5&lt;$CC386,"",IF(OFFSET('Measure and Project Input'!$N$9,$CE386,0)=0,"",OFFSET('Measure and Project Input'!$N$9,$CE386,0)))</f>
        <v/>
      </c>
      <c r="AA386" t="str">
        <f ca="1">IF('Measure and Project Input'!$CE$5&lt;$CC386,"",IF(OFFSET('Measure and Project Input'!$D$9,$CE386,0)=0,"",OFFSET('Measure and Project Input'!$D$9,$CE386,0)))</f>
        <v/>
      </c>
      <c r="AJ386" t="str">
        <f ca="1">IF('Measure and Project Input'!$CE$5&lt;$CC386,"",IF(OFFSET('Measure and Project Input'!$O$9,$CE386,0)=0,"",OFFSET('Measure and Project Input'!$O$9,$CE386,0)))</f>
        <v/>
      </c>
      <c r="AN386" t="str">
        <f ca="1">IF('Measure and Project Input'!$CE$5&lt;$CC386,"",IF(OFFSET('Measure and Project Input'!$BV$9,$CE386,0)=0,"",OFFSET('Measure and Project Input'!$BV$9,$CE386,0)))</f>
        <v/>
      </c>
      <c r="AO386" t="e">
        <f>IF(I386="","",'Funding Input and Summary'!#REF!)</f>
        <v>#REF!</v>
      </c>
      <c r="AQ386" t="e">
        <f>IF(I386="","",'Funding Input and Summary'!#REF!)</f>
        <v>#REF!</v>
      </c>
      <c r="AR386" t="e">
        <f>IF(I386="","",'Funding Input and Summary'!#REF!)</f>
        <v>#REF!</v>
      </c>
      <c r="AU386" t="e">
        <f>IF(I386="","",'Funding Input and Summary'!#REF!)</f>
        <v>#REF!</v>
      </c>
      <c r="AV386" t="e">
        <f>IF(I386="","",'Funding Input and Summary'!#REF!)</f>
        <v>#REF!</v>
      </c>
      <c r="BC386" t="e">
        <f>IF(I386="","",'Funding Input and Summary'!#REF!)</f>
        <v>#REF!</v>
      </c>
      <c r="BD386" t="e">
        <f>IF(I386="","",'Funding Input and Summary'!#REF!)</f>
        <v>#REF!</v>
      </c>
      <c r="BE386" t="e">
        <f>IF(I386="","",'Funding Input and Summary'!#REF!)</f>
        <v>#REF!</v>
      </c>
      <c r="BG386" t="e">
        <f>IF(I386="","",'Funding Input and Summary'!#REF!)</f>
        <v>#REF!</v>
      </c>
      <c r="BH386" t="e">
        <f>IF(I386="","",'Funding Input and Summary'!#REF!)</f>
        <v>#REF!</v>
      </c>
      <c r="BI386" t="e">
        <f>IF(I386="","",'Funding Input and Summary'!#REF!)</f>
        <v>#REF!</v>
      </c>
      <c r="BJ386" t="e">
        <f>IF(I386="","",'Funding Input and Summary'!#REF!)</f>
        <v>#REF!</v>
      </c>
      <c r="BK386" t="e">
        <f>IF(I386="","",'Funding Input and Summary'!#REF!)</f>
        <v>#REF!</v>
      </c>
      <c r="BL386" t="e">
        <f>IF(I386="","",'Funding Input and Summary'!#REF!)</f>
        <v>#REF!</v>
      </c>
      <c r="BM386" t="e">
        <f>IF(I386="","",'Funding Input and Summary'!#REF!)</f>
        <v>#REF!</v>
      </c>
      <c r="BN386" t="e">
        <f>IF(I386="","",'Funding Input and Summary'!#REF!)</f>
        <v>#REF!</v>
      </c>
      <c r="BO386" t="e">
        <f>IF(I386="","",'Funding Input and Summary'!#REF!)</f>
        <v>#REF!</v>
      </c>
      <c r="BP386" t="e">
        <f>IF(I386="","",'Funding Input and Summary'!#REF!)</f>
        <v>#REF!</v>
      </c>
      <c r="BQ386" t="e">
        <f>IF(I386="","",'Funding Input and Summary'!#REF!)</f>
        <v>#REF!</v>
      </c>
      <c r="BR386" t="str">
        <f ca="1">IF('Measure and Project Input'!$CE$5&lt;$CC386,"",IF(OFFSET('Measure and Project Input'!$T$9,$CE386,0)=0,"",OFFSET('Measure and Project Input'!$T$9,$CE386,0)))</f>
        <v/>
      </c>
      <c r="BS386" t="str">
        <f ca="1">IF('Measure and Project Input'!$CE$5&lt;$CC386,"",IF(OFFSET('Measure and Project Input'!$R$9,$CE386,0)=0,"",OFFSET('Measure and Project Input'!$R$9,$CE386,0)))</f>
        <v/>
      </c>
      <c r="BT386">
        <f>IF(I386="","",'Measure and Project Input'!$I$1)</f>
        <v>4.04</v>
      </c>
      <c r="BU386" t="str">
        <f ca="1">IF('Measure and Project Input'!$CE$5&lt;$CC386,"",IF(OFFSET('Measure and Project Input'!$Q$9,$CE386,0)=0,"",OFFSET('Measure and Project Input'!$Q$9,$CE386,0)))</f>
        <v/>
      </c>
      <c r="BV386" t="e">
        <f ca="1">IF(I386="","",'Funding Input and Summary'!$T$1)</f>
        <v>#DIV/0!</v>
      </c>
      <c r="BW386" t="str">
        <f ca="1">IF('Measure and Project Input'!$CE$5&lt;$CC386,"",IF(OFFSET('Measure and Project Input'!$AI$9,$CE386,0)=0,"",OFFSET('Measure and Project Input'!$AI$9,$CE386,0)))</f>
        <v/>
      </c>
      <c r="BX386" t="str">
        <f ca="1">IF('Measure and Project Input'!$CE$5&lt;$CC386,"",IF(OFFSET('Measure and Project Input'!$AJ$9,$CE386,0)=0,"",OFFSET('Measure and Project Input'!$AJ$9,$CE386,0)))</f>
        <v/>
      </c>
      <c r="BY386" t="str">
        <f ca="1">IF('Measure and Project Input'!$CE$5&lt;$CC386,"",IF(OFFSET('Measure and Project Input'!$AK$9,$CE386,0)=0,"",OFFSET('Measure and Project Input'!$AK$9,$CE386,0)))</f>
        <v/>
      </c>
      <c r="BZ386" t="str">
        <f ca="1">IF('Measure and Project Input'!$CE$5&lt;$CC386,"",IF(OFFSET('Measure and Project Input'!$AL$9,$CE386,0)=0,"",OFFSET('Measure and Project Input'!$AL$9,$CE386,0)))</f>
        <v/>
      </c>
      <c r="CA386" t="str">
        <f ca="1">IF('Measure and Project Input'!$CE$5&lt;$CC386,"",IF(OFFSET('Measure and Project Input'!$AM$9,$CE386,0)=0,"",OFFSET('Measure and Project Input'!$AM$9,$CE386,0)))</f>
        <v/>
      </c>
      <c r="CB386" s="201"/>
      <c r="CC386" s="28">
        <v>385</v>
      </c>
      <c r="CD386" s="28">
        <f t="shared" si="5"/>
        <v>1</v>
      </c>
      <c r="CE386" s="28" t="e">
        <f>IF($I386="","",MATCH($I386,'Measure and Project Input'!$P$10:$P$509,FALSE))</f>
        <v>#N/A</v>
      </c>
    </row>
    <row r="387" spans="1:83" x14ac:dyDescent="0.2">
      <c r="A387" t="str">
        <f ca="1">IF('Measure and Project Input'!$CE$5&lt;$CC387,"",IF(OFFSET('Measure and Project Input'!$E$9,$CE387,0)=0,"",OFFSET('Measure and Project Input'!$E$9,$CE387,0)))</f>
        <v/>
      </c>
      <c r="B387" t="str">
        <f ca="1">IF('Measure and Project Input'!$CE$5&lt;$CC387,"",IF(OFFSET('Measure and Project Input'!$F$9,$CE387,0)=0,"",OFFSET('Measure and Project Input'!$F$9,$CE387,0)))</f>
        <v/>
      </c>
      <c r="C387" t="str">
        <f ca="1">IF('Measure and Project Input'!$CE$5&lt;$CC387,"",IF(OFFSET('Measure and Project Input'!$G$9,$CE387,0)=0,"",OFFSET('Measure and Project Input'!$G$9,$CE387,0)))</f>
        <v/>
      </c>
      <c r="D387" s="299" t="str">
        <f ca="1">IF('Measure and Project Input'!$CE$5&lt;$CC387,"",IF(OFFSET('Measure and Project Input'!$H$9,$CE387,0)=0,"",OFFSET('Measure and Project Input'!$H$9,$CE387,0)))</f>
        <v/>
      </c>
      <c r="E387" t="str">
        <f ca="1">IF('Measure and Project Input'!$CE$5&lt;$CC387,"",IF(OFFSET('Measure and Project Input'!$I$9,$CE387,0)=0,"",OFFSET('Measure and Project Input'!$I$9,$CE387,0)))</f>
        <v/>
      </c>
      <c r="F387" t="str">
        <f ca="1">IF('Measure and Project Input'!$CE$5&lt;$CC387,"",IF(OFFSET('Measure and Project Input'!$J$9,$CE387,0)=0,"",OFFSET('Measure and Project Input'!$J$9,$CE387,0)))</f>
        <v/>
      </c>
      <c r="G387" t="str">
        <f ca="1">IF('Measure and Project Input'!$CE$5&lt;$CC387,"",IF(OFFSET('Measure and Project Input'!$K$9,$CE387,0)=0,"",OFFSET('Measure and Project Input'!$K$9,$CE387,0)))</f>
        <v/>
      </c>
      <c r="H387" t="str">
        <f ca="1">IF('Measure and Project Input'!$CE$5&lt;$CC387,"",IF(OFFSET('Measure and Project Input'!$L$9,$CE387,0)=0,"",OFFSET('Measure and Project Input'!$L$9,$CE387,0)))</f>
        <v/>
      </c>
      <c r="I387">
        <f>'Funding Input and Summary'!A390</f>
        <v>0</v>
      </c>
      <c r="O387" t="str">
        <f ca="1">IF('Measure and Project Input'!$CE$5&lt;$CC387,"",IF(OFFSET('Measure and Project Input'!$B$9,$CE387,0)=0,"",OFFSET('Measure and Project Input'!$B$9,$CE387,0)))</f>
        <v/>
      </c>
      <c r="P387" t="str">
        <f ca="1">IF('Measure and Project Input'!$CE$5&lt;$CC387,"",IF(OFFSET('Measure and Project Input'!$C$9,$CE387,0)=0,"",OFFSET('Measure and Project Input'!$C$9,$CE387,0)))</f>
        <v/>
      </c>
      <c r="Q387" t="str">
        <f ca="1">IF('Measure and Project Input'!$CE$5&lt;$CC387,"",IF(OFFSET('Measure and Project Input'!$S$9,$CE387,0)=0,"",OFFSET('Measure and Project Input'!$S$9,$CE387,0)))</f>
        <v/>
      </c>
      <c r="R387" t="str">
        <f ca="1">IF('Measure and Project Input'!$CE$5&lt;$CC387,"",IF(OFFSET('Measure and Project Input'!$U$9,$CE387,0)=0,"",OFFSET('Measure and Project Input'!$U$9,$CE387,0)))</f>
        <v/>
      </c>
      <c r="S387" t="str">
        <f ca="1">IF('Measure and Project Input'!$CE$5&lt;$CC387,"",IF(OFFSET('Measure and Project Input'!$V$9,$CE387,0)=0,"",OFFSET('Measure and Project Input'!$V$9,$CE387,0)))</f>
        <v/>
      </c>
      <c r="X387" t="str">
        <f ca="1">IF('Measure and Project Input'!$CE$5&lt;$CC387,"",IF(OFFSET('Measure and Project Input'!$M$9,$CE387,0)=0,"",OFFSET('Measure and Project Input'!$M$9,$CE387,0)))</f>
        <v/>
      </c>
      <c r="Y387" t="str">
        <f ca="1">IF('Measure and Project Input'!$CE$5&lt;$CC387,"",IF(OFFSET('Measure and Project Input'!$N$9,$CE387,0)=0,"",OFFSET('Measure and Project Input'!$N$9,$CE387,0)))</f>
        <v/>
      </c>
      <c r="AA387" t="str">
        <f ca="1">IF('Measure and Project Input'!$CE$5&lt;$CC387,"",IF(OFFSET('Measure and Project Input'!$D$9,$CE387,0)=0,"",OFFSET('Measure and Project Input'!$D$9,$CE387,0)))</f>
        <v/>
      </c>
      <c r="AJ387" t="str">
        <f ca="1">IF('Measure and Project Input'!$CE$5&lt;$CC387,"",IF(OFFSET('Measure and Project Input'!$O$9,$CE387,0)=0,"",OFFSET('Measure and Project Input'!$O$9,$CE387,0)))</f>
        <v/>
      </c>
      <c r="AN387" t="str">
        <f ca="1">IF('Measure and Project Input'!$CE$5&lt;$CC387,"",IF(OFFSET('Measure and Project Input'!$BV$9,$CE387,0)=0,"",OFFSET('Measure and Project Input'!$BV$9,$CE387,0)))</f>
        <v/>
      </c>
      <c r="AO387" t="e">
        <f>IF(I387="","",'Funding Input and Summary'!#REF!)</f>
        <v>#REF!</v>
      </c>
      <c r="AQ387" t="e">
        <f>IF(I387="","",'Funding Input and Summary'!#REF!)</f>
        <v>#REF!</v>
      </c>
      <c r="AR387" t="e">
        <f>IF(I387="","",'Funding Input and Summary'!#REF!)</f>
        <v>#REF!</v>
      </c>
      <c r="AU387" t="e">
        <f>IF(I387="","",'Funding Input and Summary'!#REF!)</f>
        <v>#REF!</v>
      </c>
      <c r="AV387" t="e">
        <f>IF(I387="","",'Funding Input and Summary'!#REF!)</f>
        <v>#REF!</v>
      </c>
      <c r="BC387" t="e">
        <f>IF(I387="","",'Funding Input and Summary'!#REF!)</f>
        <v>#REF!</v>
      </c>
      <c r="BD387" t="e">
        <f>IF(I387="","",'Funding Input and Summary'!#REF!)</f>
        <v>#REF!</v>
      </c>
      <c r="BE387" t="e">
        <f>IF(I387="","",'Funding Input and Summary'!#REF!)</f>
        <v>#REF!</v>
      </c>
      <c r="BG387" t="e">
        <f>IF(I387="","",'Funding Input and Summary'!#REF!)</f>
        <v>#REF!</v>
      </c>
      <c r="BH387" t="e">
        <f>IF(I387="","",'Funding Input and Summary'!#REF!)</f>
        <v>#REF!</v>
      </c>
      <c r="BI387" t="e">
        <f>IF(I387="","",'Funding Input and Summary'!#REF!)</f>
        <v>#REF!</v>
      </c>
      <c r="BJ387" t="e">
        <f>IF(I387="","",'Funding Input and Summary'!#REF!)</f>
        <v>#REF!</v>
      </c>
      <c r="BK387" t="e">
        <f>IF(I387="","",'Funding Input and Summary'!#REF!)</f>
        <v>#REF!</v>
      </c>
      <c r="BL387" t="e">
        <f>IF(I387="","",'Funding Input and Summary'!#REF!)</f>
        <v>#REF!</v>
      </c>
      <c r="BM387" t="e">
        <f>IF(I387="","",'Funding Input and Summary'!#REF!)</f>
        <v>#REF!</v>
      </c>
      <c r="BN387" t="e">
        <f>IF(I387="","",'Funding Input and Summary'!#REF!)</f>
        <v>#REF!</v>
      </c>
      <c r="BO387" t="e">
        <f>IF(I387="","",'Funding Input and Summary'!#REF!)</f>
        <v>#REF!</v>
      </c>
      <c r="BP387" t="e">
        <f>IF(I387="","",'Funding Input and Summary'!#REF!)</f>
        <v>#REF!</v>
      </c>
      <c r="BQ387" t="e">
        <f>IF(I387="","",'Funding Input and Summary'!#REF!)</f>
        <v>#REF!</v>
      </c>
      <c r="BR387" t="str">
        <f ca="1">IF('Measure and Project Input'!$CE$5&lt;$CC387,"",IF(OFFSET('Measure and Project Input'!$T$9,$CE387,0)=0,"",OFFSET('Measure and Project Input'!$T$9,$CE387,0)))</f>
        <v/>
      </c>
      <c r="BS387" t="str">
        <f ca="1">IF('Measure and Project Input'!$CE$5&lt;$CC387,"",IF(OFFSET('Measure and Project Input'!$R$9,$CE387,0)=0,"",OFFSET('Measure and Project Input'!$R$9,$CE387,0)))</f>
        <v/>
      </c>
      <c r="BT387">
        <f>IF(I387="","",'Measure and Project Input'!$I$1)</f>
        <v>4.04</v>
      </c>
      <c r="BU387" t="str">
        <f ca="1">IF('Measure and Project Input'!$CE$5&lt;$CC387,"",IF(OFFSET('Measure and Project Input'!$Q$9,$CE387,0)=0,"",OFFSET('Measure and Project Input'!$Q$9,$CE387,0)))</f>
        <v/>
      </c>
      <c r="BV387" t="e">
        <f ca="1">IF(I387="","",'Funding Input and Summary'!$T$1)</f>
        <v>#DIV/0!</v>
      </c>
      <c r="BW387" t="str">
        <f ca="1">IF('Measure and Project Input'!$CE$5&lt;$CC387,"",IF(OFFSET('Measure and Project Input'!$AI$9,$CE387,0)=0,"",OFFSET('Measure and Project Input'!$AI$9,$CE387,0)))</f>
        <v/>
      </c>
      <c r="BX387" t="str">
        <f ca="1">IF('Measure and Project Input'!$CE$5&lt;$CC387,"",IF(OFFSET('Measure and Project Input'!$AJ$9,$CE387,0)=0,"",OFFSET('Measure and Project Input'!$AJ$9,$CE387,0)))</f>
        <v/>
      </c>
      <c r="BY387" t="str">
        <f ca="1">IF('Measure and Project Input'!$CE$5&lt;$CC387,"",IF(OFFSET('Measure and Project Input'!$AK$9,$CE387,0)=0,"",OFFSET('Measure and Project Input'!$AK$9,$CE387,0)))</f>
        <v/>
      </c>
      <c r="BZ387" t="str">
        <f ca="1">IF('Measure and Project Input'!$CE$5&lt;$CC387,"",IF(OFFSET('Measure and Project Input'!$AL$9,$CE387,0)=0,"",OFFSET('Measure and Project Input'!$AL$9,$CE387,0)))</f>
        <v/>
      </c>
      <c r="CA387" t="str">
        <f ca="1">IF('Measure and Project Input'!$CE$5&lt;$CC387,"",IF(OFFSET('Measure and Project Input'!$AM$9,$CE387,0)=0,"",OFFSET('Measure and Project Input'!$AM$9,$CE387,0)))</f>
        <v/>
      </c>
      <c r="CB387" s="201"/>
      <c r="CC387" s="28">
        <v>386</v>
      </c>
      <c r="CD387" s="28">
        <f t="shared" ref="CD387:CD450" si="6">IF(I387="","",1)</f>
        <v>1</v>
      </c>
      <c r="CE387" s="28" t="e">
        <f>IF($I387="","",MATCH($I387,'Measure and Project Input'!$P$10:$P$509,FALSE))</f>
        <v>#N/A</v>
      </c>
    </row>
    <row r="388" spans="1:83" x14ac:dyDescent="0.2">
      <c r="A388" t="str">
        <f ca="1">IF('Measure and Project Input'!$CE$5&lt;$CC388,"",IF(OFFSET('Measure and Project Input'!$E$9,$CE388,0)=0,"",OFFSET('Measure and Project Input'!$E$9,$CE388,0)))</f>
        <v/>
      </c>
      <c r="B388" t="str">
        <f ca="1">IF('Measure and Project Input'!$CE$5&lt;$CC388,"",IF(OFFSET('Measure and Project Input'!$F$9,$CE388,0)=0,"",OFFSET('Measure and Project Input'!$F$9,$CE388,0)))</f>
        <v/>
      </c>
      <c r="C388" t="str">
        <f ca="1">IF('Measure and Project Input'!$CE$5&lt;$CC388,"",IF(OFFSET('Measure and Project Input'!$G$9,$CE388,0)=0,"",OFFSET('Measure and Project Input'!$G$9,$CE388,0)))</f>
        <v/>
      </c>
      <c r="D388" s="299" t="str">
        <f ca="1">IF('Measure and Project Input'!$CE$5&lt;$CC388,"",IF(OFFSET('Measure and Project Input'!$H$9,$CE388,0)=0,"",OFFSET('Measure and Project Input'!$H$9,$CE388,0)))</f>
        <v/>
      </c>
      <c r="E388" t="str">
        <f ca="1">IF('Measure and Project Input'!$CE$5&lt;$CC388,"",IF(OFFSET('Measure and Project Input'!$I$9,$CE388,0)=0,"",OFFSET('Measure and Project Input'!$I$9,$CE388,0)))</f>
        <v/>
      </c>
      <c r="F388" t="str">
        <f ca="1">IF('Measure and Project Input'!$CE$5&lt;$CC388,"",IF(OFFSET('Measure and Project Input'!$J$9,$CE388,0)=0,"",OFFSET('Measure and Project Input'!$J$9,$CE388,0)))</f>
        <v/>
      </c>
      <c r="G388" t="str">
        <f ca="1">IF('Measure and Project Input'!$CE$5&lt;$CC388,"",IF(OFFSET('Measure and Project Input'!$K$9,$CE388,0)=0,"",OFFSET('Measure and Project Input'!$K$9,$CE388,0)))</f>
        <v/>
      </c>
      <c r="H388" t="str">
        <f ca="1">IF('Measure and Project Input'!$CE$5&lt;$CC388,"",IF(OFFSET('Measure and Project Input'!$L$9,$CE388,0)=0,"",OFFSET('Measure and Project Input'!$L$9,$CE388,0)))</f>
        <v/>
      </c>
      <c r="I388">
        <f>'Funding Input and Summary'!A391</f>
        <v>0</v>
      </c>
      <c r="O388" t="str">
        <f ca="1">IF('Measure and Project Input'!$CE$5&lt;$CC388,"",IF(OFFSET('Measure and Project Input'!$B$9,$CE388,0)=0,"",OFFSET('Measure and Project Input'!$B$9,$CE388,0)))</f>
        <v/>
      </c>
      <c r="P388" t="str">
        <f ca="1">IF('Measure and Project Input'!$CE$5&lt;$CC388,"",IF(OFFSET('Measure and Project Input'!$C$9,$CE388,0)=0,"",OFFSET('Measure and Project Input'!$C$9,$CE388,0)))</f>
        <v/>
      </c>
      <c r="Q388" t="str">
        <f ca="1">IF('Measure and Project Input'!$CE$5&lt;$CC388,"",IF(OFFSET('Measure and Project Input'!$S$9,$CE388,0)=0,"",OFFSET('Measure and Project Input'!$S$9,$CE388,0)))</f>
        <v/>
      </c>
      <c r="R388" t="str">
        <f ca="1">IF('Measure and Project Input'!$CE$5&lt;$CC388,"",IF(OFFSET('Measure and Project Input'!$U$9,$CE388,0)=0,"",OFFSET('Measure and Project Input'!$U$9,$CE388,0)))</f>
        <v/>
      </c>
      <c r="S388" t="str">
        <f ca="1">IF('Measure and Project Input'!$CE$5&lt;$CC388,"",IF(OFFSET('Measure and Project Input'!$V$9,$CE388,0)=0,"",OFFSET('Measure and Project Input'!$V$9,$CE388,0)))</f>
        <v/>
      </c>
      <c r="X388" t="str">
        <f ca="1">IF('Measure and Project Input'!$CE$5&lt;$CC388,"",IF(OFFSET('Measure and Project Input'!$M$9,$CE388,0)=0,"",OFFSET('Measure and Project Input'!$M$9,$CE388,0)))</f>
        <v/>
      </c>
      <c r="Y388" t="str">
        <f ca="1">IF('Measure and Project Input'!$CE$5&lt;$CC388,"",IF(OFFSET('Measure and Project Input'!$N$9,$CE388,0)=0,"",OFFSET('Measure and Project Input'!$N$9,$CE388,0)))</f>
        <v/>
      </c>
      <c r="AA388" t="str">
        <f ca="1">IF('Measure and Project Input'!$CE$5&lt;$CC388,"",IF(OFFSET('Measure and Project Input'!$D$9,$CE388,0)=0,"",OFFSET('Measure and Project Input'!$D$9,$CE388,0)))</f>
        <v/>
      </c>
      <c r="AJ388" t="str">
        <f ca="1">IF('Measure and Project Input'!$CE$5&lt;$CC388,"",IF(OFFSET('Measure and Project Input'!$O$9,$CE388,0)=0,"",OFFSET('Measure and Project Input'!$O$9,$CE388,0)))</f>
        <v/>
      </c>
      <c r="AN388" t="str">
        <f ca="1">IF('Measure and Project Input'!$CE$5&lt;$CC388,"",IF(OFFSET('Measure and Project Input'!$BV$9,$CE388,0)=0,"",OFFSET('Measure and Project Input'!$BV$9,$CE388,0)))</f>
        <v/>
      </c>
      <c r="AO388" t="e">
        <f>IF(I388="","",'Funding Input and Summary'!#REF!)</f>
        <v>#REF!</v>
      </c>
      <c r="AQ388" t="e">
        <f>IF(I388="","",'Funding Input and Summary'!#REF!)</f>
        <v>#REF!</v>
      </c>
      <c r="AR388" t="e">
        <f>IF(I388="","",'Funding Input and Summary'!#REF!)</f>
        <v>#REF!</v>
      </c>
      <c r="AU388" t="e">
        <f>IF(I388="","",'Funding Input and Summary'!#REF!)</f>
        <v>#REF!</v>
      </c>
      <c r="AV388" t="e">
        <f>IF(I388="","",'Funding Input and Summary'!#REF!)</f>
        <v>#REF!</v>
      </c>
      <c r="BC388" t="e">
        <f>IF(I388="","",'Funding Input and Summary'!#REF!)</f>
        <v>#REF!</v>
      </c>
      <c r="BD388" t="e">
        <f>IF(I388="","",'Funding Input and Summary'!#REF!)</f>
        <v>#REF!</v>
      </c>
      <c r="BE388" t="e">
        <f>IF(I388="","",'Funding Input and Summary'!#REF!)</f>
        <v>#REF!</v>
      </c>
      <c r="BG388" t="e">
        <f>IF(I388="","",'Funding Input and Summary'!#REF!)</f>
        <v>#REF!</v>
      </c>
      <c r="BH388" t="e">
        <f>IF(I388="","",'Funding Input and Summary'!#REF!)</f>
        <v>#REF!</v>
      </c>
      <c r="BI388" t="e">
        <f>IF(I388="","",'Funding Input and Summary'!#REF!)</f>
        <v>#REF!</v>
      </c>
      <c r="BJ388" t="e">
        <f>IF(I388="","",'Funding Input and Summary'!#REF!)</f>
        <v>#REF!</v>
      </c>
      <c r="BK388" t="e">
        <f>IF(I388="","",'Funding Input and Summary'!#REF!)</f>
        <v>#REF!</v>
      </c>
      <c r="BL388" t="e">
        <f>IF(I388="","",'Funding Input and Summary'!#REF!)</f>
        <v>#REF!</v>
      </c>
      <c r="BM388" t="e">
        <f>IF(I388="","",'Funding Input and Summary'!#REF!)</f>
        <v>#REF!</v>
      </c>
      <c r="BN388" t="e">
        <f>IF(I388="","",'Funding Input and Summary'!#REF!)</f>
        <v>#REF!</v>
      </c>
      <c r="BO388" t="e">
        <f>IF(I388="","",'Funding Input and Summary'!#REF!)</f>
        <v>#REF!</v>
      </c>
      <c r="BP388" t="e">
        <f>IF(I388="","",'Funding Input and Summary'!#REF!)</f>
        <v>#REF!</v>
      </c>
      <c r="BQ388" t="e">
        <f>IF(I388="","",'Funding Input and Summary'!#REF!)</f>
        <v>#REF!</v>
      </c>
      <c r="BR388" t="str">
        <f ca="1">IF('Measure and Project Input'!$CE$5&lt;$CC388,"",IF(OFFSET('Measure and Project Input'!$T$9,$CE388,0)=0,"",OFFSET('Measure and Project Input'!$T$9,$CE388,0)))</f>
        <v/>
      </c>
      <c r="BS388" t="str">
        <f ca="1">IF('Measure and Project Input'!$CE$5&lt;$CC388,"",IF(OFFSET('Measure and Project Input'!$R$9,$CE388,0)=0,"",OFFSET('Measure and Project Input'!$R$9,$CE388,0)))</f>
        <v/>
      </c>
      <c r="BT388">
        <f>IF(I388="","",'Measure and Project Input'!$I$1)</f>
        <v>4.04</v>
      </c>
      <c r="BU388" t="str">
        <f ca="1">IF('Measure and Project Input'!$CE$5&lt;$CC388,"",IF(OFFSET('Measure and Project Input'!$Q$9,$CE388,0)=0,"",OFFSET('Measure and Project Input'!$Q$9,$CE388,0)))</f>
        <v/>
      </c>
      <c r="BV388" t="e">
        <f ca="1">IF(I388="","",'Funding Input and Summary'!$T$1)</f>
        <v>#DIV/0!</v>
      </c>
      <c r="BW388" t="str">
        <f ca="1">IF('Measure and Project Input'!$CE$5&lt;$CC388,"",IF(OFFSET('Measure and Project Input'!$AI$9,$CE388,0)=0,"",OFFSET('Measure and Project Input'!$AI$9,$CE388,0)))</f>
        <v/>
      </c>
      <c r="BX388" t="str">
        <f ca="1">IF('Measure and Project Input'!$CE$5&lt;$CC388,"",IF(OFFSET('Measure and Project Input'!$AJ$9,$CE388,0)=0,"",OFFSET('Measure and Project Input'!$AJ$9,$CE388,0)))</f>
        <v/>
      </c>
      <c r="BY388" t="str">
        <f ca="1">IF('Measure and Project Input'!$CE$5&lt;$CC388,"",IF(OFFSET('Measure and Project Input'!$AK$9,$CE388,0)=0,"",OFFSET('Measure and Project Input'!$AK$9,$CE388,0)))</f>
        <v/>
      </c>
      <c r="BZ388" t="str">
        <f ca="1">IF('Measure and Project Input'!$CE$5&lt;$CC388,"",IF(OFFSET('Measure and Project Input'!$AL$9,$CE388,0)=0,"",OFFSET('Measure and Project Input'!$AL$9,$CE388,0)))</f>
        <v/>
      </c>
      <c r="CA388" t="str">
        <f ca="1">IF('Measure and Project Input'!$CE$5&lt;$CC388,"",IF(OFFSET('Measure and Project Input'!$AM$9,$CE388,0)=0,"",OFFSET('Measure and Project Input'!$AM$9,$CE388,0)))</f>
        <v/>
      </c>
      <c r="CB388" s="201"/>
      <c r="CC388" s="28">
        <v>387</v>
      </c>
      <c r="CD388" s="28">
        <f t="shared" si="6"/>
        <v>1</v>
      </c>
      <c r="CE388" s="28" t="e">
        <f>IF($I388="","",MATCH($I388,'Measure and Project Input'!$P$10:$P$509,FALSE))</f>
        <v>#N/A</v>
      </c>
    </row>
    <row r="389" spans="1:83" x14ac:dyDescent="0.2">
      <c r="A389" t="str">
        <f ca="1">IF('Measure and Project Input'!$CE$5&lt;$CC389,"",IF(OFFSET('Measure and Project Input'!$E$9,$CE389,0)=0,"",OFFSET('Measure and Project Input'!$E$9,$CE389,0)))</f>
        <v/>
      </c>
      <c r="B389" t="str">
        <f ca="1">IF('Measure and Project Input'!$CE$5&lt;$CC389,"",IF(OFFSET('Measure and Project Input'!$F$9,$CE389,0)=0,"",OFFSET('Measure and Project Input'!$F$9,$CE389,0)))</f>
        <v/>
      </c>
      <c r="C389" t="str">
        <f ca="1">IF('Measure and Project Input'!$CE$5&lt;$CC389,"",IF(OFFSET('Measure and Project Input'!$G$9,$CE389,0)=0,"",OFFSET('Measure and Project Input'!$G$9,$CE389,0)))</f>
        <v/>
      </c>
      <c r="D389" s="299" t="str">
        <f ca="1">IF('Measure and Project Input'!$CE$5&lt;$CC389,"",IF(OFFSET('Measure and Project Input'!$H$9,$CE389,0)=0,"",OFFSET('Measure and Project Input'!$H$9,$CE389,0)))</f>
        <v/>
      </c>
      <c r="E389" t="str">
        <f ca="1">IF('Measure and Project Input'!$CE$5&lt;$CC389,"",IF(OFFSET('Measure and Project Input'!$I$9,$CE389,0)=0,"",OFFSET('Measure and Project Input'!$I$9,$CE389,0)))</f>
        <v/>
      </c>
      <c r="F389" t="str">
        <f ca="1">IF('Measure and Project Input'!$CE$5&lt;$CC389,"",IF(OFFSET('Measure and Project Input'!$J$9,$CE389,0)=0,"",OFFSET('Measure and Project Input'!$J$9,$CE389,0)))</f>
        <v/>
      </c>
      <c r="G389" t="str">
        <f ca="1">IF('Measure and Project Input'!$CE$5&lt;$CC389,"",IF(OFFSET('Measure and Project Input'!$K$9,$CE389,0)=0,"",OFFSET('Measure and Project Input'!$K$9,$CE389,0)))</f>
        <v/>
      </c>
      <c r="H389" t="str">
        <f ca="1">IF('Measure and Project Input'!$CE$5&lt;$CC389,"",IF(OFFSET('Measure and Project Input'!$L$9,$CE389,0)=0,"",OFFSET('Measure and Project Input'!$L$9,$CE389,0)))</f>
        <v/>
      </c>
      <c r="I389">
        <f>'Funding Input and Summary'!A392</f>
        <v>0</v>
      </c>
      <c r="O389" t="str">
        <f ca="1">IF('Measure and Project Input'!$CE$5&lt;$CC389,"",IF(OFFSET('Measure and Project Input'!$B$9,$CE389,0)=0,"",OFFSET('Measure and Project Input'!$B$9,$CE389,0)))</f>
        <v/>
      </c>
      <c r="P389" t="str">
        <f ca="1">IF('Measure and Project Input'!$CE$5&lt;$CC389,"",IF(OFFSET('Measure and Project Input'!$C$9,$CE389,0)=0,"",OFFSET('Measure and Project Input'!$C$9,$CE389,0)))</f>
        <v/>
      </c>
      <c r="Q389" t="str">
        <f ca="1">IF('Measure and Project Input'!$CE$5&lt;$CC389,"",IF(OFFSET('Measure and Project Input'!$S$9,$CE389,0)=0,"",OFFSET('Measure and Project Input'!$S$9,$CE389,0)))</f>
        <v/>
      </c>
      <c r="R389" t="str">
        <f ca="1">IF('Measure and Project Input'!$CE$5&lt;$CC389,"",IF(OFFSET('Measure and Project Input'!$U$9,$CE389,0)=0,"",OFFSET('Measure and Project Input'!$U$9,$CE389,0)))</f>
        <v/>
      </c>
      <c r="S389" t="str">
        <f ca="1">IF('Measure and Project Input'!$CE$5&lt;$CC389,"",IF(OFFSET('Measure and Project Input'!$V$9,$CE389,0)=0,"",OFFSET('Measure and Project Input'!$V$9,$CE389,0)))</f>
        <v/>
      </c>
      <c r="X389" t="str">
        <f ca="1">IF('Measure and Project Input'!$CE$5&lt;$CC389,"",IF(OFFSET('Measure and Project Input'!$M$9,$CE389,0)=0,"",OFFSET('Measure and Project Input'!$M$9,$CE389,0)))</f>
        <v/>
      </c>
      <c r="Y389" t="str">
        <f ca="1">IF('Measure and Project Input'!$CE$5&lt;$CC389,"",IF(OFFSET('Measure and Project Input'!$N$9,$CE389,0)=0,"",OFFSET('Measure and Project Input'!$N$9,$CE389,0)))</f>
        <v/>
      </c>
      <c r="AA389" t="str">
        <f ca="1">IF('Measure and Project Input'!$CE$5&lt;$CC389,"",IF(OFFSET('Measure and Project Input'!$D$9,$CE389,0)=0,"",OFFSET('Measure and Project Input'!$D$9,$CE389,0)))</f>
        <v/>
      </c>
      <c r="AJ389" t="str">
        <f ca="1">IF('Measure and Project Input'!$CE$5&lt;$CC389,"",IF(OFFSET('Measure and Project Input'!$O$9,$CE389,0)=0,"",OFFSET('Measure and Project Input'!$O$9,$CE389,0)))</f>
        <v/>
      </c>
      <c r="AN389" t="str">
        <f ca="1">IF('Measure and Project Input'!$CE$5&lt;$CC389,"",IF(OFFSET('Measure and Project Input'!$BV$9,$CE389,0)=0,"",OFFSET('Measure and Project Input'!$BV$9,$CE389,0)))</f>
        <v/>
      </c>
      <c r="AO389" t="e">
        <f>IF(I389="","",'Funding Input and Summary'!#REF!)</f>
        <v>#REF!</v>
      </c>
      <c r="AQ389" t="e">
        <f>IF(I389="","",'Funding Input and Summary'!#REF!)</f>
        <v>#REF!</v>
      </c>
      <c r="AR389" t="e">
        <f>IF(I389="","",'Funding Input and Summary'!#REF!)</f>
        <v>#REF!</v>
      </c>
      <c r="AU389" t="e">
        <f>IF(I389="","",'Funding Input and Summary'!#REF!)</f>
        <v>#REF!</v>
      </c>
      <c r="AV389" t="e">
        <f>IF(I389="","",'Funding Input and Summary'!#REF!)</f>
        <v>#REF!</v>
      </c>
      <c r="BC389" t="e">
        <f>IF(I389="","",'Funding Input and Summary'!#REF!)</f>
        <v>#REF!</v>
      </c>
      <c r="BD389" t="e">
        <f>IF(I389="","",'Funding Input and Summary'!#REF!)</f>
        <v>#REF!</v>
      </c>
      <c r="BE389" t="e">
        <f>IF(I389="","",'Funding Input and Summary'!#REF!)</f>
        <v>#REF!</v>
      </c>
      <c r="BG389" t="e">
        <f>IF(I389="","",'Funding Input and Summary'!#REF!)</f>
        <v>#REF!</v>
      </c>
      <c r="BH389" t="e">
        <f>IF(I389="","",'Funding Input and Summary'!#REF!)</f>
        <v>#REF!</v>
      </c>
      <c r="BI389" t="e">
        <f>IF(I389="","",'Funding Input and Summary'!#REF!)</f>
        <v>#REF!</v>
      </c>
      <c r="BJ389" t="e">
        <f>IF(I389="","",'Funding Input and Summary'!#REF!)</f>
        <v>#REF!</v>
      </c>
      <c r="BK389" t="e">
        <f>IF(I389="","",'Funding Input and Summary'!#REF!)</f>
        <v>#REF!</v>
      </c>
      <c r="BL389" t="e">
        <f>IF(I389="","",'Funding Input and Summary'!#REF!)</f>
        <v>#REF!</v>
      </c>
      <c r="BM389" t="e">
        <f>IF(I389="","",'Funding Input and Summary'!#REF!)</f>
        <v>#REF!</v>
      </c>
      <c r="BN389" t="e">
        <f>IF(I389="","",'Funding Input and Summary'!#REF!)</f>
        <v>#REF!</v>
      </c>
      <c r="BO389" t="e">
        <f>IF(I389="","",'Funding Input and Summary'!#REF!)</f>
        <v>#REF!</v>
      </c>
      <c r="BP389" t="e">
        <f>IF(I389="","",'Funding Input and Summary'!#REF!)</f>
        <v>#REF!</v>
      </c>
      <c r="BQ389" t="e">
        <f>IF(I389="","",'Funding Input and Summary'!#REF!)</f>
        <v>#REF!</v>
      </c>
      <c r="BR389" t="str">
        <f ca="1">IF('Measure and Project Input'!$CE$5&lt;$CC389,"",IF(OFFSET('Measure and Project Input'!$T$9,$CE389,0)=0,"",OFFSET('Measure and Project Input'!$T$9,$CE389,0)))</f>
        <v/>
      </c>
      <c r="BS389" t="str">
        <f ca="1">IF('Measure and Project Input'!$CE$5&lt;$CC389,"",IF(OFFSET('Measure and Project Input'!$R$9,$CE389,0)=0,"",OFFSET('Measure and Project Input'!$R$9,$CE389,0)))</f>
        <v/>
      </c>
      <c r="BT389">
        <f>IF(I389="","",'Measure and Project Input'!$I$1)</f>
        <v>4.04</v>
      </c>
      <c r="BU389" t="str">
        <f ca="1">IF('Measure and Project Input'!$CE$5&lt;$CC389,"",IF(OFFSET('Measure and Project Input'!$Q$9,$CE389,0)=0,"",OFFSET('Measure and Project Input'!$Q$9,$CE389,0)))</f>
        <v/>
      </c>
      <c r="BV389" t="e">
        <f ca="1">IF(I389="","",'Funding Input and Summary'!$T$1)</f>
        <v>#DIV/0!</v>
      </c>
      <c r="BW389" t="str">
        <f ca="1">IF('Measure and Project Input'!$CE$5&lt;$CC389,"",IF(OFFSET('Measure and Project Input'!$AI$9,$CE389,0)=0,"",OFFSET('Measure and Project Input'!$AI$9,$CE389,0)))</f>
        <v/>
      </c>
      <c r="BX389" t="str">
        <f ca="1">IF('Measure and Project Input'!$CE$5&lt;$CC389,"",IF(OFFSET('Measure and Project Input'!$AJ$9,$CE389,0)=0,"",OFFSET('Measure and Project Input'!$AJ$9,$CE389,0)))</f>
        <v/>
      </c>
      <c r="BY389" t="str">
        <f ca="1">IF('Measure and Project Input'!$CE$5&lt;$CC389,"",IF(OFFSET('Measure and Project Input'!$AK$9,$CE389,0)=0,"",OFFSET('Measure and Project Input'!$AK$9,$CE389,0)))</f>
        <v/>
      </c>
      <c r="BZ389" t="str">
        <f ca="1">IF('Measure and Project Input'!$CE$5&lt;$CC389,"",IF(OFFSET('Measure and Project Input'!$AL$9,$CE389,0)=0,"",OFFSET('Measure and Project Input'!$AL$9,$CE389,0)))</f>
        <v/>
      </c>
      <c r="CA389" t="str">
        <f ca="1">IF('Measure and Project Input'!$CE$5&lt;$CC389,"",IF(OFFSET('Measure and Project Input'!$AM$9,$CE389,0)=0,"",OFFSET('Measure and Project Input'!$AM$9,$CE389,0)))</f>
        <v/>
      </c>
      <c r="CB389" s="201"/>
      <c r="CC389" s="28">
        <v>388</v>
      </c>
      <c r="CD389" s="28">
        <f t="shared" si="6"/>
        <v>1</v>
      </c>
      <c r="CE389" s="28" t="e">
        <f>IF($I389="","",MATCH($I389,'Measure and Project Input'!$P$10:$P$509,FALSE))</f>
        <v>#N/A</v>
      </c>
    </row>
    <row r="390" spans="1:83" x14ac:dyDescent="0.2">
      <c r="A390" t="str">
        <f ca="1">IF('Measure and Project Input'!$CE$5&lt;$CC390,"",IF(OFFSET('Measure and Project Input'!$E$9,$CE390,0)=0,"",OFFSET('Measure and Project Input'!$E$9,$CE390,0)))</f>
        <v/>
      </c>
      <c r="B390" t="str">
        <f ca="1">IF('Measure and Project Input'!$CE$5&lt;$CC390,"",IF(OFFSET('Measure and Project Input'!$F$9,$CE390,0)=0,"",OFFSET('Measure and Project Input'!$F$9,$CE390,0)))</f>
        <v/>
      </c>
      <c r="C390" t="str">
        <f ca="1">IF('Measure and Project Input'!$CE$5&lt;$CC390,"",IF(OFFSET('Measure and Project Input'!$G$9,$CE390,0)=0,"",OFFSET('Measure and Project Input'!$G$9,$CE390,0)))</f>
        <v/>
      </c>
      <c r="D390" s="299" t="str">
        <f ca="1">IF('Measure and Project Input'!$CE$5&lt;$CC390,"",IF(OFFSET('Measure and Project Input'!$H$9,$CE390,0)=0,"",OFFSET('Measure and Project Input'!$H$9,$CE390,0)))</f>
        <v/>
      </c>
      <c r="E390" t="str">
        <f ca="1">IF('Measure and Project Input'!$CE$5&lt;$CC390,"",IF(OFFSET('Measure and Project Input'!$I$9,$CE390,0)=0,"",OFFSET('Measure and Project Input'!$I$9,$CE390,0)))</f>
        <v/>
      </c>
      <c r="F390" t="str">
        <f ca="1">IF('Measure and Project Input'!$CE$5&lt;$CC390,"",IF(OFFSET('Measure and Project Input'!$J$9,$CE390,0)=0,"",OFFSET('Measure and Project Input'!$J$9,$CE390,0)))</f>
        <v/>
      </c>
      <c r="G390" t="str">
        <f ca="1">IF('Measure and Project Input'!$CE$5&lt;$CC390,"",IF(OFFSET('Measure and Project Input'!$K$9,$CE390,0)=0,"",OFFSET('Measure and Project Input'!$K$9,$CE390,0)))</f>
        <v/>
      </c>
      <c r="H390" t="str">
        <f ca="1">IF('Measure and Project Input'!$CE$5&lt;$CC390,"",IF(OFFSET('Measure and Project Input'!$L$9,$CE390,0)=0,"",OFFSET('Measure and Project Input'!$L$9,$CE390,0)))</f>
        <v/>
      </c>
      <c r="I390">
        <f>'Funding Input and Summary'!A393</f>
        <v>0</v>
      </c>
      <c r="O390" t="str">
        <f ca="1">IF('Measure and Project Input'!$CE$5&lt;$CC390,"",IF(OFFSET('Measure and Project Input'!$B$9,$CE390,0)=0,"",OFFSET('Measure and Project Input'!$B$9,$CE390,0)))</f>
        <v/>
      </c>
      <c r="P390" t="str">
        <f ca="1">IF('Measure and Project Input'!$CE$5&lt;$CC390,"",IF(OFFSET('Measure and Project Input'!$C$9,$CE390,0)=0,"",OFFSET('Measure and Project Input'!$C$9,$CE390,0)))</f>
        <v/>
      </c>
      <c r="Q390" t="str">
        <f ca="1">IF('Measure and Project Input'!$CE$5&lt;$CC390,"",IF(OFFSET('Measure and Project Input'!$S$9,$CE390,0)=0,"",OFFSET('Measure and Project Input'!$S$9,$CE390,0)))</f>
        <v/>
      </c>
      <c r="R390" t="str">
        <f ca="1">IF('Measure and Project Input'!$CE$5&lt;$CC390,"",IF(OFFSET('Measure and Project Input'!$U$9,$CE390,0)=0,"",OFFSET('Measure and Project Input'!$U$9,$CE390,0)))</f>
        <v/>
      </c>
      <c r="S390" t="str">
        <f ca="1">IF('Measure and Project Input'!$CE$5&lt;$CC390,"",IF(OFFSET('Measure and Project Input'!$V$9,$CE390,0)=0,"",OFFSET('Measure and Project Input'!$V$9,$CE390,0)))</f>
        <v/>
      </c>
      <c r="X390" t="str">
        <f ca="1">IF('Measure and Project Input'!$CE$5&lt;$CC390,"",IF(OFFSET('Measure and Project Input'!$M$9,$CE390,0)=0,"",OFFSET('Measure and Project Input'!$M$9,$CE390,0)))</f>
        <v/>
      </c>
      <c r="Y390" t="str">
        <f ca="1">IF('Measure and Project Input'!$CE$5&lt;$CC390,"",IF(OFFSET('Measure and Project Input'!$N$9,$CE390,0)=0,"",OFFSET('Measure and Project Input'!$N$9,$CE390,0)))</f>
        <v/>
      </c>
      <c r="AA390" t="str">
        <f ca="1">IF('Measure and Project Input'!$CE$5&lt;$CC390,"",IF(OFFSET('Measure and Project Input'!$D$9,$CE390,0)=0,"",OFFSET('Measure and Project Input'!$D$9,$CE390,0)))</f>
        <v/>
      </c>
      <c r="AJ390" t="str">
        <f ca="1">IF('Measure and Project Input'!$CE$5&lt;$CC390,"",IF(OFFSET('Measure and Project Input'!$O$9,$CE390,0)=0,"",OFFSET('Measure and Project Input'!$O$9,$CE390,0)))</f>
        <v/>
      </c>
      <c r="AN390" t="str">
        <f ca="1">IF('Measure and Project Input'!$CE$5&lt;$CC390,"",IF(OFFSET('Measure and Project Input'!$BV$9,$CE390,0)=0,"",OFFSET('Measure and Project Input'!$BV$9,$CE390,0)))</f>
        <v/>
      </c>
      <c r="AO390" t="e">
        <f>IF(I390="","",'Funding Input and Summary'!#REF!)</f>
        <v>#REF!</v>
      </c>
      <c r="AQ390" t="e">
        <f>IF(I390="","",'Funding Input and Summary'!#REF!)</f>
        <v>#REF!</v>
      </c>
      <c r="AR390" t="e">
        <f>IF(I390="","",'Funding Input and Summary'!#REF!)</f>
        <v>#REF!</v>
      </c>
      <c r="AU390" t="e">
        <f>IF(I390="","",'Funding Input and Summary'!#REF!)</f>
        <v>#REF!</v>
      </c>
      <c r="AV390" t="e">
        <f>IF(I390="","",'Funding Input and Summary'!#REF!)</f>
        <v>#REF!</v>
      </c>
      <c r="BC390" t="e">
        <f>IF(I390="","",'Funding Input and Summary'!#REF!)</f>
        <v>#REF!</v>
      </c>
      <c r="BD390" t="e">
        <f>IF(I390="","",'Funding Input and Summary'!#REF!)</f>
        <v>#REF!</v>
      </c>
      <c r="BE390" t="e">
        <f>IF(I390="","",'Funding Input and Summary'!#REF!)</f>
        <v>#REF!</v>
      </c>
      <c r="BG390" t="e">
        <f>IF(I390="","",'Funding Input and Summary'!#REF!)</f>
        <v>#REF!</v>
      </c>
      <c r="BH390" t="e">
        <f>IF(I390="","",'Funding Input and Summary'!#REF!)</f>
        <v>#REF!</v>
      </c>
      <c r="BI390" t="e">
        <f>IF(I390="","",'Funding Input and Summary'!#REF!)</f>
        <v>#REF!</v>
      </c>
      <c r="BJ390" t="e">
        <f>IF(I390="","",'Funding Input and Summary'!#REF!)</f>
        <v>#REF!</v>
      </c>
      <c r="BK390" t="e">
        <f>IF(I390="","",'Funding Input and Summary'!#REF!)</f>
        <v>#REF!</v>
      </c>
      <c r="BL390" t="e">
        <f>IF(I390="","",'Funding Input and Summary'!#REF!)</f>
        <v>#REF!</v>
      </c>
      <c r="BM390" t="e">
        <f>IF(I390="","",'Funding Input and Summary'!#REF!)</f>
        <v>#REF!</v>
      </c>
      <c r="BN390" t="e">
        <f>IF(I390="","",'Funding Input and Summary'!#REF!)</f>
        <v>#REF!</v>
      </c>
      <c r="BO390" t="e">
        <f>IF(I390="","",'Funding Input and Summary'!#REF!)</f>
        <v>#REF!</v>
      </c>
      <c r="BP390" t="e">
        <f>IF(I390="","",'Funding Input and Summary'!#REF!)</f>
        <v>#REF!</v>
      </c>
      <c r="BQ390" t="e">
        <f>IF(I390="","",'Funding Input and Summary'!#REF!)</f>
        <v>#REF!</v>
      </c>
      <c r="BR390" t="str">
        <f ca="1">IF('Measure and Project Input'!$CE$5&lt;$CC390,"",IF(OFFSET('Measure and Project Input'!$T$9,$CE390,0)=0,"",OFFSET('Measure and Project Input'!$T$9,$CE390,0)))</f>
        <v/>
      </c>
      <c r="BS390" t="str">
        <f ca="1">IF('Measure and Project Input'!$CE$5&lt;$CC390,"",IF(OFFSET('Measure and Project Input'!$R$9,$CE390,0)=0,"",OFFSET('Measure and Project Input'!$R$9,$CE390,0)))</f>
        <v/>
      </c>
      <c r="BT390">
        <f>IF(I390="","",'Measure and Project Input'!$I$1)</f>
        <v>4.04</v>
      </c>
      <c r="BU390" t="str">
        <f ca="1">IF('Measure and Project Input'!$CE$5&lt;$CC390,"",IF(OFFSET('Measure and Project Input'!$Q$9,$CE390,0)=0,"",OFFSET('Measure and Project Input'!$Q$9,$CE390,0)))</f>
        <v/>
      </c>
      <c r="BV390" t="e">
        <f ca="1">IF(I390="","",'Funding Input and Summary'!$T$1)</f>
        <v>#DIV/0!</v>
      </c>
      <c r="BW390" t="str">
        <f ca="1">IF('Measure and Project Input'!$CE$5&lt;$CC390,"",IF(OFFSET('Measure and Project Input'!$AI$9,$CE390,0)=0,"",OFFSET('Measure and Project Input'!$AI$9,$CE390,0)))</f>
        <v/>
      </c>
      <c r="BX390" t="str">
        <f ca="1">IF('Measure and Project Input'!$CE$5&lt;$CC390,"",IF(OFFSET('Measure and Project Input'!$AJ$9,$CE390,0)=0,"",OFFSET('Measure and Project Input'!$AJ$9,$CE390,0)))</f>
        <v/>
      </c>
      <c r="BY390" t="str">
        <f ca="1">IF('Measure and Project Input'!$CE$5&lt;$CC390,"",IF(OFFSET('Measure and Project Input'!$AK$9,$CE390,0)=0,"",OFFSET('Measure and Project Input'!$AK$9,$CE390,0)))</f>
        <v/>
      </c>
      <c r="BZ390" t="str">
        <f ca="1">IF('Measure and Project Input'!$CE$5&lt;$CC390,"",IF(OFFSET('Measure and Project Input'!$AL$9,$CE390,0)=0,"",OFFSET('Measure and Project Input'!$AL$9,$CE390,0)))</f>
        <v/>
      </c>
      <c r="CA390" t="str">
        <f ca="1">IF('Measure and Project Input'!$CE$5&lt;$CC390,"",IF(OFFSET('Measure and Project Input'!$AM$9,$CE390,0)=0,"",OFFSET('Measure and Project Input'!$AM$9,$CE390,0)))</f>
        <v/>
      </c>
      <c r="CB390" s="201"/>
      <c r="CC390" s="28">
        <v>389</v>
      </c>
      <c r="CD390" s="28">
        <f t="shared" si="6"/>
        <v>1</v>
      </c>
      <c r="CE390" s="28" t="e">
        <f>IF($I390="","",MATCH($I390,'Measure and Project Input'!$P$10:$P$509,FALSE))</f>
        <v>#N/A</v>
      </c>
    </row>
    <row r="391" spans="1:83" x14ac:dyDescent="0.2">
      <c r="A391" t="str">
        <f ca="1">IF('Measure and Project Input'!$CE$5&lt;$CC391,"",IF(OFFSET('Measure and Project Input'!$E$9,$CE391,0)=0,"",OFFSET('Measure and Project Input'!$E$9,$CE391,0)))</f>
        <v/>
      </c>
      <c r="B391" t="str">
        <f ca="1">IF('Measure and Project Input'!$CE$5&lt;$CC391,"",IF(OFFSET('Measure and Project Input'!$F$9,$CE391,0)=0,"",OFFSET('Measure and Project Input'!$F$9,$CE391,0)))</f>
        <v/>
      </c>
      <c r="C391" t="str">
        <f ca="1">IF('Measure and Project Input'!$CE$5&lt;$CC391,"",IF(OFFSET('Measure and Project Input'!$G$9,$CE391,0)=0,"",OFFSET('Measure and Project Input'!$G$9,$CE391,0)))</f>
        <v/>
      </c>
      <c r="D391" s="299" t="str">
        <f ca="1">IF('Measure and Project Input'!$CE$5&lt;$CC391,"",IF(OFFSET('Measure and Project Input'!$H$9,$CE391,0)=0,"",OFFSET('Measure and Project Input'!$H$9,$CE391,0)))</f>
        <v/>
      </c>
      <c r="E391" t="str">
        <f ca="1">IF('Measure and Project Input'!$CE$5&lt;$CC391,"",IF(OFFSET('Measure and Project Input'!$I$9,$CE391,0)=0,"",OFFSET('Measure and Project Input'!$I$9,$CE391,0)))</f>
        <v/>
      </c>
      <c r="F391" t="str">
        <f ca="1">IF('Measure and Project Input'!$CE$5&lt;$CC391,"",IF(OFFSET('Measure and Project Input'!$J$9,$CE391,0)=0,"",OFFSET('Measure and Project Input'!$J$9,$CE391,0)))</f>
        <v/>
      </c>
      <c r="G391" t="str">
        <f ca="1">IF('Measure and Project Input'!$CE$5&lt;$CC391,"",IF(OFFSET('Measure and Project Input'!$K$9,$CE391,0)=0,"",OFFSET('Measure and Project Input'!$K$9,$CE391,0)))</f>
        <v/>
      </c>
      <c r="H391" t="str">
        <f ca="1">IF('Measure and Project Input'!$CE$5&lt;$CC391,"",IF(OFFSET('Measure and Project Input'!$L$9,$CE391,0)=0,"",OFFSET('Measure and Project Input'!$L$9,$CE391,0)))</f>
        <v/>
      </c>
      <c r="I391">
        <f>'Funding Input and Summary'!A394</f>
        <v>0</v>
      </c>
      <c r="O391" t="str">
        <f ca="1">IF('Measure and Project Input'!$CE$5&lt;$CC391,"",IF(OFFSET('Measure and Project Input'!$B$9,$CE391,0)=0,"",OFFSET('Measure and Project Input'!$B$9,$CE391,0)))</f>
        <v/>
      </c>
      <c r="P391" t="str">
        <f ca="1">IF('Measure and Project Input'!$CE$5&lt;$CC391,"",IF(OFFSET('Measure and Project Input'!$C$9,$CE391,0)=0,"",OFFSET('Measure and Project Input'!$C$9,$CE391,0)))</f>
        <v/>
      </c>
      <c r="Q391" t="str">
        <f ca="1">IF('Measure and Project Input'!$CE$5&lt;$CC391,"",IF(OFFSET('Measure and Project Input'!$S$9,$CE391,0)=0,"",OFFSET('Measure and Project Input'!$S$9,$CE391,0)))</f>
        <v/>
      </c>
      <c r="R391" t="str">
        <f ca="1">IF('Measure and Project Input'!$CE$5&lt;$CC391,"",IF(OFFSET('Measure and Project Input'!$U$9,$CE391,0)=0,"",OFFSET('Measure and Project Input'!$U$9,$CE391,0)))</f>
        <v/>
      </c>
      <c r="S391" t="str">
        <f ca="1">IF('Measure and Project Input'!$CE$5&lt;$CC391,"",IF(OFFSET('Measure and Project Input'!$V$9,$CE391,0)=0,"",OFFSET('Measure and Project Input'!$V$9,$CE391,0)))</f>
        <v/>
      </c>
      <c r="X391" t="str">
        <f ca="1">IF('Measure and Project Input'!$CE$5&lt;$CC391,"",IF(OFFSET('Measure and Project Input'!$M$9,$CE391,0)=0,"",OFFSET('Measure and Project Input'!$M$9,$CE391,0)))</f>
        <v/>
      </c>
      <c r="Y391" t="str">
        <f ca="1">IF('Measure and Project Input'!$CE$5&lt;$CC391,"",IF(OFFSET('Measure and Project Input'!$N$9,$CE391,0)=0,"",OFFSET('Measure and Project Input'!$N$9,$CE391,0)))</f>
        <v/>
      </c>
      <c r="AA391" t="str">
        <f ca="1">IF('Measure and Project Input'!$CE$5&lt;$CC391,"",IF(OFFSET('Measure and Project Input'!$D$9,$CE391,0)=0,"",OFFSET('Measure and Project Input'!$D$9,$CE391,0)))</f>
        <v/>
      </c>
      <c r="AJ391" t="str">
        <f ca="1">IF('Measure and Project Input'!$CE$5&lt;$CC391,"",IF(OFFSET('Measure and Project Input'!$O$9,$CE391,0)=0,"",OFFSET('Measure and Project Input'!$O$9,$CE391,0)))</f>
        <v/>
      </c>
      <c r="AN391" t="str">
        <f ca="1">IF('Measure and Project Input'!$CE$5&lt;$CC391,"",IF(OFFSET('Measure and Project Input'!$BV$9,$CE391,0)=0,"",OFFSET('Measure and Project Input'!$BV$9,$CE391,0)))</f>
        <v/>
      </c>
      <c r="AO391" t="e">
        <f>IF(I391="","",'Funding Input and Summary'!#REF!)</f>
        <v>#REF!</v>
      </c>
      <c r="AQ391" t="e">
        <f>IF(I391="","",'Funding Input and Summary'!#REF!)</f>
        <v>#REF!</v>
      </c>
      <c r="AR391" t="e">
        <f>IF(I391="","",'Funding Input and Summary'!#REF!)</f>
        <v>#REF!</v>
      </c>
      <c r="AU391" t="e">
        <f>IF(I391="","",'Funding Input and Summary'!#REF!)</f>
        <v>#REF!</v>
      </c>
      <c r="AV391" t="e">
        <f>IF(I391="","",'Funding Input and Summary'!#REF!)</f>
        <v>#REF!</v>
      </c>
      <c r="BC391" t="e">
        <f>IF(I391="","",'Funding Input and Summary'!#REF!)</f>
        <v>#REF!</v>
      </c>
      <c r="BD391" t="e">
        <f>IF(I391="","",'Funding Input and Summary'!#REF!)</f>
        <v>#REF!</v>
      </c>
      <c r="BE391" t="e">
        <f>IF(I391="","",'Funding Input and Summary'!#REF!)</f>
        <v>#REF!</v>
      </c>
      <c r="BG391" t="e">
        <f>IF(I391="","",'Funding Input and Summary'!#REF!)</f>
        <v>#REF!</v>
      </c>
      <c r="BH391" t="e">
        <f>IF(I391="","",'Funding Input and Summary'!#REF!)</f>
        <v>#REF!</v>
      </c>
      <c r="BI391" t="e">
        <f>IF(I391="","",'Funding Input and Summary'!#REF!)</f>
        <v>#REF!</v>
      </c>
      <c r="BJ391" t="e">
        <f>IF(I391="","",'Funding Input and Summary'!#REF!)</f>
        <v>#REF!</v>
      </c>
      <c r="BK391" t="e">
        <f>IF(I391="","",'Funding Input and Summary'!#REF!)</f>
        <v>#REF!</v>
      </c>
      <c r="BL391" t="e">
        <f>IF(I391="","",'Funding Input and Summary'!#REF!)</f>
        <v>#REF!</v>
      </c>
      <c r="BM391" t="e">
        <f>IF(I391="","",'Funding Input and Summary'!#REF!)</f>
        <v>#REF!</v>
      </c>
      <c r="BN391" t="e">
        <f>IF(I391="","",'Funding Input and Summary'!#REF!)</f>
        <v>#REF!</v>
      </c>
      <c r="BO391" t="e">
        <f>IF(I391="","",'Funding Input and Summary'!#REF!)</f>
        <v>#REF!</v>
      </c>
      <c r="BP391" t="e">
        <f>IF(I391="","",'Funding Input and Summary'!#REF!)</f>
        <v>#REF!</v>
      </c>
      <c r="BQ391" t="e">
        <f>IF(I391="","",'Funding Input and Summary'!#REF!)</f>
        <v>#REF!</v>
      </c>
      <c r="BR391" t="str">
        <f ca="1">IF('Measure and Project Input'!$CE$5&lt;$CC391,"",IF(OFFSET('Measure and Project Input'!$T$9,$CE391,0)=0,"",OFFSET('Measure and Project Input'!$T$9,$CE391,0)))</f>
        <v/>
      </c>
      <c r="BS391" t="str">
        <f ca="1">IF('Measure and Project Input'!$CE$5&lt;$CC391,"",IF(OFFSET('Measure and Project Input'!$R$9,$CE391,0)=0,"",OFFSET('Measure and Project Input'!$R$9,$CE391,0)))</f>
        <v/>
      </c>
      <c r="BT391">
        <f>IF(I391="","",'Measure and Project Input'!$I$1)</f>
        <v>4.04</v>
      </c>
      <c r="BU391" t="str">
        <f ca="1">IF('Measure and Project Input'!$CE$5&lt;$CC391,"",IF(OFFSET('Measure and Project Input'!$Q$9,$CE391,0)=0,"",OFFSET('Measure and Project Input'!$Q$9,$CE391,0)))</f>
        <v/>
      </c>
      <c r="BV391" t="e">
        <f ca="1">IF(I391="","",'Funding Input and Summary'!$T$1)</f>
        <v>#DIV/0!</v>
      </c>
      <c r="BW391" t="str">
        <f ca="1">IF('Measure and Project Input'!$CE$5&lt;$CC391,"",IF(OFFSET('Measure and Project Input'!$AI$9,$CE391,0)=0,"",OFFSET('Measure and Project Input'!$AI$9,$CE391,0)))</f>
        <v/>
      </c>
      <c r="BX391" t="str">
        <f ca="1">IF('Measure and Project Input'!$CE$5&lt;$CC391,"",IF(OFFSET('Measure and Project Input'!$AJ$9,$CE391,0)=0,"",OFFSET('Measure and Project Input'!$AJ$9,$CE391,0)))</f>
        <v/>
      </c>
      <c r="BY391" t="str">
        <f ca="1">IF('Measure and Project Input'!$CE$5&lt;$CC391,"",IF(OFFSET('Measure and Project Input'!$AK$9,$CE391,0)=0,"",OFFSET('Measure and Project Input'!$AK$9,$CE391,0)))</f>
        <v/>
      </c>
      <c r="BZ391" t="str">
        <f ca="1">IF('Measure and Project Input'!$CE$5&lt;$CC391,"",IF(OFFSET('Measure and Project Input'!$AL$9,$CE391,0)=0,"",OFFSET('Measure and Project Input'!$AL$9,$CE391,0)))</f>
        <v/>
      </c>
      <c r="CA391" t="str">
        <f ca="1">IF('Measure and Project Input'!$CE$5&lt;$CC391,"",IF(OFFSET('Measure and Project Input'!$AM$9,$CE391,0)=0,"",OFFSET('Measure and Project Input'!$AM$9,$CE391,0)))</f>
        <v/>
      </c>
      <c r="CB391" s="201"/>
      <c r="CC391" s="28">
        <v>390</v>
      </c>
      <c r="CD391" s="28">
        <f t="shared" si="6"/>
        <v>1</v>
      </c>
      <c r="CE391" s="28" t="e">
        <f>IF($I391="","",MATCH($I391,'Measure and Project Input'!$P$10:$P$509,FALSE))</f>
        <v>#N/A</v>
      </c>
    </row>
    <row r="392" spans="1:83" x14ac:dyDescent="0.2">
      <c r="A392" t="str">
        <f ca="1">IF('Measure and Project Input'!$CE$5&lt;$CC392,"",IF(OFFSET('Measure and Project Input'!$E$9,$CE392,0)=0,"",OFFSET('Measure and Project Input'!$E$9,$CE392,0)))</f>
        <v/>
      </c>
      <c r="B392" t="str">
        <f ca="1">IF('Measure and Project Input'!$CE$5&lt;$CC392,"",IF(OFFSET('Measure and Project Input'!$F$9,$CE392,0)=0,"",OFFSET('Measure and Project Input'!$F$9,$CE392,0)))</f>
        <v/>
      </c>
      <c r="C392" t="str">
        <f ca="1">IF('Measure and Project Input'!$CE$5&lt;$CC392,"",IF(OFFSET('Measure and Project Input'!$G$9,$CE392,0)=0,"",OFFSET('Measure and Project Input'!$G$9,$CE392,0)))</f>
        <v/>
      </c>
      <c r="D392" s="299" t="str">
        <f ca="1">IF('Measure and Project Input'!$CE$5&lt;$CC392,"",IF(OFFSET('Measure and Project Input'!$H$9,$CE392,0)=0,"",OFFSET('Measure and Project Input'!$H$9,$CE392,0)))</f>
        <v/>
      </c>
      <c r="E392" t="str">
        <f ca="1">IF('Measure and Project Input'!$CE$5&lt;$CC392,"",IF(OFFSET('Measure and Project Input'!$I$9,$CE392,0)=0,"",OFFSET('Measure and Project Input'!$I$9,$CE392,0)))</f>
        <v/>
      </c>
      <c r="F392" t="str">
        <f ca="1">IF('Measure and Project Input'!$CE$5&lt;$CC392,"",IF(OFFSET('Measure and Project Input'!$J$9,$CE392,0)=0,"",OFFSET('Measure and Project Input'!$J$9,$CE392,0)))</f>
        <v/>
      </c>
      <c r="G392" t="str">
        <f ca="1">IF('Measure and Project Input'!$CE$5&lt;$CC392,"",IF(OFFSET('Measure and Project Input'!$K$9,$CE392,0)=0,"",OFFSET('Measure and Project Input'!$K$9,$CE392,0)))</f>
        <v/>
      </c>
      <c r="H392" t="str">
        <f ca="1">IF('Measure and Project Input'!$CE$5&lt;$CC392,"",IF(OFFSET('Measure and Project Input'!$L$9,$CE392,0)=0,"",OFFSET('Measure and Project Input'!$L$9,$CE392,0)))</f>
        <v/>
      </c>
      <c r="I392">
        <f>'Funding Input and Summary'!A395</f>
        <v>0</v>
      </c>
      <c r="O392" t="str">
        <f ca="1">IF('Measure and Project Input'!$CE$5&lt;$CC392,"",IF(OFFSET('Measure and Project Input'!$B$9,$CE392,0)=0,"",OFFSET('Measure and Project Input'!$B$9,$CE392,0)))</f>
        <v/>
      </c>
      <c r="P392" t="str">
        <f ca="1">IF('Measure and Project Input'!$CE$5&lt;$CC392,"",IF(OFFSET('Measure and Project Input'!$C$9,$CE392,0)=0,"",OFFSET('Measure and Project Input'!$C$9,$CE392,0)))</f>
        <v/>
      </c>
      <c r="Q392" t="str">
        <f ca="1">IF('Measure and Project Input'!$CE$5&lt;$CC392,"",IF(OFFSET('Measure and Project Input'!$S$9,$CE392,0)=0,"",OFFSET('Measure and Project Input'!$S$9,$CE392,0)))</f>
        <v/>
      </c>
      <c r="R392" t="str">
        <f ca="1">IF('Measure and Project Input'!$CE$5&lt;$CC392,"",IF(OFFSET('Measure and Project Input'!$U$9,$CE392,0)=0,"",OFFSET('Measure and Project Input'!$U$9,$CE392,0)))</f>
        <v/>
      </c>
      <c r="S392" t="str">
        <f ca="1">IF('Measure and Project Input'!$CE$5&lt;$CC392,"",IF(OFFSET('Measure and Project Input'!$V$9,$CE392,0)=0,"",OFFSET('Measure and Project Input'!$V$9,$CE392,0)))</f>
        <v/>
      </c>
      <c r="X392" t="str">
        <f ca="1">IF('Measure and Project Input'!$CE$5&lt;$CC392,"",IF(OFFSET('Measure and Project Input'!$M$9,$CE392,0)=0,"",OFFSET('Measure and Project Input'!$M$9,$CE392,0)))</f>
        <v/>
      </c>
      <c r="Y392" t="str">
        <f ca="1">IF('Measure and Project Input'!$CE$5&lt;$CC392,"",IF(OFFSET('Measure and Project Input'!$N$9,$CE392,0)=0,"",OFFSET('Measure and Project Input'!$N$9,$CE392,0)))</f>
        <v/>
      </c>
      <c r="AA392" t="str">
        <f ca="1">IF('Measure and Project Input'!$CE$5&lt;$CC392,"",IF(OFFSET('Measure and Project Input'!$D$9,$CE392,0)=0,"",OFFSET('Measure and Project Input'!$D$9,$CE392,0)))</f>
        <v/>
      </c>
      <c r="AJ392" t="str">
        <f ca="1">IF('Measure and Project Input'!$CE$5&lt;$CC392,"",IF(OFFSET('Measure and Project Input'!$O$9,$CE392,0)=0,"",OFFSET('Measure and Project Input'!$O$9,$CE392,0)))</f>
        <v/>
      </c>
      <c r="AN392" t="str">
        <f ca="1">IF('Measure and Project Input'!$CE$5&lt;$CC392,"",IF(OFFSET('Measure and Project Input'!$BV$9,$CE392,0)=0,"",OFFSET('Measure and Project Input'!$BV$9,$CE392,0)))</f>
        <v/>
      </c>
      <c r="AO392" t="e">
        <f>IF(I392="","",'Funding Input and Summary'!#REF!)</f>
        <v>#REF!</v>
      </c>
      <c r="AQ392" t="e">
        <f>IF(I392="","",'Funding Input and Summary'!#REF!)</f>
        <v>#REF!</v>
      </c>
      <c r="AR392" t="e">
        <f>IF(I392="","",'Funding Input and Summary'!#REF!)</f>
        <v>#REF!</v>
      </c>
      <c r="AU392" t="e">
        <f>IF(I392="","",'Funding Input and Summary'!#REF!)</f>
        <v>#REF!</v>
      </c>
      <c r="AV392" t="e">
        <f>IF(I392="","",'Funding Input and Summary'!#REF!)</f>
        <v>#REF!</v>
      </c>
      <c r="BC392" t="e">
        <f>IF(I392="","",'Funding Input and Summary'!#REF!)</f>
        <v>#REF!</v>
      </c>
      <c r="BD392" t="e">
        <f>IF(I392="","",'Funding Input and Summary'!#REF!)</f>
        <v>#REF!</v>
      </c>
      <c r="BE392" t="e">
        <f>IF(I392="","",'Funding Input and Summary'!#REF!)</f>
        <v>#REF!</v>
      </c>
      <c r="BG392" t="e">
        <f>IF(I392="","",'Funding Input and Summary'!#REF!)</f>
        <v>#REF!</v>
      </c>
      <c r="BH392" t="e">
        <f>IF(I392="","",'Funding Input and Summary'!#REF!)</f>
        <v>#REF!</v>
      </c>
      <c r="BI392" t="e">
        <f>IF(I392="","",'Funding Input and Summary'!#REF!)</f>
        <v>#REF!</v>
      </c>
      <c r="BJ392" t="e">
        <f>IF(I392="","",'Funding Input and Summary'!#REF!)</f>
        <v>#REF!</v>
      </c>
      <c r="BK392" t="e">
        <f>IF(I392="","",'Funding Input and Summary'!#REF!)</f>
        <v>#REF!</v>
      </c>
      <c r="BL392" t="e">
        <f>IF(I392="","",'Funding Input and Summary'!#REF!)</f>
        <v>#REF!</v>
      </c>
      <c r="BM392" t="e">
        <f>IF(I392="","",'Funding Input and Summary'!#REF!)</f>
        <v>#REF!</v>
      </c>
      <c r="BN392" t="e">
        <f>IF(I392="","",'Funding Input and Summary'!#REF!)</f>
        <v>#REF!</v>
      </c>
      <c r="BO392" t="e">
        <f>IF(I392="","",'Funding Input and Summary'!#REF!)</f>
        <v>#REF!</v>
      </c>
      <c r="BP392" t="e">
        <f>IF(I392="","",'Funding Input and Summary'!#REF!)</f>
        <v>#REF!</v>
      </c>
      <c r="BQ392" t="e">
        <f>IF(I392="","",'Funding Input and Summary'!#REF!)</f>
        <v>#REF!</v>
      </c>
      <c r="BR392" t="str">
        <f ca="1">IF('Measure and Project Input'!$CE$5&lt;$CC392,"",IF(OFFSET('Measure and Project Input'!$T$9,$CE392,0)=0,"",OFFSET('Measure and Project Input'!$T$9,$CE392,0)))</f>
        <v/>
      </c>
      <c r="BS392" t="str">
        <f ca="1">IF('Measure and Project Input'!$CE$5&lt;$CC392,"",IF(OFFSET('Measure and Project Input'!$R$9,$CE392,0)=0,"",OFFSET('Measure and Project Input'!$R$9,$CE392,0)))</f>
        <v/>
      </c>
      <c r="BT392">
        <f>IF(I392="","",'Measure and Project Input'!$I$1)</f>
        <v>4.04</v>
      </c>
      <c r="BU392" t="str">
        <f ca="1">IF('Measure and Project Input'!$CE$5&lt;$CC392,"",IF(OFFSET('Measure and Project Input'!$Q$9,$CE392,0)=0,"",OFFSET('Measure and Project Input'!$Q$9,$CE392,0)))</f>
        <v/>
      </c>
      <c r="BV392" t="e">
        <f ca="1">IF(I392="","",'Funding Input and Summary'!$T$1)</f>
        <v>#DIV/0!</v>
      </c>
      <c r="BW392" t="str">
        <f ca="1">IF('Measure and Project Input'!$CE$5&lt;$CC392,"",IF(OFFSET('Measure and Project Input'!$AI$9,$CE392,0)=0,"",OFFSET('Measure and Project Input'!$AI$9,$CE392,0)))</f>
        <v/>
      </c>
      <c r="BX392" t="str">
        <f ca="1">IF('Measure and Project Input'!$CE$5&lt;$CC392,"",IF(OFFSET('Measure and Project Input'!$AJ$9,$CE392,0)=0,"",OFFSET('Measure and Project Input'!$AJ$9,$CE392,0)))</f>
        <v/>
      </c>
      <c r="BY392" t="str">
        <f ca="1">IF('Measure and Project Input'!$CE$5&lt;$CC392,"",IF(OFFSET('Measure and Project Input'!$AK$9,$CE392,0)=0,"",OFFSET('Measure and Project Input'!$AK$9,$CE392,0)))</f>
        <v/>
      </c>
      <c r="BZ392" t="str">
        <f ca="1">IF('Measure and Project Input'!$CE$5&lt;$CC392,"",IF(OFFSET('Measure and Project Input'!$AL$9,$CE392,0)=0,"",OFFSET('Measure and Project Input'!$AL$9,$CE392,0)))</f>
        <v/>
      </c>
      <c r="CA392" t="str">
        <f ca="1">IF('Measure and Project Input'!$CE$5&lt;$CC392,"",IF(OFFSET('Measure and Project Input'!$AM$9,$CE392,0)=0,"",OFFSET('Measure and Project Input'!$AM$9,$CE392,0)))</f>
        <v/>
      </c>
      <c r="CB392" s="201"/>
      <c r="CC392" s="28">
        <v>391</v>
      </c>
      <c r="CD392" s="28">
        <f t="shared" si="6"/>
        <v>1</v>
      </c>
      <c r="CE392" s="28" t="e">
        <f>IF($I392="","",MATCH($I392,'Measure and Project Input'!$P$10:$P$509,FALSE))</f>
        <v>#N/A</v>
      </c>
    </row>
    <row r="393" spans="1:83" x14ac:dyDescent="0.2">
      <c r="A393" t="str">
        <f ca="1">IF('Measure and Project Input'!$CE$5&lt;$CC393,"",IF(OFFSET('Measure and Project Input'!$E$9,$CE393,0)=0,"",OFFSET('Measure and Project Input'!$E$9,$CE393,0)))</f>
        <v/>
      </c>
      <c r="B393" t="str">
        <f ca="1">IF('Measure and Project Input'!$CE$5&lt;$CC393,"",IF(OFFSET('Measure and Project Input'!$F$9,$CE393,0)=0,"",OFFSET('Measure and Project Input'!$F$9,$CE393,0)))</f>
        <v/>
      </c>
      <c r="C393" t="str">
        <f ca="1">IF('Measure and Project Input'!$CE$5&lt;$CC393,"",IF(OFFSET('Measure and Project Input'!$G$9,$CE393,0)=0,"",OFFSET('Measure and Project Input'!$G$9,$CE393,0)))</f>
        <v/>
      </c>
      <c r="D393" s="299" t="str">
        <f ca="1">IF('Measure and Project Input'!$CE$5&lt;$CC393,"",IF(OFFSET('Measure and Project Input'!$H$9,$CE393,0)=0,"",OFFSET('Measure and Project Input'!$H$9,$CE393,0)))</f>
        <v/>
      </c>
      <c r="E393" t="str">
        <f ca="1">IF('Measure and Project Input'!$CE$5&lt;$CC393,"",IF(OFFSET('Measure and Project Input'!$I$9,$CE393,0)=0,"",OFFSET('Measure and Project Input'!$I$9,$CE393,0)))</f>
        <v/>
      </c>
      <c r="F393" t="str">
        <f ca="1">IF('Measure and Project Input'!$CE$5&lt;$CC393,"",IF(OFFSET('Measure and Project Input'!$J$9,$CE393,0)=0,"",OFFSET('Measure and Project Input'!$J$9,$CE393,0)))</f>
        <v/>
      </c>
      <c r="G393" t="str">
        <f ca="1">IF('Measure and Project Input'!$CE$5&lt;$CC393,"",IF(OFFSET('Measure and Project Input'!$K$9,$CE393,0)=0,"",OFFSET('Measure and Project Input'!$K$9,$CE393,0)))</f>
        <v/>
      </c>
      <c r="H393" t="str">
        <f ca="1">IF('Measure and Project Input'!$CE$5&lt;$CC393,"",IF(OFFSET('Measure and Project Input'!$L$9,$CE393,0)=0,"",OFFSET('Measure and Project Input'!$L$9,$CE393,0)))</f>
        <v/>
      </c>
      <c r="I393">
        <f>'Funding Input and Summary'!A396</f>
        <v>0</v>
      </c>
      <c r="O393" t="str">
        <f ca="1">IF('Measure and Project Input'!$CE$5&lt;$CC393,"",IF(OFFSET('Measure and Project Input'!$B$9,$CE393,0)=0,"",OFFSET('Measure and Project Input'!$B$9,$CE393,0)))</f>
        <v/>
      </c>
      <c r="P393" t="str">
        <f ca="1">IF('Measure and Project Input'!$CE$5&lt;$CC393,"",IF(OFFSET('Measure and Project Input'!$C$9,$CE393,0)=0,"",OFFSET('Measure and Project Input'!$C$9,$CE393,0)))</f>
        <v/>
      </c>
      <c r="Q393" t="str">
        <f ca="1">IF('Measure and Project Input'!$CE$5&lt;$CC393,"",IF(OFFSET('Measure and Project Input'!$S$9,$CE393,0)=0,"",OFFSET('Measure and Project Input'!$S$9,$CE393,0)))</f>
        <v/>
      </c>
      <c r="R393" t="str">
        <f ca="1">IF('Measure and Project Input'!$CE$5&lt;$CC393,"",IF(OFFSET('Measure and Project Input'!$U$9,$CE393,0)=0,"",OFFSET('Measure and Project Input'!$U$9,$CE393,0)))</f>
        <v/>
      </c>
      <c r="S393" t="str">
        <f ca="1">IF('Measure and Project Input'!$CE$5&lt;$CC393,"",IF(OFFSET('Measure and Project Input'!$V$9,$CE393,0)=0,"",OFFSET('Measure and Project Input'!$V$9,$CE393,0)))</f>
        <v/>
      </c>
      <c r="X393" t="str">
        <f ca="1">IF('Measure and Project Input'!$CE$5&lt;$CC393,"",IF(OFFSET('Measure and Project Input'!$M$9,$CE393,0)=0,"",OFFSET('Measure and Project Input'!$M$9,$CE393,0)))</f>
        <v/>
      </c>
      <c r="Y393" t="str">
        <f ca="1">IF('Measure and Project Input'!$CE$5&lt;$CC393,"",IF(OFFSET('Measure and Project Input'!$N$9,$CE393,0)=0,"",OFFSET('Measure and Project Input'!$N$9,$CE393,0)))</f>
        <v/>
      </c>
      <c r="AA393" t="str">
        <f ca="1">IF('Measure and Project Input'!$CE$5&lt;$CC393,"",IF(OFFSET('Measure and Project Input'!$D$9,$CE393,0)=0,"",OFFSET('Measure and Project Input'!$D$9,$CE393,0)))</f>
        <v/>
      </c>
      <c r="AJ393" t="str">
        <f ca="1">IF('Measure and Project Input'!$CE$5&lt;$CC393,"",IF(OFFSET('Measure and Project Input'!$O$9,$CE393,0)=0,"",OFFSET('Measure and Project Input'!$O$9,$CE393,0)))</f>
        <v/>
      </c>
      <c r="AN393" t="str">
        <f ca="1">IF('Measure and Project Input'!$CE$5&lt;$CC393,"",IF(OFFSET('Measure and Project Input'!$BV$9,$CE393,0)=0,"",OFFSET('Measure and Project Input'!$BV$9,$CE393,0)))</f>
        <v/>
      </c>
      <c r="AO393" t="e">
        <f>IF(I393="","",'Funding Input and Summary'!#REF!)</f>
        <v>#REF!</v>
      </c>
      <c r="AQ393" t="e">
        <f>IF(I393="","",'Funding Input and Summary'!#REF!)</f>
        <v>#REF!</v>
      </c>
      <c r="AR393" t="e">
        <f>IF(I393="","",'Funding Input and Summary'!#REF!)</f>
        <v>#REF!</v>
      </c>
      <c r="AU393" t="e">
        <f>IF(I393="","",'Funding Input and Summary'!#REF!)</f>
        <v>#REF!</v>
      </c>
      <c r="AV393" t="e">
        <f>IF(I393="","",'Funding Input and Summary'!#REF!)</f>
        <v>#REF!</v>
      </c>
      <c r="BC393" t="e">
        <f>IF(I393="","",'Funding Input and Summary'!#REF!)</f>
        <v>#REF!</v>
      </c>
      <c r="BD393" t="e">
        <f>IF(I393="","",'Funding Input and Summary'!#REF!)</f>
        <v>#REF!</v>
      </c>
      <c r="BE393" t="e">
        <f>IF(I393="","",'Funding Input and Summary'!#REF!)</f>
        <v>#REF!</v>
      </c>
      <c r="BG393" t="e">
        <f>IF(I393="","",'Funding Input and Summary'!#REF!)</f>
        <v>#REF!</v>
      </c>
      <c r="BH393" t="e">
        <f>IF(I393="","",'Funding Input and Summary'!#REF!)</f>
        <v>#REF!</v>
      </c>
      <c r="BI393" t="e">
        <f>IF(I393="","",'Funding Input and Summary'!#REF!)</f>
        <v>#REF!</v>
      </c>
      <c r="BJ393" t="e">
        <f>IF(I393="","",'Funding Input and Summary'!#REF!)</f>
        <v>#REF!</v>
      </c>
      <c r="BK393" t="e">
        <f>IF(I393="","",'Funding Input and Summary'!#REF!)</f>
        <v>#REF!</v>
      </c>
      <c r="BL393" t="e">
        <f>IF(I393="","",'Funding Input and Summary'!#REF!)</f>
        <v>#REF!</v>
      </c>
      <c r="BM393" t="e">
        <f>IF(I393="","",'Funding Input and Summary'!#REF!)</f>
        <v>#REF!</v>
      </c>
      <c r="BN393" t="e">
        <f>IF(I393="","",'Funding Input and Summary'!#REF!)</f>
        <v>#REF!</v>
      </c>
      <c r="BO393" t="e">
        <f>IF(I393="","",'Funding Input and Summary'!#REF!)</f>
        <v>#REF!</v>
      </c>
      <c r="BP393" t="e">
        <f>IF(I393="","",'Funding Input and Summary'!#REF!)</f>
        <v>#REF!</v>
      </c>
      <c r="BQ393" t="e">
        <f>IF(I393="","",'Funding Input and Summary'!#REF!)</f>
        <v>#REF!</v>
      </c>
      <c r="BR393" t="str">
        <f ca="1">IF('Measure and Project Input'!$CE$5&lt;$CC393,"",IF(OFFSET('Measure and Project Input'!$T$9,$CE393,0)=0,"",OFFSET('Measure and Project Input'!$T$9,$CE393,0)))</f>
        <v/>
      </c>
      <c r="BS393" t="str">
        <f ca="1">IF('Measure and Project Input'!$CE$5&lt;$CC393,"",IF(OFFSET('Measure and Project Input'!$R$9,$CE393,0)=0,"",OFFSET('Measure and Project Input'!$R$9,$CE393,0)))</f>
        <v/>
      </c>
      <c r="BT393">
        <f>IF(I393="","",'Measure and Project Input'!$I$1)</f>
        <v>4.04</v>
      </c>
      <c r="BU393" t="str">
        <f ca="1">IF('Measure and Project Input'!$CE$5&lt;$CC393,"",IF(OFFSET('Measure and Project Input'!$Q$9,$CE393,0)=0,"",OFFSET('Measure and Project Input'!$Q$9,$CE393,0)))</f>
        <v/>
      </c>
      <c r="BV393" t="e">
        <f ca="1">IF(I393="","",'Funding Input and Summary'!$T$1)</f>
        <v>#DIV/0!</v>
      </c>
      <c r="BW393" t="str">
        <f ca="1">IF('Measure and Project Input'!$CE$5&lt;$CC393,"",IF(OFFSET('Measure and Project Input'!$AI$9,$CE393,0)=0,"",OFFSET('Measure and Project Input'!$AI$9,$CE393,0)))</f>
        <v/>
      </c>
      <c r="BX393" t="str">
        <f ca="1">IF('Measure and Project Input'!$CE$5&lt;$CC393,"",IF(OFFSET('Measure and Project Input'!$AJ$9,$CE393,0)=0,"",OFFSET('Measure and Project Input'!$AJ$9,$CE393,0)))</f>
        <v/>
      </c>
      <c r="BY393" t="str">
        <f ca="1">IF('Measure and Project Input'!$CE$5&lt;$CC393,"",IF(OFFSET('Measure and Project Input'!$AK$9,$CE393,0)=0,"",OFFSET('Measure and Project Input'!$AK$9,$CE393,0)))</f>
        <v/>
      </c>
      <c r="BZ393" t="str">
        <f ca="1">IF('Measure and Project Input'!$CE$5&lt;$CC393,"",IF(OFFSET('Measure and Project Input'!$AL$9,$CE393,0)=0,"",OFFSET('Measure and Project Input'!$AL$9,$CE393,0)))</f>
        <v/>
      </c>
      <c r="CA393" t="str">
        <f ca="1">IF('Measure and Project Input'!$CE$5&lt;$CC393,"",IF(OFFSET('Measure and Project Input'!$AM$9,$CE393,0)=0,"",OFFSET('Measure and Project Input'!$AM$9,$CE393,0)))</f>
        <v/>
      </c>
      <c r="CB393" s="201"/>
      <c r="CC393" s="28">
        <v>392</v>
      </c>
      <c r="CD393" s="28">
        <f t="shared" si="6"/>
        <v>1</v>
      </c>
      <c r="CE393" s="28" t="e">
        <f>IF($I393="","",MATCH($I393,'Measure and Project Input'!$P$10:$P$509,FALSE))</f>
        <v>#N/A</v>
      </c>
    </row>
    <row r="394" spans="1:83" x14ac:dyDescent="0.2">
      <c r="A394" t="str">
        <f ca="1">IF('Measure and Project Input'!$CE$5&lt;$CC394,"",IF(OFFSET('Measure and Project Input'!$E$9,$CE394,0)=0,"",OFFSET('Measure and Project Input'!$E$9,$CE394,0)))</f>
        <v/>
      </c>
      <c r="B394" t="str">
        <f ca="1">IF('Measure and Project Input'!$CE$5&lt;$CC394,"",IF(OFFSET('Measure and Project Input'!$F$9,$CE394,0)=0,"",OFFSET('Measure and Project Input'!$F$9,$CE394,0)))</f>
        <v/>
      </c>
      <c r="C394" t="str">
        <f ca="1">IF('Measure and Project Input'!$CE$5&lt;$CC394,"",IF(OFFSET('Measure and Project Input'!$G$9,$CE394,0)=0,"",OFFSET('Measure and Project Input'!$G$9,$CE394,0)))</f>
        <v/>
      </c>
      <c r="D394" s="299" t="str">
        <f ca="1">IF('Measure and Project Input'!$CE$5&lt;$CC394,"",IF(OFFSET('Measure and Project Input'!$H$9,$CE394,0)=0,"",OFFSET('Measure and Project Input'!$H$9,$CE394,0)))</f>
        <v/>
      </c>
      <c r="E394" t="str">
        <f ca="1">IF('Measure and Project Input'!$CE$5&lt;$CC394,"",IF(OFFSET('Measure and Project Input'!$I$9,$CE394,0)=0,"",OFFSET('Measure and Project Input'!$I$9,$CE394,0)))</f>
        <v/>
      </c>
      <c r="F394" t="str">
        <f ca="1">IF('Measure and Project Input'!$CE$5&lt;$CC394,"",IF(OFFSET('Measure and Project Input'!$J$9,$CE394,0)=0,"",OFFSET('Measure and Project Input'!$J$9,$CE394,0)))</f>
        <v/>
      </c>
      <c r="G394" t="str">
        <f ca="1">IF('Measure and Project Input'!$CE$5&lt;$CC394,"",IF(OFFSET('Measure and Project Input'!$K$9,$CE394,0)=0,"",OFFSET('Measure and Project Input'!$K$9,$CE394,0)))</f>
        <v/>
      </c>
      <c r="H394" t="str">
        <f ca="1">IF('Measure and Project Input'!$CE$5&lt;$CC394,"",IF(OFFSET('Measure and Project Input'!$L$9,$CE394,0)=0,"",OFFSET('Measure and Project Input'!$L$9,$CE394,0)))</f>
        <v/>
      </c>
      <c r="I394">
        <f>'Funding Input and Summary'!A397</f>
        <v>0</v>
      </c>
      <c r="O394" t="str">
        <f ca="1">IF('Measure and Project Input'!$CE$5&lt;$CC394,"",IF(OFFSET('Measure and Project Input'!$B$9,$CE394,0)=0,"",OFFSET('Measure and Project Input'!$B$9,$CE394,0)))</f>
        <v/>
      </c>
      <c r="P394" t="str">
        <f ca="1">IF('Measure and Project Input'!$CE$5&lt;$CC394,"",IF(OFFSET('Measure and Project Input'!$C$9,$CE394,0)=0,"",OFFSET('Measure and Project Input'!$C$9,$CE394,0)))</f>
        <v/>
      </c>
      <c r="Q394" t="str">
        <f ca="1">IF('Measure and Project Input'!$CE$5&lt;$CC394,"",IF(OFFSET('Measure and Project Input'!$S$9,$CE394,0)=0,"",OFFSET('Measure and Project Input'!$S$9,$CE394,0)))</f>
        <v/>
      </c>
      <c r="R394" t="str">
        <f ca="1">IF('Measure and Project Input'!$CE$5&lt;$CC394,"",IF(OFFSET('Measure and Project Input'!$U$9,$CE394,0)=0,"",OFFSET('Measure and Project Input'!$U$9,$CE394,0)))</f>
        <v/>
      </c>
      <c r="S394" t="str">
        <f ca="1">IF('Measure and Project Input'!$CE$5&lt;$CC394,"",IF(OFFSET('Measure and Project Input'!$V$9,$CE394,0)=0,"",OFFSET('Measure and Project Input'!$V$9,$CE394,0)))</f>
        <v/>
      </c>
      <c r="X394" t="str">
        <f ca="1">IF('Measure and Project Input'!$CE$5&lt;$CC394,"",IF(OFFSET('Measure and Project Input'!$M$9,$CE394,0)=0,"",OFFSET('Measure and Project Input'!$M$9,$CE394,0)))</f>
        <v/>
      </c>
      <c r="Y394" t="str">
        <f ca="1">IF('Measure and Project Input'!$CE$5&lt;$CC394,"",IF(OFFSET('Measure and Project Input'!$N$9,$CE394,0)=0,"",OFFSET('Measure and Project Input'!$N$9,$CE394,0)))</f>
        <v/>
      </c>
      <c r="AA394" t="str">
        <f ca="1">IF('Measure and Project Input'!$CE$5&lt;$CC394,"",IF(OFFSET('Measure and Project Input'!$D$9,$CE394,0)=0,"",OFFSET('Measure and Project Input'!$D$9,$CE394,0)))</f>
        <v/>
      </c>
      <c r="AJ394" t="str">
        <f ca="1">IF('Measure and Project Input'!$CE$5&lt;$CC394,"",IF(OFFSET('Measure and Project Input'!$O$9,$CE394,0)=0,"",OFFSET('Measure and Project Input'!$O$9,$CE394,0)))</f>
        <v/>
      </c>
      <c r="AN394" t="str">
        <f ca="1">IF('Measure and Project Input'!$CE$5&lt;$CC394,"",IF(OFFSET('Measure and Project Input'!$BV$9,$CE394,0)=0,"",OFFSET('Measure and Project Input'!$BV$9,$CE394,0)))</f>
        <v/>
      </c>
      <c r="AO394" t="e">
        <f>IF(I394="","",'Funding Input and Summary'!#REF!)</f>
        <v>#REF!</v>
      </c>
      <c r="AQ394" t="e">
        <f>IF(I394="","",'Funding Input and Summary'!#REF!)</f>
        <v>#REF!</v>
      </c>
      <c r="AR394" t="e">
        <f>IF(I394="","",'Funding Input and Summary'!#REF!)</f>
        <v>#REF!</v>
      </c>
      <c r="AU394" t="e">
        <f>IF(I394="","",'Funding Input and Summary'!#REF!)</f>
        <v>#REF!</v>
      </c>
      <c r="AV394" t="e">
        <f>IF(I394="","",'Funding Input and Summary'!#REF!)</f>
        <v>#REF!</v>
      </c>
      <c r="BC394" t="e">
        <f>IF(I394="","",'Funding Input and Summary'!#REF!)</f>
        <v>#REF!</v>
      </c>
      <c r="BD394" t="e">
        <f>IF(I394="","",'Funding Input and Summary'!#REF!)</f>
        <v>#REF!</v>
      </c>
      <c r="BE394" t="e">
        <f>IF(I394="","",'Funding Input and Summary'!#REF!)</f>
        <v>#REF!</v>
      </c>
      <c r="BG394" t="e">
        <f>IF(I394="","",'Funding Input and Summary'!#REF!)</f>
        <v>#REF!</v>
      </c>
      <c r="BH394" t="e">
        <f>IF(I394="","",'Funding Input and Summary'!#REF!)</f>
        <v>#REF!</v>
      </c>
      <c r="BI394" t="e">
        <f>IF(I394="","",'Funding Input and Summary'!#REF!)</f>
        <v>#REF!</v>
      </c>
      <c r="BJ394" t="e">
        <f>IF(I394="","",'Funding Input and Summary'!#REF!)</f>
        <v>#REF!</v>
      </c>
      <c r="BK394" t="e">
        <f>IF(I394="","",'Funding Input and Summary'!#REF!)</f>
        <v>#REF!</v>
      </c>
      <c r="BL394" t="e">
        <f>IF(I394="","",'Funding Input and Summary'!#REF!)</f>
        <v>#REF!</v>
      </c>
      <c r="BM394" t="e">
        <f>IF(I394="","",'Funding Input and Summary'!#REF!)</f>
        <v>#REF!</v>
      </c>
      <c r="BN394" t="e">
        <f>IF(I394="","",'Funding Input and Summary'!#REF!)</f>
        <v>#REF!</v>
      </c>
      <c r="BO394" t="e">
        <f>IF(I394="","",'Funding Input and Summary'!#REF!)</f>
        <v>#REF!</v>
      </c>
      <c r="BP394" t="e">
        <f>IF(I394="","",'Funding Input and Summary'!#REF!)</f>
        <v>#REF!</v>
      </c>
      <c r="BQ394" t="e">
        <f>IF(I394="","",'Funding Input and Summary'!#REF!)</f>
        <v>#REF!</v>
      </c>
      <c r="BR394" t="str">
        <f ca="1">IF('Measure and Project Input'!$CE$5&lt;$CC394,"",IF(OFFSET('Measure and Project Input'!$T$9,$CE394,0)=0,"",OFFSET('Measure and Project Input'!$T$9,$CE394,0)))</f>
        <v/>
      </c>
      <c r="BS394" t="str">
        <f ca="1">IF('Measure and Project Input'!$CE$5&lt;$CC394,"",IF(OFFSET('Measure and Project Input'!$R$9,$CE394,0)=0,"",OFFSET('Measure and Project Input'!$R$9,$CE394,0)))</f>
        <v/>
      </c>
      <c r="BT394">
        <f>IF(I394="","",'Measure and Project Input'!$I$1)</f>
        <v>4.04</v>
      </c>
      <c r="BU394" t="str">
        <f ca="1">IF('Measure and Project Input'!$CE$5&lt;$CC394,"",IF(OFFSET('Measure and Project Input'!$Q$9,$CE394,0)=0,"",OFFSET('Measure and Project Input'!$Q$9,$CE394,0)))</f>
        <v/>
      </c>
      <c r="BV394" t="e">
        <f ca="1">IF(I394="","",'Funding Input and Summary'!$T$1)</f>
        <v>#DIV/0!</v>
      </c>
      <c r="BW394" t="str">
        <f ca="1">IF('Measure and Project Input'!$CE$5&lt;$CC394,"",IF(OFFSET('Measure and Project Input'!$AI$9,$CE394,0)=0,"",OFFSET('Measure and Project Input'!$AI$9,$CE394,0)))</f>
        <v/>
      </c>
      <c r="BX394" t="str">
        <f ca="1">IF('Measure and Project Input'!$CE$5&lt;$CC394,"",IF(OFFSET('Measure and Project Input'!$AJ$9,$CE394,0)=0,"",OFFSET('Measure and Project Input'!$AJ$9,$CE394,0)))</f>
        <v/>
      </c>
      <c r="BY394" t="str">
        <f ca="1">IF('Measure and Project Input'!$CE$5&lt;$CC394,"",IF(OFFSET('Measure and Project Input'!$AK$9,$CE394,0)=0,"",OFFSET('Measure and Project Input'!$AK$9,$CE394,0)))</f>
        <v/>
      </c>
      <c r="BZ394" t="str">
        <f ca="1">IF('Measure and Project Input'!$CE$5&lt;$CC394,"",IF(OFFSET('Measure and Project Input'!$AL$9,$CE394,0)=0,"",OFFSET('Measure and Project Input'!$AL$9,$CE394,0)))</f>
        <v/>
      </c>
      <c r="CA394" t="str">
        <f ca="1">IF('Measure and Project Input'!$CE$5&lt;$CC394,"",IF(OFFSET('Measure and Project Input'!$AM$9,$CE394,0)=0,"",OFFSET('Measure and Project Input'!$AM$9,$CE394,0)))</f>
        <v/>
      </c>
      <c r="CB394" s="201"/>
      <c r="CC394" s="28">
        <v>393</v>
      </c>
      <c r="CD394" s="28">
        <f t="shared" si="6"/>
        <v>1</v>
      </c>
      <c r="CE394" s="28" t="e">
        <f>IF($I394="","",MATCH($I394,'Measure and Project Input'!$P$10:$P$509,FALSE))</f>
        <v>#N/A</v>
      </c>
    </row>
    <row r="395" spans="1:83" x14ac:dyDescent="0.2">
      <c r="A395" t="str">
        <f ca="1">IF('Measure and Project Input'!$CE$5&lt;$CC395,"",IF(OFFSET('Measure and Project Input'!$E$9,$CE395,0)=0,"",OFFSET('Measure and Project Input'!$E$9,$CE395,0)))</f>
        <v/>
      </c>
      <c r="B395" t="str">
        <f ca="1">IF('Measure and Project Input'!$CE$5&lt;$CC395,"",IF(OFFSET('Measure and Project Input'!$F$9,$CE395,0)=0,"",OFFSET('Measure and Project Input'!$F$9,$CE395,0)))</f>
        <v/>
      </c>
      <c r="C395" t="str">
        <f ca="1">IF('Measure and Project Input'!$CE$5&lt;$CC395,"",IF(OFFSET('Measure and Project Input'!$G$9,$CE395,0)=0,"",OFFSET('Measure and Project Input'!$G$9,$CE395,0)))</f>
        <v/>
      </c>
      <c r="D395" s="299" t="str">
        <f ca="1">IF('Measure and Project Input'!$CE$5&lt;$CC395,"",IF(OFFSET('Measure and Project Input'!$H$9,$CE395,0)=0,"",OFFSET('Measure and Project Input'!$H$9,$CE395,0)))</f>
        <v/>
      </c>
      <c r="E395" t="str">
        <f ca="1">IF('Measure and Project Input'!$CE$5&lt;$CC395,"",IF(OFFSET('Measure and Project Input'!$I$9,$CE395,0)=0,"",OFFSET('Measure and Project Input'!$I$9,$CE395,0)))</f>
        <v/>
      </c>
      <c r="F395" t="str">
        <f ca="1">IF('Measure and Project Input'!$CE$5&lt;$CC395,"",IF(OFFSET('Measure and Project Input'!$J$9,$CE395,0)=0,"",OFFSET('Measure and Project Input'!$J$9,$CE395,0)))</f>
        <v/>
      </c>
      <c r="G395" t="str">
        <f ca="1">IF('Measure and Project Input'!$CE$5&lt;$CC395,"",IF(OFFSET('Measure and Project Input'!$K$9,$CE395,0)=0,"",OFFSET('Measure and Project Input'!$K$9,$CE395,0)))</f>
        <v/>
      </c>
      <c r="H395" t="str">
        <f ca="1">IF('Measure and Project Input'!$CE$5&lt;$CC395,"",IF(OFFSET('Measure and Project Input'!$L$9,$CE395,0)=0,"",OFFSET('Measure and Project Input'!$L$9,$CE395,0)))</f>
        <v/>
      </c>
      <c r="I395">
        <f>'Funding Input and Summary'!A398</f>
        <v>0</v>
      </c>
      <c r="O395" t="str">
        <f ca="1">IF('Measure and Project Input'!$CE$5&lt;$CC395,"",IF(OFFSET('Measure and Project Input'!$B$9,$CE395,0)=0,"",OFFSET('Measure and Project Input'!$B$9,$CE395,0)))</f>
        <v/>
      </c>
      <c r="P395" t="str">
        <f ca="1">IF('Measure and Project Input'!$CE$5&lt;$CC395,"",IF(OFFSET('Measure and Project Input'!$C$9,$CE395,0)=0,"",OFFSET('Measure and Project Input'!$C$9,$CE395,0)))</f>
        <v/>
      </c>
      <c r="Q395" t="str">
        <f ca="1">IF('Measure and Project Input'!$CE$5&lt;$CC395,"",IF(OFFSET('Measure and Project Input'!$S$9,$CE395,0)=0,"",OFFSET('Measure and Project Input'!$S$9,$CE395,0)))</f>
        <v/>
      </c>
      <c r="R395" t="str">
        <f ca="1">IF('Measure and Project Input'!$CE$5&lt;$CC395,"",IF(OFFSET('Measure and Project Input'!$U$9,$CE395,0)=0,"",OFFSET('Measure and Project Input'!$U$9,$CE395,0)))</f>
        <v/>
      </c>
      <c r="S395" t="str">
        <f ca="1">IF('Measure and Project Input'!$CE$5&lt;$CC395,"",IF(OFFSET('Measure and Project Input'!$V$9,$CE395,0)=0,"",OFFSET('Measure and Project Input'!$V$9,$CE395,0)))</f>
        <v/>
      </c>
      <c r="X395" t="str">
        <f ca="1">IF('Measure and Project Input'!$CE$5&lt;$CC395,"",IF(OFFSET('Measure and Project Input'!$M$9,$CE395,0)=0,"",OFFSET('Measure and Project Input'!$M$9,$CE395,0)))</f>
        <v/>
      </c>
      <c r="Y395" t="str">
        <f ca="1">IF('Measure and Project Input'!$CE$5&lt;$CC395,"",IF(OFFSET('Measure and Project Input'!$N$9,$CE395,0)=0,"",OFFSET('Measure and Project Input'!$N$9,$CE395,0)))</f>
        <v/>
      </c>
      <c r="AA395" t="str">
        <f ca="1">IF('Measure and Project Input'!$CE$5&lt;$CC395,"",IF(OFFSET('Measure and Project Input'!$D$9,$CE395,0)=0,"",OFFSET('Measure and Project Input'!$D$9,$CE395,0)))</f>
        <v/>
      </c>
      <c r="AJ395" t="str">
        <f ca="1">IF('Measure and Project Input'!$CE$5&lt;$CC395,"",IF(OFFSET('Measure and Project Input'!$O$9,$CE395,0)=0,"",OFFSET('Measure and Project Input'!$O$9,$CE395,0)))</f>
        <v/>
      </c>
      <c r="AN395" t="str">
        <f ca="1">IF('Measure and Project Input'!$CE$5&lt;$CC395,"",IF(OFFSET('Measure and Project Input'!$BV$9,$CE395,0)=0,"",OFFSET('Measure and Project Input'!$BV$9,$CE395,0)))</f>
        <v/>
      </c>
      <c r="AO395" t="e">
        <f>IF(I395="","",'Funding Input and Summary'!#REF!)</f>
        <v>#REF!</v>
      </c>
      <c r="AQ395" t="e">
        <f>IF(I395="","",'Funding Input and Summary'!#REF!)</f>
        <v>#REF!</v>
      </c>
      <c r="AR395" t="e">
        <f>IF(I395="","",'Funding Input and Summary'!#REF!)</f>
        <v>#REF!</v>
      </c>
      <c r="AU395" t="e">
        <f>IF(I395="","",'Funding Input and Summary'!#REF!)</f>
        <v>#REF!</v>
      </c>
      <c r="AV395" t="e">
        <f>IF(I395="","",'Funding Input and Summary'!#REF!)</f>
        <v>#REF!</v>
      </c>
      <c r="BC395" t="e">
        <f>IF(I395="","",'Funding Input and Summary'!#REF!)</f>
        <v>#REF!</v>
      </c>
      <c r="BD395" t="e">
        <f>IF(I395="","",'Funding Input and Summary'!#REF!)</f>
        <v>#REF!</v>
      </c>
      <c r="BE395" t="e">
        <f>IF(I395="","",'Funding Input and Summary'!#REF!)</f>
        <v>#REF!</v>
      </c>
      <c r="BG395" t="e">
        <f>IF(I395="","",'Funding Input and Summary'!#REF!)</f>
        <v>#REF!</v>
      </c>
      <c r="BH395" t="e">
        <f>IF(I395="","",'Funding Input and Summary'!#REF!)</f>
        <v>#REF!</v>
      </c>
      <c r="BI395" t="e">
        <f>IF(I395="","",'Funding Input and Summary'!#REF!)</f>
        <v>#REF!</v>
      </c>
      <c r="BJ395" t="e">
        <f>IF(I395="","",'Funding Input and Summary'!#REF!)</f>
        <v>#REF!</v>
      </c>
      <c r="BK395" t="e">
        <f>IF(I395="","",'Funding Input and Summary'!#REF!)</f>
        <v>#REF!</v>
      </c>
      <c r="BL395" t="e">
        <f>IF(I395="","",'Funding Input and Summary'!#REF!)</f>
        <v>#REF!</v>
      </c>
      <c r="BM395" t="e">
        <f>IF(I395="","",'Funding Input and Summary'!#REF!)</f>
        <v>#REF!</v>
      </c>
      <c r="BN395" t="e">
        <f>IF(I395="","",'Funding Input and Summary'!#REF!)</f>
        <v>#REF!</v>
      </c>
      <c r="BO395" t="e">
        <f>IF(I395="","",'Funding Input and Summary'!#REF!)</f>
        <v>#REF!</v>
      </c>
      <c r="BP395" t="e">
        <f>IF(I395="","",'Funding Input and Summary'!#REF!)</f>
        <v>#REF!</v>
      </c>
      <c r="BQ395" t="e">
        <f>IF(I395="","",'Funding Input and Summary'!#REF!)</f>
        <v>#REF!</v>
      </c>
      <c r="BR395" t="str">
        <f ca="1">IF('Measure and Project Input'!$CE$5&lt;$CC395,"",IF(OFFSET('Measure and Project Input'!$T$9,$CE395,0)=0,"",OFFSET('Measure and Project Input'!$T$9,$CE395,0)))</f>
        <v/>
      </c>
      <c r="BS395" t="str">
        <f ca="1">IF('Measure and Project Input'!$CE$5&lt;$CC395,"",IF(OFFSET('Measure and Project Input'!$R$9,$CE395,0)=0,"",OFFSET('Measure and Project Input'!$R$9,$CE395,0)))</f>
        <v/>
      </c>
      <c r="BT395">
        <f>IF(I395="","",'Measure and Project Input'!$I$1)</f>
        <v>4.04</v>
      </c>
      <c r="BU395" t="str">
        <f ca="1">IF('Measure and Project Input'!$CE$5&lt;$CC395,"",IF(OFFSET('Measure and Project Input'!$Q$9,$CE395,0)=0,"",OFFSET('Measure and Project Input'!$Q$9,$CE395,0)))</f>
        <v/>
      </c>
      <c r="BV395" t="e">
        <f ca="1">IF(I395="","",'Funding Input and Summary'!$T$1)</f>
        <v>#DIV/0!</v>
      </c>
      <c r="BW395" t="str">
        <f ca="1">IF('Measure and Project Input'!$CE$5&lt;$CC395,"",IF(OFFSET('Measure and Project Input'!$AI$9,$CE395,0)=0,"",OFFSET('Measure and Project Input'!$AI$9,$CE395,0)))</f>
        <v/>
      </c>
      <c r="BX395" t="str">
        <f ca="1">IF('Measure and Project Input'!$CE$5&lt;$CC395,"",IF(OFFSET('Measure and Project Input'!$AJ$9,$CE395,0)=0,"",OFFSET('Measure and Project Input'!$AJ$9,$CE395,0)))</f>
        <v/>
      </c>
      <c r="BY395" t="str">
        <f ca="1">IF('Measure and Project Input'!$CE$5&lt;$CC395,"",IF(OFFSET('Measure and Project Input'!$AK$9,$CE395,0)=0,"",OFFSET('Measure and Project Input'!$AK$9,$CE395,0)))</f>
        <v/>
      </c>
      <c r="BZ395" t="str">
        <f ca="1">IF('Measure and Project Input'!$CE$5&lt;$CC395,"",IF(OFFSET('Measure and Project Input'!$AL$9,$CE395,0)=0,"",OFFSET('Measure and Project Input'!$AL$9,$CE395,0)))</f>
        <v/>
      </c>
      <c r="CA395" t="str">
        <f ca="1">IF('Measure and Project Input'!$CE$5&lt;$CC395,"",IF(OFFSET('Measure and Project Input'!$AM$9,$CE395,0)=0,"",OFFSET('Measure and Project Input'!$AM$9,$CE395,0)))</f>
        <v/>
      </c>
      <c r="CB395" s="201"/>
      <c r="CC395" s="28">
        <v>394</v>
      </c>
      <c r="CD395" s="28">
        <f t="shared" si="6"/>
        <v>1</v>
      </c>
      <c r="CE395" s="28" t="e">
        <f>IF($I395="","",MATCH($I395,'Measure and Project Input'!$P$10:$P$509,FALSE))</f>
        <v>#N/A</v>
      </c>
    </row>
    <row r="396" spans="1:83" x14ac:dyDescent="0.2">
      <c r="A396" t="str">
        <f ca="1">IF('Measure and Project Input'!$CE$5&lt;$CC396,"",IF(OFFSET('Measure and Project Input'!$E$9,$CE396,0)=0,"",OFFSET('Measure and Project Input'!$E$9,$CE396,0)))</f>
        <v/>
      </c>
      <c r="B396" t="str">
        <f ca="1">IF('Measure and Project Input'!$CE$5&lt;$CC396,"",IF(OFFSET('Measure and Project Input'!$F$9,$CE396,0)=0,"",OFFSET('Measure and Project Input'!$F$9,$CE396,0)))</f>
        <v/>
      </c>
      <c r="C396" t="str">
        <f ca="1">IF('Measure and Project Input'!$CE$5&lt;$CC396,"",IF(OFFSET('Measure and Project Input'!$G$9,$CE396,0)=0,"",OFFSET('Measure and Project Input'!$G$9,$CE396,0)))</f>
        <v/>
      </c>
      <c r="D396" s="299" t="str">
        <f ca="1">IF('Measure and Project Input'!$CE$5&lt;$CC396,"",IF(OFFSET('Measure and Project Input'!$H$9,$CE396,0)=0,"",OFFSET('Measure and Project Input'!$H$9,$CE396,0)))</f>
        <v/>
      </c>
      <c r="E396" t="str">
        <f ca="1">IF('Measure and Project Input'!$CE$5&lt;$CC396,"",IF(OFFSET('Measure and Project Input'!$I$9,$CE396,0)=0,"",OFFSET('Measure and Project Input'!$I$9,$CE396,0)))</f>
        <v/>
      </c>
      <c r="F396" t="str">
        <f ca="1">IF('Measure and Project Input'!$CE$5&lt;$CC396,"",IF(OFFSET('Measure and Project Input'!$J$9,$CE396,0)=0,"",OFFSET('Measure and Project Input'!$J$9,$CE396,0)))</f>
        <v/>
      </c>
      <c r="G396" t="str">
        <f ca="1">IF('Measure and Project Input'!$CE$5&lt;$CC396,"",IF(OFFSET('Measure and Project Input'!$K$9,$CE396,0)=0,"",OFFSET('Measure and Project Input'!$K$9,$CE396,0)))</f>
        <v/>
      </c>
      <c r="H396" t="str">
        <f ca="1">IF('Measure and Project Input'!$CE$5&lt;$CC396,"",IF(OFFSET('Measure and Project Input'!$L$9,$CE396,0)=0,"",OFFSET('Measure and Project Input'!$L$9,$CE396,0)))</f>
        <v/>
      </c>
      <c r="I396">
        <f>'Funding Input and Summary'!A399</f>
        <v>0</v>
      </c>
      <c r="O396" t="str">
        <f ca="1">IF('Measure and Project Input'!$CE$5&lt;$CC396,"",IF(OFFSET('Measure and Project Input'!$B$9,$CE396,0)=0,"",OFFSET('Measure and Project Input'!$B$9,$CE396,0)))</f>
        <v/>
      </c>
      <c r="P396" t="str">
        <f ca="1">IF('Measure and Project Input'!$CE$5&lt;$CC396,"",IF(OFFSET('Measure and Project Input'!$C$9,$CE396,0)=0,"",OFFSET('Measure and Project Input'!$C$9,$CE396,0)))</f>
        <v/>
      </c>
      <c r="Q396" t="str">
        <f ca="1">IF('Measure and Project Input'!$CE$5&lt;$CC396,"",IF(OFFSET('Measure and Project Input'!$S$9,$CE396,0)=0,"",OFFSET('Measure and Project Input'!$S$9,$CE396,0)))</f>
        <v/>
      </c>
      <c r="R396" t="str">
        <f ca="1">IF('Measure and Project Input'!$CE$5&lt;$CC396,"",IF(OFFSET('Measure and Project Input'!$U$9,$CE396,0)=0,"",OFFSET('Measure and Project Input'!$U$9,$CE396,0)))</f>
        <v/>
      </c>
      <c r="S396" t="str">
        <f ca="1">IF('Measure and Project Input'!$CE$5&lt;$CC396,"",IF(OFFSET('Measure and Project Input'!$V$9,$CE396,0)=0,"",OFFSET('Measure and Project Input'!$V$9,$CE396,0)))</f>
        <v/>
      </c>
      <c r="X396" t="str">
        <f ca="1">IF('Measure and Project Input'!$CE$5&lt;$CC396,"",IF(OFFSET('Measure and Project Input'!$M$9,$CE396,0)=0,"",OFFSET('Measure and Project Input'!$M$9,$CE396,0)))</f>
        <v/>
      </c>
      <c r="Y396" t="str">
        <f ca="1">IF('Measure and Project Input'!$CE$5&lt;$CC396,"",IF(OFFSET('Measure and Project Input'!$N$9,$CE396,0)=0,"",OFFSET('Measure and Project Input'!$N$9,$CE396,0)))</f>
        <v/>
      </c>
      <c r="AA396" t="str">
        <f ca="1">IF('Measure and Project Input'!$CE$5&lt;$CC396,"",IF(OFFSET('Measure and Project Input'!$D$9,$CE396,0)=0,"",OFFSET('Measure and Project Input'!$D$9,$CE396,0)))</f>
        <v/>
      </c>
      <c r="AJ396" t="str">
        <f ca="1">IF('Measure and Project Input'!$CE$5&lt;$CC396,"",IF(OFFSET('Measure and Project Input'!$O$9,$CE396,0)=0,"",OFFSET('Measure and Project Input'!$O$9,$CE396,0)))</f>
        <v/>
      </c>
      <c r="AN396" t="str">
        <f ca="1">IF('Measure and Project Input'!$CE$5&lt;$CC396,"",IF(OFFSET('Measure and Project Input'!$BV$9,$CE396,0)=0,"",OFFSET('Measure and Project Input'!$BV$9,$CE396,0)))</f>
        <v/>
      </c>
      <c r="AO396" t="e">
        <f>IF(I396="","",'Funding Input and Summary'!#REF!)</f>
        <v>#REF!</v>
      </c>
      <c r="AQ396" t="e">
        <f>IF(I396="","",'Funding Input and Summary'!#REF!)</f>
        <v>#REF!</v>
      </c>
      <c r="AR396" t="e">
        <f>IF(I396="","",'Funding Input and Summary'!#REF!)</f>
        <v>#REF!</v>
      </c>
      <c r="AU396" t="e">
        <f>IF(I396="","",'Funding Input and Summary'!#REF!)</f>
        <v>#REF!</v>
      </c>
      <c r="AV396" t="e">
        <f>IF(I396="","",'Funding Input and Summary'!#REF!)</f>
        <v>#REF!</v>
      </c>
      <c r="BC396" t="e">
        <f>IF(I396="","",'Funding Input and Summary'!#REF!)</f>
        <v>#REF!</v>
      </c>
      <c r="BD396" t="e">
        <f>IF(I396="","",'Funding Input and Summary'!#REF!)</f>
        <v>#REF!</v>
      </c>
      <c r="BE396" t="e">
        <f>IF(I396="","",'Funding Input and Summary'!#REF!)</f>
        <v>#REF!</v>
      </c>
      <c r="BG396" t="e">
        <f>IF(I396="","",'Funding Input and Summary'!#REF!)</f>
        <v>#REF!</v>
      </c>
      <c r="BH396" t="e">
        <f>IF(I396="","",'Funding Input and Summary'!#REF!)</f>
        <v>#REF!</v>
      </c>
      <c r="BI396" t="e">
        <f>IF(I396="","",'Funding Input and Summary'!#REF!)</f>
        <v>#REF!</v>
      </c>
      <c r="BJ396" t="e">
        <f>IF(I396="","",'Funding Input and Summary'!#REF!)</f>
        <v>#REF!</v>
      </c>
      <c r="BK396" t="e">
        <f>IF(I396="","",'Funding Input and Summary'!#REF!)</f>
        <v>#REF!</v>
      </c>
      <c r="BL396" t="e">
        <f>IF(I396="","",'Funding Input and Summary'!#REF!)</f>
        <v>#REF!</v>
      </c>
      <c r="BM396" t="e">
        <f>IF(I396="","",'Funding Input and Summary'!#REF!)</f>
        <v>#REF!</v>
      </c>
      <c r="BN396" t="e">
        <f>IF(I396="","",'Funding Input and Summary'!#REF!)</f>
        <v>#REF!</v>
      </c>
      <c r="BO396" t="e">
        <f>IF(I396="","",'Funding Input and Summary'!#REF!)</f>
        <v>#REF!</v>
      </c>
      <c r="BP396" t="e">
        <f>IF(I396="","",'Funding Input and Summary'!#REF!)</f>
        <v>#REF!</v>
      </c>
      <c r="BQ396" t="e">
        <f>IF(I396="","",'Funding Input and Summary'!#REF!)</f>
        <v>#REF!</v>
      </c>
      <c r="BR396" t="str">
        <f ca="1">IF('Measure and Project Input'!$CE$5&lt;$CC396,"",IF(OFFSET('Measure and Project Input'!$T$9,$CE396,0)=0,"",OFFSET('Measure and Project Input'!$T$9,$CE396,0)))</f>
        <v/>
      </c>
      <c r="BS396" t="str">
        <f ca="1">IF('Measure and Project Input'!$CE$5&lt;$CC396,"",IF(OFFSET('Measure and Project Input'!$R$9,$CE396,0)=0,"",OFFSET('Measure and Project Input'!$R$9,$CE396,0)))</f>
        <v/>
      </c>
      <c r="BT396">
        <f>IF(I396="","",'Measure and Project Input'!$I$1)</f>
        <v>4.04</v>
      </c>
      <c r="BU396" t="str">
        <f ca="1">IF('Measure and Project Input'!$CE$5&lt;$CC396,"",IF(OFFSET('Measure and Project Input'!$Q$9,$CE396,0)=0,"",OFFSET('Measure and Project Input'!$Q$9,$CE396,0)))</f>
        <v/>
      </c>
      <c r="BV396" t="e">
        <f ca="1">IF(I396="","",'Funding Input and Summary'!$T$1)</f>
        <v>#DIV/0!</v>
      </c>
      <c r="BW396" t="str">
        <f ca="1">IF('Measure and Project Input'!$CE$5&lt;$CC396,"",IF(OFFSET('Measure and Project Input'!$AI$9,$CE396,0)=0,"",OFFSET('Measure and Project Input'!$AI$9,$CE396,0)))</f>
        <v/>
      </c>
      <c r="BX396" t="str">
        <f ca="1">IF('Measure and Project Input'!$CE$5&lt;$CC396,"",IF(OFFSET('Measure and Project Input'!$AJ$9,$CE396,0)=0,"",OFFSET('Measure and Project Input'!$AJ$9,$CE396,0)))</f>
        <v/>
      </c>
      <c r="BY396" t="str">
        <f ca="1">IF('Measure and Project Input'!$CE$5&lt;$CC396,"",IF(OFFSET('Measure and Project Input'!$AK$9,$CE396,0)=0,"",OFFSET('Measure and Project Input'!$AK$9,$CE396,0)))</f>
        <v/>
      </c>
      <c r="BZ396" t="str">
        <f ca="1">IF('Measure and Project Input'!$CE$5&lt;$CC396,"",IF(OFFSET('Measure and Project Input'!$AL$9,$CE396,0)=0,"",OFFSET('Measure and Project Input'!$AL$9,$CE396,0)))</f>
        <v/>
      </c>
      <c r="CA396" t="str">
        <f ca="1">IF('Measure and Project Input'!$CE$5&lt;$CC396,"",IF(OFFSET('Measure and Project Input'!$AM$9,$CE396,0)=0,"",OFFSET('Measure and Project Input'!$AM$9,$CE396,0)))</f>
        <v/>
      </c>
      <c r="CB396" s="201"/>
      <c r="CC396" s="28">
        <v>395</v>
      </c>
      <c r="CD396" s="28">
        <f t="shared" si="6"/>
        <v>1</v>
      </c>
      <c r="CE396" s="28" t="e">
        <f>IF($I396="","",MATCH($I396,'Measure and Project Input'!$P$10:$P$509,FALSE))</f>
        <v>#N/A</v>
      </c>
    </row>
    <row r="397" spans="1:83" x14ac:dyDescent="0.2">
      <c r="A397" t="str">
        <f ca="1">IF('Measure and Project Input'!$CE$5&lt;$CC397,"",IF(OFFSET('Measure and Project Input'!$E$9,$CE397,0)=0,"",OFFSET('Measure and Project Input'!$E$9,$CE397,0)))</f>
        <v/>
      </c>
      <c r="B397" t="str">
        <f ca="1">IF('Measure and Project Input'!$CE$5&lt;$CC397,"",IF(OFFSET('Measure and Project Input'!$F$9,$CE397,0)=0,"",OFFSET('Measure and Project Input'!$F$9,$CE397,0)))</f>
        <v/>
      </c>
      <c r="C397" t="str">
        <f ca="1">IF('Measure and Project Input'!$CE$5&lt;$CC397,"",IF(OFFSET('Measure and Project Input'!$G$9,$CE397,0)=0,"",OFFSET('Measure and Project Input'!$G$9,$CE397,0)))</f>
        <v/>
      </c>
      <c r="D397" s="299" t="str">
        <f ca="1">IF('Measure and Project Input'!$CE$5&lt;$CC397,"",IF(OFFSET('Measure and Project Input'!$H$9,$CE397,0)=0,"",OFFSET('Measure and Project Input'!$H$9,$CE397,0)))</f>
        <v/>
      </c>
      <c r="E397" t="str">
        <f ca="1">IF('Measure and Project Input'!$CE$5&lt;$CC397,"",IF(OFFSET('Measure and Project Input'!$I$9,$CE397,0)=0,"",OFFSET('Measure and Project Input'!$I$9,$CE397,0)))</f>
        <v/>
      </c>
      <c r="F397" t="str">
        <f ca="1">IF('Measure and Project Input'!$CE$5&lt;$CC397,"",IF(OFFSET('Measure and Project Input'!$J$9,$CE397,0)=0,"",OFFSET('Measure and Project Input'!$J$9,$CE397,0)))</f>
        <v/>
      </c>
      <c r="G397" t="str">
        <f ca="1">IF('Measure and Project Input'!$CE$5&lt;$CC397,"",IF(OFFSET('Measure and Project Input'!$K$9,$CE397,0)=0,"",OFFSET('Measure and Project Input'!$K$9,$CE397,0)))</f>
        <v/>
      </c>
      <c r="H397" t="str">
        <f ca="1">IF('Measure and Project Input'!$CE$5&lt;$CC397,"",IF(OFFSET('Measure and Project Input'!$L$9,$CE397,0)=0,"",OFFSET('Measure and Project Input'!$L$9,$CE397,0)))</f>
        <v/>
      </c>
      <c r="I397">
        <f>'Funding Input and Summary'!A400</f>
        <v>0</v>
      </c>
      <c r="O397" t="str">
        <f ca="1">IF('Measure and Project Input'!$CE$5&lt;$CC397,"",IF(OFFSET('Measure and Project Input'!$B$9,$CE397,0)=0,"",OFFSET('Measure and Project Input'!$B$9,$CE397,0)))</f>
        <v/>
      </c>
      <c r="P397" t="str">
        <f ca="1">IF('Measure and Project Input'!$CE$5&lt;$CC397,"",IF(OFFSET('Measure and Project Input'!$C$9,$CE397,0)=0,"",OFFSET('Measure and Project Input'!$C$9,$CE397,0)))</f>
        <v/>
      </c>
      <c r="Q397" t="str">
        <f ca="1">IF('Measure and Project Input'!$CE$5&lt;$CC397,"",IF(OFFSET('Measure and Project Input'!$S$9,$CE397,0)=0,"",OFFSET('Measure and Project Input'!$S$9,$CE397,0)))</f>
        <v/>
      </c>
      <c r="R397" t="str">
        <f ca="1">IF('Measure and Project Input'!$CE$5&lt;$CC397,"",IF(OFFSET('Measure and Project Input'!$U$9,$CE397,0)=0,"",OFFSET('Measure and Project Input'!$U$9,$CE397,0)))</f>
        <v/>
      </c>
      <c r="S397" t="str">
        <f ca="1">IF('Measure and Project Input'!$CE$5&lt;$CC397,"",IF(OFFSET('Measure and Project Input'!$V$9,$CE397,0)=0,"",OFFSET('Measure and Project Input'!$V$9,$CE397,0)))</f>
        <v/>
      </c>
      <c r="X397" t="str">
        <f ca="1">IF('Measure and Project Input'!$CE$5&lt;$CC397,"",IF(OFFSET('Measure and Project Input'!$M$9,$CE397,0)=0,"",OFFSET('Measure and Project Input'!$M$9,$CE397,0)))</f>
        <v/>
      </c>
      <c r="Y397" t="str">
        <f ca="1">IF('Measure and Project Input'!$CE$5&lt;$CC397,"",IF(OFFSET('Measure and Project Input'!$N$9,$CE397,0)=0,"",OFFSET('Measure and Project Input'!$N$9,$CE397,0)))</f>
        <v/>
      </c>
      <c r="AA397" t="str">
        <f ca="1">IF('Measure and Project Input'!$CE$5&lt;$CC397,"",IF(OFFSET('Measure and Project Input'!$D$9,$CE397,0)=0,"",OFFSET('Measure and Project Input'!$D$9,$CE397,0)))</f>
        <v/>
      </c>
      <c r="AJ397" t="str">
        <f ca="1">IF('Measure and Project Input'!$CE$5&lt;$CC397,"",IF(OFFSET('Measure and Project Input'!$O$9,$CE397,0)=0,"",OFFSET('Measure and Project Input'!$O$9,$CE397,0)))</f>
        <v/>
      </c>
      <c r="AN397" t="str">
        <f ca="1">IF('Measure and Project Input'!$CE$5&lt;$CC397,"",IF(OFFSET('Measure and Project Input'!$BV$9,$CE397,0)=0,"",OFFSET('Measure and Project Input'!$BV$9,$CE397,0)))</f>
        <v/>
      </c>
      <c r="AO397" t="e">
        <f>IF(I397="","",'Funding Input and Summary'!#REF!)</f>
        <v>#REF!</v>
      </c>
      <c r="AQ397" t="e">
        <f>IF(I397="","",'Funding Input and Summary'!#REF!)</f>
        <v>#REF!</v>
      </c>
      <c r="AR397" t="e">
        <f>IF(I397="","",'Funding Input and Summary'!#REF!)</f>
        <v>#REF!</v>
      </c>
      <c r="AU397" t="e">
        <f>IF(I397="","",'Funding Input and Summary'!#REF!)</f>
        <v>#REF!</v>
      </c>
      <c r="AV397" t="e">
        <f>IF(I397="","",'Funding Input and Summary'!#REF!)</f>
        <v>#REF!</v>
      </c>
      <c r="BC397" t="e">
        <f>IF(I397="","",'Funding Input and Summary'!#REF!)</f>
        <v>#REF!</v>
      </c>
      <c r="BD397" t="e">
        <f>IF(I397="","",'Funding Input and Summary'!#REF!)</f>
        <v>#REF!</v>
      </c>
      <c r="BE397" t="e">
        <f>IF(I397="","",'Funding Input and Summary'!#REF!)</f>
        <v>#REF!</v>
      </c>
      <c r="BG397" t="e">
        <f>IF(I397="","",'Funding Input and Summary'!#REF!)</f>
        <v>#REF!</v>
      </c>
      <c r="BH397" t="e">
        <f>IF(I397="","",'Funding Input and Summary'!#REF!)</f>
        <v>#REF!</v>
      </c>
      <c r="BI397" t="e">
        <f>IF(I397="","",'Funding Input and Summary'!#REF!)</f>
        <v>#REF!</v>
      </c>
      <c r="BJ397" t="e">
        <f>IF(I397="","",'Funding Input and Summary'!#REF!)</f>
        <v>#REF!</v>
      </c>
      <c r="BK397" t="e">
        <f>IF(I397="","",'Funding Input and Summary'!#REF!)</f>
        <v>#REF!</v>
      </c>
      <c r="BL397" t="e">
        <f>IF(I397="","",'Funding Input and Summary'!#REF!)</f>
        <v>#REF!</v>
      </c>
      <c r="BM397" t="e">
        <f>IF(I397="","",'Funding Input and Summary'!#REF!)</f>
        <v>#REF!</v>
      </c>
      <c r="BN397" t="e">
        <f>IF(I397="","",'Funding Input and Summary'!#REF!)</f>
        <v>#REF!</v>
      </c>
      <c r="BO397" t="e">
        <f>IF(I397="","",'Funding Input and Summary'!#REF!)</f>
        <v>#REF!</v>
      </c>
      <c r="BP397" t="e">
        <f>IF(I397="","",'Funding Input and Summary'!#REF!)</f>
        <v>#REF!</v>
      </c>
      <c r="BQ397" t="e">
        <f>IF(I397="","",'Funding Input and Summary'!#REF!)</f>
        <v>#REF!</v>
      </c>
      <c r="BR397" t="str">
        <f ca="1">IF('Measure and Project Input'!$CE$5&lt;$CC397,"",IF(OFFSET('Measure and Project Input'!$T$9,$CE397,0)=0,"",OFFSET('Measure and Project Input'!$T$9,$CE397,0)))</f>
        <v/>
      </c>
      <c r="BS397" t="str">
        <f ca="1">IF('Measure and Project Input'!$CE$5&lt;$CC397,"",IF(OFFSET('Measure and Project Input'!$R$9,$CE397,0)=0,"",OFFSET('Measure and Project Input'!$R$9,$CE397,0)))</f>
        <v/>
      </c>
      <c r="BT397">
        <f>IF(I397="","",'Measure and Project Input'!$I$1)</f>
        <v>4.04</v>
      </c>
      <c r="BU397" t="str">
        <f ca="1">IF('Measure and Project Input'!$CE$5&lt;$CC397,"",IF(OFFSET('Measure and Project Input'!$Q$9,$CE397,0)=0,"",OFFSET('Measure and Project Input'!$Q$9,$CE397,0)))</f>
        <v/>
      </c>
      <c r="BV397" t="e">
        <f ca="1">IF(I397="","",'Funding Input and Summary'!$T$1)</f>
        <v>#DIV/0!</v>
      </c>
      <c r="BW397" t="str">
        <f ca="1">IF('Measure and Project Input'!$CE$5&lt;$CC397,"",IF(OFFSET('Measure and Project Input'!$AI$9,$CE397,0)=0,"",OFFSET('Measure and Project Input'!$AI$9,$CE397,0)))</f>
        <v/>
      </c>
      <c r="BX397" t="str">
        <f ca="1">IF('Measure and Project Input'!$CE$5&lt;$CC397,"",IF(OFFSET('Measure and Project Input'!$AJ$9,$CE397,0)=0,"",OFFSET('Measure and Project Input'!$AJ$9,$CE397,0)))</f>
        <v/>
      </c>
      <c r="BY397" t="str">
        <f ca="1">IF('Measure and Project Input'!$CE$5&lt;$CC397,"",IF(OFFSET('Measure and Project Input'!$AK$9,$CE397,0)=0,"",OFFSET('Measure and Project Input'!$AK$9,$CE397,0)))</f>
        <v/>
      </c>
      <c r="BZ397" t="str">
        <f ca="1">IF('Measure and Project Input'!$CE$5&lt;$CC397,"",IF(OFFSET('Measure and Project Input'!$AL$9,$CE397,0)=0,"",OFFSET('Measure and Project Input'!$AL$9,$CE397,0)))</f>
        <v/>
      </c>
      <c r="CA397" t="str">
        <f ca="1">IF('Measure and Project Input'!$CE$5&lt;$CC397,"",IF(OFFSET('Measure and Project Input'!$AM$9,$CE397,0)=0,"",OFFSET('Measure and Project Input'!$AM$9,$CE397,0)))</f>
        <v/>
      </c>
      <c r="CB397" s="201"/>
      <c r="CC397" s="28">
        <v>396</v>
      </c>
      <c r="CD397" s="28">
        <f t="shared" si="6"/>
        <v>1</v>
      </c>
      <c r="CE397" s="28" t="e">
        <f>IF($I397="","",MATCH($I397,'Measure and Project Input'!$P$10:$P$509,FALSE))</f>
        <v>#N/A</v>
      </c>
    </row>
    <row r="398" spans="1:83" x14ac:dyDescent="0.2">
      <c r="A398" t="str">
        <f ca="1">IF('Measure and Project Input'!$CE$5&lt;$CC398,"",IF(OFFSET('Measure and Project Input'!$E$9,$CE398,0)=0,"",OFFSET('Measure and Project Input'!$E$9,$CE398,0)))</f>
        <v/>
      </c>
      <c r="B398" t="str">
        <f ca="1">IF('Measure and Project Input'!$CE$5&lt;$CC398,"",IF(OFFSET('Measure and Project Input'!$F$9,$CE398,0)=0,"",OFFSET('Measure and Project Input'!$F$9,$CE398,0)))</f>
        <v/>
      </c>
      <c r="C398" t="str">
        <f ca="1">IF('Measure and Project Input'!$CE$5&lt;$CC398,"",IF(OFFSET('Measure and Project Input'!$G$9,$CE398,0)=0,"",OFFSET('Measure and Project Input'!$G$9,$CE398,0)))</f>
        <v/>
      </c>
      <c r="D398" s="299" t="str">
        <f ca="1">IF('Measure and Project Input'!$CE$5&lt;$CC398,"",IF(OFFSET('Measure and Project Input'!$H$9,$CE398,0)=0,"",OFFSET('Measure and Project Input'!$H$9,$CE398,0)))</f>
        <v/>
      </c>
      <c r="E398" t="str">
        <f ca="1">IF('Measure and Project Input'!$CE$5&lt;$CC398,"",IF(OFFSET('Measure and Project Input'!$I$9,$CE398,0)=0,"",OFFSET('Measure and Project Input'!$I$9,$CE398,0)))</f>
        <v/>
      </c>
      <c r="F398" t="str">
        <f ca="1">IF('Measure and Project Input'!$CE$5&lt;$CC398,"",IF(OFFSET('Measure and Project Input'!$J$9,$CE398,0)=0,"",OFFSET('Measure and Project Input'!$J$9,$CE398,0)))</f>
        <v/>
      </c>
      <c r="G398" t="str">
        <f ca="1">IF('Measure and Project Input'!$CE$5&lt;$CC398,"",IF(OFFSET('Measure and Project Input'!$K$9,$CE398,0)=0,"",OFFSET('Measure and Project Input'!$K$9,$CE398,0)))</f>
        <v/>
      </c>
      <c r="H398" t="str">
        <f ca="1">IF('Measure and Project Input'!$CE$5&lt;$CC398,"",IF(OFFSET('Measure and Project Input'!$L$9,$CE398,0)=0,"",OFFSET('Measure and Project Input'!$L$9,$CE398,0)))</f>
        <v/>
      </c>
      <c r="I398">
        <f>'Funding Input and Summary'!A401</f>
        <v>0</v>
      </c>
      <c r="O398" t="str">
        <f ca="1">IF('Measure and Project Input'!$CE$5&lt;$CC398,"",IF(OFFSET('Measure and Project Input'!$B$9,$CE398,0)=0,"",OFFSET('Measure and Project Input'!$B$9,$CE398,0)))</f>
        <v/>
      </c>
      <c r="P398" t="str">
        <f ca="1">IF('Measure and Project Input'!$CE$5&lt;$CC398,"",IF(OFFSET('Measure and Project Input'!$C$9,$CE398,0)=0,"",OFFSET('Measure and Project Input'!$C$9,$CE398,0)))</f>
        <v/>
      </c>
      <c r="Q398" t="str">
        <f ca="1">IF('Measure and Project Input'!$CE$5&lt;$CC398,"",IF(OFFSET('Measure and Project Input'!$S$9,$CE398,0)=0,"",OFFSET('Measure and Project Input'!$S$9,$CE398,0)))</f>
        <v/>
      </c>
      <c r="R398" t="str">
        <f ca="1">IF('Measure and Project Input'!$CE$5&lt;$CC398,"",IF(OFFSET('Measure and Project Input'!$U$9,$CE398,0)=0,"",OFFSET('Measure and Project Input'!$U$9,$CE398,0)))</f>
        <v/>
      </c>
      <c r="S398" t="str">
        <f ca="1">IF('Measure and Project Input'!$CE$5&lt;$CC398,"",IF(OFFSET('Measure and Project Input'!$V$9,$CE398,0)=0,"",OFFSET('Measure and Project Input'!$V$9,$CE398,0)))</f>
        <v/>
      </c>
      <c r="X398" t="str">
        <f ca="1">IF('Measure and Project Input'!$CE$5&lt;$CC398,"",IF(OFFSET('Measure and Project Input'!$M$9,$CE398,0)=0,"",OFFSET('Measure and Project Input'!$M$9,$CE398,0)))</f>
        <v/>
      </c>
      <c r="Y398" t="str">
        <f ca="1">IF('Measure and Project Input'!$CE$5&lt;$CC398,"",IF(OFFSET('Measure and Project Input'!$N$9,$CE398,0)=0,"",OFFSET('Measure and Project Input'!$N$9,$CE398,0)))</f>
        <v/>
      </c>
      <c r="AA398" t="str">
        <f ca="1">IF('Measure and Project Input'!$CE$5&lt;$CC398,"",IF(OFFSET('Measure and Project Input'!$D$9,$CE398,0)=0,"",OFFSET('Measure and Project Input'!$D$9,$CE398,0)))</f>
        <v/>
      </c>
      <c r="AJ398" t="str">
        <f ca="1">IF('Measure and Project Input'!$CE$5&lt;$CC398,"",IF(OFFSET('Measure and Project Input'!$O$9,$CE398,0)=0,"",OFFSET('Measure and Project Input'!$O$9,$CE398,0)))</f>
        <v/>
      </c>
      <c r="AN398" t="str">
        <f ca="1">IF('Measure and Project Input'!$CE$5&lt;$CC398,"",IF(OFFSET('Measure and Project Input'!$BV$9,$CE398,0)=0,"",OFFSET('Measure and Project Input'!$BV$9,$CE398,0)))</f>
        <v/>
      </c>
      <c r="AO398" t="e">
        <f>IF(I398="","",'Funding Input and Summary'!#REF!)</f>
        <v>#REF!</v>
      </c>
      <c r="AQ398" t="e">
        <f>IF(I398="","",'Funding Input and Summary'!#REF!)</f>
        <v>#REF!</v>
      </c>
      <c r="AR398" t="e">
        <f>IF(I398="","",'Funding Input and Summary'!#REF!)</f>
        <v>#REF!</v>
      </c>
      <c r="AU398" t="e">
        <f>IF(I398="","",'Funding Input and Summary'!#REF!)</f>
        <v>#REF!</v>
      </c>
      <c r="AV398" t="e">
        <f>IF(I398="","",'Funding Input and Summary'!#REF!)</f>
        <v>#REF!</v>
      </c>
      <c r="BC398" t="e">
        <f>IF(I398="","",'Funding Input and Summary'!#REF!)</f>
        <v>#REF!</v>
      </c>
      <c r="BD398" t="e">
        <f>IF(I398="","",'Funding Input and Summary'!#REF!)</f>
        <v>#REF!</v>
      </c>
      <c r="BE398" t="e">
        <f>IF(I398="","",'Funding Input and Summary'!#REF!)</f>
        <v>#REF!</v>
      </c>
      <c r="BG398" t="e">
        <f>IF(I398="","",'Funding Input and Summary'!#REF!)</f>
        <v>#REF!</v>
      </c>
      <c r="BH398" t="e">
        <f>IF(I398="","",'Funding Input and Summary'!#REF!)</f>
        <v>#REF!</v>
      </c>
      <c r="BI398" t="e">
        <f>IF(I398="","",'Funding Input and Summary'!#REF!)</f>
        <v>#REF!</v>
      </c>
      <c r="BJ398" t="e">
        <f>IF(I398="","",'Funding Input and Summary'!#REF!)</f>
        <v>#REF!</v>
      </c>
      <c r="BK398" t="e">
        <f>IF(I398="","",'Funding Input and Summary'!#REF!)</f>
        <v>#REF!</v>
      </c>
      <c r="BL398" t="e">
        <f>IF(I398="","",'Funding Input and Summary'!#REF!)</f>
        <v>#REF!</v>
      </c>
      <c r="BM398" t="e">
        <f>IF(I398="","",'Funding Input and Summary'!#REF!)</f>
        <v>#REF!</v>
      </c>
      <c r="BN398" t="e">
        <f>IF(I398="","",'Funding Input and Summary'!#REF!)</f>
        <v>#REF!</v>
      </c>
      <c r="BO398" t="e">
        <f>IF(I398="","",'Funding Input and Summary'!#REF!)</f>
        <v>#REF!</v>
      </c>
      <c r="BP398" t="e">
        <f>IF(I398="","",'Funding Input and Summary'!#REF!)</f>
        <v>#REF!</v>
      </c>
      <c r="BQ398" t="e">
        <f>IF(I398="","",'Funding Input and Summary'!#REF!)</f>
        <v>#REF!</v>
      </c>
      <c r="BR398" t="str">
        <f ca="1">IF('Measure and Project Input'!$CE$5&lt;$CC398,"",IF(OFFSET('Measure and Project Input'!$T$9,$CE398,0)=0,"",OFFSET('Measure and Project Input'!$T$9,$CE398,0)))</f>
        <v/>
      </c>
      <c r="BS398" t="str">
        <f ca="1">IF('Measure and Project Input'!$CE$5&lt;$CC398,"",IF(OFFSET('Measure and Project Input'!$R$9,$CE398,0)=0,"",OFFSET('Measure and Project Input'!$R$9,$CE398,0)))</f>
        <v/>
      </c>
      <c r="BT398">
        <f>IF(I398="","",'Measure and Project Input'!$I$1)</f>
        <v>4.04</v>
      </c>
      <c r="BU398" t="str">
        <f ca="1">IF('Measure and Project Input'!$CE$5&lt;$CC398,"",IF(OFFSET('Measure and Project Input'!$Q$9,$CE398,0)=0,"",OFFSET('Measure and Project Input'!$Q$9,$CE398,0)))</f>
        <v/>
      </c>
      <c r="BV398" t="e">
        <f ca="1">IF(I398="","",'Funding Input and Summary'!$T$1)</f>
        <v>#DIV/0!</v>
      </c>
      <c r="BW398" t="str">
        <f ca="1">IF('Measure and Project Input'!$CE$5&lt;$CC398,"",IF(OFFSET('Measure and Project Input'!$AI$9,$CE398,0)=0,"",OFFSET('Measure and Project Input'!$AI$9,$CE398,0)))</f>
        <v/>
      </c>
      <c r="BX398" t="str">
        <f ca="1">IF('Measure and Project Input'!$CE$5&lt;$CC398,"",IF(OFFSET('Measure and Project Input'!$AJ$9,$CE398,0)=0,"",OFFSET('Measure and Project Input'!$AJ$9,$CE398,0)))</f>
        <v/>
      </c>
      <c r="BY398" t="str">
        <f ca="1">IF('Measure and Project Input'!$CE$5&lt;$CC398,"",IF(OFFSET('Measure and Project Input'!$AK$9,$CE398,0)=0,"",OFFSET('Measure and Project Input'!$AK$9,$CE398,0)))</f>
        <v/>
      </c>
      <c r="BZ398" t="str">
        <f ca="1">IF('Measure and Project Input'!$CE$5&lt;$CC398,"",IF(OFFSET('Measure and Project Input'!$AL$9,$CE398,0)=0,"",OFFSET('Measure and Project Input'!$AL$9,$CE398,0)))</f>
        <v/>
      </c>
      <c r="CA398" t="str">
        <f ca="1">IF('Measure and Project Input'!$CE$5&lt;$CC398,"",IF(OFFSET('Measure and Project Input'!$AM$9,$CE398,0)=0,"",OFFSET('Measure and Project Input'!$AM$9,$CE398,0)))</f>
        <v/>
      </c>
      <c r="CB398" s="201"/>
      <c r="CC398" s="28">
        <v>397</v>
      </c>
      <c r="CD398" s="28">
        <f t="shared" si="6"/>
        <v>1</v>
      </c>
      <c r="CE398" s="28" t="e">
        <f>IF($I398="","",MATCH($I398,'Measure and Project Input'!$P$10:$P$509,FALSE))</f>
        <v>#N/A</v>
      </c>
    </row>
    <row r="399" spans="1:83" x14ac:dyDescent="0.2">
      <c r="A399" t="str">
        <f ca="1">IF('Measure and Project Input'!$CE$5&lt;$CC399,"",IF(OFFSET('Measure and Project Input'!$E$9,$CE399,0)=0,"",OFFSET('Measure and Project Input'!$E$9,$CE399,0)))</f>
        <v/>
      </c>
      <c r="B399" t="str">
        <f ca="1">IF('Measure and Project Input'!$CE$5&lt;$CC399,"",IF(OFFSET('Measure and Project Input'!$F$9,$CE399,0)=0,"",OFFSET('Measure and Project Input'!$F$9,$CE399,0)))</f>
        <v/>
      </c>
      <c r="C399" t="str">
        <f ca="1">IF('Measure and Project Input'!$CE$5&lt;$CC399,"",IF(OFFSET('Measure and Project Input'!$G$9,$CE399,0)=0,"",OFFSET('Measure and Project Input'!$G$9,$CE399,0)))</f>
        <v/>
      </c>
      <c r="D399" s="299" t="str">
        <f ca="1">IF('Measure and Project Input'!$CE$5&lt;$CC399,"",IF(OFFSET('Measure and Project Input'!$H$9,$CE399,0)=0,"",OFFSET('Measure and Project Input'!$H$9,$CE399,0)))</f>
        <v/>
      </c>
      <c r="E399" t="str">
        <f ca="1">IF('Measure and Project Input'!$CE$5&lt;$CC399,"",IF(OFFSET('Measure and Project Input'!$I$9,$CE399,0)=0,"",OFFSET('Measure and Project Input'!$I$9,$CE399,0)))</f>
        <v/>
      </c>
      <c r="F399" t="str">
        <f ca="1">IF('Measure and Project Input'!$CE$5&lt;$CC399,"",IF(OFFSET('Measure and Project Input'!$J$9,$CE399,0)=0,"",OFFSET('Measure and Project Input'!$J$9,$CE399,0)))</f>
        <v/>
      </c>
      <c r="G399" t="str">
        <f ca="1">IF('Measure and Project Input'!$CE$5&lt;$CC399,"",IF(OFFSET('Measure and Project Input'!$K$9,$CE399,0)=0,"",OFFSET('Measure and Project Input'!$K$9,$CE399,0)))</f>
        <v/>
      </c>
      <c r="H399" t="str">
        <f ca="1">IF('Measure and Project Input'!$CE$5&lt;$CC399,"",IF(OFFSET('Measure and Project Input'!$L$9,$CE399,0)=0,"",OFFSET('Measure and Project Input'!$L$9,$CE399,0)))</f>
        <v/>
      </c>
      <c r="I399">
        <f>'Funding Input and Summary'!A402</f>
        <v>0</v>
      </c>
      <c r="O399" t="str">
        <f ca="1">IF('Measure and Project Input'!$CE$5&lt;$CC399,"",IF(OFFSET('Measure and Project Input'!$B$9,$CE399,0)=0,"",OFFSET('Measure and Project Input'!$B$9,$CE399,0)))</f>
        <v/>
      </c>
      <c r="P399" t="str">
        <f ca="1">IF('Measure and Project Input'!$CE$5&lt;$CC399,"",IF(OFFSET('Measure and Project Input'!$C$9,$CE399,0)=0,"",OFFSET('Measure and Project Input'!$C$9,$CE399,0)))</f>
        <v/>
      </c>
      <c r="Q399" t="str">
        <f ca="1">IF('Measure and Project Input'!$CE$5&lt;$CC399,"",IF(OFFSET('Measure and Project Input'!$S$9,$CE399,0)=0,"",OFFSET('Measure and Project Input'!$S$9,$CE399,0)))</f>
        <v/>
      </c>
      <c r="R399" t="str">
        <f ca="1">IF('Measure and Project Input'!$CE$5&lt;$CC399,"",IF(OFFSET('Measure and Project Input'!$U$9,$CE399,0)=0,"",OFFSET('Measure and Project Input'!$U$9,$CE399,0)))</f>
        <v/>
      </c>
      <c r="S399" t="str">
        <f ca="1">IF('Measure and Project Input'!$CE$5&lt;$CC399,"",IF(OFFSET('Measure and Project Input'!$V$9,$CE399,0)=0,"",OFFSET('Measure and Project Input'!$V$9,$CE399,0)))</f>
        <v/>
      </c>
      <c r="X399" t="str">
        <f ca="1">IF('Measure and Project Input'!$CE$5&lt;$CC399,"",IF(OFFSET('Measure and Project Input'!$M$9,$CE399,0)=0,"",OFFSET('Measure and Project Input'!$M$9,$CE399,0)))</f>
        <v/>
      </c>
      <c r="Y399" t="str">
        <f ca="1">IF('Measure and Project Input'!$CE$5&lt;$CC399,"",IF(OFFSET('Measure and Project Input'!$N$9,$CE399,0)=0,"",OFFSET('Measure and Project Input'!$N$9,$CE399,0)))</f>
        <v/>
      </c>
      <c r="AA399" t="str">
        <f ca="1">IF('Measure and Project Input'!$CE$5&lt;$CC399,"",IF(OFFSET('Measure and Project Input'!$D$9,$CE399,0)=0,"",OFFSET('Measure and Project Input'!$D$9,$CE399,0)))</f>
        <v/>
      </c>
      <c r="AJ399" t="str">
        <f ca="1">IF('Measure and Project Input'!$CE$5&lt;$CC399,"",IF(OFFSET('Measure and Project Input'!$O$9,$CE399,0)=0,"",OFFSET('Measure and Project Input'!$O$9,$CE399,0)))</f>
        <v/>
      </c>
      <c r="AN399" t="str">
        <f ca="1">IF('Measure and Project Input'!$CE$5&lt;$CC399,"",IF(OFFSET('Measure and Project Input'!$BV$9,$CE399,0)=0,"",OFFSET('Measure and Project Input'!$BV$9,$CE399,0)))</f>
        <v/>
      </c>
      <c r="AO399" t="e">
        <f>IF(I399="","",'Funding Input and Summary'!#REF!)</f>
        <v>#REF!</v>
      </c>
      <c r="AQ399" t="e">
        <f>IF(I399="","",'Funding Input and Summary'!#REF!)</f>
        <v>#REF!</v>
      </c>
      <c r="AR399" t="e">
        <f>IF(I399="","",'Funding Input and Summary'!#REF!)</f>
        <v>#REF!</v>
      </c>
      <c r="AU399" t="e">
        <f>IF(I399="","",'Funding Input and Summary'!#REF!)</f>
        <v>#REF!</v>
      </c>
      <c r="AV399" t="e">
        <f>IF(I399="","",'Funding Input and Summary'!#REF!)</f>
        <v>#REF!</v>
      </c>
      <c r="BC399" t="e">
        <f>IF(I399="","",'Funding Input and Summary'!#REF!)</f>
        <v>#REF!</v>
      </c>
      <c r="BD399" t="e">
        <f>IF(I399="","",'Funding Input and Summary'!#REF!)</f>
        <v>#REF!</v>
      </c>
      <c r="BE399" t="e">
        <f>IF(I399="","",'Funding Input and Summary'!#REF!)</f>
        <v>#REF!</v>
      </c>
      <c r="BG399" t="e">
        <f>IF(I399="","",'Funding Input and Summary'!#REF!)</f>
        <v>#REF!</v>
      </c>
      <c r="BH399" t="e">
        <f>IF(I399="","",'Funding Input and Summary'!#REF!)</f>
        <v>#REF!</v>
      </c>
      <c r="BI399" t="e">
        <f>IF(I399="","",'Funding Input and Summary'!#REF!)</f>
        <v>#REF!</v>
      </c>
      <c r="BJ399" t="e">
        <f>IF(I399="","",'Funding Input and Summary'!#REF!)</f>
        <v>#REF!</v>
      </c>
      <c r="BK399" t="e">
        <f>IF(I399="","",'Funding Input and Summary'!#REF!)</f>
        <v>#REF!</v>
      </c>
      <c r="BL399" t="e">
        <f>IF(I399="","",'Funding Input and Summary'!#REF!)</f>
        <v>#REF!</v>
      </c>
      <c r="BM399" t="e">
        <f>IF(I399="","",'Funding Input and Summary'!#REF!)</f>
        <v>#REF!</v>
      </c>
      <c r="BN399" t="e">
        <f>IF(I399="","",'Funding Input and Summary'!#REF!)</f>
        <v>#REF!</v>
      </c>
      <c r="BO399" t="e">
        <f>IF(I399="","",'Funding Input and Summary'!#REF!)</f>
        <v>#REF!</v>
      </c>
      <c r="BP399" t="e">
        <f>IF(I399="","",'Funding Input and Summary'!#REF!)</f>
        <v>#REF!</v>
      </c>
      <c r="BQ399" t="e">
        <f>IF(I399="","",'Funding Input and Summary'!#REF!)</f>
        <v>#REF!</v>
      </c>
      <c r="BR399" t="str">
        <f ca="1">IF('Measure and Project Input'!$CE$5&lt;$CC399,"",IF(OFFSET('Measure and Project Input'!$T$9,$CE399,0)=0,"",OFFSET('Measure and Project Input'!$T$9,$CE399,0)))</f>
        <v/>
      </c>
      <c r="BS399" t="str">
        <f ca="1">IF('Measure and Project Input'!$CE$5&lt;$CC399,"",IF(OFFSET('Measure and Project Input'!$R$9,$CE399,0)=0,"",OFFSET('Measure and Project Input'!$R$9,$CE399,0)))</f>
        <v/>
      </c>
      <c r="BT399">
        <f>IF(I399="","",'Measure and Project Input'!$I$1)</f>
        <v>4.04</v>
      </c>
      <c r="BU399" t="str">
        <f ca="1">IF('Measure and Project Input'!$CE$5&lt;$CC399,"",IF(OFFSET('Measure and Project Input'!$Q$9,$CE399,0)=0,"",OFFSET('Measure and Project Input'!$Q$9,$CE399,0)))</f>
        <v/>
      </c>
      <c r="BV399" t="e">
        <f ca="1">IF(I399="","",'Funding Input and Summary'!$T$1)</f>
        <v>#DIV/0!</v>
      </c>
      <c r="BW399" t="str">
        <f ca="1">IF('Measure and Project Input'!$CE$5&lt;$CC399,"",IF(OFFSET('Measure and Project Input'!$AI$9,$CE399,0)=0,"",OFFSET('Measure and Project Input'!$AI$9,$CE399,0)))</f>
        <v/>
      </c>
      <c r="BX399" t="str">
        <f ca="1">IF('Measure and Project Input'!$CE$5&lt;$CC399,"",IF(OFFSET('Measure and Project Input'!$AJ$9,$CE399,0)=0,"",OFFSET('Measure and Project Input'!$AJ$9,$CE399,0)))</f>
        <v/>
      </c>
      <c r="BY399" t="str">
        <f ca="1">IF('Measure and Project Input'!$CE$5&lt;$CC399,"",IF(OFFSET('Measure and Project Input'!$AK$9,$CE399,0)=0,"",OFFSET('Measure and Project Input'!$AK$9,$CE399,0)))</f>
        <v/>
      </c>
      <c r="BZ399" t="str">
        <f ca="1">IF('Measure and Project Input'!$CE$5&lt;$CC399,"",IF(OFFSET('Measure and Project Input'!$AL$9,$CE399,0)=0,"",OFFSET('Measure and Project Input'!$AL$9,$CE399,0)))</f>
        <v/>
      </c>
      <c r="CA399" t="str">
        <f ca="1">IF('Measure and Project Input'!$CE$5&lt;$CC399,"",IF(OFFSET('Measure and Project Input'!$AM$9,$CE399,0)=0,"",OFFSET('Measure and Project Input'!$AM$9,$CE399,0)))</f>
        <v/>
      </c>
      <c r="CB399" s="201"/>
      <c r="CC399" s="28">
        <v>398</v>
      </c>
      <c r="CD399" s="28">
        <f t="shared" si="6"/>
        <v>1</v>
      </c>
      <c r="CE399" s="28" t="e">
        <f>IF($I399="","",MATCH($I399,'Measure and Project Input'!$P$10:$P$509,FALSE))</f>
        <v>#N/A</v>
      </c>
    </row>
    <row r="400" spans="1:83" x14ac:dyDescent="0.2">
      <c r="A400" t="str">
        <f ca="1">IF('Measure and Project Input'!$CE$5&lt;$CC400,"",IF(OFFSET('Measure and Project Input'!$E$9,$CE400,0)=0,"",OFFSET('Measure and Project Input'!$E$9,$CE400,0)))</f>
        <v/>
      </c>
      <c r="B400" t="str">
        <f ca="1">IF('Measure and Project Input'!$CE$5&lt;$CC400,"",IF(OFFSET('Measure and Project Input'!$F$9,$CE400,0)=0,"",OFFSET('Measure and Project Input'!$F$9,$CE400,0)))</f>
        <v/>
      </c>
      <c r="C400" t="str">
        <f ca="1">IF('Measure and Project Input'!$CE$5&lt;$CC400,"",IF(OFFSET('Measure and Project Input'!$G$9,$CE400,0)=0,"",OFFSET('Measure and Project Input'!$G$9,$CE400,0)))</f>
        <v/>
      </c>
      <c r="D400" s="299" t="str">
        <f ca="1">IF('Measure and Project Input'!$CE$5&lt;$CC400,"",IF(OFFSET('Measure and Project Input'!$H$9,$CE400,0)=0,"",OFFSET('Measure and Project Input'!$H$9,$CE400,0)))</f>
        <v/>
      </c>
      <c r="E400" t="str">
        <f ca="1">IF('Measure and Project Input'!$CE$5&lt;$CC400,"",IF(OFFSET('Measure and Project Input'!$I$9,$CE400,0)=0,"",OFFSET('Measure and Project Input'!$I$9,$CE400,0)))</f>
        <v/>
      </c>
      <c r="F400" t="str">
        <f ca="1">IF('Measure and Project Input'!$CE$5&lt;$CC400,"",IF(OFFSET('Measure and Project Input'!$J$9,$CE400,0)=0,"",OFFSET('Measure and Project Input'!$J$9,$CE400,0)))</f>
        <v/>
      </c>
      <c r="G400" t="str">
        <f ca="1">IF('Measure and Project Input'!$CE$5&lt;$CC400,"",IF(OFFSET('Measure and Project Input'!$K$9,$CE400,0)=0,"",OFFSET('Measure and Project Input'!$K$9,$CE400,0)))</f>
        <v/>
      </c>
      <c r="H400" t="str">
        <f ca="1">IF('Measure and Project Input'!$CE$5&lt;$CC400,"",IF(OFFSET('Measure and Project Input'!$L$9,$CE400,0)=0,"",OFFSET('Measure and Project Input'!$L$9,$CE400,0)))</f>
        <v/>
      </c>
      <c r="I400">
        <f>'Funding Input and Summary'!A403</f>
        <v>0</v>
      </c>
      <c r="O400" t="str">
        <f ca="1">IF('Measure and Project Input'!$CE$5&lt;$CC400,"",IF(OFFSET('Measure and Project Input'!$B$9,$CE400,0)=0,"",OFFSET('Measure and Project Input'!$B$9,$CE400,0)))</f>
        <v/>
      </c>
      <c r="P400" t="str">
        <f ca="1">IF('Measure and Project Input'!$CE$5&lt;$CC400,"",IF(OFFSET('Measure and Project Input'!$C$9,$CE400,0)=0,"",OFFSET('Measure and Project Input'!$C$9,$CE400,0)))</f>
        <v/>
      </c>
      <c r="Q400" t="str">
        <f ca="1">IF('Measure and Project Input'!$CE$5&lt;$CC400,"",IF(OFFSET('Measure and Project Input'!$S$9,$CE400,0)=0,"",OFFSET('Measure and Project Input'!$S$9,$CE400,0)))</f>
        <v/>
      </c>
      <c r="R400" t="str">
        <f ca="1">IF('Measure and Project Input'!$CE$5&lt;$CC400,"",IF(OFFSET('Measure and Project Input'!$U$9,$CE400,0)=0,"",OFFSET('Measure and Project Input'!$U$9,$CE400,0)))</f>
        <v/>
      </c>
      <c r="S400" t="str">
        <f ca="1">IF('Measure and Project Input'!$CE$5&lt;$CC400,"",IF(OFFSET('Measure and Project Input'!$V$9,$CE400,0)=0,"",OFFSET('Measure and Project Input'!$V$9,$CE400,0)))</f>
        <v/>
      </c>
      <c r="X400" t="str">
        <f ca="1">IF('Measure and Project Input'!$CE$5&lt;$CC400,"",IF(OFFSET('Measure and Project Input'!$M$9,$CE400,0)=0,"",OFFSET('Measure and Project Input'!$M$9,$CE400,0)))</f>
        <v/>
      </c>
      <c r="Y400" t="str">
        <f ca="1">IF('Measure and Project Input'!$CE$5&lt;$CC400,"",IF(OFFSET('Measure and Project Input'!$N$9,$CE400,0)=0,"",OFFSET('Measure and Project Input'!$N$9,$CE400,0)))</f>
        <v/>
      </c>
      <c r="AA400" t="str">
        <f ca="1">IF('Measure and Project Input'!$CE$5&lt;$CC400,"",IF(OFFSET('Measure and Project Input'!$D$9,$CE400,0)=0,"",OFFSET('Measure and Project Input'!$D$9,$CE400,0)))</f>
        <v/>
      </c>
      <c r="AJ400" t="str">
        <f ca="1">IF('Measure and Project Input'!$CE$5&lt;$CC400,"",IF(OFFSET('Measure and Project Input'!$O$9,$CE400,0)=0,"",OFFSET('Measure and Project Input'!$O$9,$CE400,0)))</f>
        <v/>
      </c>
      <c r="AN400" t="str">
        <f ca="1">IF('Measure and Project Input'!$CE$5&lt;$CC400,"",IF(OFFSET('Measure and Project Input'!$BV$9,$CE400,0)=0,"",OFFSET('Measure and Project Input'!$BV$9,$CE400,0)))</f>
        <v/>
      </c>
      <c r="AO400" t="e">
        <f>IF(I400="","",'Funding Input and Summary'!#REF!)</f>
        <v>#REF!</v>
      </c>
      <c r="AQ400" t="e">
        <f>IF(I400="","",'Funding Input and Summary'!#REF!)</f>
        <v>#REF!</v>
      </c>
      <c r="AR400" t="e">
        <f>IF(I400="","",'Funding Input and Summary'!#REF!)</f>
        <v>#REF!</v>
      </c>
      <c r="AU400" t="e">
        <f>IF(I400="","",'Funding Input and Summary'!#REF!)</f>
        <v>#REF!</v>
      </c>
      <c r="AV400" t="e">
        <f>IF(I400="","",'Funding Input and Summary'!#REF!)</f>
        <v>#REF!</v>
      </c>
      <c r="BC400" t="e">
        <f>IF(I400="","",'Funding Input and Summary'!#REF!)</f>
        <v>#REF!</v>
      </c>
      <c r="BD400" t="e">
        <f>IF(I400="","",'Funding Input and Summary'!#REF!)</f>
        <v>#REF!</v>
      </c>
      <c r="BE400" t="e">
        <f>IF(I400="","",'Funding Input and Summary'!#REF!)</f>
        <v>#REF!</v>
      </c>
      <c r="BG400" t="e">
        <f>IF(I400="","",'Funding Input and Summary'!#REF!)</f>
        <v>#REF!</v>
      </c>
      <c r="BH400" t="e">
        <f>IF(I400="","",'Funding Input and Summary'!#REF!)</f>
        <v>#REF!</v>
      </c>
      <c r="BI400" t="e">
        <f>IF(I400="","",'Funding Input and Summary'!#REF!)</f>
        <v>#REF!</v>
      </c>
      <c r="BJ400" t="e">
        <f>IF(I400="","",'Funding Input and Summary'!#REF!)</f>
        <v>#REF!</v>
      </c>
      <c r="BK400" t="e">
        <f>IF(I400="","",'Funding Input and Summary'!#REF!)</f>
        <v>#REF!</v>
      </c>
      <c r="BL400" t="e">
        <f>IF(I400="","",'Funding Input and Summary'!#REF!)</f>
        <v>#REF!</v>
      </c>
      <c r="BM400" t="e">
        <f>IF(I400="","",'Funding Input and Summary'!#REF!)</f>
        <v>#REF!</v>
      </c>
      <c r="BN400" t="e">
        <f>IF(I400="","",'Funding Input and Summary'!#REF!)</f>
        <v>#REF!</v>
      </c>
      <c r="BO400" t="e">
        <f>IF(I400="","",'Funding Input and Summary'!#REF!)</f>
        <v>#REF!</v>
      </c>
      <c r="BP400" t="e">
        <f>IF(I400="","",'Funding Input and Summary'!#REF!)</f>
        <v>#REF!</v>
      </c>
      <c r="BQ400" t="e">
        <f>IF(I400="","",'Funding Input and Summary'!#REF!)</f>
        <v>#REF!</v>
      </c>
      <c r="BR400" t="str">
        <f ca="1">IF('Measure and Project Input'!$CE$5&lt;$CC400,"",IF(OFFSET('Measure and Project Input'!$T$9,$CE400,0)=0,"",OFFSET('Measure and Project Input'!$T$9,$CE400,0)))</f>
        <v/>
      </c>
      <c r="BS400" t="str">
        <f ca="1">IF('Measure and Project Input'!$CE$5&lt;$CC400,"",IF(OFFSET('Measure and Project Input'!$R$9,$CE400,0)=0,"",OFFSET('Measure and Project Input'!$R$9,$CE400,0)))</f>
        <v/>
      </c>
      <c r="BT400">
        <f>IF(I400="","",'Measure and Project Input'!$I$1)</f>
        <v>4.04</v>
      </c>
      <c r="BU400" t="str">
        <f ca="1">IF('Measure and Project Input'!$CE$5&lt;$CC400,"",IF(OFFSET('Measure and Project Input'!$Q$9,$CE400,0)=0,"",OFFSET('Measure and Project Input'!$Q$9,$CE400,0)))</f>
        <v/>
      </c>
      <c r="BV400" t="e">
        <f ca="1">IF(I400="","",'Funding Input and Summary'!$T$1)</f>
        <v>#DIV/0!</v>
      </c>
      <c r="BW400" t="str">
        <f ca="1">IF('Measure and Project Input'!$CE$5&lt;$CC400,"",IF(OFFSET('Measure and Project Input'!$AI$9,$CE400,0)=0,"",OFFSET('Measure and Project Input'!$AI$9,$CE400,0)))</f>
        <v/>
      </c>
      <c r="BX400" t="str">
        <f ca="1">IF('Measure and Project Input'!$CE$5&lt;$CC400,"",IF(OFFSET('Measure and Project Input'!$AJ$9,$CE400,0)=0,"",OFFSET('Measure and Project Input'!$AJ$9,$CE400,0)))</f>
        <v/>
      </c>
      <c r="BY400" t="str">
        <f ca="1">IF('Measure and Project Input'!$CE$5&lt;$CC400,"",IF(OFFSET('Measure and Project Input'!$AK$9,$CE400,0)=0,"",OFFSET('Measure and Project Input'!$AK$9,$CE400,0)))</f>
        <v/>
      </c>
      <c r="BZ400" t="str">
        <f ca="1">IF('Measure and Project Input'!$CE$5&lt;$CC400,"",IF(OFFSET('Measure and Project Input'!$AL$9,$CE400,0)=0,"",OFFSET('Measure and Project Input'!$AL$9,$CE400,0)))</f>
        <v/>
      </c>
      <c r="CA400" t="str">
        <f ca="1">IF('Measure and Project Input'!$CE$5&lt;$CC400,"",IF(OFFSET('Measure and Project Input'!$AM$9,$CE400,0)=0,"",OFFSET('Measure and Project Input'!$AM$9,$CE400,0)))</f>
        <v/>
      </c>
      <c r="CB400" s="201"/>
      <c r="CC400" s="28">
        <v>399</v>
      </c>
      <c r="CD400" s="28">
        <f t="shared" si="6"/>
        <v>1</v>
      </c>
      <c r="CE400" s="28" t="e">
        <f>IF($I400="","",MATCH($I400,'Measure and Project Input'!$P$10:$P$509,FALSE))</f>
        <v>#N/A</v>
      </c>
    </row>
    <row r="401" spans="1:83" x14ac:dyDescent="0.2">
      <c r="A401" t="str">
        <f ca="1">IF('Measure and Project Input'!$CE$5&lt;$CC401,"",IF(OFFSET('Measure and Project Input'!$E$9,$CE401,0)=0,"",OFFSET('Measure and Project Input'!$E$9,$CE401,0)))</f>
        <v/>
      </c>
      <c r="B401" t="str">
        <f ca="1">IF('Measure and Project Input'!$CE$5&lt;$CC401,"",IF(OFFSET('Measure and Project Input'!$F$9,$CE401,0)=0,"",OFFSET('Measure and Project Input'!$F$9,$CE401,0)))</f>
        <v/>
      </c>
      <c r="C401" t="str">
        <f ca="1">IF('Measure and Project Input'!$CE$5&lt;$CC401,"",IF(OFFSET('Measure and Project Input'!$G$9,$CE401,0)=0,"",OFFSET('Measure and Project Input'!$G$9,$CE401,0)))</f>
        <v/>
      </c>
      <c r="D401" s="299" t="str">
        <f ca="1">IF('Measure and Project Input'!$CE$5&lt;$CC401,"",IF(OFFSET('Measure and Project Input'!$H$9,$CE401,0)=0,"",OFFSET('Measure and Project Input'!$H$9,$CE401,0)))</f>
        <v/>
      </c>
      <c r="E401" t="str">
        <f ca="1">IF('Measure and Project Input'!$CE$5&lt;$CC401,"",IF(OFFSET('Measure and Project Input'!$I$9,$CE401,0)=0,"",OFFSET('Measure and Project Input'!$I$9,$CE401,0)))</f>
        <v/>
      </c>
      <c r="F401" t="str">
        <f ca="1">IF('Measure and Project Input'!$CE$5&lt;$CC401,"",IF(OFFSET('Measure and Project Input'!$J$9,$CE401,0)=0,"",OFFSET('Measure and Project Input'!$J$9,$CE401,0)))</f>
        <v/>
      </c>
      <c r="G401" t="str">
        <f ca="1">IF('Measure and Project Input'!$CE$5&lt;$CC401,"",IF(OFFSET('Measure and Project Input'!$K$9,$CE401,0)=0,"",OFFSET('Measure and Project Input'!$K$9,$CE401,0)))</f>
        <v/>
      </c>
      <c r="H401" t="str">
        <f ca="1">IF('Measure and Project Input'!$CE$5&lt;$CC401,"",IF(OFFSET('Measure and Project Input'!$L$9,$CE401,0)=0,"",OFFSET('Measure and Project Input'!$L$9,$CE401,0)))</f>
        <v/>
      </c>
      <c r="I401">
        <f>'Funding Input and Summary'!A404</f>
        <v>0</v>
      </c>
      <c r="O401" t="str">
        <f ca="1">IF('Measure and Project Input'!$CE$5&lt;$CC401,"",IF(OFFSET('Measure and Project Input'!$B$9,$CE401,0)=0,"",OFFSET('Measure and Project Input'!$B$9,$CE401,0)))</f>
        <v/>
      </c>
      <c r="P401" t="str">
        <f ca="1">IF('Measure and Project Input'!$CE$5&lt;$CC401,"",IF(OFFSET('Measure and Project Input'!$C$9,$CE401,0)=0,"",OFFSET('Measure and Project Input'!$C$9,$CE401,0)))</f>
        <v/>
      </c>
      <c r="Q401" t="str">
        <f ca="1">IF('Measure and Project Input'!$CE$5&lt;$CC401,"",IF(OFFSET('Measure and Project Input'!$S$9,$CE401,0)=0,"",OFFSET('Measure and Project Input'!$S$9,$CE401,0)))</f>
        <v/>
      </c>
      <c r="R401" t="str">
        <f ca="1">IF('Measure and Project Input'!$CE$5&lt;$CC401,"",IF(OFFSET('Measure and Project Input'!$U$9,$CE401,0)=0,"",OFFSET('Measure and Project Input'!$U$9,$CE401,0)))</f>
        <v/>
      </c>
      <c r="S401" t="str">
        <f ca="1">IF('Measure and Project Input'!$CE$5&lt;$CC401,"",IF(OFFSET('Measure and Project Input'!$V$9,$CE401,0)=0,"",OFFSET('Measure and Project Input'!$V$9,$CE401,0)))</f>
        <v/>
      </c>
      <c r="X401" t="str">
        <f ca="1">IF('Measure and Project Input'!$CE$5&lt;$CC401,"",IF(OFFSET('Measure and Project Input'!$M$9,$CE401,0)=0,"",OFFSET('Measure and Project Input'!$M$9,$CE401,0)))</f>
        <v/>
      </c>
      <c r="Y401" t="str">
        <f ca="1">IF('Measure and Project Input'!$CE$5&lt;$CC401,"",IF(OFFSET('Measure and Project Input'!$N$9,$CE401,0)=0,"",OFFSET('Measure and Project Input'!$N$9,$CE401,0)))</f>
        <v/>
      </c>
      <c r="AA401" t="str">
        <f ca="1">IF('Measure and Project Input'!$CE$5&lt;$CC401,"",IF(OFFSET('Measure and Project Input'!$D$9,$CE401,0)=0,"",OFFSET('Measure and Project Input'!$D$9,$CE401,0)))</f>
        <v/>
      </c>
      <c r="AJ401" t="str">
        <f ca="1">IF('Measure and Project Input'!$CE$5&lt;$CC401,"",IF(OFFSET('Measure and Project Input'!$O$9,$CE401,0)=0,"",OFFSET('Measure and Project Input'!$O$9,$CE401,0)))</f>
        <v/>
      </c>
      <c r="AN401" t="str">
        <f ca="1">IF('Measure and Project Input'!$CE$5&lt;$CC401,"",IF(OFFSET('Measure and Project Input'!$BV$9,$CE401,0)=0,"",OFFSET('Measure and Project Input'!$BV$9,$CE401,0)))</f>
        <v/>
      </c>
      <c r="AO401" t="e">
        <f>IF(I401="","",'Funding Input and Summary'!#REF!)</f>
        <v>#REF!</v>
      </c>
      <c r="AQ401" t="e">
        <f>IF(I401="","",'Funding Input and Summary'!#REF!)</f>
        <v>#REF!</v>
      </c>
      <c r="AR401" t="e">
        <f>IF(I401="","",'Funding Input and Summary'!#REF!)</f>
        <v>#REF!</v>
      </c>
      <c r="AU401" t="e">
        <f>IF(I401="","",'Funding Input and Summary'!#REF!)</f>
        <v>#REF!</v>
      </c>
      <c r="AV401" t="e">
        <f>IF(I401="","",'Funding Input and Summary'!#REF!)</f>
        <v>#REF!</v>
      </c>
      <c r="BC401" t="e">
        <f>IF(I401="","",'Funding Input and Summary'!#REF!)</f>
        <v>#REF!</v>
      </c>
      <c r="BD401" t="e">
        <f>IF(I401="","",'Funding Input and Summary'!#REF!)</f>
        <v>#REF!</v>
      </c>
      <c r="BE401" t="e">
        <f>IF(I401="","",'Funding Input and Summary'!#REF!)</f>
        <v>#REF!</v>
      </c>
      <c r="BG401" t="e">
        <f>IF(I401="","",'Funding Input and Summary'!#REF!)</f>
        <v>#REF!</v>
      </c>
      <c r="BH401" t="e">
        <f>IF(I401="","",'Funding Input and Summary'!#REF!)</f>
        <v>#REF!</v>
      </c>
      <c r="BI401" t="e">
        <f>IF(I401="","",'Funding Input and Summary'!#REF!)</f>
        <v>#REF!</v>
      </c>
      <c r="BJ401" t="e">
        <f>IF(I401="","",'Funding Input and Summary'!#REF!)</f>
        <v>#REF!</v>
      </c>
      <c r="BK401" t="e">
        <f>IF(I401="","",'Funding Input and Summary'!#REF!)</f>
        <v>#REF!</v>
      </c>
      <c r="BL401" t="e">
        <f>IF(I401="","",'Funding Input and Summary'!#REF!)</f>
        <v>#REF!</v>
      </c>
      <c r="BM401" t="e">
        <f>IF(I401="","",'Funding Input and Summary'!#REF!)</f>
        <v>#REF!</v>
      </c>
      <c r="BN401" t="e">
        <f>IF(I401="","",'Funding Input and Summary'!#REF!)</f>
        <v>#REF!</v>
      </c>
      <c r="BO401" t="e">
        <f>IF(I401="","",'Funding Input and Summary'!#REF!)</f>
        <v>#REF!</v>
      </c>
      <c r="BP401" t="e">
        <f>IF(I401="","",'Funding Input and Summary'!#REF!)</f>
        <v>#REF!</v>
      </c>
      <c r="BQ401" t="e">
        <f>IF(I401="","",'Funding Input and Summary'!#REF!)</f>
        <v>#REF!</v>
      </c>
      <c r="BR401" t="str">
        <f ca="1">IF('Measure and Project Input'!$CE$5&lt;$CC401,"",IF(OFFSET('Measure and Project Input'!$T$9,$CE401,0)=0,"",OFFSET('Measure and Project Input'!$T$9,$CE401,0)))</f>
        <v/>
      </c>
      <c r="BS401" t="str">
        <f ca="1">IF('Measure and Project Input'!$CE$5&lt;$CC401,"",IF(OFFSET('Measure and Project Input'!$R$9,$CE401,0)=0,"",OFFSET('Measure and Project Input'!$R$9,$CE401,0)))</f>
        <v/>
      </c>
      <c r="BT401">
        <f>IF(I401="","",'Measure and Project Input'!$I$1)</f>
        <v>4.04</v>
      </c>
      <c r="BU401" t="str">
        <f ca="1">IF('Measure and Project Input'!$CE$5&lt;$CC401,"",IF(OFFSET('Measure and Project Input'!$Q$9,$CE401,0)=0,"",OFFSET('Measure and Project Input'!$Q$9,$CE401,0)))</f>
        <v/>
      </c>
      <c r="BV401" t="e">
        <f ca="1">IF(I401="","",'Funding Input and Summary'!$T$1)</f>
        <v>#DIV/0!</v>
      </c>
      <c r="BW401" t="str">
        <f ca="1">IF('Measure and Project Input'!$CE$5&lt;$CC401,"",IF(OFFSET('Measure and Project Input'!$AI$9,$CE401,0)=0,"",OFFSET('Measure and Project Input'!$AI$9,$CE401,0)))</f>
        <v/>
      </c>
      <c r="BX401" t="str">
        <f ca="1">IF('Measure and Project Input'!$CE$5&lt;$CC401,"",IF(OFFSET('Measure and Project Input'!$AJ$9,$CE401,0)=0,"",OFFSET('Measure and Project Input'!$AJ$9,$CE401,0)))</f>
        <v/>
      </c>
      <c r="BY401" t="str">
        <f ca="1">IF('Measure and Project Input'!$CE$5&lt;$CC401,"",IF(OFFSET('Measure and Project Input'!$AK$9,$CE401,0)=0,"",OFFSET('Measure and Project Input'!$AK$9,$CE401,0)))</f>
        <v/>
      </c>
      <c r="BZ401" t="str">
        <f ca="1">IF('Measure and Project Input'!$CE$5&lt;$CC401,"",IF(OFFSET('Measure and Project Input'!$AL$9,$CE401,0)=0,"",OFFSET('Measure and Project Input'!$AL$9,$CE401,0)))</f>
        <v/>
      </c>
      <c r="CA401" t="str">
        <f ca="1">IF('Measure and Project Input'!$CE$5&lt;$CC401,"",IF(OFFSET('Measure and Project Input'!$AM$9,$CE401,0)=0,"",OFFSET('Measure and Project Input'!$AM$9,$CE401,0)))</f>
        <v/>
      </c>
      <c r="CB401" s="201"/>
      <c r="CC401" s="28">
        <v>400</v>
      </c>
      <c r="CD401" s="28">
        <f t="shared" si="6"/>
        <v>1</v>
      </c>
      <c r="CE401" s="28" t="e">
        <f>IF($I401="","",MATCH($I401,'Measure and Project Input'!$P$10:$P$509,FALSE))</f>
        <v>#N/A</v>
      </c>
    </row>
    <row r="402" spans="1:83" x14ac:dyDescent="0.2">
      <c r="A402" t="str">
        <f ca="1">IF('Measure and Project Input'!$CE$5&lt;$CC402,"",IF(OFFSET('Measure and Project Input'!$E$9,$CE402,0)=0,"",OFFSET('Measure and Project Input'!$E$9,$CE402,0)))</f>
        <v/>
      </c>
      <c r="B402" t="str">
        <f ca="1">IF('Measure and Project Input'!$CE$5&lt;$CC402,"",IF(OFFSET('Measure and Project Input'!$F$9,$CE402,0)=0,"",OFFSET('Measure and Project Input'!$F$9,$CE402,0)))</f>
        <v/>
      </c>
      <c r="C402" t="str">
        <f ca="1">IF('Measure and Project Input'!$CE$5&lt;$CC402,"",IF(OFFSET('Measure and Project Input'!$G$9,$CE402,0)=0,"",OFFSET('Measure and Project Input'!$G$9,$CE402,0)))</f>
        <v/>
      </c>
      <c r="D402" s="299" t="str">
        <f ca="1">IF('Measure and Project Input'!$CE$5&lt;$CC402,"",IF(OFFSET('Measure and Project Input'!$H$9,$CE402,0)=0,"",OFFSET('Measure and Project Input'!$H$9,$CE402,0)))</f>
        <v/>
      </c>
      <c r="E402" t="str">
        <f ca="1">IF('Measure and Project Input'!$CE$5&lt;$CC402,"",IF(OFFSET('Measure and Project Input'!$I$9,$CE402,0)=0,"",OFFSET('Measure and Project Input'!$I$9,$CE402,0)))</f>
        <v/>
      </c>
      <c r="F402" t="str">
        <f ca="1">IF('Measure and Project Input'!$CE$5&lt;$CC402,"",IF(OFFSET('Measure and Project Input'!$J$9,$CE402,0)=0,"",OFFSET('Measure and Project Input'!$J$9,$CE402,0)))</f>
        <v/>
      </c>
      <c r="G402" t="str">
        <f ca="1">IF('Measure and Project Input'!$CE$5&lt;$CC402,"",IF(OFFSET('Measure and Project Input'!$K$9,$CE402,0)=0,"",OFFSET('Measure and Project Input'!$K$9,$CE402,0)))</f>
        <v/>
      </c>
      <c r="H402" t="str">
        <f ca="1">IF('Measure and Project Input'!$CE$5&lt;$CC402,"",IF(OFFSET('Measure and Project Input'!$L$9,$CE402,0)=0,"",OFFSET('Measure and Project Input'!$L$9,$CE402,0)))</f>
        <v/>
      </c>
      <c r="I402">
        <f>'Funding Input and Summary'!A405</f>
        <v>0</v>
      </c>
      <c r="O402" t="str">
        <f ca="1">IF('Measure and Project Input'!$CE$5&lt;$CC402,"",IF(OFFSET('Measure and Project Input'!$B$9,$CE402,0)=0,"",OFFSET('Measure and Project Input'!$B$9,$CE402,0)))</f>
        <v/>
      </c>
      <c r="P402" t="str">
        <f ca="1">IF('Measure and Project Input'!$CE$5&lt;$CC402,"",IF(OFFSET('Measure and Project Input'!$C$9,$CE402,0)=0,"",OFFSET('Measure and Project Input'!$C$9,$CE402,0)))</f>
        <v/>
      </c>
      <c r="Q402" t="str">
        <f ca="1">IF('Measure and Project Input'!$CE$5&lt;$CC402,"",IF(OFFSET('Measure and Project Input'!$S$9,$CE402,0)=0,"",OFFSET('Measure and Project Input'!$S$9,$CE402,0)))</f>
        <v/>
      </c>
      <c r="R402" t="str">
        <f ca="1">IF('Measure and Project Input'!$CE$5&lt;$CC402,"",IF(OFFSET('Measure and Project Input'!$U$9,$CE402,0)=0,"",OFFSET('Measure and Project Input'!$U$9,$CE402,0)))</f>
        <v/>
      </c>
      <c r="S402" t="str">
        <f ca="1">IF('Measure and Project Input'!$CE$5&lt;$CC402,"",IF(OFFSET('Measure and Project Input'!$V$9,$CE402,0)=0,"",OFFSET('Measure and Project Input'!$V$9,$CE402,0)))</f>
        <v/>
      </c>
      <c r="X402" t="str">
        <f ca="1">IF('Measure and Project Input'!$CE$5&lt;$CC402,"",IF(OFFSET('Measure and Project Input'!$M$9,$CE402,0)=0,"",OFFSET('Measure and Project Input'!$M$9,$CE402,0)))</f>
        <v/>
      </c>
      <c r="Y402" t="str">
        <f ca="1">IF('Measure and Project Input'!$CE$5&lt;$CC402,"",IF(OFFSET('Measure and Project Input'!$N$9,$CE402,0)=0,"",OFFSET('Measure and Project Input'!$N$9,$CE402,0)))</f>
        <v/>
      </c>
      <c r="AA402" t="str">
        <f ca="1">IF('Measure and Project Input'!$CE$5&lt;$CC402,"",IF(OFFSET('Measure and Project Input'!$D$9,$CE402,0)=0,"",OFFSET('Measure and Project Input'!$D$9,$CE402,0)))</f>
        <v/>
      </c>
      <c r="AJ402" t="str">
        <f ca="1">IF('Measure and Project Input'!$CE$5&lt;$CC402,"",IF(OFFSET('Measure and Project Input'!$O$9,$CE402,0)=0,"",OFFSET('Measure and Project Input'!$O$9,$CE402,0)))</f>
        <v/>
      </c>
      <c r="AN402" t="str">
        <f ca="1">IF('Measure and Project Input'!$CE$5&lt;$CC402,"",IF(OFFSET('Measure and Project Input'!$BV$9,$CE402,0)=0,"",OFFSET('Measure and Project Input'!$BV$9,$CE402,0)))</f>
        <v/>
      </c>
      <c r="AO402" t="e">
        <f>IF(I402="","",'Funding Input and Summary'!#REF!)</f>
        <v>#REF!</v>
      </c>
      <c r="AQ402" t="e">
        <f>IF(I402="","",'Funding Input and Summary'!#REF!)</f>
        <v>#REF!</v>
      </c>
      <c r="AR402" t="e">
        <f>IF(I402="","",'Funding Input and Summary'!#REF!)</f>
        <v>#REF!</v>
      </c>
      <c r="AU402" t="e">
        <f>IF(I402="","",'Funding Input and Summary'!#REF!)</f>
        <v>#REF!</v>
      </c>
      <c r="AV402" t="e">
        <f>IF(I402="","",'Funding Input and Summary'!#REF!)</f>
        <v>#REF!</v>
      </c>
      <c r="BC402" t="e">
        <f>IF(I402="","",'Funding Input and Summary'!#REF!)</f>
        <v>#REF!</v>
      </c>
      <c r="BD402" t="e">
        <f>IF(I402="","",'Funding Input and Summary'!#REF!)</f>
        <v>#REF!</v>
      </c>
      <c r="BE402" t="e">
        <f>IF(I402="","",'Funding Input and Summary'!#REF!)</f>
        <v>#REF!</v>
      </c>
      <c r="BG402" t="e">
        <f>IF(I402="","",'Funding Input and Summary'!#REF!)</f>
        <v>#REF!</v>
      </c>
      <c r="BH402" t="e">
        <f>IF(I402="","",'Funding Input and Summary'!#REF!)</f>
        <v>#REF!</v>
      </c>
      <c r="BI402" t="e">
        <f>IF(I402="","",'Funding Input and Summary'!#REF!)</f>
        <v>#REF!</v>
      </c>
      <c r="BJ402" t="e">
        <f>IF(I402="","",'Funding Input and Summary'!#REF!)</f>
        <v>#REF!</v>
      </c>
      <c r="BK402" t="e">
        <f>IF(I402="","",'Funding Input and Summary'!#REF!)</f>
        <v>#REF!</v>
      </c>
      <c r="BL402" t="e">
        <f>IF(I402="","",'Funding Input and Summary'!#REF!)</f>
        <v>#REF!</v>
      </c>
      <c r="BM402" t="e">
        <f>IF(I402="","",'Funding Input and Summary'!#REF!)</f>
        <v>#REF!</v>
      </c>
      <c r="BN402" t="e">
        <f>IF(I402="","",'Funding Input and Summary'!#REF!)</f>
        <v>#REF!</v>
      </c>
      <c r="BO402" t="e">
        <f>IF(I402="","",'Funding Input and Summary'!#REF!)</f>
        <v>#REF!</v>
      </c>
      <c r="BP402" t="e">
        <f>IF(I402="","",'Funding Input and Summary'!#REF!)</f>
        <v>#REF!</v>
      </c>
      <c r="BQ402" t="e">
        <f>IF(I402="","",'Funding Input and Summary'!#REF!)</f>
        <v>#REF!</v>
      </c>
      <c r="BR402" t="str">
        <f ca="1">IF('Measure and Project Input'!$CE$5&lt;$CC402,"",IF(OFFSET('Measure and Project Input'!$T$9,$CE402,0)=0,"",OFFSET('Measure and Project Input'!$T$9,$CE402,0)))</f>
        <v/>
      </c>
      <c r="BS402" t="str">
        <f ca="1">IF('Measure and Project Input'!$CE$5&lt;$CC402,"",IF(OFFSET('Measure and Project Input'!$R$9,$CE402,0)=0,"",OFFSET('Measure and Project Input'!$R$9,$CE402,0)))</f>
        <v/>
      </c>
      <c r="BT402">
        <f>IF(I402="","",'Measure and Project Input'!$I$1)</f>
        <v>4.04</v>
      </c>
      <c r="BU402" t="str">
        <f ca="1">IF('Measure and Project Input'!$CE$5&lt;$CC402,"",IF(OFFSET('Measure and Project Input'!$Q$9,$CE402,0)=0,"",OFFSET('Measure and Project Input'!$Q$9,$CE402,0)))</f>
        <v/>
      </c>
      <c r="BV402" t="e">
        <f ca="1">IF(I402="","",'Funding Input and Summary'!$T$1)</f>
        <v>#DIV/0!</v>
      </c>
      <c r="BW402" t="str">
        <f ca="1">IF('Measure and Project Input'!$CE$5&lt;$CC402,"",IF(OFFSET('Measure and Project Input'!$AI$9,$CE402,0)=0,"",OFFSET('Measure and Project Input'!$AI$9,$CE402,0)))</f>
        <v/>
      </c>
      <c r="BX402" t="str">
        <f ca="1">IF('Measure and Project Input'!$CE$5&lt;$CC402,"",IF(OFFSET('Measure and Project Input'!$AJ$9,$CE402,0)=0,"",OFFSET('Measure and Project Input'!$AJ$9,$CE402,0)))</f>
        <v/>
      </c>
      <c r="BY402" t="str">
        <f ca="1">IF('Measure and Project Input'!$CE$5&lt;$CC402,"",IF(OFFSET('Measure and Project Input'!$AK$9,$CE402,0)=0,"",OFFSET('Measure and Project Input'!$AK$9,$CE402,0)))</f>
        <v/>
      </c>
      <c r="BZ402" t="str">
        <f ca="1">IF('Measure and Project Input'!$CE$5&lt;$CC402,"",IF(OFFSET('Measure and Project Input'!$AL$9,$CE402,0)=0,"",OFFSET('Measure and Project Input'!$AL$9,$CE402,0)))</f>
        <v/>
      </c>
      <c r="CA402" t="str">
        <f ca="1">IF('Measure and Project Input'!$CE$5&lt;$CC402,"",IF(OFFSET('Measure and Project Input'!$AM$9,$CE402,0)=0,"",OFFSET('Measure and Project Input'!$AM$9,$CE402,0)))</f>
        <v/>
      </c>
      <c r="CB402" s="201"/>
      <c r="CC402" s="28">
        <v>401</v>
      </c>
      <c r="CD402" s="28">
        <f t="shared" si="6"/>
        <v>1</v>
      </c>
      <c r="CE402" s="28" t="e">
        <f>IF($I402="","",MATCH($I402,'Measure and Project Input'!$P$10:$P$509,FALSE))</f>
        <v>#N/A</v>
      </c>
    </row>
    <row r="403" spans="1:83" x14ac:dyDescent="0.2">
      <c r="A403" t="str">
        <f ca="1">IF('Measure and Project Input'!$CE$5&lt;$CC403,"",IF(OFFSET('Measure and Project Input'!$E$9,$CE403,0)=0,"",OFFSET('Measure and Project Input'!$E$9,$CE403,0)))</f>
        <v/>
      </c>
      <c r="B403" t="str">
        <f ca="1">IF('Measure and Project Input'!$CE$5&lt;$CC403,"",IF(OFFSET('Measure and Project Input'!$F$9,$CE403,0)=0,"",OFFSET('Measure and Project Input'!$F$9,$CE403,0)))</f>
        <v/>
      </c>
      <c r="C403" t="str">
        <f ca="1">IF('Measure and Project Input'!$CE$5&lt;$CC403,"",IF(OFFSET('Measure and Project Input'!$G$9,$CE403,0)=0,"",OFFSET('Measure and Project Input'!$G$9,$CE403,0)))</f>
        <v/>
      </c>
      <c r="D403" s="299" t="str">
        <f ca="1">IF('Measure and Project Input'!$CE$5&lt;$CC403,"",IF(OFFSET('Measure and Project Input'!$H$9,$CE403,0)=0,"",OFFSET('Measure and Project Input'!$H$9,$CE403,0)))</f>
        <v/>
      </c>
      <c r="E403" t="str">
        <f ca="1">IF('Measure and Project Input'!$CE$5&lt;$CC403,"",IF(OFFSET('Measure and Project Input'!$I$9,$CE403,0)=0,"",OFFSET('Measure and Project Input'!$I$9,$CE403,0)))</f>
        <v/>
      </c>
      <c r="F403" t="str">
        <f ca="1">IF('Measure and Project Input'!$CE$5&lt;$CC403,"",IF(OFFSET('Measure and Project Input'!$J$9,$CE403,0)=0,"",OFFSET('Measure and Project Input'!$J$9,$CE403,0)))</f>
        <v/>
      </c>
      <c r="G403" t="str">
        <f ca="1">IF('Measure and Project Input'!$CE$5&lt;$CC403,"",IF(OFFSET('Measure and Project Input'!$K$9,$CE403,0)=0,"",OFFSET('Measure and Project Input'!$K$9,$CE403,0)))</f>
        <v/>
      </c>
      <c r="H403" t="str">
        <f ca="1">IF('Measure and Project Input'!$CE$5&lt;$CC403,"",IF(OFFSET('Measure and Project Input'!$L$9,$CE403,0)=0,"",OFFSET('Measure and Project Input'!$L$9,$CE403,0)))</f>
        <v/>
      </c>
      <c r="I403">
        <f>'Funding Input and Summary'!A406</f>
        <v>0</v>
      </c>
      <c r="O403" t="str">
        <f ca="1">IF('Measure and Project Input'!$CE$5&lt;$CC403,"",IF(OFFSET('Measure and Project Input'!$B$9,$CE403,0)=0,"",OFFSET('Measure and Project Input'!$B$9,$CE403,0)))</f>
        <v/>
      </c>
      <c r="P403" t="str">
        <f ca="1">IF('Measure and Project Input'!$CE$5&lt;$CC403,"",IF(OFFSET('Measure and Project Input'!$C$9,$CE403,0)=0,"",OFFSET('Measure and Project Input'!$C$9,$CE403,0)))</f>
        <v/>
      </c>
      <c r="Q403" t="str">
        <f ca="1">IF('Measure and Project Input'!$CE$5&lt;$CC403,"",IF(OFFSET('Measure and Project Input'!$S$9,$CE403,0)=0,"",OFFSET('Measure and Project Input'!$S$9,$CE403,0)))</f>
        <v/>
      </c>
      <c r="R403" t="str">
        <f ca="1">IF('Measure and Project Input'!$CE$5&lt;$CC403,"",IF(OFFSET('Measure and Project Input'!$U$9,$CE403,0)=0,"",OFFSET('Measure and Project Input'!$U$9,$CE403,0)))</f>
        <v/>
      </c>
      <c r="S403" t="str">
        <f ca="1">IF('Measure and Project Input'!$CE$5&lt;$CC403,"",IF(OFFSET('Measure and Project Input'!$V$9,$CE403,0)=0,"",OFFSET('Measure and Project Input'!$V$9,$CE403,0)))</f>
        <v/>
      </c>
      <c r="X403" t="str">
        <f ca="1">IF('Measure and Project Input'!$CE$5&lt;$CC403,"",IF(OFFSET('Measure and Project Input'!$M$9,$CE403,0)=0,"",OFFSET('Measure and Project Input'!$M$9,$CE403,0)))</f>
        <v/>
      </c>
      <c r="Y403" t="str">
        <f ca="1">IF('Measure and Project Input'!$CE$5&lt;$CC403,"",IF(OFFSET('Measure and Project Input'!$N$9,$CE403,0)=0,"",OFFSET('Measure and Project Input'!$N$9,$CE403,0)))</f>
        <v/>
      </c>
      <c r="AA403" t="str">
        <f ca="1">IF('Measure and Project Input'!$CE$5&lt;$CC403,"",IF(OFFSET('Measure and Project Input'!$D$9,$CE403,0)=0,"",OFFSET('Measure and Project Input'!$D$9,$CE403,0)))</f>
        <v/>
      </c>
      <c r="AJ403" t="str">
        <f ca="1">IF('Measure and Project Input'!$CE$5&lt;$CC403,"",IF(OFFSET('Measure and Project Input'!$O$9,$CE403,0)=0,"",OFFSET('Measure and Project Input'!$O$9,$CE403,0)))</f>
        <v/>
      </c>
      <c r="AN403" t="str">
        <f ca="1">IF('Measure and Project Input'!$CE$5&lt;$CC403,"",IF(OFFSET('Measure and Project Input'!$BV$9,$CE403,0)=0,"",OFFSET('Measure and Project Input'!$BV$9,$CE403,0)))</f>
        <v/>
      </c>
      <c r="AO403" t="e">
        <f>IF(I403="","",'Funding Input and Summary'!#REF!)</f>
        <v>#REF!</v>
      </c>
      <c r="AQ403" t="e">
        <f>IF(I403="","",'Funding Input and Summary'!#REF!)</f>
        <v>#REF!</v>
      </c>
      <c r="AR403" t="e">
        <f>IF(I403="","",'Funding Input and Summary'!#REF!)</f>
        <v>#REF!</v>
      </c>
      <c r="AU403" t="e">
        <f>IF(I403="","",'Funding Input and Summary'!#REF!)</f>
        <v>#REF!</v>
      </c>
      <c r="AV403" t="e">
        <f>IF(I403="","",'Funding Input and Summary'!#REF!)</f>
        <v>#REF!</v>
      </c>
      <c r="BC403" t="e">
        <f>IF(I403="","",'Funding Input and Summary'!#REF!)</f>
        <v>#REF!</v>
      </c>
      <c r="BD403" t="e">
        <f>IF(I403="","",'Funding Input and Summary'!#REF!)</f>
        <v>#REF!</v>
      </c>
      <c r="BE403" t="e">
        <f>IF(I403="","",'Funding Input and Summary'!#REF!)</f>
        <v>#REF!</v>
      </c>
      <c r="BG403" t="e">
        <f>IF(I403="","",'Funding Input and Summary'!#REF!)</f>
        <v>#REF!</v>
      </c>
      <c r="BH403" t="e">
        <f>IF(I403="","",'Funding Input and Summary'!#REF!)</f>
        <v>#REF!</v>
      </c>
      <c r="BI403" t="e">
        <f>IF(I403="","",'Funding Input and Summary'!#REF!)</f>
        <v>#REF!</v>
      </c>
      <c r="BJ403" t="e">
        <f>IF(I403="","",'Funding Input and Summary'!#REF!)</f>
        <v>#REF!</v>
      </c>
      <c r="BK403" t="e">
        <f>IF(I403="","",'Funding Input and Summary'!#REF!)</f>
        <v>#REF!</v>
      </c>
      <c r="BL403" t="e">
        <f>IF(I403="","",'Funding Input and Summary'!#REF!)</f>
        <v>#REF!</v>
      </c>
      <c r="BM403" t="e">
        <f>IF(I403="","",'Funding Input and Summary'!#REF!)</f>
        <v>#REF!</v>
      </c>
      <c r="BN403" t="e">
        <f>IF(I403="","",'Funding Input and Summary'!#REF!)</f>
        <v>#REF!</v>
      </c>
      <c r="BO403" t="e">
        <f>IF(I403="","",'Funding Input and Summary'!#REF!)</f>
        <v>#REF!</v>
      </c>
      <c r="BP403" t="e">
        <f>IF(I403="","",'Funding Input and Summary'!#REF!)</f>
        <v>#REF!</v>
      </c>
      <c r="BQ403" t="e">
        <f>IF(I403="","",'Funding Input and Summary'!#REF!)</f>
        <v>#REF!</v>
      </c>
      <c r="BR403" t="str">
        <f ca="1">IF('Measure and Project Input'!$CE$5&lt;$CC403,"",IF(OFFSET('Measure and Project Input'!$T$9,$CE403,0)=0,"",OFFSET('Measure and Project Input'!$T$9,$CE403,0)))</f>
        <v/>
      </c>
      <c r="BS403" t="str">
        <f ca="1">IF('Measure and Project Input'!$CE$5&lt;$CC403,"",IF(OFFSET('Measure and Project Input'!$R$9,$CE403,0)=0,"",OFFSET('Measure and Project Input'!$R$9,$CE403,0)))</f>
        <v/>
      </c>
      <c r="BT403">
        <f>IF(I403="","",'Measure and Project Input'!$I$1)</f>
        <v>4.04</v>
      </c>
      <c r="BU403" t="str">
        <f ca="1">IF('Measure and Project Input'!$CE$5&lt;$CC403,"",IF(OFFSET('Measure and Project Input'!$Q$9,$CE403,0)=0,"",OFFSET('Measure and Project Input'!$Q$9,$CE403,0)))</f>
        <v/>
      </c>
      <c r="BV403" t="e">
        <f ca="1">IF(I403="","",'Funding Input and Summary'!$T$1)</f>
        <v>#DIV/0!</v>
      </c>
      <c r="BW403" t="str">
        <f ca="1">IF('Measure and Project Input'!$CE$5&lt;$CC403,"",IF(OFFSET('Measure and Project Input'!$AI$9,$CE403,0)=0,"",OFFSET('Measure and Project Input'!$AI$9,$CE403,0)))</f>
        <v/>
      </c>
      <c r="BX403" t="str">
        <f ca="1">IF('Measure and Project Input'!$CE$5&lt;$CC403,"",IF(OFFSET('Measure and Project Input'!$AJ$9,$CE403,0)=0,"",OFFSET('Measure and Project Input'!$AJ$9,$CE403,0)))</f>
        <v/>
      </c>
      <c r="BY403" t="str">
        <f ca="1">IF('Measure and Project Input'!$CE$5&lt;$CC403,"",IF(OFFSET('Measure and Project Input'!$AK$9,$CE403,0)=0,"",OFFSET('Measure and Project Input'!$AK$9,$CE403,0)))</f>
        <v/>
      </c>
      <c r="BZ403" t="str">
        <f ca="1">IF('Measure and Project Input'!$CE$5&lt;$CC403,"",IF(OFFSET('Measure and Project Input'!$AL$9,$CE403,0)=0,"",OFFSET('Measure and Project Input'!$AL$9,$CE403,0)))</f>
        <v/>
      </c>
      <c r="CA403" t="str">
        <f ca="1">IF('Measure and Project Input'!$CE$5&lt;$CC403,"",IF(OFFSET('Measure and Project Input'!$AM$9,$CE403,0)=0,"",OFFSET('Measure and Project Input'!$AM$9,$CE403,0)))</f>
        <v/>
      </c>
      <c r="CB403" s="201"/>
      <c r="CC403" s="28">
        <v>402</v>
      </c>
      <c r="CD403" s="28">
        <f t="shared" si="6"/>
        <v>1</v>
      </c>
      <c r="CE403" s="28" t="e">
        <f>IF($I403="","",MATCH($I403,'Measure and Project Input'!$P$10:$P$509,FALSE))</f>
        <v>#N/A</v>
      </c>
    </row>
    <row r="404" spans="1:83" x14ac:dyDescent="0.2">
      <c r="A404" t="str">
        <f ca="1">IF('Measure and Project Input'!$CE$5&lt;$CC404,"",IF(OFFSET('Measure and Project Input'!$E$9,$CE404,0)=0,"",OFFSET('Measure and Project Input'!$E$9,$CE404,0)))</f>
        <v/>
      </c>
      <c r="B404" t="str">
        <f ca="1">IF('Measure and Project Input'!$CE$5&lt;$CC404,"",IF(OFFSET('Measure and Project Input'!$F$9,$CE404,0)=0,"",OFFSET('Measure and Project Input'!$F$9,$CE404,0)))</f>
        <v/>
      </c>
      <c r="C404" t="str">
        <f ca="1">IF('Measure and Project Input'!$CE$5&lt;$CC404,"",IF(OFFSET('Measure and Project Input'!$G$9,$CE404,0)=0,"",OFFSET('Measure and Project Input'!$G$9,$CE404,0)))</f>
        <v/>
      </c>
      <c r="D404" s="299" t="str">
        <f ca="1">IF('Measure and Project Input'!$CE$5&lt;$CC404,"",IF(OFFSET('Measure and Project Input'!$H$9,$CE404,0)=0,"",OFFSET('Measure and Project Input'!$H$9,$CE404,0)))</f>
        <v/>
      </c>
      <c r="E404" t="str">
        <f ca="1">IF('Measure and Project Input'!$CE$5&lt;$CC404,"",IF(OFFSET('Measure and Project Input'!$I$9,$CE404,0)=0,"",OFFSET('Measure and Project Input'!$I$9,$CE404,0)))</f>
        <v/>
      </c>
      <c r="F404" t="str">
        <f ca="1">IF('Measure and Project Input'!$CE$5&lt;$CC404,"",IF(OFFSET('Measure and Project Input'!$J$9,$CE404,0)=0,"",OFFSET('Measure and Project Input'!$J$9,$CE404,0)))</f>
        <v/>
      </c>
      <c r="G404" t="str">
        <f ca="1">IF('Measure and Project Input'!$CE$5&lt;$CC404,"",IF(OFFSET('Measure and Project Input'!$K$9,$CE404,0)=0,"",OFFSET('Measure and Project Input'!$K$9,$CE404,0)))</f>
        <v/>
      </c>
      <c r="H404" t="str">
        <f ca="1">IF('Measure and Project Input'!$CE$5&lt;$CC404,"",IF(OFFSET('Measure and Project Input'!$L$9,$CE404,0)=0,"",OFFSET('Measure and Project Input'!$L$9,$CE404,0)))</f>
        <v/>
      </c>
      <c r="I404">
        <f>'Funding Input and Summary'!A407</f>
        <v>0</v>
      </c>
      <c r="O404" t="str">
        <f ca="1">IF('Measure and Project Input'!$CE$5&lt;$CC404,"",IF(OFFSET('Measure and Project Input'!$B$9,$CE404,0)=0,"",OFFSET('Measure and Project Input'!$B$9,$CE404,0)))</f>
        <v/>
      </c>
      <c r="P404" t="str">
        <f ca="1">IF('Measure and Project Input'!$CE$5&lt;$CC404,"",IF(OFFSET('Measure and Project Input'!$C$9,$CE404,0)=0,"",OFFSET('Measure and Project Input'!$C$9,$CE404,0)))</f>
        <v/>
      </c>
      <c r="Q404" t="str">
        <f ca="1">IF('Measure and Project Input'!$CE$5&lt;$CC404,"",IF(OFFSET('Measure and Project Input'!$S$9,$CE404,0)=0,"",OFFSET('Measure and Project Input'!$S$9,$CE404,0)))</f>
        <v/>
      </c>
      <c r="R404" t="str">
        <f ca="1">IF('Measure and Project Input'!$CE$5&lt;$CC404,"",IF(OFFSET('Measure and Project Input'!$U$9,$CE404,0)=0,"",OFFSET('Measure and Project Input'!$U$9,$CE404,0)))</f>
        <v/>
      </c>
      <c r="S404" t="str">
        <f ca="1">IF('Measure and Project Input'!$CE$5&lt;$CC404,"",IF(OFFSET('Measure and Project Input'!$V$9,$CE404,0)=0,"",OFFSET('Measure and Project Input'!$V$9,$CE404,0)))</f>
        <v/>
      </c>
      <c r="X404" t="str">
        <f ca="1">IF('Measure and Project Input'!$CE$5&lt;$CC404,"",IF(OFFSET('Measure and Project Input'!$M$9,$CE404,0)=0,"",OFFSET('Measure and Project Input'!$M$9,$CE404,0)))</f>
        <v/>
      </c>
      <c r="Y404" t="str">
        <f ca="1">IF('Measure and Project Input'!$CE$5&lt;$CC404,"",IF(OFFSET('Measure and Project Input'!$N$9,$CE404,0)=0,"",OFFSET('Measure and Project Input'!$N$9,$CE404,0)))</f>
        <v/>
      </c>
      <c r="AA404" t="str">
        <f ca="1">IF('Measure and Project Input'!$CE$5&lt;$CC404,"",IF(OFFSET('Measure and Project Input'!$D$9,$CE404,0)=0,"",OFFSET('Measure and Project Input'!$D$9,$CE404,0)))</f>
        <v/>
      </c>
      <c r="AJ404" t="str">
        <f ca="1">IF('Measure and Project Input'!$CE$5&lt;$CC404,"",IF(OFFSET('Measure and Project Input'!$O$9,$CE404,0)=0,"",OFFSET('Measure and Project Input'!$O$9,$CE404,0)))</f>
        <v/>
      </c>
      <c r="AN404" t="str">
        <f ca="1">IF('Measure and Project Input'!$CE$5&lt;$CC404,"",IF(OFFSET('Measure and Project Input'!$BV$9,$CE404,0)=0,"",OFFSET('Measure and Project Input'!$BV$9,$CE404,0)))</f>
        <v/>
      </c>
      <c r="AO404" t="e">
        <f>IF(I404="","",'Funding Input and Summary'!#REF!)</f>
        <v>#REF!</v>
      </c>
      <c r="AQ404" t="e">
        <f>IF(I404="","",'Funding Input and Summary'!#REF!)</f>
        <v>#REF!</v>
      </c>
      <c r="AR404" t="e">
        <f>IF(I404="","",'Funding Input and Summary'!#REF!)</f>
        <v>#REF!</v>
      </c>
      <c r="AU404" t="e">
        <f>IF(I404="","",'Funding Input and Summary'!#REF!)</f>
        <v>#REF!</v>
      </c>
      <c r="AV404" t="e">
        <f>IF(I404="","",'Funding Input and Summary'!#REF!)</f>
        <v>#REF!</v>
      </c>
      <c r="BC404" t="e">
        <f>IF(I404="","",'Funding Input and Summary'!#REF!)</f>
        <v>#REF!</v>
      </c>
      <c r="BD404" t="e">
        <f>IF(I404="","",'Funding Input and Summary'!#REF!)</f>
        <v>#REF!</v>
      </c>
      <c r="BE404" t="e">
        <f>IF(I404="","",'Funding Input and Summary'!#REF!)</f>
        <v>#REF!</v>
      </c>
      <c r="BG404" t="e">
        <f>IF(I404="","",'Funding Input and Summary'!#REF!)</f>
        <v>#REF!</v>
      </c>
      <c r="BH404" t="e">
        <f>IF(I404="","",'Funding Input and Summary'!#REF!)</f>
        <v>#REF!</v>
      </c>
      <c r="BI404" t="e">
        <f>IF(I404="","",'Funding Input and Summary'!#REF!)</f>
        <v>#REF!</v>
      </c>
      <c r="BJ404" t="e">
        <f>IF(I404="","",'Funding Input and Summary'!#REF!)</f>
        <v>#REF!</v>
      </c>
      <c r="BK404" t="e">
        <f>IF(I404="","",'Funding Input and Summary'!#REF!)</f>
        <v>#REF!</v>
      </c>
      <c r="BL404" t="e">
        <f>IF(I404="","",'Funding Input and Summary'!#REF!)</f>
        <v>#REF!</v>
      </c>
      <c r="BM404" t="e">
        <f>IF(I404="","",'Funding Input and Summary'!#REF!)</f>
        <v>#REF!</v>
      </c>
      <c r="BN404" t="e">
        <f>IF(I404="","",'Funding Input and Summary'!#REF!)</f>
        <v>#REF!</v>
      </c>
      <c r="BO404" t="e">
        <f>IF(I404="","",'Funding Input and Summary'!#REF!)</f>
        <v>#REF!</v>
      </c>
      <c r="BP404" t="e">
        <f>IF(I404="","",'Funding Input and Summary'!#REF!)</f>
        <v>#REF!</v>
      </c>
      <c r="BQ404" t="e">
        <f>IF(I404="","",'Funding Input and Summary'!#REF!)</f>
        <v>#REF!</v>
      </c>
      <c r="BR404" t="str">
        <f ca="1">IF('Measure and Project Input'!$CE$5&lt;$CC404,"",IF(OFFSET('Measure and Project Input'!$T$9,$CE404,0)=0,"",OFFSET('Measure and Project Input'!$T$9,$CE404,0)))</f>
        <v/>
      </c>
      <c r="BS404" t="str">
        <f ca="1">IF('Measure and Project Input'!$CE$5&lt;$CC404,"",IF(OFFSET('Measure and Project Input'!$R$9,$CE404,0)=0,"",OFFSET('Measure and Project Input'!$R$9,$CE404,0)))</f>
        <v/>
      </c>
      <c r="BT404">
        <f>IF(I404="","",'Measure and Project Input'!$I$1)</f>
        <v>4.04</v>
      </c>
      <c r="BU404" t="str">
        <f ca="1">IF('Measure and Project Input'!$CE$5&lt;$CC404,"",IF(OFFSET('Measure and Project Input'!$Q$9,$CE404,0)=0,"",OFFSET('Measure and Project Input'!$Q$9,$CE404,0)))</f>
        <v/>
      </c>
      <c r="BV404" t="e">
        <f ca="1">IF(I404="","",'Funding Input and Summary'!$T$1)</f>
        <v>#DIV/0!</v>
      </c>
      <c r="BW404" t="str">
        <f ca="1">IF('Measure and Project Input'!$CE$5&lt;$CC404,"",IF(OFFSET('Measure and Project Input'!$AI$9,$CE404,0)=0,"",OFFSET('Measure and Project Input'!$AI$9,$CE404,0)))</f>
        <v/>
      </c>
      <c r="BX404" t="str">
        <f ca="1">IF('Measure and Project Input'!$CE$5&lt;$CC404,"",IF(OFFSET('Measure and Project Input'!$AJ$9,$CE404,0)=0,"",OFFSET('Measure and Project Input'!$AJ$9,$CE404,0)))</f>
        <v/>
      </c>
      <c r="BY404" t="str">
        <f ca="1">IF('Measure and Project Input'!$CE$5&lt;$CC404,"",IF(OFFSET('Measure and Project Input'!$AK$9,$CE404,0)=0,"",OFFSET('Measure and Project Input'!$AK$9,$CE404,0)))</f>
        <v/>
      </c>
      <c r="BZ404" t="str">
        <f ca="1">IF('Measure and Project Input'!$CE$5&lt;$CC404,"",IF(OFFSET('Measure and Project Input'!$AL$9,$CE404,0)=0,"",OFFSET('Measure and Project Input'!$AL$9,$CE404,0)))</f>
        <v/>
      </c>
      <c r="CA404" t="str">
        <f ca="1">IF('Measure and Project Input'!$CE$5&lt;$CC404,"",IF(OFFSET('Measure and Project Input'!$AM$9,$CE404,0)=0,"",OFFSET('Measure and Project Input'!$AM$9,$CE404,0)))</f>
        <v/>
      </c>
      <c r="CB404" s="201"/>
      <c r="CC404" s="28">
        <v>403</v>
      </c>
      <c r="CD404" s="28">
        <f t="shared" si="6"/>
        <v>1</v>
      </c>
      <c r="CE404" s="28" t="e">
        <f>IF($I404="","",MATCH($I404,'Measure and Project Input'!$P$10:$P$509,FALSE))</f>
        <v>#N/A</v>
      </c>
    </row>
    <row r="405" spans="1:83" x14ac:dyDescent="0.2">
      <c r="A405" t="str">
        <f ca="1">IF('Measure and Project Input'!$CE$5&lt;$CC405,"",IF(OFFSET('Measure and Project Input'!$E$9,$CE405,0)=0,"",OFFSET('Measure and Project Input'!$E$9,$CE405,0)))</f>
        <v/>
      </c>
      <c r="B405" t="str">
        <f ca="1">IF('Measure and Project Input'!$CE$5&lt;$CC405,"",IF(OFFSET('Measure and Project Input'!$F$9,$CE405,0)=0,"",OFFSET('Measure and Project Input'!$F$9,$CE405,0)))</f>
        <v/>
      </c>
      <c r="C405" t="str">
        <f ca="1">IF('Measure and Project Input'!$CE$5&lt;$CC405,"",IF(OFFSET('Measure and Project Input'!$G$9,$CE405,0)=0,"",OFFSET('Measure and Project Input'!$G$9,$CE405,0)))</f>
        <v/>
      </c>
      <c r="D405" s="299" t="str">
        <f ca="1">IF('Measure and Project Input'!$CE$5&lt;$CC405,"",IF(OFFSET('Measure and Project Input'!$H$9,$CE405,0)=0,"",OFFSET('Measure and Project Input'!$H$9,$CE405,0)))</f>
        <v/>
      </c>
      <c r="E405" t="str">
        <f ca="1">IF('Measure and Project Input'!$CE$5&lt;$CC405,"",IF(OFFSET('Measure and Project Input'!$I$9,$CE405,0)=0,"",OFFSET('Measure and Project Input'!$I$9,$CE405,0)))</f>
        <v/>
      </c>
      <c r="F405" t="str">
        <f ca="1">IF('Measure and Project Input'!$CE$5&lt;$CC405,"",IF(OFFSET('Measure and Project Input'!$J$9,$CE405,0)=0,"",OFFSET('Measure and Project Input'!$J$9,$CE405,0)))</f>
        <v/>
      </c>
      <c r="G405" t="str">
        <f ca="1">IF('Measure and Project Input'!$CE$5&lt;$CC405,"",IF(OFFSET('Measure and Project Input'!$K$9,$CE405,0)=0,"",OFFSET('Measure and Project Input'!$K$9,$CE405,0)))</f>
        <v/>
      </c>
      <c r="H405" t="str">
        <f ca="1">IF('Measure and Project Input'!$CE$5&lt;$CC405,"",IF(OFFSET('Measure and Project Input'!$L$9,$CE405,0)=0,"",OFFSET('Measure and Project Input'!$L$9,$CE405,0)))</f>
        <v/>
      </c>
      <c r="I405">
        <f>'Funding Input and Summary'!A408</f>
        <v>0</v>
      </c>
      <c r="O405" t="str">
        <f ca="1">IF('Measure and Project Input'!$CE$5&lt;$CC405,"",IF(OFFSET('Measure and Project Input'!$B$9,$CE405,0)=0,"",OFFSET('Measure and Project Input'!$B$9,$CE405,0)))</f>
        <v/>
      </c>
      <c r="P405" t="str">
        <f ca="1">IF('Measure and Project Input'!$CE$5&lt;$CC405,"",IF(OFFSET('Measure and Project Input'!$C$9,$CE405,0)=0,"",OFFSET('Measure and Project Input'!$C$9,$CE405,0)))</f>
        <v/>
      </c>
      <c r="Q405" t="str">
        <f ca="1">IF('Measure and Project Input'!$CE$5&lt;$CC405,"",IF(OFFSET('Measure and Project Input'!$S$9,$CE405,0)=0,"",OFFSET('Measure and Project Input'!$S$9,$CE405,0)))</f>
        <v/>
      </c>
      <c r="R405" t="str">
        <f ca="1">IF('Measure and Project Input'!$CE$5&lt;$CC405,"",IF(OFFSET('Measure and Project Input'!$U$9,$CE405,0)=0,"",OFFSET('Measure and Project Input'!$U$9,$CE405,0)))</f>
        <v/>
      </c>
      <c r="S405" t="str">
        <f ca="1">IF('Measure and Project Input'!$CE$5&lt;$CC405,"",IF(OFFSET('Measure and Project Input'!$V$9,$CE405,0)=0,"",OFFSET('Measure and Project Input'!$V$9,$CE405,0)))</f>
        <v/>
      </c>
      <c r="X405" t="str">
        <f ca="1">IF('Measure and Project Input'!$CE$5&lt;$CC405,"",IF(OFFSET('Measure and Project Input'!$M$9,$CE405,0)=0,"",OFFSET('Measure and Project Input'!$M$9,$CE405,0)))</f>
        <v/>
      </c>
      <c r="Y405" t="str">
        <f ca="1">IF('Measure and Project Input'!$CE$5&lt;$CC405,"",IF(OFFSET('Measure and Project Input'!$N$9,$CE405,0)=0,"",OFFSET('Measure and Project Input'!$N$9,$CE405,0)))</f>
        <v/>
      </c>
      <c r="AA405" t="str">
        <f ca="1">IF('Measure and Project Input'!$CE$5&lt;$CC405,"",IF(OFFSET('Measure and Project Input'!$D$9,$CE405,0)=0,"",OFFSET('Measure and Project Input'!$D$9,$CE405,0)))</f>
        <v/>
      </c>
      <c r="AJ405" t="str">
        <f ca="1">IF('Measure and Project Input'!$CE$5&lt;$CC405,"",IF(OFFSET('Measure and Project Input'!$O$9,$CE405,0)=0,"",OFFSET('Measure and Project Input'!$O$9,$CE405,0)))</f>
        <v/>
      </c>
      <c r="AN405" t="str">
        <f ca="1">IF('Measure and Project Input'!$CE$5&lt;$CC405,"",IF(OFFSET('Measure and Project Input'!$BV$9,$CE405,0)=0,"",OFFSET('Measure and Project Input'!$BV$9,$CE405,0)))</f>
        <v/>
      </c>
      <c r="AO405" t="e">
        <f>IF(I405="","",'Funding Input and Summary'!#REF!)</f>
        <v>#REF!</v>
      </c>
      <c r="AQ405" t="e">
        <f>IF(I405="","",'Funding Input and Summary'!#REF!)</f>
        <v>#REF!</v>
      </c>
      <c r="AR405" t="e">
        <f>IF(I405="","",'Funding Input and Summary'!#REF!)</f>
        <v>#REF!</v>
      </c>
      <c r="AU405" t="e">
        <f>IF(I405="","",'Funding Input and Summary'!#REF!)</f>
        <v>#REF!</v>
      </c>
      <c r="AV405" t="e">
        <f>IF(I405="","",'Funding Input and Summary'!#REF!)</f>
        <v>#REF!</v>
      </c>
      <c r="BC405" t="e">
        <f>IF(I405="","",'Funding Input and Summary'!#REF!)</f>
        <v>#REF!</v>
      </c>
      <c r="BD405" t="e">
        <f>IF(I405="","",'Funding Input and Summary'!#REF!)</f>
        <v>#REF!</v>
      </c>
      <c r="BE405" t="e">
        <f>IF(I405="","",'Funding Input and Summary'!#REF!)</f>
        <v>#REF!</v>
      </c>
      <c r="BG405" t="e">
        <f>IF(I405="","",'Funding Input and Summary'!#REF!)</f>
        <v>#REF!</v>
      </c>
      <c r="BH405" t="e">
        <f>IF(I405="","",'Funding Input and Summary'!#REF!)</f>
        <v>#REF!</v>
      </c>
      <c r="BI405" t="e">
        <f>IF(I405="","",'Funding Input and Summary'!#REF!)</f>
        <v>#REF!</v>
      </c>
      <c r="BJ405" t="e">
        <f>IF(I405="","",'Funding Input and Summary'!#REF!)</f>
        <v>#REF!</v>
      </c>
      <c r="BK405" t="e">
        <f>IF(I405="","",'Funding Input and Summary'!#REF!)</f>
        <v>#REF!</v>
      </c>
      <c r="BL405" t="e">
        <f>IF(I405="","",'Funding Input and Summary'!#REF!)</f>
        <v>#REF!</v>
      </c>
      <c r="BM405" t="e">
        <f>IF(I405="","",'Funding Input and Summary'!#REF!)</f>
        <v>#REF!</v>
      </c>
      <c r="BN405" t="e">
        <f>IF(I405="","",'Funding Input and Summary'!#REF!)</f>
        <v>#REF!</v>
      </c>
      <c r="BO405" t="e">
        <f>IF(I405="","",'Funding Input and Summary'!#REF!)</f>
        <v>#REF!</v>
      </c>
      <c r="BP405" t="e">
        <f>IF(I405="","",'Funding Input and Summary'!#REF!)</f>
        <v>#REF!</v>
      </c>
      <c r="BQ405" t="e">
        <f>IF(I405="","",'Funding Input and Summary'!#REF!)</f>
        <v>#REF!</v>
      </c>
      <c r="BR405" t="str">
        <f ca="1">IF('Measure and Project Input'!$CE$5&lt;$CC405,"",IF(OFFSET('Measure and Project Input'!$T$9,$CE405,0)=0,"",OFFSET('Measure and Project Input'!$T$9,$CE405,0)))</f>
        <v/>
      </c>
      <c r="BS405" t="str">
        <f ca="1">IF('Measure and Project Input'!$CE$5&lt;$CC405,"",IF(OFFSET('Measure and Project Input'!$R$9,$CE405,0)=0,"",OFFSET('Measure and Project Input'!$R$9,$CE405,0)))</f>
        <v/>
      </c>
      <c r="BT405">
        <f>IF(I405="","",'Measure and Project Input'!$I$1)</f>
        <v>4.04</v>
      </c>
      <c r="BU405" t="str">
        <f ca="1">IF('Measure and Project Input'!$CE$5&lt;$CC405,"",IF(OFFSET('Measure and Project Input'!$Q$9,$CE405,0)=0,"",OFFSET('Measure and Project Input'!$Q$9,$CE405,0)))</f>
        <v/>
      </c>
      <c r="BV405" t="e">
        <f ca="1">IF(I405="","",'Funding Input and Summary'!$T$1)</f>
        <v>#DIV/0!</v>
      </c>
      <c r="BW405" t="str">
        <f ca="1">IF('Measure and Project Input'!$CE$5&lt;$CC405,"",IF(OFFSET('Measure and Project Input'!$AI$9,$CE405,0)=0,"",OFFSET('Measure and Project Input'!$AI$9,$CE405,0)))</f>
        <v/>
      </c>
      <c r="BX405" t="str">
        <f ca="1">IF('Measure and Project Input'!$CE$5&lt;$CC405,"",IF(OFFSET('Measure and Project Input'!$AJ$9,$CE405,0)=0,"",OFFSET('Measure and Project Input'!$AJ$9,$CE405,0)))</f>
        <v/>
      </c>
      <c r="BY405" t="str">
        <f ca="1">IF('Measure and Project Input'!$CE$5&lt;$CC405,"",IF(OFFSET('Measure and Project Input'!$AK$9,$CE405,0)=0,"",OFFSET('Measure and Project Input'!$AK$9,$CE405,0)))</f>
        <v/>
      </c>
      <c r="BZ405" t="str">
        <f ca="1">IF('Measure and Project Input'!$CE$5&lt;$CC405,"",IF(OFFSET('Measure and Project Input'!$AL$9,$CE405,0)=0,"",OFFSET('Measure and Project Input'!$AL$9,$CE405,0)))</f>
        <v/>
      </c>
      <c r="CA405" t="str">
        <f ca="1">IF('Measure and Project Input'!$CE$5&lt;$CC405,"",IF(OFFSET('Measure and Project Input'!$AM$9,$CE405,0)=0,"",OFFSET('Measure and Project Input'!$AM$9,$CE405,0)))</f>
        <v/>
      </c>
      <c r="CB405" s="201"/>
      <c r="CC405" s="28">
        <v>404</v>
      </c>
      <c r="CD405" s="28">
        <f t="shared" si="6"/>
        <v>1</v>
      </c>
      <c r="CE405" s="28" t="e">
        <f>IF($I405="","",MATCH($I405,'Measure and Project Input'!$P$10:$P$509,FALSE))</f>
        <v>#N/A</v>
      </c>
    </row>
    <row r="406" spans="1:83" x14ac:dyDescent="0.2">
      <c r="A406" t="str">
        <f ca="1">IF('Measure and Project Input'!$CE$5&lt;$CC406,"",IF(OFFSET('Measure and Project Input'!$E$9,$CE406,0)=0,"",OFFSET('Measure and Project Input'!$E$9,$CE406,0)))</f>
        <v/>
      </c>
      <c r="B406" t="str">
        <f ca="1">IF('Measure and Project Input'!$CE$5&lt;$CC406,"",IF(OFFSET('Measure and Project Input'!$F$9,$CE406,0)=0,"",OFFSET('Measure and Project Input'!$F$9,$CE406,0)))</f>
        <v/>
      </c>
      <c r="C406" t="str">
        <f ca="1">IF('Measure and Project Input'!$CE$5&lt;$CC406,"",IF(OFFSET('Measure and Project Input'!$G$9,$CE406,0)=0,"",OFFSET('Measure and Project Input'!$G$9,$CE406,0)))</f>
        <v/>
      </c>
      <c r="D406" s="299" t="str">
        <f ca="1">IF('Measure and Project Input'!$CE$5&lt;$CC406,"",IF(OFFSET('Measure and Project Input'!$H$9,$CE406,0)=0,"",OFFSET('Measure and Project Input'!$H$9,$CE406,0)))</f>
        <v/>
      </c>
      <c r="E406" t="str">
        <f ca="1">IF('Measure and Project Input'!$CE$5&lt;$CC406,"",IF(OFFSET('Measure and Project Input'!$I$9,$CE406,0)=0,"",OFFSET('Measure and Project Input'!$I$9,$CE406,0)))</f>
        <v/>
      </c>
      <c r="F406" t="str">
        <f ca="1">IF('Measure and Project Input'!$CE$5&lt;$CC406,"",IF(OFFSET('Measure and Project Input'!$J$9,$CE406,0)=0,"",OFFSET('Measure and Project Input'!$J$9,$CE406,0)))</f>
        <v/>
      </c>
      <c r="G406" t="str">
        <f ca="1">IF('Measure and Project Input'!$CE$5&lt;$CC406,"",IF(OFFSET('Measure and Project Input'!$K$9,$CE406,0)=0,"",OFFSET('Measure and Project Input'!$K$9,$CE406,0)))</f>
        <v/>
      </c>
      <c r="H406" t="str">
        <f ca="1">IF('Measure and Project Input'!$CE$5&lt;$CC406,"",IF(OFFSET('Measure and Project Input'!$L$9,$CE406,0)=0,"",OFFSET('Measure and Project Input'!$L$9,$CE406,0)))</f>
        <v/>
      </c>
      <c r="I406">
        <f>'Funding Input and Summary'!A409</f>
        <v>0</v>
      </c>
      <c r="O406" t="str">
        <f ca="1">IF('Measure and Project Input'!$CE$5&lt;$CC406,"",IF(OFFSET('Measure and Project Input'!$B$9,$CE406,0)=0,"",OFFSET('Measure and Project Input'!$B$9,$CE406,0)))</f>
        <v/>
      </c>
      <c r="P406" t="str">
        <f ca="1">IF('Measure and Project Input'!$CE$5&lt;$CC406,"",IF(OFFSET('Measure and Project Input'!$C$9,$CE406,0)=0,"",OFFSET('Measure and Project Input'!$C$9,$CE406,0)))</f>
        <v/>
      </c>
      <c r="Q406" t="str">
        <f ca="1">IF('Measure and Project Input'!$CE$5&lt;$CC406,"",IF(OFFSET('Measure and Project Input'!$S$9,$CE406,0)=0,"",OFFSET('Measure and Project Input'!$S$9,$CE406,0)))</f>
        <v/>
      </c>
      <c r="R406" t="str">
        <f ca="1">IF('Measure and Project Input'!$CE$5&lt;$CC406,"",IF(OFFSET('Measure and Project Input'!$U$9,$CE406,0)=0,"",OFFSET('Measure and Project Input'!$U$9,$CE406,0)))</f>
        <v/>
      </c>
      <c r="S406" t="str">
        <f ca="1">IF('Measure and Project Input'!$CE$5&lt;$CC406,"",IF(OFFSET('Measure and Project Input'!$V$9,$CE406,0)=0,"",OFFSET('Measure and Project Input'!$V$9,$CE406,0)))</f>
        <v/>
      </c>
      <c r="X406" t="str">
        <f ca="1">IF('Measure and Project Input'!$CE$5&lt;$CC406,"",IF(OFFSET('Measure and Project Input'!$M$9,$CE406,0)=0,"",OFFSET('Measure and Project Input'!$M$9,$CE406,0)))</f>
        <v/>
      </c>
      <c r="Y406" t="str">
        <f ca="1">IF('Measure and Project Input'!$CE$5&lt;$CC406,"",IF(OFFSET('Measure and Project Input'!$N$9,$CE406,0)=0,"",OFFSET('Measure and Project Input'!$N$9,$CE406,0)))</f>
        <v/>
      </c>
      <c r="AA406" t="str">
        <f ca="1">IF('Measure and Project Input'!$CE$5&lt;$CC406,"",IF(OFFSET('Measure and Project Input'!$D$9,$CE406,0)=0,"",OFFSET('Measure and Project Input'!$D$9,$CE406,0)))</f>
        <v/>
      </c>
      <c r="AJ406" t="str">
        <f ca="1">IF('Measure and Project Input'!$CE$5&lt;$CC406,"",IF(OFFSET('Measure and Project Input'!$O$9,$CE406,0)=0,"",OFFSET('Measure and Project Input'!$O$9,$CE406,0)))</f>
        <v/>
      </c>
      <c r="AN406" t="str">
        <f ca="1">IF('Measure and Project Input'!$CE$5&lt;$CC406,"",IF(OFFSET('Measure and Project Input'!$BV$9,$CE406,0)=0,"",OFFSET('Measure and Project Input'!$BV$9,$CE406,0)))</f>
        <v/>
      </c>
      <c r="AO406" t="e">
        <f>IF(I406="","",'Funding Input and Summary'!#REF!)</f>
        <v>#REF!</v>
      </c>
      <c r="AQ406" t="e">
        <f>IF(I406="","",'Funding Input and Summary'!#REF!)</f>
        <v>#REF!</v>
      </c>
      <c r="AR406" t="e">
        <f>IF(I406="","",'Funding Input and Summary'!#REF!)</f>
        <v>#REF!</v>
      </c>
      <c r="AU406" t="e">
        <f>IF(I406="","",'Funding Input and Summary'!#REF!)</f>
        <v>#REF!</v>
      </c>
      <c r="AV406" t="e">
        <f>IF(I406="","",'Funding Input and Summary'!#REF!)</f>
        <v>#REF!</v>
      </c>
      <c r="BC406" t="e">
        <f>IF(I406="","",'Funding Input and Summary'!#REF!)</f>
        <v>#REF!</v>
      </c>
      <c r="BD406" t="e">
        <f>IF(I406="","",'Funding Input and Summary'!#REF!)</f>
        <v>#REF!</v>
      </c>
      <c r="BE406" t="e">
        <f>IF(I406="","",'Funding Input and Summary'!#REF!)</f>
        <v>#REF!</v>
      </c>
      <c r="BG406" t="e">
        <f>IF(I406="","",'Funding Input and Summary'!#REF!)</f>
        <v>#REF!</v>
      </c>
      <c r="BH406" t="e">
        <f>IF(I406="","",'Funding Input and Summary'!#REF!)</f>
        <v>#REF!</v>
      </c>
      <c r="BI406" t="e">
        <f>IF(I406="","",'Funding Input and Summary'!#REF!)</f>
        <v>#REF!</v>
      </c>
      <c r="BJ406" t="e">
        <f>IF(I406="","",'Funding Input and Summary'!#REF!)</f>
        <v>#REF!</v>
      </c>
      <c r="BK406" t="e">
        <f>IF(I406="","",'Funding Input and Summary'!#REF!)</f>
        <v>#REF!</v>
      </c>
      <c r="BL406" t="e">
        <f>IF(I406="","",'Funding Input and Summary'!#REF!)</f>
        <v>#REF!</v>
      </c>
      <c r="BM406" t="e">
        <f>IF(I406="","",'Funding Input and Summary'!#REF!)</f>
        <v>#REF!</v>
      </c>
      <c r="BN406" t="e">
        <f>IF(I406="","",'Funding Input and Summary'!#REF!)</f>
        <v>#REF!</v>
      </c>
      <c r="BO406" t="e">
        <f>IF(I406="","",'Funding Input and Summary'!#REF!)</f>
        <v>#REF!</v>
      </c>
      <c r="BP406" t="e">
        <f>IF(I406="","",'Funding Input and Summary'!#REF!)</f>
        <v>#REF!</v>
      </c>
      <c r="BQ406" t="e">
        <f>IF(I406="","",'Funding Input and Summary'!#REF!)</f>
        <v>#REF!</v>
      </c>
      <c r="BR406" t="str">
        <f ca="1">IF('Measure and Project Input'!$CE$5&lt;$CC406,"",IF(OFFSET('Measure and Project Input'!$T$9,$CE406,0)=0,"",OFFSET('Measure and Project Input'!$T$9,$CE406,0)))</f>
        <v/>
      </c>
      <c r="BS406" t="str">
        <f ca="1">IF('Measure and Project Input'!$CE$5&lt;$CC406,"",IF(OFFSET('Measure and Project Input'!$R$9,$CE406,0)=0,"",OFFSET('Measure and Project Input'!$R$9,$CE406,0)))</f>
        <v/>
      </c>
      <c r="BT406">
        <f>IF(I406="","",'Measure and Project Input'!$I$1)</f>
        <v>4.04</v>
      </c>
      <c r="BU406" t="str">
        <f ca="1">IF('Measure and Project Input'!$CE$5&lt;$CC406,"",IF(OFFSET('Measure and Project Input'!$Q$9,$CE406,0)=0,"",OFFSET('Measure and Project Input'!$Q$9,$CE406,0)))</f>
        <v/>
      </c>
      <c r="BV406" t="e">
        <f ca="1">IF(I406="","",'Funding Input and Summary'!$T$1)</f>
        <v>#DIV/0!</v>
      </c>
      <c r="BW406" t="str">
        <f ca="1">IF('Measure and Project Input'!$CE$5&lt;$CC406,"",IF(OFFSET('Measure and Project Input'!$AI$9,$CE406,0)=0,"",OFFSET('Measure and Project Input'!$AI$9,$CE406,0)))</f>
        <v/>
      </c>
      <c r="BX406" t="str">
        <f ca="1">IF('Measure and Project Input'!$CE$5&lt;$CC406,"",IF(OFFSET('Measure and Project Input'!$AJ$9,$CE406,0)=0,"",OFFSET('Measure and Project Input'!$AJ$9,$CE406,0)))</f>
        <v/>
      </c>
      <c r="BY406" t="str">
        <f ca="1">IF('Measure and Project Input'!$CE$5&lt;$CC406,"",IF(OFFSET('Measure and Project Input'!$AK$9,$CE406,0)=0,"",OFFSET('Measure and Project Input'!$AK$9,$CE406,0)))</f>
        <v/>
      </c>
      <c r="BZ406" t="str">
        <f ca="1">IF('Measure and Project Input'!$CE$5&lt;$CC406,"",IF(OFFSET('Measure and Project Input'!$AL$9,$CE406,0)=0,"",OFFSET('Measure and Project Input'!$AL$9,$CE406,0)))</f>
        <v/>
      </c>
      <c r="CA406" t="str">
        <f ca="1">IF('Measure and Project Input'!$CE$5&lt;$CC406,"",IF(OFFSET('Measure and Project Input'!$AM$9,$CE406,0)=0,"",OFFSET('Measure and Project Input'!$AM$9,$CE406,0)))</f>
        <v/>
      </c>
      <c r="CB406" s="201"/>
      <c r="CC406" s="28">
        <v>405</v>
      </c>
      <c r="CD406" s="28">
        <f t="shared" si="6"/>
        <v>1</v>
      </c>
      <c r="CE406" s="28" t="e">
        <f>IF($I406="","",MATCH($I406,'Measure and Project Input'!$P$10:$P$509,FALSE))</f>
        <v>#N/A</v>
      </c>
    </row>
    <row r="407" spans="1:83" x14ac:dyDescent="0.2">
      <c r="A407" t="str">
        <f ca="1">IF('Measure and Project Input'!$CE$5&lt;$CC407,"",IF(OFFSET('Measure and Project Input'!$E$9,$CE407,0)=0,"",OFFSET('Measure and Project Input'!$E$9,$CE407,0)))</f>
        <v/>
      </c>
      <c r="B407" t="str">
        <f ca="1">IF('Measure and Project Input'!$CE$5&lt;$CC407,"",IF(OFFSET('Measure and Project Input'!$F$9,$CE407,0)=0,"",OFFSET('Measure and Project Input'!$F$9,$CE407,0)))</f>
        <v/>
      </c>
      <c r="C407" t="str">
        <f ca="1">IF('Measure and Project Input'!$CE$5&lt;$CC407,"",IF(OFFSET('Measure and Project Input'!$G$9,$CE407,0)=0,"",OFFSET('Measure and Project Input'!$G$9,$CE407,0)))</f>
        <v/>
      </c>
      <c r="D407" s="299" t="str">
        <f ca="1">IF('Measure and Project Input'!$CE$5&lt;$CC407,"",IF(OFFSET('Measure and Project Input'!$H$9,$CE407,0)=0,"",OFFSET('Measure and Project Input'!$H$9,$CE407,0)))</f>
        <v/>
      </c>
      <c r="E407" t="str">
        <f ca="1">IF('Measure and Project Input'!$CE$5&lt;$CC407,"",IF(OFFSET('Measure and Project Input'!$I$9,$CE407,0)=0,"",OFFSET('Measure and Project Input'!$I$9,$CE407,0)))</f>
        <v/>
      </c>
      <c r="F407" t="str">
        <f ca="1">IF('Measure and Project Input'!$CE$5&lt;$CC407,"",IF(OFFSET('Measure and Project Input'!$J$9,$CE407,0)=0,"",OFFSET('Measure and Project Input'!$J$9,$CE407,0)))</f>
        <v/>
      </c>
      <c r="G407" t="str">
        <f ca="1">IF('Measure and Project Input'!$CE$5&lt;$CC407,"",IF(OFFSET('Measure and Project Input'!$K$9,$CE407,0)=0,"",OFFSET('Measure and Project Input'!$K$9,$CE407,0)))</f>
        <v/>
      </c>
      <c r="H407" t="str">
        <f ca="1">IF('Measure and Project Input'!$CE$5&lt;$CC407,"",IF(OFFSET('Measure and Project Input'!$L$9,$CE407,0)=0,"",OFFSET('Measure and Project Input'!$L$9,$CE407,0)))</f>
        <v/>
      </c>
      <c r="I407">
        <f>'Funding Input and Summary'!A410</f>
        <v>0</v>
      </c>
      <c r="O407" t="str">
        <f ca="1">IF('Measure and Project Input'!$CE$5&lt;$CC407,"",IF(OFFSET('Measure and Project Input'!$B$9,$CE407,0)=0,"",OFFSET('Measure and Project Input'!$B$9,$CE407,0)))</f>
        <v/>
      </c>
      <c r="P407" t="str">
        <f ca="1">IF('Measure and Project Input'!$CE$5&lt;$CC407,"",IF(OFFSET('Measure and Project Input'!$C$9,$CE407,0)=0,"",OFFSET('Measure and Project Input'!$C$9,$CE407,0)))</f>
        <v/>
      </c>
      <c r="Q407" t="str">
        <f ca="1">IF('Measure and Project Input'!$CE$5&lt;$CC407,"",IF(OFFSET('Measure and Project Input'!$S$9,$CE407,0)=0,"",OFFSET('Measure and Project Input'!$S$9,$CE407,0)))</f>
        <v/>
      </c>
      <c r="R407" t="str">
        <f ca="1">IF('Measure and Project Input'!$CE$5&lt;$CC407,"",IF(OFFSET('Measure and Project Input'!$U$9,$CE407,0)=0,"",OFFSET('Measure and Project Input'!$U$9,$CE407,0)))</f>
        <v/>
      </c>
      <c r="S407" t="str">
        <f ca="1">IF('Measure and Project Input'!$CE$5&lt;$CC407,"",IF(OFFSET('Measure and Project Input'!$V$9,$CE407,0)=0,"",OFFSET('Measure and Project Input'!$V$9,$CE407,0)))</f>
        <v/>
      </c>
      <c r="X407" t="str">
        <f ca="1">IF('Measure and Project Input'!$CE$5&lt;$CC407,"",IF(OFFSET('Measure and Project Input'!$M$9,$CE407,0)=0,"",OFFSET('Measure and Project Input'!$M$9,$CE407,0)))</f>
        <v/>
      </c>
      <c r="Y407" t="str">
        <f ca="1">IF('Measure and Project Input'!$CE$5&lt;$CC407,"",IF(OFFSET('Measure and Project Input'!$N$9,$CE407,0)=0,"",OFFSET('Measure and Project Input'!$N$9,$CE407,0)))</f>
        <v/>
      </c>
      <c r="AA407" t="str">
        <f ca="1">IF('Measure and Project Input'!$CE$5&lt;$CC407,"",IF(OFFSET('Measure and Project Input'!$D$9,$CE407,0)=0,"",OFFSET('Measure and Project Input'!$D$9,$CE407,0)))</f>
        <v/>
      </c>
      <c r="AJ407" t="str">
        <f ca="1">IF('Measure and Project Input'!$CE$5&lt;$CC407,"",IF(OFFSET('Measure and Project Input'!$O$9,$CE407,0)=0,"",OFFSET('Measure and Project Input'!$O$9,$CE407,0)))</f>
        <v/>
      </c>
      <c r="AN407" t="str">
        <f ca="1">IF('Measure and Project Input'!$CE$5&lt;$CC407,"",IF(OFFSET('Measure and Project Input'!$BV$9,$CE407,0)=0,"",OFFSET('Measure and Project Input'!$BV$9,$CE407,0)))</f>
        <v/>
      </c>
      <c r="AO407" t="e">
        <f>IF(I407="","",'Funding Input and Summary'!#REF!)</f>
        <v>#REF!</v>
      </c>
      <c r="AQ407" t="e">
        <f>IF(I407="","",'Funding Input and Summary'!#REF!)</f>
        <v>#REF!</v>
      </c>
      <c r="AR407" t="e">
        <f>IF(I407="","",'Funding Input and Summary'!#REF!)</f>
        <v>#REF!</v>
      </c>
      <c r="AU407" t="e">
        <f>IF(I407="","",'Funding Input and Summary'!#REF!)</f>
        <v>#REF!</v>
      </c>
      <c r="AV407" t="e">
        <f>IF(I407="","",'Funding Input and Summary'!#REF!)</f>
        <v>#REF!</v>
      </c>
      <c r="BC407" t="e">
        <f>IF(I407="","",'Funding Input and Summary'!#REF!)</f>
        <v>#REF!</v>
      </c>
      <c r="BD407" t="e">
        <f>IF(I407="","",'Funding Input and Summary'!#REF!)</f>
        <v>#REF!</v>
      </c>
      <c r="BE407" t="e">
        <f>IF(I407="","",'Funding Input and Summary'!#REF!)</f>
        <v>#REF!</v>
      </c>
      <c r="BG407" t="e">
        <f>IF(I407="","",'Funding Input and Summary'!#REF!)</f>
        <v>#REF!</v>
      </c>
      <c r="BH407" t="e">
        <f>IF(I407="","",'Funding Input and Summary'!#REF!)</f>
        <v>#REF!</v>
      </c>
      <c r="BI407" t="e">
        <f>IF(I407="","",'Funding Input and Summary'!#REF!)</f>
        <v>#REF!</v>
      </c>
      <c r="BJ407" t="e">
        <f>IF(I407="","",'Funding Input and Summary'!#REF!)</f>
        <v>#REF!</v>
      </c>
      <c r="BK407" t="e">
        <f>IF(I407="","",'Funding Input and Summary'!#REF!)</f>
        <v>#REF!</v>
      </c>
      <c r="BL407" t="e">
        <f>IF(I407="","",'Funding Input and Summary'!#REF!)</f>
        <v>#REF!</v>
      </c>
      <c r="BM407" t="e">
        <f>IF(I407="","",'Funding Input and Summary'!#REF!)</f>
        <v>#REF!</v>
      </c>
      <c r="BN407" t="e">
        <f>IF(I407="","",'Funding Input and Summary'!#REF!)</f>
        <v>#REF!</v>
      </c>
      <c r="BO407" t="e">
        <f>IF(I407="","",'Funding Input and Summary'!#REF!)</f>
        <v>#REF!</v>
      </c>
      <c r="BP407" t="e">
        <f>IF(I407="","",'Funding Input and Summary'!#REF!)</f>
        <v>#REF!</v>
      </c>
      <c r="BQ407" t="e">
        <f>IF(I407="","",'Funding Input and Summary'!#REF!)</f>
        <v>#REF!</v>
      </c>
      <c r="BR407" t="str">
        <f ca="1">IF('Measure and Project Input'!$CE$5&lt;$CC407,"",IF(OFFSET('Measure and Project Input'!$T$9,$CE407,0)=0,"",OFFSET('Measure and Project Input'!$T$9,$CE407,0)))</f>
        <v/>
      </c>
      <c r="BS407" t="str">
        <f ca="1">IF('Measure and Project Input'!$CE$5&lt;$CC407,"",IF(OFFSET('Measure and Project Input'!$R$9,$CE407,0)=0,"",OFFSET('Measure and Project Input'!$R$9,$CE407,0)))</f>
        <v/>
      </c>
      <c r="BT407">
        <f>IF(I407="","",'Measure and Project Input'!$I$1)</f>
        <v>4.04</v>
      </c>
      <c r="BU407" t="str">
        <f ca="1">IF('Measure and Project Input'!$CE$5&lt;$CC407,"",IF(OFFSET('Measure and Project Input'!$Q$9,$CE407,0)=0,"",OFFSET('Measure and Project Input'!$Q$9,$CE407,0)))</f>
        <v/>
      </c>
      <c r="BV407" t="e">
        <f ca="1">IF(I407="","",'Funding Input and Summary'!$T$1)</f>
        <v>#DIV/0!</v>
      </c>
      <c r="BW407" t="str">
        <f ca="1">IF('Measure and Project Input'!$CE$5&lt;$CC407,"",IF(OFFSET('Measure and Project Input'!$AI$9,$CE407,0)=0,"",OFFSET('Measure and Project Input'!$AI$9,$CE407,0)))</f>
        <v/>
      </c>
      <c r="BX407" t="str">
        <f ca="1">IF('Measure and Project Input'!$CE$5&lt;$CC407,"",IF(OFFSET('Measure and Project Input'!$AJ$9,$CE407,0)=0,"",OFFSET('Measure and Project Input'!$AJ$9,$CE407,0)))</f>
        <v/>
      </c>
      <c r="BY407" t="str">
        <f ca="1">IF('Measure and Project Input'!$CE$5&lt;$CC407,"",IF(OFFSET('Measure and Project Input'!$AK$9,$CE407,0)=0,"",OFFSET('Measure and Project Input'!$AK$9,$CE407,0)))</f>
        <v/>
      </c>
      <c r="BZ407" t="str">
        <f ca="1">IF('Measure and Project Input'!$CE$5&lt;$CC407,"",IF(OFFSET('Measure and Project Input'!$AL$9,$CE407,0)=0,"",OFFSET('Measure and Project Input'!$AL$9,$CE407,0)))</f>
        <v/>
      </c>
      <c r="CA407" t="str">
        <f ca="1">IF('Measure and Project Input'!$CE$5&lt;$CC407,"",IF(OFFSET('Measure and Project Input'!$AM$9,$CE407,0)=0,"",OFFSET('Measure and Project Input'!$AM$9,$CE407,0)))</f>
        <v/>
      </c>
      <c r="CB407" s="201"/>
      <c r="CC407" s="28">
        <v>406</v>
      </c>
      <c r="CD407" s="28">
        <f t="shared" si="6"/>
        <v>1</v>
      </c>
      <c r="CE407" s="28" t="e">
        <f>IF($I407="","",MATCH($I407,'Measure and Project Input'!$P$10:$P$509,FALSE))</f>
        <v>#N/A</v>
      </c>
    </row>
    <row r="408" spans="1:83" x14ac:dyDescent="0.2">
      <c r="A408" t="str">
        <f ca="1">IF('Measure and Project Input'!$CE$5&lt;$CC408,"",IF(OFFSET('Measure and Project Input'!$E$9,$CE408,0)=0,"",OFFSET('Measure and Project Input'!$E$9,$CE408,0)))</f>
        <v/>
      </c>
      <c r="B408" t="str">
        <f ca="1">IF('Measure and Project Input'!$CE$5&lt;$CC408,"",IF(OFFSET('Measure and Project Input'!$F$9,$CE408,0)=0,"",OFFSET('Measure and Project Input'!$F$9,$CE408,0)))</f>
        <v/>
      </c>
      <c r="C408" t="str">
        <f ca="1">IF('Measure and Project Input'!$CE$5&lt;$CC408,"",IF(OFFSET('Measure and Project Input'!$G$9,$CE408,0)=0,"",OFFSET('Measure and Project Input'!$G$9,$CE408,0)))</f>
        <v/>
      </c>
      <c r="D408" s="299" t="str">
        <f ca="1">IF('Measure and Project Input'!$CE$5&lt;$CC408,"",IF(OFFSET('Measure and Project Input'!$H$9,$CE408,0)=0,"",OFFSET('Measure and Project Input'!$H$9,$CE408,0)))</f>
        <v/>
      </c>
      <c r="E408" t="str">
        <f ca="1">IF('Measure and Project Input'!$CE$5&lt;$CC408,"",IF(OFFSET('Measure and Project Input'!$I$9,$CE408,0)=0,"",OFFSET('Measure and Project Input'!$I$9,$CE408,0)))</f>
        <v/>
      </c>
      <c r="F408" t="str">
        <f ca="1">IF('Measure and Project Input'!$CE$5&lt;$CC408,"",IF(OFFSET('Measure and Project Input'!$J$9,$CE408,0)=0,"",OFFSET('Measure and Project Input'!$J$9,$CE408,0)))</f>
        <v/>
      </c>
      <c r="G408" t="str">
        <f ca="1">IF('Measure and Project Input'!$CE$5&lt;$CC408,"",IF(OFFSET('Measure and Project Input'!$K$9,$CE408,0)=0,"",OFFSET('Measure and Project Input'!$K$9,$CE408,0)))</f>
        <v/>
      </c>
      <c r="H408" t="str">
        <f ca="1">IF('Measure and Project Input'!$CE$5&lt;$CC408,"",IF(OFFSET('Measure and Project Input'!$L$9,$CE408,0)=0,"",OFFSET('Measure and Project Input'!$L$9,$CE408,0)))</f>
        <v/>
      </c>
      <c r="I408">
        <f>'Funding Input and Summary'!A411</f>
        <v>0</v>
      </c>
      <c r="O408" t="str">
        <f ca="1">IF('Measure and Project Input'!$CE$5&lt;$CC408,"",IF(OFFSET('Measure and Project Input'!$B$9,$CE408,0)=0,"",OFFSET('Measure and Project Input'!$B$9,$CE408,0)))</f>
        <v/>
      </c>
      <c r="P408" t="str">
        <f ca="1">IF('Measure and Project Input'!$CE$5&lt;$CC408,"",IF(OFFSET('Measure and Project Input'!$C$9,$CE408,0)=0,"",OFFSET('Measure and Project Input'!$C$9,$CE408,0)))</f>
        <v/>
      </c>
      <c r="Q408" t="str">
        <f ca="1">IF('Measure and Project Input'!$CE$5&lt;$CC408,"",IF(OFFSET('Measure and Project Input'!$S$9,$CE408,0)=0,"",OFFSET('Measure and Project Input'!$S$9,$CE408,0)))</f>
        <v/>
      </c>
      <c r="R408" t="str">
        <f ca="1">IF('Measure and Project Input'!$CE$5&lt;$CC408,"",IF(OFFSET('Measure and Project Input'!$U$9,$CE408,0)=0,"",OFFSET('Measure and Project Input'!$U$9,$CE408,0)))</f>
        <v/>
      </c>
      <c r="S408" t="str">
        <f ca="1">IF('Measure and Project Input'!$CE$5&lt;$CC408,"",IF(OFFSET('Measure and Project Input'!$V$9,$CE408,0)=0,"",OFFSET('Measure and Project Input'!$V$9,$CE408,0)))</f>
        <v/>
      </c>
      <c r="X408" t="str">
        <f ca="1">IF('Measure and Project Input'!$CE$5&lt;$CC408,"",IF(OFFSET('Measure and Project Input'!$M$9,$CE408,0)=0,"",OFFSET('Measure and Project Input'!$M$9,$CE408,0)))</f>
        <v/>
      </c>
      <c r="Y408" t="str">
        <f ca="1">IF('Measure and Project Input'!$CE$5&lt;$CC408,"",IF(OFFSET('Measure and Project Input'!$N$9,$CE408,0)=0,"",OFFSET('Measure and Project Input'!$N$9,$CE408,0)))</f>
        <v/>
      </c>
      <c r="AA408" t="str">
        <f ca="1">IF('Measure and Project Input'!$CE$5&lt;$CC408,"",IF(OFFSET('Measure and Project Input'!$D$9,$CE408,0)=0,"",OFFSET('Measure and Project Input'!$D$9,$CE408,0)))</f>
        <v/>
      </c>
      <c r="AJ408" t="str">
        <f ca="1">IF('Measure and Project Input'!$CE$5&lt;$CC408,"",IF(OFFSET('Measure and Project Input'!$O$9,$CE408,0)=0,"",OFFSET('Measure and Project Input'!$O$9,$CE408,0)))</f>
        <v/>
      </c>
      <c r="AN408" t="str">
        <f ca="1">IF('Measure and Project Input'!$CE$5&lt;$CC408,"",IF(OFFSET('Measure and Project Input'!$BV$9,$CE408,0)=0,"",OFFSET('Measure and Project Input'!$BV$9,$CE408,0)))</f>
        <v/>
      </c>
      <c r="AO408" t="e">
        <f>IF(I408="","",'Funding Input and Summary'!#REF!)</f>
        <v>#REF!</v>
      </c>
      <c r="AQ408" t="e">
        <f>IF(I408="","",'Funding Input and Summary'!#REF!)</f>
        <v>#REF!</v>
      </c>
      <c r="AR408" t="e">
        <f>IF(I408="","",'Funding Input and Summary'!#REF!)</f>
        <v>#REF!</v>
      </c>
      <c r="AU408" t="e">
        <f>IF(I408="","",'Funding Input and Summary'!#REF!)</f>
        <v>#REF!</v>
      </c>
      <c r="AV408" t="e">
        <f>IF(I408="","",'Funding Input and Summary'!#REF!)</f>
        <v>#REF!</v>
      </c>
      <c r="BC408" t="e">
        <f>IF(I408="","",'Funding Input and Summary'!#REF!)</f>
        <v>#REF!</v>
      </c>
      <c r="BD408" t="e">
        <f>IF(I408="","",'Funding Input and Summary'!#REF!)</f>
        <v>#REF!</v>
      </c>
      <c r="BE408" t="e">
        <f>IF(I408="","",'Funding Input and Summary'!#REF!)</f>
        <v>#REF!</v>
      </c>
      <c r="BG408" t="e">
        <f>IF(I408="","",'Funding Input and Summary'!#REF!)</f>
        <v>#REF!</v>
      </c>
      <c r="BH408" t="e">
        <f>IF(I408="","",'Funding Input and Summary'!#REF!)</f>
        <v>#REF!</v>
      </c>
      <c r="BI408" t="e">
        <f>IF(I408="","",'Funding Input and Summary'!#REF!)</f>
        <v>#REF!</v>
      </c>
      <c r="BJ408" t="e">
        <f>IF(I408="","",'Funding Input and Summary'!#REF!)</f>
        <v>#REF!</v>
      </c>
      <c r="BK408" t="e">
        <f>IF(I408="","",'Funding Input and Summary'!#REF!)</f>
        <v>#REF!</v>
      </c>
      <c r="BL408" t="e">
        <f>IF(I408="","",'Funding Input and Summary'!#REF!)</f>
        <v>#REF!</v>
      </c>
      <c r="BM408" t="e">
        <f>IF(I408="","",'Funding Input and Summary'!#REF!)</f>
        <v>#REF!</v>
      </c>
      <c r="BN408" t="e">
        <f>IF(I408="","",'Funding Input and Summary'!#REF!)</f>
        <v>#REF!</v>
      </c>
      <c r="BO408" t="e">
        <f>IF(I408="","",'Funding Input and Summary'!#REF!)</f>
        <v>#REF!</v>
      </c>
      <c r="BP408" t="e">
        <f>IF(I408="","",'Funding Input and Summary'!#REF!)</f>
        <v>#REF!</v>
      </c>
      <c r="BQ408" t="e">
        <f>IF(I408="","",'Funding Input and Summary'!#REF!)</f>
        <v>#REF!</v>
      </c>
      <c r="BR408" t="str">
        <f ca="1">IF('Measure and Project Input'!$CE$5&lt;$CC408,"",IF(OFFSET('Measure and Project Input'!$T$9,$CE408,0)=0,"",OFFSET('Measure and Project Input'!$T$9,$CE408,0)))</f>
        <v/>
      </c>
      <c r="BS408" t="str">
        <f ca="1">IF('Measure and Project Input'!$CE$5&lt;$CC408,"",IF(OFFSET('Measure and Project Input'!$R$9,$CE408,0)=0,"",OFFSET('Measure and Project Input'!$R$9,$CE408,0)))</f>
        <v/>
      </c>
      <c r="BT408">
        <f>IF(I408="","",'Measure and Project Input'!$I$1)</f>
        <v>4.04</v>
      </c>
      <c r="BU408" t="str">
        <f ca="1">IF('Measure and Project Input'!$CE$5&lt;$CC408,"",IF(OFFSET('Measure and Project Input'!$Q$9,$CE408,0)=0,"",OFFSET('Measure and Project Input'!$Q$9,$CE408,0)))</f>
        <v/>
      </c>
      <c r="BV408" t="e">
        <f ca="1">IF(I408="","",'Funding Input and Summary'!$T$1)</f>
        <v>#DIV/0!</v>
      </c>
      <c r="BW408" t="str">
        <f ca="1">IF('Measure and Project Input'!$CE$5&lt;$CC408,"",IF(OFFSET('Measure and Project Input'!$AI$9,$CE408,0)=0,"",OFFSET('Measure and Project Input'!$AI$9,$CE408,0)))</f>
        <v/>
      </c>
      <c r="BX408" t="str">
        <f ca="1">IF('Measure and Project Input'!$CE$5&lt;$CC408,"",IF(OFFSET('Measure and Project Input'!$AJ$9,$CE408,0)=0,"",OFFSET('Measure and Project Input'!$AJ$9,$CE408,0)))</f>
        <v/>
      </c>
      <c r="BY408" t="str">
        <f ca="1">IF('Measure and Project Input'!$CE$5&lt;$CC408,"",IF(OFFSET('Measure and Project Input'!$AK$9,$CE408,0)=0,"",OFFSET('Measure and Project Input'!$AK$9,$CE408,0)))</f>
        <v/>
      </c>
      <c r="BZ408" t="str">
        <f ca="1">IF('Measure and Project Input'!$CE$5&lt;$CC408,"",IF(OFFSET('Measure and Project Input'!$AL$9,$CE408,0)=0,"",OFFSET('Measure and Project Input'!$AL$9,$CE408,0)))</f>
        <v/>
      </c>
      <c r="CA408" t="str">
        <f ca="1">IF('Measure and Project Input'!$CE$5&lt;$CC408,"",IF(OFFSET('Measure and Project Input'!$AM$9,$CE408,0)=0,"",OFFSET('Measure and Project Input'!$AM$9,$CE408,0)))</f>
        <v/>
      </c>
      <c r="CB408" s="201"/>
      <c r="CC408" s="28">
        <v>407</v>
      </c>
      <c r="CD408" s="28">
        <f t="shared" si="6"/>
        <v>1</v>
      </c>
      <c r="CE408" s="28" t="e">
        <f>IF($I408="","",MATCH($I408,'Measure and Project Input'!$P$10:$P$509,FALSE))</f>
        <v>#N/A</v>
      </c>
    </row>
    <row r="409" spans="1:83" x14ac:dyDescent="0.2">
      <c r="A409" t="str">
        <f ca="1">IF('Measure and Project Input'!$CE$5&lt;$CC409,"",IF(OFFSET('Measure and Project Input'!$E$9,$CE409,0)=0,"",OFFSET('Measure and Project Input'!$E$9,$CE409,0)))</f>
        <v/>
      </c>
      <c r="B409" t="str">
        <f ca="1">IF('Measure and Project Input'!$CE$5&lt;$CC409,"",IF(OFFSET('Measure and Project Input'!$F$9,$CE409,0)=0,"",OFFSET('Measure and Project Input'!$F$9,$CE409,0)))</f>
        <v/>
      </c>
      <c r="C409" t="str">
        <f ca="1">IF('Measure and Project Input'!$CE$5&lt;$CC409,"",IF(OFFSET('Measure and Project Input'!$G$9,$CE409,0)=0,"",OFFSET('Measure and Project Input'!$G$9,$CE409,0)))</f>
        <v/>
      </c>
      <c r="D409" s="299" t="str">
        <f ca="1">IF('Measure and Project Input'!$CE$5&lt;$CC409,"",IF(OFFSET('Measure and Project Input'!$H$9,$CE409,0)=0,"",OFFSET('Measure and Project Input'!$H$9,$CE409,0)))</f>
        <v/>
      </c>
      <c r="E409" t="str">
        <f ca="1">IF('Measure and Project Input'!$CE$5&lt;$CC409,"",IF(OFFSET('Measure and Project Input'!$I$9,$CE409,0)=0,"",OFFSET('Measure and Project Input'!$I$9,$CE409,0)))</f>
        <v/>
      </c>
      <c r="F409" t="str">
        <f ca="1">IF('Measure and Project Input'!$CE$5&lt;$CC409,"",IF(OFFSET('Measure and Project Input'!$J$9,$CE409,0)=0,"",OFFSET('Measure and Project Input'!$J$9,$CE409,0)))</f>
        <v/>
      </c>
      <c r="G409" t="str">
        <f ca="1">IF('Measure and Project Input'!$CE$5&lt;$CC409,"",IF(OFFSET('Measure and Project Input'!$K$9,$CE409,0)=0,"",OFFSET('Measure and Project Input'!$K$9,$CE409,0)))</f>
        <v/>
      </c>
      <c r="H409" t="str">
        <f ca="1">IF('Measure and Project Input'!$CE$5&lt;$CC409,"",IF(OFFSET('Measure and Project Input'!$L$9,$CE409,0)=0,"",OFFSET('Measure and Project Input'!$L$9,$CE409,0)))</f>
        <v/>
      </c>
      <c r="I409">
        <f>'Funding Input and Summary'!A412</f>
        <v>0</v>
      </c>
      <c r="O409" t="str">
        <f ca="1">IF('Measure and Project Input'!$CE$5&lt;$CC409,"",IF(OFFSET('Measure and Project Input'!$B$9,$CE409,0)=0,"",OFFSET('Measure and Project Input'!$B$9,$CE409,0)))</f>
        <v/>
      </c>
      <c r="P409" t="str">
        <f ca="1">IF('Measure and Project Input'!$CE$5&lt;$CC409,"",IF(OFFSET('Measure and Project Input'!$C$9,$CE409,0)=0,"",OFFSET('Measure and Project Input'!$C$9,$CE409,0)))</f>
        <v/>
      </c>
      <c r="Q409" t="str">
        <f ca="1">IF('Measure and Project Input'!$CE$5&lt;$CC409,"",IF(OFFSET('Measure and Project Input'!$S$9,$CE409,0)=0,"",OFFSET('Measure and Project Input'!$S$9,$CE409,0)))</f>
        <v/>
      </c>
      <c r="R409" t="str">
        <f ca="1">IF('Measure and Project Input'!$CE$5&lt;$CC409,"",IF(OFFSET('Measure and Project Input'!$U$9,$CE409,0)=0,"",OFFSET('Measure and Project Input'!$U$9,$CE409,0)))</f>
        <v/>
      </c>
      <c r="S409" t="str">
        <f ca="1">IF('Measure and Project Input'!$CE$5&lt;$CC409,"",IF(OFFSET('Measure and Project Input'!$V$9,$CE409,0)=0,"",OFFSET('Measure and Project Input'!$V$9,$CE409,0)))</f>
        <v/>
      </c>
      <c r="X409" t="str">
        <f ca="1">IF('Measure and Project Input'!$CE$5&lt;$CC409,"",IF(OFFSET('Measure and Project Input'!$M$9,$CE409,0)=0,"",OFFSET('Measure and Project Input'!$M$9,$CE409,0)))</f>
        <v/>
      </c>
      <c r="Y409" t="str">
        <f ca="1">IF('Measure and Project Input'!$CE$5&lt;$CC409,"",IF(OFFSET('Measure and Project Input'!$N$9,$CE409,0)=0,"",OFFSET('Measure and Project Input'!$N$9,$CE409,0)))</f>
        <v/>
      </c>
      <c r="AA409" t="str">
        <f ca="1">IF('Measure and Project Input'!$CE$5&lt;$CC409,"",IF(OFFSET('Measure and Project Input'!$D$9,$CE409,0)=0,"",OFFSET('Measure and Project Input'!$D$9,$CE409,0)))</f>
        <v/>
      </c>
      <c r="AJ409" t="str">
        <f ca="1">IF('Measure and Project Input'!$CE$5&lt;$CC409,"",IF(OFFSET('Measure and Project Input'!$O$9,$CE409,0)=0,"",OFFSET('Measure and Project Input'!$O$9,$CE409,0)))</f>
        <v/>
      </c>
      <c r="AN409" t="str">
        <f ca="1">IF('Measure and Project Input'!$CE$5&lt;$CC409,"",IF(OFFSET('Measure and Project Input'!$BV$9,$CE409,0)=0,"",OFFSET('Measure and Project Input'!$BV$9,$CE409,0)))</f>
        <v/>
      </c>
      <c r="AO409" t="e">
        <f>IF(I409="","",'Funding Input and Summary'!#REF!)</f>
        <v>#REF!</v>
      </c>
      <c r="AQ409" t="e">
        <f>IF(I409="","",'Funding Input and Summary'!#REF!)</f>
        <v>#REF!</v>
      </c>
      <c r="AR409" t="e">
        <f>IF(I409="","",'Funding Input and Summary'!#REF!)</f>
        <v>#REF!</v>
      </c>
      <c r="AU409" t="e">
        <f>IF(I409="","",'Funding Input and Summary'!#REF!)</f>
        <v>#REF!</v>
      </c>
      <c r="AV409" t="e">
        <f>IF(I409="","",'Funding Input and Summary'!#REF!)</f>
        <v>#REF!</v>
      </c>
      <c r="BC409" t="e">
        <f>IF(I409="","",'Funding Input and Summary'!#REF!)</f>
        <v>#REF!</v>
      </c>
      <c r="BD409" t="e">
        <f>IF(I409="","",'Funding Input and Summary'!#REF!)</f>
        <v>#REF!</v>
      </c>
      <c r="BE409" t="e">
        <f>IF(I409="","",'Funding Input and Summary'!#REF!)</f>
        <v>#REF!</v>
      </c>
      <c r="BG409" t="e">
        <f>IF(I409="","",'Funding Input and Summary'!#REF!)</f>
        <v>#REF!</v>
      </c>
      <c r="BH409" t="e">
        <f>IF(I409="","",'Funding Input and Summary'!#REF!)</f>
        <v>#REF!</v>
      </c>
      <c r="BI409" t="e">
        <f>IF(I409="","",'Funding Input and Summary'!#REF!)</f>
        <v>#REF!</v>
      </c>
      <c r="BJ409" t="e">
        <f>IF(I409="","",'Funding Input and Summary'!#REF!)</f>
        <v>#REF!</v>
      </c>
      <c r="BK409" t="e">
        <f>IF(I409="","",'Funding Input and Summary'!#REF!)</f>
        <v>#REF!</v>
      </c>
      <c r="BL409" t="e">
        <f>IF(I409="","",'Funding Input and Summary'!#REF!)</f>
        <v>#REF!</v>
      </c>
      <c r="BM409" t="e">
        <f>IF(I409="","",'Funding Input and Summary'!#REF!)</f>
        <v>#REF!</v>
      </c>
      <c r="BN409" t="e">
        <f>IF(I409="","",'Funding Input and Summary'!#REF!)</f>
        <v>#REF!</v>
      </c>
      <c r="BO409" t="e">
        <f>IF(I409="","",'Funding Input and Summary'!#REF!)</f>
        <v>#REF!</v>
      </c>
      <c r="BP409" t="e">
        <f>IF(I409="","",'Funding Input and Summary'!#REF!)</f>
        <v>#REF!</v>
      </c>
      <c r="BQ409" t="e">
        <f>IF(I409="","",'Funding Input and Summary'!#REF!)</f>
        <v>#REF!</v>
      </c>
      <c r="BR409" t="str">
        <f ca="1">IF('Measure and Project Input'!$CE$5&lt;$CC409,"",IF(OFFSET('Measure and Project Input'!$T$9,$CE409,0)=0,"",OFFSET('Measure and Project Input'!$T$9,$CE409,0)))</f>
        <v/>
      </c>
      <c r="BS409" t="str">
        <f ca="1">IF('Measure and Project Input'!$CE$5&lt;$CC409,"",IF(OFFSET('Measure and Project Input'!$R$9,$CE409,0)=0,"",OFFSET('Measure and Project Input'!$R$9,$CE409,0)))</f>
        <v/>
      </c>
      <c r="BT409">
        <f>IF(I409="","",'Measure and Project Input'!$I$1)</f>
        <v>4.04</v>
      </c>
      <c r="BU409" t="str">
        <f ca="1">IF('Measure and Project Input'!$CE$5&lt;$CC409,"",IF(OFFSET('Measure and Project Input'!$Q$9,$CE409,0)=0,"",OFFSET('Measure and Project Input'!$Q$9,$CE409,0)))</f>
        <v/>
      </c>
      <c r="BV409" t="e">
        <f ca="1">IF(I409="","",'Funding Input and Summary'!$T$1)</f>
        <v>#DIV/0!</v>
      </c>
      <c r="BW409" t="str">
        <f ca="1">IF('Measure and Project Input'!$CE$5&lt;$CC409,"",IF(OFFSET('Measure and Project Input'!$AI$9,$CE409,0)=0,"",OFFSET('Measure and Project Input'!$AI$9,$CE409,0)))</f>
        <v/>
      </c>
      <c r="BX409" t="str">
        <f ca="1">IF('Measure and Project Input'!$CE$5&lt;$CC409,"",IF(OFFSET('Measure and Project Input'!$AJ$9,$CE409,0)=0,"",OFFSET('Measure and Project Input'!$AJ$9,$CE409,0)))</f>
        <v/>
      </c>
      <c r="BY409" t="str">
        <f ca="1">IF('Measure and Project Input'!$CE$5&lt;$CC409,"",IF(OFFSET('Measure and Project Input'!$AK$9,$CE409,0)=0,"",OFFSET('Measure and Project Input'!$AK$9,$CE409,0)))</f>
        <v/>
      </c>
      <c r="BZ409" t="str">
        <f ca="1">IF('Measure and Project Input'!$CE$5&lt;$CC409,"",IF(OFFSET('Measure and Project Input'!$AL$9,$CE409,0)=0,"",OFFSET('Measure and Project Input'!$AL$9,$CE409,0)))</f>
        <v/>
      </c>
      <c r="CA409" t="str">
        <f ca="1">IF('Measure and Project Input'!$CE$5&lt;$CC409,"",IF(OFFSET('Measure and Project Input'!$AM$9,$CE409,0)=0,"",OFFSET('Measure and Project Input'!$AM$9,$CE409,0)))</f>
        <v/>
      </c>
      <c r="CB409" s="201"/>
      <c r="CC409" s="28">
        <v>408</v>
      </c>
      <c r="CD409" s="28">
        <f t="shared" si="6"/>
        <v>1</v>
      </c>
      <c r="CE409" s="28" t="e">
        <f>IF($I409="","",MATCH($I409,'Measure and Project Input'!$P$10:$P$509,FALSE))</f>
        <v>#N/A</v>
      </c>
    </row>
    <row r="410" spans="1:83" x14ac:dyDescent="0.2">
      <c r="A410" t="str">
        <f ca="1">IF('Measure and Project Input'!$CE$5&lt;$CC410,"",IF(OFFSET('Measure and Project Input'!$E$9,$CE410,0)=0,"",OFFSET('Measure and Project Input'!$E$9,$CE410,0)))</f>
        <v/>
      </c>
      <c r="B410" t="str">
        <f ca="1">IF('Measure and Project Input'!$CE$5&lt;$CC410,"",IF(OFFSET('Measure and Project Input'!$F$9,$CE410,0)=0,"",OFFSET('Measure and Project Input'!$F$9,$CE410,0)))</f>
        <v/>
      </c>
      <c r="C410" t="str">
        <f ca="1">IF('Measure and Project Input'!$CE$5&lt;$CC410,"",IF(OFFSET('Measure and Project Input'!$G$9,$CE410,0)=0,"",OFFSET('Measure and Project Input'!$G$9,$CE410,0)))</f>
        <v/>
      </c>
      <c r="D410" s="299" t="str">
        <f ca="1">IF('Measure and Project Input'!$CE$5&lt;$CC410,"",IF(OFFSET('Measure and Project Input'!$H$9,$CE410,0)=0,"",OFFSET('Measure and Project Input'!$H$9,$CE410,0)))</f>
        <v/>
      </c>
      <c r="E410" t="str">
        <f ca="1">IF('Measure and Project Input'!$CE$5&lt;$CC410,"",IF(OFFSET('Measure and Project Input'!$I$9,$CE410,0)=0,"",OFFSET('Measure and Project Input'!$I$9,$CE410,0)))</f>
        <v/>
      </c>
      <c r="F410" t="str">
        <f ca="1">IF('Measure and Project Input'!$CE$5&lt;$CC410,"",IF(OFFSET('Measure and Project Input'!$J$9,$CE410,0)=0,"",OFFSET('Measure and Project Input'!$J$9,$CE410,0)))</f>
        <v/>
      </c>
      <c r="G410" t="str">
        <f ca="1">IF('Measure and Project Input'!$CE$5&lt;$CC410,"",IF(OFFSET('Measure and Project Input'!$K$9,$CE410,0)=0,"",OFFSET('Measure and Project Input'!$K$9,$CE410,0)))</f>
        <v/>
      </c>
      <c r="H410" t="str">
        <f ca="1">IF('Measure and Project Input'!$CE$5&lt;$CC410,"",IF(OFFSET('Measure and Project Input'!$L$9,$CE410,0)=0,"",OFFSET('Measure and Project Input'!$L$9,$CE410,0)))</f>
        <v/>
      </c>
      <c r="I410">
        <f>'Funding Input and Summary'!A413</f>
        <v>0</v>
      </c>
      <c r="O410" t="str">
        <f ca="1">IF('Measure and Project Input'!$CE$5&lt;$CC410,"",IF(OFFSET('Measure and Project Input'!$B$9,$CE410,0)=0,"",OFFSET('Measure and Project Input'!$B$9,$CE410,0)))</f>
        <v/>
      </c>
      <c r="P410" t="str">
        <f ca="1">IF('Measure and Project Input'!$CE$5&lt;$CC410,"",IF(OFFSET('Measure and Project Input'!$C$9,$CE410,0)=0,"",OFFSET('Measure and Project Input'!$C$9,$CE410,0)))</f>
        <v/>
      </c>
      <c r="Q410" t="str">
        <f ca="1">IF('Measure and Project Input'!$CE$5&lt;$CC410,"",IF(OFFSET('Measure and Project Input'!$S$9,$CE410,0)=0,"",OFFSET('Measure and Project Input'!$S$9,$CE410,0)))</f>
        <v/>
      </c>
      <c r="R410" t="str">
        <f ca="1">IF('Measure and Project Input'!$CE$5&lt;$CC410,"",IF(OFFSET('Measure and Project Input'!$U$9,$CE410,0)=0,"",OFFSET('Measure and Project Input'!$U$9,$CE410,0)))</f>
        <v/>
      </c>
      <c r="S410" t="str">
        <f ca="1">IF('Measure and Project Input'!$CE$5&lt;$CC410,"",IF(OFFSET('Measure and Project Input'!$V$9,$CE410,0)=0,"",OFFSET('Measure and Project Input'!$V$9,$CE410,0)))</f>
        <v/>
      </c>
      <c r="X410" t="str">
        <f ca="1">IF('Measure and Project Input'!$CE$5&lt;$CC410,"",IF(OFFSET('Measure and Project Input'!$M$9,$CE410,0)=0,"",OFFSET('Measure and Project Input'!$M$9,$CE410,0)))</f>
        <v/>
      </c>
      <c r="Y410" t="str">
        <f ca="1">IF('Measure and Project Input'!$CE$5&lt;$CC410,"",IF(OFFSET('Measure and Project Input'!$N$9,$CE410,0)=0,"",OFFSET('Measure and Project Input'!$N$9,$CE410,0)))</f>
        <v/>
      </c>
      <c r="AA410" t="str">
        <f ca="1">IF('Measure and Project Input'!$CE$5&lt;$CC410,"",IF(OFFSET('Measure and Project Input'!$D$9,$CE410,0)=0,"",OFFSET('Measure and Project Input'!$D$9,$CE410,0)))</f>
        <v/>
      </c>
      <c r="AJ410" t="str">
        <f ca="1">IF('Measure and Project Input'!$CE$5&lt;$CC410,"",IF(OFFSET('Measure and Project Input'!$O$9,$CE410,0)=0,"",OFFSET('Measure and Project Input'!$O$9,$CE410,0)))</f>
        <v/>
      </c>
      <c r="AN410" t="str">
        <f ca="1">IF('Measure and Project Input'!$CE$5&lt;$CC410,"",IF(OFFSET('Measure and Project Input'!$BV$9,$CE410,0)=0,"",OFFSET('Measure and Project Input'!$BV$9,$CE410,0)))</f>
        <v/>
      </c>
      <c r="AO410" t="e">
        <f>IF(I410="","",'Funding Input and Summary'!#REF!)</f>
        <v>#REF!</v>
      </c>
      <c r="AQ410" t="e">
        <f>IF(I410="","",'Funding Input and Summary'!#REF!)</f>
        <v>#REF!</v>
      </c>
      <c r="AR410" t="e">
        <f>IF(I410="","",'Funding Input and Summary'!#REF!)</f>
        <v>#REF!</v>
      </c>
      <c r="AU410" t="e">
        <f>IF(I410="","",'Funding Input and Summary'!#REF!)</f>
        <v>#REF!</v>
      </c>
      <c r="AV410" t="e">
        <f>IF(I410="","",'Funding Input and Summary'!#REF!)</f>
        <v>#REF!</v>
      </c>
      <c r="BC410" t="e">
        <f>IF(I410="","",'Funding Input and Summary'!#REF!)</f>
        <v>#REF!</v>
      </c>
      <c r="BD410" t="e">
        <f>IF(I410="","",'Funding Input and Summary'!#REF!)</f>
        <v>#REF!</v>
      </c>
      <c r="BE410" t="e">
        <f>IF(I410="","",'Funding Input and Summary'!#REF!)</f>
        <v>#REF!</v>
      </c>
      <c r="BG410" t="e">
        <f>IF(I410="","",'Funding Input and Summary'!#REF!)</f>
        <v>#REF!</v>
      </c>
      <c r="BH410" t="e">
        <f>IF(I410="","",'Funding Input and Summary'!#REF!)</f>
        <v>#REF!</v>
      </c>
      <c r="BI410" t="e">
        <f>IF(I410="","",'Funding Input and Summary'!#REF!)</f>
        <v>#REF!</v>
      </c>
      <c r="BJ410" t="e">
        <f>IF(I410="","",'Funding Input and Summary'!#REF!)</f>
        <v>#REF!</v>
      </c>
      <c r="BK410" t="e">
        <f>IF(I410="","",'Funding Input and Summary'!#REF!)</f>
        <v>#REF!</v>
      </c>
      <c r="BL410" t="e">
        <f>IF(I410="","",'Funding Input and Summary'!#REF!)</f>
        <v>#REF!</v>
      </c>
      <c r="BM410" t="e">
        <f>IF(I410="","",'Funding Input and Summary'!#REF!)</f>
        <v>#REF!</v>
      </c>
      <c r="BN410" t="e">
        <f>IF(I410="","",'Funding Input and Summary'!#REF!)</f>
        <v>#REF!</v>
      </c>
      <c r="BO410" t="e">
        <f>IF(I410="","",'Funding Input and Summary'!#REF!)</f>
        <v>#REF!</v>
      </c>
      <c r="BP410" t="e">
        <f>IF(I410="","",'Funding Input and Summary'!#REF!)</f>
        <v>#REF!</v>
      </c>
      <c r="BQ410" t="e">
        <f>IF(I410="","",'Funding Input and Summary'!#REF!)</f>
        <v>#REF!</v>
      </c>
      <c r="BR410" t="str">
        <f ca="1">IF('Measure and Project Input'!$CE$5&lt;$CC410,"",IF(OFFSET('Measure and Project Input'!$T$9,$CE410,0)=0,"",OFFSET('Measure and Project Input'!$T$9,$CE410,0)))</f>
        <v/>
      </c>
      <c r="BS410" t="str">
        <f ca="1">IF('Measure and Project Input'!$CE$5&lt;$CC410,"",IF(OFFSET('Measure and Project Input'!$R$9,$CE410,0)=0,"",OFFSET('Measure and Project Input'!$R$9,$CE410,0)))</f>
        <v/>
      </c>
      <c r="BT410">
        <f>IF(I410="","",'Measure and Project Input'!$I$1)</f>
        <v>4.04</v>
      </c>
      <c r="BU410" t="str">
        <f ca="1">IF('Measure and Project Input'!$CE$5&lt;$CC410,"",IF(OFFSET('Measure and Project Input'!$Q$9,$CE410,0)=0,"",OFFSET('Measure and Project Input'!$Q$9,$CE410,0)))</f>
        <v/>
      </c>
      <c r="BV410" t="e">
        <f ca="1">IF(I410="","",'Funding Input and Summary'!$T$1)</f>
        <v>#DIV/0!</v>
      </c>
      <c r="BW410" t="str">
        <f ca="1">IF('Measure and Project Input'!$CE$5&lt;$CC410,"",IF(OFFSET('Measure and Project Input'!$AI$9,$CE410,0)=0,"",OFFSET('Measure and Project Input'!$AI$9,$CE410,0)))</f>
        <v/>
      </c>
      <c r="BX410" t="str">
        <f ca="1">IF('Measure and Project Input'!$CE$5&lt;$CC410,"",IF(OFFSET('Measure and Project Input'!$AJ$9,$CE410,0)=0,"",OFFSET('Measure and Project Input'!$AJ$9,$CE410,0)))</f>
        <v/>
      </c>
      <c r="BY410" t="str">
        <f ca="1">IF('Measure and Project Input'!$CE$5&lt;$CC410,"",IF(OFFSET('Measure and Project Input'!$AK$9,$CE410,0)=0,"",OFFSET('Measure and Project Input'!$AK$9,$CE410,0)))</f>
        <v/>
      </c>
      <c r="BZ410" t="str">
        <f ca="1">IF('Measure and Project Input'!$CE$5&lt;$CC410,"",IF(OFFSET('Measure and Project Input'!$AL$9,$CE410,0)=0,"",OFFSET('Measure and Project Input'!$AL$9,$CE410,0)))</f>
        <v/>
      </c>
      <c r="CA410" t="str">
        <f ca="1">IF('Measure and Project Input'!$CE$5&lt;$CC410,"",IF(OFFSET('Measure and Project Input'!$AM$9,$CE410,0)=0,"",OFFSET('Measure and Project Input'!$AM$9,$CE410,0)))</f>
        <v/>
      </c>
      <c r="CB410" s="201"/>
      <c r="CC410" s="28">
        <v>409</v>
      </c>
      <c r="CD410" s="28">
        <f t="shared" si="6"/>
        <v>1</v>
      </c>
      <c r="CE410" s="28" t="e">
        <f>IF($I410="","",MATCH($I410,'Measure and Project Input'!$P$10:$P$509,FALSE))</f>
        <v>#N/A</v>
      </c>
    </row>
    <row r="411" spans="1:83" x14ac:dyDescent="0.2">
      <c r="A411" t="str">
        <f ca="1">IF('Measure and Project Input'!$CE$5&lt;$CC411,"",IF(OFFSET('Measure and Project Input'!$E$9,$CE411,0)=0,"",OFFSET('Measure and Project Input'!$E$9,$CE411,0)))</f>
        <v/>
      </c>
      <c r="B411" t="str">
        <f ca="1">IF('Measure and Project Input'!$CE$5&lt;$CC411,"",IF(OFFSET('Measure and Project Input'!$F$9,$CE411,0)=0,"",OFFSET('Measure and Project Input'!$F$9,$CE411,0)))</f>
        <v/>
      </c>
      <c r="C411" t="str">
        <f ca="1">IF('Measure and Project Input'!$CE$5&lt;$CC411,"",IF(OFFSET('Measure and Project Input'!$G$9,$CE411,0)=0,"",OFFSET('Measure and Project Input'!$G$9,$CE411,0)))</f>
        <v/>
      </c>
      <c r="D411" s="299" t="str">
        <f ca="1">IF('Measure and Project Input'!$CE$5&lt;$CC411,"",IF(OFFSET('Measure and Project Input'!$H$9,$CE411,0)=0,"",OFFSET('Measure and Project Input'!$H$9,$CE411,0)))</f>
        <v/>
      </c>
      <c r="E411" t="str">
        <f ca="1">IF('Measure and Project Input'!$CE$5&lt;$CC411,"",IF(OFFSET('Measure and Project Input'!$I$9,$CE411,0)=0,"",OFFSET('Measure and Project Input'!$I$9,$CE411,0)))</f>
        <v/>
      </c>
      <c r="F411" t="str">
        <f ca="1">IF('Measure and Project Input'!$CE$5&lt;$CC411,"",IF(OFFSET('Measure and Project Input'!$J$9,$CE411,0)=0,"",OFFSET('Measure and Project Input'!$J$9,$CE411,0)))</f>
        <v/>
      </c>
      <c r="G411" t="str">
        <f ca="1">IF('Measure and Project Input'!$CE$5&lt;$CC411,"",IF(OFFSET('Measure and Project Input'!$K$9,$CE411,0)=0,"",OFFSET('Measure and Project Input'!$K$9,$CE411,0)))</f>
        <v/>
      </c>
      <c r="H411" t="str">
        <f ca="1">IF('Measure and Project Input'!$CE$5&lt;$CC411,"",IF(OFFSET('Measure and Project Input'!$L$9,$CE411,0)=0,"",OFFSET('Measure and Project Input'!$L$9,$CE411,0)))</f>
        <v/>
      </c>
      <c r="I411">
        <f>'Funding Input and Summary'!A414</f>
        <v>0</v>
      </c>
      <c r="O411" t="str">
        <f ca="1">IF('Measure and Project Input'!$CE$5&lt;$CC411,"",IF(OFFSET('Measure and Project Input'!$B$9,$CE411,0)=0,"",OFFSET('Measure and Project Input'!$B$9,$CE411,0)))</f>
        <v/>
      </c>
      <c r="P411" t="str">
        <f ca="1">IF('Measure and Project Input'!$CE$5&lt;$CC411,"",IF(OFFSET('Measure and Project Input'!$C$9,$CE411,0)=0,"",OFFSET('Measure and Project Input'!$C$9,$CE411,0)))</f>
        <v/>
      </c>
      <c r="Q411" t="str">
        <f ca="1">IF('Measure and Project Input'!$CE$5&lt;$CC411,"",IF(OFFSET('Measure and Project Input'!$S$9,$CE411,0)=0,"",OFFSET('Measure and Project Input'!$S$9,$CE411,0)))</f>
        <v/>
      </c>
      <c r="R411" t="str">
        <f ca="1">IF('Measure and Project Input'!$CE$5&lt;$CC411,"",IF(OFFSET('Measure and Project Input'!$U$9,$CE411,0)=0,"",OFFSET('Measure and Project Input'!$U$9,$CE411,0)))</f>
        <v/>
      </c>
      <c r="S411" t="str">
        <f ca="1">IF('Measure and Project Input'!$CE$5&lt;$CC411,"",IF(OFFSET('Measure and Project Input'!$V$9,$CE411,0)=0,"",OFFSET('Measure and Project Input'!$V$9,$CE411,0)))</f>
        <v/>
      </c>
      <c r="X411" t="str">
        <f ca="1">IF('Measure and Project Input'!$CE$5&lt;$CC411,"",IF(OFFSET('Measure and Project Input'!$M$9,$CE411,0)=0,"",OFFSET('Measure and Project Input'!$M$9,$CE411,0)))</f>
        <v/>
      </c>
      <c r="Y411" t="str">
        <f ca="1">IF('Measure and Project Input'!$CE$5&lt;$CC411,"",IF(OFFSET('Measure and Project Input'!$N$9,$CE411,0)=0,"",OFFSET('Measure and Project Input'!$N$9,$CE411,0)))</f>
        <v/>
      </c>
      <c r="AA411" t="str">
        <f ca="1">IF('Measure and Project Input'!$CE$5&lt;$CC411,"",IF(OFFSET('Measure and Project Input'!$D$9,$CE411,0)=0,"",OFFSET('Measure and Project Input'!$D$9,$CE411,0)))</f>
        <v/>
      </c>
      <c r="AJ411" t="str">
        <f ca="1">IF('Measure and Project Input'!$CE$5&lt;$CC411,"",IF(OFFSET('Measure and Project Input'!$O$9,$CE411,0)=0,"",OFFSET('Measure and Project Input'!$O$9,$CE411,0)))</f>
        <v/>
      </c>
      <c r="AN411" t="str">
        <f ca="1">IF('Measure and Project Input'!$CE$5&lt;$CC411,"",IF(OFFSET('Measure and Project Input'!$BV$9,$CE411,0)=0,"",OFFSET('Measure and Project Input'!$BV$9,$CE411,0)))</f>
        <v/>
      </c>
      <c r="AO411" t="e">
        <f>IF(I411="","",'Funding Input and Summary'!#REF!)</f>
        <v>#REF!</v>
      </c>
      <c r="AQ411" t="e">
        <f>IF(I411="","",'Funding Input and Summary'!#REF!)</f>
        <v>#REF!</v>
      </c>
      <c r="AR411" t="e">
        <f>IF(I411="","",'Funding Input and Summary'!#REF!)</f>
        <v>#REF!</v>
      </c>
      <c r="AU411" t="e">
        <f>IF(I411="","",'Funding Input and Summary'!#REF!)</f>
        <v>#REF!</v>
      </c>
      <c r="AV411" t="e">
        <f>IF(I411="","",'Funding Input and Summary'!#REF!)</f>
        <v>#REF!</v>
      </c>
      <c r="BC411" t="e">
        <f>IF(I411="","",'Funding Input and Summary'!#REF!)</f>
        <v>#REF!</v>
      </c>
      <c r="BD411" t="e">
        <f>IF(I411="","",'Funding Input and Summary'!#REF!)</f>
        <v>#REF!</v>
      </c>
      <c r="BE411" t="e">
        <f>IF(I411="","",'Funding Input and Summary'!#REF!)</f>
        <v>#REF!</v>
      </c>
      <c r="BG411" t="e">
        <f>IF(I411="","",'Funding Input and Summary'!#REF!)</f>
        <v>#REF!</v>
      </c>
      <c r="BH411" t="e">
        <f>IF(I411="","",'Funding Input and Summary'!#REF!)</f>
        <v>#REF!</v>
      </c>
      <c r="BI411" t="e">
        <f>IF(I411="","",'Funding Input and Summary'!#REF!)</f>
        <v>#REF!</v>
      </c>
      <c r="BJ411" t="e">
        <f>IF(I411="","",'Funding Input and Summary'!#REF!)</f>
        <v>#REF!</v>
      </c>
      <c r="BK411" t="e">
        <f>IF(I411="","",'Funding Input and Summary'!#REF!)</f>
        <v>#REF!</v>
      </c>
      <c r="BL411" t="e">
        <f>IF(I411="","",'Funding Input and Summary'!#REF!)</f>
        <v>#REF!</v>
      </c>
      <c r="BM411" t="e">
        <f>IF(I411="","",'Funding Input and Summary'!#REF!)</f>
        <v>#REF!</v>
      </c>
      <c r="BN411" t="e">
        <f>IF(I411="","",'Funding Input and Summary'!#REF!)</f>
        <v>#REF!</v>
      </c>
      <c r="BO411" t="e">
        <f>IF(I411="","",'Funding Input and Summary'!#REF!)</f>
        <v>#REF!</v>
      </c>
      <c r="BP411" t="e">
        <f>IF(I411="","",'Funding Input and Summary'!#REF!)</f>
        <v>#REF!</v>
      </c>
      <c r="BQ411" t="e">
        <f>IF(I411="","",'Funding Input and Summary'!#REF!)</f>
        <v>#REF!</v>
      </c>
      <c r="BR411" t="str">
        <f ca="1">IF('Measure and Project Input'!$CE$5&lt;$CC411,"",IF(OFFSET('Measure and Project Input'!$T$9,$CE411,0)=0,"",OFFSET('Measure and Project Input'!$T$9,$CE411,0)))</f>
        <v/>
      </c>
      <c r="BS411" t="str">
        <f ca="1">IF('Measure and Project Input'!$CE$5&lt;$CC411,"",IF(OFFSET('Measure and Project Input'!$R$9,$CE411,0)=0,"",OFFSET('Measure and Project Input'!$R$9,$CE411,0)))</f>
        <v/>
      </c>
      <c r="BT411">
        <f>IF(I411="","",'Measure and Project Input'!$I$1)</f>
        <v>4.04</v>
      </c>
      <c r="BU411" t="str">
        <f ca="1">IF('Measure and Project Input'!$CE$5&lt;$CC411,"",IF(OFFSET('Measure and Project Input'!$Q$9,$CE411,0)=0,"",OFFSET('Measure and Project Input'!$Q$9,$CE411,0)))</f>
        <v/>
      </c>
      <c r="BV411" t="e">
        <f ca="1">IF(I411="","",'Funding Input and Summary'!$T$1)</f>
        <v>#DIV/0!</v>
      </c>
      <c r="BW411" t="str">
        <f ca="1">IF('Measure and Project Input'!$CE$5&lt;$CC411,"",IF(OFFSET('Measure and Project Input'!$AI$9,$CE411,0)=0,"",OFFSET('Measure and Project Input'!$AI$9,$CE411,0)))</f>
        <v/>
      </c>
      <c r="BX411" t="str">
        <f ca="1">IF('Measure and Project Input'!$CE$5&lt;$CC411,"",IF(OFFSET('Measure and Project Input'!$AJ$9,$CE411,0)=0,"",OFFSET('Measure and Project Input'!$AJ$9,$CE411,0)))</f>
        <v/>
      </c>
      <c r="BY411" t="str">
        <f ca="1">IF('Measure and Project Input'!$CE$5&lt;$CC411,"",IF(OFFSET('Measure and Project Input'!$AK$9,$CE411,0)=0,"",OFFSET('Measure and Project Input'!$AK$9,$CE411,0)))</f>
        <v/>
      </c>
      <c r="BZ411" t="str">
        <f ca="1">IF('Measure and Project Input'!$CE$5&lt;$CC411,"",IF(OFFSET('Measure and Project Input'!$AL$9,$CE411,0)=0,"",OFFSET('Measure and Project Input'!$AL$9,$CE411,0)))</f>
        <v/>
      </c>
      <c r="CA411" t="str">
        <f ca="1">IF('Measure and Project Input'!$CE$5&lt;$CC411,"",IF(OFFSET('Measure and Project Input'!$AM$9,$CE411,0)=0,"",OFFSET('Measure and Project Input'!$AM$9,$CE411,0)))</f>
        <v/>
      </c>
      <c r="CB411" s="201"/>
      <c r="CC411" s="28">
        <v>410</v>
      </c>
      <c r="CD411" s="28">
        <f t="shared" si="6"/>
        <v>1</v>
      </c>
      <c r="CE411" s="28" t="e">
        <f>IF($I411="","",MATCH($I411,'Measure and Project Input'!$P$10:$P$509,FALSE))</f>
        <v>#N/A</v>
      </c>
    </row>
    <row r="412" spans="1:83" x14ac:dyDescent="0.2">
      <c r="A412" t="str">
        <f ca="1">IF('Measure and Project Input'!$CE$5&lt;$CC412,"",IF(OFFSET('Measure and Project Input'!$E$9,$CE412,0)=0,"",OFFSET('Measure and Project Input'!$E$9,$CE412,0)))</f>
        <v/>
      </c>
      <c r="B412" t="str">
        <f ca="1">IF('Measure and Project Input'!$CE$5&lt;$CC412,"",IF(OFFSET('Measure and Project Input'!$F$9,$CE412,0)=0,"",OFFSET('Measure and Project Input'!$F$9,$CE412,0)))</f>
        <v/>
      </c>
      <c r="C412" t="str">
        <f ca="1">IF('Measure and Project Input'!$CE$5&lt;$CC412,"",IF(OFFSET('Measure and Project Input'!$G$9,$CE412,0)=0,"",OFFSET('Measure and Project Input'!$G$9,$CE412,0)))</f>
        <v/>
      </c>
      <c r="D412" s="299" t="str">
        <f ca="1">IF('Measure and Project Input'!$CE$5&lt;$CC412,"",IF(OFFSET('Measure and Project Input'!$H$9,$CE412,0)=0,"",OFFSET('Measure and Project Input'!$H$9,$CE412,0)))</f>
        <v/>
      </c>
      <c r="E412" t="str">
        <f ca="1">IF('Measure and Project Input'!$CE$5&lt;$CC412,"",IF(OFFSET('Measure and Project Input'!$I$9,$CE412,0)=0,"",OFFSET('Measure and Project Input'!$I$9,$CE412,0)))</f>
        <v/>
      </c>
      <c r="F412" t="str">
        <f ca="1">IF('Measure and Project Input'!$CE$5&lt;$CC412,"",IF(OFFSET('Measure and Project Input'!$J$9,$CE412,0)=0,"",OFFSET('Measure and Project Input'!$J$9,$CE412,0)))</f>
        <v/>
      </c>
      <c r="G412" t="str">
        <f ca="1">IF('Measure and Project Input'!$CE$5&lt;$CC412,"",IF(OFFSET('Measure and Project Input'!$K$9,$CE412,0)=0,"",OFFSET('Measure and Project Input'!$K$9,$CE412,0)))</f>
        <v/>
      </c>
      <c r="H412" t="str">
        <f ca="1">IF('Measure and Project Input'!$CE$5&lt;$CC412,"",IF(OFFSET('Measure and Project Input'!$L$9,$CE412,0)=0,"",OFFSET('Measure and Project Input'!$L$9,$CE412,0)))</f>
        <v/>
      </c>
      <c r="I412">
        <f>'Funding Input and Summary'!A415</f>
        <v>0</v>
      </c>
      <c r="O412" t="str">
        <f ca="1">IF('Measure and Project Input'!$CE$5&lt;$CC412,"",IF(OFFSET('Measure and Project Input'!$B$9,$CE412,0)=0,"",OFFSET('Measure and Project Input'!$B$9,$CE412,0)))</f>
        <v/>
      </c>
      <c r="P412" t="str">
        <f ca="1">IF('Measure and Project Input'!$CE$5&lt;$CC412,"",IF(OFFSET('Measure and Project Input'!$C$9,$CE412,0)=0,"",OFFSET('Measure and Project Input'!$C$9,$CE412,0)))</f>
        <v/>
      </c>
      <c r="Q412" t="str">
        <f ca="1">IF('Measure and Project Input'!$CE$5&lt;$CC412,"",IF(OFFSET('Measure and Project Input'!$S$9,$CE412,0)=0,"",OFFSET('Measure and Project Input'!$S$9,$CE412,0)))</f>
        <v/>
      </c>
      <c r="R412" t="str">
        <f ca="1">IF('Measure and Project Input'!$CE$5&lt;$CC412,"",IF(OFFSET('Measure and Project Input'!$U$9,$CE412,0)=0,"",OFFSET('Measure and Project Input'!$U$9,$CE412,0)))</f>
        <v/>
      </c>
      <c r="S412" t="str">
        <f ca="1">IF('Measure and Project Input'!$CE$5&lt;$CC412,"",IF(OFFSET('Measure and Project Input'!$V$9,$CE412,0)=0,"",OFFSET('Measure and Project Input'!$V$9,$CE412,0)))</f>
        <v/>
      </c>
      <c r="X412" t="str">
        <f ca="1">IF('Measure and Project Input'!$CE$5&lt;$CC412,"",IF(OFFSET('Measure and Project Input'!$M$9,$CE412,0)=0,"",OFFSET('Measure and Project Input'!$M$9,$CE412,0)))</f>
        <v/>
      </c>
      <c r="Y412" t="str">
        <f ca="1">IF('Measure and Project Input'!$CE$5&lt;$CC412,"",IF(OFFSET('Measure and Project Input'!$N$9,$CE412,0)=0,"",OFFSET('Measure and Project Input'!$N$9,$CE412,0)))</f>
        <v/>
      </c>
      <c r="AA412" t="str">
        <f ca="1">IF('Measure and Project Input'!$CE$5&lt;$CC412,"",IF(OFFSET('Measure and Project Input'!$D$9,$CE412,0)=0,"",OFFSET('Measure and Project Input'!$D$9,$CE412,0)))</f>
        <v/>
      </c>
      <c r="AJ412" t="str">
        <f ca="1">IF('Measure and Project Input'!$CE$5&lt;$CC412,"",IF(OFFSET('Measure and Project Input'!$O$9,$CE412,0)=0,"",OFFSET('Measure and Project Input'!$O$9,$CE412,0)))</f>
        <v/>
      </c>
      <c r="AN412" t="str">
        <f ca="1">IF('Measure and Project Input'!$CE$5&lt;$CC412,"",IF(OFFSET('Measure and Project Input'!$BV$9,$CE412,0)=0,"",OFFSET('Measure and Project Input'!$BV$9,$CE412,0)))</f>
        <v/>
      </c>
      <c r="AO412" t="e">
        <f>IF(I412="","",'Funding Input and Summary'!#REF!)</f>
        <v>#REF!</v>
      </c>
      <c r="AQ412" t="e">
        <f>IF(I412="","",'Funding Input and Summary'!#REF!)</f>
        <v>#REF!</v>
      </c>
      <c r="AR412" t="e">
        <f>IF(I412="","",'Funding Input and Summary'!#REF!)</f>
        <v>#REF!</v>
      </c>
      <c r="AU412" t="e">
        <f>IF(I412="","",'Funding Input and Summary'!#REF!)</f>
        <v>#REF!</v>
      </c>
      <c r="AV412" t="e">
        <f>IF(I412="","",'Funding Input and Summary'!#REF!)</f>
        <v>#REF!</v>
      </c>
      <c r="BC412" t="e">
        <f>IF(I412="","",'Funding Input and Summary'!#REF!)</f>
        <v>#REF!</v>
      </c>
      <c r="BD412" t="e">
        <f>IF(I412="","",'Funding Input and Summary'!#REF!)</f>
        <v>#REF!</v>
      </c>
      <c r="BE412" t="e">
        <f>IF(I412="","",'Funding Input and Summary'!#REF!)</f>
        <v>#REF!</v>
      </c>
      <c r="BG412" t="e">
        <f>IF(I412="","",'Funding Input and Summary'!#REF!)</f>
        <v>#REF!</v>
      </c>
      <c r="BH412" t="e">
        <f>IF(I412="","",'Funding Input and Summary'!#REF!)</f>
        <v>#REF!</v>
      </c>
      <c r="BI412" t="e">
        <f>IF(I412="","",'Funding Input and Summary'!#REF!)</f>
        <v>#REF!</v>
      </c>
      <c r="BJ412" t="e">
        <f>IF(I412="","",'Funding Input and Summary'!#REF!)</f>
        <v>#REF!</v>
      </c>
      <c r="BK412" t="e">
        <f>IF(I412="","",'Funding Input and Summary'!#REF!)</f>
        <v>#REF!</v>
      </c>
      <c r="BL412" t="e">
        <f>IF(I412="","",'Funding Input and Summary'!#REF!)</f>
        <v>#REF!</v>
      </c>
      <c r="BM412" t="e">
        <f>IF(I412="","",'Funding Input and Summary'!#REF!)</f>
        <v>#REF!</v>
      </c>
      <c r="BN412" t="e">
        <f>IF(I412="","",'Funding Input and Summary'!#REF!)</f>
        <v>#REF!</v>
      </c>
      <c r="BO412" t="e">
        <f>IF(I412="","",'Funding Input and Summary'!#REF!)</f>
        <v>#REF!</v>
      </c>
      <c r="BP412" t="e">
        <f>IF(I412="","",'Funding Input and Summary'!#REF!)</f>
        <v>#REF!</v>
      </c>
      <c r="BQ412" t="e">
        <f>IF(I412="","",'Funding Input and Summary'!#REF!)</f>
        <v>#REF!</v>
      </c>
      <c r="BR412" t="str">
        <f ca="1">IF('Measure and Project Input'!$CE$5&lt;$CC412,"",IF(OFFSET('Measure and Project Input'!$T$9,$CE412,0)=0,"",OFFSET('Measure and Project Input'!$T$9,$CE412,0)))</f>
        <v/>
      </c>
      <c r="BS412" t="str">
        <f ca="1">IF('Measure and Project Input'!$CE$5&lt;$CC412,"",IF(OFFSET('Measure and Project Input'!$R$9,$CE412,0)=0,"",OFFSET('Measure and Project Input'!$R$9,$CE412,0)))</f>
        <v/>
      </c>
      <c r="BT412">
        <f>IF(I412="","",'Measure and Project Input'!$I$1)</f>
        <v>4.04</v>
      </c>
      <c r="BU412" t="str">
        <f ca="1">IF('Measure and Project Input'!$CE$5&lt;$CC412,"",IF(OFFSET('Measure and Project Input'!$Q$9,$CE412,0)=0,"",OFFSET('Measure and Project Input'!$Q$9,$CE412,0)))</f>
        <v/>
      </c>
      <c r="BV412" t="e">
        <f ca="1">IF(I412="","",'Funding Input and Summary'!$T$1)</f>
        <v>#DIV/0!</v>
      </c>
      <c r="BW412" t="str">
        <f ca="1">IF('Measure and Project Input'!$CE$5&lt;$CC412,"",IF(OFFSET('Measure and Project Input'!$AI$9,$CE412,0)=0,"",OFFSET('Measure and Project Input'!$AI$9,$CE412,0)))</f>
        <v/>
      </c>
      <c r="BX412" t="str">
        <f ca="1">IF('Measure and Project Input'!$CE$5&lt;$CC412,"",IF(OFFSET('Measure and Project Input'!$AJ$9,$CE412,0)=0,"",OFFSET('Measure and Project Input'!$AJ$9,$CE412,0)))</f>
        <v/>
      </c>
      <c r="BY412" t="str">
        <f ca="1">IF('Measure and Project Input'!$CE$5&lt;$CC412,"",IF(OFFSET('Measure and Project Input'!$AK$9,$CE412,0)=0,"",OFFSET('Measure and Project Input'!$AK$9,$CE412,0)))</f>
        <v/>
      </c>
      <c r="BZ412" t="str">
        <f ca="1">IF('Measure and Project Input'!$CE$5&lt;$CC412,"",IF(OFFSET('Measure and Project Input'!$AL$9,$CE412,0)=0,"",OFFSET('Measure and Project Input'!$AL$9,$CE412,0)))</f>
        <v/>
      </c>
      <c r="CA412" t="str">
        <f ca="1">IF('Measure and Project Input'!$CE$5&lt;$CC412,"",IF(OFFSET('Measure and Project Input'!$AM$9,$CE412,0)=0,"",OFFSET('Measure and Project Input'!$AM$9,$CE412,0)))</f>
        <v/>
      </c>
      <c r="CB412" s="201"/>
      <c r="CC412" s="28">
        <v>411</v>
      </c>
      <c r="CD412" s="28">
        <f t="shared" si="6"/>
        <v>1</v>
      </c>
      <c r="CE412" s="28" t="e">
        <f>IF($I412="","",MATCH($I412,'Measure and Project Input'!$P$10:$P$509,FALSE))</f>
        <v>#N/A</v>
      </c>
    </row>
    <row r="413" spans="1:83" x14ac:dyDescent="0.2">
      <c r="A413" t="str">
        <f ca="1">IF('Measure and Project Input'!$CE$5&lt;$CC413,"",IF(OFFSET('Measure and Project Input'!$E$9,$CE413,0)=0,"",OFFSET('Measure and Project Input'!$E$9,$CE413,0)))</f>
        <v/>
      </c>
      <c r="B413" t="str">
        <f ca="1">IF('Measure and Project Input'!$CE$5&lt;$CC413,"",IF(OFFSET('Measure and Project Input'!$F$9,$CE413,0)=0,"",OFFSET('Measure and Project Input'!$F$9,$CE413,0)))</f>
        <v/>
      </c>
      <c r="C413" t="str">
        <f ca="1">IF('Measure and Project Input'!$CE$5&lt;$CC413,"",IF(OFFSET('Measure and Project Input'!$G$9,$CE413,0)=0,"",OFFSET('Measure and Project Input'!$G$9,$CE413,0)))</f>
        <v/>
      </c>
      <c r="D413" s="299" t="str">
        <f ca="1">IF('Measure and Project Input'!$CE$5&lt;$CC413,"",IF(OFFSET('Measure and Project Input'!$H$9,$CE413,0)=0,"",OFFSET('Measure and Project Input'!$H$9,$CE413,0)))</f>
        <v/>
      </c>
      <c r="E413" t="str">
        <f ca="1">IF('Measure and Project Input'!$CE$5&lt;$CC413,"",IF(OFFSET('Measure and Project Input'!$I$9,$CE413,0)=0,"",OFFSET('Measure and Project Input'!$I$9,$CE413,0)))</f>
        <v/>
      </c>
      <c r="F413" t="str">
        <f ca="1">IF('Measure and Project Input'!$CE$5&lt;$CC413,"",IF(OFFSET('Measure and Project Input'!$J$9,$CE413,0)=0,"",OFFSET('Measure and Project Input'!$J$9,$CE413,0)))</f>
        <v/>
      </c>
      <c r="G413" t="str">
        <f ca="1">IF('Measure and Project Input'!$CE$5&lt;$CC413,"",IF(OFFSET('Measure and Project Input'!$K$9,$CE413,0)=0,"",OFFSET('Measure and Project Input'!$K$9,$CE413,0)))</f>
        <v/>
      </c>
      <c r="H413" t="str">
        <f ca="1">IF('Measure and Project Input'!$CE$5&lt;$CC413,"",IF(OFFSET('Measure and Project Input'!$L$9,$CE413,0)=0,"",OFFSET('Measure and Project Input'!$L$9,$CE413,0)))</f>
        <v/>
      </c>
      <c r="I413">
        <f>'Funding Input and Summary'!A416</f>
        <v>0</v>
      </c>
      <c r="O413" t="str">
        <f ca="1">IF('Measure and Project Input'!$CE$5&lt;$CC413,"",IF(OFFSET('Measure and Project Input'!$B$9,$CE413,0)=0,"",OFFSET('Measure and Project Input'!$B$9,$CE413,0)))</f>
        <v/>
      </c>
      <c r="P413" t="str">
        <f ca="1">IF('Measure and Project Input'!$CE$5&lt;$CC413,"",IF(OFFSET('Measure and Project Input'!$C$9,$CE413,0)=0,"",OFFSET('Measure and Project Input'!$C$9,$CE413,0)))</f>
        <v/>
      </c>
      <c r="Q413" t="str">
        <f ca="1">IF('Measure and Project Input'!$CE$5&lt;$CC413,"",IF(OFFSET('Measure and Project Input'!$S$9,$CE413,0)=0,"",OFFSET('Measure and Project Input'!$S$9,$CE413,0)))</f>
        <v/>
      </c>
      <c r="R413" t="str">
        <f ca="1">IF('Measure and Project Input'!$CE$5&lt;$CC413,"",IF(OFFSET('Measure and Project Input'!$U$9,$CE413,0)=0,"",OFFSET('Measure and Project Input'!$U$9,$CE413,0)))</f>
        <v/>
      </c>
      <c r="S413" t="str">
        <f ca="1">IF('Measure and Project Input'!$CE$5&lt;$CC413,"",IF(OFFSET('Measure and Project Input'!$V$9,$CE413,0)=0,"",OFFSET('Measure and Project Input'!$V$9,$CE413,0)))</f>
        <v/>
      </c>
      <c r="X413" t="str">
        <f ca="1">IF('Measure and Project Input'!$CE$5&lt;$CC413,"",IF(OFFSET('Measure and Project Input'!$M$9,$CE413,0)=0,"",OFFSET('Measure and Project Input'!$M$9,$CE413,0)))</f>
        <v/>
      </c>
      <c r="Y413" t="str">
        <f ca="1">IF('Measure and Project Input'!$CE$5&lt;$CC413,"",IF(OFFSET('Measure and Project Input'!$N$9,$CE413,0)=0,"",OFFSET('Measure and Project Input'!$N$9,$CE413,0)))</f>
        <v/>
      </c>
      <c r="AA413" t="str">
        <f ca="1">IF('Measure and Project Input'!$CE$5&lt;$CC413,"",IF(OFFSET('Measure and Project Input'!$D$9,$CE413,0)=0,"",OFFSET('Measure and Project Input'!$D$9,$CE413,0)))</f>
        <v/>
      </c>
      <c r="AJ413" t="str">
        <f ca="1">IF('Measure and Project Input'!$CE$5&lt;$CC413,"",IF(OFFSET('Measure and Project Input'!$O$9,$CE413,0)=0,"",OFFSET('Measure and Project Input'!$O$9,$CE413,0)))</f>
        <v/>
      </c>
      <c r="AN413" t="str">
        <f ca="1">IF('Measure and Project Input'!$CE$5&lt;$CC413,"",IF(OFFSET('Measure and Project Input'!$BV$9,$CE413,0)=0,"",OFFSET('Measure and Project Input'!$BV$9,$CE413,0)))</f>
        <v/>
      </c>
      <c r="AO413" t="e">
        <f>IF(I413="","",'Funding Input and Summary'!#REF!)</f>
        <v>#REF!</v>
      </c>
      <c r="AQ413" t="e">
        <f>IF(I413="","",'Funding Input and Summary'!#REF!)</f>
        <v>#REF!</v>
      </c>
      <c r="AR413" t="e">
        <f>IF(I413="","",'Funding Input and Summary'!#REF!)</f>
        <v>#REF!</v>
      </c>
      <c r="AU413" t="e">
        <f>IF(I413="","",'Funding Input and Summary'!#REF!)</f>
        <v>#REF!</v>
      </c>
      <c r="AV413" t="e">
        <f>IF(I413="","",'Funding Input and Summary'!#REF!)</f>
        <v>#REF!</v>
      </c>
      <c r="BC413" t="e">
        <f>IF(I413="","",'Funding Input and Summary'!#REF!)</f>
        <v>#REF!</v>
      </c>
      <c r="BD413" t="e">
        <f>IF(I413="","",'Funding Input and Summary'!#REF!)</f>
        <v>#REF!</v>
      </c>
      <c r="BE413" t="e">
        <f>IF(I413="","",'Funding Input and Summary'!#REF!)</f>
        <v>#REF!</v>
      </c>
      <c r="BG413" t="e">
        <f>IF(I413="","",'Funding Input and Summary'!#REF!)</f>
        <v>#REF!</v>
      </c>
      <c r="BH413" t="e">
        <f>IF(I413="","",'Funding Input and Summary'!#REF!)</f>
        <v>#REF!</v>
      </c>
      <c r="BI413" t="e">
        <f>IF(I413="","",'Funding Input and Summary'!#REF!)</f>
        <v>#REF!</v>
      </c>
      <c r="BJ413" t="e">
        <f>IF(I413="","",'Funding Input and Summary'!#REF!)</f>
        <v>#REF!</v>
      </c>
      <c r="BK413" t="e">
        <f>IF(I413="","",'Funding Input and Summary'!#REF!)</f>
        <v>#REF!</v>
      </c>
      <c r="BL413" t="e">
        <f>IF(I413="","",'Funding Input and Summary'!#REF!)</f>
        <v>#REF!</v>
      </c>
      <c r="BM413" t="e">
        <f>IF(I413="","",'Funding Input and Summary'!#REF!)</f>
        <v>#REF!</v>
      </c>
      <c r="BN413" t="e">
        <f>IF(I413="","",'Funding Input and Summary'!#REF!)</f>
        <v>#REF!</v>
      </c>
      <c r="BO413" t="e">
        <f>IF(I413="","",'Funding Input and Summary'!#REF!)</f>
        <v>#REF!</v>
      </c>
      <c r="BP413" t="e">
        <f>IF(I413="","",'Funding Input and Summary'!#REF!)</f>
        <v>#REF!</v>
      </c>
      <c r="BQ413" t="e">
        <f>IF(I413="","",'Funding Input and Summary'!#REF!)</f>
        <v>#REF!</v>
      </c>
      <c r="BR413" t="str">
        <f ca="1">IF('Measure and Project Input'!$CE$5&lt;$CC413,"",IF(OFFSET('Measure and Project Input'!$T$9,$CE413,0)=0,"",OFFSET('Measure and Project Input'!$T$9,$CE413,0)))</f>
        <v/>
      </c>
      <c r="BS413" t="str">
        <f ca="1">IF('Measure and Project Input'!$CE$5&lt;$CC413,"",IF(OFFSET('Measure and Project Input'!$R$9,$CE413,0)=0,"",OFFSET('Measure and Project Input'!$R$9,$CE413,0)))</f>
        <v/>
      </c>
      <c r="BT413">
        <f>IF(I413="","",'Measure and Project Input'!$I$1)</f>
        <v>4.04</v>
      </c>
      <c r="BU413" t="str">
        <f ca="1">IF('Measure and Project Input'!$CE$5&lt;$CC413,"",IF(OFFSET('Measure and Project Input'!$Q$9,$CE413,0)=0,"",OFFSET('Measure and Project Input'!$Q$9,$CE413,0)))</f>
        <v/>
      </c>
      <c r="BV413" t="e">
        <f ca="1">IF(I413="","",'Funding Input and Summary'!$T$1)</f>
        <v>#DIV/0!</v>
      </c>
      <c r="BW413" t="str">
        <f ca="1">IF('Measure and Project Input'!$CE$5&lt;$CC413,"",IF(OFFSET('Measure and Project Input'!$AI$9,$CE413,0)=0,"",OFFSET('Measure and Project Input'!$AI$9,$CE413,0)))</f>
        <v/>
      </c>
      <c r="BX413" t="str">
        <f ca="1">IF('Measure and Project Input'!$CE$5&lt;$CC413,"",IF(OFFSET('Measure and Project Input'!$AJ$9,$CE413,0)=0,"",OFFSET('Measure and Project Input'!$AJ$9,$CE413,0)))</f>
        <v/>
      </c>
      <c r="BY413" t="str">
        <f ca="1">IF('Measure and Project Input'!$CE$5&lt;$CC413,"",IF(OFFSET('Measure and Project Input'!$AK$9,$CE413,0)=0,"",OFFSET('Measure and Project Input'!$AK$9,$CE413,0)))</f>
        <v/>
      </c>
      <c r="BZ413" t="str">
        <f ca="1">IF('Measure and Project Input'!$CE$5&lt;$CC413,"",IF(OFFSET('Measure and Project Input'!$AL$9,$CE413,0)=0,"",OFFSET('Measure and Project Input'!$AL$9,$CE413,0)))</f>
        <v/>
      </c>
      <c r="CA413" t="str">
        <f ca="1">IF('Measure and Project Input'!$CE$5&lt;$CC413,"",IF(OFFSET('Measure and Project Input'!$AM$9,$CE413,0)=0,"",OFFSET('Measure and Project Input'!$AM$9,$CE413,0)))</f>
        <v/>
      </c>
      <c r="CB413" s="201"/>
      <c r="CC413" s="28">
        <v>412</v>
      </c>
      <c r="CD413" s="28">
        <f t="shared" si="6"/>
        <v>1</v>
      </c>
      <c r="CE413" s="28" t="e">
        <f>IF($I413="","",MATCH($I413,'Measure and Project Input'!$P$10:$P$509,FALSE))</f>
        <v>#N/A</v>
      </c>
    </row>
    <row r="414" spans="1:83" x14ac:dyDescent="0.2">
      <c r="A414" t="str">
        <f ca="1">IF('Measure and Project Input'!$CE$5&lt;$CC414,"",IF(OFFSET('Measure and Project Input'!$E$9,$CE414,0)=0,"",OFFSET('Measure and Project Input'!$E$9,$CE414,0)))</f>
        <v/>
      </c>
      <c r="B414" t="str">
        <f ca="1">IF('Measure and Project Input'!$CE$5&lt;$CC414,"",IF(OFFSET('Measure and Project Input'!$F$9,$CE414,0)=0,"",OFFSET('Measure and Project Input'!$F$9,$CE414,0)))</f>
        <v/>
      </c>
      <c r="C414" t="str">
        <f ca="1">IF('Measure and Project Input'!$CE$5&lt;$CC414,"",IF(OFFSET('Measure and Project Input'!$G$9,$CE414,0)=0,"",OFFSET('Measure and Project Input'!$G$9,$CE414,0)))</f>
        <v/>
      </c>
      <c r="D414" s="299" t="str">
        <f ca="1">IF('Measure and Project Input'!$CE$5&lt;$CC414,"",IF(OFFSET('Measure and Project Input'!$H$9,$CE414,0)=0,"",OFFSET('Measure and Project Input'!$H$9,$CE414,0)))</f>
        <v/>
      </c>
      <c r="E414" t="str">
        <f ca="1">IF('Measure and Project Input'!$CE$5&lt;$CC414,"",IF(OFFSET('Measure and Project Input'!$I$9,$CE414,0)=0,"",OFFSET('Measure and Project Input'!$I$9,$CE414,0)))</f>
        <v/>
      </c>
      <c r="F414" t="str">
        <f ca="1">IF('Measure and Project Input'!$CE$5&lt;$CC414,"",IF(OFFSET('Measure and Project Input'!$J$9,$CE414,0)=0,"",OFFSET('Measure and Project Input'!$J$9,$CE414,0)))</f>
        <v/>
      </c>
      <c r="G414" t="str">
        <f ca="1">IF('Measure and Project Input'!$CE$5&lt;$CC414,"",IF(OFFSET('Measure and Project Input'!$K$9,$CE414,0)=0,"",OFFSET('Measure and Project Input'!$K$9,$CE414,0)))</f>
        <v/>
      </c>
      <c r="H414" t="str">
        <f ca="1">IF('Measure and Project Input'!$CE$5&lt;$CC414,"",IF(OFFSET('Measure and Project Input'!$L$9,$CE414,0)=0,"",OFFSET('Measure and Project Input'!$L$9,$CE414,0)))</f>
        <v/>
      </c>
      <c r="I414">
        <f>'Funding Input and Summary'!A417</f>
        <v>0</v>
      </c>
      <c r="O414" t="str">
        <f ca="1">IF('Measure and Project Input'!$CE$5&lt;$CC414,"",IF(OFFSET('Measure and Project Input'!$B$9,$CE414,0)=0,"",OFFSET('Measure and Project Input'!$B$9,$CE414,0)))</f>
        <v/>
      </c>
      <c r="P414" t="str">
        <f ca="1">IF('Measure and Project Input'!$CE$5&lt;$CC414,"",IF(OFFSET('Measure and Project Input'!$C$9,$CE414,0)=0,"",OFFSET('Measure and Project Input'!$C$9,$CE414,0)))</f>
        <v/>
      </c>
      <c r="Q414" t="str">
        <f ca="1">IF('Measure and Project Input'!$CE$5&lt;$CC414,"",IF(OFFSET('Measure and Project Input'!$S$9,$CE414,0)=0,"",OFFSET('Measure and Project Input'!$S$9,$CE414,0)))</f>
        <v/>
      </c>
      <c r="R414" t="str">
        <f ca="1">IF('Measure and Project Input'!$CE$5&lt;$CC414,"",IF(OFFSET('Measure and Project Input'!$U$9,$CE414,0)=0,"",OFFSET('Measure and Project Input'!$U$9,$CE414,0)))</f>
        <v/>
      </c>
      <c r="S414" t="str">
        <f ca="1">IF('Measure and Project Input'!$CE$5&lt;$CC414,"",IF(OFFSET('Measure and Project Input'!$V$9,$CE414,0)=0,"",OFFSET('Measure and Project Input'!$V$9,$CE414,0)))</f>
        <v/>
      </c>
      <c r="X414" t="str">
        <f ca="1">IF('Measure and Project Input'!$CE$5&lt;$CC414,"",IF(OFFSET('Measure and Project Input'!$M$9,$CE414,0)=0,"",OFFSET('Measure and Project Input'!$M$9,$CE414,0)))</f>
        <v/>
      </c>
      <c r="Y414" t="str">
        <f ca="1">IF('Measure and Project Input'!$CE$5&lt;$CC414,"",IF(OFFSET('Measure and Project Input'!$N$9,$CE414,0)=0,"",OFFSET('Measure and Project Input'!$N$9,$CE414,0)))</f>
        <v/>
      </c>
      <c r="AA414" t="str">
        <f ca="1">IF('Measure and Project Input'!$CE$5&lt;$CC414,"",IF(OFFSET('Measure and Project Input'!$D$9,$CE414,0)=0,"",OFFSET('Measure and Project Input'!$D$9,$CE414,0)))</f>
        <v/>
      </c>
      <c r="AJ414" t="str">
        <f ca="1">IF('Measure and Project Input'!$CE$5&lt;$CC414,"",IF(OFFSET('Measure and Project Input'!$O$9,$CE414,0)=0,"",OFFSET('Measure and Project Input'!$O$9,$CE414,0)))</f>
        <v/>
      </c>
      <c r="AN414" t="str">
        <f ca="1">IF('Measure and Project Input'!$CE$5&lt;$CC414,"",IF(OFFSET('Measure and Project Input'!$BV$9,$CE414,0)=0,"",OFFSET('Measure and Project Input'!$BV$9,$CE414,0)))</f>
        <v/>
      </c>
      <c r="AO414" t="e">
        <f>IF(I414="","",'Funding Input and Summary'!#REF!)</f>
        <v>#REF!</v>
      </c>
      <c r="AQ414" t="e">
        <f>IF(I414="","",'Funding Input and Summary'!#REF!)</f>
        <v>#REF!</v>
      </c>
      <c r="AR414" t="e">
        <f>IF(I414="","",'Funding Input and Summary'!#REF!)</f>
        <v>#REF!</v>
      </c>
      <c r="AU414" t="e">
        <f>IF(I414="","",'Funding Input and Summary'!#REF!)</f>
        <v>#REF!</v>
      </c>
      <c r="AV414" t="e">
        <f>IF(I414="","",'Funding Input and Summary'!#REF!)</f>
        <v>#REF!</v>
      </c>
      <c r="BC414" t="e">
        <f>IF(I414="","",'Funding Input and Summary'!#REF!)</f>
        <v>#REF!</v>
      </c>
      <c r="BD414" t="e">
        <f>IF(I414="","",'Funding Input and Summary'!#REF!)</f>
        <v>#REF!</v>
      </c>
      <c r="BE414" t="e">
        <f>IF(I414="","",'Funding Input and Summary'!#REF!)</f>
        <v>#REF!</v>
      </c>
      <c r="BG414" t="e">
        <f>IF(I414="","",'Funding Input and Summary'!#REF!)</f>
        <v>#REF!</v>
      </c>
      <c r="BH414" t="e">
        <f>IF(I414="","",'Funding Input and Summary'!#REF!)</f>
        <v>#REF!</v>
      </c>
      <c r="BI414" t="e">
        <f>IF(I414="","",'Funding Input and Summary'!#REF!)</f>
        <v>#REF!</v>
      </c>
      <c r="BJ414" t="e">
        <f>IF(I414="","",'Funding Input and Summary'!#REF!)</f>
        <v>#REF!</v>
      </c>
      <c r="BK414" t="e">
        <f>IF(I414="","",'Funding Input and Summary'!#REF!)</f>
        <v>#REF!</v>
      </c>
      <c r="BL414" t="e">
        <f>IF(I414="","",'Funding Input and Summary'!#REF!)</f>
        <v>#REF!</v>
      </c>
      <c r="BM414" t="e">
        <f>IF(I414="","",'Funding Input and Summary'!#REF!)</f>
        <v>#REF!</v>
      </c>
      <c r="BN414" t="e">
        <f>IF(I414="","",'Funding Input and Summary'!#REF!)</f>
        <v>#REF!</v>
      </c>
      <c r="BO414" t="e">
        <f>IF(I414="","",'Funding Input and Summary'!#REF!)</f>
        <v>#REF!</v>
      </c>
      <c r="BP414" t="e">
        <f>IF(I414="","",'Funding Input and Summary'!#REF!)</f>
        <v>#REF!</v>
      </c>
      <c r="BQ414" t="e">
        <f>IF(I414="","",'Funding Input and Summary'!#REF!)</f>
        <v>#REF!</v>
      </c>
      <c r="BR414" t="str">
        <f ca="1">IF('Measure and Project Input'!$CE$5&lt;$CC414,"",IF(OFFSET('Measure and Project Input'!$T$9,$CE414,0)=0,"",OFFSET('Measure and Project Input'!$T$9,$CE414,0)))</f>
        <v/>
      </c>
      <c r="BS414" t="str">
        <f ca="1">IF('Measure and Project Input'!$CE$5&lt;$CC414,"",IF(OFFSET('Measure and Project Input'!$R$9,$CE414,0)=0,"",OFFSET('Measure and Project Input'!$R$9,$CE414,0)))</f>
        <v/>
      </c>
      <c r="BT414">
        <f>IF(I414="","",'Measure and Project Input'!$I$1)</f>
        <v>4.04</v>
      </c>
      <c r="BU414" t="str">
        <f ca="1">IF('Measure and Project Input'!$CE$5&lt;$CC414,"",IF(OFFSET('Measure and Project Input'!$Q$9,$CE414,0)=0,"",OFFSET('Measure and Project Input'!$Q$9,$CE414,0)))</f>
        <v/>
      </c>
      <c r="BV414" t="e">
        <f ca="1">IF(I414="","",'Funding Input and Summary'!$T$1)</f>
        <v>#DIV/0!</v>
      </c>
      <c r="BW414" t="str">
        <f ca="1">IF('Measure and Project Input'!$CE$5&lt;$CC414,"",IF(OFFSET('Measure and Project Input'!$AI$9,$CE414,0)=0,"",OFFSET('Measure and Project Input'!$AI$9,$CE414,0)))</f>
        <v/>
      </c>
      <c r="BX414" t="str">
        <f ca="1">IF('Measure and Project Input'!$CE$5&lt;$CC414,"",IF(OFFSET('Measure and Project Input'!$AJ$9,$CE414,0)=0,"",OFFSET('Measure and Project Input'!$AJ$9,$CE414,0)))</f>
        <v/>
      </c>
      <c r="BY414" t="str">
        <f ca="1">IF('Measure and Project Input'!$CE$5&lt;$CC414,"",IF(OFFSET('Measure and Project Input'!$AK$9,$CE414,0)=0,"",OFFSET('Measure and Project Input'!$AK$9,$CE414,0)))</f>
        <v/>
      </c>
      <c r="BZ414" t="str">
        <f ca="1">IF('Measure and Project Input'!$CE$5&lt;$CC414,"",IF(OFFSET('Measure and Project Input'!$AL$9,$CE414,0)=0,"",OFFSET('Measure and Project Input'!$AL$9,$CE414,0)))</f>
        <v/>
      </c>
      <c r="CA414" t="str">
        <f ca="1">IF('Measure and Project Input'!$CE$5&lt;$CC414,"",IF(OFFSET('Measure and Project Input'!$AM$9,$CE414,0)=0,"",OFFSET('Measure and Project Input'!$AM$9,$CE414,0)))</f>
        <v/>
      </c>
      <c r="CB414" s="201"/>
      <c r="CC414" s="28">
        <v>413</v>
      </c>
      <c r="CD414" s="28">
        <f t="shared" si="6"/>
        <v>1</v>
      </c>
      <c r="CE414" s="28" t="e">
        <f>IF($I414="","",MATCH($I414,'Measure and Project Input'!$P$10:$P$509,FALSE))</f>
        <v>#N/A</v>
      </c>
    </row>
    <row r="415" spans="1:83" x14ac:dyDescent="0.2">
      <c r="A415" t="str">
        <f ca="1">IF('Measure and Project Input'!$CE$5&lt;$CC415,"",IF(OFFSET('Measure and Project Input'!$E$9,$CE415,0)=0,"",OFFSET('Measure and Project Input'!$E$9,$CE415,0)))</f>
        <v/>
      </c>
      <c r="B415" t="str">
        <f ca="1">IF('Measure and Project Input'!$CE$5&lt;$CC415,"",IF(OFFSET('Measure and Project Input'!$F$9,$CE415,0)=0,"",OFFSET('Measure and Project Input'!$F$9,$CE415,0)))</f>
        <v/>
      </c>
      <c r="C415" t="str">
        <f ca="1">IF('Measure and Project Input'!$CE$5&lt;$CC415,"",IF(OFFSET('Measure and Project Input'!$G$9,$CE415,0)=0,"",OFFSET('Measure and Project Input'!$G$9,$CE415,0)))</f>
        <v/>
      </c>
      <c r="D415" s="299" t="str">
        <f ca="1">IF('Measure and Project Input'!$CE$5&lt;$CC415,"",IF(OFFSET('Measure and Project Input'!$H$9,$CE415,0)=0,"",OFFSET('Measure and Project Input'!$H$9,$CE415,0)))</f>
        <v/>
      </c>
      <c r="E415" t="str">
        <f ca="1">IF('Measure and Project Input'!$CE$5&lt;$CC415,"",IF(OFFSET('Measure and Project Input'!$I$9,$CE415,0)=0,"",OFFSET('Measure and Project Input'!$I$9,$CE415,0)))</f>
        <v/>
      </c>
      <c r="F415" t="str">
        <f ca="1">IF('Measure and Project Input'!$CE$5&lt;$CC415,"",IF(OFFSET('Measure and Project Input'!$J$9,$CE415,0)=0,"",OFFSET('Measure and Project Input'!$J$9,$CE415,0)))</f>
        <v/>
      </c>
      <c r="G415" t="str">
        <f ca="1">IF('Measure and Project Input'!$CE$5&lt;$CC415,"",IF(OFFSET('Measure and Project Input'!$K$9,$CE415,0)=0,"",OFFSET('Measure and Project Input'!$K$9,$CE415,0)))</f>
        <v/>
      </c>
      <c r="H415" t="str">
        <f ca="1">IF('Measure and Project Input'!$CE$5&lt;$CC415,"",IF(OFFSET('Measure and Project Input'!$L$9,$CE415,0)=0,"",OFFSET('Measure and Project Input'!$L$9,$CE415,0)))</f>
        <v/>
      </c>
      <c r="I415">
        <f>'Funding Input and Summary'!A418</f>
        <v>0</v>
      </c>
      <c r="O415" t="str">
        <f ca="1">IF('Measure and Project Input'!$CE$5&lt;$CC415,"",IF(OFFSET('Measure and Project Input'!$B$9,$CE415,0)=0,"",OFFSET('Measure and Project Input'!$B$9,$CE415,0)))</f>
        <v/>
      </c>
      <c r="P415" t="str">
        <f ca="1">IF('Measure and Project Input'!$CE$5&lt;$CC415,"",IF(OFFSET('Measure and Project Input'!$C$9,$CE415,0)=0,"",OFFSET('Measure and Project Input'!$C$9,$CE415,0)))</f>
        <v/>
      </c>
      <c r="Q415" t="str">
        <f ca="1">IF('Measure and Project Input'!$CE$5&lt;$CC415,"",IF(OFFSET('Measure and Project Input'!$S$9,$CE415,0)=0,"",OFFSET('Measure and Project Input'!$S$9,$CE415,0)))</f>
        <v/>
      </c>
      <c r="R415" t="str">
        <f ca="1">IF('Measure and Project Input'!$CE$5&lt;$CC415,"",IF(OFFSET('Measure and Project Input'!$U$9,$CE415,0)=0,"",OFFSET('Measure and Project Input'!$U$9,$CE415,0)))</f>
        <v/>
      </c>
      <c r="S415" t="str">
        <f ca="1">IF('Measure and Project Input'!$CE$5&lt;$CC415,"",IF(OFFSET('Measure and Project Input'!$V$9,$CE415,0)=0,"",OFFSET('Measure and Project Input'!$V$9,$CE415,0)))</f>
        <v/>
      </c>
      <c r="X415" t="str">
        <f ca="1">IF('Measure and Project Input'!$CE$5&lt;$CC415,"",IF(OFFSET('Measure and Project Input'!$M$9,$CE415,0)=0,"",OFFSET('Measure and Project Input'!$M$9,$CE415,0)))</f>
        <v/>
      </c>
      <c r="Y415" t="str">
        <f ca="1">IF('Measure and Project Input'!$CE$5&lt;$CC415,"",IF(OFFSET('Measure and Project Input'!$N$9,$CE415,0)=0,"",OFFSET('Measure and Project Input'!$N$9,$CE415,0)))</f>
        <v/>
      </c>
      <c r="AA415" t="str">
        <f ca="1">IF('Measure and Project Input'!$CE$5&lt;$CC415,"",IF(OFFSET('Measure and Project Input'!$D$9,$CE415,0)=0,"",OFFSET('Measure and Project Input'!$D$9,$CE415,0)))</f>
        <v/>
      </c>
      <c r="AJ415" t="str">
        <f ca="1">IF('Measure and Project Input'!$CE$5&lt;$CC415,"",IF(OFFSET('Measure and Project Input'!$O$9,$CE415,0)=0,"",OFFSET('Measure and Project Input'!$O$9,$CE415,0)))</f>
        <v/>
      </c>
      <c r="AN415" t="str">
        <f ca="1">IF('Measure and Project Input'!$CE$5&lt;$CC415,"",IF(OFFSET('Measure and Project Input'!$BV$9,$CE415,0)=0,"",OFFSET('Measure and Project Input'!$BV$9,$CE415,0)))</f>
        <v/>
      </c>
      <c r="AO415" t="e">
        <f>IF(I415="","",'Funding Input and Summary'!#REF!)</f>
        <v>#REF!</v>
      </c>
      <c r="AQ415" t="e">
        <f>IF(I415="","",'Funding Input and Summary'!#REF!)</f>
        <v>#REF!</v>
      </c>
      <c r="AR415" t="e">
        <f>IF(I415="","",'Funding Input and Summary'!#REF!)</f>
        <v>#REF!</v>
      </c>
      <c r="AU415" t="e">
        <f>IF(I415="","",'Funding Input and Summary'!#REF!)</f>
        <v>#REF!</v>
      </c>
      <c r="AV415" t="e">
        <f>IF(I415="","",'Funding Input and Summary'!#REF!)</f>
        <v>#REF!</v>
      </c>
      <c r="BC415" t="e">
        <f>IF(I415="","",'Funding Input and Summary'!#REF!)</f>
        <v>#REF!</v>
      </c>
      <c r="BD415" t="e">
        <f>IF(I415="","",'Funding Input and Summary'!#REF!)</f>
        <v>#REF!</v>
      </c>
      <c r="BE415" t="e">
        <f>IF(I415="","",'Funding Input and Summary'!#REF!)</f>
        <v>#REF!</v>
      </c>
      <c r="BG415" t="e">
        <f>IF(I415="","",'Funding Input and Summary'!#REF!)</f>
        <v>#REF!</v>
      </c>
      <c r="BH415" t="e">
        <f>IF(I415="","",'Funding Input and Summary'!#REF!)</f>
        <v>#REF!</v>
      </c>
      <c r="BI415" t="e">
        <f>IF(I415="","",'Funding Input and Summary'!#REF!)</f>
        <v>#REF!</v>
      </c>
      <c r="BJ415" t="e">
        <f>IF(I415="","",'Funding Input and Summary'!#REF!)</f>
        <v>#REF!</v>
      </c>
      <c r="BK415" t="e">
        <f>IF(I415="","",'Funding Input and Summary'!#REF!)</f>
        <v>#REF!</v>
      </c>
      <c r="BL415" t="e">
        <f>IF(I415="","",'Funding Input and Summary'!#REF!)</f>
        <v>#REF!</v>
      </c>
      <c r="BM415" t="e">
        <f>IF(I415="","",'Funding Input and Summary'!#REF!)</f>
        <v>#REF!</v>
      </c>
      <c r="BN415" t="e">
        <f>IF(I415="","",'Funding Input and Summary'!#REF!)</f>
        <v>#REF!</v>
      </c>
      <c r="BO415" t="e">
        <f>IF(I415="","",'Funding Input and Summary'!#REF!)</f>
        <v>#REF!</v>
      </c>
      <c r="BP415" t="e">
        <f>IF(I415="","",'Funding Input and Summary'!#REF!)</f>
        <v>#REF!</v>
      </c>
      <c r="BQ415" t="e">
        <f>IF(I415="","",'Funding Input and Summary'!#REF!)</f>
        <v>#REF!</v>
      </c>
      <c r="BR415" t="str">
        <f ca="1">IF('Measure and Project Input'!$CE$5&lt;$CC415,"",IF(OFFSET('Measure and Project Input'!$T$9,$CE415,0)=0,"",OFFSET('Measure and Project Input'!$T$9,$CE415,0)))</f>
        <v/>
      </c>
      <c r="BS415" t="str">
        <f ca="1">IF('Measure and Project Input'!$CE$5&lt;$CC415,"",IF(OFFSET('Measure and Project Input'!$R$9,$CE415,0)=0,"",OFFSET('Measure and Project Input'!$R$9,$CE415,0)))</f>
        <v/>
      </c>
      <c r="BT415">
        <f>IF(I415="","",'Measure and Project Input'!$I$1)</f>
        <v>4.04</v>
      </c>
      <c r="BU415" t="str">
        <f ca="1">IF('Measure and Project Input'!$CE$5&lt;$CC415,"",IF(OFFSET('Measure and Project Input'!$Q$9,$CE415,0)=0,"",OFFSET('Measure and Project Input'!$Q$9,$CE415,0)))</f>
        <v/>
      </c>
      <c r="BV415" t="e">
        <f ca="1">IF(I415="","",'Funding Input and Summary'!$T$1)</f>
        <v>#DIV/0!</v>
      </c>
      <c r="BW415" t="str">
        <f ca="1">IF('Measure and Project Input'!$CE$5&lt;$CC415,"",IF(OFFSET('Measure and Project Input'!$AI$9,$CE415,0)=0,"",OFFSET('Measure and Project Input'!$AI$9,$CE415,0)))</f>
        <v/>
      </c>
      <c r="BX415" t="str">
        <f ca="1">IF('Measure and Project Input'!$CE$5&lt;$CC415,"",IF(OFFSET('Measure and Project Input'!$AJ$9,$CE415,0)=0,"",OFFSET('Measure and Project Input'!$AJ$9,$CE415,0)))</f>
        <v/>
      </c>
      <c r="BY415" t="str">
        <f ca="1">IF('Measure and Project Input'!$CE$5&lt;$CC415,"",IF(OFFSET('Measure and Project Input'!$AK$9,$CE415,0)=0,"",OFFSET('Measure and Project Input'!$AK$9,$CE415,0)))</f>
        <v/>
      </c>
      <c r="BZ415" t="str">
        <f ca="1">IF('Measure and Project Input'!$CE$5&lt;$CC415,"",IF(OFFSET('Measure and Project Input'!$AL$9,$CE415,0)=0,"",OFFSET('Measure and Project Input'!$AL$9,$CE415,0)))</f>
        <v/>
      </c>
      <c r="CA415" t="str">
        <f ca="1">IF('Measure and Project Input'!$CE$5&lt;$CC415,"",IF(OFFSET('Measure and Project Input'!$AM$9,$CE415,0)=0,"",OFFSET('Measure and Project Input'!$AM$9,$CE415,0)))</f>
        <v/>
      </c>
      <c r="CB415" s="201"/>
      <c r="CC415" s="28">
        <v>414</v>
      </c>
      <c r="CD415" s="28">
        <f t="shared" si="6"/>
        <v>1</v>
      </c>
      <c r="CE415" s="28" t="e">
        <f>IF($I415="","",MATCH($I415,'Measure and Project Input'!$P$10:$P$509,FALSE))</f>
        <v>#N/A</v>
      </c>
    </row>
    <row r="416" spans="1:83" x14ac:dyDescent="0.2">
      <c r="A416" t="str">
        <f ca="1">IF('Measure and Project Input'!$CE$5&lt;$CC416,"",IF(OFFSET('Measure and Project Input'!$E$9,$CE416,0)=0,"",OFFSET('Measure and Project Input'!$E$9,$CE416,0)))</f>
        <v/>
      </c>
      <c r="B416" t="str">
        <f ca="1">IF('Measure and Project Input'!$CE$5&lt;$CC416,"",IF(OFFSET('Measure and Project Input'!$F$9,$CE416,0)=0,"",OFFSET('Measure and Project Input'!$F$9,$CE416,0)))</f>
        <v/>
      </c>
      <c r="C416" t="str">
        <f ca="1">IF('Measure and Project Input'!$CE$5&lt;$CC416,"",IF(OFFSET('Measure and Project Input'!$G$9,$CE416,0)=0,"",OFFSET('Measure and Project Input'!$G$9,$CE416,0)))</f>
        <v/>
      </c>
      <c r="D416" s="299" t="str">
        <f ca="1">IF('Measure and Project Input'!$CE$5&lt;$CC416,"",IF(OFFSET('Measure and Project Input'!$H$9,$CE416,0)=0,"",OFFSET('Measure and Project Input'!$H$9,$CE416,0)))</f>
        <v/>
      </c>
      <c r="E416" t="str">
        <f ca="1">IF('Measure and Project Input'!$CE$5&lt;$CC416,"",IF(OFFSET('Measure and Project Input'!$I$9,$CE416,0)=0,"",OFFSET('Measure and Project Input'!$I$9,$CE416,0)))</f>
        <v/>
      </c>
      <c r="F416" t="str">
        <f ca="1">IF('Measure and Project Input'!$CE$5&lt;$CC416,"",IF(OFFSET('Measure and Project Input'!$J$9,$CE416,0)=0,"",OFFSET('Measure and Project Input'!$J$9,$CE416,0)))</f>
        <v/>
      </c>
      <c r="G416" t="str">
        <f ca="1">IF('Measure and Project Input'!$CE$5&lt;$CC416,"",IF(OFFSET('Measure and Project Input'!$K$9,$CE416,0)=0,"",OFFSET('Measure and Project Input'!$K$9,$CE416,0)))</f>
        <v/>
      </c>
      <c r="H416" t="str">
        <f ca="1">IF('Measure and Project Input'!$CE$5&lt;$CC416,"",IF(OFFSET('Measure and Project Input'!$L$9,$CE416,0)=0,"",OFFSET('Measure and Project Input'!$L$9,$CE416,0)))</f>
        <v/>
      </c>
      <c r="I416">
        <f>'Funding Input and Summary'!A419</f>
        <v>0</v>
      </c>
      <c r="O416" t="str">
        <f ca="1">IF('Measure and Project Input'!$CE$5&lt;$CC416,"",IF(OFFSET('Measure and Project Input'!$B$9,$CE416,0)=0,"",OFFSET('Measure and Project Input'!$B$9,$CE416,0)))</f>
        <v/>
      </c>
      <c r="P416" t="str">
        <f ca="1">IF('Measure and Project Input'!$CE$5&lt;$CC416,"",IF(OFFSET('Measure and Project Input'!$C$9,$CE416,0)=0,"",OFFSET('Measure and Project Input'!$C$9,$CE416,0)))</f>
        <v/>
      </c>
      <c r="Q416" t="str">
        <f ca="1">IF('Measure and Project Input'!$CE$5&lt;$CC416,"",IF(OFFSET('Measure and Project Input'!$S$9,$CE416,0)=0,"",OFFSET('Measure and Project Input'!$S$9,$CE416,0)))</f>
        <v/>
      </c>
      <c r="R416" t="str">
        <f ca="1">IF('Measure and Project Input'!$CE$5&lt;$CC416,"",IF(OFFSET('Measure and Project Input'!$U$9,$CE416,0)=0,"",OFFSET('Measure and Project Input'!$U$9,$CE416,0)))</f>
        <v/>
      </c>
      <c r="S416" t="str">
        <f ca="1">IF('Measure and Project Input'!$CE$5&lt;$CC416,"",IF(OFFSET('Measure and Project Input'!$V$9,$CE416,0)=0,"",OFFSET('Measure and Project Input'!$V$9,$CE416,0)))</f>
        <v/>
      </c>
      <c r="X416" t="str">
        <f ca="1">IF('Measure and Project Input'!$CE$5&lt;$CC416,"",IF(OFFSET('Measure and Project Input'!$M$9,$CE416,0)=0,"",OFFSET('Measure and Project Input'!$M$9,$CE416,0)))</f>
        <v/>
      </c>
      <c r="Y416" t="str">
        <f ca="1">IF('Measure and Project Input'!$CE$5&lt;$CC416,"",IF(OFFSET('Measure and Project Input'!$N$9,$CE416,0)=0,"",OFFSET('Measure and Project Input'!$N$9,$CE416,0)))</f>
        <v/>
      </c>
      <c r="AA416" t="str">
        <f ca="1">IF('Measure and Project Input'!$CE$5&lt;$CC416,"",IF(OFFSET('Measure and Project Input'!$D$9,$CE416,0)=0,"",OFFSET('Measure and Project Input'!$D$9,$CE416,0)))</f>
        <v/>
      </c>
      <c r="AJ416" t="str">
        <f ca="1">IF('Measure and Project Input'!$CE$5&lt;$CC416,"",IF(OFFSET('Measure and Project Input'!$O$9,$CE416,0)=0,"",OFFSET('Measure and Project Input'!$O$9,$CE416,0)))</f>
        <v/>
      </c>
      <c r="AN416" t="str">
        <f ca="1">IF('Measure and Project Input'!$CE$5&lt;$CC416,"",IF(OFFSET('Measure and Project Input'!$BV$9,$CE416,0)=0,"",OFFSET('Measure and Project Input'!$BV$9,$CE416,0)))</f>
        <v/>
      </c>
      <c r="AO416" t="e">
        <f>IF(I416="","",'Funding Input and Summary'!#REF!)</f>
        <v>#REF!</v>
      </c>
      <c r="AQ416" t="e">
        <f>IF(I416="","",'Funding Input and Summary'!#REF!)</f>
        <v>#REF!</v>
      </c>
      <c r="AR416" t="e">
        <f>IF(I416="","",'Funding Input and Summary'!#REF!)</f>
        <v>#REF!</v>
      </c>
      <c r="AU416" t="e">
        <f>IF(I416="","",'Funding Input and Summary'!#REF!)</f>
        <v>#REF!</v>
      </c>
      <c r="AV416" t="e">
        <f>IF(I416="","",'Funding Input and Summary'!#REF!)</f>
        <v>#REF!</v>
      </c>
      <c r="BC416" t="e">
        <f>IF(I416="","",'Funding Input and Summary'!#REF!)</f>
        <v>#REF!</v>
      </c>
      <c r="BD416" t="e">
        <f>IF(I416="","",'Funding Input and Summary'!#REF!)</f>
        <v>#REF!</v>
      </c>
      <c r="BE416" t="e">
        <f>IF(I416="","",'Funding Input and Summary'!#REF!)</f>
        <v>#REF!</v>
      </c>
      <c r="BG416" t="e">
        <f>IF(I416="","",'Funding Input and Summary'!#REF!)</f>
        <v>#REF!</v>
      </c>
      <c r="BH416" t="e">
        <f>IF(I416="","",'Funding Input and Summary'!#REF!)</f>
        <v>#REF!</v>
      </c>
      <c r="BI416" t="e">
        <f>IF(I416="","",'Funding Input and Summary'!#REF!)</f>
        <v>#REF!</v>
      </c>
      <c r="BJ416" t="e">
        <f>IF(I416="","",'Funding Input and Summary'!#REF!)</f>
        <v>#REF!</v>
      </c>
      <c r="BK416" t="e">
        <f>IF(I416="","",'Funding Input and Summary'!#REF!)</f>
        <v>#REF!</v>
      </c>
      <c r="BL416" t="e">
        <f>IF(I416="","",'Funding Input and Summary'!#REF!)</f>
        <v>#REF!</v>
      </c>
      <c r="BM416" t="e">
        <f>IF(I416="","",'Funding Input and Summary'!#REF!)</f>
        <v>#REF!</v>
      </c>
      <c r="BN416" t="e">
        <f>IF(I416="","",'Funding Input and Summary'!#REF!)</f>
        <v>#REF!</v>
      </c>
      <c r="BO416" t="e">
        <f>IF(I416="","",'Funding Input and Summary'!#REF!)</f>
        <v>#REF!</v>
      </c>
      <c r="BP416" t="e">
        <f>IF(I416="","",'Funding Input and Summary'!#REF!)</f>
        <v>#REF!</v>
      </c>
      <c r="BQ416" t="e">
        <f>IF(I416="","",'Funding Input and Summary'!#REF!)</f>
        <v>#REF!</v>
      </c>
      <c r="BR416" t="str">
        <f ca="1">IF('Measure and Project Input'!$CE$5&lt;$CC416,"",IF(OFFSET('Measure and Project Input'!$T$9,$CE416,0)=0,"",OFFSET('Measure and Project Input'!$T$9,$CE416,0)))</f>
        <v/>
      </c>
      <c r="BS416" t="str">
        <f ca="1">IF('Measure and Project Input'!$CE$5&lt;$CC416,"",IF(OFFSET('Measure and Project Input'!$R$9,$CE416,0)=0,"",OFFSET('Measure and Project Input'!$R$9,$CE416,0)))</f>
        <v/>
      </c>
      <c r="BT416">
        <f>IF(I416="","",'Measure and Project Input'!$I$1)</f>
        <v>4.04</v>
      </c>
      <c r="BU416" t="str">
        <f ca="1">IF('Measure and Project Input'!$CE$5&lt;$CC416,"",IF(OFFSET('Measure and Project Input'!$Q$9,$CE416,0)=0,"",OFFSET('Measure and Project Input'!$Q$9,$CE416,0)))</f>
        <v/>
      </c>
      <c r="BV416" t="e">
        <f ca="1">IF(I416="","",'Funding Input and Summary'!$T$1)</f>
        <v>#DIV/0!</v>
      </c>
      <c r="BW416" t="str">
        <f ca="1">IF('Measure and Project Input'!$CE$5&lt;$CC416,"",IF(OFFSET('Measure and Project Input'!$AI$9,$CE416,0)=0,"",OFFSET('Measure and Project Input'!$AI$9,$CE416,0)))</f>
        <v/>
      </c>
      <c r="BX416" t="str">
        <f ca="1">IF('Measure and Project Input'!$CE$5&lt;$CC416,"",IF(OFFSET('Measure and Project Input'!$AJ$9,$CE416,0)=0,"",OFFSET('Measure and Project Input'!$AJ$9,$CE416,0)))</f>
        <v/>
      </c>
      <c r="BY416" t="str">
        <f ca="1">IF('Measure and Project Input'!$CE$5&lt;$CC416,"",IF(OFFSET('Measure and Project Input'!$AK$9,$CE416,0)=0,"",OFFSET('Measure and Project Input'!$AK$9,$CE416,0)))</f>
        <v/>
      </c>
      <c r="BZ416" t="str">
        <f ca="1">IF('Measure and Project Input'!$CE$5&lt;$CC416,"",IF(OFFSET('Measure and Project Input'!$AL$9,$CE416,0)=0,"",OFFSET('Measure and Project Input'!$AL$9,$CE416,0)))</f>
        <v/>
      </c>
      <c r="CA416" t="str">
        <f ca="1">IF('Measure and Project Input'!$CE$5&lt;$CC416,"",IF(OFFSET('Measure and Project Input'!$AM$9,$CE416,0)=0,"",OFFSET('Measure and Project Input'!$AM$9,$CE416,0)))</f>
        <v/>
      </c>
      <c r="CB416" s="201"/>
      <c r="CC416" s="28">
        <v>415</v>
      </c>
      <c r="CD416" s="28">
        <f t="shared" si="6"/>
        <v>1</v>
      </c>
      <c r="CE416" s="28" t="e">
        <f>IF($I416="","",MATCH($I416,'Measure and Project Input'!$P$10:$P$509,FALSE))</f>
        <v>#N/A</v>
      </c>
    </row>
    <row r="417" spans="1:83" x14ac:dyDescent="0.2">
      <c r="A417" t="str">
        <f ca="1">IF('Measure and Project Input'!$CE$5&lt;$CC417,"",IF(OFFSET('Measure and Project Input'!$E$9,$CE417,0)=0,"",OFFSET('Measure and Project Input'!$E$9,$CE417,0)))</f>
        <v/>
      </c>
      <c r="B417" t="str">
        <f ca="1">IF('Measure and Project Input'!$CE$5&lt;$CC417,"",IF(OFFSET('Measure and Project Input'!$F$9,$CE417,0)=0,"",OFFSET('Measure and Project Input'!$F$9,$CE417,0)))</f>
        <v/>
      </c>
      <c r="C417" t="str">
        <f ca="1">IF('Measure and Project Input'!$CE$5&lt;$CC417,"",IF(OFFSET('Measure and Project Input'!$G$9,$CE417,0)=0,"",OFFSET('Measure and Project Input'!$G$9,$CE417,0)))</f>
        <v/>
      </c>
      <c r="D417" s="299" t="str">
        <f ca="1">IF('Measure and Project Input'!$CE$5&lt;$CC417,"",IF(OFFSET('Measure and Project Input'!$H$9,$CE417,0)=0,"",OFFSET('Measure and Project Input'!$H$9,$CE417,0)))</f>
        <v/>
      </c>
      <c r="E417" t="str">
        <f ca="1">IF('Measure and Project Input'!$CE$5&lt;$CC417,"",IF(OFFSET('Measure and Project Input'!$I$9,$CE417,0)=0,"",OFFSET('Measure and Project Input'!$I$9,$CE417,0)))</f>
        <v/>
      </c>
      <c r="F417" t="str">
        <f ca="1">IF('Measure and Project Input'!$CE$5&lt;$CC417,"",IF(OFFSET('Measure and Project Input'!$J$9,$CE417,0)=0,"",OFFSET('Measure and Project Input'!$J$9,$CE417,0)))</f>
        <v/>
      </c>
      <c r="G417" t="str">
        <f ca="1">IF('Measure and Project Input'!$CE$5&lt;$CC417,"",IF(OFFSET('Measure and Project Input'!$K$9,$CE417,0)=0,"",OFFSET('Measure and Project Input'!$K$9,$CE417,0)))</f>
        <v/>
      </c>
      <c r="H417" t="str">
        <f ca="1">IF('Measure and Project Input'!$CE$5&lt;$CC417,"",IF(OFFSET('Measure and Project Input'!$L$9,$CE417,0)=0,"",OFFSET('Measure and Project Input'!$L$9,$CE417,0)))</f>
        <v/>
      </c>
      <c r="I417">
        <f>'Funding Input and Summary'!A420</f>
        <v>0</v>
      </c>
      <c r="O417" t="str">
        <f ca="1">IF('Measure and Project Input'!$CE$5&lt;$CC417,"",IF(OFFSET('Measure and Project Input'!$B$9,$CE417,0)=0,"",OFFSET('Measure and Project Input'!$B$9,$CE417,0)))</f>
        <v/>
      </c>
      <c r="P417" t="str">
        <f ca="1">IF('Measure and Project Input'!$CE$5&lt;$CC417,"",IF(OFFSET('Measure and Project Input'!$C$9,$CE417,0)=0,"",OFFSET('Measure and Project Input'!$C$9,$CE417,0)))</f>
        <v/>
      </c>
      <c r="Q417" t="str">
        <f ca="1">IF('Measure and Project Input'!$CE$5&lt;$CC417,"",IF(OFFSET('Measure and Project Input'!$S$9,$CE417,0)=0,"",OFFSET('Measure and Project Input'!$S$9,$CE417,0)))</f>
        <v/>
      </c>
      <c r="R417" t="str">
        <f ca="1">IF('Measure and Project Input'!$CE$5&lt;$CC417,"",IF(OFFSET('Measure and Project Input'!$U$9,$CE417,0)=0,"",OFFSET('Measure and Project Input'!$U$9,$CE417,0)))</f>
        <v/>
      </c>
      <c r="S417" t="str">
        <f ca="1">IF('Measure and Project Input'!$CE$5&lt;$CC417,"",IF(OFFSET('Measure and Project Input'!$V$9,$CE417,0)=0,"",OFFSET('Measure and Project Input'!$V$9,$CE417,0)))</f>
        <v/>
      </c>
      <c r="X417" t="str">
        <f ca="1">IF('Measure and Project Input'!$CE$5&lt;$CC417,"",IF(OFFSET('Measure and Project Input'!$M$9,$CE417,0)=0,"",OFFSET('Measure and Project Input'!$M$9,$CE417,0)))</f>
        <v/>
      </c>
      <c r="Y417" t="str">
        <f ca="1">IF('Measure and Project Input'!$CE$5&lt;$CC417,"",IF(OFFSET('Measure and Project Input'!$N$9,$CE417,0)=0,"",OFFSET('Measure and Project Input'!$N$9,$CE417,0)))</f>
        <v/>
      </c>
      <c r="AA417" t="str">
        <f ca="1">IF('Measure and Project Input'!$CE$5&lt;$CC417,"",IF(OFFSET('Measure and Project Input'!$D$9,$CE417,0)=0,"",OFFSET('Measure and Project Input'!$D$9,$CE417,0)))</f>
        <v/>
      </c>
      <c r="AJ417" t="str">
        <f ca="1">IF('Measure and Project Input'!$CE$5&lt;$CC417,"",IF(OFFSET('Measure and Project Input'!$O$9,$CE417,0)=0,"",OFFSET('Measure and Project Input'!$O$9,$CE417,0)))</f>
        <v/>
      </c>
      <c r="AN417" t="str">
        <f ca="1">IF('Measure and Project Input'!$CE$5&lt;$CC417,"",IF(OFFSET('Measure and Project Input'!$BV$9,$CE417,0)=0,"",OFFSET('Measure and Project Input'!$BV$9,$CE417,0)))</f>
        <v/>
      </c>
      <c r="AO417" t="e">
        <f>IF(I417="","",'Funding Input and Summary'!#REF!)</f>
        <v>#REF!</v>
      </c>
      <c r="AQ417" t="e">
        <f>IF(I417="","",'Funding Input and Summary'!#REF!)</f>
        <v>#REF!</v>
      </c>
      <c r="AR417" t="e">
        <f>IF(I417="","",'Funding Input and Summary'!#REF!)</f>
        <v>#REF!</v>
      </c>
      <c r="AU417" t="e">
        <f>IF(I417="","",'Funding Input and Summary'!#REF!)</f>
        <v>#REF!</v>
      </c>
      <c r="AV417" t="e">
        <f>IF(I417="","",'Funding Input and Summary'!#REF!)</f>
        <v>#REF!</v>
      </c>
      <c r="BC417" t="e">
        <f>IF(I417="","",'Funding Input and Summary'!#REF!)</f>
        <v>#REF!</v>
      </c>
      <c r="BD417" t="e">
        <f>IF(I417="","",'Funding Input and Summary'!#REF!)</f>
        <v>#REF!</v>
      </c>
      <c r="BE417" t="e">
        <f>IF(I417="","",'Funding Input and Summary'!#REF!)</f>
        <v>#REF!</v>
      </c>
      <c r="BG417" t="e">
        <f>IF(I417="","",'Funding Input and Summary'!#REF!)</f>
        <v>#REF!</v>
      </c>
      <c r="BH417" t="e">
        <f>IF(I417="","",'Funding Input and Summary'!#REF!)</f>
        <v>#REF!</v>
      </c>
      <c r="BI417" t="e">
        <f>IF(I417="","",'Funding Input and Summary'!#REF!)</f>
        <v>#REF!</v>
      </c>
      <c r="BJ417" t="e">
        <f>IF(I417="","",'Funding Input and Summary'!#REF!)</f>
        <v>#REF!</v>
      </c>
      <c r="BK417" t="e">
        <f>IF(I417="","",'Funding Input and Summary'!#REF!)</f>
        <v>#REF!</v>
      </c>
      <c r="BL417" t="e">
        <f>IF(I417="","",'Funding Input and Summary'!#REF!)</f>
        <v>#REF!</v>
      </c>
      <c r="BM417" t="e">
        <f>IF(I417="","",'Funding Input and Summary'!#REF!)</f>
        <v>#REF!</v>
      </c>
      <c r="BN417" t="e">
        <f>IF(I417="","",'Funding Input and Summary'!#REF!)</f>
        <v>#REF!</v>
      </c>
      <c r="BO417" t="e">
        <f>IF(I417="","",'Funding Input and Summary'!#REF!)</f>
        <v>#REF!</v>
      </c>
      <c r="BP417" t="e">
        <f>IF(I417="","",'Funding Input and Summary'!#REF!)</f>
        <v>#REF!</v>
      </c>
      <c r="BQ417" t="e">
        <f>IF(I417="","",'Funding Input and Summary'!#REF!)</f>
        <v>#REF!</v>
      </c>
      <c r="BR417" t="str">
        <f ca="1">IF('Measure and Project Input'!$CE$5&lt;$CC417,"",IF(OFFSET('Measure and Project Input'!$T$9,$CE417,0)=0,"",OFFSET('Measure and Project Input'!$T$9,$CE417,0)))</f>
        <v/>
      </c>
      <c r="BS417" t="str">
        <f ca="1">IF('Measure and Project Input'!$CE$5&lt;$CC417,"",IF(OFFSET('Measure and Project Input'!$R$9,$CE417,0)=0,"",OFFSET('Measure and Project Input'!$R$9,$CE417,0)))</f>
        <v/>
      </c>
      <c r="BT417">
        <f>IF(I417="","",'Measure and Project Input'!$I$1)</f>
        <v>4.04</v>
      </c>
      <c r="BU417" t="str">
        <f ca="1">IF('Measure and Project Input'!$CE$5&lt;$CC417,"",IF(OFFSET('Measure and Project Input'!$Q$9,$CE417,0)=0,"",OFFSET('Measure and Project Input'!$Q$9,$CE417,0)))</f>
        <v/>
      </c>
      <c r="BV417" t="e">
        <f ca="1">IF(I417="","",'Funding Input and Summary'!$T$1)</f>
        <v>#DIV/0!</v>
      </c>
      <c r="BW417" t="str">
        <f ca="1">IF('Measure and Project Input'!$CE$5&lt;$CC417,"",IF(OFFSET('Measure and Project Input'!$AI$9,$CE417,0)=0,"",OFFSET('Measure and Project Input'!$AI$9,$CE417,0)))</f>
        <v/>
      </c>
      <c r="BX417" t="str">
        <f ca="1">IF('Measure and Project Input'!$CE$5&lt;$CC417,"",IF(OFFSET('Measure and Project Input'!$AJ$9,$CE417,0)=0,"",OFFSET('Measure and Project Input'!$AJ$9,$CE417,0)))</f>
        <v/>
      </c>
      <c r="BY417" t="str">
        <f ca="1">IF('Measure and Project Input'!$CE$5&lt;$CC417,"",IF(OFFSET('Measure and Project Input'!$AK$9,$CE417,0)=0,"",OFFSET('Measure and Project Input'!$AK$9,$CE417,0)))</f>
        <v/>
      </c>
      <c r="BZ417" t="str">
        <f ca="1">IF('Measure and Project Input'!$CE$5&lt;$CC417,"",IF(OFFSET('Measure and Project Input'!$AL$9,$CE417,0)=0,"",OFFSET('Measure and Project Input'!$AL$9,$CE417,0)))</f>
        <v/>
      </c>
      <c r="CA417" t="str">
        <f ca="1">IF('Measure and Project Input'!$CE$5&lt;$CC417,"",IF(OFFSET('Measure and Project Input'!$AM$9,$CE417,0)=0,"",OFFSET('Measure and Project Input'!$AM$9,$CE417,0)))</f>
        <v/>
      </c>
      <c r="CB417" s="201"/>
      <c r="CC417" s="28">
        <v>416</v>
      </c>
      <c r="CD417" s="28">
        <f t="shared" si="6"/>
        <v>1</v>
      </c>
      <c r="CE417" s="28" t="e">
        <f>IF($I417="","",MATCH($I417,'Measure and Project Input'!$P$10:$P$509,FALSE))</f>
        <v>#N/A</v>
      </c>
    </row>
    <row r="418" spans="1:83" x14ac:dyDescent="0.2">
      <c r="A418" t="str">
        <f ca="1">IF('Measure and Project Input'!$CE$5&lt;$CC418,"",IF(OFFSET('Measure and Project Input'!$E$9,$CE418,0)=0,"",OFFSET('Measure and Project Input'!$E$9,$CE418,0)))</f>
        <v/>
      </c>
      <c r="B418" t="str">
        <f ca="1">IF('Measure and Project Input'!$CE$5&lt;$CC418,"",IF(OFFSET('Measure and Project Input'!$F$9,$CE418,0)=0,"",OFFSET('Measure and Project Input'!$F$9,$CE418,0)))</f>
        <v/>
      </c>
      <c r="C418" t="str">
        <f ca="1">IF('Measure and Project Input'!$CE$5&lt;$CC418,"",IF(OFFSET('Measure and Project Input'!$G$9,$CE418,0)=0,"",OFFSET('Measure and Project Input'!$G$9,$CE418,0)))</f>
        <v/>
      </c>
      <c r="D418" s="299" t="str">
        <f ca="1">IF('Measure and Project Input'!$CE$5&lt;$CC418,"",IF(OFFSET('Measure and Project Input'!$H$9,$CE418,0)=0,"",OFFSET('Measure and Project Input'!$H$9,$CE418,0)))</f>
        <v/>
      </c>
      <c r="E418" t="str">
        <f ca="1">IF('Measure and Project Input'!$CE$5&lt;$CC418,"",IF(OFFSET('Measure and Project Input'!$I$9,$CE418,0)=0,"",OFFSET('Measure and Project Input'!$I$9,$CE418,0)))</f>
        <v/>
      </c>
      <c r="F418" t="str">
        <f ca="1">IF('Measure and Project Input'!$CE$5&lt;$CC418,"",IF(OFFSET('Measure and Project Input'!$J$9,$CE418,0)=0,"",OFFSET('Measure and Project Input'!$J$9,$CE418,0)))</f>
        <v/>
      </c>
      <c r="G418" t="str">
        <f ca="1">IF('Measure and Project Input'!$CE$5&lt;$CC418,"",IF(OFFSET('Measure and Project Input'!$K$9,$CE418,0)=0,"",OFFSET('Measure and Project Input'!$K$9,$CE418,0)))</f>
        <v/>
      </c>
      <c r="H418" t="str">
        <f ca="1">IF('Measure and Project Input'!$CE$5&lt;$CC418,"",IF(OFFSET('Measure and Project Input'!$L$9,$CE418,0)=0,"",OFFSET('Measure and Project Input'!$L$9,$CE418,0)))</f>
        <v/>
      </c>
      <c r="I418">
        <f>'Funding Input and Summary'!A421</f>
        <v>0</v>
      </c>
      <c r="O418" t="str">
        <f ca="1">IF('Measure and Project Input'!$CE$5&lt;$CC418,"",IF(OFFSET('Measure and Project Input'!$B$9,$CE418,0)=0,"",OFFSET('Measure and Project Input'!$B$9,$CE418,0)))</f>
        <v/>
      </c>
      <c r="P418" t="str">
        <f ca="1">IF('Measure and Project Input'!$CE$5&lt;$CC418,"",IF(OFFSET('Measure and Project Input'!$C$9,$CE418,0)=0,"",OFFSET('Measure and Project Input'!$C$9,$CE418,0)))</f>
        <v/>
      </c>
      <c r="Q418" t="str">
        <f ca="1">IF('Measure and Project Input'!$CE$5&lt;$CC418,"",IF(OFFSET('Measure and Project Input'!$S$9,$CE418,0)=0,"",OFFSET('Measure and Project Input'!$S$9,$CE418,0)))</f>
        <v/>
      </c>
      <c r="R418" t="str">
        <f ca="1">IF('Measure and Project Input'!$CE$5&lt;$CC418,"",IF(OFFSET('Measure and Project Input'!$U$9,$CE418,0)=0,"",OFFSET('Measure and Project Input'!$U$9,$CE418,0)))</f>
        <v/>
      </c>
      <c r="S418" t="str">
        <f ca="1">IF('Measure and Project Input'!$CE$5&lt;$CC418,"",IF(OFFSET('Measure and Project Input'!$V$9,$CE418,0)=0,"",OFFSET('Measure and Project Input'!$V$9,$CE418,0)))</f>
        <v/>
      </c>
      <c r="X418" t="str">
        <f ca="1">IF('Measure and Project Input'!$CE$5&lt;$CC418,"",IF(OFFSET('Measure and Project Input'!$M$9,$CE418,0)=0,"",OFFSET('Measure and Project Input'!$M$9,$CE418,0)))</f>
        <v/>
      </c>
      <c r="Y418" t="str">
        <f ca="1">IF('Measure and Project Input'!$CE$5&lt;$CC418,"",IF(OFFSET('Measure and Project Input'!$N$9,$CE418,0)=0,"",OFFSET('Measure and Project Input'!$N$9,$CE418,0)))</f>
        <v/>
      </c>
      <c r="AA418" t="str">
        <f ca="1">IF('Measure and Project Input'!$CE$5&lt;$CC418,"",IF(OFFSET('Measure and Project Input'!$D$9,$CE418,0)=0,"",OFFSET('Measure and Project Input'!$D$9,$CE418,0)))</f>
        <v/>
      </c>
      <c r="AJ418" t="str">
        <f ca="1">IF('Measure and Project Input'!$CE$5&lt;$CC418,"",IF(OFFSET('Measure and Project Input'!$O$9,$CE418,0)=0,"",OFFSET('Measure and Project Input'!$O$9,$CE418,0)))</f>
        <v/>
      </c>
      <c r="AN418" t="str">
        <f ca="1">IF('Measure and Project Input'!$CE$5&lt;$CC418,"",IF(OFFSET('Measure and Project Input'!$BV$9,$CE418,0)=0,"",OFFSET('Measure and Project Input'!$BV$9,$CE418,0)))</f>
        <v/>
      </c>
      <c r="AO418" t="e">
        <f>IF(I418="","",'Funding Input and Summary'!#REF!)</f>
        <v>#REF!</v>
      </c>
      <c r="AQ418" t="e">
        <f>IF(I418="","",'Funding Input and Summary'!#REF!)</f>
        <v>#REF!</v>
      </c>
      <c r="AR418" t="e">
        <f>IF(I418="","",'Funding Input and Summary'!#REF!)</f>
        <v>#REF!</v>
      </c>
      <c r="AU418" t="e">
        <f>IF(I418="","",'Funding Input and Summary'!#REF!)</f>
        <v>#REF!</v>
      </c>
      <c r="AV418" t="e">
        <f>IF(I418="","",'Funding Input and Summary'!#REF!)</f>
        <v>#REF!</v>
      </c>
      <c r="BC418" t="e">
        <f>IF(I418="","",'Funding Input and Summary'!#REF!)</f>
        <v>#REF!</v>
      </c>
      <c r="BD418" t="e">
        <f>IF(I418="","",'Funding Input and Summary'!#REF!)</f>
        <v>#REF!</v>
      </c>
      <c r="BE418" t="e">
        <f>IF(I418="","",'Funding Input and Summary'!#REF!)</f>
        <v>#REF!</v>
      </c>
      <c r="BG418" t="e">
        <f>IF(I418="","",'Funding Input and Summary'!#REF!)</f>
        <v>#REF!</v>
      </c>
      <c r="BH418" t="e">
        <f>IF(I418="","",'Funding Input and Summary'!#REF!)</f>
        <v>#REF!</v>
      </c>
      <c r="BI418" t="e">
        <f>IF(I418="","",'Funding Input and Summary'!#REF!)</f>
        <v>#REF!</v>
      </c>
      <c r="BJ418" t="e">
        <f>IF(I418="","",'Funding Input and Summary'!#REF!)</f>
        <v>#REF!</v>
      </c>
      <c r="BK418" t="e">
        <f>IF(I418="","",'Funding Input and Summary'!#REF!)</f>
        <v>#REF!</v>
      </c>
      <c r="BL418" t="e">
        <f>IF(I418="","",'Funding Input and Summary'!#REF!)</f>
        <v>#REF!</v>
      </c>
      <c r="BM418" t="e">
        <f>IF(I418="","",'Funding Input and Summary'!#REF!)</f>
        <v>#REF!</v>
      </c>
      <c r="BN418" t="e">
        <f>IF(I418="","",'Funding Input and Summary'!#REF!)</f>
        <v>#REF!</v>
      </c>
      <c r="BO418" t="e">
        <f>IF(I418="","",'Funding Input and Summary'!#REF!)</f>
        <v>#REF!</v>
      </c>
      <c r="BP418" t="e">
        <f>IF(I418="","",'Funding Input and Summary'!#REF!)</f>
        <v>#REF!</v>
      </c>
      <c r="BQ418" t="e">
        <f>IF(I418="","",'Funding Input and Summary'!#REF!)</f>
        <v>#REF!</v>
      </c>
      <c r="BR418" t="str">
        <f ca="1">IF('Measure and Project Input'!$CE$5&lt;$CC418,"",IF(OFFSET('Measure and Project Input'!$T$9,$CE418,0)=0,"",OFFSET('Measure and Project Input'!$T$9,$CE418,0)))</f>
        <v/>
      </c>
      <c r="BS418" t="str">
        <f ca="1">IF('Measure and Project Input'!$CE$5&lt;$CC418,"",IF(OFFSET('Measure and Project Input'!$R$9,$CE418,0)=0,"",OFFSET('Measure and Project Input'!$R$9,$CE418,0)))</f>
        <v/>
      </c>
      <c r="BT418">
        <f>IF(I418="","",'Measure and Project Input'!$I$1)</f>
        <v>4.04</v>
      </c>
      <c r="BU418" t="str">
        <f ca="1">IF('Measure and Project Input'!$CE$5&lt;$CC418,"",IF(OFFSET('Measure and Project Input'!$Q$9,$CE418,0)=0,"",OFFSET('Measure and Project Input'!$Q$9,$CE418,0)))</f>
        <v/>
      </c>
      <c r="BV418" t="e">
        <f ca="1">IF(I418="","",'Funding Input and Summary'!$T$1)</f>
        <v>#DIV/0!</v>
      </c>
      <c r="BW418" t="str">
        <f ca="1">IF('Measure and Project Input'!$CE$5&lt;$CC418,"",IF(OFFSET('Measure and Project Input'!$AI$9,$CE418,0)=0,"",OFFSET('Measure and Project Input'!$AI$9,$CE418,0)))</f>
        <v/>
      </c>
      <c r="BX418" t="str">
        <f ca="1">IF('Measure and Project Input'!$CE$5&lt;$CC418,"",IF(OFFSET('Measure and Project Input'!$AJ$9,$CE418,0)=0,"",OFFSET('Measure and Project Input'!$AJ$9,$CE418,0)))</f>
        <v/>
      </c>
      <c r="BY418" t="str">
        <f ca="1">IF('Measure and Project Input'!$CE$5&lt;$CC418,"",IF(OFFSET('Measure and Project Input'!$AK$9,$CE418,0)=0,"",OFFSET('Measure and Project Input'!$AK$9,$CE418,0)))</f>
        <v/>
      </c>
      <c r="BZ418" t="str">
        <f ca="1">IF('Measure and Project Input'!$CE$5&lt;$CC418,"",IF(OFFSET('Measure and Project Input'!$AL$9,$CE418,0)=0,"",OFFSET('Measure and Project Input'!$AL$9,$CE418,0)))</f>
        <v/>
      </c>
      <c r="CA418" t="str">
        <f ca="1">IF('Measure and Project Input'!$CE$5&lt;$CC418,"",IF(OFFSET('Measure and Project Input'!$AM$9,$CE418,0)=0,"",OFFSET('Measure and Project Input'!$AM$9,$CE418,0)))</f>
        <v/>
      </c>
      <c r="CB418" s="201"/>
      <c r="CC418" s="28">
        <v>417</v>
      </c>
      <c r="CD418" s="28">
        <f t="shared" si="6"/>
        <v>1</v>
      </c>
      <c r="CE418" s="28" t="e">
        <f>IF($I418="","",MATCH($I418,'Measure and Project Input'!$P$10:$P$509,FALSE))</f>
        <v>#N/A</v>
      </c>
    </row>
    <row r="419" spans="1:83" x14ac:dyDescent="0.2">
      <c r="A419" t="str">
        <f ca="1">IF('Measure and Project Input'!$CE$5&lt;$CC419,"",IF(OFFSET('Measure and Project Input'!$E$9,$CE419,0)=0,"",OFFSET('Measure and Project Input'!$E$9,$CE419,0)))</f>
        <v/>
      </c>
      <c r="B419" t="str">
        <f ca="1">IF('Measure and Project Input'!$CE$5&lt;$CC419,"",IF(OFFSET('Measure and Project Input'!$F$9,$CE419,0)=0,"",OFFSET('Measure and Project Input'!$F$9,$CE419,0)))</f>
        <v/>
      </c>
      <c r="C419" t="str">
        <f ca="1">IF('Measure and Project Input'!$CE$5&lt;$CC419,"",IF(OFFSET('Measure and Project Input'!$G$9,$CE419,0)=0,"",OFFSET('Measure and Project Input'!$G$9,$CE419,0)))</f>
        <v/>
      </c>
      <c r="D419" s="299" t="str">
        <f ca="1">IF('Measure and Project Input'!$CE$5&lt;$CC419,"",IF(OFFSET('Measure and Project Input'!$H$9,$CE419,0)=0,"",OFFSET('Measure and Project Input'!$H$9,$CE419,0)))</f>
        <v/>
      </c>
      <c r="E419" t="str">
        <f ca="1">IF('Measure and Project Input'!$CE$5&lt;$CC419,"",IF(OFFSET('Measure and Project Input'!$I$9,$CE419,0)=0,"",OFFSET('Measure and Project Input'!$I$9,$CE419,0)))</f>
        <v/>
      </c>
      <c r="F419" t="str">
        <f ca="1">IF('Measure and Project Input'!$CE$5&lt;$CC419,"",IF(OFFSET('Measure and Project Input'!$J$9,$CE419,0)=0,"",OFFSET('Measure and Project Input'!$J$9,$CE419,0)))</f>
        <v/>
      </c>
      <c r="G419" t="str">
        <f ca="1">IF('Measure and Project Input'!$CE$5&lt;$CC419,"",IF(OFFSET('Measure and Project Input'!$K$9,$CE419,0)=0,"",OFFSET('Measure and Project Input'!$K$9,$CE419,0)))</f>
        <v/>
      </c>
      <c r="H419" t="str">
        <f ca="1">IF('Measure and Project Input'!$CE$5&lt;$CC419,"",IF(OFFSET('Measure and Project Input'!$L$9,$CE419,0)=0,"",OFFSET('Measure and Project Input'!$L$9,$CE419,0)))</f>
        <v/>
      </c>
      <c r="I419">
        <f>'Funding Input and Summary'!A422</f>
        <v>0</v>
      </c>
      <c r="O419" t="str">
        <f ca="1">IF('Measure and Project Input'!$CE$5&lt;$CC419,"",IF(OFFSET('Measure and Project Input'!$B$9,$CE419,0)=0,"",OFFSET('Measure and Project Input'!$B$9,$CE419,0)))</f>
        <v/>
      </c>
      <c r="P419" t="str">
        <f ca="1">IF('Measure and Project Input'!$CE$5&lt;$CC419,"",IF(OFFSET('Measure and Project Input'!$C$9,$CE419,0)=0,"",OFFSET('Measure and Project Input'!$C$9,$CE419,0)))</f>
        <v/>
      </c>
      <c r="Q419" t="str">
        <f ca="1">IF('Measure and Project Input'!$CE$5&lt;$CC419,"",IF(OFFSET('Measure and Project Input'!$S$9,$CE419,0)=0,"",OFFSET('Measure and Project Input'!$S$9,$CE419,0)))</f>
        <v/>
      </c>
      <c r="R419" t="str">
        <f ca="1">IF('Measure and Project Input'!$CE$5&lt;$CC419,"",IF(OFFSET('Measure and Project Input'!$U$9,$CE419,0)=0,"",OFFSET('Measure and Project Input'!$U$9,$CE419,0)))</f>
        <v/>
      </c>
      <c r="S419" t="str">
        <f ca="1">IF('Measure and Project Input'!$CE$5&lt;$CC419,"",IF(OFFSET('Measure and Project Input'!$V$9,$CE419,0)=0,"",OFFSET('Measure and Project Input'!$V$9,$CE419,0)))</f>
        <v/>
      </c>
      <c r="X419" t="str">
        <f ca="1">IF('Measure and Project Input'!$CE$5&lt;$CC419,"",IF(OFFSET('Measure and Project Input'!$M$9,$CE419,0)=0,"",OFFSET('Measure and Project Input'!$M$9,$CE419,0)))</f>
        <v/>
      </c>
      <c r="Y419" t="str">
        <f ca="1">IF('Measure and Project Input'!$CE$5&lt;$CC419,"",IF(OFFSET('Measure and Project Input'!$N$9,$CE419,0)=0,"",OFFSET('Measure and Project Input'!$N$9,$CE419,0)))</f>
        <v/>
      </c>
      <c r="AA419" t="str">
        <f ca="1">IF('Measure and Project Input'!$CE$5&lt;$CC419,"",IF(OFFSET('Measure and Project Input'!$D$9,$CE419,0)=0,"",OFFSET('Measure and Project Input'!$D$9,$CE419,0)))</f>
        <v/>
      </c>
      <c r="AJ419" t="str">
        <f ca="1">IF('Measure and Project Input'!$CE$5&lt;$CC419,"",IF(OFFSET('Measure and Project Input'!$O$9,$CE419,0)=0,"",OFFSET('Measure and Project Input'!$O$9,$CE419,0)))</f>
        <v/>
      </c>
      <c r="AN419" t="str">
        <f ca="1">IF('Measure and Project Input'!$CE$5&lt;$CC419,"",IF(OFFSET('Measure and Project Input'!$BV$9,$CE419,0)=0,"",OFFSET('Measure and Project Input'!$BV$9,$CE419,0)))</f>
        <v/>
      </c>
      <c r="AO419" t="e">
        <f>IF(I419="","",'Funding Input and Summary'!#REF!)</f>
        <v>#REF!</v>
      </c>
      <c r="AQ419" t="e">
        <f>IF(I419="","",'Funding Input and Summary'!#REF!)</f>
        <v>#REF!</v>
      </c>
      <c r="AR419" t="e">
        <f>IF(I419="","",'Funding Input and Summary'!#REF!)</f>
        <v>#REF!</v>
      </c>
      <c r="AU419" t="e">
        <f>IF(I419="","",'Funding Input and Summary'!#REF!)</f>
        <v>#REF!</v>
      </c>
      <c r="AV419" t="e">
        <f>IF(I419="","",'Funding Input and Summary'!#REF!)</f>
        <v>#REF!</v>
      </c>
      <c r="BC419" t="e">
        <f>IF(I419="","",'Funding Input and Summary'!#REF!)</f>
        <v>#REF!</v>
      </c>
      <c r="BD419" t="e">
        <f>IF(I419="","",'Funding Input and Summary'!#REF!)</f>
        <v>#REF!</v>
      </c>
      <c r="BE419" t="e">
        <f>IF(I419="","",'Funding Input and Summary'!#REF!)</f>
        <v>#REF!</v>
      </c>
      <c r="BG419" t="e">
        <f>IF(I419="","",'Funding Input and Summary'!#REF!)</f>
        <v>#REF!</v>
      </c>
      <c r="BH419" t="e">
        <f>IF(I419="","",'Funding Input and Summary'!#REF!)</f>
        <v>#REF!</v>
      </c>
      <c r="BI419" t="e">
        <f>IF(I419="","",'Funding Input and Summary'!#REF!)</f>
        <v>#REF!</v>
      </c>
      <c r="BJ419" t="e">
        <f>IF(I419="","",'Funding Input and Summary'!#REF!)</f>
        <v>#REF!</v>
      </c>
      <c r="BK419" t="e">
        <f>IF(I419="","",'Funding Input and Summary'!#REF!)</f>
        <v>#REF!</v>
      </c>
      <c r="BL419" t="e">
        <f>IF(I419="","",'Funding Input and Summary'!#REF!)</f>
        <v>#REF!</v>
      </c>
      <c r="BM419" t="e">
        <f>IF(I419="","",'Funding Input and Summary'!#REF!)</f>
        <v>#REF!</v>
      </c>
      <c r="BN419" t="e">
        <f>IF(I419="","",'Funding Input and Summary'!#REF!)</f>
        <v>#REF!</v>
      </c>
      <c r="BO419" t="e">
        <f>IF(I419="","",'Funding Input and Summary'!#REF!)</f>
        <v>#REF!</v>
      </c>
      <c r="BP419" t="e">
        <f>IF(I419="","",'Funding Input and Summary'!#REF!)</f>
        <v>#REF!</v>
      </c>
      <c r="BQ419" t="e">
        <f>IF(I419="","",'Funding Input and Summary'!#REF!)</f>
        <v>#REF!</v>
      </c>
      <c r="BR419" t="str">
        <f ca="1">IF('Measure and Project Input'!$CE$5&lt;$CC419,"",IF(OFFSET('Measure and Project Input'!$T$9,$CE419,0)=0,"",OFFSET('Measure and Project Input'!$T$9,$CE419,0)))</f>
        <v/>
      </c>
      <c r="BS419" t="str">
        <f ca="1">IF('Measure and Project Input'!$CE$5&lt;$CC419,"",IF(OFFSET('Measure and Project Input'!$R$9,$CE419,0)=0,"",OFFSET('Measure and Project Input'!$R$9,$CE419,0)))</f>
        <v/>
      </c>
      <c r="BT419">
        <f>IF(I419="","",'Measure and Project Input'!$I$1)</f>
        <v>4.04</v>
      </c>
      <c r="BU419" t="str">
        <f ca="1">IF('Measure and Project Input'!$CE$5&lt;$CC419,"",IF(OFFSET('Measure and Project Input'!$Q$9,$CE419,0)=0,"",OFFSET('Measure and Project Input'!$Q$9,$CE419,0)))</f>
        <v/>
      </c>
      <c r="BV419" t="e">
        <f ca="1">IF(I419="","",'Funding Input and Summary'!$T$1)</f>
        <v>#DIV/0!</v>
      </c>
      <c r="BW419" t="str">
        <f ca="1">IF('Measure and Project Input'!$CE$5&lt;$CC419,"",IF(OFFSET('Measure and Project Input'!$AI$9,$CE419,0)=0,"",OFFSET('Measure and Project Input'!$AI$9,$CE419,0)))</f>
        <v/>
      </c>
      <c r="BX419" t="str">
        <f ca="1">IF('Measure and Project Input'!$CE$5&lt;$CC419,"",IF(OFFSET('Measure and Project Input'!$AJ$9,$CE419,0)=0,"",OFFSET('Measure and Project Input'!$AJ$9,$CE419,0)))</f>
        <v/>
      </c>
      <c r="BY419" t="str">
        <f ca="1">IF('Measure and Project Input'!$CE$5&lt;$CC419,"",IF(OFFSET('Measure and Project Input'!$AK$9,$CE419,0)=0,"",OFFSET('Measure and Project Input'!$AK$9,$CE419,0)))</f>
        <v/>
      </c>
      <c r="BZ419" t="str">
        <f ca="1">IF('Measure and Project Input'!$CE$5&lt;$CC419,"",IF(OFFSET('Measure and Project Input'!$AL$9,$CE419,0)=0,"",OFFSET('Measure and Project Input'!$AL$9,$CE419,0)))</f>
        <v/>
      </c>
      <c r="CA419" t="str">
        <f ca="1">IF('Measure and Project Input'!$CE$5&lt;$CC419,"",IF(OFFSET('Measure and Project Input'!$AM$9,$CE419,0)=0,"",OFFSET('Measure and Project Input'!$AM$9,$CE419,0)))</f>
        <v/>
      </c>
      <c r="CB419" s="201"/>
      <c r="CC419" s="28">
        <v>418</v>
      </c>
      <c r="CD419" s="28">
        <f t="shared" si="6"/>
        <v>1</v>
      </c>
      <c r="CE419" s="28" t="e">
        <f>IF($I419="","",MATCH($I419,'Measure and Project Input'!$P$10:$P$509,FALSE))</f>
        <v>#N/A</v>
      </c>
    </row>
    <row r="420" spans="1:83" x14ac:dyDescent="0.2">
      <c r="A420" t="str">
        <f ca="1">IF('Measure and Project Input'!$CE$5&lt;$CC420,"",IF(OFFSET('Measure and Project Input'!$E$9,$CE420,0)=0,"",OFFSET('Measure and Project Input'!$E$9,$CE420,0)))</f>
        <v/>
      </c>
      <c r="B420" t="str">
        <f ca="1">IF('Measure and Project Input'!$CE$5&lt;$CC420,"",IF(OFFSET('Measure and Project Input'!$F$9,$CE420,0)=0,"",OFFSET('Measure and Project Input'!$F$9,$CE420,0)))</f>
        <v/>
      </c>
      <c r="C420" t="str">
        <f ca="1">IF('Measure and Project Input'!$CE$5&lt;$CC420,"",IF(OFFSET('Measure and Project Input'!$G$9,$CE420,0)=0,"",OFFSET('Measure and Project Input'!$G$9,$CE420,0)))</f>
        <v/>
      </c>
      <c r="D420" s="299" t="str">
        <f ca="1">IF('Measure and Project Input'!$CE$5&lt;$CC420,"",IF(OFFSET('Measure and Project Input'!$H$9,$CE420,0)=0,"",OFFSET('Measure and Project Input'!$H$9,$CE420,0)))</f>
        <v/>
      </c>
      <c r="E420" t="str">
        <f ca="1">IF('Measure and Project Input'!$CE$5&lt;$CC420,"",IF(OFFSET('Measure and Project Input'!$I$9,$CE420,0)=0,"",OFFSET('Measure and Project Input'!$I$9,$CE420,0)))</f>
        <v/>
      </c>
      <c r="F420" t="str">
        <f ca="1">IF('Measure and Project Input'!$CE$5&lt;$CC420,"",IF(OFFSET('Measure and Project Input'!$J$9,$CE420,0)=0,"",OFFSET('Measure and Project Input'!$J$9,$CE420,0)))</f>
        <v/>
      </c>
      <c r="G420" t="str">
        <f ca="1">IF('Measure and Project Input'!$CE$5&lt;$CC420,"",IF(OFFSET('Measure and Project Input'!$K$9,$CE420,0)=0,"",OFFSET('Measure and Project Input'!$K$9,$CE420,0)))</f>
        <v/>
      </c>
      <c r="H420" t="str">
        <f ca="1">IF('Measure and Project Input'!$CE$5&lt;$CC420,"",IF(OFFSET('Measure and Project Input'!$L$9,$CE420,0)=0,"",OFFSET('Measure and Project Input'!$L$9,$CE420,0)))</f>
        <v/>
      </c>
      <c r="I420">
        <f>'Funding Input and Summary'!A423</f>
        <v>0</v>
      </c>
      <c r="O420" t="str">
        <f ca="1">IF('Measure and Project Input'!$CE$5&lt;$CC420,"",IF(OFFSET('Measure and Project Input'!$B$9,$CE420,0)=0,"",OFFSET('Measure and Project Input'!$B$9,$CE420,0)))</f>
        <v/>
      </c>
      <c r="P420" t="str">
        <f ca="1">IF('Measure and Project Input'!$CE$5&lt;$CC420,"",IF(OFFSET('Measure and Project Input'!$C$9,$CE420,0)=0,"",OFFSET('Measure and Project Input'!$C$9,$CE420,0)))</f>
        <v/>
      </c>
      <c r="Q420" t="str">
        <f ca="1">IF('Measure and Project Input'!$CE$5&lt;$CC420,"",IF(OFFSET('Measure and Project Input'!$S$9,$CE420,0)=0,"",OFFSET('Measure and Project Input'!$S$9,$CE420,0)))</f>
        <v/>
      </c>
      <c r="R420" t="str">
        <f ca="1">IF('Measure and Project Input'!$CE$5&lt;$CC420,"",IF(OFFSET('Measure and Project Input'!$U$9,$CE420,0)=0,"",OFFSET('Measure and Project Input'!$U$9,$CE420,0)))</f>
        <v/>
      </c>
      <c r="S420" t="str">
        <f ca="1">IF('Measure and Project Input'!$CE$5&lt;$CC420,"",IF(OFFSET('Measure and Project Input'!$V$9,$CE420,0)=0,"",OFFSET('Measure and Project Input'!$V$9,$CE420,0)))</f>
        <v/>
      </c>
      <c r="X420" t="str">
        <f ca="1">IF('Measure and Project Input'!$CE$5&lt;$CC420,"",IF(OFFSET('Measure and Project Input'!$M$9,$CE420,0)=0,"",OFFSET('Measure and Project Input'!$M$9,$CE420,0)))</f>
        <v/>
      </c>
      <c r="Y420" t="str">
        <f ca="1">IF('Measure and Project Input'!$CE$5&lt;$CC420,"",IF(OFFSET('Measure and Project Input'!$N$9,$CE420,0)=0,"",OFFSET('Measure and Project Input'!$N$9,$CE420,0)))</f>
        <v/>
      </c>
      <c r="AA420" t="str">
        <f ca="1">IF('Measure and Project Input'!$CE$5&lt;$CC420,"",IF(OFFSET('Measure and Project Input'!$D$9,$CE420,0)=0,"",OFFSET('Measure and Project Input'!$D$9,$CE420,0)))</f>
        <v/>
      </c>
      <c r="AJ420" t="str">
        <f ca="1">IF('Measure and Project Input'!$CE$5&lt;$CC420,"",IF(OFFSET('Measure and Project Input'!$O$9,$CE420,0)=0,"",OFFSET('Measure and Project Input'!$O$9,$CE420,0)))</f>
        <v/>
      </c>
      <c r="AN420" t="str">
        <f ca="1">IF('Measure and Project Input'!$CE$5&lt;$CC420,"",IF(OFFSET('Measure and Project Input'!$BV$9,$CE420,0)=0,"",OFFSET('Measure and Project Input'!$BV$9,$CE420,0)))</f>
        <v/>
      </c>
      <c r="AO420" t="e">
        <f>IF(I420="","",'Funding Input and Summary'!#REF!)</f>
        <v>#REF!</v>
      </c>
      <c r="AQ420" t="e">
        <f>IF(I420="","",'Funding Input and Summary'!#REF!)</f>
        <v>#REF!</v>
      </c>
      <c r="AR420" t="e">
        <f>IF(I420="","",'Funding Input and Summary'!#REF!)</f>
        <v>#REF!</v>
      </c>
      <c r="AU420" t="e">
        <f>IF(I420="","",'Funding Input and Summary'!#REF!)</f>
        <v>#REF!</v>
      </c>
      <c r="AV420" t="e">
        <f>IF(I420="","",'Funding Input and Summary'!#REF!)</f>
        <v>#REF!</v>
      </c>
      <c r="BC420" t="e">
        <f>IF(I420="","",'Funding Input and Summary'!#REF!)</f>
        <v>#REF!</v>
      </c>
      <c r="BD420" t="e">
        <f>IF(I420="","",'Funding Input and Summary'!#REF!)</f>
        <v>#REF!</v>
      </c>
      <c r="BE420" t="e">
        <f>IF(I420="","",'Funding Input and Summary'!#REF!)</f>
        <v>#REF!</v>
      </c>
      <c r="BG420" t="e">
        <f>IF(I420="","",'Funding Input and Summary'!#REF!)</f>
        <v>#REF!</v>
      </c>
      <c r="BH420" t="e">
        <f>IF(I420="","",'Funding Input and Summary'!#REF!)</f>
        <v>#REF!</v>
      </c>
      <c r="BI420" t="e">
        <f>IF(I420="","",'Funding Input and Summary'!#REF!)</f>
        <v>#REF!</v>
      </c>
      <c r="BJ420" t="e">
        <f>IF(I420="","",'Funding Input and Summary'!#REF!)</f>
        <v>#REF!</v>
      </c>
      <c r="BK420" t="e">
        <f>IF(I420="","",'Funding Input and Summary'!#REF!)</f>
        <v>#REF!</v>
      </c>
      <c r="BL420" t="e">
        <f>IF(I420="","",'Funding Input and Summary'!#REF!)</f>
        <v>#REF!</v>
      </c>
      <c r="BM420" t="e">
        <f>IF(I420="","",'Funding Input and Summary'!#REF!)</f>
        <v>#REF!</v>
      </c>
      <c r="BN420" t="e">
        <f>IF(I420="","",'Funding Input and Summary'!#REF!)</f>
        <v>#REF!</v>
      </c>
      <c r="BO420" t="e">
        <f>IF(I420="","",'Funding Input and Summary'!#REF!)</f>
        <v>#REF!</v>
      </c>
      <c r="BP420" t="e">
        <f>IF(I420="","",'Funding Input and Summary'!#REF!)</f>
        <v>#REF!</v>
      </c>
      <c r="BQ420" t="e">
        <f>IF(I420="","",'Funding Input and Summary'!#REF!)</f>
        <v>#REF!</v>
      </c>
      <c r="BR420" t="str">
        <f ca="1">IF('Measure and Project Input'!$CE$5&lt;$CC420,"",IF(OFFSET('Measure and Project Input'!$T$9,$CE420,0)=0,"",OFFSET('Measure and Project Input'!$T$9,$CE420,0)))</f>
        <v/>
      </c>
      <c r="BS420" t="str">
        <f ca="1">IF('Measure and Project Input'!$CE$5&lt;$CC420,"",IF(OFFSET('Measure and Project Input'!$R$9,$CE420,0)=0,"",OFFSET('Measure and Project Input'!$R$9,$CE420,0)))</f>
        <v/>
      </c>
      <c r="BT420">
        <f>IF(I420="","",'Measure and Project Input'!$I$1)</f>
        <v>4.04</v>
      </c>
      <c r="BU420" t="str">
        <f ca="1">IF('Measure and Project Input'!$CE$5&lt;$CC420,"",IF(OFFSET('Measure and Project Input'!$Q$9,$CE420,0)=0,"",OFFSET('Measure and Project Input'!$Q$9,$CE420,0)))</f>
        <v/>
      </c>
      <c r="BV420" t="e">
        <f ca="1">IF(I420="","",'Funding Input and Summary'!$T$1)</f>
        <v>#DIV/0!</v>
      </c>
      <c r="BW420" t="str">
        <f ca="1">IF('Measure and Project Input'!$CE$5&lt;$CC420,"",IF(OFFSET('Measure and Project Input'!$AI$9,$CE420,0)=0,"",OFFSET('Measure and Project Input'!$AI$9,$CE420,0)))</f>
        <v/>
      </c>
      <c r="BX420" t="str">
        <f ca="1">IF('Measure and Project Input'!$CE$5&lt;$CC420,"",IF(OFFSET('Measure and Project Input'!$AJ$9,$CE420,0)=0,"",OFFSET('Measure and Project Input'!$AJ$9,$CE420,0)))</f>
        <v/>
      </c>
      <c r="BY420" t="str">
        <f ca="1">IF('Measure and Project Input'!$CE$5&lt;$CC420,"",IF(OFFSET('Measure and Project Input'!$AK$9,$CE420,0)=0,"",OFFSET('Measure and Project Input'!$AK$9,$CE420,0)))</f>
        <v/>
      </c>
      <c r="BZ420" t="str">
        <f ca="1">IF('Measure and Project Input'!$CE$5&lt;$CC420,"",IF(OFFSET('Measure and Project Input'!$AL$9,$CE420,0)=0,"",OFFSET('Measure and Project Input'!$AL$9,$CE420,0)))</f>
        <v/>
      </c>
      <c r="CA420" t="str">
        <f ca="1">IF('Measure and Project Input'!$CE$5&lt;$CC420,"",IF(OFFSET('Measure and Project Input'!$AM$9,$CE420,0)=0,"",OFFSET('Measure and Project Input'!$AM$9,$CE420,0)))</f>
        <v/>
      </c>
      <c r="CB420" s="201"/>
      <c r="CC420" s="28">
        <v>419</v>
      </c>
      <c r="CD420" s="28">
        <f t="shared" si="6"/>
        <v>1</v>
      </c>
      <c r="CE420" s="28" t="e">
        <f>IF($I420="","",MATCH($I420,'Measure and Project Input'!$P$10:$P$509,FALSE))</f>
        <v>#N/A</v>
      </c>
    </row>
    <row r="421" spans="1:83" x14ac:dyDescent="0.2">
      <c r="A421" t="str">
        <f ca="1">IF('Measure and Project Input'!$CE$5&lt;$CC421,"",IF(OFFSET('Measure and Project Input'!$E$9,$CE421,0)=0,"",OFFSET('Measure and Project Input'!$E$9,$CE421,0)))</f>
        <v/>
      </c>
      <c r="B421" t="str">
        <f ca="1">IF('Measure and Project Input'!$CE$5&lt;$CC421,"",IF(OFFSET('Measure and Project Input'!$F$9,$CE421,0)=0,"",OFFSET('Measure and Project Input'!$F$9,$CE421,0)))</f>
        <v/>
      </c>
      <c r="C421" t="str">
        <f ca="1">IF('Measure and Project Input'!$CE$5&lt;$CC421,"",IF(OFFSET('Measure and Project Input'!$G$9,$CE421,0)=0,"",OFFSET('Measure and Project Input'!$G$9,$CE421,0)))</f>
        <v/>
      </c>
      <c r="D421" s="299" t="str">
        <f ca="1">IF('Measure and Project Input'!$CE$5&lt;$CC421,"",IF(OFFSET('Measure and Project Input'!$H$9,$CE421,0)=0,"",OFFSET('Measure and Project Input'!$H$9,$CE421,0)))</f>
        <v/>
      </c>
      <c r="E421" t="str">
        <f ca="1">IF('Measure and Project Input'!$CE$5&lt;$CC421,"",IF(OFFSET('Measure and Project Input'!$I$9,$CE421,0)=0,"",OFFSET('Measure and Project Input'!$I$9,$CE421,0)))</f>
        <v/>
      </c>
      <c r="F421" t="str">
        <f ca="1">IF('Measure and Project Input'!$CE$5&lt;$CC421,"",IF(OFFSET('Measure and Project Input'!$J$9,$CE421,0)=0,"",OFFSET('Measure and Project Input'!$J$9,$CE421,0)))</f>
        <v/>
      </c>
      <c r="G421" t="str">
        <f ca="1">IF('Measure and Project Input'!$CE$5&lt;$CC421,"",IF(OFFSET('Measure and Project Input'!$K$9,$CE421,0)=0,"",OFFSET('Measure and Project Input'!$K$9,$CE421,0)))</f>
        <v/>
      </c>
      <c r="H421" t="str">
        <f ca="1">IF('Measure and Project Input'!$CE$5&lt;$CC421,"",IF(OFFSET('Measure and Project Input'!$L$9,$CE421,0)=0,"",OFFSET('Measure and Project Input'!$L$9,$CE421,0)))</f>
        <v/>
      </c>
      <c r="I421">
        <f>'Funding Input and Summary'!A424</f>
        <v>0</v>
      </c>
      <c r="O421" t="str">
        <f ca="1">IF('Measure and Project Input'!$CE$5&lt;$CC421,"",IF(OFFSET('Measure and Project Input'!$B$9,$CE421,0)=0,"",OFFSET('Measure and Project Input'!$B$9,$CE421,0)))</f>
        <v/>
      </c>
      <c r="P421" t="str">
        <f ca="1">IF('Measure and Project Input'!$CE$5&lt;$CC421,"",IF(OFFSET('Measure and Project Input'!$C$9,$CE421,0)=0,"",OFFSET('Measure and Project Input'!$C$9,$CE421,0)))</f>
        <v/>
      </c>
      <c r="Q421" t="str">
        <f ca="1">IF('Measure and Project Input'!$CE$5&lt;$CC421,"",IF(OFFSET('Measure and Project Input'!$S$9,$CE421,0)=0,"",OFFSET('Measure and Project Input'!$S$9,$CE421,0)))</f>
        <v/>
      </c>
      <c r="R421" t="str">
        <f ca="1">IF('Measure and Project Input'!$CE$5&lt;$CC421,"",IF(OFFSET('Measure and Project Input'!$U$9,$CE421,0)=0,"",OFFSET('Measure and Project Input'!$U$9,$CE421,0)))</f>
        <v/>
      </c>
      <c r="S421" t="str">
        <f ca="1">IF('Measure and Project Input'!$CE$5&lt;$CC421,"",IF(OFFSET('Measure and Project Input'!$V$9,$CE421,0)=0,"",OFFSET('Measure and Project Input'!$V$9,$CE421,0)))</f>
        <v/>
      </c>
      <c r="X421" t="str">
        <f ca="1">IF('Measure and Project Input'!$CE$5&lt;$CC421,"",IF(OFFSET('Measure and Project Input'!$M$9,$CE421,0)=0,"",OFFSET('Measure and Project Input'!$M$9,$CE421,0)))</f>
        <v/>
      </c>
      <c r="Y421" t="str">
        <f ca="1">IF('Measure and Project Input'!$CE$5&lt;$CC421,"",IF(OFFSET('Measure and Project Input'!$N$9,$CE421,0)=0,"",OFFSET('Measure and Project Input'!$N$9,$CE421,0)))</f>
        <v/>
      </c>
      <c r="AA421" t="str">
        <f ca="1">IF('Measure and Project Input'!$CE$5&lt;$CC421,"",IF(OFFSET('Measure and Project Input'!$D$9,$CE421,0)=0,"",OFFSET('Measure and Project Input'!$D$9,$CE421,0)))</f>
        <v/>
      </c>
      <c r="AJ421" t="str">
        <f ca="1">IF('Measure and Project Input'!$CE$5&lt;$CC421,"",IF(OFFSET('Measure and Project Input'!$O$9,$CE421,0)=0,"",OFFSET('Measure and Project Input'!$O$9,$CE421,0)))</f>
        <v/>
      </c>
      <c r="AN421" t="str">
        <f ca="1">IF('Measure and Project Input'!$CE$5&lt;$CC421,"",IF(OFFSET('Measure and Project Input'!$BV$9,$CE421,0)=0,"",OFFSET('Measure and Project Input'!$BV$9,$CE421,0)))</f>
        <v/>
      </c>
      <c r="AO421" t="e">
        <f>IF(I421="","",'Funding Input and Summary'!#REF!)</f>
        <v>#REF!</v>
      </c>
      <c r="AQ421" t="e">
        <f>IF(I421="","",'Funding Input and Summary'!#REF!)</f>
        <v>#REF!</v>
      </c>
      <c r="AR421" t="e">
        <f>IF(I421="","",'Funding Input and Summary'!#REF!)</f>
        <v>#REF!</v>
      </c>
      <c r="AU421" t="e">
        <f>IF(I421="","",'Funding Input and Summary'!#REF!)</f>
        <v>#REF!</v>
      </c>
      <c r="AV421" t="e">
        <f>IF(I421="","",'Funding Input and Summary'!#REF!)</f>
        <v>#REF!</v>
      </c>
      <c r="BC421" t="e">
        <f>IF(I421="","",'Funding Input and Summary'!#REF!)</f>
        <v>#REF!</v>
      </c>
      <c r="BD421" t="e">
        <f>IF(I421="","",'Funding Input and Summary'!#REF!)</f>
        <v>#REF!</v>
      </c>
      <c r="BE421" t="e">
        <f>IF(I421="","",'Funding Input and Summary'!#REF!)</f>
        <v>#REF!</v>
      </c>
      <c r="BG421" t="e">
        <f>IF(I421="","",'Funding Input and Summary'!#REF!)</f>
        <v>#REF!</v>
      </c>
      <c r="BH421" t="e">
        <f>IF(I421="","",'Funding Input and Summary'!#REF!)</f>
        <v>#REF!</v>
      </c>
      <c r="BI421" t="e">
        <f>IF(I421="","",'Funding Input and Summary'!#REF!)</f>
        <v>#REF!</v>
      </c>
      <c r="BJ421" t="e">
        <f>IF(I421="","",'Funding Input and Summary'!#REF!)</f>
        <v>#REF!</v>
      </c>
      <c r="BK421" t="e">
        <f>IF(I421="","",'Funding Input and Summary'!#REF!)</f>
        <v>#REF!</v>
      </c>
      <c r="BL421" t="e">
        <f>IF(I421="","",'Funding Input and Summary'!#REF!)</f>
        <v>#REF!</v>
      </c>
      <c r="BM421" t="e">
        <f>IF(I421="","",'Funding Input and Summary'!#REF!)</f>
        <v>#REF!</v>
      </c>
      <c r="BN421" t="e">
        <f>IF(I421="","",'Funding Input and Summary'!#REF!)</f>
        <v>#REF!</v>
      </c>
      <c r="BO421" t="e">
        <f>IF(I421="","",'Funding Input and Summary'!#REF!)</f>
        <v>#REF!</v>
      </c>
      <c r="BP421" t="e">
        <f>IF(I421="","",'Funding Input and Summary'!#REF!)</f>
        <v>#REF!</v>
      </c>
      <c r="BQ421" t="e">
        <f>IF(I421="","",'Funding Input and Summary'!#REF!)</f>
        <v>#REF!</v>
      </c>
      <c r="BR421" t="str">
        <f ca="1">IF('Measure and Project Input'!$CE$5&lt;$CC421,"",IF(OFFSET('Measure and Project Input'!$T$9,$CE421,0)=0,"",OFFSET('Measure and Project Input'!$T$9,$CE421,0)))</f>
        <v/>
      </c>
      <c r="BS421" t="str">
        <f ca="1">IF('Measure and Project Input'!$CE$5&lt;$CC421,"",IF(OFFSET('Measure and Project Input'!$R$9,$CE421,0)=0,"",OFFSET('Measure and Project Input'!$R$9,$CE421,0)))</f>
        <v/>
      </c>
      <c r="BT421">
        <f>IF(I421="","",'Measure and Project Input'!$I$1)</f>
        <v>4.04</v>
      </c>
      <c r="BU421" t="str">
        <f ca="1">IF('Measure and Project Input'!$CE$5&lt;$CC421,"",IF(OFFSET('Measure and Project Input'!$Q$9,$CE421,0)=0,"",OFFSET('Measure and Project Input'!$Q$9,$CE421,0)))</f>
        <v/>
      </c>
      <c r="BV421" t="e">
        <f ca="1">IF(I421="","",'Funding Input and Summary'!$T$1)</f>
        <v>#DIV/0!</v>
      </c>
      <c r="BW421" t="str">
        <f ca="1">IF('Measure and Project Input'!$CE$5&lt;$CC421,"",IF(OFFSET('Measure and Project Input'!$AI$9,$CE421,0)=0,"",OFFSET('Measure and Project Input'!$AI$9,$CE421,0)))</f>
        <v/>
      </c>
      <c r="BX421" t="str">
        <f ca="1">IF('Measure and Project Input'!$CE$5&lt;$CC421,"",IF(OFFSET('Measure and Project Input'!$AJ$9,$CE421,0)=0,"",OFFSET('Measure and Project Input'!$AJ$9,$CE421,0)))</f>
        <v/>
      </c>
      <c r="BY421" t="str">
        <f ca="1">IF('Measure and Project Input'!$CE$5&lt;$CC421,"",IF(OFFSET('Measure and Project Input'!$AK$9,$CE421,0)=0,"",OFFSET('Measure and Project Input'!$AK$9,$CE421,0)))</f>
        <v/>
      </c>
      <c r="BZ421" t="str">
        <f ca="1">IF('Measure and Project Input'!$CE$5&lt;$CC421,"",IF(OFFSET('Measure and Project Input'!$AL$9,$CE421,0)=0,"",OFFSET('Measure and Project Input'!$AL$9,$CE421,0)))</f>
        <v/>
      </c>
      <c r="CA421" t="str">
        <f ca="1">IF('Measure and Project Input'!$CE$5&lt;$CC421,"",IF(OFFSET('Measure and Project Input'!$AM$9,$CE421,0)=0,"",OFFSET('Measure and Project Input'!$AM$9,$CE421,0)))</f>
        <v/>
      </c>
      <c r="CB421" s="201"/>
      <c r="CC421" s="28">
        <v>420</v>
      </c>
      <c r="CD421" s="28">
        <f t="shared" si="6"/>
        <v>1</v>
      </c>
      <c r="CE421" s="28" t="e">
        <f>IF($I421="","",MATCH($I421,'Measure and Project Input'!$P$10:$P$509,FALSE))</f>
        <v>#N/A</v>
      </c>
    </row>
    <row r="422" spans="1:83" x14ac:dyDescent="0.2">
      <c r="A422" t="str">
        <f ca="1">IF('Measure and Project Input'!$CE$5&lt;$CC422,"",IF(OFFSET('Measure and Project Input'!$E$9,$CE422,0)=0,"",OFFSET('Measure and Project Input'!$E$9,$CE422,0)))</f>
        <v/>
      </c>
      <c r="B422" t="str">
        <f ca="1">IF('Measure and Project Input'!$CE$5&lt;$CC422,"",IF(OFFSET('Measure and Project Input'!$F$9,$CE422,0)=0,"",OFFSET('Measure and Project Input'!$F$9,$CE422,0)))</f>
        <v/>
      </c>
      <c r="C422" t="str">
        <f ca="1">IF('Measure and Project Input'!$CE$5&lt;$CC422,"",IF(OFFSET('Measure and Project Input'!$G$9,$CE422,0)=0,"",OFFSET('Measure and Project Input'!$G$9,$CE422,0)))</f>
        <v/>
      </c>
      <c r="D422" s="299" t="str">
        <f ca="1">IF('Measure and Project Input'!$CE$5&lt;$CC422,"",IF(OFFSET('Measure and Project Input'!$H$9,$CE422,0)=0,"",OFFSET('Measure and Project Input'!$H$9,$CE422,0)))</f>
        <v/>
      </c>
      <c r="E422" t="str">
        <f ca="1">IF('Measure and Project Input'!$CE$5&lt;$CC422,"",IF(OFFSET('Measure and Project Input'!$I$9,$CE422,0)=0,"",OFFSET('Measure and Project Input'!$I$9,$CE422,0)))</f>
        <v/>
      </c>
      <c r="F422" t="str">
        <f ca="1">IF('Measure and Project Input'!$CE$5&lt;$CC422,"",IF(OFFSET('Measure and Project Input'!$J$9,$CE422,0)=0,"",OFFSET('Measure and Project Input'!$J$9,$CE422,0)))</f>
        <v/>
      </c>
      <c r="G422" t="str">
        <f ca="1">IF('Measure and Project Input'!$CE$5&lt;$CC422,"",IF(OFFSET('Measure and Project Input'!$K$9,$CE422,0)=0,"",OFFSET('Measure and Project Input'!$K$9,$CE422,0)))</f>
        <v/>
      </c>
      <c r="H422" t="str">
        <f ca="1">IF('Measure and Project Input'!$CE$5&lt;$CC422,"",IF(OFFSET('Measure and Project Input'!$L$9,$CE422,0)=0,"",OFFSET('Measure and Project Input'!$L$9,$CE422,0)))</f>
        <v/>
      </c>
      <c r="I422">
        <f>'Funding Input and Summary'!A425</f>
        <v>0</v>
      </c>
      <c r="O422" t="str">
        <f ca="1">IF('Measure and Project Input'!$CE$5&lt;$CC422,"",IF(OFFSET('Measure and Project Input'!$B$9,$CE422,0)=0,"",OFFSET('Measure and Project Input'!$B$9,$CE422,0)))</f>
        <v/>
      </c>
      <c r="P422" t="str">
        <f ca="1">IF('Measure and Project Input'!$CE$5&lt;$CC422,"",IF(OFFSET('Measure and Project Input'!$C$9,$CE422,0)=0,"",OFFSET('Measure and Project Input'!$C$9,$CE422,0)))</f>
        <v/>
      </c>
      <c r="Q422" t="str">
        <f ca="1">IF('Measure and Project Input'!$CE$5&lt;$CC422,"",IF(OFFSET('Measure and Project Input'!$S$9,$CE422,0)=0,"",OFFSET('Measure and Project Input'!$S$9,$CE422,0)))</f>
        <v/>
      </c>
      <c r="R422" t="str">
        <f ca="1">IF('Measure and Project Input'!$CE$5&lt;$CC422,"",IF(OFFSET('Measure and Project Input'!$U$9,$CE422,0)=0,"",OFFSET('Measure and Project Input'!$U$9,$CE422,0)))</f>
        <v/>
      </c>
      <c r="S422" t="str">
        <f ca="1">IF('Measure and Project Input'!$CE$5&lt;$CC422,"",IF(OFFSET('Measure and Project Input'!$V$9,$CE422,0)=0,"",OFFSET('Measure and Project Input'!$V$9,$CE422,0)))</f>
        <v/>
      </c>
      <c r="X422" t="str">
        <f ca="1">IF('Measure and Project Input'!$CE$5&lt;$CC422,"",IF(OFFSET('Measure and Project Input'!$M$9,$CE422,0)=0,"",OFFSET('Measure and Project Input'!$M$9,$CE422,0)))</f>
        <v/>
      </c>
      <c r="Y422" t="str">
        <f ca="1">IF('Measure and Project Input'!$CE$5&lt;$CC422,"",IF(OFFSET('Measure and Project Input'!$N$9,$CE422,0)=0,"",OFFSET('Measure and Project Input'!$N$9,$CE422,0)))</f>
        <v/>
      </c>
      <c r="AA422" t="str">
        <f ca="1">IF('Measure and Project Input'!$CE$5&lt;$CC422,"",IF(OFFSET('Measure and Project Input'!$D$9,$CE422,0)=0,"",OFFSET('Measure and Project Input'!$D$9,$CE422,0)))</f>
        <v/>
      </c>
      <c r="AJ422" t="str">
        <f ca="1">IF('Measure and Project Input'!$CE$5&lt;$CC422,"",IF(OFFSET('Measure and Project Input'!$O$9,$CE422,0)=0,"",OFFSET('Measure and Project Input'!$O$9,$CE422,0)))</f>
        <v/>
      </c>
      <c r="AN422" t="str">
        <f ca="1">IF('Measure and Project Input'!$CE$5&lt;$CC422,"",IF(OFFSET('Measure and Project Input'!$BV$9,$CE422,0)=0,"",OFFSET('Measure and Project Input'!$BV$9,$CE422,0)))</f>
        <v/>
      </c>
      <c r="AO422" t="e">
        <f>IF(I422="","",'Funding Input and Summary'!#REF!)</f>
        <v>#REF!</v>
      </c>
      <c r="AQ422" t="e">
        <f>IF(I422="","",'Funding Input and Summary'!#REF!)</f>
        <v>#REF!</v>
      </c>
      <c r="AR422" t="e">
        <f>IF(I422="","",'Funding Input and Summary'!#REF!)</f>
        <v>#REF!</v>
      </c>
      <c r="AU422" t="e">
        <f>IF(I422="","",'Funding Input and Summary'!#REF!)</f>
        <v>#REF!</v>
      </c>
      <c r="AV422" t="e">
        <f>IF(I422="","",'Funding Input and Summary'!#REF!)</f>
        <v>#REF!</v>
      </c>
      <c r="BC422" t="e">
        <f>IF(I422="","",'Funding Input and Summary'!#REF!)</f>
        <v>#REF!</v>
      </c>
      <c r="BD422" t="e">
        <f>IF(I422="","",'Funding Input and Summary'!#REF!)</f>
        <v>#REF!</v>
      </c>
      <c r="BE422" t="e">
        <f>IF(I422="","",'Funding Input and Summary'!#REF!)</f>
        <v>#REF!</v>
      </c>
      <c r="BG422" t="e">
        <f>IF(I422="","",'Funding Input and Summary'!#REF!)</f>
        <v>#REF!</v>
      </c>
      <c r="BH422" t="e">
        <f>IF(I422="","",'Funding Input and Summary'!#REF!)</f>
        <v>#REF!</v>
      </c>
      <c r="BI422" t="e">
        <f>IF(I422="","",'Funding Input and Summary'!#REF!)</f>
        <v>#REF!</v>
      </c>
      <c r="BJ422" t="e">
        <f>IF(I422="","",'Funding Input and Summary'!#REF!)</f>
        <v>#REF!</v>
      </c>
      <c r="BK422" t="e">
        <f>IF(I422="","",'Funding Input and Summary'!#REF!)</f>
        <v>#REF!</v>
      </c>
      <c r="BL422" t="e">
        <f>IF(I422="","",'Funding Input and Summary'!#REF!)</f>
        <v>#REF!</v>
      </c>
      <c r="BM422" t="e">
        <f>IF(I422="","",'Funding Input and Summary'!#REF!)</f>
        <v>#REF!</v>
      </c>
      <c r="BN422" t="e">
        <f>IF(I422="","",'Funding Input and Summary'!#REF!)</f>
        <v>#REF!</v>
      </c>
      <c r="BO422" t="e">
        <f>IF(I422="","",'Funding Input and Summary'!#REF!)</f>
        <v>#REF!</v>
      </c>
      <c r="BP422" t="e">
        <f>IF(I422="","",'Funding Input and Summary'!#REF!)</f>
        <v>#REF!</v>
      </c>
      <c r="BQ422" t="e">
        <f>IF(I422="","",'Funding Input and Summary'!#REF!)</f>
        <v>#REF!</v>
      </c>
      <c r="BR422" t="str">
        <f ca="1">IF('Measure and Project Input'!$CE$5&lt;$CC422,"",IF(OFFSET('Measure and Project Input'!$T$9,$CE422,0)=0,"",OFFSET('Measure and Project Input'!$T$9,$CE422,0)))</f>
        <v/>
      </c>
      <c r="BS422" t="str">
        <f ca="1">IF('Measure and Project Input'!$CE$5&lt;$CC422,"",IF(OFFSET('Measure and Project Input'!$R$9,$CE422,0)=0,"",OFFSET('Measure and Project Input'!$R$9,$CE422,0)))</f>
        <v/>
      </c>
      <c r="BT422">
        <f>IF(I422="","",'Measure and Project Input'!$I$1)</f>
        <v>4.04</v>
      </c>
      <c r="BU422" t="str">
        <f ca="1">IF('Measure and Project Input'!$CE$5&lt;$CC422,"",IF(OFFSET('Measure and Project Input'!$Q$9,$CE422,0)=0,"",OFFSET('Measure and Project Input'!$Q$9,$CE422,0)))</f>
        <v/>
      </c>
      <c r="BV422" t="e">
        <f ca="1">IF(I422="","",'Funding Input and Summary'!$T$1)</f>
        <v>#DIV/0!</v>
      </c>
      <c r="BW422" t="str">
        <f ca="1">IF('Measure and Project Input'!$CE$5&lt;$CC422,"",IF(OFFSET('Measure and Project Input'!$AI$9,$CE422,0)=0,"",OFFSET('Measure and Project Input'!$AI$9,$CE422,0)))</f>
        <v/>
      </c>
      <c r="BX422" t="str">
        <f ca="1">IF('Measure and Project Input'!$CE$5&lt;$CC422,"",IF(OFFSET('Measure and Project Input'!$AJ$9,$CE422,0)=0,"",OFFSET('Measure and Project Input'!$AJ$9,$CE422,0)))</f>
        <v/>
      </c>
      <c r="BY422" t="str">
        <f ca="1">IF('Measure and Project Input'!$CE$5&lt;$CC422,"",IF(OFFSET('Measure and Project Input'!$AK$9,$CE422,0)=0,"",OFFSET('Measure and Project Input'!$AK$9,$CE422,0)))</f>
        <v/>
      </c>
      <c r="BZ422" t="str">
        <f ca="1">IF('Measure and Project Input'!$CE$5&lt;$CC422,"",IF(OFFSET('Measure and Project Input'!$AL$9,$CE422,0)=0,"",OFFSET('Measure and Project Input'!$AL$9,$CE422,0)))</f>
        <v/>
      </c>
      <c r="CA422" t="str">
        <f ca="1">IF('Measure and Project Input'!$CE$5&lt;$CC422,"",IF(OFFSET('Measure and Project Input'!$AM$9,$CE422,0)=0,"",OFFSET('Measure and Project Input'!$AM$9,$CE422,0)))</f>
        <v/>
      </c>
      <c r="CB422" s="201"/>
      <c r="CC422" s="28">
        <v>421</v>
      </c>
      <c r="CD422" s="28">
        <f t="shared" si="6"/>
        <v>1</v>
      </c>
      <c r="CE422" s="28" t="e">
        <f>IF($I422="","",MATCH($I422,'Measure and Project Input'!$P$10:$P$509,FALSE))</f>
        <v>#N/A</v>
      </c>
    </row>
    <row r="423" spans="1:83" x14ac:dyDescent="0.2">
      <c r="A423" t="str">
        <f ca="1">IF('Measure and Project Input'!$CE$5&lt;$CC423,"",IF(OFFSET('Measure and Project Input'!$E$9,$CE423,0)=0,"",OFFSET('Measure and Project Input'!$E$9,$CE423,0)))</f>
        <v/>
      </c>
      <c r="B423" t="str">
        <f ca="1">IF('Measure and Project Input'!$CE$5&lt;$CC423,"",IF(OFFSET('Measure and Project Input'!$F$9,$CE423,0)=0,"",OFFSET('Measure and Project Input'!$F$9,$CE423,0)))</f>
        <v/>
      </c>
      <c r="C423" t="str">
        <f ca="1">IF('Measure and Project Input'!$CE$5&lt;$CC423,"",IF(OFFSET('Measure and Project Input'!$G$9,$CE423,0)=0,"",OFFSET('Measure and Project Input'!$G$9,$CE423,0)))</f>
        <v/>
      </c>
      <c r="D423" s="299" t="str">
        <f ca="1">IF('Measure and Project Input'!$CE$5&lt;$CC423,"",IF(OFFSET('Measure and Project Input'!$H$9,$CE423,0)=0,"",OFFSET('Measure and Project Input'!$H$9,$CE423,0)))</f>
        <v/>
      </c>
      <c r="E423" t="str">
        <f ca="1">IF('Measure and Project Input'!$CE$5&lt;$CC423,"",IF(OFFSET('Measure and Project Input'!$I$9,$CE423,0)=0,"",OFFSET('Measure and Project Input'!$I$9,$CE423,0)))</f>
        <v/>
      </c>
      <c r="F423" t="str">
        <f ca="1">IF('Measure and Project Input'!$CE$5&lt;$CC423,"",IF(OFFSET('Measure and Project Input'!$J$9,$CE423,0)=0,"",OFFSET('Measure and Project Input'!$J$9,$CE423,0)))</f>
        <v/>
      </c>
      <c r="G423" t="str">
        <f ca="1">IF('Measure and Project Input'!$CE$5&lt;$CC423,"",IF(OFFSET('Measure and Project Input'!$K$9,$CE423,0)=0,"",OFFSET('Measure and Project Input'!$K$9,$CE423,0)))</f>
        <v/>
      </c>
      <c r="H423" t="str">
        <f ca="1">IF('Measure and Project Input'!$CE$5&lt;$CC423,"",IF(OFFSET('Measure and Project Input'!$L$9,$CE423,0)=0,"",OFFSET('Measure and Project Input'!$L$9,$CE423,0)))</f>
        <v/>
      </c>
      <c r="I423">
        <f>'Funding Input and Summary'!A426</f>
        <v>0</v>
      </c>
      <c r="O423" t="str">
        <f ca="1">IF('Measure and Project Input'!$CE$5&lt;$CC423,"",IF(OFFSET('Measure and Project Input'!$B$9,$CE423,0)=0,"",OFFSET('Measure and Project Input'!$B$9,$CE423,0)))</f>
        <v/>
      </c>
      <c r="P423" t="str">
        <f ca="1">IF('Measure and Project Input'!$CE$5&lt;$CC423,"",IF(OFFSET('Measure and Project Input'!$C$9,$CE423,0)=0,"",OFFSET('Measure and Project Input'!$C$9,$CE423,0)))</f>
        <v/>
      </c>
      <c r="Q423" t="str">
        <f ca="1">IF('Measure and Project Input'!$CE$5&lt;$CC423,"",IF(OFFSET('Measure and Project Input'!$S$9,$CE423,0)=0,"",OFFSET('Measure and Project Input'!$S$9,$CE423,0)))</f>
        <v/>
      </c>
      <c r="R423" t="str">
        <f ca="1">IF('Measure and Project Input'!$CE$5&lt;$CC423,"",IF(OFFSET('Measure and Project Input'!$U$9,$CE423,0)=0,"",OFFSET('Measure and Project Input'!$U$9,$CE423,0)))</f>
        <v/>
      </c>
      <c r="S423" t="str">
        <f ca="1">IF('Measure and Project Input'!$CE$5&lt;$CC423,"",IF(OFFSET('Measure and Project Input'!$V$9,$CE423,0)=0,"",OFFSET('Measure and Project Input'!$V$9,$CE423,0)))</f>
        <v/>
      </c>
      <c r="X423" t="str">
        <f ca="1">IF('Measure and Project Input'!$CE$5&lt;$CC423,"",IF(OFFSET('Measure and Project Input'!$M$9,$CE423,0)=0,"",OFFSET('Measure and Project Input'!$M$9,$CE423,0)))</f>
        <v/>
      </c>
      <c r="Y423" t="str">
        <f ca="1">IF('Measure and Project Input'!$CE$5&lt;$CC423,"",IF(OFFSET('Measure and Project Input'!$N$9,$CE423,0)=0,"",OFFSET('Measure and Project Input'!$N$9,$CE423,0)))</f>
        <v/>
      </c>
      <c r="AA423" t="str">
        <f ca="1">IF('Measure and Project Input'!$CE$5&lt;$CC423,"",IF(OFFSET('Measure and Project Input'!$D$9,$CE423,0)=0,"",OFFSET('Measure and Project Input'!$D$9,$CE423,0)))</f>
        <v/>
      </c>
      <c r="AJ423" t="str">
        <f ca="1">IF('Measure and Project Input'!$CE$5&lt;$CC423,"",IF(OFFSET('Measure and Project Input'!$O$9,$CE423,0)=0,"",OFFSET('Measure and Project Input'!$O$9,$CE423,0)))</f>
        <v/>
      </c>
      <c r="AN423" t="str">
        <f ca="1">IF('Measure and Project Input'!$CE$5&lt;$CC423,"",IF(OFFSET('Measure and Project Input'!$BV$9,$CE423,0)=0,"",OFFSET('Measure and Project Input'!$BV$9,$CE423,0)))</f>
        <v/>
      </c>
      <c r="AO423" t="e">
        <f>IF(I423="","",'Funding Input and Summary'!#REF!)</f>
        <v>#REF!</v>
      </c>
      <c r="AQ423" t="e">
        <f>IF(I423="","",'Funding Input and Summary'!#REF!)</f>
        <v>#REF!</v>
      </c>
      <c r="AR423" t="e">
        <f>IF(I423="","",'Funding Input and Summary'!#REF!)</f>
        <v>#REF!</v>
      </c>
      <c r="AU423" t="e">
        <f>IF(I423="","",'Funding Input and Summary'!#REF!)</f>
        <v>#REF!</v>
      </c>
      <c r="AV423" t="e">
        <f>IF(I423="","",'Funding Input and Summary'!#REF!)</f>
        <v>#REF!</v>
      </c>
      <c r="BC423" t="e">
        <f>IF(I423="","",'Funding Input and Summary'!#REF!)</f>
        <v>#REF!</v>
      </c>
      <c r="BD423" t="e">
        <f>IF(I423="","",'Funding Input and Summary'!#REF!)</f>
        <v>#REF!</v>
      </c>
      <c r="BE423" t="e">
        <f>IF(I423="","",'Funding Input and Summary'!#REF!)</f>
        <v>#REF!</v>
      </c>
      <c r="BG423" t="e">
        <f>IF(I423="","",'Funding Input and Summary'!#REF!)</f>
        <v>#REF!</v>
      </c>
      <c r="BH423" t="e">
        <f>IF(I423="","",'Funding Input and Summary'!#REF!)</f>
        <v>#REF!</v>
      </c>
      <c r="BI423" t="e">
        <f>IF(I423="","",'Funding Input and Summary'!#REF!)</f>
        <v>#REF!</v>
      </c>
      <c r="BJ423" t="e">
        <f>IF(I423="","",'Funding Input and Summary'!#REF!)</f>
        <v>#REF!</v>
      </c>
      <c r="BK423" t="e">
        <f>IF(I423="","",'Funding Input and Summary'!#REF!)</f>
        <v>#REF!</v>
      </c>
      <c r="BL423" t="e">
        <f>IF(I423="","",'Funding Input and Summary'!#REF!)</f>
        <v>#REF!</v>
      </c>
      <c r="BM423" t="e">
        <f>IF(I423="","",'Funding Input and Summary'!#REF!)</f>
        <v>#REF!</v>
      </c>
      <c r="BN423" t="e">
        <f>IF(I423="","",'Funding Input and Summary'!#REF!)</f>
        <v>#REF!</v>
      </c>
      <c r="BO423" t="e">
        <f>IF(I423="","",'Funding Input and Summary'!#REF!)</f>
        <v>#REF!</v>
      </c>
      <c r="BP423" t="e">
        <f>IF(I423="","",'Funding Input and Summary'!#REF!)</f>
        <v>#REF!</v>
      </c>
      <c r="BQ423" t="e">
        <f>IF(I423="","",'Funding Input and Summary'!#REF!)</f>
        <v>#REF!</v>
      </c>
      <c r="BR423" t="str">
        <f ca="1">IF('Measure and Project Input'!$CE$5&lt;$CC423,"",IF(OFFSET('Measure and Project Input'!$T$9,$CE423,0)=0,"",OFFSET('Measure and Project Input'!$T$9,$CE423,0)))</f>
        <v/>
      </c>
      <c r="BS423" t="str">
        <f ca="1">IF('Measure and Project Input'!$CE$5&lt;$CC423,"",IF(OFFSET('Measure and Project Input'!$R$9,$CE423,0)=0,"",OFFSET('Measure and Project Input'!$R$9,$CE423,0)))</f>
        <v/>
      </c>
      <c r="BT423">
        <f>IF(I423="","",'Measure and Project Input'!$I$1)</f>
        <v>4.04</v>
      </c>
      <c r="BU423" t="str">
        <f ca="1">IF('Measure and Project Input'!$CE$5&lt;$CC423,"",IF(OFFSET('Measure and Project Input'!$Q$9,$CE423,0)=0,"",OFFSET('Measure and Project Input'!$Q$9,$CE423,0)))</f>
        <v/>
      </c>
      <c r="BV423" t="e">
        <f ca="1">IF(I423="","",'Funding Input and Summary'!$T$1)</f>
        <v>#DIV/0!</v>
      </c>
      <c r="BW423" t="str">
        <f ca="1">IF('Measure and Project Input'!$CE$5&lt;$CC423,"",IF(OFFSET('Measure and Project Input'!$AI$9,$CE423,0)=0,"",OFFSET('Measure and Project Input'!$AI$9,$CE423,0)))</f>
        <v/>
      </c>
      <c r="BX423" t="str">
        <f ca="1">IF('Measure and Project Input'!$CE$5&lt;$CC423,"",IF(OFFSET('Measure and Project Input'!$AJ$9,$CE423,0)=0,"",OFFSET('Measure and Project Input'!$AJ$9,$CE423,0)))</f>
        <v/>
      </c>
      <c r="BY423" t="str">
        <f ca="1">IF('Measure and Project Input'!$CE$5&lt;$CC423,"",IF(OFFSET('Measure and Project Input'!$AK$9,$CE423,0)=0,"",OFFSET('Measure and Project Input'!$AK$9,$CE423,0)))</f>
        <v/>
      </c>
      <c r="BZ423" t="str">
        <f ca="1">IF('Measure and Project Input'!$CE$5&lt;$CC423,"",IF(OFFSET('Measure and Project Input'!$AL$9,$CE423,0)=0,"",OFFSET('Measure and Project Input'!$AL$9,$CE423,0)))</f>
        <v/>
      </c>
      <c r="CA423" t="str">
        <f ca="1">IF('Measure and Project Input'!$CE$5&lt;$CC423,"",IF(OFFSET('Measure and Project Input'!$AM$9,$CE423,0)=0,"",OFFSET('Measure and Project Input'!$AM$9,$CE423,0)))</f>
        <v/>
      </c>
      <c r="CB423" s="201"/>
      <c r="CC423" s="28">
        <v>422</v>
      </c>
      <c r="CD423" s="28">
        <f t="shared" si="6"/>
        <v>1</v>
      </c>
      <c r="CE423" s="28" t="e">
        <f>IF($I423="","",MATCH($I423,'Measure and Project Input'!$P$10:$P$509,FALSE))</f>
        <v>#N/A</v>
      </c>
    </row>
    <row r="424" spans="1:83" x14ac:dyDescent="0.2">
      <c r="A424" t="str">
        <f ca="1">IF('Measure and Project Input'!$CE$5&lt;$CC424,"",IF(OFFSET('Measure and Project Input'!$E$9,$CE424,0)=0,"",OFFSET('Measure and Project Input'!$E$9,$CE424,0)))</f>
        <v/>
      </c>
      <c r="B424" t="str">
        <f ca="1">IF('Measure and Project Input'!$CE$5&lt;$CC424,"",IF(OFFSET('Measure and Project Input'!$F$9,$CE424,0)=0,"",OFFSET('Measure and Project Input'!$F$9,$CE424,0)))</f>
        <v/>
      </c>
      <c r="C424" t="str">
        <f ca="1">IF('Measure and Project Input'!$CE$5&lt;$CC424,"",IF(OFFSET('Measure and Project Input'!$G$9,$CE424,0)=0,"",OFFSET('Measure and Project Input'!$G$9,$CE424,0)))</f>
        <v/>
      </c>
      <c r="D424" s="299" t="str">
        <f ca="1">IF('Measure and Project Input'!$CE$5&lt;$CC424,"",IF(OFFSET('Measure and Project Input'!$H$9,$CE424,0)=0,"",OFFSET('Measure and Project Input'!$H$9,$CE424,0)))</f>
        <v/>
      </c>
      <c r="E424" t="str">
        <f ca="1">IF('Measure and Project Input'!$CE$5&lt;$CC424,"",IF(OFFSET('Measure and Project Input'!$I$9,$CE424,0)=0,"",OFFSET('Measure and Project Input'!$I$9,$CE424,0)))</f>
        <v/>
      </c>
      <c r="F424" t="str">
        <f ca="1">IF('Measure and Project Input'!$CE$5&lt;$CC424,"",IF(OFFSET('Measure and Project Input'!$J$9,$CE424,0)=0,"",OFFSET('Measure and Project Input'!$J$9,$CE424,0)))</f>
        <v/>
      </c>
      <c r="G424" t="str">
        <f ca="1">IF('Measure and Project Input'!$CE$5&lt;$CC424,"",IF(OFFSET('Measure and Project Input'!$K$9,$CE424,0)=0,"",OFFSET('Measure and Project Input'!$K$9,$CE424,0)))</f>
        <v/>
      </c>
      <c r="H424" t="str">
        <f ca="1">IF('Measure and Project Input'!$CE$5&lt;$CC424,"",IF(OFFSET('Measure and Project Input'!$L$9,$CE424,0)=0,"",OFFSET('Measure and Project Input'!$L$9,$CE424,0)))</f>
        <v/>
      </c>
      <c r="I424">
        <f>'Funding Input and Summary'!A427</f>
        <v>0</v>
      </c>
      <c r="O424" t="str">
        <f ca="1">IF('Measure and Project Input'!$CE$5&lt;$CC424,"",IF(OFFSET('Measure and Project Input'!$B$9,$CE424,0)=0,"",OFFSET('Measure and Project Input'!$B$9,$CE424,0)))</f>
        <v/>
      </c>
      <c r="P424" t="str">
        <f ca="1">IF('Measure and Project Input'!$CE$5&lt;$CC424,"",IF(OFFSET('Measure and Project Input'!$C$9,$CE424,0)=0,"",OFFSET('Measure and Project Input'!$C$9,$CE424,0)))</f>
        <v/>
      </c>
      <c r="Q424" t="str">
        <f ca="1">IF('Measure and Project Input'!$CE$5&lt;$CC424,"",IF(OFFSET('Measure and Project Input'!$S$9,$CE424,0)=0,"",OFFSET('Measure and Project Input'!$S$9,$CE424,0)))</f>
        <v/>
      </c>
      <c r="R424" t="str">
        <f ca="1">IF('Measure and Project Input'!$CE$5&lt;$CC424,"",IF(OFFSET('Measure and Project Input'!$U$9,$CE424,0)=0,"",OFFSET('Measure and Project Input'!$U$9,$CE424,0)))</f>
        <v/>
      </c>
      <c r="S424" t="str">
        <f ca="1">IF('Measure and Project Input'!$CE$5&lt;$CC424,"",IF(OFFSET('Measure and Project Input'!$V$9,$CE424,0)=0,"",OFFSET('Measure and Project Input'!$V$9,$CE424,0)))</f>
        <v/>
      </c>
      <c r="X424" t="str">
        <f ca="1">IF('Measure and Project Input'!$CE$5&lt;$CC424,"",IF(OFFSET('Measure and Project Input'!$M$9,$CE424,0)=0,"",OFFSET('Measure and Project Input'!$M$9,$CE424,0)))</f>
        <v/>
      </c>
      <c r="Y424" t="str">
        <f ca="1">IF('Measure and Project Input'!$CE$5&lt;$CC424,"",IF(OFFSET('Measure and Project Input'!$N$9,$CE424,0)=0,"",OFFSET('Measure and Project Input'!$N$9,$CE424,0)))</f>
        <v/>
      </c>
      <c r="AA424" t="str">
        <f ca="1">IF('Measure and Project Input'!$CE$5&lt;$CC424,"",IF(OFFSET('Measure and Project Input'!$D$9,$CE424,0)=0,"",OFFSET('Measure and Project Input'!$D$9,$CE424,0)))</f>
        <v/>
      </c>
      <c r="AJ424" t="str">
        <f ca="1">IF('Measure and Project Input'!$CE$5&lt;$CC424,"",IF(OFFSET('Measure and Project Input'!$O$9,$CE424,0)=0,"",OFFSET('Measure and Project Input'!$O$9,$CE424,0)))</f>
        <v/>
      </c>
      <c r="AN424" t="str">
        <f ca="1">IF('Measure and Project Input'!$CE$5&lt;$CC424,"",IF(OFFSET('Measure and Project Input'!$BV$9,$CE424,0)=0,"",OFFSET('Measure and Project Input'!$BV$9,$CE424,0)))</f>
        <v/>
      </c>
      <c r="AO424" t="e">
        <f>IF(I424="","",'Funding Input and Summary'!#REF!)</f>
        <v>#REF!</v>
      </c>
      <c r="AQ424" t="e">
        <f>IF(I424="","",'Funding Input and Summary'!#REF!)</f>
        <v>#REF!</v>
      </c>
      <c r="AR424" t="e">
        <f>IF(I424="","",'Funding Input and Summary'!#REF!)</f>
        <v>#REF!</v>
      </c>
      <c r="AU424" t="e">
        <f>IF(I424="","",'Funding Input and Summary'!#REF!)</f>
        <v>#REF!</v>
      </c>
      <c r="AV424" t="e">
        <f>IF(I424="","",'Funding Input and Summary'!#REF!)</f>
        <v>#REF!</v>
      </c>
      <c r="BC424" t="e">
        <f>IF(I424="","",'Funding Input and Summary'!#REF!)</f>
        <v>#REF!</v>
      </c>
      <c r="BD424" t="e">
        <f>IF(I424="","",'Funding Input and Summary'!#REF!)</f>
        <v>#REF!</v>
      </c>
      <c r="BE424" t="e">
        <f>IF(I424="","",'Funding Input and Summary'!#REF!)</f>
        <v>#REF!</v>
      </c>
      <c r="BG424" t="e">
        <f>IF(I424="","",'Funding Input and Summary'!#REF!)</f>
        <v>#REF!</v>
      </c>
      <c r="BH424" t="e">
        <f>IF(I424="","",'Funding Input and Summary'!#REF!)</f>
        <v>#REF!</v>
      </c>
      <c r="BI424" t="e">
        <f>IF(I424="","",'Funding Input and Summary'!#REF!)</f>
        <v>#REF!</v>
      </c>
      <c r="BJ424" t="e">
        <f>IF(I424="","",'Funding Input and Summary'!#REF!)</f>
        <v>#REF!</v>
      </c>
      <c r="BK424" t="e">
        <f>IF(I424="","",'Funding Input and Summary'!#REF!)</f>
        <v>#REF!</v>
      </c>
      <c r="BL424" t="e">
        <f>IF(I424="","",'Funding Input and Summary'!#REF!)</f>
        <v>#REF!</v>
      </c>
      <c r="BM424" t="e">
        <f>IF(I424="","",'Funding Input and Summary'!#REF!)</f>
        <v>#REF!</v>
      </c>
      <c r="BN424" t="e">
        <f>IF(I424="","",'Funding Input and Summary'!#REF!)</f>
        <v>#REF!</v>
      </c>
      <c r="BO424" t="e">
        <f>IF(I424="","",'Funding Input and Summary'!#REF!)</f>
        <v>#REF!</v>
      </c>
      <c r="BP424" t="e">
        <f>IF(I424="","",'Funding Input and Summary'!#REF!)</f>
        <v>#REF!</v>
      </c>
      <c r="BQ424" t="e">
        <f>IF(I424="","",'Funding Input and Summary'!#REF!)</f>
        <v>#REF!</v>
      </c>
      <c r="BR424" t="str">
        <f ca="1">IF('Measure and Project Input'!$CE$5&lt;$CC424,"",IF(OFFSET('Measure and Project Input'!$T$9,$CE424,0)=0,"",OFFSET('Measure and Project Input'!$T$9,$CE424,0)))</f>
        <v/>
      </c>
      <c r="BS424" t="str">
        <f ca="1">IF('Measure and Project Input'!$CE$5&lt;$CC424,"",IF(OFFSET('Measure and Project Input'!$R$9,$CE424,0)=0,"",OFFSET('Measure and Project Input'!$R$9,$CE424,0)))</f>
        <v/>
      </c>
      <c r="BT424">
        <f>IF(I424="","",'Measure and Project Input'!$I$1)</f>
        <v>4.04</v>
      </c>
      <c r="BU424" t="str">
        <f ca="1">IF('Measure and Project Input'!$CE$5&lt;$CC424,"",IF(OFFSET('Measure and Project Input'!$Q$9,$CE424,0)=0,"",OFFSET('Measure and Project Input'!$Q$9,$CE424,0)))</f>
        <v/>
      </c>
      <c r="BV424" t="e">
        <f ca="1">IF(I424="","",'Funding Input and Summary'!$T$1)</f>
        <v>#DIV/0!</v>
      </c>
      <c r="BW424" t="str">
        <f ca="1">IF('Measure and Project Input'!$CE$5&lt;$CC424,"",IF(OFFSET('Measure and Project Input'!$AI$9,$CE424,0)=0,"",OFFSET('Measure and Project Input'!$AI$9,$CE424,0)))</f>
        <v/>
      </c>
      <c r="BX424" t="str">
        <f ca="1">IF('Measure and Project Input'!$CE$5&lt;$CC424,"",IF(OFFSET('Measure and Project Input'!$AJ$9,$CE424,0)=0,"",OFFSET('Measure and Project Input'!$AJ$9,$CE424,0)))</f>
        <v/>
      </c>
      <c r="BY424" t="str">
        <f ca="1">IF('Measure and Project Input'!$CE$5&lt;$CC424,"",IF(OFFSET('Measure and Project Input'!$AK$9,$CE424,0)=0,"",OFFSET('Measure and Project Input'!$AK$9,$CE424,0)))</f>
        <v/>
      </c>
      <c r="BZ424" t="str">
        <f ca="1">IF('Measure and Project Input'!$CE$5&lt;$CC424,"",IF(OFFSET('Measure and Project Input'!$AL$9,$CE424,0)=0,"",OFFSET('Measure and Project Input'!$AL$9,$CE424,0)))</f>
        <v/>
      </c>
      <c r="CA424" t="str">
        <f ca="1">IF('Measure and Project Input'!$CE$5&lt;$CC424,"",IF(OFFSET('Measure and Project Input'!$AM$9,$CE424,0)=0,"",OFFSET('Measure and Project Input'!$AM$9,$CE424,0)))</f>
        <v/>
      </c>
      <c r="CB424" s="201"/>
      <c r="CC424" s="28">
        <v>423</v>
      </c>
      <c r="CD424" s="28">
        <f t="shared" si="6"/>
        <v>1</v>
      </c>
      <c r="CE424" s="28" t="e">
        <f>IF($I424="","",MATCH($I424,'Measure and Project Input'!$P$10:$P$509,FALSE))</f>
        <v>#N/A</v>
      </c>
    </row>
    <row r="425" spans="1:83" x14ac:dyDescent="0.2">
      <c r="A425" t="str">
        <f ca="1">IF('Measure and Project Input'!$CE$5&lt;$CC425,"",IF(OFFSET('Measure and Project Input'!$E$9,$CE425,0)=0,"",OFFSET('Measure and Project Input'!$E$9,$CE425,0)))</f>
        <v/>
      </c>
      <c r="B425" t="str">
        <f ca="1">IF('Measure and Project Input'!$CE$5&lt;$CC425,"",IF(OFFSET('Measure and Project Input'!$F$9,$CE425,0)=0,"",OFFSET('Measure and Project Input'!$F$9,$CE425,0)))</f>
        <v/>
      </c>
      <c r="C425" t="str">
        <f ca="1">IF('Measure and Project Input'!$CE$5&lt;$CC425,"",IF(OFFSET('Measure and Project Input'!$G$9,$CE425,0)=0,"",OFFSET('Measure and Project Input'!$G$9,$CE425,0)))</f>
        <v/>
      </c>
      <c r="D425" s="299" t="str">
        <f ca="1">IF('Measure and Project Input'!$CE$5&lt;$CC425,"",IF(OFFSET('Measure and Project Input'!$H$9,$CE425,0)=0,"",OFFSET('Measure and Project Input'!$H$9,$CE425,0)))</f>
        <v/>
      </c>
      <c r="E425" t="str">
        <f ca="1">IF('Measure and Project Input'!$CE$5&lt;$CC425,"",IF(OFFSET('Measure and Project Input'!$I$9,$CE425,0)=0,"",OFFSET('Measure and Project Input'!$I$9,$CE425,0)))</f>
        <v/>
      </c>
      <c r="F425" t="str">
        <f ca="1">IF('Measure and Project Input'!$CE$5&lt;$CC425,"",IF(OFFSET('Measure and Project Input'!$J$9,$CE425,0)=0,"",OFFSET('Measure and Project Input'!$J$9,$CE425,0)))</f>
        <v/>
      </c>
      <c r="G425" t="str">
        <f ca="1">IF('Measure and Project Input'!$CE$5&lt;$CC425,"",IF(OFFSET('Measure and Project Input'!$K$9,$CE425,0)=0,"",OFFSET('Measure and Project Input'!$K$9,$CE425,0)))</f>
        <v/>
      </c>
      <c r="H425" t="str">
        <f ca="1">IF('Measure and Project Input'!$CE$5&lt;$CC425,"",IF(OFFSET('Measure and Project Input'!$L$9,$CE425,0)=0,"",OFFSET('Measure and Project Input'!$L$9,$CE425,0)))</f>
        <v/>
      </c>
      <c r="I425">
        <f>'Funding Input and Summary'!A428</f>
        <v>0</v>
      </c>
      <c r="O425" t="str">
        <f ca="1">IF('Measure and Project Input'!$CE$5&lt;$CC425,"",IF(OFFSET('Measure and Project Input'!$B$9,$CE425,0)=0,"",OFFSET('Measure and Project Input'!$B$9,$CE425,0)))</f>
        <v/>
      </c>
      <c r="P425" t="str">
        <f ca="1">IF('Measure and Project Input'!$CE$5&lt;$CC425,"",IF(OFFSET('Measure and Project Input'!$C$9,$CE425,0)=0,"",OFFSET('Measure and Project Input'!$C$9,$CE425,0)))</f>
        <v/>
      </c>
      <c r="Q425" t="str">
        <f ca="1">IF('Measure and Project Input'!$CE$5&lt;$CC425,"",IF(OFFSET('Measure and Project Input'!$S$9,$CE425,0)=0,"",OFFSET('Measure and Project Input'!$S$9,$CE425,0)))</f>
        <v/>
      </c>
      <c r="R425" t="str">
        <f ca="1">IF('Measure and Project Input'!$CE$5&lt;$CC425,"",IF(OFFSET('Measure and Project Input'!$U$9,$CE425,0)=0,"",OFFSET('Measure and Project Input'!$U$9,$CE425,0)))</f>
        <v/>
      </c>
      <c r="S425" t="str">
        <f ca="1">IF('Measure and Project Input'!$CE$5&lt;$CC425,"",IF(OFFSET('Measure and Project Input'!$V$9,$CE425,0)=0,"",OFFSET('Measure and Project Input'!$V$9,$CE425,0)))</f>
        <v/>
      </c>
      <c r="X425" t="str">
        <f ca="1">IF('Measure and Project Input'!$CE$5&lt;$CC425,"",IF(OFFSET('Measure and Project Input'!$M$9,$CE425,0)=0,"",OFFSET('Measure and Project Input'!$M$9,$CE425,0)))</f>
        <v/>
      </c>
      <c r="Y425" t="str">
        <f ca="1">IF('Measure and Project Input'!$CE$5&lt;$CC425,"",IF(OFFSET('Measure and Project Input'!$N$9,$CE425,0)=0,"",OFFSET('Measure and Project Input'!$N$9,$CE425,0)))</f>
        <v/>
      </c>
      <c r="AA425" t="str">
        <f ca="1">IF('Measure and Project Input'!$CE$5&lt;$CC425,"",IF(OFFSET('Measure and Project Input'!$D$9,$CE425,0)=0,"",OFFSET('Measure and Project Input'!$D$9,$CE425,0)))</f>
        <v/>
      </c>
      <c r="AJ425" t="str">
        <f ca="1">IF('Measure and Project Input'!$CE$5&lt;$CC425,"",IF(OFFSET('Measure and Project Input'!$O$9,$CE425,0)=0,"",OFFSET('Measure and Project Input'!$O$9,$CE425,0)))</f>
        <v/>
      </c>
      <c r="AN425" t="str">
        <f ca="1">IF('Measure and Project Input'!$CE$5&lt;$CC425,"",IF(OFFSET('Measure and Project Input'!$BV$9,$CE425,0)=0,"",OFFSET('Measure and Project Input'!$BV$9,$CE425,0)))</f>
        <v/>
      </c>
      <c r="AO425" t="e">
        <f>IF(I425="","",'Funding Input and Summary'!#REF!)</f>
        <v>#REF!</v>
      </c>
      <c r="AQ425" t="e">
        <f>IF(I425="","",'Funding Input and Summary'!#REF!)</f>
        <v>#REF!</v>
      </c>
      <c r="AR425" t="e">
        <f>IF(I425="","",'Funding Input and Summary'!#REF!)</f>
        <v>#REF!</v>
      </c>
      <c r="AU425" t="e">
        <f>IF(I425="","",'Funding Input and Summary'!#REF!)</f>
        <v>#REF!</v>
      </c>
      <c r="AV425" t="e">
        <f>IF(I425="","",'Funding Input and Summary'!#REF!)</f>
        <v>#REF!</v>
      </c>
      <c r="BC425" t="e">
        <f>IF(I425="","",'Funding Input and Summary'!#REF!)</f>
        <v>#REF!</v>
      </c>
      <c r="BD425" t="e">
        <f>IF(I425="","",'Funding Input and Summary'!#REF!)</f>
        <v>#REF!</v>
      </c>
      <c r="BE425" t="e">
        <f>IF(I425="","",'Funding Input and Summary'!#REF!)</f>
        <v>#REF!</v>
      </c>
      <c r="BG425" t="e">
        <f>IF(I425="","",'Funding Input and Summary'!#REF!)</f>
        <v>#REF!</v>
      </c>
      <c r="BH425" t="e">
        <f>IF(I425="","",'Funding Input and Summary'!#REF!)</f>
        <v>#REF!</v>
      </c>
      <c r="BI425" t="e">
        <f>IF(I425="","",'Funding Input and Summary'!#REF!)</f>
        <v>#REF!</v>
      </c>
      <c r="BJ425" t="e">
        <f>IF(I425="","",'Funding Input and Summary'!#REF!)</f>
        <v>#REF!</v>
      </c>
      <c r="BK425" t="e">
        <f>IF(I425="","",'Funding Input and Summary'!#REF!)</f>
        <v>#REF!</v>
      </c>
      <c r="BL425" t="e">
        <f>IF(I425="","",'Funding Input and Summary'!#REF!)</f>
        <v>#REF!</v>
      </c>
      <c r="BM425" t="e">
        <f>IF(I425="","",'Funding Input and Summary'!#REF!)</f>
        <v>#REF!</v>
      </c>
      <c r="BN425" t="e">
        <f>IF(I425="","",'Funding Input and Summary'!#REF!)</f>
        <v>#REF!</v>
      </c>
      <c r="BO425" t="e">
        <f>IF(I425="","",'Funding Input and Summary'!#REF!)</f>
        <v>#REF!</v>
      </c>
      <c r="BP425" t="e">
        <f>IF(I425="","",'Funding Input and Summary'!#REF!)</f>
        <v>#REF!</v>
      </c>
      <c r="BQ425" t="e">
        <f>IF(I425="","",'Funding Input and Summary'!#REF!)</f>
        <v>#REF!</v>
      </c>
      <c r="BR425" t="str">
        <f ca="1">IF('Measure and Project Input'!$CE$5&lt;$CC425,"",IF(OFFSET('Measure and Project Input'!$T$9,$CE425,0)=0,"",OFFSET('Measure and Project Input'!$T$9,$CE425,0)))</f>
        <v/>
      </c>
      <c r="BS425" t="str">
        <f ca="1">IF('Measure and Project Input'!$CE$5&lt;$CC425,"",IF(OFFSET('Measure and Project Input'!$R$9,$CE425,0)=0,"",OFFSET('Measure and Project Input'!$R$9,$CE425,0)))</f>
        <v/>
      </c>
      <c r="BT425">
        <f>IF(I425="","",'Measure and Project Input'!$I$1)</f>
        <v>4.04</v>
      </c>
      <c r="BU425" t="str">
        <f ca="1">IF('Measure and Project Input'!$CE$5&lt;$CC425,"",IF(OFFSET('Measure and Project Input'!$Q$9,$CE425,0)=0,"",OFFSET('Measure and Project Input'!$Q$9,$CE425,0)))</f>
        <v/>
      </c>
      <c r="BV425" t="e">
        <f ca="1">IF(I425="","",'Funding Input and Summary'!$T$1)</f>
        <v>#DIV/0!</v>
      </c>
      <c r="BW425" t="str">
        <f ca="1">IF('Measure and Project Input'!$CE$5&lt;$CC425,"",IF(OFFSET('Measure and Project Input'!$AI$9,$CE425,0)=0,"",OFFSET('Measure and Project Input'!$AI$9,$CE425,0)))</f>
        <v/>
      </c>
      <c r="BX425" t="str">
        <f ca="1">IF('Measure and Project Input'!$CE$5&lt;$CC425,"",IF(OFFSET('Measure and Project Input'!$AJ$9,$CE425,0)=0,"",OFFSET('Measure and Project Input'!$AJ$9,$CE425,0)))</f>
        <v/>
      </c>
      <c r="BY425" t="str">
        <f ca="1">IF('Measure and Project Input'!$CE$5&lt;$CC425,"",IF(OFFSET('Measure and Project Input'!$AK$9,$CE425,0)=0,"",OFFSET('Measure and Project Input'!$AK$9,$CE425,0)))</f>
        <v/>
      </c>
      <c r="BZ425" t="str">
        <f ca="1">IF('Measure and Project Input'!$CE$5&lt;$CC425,"",IF(OFFSET('Measure and Project Input'!$AL$9,$CE425,0)=0,"",OFFSET('Measure and Project Input'!$AL$9,$CE425,0)))</f>
        <v/>
      </c>
      <c r="CA425" t="str">
        <f ca="1">IF('Measure and Project Input'!$CE$5&lt;$CC425,"",IF(OFFSET('Measure and Project Input'!$AM$9,$CE425,0)=0,"",OFFSET('Measure and Project Input'!$AM$9,$CE425,0)))</f>
        <v/>
      </c>
      <c r="CB425" s="201"/>
      <c r="CC425" s="28">
        <v>424</v>
      </c>
      <c r="CD425" s="28">
        <f t="shared" si="6"/>
        <v>1</v>
      </c>
      <c r="CE425" s="28" t="e">
        <f>IF($I425="","",MATCH($I425,'Measure and Project Input'!$P$10:$P$509,FALSE))</f>
        <v>#N/A</v>
      </c>
    </row>
    <row r="426" spans="1:83" x14ac:dyDescent="0.2">
      <c r="A426" t="str">
        <f ca="1">IF('Measure and Project Input'!$CE$5&lt;$CC426,"",IF(OFFSET('Measure and Project Input'!$E$9,$CE426,0)=0,"",OFFSET('Measure and Project Input'!$E$9,$CE426,0)))</f>
        <v/>
      </c>
      <c r="B426" t="str">
        <f ca="1">IF('Measure and Project Input'!$CE$5&lt;$CC426,"",IF(OFFSET('Measure and Project Input'!$F$9,$CE426,0)=0,"",OFFSET('Measure and Project Input'!$F$9,$CE426,0)))</f>
        <v/>
      </c>
      <c r="C426" t="str">
        <f ca="1">IF('Measure and Project Input'!$CE$5&lt;$CC426,"",IF(OFFSET('Measure and Project Input'!$G$9,$CE426,0)=0,"",OFFSET('Measure and Project Input'!$G$9,$CE426,0)))</f>
        <v/>
      </c>
      <c r="D426" s="299" t="str">
        <f ca="1">IF('Measure and Project Input'!$CE$5&lt;$CC426,"",IF(OFFSET('Measure and Project Input'!$H$9,$CE426,0)=0,"",OFFSET('Measure and Project Input'!$H$9,$CE426,0)))</f>
        <v/>
      </c>
      <c r="E426" t="str">
        <f ca="1">IF('Measure and Project Input'!$CE$5&lt;$CC426,"",IF(OFFSET('Measure and Project Input'!$I$9,$CE426,0)=0,"",OFFSET('Measure and Project Input'!$I$9,$CE426,0)))</f>
        <v/>
      </c>
      <c r="F426" t="str">
        <f ca="1">IF('Measure and Project Input'!$CE$5&lt;$CC426,"",IF(OFFSET('Measure and Project Input'!$J$9,$CE426,0)=0,"",OFFSET('Measure and Project Input'!$J$9,$CE426,0)))</f>
        <v/>
      </c>
      <c r="G426" t="str">
        <f ca="1">IF('Measure and Project Input'!$CE$5&lt;$CC426,"",IF(OFFSET('Measure and Project Input'!$K$9,$CE426,0)=0,"",OFFSET('Measure and Project Input'!$K$9,$CE426,0)))</f>
        <v/>
      </c>
      <c r="H426" t="str">
        <f ca="1">IF('Measure and Project Input'!$CE$5&lt;$CC426,"",IF(OFFSET('Measure and Project Input'!$L$9,$CE426,0)=0,"",OFFSET('Measure and Project Input'!$L$9,$CE426,0)))</f>
        <v/>
      </c>
      <c r="I426">
        <f>'Funding Input and Summary'!A429</f>
        <v>0</v>
      </c>
      <c r="O426" t="str">
        <f ca="1">IF('Measure and Project Input'!$CE$5&lt;$CC426,"",IF(OFFSET('Measure and Project Input'!$B$9,$CE426,0)=0,"",OFFSET('Measure and Project Input'!$B$9,$CE426,0)))</f>
        <v/>
      </c>
      <c r="P426" t="str">
        <f ca="1">IF('Measure and Project Input'!$CE$5&lt;$CC426,"",IF(OFFSET('Measure and Project Input'!$C$9,$CE426,0)=0,"",OFFSET('Measure and Project Input'!$C$9,$CE426,0)))</f>
        <v/>
      </c>
      <c r="Q426" t="str">
        <f ca="1">IF('Measure and Project Input'!$CE$5&lt;$CC426,"",IF(OFFSET('Measure and Project Input'!$S$9,$CE426,0)=0,"",OFFSET('Measure and Project Input'!$S$9,$CE426,0)))</f>
        <v/>
      </c>
      <c r="R426" t="str">
        <f ca="1">IF('Measure and Project Input'!$CE$5&lt;$CC426,"",IF(OFFSET('Measure and Project Input'!$U$9,$CE426,0)=0,"",OFFSET('Measure and Project Input'!$U$9,$CE426,0)))</f>
        <v/>
      </c>
      <c r="S426" t="str">
        <f ca="1">IF('Measure and Project Input'!$CE$5&lt;$CC426,"",IF(OFFSET('Measure and Project Input'!$V$9,$CE426,0)=0,"",OFFSET('Measure and Project Input'!$V$9,$CE426,0)))</f>
        <v/>
      </c>
      <c r="X426" t="str">
        <f ca="1">IF('Measure and Project Input'!$CE$5&lt;$CC426,"",IF(OFFSET('Measure and Project Input'!$M$9,$CE426,0)=0,"",OFFSET('Measure and Project Input'!$M$9,$CE426,0)))</f>
        <v/>
      </c>
      <c r="Y426" t="str">
        <f ca="1">IF('Measure and Project Input'!$CE$5&lt;$CC426,"",IF(OFFSET('Measure and Project Input'!$N$9,$CE426,0)=0,"",OFFSET('Measure and Project Input'!$N$9,$CE426,0)))</f>
        <v/>
      </c>
      <c r="AA426" t="str">
        <f ca="1">IF('Measure and Project Input'!$CE$5&lt;$CC426,"",IF(OFFSET('Measure and Project Input'!$D$9,$CE426,0)=0,"",OFFSET('Measure and Project Input'!$D$9,$CE426,0)))</f>
        <v/>
      </c>
      <c r="AJ426" t="str">
        <f ca="1">IF('Measure and Project Input'!$CE$5&lt;$CC426,"",IF(OFFSET('Measure and Project Input'!$O$9,$CE426,0)=0,"",OFFSET('Measure and Project Input'!$O$9,$CE426,0)))</f>
        <v/>
      </c>
      <c r="AN426" t="str">
        <f ca="1">IF('Measure and Project Input'!$CE$5&lt;$CC426,"",IF(OFFSET('Measure and Project Input'!$BV$9,$CE426,0)=0,"",OFFSET('Measure and Project Input'!$BV$9,$CE426,0)))</f>
        <v/>
      </c>
      <c r="AO426" t="e">
        <f>IF(I426="","",'Funding Input and Summary'!#REF!)</f>
        <v>#REF!</v>
      </c>
      <c r="AQ426" t="e">
        <f>IF(I426="","",'Funding Input and Summary'!#REF!)</f>
        <v>#REF!</v>
      </c>
      <c r="AR426" t="e">
        <f>IF(I426="","",'Funding Input and Summary'!#REF!)</f>
        <v>#REF!</v>
      </c>
      <c r="AU426" t="e">
        <f>IF(I426="","",'Funding Input and Summary'!#REF!)</f>
        <v>#REF!</v>
      </c>
      <c r="AV426" t="e">
        <f>IF(I426="","",'Funding Input and Summary'!#REF!)</f>
        <v>#REF!</v>
      </c>
      <c r="BC426" t="e">
        <f>IF(I426="","",'Funding Input and Summary'!#REF!)</f>
        <v>#REF!</v>
      </c>
      <c r="BD426" t="e">
        <f>IF(I426="","",'Funding Input and Summary'!#REF!)</f>
        <v>#REF!</v>
      </c>
      <c r="BE426" t="e">
        <f>IF(I426="","",'Funding Input and Summary'!#REF!)</f>
        <v>#REF!</v>
      </c>
      <c r="BG426" t="e">
        <f>IF(I426="","",'Funding Input and Summary'!#REF!)</f>
        <v>#REF!</v>
      </c>
      <c r="BH426" t="e">
        <f>IF(I426="","",'Funding Input and Summary'!#REF!)</f>
        <v>#REF!</v>
      </c>
      <c r="BI426" t="e">
        <f>IF(I426="","",'Funding Input and Summary'!#REF!)</f>
        <v>#REF!</v>
      </c>
      <c r="BJ426" t="e">
        <f>IF(I426="","",'Funding Input and Summary'!#REF!)</f>
        <v>#REF!</v>
      </c>
      <c r="BK426" t="e">
        <f>IF(I426="","",'Funding Input and Summary'!#REF!)</f>
        <v>#REF!</v>
      </c>
      <c r="BL426" t="e">
        <f>IF(I426="","",'Funding Input and Summary'!#REF!)</f>
        <v>#REF!</v>
      </c>
      <c r="BM426" t="e">
        <f>IF(I426="","",'Funding Input and Summary'!#REF!)</f>
        <v>#REF!</v>
      </c>
      <c r="BN426" t="e">
        <f>IF(I426="","",'Funding Input and Summary'!#REF!)</f>
        <v>#REF!</v>
      </c>
      <c r="BO426" t="e">
        <f>IF(I426="","",'Funding Input and Summary'!#REF!)</f>
        <v>#REF!</v>
      </c>
      <c r="BP426" t="e">
        <f>IF(I426="","",'Funding Input and Summary'!#REF!)</f>
        <v>#REF!</v>
      </c>
      <c r="BQ426" t="e">
        <f>IF(I426="","",'Funding Input and Summary'!#REF!)</f>
        <v>#REF!</v>
      </c>
      <c r="BR426" t="str">
        <f ca="1">IF('Measure and Project Input'!$CE$5&lt;$CC426,"",IF(OFFSET('Measure and Project Input'!$T$9,$CE426,0)=0,"",OFFSET('Measure and Project Input'!$T$9,$CE426,0)))</f>
        <v/>
      </c>
      <c r="BS426" t="str">
        <f ca="1">IF('Measure and Project Input'!$CE$5&lt;$CC426,"",IF(OFFSET('Measure and Project Input'!$R$9,$CE426,0)=0,"",OFFSET('Measure and Project Input'!$R$9,$CE426,0)))</f>
        <v/>
      </c>
      <c r="BT426">
        <f>IF(I426="","",'Measure and Project Input'!$I$1)</f>
        <v>4.04</v>
      </c>
      <c r="BU426" t="str">
        <f ca="1">IF('Measure and Project Input'!$CE$5&lt;$CC426,"",IF(OFFSET('Measure and Project Input'!$Q$9,$CE426,0)=0,"",OFFSET('Measure and Project Input'!$Q$9,$CE426,0)))</f>
        <v/>
      </c>
      <c r="BV426" t="e">
        <f ca="1">IF(I426="","",'Funding Input and Summary'!$T$1)</f>
        <v>#DIV/0!</v>
      </c>
      <c r="BW426" t="str">
        <f ca="1">IF('Measure and Project Input'!$CE$5&lt;$CC426,"",IF(OFFSET('Measure and Project Input'!$AI$9,$CE426,0)=0,"",OFFSET('Measure and Project Input'!$AI$9,$CE426,0)))</f>
        <v/>
      </c>
      <c r="BX426" t="str">
        <f ca="1">IF('Measure and Project Input'!$CE$5&lt;$CC426,"",IF(OFFSET('Measure and Project Input'!$AJ$9,$CE426,0)=0,"",OFFSET('Measure and Project Input'!$AJ$9,$CE426,0)))</f>
        <v/>
      </c>
      <c r="BY426" t="str">
        <f ca="1">IF('Measure and Project Input'!$CE$5&lt;$CC426,"",IF(OFFSET('Measure and Project Input'!$AK$9,$CE426,0)=0,"",OFFSET('Measure and Project Input'!$AK$9,$CE426,0)))</f>
        <v/>
      </c>
      <c r="BZ426" t="str">
        <f ca="1">IF('Measure and Project Input'!$CE$5&lt;$CC426,"",IF(OFFSET('Measure and Project Input'!$AL$9,$CE426,0)=0,"",OFFSET('Measure and Project Input'!$AL$9,$CE426,0)))</f>
        <v/>
      </c>
      <c r="CA426" t="str">
        <f ca="1">IF('Measure and Project Input'!$CE$5&lt;$CC426,"",IF(OFFSET('Measure and Project Input'!$AM$9,$CE426,0)=0,"",OFFSET('Measure and Project Input'!$AM$9,$CE426,0)))</f>
        <v/>
      </c>
      <c r="CB426" s="201"/>
      <c r="CC426" s="28">
        <v>425</v>
      </c>
      <c r="CD426" s="28">
        <f t="shared" si="6"/>
        <v>1</v>
      </c>
      <c r="CE426" s="28" t="e">
        <f>IF($I426="","",MATCH($I426,'Measure and Project Input'!$P$10:$P$509,FALSE))</f>
        <v>#N/A</v>
      </c>
    </row>
    <row r="427" spans="1:83" x14ac:dyDescent="0.2">
      <c r="A427" t="str">
        <f ca="1">IF('Measure and Project Input'!$CE$5&lt;$CC427,"",IF(OFFSET('Measure and Project Input'!$E$9,$CE427,0)=0,"",OFFSET('Measure and Project Input'!$E$9,$CE427,0)))</f>
        <v/>
      </c>
      <c r="B427" t="str">
        <f ca="1">IF('Measure and Project Input'!$CE$5&lt;$CC427,"",IF(OFFSET('Measure and Project Input'!$F$9,$CE427,0)=0,"",OFFSET('Measure and Project Input'!$F$9,$CE427,0)))</f>
        <v/>
      </c>
      <c r="C427" t="str">
        <f ca="1">IF('Measure and Project Input'!$CE$5&lt;$CC427,"",IF(OFFSET('Measure and Project Input'!$G$9,$CE427,0)=0,"",OFFSET('Measure and Project Input'!$G$9,$CE427,0)))</f>
        <v/>
      </c>
      <c r="D427" s="299" t="str">
        <f ca="1">IF('Measure and Project Input'!$CE$5&lt;$CC427,"",IF(OFFSET('Measure and Project Input'!$H$9,$CE427,0)=0,"",OFFSET('Measure and Project Input'!$H$9,$CE427,0)))</f>
        <v/>
      </c>
      <c r="E427" t="str">
        <f ca="1">IF('Measure and Project Input'!$CE$5&lt;$CC427,"",IF(OFFSET('Measure and Project Input'!$I$9,$CE427,0)=0,"",OFFSET('Measure and Project Input'!$I$9,$CE427,0)))</f>
        <v/>
      </c>
      <c r="F427" t="str">
        <f ca="1">IF('Measure and Project Input'!$CE$5&lt;$CC427,"",IF(OFFSET('Measure and Project Input'!$J$9,$CE427,0)=0,"",OFFSET('Measure and Project Input'!$J$9,$CE427,0)))</f>
        <v/>
      </c>
      <c r="G427" t="str">
        <f ca="1">IF('Measure and Project Input'!$CE$5&lt;$CC427,"",IF(OFFSET('Measure and Project Input'!$K$9,$CE427,0)=0,"",OFFSET('Measure and Project Input'!$K$9,$CE427,0)))</f>
        <v/>
      </c>
      <c r="H427" t="str">
        <f ca="1">IF('Measure and Project Input'!$CE$5&lt;$CC427,"",IF(OFFSET('Measure and Project Input'!$L$9,$CE427,0)=0,"",OFFSET('Measure and Project Input'!$L$9,$CE427,0)))</f>
        <v/>
      </c>
      <c r="I427">
        <f>'Funding Input and Summary'!A430</f>
        <v>0</v>
      </c>
      <c r="O427" t="str">
        <f ca="1">IF('Measure and Project Input'!$CE$5&lt;$CC427,"",IF(OFFSET('Measure and Project Input'!$B$9,$CE427,0)=0,"",OFFSET('Measure and Project Input'!$B$9,$CE427,0)))</f>
        <v/>
      </c>
      <c r="P427" t="str">
        <f ca="1">IF('Measure and Project Input'!$CE$5&lt;$CC427,"",IF(OFFSET('Measure and Project Input'!$C$9,$CE427,0)=0,"",OFFSET('Measure and Project Input'!$C$9,$CE427,0)))</f>
        <v/>
      </c>
      <c r="Q427" t="str">
        <f ca="1">IF('Measure and Project Input'!$CE$5&lt;$CC427,"",IF(OFFSET('Measure and Project Input'!$S$9,$CE427,0)=0,"",OFFSET('Measure and Project Input'!$S$9,$CE427,0)))</f>
        <v/>
      </c>
      <c r="R427" t="str">
        <f ca="1">IF('Measure and Project Input'!$CE$5&lt;$CC427,"",IF(OFFSET('Measure and Project Input'!$U$9,$CE427,0)=0,"",OFFSET('Measure and Project Input'!$U$9,$CE427,0)))</f>
        <v/>
      </c>
      <c r="S427" t="str">
        <f ca="1">IF('Measure and Project Input'!$CE$5&lt;$CC427,"",IF(OFFSET('Measure and Project Input'!$V$9,$CE427,0)=0,"",OFFSET('Measure and Project Input'!$V$9,$CE427,0)))</f>
        <v/>
      </c>
      <c r="X427" t="str">
        <f ca="1">IF('Measure and Project Input'!$CE$5&lt;$CC427,"",IF(OFFSET('Measure and Project Input'!$M$9,$CE427,0)=0,"",OFFSET('Measure and Project Input'!$M$9,$CE427,0)))</f>
        <v/>
      </c>
      <c r="Y427" t="str">
        <f ca="1">IF('Measure and Project Input'!$CE$5&lt;$CC427,"",IF(OFFSET('Measure and Project Input'!$N$9,$CE427,0)=0,"",OFFSET('Measure and Project Input'!$N$9,$CE427,0)))</f>
        <v/>
      </c>
      <c r="AA427" t="str">
        <f ca="1">IF('Measure and Project Input'!$CE$5&lt;$CC427,"",IF(OFFSET('Measure and Project Input'!$D$9,$CE427,0)=0,"",OFFSET('Measure and Project Input'!$D$9,$CE427,0)))</f>
        <v/>
      </c>
      <c r="AJ427" t="str">
        <f ca="1">IF('Measure and Project Input'!$CE$5&lt;$CC427,"",IF(OFFSET('Measure and Project Input'!$O$9,$CE427,0)=0,"",OFFSET('Measure and Project Input'!$O$9,$CE427,0)))</f>
        <v/>
      </c>
      <c r="AN427" t="str">
        <f ca="1">IF('Measure and Project Input'!$CE$5&lt;$CC427,"",IF(OFFSET('Measure and Project Input'!$BV$9,$CE427,0)=0,"",OFFSET('Measure and Project Input'!$BV$9,$CE427,0)))</f>
        <v/>
      </c>
      <c r="AO427" t="e">
        <f>IF(I427="","",'Funding Input and Summary'!#REF!)</f>
        <v>#REF!</v>
      </c>
      <c r="AQ427" t="e">
        <f>IF(I427="","",'Funding Input and Summary'!#REF!)</f>
        <v>#REF!</v>
      </c>
      <c r="AR427" t="e">
        <f>IF(I427="","",'Funding Input and Summary'!#REF!)</f>
        <v>#REF!</v>
      </c>
      <c r="AU427" t="e">
        <f>IF(I427="","",'Funding Input and Summary'!#REF!)</f>
        <v>#REF!</v>
      </c>
      <c r="AV427" t="e">
        <f>IF(I427="","",'Funding Input and Summary'!#REF!)</f>
        <v>#REF!</v>
      </c>
      <c r="BC427" t="e">
        <f>IF(I427="","",'Funding Input and Summary'!#REF!)</f>
        <v>#REF!</v>
      </c>
      <c r="BD427" t="e">
        <f>IF(I427="","",'Funding Input and Summary'!#REF!)</f>
        <v>#REF!</v>
      </c>
      <c r="BE427" t="e">
        <f>IF(I427="","",'Funding Input and Summary'!#REF!)</f>
        <v>#REF!</v>
      </c>
      <c r="BG427" t="e">
        <f>IF(I427="","",'Funding Input and Summary'!#REF!)</f>
        <v>#REF!</v>
      </c>
      <c r="BH427" t="e">
        <f>IF(I427="","",'Funding Input and Summary'!#REF!)</f>
        <v>#REF!</v>
      </c>
      <c r="BI427" t="e">
        <f>IF(I427="","",'Funding Input and Summary'!#REF!)</f>
        <v>#REF!</v>
      </c>
      <c r="BJ427" t="e">
        <f>IF(I427="","",'Funding Input and Summary'!#REF!)</f>
        <v>#REF!</v>
      </c>
      <c r="BK427" t="e">
        <f>IF(I427="","",'Funding Input and Summary'!#REF!)</f>
        <v>#REF!</v>
      </c>
      <c r="BL427" t="e">
        <f>IF(I427="","",'Funding Input and Summary'!#REF!)</f>
        <v>#REF!</v>
      </c>
      <c r="BM427" t="e">
        <f>IF(I427="","",'Funding Input and Summary'!#REF!)</f>
        <v>#REF!</v>
      </c>
      <c r="BN427" t="e">
        <f>IF(I427="","",'Funding Input and Summary'!#REF!)</f>
        <v>#REF!</v>
      </c>
      <c r="BO427" t="e">
        <f>IF(I427="","",'Funding Input and Summary'!#REF!)</f>
        <v>#REF!</v>
      </c>
      <c r="BP427" t="e">
        <f>IF(I427="","",'Funding Input and Summary'!#REF!)</f>
        <v>#REF!</v>
      </c>
      <c r="BQ427" t="e">
        <f>IF(I427="","",'Funding Input and Summary'!#REF!)</f>
        <v>#REF!</v>
      </c>
      <c r="BR427" t="str">
        <f ca="1">IF('Measure and Project Input'!$CE$5&lt;$CC427,"",IF(OFFSET('Measure and Project Input'!$T$9,$CE427,0)=0,"",OFFSET('Measure and Project Input'!$T$9,$CE427,0)))</f>
        <v/>
      </c>
      <c r="BS427" t="str">
        <f ca="1">IF('Measure and Project Input'!$CE$5&lt;$CC427,"",IF(OFFSET('Measure and Project Input'!$R$9,$CE427,0)=0,"",OFFSET('Measure and Project Input'!$R$9,$CE427,0)))</f>
        <v/>
      </c>
      <c r="BT427">
        <f>IF(I427="","",'Measure and Project Input'!$I$1)</f>
        <v>4.04</v>
      </c>
      <c r="BU427" t="str">
        <f ca="1">IF('Measure and Project Input'!$CE$5&lt;$CC427,"",IF(OFFSET('Measure and Project Input'!$Q$9,$CE427,0)=0,"",OFFSET('Measure and Project Input'!$Q$9,$CE427,0)))</f>
        <v/>
      </c>
      <c r="BV427" t="e">
        <f ca="1">IF(I427="","",'Funding Input and Summary'!$T$1)</f>
        <v>#DIV/0!</v>
      </c>
      <c r="BW427" t="str">
        <f ca="1">IF('Measure and Project Input'!$CE$5&lt;$CC427,"",IF(OFFSET('Measure and Project Input'!$AI$9,$CE427,0)=0,"",OFFSET('Measure and Project Input'!$AI$9,$CE427,0)))</f>
        <v/>
      </c>
      <c r="BX427" t="str">
        <f ca="1">IF('Measure and Project Input'!$CE$5&lt;$CC427,"",IF(OFFSET('Measure and Project Input'!$AJ$9,$CE427,0)=0,"",OFFSET('Measure and Project Input'!$AJ$9,$CE427,0)))</f>
        <v/>
      </c>
      <c r="BY427" t="str">
        <f ca="1">IF('Measure and Project Input'!$CE$5&lt;$CC427,"",IF(OFFSET('Measure and Project Input'!$AK$9,$CE427,0)=0,"",OFFSET('Measure and Project Input'!$AK$9,$CE427,0)))</f>
        <v/>
      </c>
      <c r="BZ427" t="str">
        <f ca="1">IF('Measure and Project Input'!$CE$5&lt;$CC427,"",IF(OFFSET('Measure and Project Input'!$AL$9,$CE427,0)=0,"",OFFSET('Measure and Project Input'!$AL$9,$CE427,0)))</f>
        <v/>
      </c>
      <c r="CA427" t="str">
        <f ca="1">IF('Measure and Project Input'!$CE$5&lt;$CC427,"",IF(OFFSET('Measure and Project Input'!$AM$9,$CE427,0)=0,"",OFFSET('Measure and Project Input'!$AM$9,$CE427,0)))</f>
        <v/>
      </c>
      <c r="CB427" s="201"/>
      <c r="CC427" s="28">
        <v>426</v>
      </c>
      <c r="CD427" s="28">
        <f t="shared" si="6"/>
        <v>1</v>
      </c>
      <c r="CE427" s="28" t="e">
        <f>IF($I427="","",MATCH($I427,'Measure and Project Input'!$P$10:$P$509,FALSE))</f>
        <v>#N/A</v>
      </c>
    </row>
    <row r="428" spans="1:83" x14ac:dyDescent="0.2">
      <c r="A428" t="str">
        <f ca="1">IF('Measure and Project Input'!$CE$5&lt;$CC428,"",IF(OFFSET('Measure and Project Input'!$E$9,$CE428,0)=0,"",OFFSET('Measure and Project Input'!$E$9,$CE428,0)))</f>
        <v/>
      </c>
      <c r="B428" t="str">
        <f ca="1">IF('Measure and Project Input'!$CE$5&lt;$CC428,"",IF(OFFSET('Measure and Project Input'!$F$9,$CE428,0)=0,"",OFFSET('Measure and Project Input'!$F$9,$CE428,0)))</f>
        <v/>
      </c>
      <c r="C428" t="str">
        <f ca="1">IF('Measure and Project Input'!$CE$5&lt;$CC428,"",IF(OFFSET('Measure and Project Input'!$G$9,$CE428,0)=0,"",OFFSET('Measure and Project Input'!$G$9,$CE428,0)))</f>
        <v/>
      </c>
      <c r="D428" s="299" t="str">
        <f ca="1">IF('Measure and Project Input'!$CE$5&lt;$CC428,"",IF(OFFSET('Measure and Project Input'!$H$9,$CE428,0)=0,"",OFFSET('Measure and Project Input'!$H$9,$CE428,0)))</f>
        <v/>
      </c>
      <c r="E428" t="str">
        <f ca="1">IF('Measure and Project Input'!$CE$5&lt;$CC428,"",IF(OFFSET('Measure and Project Input'!$I$9,$CE428,0)=0,"",OFFSET('Measure and Project Input'!$I$9,$CE428,0)))</f>
        <v/>
      </c>
      <c r="F428" t="str">
        <f ca="1">IF('Measure and Project Input'!$CE$5&lt;$CC428,"",IF(OFFSET('Measure and Project Input'!$J$9,$CE428,0)=0,"",OFFSET('Measure and Project Input'!$J$9,$CE428,0)))</f>
        <v/>
      </c>
      <c r="G428" t="str">
        <f ca="1">IF('Measure and Project Input'!$CE$5&lt;$CC428,"",IF(OFFSET('Measure and Project Input'!$K$9,$CE428,0)=0,"",OFFSET('Measure and Project Input'!$K$9,$CE428,0)))</f>
        <v/>
      </c>
      <c r="H428" t="str">
        <f ca="1">IF('Measure and Project Input'!$CE$5&lt;$CC428,"",IF(OFFSET('Measure and Project Input'!$L$9,$CE428,0)=0,"",OFFSET('Measure and Project Input'!$L$9,$CE428,0)))</f>
        <v/>
      </c>
      <c r="I428">
        <f>'Funding Input and Summary'!A431</f>
        <v>0</v>
      </c>
      <c r="O428" t="str">
        <f ca="1">IF('Measure and Project Input'!$CE$5&lt;$CC428,"",IF(OFFSET('Measure and Project Input'!$B$9,$CE428,0)=0,"",OFFSET('Measure and Project Input'!$B$9,$CE428,0)))</f>
        <v/>
      </c>
      <c r="P428" t="str">
        <f ca="1">IF('Measure and Project Input'!$CE$5&lt;$CC428,"",IF(OFFSET('Measure and Project Input'!$C$9,$CE428,0)=0,"",OFFSET('Measure and Project Input'!$C$9,$CE428,0)))</f>
        <v/>
      </c>
      <c r="Q428" t="str">
        <f ca="1">IF('Measure and Project Input'!$CE$5&lt;$CC428,"",IF(OFFSET('Measure and Project Input'!$S$9,$CE428,0)=0,"",OFFSET('Measure and Project Input'!$S$9,$CE428,0)))</f>
        <v/>
      </c>
      <c r="R428" t="str">
        <f ca="1">IF('Measure and Project Input'!$CE$5&lt;$CC428,"",IF(OFFSET('Measure and Project Input'!$U$9,$CE428,0)=0,"",OFFSET('Measure and Project Input'!$U$9,$CE428,0)))</f>
        <v/>
      </c>
      <c r="S428" t="str">
        <f ca="1">IF('Measure and Project Input'!$CE$5&lt;$CC428,"",IF(OFFSET('Measure and Project Input'!$V$9,$CE428,0)=0,"",OFFSET('Measure and Project Input'!$V$9,$CE428,0)))</f>
        <v/>
      </c>
      <c r="X428" t="str">
        <f ca="1">IF('Measure and Project Input'!$CE$5&lt;$CC428,"",IF(OFFSET('Measure and Project Input'!$M$9,$CE428,0)=0,"",OFFSET('Measure and Project Input'!$M$9,$CE428,0)))</f>
        <v/>
      </c>
      <c r="Y428" t="str">
        <f ca="1">IF('Measure and Project Input'!$CE$5&lt;$CC428,"",IF(OFFSET('Measure and Project Input'!$N$9,$CE428,0)=0,"",OFFSET('Measure and Project Input'!$N$9,$CE428,0)))</f>
        <v/>
      </c>
      <c r="AA428" t="str">
        <f ca="1">IF('Measure and Project Input'!$CE$5&lt;$CC428,"",IF(OFFSET('Measure and Project Input'!$D$9,$CE428,0)=0,"",OFFSET('Measure and Project Input'!$D$9,$CE428,0)))</f>
        <v/>
      </c>
      <c r="AJ428" t="str">
        <f ca="1">IF('Measure and Project Input'!$CE$5&lt;$CC428,"",IF(OFFSET('Measure and Project Input'!$O$9,$CE428,0)=0,"",OFFSET('Measure and Project Input'!$O$9,$CE428,0)))</f>
        <v/>
      </c>
      <c r="AN428" t="str">
        <f ca="1">IF('Measure and Project Input'!$CE$5&lt;$CC428,"",IF(OFFSET('Measure and Project Input'!$BV$9,$CE428,0)=0,"",OFFSET('Measure and Project Input'!$BV$9,$CE428,0)))</f>
        <v/>
      </c>
      <c r="AO428" t="e">
        <f>IF(I428="","",'Funding Input and Summary'!#REF!)</f>
        <v>#REF!</v>
      </c>
      <c r="AQ428" t="e">
        <f>IF(I428="","",'Funding Input and Summary'!#REF!)</f>
        <v>#REF!</v>
      </c>
      <c r="AR428" t="e">
        <f>IF(I428="","",'Funding Input and Summary'!#REF!)</f>
        <v>#REF!</v>
      </c>
      <c r="AU428" t="e">
        <f>IF(I428="","",'Funding Input and Summary'!#REF!)</f>
        <v>#REF!</v>
      </c>
      <c r="AV428" t="e">
        <f>IF(I428="","",'Funding Input and Summary'!#REF!)</f>
        <v>#REF!</v>
      </c>
      <c r="BC428" t="e">
        <f>IF(I428="","",'Funding Input and Summary'!#REF!)</f>
        <v>#REF!</v>
      </c>
      <c r="BD428" t="e">
        <f>IF(I428="","",'Funding Input and Summary'!#REF!)</f>
        <v>#REF!</v>
      </c>
      <c r="BE428" t="e">
        <f>IF(I428="","",'Funding Input and Summary'!#REF!)</f>
        <v>#REF!</v>
      </c>
      <c r="BG428" t="e">
        <f>IF(I428="","",'Funding Input and Summary'!#REF!)</f>
        <v>#REF!</v>
      </c>
      <c r="BH428" t="e">
        <f>IF(I428="","",'Funding Input and Summary'!#REF!)</f>
        <v>#REF!</v>
      </c>
      <c r="BI428" t="e">
        <f>IF(I428="","",'Funding Input and Summary'!#REF!)</f>
        <v>#REF!</v>
      </c>
      <c r="BJ428" t="e">
        <f>IF(I428="","",'Funding Input and Summary'!#REF!)</f>
        <v>#REF!</v>
      </c>
      <c r="BK428" t="e">
        <f>IF(I428="","",'Funding Input and Summary'!#REF!)</f>
        <v>#REF!</v>
      </c>
      <c r="BL428" t="e">
        <f>IF(I428="","",'Funding Input and Summary'!#REF!)</f>
        <v>#REF!</v>
      </c>
      <c r="BM428" t="e">
        <f>IF(I428="","",'Funding Input and Summary'!#REF!)</f>
        <v>#REF!</v>
      </c>
      <c r="BN428" t="e">
        <f>IF(I428="","",'Funding Input and Summary'!#REF!)</f>
        <v>#REF!</v>
      </c>
      <c r="BO428" t="e">
        <f>IF(I428="","",'Funding Input and Summary'!#REF!)</f>
        <v>#REF!</v>
      </c>
      <c r="BP428" t="e">
        <f>IF(I428="","",'Funding Input and Summary'!#REF!)</f>
        <v>#REF!</v>
      </c>
      <c r="BQ428" t="e">
        <f>IF(I428="","",'Funding Input and Summary'!#REF!)</f>
        <v>#REF!</v>
      </c>
      <c r="BR428" t="str">
        <f ca="1">IF('Measure and Project Input'!$CE$5&lt;$CC428,"",IF(OFFSET('Measure and Project Input'!$T$9,$CE428,0)=0,"",OFFSET('Measure and Project Input'!$T$9,$CE428,0)))</f>
        <v/>
      </c>
      <c r="BS428" t="str">
        <f ca="1">IF('Measure and Project Input'!$CE$5&lt;$CC428,"",IF(OFFSET('Measure and Project Input'!$R$9,$CE428,0)=0,"",OFFSET('Measure and Project Input'!$R$9,$CE428,0)))</f>
        <v/>
      </c>
      <c r="BT428">
        <f>IF(I428="","",'Measure and Project Input'!$I$1)</f>
        <v>4.04</v>
      </c>
      <c r="BU428" t="str">
        <f ca="1">IF('Measure and Project Input'!$CE$5&lt;$CC428,"",IF(OFFSET('Measure and Project Input'!$Q$9,$CE428,0)=0,"",OFFSET('Measure and Project Input'!$Q$9,$CE428,0)))</f>
        <v/>
      </c>
      <c r="BV428" t="e">
        <f ca="1">IF(I428="","",'Funding Input and Summary'!$T$1)</f>
        <v>#DIV/0!</v>
      </c>
      <c r="BW428" t="str">
        <f ca="1">IF('Measure and Project Input'!$CE$5&lt;$CC428,"",IF(OFFSET('Measure and Project Input'!$AI$9,$CE428,0)=0,"",OFFSET('Measure and Project Input'!$AI$9,$CE428,0)))</f>
        <v/>
      </c>
      <c r="BX428" t="str">
        <f ca="1">IF('Measure and Project Input'!$CE$5&lt;$CC428,"",IF(OFFSET('Measure and Project Input'!$AJ$9,$CE428,0)=0,"",OFFSET('Measure and Project Input'!$AJ$9,$CE428,0)))</f>
        <v/>
      </c>
      <c r="BY428" t="str">
        <f ca="1">IF('Measure and Project Input'!$CE$5&lt;$CC428,"",IF(OFFSET('Measure and Project Input'!$AK$9,$CE428,0)=0,"",OFFSET('Measure and Project Input'!$AK$9,$CE428,0)))</f>
        <v/>
      </c>
      <c r="BZ428" t="str">
        <f ca="1">IF('Measure and Project Input'!$CE$5&lt;$CC428,"",IF(OFFSET('Measure and Project Input'!$AL$9,$CE428,0)=0,"",OFFSET('Measure and Project Input'!$AL$9,$CE428,0)))</f>
        <v/>
      </c>
      <c r="CA428" t="str">
        <f ca="1">IF('Measure and Project Input'!$CE$5&lt;$CC428,"",IF(OFFSET('Measure and Project Input'!$AM$9,$CE428,0)=0,"",OFFSET('Measure and Project Input'!$AM$9,$CE428,0)))</f>
        <v/>
      </c>
      <c r="CB428" s="201"/>
      <c r="CC428" s="28">
        <v>427</v>
      </c>
      <c r="CD428" s="28">
        <f t="shared" si="6"/>
        <v>1</v>
      </c>
      <c r="CE428" s="28" t="e">
        <f>IF($I428="","",MATCH($I428,'Measure and Project Input'!$P$10:$P$509,FALSE))</f>
        <v>#N/A</v>
      </c>
    </row>
    <row r="429" spans="1:83" x14ac:dyDescent="0.2">
      <c r="A429" t="str">
        <f ca="1">IF('Measure and Project Input'!$CE$5&lt;$CC429,"",IF(OFFSET('Measure and Project Input'!$E$9,$CE429,0)=0,"",OFFSET('Measure and Project Input'!$E$9,$CE429,0)))</f>
        <v/>
      </c>
      <c r="B429" t="str">
        <f ca="1">IF('Measure and Project Input'!$CE$5&lt;$CC429,"",IF(OFFSET('Measure and Project Input'!$F$9,$CE429,0)=0,"",OFFSET('Measure and Project Input'!$F$9,$CE429,0)))</f>
        <v/>
      </c>
      <c r="C429" t="str">
        <f ca="1">IF('Measure and Project Input'!$CE$5&lt;$CC429,"",IF(OFFSET('Measure and Project Input'!$G$9,$CE429,0)=0,"",OFFSET('Measure and Project Input'!$G$9,$CE429,0)))</f>
        <v/>
      </c>
      <c r="D429" s="299" t="str">
        <f ca="1">IF('Measure and Project Input'!$CE$5&lt;$CC429,"",IF(OFFSET('Measure and Project Input'!$H$9,$CE429,0)=0,"",OFFSET('Measure and Project Input'!$H$9,$CE429,0)))</f>
        <v/>
      </c>
      <c r="E429" t="str">
        <f ca="1">IF('Measure and Project Input'!$CE$5&lt;$CC429,"",IF(OFFSET('Measure and Project Input'!$I$9,$CE429,0)=0,"",OFFSET('Measure and Project Input'!$I$9,$CE429,0)))</f>
        <v/>
      </c>
      <c r="F429" t="str">
        <f ca="1">IF('Measure and Project Input'!$CE$5&lt;$CC429,"",IF(OFFSET('Measure and Project Input'!$J$9,$CE429,0)=0,"",OFFSET('Measure and Project Input'!$J$9,$CE429,0)))</f>
        <v/>
      </c>
      <c r="G429" t="str">
        <f ca="1">IF('Measure and Project Input'!$CE$5&lt;$CC429,"",IF(OFFSET('Measure and Project Input'!$K$9,$CE429,0)=0,"",OFFSET('Measure and Project Input'!$K$9,$CE429,0)))</f>
        <v/>
      </c>
      <c r="H429" t="str">
        <f ca="1">IF('Measure and Project Input'!$CE$5&lt;$CC429,"",IF(OFFSET('Measure and Project Input'!$L$9,$CE429,0)=0,"",OFFSET('Measure and Project Input'!$L$9,$CE429,0)))</f>
        <v/>
      </c>
      <c r="I429">
        <f>'Funding Input and Summary'!A432</f>
        <v>0</v>
      </c>
      <c r="O429" t="str">
        <f ca="1">IF('Measure and Project Input'!$CE$5&lt;$CC429,"",IF(OFFSET('Measure and Project Input'!$B$9,$CE429,0)=0,"",OFFSET('Measure and Project Input'!$B$9,$CE429,0)))</f>
        <v/>
      </c>
      <c r="P429" t="str">
        <f ca="1">IF('Measure and Project Input'!$CE$5&lt;$CC429,"",IF(OFFSET('Measure and Project Input'!$C$9,$CE429,0)=0,"",OFFSET('Measure and Project Input'!$C$9,$CE429,0)))</f>
        <v/>
      </c>
      <c r="Q429" t="str">
        <f ca="1">IF('Measure and Project Input'!$CE$5&lt;$CC429,"",IF(OFFSET('Measure and Project Input'!$S$9,$CE429,0)=0,"",OFFSET('Measure and Project Input'!$S$9,$CE429,0)))</f>
        <v/>
      </c>
      <c r="R429" t="str">
        <f ca="1">IF('Measure and Project Input'!$CE$5&lt;$CC429,"",IF(OFFSET('Measure and Project Input'!$U$9,$CE429,0)=0,"",OFFSET('Measure and Project Input'!$U$9,$CE429,0)))</f>
        <v/>
      </c>
      <c r="S429" t="str">
        <f ca="1">IF('Measure and Project Input'!$CE$5&lt;$CC429,"",IF(OFFSET('Measure and Project Input'!$V$9,$CE429,0)=0,"",OFFSET('Measure and Project Input'!$V$9,$CE429,0)))</f>
        <v/>
      </c>
      <c r="X429" t="str">
        <f ca="1">IF('Measure and Project Input'!$CE$5&lt;$CC429,"",IF(OFFSET('Measure and Project Input'!$M$9,$CE429,0)=0,"",OFFSET('Measure and Project Input'!$M$9,$CE429,0)))</f>
        <v/>
      </c>
      <c r="Y429" t="str">
        <f ca="1">IF('Measure and Project Input'!$CE$5&lt;$CC429,"",IF(OFFSET('Measure and Project Input'!$N$9,$CE429,0)=0,"",OFFSET('Measure and Project Input'!$N$9,$CE429,0)))</f>
        <v/>
      </c>
      <c r="AA429" t="str">
        <f ca="1">IF('Measure and Project Input'!$CE$5&lt;$CC429,"",IF(OFFSET('Measure and Project Input'!$D$9,$CE429,0)=0,"",OFFSET('Measure and Project Input'!$D$9,$CE429,0)))</f>
        <v/>
      </c>
      <c r="AJ429" t="str">
        <f ca="1">IF('Measure and Project Input'!$CE$5&lt;$CC429,"",IF(OFFSET('Measure and Project Input'!$O$9,$CE429,0)=0,"",OFFSET('Measure and Project Input'!$O$9,$CE429,0)))</f>
        <v/>
      </c>
      <c r="AN429" t="str">
        <f ca="1">IF('Measure and Project Input'!$CE$5&lt;$CC429,"",IF(OFFSET('Measure and Project Input'!$BV$9,$CE429,0)=0,"",OFFSET('Measure and Project Input'!$BV$9,$CE429,0)))</f>
        <v/>
      </c>
      <c r="AO429" t="e">
        <f>IF(I429="","",'Funding Input and Summary'!#REF!)</f>
        <v>#REF!</v>
      </c>
      <c r="AQ429" t="e">
        <f>IF(I429="","",'Funding Input and Summary'!#REF!)</f>
        <v>#REF!</v>
      </c>
      <c r="AR429" t="e">
        <f>IF(I429="","",'Funding Input and Summary'!#REF!)</f>
        <v>#REF!</v>
      </c>
      <c r="AU429" t="e">
        <f>IF(I429="","",'Funding Input and Summary'!#REF!)</f>
        <v>#REF!</v>
      </c>
      <c r="AV429" t="e">
        <f>IF(I429="","",'Funding Input and Summary'!#REF!)</f>
        <v>#REF!</v>
      </c>
      <c r="BC429" t="e">
        <f>IF(I429="","",'Funding Input and Summary'!#REF!)</f>
        <v>#REF!</v>
      </c>
      <c r="BD429" t="e">
        <f>IF(I429="","",'Funding Input and Summary'!#REF!)</f>
        <v>#REF!</v>
      </c>
      <c r="BE429" t="e">
        <f>IF(I429="","",'Funding Input and Summary'!#REF!)</f>
        <v>#REF!</v>
      </c>
      <c r="BG429" t="e">
        <f>IF(I429="","",'Funding Input and Summary'!#REF!)</f>
        <v>#REF!</v>
      </c>
      <c r="BH429" t="e">
        <f>IF(I429="","",'Funding Input and Summary'!#REF!)</f>
        <v>#REF!</v>
      </c>
      <c r="BI429" t="e">
        <f>IF(I429="","",'Funding Input and Summary'!#REF!)</f>
        <v>#REF!</v>
      </c>
      <c r="BJ429" t="e">
        <f>IF(I429="","",'Funding Input and Summary'!#REF!)</f>
        <v>#REF!</v>
      </c>
      <c r="BK429" t="e">
        <f>IF(I429="","",'Funding Input and Summary'!#REF!)</f>
        <v>#REF!</v>
      </c>
      <c r="BL429" t="e">
        <f>IF(I429="","",'Funding Input and Summary'!#REF!)</f>
        <v>#REF!</v>
      </c>
      <c r="BM429" t="e">
        <f>IF(I429="","",'Funding Input and Summary'!#REF!)</f>
        <v>#REF!</v>
      </c>
      <c r="BN429" t="e">
        <f>IF(I429="","",'Funding Input and Summary'!#REF!)</f>
        <v>#REF!</v>
      </c>
      <c r="BO429" t="e">
        <f>IF(I429="","",'Funding Input and Summary'!#REF!)</f>
        <v>#REF!</v>
      </c>
      <c r="BP429" t="e">
        <f>IF(I429="","",'Funding Input and Summary'!#REF!)</f>
        <v>#REF!</v>
      </c>
      <c r="BQ429" t="e">
        <f>IF(I429="","",'Funding Input and Summary'!#REF!)</f>
        <v>#REF!</v>
      </c>
      <c r="BR429" t="str">
        <f ca="1">IF('Measure and Project Input'!$CE$5&lt;$CC429,"",IF(OFFSET('Measure and Project Input'!$T$9,$CE429,0)=0,"",OFFSET('Measure and Project Input'!$T$9,$CE429,0)))</f>
        <v/>
      </c>
      <c r="BS429" t="str">
        <f ca="1">IF('Measure and Project Input'!$CE$5&lt;$CC429,"",IF(OFFSET('Measure and Project Input'!$R$9,$CE429,0)=0,"",OFFSET('Measure and Project Input'!$R$9,$CE429,0)))</f>
        <v/>
      </c>
      <c r="BT429">
        <f>IF(I429="","",'Measure and Project Input'!$I$1)</f>
        <v>4.04</v>
      </c>
      <c r="BU429" t="str">
        <f ca="1">IF('Measure and Project Input'!$CE$5&lt;$CC429,"",IF(OFFSET('Measure and Project Input'!$Q$9,$CE429,0)=0,"",OFFSET('Measure and Project Input'!$Q$9,$CE429,0)))</f>
        <v/>
      </c>
      <c r="BV429" t="e">
        <f ca="1">IF(I429="","",'Funding Input and Summary'!$T$1)</f>
        <v>#DIV/0!</v>
      </c>
      <c r="BW429" t="str">
        <f ca="1">IF('Measure and Project Input'!$CE$5&lt;$CC429,"",IF(OFFSET('Measure and Project Input'!$AI$9,$CE429,0)=0,"",OFFSET('Measure and Project Input'!$AI$9,$CE429,0)))</f>
        <v/>
      </c>
      <c r="BX429" t="str">
        <f ca="1">IF('Measure and Project Input'!$CE$5&lt;$CC429,"",IF(OFFSET('Measure and Project Input'!$AJ$9,$CE429,0)=0,"",OFFSET('Measure and Project Input'!$AJ$9,$CE429,0)))</f>
        <v/>
      </c>
      <c r="BY429" t="str">
        <f ca="1">IF('Measure and Project Input'!$CE$5&lt;$CC429,"",IF(OFFSET('Measure and Project Input'!$AK$9,$CE429,0)=0,"",OFFSET('Measure and Project Input'!$AK$9,$CE429,0)))</f>
        <v/>
      </c>
      <c r="BZ429" t="str">
        <f ca="1">IF('Measure and Project Input'!$CE$5&lt;$CC429,"",IF(OFFSET('Measure and Project Input'!$AL$9,$CE429,0)=0,"",OFFSET('Measure and Project Input'!$AL$9,$CE429,0)))</f>
        <v/>
      </c>
      <c r="CA429" t="str">
        <f ca="1">IF('Measure and Project Input'!$CE$5&lt;$CC429,"",IF(OFFSET('Measure and Project Input'!$AM$9,$CE429,0)=0,"",OFFSET('Measure and Project Input'!$AM$9,$CE429,0)))</f>
        <v/>
      </c>
      <c r="CB429" s="201"/>
      <c r="CC429" s="28">
        <v>428</v>
      </c>
      <c r="CD429" s="28">
        <f t="shared" si="6"/>
        <v>1</v>
      </c>
      <c r="CE429" s="28" t="e">
        <f>IF($I429="","",MATCH($I429,'Measure and Project Input'!$P$10:$P$509,FALSE))</f>
        <v>#N/A</v>
      </c>
    </row>
    <row r="430" spans="1:83" x14ac:dyDescent="0.2">
      <c r="A430" t="str">
        <f ca="1">IF('Measure and Project Input'!$CE$5&lt;$CC430,"",IF(OFFSET('Measure and Project Input'!$E$9,$CE430,0)=0,"",OFFSET('Measure and Project Input'!$E$9,$CE430,0)))</f>
        <v/>
      </c>
      <c r="B430" t="str">
        <f ca="1">IF('Measure and Project Input'!$CE$5&lt;$CC430,"",IF(OFFSET('Measure and Project Input'!$F$9,$CE430,0)=0,"",OFFSET('Measure and Project Input'!$F$9,$CE430,0)))</f>
        <v/>
      </c>
      <c r="C430" t="str">
        <f ca="1">IF('Measure and Project Input'!$CE$5&lt;$CC430,"",IF(OFFSET('Measure and Project Input'!$G$9,$CE430,0)=0,"",OFFSET('Measure and Project Input'!$G$9,$CE430,0)))</f>
        <v/>
      </c>
      <c r="D430" s="299" t="str">
        <f ca="1">IF('Measure and Project Input'!$CE$5&lt;$CC430,"",IF(OFFSET('Measure and Project Input'!$H$9,$CE430,0)=0,"",OFFSET('Measure and Project Input'!$H$9,$CE430,0)))</f>
        <v/>
      </c>
      <c r="E430" t="str">
        <f ca="1">IF('Measure and Project Input'!$CE$5&lt;$CC430,"",IF(OFFSET('Measure and Project Input'!$I$9,$CE430,0)=0,"",OFFSET('Measure and Project Input'!$I$9,$CE430,0)))</f>
        <v/>
      </c>
      <c r="F430" t="str">
        <f ca="1">IF('Measure and Project Input'!$CE$5&lt;$CC430,"",IF(OFFSET('Measure and Project Input'!$J$9,$CE430,0)=0,"",OFFSET('Measure and Project Input'!$J$9,$CE430,0)))</f>
        <v/>
      </c>
      <c r="G430" t="str">
        <f ca="1">IF('Measure and Project Input'!$CE$5&lt;$CC430,"",IF(OFFSET('Measure and Project Input'!$K$9,$CE430,0)=0,"",OFFSET('Measure and Project Input'!$K$9,$CE430,0)))</f>
        <v/>
      </c>
      <c r="H430" t="str">
        <f ca="1">IF('Measure and Project Input'!$CE$5&lt;$CC430,"",IF(OFFSET('Measure and Project Input'!$L$9,$CE430,0)=0,"",OFFSET('Measure and Project Input'!$L$9,$CE430,0)))</f>
        <v/>
      </c>
      <c r="I430">
        <f>'Funding Input and Summary'!A433</f>
        <v>0</v>
      </c>
      <c r="O430" t="str">
        <f ca="1">IF('Measure and Project Input'!$CE$5&lt;$CC430,"",IF(OFFSET('Measure and Project Input'!$B$9,$CE430,0)=0,"",OFFSET('Measure and Project Input'!$B$9,$CE430,0)))</f>
        <v/>
      </c>
      <c r="P430" t="str">
        <f ca="1">IF('Measure and Project Input'!$CE$5&lt;$CC430,"",IF(OFFSET('Measure and Project Input'!$C$9,$CE430,0)=0,"",OFFSET('Measure and Project Input'!$C$9,$CE430,0)))</f>
        <v/>
      </c>
      <c r="Q430" t="str">
        <f ca="1">IF('Measure and Project Input'!$CE$5&lt;$CC430,"",IF(OFFSET('Measure and Project Input'!$S$9,$CE430,0)=0,"",OFFSET('Measure and Project Input'!$S$9,$CE430,0)))</f>
        <v/>
      </c>
      <c r="R430" t="str">
        <f ca="1">IF('Measure and Project Input'!$CE$5&lt;$CC430,"",IF(OFFSET('Measure and Project Input'!$U$9,$CE430,0)=0,"",OFFSET('Measure and Project Input'!$U$9,$CE430,0)))</f>
        <v/>
      </c>
      <c r="S430" t="str">
        <f ca="1">IF('Measure and Project Input'!$CE$5&lt;$CC430,"",IF(OFFSET('Measure and Project Input'!$V$9,$CE430,0)=0,"",OFFSET('Measure and Project Input'!$V$9,$CE430,0)))</f>
        <v/>
      </c>
      <c r="X430" t="str">
        <f ca="1">IF('Measure and Project Input'!$CE$5&lt;$CC430,"",IF(OFFSET('Measure and Project Input'!$M$9,$CE430,0)=0,"",OFFSET('Measure and Project Input'!$M$9,$CE430,0)))</f>
        <v/>
      </c>
      <c r="Y430" t="str">
        <f ca="1">IF('Measure and Project Input'!$CE$5&lt;$CC430,"",IF(OFFSET('Measure and Project Input'!$N$9,$CE430,0)=0,"",OFFSET('Measure and Project Input'!$N$9,$CE430,0)))</f>
        <v/>
      </c>
      <c r="AA430" t="str">
        <f ca="1">IF('Measure and Project Input'!$CE$5&lt;$CC430,"",IF(OFFSET('Measure and Project Input'!$D$9,$CE430,0)=0,"",OFFSET('Measure and Project Input'!$D$9,$CE430,0)))</f>
        <v/>
      </c>
      <c r="AJ430" t="str">
        <f ca="1">IF('Measure and Project Input'!$CE$5&lt;$CC430,"",IF(OFFSET('Measure and Project Input'!$O$9,$CE430,0)=0,"",OFFSET('Measure and Project Input'!$O$9,$CE430,0)))</f>
        <v/>
      </c>
      <c r="AN430" t="str">
        <f ca="1">IF('Measure and Project Input'!$CE$5&lt;$CC430,"",IF(OFFSET('Measure and Project Input'!$BV$9,$CE430,0)=0,"",OFFSET('Measure and Project Input'!$BV$9,$CE430,0)))</f>
        <v/>
      </c>
      <c r="AO430" t="e">
        <f>IF(I430="","",'Funding Input and Summary'!#REF!)</f>
        <v>#REF!</v>
      </c>
      <c r="AQ430" t="e">
        <f>IF(I430="","",'Funding Input and Summary'!#REF!)</f>
        <v>#REF!</v>
      </c>
      <c r="AR430" t="e">
        <f>IF(I430="","",'Funding Input and Summary'!#REF!)</f>
        <v>#REF!</v>
      </c>
      <c r="AU430" t="e">
        <f>IF(I430="","",'Funding Input and Summary'!#REF!)</f>
        <v>#REF!</v>
      </c>
      <c r="AV430" t="e">
        <f>IF(I430="","",'Funding Input and Summary'!#REF!)</f>
        <v>#REF!</v>
      </c>
      <c r="BC430" t="e">
        <f>IF(I430="","",'Funding Input and Summary'!#REF!)</f>
        <v>#REF!</v>
      </c>
      <c r="BD430" t="e">
        <f>IF(I430="","",'Funding Input and Summary'!#REF!)</f>
        <v>#REF!</v>
      </c>
      <c r="BE430" t="e">
        <f>IF(I430="","",'Funding Input and Summary'!#REF!)</f>
        <v>#REF!</v>
      </c>
      <c r="BG430" t="e">
        <f>IF(I430="","",'Funding Input and Summary'!#REF!)</f>
        <v>#REF!</v>
      </c>
      <c r="BH430" t="e">
        <f>IF(I430="","",'Funding Input and Summary'!#REF!)</f>
        <v>#REF!</v>
      </c>
      <c r="BI430" t="e">
        <f>IF(I430="","",'Funding Input and Summary'!#REF!)</f>
        <v>#REF!</v>
      </c>
      <c r="BJ430" t="e">
        <f>IF(I430="","",'Funding Input and Summary'!#REF!)</f>
        <v>#REF!</v>
      </c>
      <c r="BK430" t="e">
        <f>IF(I430="","",'Funding Input and Summary'!#REF!)</f>
        <v>#REF!</v>
      </c>
      <c r="BL430" t="e">
        <f>IF(I430="","",'Funding Input and Summary'!#REF!)</f>
        <v>#REF!</v>
      </c>
      <c r="BM430" t="e">
        <f>IF(I430="","",'Funding Input and Summary'!#REF!)</f>
        <v>#REF!</v>
      </c>
      <c r="BN430" t="e">
        <f>IF(I430="","",'Funding Input and Summary'!#REF!)</f>
        <v>#REF!</v>
      </c>
      <c r="BO430" t="e">
        <f>IF(I430="","",'Funding Input and Summary'!#REF!)</f>
        <v>#REF!</v>
      </c>
      <c r="BP430" t="e">
        <f>IF(I430="","",'Funding Input and Summary'!#REF!)</f>
        <v>#REF!</v>
      </c>
      <c r="BQ430" t="e">
        <f>IF(I430="","",'Funding Input and Summary'!#REF!)</f>
        <v>#REF!</v>
      </c>
      <c r="BR430" t="str">
        <f ca="1">IF('Measure and Project Input'!$CE$5&lt;$CC430,"",IF(OFFSET('Measure and Project Input'!$T$9,$CE430,0)=0,"",OFFSET('Measure and Project Input'!$T$9,$CE430,0)))</f>
        <v/>
      </c>
      <c r="BS430" t="str">
        <f ca="1">IF('Measure and Project Input'!$CE$5&lt;$CC430,"",IF(OFFSET('Measure and Project Input'!$R$9,$CE430,0)=0,"",OFFSET('Measure and Project Input'!$R$9,$CE430,0)))</f>
        <v/>
      </c>
      <c r="BT430">
        <f>IF(I430="","",'Measure and Project Input'!$I$1)</f>
        <v>4.04</v>
      </c>
      <c r="BU430" t="str">
        <f ca="1">IF('Measure and Project Input'!$CE$5&lt;$CC430,"",IF(OFFSET('Measure and Project Input'!$Q$9,$CE430,0)=0,"",OFFSET('Measure and Project Input'!$Q$9,$CE430,0)))</f>
        <v/>
      </c>
      <c r="BV430" t="e">
        <f ca="1">IF(I430="","",'Funding Input and Summary'!$T$1)</f>
        <v>#DIV/0!</v>
      </c>
      <c r="BW430" t="str">
        <f ca="1">IF('Measure and Project Input'!$CE$5&lt;$CC430,"",IF(OFFSET('Measure and Project Input'!$AI$9,$CE430,0)=0,"",OFFSET('Measure and Project Input'!$AI$9,$CE430,0)))</f>
        <v/>
      </c>
      <c r="BX430" t="str">
        <f ca="1">IF('Measure and Project Input'!$CE$5&lt;$CC430,"",IF(OFFSET('Measure and Project Input'!$AJ$9,$CE430,0)=0,"",OFFSET('Measure and Project Input'!$AJ$9,$CE430,0)))</f>
        <v/>
      </c>
      <c r="BY430" t="str">
        <f ca="1">IF('Measure and Project Input'!$CE$5&lt;$CC430,"",IF(OFFSET('Measure and Project Input'!$AK$9,$CE430,0)=0,"",OFFSET('Measure and Project Input'!$AK$9,$CE430,0)))</f>
        <v/>
      </c>
      <c r="BZ430" t="str">
        <f ca="1">IF('Measure and Project Input'!$CE$5&lt;$CC430,"",IF(OFFSET('Measure and Project Input'!$AL$9,$CE430,0)=0,"",OFFSET('Measure and Project Input'!$AL$9,$CE430,0)))</f>
        <v/>
      </c>
      <c r="CA430" t="str">
        <f ca="1">IF('Measure and Project Input'!$CE$5&lt;$CC430,"",IF(OFFSET('Measure and Project Input'!$AM$9,$CE430,0)=0,"",OFFSET('Measure and Project Input'!$AM$9,$CE430,0)))</f>
        <v/>
      </c>
      <c r="CB430" s="201"/>
      <c r="CC430" s="28">
        <v>429</v>
      </c>
      <c r="CD430" s="28">
        <f t="shared" si="6"/>
        <v>1</v>
      </c>
      <c r="CE430" s="28" t="e">
        <f>IF($I430="","",MATCH($I430,'Measure and Project Input'!$P$10:$P$509,FALSE))</f>
        <v>#N/A</v>
      </c>
    </row>
    <row r="431" spans="1:83" x14ac:dyDescent="0.2">
      <c r="A431" t="str">
        <f ca="1">IF('Measure and Project Input'!$CE$5&lt;$CC431,"",IF(OFFSET('Measure and Project Input'!$E$9,$CE431,0)=0,"",OFFSET('Measure and Project Input'!$E$9,$CE431,0)))</f>
        <v/>
      </c>
      <c r="B431" t="str">
        <f ca="1">IF('Measure and Project Input'!$CE$5&lt;$CC431,"",IF(OFFSET('Measure and Project Input'!$F$9,$CE431,0)=0,"",OFFSET('Measure and Project Input'!$F$9,$CE431,0)))</f>
        <v/>
      </c>
      <c r="C431" t="str">
        <f ca="1">IF('Measure and Project Input'!$CE$5&lt;$CC431,"",IF(OFFSET('Measure and Project Input'!$G$9,$CE431,0)=0,"",OFFSET('Measure and Project Input'!$G$9,$CE431,0)))</f>
        <v/>
      </c>
      <c r="D431" s="299" t="str">
        <f ca="1">IF('Measure and Project Input'!$CE$5&lt;$CC431,"",IF(OFFSET('Measure and Project Input'!$H$9,$CE431,0)=0,"",OFFSET('Measure and Project Input'!$H$9,$CE431,0)))</f>
        <v/>
      </c>
      <c r="E431" t="str">
        <f ca="1">IF('Measure and Project Input'!$CE$5&lt;$CC431,"",IF(OFFSET('Measure and Project Input'!$I$9,$CE431,0)=0,"",OFFSET('Measure and Project Input'!$I$9,$CE431,0)))</f>
        <v/>
      </c>
      <c r="F431" t="str">
        <f ca="1">IF('Measure and Project Input'!$CE$5&lt;$CC431,"",IF(OFFSET('Measure and Project Input'!$J$9,$CE431,0)=0,"",OFFSET('Measure and Project Input'!$J$9,$CE431,0)))</f>
        <v/>
      </c>
      <c r="G431" t="str">
        <f ca="1">IF('Measure and Project Input'!$CE$5&lt;$CC431,"",IF(OFFSET('Measure and Project Input'!$K$9,$CE431,0)=0,"",OFFSET('Measure and Project Input'!$K$9,$CE431,0)))</f>
        <v/>
      </c>
      <c r="H431" t="str">
        <f ca="1">IF('Measure and Project Input'!$CE$5&lt;$CC431,"",IF(OFFSET('Measure and Project Input'!$L$9,$CE431,0)=0,"",OFFSET('Measure and Project Input'!$L$9,$CE431,0)))</f>
        <v/>
      </c>
      <c r="I431">
        <f>'Funding Input and Summary'!A434</f>
        <v>0</v>
      </c>
      <c r="O431" t="str">
        <f ca="1">IF('Measure and Project Input'!$CE$5&lt;$CC431,"",IF(OFFSET('Measure and Project Input'!$B$9,$CE431,0)=0,"",OFFSET('Measure and Project Input'!$B$9,$CE431,0)))</f>
        <v/>
      </c>
      <c r="P431" t="str">
        <f ca="1">IF('Measure and Project Input'!$CE$5&lt;$CC431,"",IF(OFFSET('Measure and Project Input'!$C$9,$CE431,0)=0,"",OFFSET('Measure and Project Input'!$C$9,$CE431,0)))</f>
        <v/>
      </c>
      <c r="Q431" t="str">
        <f ca="1">IF('Measure and Project Input'!$CE$5&lt;$CC431,"",IF(OFFSET('Measure and Project Input'!$S$9,$CE431,0)=0,"",OFFSET('Measure and Project Input'!$S$9,$CE431,0)))</f>
        <v/>
      </c>
      <c r="R431" t="str">
        <f ca="1">IF('Measure and Project Input'!$CE$5&lt;$CC431,"",IF(OFFSET('Measure and Project Input'!$U$9,$CE431,0)=0,"",OFFSET('Measure and Project Input'!$U$9,$CE431,0)))</f>
        <v/>
      </c>
      <c r="S431" t="str">
        <f ca="1">IF('Measure and Project Input'!$CE$5&lt;$CC431,"",IF(OFFSET('Measure and Project Input'!$V$9,$CE431,0)=0,"",OFFSET('Measure and Project Input'!$V$9,$CE431,0)))</f>
        <v/>
      </c>
      <c r="X431" t="str">
        <f ca="1">IF('Measure and Project Input'!$CE$5&lt;$CC431,"",IF(OFFSET('Measure and Project Input'!$M$9,$CE431,0)=0,"",OFFSET('Measure and Project Input'!$M$9,$CE431,0)))</f>
        <v/>
      </c>
      <c r="Y431" t="str">
        <f ca="1">IF('Measure and Project Input'!$CE$5&lt;$CC431,"",IF(OFFSET('Measure and Project Input'!$N$9,$CE431,0)=0,"",OFFSET('Measure and Project Input'!$N$9,$CE431,0)))</f>
        <v/>
      </c>
      <c r="AA431" t="str">
        <f ca="1">IF('Measure and Project Input'!$CE$5&lt;$CC431,"",IF(OFFSET('Measure and Project Input'!$D$9,$CE431,0)=0,"",OFFSET('Measure and Project Input'!$D$9,$CE431,0)))</f>
        <v/>
      </c>
      <c r="AJ431" t="str">
        <f ca="1">IF('Measure and Project Input'!$CE$5&lt;$CC431,"",IF(OFFSET('Measure and Project Input'!$O$9,$CE431,0)=0,"",OFFSET('Measure and Project Input'!$O$9,$CE431,0)))</f>
        <v/>
      </c>
      <c r="AN431" t="str">
        <f ca="1">IF('Measure and Project Input'!$CE$5&lt;$CC431,"",IF(OFFSET('Measure and Project Input'!$BV$9,$CE431,0)=0,"",OFFSET('Measure and Project Input'!$BV$9,$CE431,0)))</f>
        <v/>
      </c>
      <c r="AO431" t="e">
        <f>IF(I431="","",'Funding Input and Summary'!#REF!)</f>
        <v>#REF!</v>
      </c>
      <c r="AQ431" t="e">
        <f>IF(I431="","",'Funding Input and Summary'!#REF!)</f>
        <v>#REF!</v>
      </c>
      <c r="AR431" t="e">
        <f>IF(I431="","",'Funding Input and Summary'!#REF!)</f>
        <v>#REF!</v>
      </c>
      <c r="AU431" t="e">
        <f>IF(I431="","",'Funding Input and Summary'!#REF!)</f>
        <v>#REF!</v>
      </c>
      <c r="AV431" t="e">
        <f>IF(I431="","",'Funding Input and Summary'!#REF!)</f>
        <v>#REF!</v>
      </c>
      <c r="BC431" t="e">
        <f>IF(I431="","",'Funding Input and Summary'!#REF!)</f>
        <v>#REF!</v>
      </c>
      <c r="BD431" t="e">
        <f>IF(I431="","",'Funding Input and Summary'!#REF!)</f>
        <v>#REF!</v>
      </c>
      <c r="BE431" t="e">
        <f>IF(I431="","",'Funding Input and Summary'!#REF!)</f>
        <v>#REF!</v>
      </c>
      <c r="BG431" t="e">
        <f>IF(I431="","",'Funding Input and Summary'!#REF!)</f>
        <v>#REF!</v>
      </c>
      <c r="BH431" t="e">
        <f>IF(I431="","",'Funding Input and Summary'!#REF!)</f>
        <v>#REF!</v>
      </c>
      <c r="BI431" t="e">
        <f>IF(I431="","",'Funding Input and Summary'!#REF!)</f>
        <v>#REF!</v>
      </c>
      <c r="BJ431" t="e">
        <f>IF(I431="","",'Funding Input and Summary'!#REF!)</f>
        <v>#REF!</v>
      </c>
      <c r="BK431" t="e">
        <f>IF(I431="","",'Funding Input and Summary'!#REF!)</f>
        <v>#REF!</v>
      </c>
      <c r="BL431" t="e">
        <f>IF(I431="","",'Funding Input and Summary'!#REF!)</f>
        <v>#REF!</v>
      </c>
      <c r="BM431" t="e">
        <f>IF(I431="","",'Funding Input and Summary'!#REF!)</f>
        <v>#REF!</v>
      </c>
      <c r="BN431" t="e">
        <f>IF(I431="","",'Funding Input and Summary'!#REF!)</f>
        <v>#REF!</v>
      </c>
      <c r="BO431" t="e">
        <f>IF(I431="","",'Funding Input and Summary'!#REF!)</f>
        <v>#REF!</v>
      </c>
      <c r="BP431" t="e">
        <f>IF(I431="","",'Funding Input and Summary'!#REF!)</f>
        <v>#REF!</v>
      </c>
      <c r="BQ431" t="e">
        <f>IF(I431="","",'Funding Input and Summary'!#REF!)</f>
        <v>#REF!</v>
      </c>
      <c r="BR431" t="str">
        <f ca="1">IF('Measure and Project Input'!$CE$5&lt;$CC431,"",IF(OFFSET('Measure and Project Input'!$T$9,$CE431,0)=0,"",OFFSET('Measure and Project Input'!$T$9,$CE431,0)))</f>
        <v/>
      </c>
      <c r="BS431" t="str">
        <f ca="1">IF('Measure and Project Input'!$CE$5&lt;$CC431,"",IF(OFFSET('Measure and Project Input'!$R$9,$CE431,0)=0,"",OFFSET('Measure and Project Input'!$R$9,$CE431,0)))</f>
        <v/>
      </c>
      <c r="BT431">
        <f>IF(I431="","",'Measure and Project Input'!$I$1)</f>
        <v>4.04</v>
      </c>
      <c r="BU431" t="str">
        <f ca="1">IF('Measure and Project Input'!$CE$5&lt;$CC431,"",IF(OFFSET('Measure and Project Input'!$Q$9,$CE431,0)=0,"",OFFSET('Measure and Project Input'!$Q$9,$CE431,0)))</f>
        <v/>
      </c>
      <c r="BV431" t="e">
        <f ca="1">IF(I431="","",'Funding Input and Summary'!$T$1)</f>
        <v>#DIV/0!</v>
      </c>
      <c r="BW431" t="str">
        <f ca="1">IF('Measure and Project Input'!$CE$5&lt;$CC431,"",IF(OFFSET('Measure and Project Input'!$AI$9,$CE431,0)=0,"",OFFSET('Measure and Project Input'!$AI$9,$CE431,0)))</f>
        <v/>
      </c>
      <c r="BX431" t="str">
        <f ca="1">IF('Measure and Project Input'!$CE$5&lt;$CC431,"",IF(OFFSET('Measure and Project Input'!$AJ$9,$CE431,0)=0,"",OFFSET('Measure and Project Input'!$AJ$9,$CE431,0)))</f>
        <v/>
      </c>
      <c r="BY431" t="str">
        <f ca="1">IF('Measure and Project Input'!$CE$5&lt;$CC431,"",IF(OFFSET('Measure and Project Input'!$AK$9,$CE431,0)=0,"",OFFSET('Measure and Project Input'!$AK$9,$CE431,0)))</f>
        <v/>
      </c>
      <c r="BZ431" t="str">
        <f ca="1">IF('Measure and Project Input'!$CE$5&lt;$CC431,"",IF(OFFSET('Measure and Project Input'!$AL$9,$CE431,0)=0,"",OFFSET('Measure and Project Input'!$AL$9,$CE431,0)))</f>
        <v/>
      </c>
      <c r="CA431" t="str">
        <f ca="1">IF('Measure and Project Input'!$CE$5&lt;$CC431,"",IF(OFFSET('Measure and Project Input'!$AM$9,$CE431,0)=0,"",OFFSET('Measure and Project Input'!$AM$9,$CE431,0)))</f>
        <v/>
      </c>
      <c r="CB431" s="201"/>
      <c r="CC431" s="28">
        <v>430</v>
      </c>
      <c r="CD431" s="28">
        <f t="shared" si="6"/>
        <v>1</v>
      </c>
      <c r="CE431" s="28" t="e">
        <f>IF($I431="","",MATCH($I431,'Measure and Project Input'!$P$10:$P$509,FALSE))</f>
        <v>#N/A</v>
      </c>
    </row>
    <row r="432" spans="1:83" x14ac:dyDescent="0.2">
      <c r="A432" t="str">
        <f ca="1">IF('Measure and Project Input'!$CE$5&lt;$CC432,"",IF(OFFSET('Measure and Project Input'!$E$9,$CE432,0)=0,"",OFFSET('Measure and Project Input'!$E$9,$CE432,0)))</f>
        <v/>
      </c>
      <c r="B432" t="str">
        <f ca="1">IF('Measure and Project Input'!$CE$5&lt;$CC432,"",IF(OFFSET('Measure and Project Input'!$F$9,$CE432,0)=0,"",OFFSET('Measure and Project Input'!$F$9,$CE432,0)))</f>
        <v/>
      </c>
      <c r="C432" t="str">
        <f ca="1">IF('Measure and Project Input'!$CE$5&lt;$CC432,"",IF(OFFSET('Measure and Project Input'!$G$9,$CE432,0)=0,"",OFFSET('Measure and Project Input'!$G$9,$CE432,0)))</f>
        <v/>
      </c>
      <c r="D432" s="299" t="str">
        <f ca="1">IF('Measure and Project Input'!$CE$5&lt;$CC432,"",IF(OFFSET('Measure and Project Input'!$H$9,$CE432,0)=0,"",OFFSET('Measure and Project Input'!$H$9,$CE432,0)))</f>
        <v/>
      </c>
      <c r="E432" t="str">
        <f ca="1">IF('Measure and Project Input'!$CE$5&lt;$CC432,"",IF(OFFSET('Measure and Project Input'!$I$9,$CE432,0)=0,"",OFFSET('Measure and Project Input'!$I$9,$CE432,0)))</f>
        <v/>
      </c>
      <c r="F432" t="str">
        <f ca="1">IF('Measure and Project Input'!$CE$5&lt;$CC432,"",IF(OFFSET('Measure and Project Input'!$J$9,$CE432,0)=0,"",OFFSET('Measure and Project Input'!$J$9,$CE432,0)))</f>
        <v/>
      </c>
      <c r="G432" t="str">
        <f ca="1">IF('Measure and Project Input'!$CE$5&lt;$CC432,"",IF(OFFSET('Measure and Project Input'!$K$9,$CE432,0)=0,"",OFFSET('Measure and Project Input'!$K$9,$CE432,0)))</f>
        <v/>
      </c>
      <c r="H432" t="str">
        <f ca="1">IF('Measure and Project Input'!$CE$5&lt;$CC432,"",IF(OFFSET('Measure and Project Input'!$L$9,$CE432,0)=0,"",OFFSET('Measure and Project Input'!$L$9,$CE432,0)))</f>
        <v/>
      </c>
      <c r="I432">
        <f>'Funding Input and Summary'!A435</f>
        <v>0</v>
      </c>
      <c r="O432" t="str">
        <f ca="1">IF('Measure and Project Input'!$CE$5&lt;$CC432,"",IF(OFFSET('Measure and Project Input'!$B$9,$CE432,0)=0,"",OFFSET('Measure and Project Input'!$B$9,$CE432,0)))</f>
        <v/>
      </c>
      <c r="P432" t="str">
        <f ca="1">IF('Measure and Project Input'!$CE$5&lt;$CC432,"",IF(OFFSET('Measure and Project Input'!$C$9,$CE432,0)=0,"",OFFSET('Measure and Project Input'!$C$9,$CE432,0)))</f>
        <v/>
      </c>
      <c r="Q432" t="str">
        <f ca="1">IF('Measure and Project Input'!$CE$5&lt;$CC432,"",IF(OFFSET('Measure and Project Input'!$S$9,$CE432,0)=0,"",OFFSET('Measure and Project Input'!$S$9,$CE432,0)))</f>
        <v/>
      </c>
      <c r="R432" t="str">
        <f ca="1">IF('Measure and Project Input'!$CE$5&lt;$CC432,"",IF(OFFSET('Measure and Project Input'!$U$9,$CE432,0)=0,"",OFFSET('Measure and Project Input'!$U$9,$CE432,0)))</f>
        <v/>
      </c>
      <c r="S432" t="str">
        <f ca="1">IF('Measure and Project Input'!$CE$5&lt;$CC432,"",IF(OFFSET('Measure and Project Input'!$V$9,$CE432,0)=0,"",OFFSET('Measure and Project Input'!$V$9,$CE432,0)))</f>
        <v/>
      </c>
      <c r="X432" t="str">
        <f ca="1">IF('Measure and Project Input'!$CE$5&lt;$CC432,"",IF(OFFSET('Measure and Project Input'!$M$9,$CE432,0)=0,"",OFFSET('Measure and Project Input'!$M$9,$CE432,0)))</f>
        <v/>
      </c>
      <c r="Y432" t="str">
        <f ca="1">IF('Measure and Project Input'!$CE$5&lt;$CC432,"",IF(OFFSET('Measure and Project Input'!$N$9,$CE432,0)=0,"",OFFSET('Measure and Project Input'!$N$9,$CE432,0)))</f>
        <v/>
      </c>
      <c r="AA432" t="str">
        <f ca="1">IF('Measure and Project Input'!$CE$5&lt;$CC432,"",IF(OFFSET('Measure and Project Input'!$D$9,$CE432,0)=0,"",OFFSET('Measure and Project Input'!$D$9,$CE432,0)))</f>
        <v/>
      </c>
      <c r="AJ432" t="str">
        <f ca="1">IF('Measure and Project Input'!$CE$5&lt;$CC432,"",IF(OFFSET('Measure and Project Input'!$O$9,$CE432,0)=0,"",OFFSET('Measure and Project Input'!$O$9,$CE432,0)))</f>
        <v/>
      </c>
      <c r="AN432" t="str">
        <f ca="1">IF('Measure and Project Input'!$CE$5&lt;$CC432,"",IF(OFFSET('Measure and Project Input'!$BV$9,$CE432,0)=0,"",OFFSET('Measure and Project Input'!$BV$9,$CE432,0)))</f>
        <v/>
      </c>
      <c r="AO432" t="e">
        <f>IF(I432="","",'Funding Input and Summary'!#REF!)</f>
        <v>#REF!</v>
      </c>
      <c r="AQ432" t="e">
        <f>IF(I432="","",'Funding Input and Summary'!#REF!)</f>
        <v>#REF!</v>
      </c>
      <c r="AR432" t="e">
        <f>IF(I432="","",'Funding Input and Summary'!#REF!)</f>
        <v>#REF!</v>
      </c>
      <c r="AU432" t="e">
        <f>IF(I432="","",'Funding Input and Summary'!#REF!)</f>
        <v>#REF!</v>
      </c>
      <c r="AV432" t="e">
        <f>IF(I432="","",'Funding Input and Summary'!#REF!)</f>
        <v>#REF!</v>
      </c>
      <c r="BC432" t="e">
        <f>IF(I432="","",'Funding Input and Summary'!#REF!)</f>
        <v>#REF!</v>
      </c>
      <c r="BD432" t="e">
        <f>IF(I432="","",'Funding Input and Summary'!#REF!)</f>
        <v>#REF!</v>
      </c>
      <c r="BE432" t="e">
        <f>IF(I432="","",'Funding Input and Summary'!#REF!)</f>
        <v>#REF!</v>
      </c>
      <c r="BG432" t="e">
        <f>IF(I432="","",'Funding Input and Summary'!#REF!)</f>
        <v>#REF!</v>
      </c>
      <c r="BH432" t="e">
        <f>IF(I432="","",'Funding Input and Summary'!#REF!)</f>
        <v>#REF!</v>
      </c>
      <c r="BI432" t="e">
        <f>IF(I432="","",'Funding Input and Summary'!#REF!)</f>
        <v>#REF!</v>
      </c>
      <c r="BJ432" t="e">
        <f>IF(I432="","",'Funding Input and Summary'!#REF!)</f>
        <v>#REF!</v>
      </c>
      <c r="BK432" t="e">
        <f>IF(I432="","",'Funding Input and Summary'!#REF!)</f>
        <v>#REF!</v>
      </c>
      <c r="BL432" t="e">
        <f>IF(I432="","",'Funding Input and Summary'!#REF!)</f>
        <v>#REF!</v>
      </c>
      <c r="BM432" t="e">
        <f>IF(I432="","",'Funding Input and Summary'!#REF!)</f>
        <v>#REF!</v>
      </c>
      <c r="BN432" t="e">
        <f>IF(I432="","",'Funding Input and Summary'!#REF!)</f>
        <v>#REF!</v>
      </c>
      <c r="BO432" t="e">
        <f>IF(I432="","",'Funding Input and Summary'!#REF!)</f>
        <v>#REF!</v>
      </c>
      <c r="BP432" t="e">
        <f>IF(I432="","",'Funding Input and Summary'!#REF!)</f>
        <v>#REF!</v>
      </c>
      <c r="BQ432" t="e">
        <f>IF(I432="","",'Funding Input and Summary'!#REF!)</f>
        <v>#REF!</v>
      </c>
      <c r="BR432" t="str">
        <f ca="1">IF('Measure and Project Input'!$CE$5&lt;$CC432,"",IF(OFFSET('Measure and Project Input'!$T$9,$CE432,0)=0,"",OFFSET('Measure and Project Input'!$T$9,$CE432,0)))</f>
        <v/>
      </c>
      <c r="BS432" t="str">
        <f ca="1">IF('Measure and Project Input'!$CE$5&lt;$CC432,"",IF(OFFSET('Measure and Project Input'!$R$9,$CE432,0)=0,"",OFFSET('Measure and Project Input'!$R$9,$CE432,0)))</f>
        <v/>
      </c>
      <c r="BT432">
        <f>IF(I432="","",'Measure and Project Input'!$I$1)</f>
        <v>4.04</v>
      </c>
      <c r="BU432" t="str">
        <f ca="1">IF('Measure and Project Input'!$CE$5&lt;$CC432,"",IF(OFFSET('Measure and Project Input'!$Q$9,$CE432,0)=0,"",OFFSET('Measure and Project Input'!$Q$9,$CE432,0)))</f>
        <v/>
      </c>
      <c r="BV432" t="e">
        <f ca="1">IF(I432="","",'Funding Input and Summary'!$T$1)</f>
        <v>#DIV/0!</v>
      </c>
      <c r="BW432" t="str">
        <f ca="1">IF('Measure and Project Input'!$CE$5&lt;$CC432,"",IF(OFFSET('Measure and Project Input'!$AI$9,$CE432,0)=0,"",OFFSET('Measure and Project Input'!$AI$9,$CE432,0)))</f>
        <v/>
      </c>
      <c r="BX432" t="str">
        <f ca="1">IF('Measure and Project Input'!$CE$5&lt;$CC432,"",IF(OFFSET('Measure and Project Input'!$AJ$9,$CE432,0)=0,"",OFFSET('Measure and Project Input'!$AJ$9,$CE432,0)))</f>
        <v/>
      </c>
      <c r="BY432" t="str">
        <f ca="1">IF('Measure and Project Input'!$CE$5&lt;$CC432,"",IF(OFFSET('Measure and Project Input'!$AK$9,$CE432,0)=0,"",OFFSET('Measure and Project Input'!$AK$9,$CE432,0)))</f>
        <v/>
      </c>
      <c r="BZ432" t="str">
        <f ca="1">IF('Measure and Project Input'!$CE$5&lt;$CC432,"",IF(OFFSET('Measure and Project Input'!$AL$9,$CE432,0)=0,"",OFFSET('Measure and Project Input'!$AL$9,$CE432,0)))</f>
        <v/>
      </c>
      <c r="CA432" t="str">
        <f ca="1">IF('Measure and Project Input'!$CE$5&lt;$CC432,"",IF(OFFSET('Measure and Project Input'!$AM$9,$CE432,0)=0,"",OFFSET('Measure and Project Input'!$AM$9,$CE432,0)))</f>
        <v/>
      </c>
      <c r="CB432" s="201"/>
      <c r="CC432" s="28">
        <v>431</v>
      </c>
      <c r="CD432" s="28">
        <f t="shared" si="6"/>
        <v>1</v>
      </c>
      <c r="CE432" s="28" t="e">
        <f>IF($I432="","",MATCH($I432,'Measure and Project Input'!$P$10:$P$509,FALSE))</f>
        <v>#N/A</v>
      </c>
    </row>
    <row r="433" spans="1:83" x14ac:dyDescent="0.2">
      <c r="A433" t="str">
        <f ca="1">IF('Measure and Project Input'!$CE$5&lt;$CC433,"",IF(OFFSET('Measure and Project Input'!$E$9,$CE433,0)=0,"",OFFSET('Measure and Project Input'!$E$9,$CE433,0)))</f>
        <v/>
      </c>
      <c r="B433" t="str">
        <f ca="1">IF('Measure and Project Input'!$CE$5&lt;$CC433,"",IF(OFFSET('Measure and Project Input'!$F$9,$CE433,0)=0,"",OFFSET('Measure and Project Input'!$F$9,$CE433,0)))</f>
        <v/>
      </c>
      <c r="C433" t="str">
        <f ca="1">IF('Measure and Project Input'!$CE$5&lt;$CC433,"",IF(OFFSET('Measure and Project Input'!$G$9,$CE433,0)=0,"",OFFSET('Measure and Project Input'!$G$9,$CE433,0)))</f>
        <v/>
      </c>
      <c r="D433" s="299" t="str">
        <f ca="1">IF('Measure and Project Input'!$CE$5&lt;$CC433,"",IF(OFFSET('Measure and Project Input'!$H$9,$CE433,0)=0,"",OFFSET('Measure and Project Input'!$H$9,$CE433,0)))</f>
        <v/>
      </c>
      <c r="E433" t="str">
        <f ca="1">IF('Measure and Project Input'!$CE$5&lt;$CC433,"",IF(OFFSET('Measure and Project Input'!$I$9,$CE433,0)=0,"",OFFSET('Measure and Project Input'!$I$9,$CE433,0)))</f>
        <v/>
      </c>
      <c r="F433" t="str">
        <f ca="1">IF('Measure and Project Input'!$CE$5&lt;$CC433,"",IF(OFFSET('Measure and Project Input'!$J$9,$CE433,0)=0,"",OFFSET('Measure and Project Input'!$J$9,$CE433,0)))</f>
        <v/>
      </c>
      <c r="G433" t="str">
        <f ca="1">IF('Measure and Project Input'!$CE$5&lt;$CC433,"",IF(OFFSET('Measure and Project Input'!$K$9,$CE433,0)=0,"",OFFSET('Measure and Project Input'!$K$9,$CE433,0)))</f>
        <v/>
      </c>
      <c r="H433" t="str">
        <f ca="1">IF('Measure and Project Input'!$CE$5&lt;$CC433,"",IF(OFFSET('Measure and Project Input'!$L$9,$CE433,0)=0,"",OFFSET('Measure and Project Input'!$L$9,$CE433,0)))</f>
        <v/>
      </c>
      <c r="I433">
        <f>'Funding Input and Summary'!A436</f>
        <v>0</v>
      </c>
      <c r="O433" t="str">
        <f ca="1">IF('Measure and Project Input'!$CE$5&lt;$CC433,"",IF(OFFSET('Measure and Project Input'!$B$9,$CE433,0)=0,"",OFFSET('Measure and Project Input'!$B$9,$CE433,0)))</f>
        <v/>
      </c>
      <c r="P433" t="str">
        <f ca="1">IF('Measure and Project Input'!$CE$5&lt;$CC433,"",IF(OFFSET('Measure and Project Input'!$C$9,$CE433,0)=0,"",OFFSET('Measure and Project Input'!$C$9,$CE433,0)))</f>
        <v/>
      </c>
      <c r="Q433" t="str">
        <f ca="1">IF('Measure and Project Input'!$CE$5&lt;$CC433,"",IF(OFFSET('Measure and Project Input'!$S$9,$CE433,0)=0,"",OFFSET('Measure and Project Input'!$S$9,$CE433,0)))</f>
        <v/>
      </c>
      <c r="R433" t="str">
        <f ca="1">IF('Measure and Project Input'!$CE$5&lt;$CC433,"",IF(OFFSET('Measure and Project Input'!$U$9,$CE433,0)=0,"",OFFSET('Measure and Project Input'!$U$9,$CE433,0)))</f>
        <v/>
      </c>
      <c r="S433" t="str">
        <f ca="1">IF('Measure and Project Input'!$CE$5&lt;$CC433,"",IF(OFFSET('Measure and Project Input'!$V$9,$CE433,0)=0,"",OFFSET('Measure and Project Input'!$V$9,$CE433,0)))</f>
        <v/>
      </c>
      <c r="X433" t="str">
        <f ca="1">IF('Measure and Project Input'!$CE$5&lt;$CC433,"",IF(OFFSET('Measure and Project Input'!$M$9,$CE433,0)=0,"",OFFSET('Measure and Project Input'!$M$9,$CE433,0)))</f>
        <v/>
      </c>
      <c r="Y433" t="str">
        <f ca="1">IF('Measure and Project Input'!$CE$5&lt;$CC433,"",IF(OFFSET('Measure and Project Input'!$N$9,$CE433,0)=0,"",OFFSET('Measure and Project Input'!$N$9,$CE433,0)))</f>
        <v/>
      </c>
      <c r="AA433" t="str">
        <f ca="1">IF('Measure and Project Input'!$CE$5&lt;$CC433,"",IF(OFFSET('Measure and Project Input'!$D$9,$CE433,0)=0,"",OFFSET('Measure and Project Input'!$D$9,$CE433,0)))</f>
        <v/>
      </c>
      <c r="AJ433" t="str">
        <f ca="1">IF('Measure and Project Input'!$CE$5&lt;$CC433,"",IF(OFFSET('Measure and Project Input'!$O$9,$CE433,0)=0,"",OFFSET('Measure and Project Input'!$O$9,$CE433,0)))</f>
        <v/>
      </c>
      <c r="AN433" t="str">
        <f ca="1">IF('Measure and Project Input'!$CE$5&lt;$CC433,"",IF(OFFSET('Measure and Project Input'!$BV$9,$CE433,0)=0,"",OFFSET('Measure and Project Input'!$BV$9,$CE433,0)))</f>
        <v/>
      </c>
      <c r="AO433" t="e">
        <f>IF(I433="","",'Funding Input and Summary'!#REF!)</f>
        <v>#REF!</v>
      </c>
      <c r="AQ433" t="e">
        <f>IF(I433="","",'Funding Input and Summary'!#REF!)</f>
        <v>#REF!</v>
      </c>
      <c r="AR433" t="e">
        <f>IF(I433="","",'Funding Input and Summary'!#REF!)</f>
        <v>#REF!</v>
      </c>
      <c r="AU433" t="e">
        <f>IF(I433="","",'Funding Input and Summary'!#REF!)</f>
        <v>#REF!</v>
      </c>
      <c r="AV433" t="e">
        <f>IF(I433="","",'Funding Input and Summary'!#REF!)</f>
        <v>#REF!</v>
      </c>
      <c r="BC433" t="e">
        <f>IF(I433="","",'Funding Input and Summary'!#REF!)</f>
        <v>#REF!</v>
      </c>
      <c r="BD433" t="e">
        <f>IF(I433="","",'Funding Input and Summary'!#REF!)</f>
        <v>#REF!</v>
      </c>
      <c r="BE433" t="e">
        <f>IF(I433="","",'Funding Input and Summary'!#REF!)</f>
        <v>#REF!</v>
      </c>
      <c r="BG433" t="e">
        <f>IF(I433="","",'Funding Input and Summary'!#REF!)</f>
        <v>#REF!</v>
      </c>
      <c r="BH433" t="e">
        <f>IF(I433="","",'Funding Input and Summary'!#REF!)</f>
        <v>#REF!</v>
      </c>
      <c r="BI433" t="e">
        <f>IF(I433="","",'Funding Input and Summary'!#REF!)</f>
        <v>#REF!</v>
      </c>
      <c r="BJ433" t="e">
        <f>IF(I433="","",'Funding Input and Summary'!#REF!)</f>
        <v>#REF!</v>
      </c>
      <c r="BK433" t="e">
        <f>IF(I433="","",'Funding Input and Summary'!#REF!)</f>
        <v>#REF!</v>
      </c>
      <c r="BL433" t="e">
        <f>IF(I433="","",'Funding Input and Summary'!#REF!)</f>
        <v>#REF!</v>
      </c>
      <c r="BM433" t="e">
        <f>IF(I433="","",'Funding Input and Summary'!#REF!)</f>
        <v>#REF!</v>
      </c>
      <c r="BN433" t="e">
        <f>IF(I433="","",'Funding Input and Summary'!#REF!)</f>
        <v>#REF!</v>
      </c>
      <c r="BO433" t="e">
        <f>IF(I433="","",'Funding Input and Summary'!#REF!)</f>
        <v>#REF!</v>
      </c>
      <c r="BP433" t="e">
        <f>IF(I433="","",'Funding Input and Summary'!#REF!)</f>
        <v>#REF!</v>
      </c>
      <c r="BQ433" t="e">
        <f>IF(I433="","",'Funding Input and Summary'!#REF!)</f>
        <v>#REF!</v>
      </c>
      <c r="BR433" t="str">
        <f ca="1">IF('Measure and Project Input'!$CE$5&lt;$CC433,"",IF(OFFSET('Measure and Project Input'!$T$9,$CE433,0)=0,"",OFFSET('Measure and Project Input'!$T$9,$CE433,0)))</f>
        <v/>
      </c>
      <c r="BS433" t="str">
        <f ca="1">IF('Measure and Project Input'!$CE$5&lt;$CC433,"",IF(OFFSET('Measure and Project Input'!$R$9,$CE433,0)=0,"",OFFSET('Measure and Project Input'!$R$9,$CE433,0)))</f>
        <v/>
      </c>
      <c r="BT433">
        <f>IF(I433="","",'Measure and Project Input'!$I$1)</f>
        <v>4.04</v>
      </c>
      <c r="BU433" t="str">
        <f ca="1">IF('Measure and Project Input'!$CE$5&lt;$CC433,"",IF(OFFSET('Measure and Project Input'!$Q$9,$CE433,0)=0,"",OFFSET('Measure and Project Input'!$Q$9,$CE433,0)))</f>
        <v/>
      </c>
      <c r="BV433" t="e">
        <f ca="1">IF(I433="","",'Funding Input and Summary'!$T$1)</f>
        <v>#DIV/0!</v>
      </c>
      <c r="BW433" t="str">
        <f ca="1">IF('Measure and Project Input'!$CE$5&lt;$CC433,"",IF(OFFSET('Measure and Project Input'!$AI$9,$CE433,0)=0,"",OFFSET('Measure and Project Input'!$AI$9,$CE433,0)))</f>
        <v/>
      </c>
      <c r="BX433" t="str">
        <f ca="1">IF('Measure and Project Input'!$CE$5&lt;$CC433,"",IF(OFFSET('Measure and Project Input'!$AJ$9,$CE433,0)=0,"",OFFSET('Measure and Project Input'!$AJ$9,$CE433,0)))</f>
        <v/>
      </c>
      <c r="BY433" t="str">
        <f ca="1">IF('Measure and Project Input'!$CE$5&lt;$CC433,"",IF(OFFSET('Measure and Project Input'!$AK$9,$CE433,0)=0,"",OFFSET('Measure and Project Input'!$AK$9,$CE433,0)))</f>
        <v/>
      </c>
      <c r="BZ433" t="str">
        <f ca="1">IF('Measure and Project Input'!$CE$5&lt;$CC433,"",IF(OFFSET('Measure and Project Input'!$AL$9,$CE433,0)=0,"",OFFSET('Measure and Project Input'!$AL$9,$CE433,0)))</f>
        <v/>
      </c>
      <c r="CA433" t="str">
        <f ca="1">IF('Measure and Project Input'!$CE$5&lt;$CC433,"",IF(OFFSET('Measure and Project Input'!$AM$9,$CE433,0)=0,"",OFFSET('Measure and Project Input'!$AM$9,$CE433,0)))</f>
        <v/>
      </c>
      <c r="CB433" s="201"/>
      <c r="CC433" s="28">
        <v>432</v>
      </c>
      <c r="CD433" s="28">
        <f t="shared" si="6"/>
        <v>1</v>
      </c>
      <c r="CE433" s="28" t="e">
        <f>IF($I433="","",MATCH($I433,'Measure and Project Input'!$P$10:$P$509,FALSE))</f>
        <v>#N/A</v>
      </c>
    </row>
    <row r="434" spans="1:83" x14ac:dyDescent="0.2">
      <c r="A434" t="str">
        <f ca="1">IF('Measure and Project Input'!$CE$5&lt;$CC434,"",IF(OFFSET('Measure and Project Input'!$E$9,$CE434,0)=0,"",OFFSET('Measure and Project Input'!$E$9,$CE434,0)))</f>
        <v/>
      </c>
      <c r="B434" t="str">
        <f ca="1">IF('Measure and Project Input'!$CE$5&lt;$CC434,"",IF(OFFSET('Measure and Project Input'!$F$9,$CE434,0)=0,"",OFFSET('Measure and Project Input'!$F$9,$CE434,0)))</f>
        <v/>
      </c>
      <c r="C434" t="str">
        <f ca="1">IF('Measure and Project Input'!$CE$5&lt;$CC434,"",IF(OFFSET('Measure and Project Input'!$G$9,$CE434,0)=0,"",OFFSET('Measure and Project Input'!$G$9,$CE434,0)))</f>
        <v/>
      </c>
      <c r="D434" s="299" t="str">
        <f ca="1">IF('Measure and Project Input'!$CE$5&lt;$CC434,"",IF(OFFSET('Measure and Project Input'!$H$9,$CE434,0)=0,"",OFFSET('Measure and Project Input'!$H$9,$CE434,0)))</f>
        <v/>
      </c>
      <c r="E434" t="str">
        <f ca="1">IF('Measure and Project Input'!$CE$5&lt;$CC434,"",IF(OFFSET('Measure and Project Input'!$I$9,$CE434,0)=0,"",OFFSET('Measure and Project Input'!$I$9,$CE434,0)))</f>
        <v/>
      </c>
      <c r="F434" t="str">
        <f ca="1">IF('Measure and Project Input'!$CE$5&lt;$CC434,"",IF(OFFSET('Measure and Project Input'!$J$9,$CE434,0)=0,"",OFFSET('Measure and Project Input'!$J$9,$CE434,0)))</f>
        <v/>
      </c>
      <c r="G434" t="str">
        <f ca="1">IF('Measure and Project Input'!$CE$5&lt;$CC434,"",IF(OFFSET('Measure and Project Input'!$K$9,$CE434,0)=0,"",OFFSET('Measure and Project Input'!$K$9,$CE434,0)))</f>
        <v/>
      </c>
      <c r="H434" t="str">
        <f ca="1">IF('Measure and Project Input'!$CE$5&lt;$CC434,"",IF(OFFSET('Measure and Project Input'!$L$9,$CE434,0)=0,"",OFFSET('Measure and Project Input'!$L$9,$CE434,0)))</f>
        <v/>
      </c>
      <c r="I434">
        <f>'Funding Input and Summary'!A437</f>
        <v>0</v>
      </c>
      <c r="O434" t="str">
        <f ca="1">IF('Measure and Project Input'!$CE$5&lt;$CC434,"",IF(OFFSET('Measure and Project Input'!$B$9,$CE434,0)=0,"",OFFSET('Measure and Project Input'!$B$9,$CE434,0)))</f>
        <v/>
      </c>
      <c r="P434" t="str">
        <f ca="1">IF('Measure and Project Input'!$CE$5&lt;$CC434,"",IF(OFFSET('Measure and Project Input'!$C$9,$CE434,0)=0,"",OFFSET('Measure and Project Input'!$C$9,$CE434,0)))</f>
        <v/>
      </c>
      <c r="Q434" t="str">
        <f ca="1">IF('Measure and Project Input'!$CE$5&lt;$CC434,"",IF(OFFSET('Measure and Project Input'!$S$9,$CE434,0)=0,"",OFFSET('Measure and Project Input'!$S$9,$CE434,0)))</f>
        <v/>
      </c>
      <c r="R434" t="str">
        <f ca="1">IF('Measure and Project Input'!$CE$5&lt;$CC434,"",IF(OFFSET('Measure and Project Input'!$U$9,$CE434,0)=0,"",OFFSET('Measure and Project Input'!$U$9,$CE434,0)))</f>
        <v/>
      </c>
      <c r="S434" t="str">
        <f ca="1">IF('Measure and Project Input'!$CE$5&lt;$CC434,"",IF(OFFSET('Measure and Project Input'!$V$9,$CE434,0)=0,"",OFFSET('Measure and Project Input'!$V$9,$CE434,0)))</f>
        <v/>
      </c>
      <c r="X434" t="str">
        <f ca="1">IF('Measure and Project Input'!$CE$5&lt;$CC434,"",IF(OFFSET('Measure and Project Input'!$M$9,$CE434,0)=0,"",OFFSET('Measure and Project Input'!$M$9,$CE434,0)))</f>
        <v/>
      </c>
      <c r="Y434" t="str">
        <f ca="1">IF('Measure and Project Input'!$CE$5&lt;$CC434,"",IF(OFFSET('Measure and Project Input'!$N$9,$CE434,0)=0,"",OFFSET('Measure and Project Input'!$N$9,$CE434,0)))</f>
        <v/>
      </c>
      <c r="AA434" t="str">
        <f ca="1">IF('Measure and Project Input'!$CE$5&lt;$CC434,"",IF(OFFSET('Measure and Project Input'!$D$9,$CE434,0)=0,"",OFFSET('Measure and Project Input'!$D$9,$CE434,0)))</f>
        <v/>
      </c>
      <c r="AJ434" t="str">
        <f ca="1">IF('Measure and Project Input'!$CE$5&lt;$CC434,"",IF(OFFSET('Measure and Project Input'!$O$9,$CE434,0)=0,"",OFFSET('Measure and Project Input'!$O$9,$CE434,0)))</f>
        <v/>
      </c>
      <c r="AN434" t="str">
        <f ca="1">IF('Measure and Project Input'!$CE$5&lt;$CC434,"",IF(OFFSET('Measure and Project Input'!$BV$9,$CE434,0)=0,"",OFFSET('Measure and Project Input'!$BV$9,$CE434,0)))</f>
        <v/>
      </c>
      <c r="AO434" t="e">
        <f>IF(I434="","",'Funding Input and Summary'!#REF!)</f>
        <v>#REF!</v>
      </c>
      <c r="AQ434" t="e">
        <f>IF(I434="","",'Funding Input and Summary'!#REF!)</f>
        <v>#REF!</v>
      </c>
      <c r="AR434" t="e">
        <f>IF(I434="","",'Funding Input and Summary'!#REF!)</f>
        <v>#REF!</v>
      </c>
      <c r="AU434" t="e">
        <f>IF(I434="","",'Funding Input and Summary'!#REF!)</f>
        <v>#REF!</v>
      </c>
      <c r="AV434" t="e">
        <f>IF(I434="","",'Funding Input and Summary'!#REF!)</f>
        <v>#REF!</v>
      </c>
      <c r="BC434" t="e">
        <f>IF(I434="","",'Funding Input and Summary'!#REF!)</f>
        <v>#REF!</v>
      </c>
      <c r="BD434" t="e">
        <f>IF(I434="","",'Funding Input and Summary'!#REF!)</f>
        <v>#REF!</v>
      </c>
      <c r="BE434" t="e">
        <f>IF(I434="","",'Funding Input and Summary'!#REF!)</f>
        <v>#REF!</v>
      </c>
      <c r="BG434" t="e">
        <f>IF(I434="","",'Funding Input and Summary'!#REF!)</f>
        <v>#REF!</v>
      </c>
      <c r="BH434" t="e">
        <f>IF(I434="","",'Funding Input and Summary'!#REF!)</f>
        <v>#REF!</v>
      </c>
      <c r="BI434" t="e">
        <f>IF(I434="","",'Funding Input and Summary'!#REF!)</f>
        <v>#REF!</v>
      </c>
      <c r="BJ434" t="e">
        <f>IF(I434="","",'Funding Input and Summary'!#REF!)</f>
        <v>#REF!</v>
      </c>
      <c r="BK434" t="e">
        <f>IF(I434="","",'Funding Input and Summary'!#REF!)</f>
        <v>#REF!</v>
      </c>
      <c r="BL434" t="e">
        <f>IF(I434="","",'Funding Input and Summary'!#REF!)</f>
        <v>#REF!</v>
      </c>
      <c r="BM434" t="e">
        <f>IF(I434="","",'Funding Input and Summary'!#REF!)</f>
        <v>#REF!</v>
      </c>
      <c r="BN434" t="e">
        <f>IF(I434="","",'Funding Input and Summary'!#REF!)</f>
        <v>#REF!</v>
      </c>
      <c r="BO434" t="e">
        <f>IF(I434="","",'Funding Input and Summary'!#REF!)</f>
        <v>#REF!</v>
      </c>
      <c r="BP434" t="e">
        <f>IF(I434="","",'Funding Input and Summary'!#REF!)</f>
        <v>#REF!</v>
      </c>
      <c r="BQ434" t="e">
        <f>IF(I434="","",'Funding Input and Summary'!#REF!)</f>
        <v>#REF!</v>
      </c>
      <c r="BR434" t="str">
        <f ca="1">IF('Measure and Project Input'!$CE$5&lt;$CC434,"",IF(OFFSET('Measure and Project Input'!$T$9,$CE434,0)=0,"",OFFSET('Measure and Project Input'!$T$9,$CE434,0)))</f>
        <v/>
      </c>
      <c r="BS434" t="str">
        <f ca="1">IF('Measure and Project Input'!$CE$5&lt;$CC434,"",IF(OFFSET('Measure and Project Input'!$R$9,$CE434,0)=0,"",OFFSET('Measure and Project Input'!$R$9,$CE434,0)))</f>
        <v/>
      </c>
      <c r="BT434">
        <f>IF(I434="","",'Measure and Project Input'!$I$1)</f>
        <v>4.04</v>
      </c>
      <c r="BU434" t="str">
        <f ca="1">IF('Measure and Project Input'!$CE$5&lt;$CC434,"",IF(OFFSET('Measure and Project Input'!$Q$9,$CE434,0)=0,"",OFFSET('Measure and Project Input'!$Q$9,$CE434,0)))</f>
        <v/>
      </c>
      <c r="BV434" t="e">
        <f ca="1">IF(I434="","",'Funding Input and Summary'!$T$1)</f>
        <v>#DIV/0!</v>
      </c>
      <c r="BW434" t="str">
        <f ca="1">IF('Measure and Project Input'!$CE$5&lt;$CC434,"",IF(OFFSET('Measure and Project Input'!$AI$9,$CE434,0)=0,"",OFFSET('Measure and Project Input'!$AI$9,$CE434,0)))</f>
        <v/>
      </c>
      <c r="BX434" t="str">
        <f ca="1">IF('Measure and Project Input'!$CE$5&lt;$CC434,"",IF(OFFSET('Measure and Project Input'!$AJ$9,$CE434,0)=0,"",OFFSET('Measure and Project Input'!$AJ$9,$CE434,0)))</f>
        <v/>
      </c>
      <c r="BY434" t="str">
        <f ca="1">IF('Measure and Project Input'!$CE$5&lt;$CC434,"",IF(OFFSET('Measure and Project Input'!$AK$9,$CE434,0)=0,"",OFFSET('Measure and Project Input'!$AK$9,$CE434,0)))</f>
        <v/>
      </c>
      <c r="BZ434" t="str">
        <f ca="1">IF('Measure and Project Input'!$CE$5&lt;$CC434,"",IF(OFFSET('Measure and Project Input'!$AL$9,$CE434,0)=0,"",OFFSET('Measure and Project Input'!$AL$9,$CE434,0)))</f>
        <v/>
      </c>
      <c r="CA434" t="str">
        <f ca="1">IF('Measure and Project Input'!$CE$5&lt;$CC434,"",IF(OFFSET('Measure and Project Input'!$AM$9,$CE434,0)=0,"",OFFSET('Measure and Project Input'!$AM$9,$CE434,0)))</f>
        <v/>
      </c>
      <c r="CB434" s="201"/>
      <c r="CC434" s="28">
        <v>433</v>
      </c>
      <c r="CD434" s="28">
        <f t="shared" si="6"/>
        <v>1</v>
      </c>
      <c r="CE434" s="28" t="e">
        <f>IF($I434="","",MATCH($I434,'Measure and Project Input'!$P$10:$P$509,FALSE))</f>
        <v>#N/A</v>
      </c>
    </row>
    <row r="435" spans="1:83" x14ac:dyDescent="0.2">
      <c r="A435" t="str">
        <f ca="1">IF('Measure and Project Input'!$CE$5&lt;$CC435,"",IF(OFFSET('Measure and Project Input'!$E$9,$CE435,0)=0,"",OFFSET('Measure and Project Input'!$E$9,$CE435,0)))</f>
        <v/>
      </c>
      <c r="B435" t="str">
        <f ca="1">IF('Measure and Project Input'!$CE$5&lt;$CC435,"",IF(OFFSET('Measure and Project Input'!$F$9,$CE435,0)=0,"",OFFSET('Measure and Project Input'!$F$9,$CE435,0)))</f>
        <v/>
      </c>
      <c r="C435" t="str">
        <f ca="1">IF('Measure and Project Input'!$CE$5&lt;$CC435,"",IF(OFFSET('Measure and Project Input'!$G$9,$CE435,0)=0,"",OFFSET('Measure and Project Input'!$G$9,$CE435,0)))</f>
        <v/>
      </c>
      <c r="D435" s="299" t="str">
        <f ca="1">IF('Measure and Project Input'!$CE$5&lt;$CC435,"",IF(OFFSET('Measure and Project Input'!$H$9,$CE435,0)=0,"",OFFSET('Measure and Project Input'!$H$9,$CE435,0)))</f>
        <v/>
      </c>
      <c r="E435" t="str">
        <f ca="1">IF('Measure and Project Input'!$CE$5&lt;$CC435,"",IF(OFFSET('Measure and Project Input'!$I$9,$CE435,0)=0,"",OFFSET('Measure and Project Input'!$I$9,$CE435,0)))</f>
        <v/>
      </c>
      <c r="F435" t="str">
        <f ca="1">IF('Measure and Project Input'!$CE$5&lt;$CC435,"",IF(OFFSET('Measure and Project Input'!$J$9,$CE435,0)=0,"",OFFSET('Measure and Project Input'!$J$9,$CE435,0)))</f>
        <v/>
      </c>
      <c r="G435" t="str">
        <f ca="1">IF('Measure and Project Input'!$CE$5&lt;$CC435,"",IF(OFFSET('Measure and Project Input'!$K$9,$CE435,0)=0,"",OFFSET('Measure and Project Input'!$K$9,$CE435,0)))</f>
        <v/>
      </c>
      <c r="H435" t="str">
        <f ca="1">IF('Measure and Project Input'!$CE$5&lt;$CC435,"",IF(OFFSET('Measure and Project Input'!$L$9,$CE435,0)=0,"",OFFSET('Measure and Project Input'!$L$9,$CE435,0)))</f>
        <v/>
      </c>
      <c r="I435">
        <f>'Funding Input and Summary'!A438</f>
        <v>0</v>
      </c>
      <c r="O435" t="str">
        <f ca="1">IF('Measure and Project Input'!$CE$5&lt;$CC435,"",IF(OFFSET('Measure and Project Input'!$B$9,$CE435,0)=0,"",OFFSET('Measure and Project Input'!$B$9,$CE435,0)))</f>
        <v/>
      </c>
      <c r="P435" t="str">
        <f ca="1">IF('Measure and Project Input'!$CE$5&lt;$CC435,"",IF(OFFSET('Measure and Project Input'!$C$9,$CE435,0)=0,"",OFFSET('Measure and Project Input'!$C$9,$CE435,0)))</f>
        <v/>
      </c>
      <c r="Q435" t="str">
        <f ca="1">IF('Measure and Project Input'!$CE$5&lt;$CC435,"",IF(OFFSET('Measure and Project Input'!$S$9,$CE435,0)=0,"",OFFSET('Measure and Project Input'!$S$9,$CE435,0)))</f>
        <v/>
      </c>
      <c r="R435" t="str">
        <f ca="1">IF('Measure and Project Input'!$CE$5&lt;$CC435,"",IF(OFFSET('Measure and Project Input'!$U$9,$CE435,0)=0,"",OFFSET('Measure and Project Input'!$U$9,$CE435,0)))</f>
        <v/>
      </c>
      <c r="S435" t="str">
        <f ca="1">IF('Measure and Project Input'!$CE$5&lt;$CC435,"",IF(OFFSET('Measure and Project Input'!$V$9,$CE435,0)=0,"",OFFSET('Measure and Project Input'!$V$9,$CE435,0)))</f>
        <v/>
      </c>
      <c r="X435" t="str">
        <f ca="1">IF('Measure and Project Input'!$CE$5&lt;$CC435,"",IF(OFFSET('Measure and Project Input'!$M$9,$CE435,0)=0,"",OFFSET('Measure and Project Input'!$M$9,$CE435,0)))</f>
        <v/>
      </c>
      <c r="Y435" t="str">
        <f ca="1">IF('Measure and Project Input'!$CE$5&lt;$CC435,"",IF(OFFSET('Measure and Project Input'!$N$9,$CE435,0)=0,"",OFFSET('Measure and Project Input'!$N$9,$CE435,0)))</f>
        <v/>
      </c>
      <c r="AA435" t="str">
        <f ca="1">IF('Measure and Project Input'!$CE$5&lt;$CC435,"",IF(OFFSET('Measure and Project Input'!$D$9,$CE435,0)=0,"",OFFSET('Measure and Project Input'!$D$9,$CE435,0)))</f>
        <v/>
      </c>
      <c r="AJ435" t="str">
        <f ca="1">IF('Measure and Project Input'!$CE$5&lt;$CC435,"",IF(OFFSET('Measure and Project Input'!$O$9,$CE435,0)=0,"",OFFSET('Measure and Project Input'!$O$9,$CE435,0)))</f>
        <v/>
      </c>
      <c r="AN435" t="str">
        <f ca="1">IF('Measure and Project Input'!$CE$5&lt;$CC435,"",IF(OFFSET('Measure and Project Input'!$BV$9,$CE435,0)=0,"",OFFSET('Measure and Project Input'!$BV$9,$CE435,0)))</f>
        <v/>
      </c>
      <c r="AO435" t="e">
        <f>IF(I435="","",'Funding Input and Summary'!#REF!)</f>
        <v>#REF!</v>
      </c>
      <c r="AQ435" t="e">
        <f>IF(I435="","",'Funding Input and Summary'!#REF!)</f>
        <v>#REF!</v>
      </c>
      <c r="AR435" t="e">
        <f>IF(I435="","",'Funding Input and Summary'!#REF!)</f>
        <v>#REF!</v>
      </c>
      <c r="AU435" t="e">
        <f>IF(I435="","",'Funding Input and Summary'!#REF!)</f>
        <v>#REF!</v>
      </c>
      <c r="AV435" t="e">
        <f>IF(I435="","",'Funding Input and Summary'!#REF!)</f>
        <v>#REF!</v>
      </c>
      <c r="BC435" t="e">
        <f>IF(I435="","",'Funding Input and Summary'!#REF!)</f>
        <v>#REF!</v>
      </c>
      <c r="BD435" t="e">
        <f>IF(I435="","",'Funding Input and Summary'!#REF!)</f>
        <v>#REF!</v>
      </c>
      <c r="BE435" t="e">
        <f>IF(I435="","",'Funding Input and Summary'!#REF!)</f>
        <v>#REF!</v>
      </c>
      <c r="BG435" t="e">
        <f>IF(I435="","",'Funding Input and Summary'!#REF!)</f>
        <v>#REF!</v>
      </c>
      <c r="BH435" t="e">
        <f>IF(I435="","",'Funding Input and Summary'!#REF!)</f>
        <v>#REF!</v>
      </c>
      <c r="BI435" t="e">
        <f>IF(I435="","",'Funding Input and Summary'!#REF!)</f>
        <v>#REF!</v>
      </c>
      <c r="BJ435" t="e">
        <f>IF(I435="","",'Funding Input and Summary'!#REF!)</f>
        <v>#REF!</v>
      </c>
      <c r="BK435" t="e">
        <f>IF(I435="","",'Funding Input and Summary'!#REF!)</f>
        <v>#REF!</v>
      </c>
      <c r="BL435" t="e">
        <f>IF(I435="","",'Funding Input and Summary'!#REF!)</f>
        <v>#REF!</v>
      </c>
      <c r="BM435" t="e">
        <f>IF(I435="","",'Funding Input and Summary'!#REF!)</f>
        <v>#REF!</v>
      </c>
      <c r="BN435" t="e">
        <f>IF(I435="","",'Funding Input and Summary'!#REF!)</f>
        <v>#REF!</v>
      </c>
      <c r="BO435" t="e">
        <f>IF(I435="","",'Funding Input and Summary'!#REF!)</f>
        <v>#REF!</v>
      </c>
      <c r="BP435" t="e">
        <f>IF(I435="","",'Funding Input and Summary'!#REF!)</f>
        <v>#REF!</v>
      </c>
      <c r="BQ435" t="e">
        <f>IF(I435="","",'Funding Input and Summary'!#REF!)</f>
        <v>#REF!</v>
      </c>
      <c r="BR435" t="str">
        <f ca="1">IF('Measure and Project Input'!$CE$5&lt;$CC435,"",IF(OFFSET('Measure and Project Input'!$T$9,$CE435,0)=0,"",OFFSET('Measure and Project Input'!$T$9,$CE435,0)))</f>
        <v/>
      </c>
      <c r="BS435" t="str">
        <f ca="1">IF('Measure and Project Input'!$CE$5&lt;$CC435,"",IF(OFFSET('Measure and Project Input'!$R$9,$CE435,0)=0,"",OFFSET('Measure and Project Input'!$R$9,$CE435,0)))</f>
        <v/>
      </c>
      <c r="BT435">
        <f>IF(I435="","",'Measure and Project Input'!$I$1)</f>
        <v>4.04</v>
      </c>
      <c r="BU435" t="str">
        <f ca="1">IF('Measure and Project Input'!$CE$5&lt;$CC435,"",IF(OFFSET('Measure and Project Input'!$Q$9,$CE435,0)=0,"",OFFSET('Measure and Project Input'!$Q$9,$CE435,0)))</f>
        <v/>
      </c>
      <c r="BV435" t="e">
        <f ca="1">IF(I435="","",'Funding Input and Summary'!$T$1)</f>
        <v>#DIV/0!</v>
      </c>
      <c r="BW435" t="str">
        <f ca="1">IF('Measure and Project Input'!$CE$5&lt;$CC435,"",IF(OFFSET('Measure and Project Input'!$AI$9,$CE435,0)=0,"",OFFSET('Measure and Project Input'!$AI$9,$CE435,0)))</f>
        <v/>
      </c>
      <c r="BX435" t="str">
        <f ca="1">IF('Measure and Project Input'!$CE$5&lt;$CC435,"",IF(OFFSET('Measure and Project Input'!$AJ$9,$CE435,0)=0,"",OFFSET('Measure and Project Input'!$AJ$9,$CE435,0)))</f>
        <v/>
      </c>
      <c r="BY435" t="str">
        <f ca="1">IF('Measure and Project Input'!$CE$5&lt;$CC435,"",IF(OFFSET('Measure and Project Input'!$AK$9,$CE435,0)=0,"",OFFSET('Measure and Project Input'!$AK$9,$CE435,0)))</f>
        <v/>
      </c>
      <c r="BZ435" t="str">
        <f ca="1">IF('Measure and Project Input'!$CE$5&lt;$CC435,"",IF(OFFSET('Measure and Project Input'!$AL$9,$CE435,0)=0,"",OFFSET('Measure and Project Input'!$AL$9,$CE435,0)))</f>
        <v/>
      </c>
      <c r="CA435" t="str">
        <f ca="1">IF('Measure and Project Input'!$CE$5&lt;$CC435,"",IF(OFFSET('Measure and Project Input'!$AM$9,$CE435,0)=0,"",OFFSET('Measure and Project Input'!$AM$9,$CE435,0)))</f>
        <v/>
      </c>
      <c r="CB435" s="201"/>
      <c r="CC435" s="28">
        <v>434</v>
      </c>
      <c r="CD435" s="28">
        <f t="shared" si="6"/>
        <v>1</v>
      </c>
      <c r="CE435" s="28" t="e">
        <f>IF($I435="","",MATCH($I435,'Measure and Project Input'!$P$10:$P$509,FALSE))</f>
        <v>#N/A</v>
      </c>
    </row>
    <row r="436" spans="1:83" x14ac:dyDescent="0.2">
      <c r="A436" t="str">
        <f ca="1">IF('Measure and Project Input'!$CE$5&lt;$CC436,"",IF(OFFSET('Measure and Project Input'!$E$9,$CE436,0)=0,"",OFFSET('Measure and Project Input'!$E$9,$CE436,0)))</f>
        <v/>
      </c>
      <c r="B436" t="str">
        <f ca="1">IF('Measure and Project Input'!$CE$5&lt;$CC436,"",IF(OFFSET('Measure and Project Input'!$F$9,$CE436,0)=0,"",OFFSET('Measure and Project Input'!$F$9,$CE436,0)))</f>
        <v/>
      </c>
      <c r="C436" t="str">
        <f ca="1">IF('Measure and Project Input'!$CE$5&lt;$CC436,"",IF(OFFSET('Measure and Project Input'!$G$9,$CE436,0)=0,"",OFFSET('Measure and Project Input'!$G$9,$CE436,0)))</f>
        <v/>
      </c>
      <c r="D436" s="299" t="str">
        <f ca="1">IF('Measure and Project Input'!$CE$5&lt;$CC436,"",IF(OFFSET('Measure and Project Input'!$H$9,$CE436,0)=0,"",OFFSET('Measure and Project Input'!$H$9,$CE436,0)))</f>
        <v/>
      </c>
      <c r="E436" t="str">
        <f ca="1">IF('Measure and Project Input'!$CE$5&lt;$CC436,"",IF(OFFSET('Measure and Project Input'!$I$9,$CE436,0)=0,"",OFFSET('Measure and Project Input'!$I$9,$CE436,0)))</f>
        <v/>
      </c>
      <c r="F436" t="str">
        <f ca="1">IF('Measure and Project Input'!$CE$5&lt;$CC436,"",IF(OFFSET('Measure and Project Input'!$J$9,$CE436,0)=0,"",OFFSET('Measure and Project Input'!$J$9,$CE436,0)))</f>
        <v/>
      </c>
      <c r="G436" t="str">
        <f ca="1">IF('Measure and Project Input'!$CE$5&lt;$CC436,"",IF(OFFSET('Measure and Project Input'!$K$9,$CE436,0)=0,"",OFFSET('Measure and Project Input'!$K$9,$CE436,0)))</f>
        <v/>
      </c>
      <c r="H436" t="str">
        <f ca="1">IF('Measure and Project Input'!$CE$5&lt;$CC436,"",IF(OFFSET('Measure and Project Input'!$L$9,$CE436,0)=0,"",OFFSET('Measure and Project Input'!$L$9,$CE436,0)))</f>
        <v/>
      </c>
      <c r="I436">
        <f>'Funding Input and Summary'!A439</f>
        <v>0</v>
      </c>
      <c r="O436" t="str">
        <f ca="1">IF('Measure and Project Input'!$CE$5&lt;$CC436,"",IF(OFFSET('Measure and Project Input'!$B$9,$CE436,0)=0,"",OFFSET('Measure and Project Input'!$B$9,$CE436,0)))</f>
        <v/>
      </c>
      <c r="P436" t="str">
        <f ca="1">IF('Measure and Project Input'!$CE$5&lt;$CC436,"",IF(OFFSET('Measure and Project Input'!$C$9,$CE436,0)=0,"",OFFSET('Measure and Project Input'!$C$9,$CE436,0)))</f>
        <v/>
      </c>
      <c r="Q436" t="str">
        <f ca="1">IF('Measure and Project Input'!$CE$5&lt;$CC436,"",IF(OFFSET('Measure and Project Input'!$S$9,$CE436,0)=0,"",OFFSET('Measure and Project Input'!$S$9,$CE436,0)))</f>
        <v/>
      </c>
      <c r="R436" t="str">
        <f ca="1">IF('Measure and Project Input'!$CE$5&lt;$CC436,"",IF(OFFSET('Measure and Project Input'!$U$9,$CE436,0)=0,"",OFFSET('Measure and Project Input'!$U$9,$CE436,0)))</f>
        <v/>
      </c>
      <c r="S436" t="str">
        <f ca="1">IF('Measure and Project Input'!$CE$5&lt;$CC436,"",IF(OFFSET('Measure and Project Input'!$V$9,$CE436,0)=0,"",OFFSET('Measure and Project Input'!$V$9,$CE436,0)))</f>
        <v/>
      </c>
      <c r="X436" t="str">
        <f ca="1">IF('Measure and Project Input'!$CE$5&lt;$CC436,"",IF(OFFSET('Measure and Project Input'!$M$9,$CE436,0)=0,"",OFFSET('Measure and Project Input'!$M$9,$CE436,0)))</f>
        <v/>
      </c>
      <c r="Y436" t="str">
        <f ca="1">IF('Measure and Project Input'!$CE$5&lt;$CC436,"",IF(OFFSET('Measure and Project Input'!$N$9,$CE436,0)=0,"",OFFSET('Measure and Project Input'!$N$9,$CE436,0)))</f>
        <v/>
      </c>
      <c r="AA436" t="str">
        <f ca="1">IF('Measure and Project Input'!$CE$5&lt;$CC436,"",IF(OFFSET('Measure and Project Input'!$D$9,$CE436,0)=0,"",OFFSET('Measure and Project Input'!$D$9,$CE436,0)))</f>
        <v/>
      </c>
      <c r="AJ436" t="str">
        <f ca="1">IF('Measure and Project Input'!$CE$5&lt;$CC436,"",IF(OFFSET('Measure and Project Input'!$O$9,$CE436,0)=0,"",OFFSET('Measure and Project Input'!$O$9,$CE436,0)))</f>
        <v/>
      </c>
      <c r="AN436" t="str">
        <f ca="1">IF('Measure and Project Input'!$CE$5&lt;$CC436,"",IF(OFFSET('Measure and Project Input'!$BV$9,$CE436,0)=0,"",OFFSET('Measure and Project Input'!$BV$9,$CE436,0)))</f>
        <v/>
      </c>
      <c r="AO436" t="e">
        <f>IF(I436="","",'Funding Input and Summary'!#REF!)</f>
        <v>#REF!</v>
      </c>
      <c r="AQ436" t="e">
        <f>IF(I436="","",'Funding Input and Summary'!#REF!)</f>
        <v>#REF!</v>
      </c>
      <c r="AR436" t="e">
        <f>IF(I436="","",'Funding Input and Summary'!#REF!)</f>
        <v>#REF!</v>
      </c>
      <c r="AU436" t="e">
        <f>IF(I436="","",'Funding Input and Summary'!#REF!)</f>
        <v>#REF!</v>
      </c>
      <c r="AV436" t="e">
        <f>IF(I436="","",'Funding Input and Summary'!#REF!)</f>
        <v>#REF!</v>
      </c>
      <c r="BC436" t="e">
        <f>IF(I436="","",'Funding Input and Summary'!#REF!)</f>
        <v>#REF!</v>
      </c>
      <c r="BD436" t="e">
        <f>IF(I436="","",'Funding Input and Summary'!#REF!)</f>
        <v>#REF!</v>
      </c>
      <c r="BE436" t="e">
        <f>IF(I436="","",'Funding Input and Summary'!#REF!)</f>
        <v>#REF!</v>
      </c>
      <c r="BG436" t="e">
        <f>IF(I436="","",'Funding Input and Summary'!#REF!)</f>
        <v>#REF!</v>
      </c>
      <c r="BH436" t="e">
        <f>IF(I436="","",'Funding Input and Summary'!#REF!)</f>
        <v>#REF!</v>
      </c>
      <c r="BI436" t="e">
        <f>IF(I436="","",'Funding Input and Summary'!#REF!)</f>
        <v>#REF!</v>
      </c>
      <c r="BJ436" t="e">
        <f>IF(I436="","",'Funding Input and Summary'!#REF!)</f>
        <v>#REF!</v>
      </c>
      <c r="BK436" t="e">
        <f>IF(I436="","",'Funding Input and Summary'!#REF!)</f>
        <v>#REF!</v>
      </c>
      <c r="BL436" t="e">
        <f>IF(I436="","",'Funding Input and Summary'!#REF!)</f>
        <v>#REF!</v>
      </c>
      <c r="BM436" t="e">
        <f>IF(I436="","",'Funding Input and Summary'!#REF!)</f>
        <v>#REF!</v>
      </c>
      <c r="BN436" t="e">
        <f>IF(I436="","",'Funding Input and Summary'!#REF!)</f>
        <v>#REF!</v>
      </c>
      <c r="BO436" t="e">
        <f>IF(I436="","",'Funding Input and Summary'!#REF!)</f>
        <v>#REF!</v>
      </c>
      <c r="BP436" t="e">
        <f>IF(I436="","",'Funding Input and Summary'!#REF!)</f>
        <v>#REF!</v>
      </c>
      <c r="BQ436" t="e">
        <f>IF(I436="","",'Funding Input and Summary'!#REF!)</f>
        <v>#REF!</v>
      </c>
      <c r="BR436" t="str">
        <f ca="1">IF('Measure and Project Input'!$CE$5&lt;$CC436,"",IF(OFFSET('Measure and Project Input'!$T$9,$CE436,0)=0,"",OFFSET('Measure and Project Input'!$T$9,$CE436,0)))</f>
        <v/>
      </c>
      <c r="BS436" t="str">
        <f ca="1">IF('Measure and Project Input'!$CE$5&lt;$CC436,"",IF(OFFSET('Measure and Project Input'!$R$9,$CE436,0)=0,"",OFFSET('Measure and Project Input'!$R$9,$CE436,0)))</f>
        <v/>
      </c>
      <c r="BT436">
        <f>IF(I436="","",'Measure and Project Input'!$I$1)</f>
        <v>4.04</v>
      </c>
      <c r="BU436" t="str">
        <f ca="1">IF('Measure and Project Input'!$CE$5&lt;$CC436,"",IF(OFFSET('Measure and Project Input'!$Q$9,$CE436,0)=0,"",OFFSET('Measure and Project Input'!$Q$9,$CE436,0)))</f>
        <v/>
      </c>
      <c r="BV436" t="e">
        <f ca="1">IF(I436="","",'Funding Input and Summary'!$T$1)</f>
        <v>#DIV/0!</v>
      </c>
      <c r="BW436" t="str">
        <f ca="1">IF('Measure and Project Input'!$CE$5&lt;$CC436,"",IF(OFFSET('Measure and Project Input'!$AI$9,$CE436,0)=0,"",OFFSET('Measure and Project Input'!$AI$9,$CE436,0)))</f>
        <v/>
      </c>
      <c r="BX436" t="str">
        <f ca="1">IF('Measure and Project Input'!$CE$5&lt;$CC436,"",IF(OFFSET('Measure and Project Input'!$AJ$9,$CE436,0)=0,"",OFFSET('Measure and Project Input'!$AJ$9,$CE436,0)))</f>
        <v/>
      </c>
      <c r="BY436" t="str">
        <f ca="1">IF('Measure and Project Input'!$CE$5&lt;$CC436,"",IF(OFFSET('Measure and Project Input'!$AK$9,$CE436,0)=0,"",OFFSET('Measure and Project Input'!$AK$9,$CE436,0)))</f>
        <v/>
      </c>
      <c r="BZ436" t="str">
        <f ca="1">IF('Measure and Project Input'!$CE$5&lt;$CC436,"",IF(OFFSET('Measure and Project Input'!$AL$9,$CE436,0)=0,"",OFFSET('Measure and Project Input'!$AL$9,$CE436,0)))</f>
        <v/>
      </c>
      <c r="CA436" t="str">
        <f ca="1">IF('Measure and Project Input'!$CE$5&lt;$CC436,"",IF(OFFSET('Measure and Project Input'!$AM$9,$CE436,0)=0,"",OFFSET('Measure and Project Input'!$AM$9,$CE436,0)))</f>
        <v/>
      </c>
      <c r="CB436" s="201"/>
      <c r="CC436" s="28">
        <v>435</v>
      </c>
      <c r="CD436" s="28">
        <f t="shared" si="6"/>
        <v>1</v>
      </c>
      <c r="CE436" s="28" t="e">
        <f>IF($I436="","",MATCH($I436,'Measure and Project Input'!$P$10:$P$509,FALSE))</f>
        <v>#N/A</v>
      </c>
    </row>
    <row r="437" spans="1:83" x14ac:dyDescent="0.2">
      <c r="A437" t="str">
        <f ca="1">IF('Measure and Project Input'!$CE$5&lt;$CC437,"",IF(OFFSET('Measure and Project Input'!$E$9,$CE437,0)=0,"",OFFSET('Measure and Project Input'!$E$9,$CE437,0)))</f>
        <v/>
      </c>
      <c r="B437" t="str">
        <f ca="1">IF('Measure and Project Input'!$CE$5&lt;$CC437,"",IF(OFFSET('Measure and Project Input'!$F$9,$CE437,0)=0,"",OFFSET('Measure and Project Input'!$F$9,$CE437,0)))</f>
        <v/>
      </c>
      <c r="C437" t="str">
        <f ca="1">IF('Measure and Project Input'!$CE$5&lt;$CC437,"",IF(OFFSET('Measure and Project Input'!$G$9,$CE437,0)=0,"",OFFSET('Measure and Project Input'!$G$9,$CE437,0)))</f>
        <v/>
      </c>
      <c r="D437" s="299" t="str">
        <f ca="1">IF('Measure and Project Input'!$CE$5&lt;$CC437,"",IF(OFFSET('Measure and Project Input'!$H$9,$CE437,0)=0,"",OFFSET('Measure and Project Input'!$H$9,$CE437,0)))</f>
        <v/>
      </c>
      <c r="E437" t="str">
        <f ca="1">IF('Measure and Project Input'!$CE$5&lt;$CC437,"",IF(OFFSET('Measure and Project Input'!$I$9,$CE437,0)=0,"",OFFSET('Measure and Project Input'!$I$9,$CE437,0)))</f>
        <v/>
      </c>
      <c r="F437" t="str">
        <f ca="1">IF('Measure and Project Input'!$CE$5&lt;$CC437,"",IF(OFFSET('Measure and Project Input'!$J$9,$CE437,0)=0,"",OFFSET('Measure and Project Input'!$J$9,$CE437,0)))</f>
        <v/>
      </c>
      <c r="G437" t="str">
        <f ca="1">IF('Measure and Project Input'!$CE$5&lt;$CC437,"",IF(OFFSET('Measure and Project Input'!$K$9,$CE437,0)=0,"",OFFSET('Measure and Project Input'!$K$9,$CE437,0)))</f>
        <v/>
      </c>
      <c r="H437" t="str">
        <f ca="1">IF('Measure and Project Input'!$CE$5&lt;$CC437,"",IF(OFFSET('Measure and Project Input'!$L$9,$CE437,0)=0,"",OFFSET('Measure and Project Input'!$L$9,$CE437,0)))</f>
        <v/>
      </c>
      <c r="I437">
        <f>'Funding Input and Summary'!A440</f>
        <v>0</v>
      </c>
      <c r="O437" t="str">
        <f ca="1">IF('Measure and Project Input'!$CE$5&lt;$CC437,"",IF(OFFSET('Measure and Project Input'!$B$9,$CE437,0)=0,"",OFFSET('Measure and Project Input'!$B$9,$CE437,0)))</f>
        <v/>
      </c>
      <c r="P437" t="str">
        <f ca="1">IF('Measure and Project Input'!$CE$5&lt;$CC437,"",IF(OFFSET('Measure and Project Input'!$C$9,$CE437,0)=0,"",OFFSET('Measure and Project Input'!$C$9,$CE437,0)))</f>
        <v/>
      </c>
      <c r="Q437" t="str">
        <f ca="1">IF('Measure and Project Input'!$CE$5&lt;$CC437,"",IF(OFFSET('Measure and Project Input'!$S$9,$CE437,0)=0,"",OFFSET('Measure and Project Input'!$S$9,$CE437,0)))</f>
        <v/>
      </c>
      <c r="R437" t="str">
        <f ca="1">IF('Measure and Project Input'!$CE$5&lt;$CC437,"",IF(OFFSET('Measure and Project Input'!$U$9,$CE437,0)=0,"",OFFSET('Measure and Project Input'!$U$9,$CE437,0)))</f>
        <v/>
      </c>
      <c r="S437" t="str">
        <f ca="1">IF('Measure and Project Input'!$CE$5&lt;$CC437,"",IF(OFFSET('Measure and Project Input'!$V$9,$CE437,0)=0,"",OFFSET('Measure and Project Input'!$V$9,$CE437,0)))</f>
        <v/>
      </c>
      <c r="X437" t="str">
        <f ca="1">IF('Measure and Project Input'!$CE$5&lt;$CC437,"",IF(OFFSET('Measure and Project Input'!$M$9,$CE437,0)=0,"",OFFSET('Measure and Project Input'!$M$9,$CE437,0)))</f>
        <v/>
      </c>
      <c r="Y437" t="str">
        <f ca="1">IF('Measure and Project Input'!$CE$5&lt;$CC437,"",IF(OFFSET('Measure and Project Input'!$N$9,$CE437,0)=0,"",OFFSET('Measure and Project Input'!$N$9,$CE437,0)))</f>
        <v/>
      </c>
      <c r="AA437" t="str">
        <f ca="1">IF('Measure and Project Input'!$CE$5&lt;$CC437,"",IF(OFFSET('Measure and Project Input'!$D$9,$CE437,0)=0,"",OFFSET('Measure and Project Input'!$D$9,$CE437,0)))</f>
        <v/>
      </c>
      <c r="AJ437" t="str">
        <f ca="1">IF('Measure and Project Input'!$CE$5&lt;$CC437,"",IF(OFFSET('Measure and Project Input'!$O$9,$CE437,0)=0,"",OFFSET('Measure and Project Input'!$O$9,$CE437,0)))</f>
        <v/>
      </c>
      <c r="AN437" t="str">
        <f ca="1">IF('Measure and Project Input'!$CE$5&lt;$CC437,"",IF(OFFSET('Measure and Project Input'!$BV$9,$CE437,0)=0,"",OFFSET('Measure and Project Input'!$BV$9,$CE437,0)))</f>
        <v/>
      </c>
      <c r="AO437" t="e">
        <f>IF(I437="","",'Funding Input and Summary'!#REF!)</f>
        <v>#REF!</v>
      </c>
      <c r="AQ437" t="e">
        <f>IF(I437="","",'Funding Input and Summary'!#REF!)</f>
        <v>#REF!</v>
      </c>
      <c r="AR437" t="e">
        <f>IF(I437="","",'Funding Input and Summary'!#REF!)</f>
        <v>#REF!</v>
      </c>
      <c r="AU437" t="e">
        <f>IF(I437="","",'Funding Input and Summary'!#REF!)</f>
        <v>#REF!</v>
      </c>
      <c r="AV437" t="e">
        <f>IF(I437="","",'Funding Input and Summary'!#REF!)</f>
        <v>#REF!</v>
      </c>
      <c r="BC437" t="e">
        <f>IF(I437="","",'Funding Input and Summary'!#REF!)</f>
        <v>#REF!</v>
      </c>
      <c r="BD437" t="e">
        <f>IF(I437="","",'Funding Input and Summary'!#REF!)</f>
        <v>#REF!</v>
      </c>
      <c r="BE437" t="e">
        <f>IF(I437="","",'Funding Input and Summary'!#REF!)</f>
        <v>#REF!</v>
      </c>
      <c r="BG437" t="e">
        <f>IF(I437="","",'Funding Input and Summary'!#REF!)</f>
        <v>#REF!</v>
      </c>
      <c r="BH437" t="e">
        <f>IF(I437="","",'Funding Input and Summary'!#REF!)</f>
        <v>#REF!</v>
      </c>
      <c r="BI437" t="e">
        <f>IF(I437="","",'Funding Input and Summary'!#REF!)</f>
        <v>#REF!</v>
      </c>
      <c r="BJ437" t="e">
        <f>IF(I437="","",'Funding Input and Summary'!#REF!)</f>
        <v>#REF!</v>
      </c>
      <c r="BK437" t="e">
        <f>IF(I437="","",'Funding Input and Summary'!#REF!)</f>
        <v>#REF!</v>
      </c>
      <c r="BL437" t="e">
        <f>IF(I437="","",'Funding Input and Summary'!#REF!)</f>
        <v>#REF!</v>
      </c>
      <c r="BM437" t="e">
        <f>IF(I437="","",'Funding Input and Summary'!#REF!)</f>
        <v>#REF!</v>
      </c>
      <c r="BN437" t="e">
        <f>IF(I437="","",'Funding Input and Summary'!#REF!)</f>
        <v>#REF!</v>
      </c>
      <c r="BO437" t="e">
        <f>IF(I437="","",'Funding Input and Summary'!#REF!)</f>
        <v>#REF!</v>
      </c>
      <c r="BP437" t="e">
        <f>IF(I437="","",'Funding Input and Summary'!#REF!)</f>
        <v>#REF!</v>
      </c>
      <c r="BQ437" t="e">
        <f>IF(I437="","",'Funding Input and Summary'!#REF!)</f>
        <v>#REF!</v>
      </c>
      <c r="BR437" t="str">
        <f ca="1">IF('Measure and Project Input'!$CE$5&lt;$CC437,"",IF(OFFSET('Measure and Project Input'!$T$9,$CE437,0)=0,"",OFFSET('Measure and Project Input'!$T$9,$CE437,0)))</f>
        <v/>
      </c>
      <c r="BS437" t="str">
        <f ca="1">IF('Measure and Project Input'!$CE$5&lt;$CC437,"",IF(OFFSET('Measure and Project Input'!$R$9,$CE437,0)=0,"",OFFSET('Measure and Project Input'!$R$9,$CE437,0)))</f>
        <v/>
      </c>
      <c r="BT437">
        <f>IF(I437="","",'Measure and Project Input'!$I$1)</f>
        <v>4.04</v>
      </c>
      <c r="BU437" t="str">
        <f ca="1">IF('Measure and Project Input'!$CE$5&lt;$CC437,"",IF(OFFSET('Measure and Project Input'!$Q$9,$CE437,0)=0,"",OFFSET('Measure and Project Input'!$Q$9,$CE437,0)))</f>
        <v/>
      </c>
      <c r="BV437" t="e">
        <f ca="1">IF(I437="","",'Funding Input and Summary'!$T$1)</f>
        <v>#DIV/0!</v>
      </c>
      <c r="BW437" t="str">
        <f ca="1">IF('Measure and Project Input'!$CE$5&lt;$CC437,"",IF(OFFSET('Measure and Project Input'!$AI$9,$CE437,0)=0,"",OFFSET('Measure and Project Input'!$AI$9,$CE437,0)))</f>
        <v/>
      </c>
      <c r="BX437" t="str">
        <f ca="1">IF('Measure and Project Input'!$CE$5&lt;$CC437,"",IF(OFFSET('Measure and Project Input'!$AJ$9,$CE437,0)=0,"",OFFSET('Measure and Project Input'!$AJ$9,$CE437,0)))</f>
        <v/>
      </c>
      <c r="BY437" t="str">
        <f ca="1">IF('Measure and Project Input'!$CE$5&lt;$CC437,"",IF(OFFSET('Measure and Project Input'!$AK$9,$CE437,0)=0,"",OFFSET('Measure and Project Input'!$AK$9,$CE437,0)))</f>
        <v/>
      </c>
      <c r="BZ437" t="str">
        <f ca="1">IF('Measure and Project Input'!$CE$5&lt;$CC437,"",IF(OFFSET('Measure and Project Input'!$AL$9,$CE437,0)=0,"",OFFSET('Measure and Project Input'!$AL$9,$CE437,0)))</f>
        <v/>
      </c>
      <c r="CA437" t="str">
        <f ca="1">IF('Measure and Project Input'!$CE$5&lt;$CC437,"",IF(OFFSET('Measure and Project Input'!$AM$9,$CE437,0)=0,"",OFFSET('Measure and Project Input'!$AM$9,$CE437,0)))</f>
        <v/>
      </c>
      <c r="CB437" s="201"/>
      <c r="CC437" s="28">
        <v>436</v>
      </c>
      <c r="CD437" s="28">
        <f t="shared" si="6"/>
        <v>1</v>
      </c>
      <c r="CE437" s="28" t="e">
        <f>IF($I437="","",MATCH($I437,'Measure and Project Input'!$P$10:$P$509,FALSE))</f>
        <v>#N/A</v>
      </c>
    </row>
    <row r="438" spans="1:83" x14ac:dyDescent="0.2">
      <c r="A438" t="str">
        <f ca="1">IF('Measure and Project Input'!$CE$5&lt;$CC438,"",IF(OFFSET('Measure and Project Input'!$E$9,$CE438,0)=0,"",OFFSET('Measure and Project Input'!$E$9,$CE438,0)))</f>
        <v/>
      </c>
      <c r="B438" t="str">
        <f ca="1">IF('Measure and Project Input'!$CE$5&lt;$CC438,"",IF(OFFSET('Measure and Project Input'!$F$9,$CE438,0)=0,"",OFFSET('Measure and Project Input'!$F$9,$CE438,0)))</f>
        <v/>
      </c>
      <c r="C438" t="str">
        <f ca="1">IF('Measure and Project Input'!$CE$5&lt;$CC438,"",IF(OFFSET('Measure and Project Input'!$G$9,$CE438,0)=0,"",OFFSET('Measure and Project Input'!$G$9,$CE438,0)))</f>
        <v/>
      </c>
      <c r="D438" s="299" t="str">
        <f ca="1">IF('Measure and Project Input'!$CE$5&lt;$CC438,"",IF(OFFSET('Measure and Project Input'!$H$9,$CE438,0)=0,"",OFFSET('Measure and Project Input'!$H$9,$CE438,0)))</f>
        <v/>
      </c>
      <c r="E438" t="str">
        <f ca="1">IF('Measure and Project Input'!$CE$5&lt;$CC438,"",IF(OFFSET('Measure and Project Input'!$I$9,$CE438,0)=0,"",OFFSET('Measure and Project Input'!$I$9,$CE438,0)))</f>
        <v/>
      </c>
      <c r="F438" t="str">
        <f ca="1">IF('Measure and Project Input'!$CE$5&lt;$CC438,"",IF(OFFSET('Measure and Project Input'!$J$9,$CE438,0)=0,"",OFFSET('Measure and Project Input'!$J$9,$CE438,0)))</f>
        <v/>
      </c>
      <c r="G438" t="str">
        <f ca="1">IF('Measure and Project Input'!$CE$5&lt;$CC438,"",IF(OFFSET('Measure and Project Input'!$K$9,$CE438,0)=0,"",OFFSET('Measure and Project Input'!$K$9,$CE438,0)))</f>
        <v/>
      </c>
      <c r="H438" t="str">
        <f ca="1">IF('Measure and Project Input'!$CE$5&lt;$CC438,"",IF(OFFSET('Measure and Project Input'!$L$9,$CE438,0)=0,"",OFFSET('Measure and Project Input'!$L$9,$CE438,0)))</f>
        <v/>
      </c>
      <c r="I438">
        <f>'Funding Input and Summary'!A441</f>
        <v>0</v>
      </c>
      <c r="O438" t="str">
        <f ca="1">IF('Measure and Project Input'!$CE$5&lt;$CC438,"",IF(OFFSET('Measure and Project Input'!$B$9,$CE438,0)=0,"",OFFSET('Measure and Project Input'!$B$9,$CE438,0)))</f>
        <v/>
      </c>
      <c r="P438" t="str">
        <f ca="1">IF('Measure and Project Input'!$CE$5&lt;$CC438,"",IF(OFFSET('Measure and Project Input'!$C$9,$CE438,0)=0,"",OFFSET('Measure and Project Input'!$C$9,$CE438,0)))</f>
        <v/>
      </c>
      <c r="Q438" t="str">
        <f ca="1">IF('Measure and Project Input'!$CE$5&lt;$CC438,"",IF(OFFSET('Measure and Project Input'!$S$9,$CE438,0)=0,"",OFFSET('Measure and Project Input'!$S$9,$CE438,0)))</f>
        <v/>
      </c>
      <c r="R438" t="str">
        <f ca="1">IF('Measure and Project Input'!$CE$5&lt;$CC438,"",IF(OFFSET('Measure and Project Input'!$U$9,$CE438,0)=0,"",OFFSET('Measure and Project Input'!$U$9,$CE438,0)))</f>
        <v/>
      </c>
      <c r="S438" t="str">
        <f ca="1">IF('Measure and Project Input'!$CE$5&lt;$CC438,"",IF(OFFSET('Measure and Project Input'!$V$9,$CE438,0)=0,"",OFFSET('Measure and Project Input'!$V$9,$CE438,0)))</f>
        <v/>
      </c>
      <c r="X438" t="str">
        <f ca="1">IF('Measure and Project Input'!$CE$5&lt;$CC438,"",IF(OFFSET('Measure and Project Input'!$M$9,$CE438,0)=0,"",OFFSET('Measure and Project Input'!$M$9,$CE438,0)))</f>
        <v/>
      </c>
      <c r="Y438" t="str">
        <f ca="1">IF('Measure and Project Input'!$CE$5&lt;$CC438,"",IF(OFFSET('Measure and Project Input'!$N$9,$CE438,0)=0,"",OFFSET('Measure and Project Input'!$N$9,$CE438,0)))</f>
        <v/>
      </c>
      <c r="AA438" t="str">
        <f ca="1">IF('Measure and Project Input'!$CE$5&lt;$CC438,"",IF(OFFSET('Measure and Project Input'!$D$9,$CE438,0)=0,"",OFFSET('Measure and Project Input'!$D$9,$CE438,0)))</f>
        <v/>
      </c>
      <c r="AJ438" t="str">
        <f ca="1">IF('Measure and Project Input'!$CE$5&lt;$CC438,"",IF(OFFSET('Measure and Project Input'!$O$9,$CE438,0)=0,"",OFFSET('Measure and Project Input'!$O$9,$CE438,0)))</f>
        <v/>
      </c>
      <c r="AN438" t="str">
        <f ca="1">IF('Measure and Project Input'!$CE$5&lt;$CC438,"",IF(OFFSET('Measure and Project Input'!$BV$9,$CE438,0)=0,"",OFFSET('Measure and Project Input'!$BV$9,$CE438,0)))</f>
        <v/>
      </c>
      <c r="AO438" t="e">
        <f>IF(I438="","",'Funding Input and Summary'!#REF!)</f>
        <v>#REF!</v>
      </c>
      <c r="AQ438" t="e">
        <f>IF(I438="","",'Funding Input and Summary'!#REF!)</f>
        <v>#REF!</v>
      </c>
      <c r="AR438" t="e">
        <f>IF(I438="","",'Funding Input and Summary'!#REF!)</f>
        <v>#REF!</v>
      </c>
      <c r="AU438" t="e">
        <f>IF(I438="","",'Funding Input and Summary'!#REF!)</f>
        <v>#REF!</v>
      </c>
      <c r="AV438" t="e">
        <f>IF(I438="","",'Funding Input and Summary'!#REF!)</f>
        <v>#REF!</v>
      </c>
      <c r="BC438" t="e">
        <f>IF(I438="","",'Funding Input and Summary'!#REF!)</f>
        <v>#REF!</v>
      </c>
      <c r="BD438" t="e">
        <f>IF(I438="","",'Funding Input and Summary'!#REF!)</f>
        <v>#REF!</v>
      </c>
      <c r="BE438" t="e">
        <f>IF(I438="","",'Funding Input and Summary'!#REF!)</f>
        <v>#REF!</v>
      </c>
      <c r="BG438" t="e">
        <f>IF(I438="","",'Funding Input and Summary'!#REF!)</f>
        <v>#REF!</v>
      </c>
      <c r="BH438" t="e">
        <f>IF(I438="","",'Funding Input and Summary'!#REF!)</f>
        <v>#REF!</v>
      </c>
      <c r="BI438" t="e">
        <f>IF(I438="","",'Funding Input and Summary'!#REF!)</f>
        <v>#REF!</v>
      </c>
      <c r="BJ438" t="e">
        <f>IF(I438="","",'Funding Input and Summary'!#REF!)</f>
        <v>#REF!</v>
      </c>
      <c r="BK438" t="e">
        <f>IF(I438="","",'Funding Input and Summary'!#REF!)</f>
        <v>#REF!</v>
      </c>
      <c r="BL438" t="e">
        <f>IF(I438="","",'Funding Input and Summary'!#REF!)</f>
        <v>#REF!</v>
      </c>
      <c r="BM438" t="e">
        <f>IF(I438="","",'Funding Input and Summary'!#REF!)</f>
        <v>#REF!</v>
      </c>
      <c r="BN438" t="e">
        <f>IF(I438="","",'Funding Input and Summary'!#REF!)</f>
        <v>#REF!</v>
      </c>
      <c r="BO438" t="e">
        <f>IF(I438="","",'Funding Input and Summary'!#REF!)</f>
        <v>#REF!</v>
      </c>
      <c r="BP438" t="e">
        <f>IF(I438="","",'Funding Input and Summary'!#REF!)</f>
        <v>#REF!</v>
      </c>
      <c r="BQ438" t="e">
        <f>IF(I438="","",'Funding Input and Summary'!#REF!)</f>
        <v>#REF!</v>
      </c>
      <c r="BR438" t="str">
        <f ca="1">IF('Measure and Project Input'!$CE$5&lt;$CC438,"",IF(OFFSET('Measure and Project Input'!$T$9,$CE438,0)=0,"",OFFSET('Measure and Project Input'!$T$9,$CE438,0)))</f>
        <v/>
      </c>
      <c r="BS438" t="str">
        <f ca="1">IF('Measure and Project Input'!$CE$5&lt;$CC438,"",IF(OFFSET('Measure and Project Input'!$R$9,$CE438,0)=0,"",OFFSET('Measure and Project Input'!$R$9,$CE438,0)))</f>
        <v/>
      </c>
      <c r="BT438">
        <f>IF(I438="","",'Measure and Project Input'!$I$1)</f>
        <v>4.04</v>
      </c>
      <c r="BU438" t="str">
        <f ca="1">IF('Measure and Project Input'!$CE$5&lt;$CC438,"",IF(OFFSET('Measure and Project Input'!$Q$9,$CE438,0)=0,"",OFFSET('Measure and Project Input'!$Q$9,$CE438,0)))</f>
        <v/>
      </c>
      <c r="BV438" t="e">
        <f ca="1">IF(I438="","",'Funding Input and Summary'!$T$1)</f>
        <v>#DIV/0!</v>
      </c>
      <c r="BW438" t="str">
        <f ca="1">IF('Measure and Project Input'!$CE$5&lt;$CC438,"",IF(OFFSET('Measure and Project Input'!$AI$9,$CE438,0)=0,"",OFFSET('Measure and Project Input'!$AI$9,$CE438,0)))</f>
        <v/>
      </c>
      <c r="BX438" t="str">
        <f ca="1">IF('Measure and Project Input'!$CE$5&lt;$CC438,"",IF(OFFSET('Measure and Project Input'!$AJ$9,$CE438,0)=0,"",OFFSET('Measure and Project Input'!$AJ$9,$CE438,0)))</f>
        <v/>
      </c>
      <c r="BY438" t="str">
        <f ca="1">IF('Measure and Project Input'!$CE$5&lt;$CC438,"",IF(OFFSET('Measure and Project Input'!$AK$9,$CE438,0)=0,"",OFFSET('Measure and Project Input'!$AK$9,$CE438,0)))</f>
        <v/>
      </c>
      <c r="BZ438" t="str">
        <f ca="1">IF('Measure and Project Input'!$CE$5&lt;$CC438,"",IF(OFFSET('Measure and Project Input'!$AL$9,$CE438,0)=0,"",OFFSET('Measure and Project Input'!$AL$9,$CE438,0)))</f>
        <v/>
      </c>
      <c r="CA438" t="str">
        <f ca="1">IF('Measure and Project Input'!$CE$5&lt;$CC438,"",IF(OFFSET('Measure and Project Input'!$AM$9,$CE438,0)=0,"",OFFSET('Measure and Project Input'!$AM$9,$CE438,0)))</f>
        <v/>
      </c>
      <c r="CB438" s="201"/>
      <c r="CC438" s="28">
        <v>437</v>
      </c>
      <c r="CD438" s="28">
        <f t="shared" si="6"/>
        <v>1</v>
      </c>
      <c r="CE438" s="28" t="e">
        <f>IF($I438="","",MATCH($I438,'Measure and Project Input'!$P$10:$P$509,FALSE))</f>
        <v>#N/A</v>
      </c>
    </row>
    <row r="439" spans="1:83" x14ac:dyDescent="0.2">
      <c r="A439" t="str">
        <f ca="1">IF('Measure and Project Input'!$CE$5&lt;$CC439,"",IF(OFFSET('Measure and Project Input'!$E$9,$CE439,0)=0,"",OFFSET('Measure and Project Input'!$E$9,$CE439,0)))</f>
        <v/>
      </c>
      <c r="B439" t="str">
        <f ca="1">IF('Measure and Project Input'!$CE$5&lt;$CC439,"",IF(OFFSET('Measure and Project Input'!$F$9,$CE439,0)=0,"",OFFSET('Measure and Project Input'!$F$9,$CE439,0)))</f>
        <v/>
      </c>
      <c r="C439" t="str">
        <f ca="1">IF('Measure and Project Input'!$CE$5&lt;$CC439,"",IF(OFFSET('Measure and Project Input'!$G$9,$CE439,0)=0,"",OFFSET('Measure and Project Input'!$G$9,$CE439,0)))</f>
        <v/>
      </c>
      <c r="D439" s="299" t="str">
        <f ca="1">IF('Measure and Project Input'!$CE$5&lt;$CC439,"",IF(OFFSET('Measure and Project Input'!$H$9,$CE439,0)=0,"",OFFSET('Measure and Project Input'!$H$9,$CE439,0)))</f>
        <v/>
      </c>
      <c r="E439" t="str">
        <f ca="1">IF('Measure and Project Input'!$CE$5&lt;$CC439,"",IF(OFFSET('Measure and Project Input'!$I$9,$CE439,0)=0,"",OFFSET('Measure and Project Input'!$I$9,$CE439,0)))</f>
        <v/>
      </c>
      <c r="F439" t="str">
        <f ca="1">IF('Measure and Project Input'!$CE$5&lt;$CC439,"",IF(OFFSET('Measure and Project Input'!$J$9,$CE439,0)=0,"",OFFSET('Measure and Project Input'!$J$9,$CE439,0)))</f>
        <v/>
      </c>
      <c r="G439" t="str">
        <f ca="1">IF('Measure and Project Input'!$CE$5&lt;$CC439,"",IF(OFFSET('Measure and Project Input'!$K$9,$CE439,0)=0,"",OFFSET('Measure and Project Input'!$K$9,$CE439,0)))</f>
        <v/>
      </c>
      <c r="H439" t="str">
        <f ca="1">IF('Measure and Project Input'!$CE$5&lt;$CC439,"",IF(OFFSET('Measure and Project Input'!$L$9,$CE439,0)=0,"",OFFSET('Measure and Project Input'!$L$9,$CE439,0)))</f>
        <v/>
      </c>
      <c r="I439">
        <f>'Funding Input and Summary'!A442</f>
        <v>0</v>
      </c>
      <c r="O439" t="str">
        <f ca="1">IF('Measure and Project Input'!$CE$5&lt;$CC439,"",IF(OFFSET('Measure and Project Input'!$B$9,$CE439,0)=0,"",OFFSET('Measure and Project Input'!$B$9,$CE439,0)))</f>
        <v/>
      </c>
      <c r="P439" t="str">
        <f ca="1">IF('Measure and Project Input'!$CE$5&lt;$CC439,"",IF(OFFSET('Measure and Project Input'!$C$9,$CE439,0)=0,"",OFFSET('Measure and Project Input'!$C$9,$CE439,0)))</f>
        <v/>
      </c>
      <c r="Q439" t="str">
        <f ca="1">IF('Measure and Project Input'!$CE$5&lt;$CC439,"",IF(OFFSET('Measure and Project Input'!$S$9,$CE439,0)=0,"",OFFSET('Measure and Project Input'!$S$9,$CE439,0)))</f>
        <v/>
      </c>
      <c r="R439" t="str">
        <f ca="1">IF('Measure and Project Input'!$CE$5&lt;$CC439,"",IF(OFFSET('Measure and Project Input'!$U$9,$CE439,0)=0,"",OFFSET('Measure and Project Input'!$U$9,$CE439,0)))</f>
        <v/>
      </c>
      <c r="S439" t="str">
        <f ca="1">IF('Measure and Project Input'!$CE$5&lt;$CC439,"",IF(OFFSET('Measure and Project Input'!$V$9,$CE439,0)=0,"",OFFSET('Measure and Project Input'!$V$9,$CE439,0)))</f>
        <v/>
      </c>
      <c r="X439" t="str">
        <f ca="1">IF('Measure and Project Input'!$CE$5&lt;$CC439,"",IF(OFFSET('Measure and Project Input'!$M$9,$CE439,0)=0,"",OFFSET('Measure and Project Input'!$M$9,$CE439,0)))</f>
        <v/>
      </c>
      <c r="Y439" t="str">
        <f ca="1">IF('Measure and Project Input'!$CE$5&lt;$CC439,"",IF(OFFSET('Measure and Project Input'!$N$9,$CE439,0)=0,"",OFFSET('Measure and Project Input'!$N$9,$CE439,0)))</f>
        <v/>
      </c>
      <c r="AA439" t="str">
        <f ca="1">IF('Measure and Project Input'!$CE$5&lt;$CC439,"",IF(OFFSET('Measure and Project Input'!$D$9,$CE439,0)=0,"",OFFSET('Measure and Project Input'!$D$9,$CE439,0)))</f>
        <v/>
      </c>
      <c r="AJ439" t="str">
        <f ca="1">IF('Measure and Project Input'!$CE$5&lt;$CC439,"",IF(OFFSET('Measure and Project Input'!$O$9,$CE439,0)=0,"",OFFSET('Measure and Project Input'!$O$9,$CE439,0)))</f>
        <v/>
      </c>
      <c r="AN439" t="str">
        <f ca="1">IF('Measure and Project Input'!$CE$5&lt;$CC439,"",IF(OFFSET('Measure and Project Input'!$BV$9,$CE439,0)=0,"",OFFSET('Measure and Project Input'!$BV$9,$CE439,0)))</f>
        <v/>
      </c>
      <c r="AO439" t="e">
        <f>IF(I439="","",'Funding Input and Summary'!#REF!)</f>
        <v>#REF!</v>
      </c>
      <c r="AQ439" t="e">
        <f>IF(I439="","",'Funding Input and Summary'!#REF!)</f>
        <v>#REF!</v>
      </c>
      <c r="AR439" t="e">
        <f>IF(I439="","",'Funding Input and Summary'!#REF!)</f>
        <v>#REF!</v>
      </c>
      <c r="AU439" t="e">
        <f>IF(I439="","",'Funding Input and Summary'!#REF!)</f>
        <v>#REF!</v>
      </c>
      <c r="AV439" t="e">
        <f>IF(I439="","",'Funding Input and Summary'!#REF!)</f>
        <v>#REF!</v>
      </c>
      <c r="BC439" t="e">
        <f>IF(I439="","",'Funding Input and Summary'!#REF!)</f>
        <v>#REF!</v>
      </c>
      <c r="BD439" t="e">
        <f>IF(I439="","",'Funding Input and Summary'!#REF!)</f>
        <v>#REF!</v>
      </c>
      <c r="BE439" t="e">
        <f>IF(I439="","",'Funding Input and Summary'!#REF!)</f>
        <v>#REF!</v>
      </c>
      <c r="BG439" t="e">
        <f>IF(I439="","",'Funding Input and Summary'!#REF!)</f>
        <v>#REF!</v>
      </c>
      <c r="BH439" t="e">
        <f>IF(I439="","",'Funding Input and Summary'!#REF!)</f>
        <v>#REF!</v>
      </c>
      <c r="BI439" t="e">
        <f>IF(I439="","",'Funding Input and Summary'!#REF!)</f>
        <v>#REF!</v>
      </c>
      <c r="BJ439" t="e">
        <f>IF(I439="","",'Funding Input and Summary'!#REF!)</f>
        <v>#REF!</v>
      </c>
      <c r="BK439" t="e">
        <f>IF(I439="","",'Funding Input and Summary'!#REF!)</f>
        <v>#REF!</v>
      </c>
      <c r="BL439" t="e">
        <f>IF(I439="","",'Funding Input and Summary'!#REF!)</f>
        <v>#REF!</v>
      </c>
      <c r="BM439" t="e">
        <f>IF(I439="","",'Funding Input and Summary'!#REF!)</f>
        <v>#REF!</v>
      </c>
      <c r="BN439" t="e">
        <f>IF(I439="","",'Funding Input and Summary'!#REF!)</f>
        <v>#REF!</v>
      </c>
      <c r="BO439" t="e">
        <f>IF(I439="","",'Funding Input and Summary'!#REF!)</f>
        <v>#REF!</v>
      </c>
      <c r="BP439" t="e">
        <f>IF(I439="","",'Funding Input and Summary'!#REF!)</f>
        <v>#REF!</v>
      </c>
      <c r="BQ439" t="e">
        <f>IF(I439="","",'Funding Input and Summary'!#REF!)</f>
        <v>#REF!</v>
      </c>
      <c r="BR439" t="str">
        <f ca="1">IF('Measure and Project Input'!$CE$5&lt;$CC439,"",IF(OFFSET('Measure and Project Input'!$T$9,$CE439,0)=0,"",OFFSET('Measure and Project Input'!$T$9,$CE439,0)))</f>
        <v/>
      </c>
      <c r="BS439" t="str">
        <f ca="1">IF('Measure and Project Input'!$CE$5&lt;$CC439,"",IF(OFFSET('Measure and Project Input'!$R$9,$CE439,0)=0,"",OFFSET('Measure and Project Input'!$R$9,$CE439,0)))</f>
        <v/>
      </c>
      <c r="BT439">
        <f>IF(I439="","",'Measure and Project Input'!$I$1)</f>
        <v>4.04</v>
      </c>
      <c r="BU439" t="str">
        <f ca="1">IF('Measure and Project Input'!$CE$5&lt;$CC439,"",IF(OFFSET('Measure and Project Input'!$Q$9,$CE439,0)=0,"",OFFSET('Measure and Project Input'!$Q$9,$CE439,0)))</f>
        <v/>
      </c>
      <c r="BV439" t="e">
        <f ca="1">IF(I439="","",'Funding Input and Summary'!$T$1)</f>
        <v>#DIV/0!</v>
      </c>
      <c r="BW439" t="str">
        <f ca="1">IF('Measure and Project Input'!$CE$5&lt;$CC439,"",IF(OFFSET('Measure and Project Input'!$AI$9,$CE439,0)=0,"",OFFSET('Measure and Project Input'!$AI$9,$CE439,0)))</f>
        <v/>
      </c>
      <c r="BX439" t="str">
        <f ca="1">IF('Measure and Project Input'!$CE$5&lt;$CC439,"",IF(OFFSET('Measure and Project Input'!$AJ$9,$CE439,0)=0,"",OFFSET('Measure and Project Input'!$AJ$9,$CE439,0)))</f>
        <v/>
      </c>
      <c r="BY439" t="str">
        <f ca="1">IF('Measure and Project Input'!$CE$5&lt;$CC439,"",IF(OFFSET('Measure and Project Input'!$AK$9,$CE439,0)=0,"",OFFSET('Measure and Project Input'!$AK$9,$CE439,0)))</f>
        <v/>
      </c>
      <c r="BZ439" t="str">
        <f ca="1">IF('Measure and Project Input'!$CE$5&lt;$CC439,"",IF(OFFSET('Measure and Project Input'!$AL$9,$CE439,0)=0,"",OFFSET('Measure and Project Input'!$AL$9,$CE439,0)))</f>
        <v/>
      </c>
      <c r="CA439" t="str">
        <f ca="1">IF('Measure and Project Input'!$CE$5&lt;$CC439,"",IF(OFFSET('Measure and Project Input'!$AM$9,$CE439,0)=0,"",OFFSET('Measure and Project Input'!$AM$9,$CE439,0)))</f>
        <v/>
      </c>
      <c r="CB439" s="201"/>
      <c r="CC439" s="28">
        <v>438</v>
      </c>
      <c r="CD439" s="28">
        <f t="shared" si="6"/>
        <v>1</v>
      </c>
      <c r="CE439" s="28" t="e">
        <f>IF($I439="","",MATCH($I439,'Measure and Project Input'!$P$10:$P$509,FALSE))</f>
        <v>#N/A</v>
      </c>
    </row>
    <row r="440" spans="1:83" x14ac:dyDescent="0.2">
      <c r="A440" t="str">
        <f ca="1">IF('Measure and Project Input'!$CE$5&lt;$CC440,"",IF(OFFSET('Measure and Project Input'!$E$9,$CE440,0)=0,"",OFFSET('Measure and Project Input'!$E$9,$CE440,0)))</f>
        <v/>
      </c>
      <c r="B440" t="str">
        <f ca="1">IF('Measure and Project Input'!$CE$5&lt;$CC440,"",IF(OFFSET('Measure and Project Input'!$F$9,$CE440,0)=0,"",OFFSET('Measure and Project Input'!$F$9,$CE440,0)))</f>
        <v/>
      </c>
      <c r="C440" t="str">
        <f ca="1">IF('Measure and Project Input'!$CE$5&lt;$CC440,"",IF(OFFSET('Measure and Project Input'!$G$9,$CE440,0)=0,"",OFFSET('Measure and Project Input'!$G$9,$CE440,0)))</f>
        <v/>
      </c>
      <c r="D440" s="299" t="str">
        <f ca="1">IF('Measure and Project Input'!$CE$5&lt;$CC440,"",IF(OFFSET('Measure and Project Input'!$H$9,$CE440,0)=0,"",OFFSET('Measure and Project Input'!$H$9,$CE440,0)))</f>
        <v/>
      </c>
      <c r="E440" t="str">
        <f ca="1">IF('Measure and Project Input'!$CE$5&lt;$CC440,"",IF(OFFSET('Measure and Project Input'!$I$9,$CE440,0)=0,"",OFFSET('Measure and Project Input'!$I$9,$CE440,0)))</f>
        <v/>
      </c>
      <c r="F440" t="str">
        <f ca="1">IF('Measure and Project Input'!$CE$5&lt;$CC440,"",IF(OFFSET('Measure and Project Input'!$J$9,$CE440,0)=0,"",OFFSET('Measure and Project Input'!$J$9,$CE440,0)))</f>
        <v/>
      </c>
      <c r="G440" t="str">
        <f ca="1">IF('Measure and Project Input'!$CE$5&lt;$CC440,"",IF(OFFSET('Measure and Project Input'!$K$9,$CE440,0)=0,"",OFFSET('Measure and Project Input'!$K$9,$CE440,0)))</f>
        <v/>
      </c>
      <c r="H440" t="str">
        <f ca="1">IF('Measure and Project Input'!$CE$5&lt;$CC440,"",IF(OFFSET('Measure and Project Input'!$L$9,$CE440,0)=0,"",OFFSET('Measure and Project Input'!$L$9,$CE440,0)))</f>
        <v/>
      </c>
      <c r="I440">
        <f>'Funding Input and Summary'!A443</f>
        <v>0</v>
      </c>
      <c r="O440" t="str">
        <f ca="1">IF('Measure and Project Input'!$CE$5&lt;$CC440,"",IF(OFFSET('Measure and Project Input'!$B$9,$CE440,0)=0,"",OFFSET('Measure and Project Input'!$B$9,$CE440,0)))</f>
        <v/>
      </c>
      <c r="P440" t="str">
        <f ca="1">IF('Measure and Project Input'!$CE$5&lt;$CC440,"",IF(OFFSET('Measure and Project Input'!$C$9,$CE440,0)=0,"",OFFSET('Measure and Project Input'!$C$9,$CE440,0)))</f>
        <v/>
      </c>
      <c r="Q440" t="str">
        <f ca="1">IF('Measure and Project Input'!$CE$5&lt;$CC440,"",IF(OFFSET('Measure and Project Input'!$S$9,$CE440,0)=0,"",OFFSET('Measure and Project Input'!$S$9,$CE440,0)))</f>
        <v/>
      </c>
      <c r="R440" t="str">
        <f ca="1">IF('Measure and Project Input'!$CE$5&lt;$CC440,"",IF(OFFSET('Measure and Project Input'!$U$9,$CE440,0)=0,"",OFFSET('Measure and Project Input'!$U$9,$CE440,0)))</f>
        <v/>
      </c>
      <c r="S440" t="str">
        <f ca="1">IF('Measure and Project Input'!$CE$5&lt;$CC440,"",IF(OFFSET('Measure and Project Input'!$V$9,$CE440,0)=0,"",OFFSET('Measure and Project Input'!$V$9,$CE440,0)))</f>
        <v/>
      </c>
      <c r="X440" t="str">
        <f ca="1">IF('Measure and Project Input'!$CE$5&lt;$CC440,"",IF(OFFSET('Measure and Project Input'!$M$9,$CE440,0)=0,"",OFFSET('Measure and Project Input'!$M$9,$CE440,0)))</f>
        <v/>
      </c>
      <c r="Y440" t="str">
        <f ca="1">IF('Measure and Project Input'!$CE$5&lt;$CC440,"",IF(OFFSET('Measure and Project Input'!$N$9,$CE440,0)=0,"",OFFSET('Measure and Project Input'!$N$9,$CE440,0)))</f>
        <v/>
      </c>
      <c r="AA440" t="str">
        <f ca="1">IF('Measure and Project Input'!$CE$5&lt;$CC440,"",IF(OFFSET('Measure and Project Input'!$D$9,$CE440,0)=0,"",OFFSET('Measure and Project Input'!$D$9,$CE440,0)))</f>
        <v/>
      </c>
      <c r="AJ440" t="str">
        <f ca="1">IF('Measure and Project Input'!$CE$5&lt;$CC440,"",IF(OFFSET('Measure and Project Input'!$O$9,$CE440,0)=0,"",OFFSET('Measure and Project Input'!$O$9,$CE440,0)))</f>
        <v/>
      </c>
      <c r="AN440" t="str">
        <f ca="1">IF('Measure and Project Input'!$CE$5&lt;$CC440,"",IF(OFFSET('Measure and Project Input'!$BV$9,$CE440,0)=0,"",OFFSET('Measure and Project Input'!$BV$9,$CE440,0)))</f>
        <v/>
      </c>
      <c r="AO440" t="e">
        <f>IF(I440="","",'Funding Input and Summary'!#REF!)</f>
        <v>#REF!</v>
      </c>
      <c r="AQ440" t="e">
        <f>IF(I440="","",'Funding Input and Summary'!#REF!)</f>
        <v>#REF!</v>
      </c>
      <c r="AR440" t="e">
        <f>IF(I440="","",'Funding Input and Summary'!#REF!)</f>
        <v>#REF!</v>
      </c>
      <c r="AU440" t="e">
        <f>IF(I440="","",'Funding Input and Summary'!#REF!)</f>
        <v>#REF!</v>
      </c>
      <c r="AV440" t="e">
        <f>IF(I440="","",'Funding Input and Summary'!#REF!)</f>
        <v>#REF!</v>
      </c>
      <c r="BC440" t="e">
        <f>IF(I440="","",'Funding Input and Summary'!#REF!)</f>
        <v>#REF!</v>
      </c>
      <c r="BD440" t="e">
        <f>IF(I440="","",'Funding Input and Summary'!#REF!)</f>
        <v>#REF!</v>
      </c>
      <c r="BE440" t="e">
        <f>IF(I440="","",'Funding Input and Summary'!#REF!)</f>
        <v>#REF!</v>
      </c>
      <c r="BG440" t="e">
        <f>IF(I440="","",'Funding Input and Summary'!#REF!)</f>
        <v>#REF!</v>
      </c>
      <c r="BH440" t="e">
        <f>IF(I440="","",'Funding Input and Summary'!#REF!)</f>
        <v>#REF!</v>
      </c>
      <c r="BI440" t="e">
        <f>IF(I440="","",'Funding Input and Summary'!#REF!)</f>
        <v>#REF!</v>
      </c>
      <c r="BJ440" t="e">
        <f>IF(I440="","",'Funding Input and Summary'!#REF!)</f>
        <v>#REF!</v>
      </c>
      <c r="BK440" t="e">
        <f>IF(I440="","",'Funding Input and Summary'!#REF!)</f>
        <v>#REF!</v>
      </c>
      <c r="BL440" t="e">
        <f>IF(I440="","",'Funding Input and Summary'!#REF!)</f>
        <v>#REF!</v>
      </c>
      <c r="BM440" t="e">
        <f>IF(I440="","",'Funding Input and Summary'!#REF!)</f>
        <v>#REF!</v>
      </c>
      <c r="BN440" t="e">
        <f>IF(I440="","",'Funding Input and Summary'!#REF!)</f>
        <v>#REF!</v>
      </c>
      <c r="BO440" t="e">
        <f>IF(I440="","",'Funding Input and Summary'!#REF!)</f>
        <v>#REF!</v>
      </c>
      <c r="BP440" t="e">
        <f>IF(I440="","",'Funding Input and Summary'!#REF!)</f>
        <v>#REF!</v>
      </c>
      <c r="BQ440" t="e">
        <f>IF(I440="","",'Funding Input and Summary'!#REF!)</f>
        <v>#REF!</v>
      </c>
      <c r="BR440" t="str">
        <f ca="1">IF('Measure and Project Input'!$CE$5&lt;$CC440,"",IF(OFFSET('Measure and Project Input'!$T$9,$CE440,0)=0,"",OFFSET('Measure and Project Input'!$T$9,$CE440,0)))</f>
        <v/>
      </c>
      <c r="BS440" t="str">
        <f ca="1">IF('Measure and Project Input'!$CE$5&lt;$CC440,"",IF(OFFSET('Measure and Project Input'!$R$9,$CE440,0)=0,"",OFFSET('Measure and Project Input'!$R$9,$CE440,0)))</f>
        <v/>
      </c>
      <c r="BT440">
        <f>IF(I440="","",'Measure and Project Input'!$I$1)</f>
        <v>4.04</v>
      </c>
      <c r="BU440" t="str">
        <f ca="1">IF('Measure and Project Input'!$CE$5&lt;$CC440,"",IF(OFFSET('Measure and Project Input'!$Q$9,$CE440,0)=0,"",OFFSET('Measure and Project Input'!$Q$9,$CE440,0)))</f>
        <v/>
      </c>
      <c r="BV440" t="e">
        <f ca="1">IF(I440="","",'Funding Input and Summary'!$T$1)</f>
        <v>#DIV/0!</v>
      </c>
      <c r="BW440" t="str">
        <f ca="1">IF('Measure and Project Input'!$CE$5&lt;$CC440,"",IF(OFFSET('Measure and Project Input'!$AI$9,$CE440,0)=0,"",OFFSET('Measure and Project Input'!$AI$9,$CE440,0)))</f>
        <v/>
      </c>
      <c r="BX440" t="str">
        <f ca="1">IF('Measure and Project Input'!$CE$5&lt;$CC440,"",IF(OFFSET('Measure and Project Input'!$AJ$9,$CE440,0)=0,"",OFFSET('Measure and Project Input'!$AJ$9,$CE440,0)))</f>
        <v/>
      </c>
      <c r="BY440" t="str">
        <f ca="1">IF('Measure and Project Input'!$CE$5&lt;$CC440,"",IF(OFFSET('Measure and Project Input'!$AK$9,$CE440,0)=0,"",OFFSET('Measure and Project Input'!$AK$9,$CE440,0)))</f>
        <v/>
      </c>
      <c r="BZ440" t="str">
        <f ca="1">IF('Measure and Project Input'!$CE$5&lt;$CC440,"",IF(OFFSET('Measure and Project Input'!$AL$9,$CE440,0)=0,"",OFFSET('Measure and Project Input'!$AL$9,$CE440,0)))</f>
        <v/>
      </c>
      <c r="CA440" t="str">
        <f ca="1">IF('Measure and Project Input'!$CE$5&lt;$CC440,"",IF(OFFSET('Measure and Project Input'!$AM$9,$CE440,0)=0,"",OFFSET('Measure and Project Input'!$AM$9,$CE440,0)))</f>
        <v/>
      </c>
      <c r="CB440" s="201"/>
      <c r="CC440" s="28">
        <v>439</v>
      </c>
      <c r="CD440" s="28">
        <f t="shared" si="6"/>
        <v>1</v>
      </c>
      <c r="CE440" s="28" t="e">
        <f>IF($I440="","",MATCH($I440,'Measure and Project Input'!$P$10:$P$509,FALSE))</f>
        <v>#N/A</v>
      </c>
    </row>
    <row r="441" spans="1:83" x14ac:dyDescent="0.2">
      <c r="A441" t="str">
        <f ca="1">IF('Measure and Project Input'!$CE$5&lt;$CC441,"",IF(OFFSET('Measure and Project Input'!$E$9,$CE441,0)=0,"",OFFSET('Measure and Project Input'!$E$9,$CE441,0)))</f>
        <v/>
      </c>
      <c r="B441" t="str">
        <f ca="1">IF('Measure and Project Input'!$CE$5&lt;$CC441,"",IF(OFFSET('Measure and Project Input'!$F$9,$CE441,0)=0,"",OFFSET('Measure and Project Input'!$F$9,$CE441,0)))</f>
        <v/>
      </c>
      <c r="C441" t="str">
        <f ca="1">IF('Measure and Project Input'!$CE$5&lt;$CC441,"",IF(OFFSET('Measure and Project Input'!$G$9,$CE441,0)=0,"",OFFSET('Measure and Project Input'!$G$9,$CE441,0)))</f>
        <v/>
      </c>
      <c r="D441" s="299" t="str">
        <f ca="1">IF('Measure and Project Input'!$CE$5&lt;$CC441,"",IF(OFFSET('Measure and Project Input'!$H$9,$CE441,0)=0,"",OFFSET('Measure and Project Input'!$H$9,$CE441,0)))</f>
        <v/>
      </c>
      <c r="E441" t="str">
        <f ca="1">IF('Measure and Project Input'!$CE$5&lt;$CC441,"",IF(OFFSET('Measure and Project Input'!$I$9,$CE441,0)=0,"",OFFSET('Measure and Project Input'!$I$9,$CE441,0)))</f>
        <v/>
      </c>
      <c r="F441" t="str">
        <f ca="1">IF('Measure and Project Input'!$CE$5&lt;$CC441,"",IF(OFFSET('Measure and Project Input'!$J$9,$CE441,0)=0,"",OFFSET('Measure and Project Input'!$J$9,$CE441,0)))</f>
        <v/>
      </c>
      <c r="G441" t="str">
        <f ca="1">IF('Measure and Project Input'!$CE$5&lt;$CC441,"",IF(OFFSET('Measure and Project Input'!$K$9,$CE441,0)=0,"",OFFSET('Measure and Project Input'!$K$9,$CE441,0)))</f>
        <v/>
      </c>
      <c r="H441" t="str">
        <f ca="1">IF('Measure and Project Input'!$CE$5&lt;$CC441,"",IF(OFFSET('Measure and Project Input'!$L$9,$CE441,0)=0,"",OFFSET('Measure and Project Input'!$L$9,$CE441,0)))</f>
        <v/>
      </c>
      <c r="I441">
        <f>'Funding Input and Summary'!A444</f>
        <v>0</v>
      </c>
      <c r="O441" t="str">
        <f ca="1">IF('Measure and Project Input'!$CE$5&lt;$CC441,"",IF(OFFSET('Measure and Project Input'!$B$9,$CE441,0)=0,"",OFFSET('Measure and Project Input'!$B$9,$CE441,0)))</f>
        <v/>
      </c>
      <c r="P441" t="str">
        <f ca="1">IF('Measure and Project Input'!$CE$5&lt;$CC441,"",IF(OFFSET('Measure and Project Input'!$C$9,$CE441,0)=0,"",OFFSET('Measure and Project Input'!$C$9,$CE441,0)))</f>
        <v/>
      </c>
      <c r="Q441" t="str">
        <f ca="1">IF('Measure and Project Input'!$CE$5&lt;$CC441,"",IF(OFFSET('Measure and Project Input'!$S$9,$CE441,0)=0,"",OFFSET('Measure and Project Input'!$S$9,$CE441,0)))</f>
        <v/>
      </c>
      <c r="R441" t="str">
        <f ca="1">IF('Measure and Project Input'!$CE$5&lt;$CC441,"",IF(OFFSET('Measure and Project Input'!$U$9,$CE441,0)=0,"",OFFSET('Measure and Project Input'!$U$9,$CE441,0)))</f>
        <v/>
      </c>
      <c r="S441" t="str">
        <f ca="1">IF('Measure and Project Input'!$CE$5&lt;$CC441,"",IF(OFFSET('Measure and Project Input'!$V$9,$CE441,0)=0,"",OFFSET('Measure and Project Input'!$V$9,$CE441,0)))</f>
        <v/>
      </c>
      <c r="X441" t="str">
        <f ca="1">IF('Measure and Project Input'!$CE$5&lt;$CC441,"",IF(OFFSET('Measure and Project Input'!$M$9,$CE441,0)=0,"",OFFSET('Measure and Project Input'!$M$9,$CE441,0)))</f>
        <v/>
      </c>
      <c r="Y441" t="str">
        <f ca="1">IF('Measure and Project Input'!$CE$5&lt;$CC441,"",IF(OFFSET('Measure and Project Input'!$N$9,$CE441,0)=0,"",OFFSET('Measure and Project Input'!$N$9,$CE441,0)))</f>
        <v/>
      </c>
      <c r="AA441" t="str">
        <f ca="1">IF('Measure and Project Input'!$CE$5&lt;$CC441,"",IF(OFFSET('Measure and Project Input'!$D$9,$CE441,0)=0,"",OFFSET('Measure and Project Input'!$D$9,$CE441,0)))</f>
        <v/>
      </c>
      <c r="AJ441" t="str">
        <f ca="1">IF('Measure and Project Input'!$CE$5&lt;$CC441,"",IF(OFFSET('Measure and Project Input'!$O$9,$CE441,0)=0,"",OFFSET('Measure and Project Input'!$O$9,$CE441,0)))</f>
        <v/>
      </c>
      <c r="AN441" t="str">
        <f ca="1">IF('Measure and Project Input'!$CE$5&lt;$CC441,"",IF(OFFSET('Measure and Project Input'!$BV$9,$CE441,0)=0,"",OFFSET('Measure and Project Input'!$BV$9,$CE441,0)))</f>
        <v/>
      </c>
      <c r="AO441" t="e">
        <f>IF(I441="","",'Funding Input and Summary'!#REF!)</f>
        <v>#REF!</v>
      </c>
      <c r="AQ441" t="e">
        <f>IF(I441="","",'Funding Input and Summary'!#REF!)</f>
        <v>#REF!</v>
      </c>
      <c r="AR441" t="e">
        <f>IF(I441="","",'Funding Input and Summary'!#REF!)</f>
        <v>#REF!</v>
      </c>
      <c r="AU441" t="e">
        <f>IF(I441="","",'Funding Input and Summary'!#REF!)</f>
        <v>#REF!</v>
      </c>
      <c r="AV441" t="e">
        <f>IF(I441="","",'Funding Input and Summary'!#REF!)</f>
        <v>#REF!</v>
      </c>
      <c r="BC441" t="e">
        <f>IF(I441="","",'Funding Input and Summary'!#REF!)</f>
        <v>#REF!</v>
      </c>
      <c r="BD441" t="e">
        <f>IF(I441="","",'Funding Input and Summary'!#REF!)</f>
        <v>#REF!</v>
      </c>
      <c r="BE441" t="e">
        <f>IF(I441="","",'Funding Input and Summary'!#REF!)</f>
        <v>#REF!</v>
      </c>
      <c r="BG441" t="e">
        <f>IF(I441="","",'Funding Input and Summary'!#REF!)</f>
        <v>#REF!</v>
      </c>
      <c r="BH441" t="e">
        <f>IF(I441="","",'Funding Input and Summary'!#REF!)</f>
        <v>#REF!</v>
      </c>
      <c r="BI441" t="e">
        <f>IF(I441="","",'Funding Input and Summary'!#REF!)</f>
        <v>#REF!</v>
      </c>
      <c r="BJ441" t="e">
        <f>IF(I441="","",'Funding Input and Summary'!#REF!)</f>
        <v>#REF!</v>
      </c>
      <c r="BK441" t="e">
        <f>IF(I441="","",'Funding Input and Summary'!#REF!)</f>
        <v>#REF!</v>
      </c>
      <c r="BL441" t="e">
        <f>IF(I441="","",'Funding Input and Summary'!#REF!)</f>
        <v>#REF!</v>
      </c>
      <c r="BM441" t="e">
        <f>IF(I441="","",'Funding Input and Summary'!#REF!)</f>
        <v>#REF!</v>
      </c>
      <c r="BN441" t="e">
        <f>IF(I441="","",'Funding Input and Summary'!#REF!)</f>
        <v>#REF!</v>
      </c>
      <c r="BO441" t="e">
        <f>IF(I441="","",'Funding Input and Summary'!#REF!)</f>
        <v>#REF!</v>
      </c>
      <c r="BP441" t="e">
        <f>IF(I441="","",'Funding Input and Summary'!#REF!)</f>
        <v>#REF!</v>
      </c>
      <c r="BQ441" t="e">
        <f>IF(I441="","",'Funding Input and Summary'!#REF!)</f>
        <v>#REF!</v>
      </c>
      <c r="BR441" t="str">
        <f ca="1">IF('Measure and Project Input'!$CE$5&lt;$CC441,"",IF(OFFSET('Measure and Project Input'!$T$9,$CE441,0)=0,"",OFFSET('Measure and Project Input'!$T$9,$CE441,0)))</f>
        <v/>
      </c>
      <c r="BS441" t="str">
        <f ca="1">IF('Measure and Project Input'!$CE$5&lt;$CC441,"",IF(OFFSET('Measure and Project Input'!$R$9,$CE441,0)=0,"",OFFSET('Measure and Project Input'!$R$9,$CE441,0)))</f>
        <v/>
      </c>
      <c r="BT441">
        <f>IF(I441="","",'Measure and Project Input'!$I$1)</f>
        <v>4.04</v>
      </c>
      <c r="BU441" t="str">
        <f ca="1">IF('Measure and Project Input'!$CE$5&lt;$CC441,"",IF(OFFSET('Measure and Project Input'!$Q$9,$CE441,0)=0,"",OFFSET('Measure and Project Input'!$Q$9,$CE441,0)))</f>
        <v/>
      </c>
      <c r="BV441" t="e">
        <f ca="1">IF(I441="","",'Funding Input and Summary'!$T$1)</f>
        <v>#DIV/0!</v>
      </c>
      <c r="BW441" t="str">
        <f ca="1">IF('Measure and Project Input'!$CE$5&lt;$CC441,"",IF(OFFSET('Measure and Project Input'!$AI$9,$CE441,0)=0,"",OFFSET('Measure and Project Input'!$AI$9,$CE441,0)))</f>
        <v/>
      </c>
      <c r="BX441" t="str">
        <f ca="1">IF('Measure and Project Input'!$CE$5&lt;$CC441,"",IF(OFFSET('Measure and Project Input'!$AJ$9,$CE441,0)=0,"",OFFSET('Measure and Project Input'!$AJ$9,$CE441,0)))</f>
        <v/>
      </c>
      <c r="BY441" t="str">
        <f ca="1">IF('Measure and Project Input'!$CE$5&lt;$CC441,"",IF(OFFSET('Measure and Project Input'!$AK$9,$CE441,0)=0,"",OFFSET('Measure and Project Input'!$AK$9,$CE441,0)))</f>
        <v/>
      </c>
      <c r="BZ441" t="str">
        <f ca="1">IF('Measure and Project Input'!$CE$5&lt;$CC441,"",IF(OFFSET('Measure and Project Input'!$AL$9,$CE441,0)=0,"",OFFSET('Measure and Project Input'!$AL$9,$CE441,0)))</f>
        <v/>
      </c>
      <c r="CA441" t="str">
        <f ca="1">IF('Measure and Project Input'!$CE$5&lt;$CC441,"",IF(OFFSET('Measure and Project Input'!$AM$9,$CE441,0)=0,"",OFFSET('Measure and Project Input'!$AM$9,$CE441,0)))</f>
        <v/>
      </c>
      <c r="CB441" s="201"/>
      <c r="CC441" s="28">
        <v>440</v>
      </c>
      <c r="CD441" s="28">
        <f t="shared" si="6"/>
        <v>1</v>
      </c>
      <c r="CE441" s="28" t="e">
        <f>IF($I441="","",MATCH($I441,'Measure and Project Input'!$P$10:$P$509,FALSE))</f>
        <v>#N/A</v>
      </c>
    </row>
    <row r="442" spans="1:83" x14ac:dyDescent="0.2">
      <c r="A442" t="str">
        <f ca="1">IF('Measure and Project Input'!$CE$5&lt;$CC442,"",IF(OFFSET('Measure and Project Input'!$E$9,$CE442,0)=0,"",OFFSET('Measure and Project Input'!$E$9,$CE442,0)))</f>
        <v/>
      </c>
      <c r="B442" t="str">
        <f ca="1">IF('Measure and Project Input'!$CE$5&lt;$CC442,"",IF(OFFSET('Measure and Project Input'!$F$9,$CE442,0)=0,"",OFFSET('Measure and Project Input'!$F$9,$CE442,0)))</f>
        <v/>
      </c>
      <c r="C442" t="str">
        <f ca="1">IF('Measure and Project Input'!$CE$5&lt;$CC442,"",IF(OFFSET('Measure and Project Input'!$G$9,$CE442,0)=0,"",OFFSET('Measure and Project Input'!$G$9,$CE442,0)))</f>
        <v/>
      </c>
      <c r="D442" s="299" t="str">
        <f ca="1">IF('Measure and Project Input'!$CE$5&lt;$CC442,"",IF(OFFSET('Measure and Project Input'!$H$9,$CE442,0)=0,"",OFFSET('Measure and Project Input'!$H$9,$CE442,0)))</f>
        <v/>
      </c>
      <c r="E442" t="str">
        <f ca="1">IF('Measure and Project Input'!$CE$5&lt;$CC442,"",IF(OFFSET('Measure and Project Input'!$I$9,$CE442,0)=0,"",OFFSET('Measure and Project Input'!$I$9,$CE442,0)))</f>
        <v/>
      </c>
      <c r="F442" t="str">
        <f ca="1">IF('Measure and Project Input'!$CE$5&lt;$CC442,"",IF(OFFSET('Measure and Project Input'!$J$9,$CE442,0)=0,"",OFFSET('Measure and Project Input'!$J$9,$CE442,0)))</f>
        <v/>
      </c>
      <c r="G442" t="str">
        <f ca="1">IF('Measure and Project Input'!$CE$5&lt;$CC442,"",IF(OFFSET('Measure and Project Input'!$K$9,$CE442,0)=0,"",OFFSET('Measure and Project Input'!$K$9,$CE442,0)))</f>
        <v/>
      </c>
      <c r="H442" t="str">
        <f ca="1">IF('Measure and Project Input'!$CE$5&lt;$CC442,"",IF(OFFSET('Measure and Project Input'!$L$9,$CE442,0)=0,"",OFFSET('Measure and Project Input'!$L$9,$CE442,0)))</f>
        <v/>
      </c>
      <c r="I442">
        <f>'Funding Input and Summary'!A445</f>
        <v>0</v>
      </c>
      <c r="O442" t="str">
        <f ca="1">IF('Measure and Project Input'!$CE$5&lt;$CC442,"",IF(OFFSET('Measure and Project Input'!$B$9,$CE442,0)=0,"",OFFSET('Measure and Project Input'!$B$9,$CE442,0)))</f>
        <v/>
      </c>
      <c r="P442" t="str">
        <f ca="1">IF('Measure and Project Input'!$CE$5&lt;$CC442,"",IF(OFFSET('Measure and Project Input'!$C$9,$CE442,0)=0,"",OFFSET('Measure and Project Input'!$C$9,$CE442,0)))</f>
        <v/>
      </c>
      <c r="Q442" t="str">
        <f ca="1">IF('Measure and Project Input'!$CE$5&lt;$CC442,"",IF(OFFSET('Measure and Project Input'!$S$9,$CE442,0)=0,"",OFFSET('Measure and Project Input'!$S$9,$CE442,0)))</f>
        <v/>
      </c>
      <c r="R442" t="str">
        <f ca="1">IF('Measure and Project Input'!$CE$5&lt;$CC442,"",IF(OFFSET('Measure and Project Input'!$U$9,$CE442,0)=0,"",OFFSET('Measure and Project Input'!$U$9,$CE442,0)))</f>
        <v/>
      </c>
      <c r="S442" t="str">
        <f ca="1">IF('Measure and Project Input'!$CE$5&lt;$CC442,"",IF(OFFSET('Measure and Project Input'!$V$9,$CE442,0)=0,"",OFFSET('Measure and Project Input'!$V$9,$CE442,0)))</f>
        <v/>
      </c>
      <c r="X442" t="str">
        <f ca="1">IF('Measure and Project Input'!$CE$5&lt;$CC442,"",IF(OFFSET('Measure and Project Input'!$M$9,$CE442,0)=0,"",OFFSET('Measure and Project Input'!$M$9,$CE442,0)))</f>
        <v/>
      </c>
      <c r="Y442" t="str">
        <f ca="1">IF('Measure and Project Input'!$CE$5&lt;$CC442,"",IF(OFFSET('Measure and Project Input'!$N$9,$CE442,0)=0,"",OFFSET('Measure and Project Input'!$N$9,$CE442,0)))</f>
        <v/>
      </c>
      <c r="AA442" t="str">
        <f ca="1">IF('Measure and Project Input'!$CE$5&lt;$CC442,"",IF(OFFSET('Measure and Project Input'!$D$9,$CE442,0)=0,"",OFFSET('Measure and Project Input'!$D$9,$CE442,0)))</f>
        <v/>
      </c>
      <c r="AJ442" t="str">
        <f ca="1">IF('Measure and Project Input'!$CE$5&lt;$CC442,"",IF(OFFSET('Measure and Project Input'!$O$9,$CE442,0)=0,"",OFFSET('Measure and Project Input'!$O$9,$CE442,0)))</f>
        <v/>
      </c>
      <c r="AN442" t="str">
        <f ca="1">IF('Measure and Project Input'!$CE$5&lt;$CC442,"",IF(OFFSET('Measure and Project Input'!$BV$9,$CE442,0)=0,"",OFFSET('Measure and Project Input'!$BV$9,$CE442,0)))</f>
        <v/>
      </c>
      <c r="AO442" t="e">
        <f>IF(I442="","",'Funding Input and Summary'!#REF!)</f>
        <v>#REF!</v>
      </c>
      <c r="AQ442" t="e">
        <f>IF(I442="","",'Funding Input and Summary'!#REF!)</f>
        <v>#REF!</v>
      </c>
      <c r="AR442" t="e">
        <f>IF(I442="","",'Funding Input and Summary'!#REF!)</f>
        <v>#REF!</v>
      </c>
      <c r="AU442" t="e">
        <f>IF(I442="","",'Funding Input and Summary'!#REF!)</f>
        <v>#REF!</v>
      </c>
      <c r="AV442" t="e">
        <f>IF(I442="","",'Funding Input and Summary'!#REF!)</f>
        <v>#REF!</v>
      </c>
      <c r="BC442" t="e">
        <f>IF(I442="","",'Funding Input and Summary'!#REF!)</f>
        <v>#REF!</v>
      </c>
      <c r="BD442" t="e">
        <f>IF(I442="","",'Funding Input and Summary'!#REF!)</f>
        <v>#REF!</v>
      </c>
      <c r="BE442" t="e">
        <f>IF(I442="","",'Funding Input and Summary'!#REF!)</f>
        <v>#REF!</v>
      </c>
      <c r="BG442" t="e">
        <f>IF(I442="","",'Funding Input and Summary'!#REF!)</f>
        <v>#REF!</v>
      </c>
      <c r="BH442" t="e">
        <f>IF(I442="","",'Funding Input and Summary'!#REF!)</f>
        <v>#REF!</v>
      </c>
      <c r="BI442" t="e">
        <f>IF(I442="","",'Funding Input and Summary'!#REF!)</f>
        <v>#REF!</v>
      </c>
      <c r="BJ442" t="e">
        <f>IF(I442="","",'Funding Input and Summary'!#REF!)</f>
        <v>#REF!</v>
      </c>
      <c r="BK442" t="e">
        <f>IF(I442="","",'Funding Input and Summary'!#REF!)</f>
        <v>#REF!</v>
      </c>
      <c r="BL442" t="e">
        <f>IF(I442="","",'Funding Input and Summary'!#REF!)</f>
        <v>#REF!</v>
      </c>
      <c r="BM442" t="e">
        <f>IF(I442="","",'Funding Input and Summary'!#REF!)</f>
        <v>#REF!</v>
      </c>
      <c r="BN442" t="e">
        <f>IF(I442="","",'Funding Input and Summary'!#REF!)</f>
        <v>#REF!</v>
      </c>
      <c r="BO442" t="e">
        <f>IF(I442="","",'Funding Input and Summary'!#REF!)</f>
        <v>#REF!</v>
      </c>
      <c r="BP442" t="e">
        <f>IF(I442="","",'Funding Input and Summary'!#REF!)</f>
        <v>#REF!</v>
      </c>
      <c r="BQ442" t="e">
        <f>IF(I442="","",'Funding Input and Summary'!#REF!)</f>
        <v>#REF!</v>
      </c>
      <c r="BR442" t="str">
        <f ca="1">IF('Measure and Project Input'!$CE$5&lt;$CC442,"",IF(OFFSET('Measure and Project Input'!$T$9,$CE442,0)=0,"",OFFSET('Measure and Project Input'!$T$9,$CE442,0)))</f>
        <v/>
      </c>
      <c r="BS442" t="str">
        <f ca="1">IF('Measure and Project Input'!$CE$5&lt;$CC442,"",IF(OFFSET('Measure and Project Input'!$R$9,$CE442,0)=0,"",OFFSET('Measure and Project Input'!$R$9,$CE442,0)))</f>
        <v/>
      </c>
      <c r="BT442">
        <f>IF(I442="","",'Measure and Project Input'!$I$1)</f>
        <v>4.04</v>
      </c>
      <c r="BU442" t="str">
        <f ca="1">IF('Measure and Project Input'!$CE$5&lt;$CC442,"",IF(OFFSET('Measure and Project Input'!$Q$9,$CE442,0)=0,"",OFFSET('Measure and Project Input'!$Q$9,$CE442,0)))</f>
        <v/>
      </c>
      <c r="BV442" t="e">
        <f ca="1">IF(I442="","",'Funding Input and Summary'!$T$1)</f>
        <v>#DIV/0!</v>
      </c>
      <c r="BW442" t="str">
        <f ca="1">IF('Measure and Project Input'!$CE$5&lt;$CC442,"",IF(OFFSET('Measure and Project Input'!$AI$9,$CE442,0)=0,"",OFFSET('Measure and Project Input'!$AI$9,$CE442,0)))</f>
        <v/>
      </c>
      <c r="BX442" t="str">
        <f ca="1">IF('Measure and Project Input'!$CE$5&lt;$CC442,"",IF(OFFSET('Measure and Project Input'!$AJ$9,$CE442,0)=0,"",OFFSET('Measure and Project Input'!$AJ$9,$CE442,0)))</f>
        <v/>
      </c>
      <c r="BY442" t="str">
        <f ca="1">IF('Measure and Project Input'!$CE$5&lt;$CC442,"",IF(OFFSET('Measure and Project Input'!$AK$9,$CE442,0)=0,"",OFFSET('Measure and Project Input'!$AK$9,$CE442,0)))</f>
        <v/>
      </c>
      <c r="BZ442" t="str">
        <f ca="1">IF('Measure and Project Input'!$CE$5&lt;$CC442,"",IF(OFFSET('Measure and Project Input'!$AL$9,$CE442,0)=0,"",OFFSET('Measure and Project Input'!$AL$9,$CE442,0)))</f>
        <v/>
      </c>
      <c r="CA442" t="str">
        <f ca="1">IF('Measure and Project Input'!$CE$5&lt;$CC442,"",IF(OFFSET('Measure and Project Input'!$AM$9,$CE442,0)=0,"",OFFSET('Measure and Project Input'!$AM$9,$CE442,0)))</f>
        <v/>
      </c>
      <c r="CB442" s="201"/>
      <c r="CC442" s="28">
        <v>441</v>
      </c>
      <c r="CD442" s="28">
        <f t="shared" si="6"/>
        <v>1</v>
      </c>
      <c r="CE442" s="28" t="e">
        <f>IF($I442="","",MATCH($I442,'Measure and Project Input'!$P$10:$P$509,FALSE))</f>
        <v>#N/A</v>
      </c>
    </row>
    <row r="443" spans="1:83" x14ac:dyDescent="0.2">
      <c r="A443" t="str">
        <f ca="1">IF('Measure and Project Input'!$CE$5&lt;$CC443,"",IF(OFFSET('Measure and Project Input'!$E$9,$CE443,0)=0,"",OFFSET('Measure and Project Input'!$E$9,$CE443,0)))</f>
        <v/>
      </c>
      <c r="B443" t="str">
        <f ca="1">IF('Measure and Project Input'!$CE$5&lt;$CC443,"",IF(OFFSET('Measure and Project Input'!$F$9,$CE443,0)=0,"",OFFSET('Measure and Project Input'!$F$9,$CE443,0)))</f>
        <v/>
      </c>
      <c r="C443" t="str">
        <f ca="1">IF('Measure and Project Input'!$CE$5&lt;$CC443,"",IF(OFFSET('Measure and Project Input'!$G$9,$CE443,0)=0,"",OFFSET('Measure and Project Input'!$G$9,$CE443,0)))</f>
        <v/>
      </c>
      <c r="D443" s="299" t="str">
        <f ca="1">IF('Measure and Project Input'!$CE$5&lt;$CC443,"",IF(OFFSET('Measure and Project Input'!$H$9,$CE443,0)=0,"",OFFSET('Measure and Project Input'!$H$9,$CE443,0)))</f>
        <v/>
      </c>
      <c r="E443" t="str">
        <f ca="1">IF('Measure and Project Input'!$CE$5&lt;$CC443,"",IF(OFFSET('Measure and Project Input'!$I$9,$CE443,0)=0,"",OFFSET('Measure and Project Input'!$I$9,$CE443,0)))</f>
        <v/>
      </c>
      <c r="F443" t="str">
        <f ca="1">IF('Measure and Project Input'!$CE$5&lt;$CC443,"",IF(OFFSET('Measure and Project Input'!$J$9,$CE443,0)=0,"",OFFSET('Measure and Project Input'!$J$9,$CE443,0)))</f>
        <v/>
      </c>
      <c r="G443" t="str">
        <f ca="1">IF('Measure and Project Input'!$CE$5&lt;$CC443,"",IF(OFFSET('Measure and Project Input'!$K$9,$CE443,0)=0,"",OFFSET('Measure and Project Input'!$K$9,$CE443,0)))</f>
        <v/>
      </c>
      <c r="H443" t="str">
        <f ca="1">IF('Measure and Project Input'!$CE$5&lt;$CC443,"",IF(OFFSET('Measure and Project Input'!$L$9,$CE443,0)=0,"",OFFSET('Measure and Project Input'!$L$9,$CE443,0)))</f>
        <v/>
      </c>
      <c r="I443">
        <f>'Funding Input and Summary'!A446</f>
        <v>0</v>
      </c>
      <c r="O443" t="str">
        <f ca="1">IF('Measure and Project Input'!$CE$5&lt;$CC443,"",IF(OFFSET('Measure and Project Input'!$B$9,$CE443,0)=0,"",OFFSET('Measure and Project Input'!$B$9,$CE443,0)))</f>
        <v/>
      </c>
      <c r="P443" t="str">
        <f ca="1">IF('Measure and Project Input'!$CE$5&lt;$CC443,"",IF(OFFSET('Measure and Project Input'!$C$9,$CE443,0)=0,"",OFFSET('Measure and Project Input'!$C$9,$CE443,0)))</f>
        <v/>
      </c>
      <c r="Q443" t="str">
        <f ca="1">IF('Measure and Project Input'!$CE$5&lt;$CC443,"",IF(OFFSET('Measure and Project Input'!$S$9,$CE443,0)=0,"",OFFSET('Measure and Project Input'!$S$9,$CE443,0)))</f>
        <v/>
      </c>
      <c r="R443" t="str">
        <f ca="1">IF('Measure and Project Input'!$CE$5&lt;$CC443,"",IF(OFFSET('Measure and Project Input'!$U$9,$CE443,0)=0,"",OFFSET('Measure and Project Input'!$U$9,$CE443,0)))</f>
        <v/>
      </c>
      <c r="S443" t="str">
        <f ca="1">IF('Measure and Project Input'!$CE$5&lt;$CC443,"",IF(OFFSET('Measure and Project Input'!$V$9,$CE443,0)=0,"",OFFSET('Measure and Project Input'!$V$9,$CE443,0)))</f>
        <v/>
      </c>
      <c r="X443" t="str">
        <f ca="1">IF('Measure and Project Input'!$CE$5&lt;$CC443,"",IF(OFFSET('Measure and Project Input'!$M$9,$CE443,0)=0,"",OFFSET('Measure and Project Input'!$M$9,$CE443,0)))</f>
        <v/>
      </c>
      <c r="Y443" t="str">
        <f ca="1">IF('Measure and Project Input'!$CE$5&lt;$CC443,"",IF(OFFSET('Measure and Project Input'!$N$9,$CE443,0)=0,"",OFFSET('Measure and Project Input'!$N$9,$CE443,0)))</f>
        <v/>
      </c>
      <c r="AA443" t="str">
        <f ca="1">IF('Measure and Project Input'!$CE$5&lt;$CC443,"",IF(OFFSET('Measure and Project Input'!$D$9,$CE443,0)=0,"",OFFSET('Measure and Project Input'!$D$9,$CE443,0)))</f>
        <v/>
      </c>
      <c r="AJ443" t="str">
        <f ca="1">IF('Measure and Project Input'!$CE$5&lt;$CC443,"",IF(OFFSET('Measure and Project Input'!$O$9,$CE443,0)=0,"",OFFSET('Measure and Project Input'!$O$9,$CE443,0)))</f>
        <v/>
      </c>
      <c r="AN443" t="str">
        <f ca="1">IF('Measure and Project Input'!$CE$5&lt;$CC443,"",IF(OFFSET('Measure and Project Input'!$BV$9,$CE443,0)=0,"",OFFSET('Measure and Project Input'!$BV$9,$CE443,0)))</f>
        <v/>
      </c>
      <c r="AO443" t="e">
        <f>IF(I443="","",'Funding Input and Summary'!#REF!)</f>
        <v>#REF!</v>
      </c>
      <c r="AQ443" t="e">
        <f>IF(I443="","",'Funding Input and Summary'!#REF!)</f>
        <v>#REF!</v>
      </c>
      <c r="AR443" t="e">
        <f>IF(I443="","",'Funding Input and Summary'!#REF!)</f>
        <v>#REF!</v>
      </c>
      <c r="AU443" t="e">
        <f>IF(I443="","",'Funding Input and Summary'!#REF!)</f>
        <v>#REF!</v>
      </c>
      <c r="AV443" t="e">
        <f>IF(I443="","",'Funding Input and Summary'!#REF!)</f>
        <v>#REF!</v>
      </c>
      <c r="BC443" t="e">
        <f>IF(I443="","",'Funding Input and Summary'!#REF!)</f>
        <v>#REF!</v>
      </c>
      <c r="BD443" t="e">
        <f>IF(I443="","",'Funding Input and Summary'!#REF!)</f>
        <v>#REF!</v>
      </c>
      <c r="BE443" t="e">
        <f>IF(I443="","",'Funding Input and Summary'!#REF!)</f>
        <v>#REF!</v>
      </c>
      <c r="BG443" t="e">
        <f>IF(I443="","",'Funding Input and Summary'!#REF!)</f>
        <v>#REF!</v>
      </c>
      <c r="BH443" t="e">
        <f>IF(I443="","",'Funding Input and Summary'!#REF!)</f>
        <v>#REF!</v>
      </c>
      <c r="BI443" t="e">
        <f>IF(I443="","",'Funding Input and Summary'!#REF!)</f>
        <v>#REF!</v>
      </c>
      <c r="BJ443" t="e">
        <f>IF(I443="","",'Funding Input and Summary'!#REF!)</f>
        <v>#REF!</v>
      </c>
      <c r="BK443" t="e">
        <f>IF(I443="","",'Funding Input and Summary'!#REF!)</f>
        <v>#REF!</v>
      </c>
      <c r="BL443" t="e">
        <f>IF(I443="","",'Funding Input and Summary'!#REF!)</f>
        <v>#REF!</v>
      </c>
      <c r="BM443" t="e">
        <f>IF(I443="","",'Funding Input and Summary'!#REF!)</f>
        <v>#REF!</v>
      </c>
      <c r="BN443" t="e">
        <f>IF(I443="","",'Funding Input and Summary'!#REF!)</f>
        <v>#REF!</v>
      </c>
      <c r="BO443" t="e">
        <f>IF(I443="","",'Funding Input and Summary'!#REF!)</f>
        <v>#REF!</v>
      </c>
      <c r="BP443" t="e">
        <f>IF(I443="","",'Funding Input and Summary'!#REF!)</f>
        <v>#REF!</v>
      </c>
      <c r="BQ443" t="e">
        <f>IF(I443="","",'Funding Input and Summary'!#REF!)</f>
        <v>#REF!</v>
      </c>
      <c r="BR443" t="str">
        <f ca="1">IF('Measure and Project Input'!$CE$5&lt;$CC443,"",IF(OFFSET('Measure and Project Input'!$T$9,$CE443,0)=0,"",OFFSET('Measure and Project Input'!$T$9,$CE443,0)))</f>
        <v/>
      </c>
      <c r="BS443" t="str">
        <f ca="1">IF('Measure and Project Input'!$CE$5&lt;$CC443,"",IF(OFFSET('Measure and Project Input'!$R$9,$CE443,0)=0,"",OFFSET('Measure and Project Input'!$R$9,$CE443,0)))</f>
        <v/>
      </c>
      <c r="BT443">
        <f>IF(I443="","",'Measure and Project Input'!$I$1)</f>
        <v>4.04</v>
      </c>
      <c r="BU443" t="str">
        <f ca="1">IF('Measure and Project Input'!$CE$5&lt;$CC443,"",IF(OFFSET('Measure and Project Input'!$Q$9,$CE443,0)=0,"",OFFSET('Measure and Project Input'!$Q$9,$CE443,0)))</f>
        <v/>
      </c>
      <c r="BV443" t="e">
        <f ca="1">IF(I443="","",'Funding Input and Summary'!$T$1)</f>
        <v>#DIV/0!</v>
      </c>
      <c r="BW443" t="str">
        <f ca="1">IF('Measure and Project Input'!$CE$5&lt;$CC443,"",IF(OFFSET('Measure and Project Input'!$AI$9,$CE443,0)=0,"",OFFSET('Measure and Project Input'!$AI$9,$CE443,0)))</f>
        <v/>
      </c>
      <c r="BX443" t="str">
        <f ca="1">IF('Measure and Project Input'!$CE$5&lt;$CC443,"",IF(OFFSET('Measure and Project Input'!$AJ$9,$CE443,0)=0,"",OFFSET('Measure and Project Input'!$AJ$9,$CE443,0)))</f>
        <v/>
      </c>
      <c r="BY443" t="str">
        <f ca="1">IF('Measure and Project Input'!$CE$5&lt;$CC443,"",IF(OFFSET('Measure and Project Input'!$AK$9,$CE443,0)=0,"",OFFSET('Measure and Project Input'!$AK$9,$CE443,0)))</f>
        <v/>
      </c>
      <c r="BZ443" t="str">
        <f ca="1">IF('Measure and Project Input'!$CE$5&lt;$CC443,"",IF(OFFSET('Measure and Project Input'!$AL$9,$CE443,0)=0,"",OFFSET('Measure and Project Input'!$AL$9,$CE443,0)))</f>
        <v/>
      </c>
      <c r="CA443" t="str">
        <f ca="1">IF('Measure and Project Input'!$CE$5&lt;$CC443,"",IF(OFFSET('Measure and Project Input'!$AM$9,$CE443,0)=0,"",OFFSET('Measure and Project Input'!$AM$9,$CE443,0)))</f>
        <v/>
      </c>
      <c r="CB443" s="201"/>
      <c r="CC443" s="28">
        <v>442</v>
      </c>
      <c r="CD443" s="28">
        <f t="shared" si="6"/>
        <v>1</v>
      </c>
      <c r="CE443" s="28" t="e">
        <f>IF($I443="","",MATCH($I443,'Measure and Project Input'!$P$10:$P$509,FALSE))</f>
        <v>#N/A</v>
      </c>
    </row>
    <row r="444" spans="1:83" x14ac:dyDescent="0.2">
      <c r="A444" t="str">
        <f ca="1">IF('Measure and Project Input'!$CE$5&lt;$CC444,"",IF(OFFSET('Measure and Project Input'!$E$9,$CE444,0)=0,"",OFFSET('Measure and Project Input'!$E$9,$CE444,0)))</f>
        <v/>
      </c>
      <c r="B444" t="str">
        <f ca="1">IF('Measure and Project Input'!$CE$5&lt;$CC444,"",IF(OFFSET('Measure and Project Input'!$F$9,$CE444,0)=0,"",OFFSET('Measure and Project Input'!$F$9,$CE444,0)))</f>
        <v/>
      </c>
      <c r="C444" t="str">
        <f ca="1">IF('Measure and Project Input'!$CE$5&lt;$CC444,"",IF(OFFSET('Measure and Project Input'!$G$9,$CE444,0)=0,"",OFFSET('Measure and Project Input'!$G$9,$CE444,0)))</f>
        <v/>
      </c>
      <c r="D444" s="299" t="str">
        <f ca="1">IF('Measure and Project Input'!$CE$5&lt;$CC444,"",IF(OFFSET('Measure and Project Input'!$H$9,$CE444,0)=0,"",OFFSET('Measure and Project Input'!$H$9,$CE444,0)))</f>
        <v/>
      </c>
      <c r="E444" t="str">
        <f ca="1">IF('Measure and Project Input'!$CE$5&lt;$CC444,"",IF(OFFSET('Measure and Project Input'!$I$9,$CE444,0)=0,"",OFFSET('Measure and Project Input'!$I$9,$CE444,0)))</f>
        <v/>
      </c>
      <c r="F444" t="str">
        <f ca="1">IF('Measure and Project Input'!$CE$5&lt;$CC444,"",IF(OFFSET('Measure and Project Input'!$J$9,$CE444,0)=0,"",OFFSET('Measure and Project Input'!$J$9,$CE444,0)))</f>
        <v/>
      </c>
      <c r="G444" t="str">
        <f ca="1">IF('Measure and Project Input'!$CE$5&lt;$CC444,"",IF(OFFSET('Measure and Project Input'!$K$9,$CE444,0)=0,"",OFFSET('Measure and Project Input'!$K$9,$CE444,0)))</f>
        <v/>
      </c>
      <c r="H444" t="str">
        <f ca="1">IF('Measure and Project Input'!$CE$5&lt;$CC444,"",IF(OFFSET('Measure and Project Input'!$L$9,$CE444,0)=0,"",OFFSET('Measure and Project Input'!$L$9,$CE444,0)))</f>
        <v/>
      </c>
      <c r="I444">
        <f>'Funding Input and Summary'!A447</f>
        <v>0</v>
      </c>
      <c r="O444" t="str">
        <f ca="1">IF('Measure and Project Input'!$CE$5&lt;$CC444,"",IF(OFFSET('Measure and Project Input'!$B$9,$CE444,0)=0,"",OFFSET('Measure and Project Input'!$B$9,$CE444,0)))</f>
        <v/>
      </c>
      <c r="P444" t="str">
        <f ca="1">IF('Measure and Project Input'!$CE$5&lt;$CC444,"",IF(OFFSET('Measure and Project Input'!$C$9,$CE444,0)=0,"",OFFSET('Measure and Project Input'!$C$9,$CE444,0)))</f>
        <v/>
      </c>
      <c r="Q444" t="str">
        <f ca="1">IF('Measure and Project Input'!$CE$5&lt;$CC444,"",IF(OFFSET('Measure and Project Input'!$S$9,$CE444,0)=0,"",OFFSET('Measure and Project Input'!$S$9,$CE444,0)))</f>
        <v/>
      </c>
      <c r="R444" t="str">
        <f ca="1">IF('Measure and Project Input'!$CE$5&lt;$CC444,"",IF(OFFSET('Measure and Project Input'!$U$9,$CE444,0)=0,"",OFFSET('Measure and Project Input'!$U$9,$CE444,0)))</f>
        <v/>
      </c>
      <c r="S444" t="str">
        <f ca="1">IF('Measure and Project Input'!$CE$5&lt;$CC444,"",IF(OFFSET('Measure and Project Input'!$V$9,$CE444,0)=0,"",OFFSET('Measure and Project Input'!$V$9,$CE444,0)))</f>
        <v/>
      </c>
      <c r="X444" t="str">
        <f ca="1">IF('Measure and Project Input'!$CE$5&lt;$CC444,"",IF(OFFSET('Measure and Project Input'!$M$9,$CE444,0)=0,"",OFFSET('Measure and Project Input'!$M$9,$CE444,0)))</f>
        <v/>
      </c>
      <c r="Y444" t="str">
        <f ca="1">IF('Measure and Project Input'!$CE$5&lt;$CC444,"",IF(OFFSET('Measure and Project Input'!$N$9,$CE444,0)=0,"",OFFSET('Measure and Project Input'!$N$9,$CE444,0)))</f>
        <v/>
      </c>
      <c r="AA444" t="str">
        <f ca="1">IF('Measure and Project Input'!$CE$5&lt;$CC444,"",IF(OFFSET('Measure and Project Input'!$D$9,$CE444,0)=0,"",OFFSET('Measure and Project Input'!$D$9,$CE444,0)))</f>
        <v/>
      </c>
      <c r="AJ444" t="str">
        <f ca="1">IF('Measure and Project Input'!$CE$5&lt;$CC444,"",IF(OFFSET('Measure and Project Input'!$O$9,$CE444,0)=0,"",OFFSET('Measure and Project Input'!$O$9,$CE444,0)))</f>
        <v/>
      </c>
      <c r="AN444" t="str">
        <f ca="1">IF('Measure and Project Input'!$CE$5&lt;$CC444,"",IF(OFFSET('Measure and Project Input'!$BV$9,$CE444,0)=0,"",OFFSET('Measure and Project Input'!$BV$9,$CE444,0)))</f>
        <v/>
      </c>
      <c r="AO444" t="e">
        <f>IF(I444="","",'Funding Input and Summary'!#REF!)</f>
        <v>#REF!</v>
      </c>
      <c r="AQ444" t="e">
        <f>IF(I444="","",'Funding Input and Summary'!#REF!)</f>
        <v>#REF!</v>
      </c>
      <c r="AR444" t="e">
        <f>IF(I444="","",'Funding Input and Summary'!#REF!)</f>
        <v>#REF!</v>
      </c>
      <c r="AU444" t="e">
        <f>IF(I444="","",'Funding Input and Summary'!#REF!)</f>
        <v>#REF!</v>
      </c>
      <c r="AV444" t="e">
        <f>IF(I444="","",'Funding Input and Summary'!#REF!)</f>
        <v>#REF!</v>
      </c>
      <c r="BC444" t="e">
        <f>IF(I444="","",'Funding Input and Summary'!#REF!)</f>
        <v>#REF!</v>
      </c>
      <c r="BD444" t="e">
        <f>IF(I444="","",'Funding Input and Summary'!#REF!)</f>
        <v>#REF!</v>
      </c>
      <c r="BE444" t="e">
        <f>IF(I444="","",'Funding Input and Summary'!#REF!)</f>
        <v>#REF!</v>
      </c>
      <c r="BG444" t="e">
        <f>IF(I444="","",'Funding Input and Summary'!#REF!)</f>
        <v>#REF!</v>
      </c>
      <c r="BH444" t="e">
        <f>IF(I444="","",'Funding Input and Summary'!#REF!)</f>
        <v>#REF!</v>
      </c>
      <c r="BI444" t="e">
        <f>IF(I444="","",'Funding Input and Summary'!#REF!)</f>
        <v>#REF!</v>
      </c>
      <c r="BJ444" t="e">
        <f>IF(I444="","",'Funding Input and Summary'!#REF!)</f>
        <v>#REF!</v>
      </c>
      <c r="BK444" t="e">
        <f>IF(I444="","",'Funding Input and Summary'!#REF!)</f>
        <v>#REF!</v>
      </c>
      <c r="BL444" t="e">
        <f>IF(I444="","",'Funding Input and Summary'!#REF!)</f>
        <v>#REF!</v>
      </c>
      <c r="BM444" t="e">
        <f>IF(I444="","",'Funding Input and Summary'!#REF!)</f>
        <v>#REF!</v>
      </c>
      <c r="BN444" t="e">
        <f>IF(I444="","",'Funding Input and Summary'!#REF!)</f>
        <v>#REF!</v>
      </c>
      <c r="BO444" t="e">
        <f>IF(I444="","",'Funding Input and Summary'!#REF!)</f>
        <v>#REF!</v>
      </c>
      <c r="BP444" t="e">
        <f>IF(I444="","",'Funding Input and Summary'!#REF!)</f>
        <v>#REF!</v>
      </c>
      <c r="BQ444" t="e">
        <f>IF(I444="","",'Funding Input and Summary'!#REF!)</f>
        <v>#REF!</v>
      </c>
      <c r="BR444" t="str">
        <f ca="1">IF('Measure and Project Input'!$CE$5&lt;$CC444,"",IF(OFFSET('Measure and Project Input'!$T$9,$CE444,0)=0,"",OFFSET('Measure and Project Input'!$T$9,$CE444,0)))</f>
        <v/>
      </c>
      <c r="BS444" t="str">
        <f ca="1">IF('Measure and Project Input'!$CE$5&lt;$CC444,"",IF(OFFSET('Measure and Project Input'!$R$9,$CE444,0)=0,"",OFFSET('Measure and Project Input'!$R$9,$CE444,0)))</f>
        <v/>
      </c>
      <c r="BT444">
        <f>IF(I444="","",'Measure and Project Input'!$I$1)</f>
        <v>4.04</v>
      </c>
      <c r="BU444" t="str">
        <f ca="1">IF('Measure and Project Input'!$CE$5&lt;$CC444,"",IF(OFFSET('Measure and Project Input'!$Q$9,$CE444,0)=0,"",OFFSET('Measure and Project Input'!$Q$9,$CE444,0)))</f>
        <v/>
      </c>
      <c r="BV444" t="e">
        <f ca="1">IF(I444="","",'Funding Input and Summary'!$T$1)</f>
        <v>#DIV/0!</v>
      </c>
      <c r="BW444" t="str">
        <f ca="1">IF('Measure and Project Input'!$CE$5&lt;$CC444,"",IF(OFFSET('Measure and Project Input'!$AI$9,$CE444,0)=0,"",OFFSET('Measure and Project Input'!$AI$9,$CE444,0)))</f>
        <v/>
      </c>
      <c r="BX444" t="str">
        <f ca="1">IF('Measure and Project Input'!$CE$5&lt;$CC444,"",IF(OFFSET('Measure and Project Input'!$AJ$9,$CE444,0)=0,"",OFFSET('Measure and Project Input'!$AJ$9,$CE444,0)))</f>
        <v/>
      </c>
      <c r="BY444" t="str">
        <f ca="1">IF('Measure and Project Input'!$CE$5&lt;$CC444,"",IF(OFFSET('Measure and Project Input'!$AK$9,$CE444,0)=0,"",OFFSET('Measure and Project Input'!$AK$9,$CE444,0)))</f>
        <v/>
      </c>
      <c r="BZ444" t="str">
        <f ca="1">IF('Measure and Project Input'!$CE$5&lt;$CC444,"",IF(OFFSET('Measure and Project Input'!$AL$9,$CE444,0)=0,"",OFFSET('Measure and Project Input'!$AL$9,$CE444,0)))</f>
        <v/>
      </c>
      <c r="CA444" t="str">
        <f ca="1">IF('Measure and Project Input'!$CE$5&lt;$CC444,"",IF(OFFSET('Measure and Project Input'!$AM$9,$CE444,0)=0,"",OFFSET('Measure and Project Input'!$AM$9,$CE444,0)))</f>
        <v/>
      </c>
      <c r="CB444" s="201"/>
      <c r="CC444" s="28">
        <v>443</v>
      </c>
      <c r="CD444" s="28">
        <f t="shared" si="6"/>
        <v>1</v>
      </c>
      <c r="CE444" s="28" t="e">
        <f>IF($I444="","",MATCH($I444,'Measure and Project Input'!$P$10:$P$509,FALSE))</f>
        <v>#N/A</v>
      </c>
    </row>
    <row r="445" spans="1:83" x14ac:dyDescent="0.2">
      <c r="A445" t="str">
        <f ca="1">IF('Measure and Project Input'!$CE$5&lt;$CC445,"",IF(OFFSET('Measure and Project Input'!$E$9,$CE445,0)=0,"",OFFSET('Measure and Project Input'!$E$9,$CE445,0)))</f>
        <v/>
      </c>
      <c r="B445" t="str">
        <f ca="1">IF('Measure and Project Input'!$CE$5&lt;$CC445,"",IF(OFFSET('Measure and Project Input'!$F$9,$CE445,0)=0,"",OFFSET('Measure and Project Input'!$F$9,$CE445,0)))</f>
        <v/>
      </c>
      <c r="C445" t="str">
        <f ca="1">IF('Measure and Project Input'!$CE$5&lt;$CC445,"",IF(OFFSET('Measure and Project Input'!$G$9,$CE445,0)=0,"",OFFSET('Measure and Project Input'!$G$9,$CE445,0)))</f>
        <v/>
      </c>
      <c r="D445" s="299" t="str">
        <f ca="1">IF('Measure and Project Input'!$CE$5&lt;$CC445,"",IF(OFFSET('Measure and Project Input'!$H$9,$CE445,0)=0,"",OFFSET('Measure and Project Input'!$H$9,$CE445,0)))</f>
        <v/>
      </c>
      <c r="E445" t="str">
        <f ca="1">IF('Measure and Project Input'!$CE$5&lt;$CC445,"",IF(OFFSET('Measure and Project Input'!$I$9,$CE445,0)=0,"",OFFSET('Measure and Project Input'!$I$9,$CE445,0)))</f>
        <v/>
      </c>
      <c r="F445" t="str">
        <f ca="1">IF('Measure and Project Input'!$CE$5&lt;$CC445,"",IF(OFFSET('Measure and Project Input'!$J$9,$CE445,0)=0,"",OFFSET('Measure and Project Input'!$J$9,$CE445,0)))</f>
        <v/>
      </c>
      <c r="G445" t="str">
        <f ca="1">IF('Measure and Project Input'!$CE$5&lt;$CC445,"",IF(OFFSET('Measure and Project Input'!$K$9,$CE445,0)=0,"",OFFSET('Measure and Project Input'!$K$9,$CE445,0)))</f>
        <v/>
      </c>
      <c r="H445" t="str">
        <f ca="1">IF('Measure and Project Input'!$CE$5&lt;$CC445,"",IF(OFFSET('Measure and Project Input'!$L$9,$CE445,0)=0,"",OFFSET('Measure and Project Input'!$L$9,$CE445,0)))</f>
        <v/>
      </c>
      <c r="I445">
        <f>'Funding Input and Summary'!A448</f>
        <v>0</v>
      </c>
      <c r="O445" t="str">
        <f ca="1">IF('Measure and Project Input'!$CE$5&lt;$CC445,"",IF(OFFSET('Measure and Project Input'!$B$9,$CE445,0)=0,"",OFFSET('Measure and Project Input'!$B$9,$CE445,0)))</f>
        <v/>
      </c>
      <c r="P445" t="str">
        <f ca="1">IF('Measure and Project Input'!$CE$5&lt;$CC445,"",IF(OFFSET('Measure and Project Input'!$C$9,$CE445,0)=0,"",OFFSET('Measure and Project Input'!$C$9,$CE445,0)))</f>
        <v/>
      </c>
      <c r="Q445" t="str">
        <f ca="1">IF('Measure and Project Input'!$CE$5&lt;$CC445,"",IF(OFFSET('Measure and Project Input'!$S$9,$CE445,0)=0,"",OFFSET('Measure and Project Input'!$S$9,$CE445,0)))</f>
        <v/>
      </c>
      <c r="R445" t="str">
        <f ca="1">IF('Measure and Project Input'!$CE$5&lt;$CC445,"",IF(OFFSET('Measure and Project Input'!$U$9,$CE445,0)=0,"",OFFSET('Measure and Project Input'!$U$9,$CE445,0)))</f>
        <v/>
      </c>
      <c r="S445" t="str">
        <f ca="1">IF('Measure and Project Input'!$CE$5&lt;$CC445,"",IF(OFFSET('Measure and Project Input'!$V$9,$CE445,0)=0,"",OFFSET('Measure and Project Input'!$V$9,$CE445,0)))</f>
        <v/>
      </c>
      <c r="X445" t="str">
        <f ca="1">IF('Measure and Project Input'!$CE$5&lt;$CC445,"",IF(OFFSET('Measure and Project Input'!$M$9,$CE445,0)=0,"",OFFSET('Measure and Project Input'!$M$9,$CE445,0)))</f>
        <v/>
      </c>
      <c r="Y445" t="str">
        <f ca="1">IF('Measure and Project Input'!$CE$5&lt;$CC445,"",IF(OFFSET('Measure and Project Input'!$N$9,$CE445,0)=0,"",OFFSET('Measure and Project Input'!$N$9,$CE445,0)))</f>
        <v/>
      </c>
      <c r="AA445" t="str">
        <f ca="1">IF('Measure and Project Input'!$CE$5&lt;$CC445,"",IF(OFFSET('Measure and Project Input'!$D$9,$CE445,0)=0,"",OFFSET('Measure and Project Input'!$D$9,$CE445,0)))</f>
        <v/>
      </c>
      <c r="AJ445" t="str">
        <f ca="1">IF('Measure and Project Input'!$CE$5&lt;$CC445,"",IF(OFFSET('Measure and Project Input'!$O$9,$CE445,0)=0,"",OFFSET('Measure and Project Input'!$O$9,$CE445,0)))</f>
        <v/>
      </c>
      <c r="AN445" t="str">
        <f ca="1">IF('Measure and Project Input'!$CE$5&lt;$CC445,"",IF(OFFSET('Measure and Project Input'!$BV$9,$CE445,0)=0,"",OFFSET('Measure and Project Input'!$BV$9,$CE445,0)))</f>
        <v/>
      </c>
      <c r="AO445" t="e">
        <f>IF(I445="","",'Funding Input and Summary'!#REF!)</f>
        <v>#REF!</v>
      </c>
      <c r="AQ445" t="e">
        <f>IF(I445="","",'Funding Input and Summary'!#REF!)</f>
        <v>#REF!</v>
      </c>
      <c r="AR445" t="e">
        <f>IF(I445="","",'Funding Input and Summary'!#REF!)</f>
        <v>#REF!</v>
      </c>
      <c r="AU445" t="e">
        <f>IF(I445="","",'Funding Input and Summary'!#REF!)</f>
        <v>#REF!</v>
      </c>
      <c r="AV445" t="e">
        <f>IF(I445="","",'Funding Input and Summary'!#REF!)</f>
        <v>#REF!</v>
      </c>
      <c r="BC445" t="e">
        <f>IF(I445="","",'Funding Input and Summary'!#REF!)</f>
        <v>#REF!</v>
      </c>
      <c r="BD445" t="e">
        <f>IF(I445="","",'Funding Input and Summary'!#REF!)</f>
        <v>#REF!</v>
      </c>
      <c r="BE445" t="e">
        <f>IF(I445="","",'Funding Input and Summary'!#REF!)</f>
        <v>#REF!</v>
      </c>
      <c r="BG445" t="e">
        <f>IF(I445="","",'Funding Input and Summary'!#REF!)</f>
        <v>#REF!</v>
      </c>
      <c r="BH445" t="e">
        <f>IF(I445="","",'Funding Input and Summary'!#REF!)</f>
        <v>#REF!</v>
      </c>
      <c r="BI445" t="e">
        <f>IF(I445="","",'Funding Input and Summary'!#REF!)</f>
        <v>#REF!</v>
      </c>
      <c r="BJ445" t="e">
        <f>IF(I445="","",'Funding Input and Summary'!#REF!)</f>
        <v>#REF!</v>
      </c>
      <c r="BK445" t="e">
        <f>IF(I445="","",'Funding Input and Summary'!#REF!)</f>
        <v>#REF!</v>
      </c>
      <c r="BL445" t="e">
        <f>IF(I445="","",'Funding Input and Summary'!#REF!)</f>
        <v>#REF!</v>
      </c>
      <c r="BM445" t="e">
        <f>IF(I445="","",'Funding Input and Summary'!#REF!)</f>
        <v>#REF!</v>
      </c>
      <c r="BN445" t="e">
        <f>IF(I445="","",'Funding Input and Summary'!#REF!)</f>
        <v>#REF!</v>
      </c>
      <c r="BO445" t="e">
        <f>IF(I445="","",'Funding Input and Summary'!#REF!)</f>
        <v>#REF!</v>
      </c>
      <c r="BP445" t="e">
        <f>IF(I445="","",'Funding Input and Summary'!#REF!)</f>
        <v>#REF!</v>
      </c>
      <c r="BQ445" t="e">
        <f>IF(I445="","",'Funding Input and Summary'!#REF!)</f>
        <v>#REF!</v>
      </c>
      <c r="BR445" t="str">
        <f ca="1">IF('Measure and Project Input'!$CE$5&lt;$CC445,"",IF(OFFSET('Measure and Project Input'!$T$9,$CE445,0)=0,"",OFFSET('Measure and Project Input'!$T$9,$CE445,0)))</f>
        <v/>
      </c>
      <c r="BS445" t="str">
        <f ca="1">IF('Measure and Project Input'!$CE$5&lt;$CC445,"",IF(OFFSET('Measure and Project Input'!$R$9,$CE445,0)=0,"",OFFSET('Measure and Project Input'!$R$9,$CE445,0)))</f>
        <v/>
      </c>
      <c r="BT445">
        <f>IF(I445="","",'Measure and Project Input'!$I$1)</f>
        <v>4.04</v>
      </c>
      <c r="BU445" t="str">
        <f ca="1">IF('Measure and Project Input'!$CE$5&lt;$CC445,"",IF(OFFSET('Measure and Project Input'!$Q$9,$CE445,0)=0,"",OFFSET('Measure and Project Input'!$Q$9,$CE445,0)))</f>
        <v/>
      </c>
      <c r="BV445" t="e">
        <f ca="1">IF(I445="","",'Funding Input and Summary'!$T$1)</f>
        <v>#DIV/0!</v>
      </c>
      <c r="BW445" t="str">
        <f ca="1">IF('Measure and Project Input'!$CE$5&lt;$CC445,"",IF(OFFSET('Measure and Project Input'!$AI$9,$CE445,0)=0,"",OFFSET('Measure and Project Input'!$AI$9,$CE445,0)))</f>
        <v/>
      </c>
      <c r="BX445" t="str">
        <f ca="1">IF('Measure and Project Input'!$CE$5&lt;$CC445,"",IF(OFFSET('Measure and Project Input'!$AJ$9,$CE445,0)=0,"",OFFSET('Measure and Project Input'!$AJ$9,$CE445,0)))</f>
        <v/>
      </c>
      <c r="BY445" t="str">
        <f ca="1">IF('Measure and Project Input'!$CE$5&lt;$CC445,"",IF(OFFSET('Measure and Project Input'!$AK$9,$CE445,0)=0,"",OFFSET('Measure and Project Input'!$AK$9,$CE445,0)))</f>
        <v/>
      </c>
      <c r="BZ445" t="str">
        <f ca="1">IF('Measure and Project Input'!$CE$5&lt;$CC445,"",IF(OFFSET('Measure and Project Input'!$AL$9,$CE445,0)=0,"",OFFSET('Measure and Project Input'!$AL$9,$CE445,0)))</f>
        <v/>
      </c>
      <c r="CA445" t="str">
        <f ca="1">IF('Measure and Project Input'!$CE$5&lt;$CC445,"",IF(OFFSET('Measure and Project Input'!$AM$9,$CE445,0)=0,"",OFFSET('Measure and Project Input'!$AM$9,$CE445,0)))</f>
        <v/>
      </c>
      <c r="CB445" s="201"/>
      <c r="CC445" s="28">
        <v>444</v>
      </c>
      <c r="CD445" s="28">
        <f t="shared" si="6"/>
        <v>1</v>
      </c>
      <c r="CE445" s="28" t="e">
        <f>IF($I445="","",MATCH($I445,'Measure and Project Input'!$P$10:$P$509,FALSE))</f>
        <v>#N/A</v>
      </c>
    </row>
    <row r="446" spans="1:83" x14ac:dyDescent="0.2">
      <c r="A446" t="str">
        <f ca="1">IF('Measure and Project Input'!$CE$5&lt;$CC446,"",IF(OFFSET('Measure and Project Input'!$E$9,$CE446,0)=0,"",OFFSET('Measure and Project Input'!$E$9,$CE446,0)))</f>
        <v/>
      </c>
      <c r="B446" t="str">
        <f ca="1">IF('Measure and Project Input'!$CE$5&lt;$CC446,"",IF(OFFSET('Measure and Project Input'!$F$9,$CE446,0)=0,"",OFFSET('Measure and Project Input'!$F$9,$CE446,0)))</f>
        <v/>
      </c>
      <c r="C446" t="str">
        <f ca="1">IF('Measure and Project Input'!$CE$5&lt;$CC446,"",IF(OFFSET('Measure and Project Input'!$G$9,$CE446,0)=0,"",OFFSET('Measure and Project Input'!$G$9,$CE446,0)))</f>
        <v/>
      </c>
      <c r="D446" s="299" t="str">
        <f ca="1">IF('Measure and Project Input'!$CE$5&lt;$CC446,"",IF(OFFSET('Measure and Project Input'!$H$9,$CE446,0)=0,"",OFFSET('Measure and Project Input'!$H$9,$CE446,0)))</f>
        <v/>
      </c>
      <c r="E446" t="str">
        <f ca="1">IF('Measure and Project Input'!$CE$5&lt;$CC446,"",IF(OFFSET('Measure and Project Input'!$I$9,$CE446,0)=0,"",OFFSET('Measure and Project Input'!$I$9,$CE446,0)))</f>
        <v/>
      </c>
      <c r="F446" t="str">
        <f ca="1">IF('Measure and Project Input'!$CE$5&lt;$CC446,"",IF(OFFSET('Measure and Project Input'!$J$9,$CE446,0)=0,"",OFFSET('Measure and Project Input'!$J$9,$CE446,0)))</f>
        <v/>
      </c>
      <c r="G446" t="str">
        <f ca="1">IF('Measure and Project Input'!$CE$5&lt;$CC446,"",IF(OFFSET('Measure and Project Input'!$K$9,$CE446,0)=0,"",OFFSET('Measure and Project Input'!$K$9,$CE446,0)))</f>
        <v/>
      </c>
      <c r="H446" t="str">
        <f ca="1">IF('Measure and Project Input'!$CE$5&lt;$CC446,"",IF(OFFSET('Measure and Project Input'!$L$9,$CE446,0)=0,"",OFFSET('Measure and Project Input'!$L$9,$CE446,0)))</f>
        <v/>
      </c>
      <c r="I446">
        <f>'Funding Input and Summary'!A449</f>
        <v>0</v>
      </c>
      <c r="O446" t="str">
        <f ca="1">IF('Measure and Project Input'!$CE$5&lt;$CC446,"",IF(OFFSET('Measure and Project Input'!$B$9,$CE446,0)=0,"",OFFSET('Measure and Project Input'!$B$9,$CE446,0)))</f>
        <v/>
      </c>
      <c r="P446" t="str">
        <f ca="1">IF('Measure and Project Input'!$CE$5&lt;$CC446,"",IF(OFFSET('Measure and Project Input'!$C$9,$CE446,0)=0,"",OFFSET('Measure and Project Input'!$C$9,$CE446,0)))</f>
        <v/>
      </c>
      <c r="Q446" t="str">
        <f ca="1">IF('Measure and Project Input'!$CE$5&lt;$CC446,"",IF(OFFSET('Measure and Project Input'!$S$9,$CE446,0)=0,"",OFFSET('Measure and Project Input'!$S$9,$CE446,0)))</f>
        <v/>
      </c>
      <c r="R446" t="str">
        <f ca="1">IF('Measure and Project Input'!$CE$5&lt;$CC446,"",IF(OFFSET('Measure and Project Input'!$U$9,$CE446,0)=0,"",OFFSET('Measure and Project Input'!$U$9,$CE446,0)))</f>
        <v/>
      </c>
      <c r="S446" t="str">
        <f ca="1">IF('Measure and Project Input'!$CE$5&lt;$CC446,"",IF(OFFSET('Measure and Project Input'!$V$9,$CE446,0)=0,"",OFFSET('Measure and Project Input'!$V$9,$CE446,0)))</f>
        <v/>
      </c>
      <c r="X446" t="str">
        <f ca="1">IF('Measure and Project Input'!$CE$5&lt;$CC446,"",IF(OFFSET('Measure and Project Input'!$M$9,$CE446,0)=0,"",OFFSET('Measure and Project Input'!$M$9,$CE446,0)))</f>
        <v/>
      </c>
      <c r="Y446" t="str">
        <f ca="1">IF('Measure and Project Input'!$CE$5&lt;$CC446,"",IF(OFFSET('Measure and Project Input'!$N$9,$CE446,0)=0,"",OFFSET('Measure and Project Input'!$N$9,$CE446,0)))</f>
        <v/>
      </c>
      <c r="AA446" t="str">
        <f ca="1">IF('Measure and Project Input'!$CE$5&lt;$CC446,"",IF(OFFSET('Measure and Project Input'!$D$9,$CE446,0)=0,"",OFFSET('Measure and Project Input'!$D$9,$CE446,0)))</f>
        <v/>
      </c>
      <c r="AJ446" t="str">
        <f ca="1">IF('Measure and Project Input'!$CE$5&lt;$CC446,"",IF(OFFSET('Measure and Project Input'!$O$9,$CE446,0)=0,"",OFFSET('Measure and Project Input'!$O$9,$CE446,0)))</f>
        <v/>
      </c>
      <c r="AN446" t="str">
        <f ca="1">IF('Measure and Project Input'!$CE$5&lt;$CC446,"",IF(OFFSET('Measure and Project Input'!$BV$9,$CE446,0)=0,"",OFFSET('Measure and Project Input'!$BV$9,$CE446,0)))</f>
        <v/>
      </c>
      <c r="AO446" t="e">
        <f>IF(I446="","",'Funding Input and Summary'!#REF!)</f>
        <v>#REF!</v>
      </c>
      <c r="AQ446" t="e">
        <f>IF(I446="","",'Funding Input and Summary'!#REF!)</f>
        <v>#REF!</v>
      </c>
      <c r="AR446" t="e">
        <f>IF(I446="","",'Funding Input and Summary'!#REF!)</f>
        <v>#REF!</v>
      </c>
      <c r="AU446" t="e">
        <f>IF(I446="","",'Funding Input and Summary'!#REF!)</f>
        <v>#REF!</v>
      </c>
      <c r="AV446" t="e">
        <f>IF(I446="","",'Funding Input and Summary'!#REF!)</f>
        <v>#REF!</v>
      </c>
      <c r="BC446" t="e">
        <f>IF(I446="","",'Funding Input and Summary'!#REF!)</f>
        <v>#REF!</v>
      </c>
      <c r="BD446" t="e">
        <f>IF(I446="","",'Funding Input and Summary'!#REF!)</f>
        <v>#REF!</v>
      </c>
      <c r="BE446" t="e">
        <f>IF(I446="","",'Funding Input and Summary'!#REF!)</f>
        <v>#REF!</v>
      </c>
      <c r="BG446" t="e">
        <f>IF(I446="","",'Funding Input and Summary'!#REF!)</f>
        <v>#REF!</v>
      </c>
      <c r="BH446" t="e">
        <f>IF(I446="","",'Funding Input and Summary'!#REF!)</f>
        <v>#REF!</v>
      </c>
      <c r="BI446" t="e">
        <f>IF(I446="","",'Funding Input and Summary'!#REF!)</f>
        <v>#REF!</v>
      </c>
      <c r="BJ446" t="e">
        <f>IF(I446="","",'Funding Input and Summary'!#REF!)</f>
        <v>#REF!</v>
      </c>
      <c r="BK446" t="e">
        <f>IF(I446="","",'Funding Input and Summary'!#REF!)</f>
        <v>#REF!</v>
      </c>
      <c r="BL446" t="e">
        <f>IF(I446="","",'Funding Input and Summary'!#REF!)</f>
        <v>#REF!</v>
      </c>
      <c r="BM446" t="e">
        <f>IF(I446="","",'Funding Input and Summary'!#REF!)</f>
        <v>#REF!</v>
      </c>
      <c r="BN446" t="e">
        <f>IF(I446="","",'Funding Input and Summary'!#REF!)</f>
        <v>#REF!</v>
      </c>
      <c r="BO446" t="e">
        <f>IF(I446="","",'Funding Input and Summary'!#REF!)</f>
        <v>#REF!</v>
      </c>
      <c r="BP446" t="e">
        <f>IF(I446="","",'Funding Input and Summary'!#REF!)</f>
        <v>#REF!</v>
      </c>
      <c r="BQ446" t="e">
        <f>IF(I446="","",'Funding Input and Summary'!#REF!)</f>
        <v>#REF!</v>
      </c>
      <c r="BR446" t="str">
        <f ca="1">IF('Measure and Project Input'!$CE$5&lt;$CC446,"",IF(OFFSET('Measure and Project Input'!$T$9,$CE446,0)=0,"",OFFSET('Measure and Project Input'!$T$9,$CE446,0)))</f>
        <v/>
      </c>
      <c r="BS446" t="str">
        <f ca="1">IF('Measure and Project Input'!$CE$5&lt;$CC446,"",IF(OFFSET('Measure and Project Input'!$R$9,$CE446,0)=0,"",OFFSET('Measure and Project Input'!$R$9,$CE446,0)))</f>
        <v/>
      </c>
      <c r="BT446">
        <f>IF(I446="","",'Measure and Project Input'!$I$1)</f>
        <v>4.04</v>
      </c>
      <c r="BU446" t="str">
        <f ca="1">IF('Measure and Project Input'!$CE$5&lt;$CC446,"",IF(OFFSET('Measure and Project Input'!$Q$9,$CE446,0)=0,"",OFFSET('Measure and Project Input'!$Q$9,$CE446,0)))</f>
        <v/>
      </c>
      <c r="BV446" t="e">
        <f ca="1">IF(I446="","",'Funding Input and Summary'!$T$1)</f>
        <v>#DIV/0!</v>
      </c>
      <c r="BW446" t="str">
        <f ca="1">IF('Measure and Project Input'!$CE$5&lt;$CC446,"",IF(OFFSET('Measure and Project Input'!$AI$9,$CE446,0)=0,"",OFFSET('Measure and Project Input'!$AI$9,$CE446,0)))</f>
        <v/>
      </c>
      <c r="BX446" t="str">
        <f ca="1">IF('Measure and Project Input'!$CE$5&lt;$CC446,"",IF(OFFSET('Measure and Project Input'!$AJ$9,$CE446,0)=0,"",OFFSET('Measure and Project Input'!$AJ$9,$CE446,0)))</f>
        <v/>
      </c>
      <c r="BY446" t="str">
        <f ca="1">IF('Measure and Project Input'!$CE$5&lt;$CC446,"",IF(OFFSET('Measure and Project Input'!$AK$9,$CE446,0)=0,"",OFFSET('Measure and Project Input'!$AK$9,$CE446,0)))</f>
        <v/>
      </c>
      <c r="BZ446" t="str">
        <f ca="1">IF('Measure and Project Input'!$CE$5&lt;$CC446,"",IF(OFFSET('Measure and Project Input'!$AL$9,$CE446,0)=0,"",OFFSET('Measure and Project Input'!$AL$9,$CE446,0)))</f>
        <v/>
      </c>
      <c r="CA446" t="str">
        <f ca="1">IF('Measure and Project Input'!$CE$5&lt;$CC446,"",IF(OFFSET('Measure and Project Input'!$AM$9,$CE446,0)=0,"",OFFSET('Measure and Project Input'!$AM$9,$CE446,0)))</f>
        <v/>
      </c>
      <c r="CB446" s="201"/>
      <c r="CC446" s="28">
        <v>445</v>
      </c>
      <c r="CD446" s="28">
        <f t="shared" si="6"/>
        <v>1</v>
      </c>
      <c r="CE446" s="28" t="e">
        <f>IF($I446="","",MATCH($I446,'Measure and Project Input'!$P$10:$P$509,FALSE))</f>
        <v>#N/A</v>
      </c>
    </row>
    <row r="447" spans="1:83" x14ac:dyDescent="0.2">
      <c r="A447" t="str">
        <f ca="1">IF('Measure and Project Input'!$CE$5&lt;$CC447,"",IF(OFFSET('Measure and Project Input'!$E$9,$CE447,0)=0,"",OFFSET('Measure and Project Input'!$E$9,$CE447,0)))</f>
        <v/>
      </c>
      <c r="B447" t="str">
        <f ca="1">IF('Measure and Project Input'!$CE$5&lt;$CC447,"",IF(OFFSET('Measure and Project Input'!$F$9,$CE447,0)=0,"",OFFSET('Measure and Project Input'!$F$9,$CE447,0)))</f>
        <v/>
      </c>
      <c r="C447" t="str">
        <f ca="1">IF('Measure and Project Input'!$CE$5&lt;$CC447,"",IF(OFFSET('Measure and Project Input'!$G$9,$CE447,0)=0,"",OFFSET('Measure and Project Input'!$G$9,$CE447,0)))</f>
        <v/>
      </c>
      <c r="D447" s="299" t="str">
        <f ca="1">IF('Measure and Project Input'!$CE$5&lt;$CC447,"",IF(OFFSET('Measure and Project Input'!$H$9,$CE447,0)=0,"",OFFSET('Measure and Project Input'!$H$9,$CE447,0)))</f>
        <v/>
      </c>
      <c r="E447" t="str">
        <f ca="1">IF('Measure and Project Input'!$CE$5&lt;$CC447,"",IF(OFFSET('Measure and Project Input'!$I$9,$CE447,0)=0,"",OFFSET('Measure and Project Input'!$I$9,$CE447,0)))</f>
        <v/>
      </c>
      <c r="F447" t="str">
        <f ca="1">IF('Measure and Project Input'!$CE$5&lt;$CC447,"",IF(OFFSET('Measure and Project Input'!$J$9,$CE447,0)=0,"",OFFSET('Measure and Project Input'!$J$9,$CE447,0)))</f>
        <v/>
      </c>
      <c r="G447" t="str">
        <f ca="1">IF('Measure and Project Input'!$CE$5&lt;$CC447,"",IF(OFFSET('Measure and Project Input'!$K$9,$CE447,0)=0,"",OFFSET('Measure and Project Input'!$K$9,$CE447,0)))</f>
        <v/>
      </c>
      <c r="H447" t="str">
        <f ca="1">IF('Measure and Project Input'!$CE$5&lt;$CC447,"",IF(OFFSET('Measure and Project Input'!$L$9,$CE447,0)=0,"",OFFSET('Measure and Project Input'!$L$9,$CE447,0)))</f>
        <v/>
      </c>
      <c r="I447">
        <f>'Funding Input and Summary'!A450</f>
        <v>0</v>
      </c>
      <c r="O447" t="str">
        <f ca="1">IF('Measure and Project Input'!$CE$5&lt;$CC447,"",IF(OFFSET('Measure and Project Input'!$B$9,$CE447,0)=0,"",OFFSET('Measure and Project Input'!$B$9,$CE447,0)))</f>
        <v/>
      </c>
      <c r="P447" t="str">
        <f ca="1">IF('Measure and Project Input'!$CE$5&lt;$CC447,"",IF(OFFSET('Measure and Project Input'!$C$9,$CE447,0)=0,"",OFFSET('Measure and Project Input'!$C$9,$CE447,0)))</f>
        <v/>
      </c>
      <c r="Q447" t="str">
        <f ca="1">IF('Measure and Project Input'!$CE$5&lt;$CC447,"",IF(OFFSET('Measure and Project Input'!$S$9,$CE447,0)=0,"",OFFSET('Measure and Project Input'!$S$9,$CE447,0)))</f>
        <v/>
      </c>
      <c r="R447" t="str">
        <f ca="1">IF('Measure and Project Input'!$CE$5&lt;$CC447,"",IF(OFFSET('Measure and Project Input'!$U$9,$CE447,0)=0,"",OFFSET('Measure and Project Input'!$U$9,$CE447,0)))</f>
        <v/>
      </c>
      <c r="S447" t="str">
        <f ca="1">IF('Measure and Project Input'!$CE$5&lt;$CC447,"",IF(OFFSET('Measure and Project Input'!$V$9,$CE447,0)=0,"",OFFSET('Measure and Project Input'!$V$9,$CE447,0)))</f>
        <v/>
      </c>
      <c r="X447" t="str">
        <f ca="1">IF('Measure and Project Input'!$CE$5&lt;$CC447,"",IF(OFFSET('Measure and Project Input'!$M$9,$CE447,0)=0,"",OFFSET('Measure and Project Input'!$M$9,$CE447,0)))</f>
        <v/>
      </c>
      <c r="Y447" t="str">
        <f ca="1">IF('Measure and Project Input'!$CE$5&lt;$CC447,"",IF(OFFSET('Measure and Project Input'!$N$9,$CE447,0)=0,"",OFFSET('Measure and Project Input'!$N$9,$CE447,0)))</f>
        <v/>
      </c>
      <c r="AA447" t="str">
        <f ca="1">IF('Measure and Project Input'!$CE$5&lt;$CC447,"",IF(OFFSET('Measure and Project Input'!$D$9,$CE447,0)=0,"",OFFSET('Measure and Project Input'!$D$9,$CE447,0)))</f>
        <v/>
      </c>
      <c r="AJ447" t="str">
        <f ca="1">IF('Measure and Project Input'!$CE$5&lt;$CC447,"",IF(OFFSET('Measure and Project Input'!$O$9,$CE447,0)=0,"",OFFSET('Measure and Project Input'!$O$9,$CE447,0)))</f>
        <v/>
      </c>
      <c r="AN447" t="str">
        <f ca="1">IF('Measure and Project Input'!$CE$5&lt;$CC447,"",IF(OFFSET('Measure and Project Input'!$BV$9,$CE447,0)=0,"",OFFSET('Measure and Project Input'!$BV$9,$CE447,0)))</f>
        <v/>
      </c>
      <c r="AO447" t="e">
        <f>IF(I447="","",'Funding Input and Summary'!#REF!)</f>
        <v>#REF!</v>
      </c>
      <c r="AQ447" t="e">
        <f>IF(I447="","",'Funding Input and Summary'!#REF!)</f>
        <v>#REF!</v>
      </c>
      <c r="AR447" t="e">
        <f>IF(I447="","",'Funding Input and Summary'!#REF!)</f>
        <v>#REF!</v>
      </c>
      <c r="AU447" t="e">
        <f>IF(I447="","",'Funding Input and Summary'!#REF!)</f>
        <v>#REF!</v>
      </c>
      <c r="AV447" t="e">
        <f>IF(I447="","",'Funding Input and Summary'!#REF!)</f>
        <v>#REF!</v>
      </c>
      <c r="BC447" t="e">
        <f>IF(I447="","",'Funding Input and Summary'!#REF!)</f>
        <v>#REF!</v>
      </c>
      <c r="BD447" t="e">
        <f>IF(I447="","",'Funding Input and Summary'!#REF!)</f>
        <v>#REF!</v>
      </c>
      <c r="BE447" t="e">
        <f>IF(I447="","",'Funding Input and Summary'!#REF!)</f>
        <v>#REF!</v>
      </c>
      <c r="BG447" t="e">
        <f>IF(I447="","",'Funding Input and Summary'!#REF!)</f>
        <v>#REF!</v>
      </c>
      <c r="BH447" t="e">
        <f>IF(I447="","",'Funding Input and Summary'!#REF!)</f>
        <v>#REF!</v>
      </c>
      <c r="BI447" t="e">
        <f>IF(I447="","",'Funding Input and Summary'!#REF!)</f>
        <v>#REF!</v>
      </c>
      <c r="BJ447" t="e">
        <f>IF(I447="","",'Funding Input and Summary'!#REF!)</f>
        <v>#REF!</v>
      </c>
      <c r="BK447" t="e">
        <f>IF(I447="","",'Funding Input and Summary'!#REF!)</f>
        <v>#REF!</v>
      </c>
      <c r="BL447" t="e">
        <f>IF(I447="","",'Funding Input and Summary'!#REF!)</f>
        <v>#REF!</v>
      </c>
      <c r="BM447" t="e">
        <f>IF(I447="","",'Funding Input and Summary'!#REF!)</f>
        <v>#REF!</v>
      </c>
      <c r="BN447" t="e">
        <f>IF(I447="","",'Funding Input and Summary'!#REF!)</f>
        <v>#REF!</v>
      </c>
      <c r="BO447" t="e">
        <f>IF(I447="","",'Funding Input and Summary'!#REF!)</f>
        <v>#REF!</v>
      </c>
      <c r="BP447" t="e">
        <f>IF(I447="","",'Funding Input and Summary'!#REF!)</f>
        <v>#REF!</v>
      </c>
      <c r="BQ447" t="e">
        <f>IF(I447="","",'Funding Input and Summary'!#REF!)</f>
        <v>#REF!</v>
      </c>
      <c r="BR447" t="str">
        <f ca="1">IF('Measure and Project Input'!$CE$5&lt;$CC447,"",IF(OFFSET('Measure and Project Input'!$T$9,$CE447,0)=0,"",OFFSET('Measure and Project Input'!$T$9,$CE447,0)))</f>
        <v/>
      </c>
      <c r="BS447" t="str">
        <f ca="1">IF('Measure and Project Input'!$CE$5&lt;$CC447,"",IF(OFFSET('Measure and Project Input'!$R$9,$CE447,0)=0,"",OFFSET('Measure and Project Input'!$R$9,$CE447,0)))</f>
        <v/>
      </c>
      <c r="BT447">
        <f>IF(I447="","",'Measure and Project Input'!$I$1)</f>
        <v>4.04</v>
      </c>
      <c r="BU447" t="str">
        <f ca="1">IF('Measure and Project Input'!$CE$5&lt;$CC447,"",IF(OFFSET('Measure and Project Input'!$Q$9,$CE447,0)=0,"",OFFSET('Measure and Project Input'!$Q$9,$CE447,0)))</f>
        <v/>
      </c>
      <c r="BV447" t="e">
        <f ca="1">IF(I447="","",'Funding Input and Summary'!$T$1)</f>
        <v>#DIV/0!</v>
      </c>
      <c r="BW447" t="str">
        <f ca="1">IF('Measure and Project Input'!$CE$5&lt;$CC447,"",IF(OFFSET('Measure and Project Input'!$AI$9,$CE447,0)=0,"",OFFSET('Measure and Project Input'!$AI$9,$CE447,0)))</f>
        <v/>
      </c>
      <c r="BX447" t="str">
        <f ca="1">IF('Measure and Project Input'!$CE$5&lt;$CC447,"",IF(OFFSET('Measure and Project Input'!$AJ$9,$CE447,0)=0,"",OFFSET('Measure and Project Input'!$AJ$9,$CE447,0)))</f>
        <v/>
      </c>
      <c r="BY447" t="str">
        <f ca="1">IF('Measure and Project Input'!$CE$5&lt;$CC447,"",IF(OFFSET('Measure and Project Input'!$AK$9,$CE447,0)=0,"",OFFSET('Measure and Project Input'!$AK$9,$CE447,0)))</f>
        <v/>
      </c>
      <c r="BZ447" t="str">
        <f ca="1">IF('Measure and Project Input'!$CE$5&lt;$CC447,"",IF(OFFSET('Measure and Project Input'!$AL$9,$CE447,0)=0,"",OFFSET('Measure and Project Input'!$AL$9,$CE447,0)))</f>
        <v/>
      </c>
      <c r="CA447" t="str">
        <f ca="1">IF('Measure and Project Input'!$CE$5&lt;$CC447,"",IF(OFFSET('Measure and Project Input'!$AM$9,$CE447,0)=0,"",OFFSET('Measure and Project Input'!$AM$9,$CE447,0)))</f>
        <v/>
      </c>
      <c r="CB447" s="201"/>
      <c r="CC447" s="28">
        <v>446</v>
      </c>
      <c r="CD447" s="28">
        <f t="shared" si="6"/>
        <v>1</v>
      </c>
      <c r="CE447" s="28" t="e">
        <f>IF($I447="","",MATCH($I447,'Measure and Project Input'!$P$10:$P$509,FALSE))</f>
        <v>#N/A</v>
      </c>
    </row>
    <row r="448" spans="1:83" x14ac:dyDescent="0.2">
      <c r="A448" t="str">
        <f ca="1">IF('Measure and Project Input'!$CE$5&lt;$CC448,"",IF(OFFSET('Measure and Project Input'!$E$9,$CE448,0)=0,"",OFFSET('Measure and Project Input'!$E$9,$CE448,0)))</f>
        <v/>
      </c>
      <c r="B448" t="str">
        <f ca="1">IF('Measure and Project Input'!$CE$5&lt;$CC448,"",IF(OFFSET('Measure and Project Input'!$F$9,$CE448,0)=0,"",OFFSET('Measure and Project Input'!$F$9,$CE448,0)))</f>
        <v/>
      </c>
      <c r="C448" t="str">
        <f ca="1">IF('Measure and Project Input'!$CE$5&lt;$CC448,"",IF(OFFSET('Measure and Project Input'!$G$9,$CE448,0)=0,"",OFFSET('Measure and Project Input'!$G$9,$CE448,0)))</f>
        <v/>
      </c>
      <c r="D448" s="299" t="str">
        <f ca="1">IF('Measure and Project Input'!$CE$5&lt;$CC448,"",IF(OFFSET('Measure and Project Input'!$H$9,$CE448,0)=0,"",OFFSET('Measure and Project Input'!$H$9,$CE448,0)))</f>
        <v/>
      </c>
      <c r="E448" t="str">
        <f ca="1">IF('Measure and Project Input'!$CE$5&lt;$CC448,"",IF(OFFSET('Measure and Project Input'!$I$9,$CE448,0)=0,"",OFFSET('Measure and Project Input'!$I$9,$CE448,0)))</f>
        <v/>
      </c>
      <c r="F448" t="str">
        <f ca="1">IF('Measure and Project Input'!$CE$5&lt;$CC448,"",IF(OFFSET('Measure and Project Input'!$J$9,$CE448,0)=0,"",OFFSET('Measure and Project Input'!$J$9,$CE448,0)))</f>
        <v/>
      </c>
      <c r="G448" t="str">
        <f ca="1">IF('Measure and Project Input'!$CE$5&lt;$CC448,"",IF(OFFSET('Measure and Project Input'!$K$9,$CE448,0)=0,"",OFFSET('Measure and Project Input'!$K$9,$CE448,0)))</f>
        <v/>
      </c>
      <c r="H448" t="str">
        <f ca="1">IF('Measure and Project Input'!$CE$5&lt;$CC448,"",IF(OFFSET('Measure and Project Input'!$L$9,$CE448,0)=0,"",OFFSET('Measure and Project Input'!$L$9,$CE448,0)))</f>
        <v/>
      </c>
      <c r="I448">
        <f>'Funding Input and Summary'!A451</f>
        <v>0</v>
      </c>
      <c r="O448" t="str">
        <f ca="1">IF('Measure and Project Input'!$CE$5&lt;$CC448,"",IF(OFFSET('Measure and Project Input'!$B$9,$CE448,0)=0,"",OFFSET('Measure and Project Input'!$B$9,$CE448,0)))</f>
        <v/>
      </c>
      <c r="P448" t="str">
        <f ca="1">IF('Measure and Project Input'!$CE$5&lt;$CC448,"",IF(OFFSET('Measure and Project Input'!$C$9,$CE448,0)=0,"",OFFSET('Measure and Project Input'!$C$9,$CE448,0)))</f>
        <v/>
      </c>
      <c r="Q448" t="str">
        <f ca="1">IF('Measure and Project Input'!$CE$5&lt;$CC448,"",IF(OFFSET('Measure and Project Input'!$S$9,$CE448,0)=0,"",OFFSET('Measure and Project Input'!$S$9,$CE448,0)))</f>
        <v/>
      </c>
      <c r="R448" t="str">
        <f ca="1">IF('Measure and Project Input'!$CE$5&lt;$CC448,"",IF(OFFSET('Measure and Project Input'!$U$9,$CE448,0)=0,"",OFFSET('Measure and Project Input'!$U$9,$CE448,0)))</f>
        <v/>
      </c>
      <c r="S448" t="str">
        <f ca="1">IF('Measure and Project Input'!$CE$5&lt;$CC448,"",IF(OFFSET('Measure and Project Input'!$V$9,$CE448,0)=0,"",OFFSET('Measure and Project Input'!$V$9,$CE448,0)))</f>
        <v/>
      </c>
      <c r="X448" t="str">
        <f ca="1">IF('Measure and Project Input'!$CE$5&lt;$CC448,"",IF(OFFSET('Measure and Project Input'!$M$9,$CE448,0)=0,"",OFFSET('Measure and Project Input'!$M$9,$CE448,0)))</f>
        <v/>
      </c>
      <c r="Y448" t="str">
        <f ca="1">IF('Measure and Project Input'!$CE$5&lt;$CC448,"",IF(OFFSET('Measure and Project Input'!$N$9,$CE448,0)=0,"",OFFSET('Measure and Project Input'!$N$9,$CE448,0)))</f>
        <v/>
      </c>
      <c r="AA448" t="str">
        <f ca="1">IF('Measure and Project Input'!$CE$5&lt;$CC448,"",IF(OFFSET('Measure and Project Input'!$D$9,$CE448,0)=0,"",OFFSET('Measure and Project Input'!$D$9,$CE448,0)))</f>
        <v/>
      </c>
      <c r="AJ448" t="str">
        <f ca="1">IF('Measure and Project Input'!$CE$5&lt;$CC448,"",IF(OFFSET('Measure and Project Input'!$O$9,$CE448,0)=0,"",OFFSET('Measure and Project Input'!$O$9,$CE448,0)))</f>
        <v/>
      </c>
      <c r="AN448" t="str">
        <f ca="1">IF('Measure and Project Input'!$CE$5&lt;$CC448,"",IF(OFFSET('Measure and Project Input'!$BV$9,$CE448,0)=0,"",OFFSET('Measure and Project Input'!$BV$9,$CE448,0)))</f>
        <v/>
      </c>
      <c r="AO448" t="e">
        <f>IF(I448="","",'Funding Input and Summary'!#REF!)</f>
        <v>#REF!</v>
      </c>
      <c r="AQ448" t="e">
        <f>IF(I448="","",'Funding Input and Summary'!#REF!)</f>
        <v>#REF!</v>
      </c>
      <c r="AR448" t="e">
        <f>IF(I448="","",'Funding Input and Summary'!#REF!)</f>
        <v>#REF!</v>
      </c>
      <c r="AU448" t="e">
        <f>IF(I448="","",'Funding Input and Summary'!#REF!)</f>
        <v>#REF!</v>
      </c>
      <c r="AV448" t="e">
        <f>IF(I448="","",'Funding Input and Summary'!#REF!)</f>
        <v>#REF!</v>
      </c>
      <c r="BC448" t="e">
        <f>IF(I448="","",'Funding Input and Summary'!#REF!)</f>
        <v>#REF!</v>
      </c>
      <c r="BD448" t="e">
        <f>IF(I448="","",'Funding Input and Summary'!#REF!)</f>
        <v>#REF!</v>
      </c>
      <c r="BE448" t="e">
        <f>IF(I448="","",'Funding Input and Summary'!#REF!)</f>
        <v>#REF!</v>
      </c>
      <c r="BG448" t="e">
        <f>IF(I448="","",'Funding Input and Summary'!#REF!)</f>
        <v>#REF!</v>
      </c>
      <c r="BH448" t="e">
        <f>IF(I448="","",'Funding Input and Summary'!#REF!)</f>
        <v>#REF!</v>
      </c>
      <c r="BI448" t="e">
        <f>IF(I448="","",'Funding Input and Summary'!#REF!)</f>
        <v>#REF!</v>
      </c>
      <c r="BJ448" t="e">
        <f>IF(I448="","",'Funding Input and Summary'!#REF!)</f>
        <v>#REF!</v>
      </c>
      <c r="BK448" t="e">
        <f>IF(I448="","",'Funding Input and Summary'!#REF!)</f>
        <v>#REF!</v>
      </c>
      <c r="BL448" t="e">
        <f>IF(I448="","",'Funding Input and Summary'!#REF!)</f>
        <v>#REF!</v>
      </c>
      <c r="BM448" t="e">
        <f>IF(I448="","",'Funding Input and Summary'!#REF!)</f>
        <v>#REF!</v>
      </c>
      <c r="BN448" t="e">
        <f>IF(I448="","",'Funding Input and Summary'!#REF!)</f>
        <v>#REF!</v>
      </c>
      <c r="BO448" t="e">
        <f>IF(I448="","",'Funding Input and Summary'!#REF!)</f>
        <v>#REF!</v>
      </c>
      <c r="BP448" t="e">
        <f>IF(I448="","",'Funding Input and Summary'!#REF!)</f>
        <v>#REF!</v>
      </c>
      <c r="BQ448" t="e">
        <f>IF(I448="","",'Funding Input and Summary'!#REF!)</f>
        <v>#REF!</v>
      </c>
      <c r="BR448" t="str">
        <f ca="1">IF('Measure and Project Input'!$CE$5&lt;$CC448,"",IF(OFFSET('Measure and Project Input'!$T$9,$CE448,0)=0,"",OFFSET('Measure and Project Input'!$T$9,$CE448,0)))</f>
        <v/>
      </c>
      <c r="BS448" t="str">
        <f ca="1">IF('Measure and Project Input'!$CE$5&lt;$CC448,"",IF(OFFSET('Measure and Project Input'!$R$9,$CE448,0)=0,"",OFFSET('Measure and Project Input'!$R$9,$CE448,0)))</f>
        <v/>
      </c>
      <c r="BT448">
        <f>IF(I448="","",'Measure and Project Input'!$I$1)</f>
        <v>4.04</v>
      </c>
      <c r="BU448" t="str">
        <f ca="1">IF('Measure and Project Input'!$CE$5&lt;$CC448,"",IF(OFFSET('Measure and Project Input'!$Q$9,$CE448,0)=0,"",OFFSET('Measure and Project Input'!$Q$9,$CE448,0)))</f>
        <v/>
      </c>
      <c r="BV448" t="e">
        <f ca="1">IF(I448="","",'Funding Input and Summary'!$T$1)</f>
        <v>#DIV/0!</v>
      </c>
      <c r="BW448" t="str">
        <f ca="1">IF('Measure and Project Input'!$CE$5&lt;$CC448,"",IF(OFFSET('Measure and Project Input'!$AI$9,$CE448,0)=0,"",OFFSET('Measure and Project Input'!$AI$9,$CE448,0)))</f>
        <v/>
      </c>
      <c r="BX448" t="str">
        <f ca="1">IF('Measure and Project Input'!$CE$5&lt;$CC448,"",IF(OFFSET('Measure and Project Input'!$AJ$9,$CE448,0)=0,"",OFFSET('Measure and Project Input'!$AJ$9,$CE448,0)))</f>
        <v/>
      </c>
      <c r="BY448" t="str">
        <f ca="1">IF('Measure and Project Input'!$CE$5&lt;$CC448,"",IF(OFFSET('Measure and Project Input'!$AK$9,$CE448,0)=0,"",OFFSET('Measure and Project Input'!$AK$9,$CE448,0)))</f>
        <v/>
      </c>
      <c r="BZ448" t="str">
        <f ca="1">IF('Measure and Project Input'!$CE$5&lt;$CC448,"",IF(OFFSET('Measure and Project Input'!$AL$9,$CE448,0)=0,"",OFFSET('Measure and Project Input'!$AL$9,$CE448,0)))</f>
        <v/>
      </c>
      <c r="CA448" t="str">
        <f ca="1">IF('Measure and Project Input'!$CE$5&lt;$CC448,"",IF(OFFSET('Measure and Project Input'!$AM$9,$CE448,0)=0,"",OFFSET('Measure and Project Input'!$AM$9,$CE448,0)))</f>
        <v/>
      </c>
      <c r="CB448" s="201"/>
      <c r="CC448" s="28">
        <v>447</v>
      </c>
      <c r="CD448" s="28">
        <f t="shared" si="6"/>
        <v>1</v>
      </c>
      <c r="CE448" s="28" t="e">
        <f>IF($I448="","",MATCH($I448,'Measure and Project Input'!$P$10:$P$509,FALSE))</f>
        <v>#N/A</v>
      </c>
    </row>
    <row r="449" spans="1:83" x14ac:dyDescent="0.2">
      <c r="A449" t="str">
        <f ca="1">IF('Measure and Project Input'!$CE$5&lt;$CC449,"",IF(OFFSET('Measure and Project Input'!$E$9,$CE449,0)=0,"",OFFSET('Measure and Project Input'!$E$9,$CE449,0)))</f>
        <v/>
      </c>
      <c r="B449" t="str">
        <f ca="1">IF('Measure and Project Input'!$CE$5&lt;$CC449,"",IF(OFFSET('Measure and Project Input'!$F$9,$CE449,0)=0,"",OFFSET('Measure and Project Input'!$F$9,$CE449,0)))</f>
        <v/>
      </c>
      <c r="C449" t="str">
        <f ca="1">IF('Measure and Project Input'!$CE$5&lt;$CC449,"",IF(OFFSET('Measure and Project Input'!$G$9,$CE449,0)=0,"",OFFSET('Measure and Project Input'!$G$9,$CE449,0)))</f>
        <v/>
      </c>
      <c r="D449" s="299" t="str">
        <f ca="1">IF('Measure and Project Input'!$CE$5&lt;$CC449,"",IF(OFFSET('Measure and Project Input'!$H$9,$CE449,0)=0,"",OFFSET('Measure and Project Input'!$H$9,$CE449,0)))</f>
        <v/>
      </c>
      <c r="E449" t="str">
        <f ca="1">IF('Measure and Project Input'!$CE$5&lt;$CC449,"",IF(OFFSET('Measure and Project Input'!$I$9,$CE449,0)=0,"",OFFSET('Measure and Project Input'!$I$9,$CE449,0)))</f>
        <v/>
      </c>
      <c r="F449" t="str">
        <f ca="1">IF('Measure and Project Input'!$CE$5&lt;$CC449,"",IF(OFFSET('Measure and Project Input'!$J$9,$CE449,0)=0,"",OFFSET('Measure and Project Input'!$J$9,$CE449,0)))</f>
        <v/>
      </c>
      <c r="G449" t="str">
        <f ca="1">IF('Measure and Project Input'!$CE$5&lt;$CC449,"",IF(OFFSET('Measure and Project Input'!$K$9,$CE449,0)=0,"",OFFSET('Measure and Project Input'!$K$9,$CE449,0)))</f>
        <v/>
      </c>
      <c r="H449" t="str">
        <f ca="1">IF('Measure and Project Input'!$CE$5&lt;$CC449,"",IF(OFFSET('Measure and Project Input'!$L$9,$CE449,0)=0,"",OFFSET('Measure and Project Input'!$L$9,$CE449,0)))</f>
        <v/>
      </c>
      <c r="I449">
        <f>'Funding Input and Summary'!A452</f>
        <v>0</v>
      </c>
      <c r="O449" t="str">
        <f ca="1">IF('Measure and Project Input'!$CE$5&lt;$CC449,"",IF(OFFSET('Measure and Project Input'!$B$9,$CE449,0)=0,"",OFFSET('Measure and Project Input'!$B$9,$CE449,0)))</f>
        <v/>
      </c>
      <c r="P449" t="str">
        <f ca="1">IF('Measure and Project Input'!$CE$5&lt;$CC449,"",IF(OFFSET('Measure and Project Input'!$C$9,$CE449,0)=0,"",OFFSET('Measure and Project Input'!$C$9,$CE449,0)))</f>
        <v/>
      </c>
      <c r="Q449" t="str">
        <f ca="1">IF('Measure and Project Input'!$CE$5&lt;$CC449,"",IF(OFFSET('Measure and Project Input'!$S$9,$CE449,0)=0,"",OFFSET('Measure and Project Input'!$S$9,$CE449,0)))</f>
        <v/>
      </c>
      <c r="R449" t="str">
        <f ca="1">IF('Measure and Project Input'!$CE$5&lt;$CC449,"",IF(OFFSET('Measure and Project Input'!$U$9,$CE449,0)=0,"",OFFSET('Measure and Project Input'!$U$9,$CE449,0)))</f>
        <v/>
      </c>
      <c r="S449" t="str">
        <f ca="1">IF('Measure and Project Input'!$CE$5&lt;$CC449,"",IF(OFFSET('Measure and Project Input'!$V$9,$CE449,0)=0,"",OFFSET('Measure and Project Input'!$V$9,$CE449,0)))</f>
        <v/>
      </c>
      <c r="X449" t="str">
        <f ca="1">IF('Measure and Project Input'!$CE$5&lt;$CC449,"",IF(OFFSET('Measure and Project Input'!$M$9,$CE449,0)=0,"",OFFSET('Measure and Project Input'!$M$9,$CE449,0)))</f>
        <v/>
      </c>
      <c r="Y449" t="str">
        <f ca="1">IF('Measure and Project Input'!$CE$5&lt;$CC449,"",IF(OFFSET('Measure and Project Input'!$N$9,$CE449,0)=0,"",OFFSET('Measure and Project Input'!$N$9,$CE449,0)))</f>
        <v/>
      </c>
      <c r="AA449" t="str">
        <f ca="1">IF('Measure and Project Input'!$CE$5&lt;$CC449,"",IF(OFFSET('Measure and Project Input'!$D$9,$CE449,0)=0,"",OFFSET('Measure and Project Input'!$D$9,$CE449,0)))</f>
        <v/>
      </c>
      <c r="AJ449" t="str">
        <f ca="1">IF('Measure and Project Input'!$CE$5&lt;$CC449,"",IF(OFFSET('Measure and Project Input'!$O$9,$CE449,0)=0,"",OFFSET('Measure and Project Input'!$O$9,$CE449,0)))</f>
        <v/>
      </c>
      <c r="AN449" t="str">
        <f ca="1">IF('Measure and Project Input'!$CE$5&lt;$CC449,"",IF(OFFSET('Measure and Project Input'!$BV$9,$CE449,0)=0,"",OFFSET('Measure and Project Input'!$BV$9,$CE449,0)))</f>
        <v/>
      </c>
      <c r="AO449" t="e">
        <f>IF(I449="","",'Funding Input and Summary'!#REF!)</f>
        <v>#REF!</v>
      </c>
      <c r="AQ449" t="e">
        <f>IF(I449="","",'Funding Input and Summary'!#REF!)</f>
        <v>#REF!</v>
      </c>
      <c r="AR449" t="e">
        <f>IF(I449="","",'Funding Input and Summary'!#REF!)</f>
        <v>#REF!</v>
      </c>
      <c r="AU449" t="e">
        <f>IF(I449="","",'Funding Input and Summary'!#REF!)</f>
        <v>#REF!</v>
      </c>
      <c r="AV449" t="e">
        <f>IF(I449="","",'Funding Input and Summary'!#REF!)</f>
        <v>#REF!</v>
      </c>
      <c r="BC449" t="e">
        <f>IF(I449="","",'Funding Input and Summary'!#REF!)</f>
        <v>#REF!</v>
      </c>
      <c r="BD449" t="e">
        <f>IF(I449="","",'Funding Input and Summary'!#REF!)</f>
        <v>#REF!</v>
      </c>
      <c r="BE449" t="e">
        <f>IF(I449="","",'Funding Input and Summary'!#REF!)</f>
        <v>#REF!</v>
      </c>
      <c r="BG449" t="e">
        <f>IF(I449="","",'Funding Input and Summary'!#REF!)</f>
        <v>#REF!</v>
      </c>
      <c r="BH449" t="e">
        <f>IF(I449="","",'Funding Input and Summary'!#REF!)</f>
        <v>#REF!</v>
      </c>
      <c r="BI449" t="e">
        <f>IF(I449="","",'Funding Input and Summary'!#REF!)</f>
        <v>#REF!</v>
      </c>
      <c r="BJ449" t="e">
        <f>IF(I449="","",'Funding Input and Summary'!#REF!)</f>
        <v>#REF!</v>
      </c>
      <c r="BK449" t="e">
        <f>IF(I449="","",'Funding Input and Summary'!#REF!)</f>
        <v>#REF!</v>
      </c>
      <c r="BL449" t="e">
        <f>IF(I449="","",'Funding Input and Summary'!#REF!)</f>
        <v>#REF!</v>
      </c>
      <c r="BM449" t="e">
        <f>IF(I449="","",'Funding Input and Summary'!#REF!)</f>
        <v>#REF!</v>
      </c>
      <c r="BN449" t="e">
        <f>IF(I449="","",'Funding Input and Summary'!#REF!)</f>
        <v>#REF!</v>
      </c>
      <c r="BO449" t="e">
        <f>IF(I449="","",'Funding Input and Summary'!#REF!)</f>
        <v>#REF!</v>
      </c>
      <c r="BP449" t="e">
        <f>IF(I449="","",'Funding Input and Summary'!#REF!)</f>
        <v>#REF!</v>
      </c>
      <c r="BQ449" t="e">
        <f>IF(I449="","",'Funding Input and Summary'!#REF!)</f>
        <v>#REF!</v>
      </c>
      <c r="BR449" t="str">
        <f ca="1">IF('Measure and Project Input'!$CE$5&lt;$CC449,"",IF(OFFSET('Measure and Project Input'!$T$9,$CE449,0)=0,"",OFFSET('Measure and Project Input'!$T$9,$CE449,0)))</f>
        <v/>
      </c>
      <c r="BS449" t="str">
        <f ca="1">IF('Measure and Project Input'!$CE$5&lt;$CC449,"",IF(OFFSET('Measure and Project Input'!$R$9,$CE449,0)=0,"",OFFSET('Measure and Project Input'!$R$9,$CE449,0)))</f>
        <v/>
      </c>
      <c r="BT449">
        <f>IF(I449="","",'Measure and Project Input'!$I$1)</f>
        <v>4.04</v>
      </c>
      <c r="BU449" t="str">
        <f ca="1">IF('Measure and Project Input'!$CE$5&lt;$CC449,"",IF(OFFSET('Measure and Project Input'!$Q$9,$CE449,0)=0,"",OFFSET('Measure and Project Input'!$Q$9,$CE449,0)))</f>
        <v/>
      </c>
      <c r="BV449" t="e">
        <f ca="1">IF(I449="","",'Funding Input and Summary'!$T$1)</f>
        <v>#DIV/0!</v>
      </c>
      <c r="BW449" t="str">
        <f ca="1">IF('Measure and Project Input'!$CE$5&lt;$CC449,"",IF(OFFSET('Measure and Project Input'!$AI$9,$CE449,0)=0,"",OFFSET('Measure and Project Input'!$AI$9,$CE449,0)))</f>
        <v/>
      </c>
      <c r="BX449" t="str">
        <f ca="1">IF('Measure and Project Input'!$CE$5&lt;$CC449,"",IF(OFFSET('Measure and Project Input'!$AJ$9,$CE449,0)=0,"",OFFSET('Measure and Project Input'!$AJ$9,$CE449,0)))</f>
        <v/>
      </c>
      <c r="BY449" t="str">
        <f ca="1">IF('Measure and Project Input'!$CE$5&lt;$CC449,"",IF(OFFSET('Measure and Project Input'!$AK$9,$CE449,0)=0,"",OFFSET('Measure and Project Input'!$AK$9,$CE449,0)))</f>
        <v/>
      </c>
      <c r="BZ449" t="str">
        <f ca="1">IF('Measure and Project Input'!$CE$5&lt;$CC449,"",IF(OFFSET('Measure and Project Input'!$AL$9,$CE449,0)=0,"",OFFSET('Measure and Project Input'!$AL$9,$CE449,0)))</f>
        <v/>
      </c>
      <c r="CA449" t="str">
        <f ca="1">IF('Measure and Project Input'!$CE$5&lt;$CC449,"",IF(OFFSET('Measure and Project Input'!$AM$9,$CE449,0)=0,"",OFFSET('Measure and Project Input'!$AM$9,$CE449,0)))</f>
        <v/>
      </c>
      <c r="CB449" s="201"/>
      <c r="CC449" s="28">
        <v>448</v>
      </c>
      <c r="CD449" s="28">
        <f t="shared" si="6"/>
        <v>1</v>
      </c>
      <c r="CE449" s="28" t="e">
        <f>IF($I449="","",MATCH($I449,'Measure and Project Input'!$P$10:$P$509,FALSE))</f>
        <v>#N/A</v>
      </c>
    </row>
    <row r="450" spans="1:83" x14ac:dyDescent="0.2">
      <c r="A450" t="str">
        <f ca="1">IF('Measure and Project Input'!$CE$5&lt;$CC450,"",IF(OFFSET('Measure and Project Input'!$E$9,$CE450,0)=0,"",OFFSET('Measure and Project Input'!$E$9,$CE450,0)))</f>
        <v/>
      </c>
      <c r="B450" t="str">
        <f ca="1">IF('Measure and Project Input'!$CE$5&lt;$CC450,"",IF(OFFSET('Measure and Project Input'!$F$9,$CE450,0)=0,"",OFFSET('Measure and Project Input'!$F$9,$CE450,0)))</f>
        <v/>
      </c>
      <c r="C450" t="str">
        <f ca="1">IF('Measure and Project Input'!$CE$5&lt;$CC450,"",IF(OFFSET('Measure and Project Input'!$G$9,$CE450,0)=0,"",OFFSET('Measure and Project Input'!$G$9,$CE450,0)))</f>
        <v/>
      </c>
      <c r="D450" s="299" t="str">
        <f ca="1">IF('Measure and Project Input'!$CE$5&lt;$CC450,"",IF(OFFSET('Measure and Project Input'!$H$9,$CE450,0)=0,"",OFFSET('Measure and Project Input'!$H$9,$CE450,0)))</f>
        <v/>
      </c>
      <c r="E450" t="str">
        <f ca="1">IF('Measure and Project Input'!$CE$5&lt;$CC450,"",IF(OFFSET('Measure and Project Input'!$I$9,$CE450,0)=0,"",OFFSET('Measure and Project Input'!$I$9,$CE450,0)))</f>
        <v/>
      </c>
      <c r="F450" t="str">
        <f ca="1">IF('Measure and Project Input'!$CE$5&lt;$CC450,"",IF(OFFSET('Measure and Project Input'!$J$9,$CE450,0)=0,"",OFFSET('Measure and Project Input'!$J$9,$CE450,0)))</f>
        <v/>
      </c>
      <c r="G450" t="str">
        <f ca="1">IF('Measure and Project Input'!$CE$5&lt;$CC450,"",IF(OFFSET('Measure and Project Input'!$K$9,$CE450,0)=0,"",OFFSET('Measure and Project Input'!$K$9,$CE450,0)))</f>
        <v/>
      </c>
      <c r="H450" t="str">
        <f ca="1">IF('Measure and Project Input'!$CE$5&lt;$CC450,"",IF(OFFSET('Measure and Project Input'!$L$9,$CE450,0)=0,"",OFFSET('Measure and Project Input'!$L$9,$CE450,0)))</f>
        <v/>
      </c>
      <c r="I450">
        <f>'Funding Input and Summary'!A453</f>
        <v>0</v>
      </c>
      <c r="O450" t="str">
        <f ca="1">IF('Measure and Project Input'!$CE$5&lt;$CC450,"",IF(OFFSET('Measure and Project Input'!$B$9,$CE450,0)=0,"",OFFSET('Measure and Project Input'!$B$9,$CE450,0)))</f>
        <v/>
      </c>
      <c r="P450" t="str">
        <f ca="1">IF('Measure and Project Input'!$CE$5&lt;$CC450,"",IF(OFFSET('Measure and Project Input'!$C$9,$CE450,0)=0,"",OFFSET('Measure and Project Input'!$C$9,$CE450,0)))</f>
        <v/>
      </c>
      <c r="Q450" t="str">
        <f ca="1">IF('Measure and Project Input'!$CE$5&lt;$CC450,"",IF(OFFSET('Measure and Project Input'!$S$9,$CE450,0)=0,"",OFFSET('Measure and Project Input'!$S$9,$CE450,0)))</f>
        <v/>
      </c>
      <c r="R450" t="str">
        <f ca="1">IF('Measure and Project Input'!$CE$5&lt;$CC450,"",IF(OFFSET('Measure and Project Input'!$U$9,$CE450,0)=0,"",OFFSET('Measure and Project Input'!$U$9,$CE450,0)))</f>
        <v/>
      </c>
      <c r="S450" t="str">
        <f ca="1">IF('Measure and Project Input'!$CE$5&lt;$CC450,"",IF(OFFSET('Measure and Project Input'!$V$9,$CE450,0)=0,"",OFFSET('Measure and Project Input'!$V$9,$CE450,0)))</f>
        <v/>
      </c>
      <c r="X450" t="str">
        <f ca="1">IF('Measure and Project Input'!$CE$5&lt;$CC450,"",IF(OFFSET('Measure and Project Input'!$M$9,$CE450,0)=0,"",OFFSET('Measure and Project Input'!$M$9,$CE450,0)))</f>
        <v/>
      </c>
      <c r="Y450" t="str">
        <f ca="1">IF('Measure and Project Input'!$CE$5&lt;$CC450,"",IF(OFFSET('Measure and Project Input'!$N$9,$CE450,0)=0,"",OFFSET('Measure and Project Input'!$N$9,$CE450,0)))</f>
        <v/>
      </c>
      <c r="AA450" t="str">
        <f ca="1">IF('Measure and Project Input'!$CE$5&lt;$CC450,"",IF(OFFSET('Measure and Project Input'!$D$9,$CE450,0)=0,"",OFFSET('Measure and Project Input'!$D$9,$CE450,0)))</f>
        <v/>
      </c>
      <c r="AJ450" t="str">
        <f ca="1">IF('Measure and Project Input'!$CE$5&lt;$CC450,"",IF(OFFSET('Measure and Project Input'!$O$9,$CE450,0)=0,"",OFFSET('Measure and Project Input'!$O$9,$CE450,0)))</f>
        <v/>
      </c>
      <c r="AN450" t="str">
        <f ca="1">IF('Measure and Project Input'!$CE$5&lt;$CC450,"",IF(OFFSET('Measure and Project Input'!$BV$9,$CE450,0)=0,"",OFFSET('Measure and Project Input'!$BV$9,$CE450,0)))</f>
        <v/>
      </c>
      <c r="AO450" t="e">
        <f>IF(I450="","",'Funding Input and Summary'!#REF!)</f>
        <v>#REF!</v>
      </c>
      <c r="AQ450" t="e">
        <f>IF(I450="","",'Funding Input and Summary'!#REF!)</f>
        <v>#REF!</v>
      </c>
      <c r="AR450" t="e">
        <f>IF(I450="","",'Funding Input and Summary'!#REF!)</f>
        <v>#REF!</v>
      </c>
      <c r="AU450" t="e">
        <f>IF(I450="","",'Funding Input and Summary'!#REF!)</f>
        <v>#REF!</v>
      </c>
      <c r="AV450" t="e">
        <f>IF(I450="","",'Funding Input and Summary'!#REF!)</f>
        <v>#REF!</v>
      </c>
      <c r="BC450" t="e">
        <f>IF(I450="","",'Funding Input and Summary'!#REF!)</f>
        <v>#REF!</v>
      </c>
      <c r="BD450" t="e">
        <f>IF(I450="","",'Funding Input and Summary'!#REF!)</f>
        <v>#REF!</v>
      </c>
      <c r="BE450" t="e">
        <f>IF(I450="","",'Funding Input and Summary'!#REF!)</f>
        <v>#REF!</v>
      </c>
      <c r="BG450" t="e">
        <f>IF(I450="","",'Funding Input and Summary'!#REF!)</f>
        <v>#REF!</v>
      </c>
      <c r="BH450" t="e">
        <f>IF(I450="","",'Funding Input and Summary'!#REF!)</f>
        <v>#REF!</v>
      </c>
      <c r="BI450" t="e">
        <f>IF(I450="","",'Funding Input and Summary'!#REF!)</f>
        <v>#REF!</v>
      </c>
      <c r="BJ450" t="e">
        <f>IF(I450="","",'Funding Input and Summary'!#REF!)</f>
        <v>#REF!</v>
      </c>
      <c r="BK450" t="e">
        <f>IF(I450="","",'Funding Input and Summary'!#REF!)</f>
        <v>#REF!</v>
      </c>
      <c r="BL450" t="e">
        <f>IF(I450="","",'Funding Input and Summary'!#REF!)</f>
        <v>#REF!</v>
      </c>
      <c r="BM450" t="e">
        <f>IF(I450="","",'Funding Input and Summary'!#REF!)</f>
        <v>#REF!</v>
      </c>
      <c r="BN450" t="e">
        <f>IF(I450="","",'Funding Input and Summary'!#REF!)</f>
        <v>#REF!</v>
      </c>
      <c r="BO450" t="e">
        <f>IF(I450="","",'Funding Input and Summary'!#REF!)</f>
        <v>#REF!</v>
      </c>
      <c r="BP450" t="e">
        <f>IF(I450="","",'Funding Input and Summary'!#REF!)</f>
        <v>#REF!</v>
      </c>
      <c r="BQ450" t="e">
        <f>IF(I450="","",'Funding Input and Summary'!#REF!)</f>
        <v>#REF!</v>
      </c>
      <c r="BR450" t="str">
        <f ca="1">IF('Measure and Project Input'!$CE$5&lt;$CC450,"",IF(OFFSET('Measure and Project Input'!$T$9,$CE450,0)=0,"",OFFSET('Measure and Project Input'!$T$9,$CE450,0)))</f>
        <v/>
      </c>
      <c r="BS450" t="str">
        <f ca="1">IF('Measure and Project Input'!$CE$5&lt;$CC450,"",IF(OFFSET('Measure and Project Input'!$R$9,$CE450,0)=0,"",OFFSET('Measure and Project Input'!$R$9,$CE450,0)))</f>
        <v/>
      </c>
      <c r="BT450">
        <f>IF(I450="","",'Measure and Project Input'!$I$1)</f>
        <v>4.04</v>
      </c>
      <c r="BU450" t="str">
        <f ca="1">IF('Measure and Project Input'!$CE$5&lt;$CC450,"",IF(OFFSET('Measure and Project Input'!$Q$9,$CE450,0)=0,"",OFFSET('Measure and Project Input'!$Q$9,$CE450,0)))</f>
        <v/>
      </c>
      <c r="BV450" t="e">
        <f ca="1">IF(I450="","",'Funding Input and Summary'!$T$1)</f>
        <v>#DIV/0!</v>
      </c>
      <c r="BW450" t="str">
        <f ca="1">IF('Measure and Project Input'!$CE$5&lt;$CC450,"",IF(OFFSET('Measure and Project Input'!$AI$9,$CE450,0)=0,"",OFFSET('Measure and Project Input'!$AI$9,$CE450,0)))</f>
        <v/>
      </c>
      <c r="BX450" t="str">
        <f ca="1">IF('Measure and Project Input'!$CE$5&lt;$CC450,"",IF(OFFSET('Measure and Project Input'!$AJ$9,$CE450,0)=0,"",OFFSET('Measure and Project Input'!$AJ$9,$CE450,0)))</f>
        <v/>
      </c>
      <c r="BY450" t="str">
        <f ca="1">IF('Measure and Project Input'!$CE$5&lt;$CC450,"",IF(OFFSET('Measure and Project Input'!$AK$9,$CE450,0)=0,"",OFFSET('Measure and Project Input'!$AK$9,$CE450,0)))</f>
        <v/>
      </c>
      <c r="BZ450" t="str">
        <f ca="1">IF('Measure and Project Input'!$CE$5&lt;$CC450,"",IF(OFFSET('Measure and Project Input'!$AL$9,$CE450,0)=0,"",OFFSET('Measure and Project Input'!$AL$9,$CE450,0)))</f>
        <v/>
      </c>
      <c r="CA450" t="str">
        <f ca="1">IF('Measure and Project Input'!$CE$5&lt;$CC450,"",IF(OFFSET('Measure and Project Input'!$AM$9,$CE450,0)=0,"",OFFSET('Measure and Project Input'!$AM$9,$CE450,0)))</f>
        <v/>
      </c>
      <c r="CB450" s="201"/>
      <c r="CC450" s="28">
        <v>449</v>
      </c>
      <c r="CD450" s="28">
        <f t="shared" si="6"/>
        <v>1</v>
      </c>
      <c r="CE450" s="28" t="e">
        <f>IF($I450="","",MATCH($I450,'Measure and Project Input'!$P$10:$P$509,FALSE))</f>
        <v>#N/A</v>
      </c>
    </row>
    <row r="451" spans="1:83" x14ac:dyDescent="0.2">
      <c r="A451" t="str">
        <f ca="1">IF('Measure and Project Input'!$CE$5&lt;$CC451,"",IF(OFFSET('Measure and Project Input'!$E$9,$CE451,0)=0,"",OFFSET('Measure and Project Input'!$E$9,$CE451,0)))</f>
        <v/>
      </c>
      <c r="B451" t="str">
        <f ca="1">IF('Measure and Project Input'!$CE$5&lt;$CC451,"",IF(OFFSET('Measure and Project Input'!$F$9,$CE451,0)=0,"",OFFSET('Measure and Project Input'!$F$9,$CE451,0)))</f>
        <v/>
      </c>
      <c r="C451" t="str">
        <f ca="1">IF('Measure and Project Input'!$CE$5&lt;$CC451,"",IF(OFFSET('Measure and Project Input'!$G$9,$CE451,0)=0,"",OFFSET('Measure and Project Input'!$G$9,$CE451,0)))</f>
        <v/>
      </c>
      <c r="D451" s="299" t="str">
        <f ca="1">IF('Measure and Project Input'!$CE$5&lt;$CC451,"",IF(OFFSET('Measure and Project Input'!$H$9,$CE451,0)=0,"",OFFSET('Measure and Project Input'!$H$9,$CE451,0)))</f>
        <v/>
      </c>
      <c r="E451" t="str">
        <f ca="1">IF('Measure and Project Input'!$CE$5&lt;$CC451,"",IF(OFFSET('Measure and Project Input'!$I$9,$CE451,0)=0,"",OFFSET('Measure and Project Input'!$I$9,$CE451,0)))</f>
        <v/>
      </c>
      <c r="F451" t="str">
        <f ca="1">IF('Measure and Project Input'!$CE$5&lt;$CC451,"",IF(OFFSET('Measure and Project Input'!$J$9,$CE451,0)=0,"",OFFSET('Measure and Project Input'!$J$9,$CE451,0)))</f>
        <v/>
      </c>
      <c r="G451" t="str">
        <f ca="1">IF('Measure and Project Input'!$CE$5&lt;$CC451,"",IF(OFFSET('Measure and Project Input'!$K$9,$CE451,0)=0,"",OFFSET('Measure and Project Input'!$K$9,$CE451,0)))</f>
        <v/>
      </c>
      <c r="H451" t="str">
        <f ca="1">IF('Measure and Project Input'!$CE$5&lt;$CC451,"",IF(OFFSET('Measure and Project Input'!$L$9,$CE451,0)=0,"",OFFSET('Measure and Project Input'!$L$9,$CE451,0)))</f>
        <v/>
      </c>
      <c r="I451">
        <f>'Funding Input and Summary'!A454</f>
        <v>0</v>
      </c>
      <c r="O451" t="str">
        <f ca="1">IF('Measure and Project Input'!$CE$5&lt;$CC451,"",IF(OFFSET('Measure and Project Input'!$B$9,$CE451,0)=0,"",OFFSET('Measure and Project Input'!$B$9,$CE451,0)))</f>
        <v/>
      </c>
      <c r="P451" t="str">
        <f ca="1">IF('Measure and Project Input'!$CE$5&lt;$CC451,"",IF(OFFSET('Measure and Project Input'!$C$9,$CE451,0)=0,"",OFFSET('Measure and Project Input'!$C$9,$CE451,0)))</f>
        <v/>
      </c>
      <c r="Q451" t="str">
        <f ca="1">IF('Measure and Project Input'!$CE$5&lt;$CC451,"",IF(OFFSET('Measure and Project Input'!$S$9,$CE451,0)=0,"",OFFSET('Measure and Project Input'!$S$9,$CE451,0)))</f>
        <v/>
      </c>
      <c r="R451" t="str">
        <f ca="1">IF('Measure and Project Input'!$CE$5&lt;$CC451,"",IF(OFFSET('Measure and Project Input'!$U$9,$CE451,0)=0,"",OFFSET('Measure and Project Input'!$U$9,$CE451,0)))</f>
        <v/>
      </c>
      <c r="S451" t="str">
        <f ca="1">IF('Measure and Project Input'!$CE$5&lt;$CC451,"",IF(OFFSET('Measure and Project Input'!$V$9,$CE451,0)=0,"",OFFSET('Measure and Project Input'!$V$9,$CE451,0)))</f>
        <v/>
      </c>
      <c r="X451" t="str">
        <f ca="1">IF('Measure and Project Input'!$CE$5&lt;$CC451,"",IF(OFFSET('Measure and Project Input'!$M$9,$CE451,0)=0,"",OFFSET('Measure and Project Input'!$M$9,$CE451,0)))</f>
        <v/>
      </c>
      <c r="Y451" t="str">
        <f ca="1">IF('Measure and Project Input'!$CE$5&lt;$CC451,"",IF(OFFSET('Measure and Project Input'!$N$9,$CE451,0)=0,"",OFFSET('Measure and Project Input'!$N$9,$CE451,0)))</f>
        <v/>
      </c>
      <c r="AA451" t="str">
        <f ca="1">IF('Measure and Project Input'!$CE$5&lt;$CC451,"",IF(OFFSET('Measure and Project Input'!$D$9,$CE451,0)=0,"",OFFSET('Measure and Project Input'!$D$9,$CE451,0)))</f>
        <v/>
      </c>
      <c r="AJ451" t="str">
        <f ca="1">IF('Measure and Project Input'!$CE$5&lt;$CC451,"",IF(OFFSET('Measure and Project Input'!$O$9,$CE451,0)=0,"",OFFSET('Measure and Project Input'!$O$9,$CE451,0)))</f>
        <v/>
      </c>
      <c r="AN451" t="str">
        <f ca="1">IF('Measure and Project Input'!$CE$5&lt;$CC451,"",IF(OFFSET('Measure and Project Input'!$BV$9,$CE451,0)=0,"",OFFSET('Measure and Project Input'!$BV$9,$CE451,0)))</f>
        <v/>
      </c>
      <c r="AO451" t="e">
        <f>IF(I451="","",'Funding Input and Summary'!#REF!)</f>
        <v>#REF!</v>
      </c>
      <c r="AQ451" t="e">
        <f>IF(I451="","",'Funding Input and Summary'!#REF!)</f>
        <v>#REF!</v>
      </c>
      <c r="AR451" t="e">
        <f>IF(I451="","",'Funding Input and Summary'!#REF!)</f>
        <v>#REF!</v>
      </c>
      <c r="AU451" t="e">
        <f>IF(I451="","",'Funding Input and Summary'!#REF!)</f>
        <v>#REF!</v>
      </c>
      <c r="AV451" t="e">
        <f>IF(I451="","",'Funding Input and Summary'!#REF!)</f>
        <v>#REF!</v>
      </c>
      <c r="BC451" t="e">
        <f>IF(I451="","",'Funding Input and Summary'!#REF!)</f>
        <v>#REF!</v>
      </c>
      <c r="BD451" t="e">
        <f>IF(I451="","",'Funding Input and Summary'!#REF!)</f>
        <v>#REF!</v>
      </c>
      <c r="BE451" t="e">
        <f>IF(I451="","",'Funding Input and Summary'!#REF!)</f>
        <v>#REF!</v>
      </c>
      <c r="BG451" t="e">
        <f>IF(I451="","",'Funding Input and Summary'!#REF!)</f>
        <v>#REF!</v>
      </c>
      <c r="BH451" t="e">
        <f>IF(I451="","",'Funding Input and Summary'!#REF!)</f>
        <v>#REF!</v>
      </c>
      <c r="BI451" t="e">
        <f>IF(I451="","",'Funding Input and Summary'!#REF!)</f>
        <v>#REF!</v>
      </c>
      <c r="BJ451" t="e">
        <f>IF(I451="","",'Funding Input and Summary'!#REF!)</f>
        <v>#REF!</v>
      </c>
      <c r="BK451" t="e">
        <f>IF(I451="","",'Funding Input and Summary'!#REF!)</f>
        <v>#REF!</v>
      </c>
      <c r="BL451" t="e">
        <f>IF(I451="","",'Funding Input and Summary'!#REF!)</f>
        <v>#REF!</v>
      </c>
      <c r="BM451" t="e">
        <f>IF(I451="","",'Funding Input and Summary'!#REF!)</f>
        <v>#REF!</v>
      </c>
      <c r="BN451" t="e">
        <f>IF(I451="","",'Funding Input and Summary'!#REF!)</f>
        <v>#REF!</v>
      </c>
      <c r="BO451" t="e">
        <f>IF(I451="","",'Funding Input and Summary'!#REF!)</f>
        <v>#REF!</v>
      </c>
      <c r="BP451" t="e">
        <f>IF(I451="","",'Funding Input and Summary'!#REF!)</f>
        <v>#REF!</v>
      </c>
      <c r="BQ451" t="e">
        <f>IF(I451="","",'Funding Input and Summary'!#REF!)</f>
        <v>#REF!</v>
      </c>
      <c r="BR451" t="str">
        <f ca="1">IF('Measure and Project Input'!$CE$5&lt;$CC451,"",IF(OFFSET('Measure and Project Input'!$T$9,$CE451,0)=0,"",OFFSET('Measure and Project Input'!$T$9,$CE451,0)))</f>
        <v/>
      </c>
      <c r="BS451" t="str">
        <f ca="1">IF('Measure and Project Input'!$CE$5&lt;$CC451,"",IF(OFFSET('Measure and Project Input'!$R$9,$CE451,0)=0,"",OFFSET('Measure and Project Input'!$R$9,$CE451,0)))</f>
        <v/>
      </c>
      <c r="BT451">
        <f>IF(I451="","",'Measure and Project Input'!$I$1)</f>
        <v>4.04</v>
      </c>
      <c r="BU451" t="str">
        <f ca="1">IF('Measure and Project Input'!$CE$5&lt;$CC451,"",IF(OFFSET('Measure and Project Input'!$Q$9,$CE451,0)=0,"",OFFSET('Measure and Project Input'!$Q$9,$CE451,0)))</f>
        <v/>
      </c>
      <c r="BV451" t="e">
        <f ca="1">IF(I451="","",'Funding Input and Summary'!$T$1)</f>
        <v>#DIV/0!</v>
      </c>
      <c r="BW451" t="str">
        <f ca="1">IF('Measure and Project Input'!$CE$5&lt;$CC451,"",IF(OFFSET('Measure and Project Input'!$AI$9,$CE451,0)=0,"",OFFSET('Measure and Project Input'!$AI$9,$CE451,0)))</f>
        <v/>
      </c>
      <c r="BX451" t="str">
        <f ca="1">IF('Measure and Project Input'!$CE$5&lt;$CC451,"",IF(OFFSET('Measure and Project Input'!$AJ$9,$CE451,0)=0,"",OFFSET('Measure and Project Input'!$AJ$9,$CE451,0)))</f>
        <v/>
      </c>
      <c r="BY451" t="str">
        <f ca="1">IF('Measure and Project Input'!$CE$5&lt;$CC451,"",IF(OFFSET('Measure and Project Input'!$AK$9,$CE451,0)=0,"",OFFSET('Measure and Project Input'!$AK$9,$CE451,0)))</f>
        <v/>
      </c>
      <c r="BZ451" t="str">
        <f ca="1">IF('Measure and Project Input'!$CE$5&lt;$CC451,"",IF(OFFSET('Measure and Project Input'!$AL$9,$CE451,0)=0,"",OFFSET('Measure and Project Input'!$AL$9,$CE451,0)))</f>
        <v/>
      </c>
      <c r="CA451" t="str">
        <f ca="1">IF('Measure and Project Input'!$CE$5&lt;$CC451,"",IF(OFFSET('Measure and Project Input'!$AM$9,$CE451,0)=0,"",OFFSET('Measure and Project Input'!$AM$9,$CE451,0)))</f>
        <v/>
      </c>
      <c r="CB451" s="201"/>
      <c r="CC451" s="28">
        <v>450</v>
      </c>
      <c r="CD451" s="28">
        <f t="shared" ref="CD451:CD501" si="7">IF(I451="","",1)</f>
        <v>1</v>
      </c>
      <c r="CE451" s="28" t="e">
        <f>IF($I451="","",MATCH($I451,'Measure and Project Input'!$P$10:$P$509,FALSE))</f>
        <v>#N/A</v>
      </c>
    </row>
    <row r="452" spans="1:83" x14ac:dyDescent="0.2">
      <c r="A452" t="str">
        <f ca="1">IF('Measure and Project Input'!$CE$5&lt;$CC452,"",IF(OFFSET('Measure and Project Input'!$E$9,$CE452,0)=0,"",OFFSET('Measure and Project Input'!$E$9,$CE452,0)))</f>
        <v/>
      </c>
      <c r="B452" t="str">
        <f ca="1">IF('Measure and Project Input'!$CE$5&lt;$CC452,"",IF(OFFSET('Measure and Project Input'!$F$9,$CE452,0)=0,"",OFFSET('Measure and Project Input'!$F$9,$CE452,0)))</f>
        <v/>
      </c>
      <c r="C452" t="str">
        <f ca="1">IF('Measure and Project Input'!$CE$5&lt;$CC452,"",IF(OFFSET('Measure and Project Input'!$G$9,$CE452,0)=0,"",OFFSET('Measure and Project Input'!$G$9,$CE452,0)))</f>
        <v/>
      </c>
      <c r="D452" s="299" t="str">
        <f ca="1">IF('Measure and Project Input'!$CE$5&lt;$CC452,"",IF(OFFSET('Measure and Project Input'!$H$9,$CE452,0)=0,"",OFFSET('Measure and Project Input'!$H$9,$CE452,0)))</f>
        <v/>
      </c>
      <c r="E452" t="str">
        <f ca="1">IF('Measure and Project Input'!$CE$5&lt;$CC452,"",IF(OFFSET('Measure and Project Input'!$I$9,$CE452,0)=0,"",OFFSET('Measure and Project Input'!$I$9,$CE452,0)))</f>
        <v/>
      </c>
      <c r="F452" t="str">
        <f ca="1">IF('Measure and Project Input'!$CE$5&lt;$CC452,"",IF(OFFSET('Measure and Project Input'!$J$9,$CE452,0)=0,"",OFFSET('Measure and Project Input'!$J$9,$CE452,0)))</f>
        <v/>
      </c>
      <c r="G452" t="str">
        <f ca="1">IF('Measure and Project Input'!$CE$5&lt;$CC452,"",IF(OFFSET('Measure and Project Input'!$K$9,$CE452,0)=0,"",OFFSET('Measure and Project Input'!$K$9,$CE452,0)))</f>
        <v/>
      </c>
      <c r="H452" t="str">
        <f ca="1">IF('Measure and Project Input'!$CE$5&lt;$CC452,"",IF(OFFSET('Measure and Project Input'!$L$9,$CE452,0)=0,"",OFFSET('Measure and Project Input'!$L$9,$CE452,0)))</f>
        <v/>
      </c>
      <c r="I452">
        <f>'Funding Input and Summary'!A455</f>
        <v>0</v>
      </c>
      <c r="O452" t="str">
        <f ca="1">IF('Measure and Project Input'!$CE$5&lt;$CC452,"",IF(OFFSET('Measure and Project Input'!$B$9,$CE452,0)=0,"",OFFSET('Measure and Project Input'!$B$9,$CE452,0)))</f>
        <v/>
      </c>
      <c r="P452" t="str">
        <f ca="1">IF('Measure and Project Input'!$CE$5&lt;$CC452,"",IF(OFFSET('Measure and Project Input'!$C$9,$CE452,0)=0,"",OFFSET('Measure and Project Input'!$C$9,$CE452,0)))</f>
        <v/>
      </c>
      <c r="Q452" t="str">
        <f ca="1">IF('Measure and Project Input'!$CE$5&lt;$CC452,"",IF(OFFSET('Measure and Project Input'!$S$9,$CE452,0)=0,"",OFFSET('Measure and Project Input'!$S$9,$CE452,0)))</f>
        <v/>
      </c>
      <c r="R452" t="str">
        <f ca="1">IF('Measure and Project Input'!$CE$5&lt;$CC452,"",IF(OFFSET('Measure and Project Input'!$U$9,$CE452,0)=0,"",OFFSET('Measure and Project Input'!$U$9,$CE452,0)))</f>
        <v/>
      </c>
      <c r="S452" t="str">
        <f ca="1">IF('Measure and Project Input'!$CE$5&lt;$CC452,"",IF(OFFSET('Measure and Project Input'!$V$9,$CE452,0)=0,"",OFFSET('Measure and Project Input'!$V$9,$CE452,0)))</f>
        <v/>
      </c>
      <c r="X452" t="str">
        <f ca="1">IF('Measure and Project Input'!$CE$5&lt;$CC452,"",IF(OFFSET('Measure and Project Input'!$M$9,$CE452,0)=0,"",OFFSET('Measure and Project Input'!$M$9,$CE452,0)))</f>
        <v/>
      </c>
      <c r="Y452" t="str">
        <f ca="1">IF('Measure and Project Input'!$CE$5&lt;$CC452,"",IF(OFFSET('Measure and Project Input'!$N$9,$CE452,0)=0,"",OFFSET('Measure and Project Input'!$N$9,$CE452,0)))</f>
        <v/>
      </c>
      <c r="AA452" t="str">
        <f ca="1">IF('Measure and Project Input'!$CE$5&lt;$CC452,"",IF(OFFSET('Measure and Project Input'!$D$9,$CE452,0)=0,"",OFFSET('Measure and Project Input'!$D$9,$CE452,0)))</f>
        <v/>
      </c>
      <c r="AJ452" t="str">
        <f ca="1">IF('Measure and Project Input'!$CE$5&lt;$CC452,"",IF(OFFSET('Measure and Project Input'!$O$9,$CE452,0)=0,"",OFFSET('Measure and Project Input'!$O$9,$CE452,0)))</f>
        <v/>
      </c>
      <c r="AN452" t="str">
        <f ca="1">IF('Measure and Project Input'!$CE$5&lt;$CC452,"",IF(OFFSET('Measure and Project Input'!$BV$9,$CE452,0)=0,"",OFFSET('Measure and Project Input'!$BV$9,$CE452,0)))</f>
        <v/>
      </c>
      <c r="AO452" t="e">
        <f>IF(I452="","",'Funding Input and Summary'!#REF!)</f>
        <v>#REF!</v>
      </c>
      <c r="AQ452" t="e">
        <f>IF(I452="","",'Funding Input and Summary'!#REF!)</f>
        <v>#REF!</v>
      </c>
      <c r="AR452" t="e">
        <f>IF(I452="","",'Funding Input and Summary'!#REF!)</f>
        <v>#REF!</v>
      </c>
      <c r="AU452" t="e">
        <f>IF(I452="","",'Funding Input and Summary'!#REF!)</f>
        <v>#REF!</v>
      </c>
      <c r="AV452" t="e">
        <f>IF(I452="","",'Funding Input and Summary'!#REF!)</f>
        <v>#REF!</v>
      </c>
      <c r="BC452" t="e">
        <f>IF(I452="","",'Funding Input and Summary'!#REF!)</f>
        <v>#REF!</v>
      </c>
      <c r="BD452" t="e">
        <f>IF(I452="","",'Funding Input and Summary'!#REF!)</f>
        <v>#REF!</v>
      </c>
      <c r="BE452" t="e">
        <f>IF(I452="","",'Funding Input and Summary'!#REF!)</f>
        <v>#REF!</v>
      </c>
      <c r="BG452" t="e">
        <f>IF(I452="","",'Funding Input and Summary'!#REF!)</f>
        <v>#REF!</v>
      </c>
      <c r="BH452" t="e">
        <f>IF(I452="","",'Funding Input and Summary'!#REF!)</f>
        <v>#REF!</v>
      </c>
      <c r="BI452" t="e">
        <f>IF(I452="","",'Funding Input and Summary'!#REF!)</f>
        <v>#REF!</v>
      </c>
      <c r="BJ452" t="e">
        <f>IF(I452="","",'Funding Input and Summary'!#REF!)</f>
        <v>#REF!</v>
      </c>
      <c r="BK452" t="e">
        <f>IF(I452="","",'Funding Input and Summary'!#REF!)</f>
        <v>#REF!</v>
      </c>
      <c r="BL452" t="e">
        <f>IF(I452="","",'Funding Input and Summary'!#REF!)</f>
        <v>#REF!</v>
      </c>
      <c r="BM452" t="e">
        <f>IF(I452="","",'Funding Input and Summary'!#REF!)</f>
        <v>#REF!</v>
      </c>
      <c r="BN452" t="e">
        <f>IF(I452="","",'Funding Input and Summary'!#REF!)</f>
        <v>#REF!</v>
      </c>
      <c r="BO452" t="e">
        <f>IF(I452="","",'Funding Input and Summary'!#REF!)</f>
        <v>#REF!</v>
      </c>
      <c r="BP452" t="e">
        <f>IF(I452="","",'Funding Input and Summary'!#REF!)</f>
        <v>#REF!</v>
      </c>
      <c r="BQ452" t="e">
        <f>IF(I452="","",'Funding Input and Summary'!#REF!)</f>
        <v>#REF!</v>
      </c>
      <c r="BR452" t="str">
        <f ca="1">IF('Measure and Project Input'!$CE$5&lt;$CC452,"",IF(OFFSET('Measure and Project Input'!$T$9,$CE452,0)=0,"",OFFSET('Measure and Project Input'!$T$9,$CE452,0)))</f>
        <v/>
      </c>
      <c r="BS452" t="str">
        <f ca="1">IF('Measure and Project Input'!$CE$5&lt;$CC452,"",IF(OFFSET('Measure and Project Input'!$R$9,$CE452,0)=0,"",OFFSET('Measure and Project Input'!$R$9,$CE452,0)))</f>
        <v/>
      </c>
      <c r="BT452">
        <f>IF(I452="","",'Measure and Project Input'!$I$1)</f>
        <v>4.04</v>
      </c>
      <c r="BU452" t="str">
        <f ca="1">IF('Measure and Project Input'!$CE$5&lt;$CC452,"",IF(OFFSET('Measure and Project Input'!$Q$9,$CE452,0)=0,"",OFFSET('Measure and Project Input'!$Q$9,$CE452,0)))</f>
        <v/>
      </c>
      <c r="BV452" t="e">
        <f ca="1">IF(I452="","",'Funding Input and Summary'!$T$1)</f>
        <v>#DIV/0!</v>
      </c>
      <c r="BW452" t="str">
        <f ca="1">IF('Measure and Project Input'!$CE$5&lt;$CC452,"",IF(OFFSET('Measure and Project Input'!$AI$9,$CE452,0)=0,"",OFFSET('Measure and Project Input'!$AI$9,$CE452,0)))</f>
        <v/>
      </c>
      <c r="BX452" t="str">
        <f ca="1">IF('Measure and Project Input'!$CE$5&lt;$CC452,"",IF(OFFSET('Measure and Project Input'!$AJ$9,$CE452,0)=0,"",OFFSET('Measure and Project Input'!$AJ$9,$CE452,0)))</f>
        <v/>
      </c>
      <c r="BY452" t="str">
        <f ca="1">IF('Measure and Project Input'!$CE$5&lt;$CC452,"",IF(OFFSET('Measure and Project Input'!$AK$9,$CE452,0)=0,"",OFFSET('Measure and Project Input'!$AK$9,$CE452,0)))</f>
        <v/>
      </c>
      <c r="BZ452" t="str">
        <f ca="1">IF('Measure and Project Input'!$CE$5&lt;$CC452,"",IF(OFFSET('Measure and Project Input'!$AL$9,$CE452,0)=0,"",OFFSET('Measure and Project Input'!$AL$9,$CE452,0)))</f>
        <v/>
      </c>
      <c r="CA452" t="str">
        <f ca="1">IF('Measure and Project Input'!$CE$5&lt;$CC452,"",IF(OFFSET('Measure and Project Input'!$AM$9,$CE452,0)=0,"",OFFSET('Measure and Project Input'!$AM$9,$CE452,0)))</f>
        <v/>
      </c>
      <c r="CB452" s="201"/>
      <c r="CC452" s="28">
        <v>451</v>
      </c>
      <c r="CD452" s="28">
        <f t="shared" si="7"/>
        <v>1</v>
      </c>
      <c r="CE452" s="28" t="e">
        <f>IF($I452="","",MATCH($I452,'Measure and Project Input'!$P$10:$P$509,FALSE))</f>
        <v>#N/A</v>
      </c>
    </row>
    <row r="453" spans="1:83" x14ac:dyDescent="0.2">
      <c r="A453" t="str">
        <f ca="1">IF('Measure and Project Input'!$CE$5&lt;$CC453,"",IF(OFFSET('Measure and Project Input'!$E$9,$CE453,0)=0,"",OFFSET('Measure and Project Input'!$E$9,$CE453,0)))</f>
        <v/>
      </c>
      <c r="B453" t="str">
        <f ca="1">IF('Measure and Project Input'!$CE$5&lt;$CC453,"",IF(OFFSET('Measure and Project Input'!$F$9,$CE453,0)=0,"",OFFSET('Measure and Project Input'!$F$9,$CE453,0)))</f>
        <v/>
      </c>
      <c r="C453" t="str">
        <f ca="1">IF('Measure and Project Input'!$CE$5&lt;$CC453,"",IF(OFFSET('Measure and Project Input'!$G$9,$CE453,0)=0,"",OFFSET('Measure and Project Input'!$G$9,$CE453,0)))</f>
        <v/>
      </c>
      <c r="D453" s="299" t="str">
        <f ca="1">IF('Measure and Project Input'!$CE$5&lt;$CC453,"",IF(OFFSET('Measure and Project Input'!$H$9,$CE453,0)=0,"",OFFSET('Measure and Project Input'!$H$9,$CE453,0)))</f>
        <v/>
      </c>
      <c r="E453" t="str">
        <f ca="1">IF('Measure and Project Input'!$CE$5&lt;$CC453,"",IF(OFFSET('Measure and Project Input'!$I$9,$CE453,0)=0,"",OFFSET('Measure and Project Input'!$I$9,$CE453,0)))</f>
        <v/>
      </c>
      <c r="F453" t="str">
        <f ca="1">IF('Measure and Project Input'!$CE$5&lt;$CC453,"",IF(OFFSET('Measure and Project Input'!$J$9,$CE453,0)=0,"",OFFSET('Measure and Project Input'!$J$9,$CE453,0)))</f>
        <v/>
      </c>
      <c r="G453" t="str">
        <f ca="1">IF('Measure and Project Input'!$CE$5&lt;$CC453,"",IF(OFFSET('Measure and Project Input'!$K$9,$CE453,0)=0,"",OFFSET('Measure and Project Input'!$K$9,$CE453,0)))</f>
        <v/>
      </c>
      <c r="H453" t="str">
        <f ca="1">IF('Measure and Project Input'!$CE$5&lt;$CC453,"",IF(OFFSET('Measure and Project Input'!$L$9,$CE453,0)=0,"",OFFSET('Measure and Project Input'!$L$9,$CE453,0)))</f>
        <v/>
      </c>
      <c r="I453">
        <f>'Funding Input and Summary'!A456</f>
        <v>0</v>
      </c>
      <c r="O453" t="str">
        <f ca="1">IF('Measure and Project Input'!$CE$5&lt;$CC453,"",IF(OFFSET('Measure and Project Input'!$B$9,$CE453,0)=0,"",OFFSET('Measure and Project Input'!$B$9,$CE453,0)))</f>
        <v/>
      </c>
      <c r="P453" t="str">
        <f ca="1">IF('Measure and Project Input'!$CE$5&lt;$CC453,"",IF(OFFSET('Measure and Project Input'!$C$9,$CE453,0)=0,"",OFFSET('Measure and Project Input'!$C$9,$CE453,0)))</f>
        <v/>
      </c>
      <c r="Q453" t="str">
        <f ca="1">IF('Measure and Project Input'!$CE$5&lt;$CC453,"",IF(OFFSET('Measure and Project Input'!$S$9,$CE453,0)=0,"",OFFSET('Measure and Project Input'!$S$9,$CE453,0)))</f>
        <v/>
      </c>
      <c r="R453" t="str">
        <f ca="1">IF('Measure and Project Input'!$CE$5&lt;$CC453,"",IF(OFFSET('Measure and Project Input'!$U$9,$CE453,0)=0,"",OFFSET('Measure and Project Input'!$U$9,$CE453,0)))</f>
        <v/>
      </c>
      <c r="S453" t="str">
        <f ca="1">IF('Measure and Project Input'!$CE$5&lt;$CC453,"",IF(OFFSET('Measure and Project Input'!$V$9,$CE453,0)=0,"",OFFSET('Measure and Project Input'!$V$9,$CE453,0)))</f>
        <v/>
      </c>
      <c r="X453" t="str">
        <f ca="1">IF('Measure and Project Input'!$CE$5&lt;$CC453,"",IF(OFFSET('Measure and Project Input'!$M$9,$CE453,0)=0,"",OFFSET('Measure and Project Input'!$M$9,$CE453,0)))</f>
        <v/>
      </c>
      <c r="Y453" t="str">
        <f ca="1">IF('Measure and Project Input'!$CE$5&lt;$CC453,"",IF(OFFSET('Measure and Project Input'!$N$9,$CE453,0)=0,"",OFFSET('Measure and Project Input'!$N$9,$CE453,0)))</f>
        <v/>
      </c>
      <c r="AA453" t="str">
        <f ca="1">IF('Measure and Project Input'!$CE$5&lt;$CC453,"",IF(OFFSET('Measure and Project Input'!$D$9,$CE453,0)=0,"",OFFSET('Measure and Project Input'!$D$9,$CE453,0)))</f>
        <v/>
      </c>
      <c r="AJ453" t="str">
        <f ca="1">IF('Measure and Project Input'!$CE$5&lt;$CC453,"",IF(OFFSET('Measure and Project Input'!$O$9,$CE453,0)=0,"",OFFSET('Measure and Project Input'!$O$9,$CE453,0)))</f>
        <v/>
      </c>
      <c r="AN453" t="str">
        <f ca="1">IF('Measure and Project Input'!$CE$5&lt;$CC453,"",IF(OFFSET('Measure and Project Input'!$BV$9,$CE453,0)=0,"",OFFSET('Measure and Project Input'!$BV$9,$CE453,0)))</f>
        <v/>
      </c>
      <c r="AO453" t="e">
        <f>IF(I453="","",'Funding Input and Summary'!#REF!)</f>
        <v>#REF!</v>
      </c>
      <c r="AQ453" t="e">
        <f>IF(I453="","",'Funding Input and Summary'!#REF!)</f>
        <v>#REF!</v>
      </c>
      <c r="AR453" t="e">
        <f>IF(I453="","",'Funding Input and Summary'!#REF!)</f>
        <v>#REF!</v>
      </c>
      <c r="AU453" t="e">
        <f>IF(I453="","",'Funding Input and Summary'!#REF!)</f>
        <v>#REF!</v>
      </c>
      <c r="AV453" t="e">
        <f>IF(I453="","",'Funding Input and Summary'!#REF!)</f>
        <v>#REF!</v>
      </c>
      <c r="BC453" t="e">
        <f>IF(I453="","",'Funding Input and Summary'!#REF!)</f>
        <v>#REF!</v>
      </c>
      <c r="BD453" t="e">
        <f>IF(I453="","",'Funding Input and Summary'!#REF!)</f>
        <v>#REF!</v>
      </c>
      <c r="BE453" t="e">
        <f>IF(I453="","",'Funding Input and Summary'!#REF!)</f>
        <v>#REF!</v>
      </c>
      <c r="BG453" t="e">
        <f>IF(I453="","",'Funding Input and Summary'!#REF!)</f>
        <v>#REF!</v>
      </c>
      <c r="BH453" t="e">
        <f>IF(I453="","",'Funding Input and Summary'!#REF!)</f>
        <v>#REF!</v>
      </c>
      <c r="BI453" t="e">
        <f>IF(I453="","",'Funding Input and Summary'!#REF!)</f>
        <v>#REF!</v>
      </c>
      <c r="BJ453" t="e">
        <f>IF(I453="","",'Funding Input and Summary'!#REF!)</f>
        <v>#REF!</v>
      </c>
      <c r="BK453" t="e">
        <f>IF(I453="","",'Funding Input and Summary'!#REF!)</f>
        <v>#REF!</v>
      </c>
      <c r="BL453" t="e">
        <f>IF(I453="","",'Funding Input and Summary'!#REF!)</f>
        <v>#REF!</v>
      </c>
      <c r="BM453" t="e">
        <f>IF(I453="","",'Funding Input and Summary'!#REF!)</f>
        <v>#REF!</v>
      </c>
      <c r="BN453" t="e">
        <f>IF(I453="","",'Funding Input and Summary'!#REF!)</f>
        <v>#REF!</v>
      </c>
      <c r="BO453" t="e">
        <f>IF(I453="","",'Funding Input and Summary'!#REF!)</f>
        <v>#REF!</v>
      </c>
      <c r="BP453" t="e">
        <f>IF(I453="","",'Funding Input and Summary'!#REF!)</f>
        <v>#REF!</v>
      </c>
      <c r="BQ453" t="e">
        <f>IF(I453="","",'Funding Input and Summary'!#REF!)</f>
        <v>#REF!</v>
      </c>
      <c r="BR453" t="str">
        <f ca="1">IF('Measure and Project Input'!$CE$5&lt;$CC453,"",IF(OFFSET('Measure and Project Input'!$T$9,$CE453,0)=0,"",OFFSET('Measure and Project Input'!$T$9,$CE453,0)))</f>
        <v/>
      </c>
      <c r="BS453" t="str">
        <f ca="1">IF('Measure and Project Input'!$CE$5&lt;$CC453,"",IF(OFFSET('Measure and Project Input'!$R$9,$CE453,0)=0,"",OFFSET('Measure and Project Input'!$R$9,$CE453,0)))</f>
        <v/>
      </c>
      <c r="BT453">
        <f>IF(I453="","",'Measure and Project Input'!$I$1)</f>
        <v>4.04</v>
      </c>
      <c r="BU453" t="str">
        <f ca="1">IF('Measure and Project Input'!$CE$5&lt;$CC453,"",IF(OFFSET('Measure and Project Input'!$Q$9,$CE453,0)=0,"",OFFSET('Measure and Project Input'!$Q$9,$CE453,0)))</f>
        <v/>
      </c>
      <c r="BV453" t="e">
        <f ca="1">IF(I453="","",'Funding Input and Summary'!$T$1)</f>
        <v>#DIV/0!</v>
      </c>
      <c r="BW453" t="str">
        <f ca="1">IF('Measure and Project Input'!$CE$5&lt;$CC453,"",IF(OFFSET('Measure and Project Input'!$AI$9,$CE453,0)=0,"",OFFSET('Measure and Project Input'!$AI$9,$CE453,0)))</f>
        <v/>
      </c>
      <c r="BX453" t="str">
        <f ca="1">IF('Measure and Project Input'!$CE$5&lt;$CC453,"",IF(OFFSET('Measure and Project Input'!$AJ$9,$CE453,0)=0,"",OFFSET('Measure and Project Input'!$AJ$9,$CE453,0)))</f>
        <v/>
      </c>
      <c r="BY453" t="str">
        <f ca="1">IF('Measure and Project Input'!$CE$5&lt;$CC453,"",IF(OFFSET('Measure and Project Input'!$AK$9,$CE453,0)=0,"",OFFSET('Measure and Project Input'!$AK$9,$CE453,0)))</f>
        <v/>
      </c>
      <c r="BZ453" t="str">
        <f ca="1">IF('Measure and Project Input'!$CE$5&lt;$CC453,"",IF(OFFSET('Measure and Project Input'!$AL$9,$CE453,0)=0,"",OFFSET('Measure and Project Input'!$AL$9,$CE453,0)))</f>
        <v/>
      </c>
      <c r="CA453" t="str">
        <f ca="1">IF('Measure and Project Input'!$CE$5&lt;$CC453,"",IF(OFFSET('Measure and Project Input'!$AM$9,$CE453,0)=0,"",OFFSET('Measure and Project Input'!$AM$9,$CE453,0)))</f>
        <v/>
      </c>
      <c r="CB453" s="201"/>
      <c r="CC453" s="28">
        <v>452</v>
      </c>
      <c r="CD453" s="28">
        <f t="shared" si="7"/>
        <v>1</v>
      </c>
      <c r="CE453" s="28" t="e">
        <f>IF($I453="","",MATCH($I453,'Measure and Project Input'!$P$10:$P$509,FALSE))</f>
        <v>#N/A</v>
      </c>
    </row>
    <row r="454" spans="1:83" x14ac:dyDescent="0.2">
      <c r="A454" t="str">
        <f ca="1">IF('Measure and Project Input'!$CE$5&lt;$CC454,"",IF(OFFSET('Measure and Project Input'!$E$9,$CE454,0)=0,"",OFFSET('Measure and Project Input'!$E$9,$CE454,0)))</f>
        <v/>
      </c>
      <c r="B454" t="str">
        <f ca="1">IF('Measure and Project Input'!$CE$5&lt;$CC454,"",IF(OFFSET('Measure and Project Input'!$F$9,$CE454,0)=0,"",OFFSET('Measure and Project Input'!$F$9,$CE454,0)))</f>
        <v/>
      </c>
      <c r="C454" t="str">
        <f ca="1">IF('Measure and Project Input'!$CE$5&lt;$CC454,"",IF(OFFSET('Measure and Project Input'!$G$9,$CE454,0)=0,"",OFFSET('Measure and Project Input'!$G$9,$CE454,0)))</f>
        <v/>
      </c>
      <c r="D454" s="299" t="str">
        <f ca="1">IF('Measure and Project Input'!$CE$5&lt;$CC454,"",IF(OFFSET('Measure and Project Input'!$H$9,$CE454,0)=0,"",OFFSET('Measure and Project Input'!$H$9,$CE454,0)))</f>
        <v/>
      </c>
      <c r="E454" t="str">
        <f ca="1">IF('Measure and Project Input'!$CE$5&lt;$CC454,"",IF(OFFSET('Measure and Project Input'!$I$9,$CE454,0)=0,"",OFFSET('Measure and Project Input'!$I$9,$CE454,0)))</f>
        <v/>
      </c>
      <c r="F454" t="str">
        <f ca="1">IF('Measure and Project Input'!$CE$5&lt;$CC454,"",IF(OFFSET('Measure and Project Input'!$J$9,$CE454,0)=0,"",OFFSET('Measure and Project Input'!$J$9,$CE454,0)))</f>
        <v/>
      </c>
      <c r="G454" t="str">
        <f ca="1">IF('Measure and Project Input'!$CE$5&lt;$CC454,"",IF(OFFSET('Measure and Project Input'!$K$9,$CE454,0)=0,"",OFFSET('Measure and Project Input'!$K$9,$CE454,0)))</f>
        <v/>
      </c>
      <c r="H454" t="str">
        <f ca="1">IF('Measure and Project Input'!$CE$5&lt;$CC454,"",IF(OFFSET('Measure and Project Input'!$L$9,$CE454,0)=0,"",OFFSET('Measure and Project Input'!$L$9,$CE454,0)))</f>
        <v/>
      </c>
      <c r="I454">
        <f>'Funding Input and Summary'!A457</f>
        <v>0</v>
      </c>
      <c r="O454" t="str">
        <f ca="1">IF('Measure and Project Input'!$CE$5&lt;$CC454,"",IF(OFFSET('Measure and Project Input'!$B$9,$CE454,0)=0,"",OFFSET('Measure and Project Input'!$B$9,$CE454,0)))</f>
        <v/>
      </c>
      <c r="P454" t="str">
        <f ca="1">IF('Measure and Project Input'!$CE$5&lt;$CC454,"",IF(OFFSET('Measure and Project Input'!$C$9,$CE454,0)=0,"",OFFSET('Measure and Project Input'!$C$9,$CE454,0)))</f>
        <v/>
      </c>
      <c r="Q454" t="str">
        <f ca="1">IF('Measure and Project Input'!$CE$5&lt;$CC454,"",IF(OFFSET('Measure and Project Input'!$S$9,$CE454,0)=0,"",OFFSET('Measure and Project Input'!$S$9,$CE454,0)))</f>
        <v/>
      </c>
      <c r="R454" t="str">
        <f ca="1">IF('Measure and Project Input'!$CE$5&lt;$CC454,"",IF(OFFSET('Measure and Project Input'!$U$9,$CE454,0)=0,"",OFFSET('Measure and Project Input'!$U$9,$CE454,0)))</f>
        <v/>
      </c>
      <c r="S454" t="str">
        <f ca="1">IF('Measure and Project Input'!$CE$5&lt;$CC454,"",IF(OFFSET('Measure and Project Input'!$V$9,$CE454,0)=0,"",OFFSET('Measure and Project Input'!$V$9,$CE454,0)))</f>
        <v/>
      </c>
      <c r="X454" t="str">
        <f ca="1">IF('Measure and Project Input'!$CE$5&lt;$CC454,"",IF(OFFSET('Measure and Project Input'!$M$9,$CE454,0)=0,"",OFFSET('Measure and Project Input'!$M$9,$CE454,0)))</f>
        <v/>
      </c>
      <c r="Y454" t="str">
        <f ca="1">IF('Measure and Project Input'!$CE$5&lt;$CC454,"",IF(OFFSET('Measure and Project Input'!$N$9,$CE454,0)=0,"",OFFSET('Measure and Project Input'!$N$9,$CE454,0)))</f>
        <v/>
      </c>
      <c r="AA454" t="str">
        <f ca="1">IF('Measure and Project Input'!$CE$5&lt;$CC454,"",IF(OFFSET('Measure and Project Input'!$D$9,$CE454,0)=0,"",OFFSET('Measure and Project Input'!$D$9,$CE454,0)))</f>
        <v/>
      </c>
      <c r="AJ454" t="str">
        <f ca="1">IF('Measure and Project Input'!$CE$5&lt;$CC454,"",IF(OFFSET('Measure and Project Input'!$O$9,$CE454,0)=0,"",OFFSET('Measure and Project Input'!$O$9,$CE454,0)))</f>
        <v/>
      </c>
      <c r="AN454" t="str">
        <f ca="1">IF('Measure and Project Input'!$CE$5&lt;$CC454,"",IF(OFFSET('Measure and Project Input'!$BV$9,$CE454,0)=0,"",OFFSET('Measure and Project Input'!$BV$9,$CE454,0)))</f>
        <v/>
      </c>
      <c r="AO454" t="e">
        <f>IF(I454="","",'Funding Input and Summary'!#REF!)</f>
        <v>#REF!</v>
      </c>
      <c r="AQ454" t="e">
        <f>IF(I454="","",'Funding Input and Summary'!#REF!)</f>
        <v>#REF!</v>
      </c>
      <c r="AR454" t="e">
        <f>IF(I454="","",'Funding Input and Summary'!#REF!)</f>
        <v>#REF!</v>
      </c>
      <c r="AU454" t="e">
        <f>IF(I454="","",'Funding Input and Summary'!#REF!)</f>
        <v>#REF!</v>
      </c>
      <c r="AV454" t="e">
        <f>IF(I454="","",'Funding Input and Summary'!#REF!)</f>
        <v>#REF!</v>
      </c>
      <c r="BC454" t="e">
        <f>IF(I454="","",'Funding Input and Summary'!#REF!)</f>
        <v>#REF!</v>
      </c>
      <c r="BD454" t="e">
        <f>IF(I454="","",'Funding Input and Summary'!#REF!)</f>
        <v>#REF!</v>
      </c>
      <c r="BE454" t="e">
        <f>IF(I454="","",'Funding Input and Summary'!#REF!)</f>
        <v>#REF!</v>
      </c>
      <c r="BG454" t="e">
        <f>IF(I454="","",'Funding Input and Summary'!#REF!)</f>
        <v>#REF!</v>
      </c>
      <c r="BH454" t="e">
        <f>IF(I454="","",'Funding Input and Summary'!#REF!)</f>
        <v>#REF!</v>
      </c>
      <c r="BI454" t="e">
        <f>IF(I454="","",'Funding Input and Summary'!#REF!)</f>
        <v>#REF!</v>
      </c>
      <c r="BJ454" t="e">
        <f>IF(I454="","",'Funding Input and Summary'!#REF!)</f>
        <v>#REF!</v>
      </c>
      <c r="BK454" t="e">
        <f>IF(I454="","",'Funding Input and Summary'!#REF!)</f>
        <v>#REF!</v>
      </c>
      <c r="BL454" t="e">
        <f>IF(I454="","",'Funding Input and Summary'!#REF!)</f>
        <v>#REF!</v>
      </c>
      <c r="BM454" t="e">
        <f>IF(I454="","",'Funding Input and Summary'!#REF!)</f>
        <v>#REF!</v>
      </c>
      <c r="BN454" t="e">
        <f>IF(I454="","",'Funding Input and Summary'!#REF!)</f>
        <v>#REF!</v>
      </c>
      <c r="BO454" t="e">
        <f>IF(I454="","",'Funding Input and Summary'!#REF!)</f>
        <v>#REF!</v>
      </c>
      <c r="BP454" t="e">
        <f>IF(I454="","",'Funding Input and Summary'!#REF!)</f>
        <v>#REF!</v>
      </c>
      <c r="BQ454" t="e">
        <f>IF(I454="","",'Funding Input and Summary'!#REF!)</f>
        <v>#REF!</v>
      </c>
      <c r="BR454" t="str">
        <f ca="1">IF('Measure and Project Input'!$CE$5&lt;$CC454,"",IF(OFFSET('Measure and Project Input'!$T$9,$CE454,0)=0,"",OFFSET('Measure and Project Input'!$T$9,$CE454,0)))</f>
        <v/>
      </c>
      <c r="BS454" t="str">
        <f ca="1">IF('Measure and Project Input'!$CE$5&lt;$CC454,"",IF(OFFSET('Measure and Project Input'!$R$9,$CE454,0)=0,"",OFFSET('Measure and Project Input'!$R$9,$CE454,0)))</f>
        <v/>
      </c>
      <c r="BT454">
        <f>IF(I454="","",'Measure and Project Input'!$I$1)</f>
        <v>4.04</v>
      </c>
      <c r="BU454" t="str">
        <f ca="1">IF('Measure and Project Input'!$CE$5&lt;$CC454,"",IF(OFFSET('Measure and Project Input'!$Q$9,$CE454,0)=0,"",OFFSET('Measure and Project Input'!$Q$9,$CE454,0)))</f>
        <v/>
      </c>
      <c r="BV454" t="e">
        <f ca="1">IF(I454="","",'Funding Input and Summary'!$T$1)</f>
        <v>#DIV/0!</v>
      </c>
      <c r="BW454" t="str">
        <f ca="1">IF('Measure and Project Input'!$CE$5&lt;$CC454,"",IF(OFFSET('Measure and Project Input'!$AI$9,$CE454,0)=0,"",OFFSET('Measure and Project Input'!$AI$9,$CE454,0)))</f>
        <v/>
      </c>
      <c r="BX454" t="str">
        <f ca="1">IF('Measure and Project Input'!$CE$5&lt;$CC454,"",IF(OFFSET('Measure and Project Input'!$AJ$9,$CE454,0)=0,"",OFFSET('Measure and Project Input'!$AJ$9,$CE454,0)))</f>
        <v/>
      </c>
      <c r="BY454" t="str">
        <f ca="1">IF('Measure and Project Input'!$CE$5&lt;$CC454,"",IF(OFFSET('Measure and Project Input'!$AK$9,$CE454,0)=0,"",OFFSET('Measure and Project Input'!$AK$9,$CE454,0)))</f>
        <v/>
      </c>
      <c r="BZ454" t="str">
        <f ca="1">IF('Measure and Project Input'!$CE$5&lt;$CC454,"",IF(OFFSET('Measure and Project Input'!$AL$9,$CE454,0)=0,"",OFFSET('Measure and Project Input'!$AL$9,$CE454,0)))</f>
        <v/>
      </c>
      <c r="CA454" t="str">
        <f ca="1">IF('Measure and Project Input'!$CE$5&lt;$CC454,"",IF(OFFSET('Measure and Project Input'!$AM$9,$CE454,0)=0,"",OFFSET('Measure and Project Input'!$AM$9,$CE454,0)))</f>
        <v/>
      </c>
      <c r="CB454" s="201"/>
      <c r="CC454" s="28">
        <v>453</v>
      </c>
      <c r="CD454" s="28">
        <f t="shared" si="7"/>
        <v>1</v>
      </c>
      <c r="CE454" s="28" t="e">
        <f>IF($I454="","",MATCH($I454,'Measure and Project Input'!$P$10:$P$509,FALSE))</f>
        <v>#N/A</v>
      </c>
    </row>
    <row r="455" spans="1:83" x14ac:dyDescent="0.2">
      <c r="A455" t="str">
        <f ca="1">IF('Measure and Project Input'!$CE$5&lt;$CC455,"",IF(OFFSET('Measure and Project Input'!$E$9,$CE455,0)=0,"",OFFSET('Measure and Project Input'!$E$9,$CE455,0)))</f>
        <v/>
      </c>
      <c r="B455" t="str">
        <f ca="1">IF('Measure and Project Input'!$CE$5&lt;$CC455,"",IF(OFFSET('Measure and Project Input'!$F$9,$CE455,0)=0,"",OFFSET('Measure and Project Input'!$F$9,$CE455,0)))</f>
        <v/>
      </c>
      <c r="C455" t="str">
        <f ca="1">IF('Measure and Project Input'!$CE$5&lt;$CC455,"",IF(OFFSET('Measure and Project Input'!$G$9,$CE455,0)=0,"",OFFSET('Measure and Project Input'!$G$9,$CE455,0)))</f>
        <v/>
      </c>
      <c r="D455" s="299" t="str">
        <f ca="1">IF('Measure and Project Input'!$CE$5&lt;$CC455,"",IF(OFFSET('Measure and Project Input'!$H$9,$CE455,0)=0,"",OFFSET('Measure and Project Input'!$H$9,$CE455,0)))</f>
        <v/>
      </c>
      <c r="E455" t="str">
        <f ca="1">IF('Measure and Project Input'!$CE$5&lt;$CC455,"",IF(OFFSET('Measure and Project Input'!$I$9,$CE455,0)=0,"",OFFSET('Measure and Project Input'!$I$9,$CE455,0)))</f>
        <v/>
      </c>
      <c r="F455" t="str">
        <f ca="1">IF('Measure and Project Input'!$CE$5&lt;$CC455,"",IF(OFFSET('Measure and Project Input'!$J$9,$CE455,0)=0,"",OFFSET('Measure and Project Input'!$J$9,$CE455,0)))</f>
        <v/>
      </c>
      <c r="G455" t="str">
        <f ca="1">IF('Measure and Project Input'!$CE$5&lt;$CC455,"",IF(OFFSET('Measure and Project Input'!$K$9,$CE455,0)=0,"",OFFSET('Measure and Project Input'!$K$9,$CE455,0)))</f>
        <v/>
      </c>
      <c r="H455" t="str">
        <f ca="1">IF('Measure and Project Input'!$CE$5&lt;$CC455,"",IF(OFFSET('Measure and Project Input'!$L$9,$CE455,0)=0,"",OFFSET('Measure and Project Input'!$L$9,$CE455,0)))</f>
        <v/>
      </c>
      <c r="I455">
        <f>'Funding Input and Summary'!A458</f>
        <v>0</v>
      </c>
      <c r="O455" t="str">
        <f ca="1">IF('Measure and Project Input'!$CE$5&lt;$CC455,"",IF(OFFSET('Measure and Project Input'!$B$9,$CE455,0)=0,"",OFFSET('Measure and Project Input'!$B$9,$CE455,0)))</f>
        <v/>
      </c>
      <c r="P455" t="str">
        <f ca="1">IF('Measure and Project Input'!$CE$5&lt;$CC455,"",IF(OFFSET('Measure and Project Input'!$C$9,$CE455,0)=0,"",OFFSET('Measure and Project Input'!$C$9,$CE455,0)))</f>
        <v/>
      </c>
      <c r="Q455" t="str">
        <f ca="1">IF('Measure and Project Input'!$CE$5&lt;$CC455,"",IF(OFFSET('Measure and Project Input'!$S$9,$CE455,0)=0,"",OFFSET('Measure and Project Input'!$S$9,$CE455,0)))</f>
        <v/>
      </c>
      <c r="R455" t="str">
        <f ca="1">IF('Measure and Project Input'!$CE$5&lt;$CC455,"",IF(OFFSET('Measure and Project Input'!$U$9,$CE455,0)=0,"",OFFSET('Measure and Project Input'!$U$9,$CE455,0)))</f>
        <v/>
      </c>
      <c r="S455" t="str">
        <f ca="1">IF('Measure and Project Input'!$CE$5&lt;$CC455,"",IF(OFFSET('Measure and Project Input'!$V$9,$CE455,0)=0,"",OFFSET('Measure and Project Input'!$V$9,$CE455,0)))</f>
        <v/>
      </c>
      <c r="X455" t="str">
        <f ca="1">IF('Measure and Project Input'!$CE$5&lt;$CC455,"",IF(OFFSET('Measure and Project Input'!$M$9,$CE455,0)=0,"",OFFSET('Measure and Project Input'!$M$9,$CE455,0)))</f>
        <v/>
      </c>
      <c r="Y455" t="str">
        <f ca="1">IF('Measure and Project Input'!$CE$5&lt;$CC455,"",IF(OFFSET('Measure and Project Input'!$N$9,$CE455,0)=0,"",OFFSET('Measure and Project Input'!$N$9,$CE455,0)))</f>
        <v/>
      </c>
      <c r="AA455" t="str">
        <f ca="1">IF('Measure and Project Input'!$CE$5&lt;$CC455,"",IF(OFFSET('Measure and Project Input'!$D$9,$CE455,0)=0,"",OFFSET('Measure and Project Input'!$D$9,$CE455,0)))</f>
        <v/>
      </c>
      <c r="AJ455" t="str">
        <f ca="1">IF('Measure and Project Input'!$CE$5&lt;$CC455,"",IF(OFFSET('Measure and Project Input'!$O$9,$CE455,0)=0,"",OFFSET('Measure and Project Input'!$O$9,$CE455,0)))</f>
        <v/>
      </c>
      <c r="AN455" t="str">
        <f ca="1">IF('Measure and Project Input'!$CE$5&lt;$CC455,"",IF(OFFSET('Measure and Project Input'!$BV$9,$CE455,0)=0,"",OFFSET('Measure and Project Input'!$BV$9,$CE455,0)))</f>
        <v/>
      </c>
      <c r="AO455" t="e">
        <f>IF(I455="","",'Funding Input and Summary'!#REF!)</f>
        <v>#REF!</v>
      </c>
      <c r="AQ455" t="e">
        <f>IF(I455="","",'Funding Input and Summary'!#REF!)</f>
        <v>#REF!</v>
      </c>
      <c r="AR455" t="e">
        <f>IF(I455="","",'Funding Input and Summary'!#REF!)</f>
        <v>#REF!</v>
      </c>
      <c r="AU455" t="e">
        <f>IF(I455="","",'Funding Input and Summary'!#REF!)</f>
        <v>#REF!</v>
      </c>
      <c r="AV455" t="e">
        <f>IF(I455="","",'Funding Input and Summary'!#REF!)</f>
        <v>#REF!</v>
      </c>
      <c r="BC455" t="e">
        <f>IF(I455="","",'Funding Input and Summary'!#REF!)</f>
        <v>#REF!</v>
      </c>
      <c r="BD455" t="e">
        <f>IF(I455="","",'Funding Input and Summary'!#REF!)</f>
        <v>#REF!</v>
      </c>
      <c r="BE455" t="e">
        <f>IF(I455="","",'Funding Input and Summary'!#REF!)</f>
        <v>#REF!</v>
      </c>
      <c r="BG455" t="e">
        <f>IF(I455="","",'Funding Input and Summary'!#REF!)</f>
        <v>#REF!</v>
      </c>
      <c r="BH455" t="e">
        <f>IF(I455="","",'Funding Input and Summary'!#REF!)</f>
        <v>#REF!</v>
      </c>
      <c r="BI455" t="e">
        <f>IF(I455="","",'Funding Input and Summary'!#REF!)</f>
        <v>#REF!</v>
      </c>
      <c r="BJ455" t="e">
        <f>IF(I455="","",'Funding Input and Summary'!#REF!)</f>
        <v>#REF!</v>
      </c>
      <c r="BK455" t="e">
        <f>IF(I455="","",'Funding Input and Summary'!#REF!)</f>
        <v>#REF!</v>
      </c>
      <c r="BL455" t="e">
        <f>IF(I455="","",'Funding Input and Summary'!#REF!)</f>
        <v>#REF!</v>
      </c>
      <c r="BM455" t="e">
        <f>IF(I455="","",'Funding Input and Summary'!#REF!)</f>
        <v>#REF!</v>
      </c>
      <c r="BN455" t="e">
        <f>IF(I455="","",'Funding Input and Summary'!#REF!)</f>
        <v>#REF!</v>
      </c>
      <c r="BO455" t="e">
        <f>IF(I455="","",'Funding Input and Summary'!#REF!)</f>
        <v>#REF!</v>
      </c>
      <c r="BP455" t="e">
        <f>IF(I455="","",'Funding Input and Summary'!#REF!)</f>
        <v>#REF!</v>
      </c>
      <c r="BQ455" t="e">
        <f>IF(I455="","",'Funding Input and Summary'!#REF!)</f>
        <v>#REF!</v>
      </c>
      <c r="BR455" t="str">
        <f ca="1">IF('Measure and Project Input'!$CE$5&lt;$CC455,"",IF(OFFSET('Measure and Project Input'!$T$9,$CE455,0)=0,"",OFFSET('Measure and Project Input'!$T$9,$CE455,0)))</f>
        <v/>
      </c>
      <c r="BS455" t="str">
        <f ca="1">IF('Measure and Project Input'!$CE$5&lt;$CC455,"",IF(OFFSET('Measure and Project Input'!$R$9,$CE455,0)=0,"",OFFSET('Measure and Project Input'!$R$9,$CE455,0)))</f>
        <v/>
      </c>
      <c r="BT455">
        <f>IF(I455="","",'Measure and Project Input'!$I$1)</f>
        <v>4.04</v>
      </c>
      <c r="BU455" t="str">
        <f ca="1">IF('Measure and Project Input'!$CE$5&lt;$CC455,"",IF(OFFSET('Measure and Project Input'!$Q$9,$CE455,0)=0,"",OFFSET('Measure and Project Input'!$Q$9,$CE455,0)))</f>
        <v/>
      </c>
      <c r="BV455" t="e">
        <f ca="1">IF(I455="","",'Funding Input and Summary'!$T$1)</f>
        <v>#DIV/0!</v>
      </c>
      <c r="BW455" t="str">
        <f ca="1">IF('Measure and Project Input'!$CE$5&lt;$CC455,"",IF(OFFSET('Measure and Project Input'!$AI$9,$CE455,0)=0,"",OFFSET('Measure and Project Input'!$AI$9,$CE455,0)))</f>
        <v/>
      </c>
      <c r="BX455" t="str">
        <f ca="1">IF('Measure and Project Input'!$CE$5&lt;$CC455,"",IF(OFFSET('Measure and Project Input'!$AJ$9,$CE455,0)=0,"",OFFSET('Measure and Project Input'!$AJ$9,$CE455,0)))</f>
        <v/>
      </c>
      <c r="BY455" t="str">
        <f ca="1">IF('Measure and Project Input'!$CE$5&lt;$CC455,"",IF(OFFSET('Measure and Project Input'!$AK$9,$CE455,0)=0,"",OFFSET('Measure and Project Input'!$AK$9,$CE455,0)))</f>
        <v/>
      </c>
      <c r="BZ455" t="str">
        <f ca="1">IF('Measure and Project Input'!$CE$5&lt;$CC455,"",IF(OFFSET('Measure and Project Input'!$AL$9,$CE455,0)=0,"",OFFSET('Measure and Project Input'!$AL$9,$CE455,0)))</f>
        <v/>
      </c>
      <c r="CA455" t="str">
        <f ca="1">IF('Measure and Project Input'!$CE$5&lt;$CC455,"",IF(OFFSET('Measure and Project Input'!$AM$9,$CE455,0)=0,"",OFFSET('Measure and Project Input'!$AM$9,$CE455,0)))</f>
        <v/>
      </c>
      <c r="CB455" s="201"/>
      <c r="CC455" s="28">
        <v>454</v>
      </c>
      <c r="CD455" s="28">
        <f t="shared" si="7"/>
        <v>1</v>
      </c>
      <c r="CE455" s="28" t="e">
        <f>IF($I455="","",MATCH($I455,'Measure and Project Input'!$P$10:$P$509,FALSE))</f>
        <v>#N/A</v>
      </c>
    </row>
    <row r="456" spans="1:83" x14ac:dyDescent="0.2">
      <c r="A456" t="str">
        <f ca="1">IF('Measure and Project Input'!$CE$5&lt;$CC456,"",IF(OFFSET('Measure and Project Input'!$E$9,$CE456,0)=0,"",OFFSET('Measure and Project Input'!$E$9,$CE456,0)))</f>
        <v/>
      </c>
      <c r="B456" t="str">
        <f ca="1">IF('Measure and Project Input'!$CE$5&lt;$CC456,"",IF(OFFSET('Measure and Project Input'!$F$9,$CE456,0)=0,"",OFFSET('Measure and Project Input'!$F$9,$CE456,0)))</f>
        <v/>
      </c>
      <c r="C456" t="str">
        <f ca="1">IF('Measure and Project Input'!$CE$5&lt;$CC456,"",IF(OFFSET('Measure and Project Input'!$G$9,$CE456,0)=0,"",OFFSET('Measure and Project Input'!$G$9,$CE456,0)))</f>
        <v/>
      </c>
      <c r="D456" s="299" t="str">
        <f ca="1">IF('Measure and Project Input'!$CE$5&lt;$CC456,"",IF(OFFSET('Measure and Project Input'!$H$9,$CE456,0)=0,"",OFFSET('Measure and Project Input'!$H$9,$CE456,0)))</f>
        <v/>
      </c>
      <c r="E456" t="str">
        <f ca="1">IF('Measure and Project Input'!$CE$5&lt;$CC456,"",IF(OFFSET('Measure and Project Input'!$I$9,$CE456,0)=0,"",OFFSET('Measure and Project Input'!$I$9,$CE456,0)))</f>
        <v/>
      </c>
      <c r="F456" t="str">
        <f ca="1">IF('Measure and Project Input'!$CE$5&lt;$CC456,"",IF(OFFSET('Measure and Project Input'!$J$9,$CE456,0)=0,"",OFFSET('Measure and Project Input'!$J$9,$CE456,0)))</f>
        <v/>
      </c>
      <c r="G456" t="str">
        <f ca="1">IF('Measure and Project Input'!$CE$5&lt;$CC456,"",IF(OFFSET('Measure and Project Input'!$K$9,$CE456,0)=0,"",OFFSET('Measure and Project Input'!$K$9,$CE456,0)))</f>
        <v/>
      </c>
      <c r="H456" t="str">
        <f ca="1">IF('Measure and Project Input'!$CE$5&lt;$CC456,"",IF(OFFSET('Measure and Project Input'!$L$9,$CE456,0)=0,"",OFFSET('Measure and Project Input'!$L$9,$CE456,0)))</f>
        <v/>
      </c>
      <c r="I456">
        <f>'Funding Input and Summary'!A459</f>
        <v>0</v>
      </c>
      <c r="O456" t="str">
        <f ca="1">IF('Measure and Project Input'!$CE$5&lt;$CC456,"",IF(OFFSET('Measure and Project Input'!$B$9,$CE456,0)=0,"",OFFSET('Measure and Project Input'!$B$9,$CE456,0)))</f>
        <v/>
      </c>
      <c r="P456" t="str">
        <f ca="1">IF('Measure and Project Input'!$CE$5&lt;$CC456,"",IF(OFFSET('Measure and Project Input'!$C$9,$CE456,0)=0,"",OFFSET('Measure and Project Input'!$C$9,$CE456,0)))</f>
        <v/>
      </c>
      <c r="Q456" t="str">
        <f ca="1">IF('Measure and Project Input'!$CE$5&lt;$CC456,"",IF(OFFSET('Measure and Project Input'!$S$9,$CE456,0)=0,"",OFFSET('Measure and Project Input'!$S$9,$CE456,0)))</f>
        <v/>
      </c>
      <c r="R456" t="str">
        <f ca="1">IF('Measure and Project Input'!$CE$5&lt;$CC456,"",IF(OFFSET('Measure and Project Input'!$U$9,$CE456,0)=0,"",OFFSET('Measure and Project Input'!$U$9,$CE456,0)))</f>
        <v/>
      </c>
      <c r="S456" t="str">
        <f ca="1">IF('Measure and Project Input'!$CE$5&lt;$CC456,"",IF(OFFSET('Measure and Project Input'!$V$9,$CE456,0)=0,"",OFFSET('Measure and Project Input'!$V$9,$CE456,0)))</f>
        <v/>
      </c>
      <c r="X456" t="str">
        <f ca="1">IF('Measure and Project Input'!$CE$5&lt;$CC456,"",IF(OFFSET('Measure and Project Input'!$M$9,$CE456,0)=0,"",OFFSET('Measure and Project Input'!$M$9,$CE456,0)))</f>
        <v/>
      </c>
      <c r="Y456" t="str">
        <f ca="1">IF('Measure and Project Input'!$CE$5&lt;$CC456,"",IF(OFFSET('Measure and Project Input'!$N$9,$CE456,0)=0,"",OFFSET('Measure and Project Input'!$N$9,$CE456,0)))</f>
        <v/>
      </c>
      <c r="AA456" t="str">
        <f ca="1">IF('Measure and Project Input'!$CE$5&lt;$CC456,"",IF(OFFSET('Measure and Project Input'!$D$9,$CE456,0)=0,"",OFFSET('Measure and Project Input'!$D$9,$CE456,0)))</f>
        <v/>
      </c>
      <c r="AJ456" t="str">
        <f ca="1">IF('Measure and Project Input'!$CE$5&lt;$CC456,"",IF(OFFSET('Measure and Project Input'!$O$9,$CE456,0)=0,"",OFFSET('Measure and Project Input'!$O$9,$CE456,0)))</f>
        <v/>
      </c>
      <c r="AN456" t="str">
        <f ca="1">IF('Measure and Project Input'!$CE$5&lt;$CC456,"",IF(OFFSET('Measure and Project Input'!$BV$9,$CE456,0)=0,"",OFFSET('Measure and Project Input'!$BV$9,$CE456,0)))</f>
        <v/>
      </c>
      <c r="AO456" t="e">
        <f>IF(I456="","",'Funding Input and Summary'!#REF!)</f>
        <v>#REF!</v>
      </c>
      <c r="AQ456" t="e">
        <f>IF(I456="","",'Funding Input and Summary'!#REF!)</f>
        <v>#REF!</v>
      </c>
      <c r="AR456" t="e">
        <f>IF(I456="","",'Funding Input and Summary'!#REF!)</f>
        <v>#REF!</v>
      </c>
      <c r="AU456" t="e">
        <f>IF(I456="","",'Funding Input and Summary'!#REF!)</f>
        <v>#REF!</v>
      </c>
      <c r="AV456" t="e">
        <f>IF(I456="","",'Funding Input and Summary'!#REF!)</f>
        <v>#REF!</v>
      </c>
      <c r="BC456" t="e">
        <f>IF(I456="","",'Funding Input and Summary'!#REF!)</f>
        <v>#REF!</v>
      </c>
      <c r="BD456" t="e">
        <f>IF(I456="","",'Funding Input and Summary'!#REF!)</f>
        <v>#REF!</v>
      </c>
      <c r="BE456" t="e">
        <f>IF(I456="","",'Funding Input and Summary'!#REF!)</f>
        <v>#REF!</v>
      </c>
      <c r="BG456" t="e">
        <f>IF(I456="","",'Funding Input and Summary'!#REF!)</f>
        <v>#REF!</v>
      </c>
      <c r="BH456" t="e">
        <f>IF(I456="","",'Funding Input and Summary'!#REF!)</f>
        <v>#REF!</v>
      </c>
      <c r="BI456" t="e">
        <f>IF(I456="","",'Funding Input and Summary'!#REF!)</f>
        <v>#REF!</v>
      </c>
      <c r="BJ456" t="e">
        <f>IF(I456="","",'Funding Input and Summary'!#REF!)</f>
        <v>#REF!</v>
      </c>
      <c r="BK456" t="e">
        <f>IF(I456="","",'Funding Input and Summary'!#REF!)</f>
        <v>#REF!</v>
      </c>
      <c r="BL456" t="e">
        <f>IF(I456="","",'Funding Input and Summary'!#REF!)</f>
        <v>#REF!</v>
      </c>
      <c r="BM456" t="e">
        <f>IF(I456="","",'Funding Input and Summary'!#REF!)</f>
        <v>#REF!</v>
      </c>
      <c r="BN456" t="e">
        <f>IF(I456="","",'Funding Input and Summary'!#REF!)</f>
        <v>#REF!</v>
      </c>
      <c r="BO456" t="e">
        <f>IF(I456="","",'Funding Input and Summary'!#REF!)</f>
        <v>#REF!</v>
      </c>
      <c r="BP456" t="e">
        <f>IF(I456="","",'Funding Input and Summary'!#REF!)</f>
        <v>#REF!</v>
      </c>
      <c r="BQ456" t="e">
        <f>IF(I456="","",'Funding Input and Summary'!#REF!)</f>
        <v>#REF!</v>
      </c>
      <c r="BR456" t="str">
        <f ca="1">IF('Measure and Project Input'!$CE$5&lt;$CC456,"",IF(OFFSET('Measure and Project Input'!$T$9,$CE456,0)=0,"",OFFSET('Measure and Project Input'!$T$9,$CE456,0)))</f>
        <v/>
      </c>
      <c r="BS456" t="str">
        <f ca="1">IF('Measure and Project Input'!$CE$5&lt;$CC456,"",IF(OFFSET('Measure and Project Input'!$R$9,$CE456,0)=0,"",OFFSET('Measure and Project Input'!$R$9,$CE456,0)))</f>
        <v/>
      </c>
      <c r="BT456">
        <f>IF(I456="","",'Measure and Project Input'!$I$1)</f>
        <v>4.04</v>
      </c>
      <c r="BU456" t="str">
        <f ca="1">IF('Measure and Project Input'!$CE$5&lt;$CC456,"",IF(OFFSET('Measure and Project Input'!$Q$9,$CE456,0)=0,"",OFFSET('Measure and Project Input'!$Q$9,$CE456,0)))</f>
        <v/>
      </c>
      <c r="BV456" t="e">
        <f ca="1">IF(I456="","",'Funding Input and Summary'!$T$1)</f>
        <v>#DIV/0!</v>
      </c>
      <c r="BW456" t="str">
        <f ca="1">IF('Measure and Project Input'!$CE$5&lt;$CC456,"",IF(OFFSET('Measure and Project Input'!$AI$9,$CE456,0)=0,"",OFFSET('Measure and Project Input'!$AI$9,$CE456,0)))</f>
        <v/>
      </c>
      <c r="BX456" t="str">
        <f ca="1">IF('Measure and Project Input'!$CE$5&lt;$CC456,"",IF(OFFSET('Measure and Project Input'!$AJ$9,$CE456,0)=0,"",OFFSET('Measure and Project Input'!$AJ$9,$CE456,0)))</f>
        <v/>
      </c>
      <c r="BY456" t="str">
        <f ca="1">IF('Measure and Project Input'!$CE$5&lt;$CC456,"",IF(OFFSET('Measure and Project Input'!$AK$9,$CE456,0)=0,"",OFFSET('Measure and Project Input'!$AK$9,$CE456,0)))</f>
        <v/>
      </c>
      <c r="BZ456" t="str">
        <f ca="1">IF('Measure and Project Input'!$CE$5&lt;$CC456,"",IF(OFFSET('Measure and Project Input'!$AL$9,$CE456,0)=0,"",OFFSET('Measure and Project Input'!$AL$9,$CE456,0)))</f>
        <v/>
      </c>
      <c r="CA456" t="str">
        <f ca="1">IF('Measure and Project Input'!$CE$5&lt;$CC456,"",IF(OFFSET('Measure and Project Input'!$AM$9,$CE456,0)=0,"",OFFSET('Measure and Project Input'!$AM$9,$CE456,0)))</f>
        <v/>
      </c>
      <c r="CB456" s="201"/>
      <c r="CC456" s="28">
        <v>455</v>
      </c>
      <c r="CD456" s="28">
        <f t="shared" si="7"/>
        <v>1</v>
      </c>
      <c r="CE456" s="28" t="e">
        <f>IF($I456="","",MATCH($I456,'Measure and Project Input'!$P$10:$P$509,FALSE))</f>
        <v>#N/A</v>
      </c>
    </row>
    <row r="457" spans="1:83" x14ac:dyDescent="0.2">
      <c r="A457" t="str">
        <f ca="1">IF('Measure and Project Input'!$CE$5&lt;$CC457,"",IF(OFFSET('Measure and Project Input'!$E$9,$CE457,0)=0,"",OFFSET('Measure and Project Input'!$E$9,$CE457,0)))</f>
        <v/>
      </c>
      <c r="B457" t="str">
        <f ca="1">IF('Measure and Project Input'!$CE$5&lt;$CC457,"",IF(OFFSET('Measure and Project Input'!$F$9,$CE457,0)=0,"",OFFSET('Measure and Project Input'!$F$9,$CE457,0)))</f>
        <v/>
      </c>
      <c r="C457" t="str">
        <f ca="1">IF('Measure and Project Input'!$CE$5&lt;$CC457,"",IF(OFFSET('Measure and Project Input'!$G$9,$CE457,0)=0,"",OFFSET('Measure and Project Input'!$G$9,$CE457,0)))</f>
        <v/>
      </c>
      <c r="D457" s="299" t="str">
        <f ca="1">IF('Measure and Project Input'!$CE$5&lt;$CC457,"",IF(OFFSET('Measure and Project Input'!$H$9,$CE457,0)=0,"",OFFSET('Measure and Project Input'!$H$9,$CE457,0)))</f>
        <v/>
      </c>
      <c r="E457" t="str">
        <f ca="1">IF('Measure and Project Input'!$CE$5&lt;$CC457,"",IF(OFFSET('Measure and Project Input'!$I$9,$CE457,0)=0,"",OFFSET('Measure and Project Input'!$I$9,$CE457,0)))</f>
        <v/>
      </c>
      <c r="F457" t="str">
        <f ca="1">IF('Measure and Project Input'!$CE$5&lt;$CC457,"",IF(OFFSET('Measure and Project Input'!$J$9,$CE457,0)=0,"",OFFSET('Measure and Project Input'!$J$9,$CE457,0)))</f>
        <v/>
      </c>
      <c r="G457" t="str">
        <f ca="1">IF('Measure and Project Input'!$CE$5&lt;$CC457,"",IF(OFFSET('Measure and Project Input'!$K$9,$CE457,0)=0,"",OFFSET('Measure and Project Input'!$K$9,$CE457,0)))</f>
        <v/>
      </c>
      <c r="H457" t="str">
        <f ca="1">IF('Measure and Project Input'!$CE$5&lt;$CC457,"",IF(OFFSET('Measure and Project Input'!$L$9,$CE457,0)=0,"",OFFSET('Measure and Project Input'!$L$9,$CE457,0)))</f>
        <v/>
      </c>
      <c r="I457">
        <f>'Funding Input and Summary'!A460</f>
        <v>0</v>
      </c>
      <c r="O457" t="str">
        <f ca="1">IF('Measure and Project Input'!$CE$5&lt;$CC457,"",IF(OFFSET('Measure and Project Input'!$B$9,$CE457,0)=0,"",OFFSET('Measure and Project Input'!$B$9,$CE457,0)))</f>
        <v/>
      </c>
      <c r="P457" t="str">
        <f ca="1">IF('Measure and Project Input'!$CE$5&lt;$CC457,"",IF(OFFSET('Measure and Project Input'!$C$9,$CE457,0)=0,"",OFFSET('Measure and Project Input'!$C$9,$CE457,0)))</f>
        <v/>
      </c>
      <c r="Q457" t="str">
        <f ca="1">IF('Measure and Project Input'!$CE$5&lt;$CC457,"",IF(OFFSET('Measure and Project Input'!$S$9,$CE457,0)=0,"",OFFSET('Measure and Project Input'!$S$9,$CE457,0)))</f>
        <v/>
      </c>
      <c r="R457" t="str">
        <f ca="1">IF('Measure and Project Input'!$CE$5&lt;$CC457,"",IF(OFFSET('Measure and Project Input'!$U$9,$CE457,0)=0,"",OFFSET('Measure and Project Input'!$U$9,$CE457,0)))</f>
        <v/>
      </c>
      <c r="S457" t="str">
        <f ca="1">IF('Measure and Project Input'!$CE$5&lt;$CC457,"",IF(OFFSET('Measure and Project Input'!$V$9,$CE457,0)=0,"",OFFSET('Measure and Project Input'!$V$9,$CE457,0)))</f>
        <v/>
      </c>
      <c r="X457" t="str">
        <f ca="1">IF('Measure and Project Input'!$CE$5&lt;$CC457,"",IF(OFFSET('Measure and Project Input'!$M$9,$CE457,0)=0,"",OFFSET('Measure and Project Input'!$M$9,$CE457,0)))</f>
        <v/>
      </c>
      <c r="Y457" t="str">
        <f ca="1">IF('Measure and Project Input'!$CE$5&lt;$CC457,"",IF(OFFSET('Measure and Project Input'!$N$9,$CE457,0)=0,"",OFFSET('Measure and Project Input'!$N$9,$CE457,0)))</f>
        <v/>
      </c>
      <c r="AA457" t="str">
        <f ca="1">IF('Measure and Project Input'!$CE$5&lt;$CC457,"",IF(OFFSET('Measure and Project Input'!$D$9,$CE457,0)=0,"",OFFSET('Measure and Project Input'!$D$9,$CE457,0)))</f>
        <v/>
      </c>
      <c r="AJ457" t="str">
        <f ca="1">IF('Measure and Project Input'!$CE$5&lt;$CC457,"",IF(OFFSET('Measure and Project Input'!$O$9,$CE457,0)=0,"",OFFSET('Measure and Project Input'!$O$9,$CE457,0)))</f>
        <v/>
      </c>
      <c r="AN457" t="str">
        <f ca="1">IF('Measure and Project Input'!$CE$5&lt;$CC457,"",IF(OFFSET('Measure and Project Input'!$BV$9,$CE457,0)=0,"",OFFSET('Measure and Project Input'!$BV$9,$CE457,0)))</f>
        <v/>
      </c>
      <c r="AO457" t="e">
        <f>IF(I457="","",'Funding Input and Summary'!#REF!)</f>
        <v>#REF!</v>
      </c>
      <c r="AQ457" t="e">
        <f>IF(I457="","",'Funding Input and Summary'!#REF!)</f>
        <v>#REF!</v>
      </c>
      <c r="AR457" t="e">
        <f>IF(I457="","",'Funding Input and Summary'!#REF!)</f>
        <v>#REF!</v>
      </c>
      <c r="AU457" t="e">
        <f>IF(I457="","",'Funding Input and Summary'!#REF!)</f>
        <v>#REF!</v>
      </c>
      <c r="AV457" t="e">
        <f>IF(I457="","",'Funding Input and Summary'!#REF!)</f>
        <v>#REF!</v>
      </c>
      <c r="BC457" t="e">
        <f>IF(I457="","",'Funding Input and Summary'!#REF!)</f>
        <v>#REF!</v>
      </c>
      <c r="BD457" t="e">
        <f>IF(I457="","",'Funding Input and Summary'!#REF!)</f>
        <v>#REF!</v>
      </c>
      <c r="BE457" t="e">
        <f>IF(I457="","",'Funding Input and Summary'!#REF!)</f>
        <v>#REF!</v>
      </c>
      <c r="BG457" t="e">
        <f>IF(I457="","",'Funding Input and Summary'!#REF!)</f>
        <v>#REF!</v>
      </c>
      <c r="BH457" t="e">
        <f>IF(I457="","",'Funding Input and Summary'!#REF!)</f>
        <v>#REF!</v>
      </c>
      <c r="BI457" t="e">
        <f>IF(I457="","",'Funding Input and Summary'!#REF!)</f>
        <v>#REF!</v>
      </c>
      <c r="BJ457" t="e">
        <f>IF(I457="","",'Funding Input and Summary'!#REF!)</f>
        <v>#REF!</v>
      </c>
      <c r="BK457" t="e">
        <f>IF(I457="","",'Funding Input and Summary'!#REF!)</f>
        <v>#REF!</v>
      </c>
      <c r="BL457" t="e">
        <f>IF(I457="","",'Funding Input and Summary'!#REF!)</f>
        <v>#REF!</v>
      </c>
      <c r="BM457" t="e">
        <f>IF(I457="","",'Funding Input and Summary'!#REF!)</f>
        <v>#REF!</v>
      </c>
      <c r="BN457" t="e">
        <f>IF(I457="","",'Funding Input and Summary'!#REF!)</f>
        <v>#REF!</v>
      </c>
      <c r="BO457" t="e">
        <f>IF(I457="","",'Funding Input and Summary'!#REF!)</f>
        <v>#REF!</v>
      </c>
      <c r="BP457" t="e">
        <f>IF(I457="","",'Funding Input and Summary'!#REF!)</f>
        <v>#REF!</v>
      </c>
      <c r="BQ457" t="e">
        <f>IF(I457="","",'Funding Input and Summary'!#REF!)</f>
        <v>#REF!</v>
      </c>
      <c r="BR457" t="str">
        <f ca="1">IF('Measure and Project Input'!$CE$5&lt;$CC457,"",IF(OFFSET('Measure and Project Input'!$T$9,$CE457,0)=0,"",OFFSET('Measure and Project Input'!$T$9,$CE457,0)))</f>
        <v/>
      </c>
      <c r="BS457" t="str">
        <f ca="1">IF('Measure and Project Input'!$CE$5&lt;$CC457,"",IF(OFFSET('Measure and Project Input'!$R$9,$CE457,0)=0,"",OFFSET('Measure and Project Input'!$R$9,$CE457,0)))</f>
        <v/>
      </c>
      <c r="BT457">
        <f>IF(I457="","",'Measure and Project Input'!$I$1)</f>
        <v>4.04</v>
      </c>
      <c r="BU457" t="str">
        <f ca="1">IF('Measure and Project Input'!$CE$5&lt;$CC457,"",IF(OFFSET('Measure and Project Input'!$Q$9,$CE457,0)=0,"",OFFSET('Measure and Project Input'!$Q$9,$CE457,0)))</f>
        <v/>
      </c>
      <c r="BV457" t="e">
        <f ca="1">IF(I457="","",'Funding Input and Summary'!$T$1)</f>
        <v>#DIV/0!</v>
      </c>
      <c r="BW457" t="str">
        <f ca="1">IF('Measure and Project Input'!$CE$5&lt;$CC457,"",IF(OFFSET('Measure and Project Input'!$AI$9,$CE457,0)=0,"",OFFSET('Measure and Project Input'!$AI$9,$CE457,0)))</f>
        <v/>
      </c>
      <c r="BX457" t="str">
        <f ca="1">IF('Measure and Project Input'!$CE$5&lt;$CC457,"",IF(OFFSET('Measure and Project Input'!$AJ$9,$CE457,0)=0,"",OFFSET('Measure and Project Input'!$AJ$9,$CE457,0)))</f>
        <v/>
      </c>
      <c r="BY457" t="str">
        <f ca="1">IF('Measure and Project Input'!$CE$5&lt;$CC457,"",IF(OFFSET('Measure and Project Input'!$AK$9,$CE457,0)=0,"",OFFSET('Measure and Project Input'!$AK$9,$CE457,0)))</f>
        <v/>
      </c>
      <c r="BZ457" t="str">
        <f ca="1">IF('Measure and Project Input'!$CE$5&lt;$CC457,"",IF(OFFSET('Measure and Project Input'!$AL$9,$CE457,0)=0,"",OFFSET('Measure and Project Input'!$AL$9,$CE457,0)))</f>
        <v/>
      </c>
      <c r="CA457" t="str">
        <f ca="1">IF('Measure and Project Input'!$CE$5&lt;$CC457,"",IF(OFFSET('Measure and Project Input'!$AM$9,$CE457,0)=0,"",OFFSET('Measure and Project Input'!$AM$9,$CE457,0)))</f>
        <v/>
      </c>
      <c r="CB457" s="201"/>
      <c r="CC457" s="28">
        <v>456</v>
      </c>
      <c r="CD457" s="28">
        <f t="shared" si="7"/>
        <v>1</v>
      </c>
      <c r="CE457" s="28" t="e">
        <f>IF($I457="","",MATCH($I457,'Measure and Project Input'!$P$10:$P$509,FALSE))</f>
        <v>#N/A</v>
      </c>
    </row>
    <row r="458" spans="1:83" x14ac:dyDescent="0.2">
      <c r="A458" t="str">
        <f ca="1">IF('Measure and Project Input'!$CE$5&lt;$CC458,"",IF(OFFSET('Measure and Project Input'!$E$9,$CE458,0)=0,"",OFFSET('Measure and Project Input'!$E$9,$CE458,0)))</f>
        <v/>
      </c>
      <c r="B458" t="str">
        <f ca="1">IF('Measure and Project Input'!$CE$5&lt;$CC458,"",IF(OFFSET('Measure and Project Input'!$F$9,$CE458,0)=0,"",OFFSET('Measure and Project Input'!$F$9,$CE458,0)))</f>
        <v/>
      </c>
      <c r="C458" t="str">
        <f ca="1">IF('Measure and Project Input'!$CE$5&lt;$CC458,"",IF(OFFSET('Measure and Project Input'!$G$9,$CE458,0)=0,"",OFFSET('Measure and Project Input'!$G$9,$CE458,0)))</f>
        <v/>
      </c>
      <c r="D458" s="299" t="str">
        <f ca="1">IF('Measure and Project Input'!$CE$5&lt;$CC458,"",IF(OFFSET('Measure and Project Input'!$H$9,$CE458,0)=0,"",OFFSET('Measure and Project Input'!$H$9,$CE458,0)))</f>
        <v/>
      </c>
      <c r="E458" t="str">
        <f ca="1">IF('Measure and Project Input'!$CE$5&lt;$CC458,"",IF(OFFSET('Measure and Project Input'!$I$9,$CE458,0)=0,"",OFFSET('Measure and Project Input'!$I$9,$CE458,0)))</f>
        <v/>
      </c>
      <c r="F458" t="str">
        <f ca="1">IF('Measure and Project Input'!$CE$5&lt;$CC458,"",IF(OFFSET('Measure and Project Input'!$J$9,$CE458,0)=0,"",OFFSET('Measure and Project Input'!$J$9,$CE458,0)))</f>
        <v/>
      </c>
      <c r="G458" t="str">
        <f ca="1">IF('Measure and Project Input'!$CE$5&lt;$CC458,"",IF(OFFSET('Measure and Project Input'!$K$9,$CE458,0)=0,"",OFFSET('Measure and Project Input'!$K$9,$CE458,0)))</f>
        <v/>
      </c>
      <c r="H458" t="str">
        <f ca="1">IF('Measure and Project Input'!$CE$5&lt;$CC458,"",IF(OFFSET('Measure and Project Input'!$L$9,$CE458,0)=0,"",OFFSET('Measure and Project Input'!$L$9,$CE458,0)))</f>
        <v/>
      </c>
      <c r="I458">
        <f>'Funding Input and Summary'!A461</f>
        <v>0</v>
      </c>
      <c r="O458" t="str">
        <f ca="1">IF('Measure and Project Input'!$CE$5&lt;$CC458,"",IF(OFFSET('Measure and Project Input'!$B$9,$CE458,0)=0,"",OFFSET('Measure and Project Input'!$B$9,$CE458,0)))</f>
        <v/>
      </c>
      <c r="P458" t="str">
        <f ca="1">IF('Measure and Project Input'!$CE$5&lt;$CC458,"",IF(OFFSET('Measure and Project Input'!$C$9,$CE458,0)=0,"",OFFSET('Measure and Project Input'!$C$9,$CE458,0)))</f>
        <v/>
      </c>
      <c r="Q458" t="str">
        <f ca="1">IF('Measure and Project Input'!$CE$5&lt;$CC458,"",IF(OFFSET('Measure and Project Input'!$S$9,$CE458,0)=0,"",OFFSET('Measure and Project Input'!$S$9,$CE458,0)))</f>
        <v/>
      </c>
      <c r="R458" t="str">
        <f ca="1">IF('Measure and Project Input'!$CE$5&lt;$CC458,"",IF(OFFSET('Measure and Project Input'!$U$9,$CE458,0)=0,"",OFFSET('Measure and Project Input'!$U$9,$CE458,0)))</f>
        <v/>
      </c>
      <c r="S458" t="str">
        <f ca="1">IF('Measure and Project Input'!$CE$5&lt;$CC458,"",IF(OFFSET('Measure and Project Input'!$V$9,$CE458,0)=0,"",OFFSET('Measure and Project Input'!$V$9,$CE458,0)))</f>
        <v/>
      </c>
      <c r="X458" t="str">
        <f ca="1">IF('Measure and Project Input'!$CE$5&lt;$CC458,"",IF(OFFSET('Measure and Project Input'!$M$9,$CE458,0)=0,"",OFFSET('Measure and Project Input'!$M$9,$CE458,0)))</f>
        <v/>
      </c>
      <c r="Y458" t="str">
        <f ca="1">IF('Measure and Project Input'!$CE$5&lt;$CC458,"",IF(OFFSET('Measure and Project Input'!$N$9,$CE458,0)=0,"",OFFSET('Measure and Project Input'!$N$9,$CE458,0)))</f>
        <v/>
      </c>
      <c r="AA458" t="str">
        <f ca="1">IF('Measure and Project Input'!$CE$5&lt;$CC458,"",IF(OFFSET('Measure and Project Input'!$D$9,$CE458,0)=0,"",OFFSET('Measure and Project Input'!$D$9,$CE458,0)))</f>
        <v/>
      </c>
      <c r="AJ458" t="str">
        <f ca="1">IF('Measure and Project Input'!$CE$5&lt;$CC458,"",IF(OFFSET('Measure and Project Input'!$O$9,$CE458,0)=0,"",OFFSET('Measure and Project Input'!$O$9,$CE458,0)))</f>
        <v/>
      </c>
      <c r="AN458" t="str">
        <f ca="1">IF('Measure and Project Input'!$CE$5&lt;$CC458,"",IF(OFFSET('Measure and Project Input'!$BV$9,$CE458,0)=0,"",OFFSET('Measure and Project Input'!$BV$9,$CE458,0)))</f>
        <v/>
      </c>
      <c r="AO458" t="e">
        <f>IF(I458="","",'Funding Input and Summary'!#REF!)</f>
        <v>#REF!</v>
      </c>
      <c r="AQ458" t="e">
        <f>IF(I458="","",'Funding Input and Summary'!#REF!)</f>
        <v>#REF!</v>
      </c>
      <c r="AR458" t="e">
        <f>IF(I458="","",'Funding Input and Summary'!#REF!)</f>
        <v>#REF!</v>
      </c>
      <c r="AU458" t="e">
        <f>IF(I458="","",'Funding Input and Summary'!#REF!)</f>
        <v>#REF!</v>
      </c>
      <c r="AV458" t="e">
        <f>IF(I458="","",'Funding Input and Summary'!#REF!)</f>
        <v>#REF!</v>
      </c>
      <c r="BC458" t="e">
        <f>IF(I458="","",'Funding Input and Summary'!#REF!)</f>
        <v>#REF!</v>
      </c>
      <c r="BD458" t="e">
        <f>IF(I458="","",'Funding Input and Summary'!#REF!)</f>
        <v>#REF!</v>
      </c>
      <c r="BE458" t="e">
        <f>IF(I458="","",'Funding Input and Summary'!#REF!)</f>
        <v>#REF!</v>
      </c>
      <c r="BG458" t="e">
        <f>IF(I458="","",'Funding Input and Summary'!#REF!)</f>
        <v>#REF!</v>
      </c>
      <c r="BH458" t="e">
        <f>IF(I458="","",'Funding Input and Summary'!#REF!)</f>
        <v>#REF!</v>
      </c>
      <c r="BI458" t="e">
        <f>IF(I458="","",'Funding Input and Summary'!#REF!)</f>
        <v>#REF!</v>
      </c>
      <c r="BJ458" t="e">
        <f>IF(I458="","",'Funding Input and Summary'!#REF!)</f>
        <v>#REF!</v>
      </c>
      <c r="BK458" t="e">
        <f>IF(I458="","",'Funding Input and Summary'!#REF!)</f>
        <v>#REF!</v>
      </c>
      <c r="BL458" t="e">
        <f>IF(I458="","",'Funding Input and Summary'!#REF!)</f>
        <v>#REF!</v>
      </c>
      <c r="BM458" t="e">
        <f>IF(I458="","",'Funding Input and Summary'!#REF!)</f>
        <v>#REF!</v>
      </c>
      <c r="BN458" t="e">
        <f>IF(I458="","",'Funding Input and Summary'!#REF!)</f>
        <v>#REF!</v>
      </c>
      <c r="BO458" t="e">
        <f>IF(I458="","",'Funding Input and Summary'!#REF!)</f>
        <v>#REF!</v>
      </c>
      <c r="BP458" t="e">
        <f>IF(I458="","",'Funding Input and Summary'!#REF!)</f>
        <v>#REF!</v>
      </c>
      <c r="BQ458" t="e">
        <f>IF(I458="","",'Funding Input and Summary'!#REF!)</f>
        <v>#REF!</v>
      </c>
      <c r="BR458" t="str">
        <f ca="1">IF('Measure and Project Input'!$CE$5&lt;$CC458,"",IF(OFFSET('Measure and Project Input'!$T$9,$CE458,0)=0,"",OFFSET('Measure and Project Input'!$T$9,$CE458,0)))</f>
        <v/>
      </c>
      <c r="BS458" t="str">
        <f ca="1">IF('Measure and Project Input'!$CE$5&lt;$CC458,"",IF(OFFSET('Measure and Project Input'!$R$9,$CE458,0)=0,"",OFFSET('Measure and Project Input'!$R$9,$CE458,0)))</f>
        <v/>
      </c>
      <c r="BT458">
        <f>IF(I458="","",'Measure and Project Input'!$I$1)</f>
        <v>4.04</v>
      </c>
      <c r="BU458" t="str">
        <f ca="1">IF('Measure and Project Input'!$CE$5&lt;$CC458,"",IF(OFFSET('Measure and Project Input'!$Q$9,$CE458,0)=0,"",OFFSET('Measure and Project Input'!$Q$9,$CE458,0)))</f>
        <v/>
      </c>
      <c r="BV458" t="e">
        <f ca="1">IF(I458="","",'Funding Input and Summary'!$T$1)</f>
        <v>#DIV/0!</v>
      </c>
      <c r="BW458" t="str">
        <f ca="1">IF('Measure and Project Input'!$CE$5&lt;$CC458,"",IF(OFFSET('Measure and Project Input'!$AI$9,$CE458,0)=0,"",OFFSET('Measure and Project Input'!$AI$9,$CE458,0)))</f>
        <v/>
      </c>
      <c r="BX458" t="str">
        <f ca="1">IF('Measure and Project Input'!$CE$5&lt;$CC458,"",IF(OFFSET('Measure and Project Input'!$AJ$9,$CE458,0)=0,"",OFFSET('Measure and Project Input'!$AJ$9,$CE458,0)))</f>
        <v/>
      </c>
      <c r="BY458" t="str">
        <f ca="1">IF('Measure and Project Input'!$CE$5&lt;$CC458,"",IF(OFFSET('Measure and Project Input'!$AK$9,$CE458,0)=0,"",OFFSET('Measure and Project Input'!$AK$9,$CE458,0)))</f>
        <v/>
      </c>
      <c r="BZ458" t="str">
        <f ca="1">IF('Measure and Project Input'!$CE$5&lt;$CC458,"",IF(OFFSET('Measure and Project Input'!$AL$9,$CE458,0)=0,"",OFFSET('Measure and Project Input'!$AL$9,$CE458,0)))</f>
        <v/>
      </c>
      <c r="CA458" t="str">
        <f ca="1">IF('Measure and Project Input'!$CE$5&lt;$CC458,"",IF(OFFSET('Measure and Project Input'!$AM$9,$CE458,0)=0,"",OFFSET('Measure and Project Input'!$AM$9,$CE458,0)))</f>
        <v/>
      </c>
      <c r="CB458" s="201"/>
      <c r="CC458" s="28">
        <v>457</v>
      </c>
      <c r="CD458" s="28">
        <f t="shared" si="7"/>
        <v>1</v>
      </c>
      <c r="CE458" s="28" t="e">
        <f>IF($I458="","",MATCH($I458,'Measure and Project Input'!$P$10:$P$509,FALSE))</f>
        <v>#N/A</v>
      </c>
    </row>
    <row r="459" spans="1:83" x14ac:dyDescent="0.2">
      <c r="A459" t="str">
        <f ca="1">IF('Measure and Project Input'!$CE$5&lt;$CC459,"",IF(OFFSET('Measure and Project Input'!$E$9,$CE459,0)=0,"",OFFSET('Measure and Project Input'!$E$9,$CE459,0)))</f>
        <v/>
      </c>
      <c r="B459" t="str">
        <f ca="1">IF('Measure and Project Input'!$CE$5&lt;$CC459,"",IF(OFFSET('Measure and Project Input'!$F$9,$CE459,0)=0,"",OFFSET('Measure and Project Input'!$F$9,$CE459,0)))</f>
        <v/>
      </c>
      <c r="C459" t="str">
        <f ca="1">IF('Measure and Project Input'!$CE$5&lt;$CC459,"",IF(OFFSET('Measure and Project Input'!$G$9,$CE459,0)=0,"",OFFSET('Measure and Project Input'!$G$9,$CE459,0)))</f>
        <v/>
      </c>
      <c r="D459" s="299" t="str">
        <f ca="1">IF('Measure and Project Input'!$CE$5&lt;$CC459,"",IF(OFFSET('Measure and Project Input'!$H$9,$CE459,0)=0,"",OFFSET('Measure and Project Input'!$H$9,$CE459,0)))</f>
        <v/>
      </c>
      <c r="E459" t="str">
        <f ca="1">IF('Measure and Project Input'!$CE$5&lt;$CC459,"",IF(OFFSET('Measure and Project Input'!$I$9,$CE459,0)=0,"",OFFSET('Measure and Project Input'!$I$9,$CE459,0)))</f>
        <v/>
      </c>
      <c r="F459" t="str">
        <f ca="1">IF('Measure and Project Input'!$CE$5&lt;$CC459,"",IF(OFFSET('Measure and Project Input'!$J$9,$CE459,0)=0,"",OFFSET('Measure and Project Input'!$J$9,$CE459,0)))</f>
        <v/>
      </c>
      <c r="G459" t="str">
        <f ca="1">IF('Measure and Project Input'!$CE$5&lt;$CC459,"",IF(OFFSET('Measure and Project Input'!$K$9,$CE459,0)=0,"",OFFSET('Measure and Project Input'!$K$9,$CE459,0)))</f>
        <v/>
      </c>
      <c r="H459" t="str">
        <f ca="1">IF('Measure and Project Input'!$CE$5&lt;$CC459,"",IF(OFFSET('Measure and Project Input'!$L$9,$CE459,0)=0,"",OFFSET('Measure and Project Input'!$L$9,$CE459,0)))</f>
        <v/>
      </c>
      <c r="I459">
        <f>'Funding Input and Summary'!A462</f>
        <v>0</v>
      </c>
      <c r="O459" t="str">
        <f ca="1">IF('Measure and Project Input'!$CE$5&lt;$CC459,"",IF(OFFSET('Measure and Project Input'!$B$9,$CE459,0)=0,"",OFFSET('Measure and Project Input'!$B$9,$CE459,0)))</f>
        <v/>
      </c>
      <c r="P459" t="str">
        <f ca="1">IF('Measure and Project Input'!$CE$5&lt;$CC459,"",IF(OFFSET('Measure and Project Input'!$C$9,$CE459,0)=0,"",OFFSET('Measure and Project Input'!$C$9,$CE459,0)))</f>
        <v/>
      </c>
      <c r="Q459" t="str">
        <f ca="1">IF('Measure and Project Input'!$CE$5&lt;$CC459,"",IF(OFFSET('Measure and Project Input'!$S$9,$CE459,0)=0,"",OFFSET('Measure and Project Input'!$S$9,$CE459,0)))</f>
        <v/>
      </c>
      <c r="R459" t="str">
        <f ca="1">IF('Measure and Project Input'!$CE$5&lt;$CC459,"",IF(OFFSET('Measure and Project Input'!$U$9,$CE459,0)=0,"",OFFSET('Measure and Project Input'!$U$9,$CE459,0)))</f>
        <v/>
      </c>
      <c r="S459" t="str">
        <f ca="1">IF('Measure and Project Input'!$CE$5&lt;$CC459,"",IF(OFFSET('Measure and Project Input'!$V$9,$CE459,0)=0,"",OFFSET('Measure and Project Input'!$V$9,$CE459,0)))</f>
        <v/>
      </c>
      <c r="X459" t="str">
        <f ca="1">IF('Measure and Project Input'!$CE$5&lt;$CC459,"",IF(OFFSET('Measure and Project Input'!$M$9,$CE459,0)=0,"",OFFSET('Measure and Project Input'!$M$9,$CE459,0)))</f>
        <v/>
      </c>
      <c r="Y459" t="str">
        <f ca="1">IF('Measure and Project Input'!$CE$5&lt;$CC459,"",IF(OFFSET('Measure and Project Input'!$N$9,$CE459,0)=0,"",OFFSET('Measure and Project Input'!$N$9,$CE459,0)))</f>
        <v/>
      </c>
      <c r="AA459" t="str">
        <f ca="1">IF('Measure and Project Input'!$CE$5&lt;$CC459,"",IF(OFFSET('Measure and Project Input'!$D$9,$CE459,0)=0,"",OFFSET('Measure and Project Input'!$D$9,$CE459,0)))</f>
        <v/>
      </c>
      <c r="AJ459" t="str">
        <f ca="1">IF('Measure and Project Input'!$CE$5&lt;$CC459,"",IF(OFFSET('Measure and Project Input'!$O$9,$CE459,0)=0,"",OFFSET('Measure and Project Input'!$O$9,$CE459,0)))</f>
        <v/>
      </c>
      <c r="AN459" t="str">
        <f ca="1">IF('Measure and Project Input'!$CE$5&lt;$CC459,"",IF(OFFSET('Measure and Project Input'!$BV$9,$CE459,0)=0,"",OFFSET('Measure and Project Input'!$BV$9,$CE459,0)))</f>
        <v/>
      </c>
      <c r="AO459" t="e">
        <f>IF(I459="","",'Funding Input and Summary'!#REF!)</f>
        <v>#REF!</v>
      </c>
      <c r="AQ459" t="e">
        <f>IF(I459="","",'Funding Input and Summary'!#REF!)</f>
        <v>#REF!</v>
      </c>
      <c r="AR459" t="e">
        <f>IF(I459="","",'Funding Input and Summary'!#REF!)</f>
        <v>#REF!</v>
      </c>
      <c r="AU459" t="e">
        <f>IF(I459="","",'Funding Input and Summary'!#REF!)</f>
        <v>#REF!</v>
      </c>
      <c r="AV459" t="e">
        <f>IF(I459="","",'Funding Input and Summary'!#REF!)</f>
        <v>#REF!</v>
      </c>
      <c r="BC459" t="e">
        <f>IF(I459="","",'Funding Input and Summary'!#REF!)</f>
        <v>#REF!</v>
      </c>
      <c r="BD459" t="e">
        <f>IF(I459="","",'Funding Input and Summary'!#REF!)</f>
        <v>#REF!</v>
      </c>
      <c r="BE459" t="e">
        <f>IF(I459="","",'Funding Input and Summary'!#REF!)</f>
        <v>#REF!</v>
      </c>
      <c r="BG459" t="e">
        <f>IF(I459="","",'Funding Input and Summary'!#REF!)</f>
        <v>#REF!</v>
      </c>
      <c r="BH459" t="e">
        <f>IF(I459="","",'Funding Input and Summary'!#REF!)</f>
        <v>#REF!</v>
      </c>
      <c r="BI459" t="e">
        <f>IF(I459="","",'Funding Input and Summary'!#REF!)</f>
        <v>#REF!</v>
      </c>
      <c r="BJ459" t="e">
        <f>IF(I459="","",'Funding Input and Summary'!#REF!)</f>
        <v>#REF!</v>
      </c>
      <c r="BK459" t="e">
        <f>IF(I459="","",'Funding Input and Summary'!#REF!)</f>
        <v>#REF!</v>
      </c>
      <c r="BL459" t="e">
        <f>IF(I459="","",'Funding Input and Summary'!#REF!)</f>
        <v>#REF!</v>
      </c>
      <c r="BM459" t="e">
        <f>IF(I459="","",'Funding Input and Summary'!#REF!)</f>
        <v>#REF!</v>
      </c>
      <c r="BN459" t="e">
        <f>IF(I459="","",'Funding Input and Summary'!#REF!)</f>
        <v>#REF!</v>
      </c>
      <c r="BO459" t="e">
        <f>IF(I459="","",'Funding Input and Summary'!#REF!)</f>
        <v>#REF!</v>
      </c>
      <c r="BP459" t="e">
        <f>IF(I459="","",'Funding Input and Summary'!#REF!)</f>
        <v>#REF!</v>
      </c>
      <c r="BQ459" t="e">
        <f>IF(I459="","",'Funding Input and Summary'!#REF!)</f>
        <v>#REF!</v>
      </c>
      <c r="BR459" t="str">
        <f ca="1">IF('Measure and Project Input'!$CE$5&lt;$CC459,"",IF(OFFSET('Measure and Project Input'!$T$9,$CE459,0)=0,"",OFFSET('Measure and Project Input'!$T$9,$CE459,0)))</f>
        <v/>
      </c>
      <c r="BS459" t="str">
        <f ca="1">IF('Measure and Project Input'!$CE$5&lt;$CC459,"",IF(OFFSET('Measure and Project Input'!$R$9,$CE459,0)=0,"",OFFSET('Measure and Project Input'!$R$9,$CE459,0)))</f>
        <v/>
      </c>
      <c r="BT459">
        <f>IF(I459="","",'Measure and Project Input'!$I$1)</f>
        <v>4.04</v>
      </c>
      <c r="BU459" t="str">
        <f ca="1">IF('Measure and Project Input'!$CE$5&lt;$CC459,"",IF(OFFSET('Measure and Project Input'!$Q$9,$CE459,0)=0,"",OFFSET('Measure and Project Input'!$Q$9,$CE459,0)))</f>
        <v/>
      </c>
      <c r="BV459" t="e">
        <f ca="1">IF(I459="","",'Funding Input and Summary'!$T$1)</f>
        <v>#DIV/0!</v>
      </c>
      <c r="BW459" t="str">
        <f ca="1">IF('Measure and Project Input'!$CE$5&lt;$CC459,"",IF(OFFSET('Measure and Project Input'!$AI$9,$CE459,0)=0,"",OFFSET('Measure and Project Input'!$AI$9,$CE459,0)))</f>
        <v/>
      </c>
      <c r="BX459" t="str">
        <f ca="1">IF('Measure and Project Input'!$CE$5&lt;$CC459,"",IF(OFFSET('Measure and Project Input'!$AJ$9,$CE459,0)=0,"",OFFSET('Measure and Project Input'!$AJ$9,$CE459,0)))</f>
        <v/>
      </c>
      <c r="BY459" t="str">
        <f ca="1">IF('Measure and Project Input'!$CE$5&lt;$CC459,"",IF(OFFSET('Measure and Project Input'!$AK$9,$CE459,0)=0,"",OFFSET('Measure and Project Input'!$AK$9,$CE459,0)))</f>
        <v/>
      </c>
      <c r="BZ459" t="str">
        <f ca="1">IF('Measure and Project Input'!$CE$5&lt;$CC459,"",IF(OFFSET('Measure and Project Input'!$AL$9,$CE459,0)=0,"",OFFSET('Measure and Project Input'!$AL$9,$CE459,0)))</f>
        <v/>
      </c>
      <c r="CA459" t="str">
        <f ca="1">IF('Measure and Project Input'!$CE$5&lt;$CC459,"",IF(OFFSET('Measure and Project Input'!$AM$9,$CE459,0)=0,"",OFFSET('Measure and Project Input'!$AM$9,$CE459,0)))</f>
        <v/>
      </c>
      <c r="CB459" s="201"/>
      <c r="CC459" s="28">
        <v>458</v>
      </c>
      <c r="CD459" s="28">
        <f t="shared" si="7"/>
        <v>1</v>
      </c>
      <c r="CE459" s="28" t="e">
        <f>IF($I459="","",MATCH($I459,'Measure and Project Input'!$P$10:$P$509,FALSE))</f>
        <v>#N/A</v>
      </c>
    </row>
    <row r="460" spans="1:83" x14ac:dyDescent="0.2">
      <c r="A460" t="str">
        <f ca="1">IF('Measure and Project Input'!$CE$5&lt;$CC460,"",IF(OFFSET('Measure and Project Input'!$E$9,$CE460,0)=0,"",OFFSET('Measure and Project Input'!$E$9,$CE460,0)))</f>
        <v/>
      </c>
      <c r="B460" t="str">
        <f ca="1">IF('Measure and Project Input'!$CE$5&lt;$CC460,"",IF(OFFSET('Measure and Project Input'!$F$9,$CE460,0)=0,"",OFFSET('Measure and Project Input'!$F$9,$CE460,0)))</f>
        <v/>
      </c>
      <c r="C460" t="str">
        <f ca="1">IF('Measure and Project Input'!$CE$5&lt;$CC460,"",IF(OFFSET('Measure and Project Input'!$G$9,$CE460,0)=0,"",OFFSET('Measure and Project Input'!$G$9,$CE460,0)))</f>
        <v/>
      </c>
      <c r="D460" s="299" t="str">
        <f ca="1">IF('Measure and Project Input'!$CE$5&lt;$CC460,"",IF(OFFSET('Measure and Project Input'!$H$9,$CE460,0)=0,"",OFFSET('Measure and Project Input'!$H$9,$CE460,0)))</f>
        <v/>
      </c>
      <c r="E460" t="str">
        <f ca="1">IF('Measure and Project Input'!$CE$5&lt;$CC460,"",IF(OFFSET('Measure and Project Input'!$I$9,$CE460,0)=0,"",OFFSET('Measure and Project Input'!$I$9,$CE460,0)))</f>
        <v/>
      </c>
      <c r="F460" t="str">
        <f ca="1">IF('Measure and Project Input'!$CE$5&lt;$CC460,"",IF(OFFSET('Measure and Project Input'!$J$9,$CE460,0)=0,"",OFFSET('Measure and Project Input'!$J$9,$CE460,0)))</f>
        <v/>
      </c>
      <c r="G460" t="str">
        <f ca="1">IF('Measure and Project Input'!$CE$5&lt;$CC460,"",IF(OFFSET('Measure and Project Input'!$K$9,$CE460,0)=0,"",OFFSET('Measure and Project Input'!$K$9,$CE460,0)))</f>
        <v/>
      </c>
      <c r="H460" t="str">
        <f ca="1">IF('Measure and Project Input'!$CE$5&lt;$CC460,"",IF(OFFSET('Measure and Project Input'!$L$9,$CE460,0)=0,"",OFFSET('Measure and Project Input'!$L$9,$CE460,0)))</f>
        <v/>
      </c>
      <c r="I460">
        <f>'Funding Input and Summary'!A463</f>
        <v>0</v>
      </c>
      <c r="O460" t="str">
        <f ca="1">IF('Measure and Project Input'!$CE$5&lt;$CC460,"",IF(OFFSET('Measure and Project Input'!$B$9,$CE460,0)=0,"",OFFSET('Measure and Project Input'!$B$9,$CE460,0)))</f>
        <v/>
      </c>
      <c r="P460" t="str">
        <f ca="1">IF('Measure and Project Input'!$CE$5&lt;$CC460,"",IF(OFFSET('Measure and Project Input'!$C$9,$CE460,0)=0,"",OFFSET('Measure and Project Input'!$C$9,$CE460,0)))</f>
        <v/>
      </c>
      <c r="Q460" t="str">
        <f ca="1">IF('Measure and Project Input'!$CE$5&lt;$CC460,"",IF(OFFSET('Measure and Project Input'!$S$9,$CE460,0)=0,"",OFFSET('Measure and Project Input'!$S$9,$CE460,0)))</f>
        <v/>
      </c>
      <c r="R460" t="str">
        <f ca="1">IF('Measure and Project Input'!$CE$5&lt;$CC460,"",IF(OFFSET('Measure and Project Input'!$U$9,$CE460,0)=0,"",OFFSET('Measure and Project Input'!$U$9,$CE460,0)))</f>
        <v/>
      </c>
      <c r="S460" t="str">
        <f ca="1">IF('Measure and Project Input'!$CE$5&lt;$CC460,"",IF(OFFSET('Measure and Project Input'!$V$9,$CE460,0)=0,"",OFFSET('Measure and Project Input'!$V$9,$CE460,0)))</f>
        <v/>
      </c>
      <c r="X460" t="str">
        <f ca="1">IF('Measure and Project Input'!$CE$5&lt;$CC460,"",IF(OFFSET('Measure and Project Input'!$M$9,$CE460,0)=0,"",OFFSET('Measure and Project Input'!$M$9,$CE460,0)))</f>
        <v/>
      </c>
      <c r="Y460" t="str">
        <f ca="1">IF('Measure and Project Input'!$CE$5&lt;$CC460,"",IF(OFFSET('Measure and Project Input'!$N$9,$CE460,0)=0,"",OFFSET('Measure and Project Input'!$N$9,$CE460,0)))</f>
        <v/>
      </c>
      <c r="AA460" t="str">
        <f ca="1">IF('Measure and Project Input'!$CE$5&lt;$CC460,"",IF(OFFSET('Measure and Project Input'!$D$9,$CE460,0)=0,"",OFFSET('Measure and Project Input'!$D$9,$CE460,0)))</f>
        <v/>
      </c>
      <c r="AJ460" t="str">
        <f ca="1">IF('Measure and Project Input'!$CE$5&lt;$CC460,"",IF(OFFSET('Measure and Project Input'!$O$9,$CE460,0)=0,"",OFFSET('Measure and Project Input'!$O$9,$CE460,0)))</f>
        <v/>
      </c>
      <c r="AN460" t="str">
        <f ca="1">IF('Measure and Project Input'!$CE$5&lt;$CC460,"",IF(OFFSET('Measure and Project Input'!$BV$9,$CE460,0)=0,"",OFFSET('Measure and Project Input'!$BV$9,$CE460,0)))</f>
        <v/>
      </c>
      <c r="AO460" t="e">
        <f>IF(I460="","",'Funding Input and Summary'!#REF!)</f>
        <v>#REF!</v>
      </c>
      <c r="AQ460" t="e">
        <f>IF(I460="","",'Funding Input and Summary'!#REF!)</f>
        <v>#REF!</v>
      </c>
      <c r="AR460" t="e">
        <f>IF(I460="","",'Funding Input and Summary'!#REF!)</f>
        <v>#REF!</v>
      </c>
      <c r="AU460" t="e">
        <f>IF(I460="","",'Funding Input and Summary'!#REF!)</f>
        <v>#REF!</v>
      </c>
      <c r="AV460" t="e">
        <f>IF(I460="","",'Funding Input and Summary'!#REF!)</f>
        <v>#REF!</v>
      </c>
      <c r="BC460" t="e">
        <f>IF(I460="","",'Funding Input and Summary'!#REF!)</f>
        <v>#REF!</v>
      </c>
      <c r="BD460" t="e">
        <f>IF(I460="","",'Funding Input and Summary'!#REF!)</f>
        <v>#REF!</v>
      </c>
      <c r="BE460" t="e">
        <f>IF(I460="","",'Funding Input and Summary'!#REF!)</f>
        <v>#REF!</v>
      </c>
      <c r="BG460" t="e">
        <f>IF(I460="","",'Funding Input and Summary'!#REF!)</f>
        <v>#REF!</v>
      </c>
      <c r="BH460" t="e">
        <f>IF(I460="","",'Funding Input and Summary'!#REF!)</f>
        <v>#REF!</v>
      </c>
      <c r="BI460" t="e">
        <f>IF(I460="","",'Funding Input and Summary'!#REF!)</f>
        <v>#REF!</v>
      </c>
      <c r="BJ460" t="e">
        <f>IF(I460="","",'Funding Input and Summary'!#REF!)</f>
        <v>#REF!</v>
      </c>
      <c r="BK460" t="e">
        <f>IF(I460="","",'Funding Input and Summary'!#REF!)</f>
        <v>#REF!</v>
      </c>
      <c r="BL460" t="e">
        <f>IF(I460="","",'Funding Input and Summary'!#REF!)</f>
        <v>#REF!</v>
      </c>
      <c r="BM460" t="e">
        <f>IF(I460="","",'Funding Input and Summary'!#REF!)</f>
        <v>#REF!</v>
      </c>
      <c r="BN460" t="e">
        <f>IF(I460="","",'Funding Input and Summary'!#REF!)</f>
        <v>#REF!</v>
      </c>
      <c r="BO460" t="e">
        <f>IF(I460="","",'Funding Input and Summary'!#REF!)</f>
        <v>#REF!</v>
      </c>
      <c r="BP460" t="e">
        <f>IF(I460="","",'Funding Input and Summary'!#REF!)</f>
        <v>#REF!</v>
      </c>
      <c r="BQ460" t="e">
        <f>IF(I460="","",'Funding Input and Summary'!#REF!)</f>
        <v>#REF!</v>
      </c>
      <c r="BR460" t="str">
        <f ca="1">IF('Measure and Project Input'!$CE$5&lt;$CC460,"",IF(OFFSET('Measure and Project Input'!$T$9,$CE460,0)=0,"",OFFSET('Measure and Project Input'!$T$9,$CE460,0)))</f>
        <v/>
      </c>
      <c r="BS460" t="str">
        <f ca="1">IF('Measure and Project Input'!$CE$5&lt;$CC460,"",IF(OFFSET('Measure and Project Input'!$R$9,$CE460,0)=0,"",OFFSET('Measure and Project Input'!$R$9,$CE460,0)))</f>
        <v/>
      </c>
      <c r="BT460">
        <f>IF(I460="","",'Measure and Project Input'!$I$1)</f>
        <v>4.04</v>
      </c>
      <c r="BU460" t="str">
        <f ca="1">IF('Measure and Project Input'!$CE$5&lt;$CC460,"",IF(OFFSET('Measure and Project Input'!$Q$9,$CE460,0)=0,"",OFFSET('Measure and Project Input'!$Q$9,$CE460,0)))</f>
        <v/>
      </c>
      <c r="BV460" t="e">
        <f ca="1">IF(I460="","",'Funding Input and Summary'!$T$1)</f>
        <v>#DIV/0!</v>
      </c>
      <c r="BW460" t="str">
        <f ca="1">IF('Measure and Project Input'!$CE$5&lt;$CC460,"",IF(OFFSET('Measure and Project Input'!$AI$9,$CE460,0)=0,"",OFFSET('Measure and Project Input'!$AI$9,$CE460,0)))</f>
        <v/>
      </c>
      <c r="BX460" t="str">
        <f ca="1">IF('Measure and Project Input'!$CE$5&lt;$CC460,"",IF(OFFSET('Measure and Project Input'!$AJ$9,$CE460,0)=0,"",OFFSET('Measure and Project Input'!$AJ$9,$CE460,0)))</f>
        <v/>
      </c>
      <c r="BY460" t="str">
        <f ca="1">IF('Measure and Project Input'!$CE$5&lt;$CC460,"",IF(OFFSET('Measure and Project Input'!$AK$9,$CE460,0)=0,"",OFFSET('Measure and Project Input'!$AK$9,$CE460,0)))</f>
        <v/>
      </c>
      <c r="BZ460" t="str">
        <f ca="1">IF('Measure and Project Input'!$CE$5&lt;$CC460,"",IF(OFFSET('Measure and Project Input'!$AL$9,$CE460,0)=0,"",OFFSET('Measure and Project Input'!$AL$9,$CE460,0)))</f>
        <v/>
      </c>
      <c r="CA460" t="str">
        <f ca="1">IF('Measure and Project Input'!$CE$5&lt;$CC460,"",IF(OFFSET('Measure and Project Input'!$AM$9,$CE460,0)=0,"",OFFSET('Measure and Project Input'!$AM$9,$CE460,0)))</f>
        <v/>
      </c>
      <c r="CB460" s="201"/>
      <c r="CC460" s="28">
        <v>459</v>
      </c>
      <c r="CD460" s="28">
        <f t="shared" si="7"/>
        <v>1</v>
      </c>
      <c r="CE460" s="28" t="e">
        <f>IF($I460="","",MATCH($I460,'Measure and Project Input'!$P$10:$P$509,FALSE))</f>
        <v>#N/A</v>
      </c>
    </row>
    <row r="461" spans="1:83" x14ac:dyDescent="0.2">
      <c r="A461" t="str">
        <f ca="1">IF('Measure and Project Input'!$CE$5&lt;$CC461,"",IF(OFFSET('Measure and Project Input'!$E$9,$CE461,0)=0,"",OFFSET('Measure and Project Input'!$E$9,$CE461,0)))</f>
        <v/>
      </c>
      <c r="B461" t="str">
        <f ca="1">IF('Measure and Project Input'!$CE$5&lt;$CC461,"",IF(OFFSET('Measure and Project Input'!$F$9,$CE461,0)=0,"",OFFSET('Measure and Project Input'!$F$9,$CE461,0)))</f>
        <v/>
      </c>
      <c r="C461" t="str">
        <f ca="1">IF('Measure and Project Input'!$CE$5&lt;$CC461,"",IF(OFFSET('Measure and Project Input'!$G$9,$CE461,0)=0,"",OFFSET('Measure and Project Input'!$G$9,$CE461,0)))</f>
        <v/>
      </c>
      <c r="D461" s="299" t="str">
        <f ca="1">IF('Measure and Project Input'!$CE$5&lt;$CC461,"",IF(OFFSET('Measure and Project Input'!$H$9,$CE461,0)=0,"",OFFSET('Measure and Project Input'!$H$9,$CE461,0)))</f>
        <v/>
      </c>
      <c r="E461" t="str">
        <f ca="1">IF('Measure and Project Input'!$CE$5&lt;$CC461,"",IF(OFFSET('Measure and Project Input'!$I$9,$CE461,0)=0,"",OFFSET('Measure and Project Input'!$I$9,$CE461,0)))</f>
        <v/>
      </c>
      <c r="F461" t="str">
        <f ca="1">IF('Measure and Project Input'!$CE$5&lt;$CC461,"",IF(OFFSET('Measure and Project Input'!$J$9,$CE461,0)=0,"",OFFSET('Measure and Project Input'!$J$9,$CE461,0)))</f>
        <v/>
      </c>
      <c r="G461" t="str">
        <f ca="1">IF('Measure and Project Input'!$CE$5&lt;$CC461,"",IF(OFFSET('Measure and Project Input'!$K$9,$CE461,0)=0,"",OFFSET('Measure and Project Input'!$K$9,$CE461,0)))</f>
        <v/>
      </c>
      <c r="H461" t="str">
        <f ca="1">IF('Measure and Project Input'!$CE$5&lt;$CC461,"",IF(OFFSET('Measure and Project Input'!$L$9,$CE461,0)=0,"",OFFSET('Measure and Project Input'!$L$9,$CE461,0)))</f>
        <v/>
      </c>
      <c r="I461">
        <f>'Funding Input and Summary'!A464</f>
        <v>0</v>
      </c>
      <c r="O461" t="str">
        <f ca="1">IF('Measure and Project Input'!$CE$5&lt;$CC461,"",IF(OFFSET('Measure and Project Input'!$B$9,$CE461,0)=0,"",OFFSET('Measure and Project Input'!$B$9,$CE461,0)))</f>
        <v/>
      </c>
      <c r="P461" t="str">
        <f ca="1">IF('Measure and Project Input'!$CE$5&lt;$CC461,"",IF(OFFSET('Measure and Project Input'!$C$9,$CE461,0)=0,"",OFFSET('Measure and Project Input'!$C$9,$CE461,0)))</f>
        <v/>
      </c>
      <c r="Q461" t="str">
        <f ca="1">IF('Measure and Project Input'!$CE$5&lt;$CC461,"",IF(OFFSET('Measure and Project Input'!$S$9,$CE461,0)=0,"",OFFSET('Measure and Project Input'!$S$9,$CE461,0)))</f>
        <v/>
      </c>
      <c r="R461" t="str">
        <f ca="1">IF('Measure and Project Input'!$CE$5&lt;$CC461,"",IF(OFFSET('Measure and Project Input'!$U$9,$CE461,0)=0,"",OFFSET('Measure and Project Input'!$U$9,$CE461,0)))</f>
        <v/>
      </c>
      <c r="S461" t="str">
        <f ca="1">IF('Measure and Project Input'!$CE$5&lt;$CC461,"",IF(OFFSET('Measure and Project Input'!$V$9,$CE461,0)=0,"",OFFSET('Measure and Project Input'!$V$9,$CE461,0)))</f>
        <v/>
      </c>
      <c r="X461" t="str">
        <f ca="1">IF('Measure and Project Input'!$CE$5&lt;$CC461,"",IF(OFFSET('Measure and Project Input'!$M$9,$CE461,0)=0,"",OFFSET('Measure and Project Input'!$M$9,$CE461,0)))</f>
        <v/>
      </c>
      <c r="Y461" t="str">
        <f ca="1">IF('Measure and Project Input'!$CE$5&lt;$CC461,"",IF(OFFSET('Measure and Project Input'!$N$9,$CE461,0)=0,"",OFFSET('Measure and Project Input'!$N$9,$CE461,0)))</f>
        <v/>
      </c>
      <c r="AA461" t="str">
        <f ca="1">IF('Measure and Project Input'!$CE$5&lt;$CC461,"",IF(OFFSET('Measure and Project Input'!$D$9,$CE461,0)=0,"",OFFSET('Measure and Project Input'!$D$9,$CE461,0)))</f>
        <v/>
      </c>
      <c r="AJ461" t="str">
        <f ca="1">IF('Measure and Project Input'!$CE$5&lt;$CC461,"",IF(OFFSET('Measure and Project Input'!$O$9,$CE461,0)=0,"",OFFSET('Measure and Project Input'!$O$9,$CE461,0)))</f>
        <v/>
      </c>
      <c r="AN461" t="str">
        <f ca="1">IF('Measure and Project Input'!$CE$5&lt;$CC461,"",IF(OFFSET('Measure and Project Input'!$BV$9,$CE461,0)=0,"",OFFSET('Measure and Project Input'!$BV$9,$CE461,0)))</f>
        <v/>
      </c>
      <c r="AO461" t="e">
        <f>IF(I461="","",'Funding Input and Summary'!#REF!)</f>
        <v>#REF!</v>
      </c>
      <c r="AQ461" t="e">
        <f>IF(I461="","",'Funding Input and Summary'!#REF!)</f>
        <v>#REF!</v>
      </c>
      <c r="AR461" t="e">
        <f>IF(I461="","",'Funding Input and Summary'!#REF!)</f>
        <v>#REF!</v>
      </c>
      <c r="AU461" t="e">
        <f>IF(I461="","",'Funding Input and Summary'!#REF!)</f>
        <v>#REF!</v>
      </c>
      <c r="AV461" t="e">
        <f>IF(I461="","",'Funding Input and Summary'!#REF!)</f>
        <v>#REF!</v>
      </c>
      <c r="BC461" t="e">
        <f>IF(I461="","",'Funding Input and Summary'!#REF!)</f>
        <v>#REF!</v>
      </c>
      <c r="BD461" t="e">
        <f>IF(I461="","",'Funding Input and Summary'!#REF!)</f>
        <v>#REF!</v>
      </c>
      <c r="BE461" t="e">
        <f>IF(I461="","",'Funding Input and Summary'!#REF!)</f>
        <v>#REF!</v>
      </c>
      <c r="BG461" t="e">
        <f>IF(I461="","",'Funding Input and Summary'!#REF!)</f>
        <v>#REF!</v>
      </c>
      <c r="BH461" t="e">
        <f>IF(I461="","",'Funding Input and Summary'!#REF!)</f>
        <v>#REF!</v>
      </c>
      <c r="BI461" t="e">
        <f>IF(I461="","",'Funding Input and Summary'!#REF!)</f>
        <v>#REF!</v>
      </c>
      <c r="BJ461" t="e">
        <f>IF(I461="","",'Funding Input and Summary'!#REF!)</f>
        <v>#REF!</v>
      </c>
      <c r="BK461" t="e">
        <f>IF(I461="","",'Funding Input and Summary'!#REF!)</f>
        <v>#REF!</v>
      </c>
      <c r="BL461" t="e">
        <f>IF(I461="","",'Funding Input and Summary'!#REF!)</f>
        <v>#REF!</v>
      </c>
      <c r="BM461" t="e">
        <f>IF(I461="","",'Funding Input and Summary'!#REF!)</f>
        <v>#REF!</v>
      </c>
      <c r="BN461" t="e">
        <f>IF(I461="","",'Funding Input and Summary'!#REF!)</f>
        <v>#REF!</v>
      </c>
      <c r="BO461" t="e">
        <f>IF(I461="","",'Funding Input and Summary'!#REF!)</f>
        <v>#REF!</v>
      </c>
      <c r="BP461" t="e">
        <f>IF(I461="","",'Funding Input and Summary'!#REF!)</f>
        <v>#REF!</v>
      </c>
      <c r="BQ461" t="e">
        <f>IF(I461="","",'Funding Input and Summary'!#REF!)</f>
        <v>#REF!</v>
      </c>
      <c r="BR461" t="str">
        <f ca="1">IF('Measure and Project Input'!$CE$5&lt;$CC461,"",IF(OFFSET('Measure and Project Input'!$T$9,$CE461,0)=0,"",OFFSET('Measure and Project Input'!$T$9,$CE461,0)))</f>
        <v/>
      </c>
      <c r="BS461" t="str">
        <f ca="1">IF('Measure and Project Input'!$CE$5&lt;$CC461,"",IF(OFFSET('Measure and Project Input'!$R$9,$CE461,0)=0,"",OFFSET('Measure and Project Input'!$R$9,$CE461,0)))</f>
        <v/>
      </c>
      <c r="BT461">
        <f>IF(I461="","",'Measure and Project Input'!$I$1)</f>
        <v>4.04</v>
      </c>
      <c r="BU461" t="str">
        <f ca="1">IF('Measure and Project Input'!$CE$5&lt;$CC461,"",IF(OFFSET('Measure and Project Input'!$Q$9,$CE461,0)=0,"",OFFSET('Measure and Project Input'!$Q$9,$CE461,0)))</f>
        <v/>
      </c>
      <c r="BV461" t="e">
        <f ca="1">IF(I461="","",'Funding Input and Summary'!$T$1)</f>
        <v>#DIV/0!</v>
      </c>
      <c r="BW461" t="str">
        <f ca="1">IF('Measure and Project Input'!$CE$5&lt;$CC461,"",IF(OFFSET('Measure and Project Input'!$AI$9,$CE461,0)=0,"",OFFSET('Measure and Project Input'!$AI$9,$CE461,0)))</f>
        <v/>
      </c>
      <c r="BX461" t="str">
        <f ca="1">IF('Measure and Project Input'!$CE$5&lt;$CC461,"",IF(OFFSET('Measure and Project Input'!$AJ$9,$CE461,0)=0,"",OFFSET('Measure and Project Input'!$AJ$9,$CE461,0)))</f>
        <v/>
      </c>
      <c r="BY461" t="str">
        <f ca="1">IF('Measure and Project Input'!$CE$5&lt;$CC461,"",IF(OFFSET('Measure and Project Input'!$AK$9,$CE461,0)=0,"",OFFSET('Measure and Project Input'!$AK$9,$CE461,0)))</f>
        <v/>
      </c>
      <c r="BZ461" t="str">
        <f ca="1">IF('Measure and Project Input'!$CE$5&lt;$CC461,"",IF(OFFSET('Measure and Project Input'!$AL$9,$CE461,0)=0,"",OFFSET('Measure and Project Input'!$AL$9,$CE461,0)))</f>
        <v/>
      </c>
      <c r="CA461" t="str">
        <f ca="1">IF('Measure and Project Input'!$CE$5&lt;$CC461,"",IF(OFFSET('Measure and Project Input'!$AM$9,$CE461,0)=0,"",OFFSET('Measure and Project Input'!$AM$9,$CE461,0)))</f>
        <v/>
      </c>
      <c r="CB461" s="201"/>
      <c r="CC461" s="28">
        <v>460</v>
      </c>
      <c r="CD461" s="28">
        <f t="shared" si="7"/>
        <v>1</v>
      </c>
      <c r="CE461" s="28" t="e">
        <f>IF($I461="","",MATCH($I461,'Measure and Project Input'!$P$10:$P$509,FALSE))</f>
        <v>#N/A</v>
      </c>
    </row>
    <row r="462" spans="1:83" x14ac:dyDescent="0.2">
      <c r="A462" t="str">
        <f ca="1">IF('Measure and Project Input'!$CE$5&lt;$CC462,"",IF(OFFSET('Measure and Project Input'!$E$9,$CE462,0)=0,"",OFFSET('Measure and Project Input'!$E$9,$CE462,0)))</f>
        <v/>
      </c>
      <c r="B462" t="str">
        <f ca="1">IF('Measure and Project Input'!$CE$5&lt;$CC462,"",IF(OFFSET('Measure and Project Input'!$F$9,$CE462,0)=0,"",OFFSET('Measure and Project Input'!$F$9,$CE462,0)))</f>
        <v/>
      </c>
      <c r="C462" t="str">
        <f ca="1">IF('Measure and Project Input'!$CE$5&lt;$CC462,"",IF(OFFSET('Measure and Project Input'!$G$9,$CE462,0)=0,"",OFFSET('Measure and Project Input'!$G$9,$CE462,0)))</f>
        <v/>
      </c>
      <c r="D462" s="299" t="str">
        <f ca="1">IF('Measure and Project Input'!$CE$5&lt;$CC462,"",IF(OFFSET('Measure and Project Input'!$H$9,$CE462,0)=0,"",OFFSET('Measure and Project Input'!$H$9,$CE462,0)))</f>
        <v/>
      </c>
      <c r="E462" t="str">
        <f ca="1">IF('Measure and Project Input'!$CE$5&lt;$CC462,"",IF(OFFSET('Measure and Project Input'!$I$9,$CE462,0)=0,"",OFFSET('Measure and Project Input'!$I$9,$CE462,0)))</f>
        <v/>
      </c>
      <c r="F462" t="str">
        <f ca="1">IF('Measure and Project Input'!$CE$5&lt;$CC462,"",IF(OFFSET('Measure and Project Input'!$J$9,$CE462,0)=0,"",OFFSET('Measure and Project Input'!$J$9,$CE462,0)))</f>
        <v/>
      </c>
      <c r="G462" t="str">
        <f ca="1">IF('Measure and Project Input'!$CE$5&lt;$CC462,"",IF(OFFSET('Measure and Project Input'!$K$9,$CE462,0)=0,"",OFFSET('Measure and Project Input'!$K$9,$CE462,0)))</f>
        <v/>
      </c>
      <c r="H462" t="str">
        <f ca="1">IF('Measure and Project Input'!$CE$5&lt;$CC462,"",IF(OFFSET('Measure and Project Input'!$L$9,$CE462,0)=0,"",OFFSET('Measure and Project Input'!$L$9,$CE462,0)))</f>
        <v/>
      </c>
      <c r="I462">
        <f>'Funding Input and Summary'!A465</f>
        <v>0</v>
      </c>
      <c r="O462" t="str">
        <f ca="1">IF('Measure and Project Input'!$CE$5&lt;$CC462,"",IF(OFFSET('Measure and Project Input'!$B$9,$CE462,0)=0,"",OFFSET('Measure and Project Input'!$B$9,$CE462,0)))</f>
        <v/>
      </c>
      <c r="P462" t="str">
        <f ca="1">IF('Measure and Project Input'!$CE$5&lt;$CC462,"",IF(OFFSET('Measure and Project Input'!$C$9,$CE462,0)=0,"",OFFSET('Measure and Project Input'!$C$9,$CE462,0)))</f>
        <v/>
      </c>
      <c r="Q462" t="str">
        <f ca="1">IF('Measure and Project Input'!$CE$5&lt;$CC462,"",IF(OFFSET('Measure and Project Input'!$S$9,$CE462,0)=0,"",OFFSET('Measure and Project Input'!$S$9,$CE462,0)))</f>
        <v/>
      </c>
      <c r="R462" t="str">
        <f ca="1">IF('Measure and Project Input'!$CE$5&lt;$CC462,"",IF(OFFSET('Measure and Project Input'!$U$9,$CE462,0)=0,"",OFFSET('Measure and Project Input'!$U$9,$CE462,0)))</f>
        <v/>
      </c>
      <c r="S462" t="str">
        <f ca="1">IF('Measure and Project Input'!$CE$5&lt;$CC462,"",IF(OFFSET('Measure and Project Input'!$V$9,$CE462,0)=0,"",OFFSET('Measure and Project Input'!$V$9,$CE462,0)))</f>
        <v/>
      </c>
      <c r="X462" t="str">
        <f ca="1">IF('Measure and Project Input'!$CE$5&lt;$CC462,"",IF(OFFSET('Measure and Project Input'!$M$9,$CE462,0)=0,"",OFFSET('Measure and Project Input'!$M$9,$CE462,0)))</f>
        <v/>
      </c>
      <c r="Y462" t="str">
        <f ca="1">IF('Measure and Project Input'!$CE$5&lt;$CC462,"",IF(OFFSET('Measure and Project Input'!$N$9,$CE462,0)=0,"",OFFSET('Measure and Project Input'!$N$9,$CE462,0)))</f>
        <v/>
      </c>
      <c r="AA462" t="str">
        <f ca="1">IF('Measure and Project Input'!$CE$5&lt;$CC462,"",IF(OFFSET('Measure and Project Input'!$D$9,$CE462,0)=0,"",OFFSET('Measure and Project Input'!$D$9,$CE462,0)))</f>
        <v/>
      </c>
      <c r="AJ462" t="str">
        <f ca="1">IF('Measure and Project Input'!$CE$5&lt;$CC462,"",IF(OFFSET('Measure and Project Input'!$O$9,$CE462,0)=0,"",OFFSET('Measure and Project Input'!$O$9,$CE462,0)))</f>
        <v/>
      </c>
      <c r="AN462" t="str">
        <f ca="1">IF('Measure and Project Input'!$CE$5&lt;$CC462,"",IF(OFFSET('Measure and Project Input'!$BV$9,$CE462,0)=0,"",OFFSET('Measure and Project Input'!$BV$9,$CE462,0)))</f>
        <v/>
      </c>
      <c r="AO462" t="e">
        <f>IF(I462="","",'Funding Input and Summary'!#REF!)</f>
        <v>#REF!</v>
      </c>
      <c r="AQ462" t="e">
        <f>IF(I462="","",'Funding Input and Summary'!#REF!)</f>
        <v>#REF!</v>
      </c>
      <c r="AR462" t="e">
        <f>IF(I462="","",'Funding Input and Summary'!#REF!)</f>
        <v>#REF!</v>
      </c>
      <c r="AU462" t="e">
        <f>IF(I462="","",'Funding Input and Summary'!#REF!)</f>
        <v>#REF!</v>
      </c>
      <c r="AV462" t="e">
        <f>IF(I462="","",'Funding Input and Summary'!#REF!)</f>
        <v>#REF!</v>
      </c>
      <c r="BC462" t="e">
        <f>IF(I462="","",'Funding Input and Summary'!#REF!)</f>
        <v>#REF!</v>
      </c>
      <c r="BD462" t="e">
        <f>IF(I462="","",'Funding Input and Summary'!#REF!)</f>
        <v>#REF!</v>
      </c>
      <c r="BE462" t="e">
        <f>IF(I462="","",'Funding Input and Summary'!#REF!)</f>
        <v>#REF!</v>
      </c>
      <c r="BG462" t="e">
        <f>IF(I462="","",'Funding Input and Summary'!#REF!)</f>
        <v>#REF!</v>
      </c>
      <c r="BH462" t="e">
        <f>IF(I462="","",'Funding Input and Summary'!#REF!)</f>
        <v>#REF!</v>
      </c>
      <c r="BI462" t="e">
        <f>IF(I462="","",'Funding Input and Summary'!#REF!)</f>
        <v>#REF!</v>
      </c>
      <c r="BJ462" t="e">
        <f>IF(I462="","",'Funding Input and Summary'!#REF!)</f>
        <v>#REF!</v>
      </c>
      <c r="BK462" t="e">
        <f>IF(I462="","",'Funding Input and Summary'!#REF!)</f>
        <v>#REF!</v>
      </c>
      <c r="BL462" t="e">
        <f>IF(I462="","",'Funding Input and Summary'!#REF!)</f>
        <v>#REF!</v>
      </c>
      <c r="BM462" t="e">
        <f>IF(I462="","",'Funding Input and Summary'!#REF!)</f>
        <v>#REF!</v>
      </c>
      <c r="BN462" t="e">
        <f>IF(I462="","",'Funding Input and Summary'!#REF!)</f>
        <v>#REF!</v>
      </c>
      <c r="BO462" t="e">
        <f>IF(I462="","",'Funding Input and Summary'!#REF!)</f>
        <v>#REF!</v>
      </c>
      <c r="BP462" t="e">
        <f>IF(I462="","",'Funding Input and Summary'!#REF!)</f>
        <v>#REF!</v>
      </c>
      <c r="BQ462" t="e">
        <f>IF(I462="","",'Funding Input and Summary'!#REF!)</f>
        <v>#REF!</v>
      </c>
      <c r="BR462" t="str">
        <f ca="1">IF('Measure and Project Input'!$CE$5&lt;$CC462,"",IF(OFFSET('Measure and Project Input'!$T$9,$CE462,0)=0,"",OFFSET('Measure and Project Input'!$T$9,$CE462,0)))</f>
        <v/>
      </c>
      <c r="BS462" t="str">
        <f ca="1">IF('Measure and Project Input'!$CE$5&lt;$CC462,"",IF(OFFSET('Measure and Project Input'!$R$9,$CE462,0)=0,"",OFFSET('Measure and Project Input'!$R$9,$CE462,0)))</f>
        <v/>
      </c>
      <c r="BT462">
        <f>IF(I462="","",'Measure and Project Input'!$I$1)</f>
        <v>4.04</v>
      </c>
      <c r="BU462" t="str">
        <f ca="1">IF('Measure and Project Input'!$CE$5&lt;$CC462,"",IF(OFFSET('Measure and Project Input'!$Q$9,$CE462,0)=0,"",OFFSET('Measure and Project Input'!$Q$9,$CE462,0)))</f>
        <v/>
      </c>
      <c r="BV462" t="e">
        <f ca="1">IF(I462="","",'Funding Input and Summary'!$T$1)</f>
        <v>#DIV/0!</v>
      </c>
      <c r="BW462" t="str">
        <f ca="1">IF('Measure and Project Input'!$CE$5&lt;$CC462,"",IF(OFFSET('Measure and Project Input'!$AI$9,$CE462,0)=0,"",OFFSET('Measure and Project Input'!$AI$9,$CE462,0)))</f>
        <v/>
      </c>
      <c r="BX462" t="str">
        <f ca="1">IF('Measure and Project Input'!$CE$5&lt;$CC462,"",IF(OFFSET('Measure and Project Input'!$AJ$9,$CE462,0)=0,"",OFFSET('Measure and Project Input'!$AJ$9,$CE462,0)))</f>
        <v/>
      </c>
      <c r="BY462" t="str">
        <f ca="1">IF('Measure and Project Input'!$CE$5&lt;$CC462,"",IF(OFFSET('Measure and Project Input'!$AK$9,$CE462,0)=0,"",OFFSET('Measure and Project Input'!$AK$9,$CE462,0)))</f>
        <v/>
      </c>
      <c r="BZ462" t="str">
        <f ca="1">IF('Measure and Project Input'!$CE$5&lt;$CC462,"",IF(OFFSET('Measure and Project Input'!$AL$9,$CE462,0)=0,"",OFFSET('Measure and Project Input'!$AL$9,$CE462,0)))</f>
        <v/>
      </c>
      <c r="CA462" t="str">
        <f ca="1">IF('Measure and Project Input'!$CE$5&lt;$CC462,"",IF(OFFSET('Measure and Project Input'!$AM$9,$CE462,0)=0,"",OFFSET('Measure and Project Input'!$AM$9,$CE462,0)))</f>
        <v/>
      </c>
      <c r="CB462" s="201"/>
      <c r="CC462" s="28">
        <v>461</v>
      </c>
      <c r="CD462" s="28">
        <f t="shared" si="7"/>
        <v>1</v>
      </c>
      <c r="CE462" s="28" t="e">
        <f>IF($I462="","",MATCH($I462,'Measure and Project Input'!$P$10:$P$509,FALSE))</f>
        <v>#N/A</v>
      </c>
    </row>
    <row r="463" spans="1:83" x14ac:dyDescent="0.2">
      <c r="A463" t="str">
        <f ca="1">IF('Measure and Project Input'!$CE$5&lt;$CC463,"",IF(OFFSET('Measure and Project Input'!$E$9,$CE463,0)=0,"",OFFSET('Measure and Project Input'!$E$9,$CE463,0)))</f>
        <v/>
      </c>
      <c r="B463" t="str">
        <f ca="1">IF('Measure and Project Input'!$CE$5&lt;$CC463,"",IF(OFFSET('Measure and Project Input'!$F$9,$CE463,0)=0,"",OFFSET('Measure and Project Input'!$F$9,$CE463,0)))</f>
        <v/>
      </c>
      <c r="C463" t="str">
        <f ca="1">IF('Measure and Project Input'!$CE$5&lt;$CC463,"",IF(OFFSET('Measure and Project Input'!$G$9,$CE463,0)=0,"",OFFSET('Measure and Project Input'!$G$9,$CE463,0)))</f>
        <v/>
      </c>
      <c r="D463" s="299" t="str">
        <f ca="1">IF('Measure and Project Input'!$CE$5&lt;$CC463,"",IF(OFFSET('Measure and Project Input'!$H$9,$CE463,0)=0,"",OFFSET('Measure and Project Input'!$H$9,$CE463,0)))</f>
        <v/>
      </c>
      <c r="E463" t="str">
        <f ca="1">IF('Measure and Project Input'!$CE$5&lt;$CC463,"",IF(OFFSET('Measure and Project Input'!$I$9,$CE463,0)=0,"",OFFSET('Measure and Project Input'!$I$9,$CE463,0)))</f>
        <v/>
      </c>
      <c r="F463" t="str">
        <f ca="1">IF('Measure and Project Input'!$CE$5&lt;$CC463,"",IF(OFFSET('Measure and Project Input'!$J$9,$CE463,0)=0,"",OFFSET('Measure and Project Input'!$J$9,$CE463,0)))</f>
        <v/>
      </c>
      <c r="G463" t="str">
        <f ca="1">IF('Measure and Project Input'!$CE$5&lt;$CC463,"",IF(OFFSET('Measure and Project Input'!$K$9,$CE463,0)=0,"",OFFSET('Measure and Project Input'!$K$9,$CE463,0)))</f>
        <v/>
      </c>
      <c r="H463" t="str">
        <f ca="1">IF('Measure and Project Input'!$CE$5&lt;$CC463,"",IF(OFFSET('Measure and Project Input'!$L$9,$CE463,0)=0,"",OFFSET('Measure and Project Input'!$L$9,$CE463,0)))</f>
        <v/>
      </c>
      <c r="I463">
        <f>'Funding Input and Summary'!A466</f>
        <v>0</v>
      </c>
      <c r="O463" t="str">
        <f ca="1">IF('Measure and Project Input'!$CE$5&lt;$CC463,"",IF(OFFSET('Measure and Project Input'!$B$9,$CE463,0)=0,"",OFFSET('Measure and Project Input'!$B$9,$CE463,0)))</f>
        <v/>
      </c>
      <c r="P463" t="str">
        <f ca="1">IF('Measure and Project Input'!$CE$5&lt;$CC463,"",IF(OFFSET('Measure and Project Input'!$C$9,$CE463,0)=0,"",OFFSET('Measure and Project Input'!$C$9,$CE463,0)))</f>
        <v/>
      </c>
      <c r="Q463" t="str">
        <f ca="1">IF('Measure and Project Input'!$CE$5&lt;$CC463,"",IF(OFFSET('Measure and Project Input'!$S$9,$CE463,0)=0,"",OFFSET('Measure and Project Input'!$S$9,$CE463,0)))</f>
        <v/>
      </c>
      <c r="R463" t="str">
        <f ca="1">IF('Measure and Project Input'!$CE$5&lt;$CC463,"",IF(OFFSET('Measure and Project Input'!$U$9,$CE463,0)=0,"",OFFSET('Measure and Project Input'!$U$9,$CE463,0)))</f>
        <v/>
      </c>
      <c r="S463" t="str">
        <f ca="1">IF('Measure and Project Input'!$CE$5&lt;$CC463,"",IF(OFFSET('Measure and Project Input'!$V$9,$CE463,0)=0,"",OFFSET('Measure and Project Input'!$V$9,$CE463,0)))</f>
        <v/>
      </c>
      <c r="X463" t="str">
        <f ca="1">IF('Measure and Project Input'!$CE$5&lt;$CC463,"",IF(OFFSET('Measure and Project Input'!$M$9,$CE463,0)=0,"",OFFSET('Measure and Project Input'!$M$9,$CE463,0)))</f>
        <v/>
      </c>
      <c r="Y463" t="str">
        <f ca="1">IF('Measure and Project Input'!$CE$5&lt;$CC463,"",IF(OFFSET('Measure and Project Input'!$N$9,$CE463,0)=0,"",OFFSET('Measure and Project Input'!$N$9,$CE463,0)))</f>
        <v/>
      </c>
      <c r="AA463" t="str">
        <f ca="1">IF('Measure and Project Input'!$CE$5&lt;$CC463,"",IF(OFFSET('Measure and Project Input'!$D$9,$CE463,0)=0,"",OFFSET('Measure and Project Input'!$D$9,$CE463,0)))</f>
        <v/>
      </c>
      <c r="AJ463" t="str">
        <f ca="1">IF('Measure and Project Input'!$CE$5&lt;$CC463,"",IF(OFFSET('Measure and Project Input'!$O$9,$CE463,0)=0,"",OFFSET('Measure and Project Input'!$O$9,$CE463,0)))</f>
        <v/>
      </c>
      <c r="AN463" t="str">
        <f ca="1">IF('Measure and Project Input'!$CE$5&lt;$CC463,"",IF(OFFSET('Measure and Project Input'!$BV$9,$CE463,0)=0,"",OFFSET('Measure and Project Input'!$BV$9,$CE463,0)))</f>
        <v/>
      </c>
      <c r="AO463" t="e">
        <f>IF(I463="","",'Funding Input and Summary'!#REF!)</f>
        <v>#REF!</v>
      </c>
      <c r="AQ463" t="e">
        <f>IF(I463="","",'Funding Input and Summary'!#REF!)</f>
        <v>#REF!</v>
      </c>
      <c r="AR463" t="e">
        <f>IF(I463="","",'Funding Input and Summary'!#REF!)</f>
        <v>#REF!</v>
      </c>
      <c r="AU463" t="e">
        <f>IF(I463="","",'Funding Input and Summary'!#REF!)</f>
        <v>#REF!</v>
      </c>
      <c r="AV463" t="e">
        <f>IF(I463="","",'Funding Input and Summary'!#REF!)</f>
        <v>#REF!</v>
      </c>
      <c r="BC463" t="e">
        <f>IF(I463="","",'Funding Input and Summary'!#REF!)</f>
        <v>#REF!</v>
      </c>
      <c r="BD463" t="e">
        <f>IF(I463="","",'Funding Input and Summary'!#REF!)</f>
        <v>#REF!</v>
      </c>
      <c r="BE463" t="e">
        <f>IF(I463="","",'Funding Input and Summary'!#REF!)</f>
        <v>#REF!</v>
      </c>
      <c r="BG463" t="e">
        <f>IF(I463="","",'Funding Input and Summary'!#REF!)</f>
        <v>#REF!</v>
      </c>
      <c r="BH463" t="e">
        <f>IF(I463="","",'Funding Input and Summary'!#REF!)</f>
        <v>#REF!</v>
      </c>
      <c r="BI463" t="e">
        <f>IF(I463="","",'Funding Input and Summary'!#REF!)</f>
        <v>#REF!</v>
      </c>
      <c r="BJ463" t="e">
        <f>IF(I463="","",'Funding Input and Summary'!#REF!)</f>
        <v>#REF!</v>
      </c>
      <c r="BK463" t="e">
        <f>IF(I463="","",'Funding Input and Summary'!#REF!)</f>
        <v>#REF!</v>
      </c>
      <c r="BL463" t="e">
        <f>IF(I463="","",'Funding Input and Summary'!#REF!)</f>
        <v>#REF!</v>
      </c>
      <c r="BM463" t="e">
        <f>IF(I463="","",'Funding Input and Summary'!#REF!)</f>
        <v>#REF!</v>
      </c>
      <c r="BN463" t="e">
        <f>IF(I463="","",'Funding Input and Summary'!#REF!)</f>
        <v>#REF!</v>
      </c>
      <c r="BO463" t="e">
        <f>IF(I463="","",'Funding Input and Summary'!#REF!)</f>
        <v>#REF!</v>
      </c>
      <c r="BP463" t="e">
        <f>IF(I463="","",'Funding Input and Summary'!#REF!)</f>
        <v>#REF!</v>
      </c>
      <c r="BQ463" t="e">
        <f>IF(I463="","",'Funding Input and Summary'!#REF!)</f>
        <v>#REF!</v>
      </c>
      <c r="BR463" t="str">
        <f ca="1">IF('Measure and Project Input'!$CE$5&lt;$CC463,"",IF(OFFSET('Measure and Project Input'!$T$9,$CE463,0)=0,"",OFFSET('Measure and Project Input'!$T$9,$CE463,0)))</f>
        <v/>
      </c>
      <c r="BS463" t="str">
        <f ca="1">IF('Measure and Project Input'!$CE$5&lt;$CC463,"",IF(OFFSET('Measure and Project Input'!$R$9,$CE463,0)=0,"",OFFSET('Measure and Project Input'!$R$9,$CE463,0)))</f>
        <v/>
      </c>
      <c r="BT463">
        <f>IF(I463="","",'Measure and Project Input'!$I$1)</f>
        <v>4.04</v>
      </c>
      <c r="BU463" t="str">
        <f ca="1">IF('Measure and Project Input'!$CE$5&lt;$CC463,"",IF(OFFSET('Measure and Project Input'!$Q$9,$CE463,0)=0,"",OFFSET('Measure and Project Input'!$Q$9,$CE463,0)))</f>
        <v/>
      </c>
      <c r="BV463" t="e">
        <f ca="1">IF(I463="","",'Funding Input and Summary'!$T$1)</f>
        <v>#DIV/0!</v>
      </c>
      <c r="BW463" t="str">
        <f ca="1">IF('Measure and Project Input'!$CE$5&lt;$CC463,"",IF(OFFSET('Measure and Project Input'!$AI$9,$CE463,0)=0,"",OFFSET('Measure and Project Input'!$AI$9,$CE463,0)))</f>
        <v/>
      </c>
      <c r="BX463" t="str">
        <f ca="1">IF('Measure and Project Input'!$CE$5&lt;$CC463,"",IF(OFFSET('Measure and Project Input'!$AJ$9,$CE463,0)=0,"",OFFSET('Measure and Project Input'!$AJ$9,$CE463,0)))</f>
        <v/>
      </c>
      <c r="BY463" t="str">
        <f ca="1">IF('Measure and Project Input'!$CE$5&lt;$CC463,"",IF(OFFSET('Measure and Project Input'!$AK$9,$CE463,0)=0,"",OFFSET('Measure and Project Input'!$AK$9,$CE463,0)))</f>
        <v/>
      </c>
      <c r="BZ463" t="str">
        <f ca="1">IF('Measure and Project Input'!$CE$5&lt;$CC463,"",IF(OFFSET('Measure and Project Input'!$AL$9,$CE463,0)=0,"",OFFSET('Measure and Project Input'!$AL$9,$CE463,0)))</f>
        <v/>
      </c>
      <c r="CA463" t="str">
        <f ca="1">IF('Measure and Project Input'!$CE$5&lt;$CC463,"",IF(OFFSET('Measure and Project Input'!$AM$9,$CE463,0)=0,"",OFFSET('Measure and Project Input'!$AM$9,$CE463,0)))</f>
        <v/>
      </c>
      <c r="CB463" s="201"/>
      <c r="CC463" s="28">
        <v>462</v>
      </c>
      <c r="CD463" s="28">
        <f t="shared" si="7"/>
        <v>1</v>
      </c>
      <c r="CE463" s="28" t="e">
        <f>IF($I463="","",MATCH($I463,'Measure and Project Input'!$P$10:$P$509,FALSE))</f>
        <v>#N/A</v>
      </c>
    </row>
    <row r="464" spans="1:83" x14ac:dyDescent="0.2">
      <c r="A464" t="str">
        <f ca="1">IF('Measure and Project Input'!$CE$5&lt;$CC464,"",IF(OFFSET('Measure and Project Input'!$E$9,$CE464,0)=0,"",OFFSET('Measure and Project Input'!$E$9,$CE464,0)))</f>
        <v/>
      </c>
      <c r="B464" t="str">
        <f ca="1">IF('Measure and Project Input'!$CE$5&lt;$CC464,"",IF(OFFSET('Measure and Project Input'!$F$9,$CE464,0)=0,"",OFFSET('Measure and Project Input'!$F$9,$CE464,0)))</f>
        <v/>
      </c>
      <c r="C464" t="str">
        <f ca="1">IF('Measure and Project Input'!$CE$5&lt;$CC464,"",IF(OFFSET('Measure and Project Input'!$G$9,$CE464,0)=0,"",OFFSET('Measure and Project Input'!$G$9,$CE464,0)))</f>
        <v/>
      </c>
      <c r="D464" s="299" t="str">
        <f ca="1">IF('Measure and Project Input'!$CE$5&lt;$CC464,"",IF(OFFSET('Measure and Project Input'!$H$9,$CE464,0)=0,"",OFFSET('Measure and Project Input'!$H$9,$CE464,0)))</f>
        <v/>
      </c>
      <c r="E464" t="str">
        <f ca="1">IF('Measure and Project Input'!$CE$5&lt;$CC464,"",IF(OFFSET('Measure and Project Input'!$I$9,$CE464,0)=0,"",OFFSET('Measure and Project Input'!$I$9,$CE464,0)))</f>
        <v/>
      </c>
      <c r="F464" t="str">
        <f ca="1">IF('Measure and Project Input'!$CE$5&lt;$CC464,"",IF(OFFSET('Measure and Project Input'!$J$9,$CE464,0)=0,"",OFFSET('Measure and Project Input'!$J$9,$CE464,0)))</f>
        <v/>
      </c>
      <c r="G464" t="str">
        <f ca="1">IF('Measure and Project Input'!$CE$5&lt;$CC464,"",IF(OFFSET('Measure and Project Input'!$K$9,$CE464,0)=0,"",OFFSET('Measure and Project Input'!$K$9,$CE464,0)))</f>
        <v/>
      </c>
      <c r="H464" t="str">
        <f ca="1">IF('Measure and Project Input'!$CE$5&lt;$CC464,"",IF(OFFSET('Measure and Project Input'!$L$9,$CE464,0)=0,"",OFFSET('Measure and Project Input'!$L$9,$CE464,0)))</f>
        <v/>
      </c>
      <c r="I464">
        <f>'Funding Input and Summary'!A467</f>
        <v>0</v>
      </c>
      <c r="O464" t="str">
        <f ca="1">IF('Measure and Project Input'!$CE$5&lt;$CC464,"",IF(OFFSET('Measure and Project Input'!$B$9,$CE464,0)=0,"",OFFSET('Measure and Project Input'!$B$9,$CE464,0)))</f>
        <v/>
      </c>
      <c r="P464" t="str">
        <f ca="1">IF('Measure and Project Input'!$CE$5&lt;$CC464,"",IF(OFFSET('Measure and Project Input'!$C$9,$CE464,0)=0,"",OFFSET('Measure and Project Input'!$C$9,$CE464,0)))</f>
        <v/>
      </c>
      <c r="Q464" t="str">
        <f ca="1">IF('Measure and Project Input'!$CE$5&lt;$CC464,"",IF(OFFSET('Measure and Project Input'!$S$9,$CE464,0)=0,"",OFFSET('Measure and Project Input'!$S$9,$CE464,0)))</f>
        <v/>
      </c>
      <c r="R464" t="str">
        <f ca="1">IF('Measure and Project Input'!$CE$5&lt;$CC464,"",IF(OFFSET('Measure and Project Input'!$U$9,$CE464,0)=0,"",OFFSET('Measure and Project Input'!$U$9,$CE464,0)))</f>
        <v/>
      </c>
      <c r="S464" t="str">
        <f ca="1">IF('Measure and Project Input'!$CE$5&lt;$CC464,"",IF(OFFSET('Measure and Project Input'!$V$9,$CE464,0)=0,"",OFFSET('Measure and Project Input'!$V$9,$CE464,0)))</f>
        <v/>
      </c>
      <c r="X464" t="str">
        <f ca="1">IF('Measure and Project Input'!$CE$5&lt;$CC464,"",IF(OFFSET('Measure and Project Input'!$M$9,$CE464,0)=0,"",OFFSET('Measure and Project Input'!$M$9,$CE464,0)))</f>
        <v/>
      </c>
      <c r="Y464" t="str">
        <f ca="1">IF('Measure and Project Input'!$CE$5&lt;$CC464,"",IF(OFFSET('Measure and Project Input'!$N$9,$CE464,0)=0,"",OFFSET('Measure and Project Input'!$N$9,$CE464,0)))</f>
        <v/>
      </c>
      <c r="AA464" t="str">
        <f ca="1">IF('Measure and Project Input'!$CE$5&lt;$CC464,"",IF(OFFSET('Measure and Project Input'!$D$9,$CE464,0)=0,"",OFFSET('Measure and Project Input'!$D$9,$CE464,0)))</f>
        <v/>
      </c>
      <c r="AJ464" t="str">
        <f ca="1">IF('Measure and Project Input'!$CE$5&lt;$CC464,"",IF(OFFSET('Measure and Project Input'!$O$9,$CE464,0)=0,"",OFFSET('Measure and Project Input'!$O$9,$CE464,0)))</f>
        <v/>
      </c>
      <c r="AN464" t="str">
        <f ca="1">IF('Measure and Project Input'!$CE$5&lt;$CC464,"",IF(OFFSET('Measure and Project Input'!$BV$9,$CE464,0)=0,"",OFFSET('Measure and Project Input'!$BV$9,$CE464,0)))</f>
        <v/>
      </c>
      <c r="AO464" t="e">
        <f>IF(I464="","",'Funding Input and Summary'!#REF!)</f>
        <v>#REF!</v>
      </c>
      <c r="AQ464" t="e">
        <f>IF(I464="","",'Funding Input and Summary'!#REF!)</f>
        <v>#REF!</v>
      </c>
      <c r="AR464" t="e">
        <f>IF(I464="","",'Funding Input and Summary'!#REF!)</f>
        <v>#REF!</v>
      </c>
      <c r="AU464" t="e">
        <f>IF(I464="","",'Funding Input and Summary'!#REF!)</f>
        <v>#REF!</v>
      </c>
      <c r="AV464" t="e">
        <f>IF(I464="","",'Funding Input and Summary'!#REF!)</f>
        <v>#REF!</v>
      </c>
      <c r="BC464" t="e">
        <f>IF(I464="","",'Funding Input and Summary'!#REF!)</f>
        <v>#REF!</v>
      </c>
      <c r="BD464" t="e">
        <f>IF(I464="","",'Funding Input and Summary'!#REF!)</f>
        <v>#REF!</v>
      </c>
      <c r="BE464" t="e">
        <f>IF(I464="","",'Funding Input and Summary'!#REF!)</f>
        <v>#REF!</v>
      </c>
      <c r="BG464" t="e">
        <f>IF(I464="","",'Funding Input and Summary'!#REF!)</f>
        <v>#REF!</v>
      </c>
      <c r="BH464" t="e">
        <f>IF(I464="","",'Funding Input and Summary'!#REF!)</f>
        <v>#REF!</v>
      </c>
      <c r="BI464" t="e">
        <f>IF(I464="","",'Funding Input and Summary'!#REF!)</f>
        <v>#REF!</v>
      </c>
      <c r="BJ464" t="e">
        <f>IF(I464="","",'Funding Input and Summary'!#REF!)</f>
        <v>#REF!</v>
      </c>
      <c r="BK464" t="e">
        <f>IF(I464="","",'Funding Input and Summary'!#REF!)</f>
        <v>#REF!</v>
      </c>
      <c r="BL464" t="e">
        <f>IF(I464="","",'Funding Input and Summary'!#REF!)</f>
        <v>#REF!</v>
      </c>
      <c r="BM464" t="e">
        <f>IF(I464="","",'Funding Input and Summary'!#REF!)</f>
        <v>#REF!</v>
      </c>
      <c r="BN464" t="e">
        <f>IF(I464="","",'Funding Input and Summary'!#REF!)</f>
        <v>#REF!</v>
      </c>
      <c r="BO464" t="e">
        <f>IF(I464="","",'Funding Input and Summary'!#REF!)</f>
        <v>#REF!</v>
      </c>
      <c r="BP464" t="e">
        <f>IF(I464="","",'Funding Input and Summary'!#REF!)</f>
        <v>#REF!</v>
      </c>
      <c r="BQ464" t="e">
        <f>IF(I464="","",'Funding Input and Summary'!#REF!)</f>
        <v>#REF!</v>
      </c>
      <c r="BR464" t="str">
        <f ca="1">IF('Measure and Project Input'!$CE$5&lt;$CC464,"",IF(OFFSET('Measure and Project Input'!$T$9,$CE464,0)=0,"",OFFSET('Measure and Project Input'!$T$9,$CE464,0)))</f>
        <v/>
      </c>
      <c r="BS464" t="str">
        <f ca="1">IF('Measure and Project Input'!$CE$5&lt;$CC464,"",IF(OFFSET('Measure and Project Input'!$R$9,$CE464,0)=0,"",OFFSET('Measure and Project Input'!$R$9,$CE464,0)))</f>
        <v/>
      </c>
      <c r="BT464">
        <f>IF(I464="","",'Measure and Project Input'!$I$1)</f>
        <v>4.04</v>
      </c>
      <c r="BU464" t="str">
        <f ca="1">IF('Measure and Project Input'!$CE$5&lt;$CC464,"",IF(OFFSET('Measure and Project Input'!$Q$9,$CE464,0)=0,"",OFFSET('Measure and Project Input'!$Q$9,$CE464,0)))</f>
        <v/>
      </c>
      <c r="BV464" t="e">
        <f ca="1">IF(I464="","",'Funding Input and Summary'!$T$1)</f>
        <v>#DIV/0!</v>
      </c>
      <c r="BW464" t="str">
        <f ca="1">IF('Measure and Project Input'!$CE$5&lt;$CC464,"",IF(OFFSET('Measure and Project Input'!$AI$9,$CE464,0)=0,"",OFFSET('Measure and Project Input'!$AI$9,$CE464,0)))</f>
        <v/>
      </c>
      <c r="BX464" t="str">
        <f ca="1">IF('Measure and Project Input'!$CE$5&lt;$CC464,"",IF(OFFSET('Measure and Project Input'!$AJ$9,$CE464,0)=0,"",OFFSET('Measure and Project Input'!$AJ$9,$CE464,0)))</f>
        <v/>
      </c>
      <c r="BY464" t="str">
        <f ca="1">IF('Measure and Project Input'!$CE$5&lt;$CC464,"",IF(OFFSET('Measure and Project Input'!$AK$9,$CE464,0)=0,"",OFFSET('Measure and Project Input'!$AK$9,$CE464,0)))</f>
        <v/>
      </c>
      <c r="BZ464" t="str">
        <f ca="1">IF('Measure and Project Input'!$CE$5&lt;$CC464,"",IF(OFFSET('Measure and Project Input'!$AL$9,$CE464,0)=0,"",OFFSET('Measure and Project Input'!$AL$9,$CE464,0)))</f>
        <v/>
      </c>
      <c r="CA464" t="str">
        <f ca="1">IF('Measure and Project Input'!$CE$5&lt;$CC464,"",IF(OFFSET('Measure and Project Input'!$AM$9,$CE464,0)=0,"",OFFSET('Measure and Project Input'!$AM$9,$CE464,0)))</f>
        <v/>
      </c>
      <c r="CB464" s="201"/>
      <c r="CC464" s="28">
        <v>463</v>
      </c>
      <c r="CD464" s="28">
        <f t="shared" si="7"/>
        <v>1</v>
      </c>
      <c r="CE464" s="28" t="e">
        <f>IF($I464="","",MATCH($I464,'Measure and Project Input'!$P$10:$P$509,FALSE))</f>
        <v>#N/A</v>
      </c>
    </row>
    <row r="465" spans="1:83" x14ac:dyDescent="0.2">
      <c r="A465" t="str">
        <f ca="1">IF('Measure and Project Input'!$CE$5&lt;$CC465,"",IF(OFFSET('Measure and Project Input'!$E$9,$CE465,0)=0,"",OFFSET('Measure and Project Input'!$E$9,$CE465,0)))</f>
        <v/>
      </c>
      <c r="B465" t="str">
        <f ca="1">IF('Measure and Project Input'!$CE$5&lt;$CC465,"",IF(OFFSET('Measure and Project Input'!$F$9,$CE465,0)=0,"",OFFSET('Measure and Project Input'!$F$9,$CE465,0)))</f>
        <v/>
      </c>
      <c r="C465" t="str">
        <f ca="1">IF('Measure and Project Input'!$CE$5&lt;$CC465,"",IF(OFFSET('Measure and Project Input'!$G$9,$CE465,0)=0,"",OFFSET('Measure and Project Input'!$G$9,$CE465,0)))</f>
        <v/>
      </c>
      <c r="D465" s="299" t="str">
        <f ca="1">IF('Measure and Project Input'!$CE$5&lt;$CC465,"",IF(OFFSET('Measure and Project Input'!$H$9,$CE465,0)=0,"",OFFSET('Measure and Project Input'!$H$9,$CE465,0)))</f>
        <v/>
      </c>
      <c r="E465" t="str">
        <f ca="1">IF('Measure and Project Input'!$CE$5&lt;$CC465,"",IF(OFFSET('Measure and Project Input'!$I$9,$CE465,0)=0,"",OFFSET('Measure and Project Input'!$I$9,$CE465,0)))</f>
        <v/>
      </c>
      <c r="F465" t="str">
        <f ca="1">IF('Measure and Project Input'!$CE$5&lt;$CC465,"",IF(OFFSET('Measure and Project Input'!$J$9,$CE465,0)=0,"",OFFSET('Measure and Project Input'!$J$9,$CE465,0)))</f>
        <v/>
      </c>
      <c r="G465" t="str">
        <f ca="1">IF('Measure and Project Input'!$CE$5&lt;$CC465,"",IF(OFFSET('Measure and Project Input'!$K$9,$CE465,0)=0,"",OFFSET('Measure and Project Input'!$K$9,$CE465,0)))</f>
        <v/>
      </c>
      <c r="H465" t="str">
        <f ca="1">IF('Measure and Project Input'!$CE$5&lt;$CC465,"",IF(OFFSET('Measure and Project Input'!$L$9,$CE465,0)=0,"",OFFSET('Measure and Project Input'!$L$9,$CE465,0)))</f>
        <v/>
      </c>
      <c r="I465">
        <f>'Funding Input and Summary'!A468</f>
        <v>0</v>
      </c>
      <c r="O465" t="str">
        <f ca="1">IF('Measure and Project Input'!$CE$5&lt;$CC465,"",IF(OFFSET('Measure and Project Input'!$B$9,$CE465,0)=0,"",OFFSET('Measure and Project Input'!$B$9,$CE465,0)))</f>
        <v/>
      </c>
      <c r="P465" t="str">
        <f ca="1">IF('Measure and Project Input'!$CE$5&lt;$CC465,"",IF(OFFSET('Measure and Project Input'!$C$9,$CE465,0)=0,"",OFFSET('Measure and Project Input'!$C$9,$CE465,0)))</f>
        <v/>
      </c>
      <c r="Q465" t="str">
        <f ca="1">IF('Measure and Project Input'!$CE$5&lt;$CC465,"",IF(OFFSET('Measure and Project Input'!$S$9,$CE465,0)=0,"",OFFSET('Measure and Project Input'!$S$9,$CE465,0)))</f>
        <v/>
      </c>
      <c r="R465" t="str">
        <f ca="1">IF('Measure and Project Input'!$CE$5&lt;$CC465,"",IF(OFFSET('Measure and Project Input'!$U$9,$CE465,0)=0,"",OFFSET('Measure and Project Input'!$U$9,$CE465,0)))</f>
        <v/>
      </c>
      <c r="S465" t="str">
        <f ca="1">IF('Measure and Project Input'!$CE$5&lt;$CC465,"",IF(OFFSET('Measure and Project Input'!$V$9,$CE465,0)=0,"",OFFSET('Measure and Project Input'!$V$9,$CE465,0)))</f>
        <v/>
      </c>
      <c r="X465" t="str">
        <f ca="1">IF('Measure and Project Input'!$CE$5&lt;$CC465,"",IF(OFFSET('Measure and Project Input'!$M$9,$CE465,0)=0,"",OFFSET('Measure and Project Input'!$M$9,$CE465,0)))</f>
        <v/>
      </c>
      <c r="Y465" t="str">
        <f ca="1">IF('Measure and Project Input'!$CE$5&lt;$CC465,"",IF(OFFSET('Measure and Project Input'!$N$9,$CE465,0)=0,"",OFFSET('Measure and Project Input'!$N$9,$CE465,0)))</f>
        <v/>
      </c>
      <c r="AA465" t="str">
        <f ca="1">IF('Measure and Project Input'!$CE$5&lt;$CC465,"",IF(OFFSET('Measure and Project Input'!$D$9,$CE465,0)=0,"",OFFSET('Measure and Project Input'!$D$9,$CE465,0)))</f>
        <v/>
      </c>
      <c r="AJ465" t="str">
        <f ca="1">IF('Measure and Project Input'!$CE$5&lt;$CC465,"",IF(OFFSET('Measure and Project Input'!$O$9,$CE465,0)=0,"",OFFSET('Measure and Project Input'!$O$9,$CE465,0)))</f>
        <v/>
      </c>
      <c r="AN465" t="str">
        <f ca="1">IF('Measure and Project Input'!$CE$5&lt;$CC465,"",IF(OFFSET('Measure and Project Input'!$BV$9,$CE465,0)=0,"",OFFSET('Measure and Project Input'!$BV$9,$CE465,0)))</f>
        <v/>
      </c>
      <c r="AO465" t="e">
        <f>IF(I465="","",'Funding Input and Summary'!#REF!)</f>
        <v>#REF!</v>
      </c>
      <c r="AQ465" t="e">
        <f>IF(I465="","",'Funding Input and Summary'!#REF!)</f>
        <v>#REF!</v>
      </c>
      <c r="AR465" t="e">
        <f>IF(I465="","",'Funding Input and Summary'!#REF!)</f>
        <v>#REF!</v>
      </c>
      <c r="AU465" t="e">
        <f>IF(I465="","",'Funding Input and Summary'!#REF!)</f>
        <v>#REF!</v>
      </c>
      <c r="AV465" t="e">
        <f>IF(I465="","",'Funding Input and Summary'!#REF!)</f>
        <v>#REF!</v>
      </c>
      <c r="BC465" t="e">
        <f>IF(I465="","",'Funding Input and Summary'!#REF!)</f>
        <v>#REF!</v>
      </c>
      <c r="BD465" t="e">
        <f>IF(I465="","",'Funding Input and Summary'!#REF!)</f>
        <v>#REF!</v>
      </c>
      <c r="BE465" t="e">
        <f>IF(I465="","",'Funding Input and Summary'!#REF!)</f>
        <v>#REF!</v>
      </c>
      <c r="BG465" t="e">
        <f>IF(I465="","",'Funding Input and Summary'!#REF!)</f>
        <v>#REF!</v>
      </c>
      <c r="BH465" t="e">
        <f>IF(I465="","",'Funding Input and Summary'!#REF!)</f>
        <v>#REF!</v>
      </c>
      <c r="BI465" t="e">
        <f>IF(I465="","",'Funding Input and Summary'!#REF!)</f>
        <v>#REF!</v>
      </c>
      <c r="BJ465" t="e">
        <f>IF(I465="","",'Funding Input and Summary'!#REF!)</f>
        <v>#REF!</v>
      </c>
      <c r="BK465" t="e">
        <f>IF(I465="","",'Funding Input and Summary'!#REF!)</f>
        <v>#REF!</v>
      </c>
      <c r="BL465" t="e">
        <f>IF(I465="","",'Funding Input and Summary'!#REF!)</f>
        <v>#REF!</v>
      </c>
      <c r="BM465" t="e">
        <f>IF(I465="","",'Funding Input and Summary'!#REF!)</f>
        <v>#REF!</v>
      </c>
      <c r="BN465" t="e">
        <f>IF(I465="","",'Funding Input and Summary'!#REF!)</f>
        <v>#REF!</v>
      </c>
      <c r="BO465" t="e">
        <f>IF(I465="","",'Funding Input and Summary'!#REF!)</f>
        <v>#REF!</v>
      </c>
      <c r="BP465" t="e">
        <f>IF(I465="","",'Funding Input and Summary'!#REF!)</f>
        <v>#REF!</v>
      </c>
      <c r="BQ465" t="e">
        <f>IF(I465="","",'Funding Input and Summary'!#REF!)</f>
        <v>#REF!</v>
      </c>
      <c r="BR465" t="str">
        <f ca="1">IF('Measure and Project Input'!$CE$5&lt;$CC465,"",IF(OFFSET('Measure and Project Input'!$T$9,$CE465,0)=0,"",OFFSET('Measure and Project Input'!$T$9,$CE465,0)))</f>
        <v/>
      </c>
      <c r="BS465" t="str">
        <f ca="1">IF('Measure and Project Input'!$CE$5&lt;$CC465,"",IF(OFFSET('Measure and Project Input'!$R$9,$CE465,0)=0,"",OFFSET('Measure and Project Input'!$R$9,$CE465,0)))</f>
        <v/>
      </c>
      <c r="BT465">
        <f>IF(I465="","",'Measure and Project Input'!$I$1)</f>
        <v>4.04</v>
      </c>
      <c r="BU465" t="str">
        <f ca="1">IF('Measure and Project Input'!$CE$5&lt;$CC465,"",IF(OFFSET('Measure and Project Input'!$Q$9,$CE465,0)=0,"",OFFSET('Measure and Project Input'!$Q$9,$CE465,0)))</f>
        <v/>
      </c>
      <c r="BV465" t="e">
        <f ca="1">IF(I465="","",'Funding Input and Summary'!$T$1)</f>
        <v>#DIV/0!</v>
      </c>
      <c r="BW465" t="str">
        <f ca="1">IF('Measure and Project Input'!$CE$5&lt;$CC465,"",IF(OFFSET('Measure and Project Input'!$AI$9,$CE465,0)=0,"",OFFSET('Measure and Project Input'!$AI$9,$CE465,0)))</f>
        <v/>
      </c>
      <c r="BX465" t="str">
        <f ca="1">IF('Measure and Project Input'!$CE$5&lt;$CC465,"",IF(OFFSET('Measure and Project Input'!$AJ$9,$CE465,0)=0,"",OFFSET('Measure and Project Input'!$AJ$9,$CE465,0)))</f>
        <v/>
      </c>
      <c r="BY465" t="str">
        <f ca="1">IF('Measure and Project Input'!$CE$5&lt;$CC465,"",IF(OFFSET('Measure and Project Input'!$AK$9,$CE465,0)=0,"",OFFSET('Measure and Project Input'!$AK$9,$CE465,0)))</f>
        <v/>
      </c>
      <c r="BZ465" t="str">
        <f ca="1">IF('Measure and Project Input'!$CE$5&lt;$CC465,"",IF(OFFSET('Measure and Project Input'!$AL$9,$CE465,0)=0,"",OFFSET('Measure and Project Input'!$AL$9,$CE465,0)))</f>
        <v/>
      </c>
      <c r="CA465" t="str">
        <f ca="1">IF('Measure and Project Input'!$CE$5&lt;$CC465,"",IF(OFFSET('Measure and Project Input'!$AM$9,$CE465,0)=0,"",OFFSET('Measure and Project Input'!$AM$9,$CE465,0)))</f>
        <v/>
      </c>
      <c r="CB465" s="201"/>
      <c r="CC465" s="28">
        <v>464</v>
      </c>
      <c r="CD465" s="28">
        <f t="shared" si="7"/>
        <v>1</v>
      </c>
      <c r="CE465" s="28" t="e">
        <f>IF($I465="","",MATCH($I465,'Measure and Project Input'!$P$10:$P$509,FALSE))</f>
        <v>#N/A</v>
      </c>
    </row>
    <row r="466" spans="1:83" x14ac:dyDescent="0.2">
      <c r="A466" t="str">
        <f ca="1">IF('Measure and Project Input'!$CE$5&lt;$CC466,"",IF(OFFSET('Measure and Project Input'!$E$9,$CE466,0)=0,"",OFFSET('Measure and Project Input'!$E$9,$CE466,0)))</f>
        <v/>
      </c>
      <c r="B466" t="str">
        <f ca="1">IF('Measure and Project Input'!$CE$5&lt;$CC466,"",IF(OFFSET('Measure and Project Input'!$F$9,$CE466,0)=0,"",OFFSET('Measure and Project Input'!$F$9,$CE466,0)))</f>
        <v/>
      </c>
      <c r="C466" t="str">
        <f ca="1">IF('Measure and Project Input'!$CE$5&lt;$CC466,"",IF(OFFSET('Measure and Project Input'!$G$9,$CE466,0)=0,"",OFFSET('Measure and Project Input'!$G$9,$CE466,0)))</f>
        <v/>
      </c>
      <c r="D466" s="299" t="str">
        <f ca="1">IF('Measure and Project Input'!$CE$5&lt;$CC466,"",IF(OFFSET('Measure and Project Input'!$H$9,$CE466,0)=0,"",OFFSET('Measure and Project Input'!$H$9,$CE466,0)))</f>
        <v/>
      </c>
      <c r="E466" t="str">
        <f ca="1">IF('Measure and Project Input'!$CE$5&lt;$CC466,"",IF(OFFSET('Measure and Project Input'!$I$9,$CE466,0)=0,"",OFFSET('Measure and Project Input'!$I$9,$CE466,0)))</f>
        <v/>
      </c>
      <c r="F466" t="str">
        <f ca="1">IF('Measure and Project Input'!$CE$5&lt;$CC466,"",IF(OFFSET('Measure and Project Input'!$J$9,$CE466,0)=0,"",OFFSET('Measure and Project Input'!$J$9,$CE466,0)))</f>
        <v/>
      </c>
      <c r="G466" t="str">
        <f ca="1">IF('Measure and Project Input'!$CE$5&lt;$CC466,"",IF(OFFSET('Measure and Project Input'!$K$9,$CE466,0)=0,"",OFFSET('Measure and Project Input'!$K$9,$CE466,0)))</f>
        <v/>
      </c>
      <c r="H466" t="str">
        <f ca="1">IF('Measure and Project Input'!$CE$5&lt;$CC466,"",IF(OFFSET('Measure and Project Input'!$L$9,$CE466,0)=0,"",OFFSET('Measure and Project Input'!$L$9,$CE466,0)))</f>
        <v/>
      </c>
      <c r="I466">
        <f>'Funding Input and Summary'!A469</f>
        <v>0</v>
      </c>
      <c r="O466" t="str">
        <f ca="1">IF('Measure and Project Input'!$CE$5&lt;$CC466,"",IF(OFFSET('Measure and Project Input'!$B$9,$CE466,0)=0,"",OFFSET('Measure and Project Input'!$B$9,$CE466,0)))</f>
        <v/>
      </c>
      <c r="P466" t="str">
        <f ca="1">IF('Measure and Project Input'!$CE$5&lt;$CC466,"",IF(OFFSET('Measure and Project Input'!$C$9,$CE466,0)=0,"",OFFSET('Measure and Project Input'!$C$9,$CE466,0)))</f>
        <v/>
      </c>
      <c r="Q466" t="str">
        <f ca="1">IF('Measure and Project Input'!$CE$5&lt;$CC466,"",IF(OFFSET('Measure and Project Input'!$S$9,$CE466,0)=0,"",OFFSET('Measure and Project Input'!$S$9,$CE466,0)))</f>
        <v/>
      </c>
      <c r="R466" t="str">
        <f ca="1">IF('Measure and Project Input'!$CE$5&lt;$CC466,"",IF(OFFSET('Measure and Project Input'!$U$9,$CE466,0)=0,"",OFFSET('Measure and Project Input'!$U$9,$CE466,0)))</f>
        <v/>
      </c>
      <c r="S466" t="str">
        <f ca="1">IF('Measure and Project Input'!$CE$5&lt;$CC466,"",IF(OFFSET('Measure and Project Input'!$V$9,$CE466,0)=0,"",OFFSET('Measure and Project Input'!$V$9,$CE466,0)))</f>
        <v/>
      </c>
      <c r="X466" t="str">
        <f ca="1">IF('Measure and Project Input'!$CE$5&lt;$CC466,"",IF(OFFSET('Measure and Project Input'!$M$9,$CE466,0)=0,"",OFFSET('Measure and Project Input'!$M$9,$CE466,0)))</f>
        <v/>
      </c>
      <c r="Y466" t="str">
        <f ca="1">IF('Measure and Project Input'!$CE$5&lt;$CC466,"",IF(OFFSET('Measure and Project Input'!$N$9,$CE466,0)=0,"",OFFSET('Measure and Project Input'!$N$9,$CE466,0)))</f>
        <v/>
      </c>
      <c r="AA466" t="str">
        <f ca="1">IF('Measure and Project Input'!$CE$5&lt;$CC466,"",IF(OFFSET('Measure and Project Input'!$D$9,$CE466,0)=0,"",OFFSET('Measure and Project Input'!$D$9,$CE466,0)))</f>
        <v/>
      </c>
      <c r="AJ466" t="str">
        <f ca="1">IF('Measure and Project Input'!$CE$5&lt;$CC466,"",IF(OFFSET('Measure and Project Input'!$O$9,$CE466,0)=0,"",OFFSET('Measure and Project Input'!$O$9,$CE466,0)))</f>
        <v/>
      </c>
      <c r="AN466" t="str">
        <f ca="1">IF('Measure and Project Input'!$CE$5&lt;$CC466,"",IF(OFFSET('Measure and Project Input'!$BV$9,$CE466,0)=0,"",OFFSET('Measure and Project Input'!$BV$9,$CE466,0)))</f>
        <v/>
      </c>
      <c r="AO466" t="e">
        <f>IF(I466="","",'Funding Input and Summary'!#REF!)</f>
        <v>#REF!</v>
      </c>
      <c r="AQ466" t="e">
        <f>IF(I466="","",'Funding Input and Summary'!#REF!)</f>
        <v>#REF!</v>
      </c>
      <c r="AR466" t="e">
        <f>IF(I466="","",'Funding Input and Summary'!#REF!)</f>
        <v>#REF!</v>
      </c>
      <c r="AU466" t="e">
        <f>IF(I466="","",'Funding Input and Summary'!#REF!)</f>
        <v>#REF!</v>
      </c>
      <c r="AV466" t="e">
        <f>IF(I466="","",'Funding Input and Summary'!#REF!)</f>
        <v>#REF!</v>
      </c>
      <c r="BC466" t="e">
        <f>IF(I466="","",'Funding Input and Summary'!#REF!)</f>
        <v>#REF!</v>
      </c>
      <c r="BD466" t="e">
        <f>IF(I466="","",'Funding Input and Summary'!#REF!)</f>
        <v>#REF!</v>
      </c>
      <c r="BE466" t="e">
        <f>IF(I466="","",'Funding Input and Summary'!#REF!)</f>
        <v>#REF!</v>
      </c>
      <c r="BG466" t="e">
        <f>IF(I466="","",'Funding Input and Summary'!#REF!)</f>
        <v>#REF!</v>
      </c>
      <c r="BH466" t="e">
        <f>IF(I466="","",'Funding Input and Summary'!#REF!)</f>
        <v>#REF!</v>
      </c>
      <c r="BI466" t="e">
        <f>IF(I466="","",'Funding Input and Summary'!#REF!)</f>
        <v>#REF!</v>
      </c>
      <c r="BJ466" t="e">
        <f>IF(I466="","",'Funding Input and Summary'!#REF!)</f>
        <v>#REF!</v>
      </c>
      <c r="BK466" t="e">
        <f>IF(I466="","",'Funding Input and Summary'!#REF!)</f>
        <v>#REF!</v>
      </c>
      <c r="BL466" t="e">
        <f>IF(I466="","",'Funding Input and Summary'!#REF!)</f>
        <v>#REF!</v>
      </c>
      <c r="BM466" t="e">
        <f>IF(I466="","",'Funding Input and Summary'!#REF!)</f>
        <v>#REF!</v>
      </c>
      <c r="BN466" t="e">
        <f>IF(I466="","",'Funding Input and Summary'!#REF!)</f>
        <v>#REF!</v>
      </c>
      <c r="BO466" t="e">
        <f>IF(I466="","",'Funding Input and Summary'!#REF!)</f>
        <v>#REF!</v>
      </c>
      <c r="BP466" t="e">
        <f>IF(I466="","",'Funding Input and Summary'!#REF!)</f>
        <v>#REF!</v>
      </c>
      <c r="BQ466" t="e">
        <f>IF(I466="","",'Funding Input and Summary'!#REF!)</f>
        <v>#REF!</v>
      </c>
      <c r="BR466" t="str">
        <f ca="1">IF('Measure and Project Input'!$CE$5&lt;$CC466,"",IF(OFFSET('Measure and Project Input'!$T$9,$CE466,0)=0,"",OFFSET('Measure and Project Input'!$T$9,$CE466,0)))</f>
        <v/>
      </c>
      <c r="BS466" t="str">
        <f ca="1">IF('Measure and Project Input'!$CE$5&lt;$CC466,"",IF(OFFSET('Measure and Project Input'!$R$9,$CE466,0)=0,"",OFFSET('Measure and Project Input'!$R$9,$CE466,0)))</f>
        <v/>
      </c>
      <c r="BT466">
        <f>IF(I466="","",'Measure and Project Input'!$I$1)</f>
        <v>4.04</v>
      </c>
      <c r="BU466" t="str">
        <f ca="1">IF('Measure and Project Input'!$CE$5&lt;$CC466,"",IF(OFFSET('Measure and Project Input'!$Q$9,$CE466,0)=0,"",OFFSET('Measure and Project Input'!$Q$9,$CE466,0)))</f>
        <v/>
      </c>
      <c r="BV466" t="e">
        <f ca="1">IF(I466="","",'Funding Input and Summary'!$T$1)</f>
        <v>#DIV/0!</v>
      </c>
      <c r="BW466" t="str">
        <f ca="1">IF('Measure and Project Input'!$CE$5&lt;$CC466,"",IF(OFFSET('Measure and Project Input'!$AI$9,$CE466,0)=0,"",OFFSET('Measure and Project Input'!$AI$9,$CE466,0)))</f>
        <v/>
      </c>
      <c r="BX466" t="str">
        <f ca="1">IF('Measure and Project Input'!$CE$5&lt;$CC466,"",IF(OFFSET('Measure and Project Input'!$AJ$9,$CE466,0)=0,"",OFFSET('Measure and Project Input'!$AJ$9,$CE466,0)))</f>
        <v/>
      </c>
      <c r="BY466" t="str">
        <f ca="1">IF('Measure and Project Input'!$CE$5&lt;$CC466,"",IF(OFFSET('Measure and Project Input'!$AK$9,$CE466,0)=0,"",OFFSET('Measure and Project Input'!$AK$9,$CE466,0)))</f>
        <v/>
      </c>
      <c r="BZ466" t="str">
        <f ca="1">IF('Measure and Project Input'!$CE$5&lt;$CC466,"",IF(OFFSET('Measure and Project Input'!$AL$9,$CE466,0)=0,"",OFFSET('Measure and Project Input'!$AL$9,$CE466,0)))</f>
        <v/>
      </c>
      <c r="CA466" t="str">
        <f ca="1">IF('Measure and Project Input'!$CE$5&lt;$CC466,"",IF(OFFSET('Measure and Project Input'!$AM$9,$CE466,0)=0,"",OFFSET('Measure and Project Input'!$AM$9,$CE466,0)))</f>
        <v/>
      </c>
      <c r="CB466" s="201"/>
      <c r="CC466" s="28">
        <v>465</v>
      </c>
      <c r="CD466" s="28">
        <f t="shared" si="7"/>
        <v>1</v>
      </c>
      <c r="CE466" s="28" t="e">
        <f>IF($I466="","",MATCH($I466,'Measure and Project Input'!$P$10:$P$509,FALSE))</f>
        <v>#N/A</v>
      </c>
    </row>
    <row r="467" spans="1:83" x14ac:dyDescent="0.2">
      <c r="A467" t="str">
        <f ca="1">IF('Measure and Project Input'!$CE$5&lt;$CC467,"",IF(OFFSET('Measure and Project Input'!$E$9,$CE467,0)=0,"",OFFSET('Measure and Project Input'!$E$9,$CE467,0)))</f>
        <v/>
      </c>
      <c r="B467" t="str">
        <f ca="1">IF('Measure and Project Input'!$CE$5&lt;$CC467,"",IF(OFFSET('Measure and Project Input'!$F$9,$CE467,0)=0,"",OFFSET('Measure and Project Input'!$F$9,$CE467,0)))</f>
        <v/>
      </c>
      <c r="C467" t="str">
        <f ca="1">IF('Measure and Project Input'!$CE$5&lt;$CC467,"",IF(OFFSET('Measure and Project Input'!$G$9,$CE467,0)=0,"",OFFSET('Measure and Project Input'!$G$9,$CE467,0)))</f>
        <v/>
      </c>
      <c r="D467" s="299" t="str">
        <f ca="1">IF('Measure and Project Input'!$CE$5&lt;$CC467,"",IF(OFFSET('Measure and Project Input'!$H$9,$CE467,0)=0,"",OFFSET('Measure and Project Input'!$H$9,$CE467,0)))</f>
        <v/>
      </c>
      <c r="E467" t="str">
        <f ca="1">IF('Measure and Project Input'!$CE$5&lt;$CC467,"",IF(OFFSET('Measure and Project Input'!$I$9,$CE467,0)=0,"",OFFSET('Measure and Project Input'!$I$9,$CE467,0)))</f>
        <v/>
      </c>
      <c r="F467" t="str">
        <f ca="1">IF('Measure and Project Input'!$CE$5&lt;$CC467,"",IF(OFFSET('Measure and Project Input'!$J$9,$CE467,0)=0,"",OFFSET('Measure and Project Input'!$J$9,$CE467,0)))</f>
        <v/>
      </c>
      <c r="G467" t="str">
        <f ca="1">IF('Measure and Project Input'!$CE$5&lt;$CC467,"",IF(OFFSET('Measure and Project Input'!$K$9,$CE467,0)=0,"",OFFSET('Measure and Project Input'!$K$9,$CE467,0)))</f>
        <v/>
      </c>
      <c r="H467" t="str">
        <f ca="1">IF('Measure and Project Input'!$CE$5&lt;$CC467,"",IF(OFFSET('Measure and Project Input'!$L$9,$CE467,0)=0,"",OFFSET('Measure and Project Input'!$L$9,$CE467,0)))</f>
        <v/>
      </c>
      <c r="I467">
        <f>'Funding Input and Summary'!A470</f>
        <v>0</v>
      </c>
      <c r="O467" t="str">
        <f ca="1">IF('Measure and Project Input'!$CE$5&lt;$CC467,"",IF(OFFSET('Measure and Project Input'!$B$9,$CE467,0)=0,"",OFFSET('Measure and Project Input'!$B$9,$CE467,0)))</f>
        <v/>
      </c>
      <c r="P467" t="str">
        <f ca="1">IF('Measure and Project Input'!$CE$5&lt;$CC467,"",IF(OFFSET('Measure and Project Input'!$C$9,$CE467,0)=0,"",OFFSET('Measure and Project Input'!$C$9,$CE467,0)))</f>
        <v/>
      </c>
      <c r="Q467" t="str">
        <f ca="1">IF('Measure and Project Input'!$CE$5&lt;$CC467,"",IF(OFFSET('Measure and Project Input'!$S$9,$CE467,0)=0,"",OFFSET('Measure and Project Input'!$S$9,$CE467,0)))</f>
        <v/>
      </c>
      <c r="R467" t="str">
        <f ca="1">IF('Measure and Project Input'!$CE$5&lt;$CC467,"",IF(OFFSET('Measure and Project Input'!$U$9,$CE467,0)=0,"",OFFSET('Measure and Project Input'!$U$9,$CE467,0)))</f>
        <v/>
      </c>
      <c r="S467" t="str">
        <f ca="1">IF('Measure and Project Input'!$CE$5&lt;$CC467,"",IF(OFFSET('Measure and Project Input'!$V$9,$CE467,0)=0,"",OFFSET('Measure and Project Input'!$V$9,$CE467,0)))</f>
        <v/>
      </c>
      <c r="X467" t="str">
        <f ca="1">IF('Measure and Project Input'!$CE$5&lt;$CC467,"",IF(OFFSET('Measure and Project Input'!$M$9,$CE467,0)=0,"",OFFSET('Measure and Project Input'!$M$9,$CE467,0)))</f>
        <v/>
      </c>
      <c r="Y467" t="str">
        <f ca="1">IF('Measure and Project Input'!$CE$5&lt;$CC467,"",IF(OFFSET('Measure and Project Input'!$N$9,$CE467,0)=0,"",OFFSET('Measure and Project Input'!$N$9,$CE467,0)))</f>
        <v/>
      </c>
      <c r="AA467" t="str">
        <f ca="1">IF('Measure and Project Input'!$CE$5&lt;$CC467,"",IF(OFFSET('Measure and Project Input'!$D$9,$CE467,0)=0,"",OFFSET('Measure and Project Input'!$D$9,$CE467,0)))</f>
        <v/>
      </c>
      <c r="AJ467" t="str">
        <f ca="1">IF('Measure and Project Input'!$CE$5&lt;$CC467,"",IF(OFFSET('Measure and Project Input'!$O$9,$CE467,0)=0,"",OFFSET('Measure and Project Input'!$O$9,$CE467,0)))</f>
        <v/>
      </c>
      <c r="AN467" t="str">
        <f ca="1">IF('Measure and Project Input'!$CE$5&lt;$CC467,"",IF(OFFSET('Measure and Project Input'!$BV$9,$CE467,0)=0,"",OFFSET('Measure and Project Input'!$BV$9,$CE467,0)))</f>
        <v/>
      </c>
      <c r="AO467" t="e">
        <f>IF(I467="","",'Funding Input and Summary'!#REF!)</f>
        <v>#REF!</v>
      </c>
      <c r="AQ467" t="e">
        <f>IF(I467="","",'Funding Input and Summary'!#REF!)</f>
        <v>#REF!</v>
      </c>
      <c r="AR467" t="e">
        <f>IF(I467="","",'Funding Input and Summary'!#REF!)</f>
        <v>#REF!</v>
      </c>
      <c r="AU467" t="e">
        <f>IF(I467="","",'Funding Input and Summary'!#REF!)</f>
        <v>#REF!</v>
      </c>
      <c r="AV467" t="e">
        <f>IF(I467="","",'Funding Input and Summary'!#REF!)</f>
        <v>#REF!</v>
      </c>
      <c r="BC467" t="e">
        <f>IF(I467="","",'Funding Input and Summary'!#REF!)</f>
        <v>#REF!</v>
      </c>
      <c r="BD467" t="e">
        <f>IF(I467="","",'Funding Input and Summary'!#REF!)</f>
        <v>#REF!</v>
      </c>
      <c r="BE467" t="e">
        <f>IF(I467="","",'Funding Input and Summary'!#REF!)</f>
        <v>#REF!</v>
      </c>
      <c r="BG467" t="e">
        <f>IF(I467="","",'Funding Input and Summary'!#REF!)</f>
        <v>#REF!</v>
      </c>
      <c r="BH467" t="e">
        <f>IF(I467="","",'Funding Input and Summary'!#REF!)</f>
        <v>#REF!</v>
      </c>
      <c r="BI467" t="e">
        <f>IF(I467="","",'Funding Input and Summary'!#REF!)</f>
        <v>#REF!</v>
      </c>
      <c r="BJ467" t="e">
        <f>IF(I467="","",'Funding Input and Summary'!#REF!)</f>
        <v>#REF!</v>
      </c>
      <c r="BK467" t="e">
        <f>IF(I467="","",'Funding Input and Summary'!#REF!)</f>
        <v>#REF!</v>
      </c>
      <c r="BL467" t="e">
        <f>IF(I467="","",'Funding Input and Summary'!#REF!)</f>
        <v>#REF!</v>
      </c>
      <c r="BM467" t="e">
        <f>IF(I467="","",'Funding Input and Summary'!#REF!)</f>
        <v>#REF!</v>
      </c>
      <c r="BN467" t="e">
        <f>IF(I467="","",'Funding Input and Summary'!#REF!)</f>
        <v>#REF!</v>
      </c>
      <c r="BO467" t="e">
        <f>IF(I467="","",'Funding Input and Summary'!#REF!)</f>
        <v>#REF!</v>
      </c>
      <c r="BP467" t="e">
        <f>IF(I467="","",'Funding Input and Summary'!#REF!)</f>
        <v>#REF!</v>
      </c>
      <c r="BQ467" t="e">
        <f>IF(I467="","",'Funding Input and Summary'!#REF!)</f>
        <v>#REF!</v>
      </c>
      <c r="BR467" t="str">
        <f ca="1">IF('Measure and Project Input'!$CE$5&lt;$CC467,"",IF(OFFSET('Measure and Project Input'!$T$9,$CE467,0)=0,"",OFFSET('Measure and Project Input'!$T$9,$CE467,0)))</f>
        <v/>
      </c>
      <c r="BS467" t="str">
        <f ca="1">IF('Measure and Project Input'!$CE$5&lt;$CC467,"",IF(OFFSET('Measure and Project Input'!$R$9,$CE467,0)=0,"",OFFSET('Measure and Project Input'!$R$9,$CE467,0)))</f>
        <v/>
      </c>
      <c r="BT467">
        <f>IF(I467="","",'Measure and Project Input'!$I$1)</f>
        <v>4.04</v>
      </c>
      <c r="BU467" t="str">
        <f ca="1">IF('Measure and Project Input'!$CE$5&lt;$CC467,"",IF(OFFSET('Measure and Project Input'!$Q$9,$CE467,0)=0,"",OFFSET('Measure and Project Input'!$Q$9,$CE467,0)))</f>
        <v/>
      </c>
      <c r="BV467" t="e">
        <f ca="1">IF(I467="","",'Funding Input and Summary'!$T$1)</f>
        <v>#DIV/0!</v>
      </c>
      <c r="BW467" t="str">
        <f ca="1">IF('Measure and Project Input'!$CE$5&lt;$CC467,"",IF(OFFSET('Measure and Project Input'!$AI$9,$CE467,0)=0,"",OFFSET('Measure and Project Input'!$AI$9,$CE467,0)))</f>
        <v/>
      </c>
      <c r="BX467" t="str">
        <f ca="1">IF('Measure and Project Input'!$CE$5&lt;$CC467,"",IF(OFFSET('Measure and Project Input'!$AJ$9,$CE467,0)=0,"",OFFSET('Measure and Project Input'!$AJ$9,$CE467,0)))</f>
        <v/>
      </c>
      <c r="BY467" t="str">
        <f ca="1">IF('Measure and Project Input'!$CE$5&lt;$CC467,"",IF(OFFSET('Measure and Project Input'!$AK$9,$CE467,0)=0,"",OFFSET('Measure and Project Input'!$AK$9,$CE467,0)))</f>
        <v/>
      </c>
      <c r="BZ467" t="str">
        <f ca="1">IF('Measure and Project Input'!$CE$5&lt;$CC467,"",IF(OFFSET('Measure and Project Input'!$AL$9,$CE467,0)=0,"",OFFSET('Measure and Project Input'!$AL$9,$CE467,0)))</f>
        <v/>
      </c>
      <c r="CA467" t="str">
        <f ca="1">IF('Measure and Project Input'!$CE$5&lt;$CC467,"",IF(OFFSET('Measure and Project Input'!$AM$9,$CE467,0)=0,"",OFFSET('Measure and Project Input'!$AM$9,$CE467,0)))</f>
        <v/>
      </c>
      <c r="CB467" s="201"/>
      <c r="CC467" s="28">
        <v>466</v>
      </c>
      <c r="CD467" s="28">
        <f t="shared" si="7"/>
        <v>1</v>
      </c>
      <c r="CE467" s="28" t="e">
        <f>IF($I467="","",MATCH($I467,'Measure and Project Input'!$P$10:$P$509,FALSE))</f>
        <v>#N/A</v>
      </c>
    </row>
    <row r="468" spans="1:83" x14ac:dyDescent="0.2">
      <c r="A468" t="str">
        <f ca="1">IF('Measure and Project Input'!$CE$5&lt;$CC468,"",IF(OFFSET('Measure and Project Input'!$E$9,$CE468,0)=0,"",OFFSET('Measure and Project Input'!$E$9,$CE468,0)))</f>
        <v/>
      </c>
      <c r="B468" t="str">
        <f ca="1">IF('Measure and Project Input'!$CE$5&lt;$CC468,"",IF(OFFSET('Measure and Project Input'!$F$9,$CE468,0)=0,"",OFFSET('Measure and Project Input'!$F$9,$CE468,0)))</f>
        <v/>
      </c>
      <c r="C468" t="str">
        <f ca="1">IF('Measure and Project Input'!$CE$5&lt;$CC468,"",IF(OFFSET('Measure and Project Input'!$G$9,$CE468,0)=0,"",OFFSET('Measure and Project Input'!$G$9,$CE468,0)))</f>
        <v/>
      </c>
      <c r="D468" s="299" t="str">
        <f ca="1">IF('Measure and Project Input'!$CE$5&lt;$CC468,"",IF(OFFSET('Measure and Project Input'!$H$9,$CE468,0)=0,"",OFFSET('Measure and Project Input'!$H$9,$CE468,0)))</f>
        <v/>
      </c>
      <c r="E468" t="str">
        <f ca="1">IF('Measure and Project Input'!$CE$5&lt;$CC468,"",IF(OFFSET('Measure and Project Input'!$I$9,$CE468,0)=0,"",OFFSET('Measure and Project Input'!$I$9,$CE468,0)))</f>
        <v/>
      </c>
      <c r="F468" t="str">
        <f ca="1">IF('Measure and Project Input'!$CE$5&lt;$CC468,"",IF(OFFSET('Measure and Project Input'!$J$9,$CE468,0)=0,"",OFFSET('Measure and Project Input'!$J$9,$CE468,0)))</f>
        <v/>
      </c>
      <c r="G468" t="str">
        <f ca="1">IF('Measure and Project Input'!$CE$5&lt;$CC468,"",IF(OFFSET('Measure and Project Input'!$K$9,$CE468,0)=0,"",OFFSET('Measure and Project Input'!$K$9,$CE468,0)))</f>
        <v/>
      </c>
      <c r="H468" t="str">
        <f ca="1">IF('Measure and Project Input'!$CE$5&lt;$CC468,"",IF(OFFSET('Measure and Project Input'!$L$9,$CE468,0)=0,"",OFFSET('Measure and Project Input'!$L$9,$CE468,0)))</f>
        <v/>
      </c>
      <c r="I468">
        <f>'Funding Input and Summary'!A471</f>
        <v>0</v>
      </c>
      <c r="O468" t="str">
        <f ca="1">IF('Measure and Project Input'!$CE$5&lt;$CC468,"",IF(OFFSET('Measure and Project Input'!$B$9,$CE468,0)=0,"",OFFSET('Measure and Project Input'!$B$9,$CE468,0)))</f>
        <v/>
      </c>
      <c r="P468" t="str">
        <f ca="1">IF('Measure and Project Input'!$CE$5&lt;$CC468,"",IF(OFFSET('Measure and Project Input'!$C$9,$CE468,0)=0,"",OFFSET('Measure and Project Input'!$C$9,$CE468,0)))</f>
        <v/>
      </c>
      <c r="Q468" t="str">
        <f ca="1">IF('Measure and Project Input'!$CE$5&lt;$CC468,"",IF(OFFSET('Measure and Project Input'!$S$9,$CE468,0)=0,"",OFFSET('Measure and Project Input'!$S$9,$CE468,0)))</f>
        <v/>
      </c>
      <c r="R468" t="str">
        <f ca="1">IF('Measure and Project Input'!$CE$5&lt;$CC468,"",IF(OFFSET('Measure and Project Input'!$U$9,$CE468,0)=0,"",OFFSET('Measure and Project Input'!$U$9,$CE468,0)))</f>
        <v/>
      </c>
      <c r="S468" t="str">
        <f ca="1">IF('Measure and Project Input'!$CE$5&lt;$CC468,"",IF(OFFSET('Measure and Project Input'!$V$9,$CE468,0)=0,"",OFFSET('Measure and Project Input'!$V$9,$CE468,0)))</f>
        <v/>
      </c>
      <c r="X468" t="str">
        <f ca="1">IF('Measure and Project Input'!$CE$5&lt;$CC468,"",IF(OFFSET('Measure and Project Input'!$M$9,$CE468,0)=0,"",OFFSET('Measure and Project Input'!$M$9,$CE468,0)))</f>
        <v/>
      </c>
      <c r="Y468" t="str">
        <f ca="1">IF('Measure and Project Input'!$CE$5&lt;$CC468,"",IF(OFFSET('Measure and Project Input'!$N$9,$CE468,0)=0,"",OFFSET('Measure and Project Input'!$N$9,$CE468,0)))</f>
        <v/>
      </c>
      <c r="AA468" t="str">
        <f ca="1">IF('Measure and Project Input'!$CE$5&lt;$CC468,"",IF(OFFSET('Measure and Project Input'!$D$9,$CE468,0)=0,"",OFFSET('Measure and Project Input'!$D$9,$CE468,0)))</f>
        <v/>
      </c>
      <c r="AJ468" t="str">
        <f ca="1">IF('Measure and Project Input'!$CE$5&lt;$CC468,"",IF(OFFSET('Measure and Project Input'!$O$9,$CE468,0)=0,"",OFFSET('Measure and Project Input'!$O$9,$CE468,0)))</f>
        <v/>
      </c>
      <c r="AN468" t="str">
        <f ca="1">IF('Measure and Project Input'!$CE$5&lt;$CC468,"",IF(OFFSET('Measure and Project Input'!$BV$9,$CE468,0)=0,"",OFFSET('Measure and Project Input'!$BV$9,$CE468,0)))</f>
        <v/>
      </c>
      <c r="AO468" t="e">
        <f>IF(I468="","",'Funding Input and Summary'!#REF!)</f>
        <v>#REF!</v>
      </c>
      <c r="AQ468" t="e">
        <f>IF(I468="","",'Funding Input and Summary'!#REF!)</f>
        <v>#REF!</v>
      </c>
      <c r="AR468" t="e">
        <f>IF(I468="","",'Funding Input and Summary'!#REF!)</f>
        <v>#REF!</v>
      </c>
      <c r="AU468" t="e">
        <f>IF(I468="","",'Funding Input and Summary'!#REF!)</f>
        <v>#REF!</v>
      </c>
      <c r="AV468" t="e">
        <f>IF(I468="","",'Funding Input and Summary'!#REF!)</f>
        <v>#REF!</v>
      </c>
      <c r="BC468" t="e">
        <f>IF(I468="","",'Funding Input and Summary'!#REF!)</f>
        <v>#REF!</v>
      </c>
      <c r="BD468" t="e">
        <f>IF(I468="","",'Funding Input and Summary'!#REF!)</f>
        <v>#REF!</v>
      </c>
      <c r="BE468" t="e">
        <f>IF(I468="","",'Funding Input and Summary'!#REF!)</f>
        <v>#REF!</v>
      </c>
      <c r="BG468" t="e">
        <f>IF(I468="","",'Funding Input and Summary'!#REF!)</f>
        <v>#REF!</v>
      </c>
      <c r="BH468" t="e">
        <f>IF(I468="","",'Funding Input and Summary'!#REF!)</f>
        <v>#REF!</v>
      </c>
      <c r="BI468" t="e">
        <f>IF(I468="","",'Funding Input and Summary'!#REF!)</f>
        <v>#REF!</v>
      </c>
      <c r="BJ468" t="e">
        <f>IF(I468="","",'Funding Input and Summary'!#REF!)</f>
        <v>#REF!</v>
      </c>
      <c r="BK468" t="e">
        <f>IF(I468="","",'Funding Input and Summary'!#REF!)</f>
        <v>#REF!</v>
      </c>
      <c r="BL468" t="e">
        <f>IF(I468="","",'Funding Input and Summary'!#REF!)</f>
        <v>#REF!</v>
      </c>
      <c r="BM468" t="e">
        <f>IF(I468="","",'Funding Input and Summary'!#REF!)</f>
        <v>#REF!</v>
      </c>
      <c r="BN468" t="e">
        <f>IF(I468="","",'Funding Input and Summary'!#REF!)</f>
        <v>#REF!</v>
      </c>
      <c r="BO468" t="e">
        <f>IF(I468="","",'Funding Input and Summary'!#REF!)</f>
        <v>#REF!</v>
      </c>
      <c r="BP468" t="e">
        <f>IF(I468="","",'Funding Input and Summary'!#REF!)</f>
        <v>#REF!</v>
      </c>
      <c r="BQ468" t="e">
        <f>IF(I468="","",'Funding Input and Summary'!#REF!)</f>
        <v>#REF!</v>
      </c>
      <c r="BR468" t="str">
        <f ca="1">IF('Measure and Project Input'!$CE$5&lt;$CC468,"",IF(OFFSET('Measure and Project Input'!$T$9,$CE468,0)=0,"",OFFSET('Measure and Project Input'!$T$9,$CE468,0)))</f>
        <v/>
      </c>
      <c r="BS468" t="str">
        <f ca="1">IF('Measure and Project Input'!$CE$5&lt;$CC468,"",IF(OFFSET('Measure and Project Input'!$R$9,$CE468,0)=0,"",OFFSET('Measure and Project Input'!$R$9,$CE468,0)))</f>
        <v/>
      </c>
      <c r="BT468">
        <f>IF(I468="","",'Measure and Project Input'!$I$1)</f>
        <v>4.04</v>
      </c>
      <c r="BU468" t="str">
        <f ca="1">IF('Measure and Project Input'!$CE$5&lt;$CC468,"",IF(OFFSET('Measure and Project Input'!$Q$9,$CE468,0)=0,"",OFFSET('Measure and Project Input'!$Q$9,$CE468,0)))</f>
        <v/>
      </c>
      <c r="BV468" t="e">
        <f ca="1">IF(I468="","",'Funding Input and Summary'!$T$1)</f>
        <v>#DIV/0!</v>
      </c>
      <c r="BW468" t="str">
        <f ca="1">IF('Measure and Project Input'!$CE$5&lt;$CC468,"",IF(OFFSET('Measure and Project Input'!$AI$9,$CE468,0)=0,"",OFFSET('Measure and Project Input'!$AI$9,$CE468,0)))</f>
        <v/>
      </c>
      <c r="BX468" t="str">
        <f ca="1">IF('Measure and Project Input'!$CE$5&lt;$CC468,"",IF(OFFSET('Measure and Project Input'!$AJ$9,$CE468,0)=0,"",OFFSET('Measure and Project Input'!$AJ$9,$CE468,0)))</f>
        <v/>
      </c>
      <c r="BY468" t="str">
        <f ca="1">IF('Measure and Project Input'!$CE$5&lt;$CC468,"",IF(OFFSET('Measure and Project Input'!$AK$9,$CE468,0)=0,"",OFFSET('Measure and Project Input'!$AK$9,$CE468,0)))</f>
        <v/>
      </c>
      <c r="BZ468" t="str">
        <f ca="1">IF('Measure and Project Input'!$CE$5&lt;$CC468,"",IF(OFFSET('Measure and Project Input'!$AL$9,$CE468,0)=0,"",OFFSET('Measure and Project Input'!$AL$9,$CE468,0)))</f>
        <v/>
      </c>
      <c r="CA468" t="str">
        <f ca="1">IF('Measure and Project Input'!$CE$5&lt;$CC468,"",IF(OFFSET('Measure and Project Input'!$AM$9,$CE468,0)=0,"",OFFSET('Measure and Project Input'!$AM$9,$CE468,0)))</f>
        <v/>
      </c>
      <c r="CB468" s="201"/>
      <c r="CC468" s="28">
        <v>467</v>
      </c>
      <c r="CD468" s="28">
        <f t="shared" si="7"/>
        <v>1</v>
      </c>
      <c r="CE468" s="28" t="e">
        <f>IF($I468="","",MATCH($I468,'Measure and Project Input'!$P$10:$P$509,FALSE))</f>
        <v>#N/A</v>
      </c>
    </row>
    <row r="469" spans="1:83" x14ac:dyDescent="0.2">
      <c r="A469" t="str">
        <f ca="1">IF('Measure and Project Input'!$CE$5&lt;$CC469,"",IF(OFFSET('Measure and Project Input'!$E$9,$CE469,0)=0,"",OFFSET('Measure and Project Input'!$E$9,$CE469,0)))</f>
        <v/>
      </c>
      <c r="B469" t="str">
        <f ca="1">IF('Measure and Project Input'!$CE$5&lt;$CC469,"",IF(OFFSET('Measure and Project Input'!$F$9,$CE469,0)=0,"",OFFSET('Measure and Project Input'!$F$9,$CE469,0)))</f>
        <v/>
      </c>
      <c r="C469" t="str">
        <f ca="1">IF('Measure and Project Input'!$CE$5&lt;$CC469,"",IF(OFFSET('Measure and Project Input'!$G$9,$CE469,0)=0,"",OFFSET('Measure and Project Input'!$G$9,$CE469,0)))</f>
        <v/>
      </c>
      <c r="D469" s="299" t="str">
        <f ca="1">IF('Measure and Project Input'!$CE$5&lt;$CC469,"",IF(OFFSET('Measure and Project Input'!$H$9,$CE469,0)=0,"",OFFSET('Measure and Project Input'!$H$9,$CE469,0)))</f>
        <v/>
      </c>
      <c r="E469" t="str">
        <f ca="1">IF('Measure and Project Input'!$CE$5&lt;$CC469,"",IF(OFFSET('Measure and Project Input'!$I$9,$CE469,0)=0,"",OFFSET('Measure and Project Input'!$I$9,$CE469,0)))</f>
        <v/>
      </c>
      <c r="F469" t="str">
        <f ca="1">IF('Measure and Project Input'!$CE$5&lt;$CC469,"",IF(OFFSET('Measure and Project Input'!$J$9,$CE469,0)=0,"",OFFSET('Measure and Project Input'!$J$9,$CE469,0)))</f>
        <v/>
      </c>
      <c r="G469" t="str">
        <f ca="1">IF('Measure and Project Input'!$CE$5&lt;$CC469,"",IF(OFFSET('Measure and Project Input'!$K$9,$CE469,0)=0,"",OFFSET('Measure and Project Input'!$K$9,$CE469,0)))</f>
        <v/>
      </c>
      <c r="H469" t="str">
        <f ca="1">IF('Measure and Project Input'!$CE$5&lt;$CC469,"",IF(OFFSET('Measure and Project Input'!$L$9,$CE469,0)=0,"",OFFSET('Measure and Project Input'!$L$9,$CE469,0)))</f>
        <v/>
      </c>
      <c r="I469">
        <f>'Funding Input and Summary'!A472</f>
        <v>0</v>
      </c>
      <c r="O469" t="str">
        <f ca="1">IF('Measure and Project Input'!$CE$5&lt;$CC469,"",IF(OFFSET('Measure and Project Input'!$B$9,$CE469,0)=0,"",OFFSET('Measure and Project Input'!$B$9,$CE469,0)))</f>
        <v/>
      </c>
      <c r="P469" t="str">
        <f ca="1">IF('Measure and Project Input'!$CE$5&lt;$CC469,"",IF(OFFSET('Measure and Project Input'!$C$9,$CE469,0)=0,"",OFFSET('Measure and Project Input'!$C$9,$CE469,0)))</f>
        <v/>
      </c>
      <c r="Q469" t="str">
        <f ca="1">IF('Measure and Project Input'!$CE$5&lt;$CC469,"",IF(OFFSET('Measure and Project Input'!$S$9,$CE469,0)=0,"",OFFSET('Measure and Project Input'!$S$9,$CE469,0)))</f>
        <v/>
      </c>
      <c r="R469" t="str">
        <f ca="1">IF('Measure and Project Input'!$CE$5&lt;$CC469,"",IF(OFFSET('Measure and Project Input'!$U$9,$CE469,0)=0,"",OFFSET('Measure and Project Input'!$U$9,$CE469,0)))</f>
        <v/>
      </c>
      <c r="S469" t="str">
        <f ca="1">IF('Measure and Project Input'!$CE$5&lt;$CC469,"",IF(OFFSET('Measure and Project Input'!$V$9,$CE469,0)=0,"",OFFSET('Measure and Project Input'!$V$9,$CE469,0)))</f>
        <v/>
      </c>
      <c r="X469" t="str">
        <f ca="1">IF('Measure and Project Input'!$CE$5&lt;$CC469,"",IF(OFFSET('Measure and Project Input'!$M$9,$CE469,0)=0,"",OFFSET('Measure and Project Input'!$M$9,$CE469,0)))</f>
        <v/>
      </c>
      <c r="Y469" t="str">
        <f ca="1">IF('Measure and Project Input'!$CE$5&lt;$CC469,"",IF(OFFSET('Measure and Project Input'!$N$9,$CE469,0)=0,"",OFFSET('Measure and Project Input'!$N$9,$CE469,0)))</f>
        <v/>
      </c>
      <c r="AA469" t="str">
        <f ca="1">IF('Measure and Project Input'!$CE$5&lt;$CC469,"",IF(OFFSET('Measure and Project Input'!$D$9,$CE469,0)=0,"",OFFSET('Measure and Project Input'!$D$9,$CE469,0)))</f>
        <v/>
      </c>
      <c r="AJ469" t="str">
        <f ca="1">IF('Measure and Project Input'!$CE$5&lt;$CC469,"",IF(OFFSET('Measure and Project Input'!$O$9,$CE469,0)=0,"",OFFSET('Measure and Project Input'!$O$9,$CE469,0)))</f>
        <v/>
      </c>
      <c r="AN469" t="str">
        <f ca="1">IF('Measure and Project Input'!$CE$5&lt;$CC469,"",IF(OFFSET('Measure and Project Input'!$BV$9,$CE469,0)=0,"",OFFSET('Measure and Project Input'!$BV$9,$CE469,0)))</f>
        <v/>
      </c>
      <c r="AO469" t="e">
        <f>IF(I469="","",'Funding Input and Summary'!#REF!)</f>
        <v>#REF!</v>
      </c>
      <c r="AQ469" t="e">
        <f>IF(I469="","",'Funding Input and Summary'!#REF!)</f>
        <v>#REF!</v>
      </c>
      <c r="AR469" t="e">
        <f>IF(I469="","",'Funding Input and Summary'!#REF!)</f>
        <v>#REF!</v>
      </c>
      <c r="AU469" t="e">
        <f>IF(I469="","",'Funding Input and Summary'!#REF!)</f>
        <v>#REF!</v>
      </c>
      <c r="AV469" t="e">
        <f>IF(I469="","",'Funding Input and Summary'!#REF!)</f>
        <v>#REF!</v>
      </c>
      <c r="BC469" t="e">
        <f>IF(I469="","",'Funding Input and Summary'!#REF!)</f>
        <v>#REF!</v>
      </c>
      <c r="BD469" t="e">
        <f>IF(I469="","",'Funding Input and Summary'!#REF!)</f>
        <v>#REF!</v>
      </c>
      <c r="BE469" t="e">
        <f>IF(I469="","",'Funding Input and Summary'!#REF!)</f>
        <v>#REF!</v>
      </c>
      <c r="BG469" t="e">
        <f>IF(I469="","",'Funding Input and Summary'!#REF!)</f>
        <v>#REF!</v>
      </c>
      <c r="BH469" t="e">
        <f>IF(I469="","",'Funding Input and Summary'!#REF!)</f>
        <v>#REF!</v>
      </c>
      <c r="BI469" t="e">
        <f>IF(I469="","",'Funding Input and Summary'!#REF!)</f>
        <v>#REF!</v>
      </c>
      <c r="BJ469" t="e">
        <f>IF(I469="","",'Funding Input and Summary'!#REF!)</f>
        <v>#REF!</v>
      </c>
      <c r="BK469" t="e">
        <f>IF(I469="","",'Funding Input and Summary'!#REF!)</f>
        <v>#REF!</v>
      </c>
      <c r="BL469" t="e">
        <f>IF(I469="","",'Funding Input and Summary'!#REF!)</f>
        <v>#REF!</v>
      </c>
      <c r="BM469" t="e">
        <f>IF(I469="","",'Funding Input and Summary'!#REF!)</f>
        <v>#REF!</v>
      </c>
      <c r="BN469" t="e">
        <f>IF(I469="","",'Funding Input and Summary'!#REF!)</f>
        <v>#REF!</v>
      </c>
      <c r="BO469" t="e">
        <f>IF(I469="","",'Funding Input and Summary'!#REF!)</f>
        <v>#REF!</v>
      </c>
      <c r="BP469" t="e">
        <f>IF(I469="","",'Funding Input and Summary'!#REF!)</f>
        <v>#REF!</v>
      </c>
      <c r="BQ469" t="e">
        <f>IF(I469="","",'Funding Input and Summary'!#REF!)</f>
        <v>#REF!</v>
      </c>
      <c r="BR469" t="str">
        <f ca="1">IF('Measure and Project Input'!$CE$5&lt;$CC469,"",IF(OFFSET('Measure and Project Input'!$T$9,$CE469,0)=0,"",OFFSET('Measure and Project Input'!$T$9,$CE469,0)))</f>
        <v/>
      </c>
      <c r="BS469" t="str">
        <f ca="1">IF('Measure and Project Input'!$CE$5&lt;$CC469,"",IF(OFFSET('Measure and Project Input'!$R$9,$CE469,0)=0,"",OFFSET('Measure and Project Input'!$R$9,$CE469,0)))</f>
        <v/>
      </c>
      <c r="BT469">
        <f>IF(I469="","",'Measure and Project Input'!$I$1)</f>
        <v>4.04</v>
      </c>
      <c r="BU469" t="str">
        <f ca="1">IF('Measure and Project Input'!$CE$5&lt;$CC469,"",IF(OFFSET('Measure and Project Input'!$Q$9,$CE469,0)=0,"",OFFSET('Measure and Project Input'!$Q$9,$CE469,0)))</f>
        <v/>
      </c>
      <c r="BV469" t="e">
        <f ca="1">IF(I469="","",'Funding Input and Summary'!$T$1)</f>
        <v>#DIV/0!</v>
      </c>
      <c r="BW469" t="str">
        <f ca="1">IF('Measure and Project Input'!$CE$5&lt;$CC469,"",IF(OFFSET('Measure and Project Input'!$AI$9,$CE469,0)=0,"",OFFSET('Measure and Project Input'!$AI$9,$CE469,0)))</f>
        <v/>
      </c>
      <c r="BX469" t="str">
        <f ca="1">IF('Measure and Project Input'!$CE$5&lt;$CC469,"",IF(OFFSET('Measure and Project Input'!$AJ$9,$CE469,0)=0,"",OFFSET('Measure and Project Input'!$AJ$9,$CE469,0)))</f>
        <v/>
      </c>
      <c r="BY469" t="str">
        <f ca="1">IF('Measure and Project Input'!$CE$5&lt;$CC469,"",IF(OFFSET('Measure and Project Input'!$AK$9,$CE469,0)=0,"",OFFSET('Measure and Project Input'!$AK$9,$CE469,0)))</f>
        <v/>
      </c>
      <c r="BZ469" t="str">
        <f ca="1">IF('Measure and Project Input'!$CE$5&lt;$CC469,"",IF(OFFSET('Measure and Project Input'!$AL$9,$CE469,0)=0,"",OFFSET('Measure and Project Input'!$AL$9,$CE469,0)))</f>
        <v/>
      </c>
      <c r="CA469" t="str">
        <f ca="1">IF('Measure and Project Input'!$CE$5&lt;$CC469,"",IF(OFFSET('Measure and Project Input'!$AM$9,$CE469,0)=0,"",OFFSET('Measure and Project Input'!$AM$9,$CE469,0)))</f>
        <v/>
      </c>
      <c r="CB469" s="201"/>
      <c r="CC469" s="28">
        <v>468</v>
      </c>
      <c r="CD469" s="28">
        <f t="shared" si="7"/>
        <v>1</v>
      </c>
      <c r="CE469" s="28" t="e">
        <f>IF($I469="","",MATCH($I469,'Measure and Project Input'!$P$10:$P$509,FALSE))</f>
        <v>#N/A</v>
      </c>
    </row>
    <row r="470" spans="1:83" x14ac:dyDescent="0.2">
      <c r="A470" t="str">
        <f ca="1">IF('Measure and Project Input'!$CE$5&lt;$CC470,"",IF(OFFSET('Measure and Project Input'!$E$9,$CE470,0)=0,"",OFFSET('Measure and Project Input'!$E$9,$CE470,0)))</f>
        <v/>
      </c>
      <c r="B470" t="str">
        <f ca="1">IF('Measure and Project Input'!$CE$5&lt;$CC470,"",IF(OFFSET('Measure and Project Input'!$F$9,$CE470,0)=0,"",OFFSET('Measure and Project Input'!$F$9,$CE470,0)))</f>
        <v/>
      </c>
      <c r="C470" t="str">
        <f ca="1">IF('Measure and Project Input'!$CE$5&lt;$CC470,"",IF(OFFSET('Measure and Project Input'!$G$9,$CE470,0)=0,"",OFFSET('Measure and Project Input'!$G$9,$CE470,0)))</f>
        <v/>
      </c>
      <c r="D470" s="299" t="str">
        <f ca="1">IF('Measure and Project Input'!$CE$5&lt;$CC470,"",IF(OFFSET('Measure and Project Input'!$H$9,$CE470,0)=0,"",OFFSET('Measure and Project Input'!$H$9,$CE470,0)))</f>
        <v/>
      </c>
      <c r="E470" t="str">
        <f ca="1">IF('Measure and Project Input'!$CE$5&lt;$CC470,"",IF(OFFSET('Measure and Project Input'!$I$9,$CE470,0)=0,"",OFFSET('Measure and Project Input'!$I$9,$CE470,0)))</f>
        <v/>
      </c>
      <c r="F470" t="str">
        <f ca="1">IF('Measure and Project Input'!$CE$5&lt;$CC470,"",IF(OFFSET('Measure and Project Input'!$J$9,$CE470,0)=0,"",OFFSET('Measure and Project Input'!$J$9,$CE470,0)))</f>
        <v/>
      </c>
      <c r="G470" t="str">
        <f ca="1">IF('Measure and Project Input'!$CE$5&lt;$CC470,"",IF(OFFSET('Measure and Project Input'!$K$9,$CE470,0)=0,"",OFFSET('Measure and Project Input'!$K$9,$CE470,0)))</f>
        <v/>
      </c>
      <c r="H470" t="str">
        <f ca="1">IF('Measure and Project Input'!$CE$5&lt;$CC470,"",IF(OFFSET('Measure and Project Input'!$L$9,$CE470,0)=0,"",OFFSET('Measure and Project Input'!$L$9,$CE470,0)))</f>
        <v/>
      </c>
      <c r="I470">
        <f>'Funding Input and Summary'!A473</f>
        <v>0</v>
      </c>
      <c r="O470" t="str">
        <f ca="1">IF('Measure and Project Input'!$CE$5&lt;$CC470,"",IF(OFFSET('Measure and Project Input'!$B$9,$CE470,0)=0,"",OFFSET('Measure and Project Input'!$B$9,$CE470,0)))</f>
        <v/>
      </c>
      <c r="P470" t="str">
        <f ca="1">IF('Measure and Project Input'!$CE$5&lt;$CC470,"",IF(OFFSET('Measure and Project Input'!$C$9,$CE470,0)=0,"",OFFSET('Measure and Project Input'!$C$9,$CE470,0)))</f>
        <v/>
      </c>
      <c r="Q470" t="str">
        <f ca="1">IF('Measure and Project Input'!$CE$5&lt;$CC470,"",IF(OFFSET('Measure and Project Input'!$S$9,$CE470,0)=0,"",OFFSET('Measure and Project Input'!$S$9,$CE470,0)))</f>
        <v/>
      </c>
      <c r="R470" t="str">
        <f ca="1">IF('Measure and Project Input'!$CE$5&lt;$CC470,"",IF(OFFSET('Measure and Project Input'!$U$9,$CE470,0)=0,"",OFFSET('Measure and Project Input'!$U$9,$CE470,0)))</f>
        <v/>
      </c>
      <c r="S470" t="str">
        <f ca="1">IF('Measure and Project Input'!$CE$5&lt;$CC470,"",IF(OFFSET('Measure and Project Input'!$V$9,$CE470,0)=0,"",OFFSET('Measure and Project Input'!$V$9,$CE470,0)))</f>
        <v/>
      </c>
      <c r="X470" t="str">
        <f ca="1">IF('Measure and Project Input'!$CE$5&lt;$CC470,"",IF(OFFSET('Measure and Project Input'!$M$9,$CE470,0)=0,"",OFFSET('Measure and Project Input'!$M$9,$CE470,0)))</f>
        <v/>
      </c>
      <c r="Y470" t="str">
        <f ca="1">IF('Measure and Project Input'!$CE$5&lt;$CC470,"",IF(OFFSET('Measure and Project Input'!$N$9,$CE470,0)=0,"",OFFSET('Measure and Project Input'!$N$9,$CE470,0)))</f>
        <v/>
      </c>
      <c r="AA470" t="str">
        <f ca="1">IF('Measure and Project Input'!$CE$5&lt;$CC470,"",IF(OFFSET('Measure and Project Input'!$D$9,$CE470,0)=0,"",OFFSET('Measure and Project Input'!$D$9,$CE470,0)))</f>
        <v/>
      </c>
      <c r="AJ470" t="str">
        <f ca="1">IF('Measure and Project Input'!$CE$5&lt;$CC470,"",IF(OFFSET('Measure and Project Input'!$O$9,$CE470,0)=0,"",OFFSET('Measure and Project Input'!$O$9,$CE470,0)))</f>
        <v/>
      </c>
      <c r="AN470" t="str">
        <f ca="1">IF('Measure and Project Input'!$CE$5&lt;$CC470,"",IF(OFFSET('Measure and Project Input'!$BV$9,$CE470,0)=0,"",OFFSET('Measure and Project Input'!$BV$9,$CE470,0)))</f>
        <v/>
      </c>
      <c r="AO470" t="e">
        <f>IF(I470="","",'Funding Input and Summary'!#REF!)</f>
        <v>#REF!</v>
      </c>
      <c r="AQ470" t="e">
        <f>IF(I470="","",'Funding Input and Summary'!#REF!)</f>
        <v>#REF!</v>
      </c>
      <c r="AR470" t="e">
        <f>IF(I470="","",'Funding Input and Summary'!#REF!)</f>
        <v>#REF!</v>
      </c>
      <c r="AU470" t="e">
        <f>IF(I470="","",'Funding Input and Summary'!#REF!)</f>
        <v>#REF!</v>
      </c>
      <c r="AV470" t="e">
        <f>IF(I470="","",'Funding Input and Summary'!#REF!)</f>
        <v>#REF!</v>
      </c>
      <c r="BC470" t="e">
        <f>IF(I470="","",'Funding Input and Summary'!#REF!)</f>
        <v>#REF!</v>
      </c>
      <c r="BD470" t="e">
        <f>IF(I470="","",'Funding Input and Summary'!#REF!)</f>
        <v>#REF!</v>
      </c>
      <c r="BE470" t="e">
        <f>IF(I470="","",'Funding Input and Summary'!#REF!)</f>
        <v>#REF!</v>
      </c>
      <c r="BG470" t="e">
        <f>IF(I470="","",'Funding Input and Summary'!#REF!)</f>
        <v>#REF!</v>
      </c>
      <c r="BH470" t="e">
        <f>IF(I470="","",'Funding Input and Summary'!#REF!)</f>
        <v>#REF!</v>
      </c>
      <c r="BI470" t="e">
        <f>IF(I470="","",'Funding Input and Summary'!#REF!)</f>
        <v>#REF!</v>
      </c>
      <c r="BJ470" t="e">
        <f>IF(I470="","",'Funding Input and Summary'!#REF!)</f>
        <v>#REF!</v>
      </c>
      <c r="BK470" t="e">
        <f>IF(I470="","",'Funding Input and Summary'!#REF!)</f>
        <v>#REF!</v>
      </c>
      <c r="BL470" t="e">
        <f>IF(I470="","",'Funding Input and Summary'!#REF!)</f>
        <v>#REF!</v>
      </c>
      <c r="BM470" t="e">
        <f>IF(I470="","",'Funding Input and Summary'!#REF!)</f>
        <v>#REF!</v>
      </c>
      <c r="BN470" t="e">
        <f>IF(I470="","",'Funding Input and Summary'!#REF!)</f>
        <v>#REF!</v>
      </c>
      <c r="BO470" t="e">
        <f>IF(I470="","",'Funding Input and Summary'!#REF!)</f>
        <v>#REF!</v>
      </c>
      <c r="BP470" t="e">
        <f>IF(I470="","",'Funding Input and Summary'!#REF!)</f>
        <v>#REF!</v>
      </c>
      <c r="BQ470" t="e">
        <f>IF(I470="","",'Funding Input and Summary'!#REF!)</f>
        <v>#REF!</v>
      </c>
      <c r="BR470" t="str">
        <f ca="1">IF('Measure and Project Input'!$CE$5&lt;$CC470,"",IF(OFFSET('Measure and Project Input'!$T$9,$CE470,0)=0,"",OFFSET('Measure and Project Input'!$T$9,$CE470,0)))</f>
        <v/>
      </c>
      <c r="BS470" t="str">
        <f ca="1">IF('Measure and Project Input'!$CE$5&lt;$CC470,"",IF(OFFSET('Measure and Project Input'!$R$9,$CE470,0)=0,"",OFFSET('Measure and Project Input'!$R$9,$CE470,0)))</f>
        <v/>
      </c>
      <c r="BT470">
        <f>IF(I470="","",'Measure and Project Input'!$I$1)</f>
        <v>4.04</v>
      </c>
      <c r="BU470" t="str">
        <f ca="1">IF('Measure and Project Input'!$CE$5&lt;$CC470,"",IF(OFFSET('Measure and Project Input'!$Q$9,$CE470,0)=0,"",OFFSET('Measure and Project Input'!$Q$9,$CE470,0)))</f>
        <v/>
      </c>
      <c r="BV470" t="e">
        <f ca="1">IF(I470="","",'Funding Input and Summary'!$T$1)</f>
        <v>#DIV/0!</v>
      </c>
      <c r="BW470" t="str">
        <f ca="1">IF('Measure and Project Input'!$CE$5&lt;$CC470,"",IF(OFFSET('Measure and Project Input'!$AI$9,$CE470,0)=0,"",OFFSET('Measure and Project Input'!$AI$9,$CE470,0)))</f>
        <v/>
      </c>
      <c r="BX470" t="str">
        <f ca="1">IF('Measure and Project Input'!$CE$5&lt;$CC470,"",IF(OFFSET('Measure and Project Input'!$AJ$9,$CE470,0)=0,"",OFFSET('Measure and Project Input'!$AJ$9,$CE470,0)))</f>
        <v/>
      </c>
      <c r="BY470" t="str">
        <f ca="1">IF('Measure and Project Input'!$CE$5&lt;$CC470,"",IF(OFFSET('Measure and Project Input'!$AK$9,$CE470,0)=0,"",OFFSET('Measure and Project Input'!$AK$9,$CE470,0)))</f>
        <v/>
      </c>
      <c r="BZ470" t="str">
        <f ca="1">IF('Measure and Project Input'!$CE$5&lt;$CC470,"",IF(OFFSET('Measure and Project Input'!$AL$9,$CE470,0)=0,"",OFFSET('Measure and Project Input'!$AL$9,$CE470,0)))</f>
        <v/>
      </c>
      <c r="CA470" t="str">
        <f ca="1">IF('Measure and Project Input'!$CE$5&lt;$CC470,"",IF(OFFSET('Measure and Project Input'!$AM$9,$CE470,0)=0,"",OFFSET('Measure and Project Input'!$AM$9,$CE470,0)))</f>
        <v/>
      </c>
      <c r="CB470" s="201"/>
      <c r="CC470" s="28">
        <v>469</v>
      </c>
      <c r="CD470" s="28">
        <f t="shared" si="7"/>
        <v>1</v>
      </c>
      <c r="CE470" s="28" t="e">
        <f>IF($I470="","",MATCH($I470,'Measure and Project Input'!$P$10:$P$509,FALSE))</f>
        <v>#N/A</v>
      </c>
    </row>
    <row r="471" spans="1:83" x14ac:dyDescent="0.2">
      <c r="A471" t="str">
        <f ca="1">IF('Measure and Project Input'!$CE$5&lt;$CC471,"",IF(OFFSET('Measure and Project Input'!$E$9,$CE471,0)=0,"",OFFSET('Measure and Project Input'!$E$9,$CE471,0)))</f>
        <v/>
      </c>
      <c r="B471" t="str">
        <f ca="1">IF('Measure and Project Input'!$CE$5&lt;$CC471,"",IF(OFFSET('Measure and Project Input'!$F$9,$CE471,0)=0,"",OFFSET('Measure and Project Input'!$F$9,$CE471,0)))</f>
        <v/>
      </c>
      <c r="C471" t="str">
        <f ca="1">IF('Measure and Project Input'!$CE$5&lt;$CC471,"",IF(OFFSET('Measure and Project Input'!$G$9,$CE471,0)=0,"",OFFSET('Measure and Project Input'!$G$9,$CE471,0)))</f>
        <v/>
      </c>
      <c r="D471" s="299" t="str">
        <f ca="1">IF('Measure and Project Input'!$CE$5&lt;$CC471,"",IF(OFFSET('Measure and Project Input'!$H$9,$CE471,0)=0,"",OFFSET('Measure and Project Input'!$H$9,$CE471,0)))</f>
        <v/>
      </c>
      <c r="E471" t="str">
        <f ca="1">IF('Measure and Project Input'!$CE$5&lt;$CC471,"",IF(OFFSET('Measure and Project Input'!$I$9,$CE471,0)=0,"",OFFSET('Measure and Project Input'!$I$9,$CE471,0)))</f>
        <v/>
      </c>
      <c r="F471" t="str">
        <f ca="1">IF('Measure and Project Input'!$CE$5&lt;$CC471,"",IF(OFFSET('Measure and Project Input'!$J$9,$CE471,0)=0,"",OFFSET('Measure and Project Input'!$J$9,$CE471,0)))</f>
        <v/>
      </c>
      <c r="G471" t="str">
        <f ca="1">IF('Measure and Project Input'!$CE$5&lt;$CC471,"",IF(OFFSET('Measure and Project Input'!$K$9,$CE471,0)=0,"",OFFSET('Measure and Project Input'!$K$9,$CE471,0)))</f>
        <v/>
      </c>
      <c r="H471" t="str">
        <f ca="1">IF('Measure and Project Input'!$CE$5&lt;$CC471,"",IF(OFFSET('Measure and Project Input'!$L$9,$CE471,0)=0,"",OFFSET('Measure and Project Input'!$L$9,$CE471,0)))</f>
        <v/>
      </c>
      <c r="I471">
        <f>'Funding Input and Summary'!A474</f>
        <v>0</v>
      </c>
      <c r="O471" t="str">
        <f ca="1">IF('Measure and Project Input'!$CE$5&lt;$CC471,"",IF(OFFSET('Measure and Project Input'!$B$9,$CE471,0)=0,"",OFFSET('Measure and Project Input'!$B$9,$CE471,0)))</f>
        <v/>
      </c>
      <c r="P471" t="str">
        <f ca="1">IF('Measure and Project Input'!$CE$5&lt;$CC471,"",IF(OFFSET('Measure and Project Input'!$C$9,$CE471,0)=0,"",OFFSET('Measure and Project Input'!$C$9,$CE471,0)))</f>
        <v/>
      </c>
      <c r="Q471" t="str">
        <f ca="1">IF('Measure and Project Input'!$CE$5&lt;$CC471,"",IF(OFFSET('Measure and Project Input'!$S$9,$CE471,0)=0,"",OFFSET('Measure and Project Input'!$S$9,$CE471,0)))</f>
        <v/>
      </c>
      <c r="R471" t="str">
        <f ca="1">IF('Measure and Project Input'!$CE$5&lt;$CC471,"",IF(OFFSET('Measure and Project Input'!$U$9,$CE471,0)=0,"",OFFSET('Measure and Project Input'!$U$9,$CE471,0)))</f>
        <v/>
      </c>
      <c r="S471" t="str">
        <f ca="1">IF('Measure and Project Input'!$CE$5&lt;$CC471,"",IF(OFFSET('Measure and Project Input'!$V$9,$CE471,0)=0,"",OFFSET('Measure and Project Input'!$V$9,$CE471,0)))</f>
        <v/>
      </c>
      <c r="X471" t="str">
        <f ca="1">IF('Measure and Project Input'!$CE$5&lt;$CC471,"",IF(OFFSET('Measure and Project Input'!$M$9,$CE471,0)=0,"",OFFSET('Measure and Project Input'!$M$9,$CE471,0)))</f>
        <v/>
      </c>
      <c r="Y471" t="str">
        <f ca="1">IF('Measure and Project Input'!$CE$5&lt;$CC471,"",IF(OFFSET('Measure and Project Input'!$N$9,$CE471,0)=0,"",OFFSET('Measure and Project Input'!$N$9,$CE471,0)))</f>
        <v/>
      </c>
      <c r="AA471" t="str">
        <f ca="1">IF('Measure and Project Input'!$CE$5&lt;$CC471,"",IF(OFFSET('Measure and Project Input'!$D$9,$CE471,0)=0,"",OFFSET('Measure and Project Input'!$D$9,$CE471,0)))</f>
        <v/>
      </c>
      <c r="AJ471" t="str">
        <f ca="1">IF('Measure and Project Input'!$CE$5&lt;$CC471,"",IF(OFFSET('Measure and Project Input'!$O$9,$CE471,0)=0,"",OFFSET('Measure and Project Input'!$O$9,$CE471,0)))</f>
        <v/>
      </c>
      <c r="AN471" t="str">
        <f ca="1">IF('Measure and Project Input'!$CE$5&lt;$CC471,"",IF(OFFSET('Measure and Project Input'!$BV$9,$CE471,0)=0,"",OFFSET('Measure and Project Input'!$BV$9,$CE471,0)))</f>
        <v/>
      </c>
      <c r="AO471" t="e">
        <f>IF(I471="","",'Funding Input and Summary'!#REF!)</f>
        <v>#REF!</v>
      </c>
      <c r="AQ471" t="e">
        <f>IF(I471="","",'Funding Input and Summary'!#REF!)</f>
        <v>#REF!</v>
      </c>
      <c r="AR471" t="e">
        <f>IF(I471="","",'Funding Input and Summary'!#REF!)</f>
        <v>#REF!</v>
      </c>
      <c r="AU471" t="e">
        <f>IF(I471="","",'Funding Input and Summary'!#REF!)</f>
        <v>#REF!</v>
      </c>
      <c r="AV471" t="e">
        <f>IF(I471="","",'Funding Input and Summary'!#REF!)</f>
        <v>#REF!</v>
      </c>
      <c r="BC471" t="e">
        <f>IF(I471="","",'Funding Input and Summary'!#REF!)</f>
        <v>#REF!</v>
      </c>
      <c r="BD471" t="e">
        <f>IF(I471="","",'Funding Input and Summary'!#REF!)</f>
        <v>#REF!</v>
      </c>
      <c r="BE471" t="e">
        <f>IF(I471="","",'Funding Input and Summary'!#REF!)</f>
        <v>#REF!</v>
      </c>
      <c r="BG471" t="e">
        <f>IF(I471="","",'Funding Input and Summary'!#REF!)</f>
        <v>#REF!</v>
      </c>
      <c r="BH471" t="e">
        <f>IF(I471="","",'Funding Input and Summary'!#REF!)</f>
        <v>#REF!</v>
      </c>
      <c r="BI471" t="e">
        <f>IF(I471="","",'Funding Input and Summary'!#REF!)</f>
        <v>#REF!</v>
      </c>
      <c r="BJ471" t="e">
        <f>IF(I471="","",'Funding Input and Summary'!#REF!)</f>
        <v>#REF!</v>
      </c>
      <c r="BK471" t="e">
        <f>IF(I471="","",'Funding Input and Summary'!#REF!)</f>
        <v>#REF!</v>
      </c>
      <c r="BL471" t="e">
        <f>IF(I471="","",'Funding Input and Summary'!#REF!)</f>
        <v>#REF!</v>
      </c>
      <c r="BM471" t="e">
        <f>IF(I471="","",'Funding Input and Summary'!#REF!)</f>
        <v>#REF!</v>
      </c>
      <c r="BN471" t="e">
        <f>IF(I471="","",'Funding Input and Summary'!#REF!)</f>
        <v>#REF!</v>
      </c>
      <c r="BO471" t="e">
        <f>IF(I471="","",'Funding Input and Summary'!#REF!)</f>
        <v>#REF!</v>
      </c>
      <c r="BP471" t="e">
        <f>IF(I471="","",'Funding Input and Summary'!#REF!)</f>
        <v>#REF!</v>
      </c>
      <c r="BQ471" t="e">
        <f>IF(I471="","",'Funding Input and Summary'!#REF!)</f>
        <v>#REF!</v>
      </c>
      <c r="BR471" t="str">
        <f ca="1">IF('Measure and Project Input'!$CE$5&lt;$CC471,"",IF(OFFSET('Measure and Project Input'!$T$9,$CE471,0)=0,"",OFFSET('Measure and Project Input'!$T$9,$CE471,0)))</f>
        <v/>
      </c>
      <c r="BS471" t="str">
        <f ca="1">IF('Measure and Project Input'!$CE$5&lt;$CC471,"",IF(OFFSET('Measure and Project Input'!$R$9,$CE471,0)=0,"",OFFSET('Measure and Project Input'!$R$9,$CE471,0)))</f>
        <v/>
      </c>
      <c r="BT471">
        <f>IF(I471="","",'Measure and Project Input'!$I$1)</f>
        <v>4.04</v>
      </c>
      <c r="BU471" t="str">
        <f ca="1">IF('Measure and Project Input'!$CE$5&lt;$CC471,"",IF(OFFSET('Measure and Project Input'!$Q$9,$CE471,0)=0,"",OFFSET('Measure and Project Input'!$Q$9,$CE471,0)))</f>
        <v/>
      </c>
      <c r="BV471" t="e">
        <f ca="1">IF(I471="","",'Funding Input and Summary'!$T$1)</f>
        <v>#DIV/0!</v>
      </c>
      <c r="BW471" t="str">
        <f ca="1">IF('Measure and Project Input'!$CE$5&lt;$CC471,"",IF(OFFSET('Measure and Project Input'!$AI$9,$CE471,0)=0,"",OFFSET('Measure and Project Input'!$AI$9,$CE471,0)))</f>
        <v/>
      </c>
      <c r="BX471" t="str">
        <f ca="1">IF('Measure and Project Input'!$CE$5&lt;$CC471,"",IF(OFFSET('Measure and Project Input'!$AJ$9,$CE471,0)=0,"",OFFSET('Measure and Project Input'!$AJ$9,$CE471,0)))</f>
        <v/>
      </c>
      <c r="BY471" t="str">
        <f ca="1">IF('Measure and Project Input'!$CE$5&lt;$CC471,"",IF(OFFSET('Measure and Project Input'!$AK$9,$CE471,0)=0,"",OFFSET('Measure and Project Input'!$AK$9,$CE471,0)))</f>
        <v/>
      </c>
      <c r="BZ471" t="str">
        <f ca="1">IF('Measure and Project Input'!$CE$5&lt;$CC471,"",IF(OFFSET('Measure and Project Input'!$AL$9,$CE471,0)=0,"",OFFSET('Measure and Project Input'!$AL$9,$CE471,0)))</f>
        <v/>
      </c>
      <c r="CA471" t="str">
        <f ca="1">IF('Measure and Project Input'!$CE$5&lt;$CC471,"",IF(OFFSET('Measure and Project Input'!$AM$9,$CE471,0)=0,"",OFFSET('Measure and Project Input'!$AM$9,$CE471,0)))</f>
        <v/>
      </c>
      <c r="CB471" s="201"/>
      <c r="CC471" s="28">
        <v>470</v>
      </c>
      <c r="CD471" s="28">
        <f t="shared" si="7"/>
        <v>1</v>
      </c>
      <c r="CE471" s="28" t="e">
        <f>IF($I471="","",MATCH($I471,'Measure and Project Input'!$P$10:$P$509,FALSE))</f>
        <v>#N/A</v>
      </c>
    </row>
    <row r="472" spans="1:83" x14ac:dyDescent="0.2">
      <c r="A472" t="str">
        <f ca="1">IF('Measure and Project Input'!$CE$5&lt;$CC472,"",IF(OFFSET('Measure and Project Input'!$E$9,$CE472,0)=0,"",OFFSET('Measure and Project Input'!$E$9,$CE472,0)))</f>
        <v/>
      </c>
      <c r="B472" t="str">
        <f ca="1">IF('Measure and Project Input'!$CE$5&lt;$CC472,"",IF(OFFSET('Measure and Project Input'!$F$9,$CE472,0)=0,"",OFFSET('Measure and Project Input'!$F$9,$CE472,0)))</f>
        <v/>
      </c>
      <c r="C472" t="str">
        <f ca="1">IF('Measure and Project Input'!$CE$5&lt;$CC472,"",IF(OFFSET('Measure and Project Input'!$G$9,$CE472,0)=0,"",OFFSET('Measure and Project Input'!$G$9,$CE472,0)))</f>
        <v/>
      </c>
      <c r="D472" s="299" t="str">
        <f ca="1">IF('Measure and Project Input'!$CE$5&lt;$CC472,"",IF(OFFSET('Measure and Project Input'!$H$9,$CE472,0)=0,"",OFFSET('Measure and Project Input'!$H$9,$CE472,0)))</f>
        <v/>
      </c>
      <c r="E472" t="str">
        <f ca="1">IF('Measure and Project Input'!$CE$5&lt;$CC472,"",IF(OFFSET('Measure and Project Input'!$I$9,$CE472,0)=0,"",OFFSET('Measure and Project Input'!$I$9,$CE472,0)))</f>
        <v/>
      </c>
      <c r="F472" t="str">
        <f ca="1">IF('Measure and Project Input'!$CE$5&lt;$CC472,"",IF(OFFSET('Measure and Project Input'!$J$9,$CE472,0)=0,"",OFFSET('Measure and Project Input'!$J$9,$CE472,0)))</f>
        <v/>
      </c>
      <c r="G472" t="str">
        <f ca="1">IF('Measure and Project Input'!$CE$5&lt;$CC472,"",IF(OFFSET('Measure and Project Input'!$K$9,$CE472,0)=0,"",OFFSET('Measure and Project Input'!$K$9,$CE472,0)))</f>
        <v/>
      </c>
      <c r="H472" t="str">
        <f ca="1">IF('Measure and Project Input'!$CE$5&lt;$CC472,"",IF(OFFSET('Measure and Project Input'!$L$9,$CE472,0)=0,"",OFFSET('Measure and Project Input'!$L$9,$CE472,0)))</f>
        <v/>
      </c>
      <c r="I472">
        <f>'Funding Input and Summary'!A475</f>
        <v>0</v>
      </c>
      <c r="O472" t="str">
        <f ca="1">IF('Measure and Project Input'!$CE$5&lt;$CC472,"",IF(OFFSET('Measure and Project Input'!$B$9,$CE472,0)=0,"",OFFSET('Measure and Project Input'!$B$9,$CE472,0)))</f>
        <v/>
      </c>
      <c r="P472" t="str">
        <f ca="1">IF('Measure and Project Input'!$CE$5&lt;$CC472,"",IF(OFFSET('Measure and Project Input'!$C$9,$CE472,0)=0,"",OFFSET('Measure and Project Input'!$C$9,$CE472,0)))</f>
        <v/>
      </c>
      <c r="Q472" t="str">
        <f ca="1">IF('Measure and Project Input'!$CE$5&lt;$CC472,"",IF(OFFSET('Measure and Project Input'!$S$9,$CE472,0)=0,"",OFFSET('Measure and Project Input'!$S$9,$CE472,0)))</f>
        <v/>
      </c>
      <c r="R472" t="str">
        <f ca="1">IF('Measure and Project Input'!$CE$5&lt;$CC472,"",IF(OFFSET('Measure and Project Input'!$U$9,$CE472,0)=0,"",OFFSET('Measure and Project Input'!$U$9,$CE472,0)))</f>
        <v/>
      </c>
      <c r="S472" t="str">
        <f ca="1">IF('Measure and Project Input'!$CE$5&lt;$CC472,"",IF(OFFSET('Measure and Project Input'!$V$9,$CE472,0)=0,"",OFFSET('Measure and Project Input'!$V$9,$CE472,0)))</f>
        <v/>
      </c>
      <c r="X472" t="str">
        <f ca="1">IF('Measure and Project Input'!$CE$5&lt;$CC472,"",IF(OFFSET('Measure and Project Input'!$M$9,$CE472,0)=0,"",OFFSET('Measure and Project Input'!$M$9,$CE472,0)))</f>
        <v/>
      </c>
      <c r="Y472" t="str">
        <f ca="1">IF('Measure and Project Input'!$CE$5&lt;$CC472,"",IF(OFFSET('Measure and Project Input'!$N$9,$CE472,0)=0,"",OFFSET('Measure and Project Input'!$N$9,$CE472,0)))</f>
        <v/>
      </c>
      <c r="AA472" t="str">
        <f ca="1">IF('Measure and Project Input'!$CE$5&lt;$CC472,"",IF(OFFSET('Measure and Project Input'!$D$9,$CE472,0)=0,"",OFFSET('Measure and Project Input'!$D$9,$CE472,0)))</f>
        <v/>
      </c>
      <c r="AJ472" t="str">
        <f ca="1">IF('Measure and Project Input'!$CE$5&lt;$CC472,"",IF(OFFSET('Measure and Project Input'!$O$9,$CE472,0)=0,"",OFFSET('Measure and Project Input'!$O$9,$CE472,0)))</f>
        <v/>
      </c>
      <c r="AN472" t="str">
        <f ca="1">IF('Measure and Project Input'!$CE$5&lt;$CC472,"",IF(OFFSET('Measure and Project Input'!$BV$9,$CE472,0)=0,"",OFFSET('Measure and Project Input'!$BV$9,$CE472,0)))</f>
        <v/>
      </c>
      <c r="AO472" t="e">
        <f>IF(I472="","",'Funding Input and Summary'!#REF!)</f>
        <v>#REF!</v>
      </c>
      <c r="AQ472" t="e">
        <f>IF(I472="","",'Funding Input and Summary'!#REF!)</f>
        <v>#REF!</v>
      </c>
      <c r="AR472" t="e">
        <f>IF(I472="","",'Funding Input and Summary'!#REF!)</f>
        <v>#REF!</v>
      </c>
      <c r="AU472" t="e">
        <f>IF(I472="","",'Funding Input and Summary'!#REF!)</f>
        <v>#REF!</v>
      </c>
      <c r="AV472" t="e">
        <f>IF(I472="","",'Funding Input and Summary'!#REF!)</f>
        <v>#REF!</v>
      </c>
      <c r="BC472" t="e">
        <f>IF(I472="","",'Funding Input and Summary'!#REF!)</f>
        <v>#REF!</v>
      </c>
      <c r="BD472" t="e">
        <f>IF(I472="","",'Funding Input and Summary'!#REF!)</f>
        <v>#REF!</v>
      </c>
      <c r="BE472" t="e">
        <f>IF(I472="","",'Funding Input and Summary'!#REF!)</f>
        <v>#REF!</v>
      </c>
      <c r="BG472" t="e">
        <f>IF(I472="","",'Funding Input and Summary'!#REF!)</f>
        <v>#REF!</v>
      </c>
      <c r="BH472" t="e">
        <f>IF(I472="","",'Funding Input and Summary'!#REF!)</f>
        <v>#REF!</v>
      </c>
      <c r="BI472" t="e">
        <f>IF(I472="","",'Funding Input and Summary'!#REF!)</f>
        <v>#REF!</v>
      </c>
      <c r="BJ472" t="e">
        <f>IF(I472="","",'Funding Input and Summary'!#REF!)</f>
        <v>#REF!</v>
      </c>
      <c r="BK472" t="e">
        <f>IF(I472="","",'Funding Input and Summary'!#REF!)</f>
        <v>#REF!</v>
      </c>
      <c r="BL472" t="e">
        <f>IF(I472="","",'Funding Input and Summary'!#REF!)</f>
        <v>#REF!</v>
      </c>
      <c r="BM472" t="e">
        <f>IF(I472="","",'Funding Input and Summary'!#REF!)</f>
        <v>#REF!</v>
      </c>
      <c r="BN472" t="e">
        <f>IF(I472="","",'Funding Input and Summary'!#REF!)</f>
        <v>#REF!</v>
      </c>
      <c r="BO472" t="e">
        <f>IF(I472="","",'Funding Input and Summary'!#REF!)</f>
        <v>#REF!</v>
      </c>
      <c r="BP472" t="e">
        <f>IF(I472="","",'Funding Input and Summary'!#REF!)</f>
        <v>#REF!</v>
      </c>
      <c r="BQ472" t="e">
        <f>IF(I472="","",'Funding Input and Summary'!#REF!)</f>
        <v>#REF!</v>
      </c>
      <c r="BR472" t="str">
        <f ca="1">IF('Measure and Project Input'!$CE$5&lt;$CC472,"",IF(OFFSET('Measure and Project Input'!$T$9,$CE472,0)=0,"",OFFSET('Measure and Project Input'!$T$9,$CE472,0)))</f>
        <v/>
      </c>
      <c r="BS472" t="str">
        <f ca="1">IF('Measure and Project Input'!$CE$5&lt;$CC472,"",IF(OFFSET('Measure and Project Input'!$R$9,$CE472,0)=0,"",OFFSET('Measure and Project Input'!$R$9,$CE472,0)))</f>
        <v/>
      </c>
      <c r="BT472">
        <f>IF(I472="","",'Measure and Project Input'!$I$1)</f>
        <v>4.04</v>
      </c>
      <c r="BU472" t="str">
        <f ca="1">IF('Measure and Project Input'!$CE$5&lt;$CC472,"",IF(OFFSET('Measure and Project Input'!$Q$9,$CE472,0)=0,"",OFFSET('Measure and Project Input'!$Q$9,$CE472,0)))</f>
        <v/>
      </c>
      <c r="BV472" t="e">
        <f ca="1">IF(I472="","",'Funding Input and Summary'!$T$1)</f>
        <v>#DIV/0!</v>
      </c>
      <c r="BW472" t="str">
        <f ca="1">IF('Measure and Project Input'!$CE$5&lt;$CC472,"",IF(OFFSET('Measure and Project Input'!$AI$9,$CE472,0)=0,"",OFFSET('Measure and Project Input'!$AI$9,$CE472,0)))</f>
        <v/>
      </c>
      <c r="BX472" t="str">
        <f ca="1">IF('Measure and Project Input'!$CE$5&lt;$CC472,"",IF(OFFSET('Measure and Project Input'!$AJ$9,$CE472,0)=0,"",OFFSET('Measure and Project Input'!$AJ$9,$CE472,0)))</f>
        <v/>
      </c>
      <c r="BY472" t="str">
        <f ca="1">IF('Measure and Project Input'!$CE$5&lt;$CC472,"",IF(OFFSET('Measure and Project Input'!$AK$9,$CE472,0)=0,"",OFFSET('Measure and Project Input'!$AK$9,$CE472,0)))</f>
        <v/>
      </c>
      <c r="BZ472" t="str">
        <f ca="1">IF('Measure and Project Input'!$CE$5&lt;$CC472,"",IF(OFFSET('Measure and Project Input'!$AL$9,$CE472,0)=0,"",OFFSET('Measure and Project Input'!$AL$9,$CE472,0)))</f>
        <v/>
      </c>
      <c r="CA472" t="str">
        <f ca="1">IF('Measure and Project Input'!$CE$5&lt;$CC472,"",IF(OFFSET('Measure and Project Input'!$AM$9,$CE472,0)=0,"",OFFSET('Measure and Project Input'!$AM$9,$CE472,0)))</f>
        <v/>
      </c>
      <c r="CB472" s="201"/>
      <c r="CC472" s="28">
        <v>471</v>
      </c>
      <c r="CD472" s="28">
        <f t="shared" si="7"/>
        <v>1</v>
      </c>
      <c r="CE472" s="28" t="e">
        <f>IF($I472="","",MATCH($I472,'Measure and Project Input'!$P$10:$P$509,FALSE))</f>
        <v>#N/A</v>
      </c>
    </row>
    <row r="473" spans="1:83" x14ac:dyDescent="0.2">
      <c r="A473" t="str">
        <f ca="1">IF('Measure and Project Input'!$CE$5&lt;$CC473,"",IF(OFFSET('Measure and Project Input'!$E$9,$CE473,0)=0,"",OFFSET('Measure and Project Input'!$E$9,$CE473,0)))</f>
        <v/>
      </c>
      <c r="B473" t="str">
        <f ca="1">IF('Measure and Project Input'!$CE$5&lt;$CC473,"",IF(OFFSET('Measure and Project Input'!$F$9,$CE473,0)=0,"",OFFSET('Measure and Project Input'!$F$9,$CE473,0)))</f>
        <v/>
      </c>
      <c r="C473" t="str">
        <f ca="1">IF('Measure and Project Input'!$CE$5&lt;$CC473,"",IF(OFFSET('Measure and Project Input'!$G$9,$CE473,0)=0,"",OFFSET('Measure and Project Input'!$G$9,$CE473,0)))</f>
        <v/>
      </c>
      <c r="D473" s="299" t="str">
        <f ca="1">IF('Measure and Project Input'!$CE$5&lt;$CC473,"",IF(OFFSET('Measure and Project Input'!$H$9,$CE473,0)=0,"",OFFSET('Measure and Project Input'!$H$9,$CE473,0)))</f>
        <v/>
      </c>
      <c r="E473" t="str">
        <f ca="1">IF('Measure and Project Input'!$CE$5&lt;$CC473,"",IF(OFFSET('Measure and Project Input'!$I$9,$CE473,0)=0,"",OFFSET('Measure and Project Input'!$I$9,$CE473,0)))</f>
        <v/>
      </c>
      <c r="F473" t="str">
        <f ca="1">IF('Measure and Project Input'!$CE$5&lt;$CC473,"",IF(OFFSET('Measure and Project Input'!$J$9,$CE473,0)=0,"",OFFSET('Measure and Project Input'!$J$9,$CE473,0)))</f>
        <v/>
      </c>
      <c r="G473" t="str">
        <f ca="1">IF('Measure and Project Input'!$CE$5&lt;$CC473,"",IF(OFFSET('Measure and Project Input'!$K$9,$CE473,0)=0,"",OFFSET('Measure and Project Input'!$K$9,$CE473,0)))</f>
        <v/>
      </c>
      <c r="H473" t="str">
        <f ca="1">IF('Measure and Project Input'!$CE$5&lt;$CC473,"",IF(OFFSET('Measure and Project Input'!$L$9,$CE473,0)=0,"",OFFSET('Measure and Project Input'!$L$9,$CE473,0)))</f>
        <v/>
      </c>
      <c r="I473">
        <f>'Funding Input and Summary'!A476</f>
        <v>0</v>
      </c>
      <c r="O473" t="str">
        <f ca="1">IF('Measure and Project Input'!$CE$5&lt;$CC473,"",IF(OFFSET('Measure and Project Input'!$B$9,$CE473,0)=0,"",OFFSET('Measure and Project Input'!$B$9,$CE473,0)))</f>
        <v/>
      </c>
      <c r="P473" t="str">
        <f ca="1">IF('Measure and Project Input'!$CE$5&lt;$CC473,"",IF(OFFSET('Measure and Project Input'!$C$9,$CE473,0)=0,"",OFFSET('Measure and Project Input'!$C$9,$CE473,0)))</f>
        <v/>
      </c>
      <c r="Q473" t="str">
        <f ca="1">IF('Measure and Project Input'!$CE$5&lt;$CC473,"",IF(OFFSET('Measure and Project Input'!$S$9,$CE473,0)=0,"",OFFSET('Measure and Project Input'!$S$9,$CE473,0)))</f>
        <v/>
      </c>
      <c r="R473" t="str">
        <f ca="1">IF('Measure and Project Input'!$CE$5&lt;$CC473,"",IF(OFFSET('Measure and Project Input'!$U$9,$CE473,0)=0,"",OFFSET('Measure and Project Input'!$U$9,$CE473,0)))</f>
        <v/>
      </c>
      <c r="S473" t="str">
        <f ca="1">IF('Measure and Project Input'!$CE$5&lt;$CC473,"",IF(OFFSET('Measure and Project Input'!$V$9,$CE473,0)=0,"",OFFSET('Measure and Project Input'!$V$9,$CE473,0)))</f>
        <v/>
      </c>
      <c r="X473" t="str">
        <f ca="1">IF('Measure and Project Input'!$CE$5&lt;$CC473,"",IF(OFFSET('Measure and Project Input'!$M$9,$CE473,0)=0,"",OFFSET('Measure and Project Input'!$M$9,$CE473,0)))</f>
        <v/>
      </c>
      <c r="Y473" t="str">
        <f ca="1">IF('Measure and Project Input'!$CE$5&lt;$CC473,"",IF(OFFSET('Measure and Project Input'!$N$9,$CE473,0)=0,"",OFFSET('Measure and Project Input'!$N$9,$CE473,0)))</f>
        <v/>
      </c>
      <c r="AA473" t="str">
        <f ca="1">IF('Measure and Project Input'!$CE$5&lt;$CC473,"",IF(OFFSET('Measure and Project Input'!$D$9,$CE473,0)=0,"",OFFSET('Measure and Project Input'!$D$9,$CE473,0)))</f>
        <v/>
      </c>
      <c r="AJ473" t="str">
        <f ca="1">IF('Measure and Project Input'!$CE$5&lt;$CC473,"",IF(OFFSET('Measure and Project Input'!$O$9,$CE473,0)=0,"",OFFSET('Measure and Project Input'!$O$9,$CE473,0)))</f>
        <v/>
      </c>
      <c r="AN473" t="str">
        <f ca="1">IF('Measure and Project Input'!$CE$5&lt;$CC473,"",IF(OFFSET('Measure and Project Input'!$BV$9,$CE473,0)=0,"",OFFSET('Measure and Project Input'!$BV$9,$CE473,0)))</f>
        <v/>
      </c>
      <c r="AO473" t="e">
        <f>IF(I473="","",'Funding Input and Summary'!#REF!)</f>
        <v>#REF!</v>
      </c>
      <c r="AQ473" t="e">
        <f>IF(I473="","",'Funding Input and Summary'!#REF!)</f>
        <v>#REF!</v>
      </c>
      <c r="AR473" t="e">
        <f>IF(I473="","",'Funding Input and Summary'!#REF!)</f>
        <v>#REF!</v>
      </c>
      <c r="AU473" t="e">
        <f>IF(I473="","",'Funding Input and Summary'!#REF!)</f>
        <v>#REF!</v>
      </c>
      <c r="AV473" t="e">
        <f>IF(I473="","",'Funding Input and Summary'!#REF!)</f>
        <v>#REF!</v>
      </c>
      <c r="BC473" t="e">
        <f>IF(I473="","",'Funding Input and Summary'!#REF!)</f>
        <v>#REF!</v>
      </c>
      <c r="BD473" t="e">
        <f>IF(I473="","",'Funding Input and Summary'!#REF!)</f>
        <v>#REF!</v>
      </c>
      <c r="BE473" t="e">
        <f>IF(I473="","",'Funding Input and Summary'!#REF!)</f>
        <v>#REF!</v>
      </c>
      <c r="BG473" t="e">
        <f>IF(I473="","",'Funding Input and Summary'!#REF!)</f>
        <v>#REF!</v>
      </c>
      <c r="BH473" t="e">
        <f>IF(I473="","",'Funding Input and Summary'!#REF!)</f>
        <v>#REF!</v>
      </c>
      <c r="BI473" t="e">
        <f>IF(I473="","",'Funding Input and Summary'!#REF!)</f>
        <v>#REF!</v>
      </c>
      <c r="BJ473" t="e">
        <f>IF(I473="","",'Funding Input and Summary'!#REF!)</f>
        <v>#REF!</v>
      </c>
      <c r="BK473" t="e">
        <f>IF(I473="","",'Funding Input and Summary'!#REF!)</f>
        <v>#REF!</v>
      </c>
      <c r="BL473" t="e">
        <f>IF(I473="","",'Funding Input and Summary'!#REF!)</f>
        <v>#REF!</v>
      </c>
      <c r="BM473" t="e">
        <f>IF(I473="","",'Funding Input and Summary'!#REF!)</f>
        <v>#REF!</v>
      </c>
      <c r="BN473" t="e">
        <f>IF(I473="","",'Funding Input and Summary'!#REF!)</f>
        <v>#REF!</v>
      </c>
      <c r="BO473" t="e">
        <f>IF(I473="","",'Funding Input and Summary'!#REF!)</f>
        <v>#REF!</v>
      </c>
      <c r="BP473" t="e">
        <f>IF(I473="","",'Funding Input and Summary'!#REF!)</f>
        <v>#REF!</v>
      </c>
      <c r="BQ473" t="e">
        <f>IF(I473="","",'Funding Input and Summary'!#REF!)</f>
        <v>#REF!</v>
      </c>
      <c r="BR473" t="str">
        <f ca="1">IF('Measure and Project Input'!$CE$5&lt;$CC473,"",IF(OFFSET('Measure and Project Input'!$T$9,$CE473,0)=0,"",OFFSET('Measure and Project Input'!$T$9,$CE473,0)))</f>
        <v/>
      </c>
      <c r="BS473" t="str">
        <f ca="1">IF('Measure and Project Input'!$CE$5&lt;$CC473,"",IF(OFFSET('Measure and Project Input'!$R$9,$CE473,0)=0,"",OFFSET('Measure and Project Input'!$R$9,$CE473,0)))</f>
        <v/>
      </c>
      <c r="BT473">
        <f>IF(I473="","",'Measure and Project Input'!$I$1)</f>
        <v>4.04</v>
      </c>
      <c r="BU473" t="str">
        <f ca="1">IF('Measure and Project Input'!$CE$5&lt;$CC473,"",IF(OFFSET('Measure and Project Input'!$Q$9,$CE473,0)=0,"",OFFSET('Measure and Project Input'!$Q$9,$CE473,0)))</f>
        <v/>
      </c>
      <c r="BV473" t="e">
        <f ca="1">IF(I473="","",'Funding Input and Summary'!$T$1)</f>
        <v>#DIV/0!</v>
      </c>
      <c r="BW473" t="str">
        <f ca="1">IF('Measure and Project Input'!$CE$5&lt;$CC473,"",IF(OFFSET('Measure and Project Input'!$AI$9,$CE473,0)=0,"",OFFSET('Measure and Project Input'!$AI$9,$CE473,0)))</f>
        <v/>
      </c>
      <c r="BX473" t="str">
        <f ca="1">IF('Measure and Project Input'!$CE$5&lt;$CC473,"",IF(OFFSET('Measure and Project Input'!$AJ$9,$CE473,0)=0,"",OFFSET('Measure and Project Input'!$AJ$9,$CE473,0)))</f>
        <v/>
      </c>
      <c r="BY473" t="str">
        <f ca="1">IF('Measure and Project Input'!$CE$5&lt;$CC473,"",IF(OFFSET('Measure and Project Input'!$AK$9,$CE473,0)=0,"",OFFSET('Measure and Project Input'!$AK$9,$CE473,0)))</f>
        <v/>
      </c>
      <c r="BZ473" t="str">
        <f ca="1">IF('Measure and Project Input'!$CE$5&lt;$CC473,"",IF(OFFSET('Measure and Project Input'!$AL$9,$CE473,0)=0,"",OFFSET('Measure and Project Input'!$AL$9,$CE473,0)))</f>
        <v/>
      </c>
      <c r="CA473" t="str">
        <f ca="1">IF('Measure and Project Input'!$CE$5&lt;$CC473,"",IF(OFFSET('Measure and Project Input'!$AM$9,$CE473,0)=0,"",OFFSET('Measure and Project Input'!$AM$9,$CE473,0)))</f>
        <v/>
      </c>
      <c r="CB473" s="201"/>
      <c r="CC473" s="28">
        <v>472</v>
      </c>
      <c r="CD473" s="28">
        <f t="shared" si="7"/>
        <v>1</v>
      </c>
      <c r="CE473" s="28" t="e">
        <f>IF($I473="","",MATCH($I473,'Measure and Project Input'!$P$10:$P$509,FALSE))</f>
        <v>#N/A</v>
      </c>
    </row>
    <row r="474" spans="1:83" x14ac:dyDescent="0.2">
      <c r="A474" t="str">
        <f ca="1">IF('Measure and Project Input'!$CE$5&lt;$CC474,"",IF(OFFSET('Measure and Project Input'!$E$9,$CE474,0)=0,"",OFFSET('Measure and Project Input'!$E$9,$CE474,0)))</f>
        <v/>
      </c>
      <c r="B474" t="str">
        <f ca="1">IF('Measure and Project Input'!$CE$5&lt;$CC474,"",IF(OFFSET('Measure and Project Input'!$F$9,$CE474,0)=0,"",OFFSET('Measure and Project Input'!$F$9,$CE474,0)))</f>
        <v/>
      </c>
      <c r="C474" t="str">
        <f ca="1">IF('Measure and Project Input'!$CE$5&lt;$CC474,"",IF(OFFSET('Measure and Project Input'!$G$9,$CE474,0)=0,"",OFFSET('Measure and Project Input'!$G$9,$CE474,0)))</f>
        <v/>
      </c>
      <c r="D474" s="299" t="str">
        <f ca="1">IF('Measure and Project Input'!$CE$5&lt;$CC474,"",IF(OFFSET('Measure and Project Input'!$H$9,$CE474,0)=0,"",OFFSET('Measure and Project Input'!$H$9,$CE474,0)))</f>
        <v/>
      </c>
      <c r="E474" t="str">
        <f ca="1">IF('Measure and Project Input'!$CE$5&lt;$CC474,"",IF(OFFSET('Measure and Project Input'!$I$9,$CE474,0)=0,"",OFFSET('Measure and Project Input'!$I$9,$CE474,0)))</f>
        <v/>
      </c>
      <c r="F474" t="str">
        <f ca="1">IF('Measure and Project Input'!$CE$5&lt;$CC474,"",IF(OFFSET('Measure and Project Input'!$J$9,$CE474,0)=0,"",OFFSET('Measure and Project Input'!$J$9,$CE474,0)))</f>
        <v/>
      </c>
      <c r="G474" t="str">
        <f ca="1">IF('Measure and Project Input'!$CE$5&lt;$CC474,"",IF(OFFSET('Measure and Project Input'!$K$9,$CE474,0)=0,"",OFFSET('Measure and Project Input'!$K$9,$CE474,0)))</f>
        <v/>
      </c>
      <c r="H474" t="str">
        <f ca="1">IF('Measure and Project Input'!$CE$5&lt;$CC474,"",IF(OFFSET('Measure and Project Input'!$L$9,$CE474,0)=0,"",OFFSET('Measure and Project Input'!$L$9,$CE474,0)))</f>
        <v/>
      </c>
      <c r="I474">
        <f>'Funding Input and Summary'!A477</f>
        <v>0</v>
      </c>
      <c r="O474" t="str">
        <f ca="1">IF('Measure and Project Input'!$CE$5&lt;$CC474,"",IF(OFFSET('Measure and Project Input'!$B$9,$CE474,0)=0,"",OFFSET('Measure and Project Input'!$B$9,$CE474,0)))</f>
        <v/>
      </c>
      <c r="P474" t="str">
        <f ca="1">IF('Measure and Project Input'!$CE$5&lt;$CC474,"",IF(OFFSET('Measure and Project Input'!$C$9,$CE474,0)=0,"",OFFSET('Measure and Project Input'!$C$9,$CE474,0)))</f>
        <v/>
      </c>
      <c r="Q474" t="str">
        <f ca="1">IF('Measure and Project Input'!$CE$5&lt;$CC474,"",IF(OFFSET('Measure and Project Input'!$S$9,$CE474,0)=0,"",OFFSET('Measure and Project Input'!$S$9,$CE474,0)))</f>
        <v/>
      </c>
      <c r="R474" t="str">
        <f ca="1">IF('Measure and Project Input'!$CE$5&lt;$CC474,"",IF(OFFSET('Measure and Project Input'!$U$9,$CE474,0)=0,"",OFFSET('Measure and Project Input'!$U$9,$CE474,0)))</f>
        <v/>
      </c>
      <c r="S474" t="str">
        <f ca="1">IF('Measure and Project Input'!$CE$5&lt;$CC474,"",IF(OFFSET('Measure and Project Input'!$V$9,$CE474,0)=0,"",OFFSET('Measure and Project Input'!$V$9,$CE474,0)))</f>
        <v/>
      </c>
      <c r="X474" t="str">
        <f ca="1">IF('Measure and Project Input'!$CE$5&lt;$CC474,"",IF(OFFSET('Measure and Project Input'!$M$9,$CE474,0)=0,"",OFFSET('Measure and Project Input'!$M$9,$CE474,0)))</f>
        <v/>
      </c>
      <c r="Y474" t="str">
        <f ca="1">IF('Measure and Project Input'!$CE$5&lt;$CC474,"",IF(OFFSET('Measure and Project Input'!$N$9,$CE474,0)=0,"",OFFSET('Measure and Project Input'!$N$9,$CE474,0)))</f>
        <v/>
      </c>
      <c r="AA474" t="str">
        <f ca="1">IF('Measure and Project Input'!$CE$5&lt;$CC474,"",IF(OFFSET('Measure and Project Input'!$D$9,$CE474,0)=0,"",OFFSET('Measure and Project Input'!$D$9,$CE474,0)))</f>
        <v/>
      </c>
      <c r="AJ474" t="str">
        <f ca="1">IF('Measure and Project Input'!$CE$5&lt;$CC474,"",IF(OFFSET('Measure and Project Input'!$O$9,$CE474,0)=0,"",OFFSET('Measure and Project Input'!$O$9,$CE474,0)))</f>
        <v/>
      </c>
      <c r="AN474" t="str">
        <f ca="1">IF('Measure and Project Input'!$CE$5&lt;$CC474,"",IF(OFFSET('Measure and Project Input'!$BV$9,$CE474,0)=0,"",OFFSET('Measure and Project Input'!$BV$9,$CE474,0)))</f>
        <v/>
      </c>
      <c r="AO474" t="e">
        <f>IF(I474="","",'Funding Input and Summary'!#REF!)</f>
        <v>#REF!</v>
      </c>
      <c r="AQ474" t="e">
        <f>IF(I474="","",'Funding Input and Summary'!#REF!)</f>
        <v>#REF!</v>
      </c>
      <c r="AR474" t="e">
        <f>IF(I474="","",'Funding Input and Summary'!#REF!)</f>
        <v>#REF!</v>
      </c>
      <c r="AU474" t="e">
        <f>IF(I474="","",'Funding Input and Summary'!#REF!)</f>
        <v>#REF!</v>
      </c>
      <c r="AV474" t="e">
        <f>IF(I474="","",'Funding Input and Summary'!#REF!)</f>
        <v>#REF!</v>
      </c>
      <c r="BC474" t="e">
        <f>IF(I474="","",'Funding Input and Summary'!#REF!)</f>
        <v>#REF!</v>
      </c>
      <c r="BD474" t="e">
        <f>IF(I474="","",'Funding Input and Summary'!#REF!)</f>
        <v>#REF!</v>
      </c>
      <c r="BE474" t="e">
        <f>IF(I474="","",'Funding Input and Summary'!#REF!)</f>
        <v>#REF!</v>
      </c>
      <c r="BG474" t="e">
        <f>IF(I474="","",'Funding Input and Summary'!#REF!)</f>
        <v>#REF!</v>
      </c>
      <c r="BH474" t="e">
        <f>IF(I474="","",'Funding Input and Summary'!#REF!)</f>
        <v>#REF!</v>
      </c>
      <c r="BI474" t="e">
        <f>IF(I474="","",'Funding Input and Summary'!#REF!)</f>
        <v>#REF!</v>
      </c>
      <c r="BJ474" t="e">
        <f>IF(I474="","",'Funding Input and Summary'!#REF!)</f>
        <v>#REF!</v>
      </c>
      <c r="BK474" t="e">
        <f>IF(I474="","",'Funding Input and Summary'!#REF!)</f>
        <v>#REF!</v>
      </c>
      <c r="BL474" t="e">
        <f>IF(I474="","",'Funding Input and Summary'!#REF!)</f>
        <v>#REF!</v>
      </c>
      <c r="BM474" t="e">
        <f>IF(I474="","",'Funding Input and Summary'!#REF!)</f>
        <v>#REF!</v>
      </c>
      <c r="BN474" t="e">
        <f>IF(I474="","",'Funding Input and Summary'!#REF!)</f>
        <v>#REF!</v>
      </c>
      <c r="BO474" t="e">
        <f>IF(I474="","",'Funding Input and Summary'!#REF!)</f>
        <v>#REF!</v>
      </c>
      <c r="BP474" t="e">
        <f>IF(I474="","",'Funding Input and Summary'!#REF!)</f>
        <v>#REF!</v>
      </c>
      <c r="BQ474" t="e">
        <f>IF(I474="","",'Funding Input and Summary'!#REF!)</f>
        <v>#REF!</v>
      </c>
      <c r="BR474" t="str">
        <f ca="1">IF('Measure and Project Input'!$CE$5&lt;$CC474,"",IF(OFFSET('Measure and Project Input'!$T$9,$CE474,0)=0,"",OFFSET('Measure and Project Input'!$T$9,$CE474,0)))</f>
        <v/>
      </c>
      <c r="BS474" t="str">
        <f ca="1">IF('Measure and Project Input'!$CE$5&lt;$CC474,"",IF(OFFSET('Measure and Project Input'!$R$9,$CE474,0)=0,"",OFFSET('Measure and Project Input'!$R$9,$CE474,0)))</f>
        <v/>
      </c>
      <c r="BT474">
        <f>IF(I474="","",'Measure and Project Input'!$I$1)</f>
        <v>4.04</v>
      </c>
      <c r="BU474" t="str">
        <f ca="1">IF('Measure and Project Input'!$CE$5&lt;$CC474,"",IF(OFFSET('Measure and Project Input'!$Q$9,$CE474,0)=0,"",OFFSET('Measure and Project Input'!$Q$9,$CE474,0)))</f>
        <v/>
      </c>
      <c r="BV474" t="e">
        <f ca="1">IF(I474="","",'Funding Input and Summary'!$T$1)</f>
        <v>#DIV/0!</v>
      </c>
      <c r="BW474" t="str">
        <f ca="1">IF('Measure and Project Input'!$CE$5&lt;$CC474,"",IF(OFFSET('Measure and Project Input'!$AI$9,$CE474,0)=0,"",OFFSET('Measure and Project Input'!$AI$9,$CE474,0)))</f>
        <v/>
      </c>
      <c r="BX474" t="str">
        <f ca="1">IF('Measure and Project Input'!$CE$5&lt;$CC474,"",IF(OFFSET('Measure and Project Input'!$AJ$9,$CE474,0)=0,"",OFFSET('Measure and Project Input'!$AJ$9,$CE474,0)))</f>
        <v/>
      </c>
      <c r="BY474" t="str">
        <f ca="1">IF('Measure and Project Input'!$CE$5&lt;$CC474,"",IF(OFFSET('Measure and Project Input'!$AK$9,$CE474,0)=0,"",OFFSET('Measure and Project Input'!$AK$9,$CE474,0)))</f>
        <v/>
      </c>
      <c r="BZ474" t="str">
        <f ca="1">IF('Measure and Project Input'!$CE$5&lt;$CC474,"",IF(OFFSET('Measure and Project Input'!$AL$9,$CE474,0)=0,"",OFFSET('Measure and Project Input'!$AL$9,$CE474,0)))</f>
        <v/>
      </c>
      <c r="CA474" t="str">
        <f ca="1">IF('Measure and Project Input'!$CE$5&lt;$CC474,"",IF(OFFSET('Measure and Project Input'!$AM$9,$CE474,0)=0,"",OFFSET('Measure and Project Input'!$AM$9,$CE474,0)))</f>
        <v/>
      </c>
      <c r="CB474" s="201"/>
      <c r="CC474" s="28">
        <v>473</v>
      </c>
      <c r="CD474" s="28">
        <f t="shared" si="7"/>
        <v>1</v>
      </c>
      <c r="CE474" s="28" t="e">
        <f>IF($I474="","",MATCH($I474,'Measure and Project Input'!$P$10:$P$509,FALSE))</f>
        <v>#N/A</v>
      </c>
    </row>
    <row r="475" spans="1:83" x14ac:dyDescent="0.2">
      <c r="A475" t="str">
        <f ca="1">IF('Measure and Project Input'!$CE$5&lt;$CC475,"",IF(OFFSET('Measure and Project Input'!$E$9,$CE475,0)=0,"",OFFSET('Measure and Project Input'!$E$9,$CE475,0)))</f>
        <v/>
      </c>
      <c r="B475" t="str">
        <f ca="1">IF('Measure and Project Input'!$CE$5&lt;$CC475,"",IF(OFFSET('Measure and Project Input'!$F$9,$CE475,0)=0,"",OFFSET('Measure and Project Input'!$F$9,$CE475,0)))</f>
        <v/>
      </c>
      <c r="C475" t="str">
        <f ca="1">IF('Measure and Project Input'!$CE$5&lt;$CC475,"",IF(OFFSET('Measure and Project Input'!$G$9,$CE475,0)=0,"",OFFSET('Measure and Project Input'!$G$9,$CE475,0)))</f>
        <v/>
      </c>
      <c r="D475" s="299" t="str">
        <f ca="1">IF('Measure and Project Input'!$CE$5&lt;$CC475,"",IF(OFFSET('Measure and Project Input'!$H$9,$CE475,0)=0,"",OFFSET('Measure and Project Input'!$H$9,$CE475,0)))</f>
        <v/>
      </c>
      <c r="E475" t="str">
        <f ca="1">IF('Measure and Project Input'!$CE$5&lt;$CC475,"",IF(OFFSET('Measure and Project Input'!$I$9,$CE475,0)=0,"",OFFSET('Measure and Project Input'!$I$9,$CE475,0)))</f>
        <v/>
      </c>
      <c r="F475" t="str">
        <f ca="1">IF('Measure and Project Input'!$CE$5&lt;$CC475,"",IF(OFFSET('Measure and Project Input'!$J$9,$CE475,0)=0,"",OFFSET('Measure and Project Input'!$J$9,$CE475,0)))</f>
        <v/>
      </c>
      <c r="G475" t="str">
        <f ca="1">IF('Measure and Project Input'!$CE$5&lt;$CC475,"",IF(OFFSET('Measure and Project Input'!$K$9,$CE475,0)=0,"",OFFSET('Measure and Project Input'!$K$9,$CE475,0)))</f>
        <v/>
      </c>
      <c r="H475" t="str">
        <f ca="1">IF('Measure and Project Input'!$CE$5&lt;$CC475,"",IF(OFFSET('Measure and Project Input'!$L$9,$CE475,0)=0,"",OFFSET('Measure and Project Input'!$L$9,$CE475,0)))</f>
        <v/>
      </c>
      <c r="I475">
        <f>'Funding Input and Summary'!A478</f>
        <v>0</v>
      </c>
      <c r="O475" t="str">
        <f ca="1">IF('Measure and Project Input'!$CE$5&lt;$CC475,"",IF(OFFSET('Measure and Project Input'!$B$9,$CE475,0)=0,"",OFFSET('Measure and Project Input'!$B$9,$CE475,0)))</f>
        <v/>
      </c>
      <c r="P475" t="str">
        <f ca="1">IF('Measure and Project Input'!$CE$5&lt;$CC475,"",IF(OFFSET('Measure and Project Input'!$C$9,$CE475,0)=0,"",OFFSET('Measure and Project Input'!$C$9,$CE475,0)))</f>
        <v/>
      </c>
      <c r="Q475" t="str">
        <f ca="1">IF('Measure and Project Input'!$CE$5&lt;$CC475,"",IF(OFFSET('Measure and Project Input'!$S$9,$CE475,0)=0,"",OFFSET('Measure and Project Input'!$S$9,$CE475,0)))</f>
        <v/>
      </c>
      <c r="R475" t="str">
        <f ca="1">IF('Measure and Project Input'!$CE$5&lt;$CC475,"",IF(OFFSET('Measure and Project Input'!$U$9,$CE475,0)=0,"",OFFSET('Measure and Project Input'!$U$9,$CE475,0)))</f>
        <v/>
      </c>
      <c r="S475" t="str">
        <f ca="1">IF('Measure and Project Input'!$CE$5&lt;$CC475,"",IF(OFFSET('Measure and Project Input'!$V$9,$CE475,0)=0,"",OFFSET('Measure and Project Input'!$V$9,$CE475,0)))</f>
        <v/>
      </c>
      <c r="X475" t="str">
        <f ca="1">IF('Measure and Project Input'!$CE$5&lt;$CC475,"",IF(OFFSET('Measure and Project Input'!$M$9,$CE475,0)=0,"",OFFSET('Measure and Project Input'!$M$9,$CE475,0)))</f>
        <v/>
      </c>
      <c r="Y475" t="str">
        <f ca="1">IF('Measure and Project Input'!$CE$5&lt;$CC475,"",IF(OFFSET('Measure and Project Input'!$N$9,$CE475,0)=0,"",OFFSET('Measure and Project Input'!$N$9,$CE475,0)))</f>
        <v/>
      </c>
      <c r="AA475" t="str">
        <f ca="1">IF('Measure and Project Input'!$CE$5&lt;$CC475,"",IF(OFFSET('Measure and Project Input'!$D$9,$CE475,0)=0,"",OFFSET('Measure and Project Input'!$D$9,$CE475,0)))</f>
        <v/>
      </c>
      <c r="AJ475" t="str">
        <f ca="1">IF('Measure and Project Input'!$CE$5&lt;$CC475,"",IF(OFFSET('Measure and Project Input'!$O$9,$CE475,0)=0,"",OFFSET('Measure and Project Input'!$O$9,$CE475,0)))</f>
        <v/>
      </c>
      <c r="AN475" t="str">
        <f ca="1">IF('Measure and Project Input'!$CE$5&lt;$CC475,"",IF(OFFSET('Measure and Project Input'!$BV$9,$CE475,0)=0,"",OFFSET('Measure and Project Input'!$BV$9,$CE475,0)))</f>
        <v/>
      </c>
      <c r="AO475" t="e">
        <f>IF(I475="","",'Funding Input and Summary'!#REF!)</f>
        <v>#REF!</v>
      </c>
      <c r="AQ475" t="e">
        <f>IF(I475="","",'Funding Input and Summary'!#REF!)</f>
        <v>#REF!</v>
      </c>
      <c r="AR475" t="e">
        <f>IF(I475="","",'Funding Input and Summary'!#REF!)</f>
        <v>#REF!</v>
      </c>
      <c r="AU475" t="e">
        <f>IF(I475="","",'Funding Input and Summary'!#REF!)</f>
        <v>#REF!</v>
      </c>
      <c r="AV475" t="e">
        <f>IF(I475="","",'Funding Input and Summary'!#REF!)</f>
        <v>#REF!</v>
      </c>
      <c r="BC475" t="e">
        <f>IF(I475="","",'Funding Input and Summary'!#REF!)</f>
        <v>#REF!</v>
      </c>
      <c r="BD475" t="e">
        <f>IF(I475="","",'Funding Input and Summary'!#REF!)</f>
        <v>#REF!</v>
      </c>
      <c r="BE475" t="e">
        <f>IF(I475="","",'Funding Input and Summary'!#REF!)</f>
        <v>#REF!</v>
      </c>
      <c r="BG475" t="e">
        <f>IF(I475="","",'Funding Input and Summary'!#REF!)</f>
        <v>#REF!</v>
      </c>
      <c r="BH475" t="e">
        <f>IF(I475="","",'Funding Input and Summary'!#REF!)</f>
        <v>#REF!</v>
      </c>
      <c r="BI475" t="e">
        <f>IF(I475="","",'Funding Input and Summary'!#REF!)</f>
        <v>#REF!</v>
      </c>
      <c r="BJ475" t="e">
        <f>IF(I475="","",'Funding Input and Summary'!#REF!)</f>
        <v>#REF!</v>
      </c>
      <c r="BK475" t="e">
        <f>IF(I475="","",'Funding Input and Summary'!#REF!)</f>
        <v>#REF!</v>
      </c>
      <c r="BL475" t="e">
        <f>IF(I475="","",'Funding Input and Summary'!#REF!)</f>
        <v>#REF!</v>
      </c>
      <c r="BM475" t="e">
        <f>IF(I475="","",'Funding Input and Summary'!#REF!)</f>
        <v>#REF!</v>
      </c>
      <c r="BN475" t="e">
        <f>IF(I475="","",'Funding Input and Summary'!#REF!)</f>
        <v>#REF!</v>
      </c>
      <c r="BO475" t="e">
        <f>IF(I475="","",'Funding Input and Summary'!#REF!)</f>
        <v>#REF!</v>
      </c>
      <c r="BP475" t="e">
        <f>IF(I475="","",'Funding Input and Summary'!#REF!)</f>
        <v>#REF!</v>
      </c>
      <c r="BQ475" t="e">
        <f>IF(I475="","",'Funding Input and Summary'!#REF!)</f>
        <v>#REF!</v>
      </c>
      <c r="BR475" t="str">
        <f ca="1">IF('Measure and Project Input'!$CE$5&lt;$CC475,"",IF(OFFSET('Measure and Project Input'!$T$9,$CE475,0)=0,"",OFFSET('Measure and Project Input'!$T$9,$CE475,0)))</f>
        <v/>
      </c>
      <c r="BS475" t="str">
        <f ca="1">IF('Measure and Project Input'!$CE$5&lt;$CC475,"",IF(OFFSET('Measure and Project Input'!$R$9,$CE475,0)=0,"",OFFSET('Measure and Project Input'!$R$9,$CE475,0)))</f>
        <v/>
      </c>
      <c r="BT475">
        <f>IF(I475="","",'Measure and Project Input'!$I$1)</f>
        <v>4.04</v>
      </c>
      <c r="BU475" t="str">
        <f ca="1">IF('Measure and Project Input'!$CE$5&lt;$CC475,"",IF(OFFSET('Measure and Project Input'!$Q$9,$CE475,0)=0,"",OFFSET('Measure and Project Input'!$Q$9,$CE475,0)))</f>
        <v/>
      </c>
      <c r="BV475" t="e">
        <f ca="1">IF(I475="","",'Funding Input and Summary'!$T$1)</f>
        <v>#DIV/0!</v>
      </c>
      <c r="BW475" t="str">
        <f ca="1">IF('Measure and Project Input'!$CE$5&lt;$CC475,"",IF(OFFSET('Measure and Project Input'!$AI$9,$CE475,0)=0,"",OFFSET('Measure and Project Input'!$AI$9,$CE475,0)))</f>
        <v/>
      </c>
      <c r="BX475" t="str">
        <f ca="1">IF('Measure and Project Input'!$CE$5&lt;$CC475,"",IF(OFFSET('Measure and Project Input'!$AJ$9,$CE475,0)=0,"",OFFSET('Measure and Project Input'!$AJ$9,$CE475,0)))</f>
        <v/>
      </c>
      <c r="BY475" t="str">
        <f ca="1">IF('Measure and Project Input'!$CE$5&lt;$CC475,"",IF(OFFSET('Measure and Project Input'!$AK$9,$CE475,0)=0,"",OFFSET('Measure and Project Input'!$AK$9,$CE475,0)))</f>
        <v/>
      </c>
      <c r="BZ475" t="str">
        <f ca="1">IF('Measure and Project Input'!$CE$5&lt;$CC475,"",IF(OFFSET('Measure and Project Input'!$AL$9,$CE475,0)=0,"",OFFSET('Measure and Project Input'!$AL$9,$CE475,0)))</f>
        <v/>
      </c>
      <c r="CA475" t="str">
        <f ca="1">IF('Measure and Project Input'!$CE$5&lt;$CC475,"",IF(OFFSET('Measure and Project Input'!$AM$9,$CE475,0)=0,"",OFFSET('Measure and Project Input'!$AM$9,$CE475,0)))</f>
        <v/>
      </c>
      <c r="CB475" s="201"/>
      <c r="CC475" s="28">
        <v>474</v>
      </c>
      <c r="CD475" s="28">
        <f t="shared" si="7"/>
        <v>1</v>
      </c>
      <c r="CE475" s="28" t="e">
        <f>IF($I475="","",MATCH($I475,'Measure and Project Input'!$P$10:$P$509,FALSE))</f>
        <v>#N/A</v>
      </c>
    </row>
    <row r="476" spans="1:83" x14ac:dyDescent="0.2">
      <c r="A476" t="str">
        <f ca="1">IF('Measure and Project Input'!$CE$5&lt;$CC476,"",IF(OFFSET('Measure and Project Input'!$E$9,$CE476,0)=0,"",OFFSET('Measure and Project Input'!$E$9,$CE476,0)))</f>
        <v/>
      </c>
      <c r="B476" t="str">
        <f ca="1">IF('Measure and Project Input'!$CE$5&lt;$CC476,"",IF(OFFSET('Measure and Project Input'!$F$9,$CE476,0)=0,"",OFFSET('Measure and Project Input'!$F$9,$CE476,0)))</f>
        <v/>
      </c>
      <c r="C476" t="str">
        <f ca="1">IF('Measure and Project Input'!$CE$5&lt;$CC476,"",IF(OFFSET('Measure and Project Input'!$G$9,$CE476,0)=0,"",OFFSET('Measure and Project Input'!$G$9,$CE476,0)))</f>
        <v/>
      </c>
      <c r="D476" s="299" t="str">
        <f ca="1">IF('Measure and Project Input'!$CE$5&lt;$CC476,"",IF(OFFSET('Measure and Project Input'!$H$9,$CE476,0)=0,"",OFFSET('Measure and Project Input'!$H$9,$CE476,0)))</f>
        <v/>
      </c>
      <c r="E476" t="str">
        <f ca="1">IF('Measure and Project Input'!$CE$5&lt;$CC476,"",IF(OFFSET('Measure and Project Input'!$I$9,$CE476,0)=0,"",OFFSET('Measure and Project Input'!$I$9,$CE476,0)))</f>
        <v/>
      </c>
      <c r="F476" t="str">
        <f ca="1">IF('Measure and Project Input'!$CE$5&lt;$CC476,"",IF(OFFSET('Measure and Project Input'!$J$9,$CE476,0)=0,"",OFFSET('Measure and Project Input'!$J$9,$CE476,0)))</f>
        <v/>
      </c>
      <c r="G476" t="str">
        <f ca="1">IF('Measure and Project Input'!$CE$5&lt;$CC476,"",IF(OFFSET('Measure and Project Input'!$K$9,$CE476,0)=0,"",OFFSET('Measure and Project Input'!$K$9,$CE476,0)))</f>
        <v/>
      </c>
      <c r="H476" t="str">
        <f ca="1">IF('Measure and Project Input'!$CE$5&lt;$CC476,"",IF(OFFSET('Measure and Project Input'!$L$9,$CE476,0)=0,"",OFFSET('Measure and Project Input'!$L$9,$CE476,0)))</f>
        <v/>
      </c>
      <c r="I476">
        <f>'Funding Input and Summary'!A479</f>
        <v>0</v>
      </c>
      <c r="O476" t="str">
        <f ca="1">IF('Measure and Project Input'!$CE$5&lt;$CC476,"",IF(OFFSET('Measure and Project Input'!$B$9,$CE476,0)=0,"",OFFSET('Measure and Project Input'!$B$9,$CE476,0)))</f>
        <v/>
      </c>
      <c r="P476" t="str">
        <f ca="1">IF('Measure and Project Input'!$CE$5&lt;$CC476,"",IF(OFFSET('Measure and Project Input'!$C$9,$CE476,0)=0,"",OFFSET('Measure and Project Input'!$C$9,$CE476,0)))</f>
        <v/>
      </c>
      <c r="Q476" t="str">
        <f ca="1">IF('Measure and Project Input'!$CE$5&lt;$CC476,"",IF(OFFSET('Measure and Project Input'!$S$9,$CE476,0)=0,"",OFFSET('Measure and Project Input'!$S$9,$CE476,0)))</f>
        <v/>
      </c>
      <c r="R476" t="str">
        <f ca="1">IF('Measure and Project Input'!$CE$5&lt;$CC476,"",IF(OFFSET('Measure and Project Input'!$U$9,$CE476,0)=0,"",OFFSET('Measure and Project Input'!$U$9,$CE476,0)))</f>
        <v/>
      </c>
      <c r="S476" t="str">
        <f ca="1">IF('Measure and Project Input'!$CE$5&lt;$CC476,"",IF(OFFSET('Measure and Project Input'!$V$9,$CE476,0)=0,"",OFFSET('Measure and Project Input'!$V$9,$CE476,0)))</f>
        <v/>
      </c>
      <c r="X476" t="str">
        <f ca="1">IF('Measure and Project Input'!$CE$5&lt;$CC476,"",IF(OFFSET('Measure and Project Input'!$M$9,$CE476,0)=0,"",OFFSET('Measure and Project Input'!$M$9,$CE476,0)))</f>
        <v/>
      </c>
      <c r="Y476" t="str">
        <f ca="1">IF('Measure and Project Input'!$CE$5&lt;$CC476,"",IF(OFFSET('Measure and Project Input'!$N$9,$CE476,0)=0,"",OFFSET('Measure and Project Input'!$N$9,$CE476,0)))</f>
        <v/>
      </c>
      <c r="AA476" t="str">
        <f ca="1">IF('Measure and Project Input'!$CE$5&lt;$CC476,"",IF(OFFSET('Measure and Project Input'!$D$9,$CE476,0)=0,"",OFFSET('Measure and Project Input'!$D$9,$CE476,0)))</f>
        <v/>
      </c>
      <c r="AJ476" t="str">
        <f ca="1">IF('Measure and Project Input'!$CE$5&lt;$CC476,"",IF(OFFSET('Measure and Project Input'!$O$9,$CE476,0)=0,"",OFFSET('Measure and Project Input'!$O$9,$CE476,0)))</f>
        <v/>
      </c>
      <c r="AN476" t="str">
        <f ca="1">IF('Measure and Project Input'!$CE$5&lt;$CC476,"",IF(OFFSET('Measure and Project Input'!$BV$9,$CE476,0)=0,"",OFFSET('Measure and Project Input'!$BV$9,$CE476,0)))</f>
        <v/>
      </c>
      <c r="AO476" t="e">
        <f>IF(I476="","",'Funding Input and Summary'!#REF!)</f>
        <v>#REF!</v>
      </c>
      <c r="AQ476" t="e">
        <f>IF(I476="","",'Funding Input and Summary'!#REF!)</f>
        <v>#REF!</v>
      </c>
      <c r="AR476" t="e">
        <f>IF(I476="","",'Funding Input and Summary'!#REF!)</f>
        <v>#REF!</v>
      </c>
      <c r="AU476" t="e">
        <f>IF(I476="","",'Funding Input and Summary'!#REF!)</f>
        <v>#REF!</v>
      </c>
      <c r="AV476" t="e">
        <f>IF(I476="","",'Funding Input and Summary'!#REF!)</f>
        <v>#REF!</v>
      </c>
      <c r="BC476" t="e">
        <f>IF(I476="","",'Funding Input and Summary'!#REF!)</f>
        <v>#REF!</v>
      </c>
      <c r="BD476" t="e">
        <f>IF(I476="","",'Funding Input and Summary'!#REF!)</f>
        <v>#REF!</v>
      </c>
      <c r="BE476" t="e">
        <f>IF(I476="","",'Funding Input and Summary'!#REF!)</f>
        <v>#REF!</v>
      </c>
      <c r="BG476" t="e">
        <f>IF(I476="","",'Funding Input and Summary'!#REF!)</f>
        <v>#REF!</v>
      </c>
      <c r="BH476" t="e">
        <f>IF(I476="","",'Funding Input and Summary'!#REF!)</f>
        <v>#REF!</v>
      </c>
      <c r="BI476" t="e">
        <f>IF(I476="","",'Funding Input and Summary'!#REF!)</f>
        <v>#REF!</v>
      </c>
      <c r="BJ476" t="e">
        <f>IF(I476="","",'Funding Input and Summary'!#REF!)</f>
        <v>#REF!</v>
      </c>
      <c r="BK476" t="e">
        <f>IF(I476="","",'Funding Input and Summary'!#REF!)</f>
        <v>#REF!</v>
      </c>
      <c r="BL476" t="e">
        <f>IF(I476="","",'Funding Input and Summary'!#REF!)</f>
        <v>#REF!</v>
      </c>
      <c r="BM476" t="e">
        <f>IF(I476="","",'Funding Input and Summary'!#REF!)</f>
        <v>#REF!</v>
      </c>
      <c r="BN476" t="e">
        <f>IF(I476="","",'Funding Input and Summary'!#REF!)</f>
        <v>#REF!</v>
      </c>
      <c r="BO476" t="e">
        <f>IF(I476="","",'Funding Input and Summary'!#REF!)</f>
        <v>#REF!</v>
      </c>
      <c r="BP476" t="e">
        <f>IF(I476="","",'Funding Input and Summary'!#REF!)</f>
        <v>#REF!</v>
      </c>
      <c r="BQ476" t="e">
        <f>IF(I476="","",'Funding Input and Summary'!#REF!)</f>
        <v>#REF!</v>
      </c>
      <c r="BR476" t="str">
        <f ca="1">IF('Measure and Project Input'!$CE$5&lt;$CC476,"",IF(OFFSET('Measure and Project Input'!$T$9,$CE476,0)=0,"",OFFSET('Measure and Project Input'!$T$9,$CE476,0)))</f>
        <v/>
      </c>
      <c r="BS476" t="str">
        <f ca="1">IF('Measure and Project Input'!$CE$5&lt;$CC476,"",IF(OFFSET('Measure and Project Input'!$R$9,$CE476,0)=0,"",OFFSET('Measure and Project Input'!$R$9,$CE476,0)))</f>
        <v/>
      </c>
      <c r="BT476">
        <f>IF(I476="","",'Measure and Project Input'!$I$1)</f>
        <v>4.04</v>
      </c>
      <c r="BU476" t="str">
        <f ca="1">IF('Measure and Project Input'!$CE$5&lt;$CC476,"",IF(OFFSET('Measure and Project Input'!$Q$9,$CE476,0)=0,"",OFFSET('Measure and Project Input'!$Q$9,$CE476,0)))</f>
        <v/>
      </c>
      <c r="BV476" t="e">
        <f ca="1">IF(I476="","",'Funding Input and Summary'!$T$1)</f>
        <v>#DIV/0!</v>
      </c>
      <c r="BW476" t="str">
        <f ca="1">IF('Measure and Project Input'!$CE$5&lt;$CC476,"",IF(OFFSET('Measure and Project Input'!$AI$9,$CE476,0)=0,"",OFFSET('Measure and Project Input'!$AI$9,$CE476,0)))</f>
        <v/>
      </c>
      <c r="BX476" t="str">
        <f ca="1">IF('Measure and Project Input'!$CE$5&lt;$CC476,"",IF(OFFSET('Measure and Project Input'!$AJ$9,$CE476,0)=0,"",OFFSET('Measure and Project Input'!$AJ$9,$CE476,0)))</f>
        <v/>
      </c>
      <c r="BY476" t="str">
        <f ca="1">IF('Measure and Project Input'!$CE$5&lt;$CC476,"",IF(OFFSET('Measure and Project Input'!$AK$9,$CE476,0)=0,"",OFFSET('Measure and Project Input'!$AK$9,$CE476,0)))</f>
        <v/>
      </c>
      <c r="BZ476" t="str">
        <f ca="1">IF('Measure and Project Input'!$CE$5&lt;$CC476,"",IF(OFFSET('Measure and Project Input'!$AL$9,$CE476,0)=0,"",OFFSET('Measure and Project Input'!$AL$9,$CE476,0)))</f>
        <v/>
      </c>
      <c r="CA476" t="str">
        <f ca="1">IF('Measure and Project Input'!$CE$5&lt;$CC476,"",IF(OFFSET('Measure and Project Input'!$AM$9,$CE476,0)=0,"",OFFSET('Measure and Project Input'!$AM$9,$CE476,0)))</f>
        <v/>
      </c>
      <c r="CB476" s="201"/>
      <c r="CC476" s="28">
        <v>475</v>
      </c>
      <c r="CD476" s="28">
        <f t="shared" si="7"/>
        <v>1</v>
      </c>
      <c r="CE476" s="28" t="e">
        <f>IF($I476="","",MATCH($I476,'Measure and Project Input'!$P$10:$P$509,FALSE))</f>
        <v>#N/A</v>
      </c>
    </row>
    <row r="477" spans="1:83" x14ac:dyDescent="0.2">
      <c r="A477" t="str">
        <f ca="1">IF('Measure and Project Input'!$CE$5&lt;$CC477,"",IF(OFFSET('Measure and Project Input'!$E$9,$CE477,0)=0,"",OFFSET('Measure and Project Input'!$E$9,$CE477,0)))</f>
        <v/>
      </c>
      <c r="B477" t="str">
        <f ca="1">IF('Measure and Project Input'!$CE$5&lt;$CC477,"",IF(OFFSET('Measure and Project Input'!$F$9,$CE477,0)=0,"",OFFSET('Measure and Project Input'!$F$9,$CE477,0)))</f>
        <v/>
      </c>
      <c r="C477" t="str">
        <f ca="1">IF('Measure and Project Input'!$CE$5&lt;$CC477,"",IF(OFFSET('Measure and Project Input'!$G$9,$CE477,0)=0,"",OFFSET('Measure and Project Input'!$G$9,$CE477,0)))</f>
        <v/>
      </c>
      <c r="D477" s="299" t="str">
        <f ca="1">IF('Measure and Project Input'!$CE$5&lt;$CC477,"",IF(OFFSET('Measure and Project Input'!$H$9,$CE477,0)=0,"",OFFSET('Measure and Project Input'!$H$9,$CE477,0)))</f>
        <v/>
      </c>
      <c r="E477" t="str">
        <f ca="1">IF('Measure and Project Input'!$CE$5&lt;$CC477,"",IF(OFFSET('Measure and Project Input'!$I$9,$CE477,0)=0,"",OFFSET('Measure and Project Input'!$I$9,$CE477,0)))</f>
        <v/>
      </c>
      <c r="F477" t="str">
        <f ca="1">IF('Measure and Project Input'!$CE$5&lt;$CC477,"",IF(OFFSET('Measure and Project Input'!$J$9,$CE477,0)=0,"",OFFSET('Measure and Project Input'!$J$9,$CE477,0)))</f>
        <v/>
      </c>
      <c r="G477" t="str">
        <f ca="1">IF('Measure and Project Input'!$CE$5&lt;$CC477,"",IF(OFFSET('Measure and Project Input'!$K$9,$CE477,0)=0,"",OFFSET('Measure and Project Input'!$K$9,$CE477,0)))</f>
        <v/>
      </c>
      <c r="H477" t="str">
        <f ca="1">IF('Measure and Project Input'!$CE$5&lt;$CC477,"",IF(OFFSET('Measure and Project Input'!$L$9,$CE477,0)=0,"",OFFSET('Measure and Project Input'!$L$9,$CE477,0)))</f>
        <v/>
      </c>
      <c r="I477">
        <f>'Funding Input and Summary'!A480</f>
        <v>0</v>
      </c>
      <c r="O477" t="str">
        <f ca="1">IF('Measure and Project Input'!$CE$5&lt;$CC477,"",IF(OFFSET('Measure and Project Input'!$B$9,$CE477,0)=0,"",OFFSET('Measure and Project Input'!$B$9,$CE477,0)))</f>
        <v/>
      </c>
      <c r="P477" t="str">
        <f ca="1">IF('Measure and Project Input'!$CE$5&lt;$CC477,"",IF(OFFSET('Measure and Project Input'!$C$9,$CE477,0)=0,"",OFFSET('Measure and Project Input'!$C$9,$CE477,0)))</f>
        <v/>
      </c>
      <c r="Q477" t="str">
        <f ca="1">IF('Measure and Project Input'!$CE$5&lt;$CC477,"",IF(OFFSET('Measure and Project Input'!$S$9,$CE477,0)=0,"",OFFSET('Measure and Project Input'!$S$9,$CE477,0)))</f>
        <v/>
      </c>
      <c r="R477" t="str">
        <f ca="1">IF('Measure and Project Input'!$CE$5&lt;$CC477,"",IF(OFFSET('Measure and Project Input'!$U$9,$CE477,0)=0,"",OFFSET('Measure and Project Input'!$U$9,$CE477,0)))</f>
        <v/>
      </c>
      <c r="S477" t="str">
        <f ca="1">IF('Measure and Project Input'!$CE$5&lt;$CC477,"",IF(OFFSET('Measure and Project Input'!$V$9,$CE477,0)=0,"",OFFSET('Measure and Project Input'!$V$9,$CE477,0)))</f>
        <v/>
      </c>
      <c r="X477" t="str">
        <f ca="1">IF('Measure and Project Input'!$CE$5&lt;$CC477,"",IF(OFFSET('Measure and Project Input'!$M$9,$CE477,0)=0,"",OFFSET('Measure and Project Input'!$M$9,$CE477,0)))</f>
        <v/>
      </c>
      <c r="Y477" t="str">
        <f ca="1">IF('Measure and Project Input'!$CE$5&lt;$CC477,"",IF(OFFSET('Measure and Project Input'!$N$9,$CE477,0)=0,"",OFFSET('Measure and Project Input'!$N$9,$CE477,0)))</f>
        <v/>
      </c>
      <c r="AA477" t="str">
        <f ca="1">IF('Measure and Project Input'!$CE$5&lt;$CC477,"",IF(OFFSET('Measure and Project Input'!$D$9,$CE477,0)=0,"",OFFSET('Measure and Project Input'!$D$9,$CE477,0)))</f>
        <v/>
      </c>
      <c r="AJ477" t="str">
        <f ca="1">IF('Measure and Project Input'!$CE$5&lt;$CC477,"",IF(OFFSET('Measure and Project Input'!$O$9,$CE477,0)=0,"",OFFSET('Measure and Project Input'!$O$9,$CE477,0)))</f>
        <v/>
      </c>
      <c r="AN477" t="str">
        <f ca="1">IF('Measure and Project Input'!$CE$5&lt;$CC477,"",IF(OFFSET('Measure and Project Input'!$BV$9,$CE477,0)=0,"",OFFSET('Measure and Project Input'!$BV$9,$CE477,0)))</f>
        <v/>
      </c>
      <c r="AO477" t="e">
        <f>IF(I477="","",'Funding Input and Summary'!#REF!)</f>
        <v>#REF!</v>
      </c>
      <c r="AQ477" t="e">
        <f>IF(I477="","",'Funding Input and Summary'!#REF!)</f>
        <v>#REF!</v>
      </c>
      <c r="AR477" t="e">
        <f>IF(I477="","",'Funding Input and Summary'!#REF!)</f>
        <v>#REF!</v>
      </c>
      <c r="AU477" t="e">
        <f>IF(I477="","",'Funding Input and Summary'!#REF!)</f>
        <v>#REF!</v>
      </c>
      <c r="AV477" t="e">
        <f>IF(I477="","",'Funding Input and Summary'!#REF!)</f>
        <v>#REF!</v>
      </c>
      <c r="BC477" t="e">
        <f>IF(I477="","",'Funding Input and Summary'!#REF!)</f>
        <v>#REF!</v>
      </c>
      <c r="BD477" t="e">
        <f>IF(I477="","",'Funding Input and Summary'!#REF!)</f>
        <v>#REF!</v>
      </c>
      <c r="BE477" t="e">
        <f>IF(I477="","",'Funding Input and Summary'!#REF!)</f>
        <v>#REF!</v>
      </c>
      <c r="BG477" t="e">
        <f>IF(I477="","",'Funding Input and Summary'!#REF!)</f>
        <v>#REF!</v>
      </c>
      <c r="BH477" t="e">
        <f>IF(I477="","",'Funding Input and Summary'!#REF!)</f>
        <v>#REF!</v>
      </c>
      <c r="BI477" t="e">
        <f>IF(I477="","",'Funding Input and Summary'!#REF!)</f>
        <v>#REF!</v>
      </c>
      <c r="BJ477" t="e">
        <f>IF(I477="","",'Funding Input and Summary'!#REF!)</f>
        <v>#REF!</v>
      </c>
      <c r="BK477" t="e">
        <f>IF(I477="","",'Funding Input and Summary'!#REF!)</f>
        <v>#REF!</v>
      </c>
      <c r="BL477" t="e">
        <f>IF(I477="","",'Funding Input and Summary'!#REF!)</f>
        <v>#REF!</v>
      </c>
      <c r="BM477" t="e">
        <f>IF(I477="","",'Funding Input and Summary'!#REF!)</f>
        <v>#REF!</v>
      </c>
      <c r="BN477" t="e">
        <f>IF(I477="","",'Funding Input and Summary'!#REF!)</f>
        <v>#REF!</v>
      </c>
      <c r="BO477" t="e">
        <f>IF(I477="","",'Funding Input and Summary'!#REF!)</f>
        <v>#REF!</v>
      </c>
      <c r="BP477" t="e">
        <f>IF(I477="","",'Funding Input and Summary'!#REF!)</f>
        <v>#REF!</v>
      </c>
      <c r="BQ477" t="e">
        <f>IF(I477="","",'Funding Input and Summary'!#REF!)</f>
        <v>#REF!</v>
      </c>
      <c r="BR477" t="str">
        <f ca="1">IF('Measure and Project Input'!$CE$5&lt;$CC477,"",IF(OFFSET('Measure and Project Input'!$T$9,$CE477,0)=0,"",OFFSET('Measure and Project Input'!$T$9,$CE477,0)))</f>
        <v/>
      </c>
      <c r="BS477" t="str">
        <f ca="1">IF('Measure and Project Input'!$CE$5&lt;$CC477,"",IF(OFFSET('Measure and Project Input'!$R$9,$CE477,0)=0,"",OFFSET('Measure and Project Input'!$R$9,$CE477,0)))</f>
        <v/>
      </c>
      <c r="BT477">
        <f>IF(I477="","",'Measure and Project Input'!$I$1)</f>
        <v>4.04</v>
      </c>
      <c r="BU477" t="str">
        <f ca="1">IF('Measure and Project Input'!$CE$5&lt;$CC477,"",IF(OFFSET('Measure and Project Input'!$Q$9,$CE477,0)=0,"",OFFSET('Measure and Project Input'!$Q$9,$CE477,0)))</f>
        <v/>
      </c>
      <c r="BV477" t="e">
        <f ca="1">IF(I477="","",'Funding Input and Summary'!$T$1)</f>
        <v>#DIV/0!</v>
      </c>
      <c r="BW477" t="str">
        <f ca="1">IF('Measure and Project Input'!$CE$5&lt;$CC477,"",IF(OFFSET('Measure and Project Input'!$AI$9,$CE477,0)=0,"",OFFSET('Measure and Project Input'!$AI$9,$CE477,0)))</f>
        <v/>
      </c>
      <c r="BX477" t="str">
        <f ca="1">IF('Measure and Project Input'!$CE$5&lt;$CC477,"",IF(OFFSET('Measure and Project Input'!$AJ$9,$CE477,0)=0,"",OFFSET('Measure and Project Input'!$AJ$9,$CE477,0)))</f>
        <v/>
      </c>
      <c r="BY477" t="str">
        <f ca="1">IF('Measure and Project Input'!$CE$5&lt;$CC477,"",IF(OFFSET('Measure and Project Input'!$AK$9,$CE477,0)=0,"",OFFSET('Measure and Project Input'!$AK$9,$CE477,0)))</f>
        <v/>
      </c>
      <c r="BZ477" t="str">
        <f ca="1">IF('Measure and Project Input'!$CE$5&lt;$CC477,"",IF(OFFSET('Measure and Project Input'!$AL$9,$CE477,0)=0,"",OFFSET('Measure and Project Input'!$AL$9,$CE477,0)))</f>
        <v/>
      </c>
      <c r="CA477" t="str">
        <f ca="1">IF('Measure and Project Input'!$CE$5&lt;$CC477,"",IF(OFFSET('Measure and Project Input'!$AM$9,$CE477,0)=0,"",OFFSET('Measure and Project Input'!$AM$9,$CE477,0)))</f>
        <v/>
      </c>
      <c r="CB477" s="201"/>
      <c r="CC477" s="28">
        <v>476</v>
      </c>
      <c r="CD477" s="28">
        <f t="shared" si="7"/>
        <v>1</v>
      </c>
      <c r="CE477" s="28" t="e">
        <f>IF($I477="","",MATCH($I477,'Measure and Project Input'!$P$10:$P$509,FALSE))</f>
        <v>#N/A</v>
      </c>
    </row>
    <row r="478" spans="1:83" x14ac:dyDescent="0.2">
      <c r="A478" t="str">
        <f ca="1">IF('Measure and Project Input'!$CE$5&lt;$CC478,"",IF(OFFSET('Measure and Project Input'!$E$9,$CE478,0)=0,"",OFFSET('Measure and Project Input'!$E$9,$CE478,0)))</f>
        <v/>
      </c>
      <c r="B478" t="str">
        <f ca="1">IF('Measure and Project Input'!$CE$5&lt;$CC478,"",IF(OFFSET('Measure and Project Input'!$F$9,$CE478,0)=0,"",OFFSET('Measure and Project Input'!$F$9,$CE478,0)))</f>
        <v/>
      </c>
      <c r="C478" t="str">
        <f ca="1">IF('Measure and Project Input'!$CE$5&lt;$CC478,"",IF(OFFSET('Measure and Project Input'!$G$9,$CE478,0)=0,"",OFFSET('Measure and Project Input'!$G$9,$CE478,0)))</f>
        <v/>
      </c>
      <c r="D478" s="299" t="str">
        <f ca="1">IF('Measure and Project Input'!$CE$5&lt;$CC478,"",IF(OFFSET('Measure and Project Input'!$H$9,$CE478,0)=0,"",OFFSET('Measure and Project Input'!$H$9,$CE478,0)))</f>
        <v/>
      </c>
      <c r="E478" t="str">
        <f ca="1">IF('Measure and Project Input'!$CE$5&lt;$CC478,"",IF(OFFSET('Measure and Project Input'!$I$9,$CE478,0)=0,"",OFFSET('Measure and Project Input'!$I$9,$CE478,0)))</f>
        <v/>
      </c>
      <c r="F478" t="str">
        <f ca="1">IF('Measure and Project Input'!$CE$5&lt;$CC478,"",IF(OFFSET('Measure and Project Input'!$J$9,$CE478,0)=0,"",OFFSET('Measure and Project Input'!$J$9,$CE478,0)))</f>
        <v/>
      </c>
      <c r="G478" t="str">
        <f ca="1">IF('Measure and Project Input'!$CE$5&lt;$CC478,"",IF(OFFSET('Measure and Project Input'!$K$9,$CE478,0)=0,"",OFFSET('Measure and Project Input'!$K$9,$CE478,0)))</f>
        <v/>
      </c>
      <c r="H478" t="str">
        <f ca="1">IF('Measure and Project Input'!$CE$5&lt;$CC478,"",IF(OFFSET('Measure and Project Input'!$L$9,$CE478,0)=0,"",OFFSET('Measure and Project Input'!$L$9,$CE478,0)))</f>
        <v/>
      </c>
      <c r="I478">
        <f>'Funding Input and Summary'!A481</f>
        <v>0</v>
      </c>
      <c r="O478" t="str">
        <f ca="1">IF('Measure and Project Input'!$CE$5&lt;$CC478,"",IF(OFFSET('Measure and Project Input'!$B$9,$CE478,0)=0,"",OFFSET('Measure and Project Input'!$B$9,$CE478,0)))</f>
        <v/>
      </c>
      <c r="P478" t="str">
        <f ca="1">IF('Measure and Project Input'!$CE$5&lt;$CC478,"",IF(OFFSET('Measure and Project Input'!$C$9,$CE478,0)=0,"",OFFSET('Measure and Project Input'!$C$9,$CE478,0)))</f>
        <v/>
      </c>
      <c r="Q478" t="str">
        <f ca="1">IF('Measure and Project Input'!$CE$5&lt;$CC478,"",IF(OFFSET('Measure and Project Input'!$S$9,$CE478,0)=0,"",OFFSET('Measure and Project Input'!$S$9,$CE478,0)))</f>
        <v/>
      </c>
      <c r="R478" t="str">
        <f ca="1">IF('Measure and Project Input'!$CE$5&lt;$CC478,"",IF(OFFSET('Measure and Project Input'!$U$9,$CE478,0)=0,"",OFFSET('Measure and Project Input'!$U$9,$CE478,0)))</f>
        <v/>
      </c>
      <c r="S478" t="str">
        <f ca="1">IF('Measure and Project Input'!$CE$5&lt;$CC478,"",IF(OFFSET('Measure and Project Input'!$V$9,$CE478,0)=0,"",OFFSET('Measure and Project Input'!$V$9,$CE478,0)))</f>
        <v/>
      </c>
      <c r="X478" t="str">
        <f ca="1">IF('Measure and Project Input'!$CE$5&lt;$CC478,"",IF(OFFSET('Measure and Project Input'!$M$9,$CE478,0)=0,"",OFFSET('Measure and Project Input'!$M$9,$CE478,0)))</f>
        <v/>
      </c>
      <c r="Y478" t="str">
        <f ca="1">IF('Measure and Project Input'!$CE$5&lt;$CC478,"",IF(OFFSET('Measure and Project Input'!$N$9,$CE478,0)=0,"",OFFSET('Measure and Project Input'!$N$9,$CE478,0)))</f>
        <v/>
      </c>
      <c r="AA478" t="str">
        <f ca="1">IF('Measure and Project Input'!$CE$5&lt;$CC478,"",IF(OFFSET('Measure and Project Input'!$D$9,$CE478,0)=0,"",OFFSET('Measure and Project Input'!$D$9,$CE478,0)))</f>
        <v/>
      </c>
      <c r="AJ478" t="str">
        <f ca="1">IF('Measure and Project Input'!$CE$5&lt;$CC478,"",IF(OFFSET('Measure and Project Input'!$O$9,$CE478,0)=0,"",OFFSET('Measure and Project Input'!$O$9,$CE478,0)))</f>
        <v/>
      </c>
      <c r="AN478" t="str">
        <f ca="1">IF('Measure and Project Input'!$CE$5&lt;$CC478,"",IF(OFFSET('Measure and Project Input'!$BV$9,$CE478,0)=0,"",OFFSET('Measure and Project Input'!$BV$9,$CE478,0)))</f>
        <v/>
      </c>
      <c r="AO478" t="e">
        <f>IF(I478="","",'Funding Input and Summary'!#REF!)</f>
        <v>#REF!</v>
      </c>
      <c r="AQ478" t="e">
        <f>IF(I478="","",'Funding Input and Summary'!#REF!)</f>
        <v>#REF!</v>
      </c>
      <c r="AR478" t="e">
        <f>IF(I478="","",'Funding Input and Summary'!#REF!)</f>
        <v>#REF!</v>
      </c>
      <c r="AU478" t="e">
        <f>IF(I478="","",'Funding Input and Summary'!#REF!)</f>
        <v>#REF!</v>
      </c>
      <c r="AV478" t="e">
        <f>IF(I478="","",'Funding Input and Summary'!#REF!)</f>
        <v>#REF!</v>
      </c>
      <c r="BC478" t="e">
        <f>IF(I478="","",'Funding Input and Summary'!#REF!)</f>
        <v>#REF!</v>
      </c>
      <c r="BD478" t="e">
        <f>IF(I478="","",'Funding Input and Summary'!#REF!)</f>
        <v>#REF!</v>
      </c>
      <c r="BE478" t="e">
        <f>IF(I478="","",'Funding Input and Summary'!#REF!)</f>
        <v>#REF!</v>
      </c>
      <c r="BG478" t="e">
        <f>IF(I478="","",'Funding Input and Summary'!#REF!)</f>
        <v>#REF!</v>
      </c>
      <c r="BH478" t="e">
        <f>IF(I478="","",'Funding Input and Summary'!#REF!)</f>
        <v>#REF!</v>
      </c>
      <c r="BI478" t="e">
        <f>IF(I478="","",'Funding Input and Summary'!#REF!)</f>
        <v>#REF!</v>
      </c>
      <c r="BJ478" t="e">
        <f>IF(I478="","",'Funding Input and Summary'!#REF!)</f>
        <v>#REF!</v>
      </c>
      <c r="BK478" t="e">
        <f>IF(I478="","",'Funding Input and Summary'!#REF!)</f>
        <v>#REF!</v>
      </c>
      <c r="BL478" t="e">
        <f>IF(I478="","",'Funding Input and Summary'!#REF!)</f>
        <v>#REF!</v>
      </c>
      <c r="BM478" t="e">
        <f>IF(I478="","",'Funding Input and Summary'!#REF!)</f>
        <v>#REF!</v>
      </c>
      <c r="BN478" t="e">
        <f>IF(I478="","",'Funding Input and Summary'!#REF!)</f>
        <v>#REF!</v>
      </c>
      <c r="BO478" t="e">
        <f>IF(I478="","",'Funding Input and Summary'!#REF!)</f>
        <v>#REF!</v>
      </c>
      <c r="BP478" t="e">
        <f>IF(I478="","",'Funding Input and Summary'!#REF!)</f>
        <v>#REF!</v>
      </c>
      <c r="BQ478" t="e">
        <f>IF(I478="","",'Funding Input and Summary'!#REF!)</f>
        <v>#REF!</v>
      </c>
      <c r="BR478" t="str">
        <f ca="1">IF('Measure and Project Input'!$CE$5&lt;$CC478,"",IF(OFFSET('Measure and Project Input'!$T$9,$CE478,0)=0,"",OFFSET('Measure and Project Input'!$T$9,$CE478,0)))</f>
        <v/>
      </c>
      <c r="BS478" t="str">
        <f ca="1">IF('Measure and Project Input'!$CE$5&lt;$CC478,"",IF(OFFSET('Measure and Project Input'!$R$9,$CE478,0)=0,"",OFFSET('Measure and Project Input'!$R$9,$CE478,0)))</f>
        <v/>
      </c>
      <c r="BT478">
        <f>IF(I478="","",'Measure and Project Input'!$I$1)</f>
        <v>4.04</v>
      </c>
      <c r="BU478" t="str">
        <f ca="1">IF('Measure and Project Input'!$CE$5&lt;$CC478,"",IF(OFFSET('Measure and Project Input'!$Q$9,$CE478,0)=0,"",OFFSET('Measure and Project Input'!$Q$9,$CE478,0)))</f>
        <v/>
      </c>
      <c r="BV478" t="e">
        <f ca="1">IF(I478="","",'Funding Input and Summary'!$T$1)</f>
        <v>#DIV/0!</v>
      </c>
      <c r="BW478" t="str">
        <f ca="1">IF('Measure and Project Input'!$CE$5&lt;$CC478,"",IF(OFFSET('Measure and Project Input'!$AI$9,$CE478,0)=0,"",OFFSET('Measure and Project Input'!$AI$9,$CE478,0)))</f>
        <v/>
      </c>
      <c r="BX478" t="str">
        <f ca="1">IF('Measure and Project Input'!$CE$5&lt;$CC478,"",IF(OFFSET('Measure and Project Input'!$AJ$9,$CE478,0)=0,"",OFFSET('Measure and Project Input'!$AJ$9,$CE478,0)))</f>
        <v/>
      </c>
      <c r="BY478" t="str">
        <f ca="1">IF('Measure and Project Input'!$CE$5&lt;$CC478,"",IF(OFFSET('Measure and Project Input'!$AK$9,$CE478,0)=0,"",OFFSET('Measure and Project Input'!$AK$9,$CE478,0)))</f>
        <v/>
      </c>
      <c r="BZ478" t="str">
        <f ca="1">IF('Measure and Project Input'!$CE$5&lt;$CC478,"",IF(OFFSET('Measure and Project Input'!$AL$9,$CE478,0)=0,"",OFFSET('Measure and Project Input'!$AL$9,$CE478,0)))</f>
        <v/>
      </c>
      <c r="CA478" t="str">
        <f ca="1">IF('Measure and Project Input'!$CE$5&lt;$CC478,"",IF(OFFSET('Measure and Project Input'!$AM$9,$CE478,0)=0,"",OFFSET('Measure and Project Input'!$AM$9,$CE478,0)))</f>
        <v/>
      </c>
      <c r="CB478" s="201"/>
      <c r="CC478" s="28">
        <v>477</v>
      </c>
      <c r="CD478" s="28">
        <f t="shared" si="7"/>
        <v>1</v>
      </c>
      <c r="CE478" s="28" t="e">
        <f>IF($I478="","",MATCH($I478,'Measure and Project Input'!$P$10:$P$509,FALSE))</f>
        <v>#N/A</v>
      </c>
    </row>
    <row r="479" spans="1:83" x14ac:dyDescent="0.2">
      <c r="A479" t="str">
        <f ca="1">IF('Measure and Project Input'!$CE$5&lt;$CC479,"",IF(OFFSET('Measure and Project Input'!$E$9,$CE479,0)=0,"",OFFSET('Measure and Project Input'!$E$9,$CE479,0)))</f>
        <v/>
      </c>
      <c r="B479" t="str">
        <f ca="1">IF('Measure and Project Input'!$CE$5&lt;$CC479,"",IF(OFFSET('Measure and Project Input'!$F$9,$CE479,0)=0,"",OFFSET('Measure and Project Input'!$F$9,$CE479,0)))</f>
        <v/>
      </c>
      <c r="C479" t="str">
        <f ca="1">IF('Measure and Project Input'!$CE$5&lt;$CC479,"",IF(OFFSET('Measure and Project Input'!$G$9,$CE479,0)=0,"",OFFSET('Measure and Project Input'!$G$9,$CE479,0)))</f>
        <v/>
      </c>
      <c r="D479" s="299" t="str">
        <f ca="1">IF('Measure and Project Input'!$CE$5&lt;$CC479,"",IF(OFFSET('Measure and Project Input'!$H$9,$CE479,0)=0,"",OFFSET('Measure and Project Input'!$H$9,$CE479,0)))</f>
        <v/>
      </c>
      <c r="E479" t="str">
        <f ca="1">IF('Measure and Project Input'!$CE$5&lt;$CC479,"",IF(OFFSET('Measure and Project Input'!$I$9,$CE479,0)=0,"",OFFSET('Measure and Project Input'!$I$9,$CE479,0)))</f>
        <v/>
      </c>
      <c r="F479" t="str">
        <f ca="1">IF('Measure and Project Input'!$CE$5&lt;$CC479,"",IF(OFFSET('Measure and Project Input'!$J$9,$CE479,0)=0,"",OFFSET('Measure and Project Input'!$J$9,$CE479,0)))</f>
        <v/>
      </c>
      <c r="G479" t="str">
        <f ca="1">IF('Measure and Project Input'!$CE$5&lt;$CC479,"",IF(OFFSET('Measure and Project Input'!$K$9,$CE479,0)=0,"",OFFSET('Measure and Project Input'!$K$9,$CE479,0)))</f>
        <v/>
      </c>
      <c r="H479" t="str">
        <f ca="1">IF('Measure and Project Input'!$CE$5&lt;$CC479,"",IF(OFFSET('Measure and Project Input'!$L$9,$CE479,0)=0,"",OFFSET('Measure and Project Input'!$L$9,$CE479,0)))</f>
        <v/>
      </c>
      <c r="I479">
        <f>'Funding Input and Summary'!A482</f>
        <v>0</v>
      </c>
      <c r="O479" t="str">
        <f ca="1">IF('Measure and Project Input'!$CE$5&lt;$CC479,"",IF(OFFSET('Measure and Project Input'!$B$9,$CE479,0)=0,"",OFFSET('Measure and Project Input'!$B$9,$CE479,0)))</f>
        <v/>
      </c>
      <c r="P479" t="str">
        <f ca="1">IF('Measure and Project Input'!$CE$5&lt;$CC479,"",IF(OFFSET('Measure and Project Input'!$C$9,$CE479,0)=0,"",OFFSET('Measure and Project Input'!$C$9,$CE479,0)))</f>
        <v/>
      </c>
      <c r="Q479" t="str">
        <f ca="1">IF('Measure and Project Input'!$CE$5&lt;$CC479,"",IF(OFFSET('Measure and Project Input'!$S$9,$CE479,0)=0,"",OFFSET('Measure and Project Input'!$S$9,$CE479,0)))</f>
        <v/>
      </c>
      <c r="R479" t="str">
        <f ca="1">IF('Measure and Project Input'!$CE$5&lt;$CC479,"",IF(OFFSET('Measure and Project Input'!$U$9,$CE479,0)=0,"",OFFSET('Measure and Project Input'!$U$9,$CE479,0)))</f>
        <v/>
      </c>
      <c r="S479" t="str">
        <f ca="1">IF('Measure and Project Input'!$CE$5&lt;$CC479,"",IF(OFFSET('Measure and Project Input'!$V$9,$CE479,0)=0,"",OFFSET('Measure and Project Input'!$V$9,$CE479,0)))</f>
        <v/>
      </c>
      <c r="X479" t="str">
        <f ca="1">IF('Measure and Project Input'!$CE$5&lt;$CC479,"",IF(OFFSET('Measure and Project Input'!$M$9,$CE479,0)=0,"",OFFSET('Measure and Project Input'!$M$9,$CE479,0)))</f>
        <v/>
      </c>
      <c r="Y479" t="str">
        <f ca="1">IF('Measure and Project Input'!$CE$5&lt;$CC479,"",IF(OFFSET('Measure and Project Input'!$N$9,$CE479,0)=0,"",OFFSET('Measure and Project Input'!$N$9,$CE479,0)))</f>
        <v/>
      </c>
      <c r="AA479" t="str">
        <f ca="1">IF('Measure and Project Input'!$CE$5&lt;$CC479,"",IF(OFFSET('Measure and Project Input'!$D$9,$CE479,0)=0,"",OFFSET('Measure and Project Input'!$D$9,$CE479,0)))</f>
        <v/>
      </c>
      <c r="AJ479" t="str">
        <f ca="1">IF('Measure and Project Input'!$CE$5&lt;$CC479,"",IF(OFFSET('Measure and Project Input'!$O$9,$CE479,0)=0,"",OFFSET('Measure and Project Input'!$O$9,$CE479,0)))</f>
        <v/>
      </c>
      <c r="AN479" t="str">
        <f ca="1">IF('Measure and Project Input'!$CE$5&lt;$CC479,"",IF(OFFSET('Measure and Project Input'!$BV$9,$CE479,0)=0,"",OFFSET('Measure and Project Input'!$BV$9,$CE479,0)))</f>
        <v/>
      </c>
      <c r="AO479" t="e">
        <f>IF(I479="","",'Funding Input and Summary'!#REF!)</f>
        <v>#REF!</v>
      </c>
      <c r="AQ479" t="e">
        <f>IF(I479="","",'Funding Input and Summary'!#REF!)</f>
        <v>#REF!</v>
      </c>
      <c r="AR479" t="e">
        <f>IF(I479="","",'Funding Input and Summary'!#REF!)</f>
        <v>#REF!</v>
      </c>
      <c r="AU479" t="e">
        <f>IF(I479="","",'Funding Input and Summary'!#REF!)</f>
        <v>#REF!</v>
      </c>
      <c r="AV479" t="e">
        <f>IF(I479="","",'Funding Input and Summary'!#REF!)</f>
        <v>#REF!</v>
      </c>
      <c r="BC479" t="e">
        <f>IF(I479="","",'Funding Input and Summary'!#REF!)</f>
        <v>#REF!</v>
      </c>
      <c r="BD479" t="e">
        <f>IF(I479="","",'Funding Input and Summary'!#REF!)</f>
        <v>#REF!</v>
      </c>
      <c r="BE479" t="e">
        <f>IF(I479="","",'Funding Input and Summary'!#REF!)</f>
        <v>#REF!</v>
      </c>
      <c r="BG479" t="e">
        <f>IF(I479="","",'Funding Input and Summary'!#REF!)</f>
        <v>#REF!</v>
      </c>
      <c r="BH479" t="e">
        <f>IF(I479="","",'Funding Input and Summary'!#REF!)</f>
        <v>#REF!</v>
      </c>
      <c r="BI479" t="e">
        <f>IF(I479="","",'Funding Input and Summary'!#REF!)</f>
        <v>#REF!</v>
      </c>
      <c r="BJ479" t="e">
        <f>IF(I479="","",'Funding Input and Summary'!#REF!)</f>
        <v>#REF!</v>
      </c>
      <c r="BK479" t="e">
        <f>IF(I479="","",'Funding Input and Summary'!#REF!)</f>
        <v>#REF!</v>
      </c>
      <c r="BL479" t="e">
        <f>IF(I479="","",'Funding Input and Summary'!#REF!)</f>
        <v>#REF!</v>
      </c>
      <c r="BM479" t="e">
        <f>IF(I479="","",'Funding Input and Summary'!#REF!)</f>
        <v>#REF!</v>
      </c>
      <c r="BN479" t="e">
        <f>IF(I479="","",'Funding Input and Summary'!#REF!)</f>
        <v>#REF!</v>
      </c>
      <c r="BO479" t="e">
        <f>IF(I479="","",'Funding Input and Summary'!#REF!)</f>
        <v>#REF!</v>
      </c>
      <c r="BP479" t="e">
        <f>IF(I479="","",'Funding Input and Summary'!#REF!)</f>
        <v>#REF!</v>
      </c>
      <c r="BQ479" t="e">
        <f>IF(I479="","",'Funding Input and Summary'!#REF!)</f>
        <v>#REF!</v>
      </c>
      <c r="BR479" t="str">
        <f ca="1">IF('Measure and Project Input'!$CE$5&lt;$CC479,"",IF(OFFSET('Measure and Project Input'!$T$9,$CE479,0)=0,"",OFFSET('Measure and Project Input'!$T$9,$CE479,0)))</f>
        <v/>
      </c>
      <c r="BS479" t="str">
        <f ca="1">IF('Measure and Project Input'!$CE$5&lt;$CC479,"",IF(OFFSET('Measure and Project Input'!$R$9,$CE479,0)=0,"",OFFSET('Measure and Project Input'!$R$9,$CE479,0)))</f>
        <v/>
      </c>
      <c r="BT479">
        <f>IF(I479="","",'Measure and Project Input'!$I$1)</f>
        <v>4.04</v>
      </c>
      <c r="BU479" t="str">
        <f ca="1">IF('Measure and Project Input'!$CE$5&lt;$CC479,"",IF(OFFSET('Measure and Project Input'!$Q$9,$CE479,0)=0,"",OFFSET('Measure and Project Input'!$Q$9,$CE479,0)))</f>
        <v/>
      </c>
      <c r="BV479" t="e">
        <f ca="1">IF(I479="","",'Funding Input and Summary'!$T$1)</f>
        <v>#DIV/0!</v>
      </c>
      <c r="BW479" t="str">
        <f ca="1">IF('Measure and Project Input'!$CE$5&lt;$CC479,"",IF(OFFSET('Measure and Project Input'!$AI$9,$CE479,0)=0,"",OFFSET('Measure and Project Input'!$AI$9,$CE479,0)))</f>
        <v/>
      </c>
      <c r="BX479" t="str">
        <f ca="1">IF('Measure and Project Input'!$CE$5&lt;$CC479,"",IF(OFFSET('Measure and Project Input'!$AJ$9,$CE479,0)=0,"",OFFSET('Measure and Project Input'!$AJ$9,$CE479,0)))</f>
        <v/>
      </c>
      <c r="BY479" t="str">
        <f ca="1">IF('Measure and Project Input'!$CE$5&lt;$CC479,"",IF(OFFSET('Measure and Project Input'!$AK$9,$CE479,0)=0,"",OFFSET('Measure and Project Input'!$AK$9,$CE479,0)))</f>
        <v/>
      </c>
      <c r="BZ479" t="str">
        <f ca="1">IF('Measure and Project Input'!$CE$5&lt;$CC479,"",IF(OFFSET('Measure and Project Input'!$AL$9,$CE479,0)=0,"",OFFSET('Measure and Project Input'!$AL$9,$CE479,0)))</f>
        <v/>
      </c>
      <c r="CA479" t="str">
        <f ca="1">IF('Measure and Project Input'!$CE$5&lt;$CC479,"",IF(OFFSET('Measure and Project Input'!$AM$9,$CE479,0)=0,"",OFFSET('Measure and Project Input'!$AM$9,$CE479,0)))</f>
        <v/>
      </c>
      <c r="CB479" s="201"/>
      <c r="CC479" s="28">
        <v>478</v>
      </c>
      <c r="CD479" s="28">
        <f t="shared" si="7"/>
        <v>1</v>
      </c>
      <c r="CE479" s="28" t="e">
        <f>IF($I479="","",MATCH($I479,'Measure and Project Input'!$P$10:$P$509,FALSE))</f>
        <v>#N/A</v>
      </c>
    </row>
    <row r="480" spans="1:83" x14ac:dyDescent="0.2">
      <c r="A480" t="str">
        <f ca="1">IF('Measure and Project Input'!$CE$5&lt;$CC480,"",IF(OFFSET('Measure and Project Input'!$E$9,$CE480,0)=0,"",OFFSET('Measure and Project Input'!$E$9,$CE480,0)))</f>
        <v/>
      </c>
      <c r="B480" t="str">
        <f ca="1">IF('Measure and Project Input'!$CE$5&lt;$CC480,"",IF(OFFSET('Measure and Project Input'!$F$9,$CE480,0)=0,"",OFFSET('Measure and Project Input'!$F$9,$CE480,0)))</f>
        <v/>
      </c>
      <c r="C480" t="str">
        <f ca="1">IF('Measure and Project Input'!$CE$5&lt;$CC480,"",IF(OFFSET('Measure and Project Input'!$G$9,$CE480,0)=0,"",OFFSET('Measure and Project Input'!$G$9,$CE480,0)))</f>
        <v/>
      </c>
      <c r="D480" s="299" t="str">
        <f ca="1">IF('Measure and Project Input'!$CE$5&lt;$CC480,"",IF(OFFSET('Measure and Project Input'!$H$9,$CE480,0)=0,"",OFFSET('Measure and Project Input'!$H$9,$CE480,0)))</f>
        <v/>
      </c>
      <c r="E480" t="str">
        <f ca="1">IF('Measure and Project Input'!$CE$5&lt;$CC480,"",IF(OFFSET('Measure and Project Input'!$I$9,$CE480,0)=0,"",OFFSET('Measure and Project Input'!$I$9,$CE480,0)))</f>
        <v/>
      </c>
      <c r="F480" t="str">
        <f ca="1">IF('Measure and Project Input'!$CE$5&lt;$CC480,"",IF(OFFSET('Measure and Project Input'!$J$9,$CE480,0)=0,"",OFFSET('Measure and Project Input'!$J$9,$CE480,0)))</f>
        <v/>
      </c>
      <c r="G480" t="str">
        <f ca="1">IF('Measure and Project Input'!$CE$5&lt;$CC480,"",IF(OFFSET('Measure and Project Input'!$K$9,$CE480,0)=0,"",OFFSET('Measure and Project Input'!$K$9,$CE480,0)))</f>
        <v/>
      </c>
      <c r="H480" t="str">
        <f ca="1">IF('Measure and Project Input'!$CE$5&lt;$CC480,"",IF(OFFSET('Measure and Project Input'!$L$9,$CE480,0)=0,"",OFFSET('Measure and Project Input'!$L$9,$CE480,0)))</f>
        <v/>
      </c>
      <c r="I480">
        <f>'Funding Input and Summary'!A483</f>
        <v>0</v>
      </c>
      <c r="O480" t="str">
        <f ca="1">IF('Measure and Project Input'!$CE$5&lt;$CC480,"",IF(OFFSET('Measure and Project Input'!$B$9,$CE480,0)=0,"",OFFSET('Measure and Project Input'!$B$9,$CE480,0)))</f>
        <v/>
      </c>
      <c r="P480" t="str">
        <f ca="1">IF('Measure and Project Input'!$CE$5&lt;$CC480,"",IF(OFFSET('Measure and Project Input'!$C$9,$CE480,0)=0,"",OFFSET('Measure and Project Input'!$C$9,$CE480,0)))</f>
        <v/>
      </c>
      <c r="Q480" t="str">
        <f ca="1">IF('Measure and Project Input'!$CE$5&lt;$CC480,"",IF(OFFSET('Measure and Project Input'!$S$9,$CE480,0)=0,"",OFFSET('Measure and Project Input'!$S$9,$CE480,0)))</f>
        <v/>
      </c>
      <c r="R480" t="str">
        <f ca="1">IF('Measure and Project Input'!$CE$5&lt;$CC480,"",IF(OFFSET('Measure and Project Input'!$U$9,$CE480,0)=0,"",OFFSET('Measure and Project Input'!$U$9,$CE480,0)))</f>
        <v/>
      </c>
      <c r="S480" t="str">
        <f ca="1">IF('Measure and Project Input'!$CE$5&lt;$CC480,"",IF(OFFSET('Measure and Project Input'!$V$9,$CE480,0)=0,"",OFFSET('Measure and Project Input'!$V$9,$CE480,0)))</f>
        <v/>
      </c>
      <c r="X480" t="str">
        <f ca="1">IF('Measure and Project Input'!$CE$5&lt;$CC480,"",IF(OFFSET('Measure and Project Input'!$M$9,$CE480,0)=0,"",OFFSET('Measure and Project Input'!$M$9,$CE480,0)))</f>
        <v/>
      </c>
      <c r="Y480" t="str">
        <f ca="1">IF('Measure and Project Input'!$CE$5&lt;$CC480,"",IF(OFFSET('Measure and Project Input'!$N$9,$CE480,0)=0,"",OFFSET('Measure and Project Input'!$N$9,$CE480,0)))</f>
        <v/>
      </c>
      <c r="AA480" t="str">
        <f ca="1">IF('Measure and Project Input'!$CE$5&lt;$CC480,"",IF(OFFSET('Measure and Project Input'!$D$9,$CE480,0)=0,"",OFFSET('Measure and Project Input'!$D$9,$CE480,0)))</f>
        <v/>
      </c>
      <c r="AJ480" t="str">
        <f ca="1">IF('Measure and Project Input'!$CE$5&lt;$CC480,"",IF(OFFSET('Measure and Project Input'!$O$9,$CE480,0)=0,"",OFFSET('Measure and Project Input'!$O$9,$CE480,0)))</f>
        <v/>
      </c>
      <c r="AN480" t="str">
        <f ca="1">IF('Measure and Project Input'!$CE$5&lt;$CC480,"",IF(OFFSET('Measure and Project Input'!$BV$9,$CE480,0)=0,"",OFFSET('Measure and Project Input'!$BV$9,$CE480,0)))</f>
        <v/>
      </c>
      <c r="AO480" t="e">
        <f>IF(I480="","",'Funding Input and Summary'!#REF!)</f>
        <v>#REF!</v>
      </c>
      <c r="AQ480" t="e">
        <f>IF(I480="","",'Funding Input and Summary'!#REF!)</f>
        <v>#REF!</v>
      </c>
      <c r="AR480" t="e">
        <f>IF(I480="","",'Funding Input and Summary'!#REF!)</f>
        <v>#REF!</v>
      </c>
      <c r="AU480" t="e">
        <f>IF(I480="","",'Funding Input and Summary'!#REF!)</f>
        <v>#REF!</v>
      </c>
      <c r="AV480" t="e">
        <f>IF(I480="","",'Funding Input and Summary'!#REF!)</f>
        <v>#REF!</v>
      </c>
      <c r="BC480" t="e">
        <f>IF(I480="","",'Funding Input and Summary'!#REF!)</f>
        <v>#REF!</v>
      </c>
      <c r="BD480" t="e">
        <f>IF(I480="","",'Funding Input and Summary'!#REF!)</f>
        <v>#REF!</v>
      </c>
      <c r="BE480" t="e">
        <f>IF(I480="","",'Funding Input and Summary'!#REF!)</f>
        <v>#REF!</v>
      </c>
      <c r="BG480" t="e">
        <f>IF(I480="","",'Funding Input and Summary'!#REF!)</f>
        <v>#REF!</v>
      </c>
      <c r="BH480" t="e">
        <f>IF(I480="","",'Funding Input and Summary'!#REF!)</f>
        <v>#REF!</v>
      </c>
      <c r="BI480" t="e">
        <f>IF(I480="","",'Funding Input and Summary'!#REF!)</f>
        <v>#REF!</v>
      </c>
      <c r="BJ480" t="e">
        <f>IF(I480="","",'Funding Input and Summary'!#REF!)</f>
        <v>#REF!</v>
      </c>
      <c r="BK480" t="e">
        <f>IF(I480="","",'Funding Input and Summary'!#REF!)</f>
        <v>#REF!</v>
      </c>
      <c r="BL480" t="e">
        <f>IF(I480="","",'Funding Input and Summary'!#REF!)</f>
        <v>#REF!</v>
      </c>
      <c r="BM480" t="e">
        <f>IF(I480="","",'Funding Input and Summary'!#REF!)</f>
        <v>#REF!</v>
      </c>
      <c r="BN480" t="e">
        <f>IF(I480="","",'Funding Input and Summary'!#REF!)</f>
        <v>#REF!</v>
      </c>
      <c r="BO480" t="e">
        <f>IF(I480="","",'Funding Input and Summary'!#REF!)</f>
        <v>#REF!</v>
      </c>
      <c r="BP480" t="e">
        <f>IF(I480="","",'Funding Input and Summary'!#REF!)</f>
        <v>#REF!</v>
      </c>
      <c r="BQ480" t="e">
        <f>IF(I480="","",'Funding Input and Summary'!#REF!)</f>
        <v>#REF!</v>
      </c>
      <c r="BR480" t="str">
        <f ca="1">IF('Measure and Project Input'!$CE$5&lt;$CC480,"",IF(OFFSET('Measure and Project Input'!$T$9,$CE480,0)=0,"",OFFSET('Measure and Project Input'!$T$9,$CE480,0)))</f>
        <v/>
      </c>
      <c r="BS480" t="str">
        <f ca="1">IF('Measure and Project Input'!$CE$5&lt;$CC480,"",IF(OFFSET('Measure and Project Input'!$R$9,$CE480,0)=0,"",OFFSET('Measure and Project Input'!$R$9,$CE480,0)))</f>
        <v/>
      </c>
      <c r="BT480">
        <f>IF(I480="","",'Measure and Project Input'!$I$1)</f>
        <v>4.04</v>
      </c>
      <c r="BU480" t="str">
        <f ca="1">IF('Measure and Project Input'!$CE$5&lt;$CC480,"",IF(OFFSET('Measure and Project Input'!$Q$9,$CE480,0)=0,"",OFFSET('Measure and Project Input'!$Q$9,$CE480,0)))</f>
        <v/>
      </c>
      <c r="BV480" t="e">
        <f ca="1">IF(I480="","",'Funding Input and Summary'!$T$1)</f>
        <v>#DIV/0!</v>
      </c>
      <c r="BW480" t="str">
        <f ca="1">IF('Measure and Project Input'!$CE$5&lt;$CC480,"",IF(OFFSET('Measure and Project Input'!$AI$9,$CE480,0)=0,"",OFFSET('Measure and Project Input'!$AI$9,$CE480,0)))</f>
        <v/>
      </c>
      <c r="BX480" t="str">
        <f ca="1">IF('Measure and Project Input'!$CE$5&lt;$CC480,"",IF(OFFSET('Measure and Project Input'!$AJ$9,$CE480,0)=0,"",OFFSET('Measure and Project Input'!$AJ$9,$CE480,0)))</f>
        <v/>
      </c>
      <c r="BY480" t="str">
        <f ca="1">IF('Measure and Project Input'!$CE$5&lt;$CC480,"",IF(OFFSET('Measure and Project Input'!$AK$9,$CE480,0)=0,"",OFFSET('Measure and Project Input'!$AK$9,$CE480,0)))</f>
        <v/>
      </c>
      <c r="BZ480" t="str">
        <f ca="1">IF('Measure and Project Input'!$CE$5&lt;$CC480,"",IF(OFFSET('Measure and Project Input'!$AL$9,$CE480,0)=0,"",OFFSET('Measure and Project Input'!$AL$9,$CE480,0)))</f>
        <v/>
      </c>
      <c r="CA480" t="str">
        <f ca="1">IF('Measure and Project Input'!$CE$5&lt;$CC480,"",IF(OFFSET('Measure and Project Input'!$AM$9,$CE480,0)=0,"",OFFSET('Measure and Project Input'!$AM$9,$CE480,0)))</f>
        <v/>
      </c>
      <c r="CB480" s="201"/>
      <c r="CC480" s="28">
        <v>479</v>
      </c>
      <c r="CD480" s="28">
        <f t="shared" si="7"/>
        <v>1</v>
      </c>
      <c r="CE480" s="28" t="e">
        <f>IF($I480="","",MATCH($I480,'Measure and Project Input'!$P$10:$P$509,FALSE))</f>
        <v>#N/A</v>
      </c>
    </row>
    <row r="481" spans="1:83" x14ac:dyDescent="0.2">
      <c r="A481" t="str">
        <f ca="1">IF('Measure and Project Input'!$CE$5&lt;$CC481,"",IF(OFFSET('Measure and Project Input'!$E$9,$CE481,0)=0,"",OFFSET('Measure and Project Input'!$E$9,$CE481,0)))</f>
        <v/>
      </c>
      <c r="B481" t="str">
        <f ca="1">IF('Measure and Project Input'!$CE$5&lt;$CC481,"",IF(OFFSET('Measure and Project Input'!$F$9,$CE481,0)=0,"",OFFSET('Measure and Project Input'!$F$9,$CE481,0)))</f>
        <v/>
      </c>
      <c r="C481" t="str">
        <f ca="1">IF('Measure and Project Input'!$CE$5&lt;$CC481,"",IF(OFFSET('Measure and Project Input'!$G$9,$CE481,0)=0,"",OFFSET('Measure and Project Input'!$G$9,$CE481,0)))</f>
        <v/>
      </c>
      <c r="D481" s="299" t="str">
        <f ca="1">IF('Measure and Project Input'!$CE$5&lt;$CC481,"",IF(OFFSET('Measure and Project Input'!$H$9,$CE481,0)=0,"",OFFSET('Measure and Project Input'!$H$9,$CE481,0)))</f>
        <v/>
      </c>
      <c r="E481" t="str">
        <f ca="1">IF('Measure and Project Input'!$CE$5&lt;$CC481,"",IF(OFFSET('Measure and Project Input'!$I$9,$CE481,0)=0,"",OFFSET('Measure and Project Input'!$I$9,$CE481,0)))</f>
        <v/>
      </c>
      <c r="F481" t="str">
        <f ca="1">IF('Measure and Project Input'!$CE$5&lt;$CC481,"",IF(OFFSET('Measure and Project Input'!$J$9,$CE481,0)=0,"",OFFSET('Measure and Project Input'!$J$9,$CE481,0)))</f>
        <v/>
      </c>
      <c r="G481" t="str">
        <f ca="1">IF('Measure and Project Input'!$CE$5&lt;$CC481,"",IF(OFFSET('Measure and Project Input'!$K$9,$CE481,0)=0,"",OFFSET('Measure and Project Input'!$K$9,$CE481,0)))</f>
        <v/>
      </c>
      <c r="H481" t="str">
        <f ca="1">IF('Measure and Project Input'!$CE$5&lt;$CC481,"",IF(OFFSET('Measure and Project Input'!$L$9,$CE481,0)=0,"",OFFSET('Measure and Project Input'!$L$9,$CE481,0)))</f>
        <v/>
      </c>
      <c r="I481">
        <f>'Funding Input and Summary'!A484</f>
        <v>0</v>
      </c>
      <c r="O481" t="str">
        <f ca="1">IF('Measure and Project Input'!$CE$5&lt;$CC481,"",IF(OFFSET('Measure and Project Input'!$B$9,$CE481,0)=0,"",OFFSET('Measure and Project Input'!$B$9,$CE481,0)))</f>
        <v/>
      </c>
      <c r="P481" t="str">
        <f ca="1">IF('Measure and Project Input'!$CE$5&lt;$CC481,"",IF(OFFSET('Measure and Project Input'!$C$9,$CE481,0)=0,"",OFFSET('Measure and Project Input'!$C$9,$CE481,0)))</f>
        <v/>
      </c>
      <c r="Q481" t="str">
        <f ca="1">IF('Measure and Project Input'!$CE$5&lt;$CC481,"",IF(OFFSET('Measure and Project Input'!$S$9,$CE481,0)=0,"",OFFSET('Measure and Project Input'!$S$9,$CE481,0)))</f>
        <v/>
      </c>
      <c r="R481" t="str">
        <f ca="1">IF('Measure and Project Input'!$CE$5&lt;$CC481,"",IF(OFFSET('Measure and Project Input'!$U$9,$CE481,0)=0,"",OFFSET('Measure and Project Input'!$U$9,$CE481,0)))</f>
        <v/>
      </c>
      <c r="S481" t="str">
        <f ca="1">IF('Measure and Project Input'!$CE$5&lt;$CC481,"",IF(OFFSET('Measure and Project Input'!$V$9,$CE481,0)=0,"",OFFSET('Measure and Project Input'!$V$9,$CE481,0)))</f>
        <v/>
      </c>
      <c r="X481" t="str">
        <f ca="1">IF('Measure and Project Input'!$CE$5&lt;$CC481,"",IF(OFFSET('Measure and Project Input'!$M$9,$CE481,0)=0,"",OFFSET('Measure and Project Input'!$M$9,$CE481,0)))</f>
        <v/>
      </c>
      <c r="Y481" t="str">
        <f ca="1">IF('Measure and Project Input'!$CE$5&lt;$CC481,"",IF(OFFSET('Measure and Project Input'!$N$9,$CE481,0)=0,"",OFFSET('Measure and Project Input'!$N$9,$CE481,0)))</f>
        <v/>
      </c>
      <c r="AA481" t="str">
        <f ca="1">IF('Measure and Project Input'!$CE$5&lt;$CC481,"",IF(OFFSET('Measure and Project Input'!$D$9,$CE481,0)=0,"",OFFSET('Measure and Project Input'!$D$9,$CE481,0)))</f>
        <v/>
      </c>
      <c r="AJ481" t="str">
        <f ca="1">IF('Measure and Project Input'!$CE$5&lt;$CC481,"",IF(OFFSET('Measure and Project Input'!$O$9,$CE481,0)=0,"",OFFSET('Measure and Project Input'!$O$9,$CE481,0)))</f>
        <v/>
      </c>
      <c r="AN481" t="str">
        <f ca="1">IF('Measure and Project Input'!$CE$5&lt;$CC481,"",IF(OFFSET('Measure and Project Input'!$BV$9,$CE481,0)=0,"",OFFSET('Measure and Project Input'!$BV$9,$CE481,0)))</f>
        <v/>
      </c>
      <c r="AO481" t="e">
        <f>IF(I481="","",'Funding Input and Summary'!#REF!)</f>
        <v>#REF!</v>
      </c>
      <c r="AQ481" t="e">
        <f>IF(I481="","",'Funding Input and Summary'!#REF!)</f>
        <v>#REF!</v>
      </c>
      <c r="AR481" t="e">
        <f>IF(I481="","",'Funding Input and Summary'!#REF!)</f>
        <v>#REF!</v>
      </c>
      <c r="AU481" t="e">
        <f>IF(I481="","",'Funding Input and Summary'!#REF!)</f>
        <v>#REF!</v>
      </c>
      <c r="AV481" t="e">
        <f>IF(I481="","",'Funding Input and Summary'!#REF!)</f>
        <v>#REF!</v>
      </c>
      <c r="BC481" t="e">
        <f>IF(I481="","",'Funding Input and Summary'!#REF!)</f>
        <v>#REF!</v>
      </c>
      <c r="BD481" t="e">
        <f>IF(I481="","",'Funding Input and Summary'!#REF!)</f>
        <v>#REF!</v>
      </c>
      <c r="BE481" t="e">
        <f>IF(I481="","",'Funding Input and Summary'!#REF!)</f>
        <v>#REF!</v>
      </c>
      <c r="BG481" t="e">
        <f>IF(I481="","",'Funding Input and Summary'!#REF!)</f>
        <v>#REF!</v>
      </c>
      <c r="BH481" t="e">
        <f>IF(I481="","",'Funding Input and Summary'!#REF!)</f>
        <v>#REF!</v>
      </c>
      <c r="BI481" t="e">
        <f>IF(I481="","",'Funding Input and Summary'!#REF!)</f>
        <v>#REF!</v>
      </c>
      <c r="BJ481" t="e">
        <f>IF(I481="","",'Funding Input and Summary'!#REF!)</f>
        <v>#REF!</v>
      </c>
      <c r="BK481" t="e">
        <f>IF(I481="","",'Funding Input and Summary'!#REF!)</f>
        <v>#REF!</v>
      </c>
      <c r="BL481" t="e">
        <f>IF(I481="","",'Funding Input and Summary'!#REF!)</f>
        <v>#REF!</v>
      </c>
      <c r="BM481" t="e">
        <f>IF(I481="","",'Funding Input and Summary'!#REF!)</f>
        <v>#REF!</v>
      </c>
      <c r="BN481" t="e">
        <f>IF(I481="","",'Funding Input and Summary'!#REF!)</f>
        <v>#REF!</v>
      </c>
      <c r="BO481" t="e">
        <f>IF(I481="","",'Funding Input and Summary'!#REF!)</f>
        <v>#REF!</v>
      </c>
      <c r="BP481" t="e">
        <f>IF(I481="","",'Funding Input and Summary'!#REF!)</f>
        <v>#REF!</v>
      </c>
      <c r="BQ481" t="e">
        <f>IF(I481="","",'Funding Input and Summary'!#REF!)</f>
        <v>#REF!</v>
      </c>
      <c r="BR481" t="str">
        <f ca="1">IF('Measure and Project Input'!$CE$5&lt;$CC481,"",IF(OFFSET('Measure and Project Input'!$T$9,$CE481,0)=0,"",OFFSET('Measure and Project Input'!$T$9,$CE481,0)))</f>
        <v/>
      </c>
      <c r="BS481" t="str">
        <f ca="1">IF('Measure and Project Input'!$CE$5&lt;$CC481,"",IF(OFFSET('Measure and Project Input'!$R$9,$CE481,0)=0,"",OFFSET('Measure and Project Input'!$R$9,$CE481,0)))</f>
        <v/>
      </c>
      <c r="BT481">
        <f>IF(I481="","",'Measure and Project Input'!$I$1)</f>
        <v>4.04</v>
      </c>
      <c r="BU481" t="str">
        <f ca="1">IF('Measure and Project Input'!$CE$5&lt;$CC481,"",IF(OFFSET('Measure and Project Input'!$Q$9,$CE481,0)=0,"",OFFSET('Measure and Project Input'!$Q$9,$CE481,0)))</f>
        <v/>
      </c>
      <c r="BV481" t="e">
        <f ca="1">IF(I481="","",'Funding Input and Summary'!$T$1)</f>
        <v>#DIV/0!</v>
      </c>
      <c r="BW481" t="str">
        <f ca="1">IF('Measure and Project Input'!$CE$5&lt;$CC481,"",IF(OFFSET('Measure and Project Input'!$AI$9,$CE481,0)=0,"",OFFSET('Measure and Project Input'!$AI$9,$CE481,0)))</f>
        <v/>
      </c>
      <c r="BX481" t="str">
        <f ca="1">IF('Measure and Project Input'!$CE$5&lt;$CC481,"",IF(OFFSET('Measure and Project Input'!$AJ$9,$CE481,0)=0,"",OFFSET('Measure and Project Input'!$AJ$9,$CE481,0)))</f>
        <v/>
      </c>
      <c r="BY481" t="str">
        <f ca="1">IF('Measure and Project Input'!$CE$5&lt;$CC481,"",IF(OFFSET('Measure and Project Input'!$AK$9,$CE481,0)=0,"",OFFSET('Measure and Project Input'!$AK$9,$CE481,0)))</f>
        <v/>
      </c>
      <c r="BZ481" t="str">
        <f ca="1">IF('Measure and Project Input'!$CE$5&lt;$CC481,"",IF(OFFSET('Measure and Project Input'!$AL$9,$CE481,0)=0,"",OFFSET('Measure and Project Input'!$AL$9,$CE481,0)))</f>
        <v/>
      </c>
      <c r="CA481" t="str">
        <f ca="1">IF('Measure and Project Input'!$CE$5&lt;$CC481,"",IF(OFFSET('Measure and Project Input'!$AM$9,$CE481,0)=0,"",OFFSET('Measure and Project Input'!$AM$9,$CE481,0)))</f>
        <v/>
      </c>
      <c r="CB481" s="201"/>
      <c r="CC481" s="28">
        <v>480</v>
      </c>
      <c r="CD481" s="28">
        <f t="shared" si="7"/>
        <v>1</v>
      </c>
      <c r="CE481" s="28" t="e">
        <f>IF($I481="","",MATCH($I481,'Measure and Project Input'!$P$10:$P$509,FALSE))</f>
        <v>#N/A</v>
      </c>
    </row>
    <row r="482" spans="1:83" x14ac:dyDescent="0.2">
      <c r="A482" t="str">
        <f ca="1">IF('Measure and Project Input'!$CE$5&lt;$CC482,"",IF(OFFSET('Measure and Project Input'!$E$9,$CE482,0)=0,"",OFFSET('Measure and Project Input'!$E$9,$CE482,0)))</f>
        <v/>
      </c>
      <c r="B482" t="str">
        <f ca="1">IF('Measure and Project Input'!$CE$5&lt;$CC482,"",IF(OFFSET('Measure and Project Input'!$F$9,$CE482,0)=0,"",OFFSET('Measure and Project Input'!$F$9,$CE482,0)))</f>
        <v/>
      </c>
      <c r="C482" t="str">
        <f ca="1">IF('Measure and Project Input'!$CE$5&lt;$CC482,"",IF(OFFSET('Measure and Project Input'!$G$9,$CE482,0)=0,"",OFFSET('Measure and Project Input'!$G$9,$CE482,0)))</f>
        <v/>
      </c>
      <c r="D482" s="299" t="str">
        <f ca="1">IF('Measure and Project Input'!$CE$5&lt;$CC482,"",IF(OFFSET('Measure and Project Input'!$H$9,$CE482,0)=0,"",OFFSET('Measure and Project Input'!$H$9,$CE482,0)))</f>
        <v/>
      </c>
      <c r="E482" t="str">
        <f ca="1">IF('Measure and Project Input'!$CE$5&lt;$CC482,"",IF(OFFSET('Measure and Project Input'!$I$9,$CE482,0)=0,"",OFFSET('Measure and Project Input'!$I$9,$CE482,0)))</f>
        <v/>
      </c>
      <c r="F482" t="str">
        <f ca="1">IF('Measure and Project Input'!$CE$5&lt;$CC482,"",IF(OFFSET('Measure and Project Input'!$J$9,$CE482,0)=0,"",OFFSET('Measure and Project Input'!$J$9,$CE482,0)))</f>
        <v/>
      </c>
      <c r="G482" t="str">
        <f ca="1">IF('Measure and Project Input'!$CE$5&lt;$CC482,"",IF(OFFSET('Measure and Project Input'!$K$9,$CE482,0)=0,"",OFFSET('Measure and Project Input'!$K$9,$CE482,0)))</f>
        <v/>
      </c>
      <c r="H482" t="str">
        <f ca="1">IF('Measure and Project Input'!$CE$5&lt;$CC482,"",IF(OFFSET('Measure and Project Input'!$L$9,$CE482,0)=0,"",OFFSET('Measure and Project Input'!$L$9,$CE482,0)))</f>
        <v/>
      </c>
      <c r="I482">
        <f>'Funding Input and Summary'!A485</f>
        <v>0</v>
      </c>
      <c r="O482" t="str">
        <f ca="1">IF('Measure and Project Input'!$CE$5&lt;$CC482,"",IF(OFFSET('Measure and Project Input'!$B$9,$CE482,0)=0,"",OFFSET('Measure and Project Input'!$B$9,$CE482,0)))</f>
        <v/>
      </c>
      <c r="P482" t="str">
        <f ca="1">IF('Measure and Project Input'!$CE$5&lt;$CC482,"",IF(OFFSET('Measure and Project Input'!$C$9,$CE482,0)=0,"",OFFSET('Measure and Project Input'!$C$9,$CE482,0)))</f>
        <v/>
      </c>
      <c r="Q482" t="str">
        <f ca="1">IF('Measure and Project Input'!$CE$5&lt;$CC482,"",IF(OFFSET('Measure and Project Input'!$S$9,$CE482,0)=0,"",OFFSET('Measure and Project Input'!$S$9,$CE482,0)))</f>
        <v/>
      </c>
      <c r="R482" t="str">
        <f ca="1">IF('Measure and Project Input'!$CE$5&lt;$CC482,"",IF(OFFSET('Measure and Project Input'!$U$9,$CE482,0)=0,"",OFFSET('Measure and Project Input'!$U$9,$CE482,0)))</f>
        <v/>
      </c>
      <c r="S482" t="str">
        <f ca="1">IF('Measure and Project Input'!$CE$5&lt;$CC482,"",IF(OFFSET('Measure and Project Input'!$V$9,$CE482,0)=0,"",OFFSET('Measure and Project Input'!$V$9,$CE482,0)))</f>
        <v/>
      </c>
      <c r="X482" t="str">
        <f ca="1">IF('Measure and Project Input'!$CE$5&lt;$CC482,"",IF(OFFSET('Measure and Project Input'!$M$9,$CE482,0)=0,"",OFFSET('Measure and Project Input'!$M$9,$CE482,0)))</f>
        <v/>
      </c>
      <c r="Y482" t="str">
        <f ca="1">IF('Measure and Project Input'!$CE$5&lt;$CC482,"",IF(OFFSET('Measure and Project Input'!$N$9,$CE482,0)=0,"",OFFSET('Measure and Project Input'!$N$9,$CE482,0)))</f>
        <v/>
      </c>
      <c r="AA482" t="str">
        <f ca="1">IF('Measure and Project Input'!$CE$5&lt;$CC482,"",IF(OFFSET('Measure and Project Input'!$D$9,$CE482,0)=0,"",OFFSET('Measure and Project Input'!$D$9,$CE482,0)))</f>
        <v/>
      </c>
      <c r="AJ482" t="str">
        <f ca="1">IF('Measure and Project Input'!$CE$5&lt;$CC482,"",IF(OFFSET('Measure and Project Input'!$O$9,$CE482,0)=0,"",OFFSET('Measure and Project Input'!$O$9,$CE482,0)))</f>
        <v/>
      </c>
      <c r="AN482" t="str">
        <f ca="1">IF('Measure and Project Input'!$CE$5&lt;$CC482,"",IF(OFFSET('Measure and Project Input'!$BV$9,$CE482,0)=0,"",OFFSET('Measure and Project Input'!$BV$9,$CE482,0)))</f>
        <v/>
      </c>
      <c r="AO482" t="e">
        <f>IF(I482="","",'Funding Input and Summary'!#REF!)</f>
        <v>#REF!</v>
      </c>
      <c r="AQ482" t="e">
        <f>IF(I482="","",'Funding Input and Summary'!#REF!)</f>
        <v>#REF!</v>
      </c>
      <c r="AR482" t="e">
        <f>IF(I482="","",'Funding Input and Summary'!#REF!)</f>
        <v>#REF!</v>
      </c>
      <c r="AU482" t="e">
        <f>IF(I482="","",'Funding Input and Summary'!#REF!)</f>
        <v>#REF!</v>
      </c>
      <c r="AV482" t="e">
        <f>IF(I482="","",'Funding Input and Summary'!#REF!)</f>
        <v>#REF!</v>
      </c>
      <c r="BC482" t="e">
        <f>IF(I482="","",'Funding Input and Summary'!#REF!)</f>
        <v>#REF!</v>
      </c>
      <c r="BD482" t="e">
        <f>IF(I482="","",'Funding Input and Summary'!#REF!)</f>
        <v>#REF!</v>
      </c>
      <c r="BE482" t="e">
        <f>IF(I482="","",'Funding Input and Summary'!#REF!)</f>
        <v>#REF!</v>
      </c>
      <c r="BG482" t="e">
        <f>IF(I482="","",'Funding Input and Summary'!#REF!)</f>
        <v>#REF!</v>
      </c>
      <c r="BH482" t="e">
        <f>IF(I482="","",'Funding Input and Summary'!#REF!)</f>
        <v>#REF!</v>
      </c>
      <c r="BI482" t="e">
        <f>IF(I482="","",'Funding Input and Summary'!#REF!)</f>
        <v>#REF!</v>
      </c>
      <c r="BJ482" t="e">
        <f>IF(I482="","",'Funding Input and Summary'!#REF!)</f>
        <v>#REF!</v>
      </c>
      <c r="BK482" t="e">
        <f>IF(I482="","",'Funding Input and Summary'!#REF!)</f>
        <v>#REF!</v>
      </c>
      <c r="BL482" t="e">
        <f>IF(I482="","",'Funding Input and Summary'!#REF!)</f>
        <v>#REF!</v>
      </c>
      <c r="BM482" t="e">
        <f>IF(I482="","",'Funding Input and Summary'!#REF!)</f>
        <v>#REF!</v>
      </c>
      <c r="BN482" t="e">
        <f>IF(I482="","",'Funding Input and Summary'!#REF!)</f>
        <v>#REF!</v>
      </c>
      <c r="BO482" t="e">
        <f>IF(I482="","",'Funding Input and Summary'!#REF!)</f>
        <v>#REF!</v>
      </c>
      <c r="BP482" t="e">
        <f>IF(I482="","",'Funding Input and Summary'!#REF!)</f>
        <v>#REF!</v>
      </c>
      <c r="BQ482" t="e">
        <f>IF(I482="","",'Funding Input and Summary'!#REF!)</f>
        <v>#REF!</v>
      </c>
      <c r="BR482" t="str">
        <f ca="1">IF('Measure and Project Input'!$CE$5&lt;$CC482,"",IF(OFFSET('Measure and Project Input'!$T$9,$CE482,0)=0,"",OFFSET('Measure and Project Input'!$T$9,$CE482,0)))</f>
        <v/>
      </c>
      <c r="BS482" t="str">
        <f ca="1">IF('Measure and Project Input'!$CE$5&lt;$CC482,"",IF(OFFSET('Measure and Project Input'!$R$9,$CE482,0)=0,"",OFFSET('Measure and Project Input'!$R$9,$CE482,0)))</f>
        <v/>
      </c>
      <c r="BT482">
        <f>IF(I482="","",'Measure and Project Input'!$I$1)</f>
        <v>4.04</v>
      </c>
      <c r="BU482" t="str">
        <f ca="1">IF('Measure and Project Input'!$CE$5&lt;$CC482,"",IF(OFFSET('Measure and Project Input'!$Q$9,$CE482,0)=0,"",OFFSET('Measure and Project Input'!$Q$9,$CE482,0)))</f>
        <v/>
      </c>
      <c r="BV482" t="e">
        <f ca="1">IF(I482="","",'Funding Input and Summary'!$T$1)</f>
        <v>#DIV/0!</v>
      </c>
      <c r="BW482" t="str">
        <f ca="1">IF('Measure and Project Input'!$CE$5&lt;$CC482,"",IF(OFFSET('Measure and Project Input'!$AI$9,$CE482,0)=0,"",OFFSET('Measure and Project Input'!$AI$9,$CE482,0)))</f>
        <v/>
      </c>
      <c r="BX482" t="str">
        <f ca="1">IF('Measure and Project Input'!$CE$5&lt;$CC482,"",IF(OFFSET('Measure and Project Input'!$AJ$9,$CE482,0)=0,"",OFFSET('Measure and Project Input'!$AJ$9,$CE482,0)))</f>
        <v/>
      </c>
      <c r="BY482" t="str">
        <f ca="1">IF('Measure and Project Input'!$CE$5&lt;$CC482,"",IF(OFFSET('Measure and Project Input'!$AK$9,$CE482,0)=0,"",OFFSET('Measure and Project Input'!$AK$9,$CE482,0)))</f>
        <v/>
      </c>
      <c r="BZ482" t="str">
        <f ca="1">IF('Measure and Project Input'!$CE$5&lt;$CC482,"",IF(OFFSET('Measure and Project Input'!$AL$9,$CE482,0)=0,"",OFFSET('Measure and Project Input'!$AL$9,$CE482,0)))</f>
        <v/>
      </c>
      <c r="CA482" t="str">
        <f ca="1">IF('Measure and Project Input'!$CE$5&lt;$CC482,"",IF(OFFSET('Measure and Project Input'!$AM$9,$CE482,0)=0,"",OFFSET('Measure and Project Input'!$AM$9,$CE482,0)))</f>
        <v/>
      </c>
      <c r="CB482" s="201"/>
      <c r="CC482" s="28">
        <v>481</v>
      </c>
      <c r="CD482" s="28">
        <f t="shared" si="7"/>
        <v>1</v>
      </c>
      <c r="CE482" s="28" t="e">
        <f>IF($I482="","",MATCH($I482,'Measure and Project Input'!$P$10:$P$509,FALSE))</f>
        <v>#N/A</v>
      </c>
    </row>
    <row r="483" spans="1:83" x14ac:dyDescent="0.2">
      <c r="A483" t="str">
        <f ca="1">IF('Measure and Project Input'!$CE$5&lt;$CC483,"",IF(OFFSET('Measure and Project Input'!$E$9,$CE483,0)=0,"",OFFSET('Measure and Project Input'!$E$9,$CE483,0)))</f>
        <v/>
      </c>
      <c r="B483" t="str">
        <f ca="1">IF('Measure and Project Input'!$CE$5&lt;$CC483,"",IF(OFFSET('Measure and Project Input'!$F$9,$CE483,0)=0,"",OFFSET('Measure and Project Input'!$F$9,$CE483,0)))</f>
        <v/>
      </c>
      <c r="C483" t="str">
        <f ca="1">IF('Measure and Project Input'!$CE$5&lt;$CC483,"",IF(OFFSET('Measure and Project Input'!$G$9,$CE483,0)=0,"",OFFSET('Measure and Project Input'!$G$9,$CE483,0)))</f>
        <v/>
      </c>
      <c r="D483" s="299" t="str">
        <f ca="1">IF('Measure and Project Input'!$CE$5&lt;$CC483,"",IF(OFFSET('Measure and Project Input'!$H$9,$CE483,0)=0,"",OFFSET('Measure and Project Input'!$H$9,$CE483,0)))</f>
        <v/>
      </c>
      <c r="E483" t="str">
        <f ca="1">IF('Measure and Project Input'!$CE$5&lt;$CC483,"",IF(OFFSET('Measure and Project Input'!$I$9,$CE483,0)=0,"",OFFSET('Measure and Project Input'!$I$9,$CE483,0)))</f>
        <v/>
      </c>
      <c r="F483" t="str">
        <f ca="1">IF('Measure and Project Input'!$CE$5&lt;$CC483,"",IF(OFFSET('Measure and Project Input'!$J$9,$CE483,0)=0,"",OFFSET('Measure and Project Input'!$J$9,$CE483,0)))</f>
        <v/>
      </c>
      <c r="G483" t="str">
        <f ca="1">IF('Measure and Project Input'!$CE$5&lt;$CC483,"",IF(OFFSET('Measure and Project Input'!$K$9,$CE483,0)=0,"",OFFSET('Measure and Project Input'!$K$9,$CE483,0)))</f>
        <v/>
      </c>
      <c r="H483" t="str">
        <f ca="1">IF('Measure and Project Input'!$CE$5&lt;$CC483,"",IF(OFFSET('Measure and Project Input'!$L$9,$CE483,0)=0,"",OFFSET('Measure and Project Input'!$L$9,$CE483,0)))</f>
        <v/>
      </c>
      <c r="I483">
        <f>'Funding Input and Summary'!A486</f>
        <v>0</v>
      </c>
      <c r="O483" t="str">
        <f ca="1">IF('Measure and Project Input'!$CE$5&lt;$CC483,"",IF(OFFSET('Measure and Project Input'!$B$9,$CE483,0)=0,"",OFFSET('Measure and Project Input'!$B$9,$CE483,0)))</f>
        <v/>
      </c>
      <c r="P483" t="str">
        <f ca="1">IF('Measure and Project Input'!$CE$5&lt;$CC483,"",IF(OFFSET('Measure and Project Input'!$C$9,$CE483,0)=0,"",OFFSET('Measure and Project Input'!$C$9,$CE483,0)))</f>
        <v/>
      </c>
      <c r="Q483" t="str">
        <f ca="1">IF('Measure and Project Input'!$CE$5&lt;$CC483,"",IF(OFFSET('Measure and Project Input'!$S$9,$CE483,0)=0,"",OFFSET('Measure and Project Input'!$S$9,$CE483,0)))</f>
        <v/>
      </c>
      <c r="R483" t="str">
        <f ca="1">IF('Measure and Project Input'!$CE$5&lt;$CC483,"",IF(OFFSET('Measure and Project Input'!$U$9,$CE483,0)=0,"",OFFSET('Measure and Project Input'!$U$9,$CE483,0)))</f>
        <v/>
      </c>
      <c r="S483" t="str">
        <f ca="1">IF('Measure and Project Input'!$CE$5&lt;$CC483,"",IF(OFFSET('Measure and Project Input'!$V$9,$CE483,0)=0,"",OFFSET('Measure and Project Input'!$V$9,$CE483,0)))</f>
        <v/>
      </c>
      <c r="X483" t="str">
        <f ca="1">IF('Measure and Project Input'!$CE$5&lt;$CC483,"",IF(OFFSET('Measure and Project Input'!$M$9,$CE483,0)=0,"",OFFSET('Measure and Project Input'!$M$9,$CE483,0)))</f>
        <v/>
      </c>
      <c r="Y483" t="str">
        <f ca="1">IF('Measure and Project Input'!$CE$5&lt;$CC483,"",IF(OFFSET('Measure and Project Input'!$N$9,$CE483,0)=0,"",OFFSET('Measure and Project Input'!$N$9,$CE483,0)))</f>
        <v/>
      </c>
      <c r="AA483" t="str">
        <f ca="1">IF('Measure and Project Input'!$CE$5&lt;$CC483,"",IF(OFFSET('Measure and Project Input'!$D$9,$CE483,0)=0,"",OFFSET('Measure and Project Input'!$D$9,$CE483,0)))</f>
        <v/>
      </c>
      <c r="AJ483" t="str">
        <f ca="1">IF('Measure and Project Input'!$CE$5&lt;$CC483,"",IF(OFFSET('Measure and Project Input'!$O$9,$CE483,0)=0,"",OFFSET('Measure and Project Input'!$O$9,$CE483,0)))</f>
        <v/>
      </c>
      <c r="AN483" t="str">
        <f ca="1">IF('Measure and Project Input'!$CE$5&lt;$CC483,"",IF(OFFSET('Measure and Project Input'!$BV$9,$CE483,0)=0,"",OFFSET('Measure and Project Input'!$BV$9,$CE483,0)))</f>
        <v/>
      </c>
      <c r="AO483" t="e">
        <f>IF(I483="","",'Funding Input and Summary'!#REF!)</f>
        <v>#REF!</v>
      </c>
      <c r="AQ483" t="e">
        <f>IF(I483="","",'Funding Input and Summary'!#REF!)</f>
        <v>#REF!</v>
      </c>
      <c r="AR483" t="e">
        <f>IF(I483="","",'Funding Input and Summary'!#REF!)</f>
        <v>#REF!</v>
      </c>
      <c r="AU483" t="e">
        <f>IF(I483="","",'Funding Input and Summary'!#REF!)</f>
        <v>#REF!</v>
      </c>
      <c r="AV483" t="e">
        <f>IF(I483="","",'Funding Input and Summary'!#REF!)</f>
        <v>#REF!</v>
      </c>
      <c r="BC483" t="e">
        <f>IF(I483="","",'Funding Input and Summary'!#REF!)</f>
        <v>#REF!</v>
      </c>
      <c r="BD483" t="e">
        <f>IF(I483="","",'Funding Input and Summary'!#REF!)</f>
        <v>#REF!</v>
      </c>
      <c r="BE483" t="e">
        <f>IF(I483="","",'Funding Input and Summary'!#REF!)</f>
        <v>#REF!</v>
      </c>
      <c r="BG483" t="e">
        <f>IF(I483="","",'Funding Input and Summary'!#REF!)</f>
        <v>#REF!</v>
      </c>
      <c r="BH483" t="e">
        <f>IF(I483="","",'Funding Input and Summary'!#REF!)</f>
        <v>#REF!</v>
      </c>
      <c r="BI483" t="e">
        <f>IF(I483="","",'Funding Input and Summary'!#REF!)</f>
        <v>#REF!</v>
      </c>
      <c r="BJ483" t="e">
        <f>IF(I483="","",'Funding Input and Summary'!#REF!)</f>
        <v>#REF!</v>
      </c>
      <c r="BK483" t="e">
        <f>IF(I483="","",'Funding Input and Summary'!#REF!)</f>
        <v>#REF!</v>
      </c>
      <c r="BL483" t="e">
        <f>IF(I483="","",'Funding Input and Summary'!#REF!)</f>
        <v>#REF!</v>
      </c>
      <c r="BM483" t="e">
        <f>IF(I483="","",'Funding Input and Summary'!#REF!)</f>
        <v>#REF!</v>
      </c>
      <c r="BN483" t="e">
        <f>IF(I483="","",'Funding Input and Summary'!#REF!)</f>
        <v>#REF!</v>
      </c>
      <c r="BO483" t="e">
        <f>IF(I483="","",'Funding Input and Summary'!#REF!)</f>
        <v>#REF!</v>
      </c>
      <c r="BP483" t="e">
        <f>IF(I483="","",'Funding Input and Summary'!#REF!)</f>
        <v>#REF!</v>
      </c>
      <c r="BQ483" t="e">
        <f>IF(I483="","",'Funding Input and Summary'!#REF!)</f>
        <v>#REF!</v>
      </c>
      <c r="BR483" t="str">
        <f ca="1">IF('Measure and Project Input'!$CE$5&lt;$CC483,"",IF(OFFSET('Measure and Project Input'!$T$9,$CE483,0)=0,"",OFFSET('Measure and Project Input'!$T$9,$CE483,0)))</f>
        <v/>
      </c>
      <c r="BS483" t="str">
        <f ca="1">IF('Measure and Project Input'!$CE$5&lt;$CC483,"",IF(OFFSET('Measure and Project Input'!$R$9,$CE483,0)=0,"",OFFSET('Measure and Project Input'!$R$9,$CE483,0)))</f>
        <v/>
      </c>
      <c r="BT483">
        <f>IF(I483="","",'Measure and Project Input'!$I$1)</f>
        <v>4.04</v>
      </c>
      <c r="BU483" t="str">
        <f ca="1">IF('Measure and Project Input'!$CE$5&lt;$CC483,"",IF(OFFSET('Measure and Project Input'!$Q$9,$CE483,0)=0,"",OFFSET('Measure and Project Input'!$Q$9,$CE483,0)))</f>
        <v/>
      </c>
      <c r="BV483" t="e">
        <f ca="1">IF(I483="","",'Funding Input and Summary'!$T$1)</f>
        <v>#DIV/0!</v>
      </c>
      <c r="BW483" t="str">
        <f ca="1">IF('Measure and Project Input'!$CE$5&lt;$CC483,"",IF(OFFSET('Measure and Project Input'!$AI$9,$CE483,0)=0,"",OFFSET('Measure and Project Input'!$AI$9,$CE483,0)))</f>
        <v/>
      </c>
      <c r="BX483" t="str">
        <f ca="1">IF('Measure and Project Input'!$CE$5&lt;$CC483,"",IF(OFFSET('Measure and Project Input'!$AJ$9,$CE483,0)=0,"",OFFSET('Measure and Project Input'!$AJ$9,$CE483,0)))</f>
        <v/>
      </c>
      <c r="BY483" t="str">
        <f ca="1">IF('Measure and Project Input'!$CE$5&lt;$CC483,"",IF(OFFSET('Measure and Project Input'!$AK$9,$CE483,0)=0,"",OFFSET('Measure and Project Input'!$AK$9,$CE483,0)))</f>
        <v/>
      </c>
      <c r="BZ483" t="str">
        <f ca="1">IF('Measure and Project Input'!$CE$5&lt;$CC483,"",IF(OFFSET('Measure and Project Input'!$AL$9,$CE483,0)=0,"",OFFSET('Measure and Project Input'!$AL$9,$CE483,0)))</f>
        <v/>
      </c>
      <c r="CA483" t="str">
        <f ca="1">IF('Measure and Project Input'!$CE$5&lt;$CC483,"",IF(OFFSET('Measure and Project Input'!$AM$9,$CE483,0)=0,"",OFFSET('Measure and Project Input'!$AM$9,$CE483,0)))</f>
        <v/>
      </c>
      <c r="CB483" s="201"/>
      <c r="CC483" s="28">
        <v>482</v>
      </c>
      <c r="CD483" s="28">
        <f t="shared" si="7"/>
        <v>1</v>
      </c>
      <c r="CE483" s="28" t="e">
        <f>IF($I483="","",MATCH($I483,'Measure and Project Input'!$P$10:$P$509,FALSE))</f>
        <v>#N/A</v>
      </c>
    </row>
    <row r="484" spans="1:83" x14ac:dyDescent="0.2">
      <c r="A484" t="str">
        <f ca="1">IF('Measure and Project Input'!$CE$5&lt;$CC484,"",IF(OFFSET('Measure and Project Input'!$E$9,$CE484,0)=0,"",OFFSET('Measure and Project Input'!$E$9,$CE484,0)))</f>
        <v/>
      </c>
      <c r="B484" t="str">
        <f ca="1">IF('Measure and Project Input'!$CE$5&lt;$CC484,"",IF(OFFSET('Measure and Project Input'!$F$9,$CE484,0)=0,"",OFFSET('Measure and Project Input'!$F$9,$CE484,0)))</f>
        <v/>
      </c>
      <c r="C484" t="str">
        <f ca="1">IF('Measure and Project Input'!$CE$5&lt;$CC484,"",IF(OFFSET('Measure and Project Input'!$G$9,$CE484,0)=0,"",OFFSET('Measure and Project Input'!$G$9,$CE484,0)))</f>
        <v/>
      </c>
      <c r="D484" s="299" t="str">
        <f ca="1">IF('Measure and Project Input'!$CE$5&lt;$CC484,"",IF(OFFSET('Measure and Project Input'!$H$9,$CE484,0)=0,"",OFFSET('Measure and Project Input'!$H$9,$CE484,0)))</f>
        <v/>
      </c>
      <c r="E484" t="str">
        <f ca="1">IF('Measure and Project Input'!$CE$5&lt;$CC484,"",IF(OFFSET('Measure and Project Input'!$I$9,$CE484,0)=0,"",OFFSET('Measure and Project Input'!$I$9,$CE484,0)))</f>
        <v/>
      </c>
      <c r="F484" t="str">
        <f ca="1">IF('Measure and Project Input'!$CE$5&lt;$CC484,"",IF(OFFSET('Measure and Project Input'!$J$9,$CE484,0)=0,"",OFFSET('Measure and Project Input'!$J$9,$CE484,0)))</f>
        <v/>
      </c>
      <c r="G484" t="str">
        <f ca="1">IF('Measure and Project Input'!$CE$5&lt;$CC484,"",IF(OFFSET('Measure and Project Input'!$K$9,$CE484,0)=0,"",OFFSET('Measure and Project Input'!$K$9,$CE484,0)))</f>
        <v/>
      </c>
      <c r="H484" t="str">
        <f ca="1">IF('Measure and Project Input'!$CE$5&lt;$CC484,"",IF(OFFSET('Measure and Project Input'!$L$9,$CE484,0)=0,"",OFFSET('Measure and Project Input'!$L$9,$CE484,0)))</f>
        <v/>
      </c>
      <c r="I484">
        <f>'Funding Input and Summary'!A487</f>
        <v>0</v>
      </c>
      <c r="O484" t="str">
        <f ca="1">IF('Measure and Project Input'!$CE$5&lt;$CC484,"",IF(OFFSET('Measure and Project Input'!$B$9,$CE484,0)=0,"",OFFSET('Measure and Project Input'!$B$9,$CE484,0)))</f>
        <v/>
      </c>
      <c r="P484" t="str">
        <f ca="1">IF('Measure and Project Input'!$CE$5&lt;$CC484,"",IF(OFFSET('Measure and Project Input'!$C$9,$CE484,0)=0,"",OFFSET('Measure and Project Input'!$C$9,$CE484,0)))</f>
        <v/>
      </c>
      <c r="Q484" t="str">
        <f ca="1">IF('Measure and Project Input'!$CE$5&lt;$CC484,"",IF(OFFSET('Measure and Project Input'!$S$9,$CE484,0)=0,"",OFFSET('Measure and Project Input'!$S$9,$CE484,0)))</f>
        <v/>
      </c>
      <c r="R484" t="str">
        <f ca="1">IF('Measure and Project Input'!$CE$5&lt;$CC484,"",IF(OFFSET('Measure and Project Input'!$U$9,$CE484,0)=0,"",OFFSET('Measure and Project Input'!$U$9,$CE484,0)))</f>
        <v/>
      </c>
      <c r="S484" t="str">
        <f ca="1">IF('Measure and Project Input'!$CE$5&lt;$CC484,"",IF(OFFSET('Measure and Project Input'!$V$9,$CE484,0)=0,"",OFFSET('Measure and Project Input'!$V$9,$CE484,0)))</f>
        <v/>
      </c>
      <c r="X484" t="str">
        <f ca="1">IF('Measure and Project Input'!$CE$5&lt;$CC484,"",IF(OFFSET('Measure and Project Input'!$M$9,$CE484,0)=0,"",OFFSET('Measure and Project Input'!$M$9,$CE484,0)))</f>
        <v/>
      </c>
      <c r="Y484" t="str">
        <f ca="1">IF('Measure and Project Input'!$CE$5&lt;$CC484,"",IF(OFFSET('Measure and Project Input'!$N$9,$CE484,0)=0,"",OFFSET('Measure and Project Input'!$N$9,$CE484,0)))</f>
        <v/>
      </c>
      <c r="AA484" t="str">
        <f ca="1">IF('Measure and Project Input'!$CE$5&lt;$CC484,"",IF(OFFSET('Measure and Project Input'!$D$9,$CE484,0)=0,"",OFFSET('Measure and Project Input'!$D$9,$CE484,0)))</f>
        <v/>
      </c>
      <c r="AJ484" t="str">
        <f ca="1">IF('Measure and Project Input'!$CE$5&lt;$CC484,"",IF(OFFSET('Measure and Project Input'!$O$9,$CE484,0)=0,"",OFFSET('Measure and Project Input'!$O$9,$CE484,0)))</f>
        <v/>
      </c>
      <c r="AN484" t="str">
        <f ca="1">IF('Measure and Project Input'!$CE$5&lt;$CC484,"",IF(OFFSET('Measure and Project Input'!$BV$9,$CE484,0)=0,"",OFFSET('Measure and Project Input'!$BV$9,$CE484,0)))</f>
        <v/>
      </c>
      <c r="AO484" t="e">
        <f>IF(I484="","",'Funding Input and Summary'!#REF!)</f>
        <v>#REF!</v>
      </c>
      <c r="AQ484" t="e">
        <f>IF(I484="","",'Funding Input and Summary'!#REF!)</f>
        <v>#REF!</v>
      </c>
      <c r="AR484" t="e">
        <f>IF(I484="","",'Funding Input and Summary'!#REF!)</f>
        <v>#REF!</v>
      </c>
      <c r="AU484" t="e">
        <f>IF(I484="","",'Funding Input and Summary'!#REF!)</f>
        <v>#REF!</v>
      </c>
      <c r="AV484" t="e">
        <f>IF(I484="","",'Funding Input and Summary'!#REF!)</f>
        <v>#REF!</v>
      </c>
      <c r="BC484" t="e">
        <f>IF(I484="","",'Funding Input and Summary'!#REF!)</f>
        <v>#REF!</v>
      </c>
      <c r="BD484" t="e">
        <f>IF(I484="","",'Funding Input and Summary'!#REF!)</f>
        <v>#REF!</v>
      </c>
      <c r="BE484" t="e">
        <f>IF(I484="","",'Funding Input and Summary'!#REF!)</f>
        <v>#REF!</v>
      </c>
      <c r="BG484" t="e">
        <f>IF(I484="","",'Funding Input and Summary'!#REF!)</f>
        <v>#REF!</v>
      </c>
      <c r="BH484" t="e">
        <f>IF(I484="","",'Funding Input and Summary'!#REF!)</f>
        <v>#REF!</v>
      </c>
      <c r="BI484" t="e">
        <f>IF(I484="","",'Funding Input and Summary'!#REF!)</f>
        <v>#REF!</v>
      </c>
      <c r="BJ484" t="e">
        <f>IF(I484="","",'Funding Input and Summary'!#REF!)</f>
        <v>#REF!</v>
      </c>
      <c r="BK484" t="e">
        <f>IF(I484="","",'Funding Input and Summary'!#REF!)</f>
        <v>#REF!</v>
      </c>
      <c r="BL484" t="e">
        <f>IF(I484="","",'Funding Input and Summary'!#REF!)</f>
        <v>#REF!</v>
      </c>
      <c r="BM484" t="e">
        <f>IF(I484="","",'Funding Input and Summary'!#REF!)</f>
        <v>#REF!</v>
      </c>
      <c r="BN484" t="e">
        <f>IF(I484="","",'Funding Input and Summary'!#REF!)</f>
        <v>#REF!</v>
      </c>
      <c r="BO484" t="e">
        <f>IF(I484="","",'Funding Input and Summary'!#REF!)</f>
        <v>#REF!</v>
      </c>
      <c r="BP484" t="e">
        <f>IF(I484="","",'Funding Input and Summary'!#REF!)</f>
        <v>#REF!</v>
      </c>
      <c r="BQ484" t="e">
        <f>IF(I484="","",'Funding Input and Summary'!#REF!)</f>
        <v>#REF!</v>
      </c>
      <c r="BR484" t="str">
        <f ca="1">IF('Measure and Project Input'!$CE$5&lt;$CC484,"",IF(OFFSET('Measure and Project Input'!$T$9,$CE484,0)=0,"",OFFSET('Measure and Project Input'!$T$9,$CE484,0)))</f>
        <v/>
      </c>
      <c r="BS484" t="str">
        <f ca="1">IF('Measure and Project Input'!$CE$5&lt;$CC484,"",IF(OFFSET('Measure and Project Input'!$R$9,$CE484,0)=0,"",OFFSET('Measure and Project Input'!$R$9,$CE484,0)))</f>
        <v/>
      </c>
      <c r="BT484">
        <f>IF(I484="","",'Measure and Project Input'!$I$1)</f>
        <v>4.04</v>
      </c>
      <c r="BU484" t="str">
        <f ca="1">IF('Measure and Project Input'!$CE$5&lt;$CC484,"",IF(OFFSET('Measure and Project Input'!$Q$9,$CE484,0)=0,"",OFFSET('Measure and Project Input'!$Q$9,$CE484,0)))</f>
        <v/>
      </c>
      <c r="BV484" t="e">
        <f ca="1">IF(I484="","",'Funding Input and Summary'!$T$1)</f>
        <v>#DIV/0!</v>
      </c>
      <c r="BW484" t="str">
        <f ca="1">IF('Measure and Project Input'!$CE$5&lt;$CC484,"",IF(OFFSET('Measure and Project Input'!$AI$9,$CE484,0)=0,"",OFFSET('Measure and Project Input'!$AI$9,$CE484,0)))</f>
        <v/>
      </c>
      <c r="BX484" t="str">
        <f ca="1">IF('Measure and Project Input'!$CE$5&lt;$CC484,"",IF(OFFSET('Measure and Project Input'!$AJ$9,$CE484,0)=0,"",OFFSET('Measure and Project Input'!$AJ$9,$CE484,0)))</f>
        <v/>
      </c>
      <c r="BY484" t="str">
        <f ca="1">IF('Measure and Project Input'!$CE$5&lt;$CC484,"",IF(OFFSET('Measure and Project Input'!$AK$9,$CE484,0)=0,"",OFFSET('Measure and Project Input'!$AK$9,$CE484,0)))</f>
        <v/>
      </c>
      <c r="BZ484" t="str">
        <f ca="1">IF('Measure and Project Input'!$CE$5&lt;$CC484,"",IF(OFFSET('Measure and Project Input'!$AL$9,$CE484,0)=0,"",OFFSET('Measure and Project Input'!$AL$9,$CE484,0)))</f>
        <v/>
      </c>
      <c r="CA484" t="str">
        <f ca="1">IF('Measure and Project Input'!$CE$5&lt;$CC484,"",IF(OFFSET('Measure and Project Input'!$AM$9,$CE484,0)=0,"",OFFSET('Measure and Project Input'!$AM$9,$CE484,0)))</f>
        <v/>
      </c>
      <c r="CB484" s="201"/>
      <c r="CC484" s="28">
        <v>483</v>
      </c>
      <c r="CD484" s="28">
        <f t="shared" si="7"/>
        <v>1</v>
      </c>
      <c r="CE484" s="28" t="e">
        <f>IF($I484="","",MATCH($I484,'Measure and Project Input'!$P$10:$P$509,FALSE))</f>
        <v>#N/A</v>
      </c>
    </row>
    <row r="485" spans="1:83" x14ac:dyDescent="0.2">
      <c r="A485" t="str">
        <f ca="1">IF('Measure and Project Input'!$CE$5&lt;$CC485,"",IF(OFFSET('Measure and Project Input'!$E$9,$CE485,0)=0,"",OFFSET('Measure and Project Input'!$E$9,$CE485,0)))</f>
        <v/>
      </c>
      <c r="B485" t="str">
        <f ca="1">IF('Measure and Project Input'!$CE$5&lt;$CC485,"",IF(OFFSET('Measure and Project Input'!$F$9,$CE485,0)=0,"",OFFSET('Measure and Project Input'!$F$9,$CE485,0)))</f>
        <v/>
      </c>
      <c r="C485" t="str">
        <f ca="1">IF('Measure and Project Input'!$CE$5&lt;$CC485,"",IF(OFFSET('Measure and Project Input'!$G$9,$CE485,0)=0,"",OFFSET('Measure and Project Input'!$G$9,$CE485,0)))</f>
        <v/>
      </c>
      <c r="D485" s="299" t="str">
        <f ca="1">IF('Measure and Project Input'!$CE$5&lt;$CC485,"",IF(OFFSET('Measure and Project Input'!$H$9,$CE485,0)=0,"",OFFSET('Measure and Project Input'!$H$9,$CE485,0)))</f>
        <v/>
      </c>
      <c r="E485" t="str">
        <f ca="1">IF('Measure and Project Input'!$CE$5&lt;$CC485,"",IF(OFFSET('Measure and Project Input'!$I$9,$CE485,0)=0,"",OFFSET('Measure and Project Input'!$I$9,$CE485,0)))</f>
        <v/>
      </c>
      <c r="F485" t="str">
        <f ca="1">IF('Measure and Project Input'!$CE$5&lt;$CC485,"",IF(OFFSET('Measure and Project Input'!$J$9,$CE485,0)=0,"",OFFSET('Measure and Project Input'!$J$9,$CE485,0)))</f>
        <v/>
      </c>
      <c r="G485" t="str">
        <f ca="1">IF('Measure and Project Input'!$CE$5&lt;$CC485,"",IF(OFFSET('Measure and Project Input'!$K$9,$CE485,0)=0,"",OFFSET('Measure and Project Input'!$K$9,$CE485,0)))</f>
        <v/>
      </c>
      <c r="H485" t="str">
        <f ca="1">IF('Measure and Project Input'!$CE$5&lt;$CC485,"",IF(OFFSET('Measure and Project Input'!$L$9,$CE485,0)=0,"",OFFSET('Measure and Project Input'!$L$9,$CE485,0)))</f>
        <v/>
      </c>
      <c r="I485">
        <f>'Funding Input and Summary'!A488</f>
        <v>0</v>
      </c>
      <c r="O485" t="str">
        <f ca="1">IF('Measure and Project Input'!$CE$5&lt;$CC485,"",IF(OFFSET('Measure and Project Input'!$B$9,$CE485,0)=0,"",OFFSET('Measure and Project Input'!$B$9,$CE485,0)))</f>
        <v/>
      </c>
      <c r="P485" t="str">
        <f ca="1">IF('Measure and Project Input'!$CE$5&lt;$CC485,"",IF(OFFSET('Measure and Project Input'!$C$9,$CE485,0)=0,"",OFFSET('Measure and Project Input'!$C$9,$CE485,0)))</f>
        <v/>
      </c>
      <c r="Q485" t="str">
        <f ca="1">IF('Measure and Project Input'!$CE$5&lt;$CC485,"",IF(OFFSET('Measure and Project Input'!$S$9,$CE485,0)=0,"",OFFSET('Measure and Project Input'!$S$9,$CE485,0)))</f>
        <v/>
      </c>
      <c r="R485" t="str">
        <f ca="1">IF('Measure and Project Input'!$CE$5&lt;$CC485,"",IF(OFFSET('Measure and Project Input'!$U$9,$CE485,0)=0,"",OFFSET('Measure and Project Input'!$U$9,$CE485,0)))</f>
        <v/>
      </c>
      <c r="S485" t="str">
        <f ca="1">IF('Measure and Project Input'!$CE$5&lt;$CC485,"",IF(OFFSET('Measure and Project Input'!$V$9,$CE485,0)=0,"",OFFSET('Measure and Project Input'!$V$9,$CE485,0)))</f>
        <v/>
      </c>
      <c r="X485" t="str">
        <f ca="1">IF('Measure and Project Input'!$CE$5&lt;$CC485,"",IF(OFFSET('Measure and Project Input'!$M$9,$CE485,0)=0,"",OFFSET('Measure and Project Input'!$M$9,$CE485,0)))</f>
        <v/>
      </c>
      <c r="Y485" t="str">
        <f ca="1">IF('Measure and Project Input'!$CE$5&lt;$CC485,"",IF(OFFSET('Measure and Project Input'!$N$9,$CE485,0)=0,"",OFFSET('Measure and Project Input'!$N$9,$CE485,0)))</f>
        <v/>
      </c>
      <c r="AA485" t="str">
        <f ca="1">IF('Measure and Project Input'!$CE$5&lt;$CC485,"",IF(OFFSET('Measure and Project Input'!$D$9,$CE485,0)=0,"",OFFSET('Measure and Project Input'!$D$9,$CE485,0)))</f>
        <v/>
      </c>
      <c r="AJ485" t="str">
        <f ca="1">IF('Measure and Project Input'!$CE$5&lt;$CC485,"",IF(OFFSET('Measure and Project Input'!$O$9,$CE485,0)=0,"",OFFSET('Measure and Project Input'!$O$9,$CE485,0)))</f>
        <v/>
      </c>
      <c r="AN485" t="str">
        <f ca="1">IF('Measure and Project Input'!$CE$5&lt;$CC485,"",IF(OFFSET('Measure and Project Input'!$BV$9,$CE485,0)=0,"",OFFSET('Measure and Project Input'!$BV$9,$CE485,0)))</f>
        <v/>
      </c>
      <c r="AO485" t="e">
        <f>IF(I485="","",'Funding Input and Summary'!#REF!)</f>
        <v>#REF!</v>
      </c>
      <c r="AQ485" t="e">
        <f>IF(I485="","",'Funding Input and Summary'!#REF!)</f>
        <v>#REF!</v>
      </c>
      <c r="AR485" t="e">
        <f>IF(I485="","",'Funding Input and Summary'!#REF!)</f>
        <v>#REF!</v>
      </c>
      <c r="AU485" t="e">
        <f>IF(I485="","",'Funding Input and Summary'!#REF!)</f>
        <v>#REF!</v>
      </c>
      <c r="AV485" t="e">
        <f>IF(I485="","",'Funding Input and Summary'!#REF!)</f>
        <v>#REF!</v>
      </c>
      <c r="BC485" t="e">
        <f>IF(I485="","",'Funding Input and Summary'!#REF!)</f>
        <v>#REF!</v>
      </c>
      <c r="BD485" t="e">
        <f>IF(I485="","",'Funding Input and Summary'!#REF!)</f>
        <v>#REF!</v>
      </c>
      <c r="BE485" t="e">
        <f>IF(I485="","",'Funding Input and Summary'!#REF!)</f>
        <v>#REF!</v>
      </c>
      <c r="BG485" t="e">
        <f>IF(I485="","",'Funding Input and Summary'!#REF!)</f>
        <v>#REF!</v>
      </c>
      <c r="BH485" t="e">
        <f>IF(I485="","",'Funding Input and Summary'!#REF!)</f>
        <v>#REF!</v>
      </c>
      <c r="BI485" t="e">
        <f>IF(I485="","",'Funding Input and Summary'!#REF!)</f>
        <v>#REF!</v>
      </c>
      <c r="BJ485" t="e">
        <f>IF(I485="","",'Funding Input and Summary'!#REF!)</f>
        <v>#REF!</v>
      </c>
      <c r="BK485" t="e">
        <f>IF(I485="","",'Funding Input and Summary'!#REF!)</f>
        <v>#REF!</v>
      </c>
      <c r="BL485" t="e">
        <f>IF(I485="","",'Funding Input and Summary'!#REF!)</f>
        <v>#REF!</v>
      </c>
      <c r="BM485" t="e">
        <f>IF(I485="","",'Funding Input and Summary'!#REF!)</f>
        <v>#REF!</v>
      </c>
      <c r="BN485" t="e">
        <f>IF(I485="","",'Funding Input and Summary'!#REF!)</f>
        <v>#REF!</v>
      </c>
      <c r="BO485" t="e">
        <f>IF(I485="","",'Funding Input and Summary'!#REF!)</f>
        <v>#REF!</v>
      </c>
      <c r="BP485" t="e">
        <f>IF(I485="","",'Funding Input and Summary'!#REF!)</f>
        <v>#REF!</v>
      </c>
      <c r="BQ485" t="e">
        <f>IF(I485="","",'Funding Input and Summary'!#REF!)</f>
        <v>#REF!</v>
      </c>
      <c r="BR485" t="str">
        <f ca="1">IF('Measure and Project Input'!$CE$5&lt;$CC485,"",IF(OFFSET('Measure and Project Input'!$T$9,$CE485,0)=0,"",OFFSET('Measure and Project Input'!$T$9,$CE485,0)))</f>
        <v/>
      </c>
      <c r="BS485" t="str">
        <f ca="1">IF('Measure and Project Input'!$CE$5&lt;$CC485,"",IF(OFFSET('Measure and Project Input'!$R$9,$CE485,0)=0,"",OFFSET('Measure and Project Input'!$R$9,$CE485,0)))</f>
        <v/>
      </c>
      <c r="BT485">
        <f>IF(I485="","",'Measure and Project Input'!$I$1)</f>
        <v>4.04</v>
      </c>
      <c r="BU485" t="str">
        <f ca="1">IF('Measure and Project Input'!$CE$5&lt;$CC485,"",IF(OFFSET('Measure and Project Input'!$Q$9,$CE485,0)=0,"",OFFSET('Measure and Project Input'!$Q$9,$CE485,0)))</f>
        <v/>
      </c>
      <c r="BV485" t="e">
        <f ca="1">IF(I485="","",'Funding Input and Summary'!$T$1)</f>
        <v>#DIV/0!</v>
      </c>
      <c r="BW485" t="str">
        <f ca="1">IF('Measure and Project Input'!$CE$5&lt;$CC485,"",IF(OFFSET('Measure and Project Input'!$AI$9,$CE485,0)=0,"",OFFSET('Measure and Project Input'!$AI$9,$CE485,0)))</f>
        <v/>
      </c>
      <c r="BX485" t="str">
        <f ca="1">IF('Measure and Project Input'!$CE$5&lt;$CC485,"",IF(OFFSET('Measure and Project Input'!$AJ$9,$CE485,0)=0,"",OFFSET('Measure and Project Input'!$AJ$9,$CE485,0)))</f>
        <v/>
      </c>
      <c r="BY485" t="str">
        <f ca="1">IF('Measure and Project Input'!$CE$5&lt;$CC485,"",IF(OFFSET('Measure and Project Input'!$AK$9,$CE485,0)=0,"",OFFSET('Measure and Project Input'!$AK$9,$CE485,0)))</f>
        <v/>
      </c>
      <c r="BZ485" t="str">
        <f ca="1">IF('Measure and Project Input'!$CE$5&lt;$CC485,"",IF(OFFSET('Measure and Project Input'!$AL$9,$CE485,0)=0,"",OFFSET('Measure and Project Input'!$AL$9,$CE485,0)))</f>
        <v/>
      </c>
      <c r="CA485" t="str">
        <f ca="1">IF('Measure and Project Input'!$CE$5&lt;$CC485,"",IF(OFFSET('Measure and Project Input'!$AM$9,$CE485,0)=0,"",OFFSET('Measure and Project Input'!$AM$9,$CE485,0)))</f>
        <v/>
      </c>
      <c r="CB485" s="201"/>
      <c r="CC485" s="28">
        <v>484</v>
      </c>
      <c r="CD485" s="28">
        <f t="shared" si="7"/>
        <v>1</v>
      </c>
      <c r="CE485" s="28" t="e">
        <f>IF($I485="","",MATCH($I485,'Measure and Project Input'!$P$10:$P$509,FALSE))</f>
        <v>#N/A</v>
      </c>
    </row>
    <row r="486" spans="1:83" x14ac:dyDescent="0.2">
      <c r="A486" t="str">
        <f ca="1">IF('Measure and Project Input'!$CE$5&lt;$CC486,"",IF(OFFSET('Measure and Project Input'!$E$9,$CE486,0)=0,"",OFFSET('Measure and Project Input'!$E$9,$CE486,0)))</f>
        <v/>
      </c>
      <c r="B486" t="str">
        <f ca="1">IF('Measure and Project Input'!$CE$5&lt;$CC486,"",IF(OFFSET('Measure and Project Input'!$F$9,$CE486,0)=0,"",OFFSET('Measure and Project Input'!$F$9,$CE486,0)))</f>
        <v/>
      </c>
      <c r="C486" t="str">
        <f ca="1">IF('Measure and Project Input'!$CE$5&lt;$CC486,"",IF(OFFSET('Measure and Project Input'!$G$9,$CE486,0)=0,"",OFFSET('Measure and Project Input'!$G$9,$CE486,0)))</f>
        <v/>
      </c>
      <c r="D486" s="299" t="str">
        <f ca="1">IF('Measure and Project Input'!$CE$5&lt;$CC486,"",IF(OFFSET('Measure and Project Input'!$H$9,$CE486,0)=0,"",OFFSET('Measure and Project Input'!$H$9,$CE486,0)))</f>
        <v/>
      </c>
      <c r="E486" t="str">
        <f ca="1">IF('Measure and Project Input'!$CE$5&lt;$CC486,"",IF(OFFSET('Measure and Project Input'!$I$9,$CE486,0)=0,"",OFFSET('Measure and Project Input'!$I$9,$CE486,0)))</f>
        <v/>
      </c>
      <c r="F486" t="str">
        <f ca="1">IF('Measure and Project Input'!$CE$5&lt;$CC486,"",IF(OFFSET('Measure and Project Input'!$J$9,$CE486,0)=0,"",OFFSET('Measure and Project Input'!$J$9,$CE486,0)))</f>
        <v/>
      </c>
      <c r="G486" t="str">
        <f ca="1">IF('Measure and Project Input'!$CE$5&lt;$CC486,"",IF(OFFSET('Measure and Project Input'!$K$9,$CE486,0)=0,"",OFFSET('Measure and Project Input'!$K$9,$CE486,0)))</f>
        <v/>
      </c>
      <c r="H486" t="str">
        <f ca="1">IF('Measure and Project Input'!$CE$5&lt;$CC486,"",IF(OFFSET('Measure and Project Input'!$L$9,$CE486,0)=0,"",OFFSET('Measure and Project Input'!$L$9,$CE486,0)))</f>
        <v/>
      </c>
      <c r="I486">
        <f>'Funding Input and Summary'!A489</f>
        <v>0</v>
      </c>
      <c r="O486" t="str">
        <f ca="1">IF('Measure and Project Input'!$CE$5&lt;$CC486,"",IF(OFFSET('Measure and Project Input'!$B$9,$CE486,0)=0,"",OFFSET('Measure and Project Input'!$B$9,$CE486,0)))</f>
        <v/>
      </c>
      <c r="P486" t="str">
        <f ca="1">IF('Measure and Project Input'!$CE$5&lt;$CC486,"",IF(OFFSET('Measure and Project Input'!$C$9,$CE486,0)=0,"",OFFSET('Measure and Project Input'!$C$9,$CE486,0)))</f>
        <v/>
      </c>
      <c r="Q486" t="str">
        <f ca="1">IF('Measure and Project Input'!$CE$5&lt;$CC486,"",IF(OFFSET('Measure and Project Input'!$S$9,$CE486,0)=0,"",OFFSET('Measure and Project Input'!$S$9,$CE486,0)))</f>
        <v/>
      </c>
      <c r="R486" t="str">
        <f ca="1">IF('Measure and Project Input'!$CE$5&lt;$CC486,"",IF(OFFSET('Measure and Project Input'!$U$9,$CE486,0)=0,"",OFFSET('Measure and Project Input'!$U$9,$CE486,0)))</f>
        <v/>
      </c>
      <c r="S486" t="str">
        <f ca="1">IF('Measure and Project Input'!$CE$5&lt;$CC486,"",IF(OFFSET('Measure and Project Input'!$V$9,$CE486,0)=0,"",OFFSET('Measure and Project Input'!$V$9,$CE486,0)))</f>
        <v/>
      </c>
      <c r="X486" t="str">
        <f ca="1">IF('Measure and Project Input'!$CE$5&lt;$CC486,"",IF(OFFSET('Measure and Project Input'!$M$9,$CE486,0)=0,"",OFFSET('Measure and Project Input'!$M$9,$CE486,0)))</f>
        <v/>
      </c>
      <c r="Y486" t="str">
        <f ca="1">IF('Measure and Project Input'!$CE$5&lt;$CC486,"",IF(OFFSET('Measure and Project Input'!$N$9,$CE486,0)=0,"",OFFSET('Measure and Project Input'!$N$9,$CE486,0)))</f>
        <v/>
      </c>
      <c r="AA486" t="str">
        <f ca="1">IF('Measure and Project Input'!$CE$5&lt;$CC486,"",IF(OFFSET('Measure and Project Input'!$D$9,$CE486,0)=0,"",OFFSET('Measure and Project Input'!$D$9,$CE486,0)))</f>
        <v/>
      </c>
      <c r="AJ486" t="str">
        <f ca="1">IF('Measure and Project Input'!$CE$5&lt;$CC486,"",IF(OFFSET('Measure and Project Input'!$O$9,$CE486,0)=0,"",OFFSET('Measure and Project Input'!$O$9,$CE486,0)))</f>
        <v/>
      </c>
      <c r="AN486" t="str">
        <f ca="1">IF('Measure and Project Input'!$CE$5&lt;$CC486,"",IF(OFFSET('Measure and Project Input'!$BV$9,$CE486,0)=0,"",OFFSET('Measure and Project Input'!$BV$9,$CE486,0)))</f>
        <v/>
      </c>
      <c r="AO486" t="e">
        <f>IF(I486="","",'Funding Input and Summary'!#REF!)</f>
        <v>#REF!</v>
      </c>
      <c r="AQ486" t="e">
        <f>IF(I486="","",'Funding Input and Summary'!#REF!)</f>
        <v>#REF!</v>
      </c>
      <c r="AR486" t="e">
        <f>IF(I486="","",'Funding Input and Summary'!#REF!)</f>
        <v>#REF!</v>
      </c>
      <c r="AU486" t="e">
        <f>IF(I486="","",'Funding Input and Summary'!#REF!)</f>
        <v>#REF!</v>
      </c>
      <c r="AV486" t="e">
        <f>IF(I486="","",'Funding Input and Summary'!#REF!)</f>
        <v>#REF!</v>
      </c>
      <c r="BC486" t="e">
        <f>IF(I486="","",'Funding Input and Summary'!#REF!)</f>
        <v>#REF!</v>
      </c>
      <c r="BD486" t="e">
        <f>IF(I486="","",'Funding Input and Summary'!#REF!)</f>
        <v>#REF!</v>
      </c>
      <c r="BE486" t="e">
        <f>IF(I486="","",'Funding Input and Summary'!#REF!)</f>
        <v>#REF!</v>
      </c>
      <c r="BG486" t="e">
        <f>IF(I486="","",'Funding Input and Summary'!#REF!)</f>
        <v>#REF!</v>
      </c>
      <c r="BH486" t="e">
        <f>IF(I486="","",'Funding Input and Summary'!#REF!)</f>
        <v>#REF!</v>
      </c>
      <c r="BI486" t="e">
        <f>IF(I486="","",'Funding Input and Summary'!#REF!)</f>
        <v>#REF!</v>
      </c>
      <c r="BJ486" t="e">
        <f>IF(I486="","",'Funding Input and Summary'!#REF!)</f>
        <v>#REF!</v>
      </c>
      <c r="BK486" t="e">
        <f>IF(I486="","",'Funding Input and Summary'!#REF!)</f>
        <v>#REF!</v>
      </c>
      <c r="BL486" t="e">
        <f>IF(I486="","",'Funding Input and Summary'!#REF!)</f>
        <v>#REF!</v>
      </c>
      <c r="BM486" t="e">
        <f>IF(I486="","",'Funding Input and Summary'!#REF!)</f>
        <v>#REF!</v>
      </c>
      <c r="BN486" t="e">
        <f>IF(I486="","",'Funding Input and Summary'!#REF!)</f>
        <v>#REF!</v>
      </c>
      <c r="BO486" t="e">
        <f>IF(I486="","",'Funding Input and Summary'!#REF!)</f>
        <v>#REF!</v>
      </c>
      <c r="BP486" t="e">
        <f>IF(I486="","",'Funding Input and Summary'!#REF!)</f>
        <v>#REF!</v>
      </c>
      <c r="BQ486" t="e">
        <f>IF(I486="","",'Funding Input and Summary'!#REF!)</f>
        <v>#REF!</v>
      </c>
      <c r="BR486" t="str">
        <f ca="1">IF('Measure and Project Input'!$CE$5&lt;$CC486,"",IF(OFFSET('Measure and Project Input'!$T$9,$CE486,0)=0,"",OFFSET('Measure and Project Input'!$T$9,$CE486,0)))</f>
        <v/>
      </c>
      <c r="BS486" t="str">
        <f ca="1">IF('Measure and Project Input'!$CE$5&lt;$CC486,"",IF(OFFSET('Measure and Project Input'!$R$9,$CE486,0)=0,"",OFFSET('Measure and Project Input'!$R$9,$CE486,0)))</f>
        <v/>
      </c>
      <c r="BT486">
        <f>IF(I486="","",'Measure and Project Input'!$I$1)</f>
        <v>4.04</v>
      </c>
      <c r="BU486" t="str">
        <f ca="1">IF('Measure and Project Input'!$CE$5&lt;$CC486,"",IF(OFFSET('Measure and Project Input'!$Q$9,$CE486,0)=0,"",OFFSET('Measure and Project Input'!$Q$9,$CE486,0)))</f>
        <v/>
      </c>
      <c r="BV486" t="e">
        <f ca="1">IF(I486="","",'Funding Input and Summary'!$T$1)</f>
        <v>#DIV/0!</v>
      </c>
      <c r="BW486" t="str">
        <f ca="1">IF('Measure and Project Input'!$CE$5&lt;$CC486,"",IF(OFFSET('Measure and Project Input'!$AI$9,$CE486,0)=0,"",OFFSET('Measure and Project Input'!$AI$9,$CE486,0)))</f>
        <v/>
      </c>
      <c r="BX486" t="str">
        <f ca="1">IF('Measure and Project Input'!$CE$5&lt;$CC486,"",IF(OFFSET('Measure and Project Input'!$AJ$9,$CE486,0)=0,"",OFFSET('Measure and Project Input'!$AJ$9,$CE486,0)))</f>
        <v/>
      </c>
      <c r="BY486" t="str">
        <f ca="1">IF('Measure and Project Input'!$CE$5&lt;$CC486,"",IF(OFFSET('Measure and Project Input'!$AK$9,$CE486,0)=0,"",OFFSET('Measure and Project Input'!$AK$9,$CE486,0)))</f>
        <v/>
      </c>
      <c r="BZ486" t="str">
        <f ca="1">IF('Measure and Project Input'!$CE$5&lt;$CC486,"",IF(OFFSET('Measure and Project Input'!$AL$9,$CE486,0)=0,"",OFFSET('Measure and Project Input'!$AL$9,$CE486,0)))</f>
        <v/>
      </c>
      <c r="CA486" t="str">
        <f ca="1">IF('Measure and Project Input'!$CE$5&lt;$CC486,"",IF(OFFSET('Measure and Project Input'!$AM$9,$CE486,0)=0,"",OFFSET('Measure and Project Input'!$AM$9,$CE486,0)))</f>
        <v/>
      </c>
      <c r="CB486" s="201"/>
      <c r="CC486" s="28">
        <v>485</v>
      </c>
      <c r="CD486" s="28">
        <f t="shared" si="7"/>
        <v>1</v>
      </c>
      <c r="CE486" s="28" t="e">
        <f>IF($I486="","",MATCH($I486,'Measure and Project Input'!$P$10:$P$509,FALSE))</f>
        <v>#N/A</v>
      </c>
    </row>
    <row r="487" spans="1:83" x14ac:dyDescent="0.2">
      <c r="A487" t="str">
        <f ca="1">IF('Measure and Project Input'!$CE$5&lt;$CC487,"",IF(OFFSET('Measure and Project Input'!$E$9,$CE487,0)=0,"",OFFSET('Measure and Project Input'!$E$9,$CE487,0)))</f>
        <v/>
      </c>
      <c r="B487" t="str">
        <f ca="1">IF('Measure and Project Input'!$CE$5&lt;$CC487,"",IF(OFFSET('Measure and Project Input'!$F$9,$CE487,0)=0,"",OFFSET('Measure and Project Input'!$F$9,$CE487,0)))</f>
        <v/>
      </c>
      <c r="C487" t="str">
        <f ca="1">IF('Measure and Project Input'!$CE$5&lt;$CC487,"",IF(OFFSET('Measure and Project Input'!$G$9,$CE487,0)=0,"",OFFSET('Measure and Project Input'!$G$9,$CE487,0)))</f>
        <v/>
      </c>
      <c r="D487" s="299" t="str">
        <f ca="1">IF('Measure and Project Input'!$CE$5&lt;$CC487,"",IF(OFFSET('Measure and Project Input'!$H$9,$CE487,0)=0,"",OFFSET('Measure and Project Input'!$H$9,$CE487,0)))</f>
        <v/>
      </c>
      <c r="E487" t="str">
        <f ca="1">IF('Measure and Project Input'!$CE$5&lt;$CC487,"",IF(OFFSET('Measure and Project Input'!$I$9,$CE487,0)=0,"",OFFSET('Measure and Project Input'!$I$9,$CE487,0)))</f>
        <v/>
      </c>
      <c r="F487" t="str">
        <f ca="1">IF('Measure and Project Input'!$CE$5&lt;$CC487,"",IF(OFFSET('Measure and Project Input'!$J$9,$CE487,0)=0,"",OFFSET('Measure and Project Input'!$J$9,$CE487,0)))</f>
        <v/>
      </c>
      <c r="G487" t="str">
        <f ca="1">IF('Measure and Project Input'!$CE$5&lt;$CC487,"",IF(OFFSET('Measure and Project Input'!$K$9,$CE487,0)=0,"",OFFSET('Measure and Project Input'!$K$9,$CE487,0)))</f>
        <v/>
      </c>
      <c r="H487" t="str">
        <f ca="1">IF('Measure and Project Input'!$CE$5&lt;$CC487,"",IF(OFFSET('Measure and Project Input'!$L$9,$CE487,0)=0,"",OFFSET('Measure and Project Input'!$L$9,$CE487,0)))</f>
        <v/>
      </c>
      <c r="I487">
        <f>'Funding Input and Summary'!A490</f>
        <v>0</v>
      </c>
      <c r="O487" t="str">
        <f ca="1">IF('Measure and Project Input'!$CE$5&lt;$CC487,"",IF(OFFSET('Measure and Project Input'!$B$9,$CE487,0)=0,"",OFFSET('Measure and Project Input'!$B$9,$CE487,0)))</f>
        <v/>
      </c>
      <c r="P487" t="str">
        <f ca="1">IF('Measure and Project Input'!$CE$5&lt;$CC487,"",IF(OFFSET('Measure and Project Input'!$C$9,$CE487,0)=0,"",OFFSET('Measure and Project Input'!$C$9,$CE487,0)))</f>
        <v/>
      </c>
      <c r="Q487" t="str">
        <f ca="1">IF('Measure and Project Input'!$CE$5&lt;$CC487,"",IF(OFFSET('Measure and Project Input'!$S$9,$CE487,0)=0,"",OFFSET('Measure and Project Input'!$S$9,$CE487,0)))</f>
        <v/>
      </c>
      <c r="R487" t="str">
        <f ca="1">IF('Measure and Project Input'!$CE$5&lt;$CC487,"",IF(OFFSET('Measure and Project Input'!$U$9,$CE487,0)=0,"",OFFSET('Measure and Project Input'!$U$9,$CE487,0)))</f>
        <v/>
      </c>
      <c r="S487" t="str">
        <f ca="1">IF('Measure and Project Input'!$CE$5&lt;$CC487,"",IF(OFFSET('Measure and Project Input'!$V$9,$CE487,0)=0,"",OFFSET('Measure and Project Input'!$V$9,$CE487,0)))</f>
        <v/>
      </c>
      <c r="X487" t="str">
        <f ca="1">IF('Measure and Project Input'!$CE$5&lt;$CC487,"",IF(OFFSET('Measure and Project Input'!$M$9,$CE487,0)=0,"",OFFSET('Measure and Project Input'!$M$9,$CE487,0)))</f>
        <v/>
      </c>
      <c r="Y487" t="str">
        <f ca="1">IF('Measure and Project Input'!$CE$5&lt;$CC487,"",IF(OFFSET('Measure and Project Input'!$N$9,$CE487,0)=0,"",OFFSET('Measure and Project Input'!$N$9,$CE487,0)))</f>
        <v/>
      </c>
      <c r="AA487" t="str">
        <f ca="1">IF('Measure and Project Input'!$CE$5&lt;$CC487,"",IF(OFFSET('Measure and Project Input'!$D$9,$CE487,0)=0,"",OFFSET('Measure and Project Input'!$D$9,$CE487,0)))</f>
        <v/>
      </c>
      <c r="AJ487" t="str">
        <f ca="1">IF('Measure and Project Input'!$CE$5&lt;$CC487,"",IF(OFFSET('Measure and Project Input'!$O$9,$CE487,0)=0,"",OFFSET('Measure and Project Input'!$O$9,$CE487,0)))</f>
        <v/>
      </c>
      <c r="AN487" t="str">
        <f ca="1">IF('Measure and Project Input'!$CE$5&lt;$CC487,"",IF(OFFSET('Measure and Project Input'!$BV$9,$CE487,0)=0,"",OFFSET('Measure and Project Input'!$BV$9,$CE487,0)))</f>
        <v/>
      </c>
      <c r="AO487" t="e">
        <f>IF(I487="","",'Funding Input and Summary'!#REF!)</f>
        <v>#REF!</v>
      </c>
      <c r="AQ487" t="e">
        <f>IF(I487="","",'Funding Input and Summary'!#REF!)</f>
        <v>#REF!</v>
      </c>
      <c r="AR487" t="e">
        <f>IF(I487="","",'Funding Input and Summary'!#REF!)</f>
        <v>#REF!</v>
      </c>
      <c r="AU487" t="e">
        <f>IF(I487="","",'Funding Input and Summary'!#REF!)</f>
        <v>#REF!</v>
      </c>
      <c r="AV487" t="e">
        <f>IF(I487="","",'Funding Input and Summary'!#REF!)</f>
        <v>#REF!</v>
      </c>
      <c r="BC487" t="e">
        <f>IF(I487="","",'Funding Input and Summary'!#REF!)</f>
        <v>#REF!</v>
      </c>
      <c r="BD487" t="e">
        <f>IF(I487="","",'Funding Input and Summary'!#REF!)</f>
        <v>#REF!</v>
      </c>
      <c r="BE487" t="e">
        <f>IF(I487="","",'Funding Input and Summary'!#REF!)</f>
        <v>#REF!</v>
      </c>
      <c r="BG487" t="e">
        <f>IF(I487="","",'Funding Input and Summary'!#REF!)</f>
        <v>#REF!</v>
      </c>
      <c r="BH487" t="e">
        <f>IF(I487="","",'Funding Input and Summary'!#REF!)</f>
        <v>#REF!</v>
      </c>
      <c r="BI487" t="e">
        <f>IF(I487="","",'Funding Input and Summary'!#REF!)</f>
        <v>#REF!</v>
      </c>
      <c r="BJ487" t="e">
        <f>IF(I487="","",'Funding Input and Summary'!#REF!)</f>
        <v>#REF!</v>
      </c>
      <c r="BK487" t="e">
        <f>IF(I487="","",'Funding Input and Summary'!#REF!)</f>
        <v>#REF!</v>
      </c>
      <c r="BL487" t="e">
        <f>IF(I487="","",'Funding Input and Summary'!#REF!)</f>
        <v>#REF!</v>
      </c>
      <c r="BM487" t="e">
        <f>IF(I487="","",'Funding Input and Summary'!#REF!)</f>
        <v>#REF!</v>
      </c>
      <c r="BN487" t="e">
        <f>IF(I487="","",'Funding Input and Summary'!#REF!)</f>
        <v>#REF!</v>
      </c>
      <c r="BO487" t="e">
        <f>IF(I487="","",'Funding Input and Summary'!#REF!)</f>
        <v>#REF!</v>
      </c>
      <c r="BP487" t="e">
        <f>IF(I487="","",'Funding Input and Summary'!#REF!)</f>
        <v>#REF!</v>
      </c>
      <c r="BQ487" t="e">
        <f>IF(I487="","",'Funding Input and Summary'!#REF!)</f>
        <v>#REF!</v>
      </c>
      <c r="BR487" t="str">
        <f ca="1">IF('Measure and Project Input'!$CE$5&lt;$CC487,"",IF(OFFSET('Measure and Project Input'!$T$9,$CE487,0)=0,"",OFFSET('Measure and Project Input'!$T$9,$CE487,0)))</f>
        <v/>
      </c>
      <c r="BS487" t="str">
        <f ca="1">IF('Measure and Project Input'!$CE$5&lt;$CC487,"",IF(OFFSET('Measure and Project Input'!$R$9,$CE487,0)=0,"",OFFSET('Measure and Project Input'!$R$9,$CE487,0)))</f>
        <v/>
      </c>
      <c r="BT487">
        <f>IF(I487="","",'Measure and Project Input'!$I$1)</f>
        <v>4.04</v>
      </c>
      <c r="BU487" t="str">
        <f ca="1">IF('Measure and Project Input'!$CE$5&lt;$CC487,"",IF(OFFSET('Measure and Project Input'!$Q$9,$CE487,0)=0,"",OFFSET('Measure and Project Input'!$Q$9,$CE487,0)))</f>
        <v/>
      </c>
      <c r="BV487" t="e">
        <f ca="1">IF(I487="","",'Funding Input and Summary'!$T$1)</f>
        <v>#DIV/0!</v>
      </c>
      <c r="BW487" t="str">
        <f ca="1">IF('Measure and Project Input'!$CE$5&lt;$CC487,"",IF(OFFSET('Measure and Project Input'!$AI$9,$CE487,0)=0,"",OFFSET('Measure and Project Input'!$AI$9,$CE487,0)))</f>
        <v/>
      </c>
      <c r="BX487" t="str">
        <f ca="1">IF('Measure and Project Input'!$CE$5&lt;$CC487,"",IF(OFFSET('Measure and Project Input'!$AJ$9,$CE487,0)=0,"",OFFSET('Measure and Project Input'!$AJ$9,$CE487,0)))</f>
        <v/>
      </c>
      <c r="BY487" t="str">
        <f ca="1">IF('Measure and Project Input'!$CE$5&lt;$CC487,"",IF(OFFSET('Measure and Project Input'!$AK$9,$CE487,0)=0,"",OFFSET('Measure and Project Input'!$AK$9,$CE487,0)))</f>
        <v/>
      </c>
      <c r="BZ487" t="str">
        <f ca="1">IF('Measure and Project Input'!$CE$5&lt;$CC487,"",IF(OFFSET('Measure and Project Input'!$AL$9,$CE487,0)=0,"",OFFSET('Measure and Project Input'!$AL$9,$CE487,0)))</f>
        <v/>
      </c>
      <c r="CA487" t="str">
        <f ca="1">IF('Measure and Project Input'!$CE$5&lt;$CC487,"",IF(OFFSET('Measure and Project Input'!$AM$9,$CE487,0)=0,"",OFFSET('Measure and Project Input'!$AM$9,$CE487,0)))</f>
        <v/>
      </c>
      <c r="CB487" s="201"/>
      <c r="CC487" s="28">
        <v>486</v>
      </c>
      <c r="CD487" s="28">
        <f t="shared" si="7"/>
        <v>1</v>
      </c>
      <c r="CE487" s="28" t="e">
        <f>IF($I487="","",MATCH($I487,'Measure and Project Input'!$P$10:$P$509,FALSE))</f>
        <v>#N/A</v>
      </c>
    </row>
    <row r="488" spans="1:83" x14ac:dyDescent="0.2">
      <c r="A488" t="str">
        <f ca="1">IF('Measure and Project Input'!$CE$5&lt;$CC488,"",IF(OFFSET('Measure and Project Input'!$E$9,$CE488,0)=0,"",OFFSET('Measure and Project Input'!$E$9,$CE488,0)))</f>
        <v/>
      </c>
      <c r="B488" t="str">
        <f ca="1">IF('Measure and Project Input'!$CE$5&lt;$CC488,"",IF(OFFSET('Measure and Project Input'!$F$9,$CE488,0)=0,"",OFFSET('Measure and Project Input'!$F$9,$CE488,0)))</f>
        <v/>
      </c>
      <c r="C488" t="str">
        <f ca="1">IF('Measure and Project Input'!$CE$5&lt;$CC488,"",IF(OFFSET('Measure and Project Input'!$G$9,$CE488,0)=0,"",OFFSET('Measure and Project Input'!$G$9,$CE488,0)))</f>
        <v/>
      </c>
      <c r="D488" s="299" t="str">
        <f ca="1">IF('Measure and Project Input'!$CE$5&lt;$CC488,"",IF(OFFSET('Measure and Project Input'!$H$9,$CE488,0)=0,"",OFFSET('Measure and Project Input'!$H$9,$CE488,0)))</f>
        <v/>
      </c>
      <c r="E488" t="str">
        <f ca="1">IF('Measure and Project Input'!$CE$5&lt;$CC488,"",IF(OFFSET('Measure and Project Input'!$I$9,$CE488,0)=0,"",OFFSET('Measure and Project Input'!$I$9,$CE488,0)))</f>
        <v/>
      </c>
      <c r="F488" t="str">
        <f ca="1">IF('Measure and Project Input'!$CE$5&lt;$CC488,"",IF(OFFSET('Measure and Project Input'!$J$9,$CE488,0)=0,"",OFFSET('Measure and Project Input'!$J$9,$CE488,0)))</f>
        <v/>
      </c>
      <c r="G488" t="str">
        <f ca="1">IF('Measure and Project Input'!$CE$5&lt;$CC488,"",IF(OFFSET('Measure and Project Input'!$K$9,$CE488,0)=0,"",OFFSET('Measure and Project Input'!$K$9,$CE488,0)))</f>
        <v/>
      </c>
      <c r="H488" t="str">
        <f ca="1">IF('Measure and Project Input'!$CE$5&lt;$CC488,"",IF(OFFSET('Measure and Project Input'!$L$9,$CE488,0)=0,"",OFFSET('Measure and Project Input'!$L$9,$CE488,0)))</f>
        <v/>
      </c>
      <c r="I488">
        <f>'Funding Input and Summary'!A491</f>
        <v>0</v>
      </c>
      <c r="O488" t="str">
        <f ca="1">IF('Measure and Project Input'!$CE$5&lt;$CC488,"",IF(OFFSET('Measure and Project Input'!$B$9,$CE488,0)=0,"",OFFSET('Measure and Project Input'!$B$9,$CE488,0)))</f>
        <v/>
      </c>
      <c r="P488" t="str">
        <f ca="1">IF('Measure and Project Input'!$CE$5&lt;$CC488,"",IF(OFFSET('Measure and Project Input'!$C$9,$CE488,0)=0,"",OFFSET('Measure and Project Input'!$C$9,$CE488,0)))</f>
        <v/>
      </c>
      <c r="Q488" t="str">
        <f ca="1">IF('Measure and Project Input'!$CE$5&lt;$CC488,"",IF(OFFSET('Measure and Project Input'!$S$9,$CE488,0)=0,"",OFFSET('Measure and Project Input'!$S$9,$CE488,0)))</f>
        <v/>
      </c>
      <c r="R488" t="str">
        <f ca="1">IF('Measure and Project Input'!$CE$5&lt;$CC488,"",IF(OFFSET('Measure and Project Input'!$U$9,$CE488,0)=0,"",OFFSET('Measure and Project Input'!$U$9,$CE488,0)))</f>
        <v/>
      </c>
      <c r="S488" t="str">
        <f ca="1">IF('Measure and Project Input'!$CE$5&lt;$CC488,"",IF(OFFSET('Measure and Project Input'!$V$9,$CE488,0)=0,"",OFFSET('Measure and Project Input'!$V$9,$CE488,0)))</f>
        <v/>
      </c>
      <c r="X488" t="str">
        <f ca="1">IF('Measure and Project Input'!$CE$5&lt;$CC488,"",IF(OFFSET('Measure and Project Input'!$M$9,$CE488,0)=0,"",OFFSET('Measure and Project Input'!$M$9,$CE488,0)))</f>
        <v/>
      </c>
      <c r="Y488" t="str">
        <f ca="1">IF('Measure and Project Input'!$CE$5&lt;$CC488,"",IF(OFFSET('Measure and Project Input'!$N$9,$CE488,0)=0,"",OFFSET('Measure and Project Input'!$N$9,$CE488,0)))</f>
        <v/>
      </c>
      <c r="AA488" t="str">
        <f ca="1">IF('Measure and Project Input'!$CE$5&lt;$CC488,"",IF(OFFSET('Measure and Project Input'!$D$9,$CE488,0)=0,"",OFFSET('Measure and Project Input'!$D$9,$CE488,0)))</f>
        <v/>
      </c>
      <c r="AJ488" t="str">
        <f ca="1">IF('Measure and Project Input'!$CE$5&lt;$CC488,"",IF(OFFSET('Measure and Project Input'!$O$9,$CE488,0)=0,"",OFFSET('Measure and Project Input'!$O$9,$CE488,0)))</f>
        <v/>
      </c>
      <c r="AN488" t="str">
        <f ca="1">IF('Measure and Project Input'!$CE$5&lt;$CC488,"",IF(OFFSET('Measure and Project Input'!$BV$9,$CE488,0)=0,"",OFFSET('Measure and Project Input'!$BV$9,$CE488,0)))</f>
        <v/>
      </c>
      <c r="AO488" t="e">
        <f>IF(I488="","",'Funding Input and Summary'!#REF!)</f>
        <v>#REF!</v>
      </c>
      <c r="AQ488" t="e">
        <f>IF(I488="","",'Funding Input and Summary'!#REF!)</f>
        <v>#REF!</v>
      </c>
      <c r="AR488" t="e">
        <f>IF(I488="","",'Funding Input and Summary'!#REF!)</f>
        <v>#REF!</v>
      </c>
      <c r="AU488" t="e">
        <f>IF(I488="","",'Funding Input and Summary'!#REF!)</f>
        <v>#REF!</v>
      </c>
      <c r="AV488" t="e">
        <f>IF(I488="","",'Funding Input and Summary'!#REF!)</f>
        <v>#REF!</v>
      </c>
      <c r="BC488" t="e">
        <f>IF(I488="","",'Funding Input and Summary'!#REF!)</f>
        <v>#REF!</v>
      </c>
      <c r="BD488" t="e">
        <f>IF(I488="","",'Funding Input and Summary'!#REF!)</f>
        <v>#REF!</v>
      </c>
      <c r="BE488" t="e">
        <f>IF(I488="","",'Funding Input and Summary'!#REF!)</f>
        <v>#REF!</v>
      </c>
      <c r="BG488" t="e">
        <f>IF(I488="","",'Funding Input and Summary'!#REF!)</f>
        <v>#REF!</v>
      </c>
      <c r="BH488" t="e">
        <f>IF(I488="","",'Funding Input and Summary'!#REF!)</f>
        <v>#REF!</v>
      </c>
      <c r="BI488" t="e">
        <f>IF(I488="","",'Funding Input and Summary'!#REF!)</f>
        <v>#REF!</v>
      </c>
      <c r="BJ488" t="e">
        <f>IF(I488="","",'Funding Input and Summary'!#REF!)</f>
        <v>#REF!</v>
      </c>
      <c r="BK488" t="e">
        <f>IF(I488="","",'Funding Input and Summary'!#REF!)</f>
        <v>#REF!</v>
      </c>
      <c r="BL488" t="e">
        <f>IF(I488="","",'Funding Input and Summary'!#REF!)</f>
        <v>#REF!</v>
      </c>
      <c r="BM488" t="e">
        <f>IF(I488="","",'Funding Input and Summary'!#REF!)</f>
        <v>#REF!</v>
      </c>
      <c r="BN488" t="e">
        <f>IF(I488="","",'Funding Input and Summary'!#REF!)</f>
        <v>#REF!</v>
      </c>
      <c r="BO488" t="e">
        <f>IF(I488="","",'Funding Input and Summary'!#REF!)</f>
        <v>#REF!</v>
      </c>
      <c r="BP488" t="e">
        <f>IF(I488="","",'Funding Input and Summary'!#REF!)</f>
        <v>#REF!</v>
      </c>
      <c r="BQ488" t="e">
        <f>IF(I488="","",'Funding Input and Summary'!#REF!)</f>
        <v>#REF!</v>
      </c>
      <c r="BR488" t="str">
        <f ca="1">IF('Measure and Project Input'!$CE$5&lt;$CC488,"",IF(OFFSET('Measure and Project Input'!$T$9,$CE488,0)=0,"",OFFSET('Measure and Project Input'!$T$9,$CE488,0)))</f>
        <v/>
      </c>
      <c r="BS488" t="str">
        <f ca="1">IF('Measure and Project Input'!$CE$5&lt;$CC488,"",IF(OFFSET('Measure and Project Input'!$R$9,$CE488,0)=0,"",OFFSET('Measure and Project Input'!$R$9,$CE488,0)))</f>
        <v/>
      </c>
      <c r="BT488">
        <f>IF(I488="","",'Measure and Project Input'!$I$1)</f>
        <v>4.04</v>
      </c>
      <c r="BU488" t="str">
        <f ca="1">IF('Measure and Project Input'!$CE$5&lt;$CC488,"",IF(OFFSET('Measure and Project Input'!$Q$9,$CE488,0)=0,"",OFFSET('Measure and Project Input'!$Q$9,$CE488,0)))</f>
        <v/>
      </c>
      <c r="BV488" t="e">
        <f ca="1">IF(I488="","",'Funding Input and Summary'!$T$1)</f>
        <v>#DIV/0!</v>
      </c>
      <c r="BW488" t="str">
        <f ca="1">IF('Measure and Project Input'!$CE$5&lt;$CC488,"",IF(OFFSET('Measure and Project Input'!$AI$9,$CE488,0)=0,"",OFFSET('Measure and Project Input'!$AI$9,$CE488,0)))</f>
        <v/>
      </c>
      <c r="BX488" t="str">
        <f ca="1">IF('Measure and Project Input'!$CE$5&lt;$CC488,"",IF(OFFSET('Measure and Project Input'!$AJ$9,$CE488,0)=0,"",OFFSET('Measure and Project Input'!$AJ$9,$CE488,0)))</f>
        <v/>
      </c>
      <c r="BY488" t="str">
        <f ca="1">IF('Measure and Project Input'!$CE$5&lt;$CC488,"",IF(OFFSET('Measure and Project Input'!$AK$9,$CE488,0)=0,"",OFFSET('Measure and Project Input'!$AK$9,$CE488,0)))</f>
        <v/>
      </c>
      <c r="BZ488" t="str">
        <f ca="1">IF('Measure and Project Input'!$CE$5&lt;$CC488,"",IF(OFFSET('Measure and Project Input'!$AL$9,$CE488,0)=0,"",OFFSET('Measure and Project Input'!$AL$9,$CE488,0)))</f>
        <v/>
      </c>
      <c r="CA488" t="str">
        <f ca="1">IF('Measure and Project Input'!$CE$5&lt;$CC488,"",IF(OFFSET('Measure and Project Input'!$AM$9,$CE488,0)=0,"",OFFSET('Measure and Project Input'!$AM$9,$CE488,0)))</f>
        <v/>
      </c>
      <c r="CB488" s="201"/>
      <c r="CC488" s="28">
        <v>487</v>
      </c>
      <c r="CD488" s="28">
        <f t="shared" si="7"/>
        <v>1</v>
      </c>
      <c r="CE488" s="28" t="e">
        <f>IF($I488="","",MATCH($I488,'Measure and Project Input'!$P$10:$P$509,FALSE))</f>
        <v>#N/A</v>
      </c>
    </row>
    <row r="489" spans="1:83" x14ac:dyDescent="0.2">
      <c r="A489" t="str">
        <f ca="1">IF('Measure and Project Input'!$CE$5&lt;$CC489,"",IF(OFFSET('Measure and Project Input'!$E$9,$CE489,0)=0,"",OFFSET('Measure and Project Input'!$E$9,$CE489,0)))</f>
        <v/>
      </c>
      <c r="B489" t="str">
        <f ca="1">IF('Measure and Project Input'!$CE$5&lt;$CC489,"",IF(OFFSET('Measure and Project Input'!$F$9,$CE489,0)=0,"",OFFSET('Measure and Project Input'!$F$9,$CE489,0)))</f>
        <v/>
      </c>
      <c r="C489" t="str">
        <f ca="1">IF('Measure and Project Input'!$CE$5&lt;$CC489,"",IF(OFFSET('Measure and Project Input'!$G$9,$CE489,0)=0,"",OFFSET('Measure and Project Input'!$G$9,$CE489,0)))</f>
        <v/>
      </c>
      <c r="D489" s="299" t="str">
        <f ca="1">IF('Measure and Project Input'!$CE$5&lt;$CC489,"",IF(OFFSET('Measure and Project Input'!$H$9,$CE489,0)=0,"",OFFSET('Measure and Project Input'!$H$9,$CE489,0)))</f>
        <v/>
      </c>
      <c r="E489" t="str">
        <f ca="1">IF('Measure and Project Input'!$CE$5&lt;$CC489,"",IF(OFFSET('Measure and Project Input'!$I$9,$CE489,0)=0,"",OFFSET('Measure and Project Input'!$I$9,$CE489,0)))</f>
        <v/>
      </c>
      <c r="F489" t="str">
        <f ca="1">IF('Measure and Project Input'!$CE$5&lt;$CC489,"",IF(OFFSET('Measure and Project Input'!$J$9,$CE489,0)=0,"",OFFSET('Measure and Project Input'!$J$9,$CE489,0)))</f>
        <v/>
      </c>
      <c r="G489" t="str">
        <f ca="1">IF('Measure and Project Input'!$CE$5&lt;$CC489,"",IF(OFFSET('Measure and Project Input'!$K$9,$CE489,0)=0,"",OFFSET('Measure and Project Input'!$K$9,$CE489,0)))</f>
        <v/>
      </c>
      <c r="H489" t="str">
        <f ca="1">IF('Measure and Project Input'!$CE$5&lt;$CC489,"",IF(OFFSET('Measure and Project Input'!$L$9,$CE489,0)=0,"",OFFSET('Measure and Project Input'!$L$9,$CE489,0)))</f>
        <v/>
      </c>
      <c r="I489">
        <f>'Funding Input and Summary'!A492</f>
        <v>0</v>
      </c>
      <c r="O489" t="str">
        <f ca="1">IF('Measure and Project Input'!$CE$5&lt;$CC489,"",IF(OFFSET('Measure and Project Input'!$B$9,$CE489,0)=0,"",OFFSET('Measure and Project Input'!$B$9,$CE489,0)))</f>
        <v/>
      </c>
      <c r="P489" t="str">
        <f ca="1">IF('Measure and Project Input'!$CE$5&lt;$CC489,"",IF(OFFSET('Measure and Project Input'!$C$9,$CE489,0)=0,"",OFFSET('Measure and Project Input'!$C$9,$CE489,0)))</f>
        <v/>
      </c>
      <c r="Q489" t="str">
        <f ca="1">IF('Measure and Project Input'!$CE$5&lt;$CC489,"",IF(OFFSET('Measure and Project Input'!$S$9,$CE489,0)=0,"",OFFSET('Measure and Project Input'!$S$9,$CE489,0)))</f>
        <v/>
      </c>
      <c r="R489" t="str">
        <f ca="1">IF('Measure and Project Input'!$CE$5&lt;$CC489,"",IF(OFFSET('Measure and Project Input'!$U$9,$CE489,0)=0,"",OFFSET('Measure and Project Input'!$U$9,$CE489,0)))</f>
        <v/>
      </c>
      <c r="S489" t="str">
        <f ca="1">IF('Measure and Project Input'!$CE$5&lt;$CC489,"",IF(OFFSET('Measure and Project Input'!$V$9,$CE489,0)=0,"",OFFSET('Measure and Project Input'!$V$9,$CE489,0)))</f>
        <v/>
      </c>
      <c r="X489" t="str">
        <f ca="1">IF('Measure and Project Input'!$CE$5&lt;$CC489,"",IF(OFFSET('Measure and Project Input'!$M$9,$CE489,0)=0,"",OFFSET('Measure and Project Input'!$M$9,$CE489,0)))</f>
        <v/>
      </c>
      <c r="Y489" t="str">
        <f ca="1">IF('Measure and Project Input'!$CE$5&lt;$CC489,"",IF(OFFSET('Measure and Project Input'!$N$9,$CE489,0)=0,"",OFFSET('Measure and Project Input'!$N$9,$CE489,0)))</f>
        <v/>
      </c>
      <c r="AA489" t="str">
        <f ca="1">IF('Measure and Project Input'!$CE$5&lt;$CC489,"",IF(OFFSET('Measure and Project Input'!$D$9,$CE489,0)=0,"",OFFSET('Measure and Project Input'!$D$9,$CE489,0)))</f>
        <v/>
      </c>
      <c r="AJ489" t="str">
        <f ca="1">IF('Measure and Project Input'!$CE$5&lt;$CC489,"",IF(OFFSET('Measure and Project Input'!$O$9,$CE489,0)=0,"",OFFSET('Measure and Project Input'!$O$9,$CE489,0)))</f>
        <v/>
      </c>
      <c r="AN489" t="str">
        <f ca="1">IF('Measure and Project Input'!$CE$5&lt;$CC489,"",IF(OFFSET('Measure and Project Input'!$BV$9,$CE489,0)=0,"",OFFSET('Measure and Project Input'!$BV$9,$CE489,0)))</f>
        <v/>
      </c>
      <c r="AO489" t="e">
        <f>IF(I489="","",'Funding Input and Summary'!#REF!)</f>
        <v>#REF!</v>
      </c>
      <c r="AQ489" t="e">
        <f>IF(I489="","",'Funding Input and Summary'!#REF!)</f>
        <v>#REF!</v>
      </c>
      <c r="AR489" t="e">
        <f>IF(I489="","",'Funding Input and Summary'!#REF!)</f>
        <v>#REF!</v>
      </c>
      <c r="AU489" t="e">
        <f>IF(I489="","",'Funding Input and Summary'!#REF!)</f>
        <v>#REF!</v>
      </c>
      <c r="AV489" t="e">
        <f>IF(I489="","",'Funding Input and Summary'!#REF!)</f>
        <v>#REF!</v>
      </c>
      <c r="BC489" t="e">
        <f>IF(I489="","",'Funding Input and Summary'!#REF!)</f>
        <v>#REF!</v>
      </c>
      <c r="BD489" t="e">
        <f>IF(I489="","",'Funding Input and Summary'!#REF!)</f>
        <v>#REF!</v>
      </c>
      <c r="BE489" t="e">
        <f>IF(I489="","",'Funding Input and Summary'!#REF!)</f>
        <v>#REF!</v>
      </c>
      <c r="BG489" t="e">
        <f>IF(I489="","",'Funding Input and Summary'!#REF!)</f>
        <v>#REF!</v>
      </c>
      <c r="BH489" t="e">
        <f>IF(I489="","",'Funding Input and Summary'!#REF!)</f>
        <v>#REF!</v>
      </c>
      <c r="BI489" t="e">
        <f>IF(I489="","",'Funding Input and Summary'!#REF!)</f>
        <v>#REF!</v>
      </c>
      <c r="BJ489" t="e">
        <f>IF(I489="","",'Funding Input and Summary'!#REF!)</f>
        <v>#REF!</v>
      </c>
      <c r="BK489" t="e">
        <f>IF(I489="","",'Funding Input and Summary'!#REF!)</f>
        <v>#REF!</v>
      </c>
      <c r="BL489" t="e">
        <f>IF(I489="","",'Funding Input and Summary'!#REF!)</f>
        <v>#REF!</v>
      </c>
      <c r="BM489" t="e">
        <f>IF(I489="","",'Funding Input and Summary'!#REF!)</f>
        <v>#REF!</v>
      </c>
      <c r="BN489" t="e">
        <f>IF(I489="","",'Funding Input and Summary'!#REF!)</f>
        <v>#REF!</v>
      </c>
      <c r="BO489" t="e">
        <f>IF(I489="","",'Funding Input and Summary'!#REF!)</f>
        <v>#REF!</v>
      </c>
      <c r="BP489" t="e">
        <f>IF(I489="","",'Funding Input and Summary'!#REF!)</f>
        <v>#REF!</v>
      </c>
      <c r="BQ489" t="e">
        <f>IF(I489="","",'Funding Input and Summary'!#REF!)</f>
        <v>#REF!</v>
      </c>
      <c r="BR489" t="str">
        <f ca="1">IF('Measure and Project Input'!$CE$5&lt;$CC489,"",IF(OFFSET('Measure and Project Input'!$T$9,$CE489,0)=0,"",OFFSET('Measure and Project Input'!$T$9,$CE489,0)))</f>
        <v/>
      </c>
      <c r="BS489" t="str">
        <f ca="1">IF('Measure and Project Input'!$CE$5&lt;$CC489,"",IF(OFFSET('Measure and Project Input'!$R$9,$CE489,0)=0,"",OFFSET('Measure and Project Input'!$R$9,$CE489,0)))</f>
        <v/>
      </c>
      <c r="BT489">
        <f>IF(I489="","",'Measure and Project Input'!$I$1)</f>
        <v>4.04</v>
      </c>
      <c r="BU489" t="str">
        <f ca="1">IF('Measure and Project Input'!$CE$5&lt;$CC489,"",IF(OFFSET('Measure and Project Input'!$Q$9,$CE489,0)=0,"",OFFSET('Measure and Project Input'!$Q$9,$CE489,0)))</f>
        <v/>
      </c>
      <c r="BV489" t="e">
        <f ca="1">IF(I489="","",'Funding Input and Summary'!$T$1)</f>
        <v>#DIV/0!</v>
      </c>
      <c r="BW489" t="str">
        <f ca="1">IF('Measure and Project Input'!$CE$5&lt;$CC489,"",IF(OFFSET('Measure and Project Input'!$AI$9,$CE489,0)=0,"",OFFSET('Measure and Project Input'!$AI$9,$CE489,0)))</f>
        <v/>
      </c>
      <c r="BX489" t="str">
        <f ca="1">IF('Measure and Project Input'!$CE$5&lt;$CC489,"",IF(OFFSET('Measure and Project Input'!$AJ$9,$CE489,0)=0,"",OFFSET('Measure and Project Input'!$AJ$9,$CE489,0)))</f>
        <v/>
      </c>
      <c r="BY489" t="str">
        <f ca="1">IF('Measure and Project Input'!$CE$5&lt;$CC489,"",IF(OFFSET('Measure and Project Input'!$AK$9,$CE489,0)=0,"",OFFSET('Measure and Project Input'!$AK$9,$CE489,0)))</f>
        <v/>
      </c>
      <c r="BZ489" t="str">
        <f ca="1">IF('Measure and Project Input'!$CE$5&lt;$CC489,"",IF(OFFSET('Measure and Project Input'!$AL$9,$CE489,0)=0,"",OFFSET('Measure and Project Input'!$AL$9,$CE489,0)))</f>
        <v/>
      </c>
      <c r="CA489" t="str">
        <f ca="1">IF('Measure and Project Input'!$CE$5&lt;$CC489,"",IF(OFFSET('Measure and Project Input'!$AM$9,$CE489,0)=0,"",OFFSET('Measure and Project Input'!$AM$9,$CE489,0)))</f>
        <v/>
      </c>
      <c r="CB489" s="201"/>
      <c r="CC489" s="28">
        <v>488</v>
      </c>
      <c r="CD489" s="28">
        <f t="shared" si="7"/>
        <v>1</v>
      </c>
      <c r="CE489" s="28" t="e">
        <f>IF($I489="","",MATCH($I489,'Measure and Project Input'!$P$10:$P$509,FALSE))</f>
        <v>#N/A</v>
      </c>
    </row>
    <row r="490" spans="1:83" x14ac:dyDescent="0.2">
      <c r="A490" t="str">
        <f ca="1">IF('Measure and Project Input'!$CE$5&lt;$CC490,"",IF(OFFSET('Measure and Project Input'!$E$9,$CE490,0)=0,"",OFFSET('Measure and Project Input'!$E$9,$CE490,0)))</f>
        <v/>
      </c>
      <c r="B490" t="str">
        <f ca="1">IF('Measure and Project Input'!$CE$5&lt;$CC490,"",IF(OFFSET('Measure and Project Input'!$F$9,$CE490,0)=0,"",OFFSET('Measure and Project Input'!$F$9,$CE490,0)))</f>
        <v/>
      </c>
      <c r="C490" t="str">
        <f ca="1">IF('Measure and Project Input'!$CE$5&lt;$CC490,"",IF(OFFSET('Measure and Project Input'!$G$9,$CE490,0)=0,"",OFFSET('Measure and Project Input'!$G$9,$CE490,0)))</f>
        <v/>
      </c>
      <c r="D490" s="299" t="str">
        <f ca="1">IF('Measure and Project Input'!$CE$5&lt;$CC490,"",IF(OFFSET('Measure and Project Input'!$H$9,$CE490,0)=0,"",OFFSET('Measure and Project Input'!$H$9,$CE490,0)))</f>
        <v/>
      </c>
      <c r="E490" t="str">
        <f ca="1">IF('Measure and Project Input'!$CE$5&lt;$CC490,"",IF(OFFSET('Measure and Project Input'!$I$9,$CE490,0)=0,"",OFFSET('Measure and Project Input'!$I$9,$CE490,0)))</f>
        <v/>
      </c>
      <c r="F490" t="str">
        <f ca="1">IF('Measure and Project Input'!$CE$5&lt;$CC490,"",IF(OFFSET('Measure and Project Input'!$J$9,$CE490,0)=0,"",OFFSET('Measure and Project Input'!$J$9,$CE490,0)))</f>
        <v/>
      </c>
      <c r="G490" t="str">
        <f ca="1">IF('Measure and Project Input'!$CE$5&lt;$CC490,"",IF(OFFSET('Measure and Project Input'!$K$9,$CE490,0)=0,"",OFFSET('Measure and Project Input'!$K$9,$CE490,0)))</f>
        <v/>
      </c>
      <c r="H490" t="str">
        <f ca="1">IF('Measure and Project Input'!$CE$5&lt;$CC490,"",IF(OFFSET('Measure and Project Input'!$L$9,$CE490,0)=0,"",OFFSET('Measure and Project Input'!$L$9,$CE490,0)))</f>
        <v/>
      </c>
      <c r="I490">
        <f>'Funding Input and Summary'!A493</f>
        <v>0</v>
      </c>
      <c r="O490" t="str">
        <f ca="1">IF('Measure and Project Input'!$CE$5&lt;$CC490,"",IF(OFFSET('Measure and Project Input'!$B$9,$CE490,0)=0,"",OFFSET('Measure and Project Input'!$B$9,$CE490,0)))</f>
        <v/>
      </c>
      <c r="P490" t="str">
        <f ca="1">IF('Measure and Project Input'!$CE$5&lt;$CC490,"",IF(OFFSET('Measure and Project Input'!$C$9,$CE490,0)=0,"",OFFSET('Measure and Project Input'!$C$9,$CE490,0)))</f>
        <v/>
      </c>
      <c r="Q490" t="str">
        <f ca="1">IF('Measure and Project Input'!$CE$5&lt;$CC490,"",IF(OFFSET('Measure and Project Input'!$S$9,$CE490,0)=0,"",OFFSET('Measure and Project Input'!$S$9,$CE490,0)))</f>
        <v/>
      </c>
      <c r="R490" t="str">
        <f ca="1">IF('Measure and Project Input'!$CE$5&lt;$CC490,"",IF(OFFSET('Measure and Project Input'!$U$9,$CE490,0)=0,"",OFFSET('Measure and Project Input'!$U$9,$CE490,0)))</f>
        <v/>
      </c>
      <c r="S490" t="str">
        <f ca="1">IF('Measure and Project Input'!$CE$5&lt;$CC490,"",IF(OFFSET('Measure and Project Input'!$V$9,$CE490,0)=0,"",OFFSET('Measure and Project Input'!$V$9,$CE490,0)))</f>
        <v/>
      </c>
      <c r="X490" t="str">
        <f ca="1">IF('Measure and Project Input'!$CE$5&lt;$CC490,"",IF(OFFSET('Measure and Project Input'!$M$9,$CE490,0)=0,"",OFFSET('Measure and Project Input'!$M$9,$CE490,0)))</f>
        <v/>
      </c>
      <c r="Y490" t="str">
        <f ca="1">IF('Measure and Project Input'!$CE$5&lt;$CC490,"",IF(OFFSET('Measure and Project Input'!$N$9,$CE490,0)=0,"",OFFSET('Measure and Project Input'!$N$9,$CE490,0)))</f>
        <v/>
      </c>
      <c r="AA490" t="str">
        <f ca="1">IF('Measure and Project Input'!$CE$5&lt;$CC490,"",IF(OFFSET('Measure and Project Input'!$D$9,$CE490,0)=0,"",OFFSET('Measure and Project Input'!$D$9,$CE490,0)))</f>
        <v/>
      </c>
      <c r="AJ490" t="str">
        <f ca="1">IF('Measure and Project Input'!$CE$5&lt;$CC490,"",IF(OFFSET('Measure and Project Input'!$O$9,$CE490,0)=0,"",OFFSET('Measure and Project Input'!$O$9,$CE490,0)))</f>
        <v/>
      </c>
      <c r="AN490" t="str">
        <f ca="1">IF('Measure and Project Input'!$CE$5&lt;$CC490,"",IF(OFFSET('Measure and Project Input'!$BV$9,$CE490,0)=0,"",OFFSET('Measure and Project Input'!$BV$9,$CE490,0)))</f>
        <v/>
      </c>
      <c r="AO490" t="e">
        <f>IF(I490="","",'Funding Input and Summary'!#REF!)</f>
        <v>#REF!</v>
      </c>
      <c r="AQ490" t="e">
        <f>IF(I490="","",'Funding Input and Summary'!#REF!)</f>
        <v>#REF!</v>
      </c>
      <c r="AR490" t="e">
        <f>IF(I490="","",'Funding Input and Summary'!#REF!)</f>
        <v>#REF!</v>
      </c>
      <c r="AU490" t="e">
        <f>IF(I490="","",'Funding Input and Summary'!#REF!)</f>
        <v>#REF!</v>
      </c>
      <c r="AV490" t="e">
        <f>IF(I490="","",'Funding Input and Summary'!#REF!)</f>
        <v>#REF!</v>
      </c>
      <c r="BC490" t="e">
        <f>IF(I490="","",'Funding Input and Summary'!#REF!)</f>
        <v>#REF!</v>
      </c>
      <c r="BD490" t="e">
        <f>IF(I490="","",'Funding Input and Summary'!#REF!)</f>
        <v>#REF!</v>
      </c>
      <c r="BE490" t="e">
        <f>IF(I490="","",'Funding Input and Summary'!#REF!)</f>
        <v>#REF!</v>
      </c>
      <c r="BG490" t="e">
        <f>IF(I490="","",'Funding Input and Summary'!#REF!)</f>
        <v>#REF!</v>
      </c>
      <c r="BH490" t="e">
        <f>IF(I490="","",'Funding Input and Summary'!#REF!)</f>
        <v>#REF!</v>
      </c>
      <c r="BI490" t="e">
        <f>IF(I490="","",'Funding Input and Summary'!#REF!)</f>
        <v>#REF!</v>
      </c>
      <c r="BJ490" t="e">
        <f>IF(I490="","",'Funding Input and Summary'!#REF!)</f>
        <v>#REF!</v>
      </c>
      <c r="BK490" t="e">
        <f>IF(I490="","",'Funding Input and Summary'!#REF!)</f>
        <v>#REF!</v>
      </c>
      <c r="BL490" t="e">
        <f>IF(I490="","",'Funding Input and Summary'!#REF!)</f>
        <v>#REF!</v>
      </c>
      <c r="BM490" t="e">
        <f>IF(I490="","",'Funding Input and Summary'!#REF!)</f>
        <v>#REF!</v>
      </c>
      <c r="BN490" t="e">
        <f>IF(I490="","",'Funding Input and Summary'!#REF!)</f>
        <v>#REF!</v>
      </c>
      <c r="BO490" t="e">
        <f>IF(I490="","",'Funding Input and Summary'!#REF!)</f>
        <v>#REF!</v>
      </c>
      <c r="BP490" t="e">
        <f>IF(I490="","",'Funding Input and Summary'!#REF!)</f>
        <v>#REF!</v>
      </c>
      <c r="BQ490" t="e">
        <f>IF(I490="","",'Funding Input and Summary'!#REF!)</f>
        <v>#REF!</v>
      </c>
      <c r="BR490" t="str">
        <f ca="1">IF('Measure and Project Input'!$CE$5&lt;$CC490,"",IF(OFFSET('Measure and Project Input'!$T$9,$CE490,0)=0,"",OFFSET('Measure and Project Input'!$T$9,$CE490,0)))</f>
        <v/>
      </c>
      <c r="BS490" t="str">
        <f ca="1">IF('Measure and Project Input'!$CE$5&lt;$CC490,"",IF(OFFSET('Measure and Project Input'!$R$9,$CE490,0)=0,"",OFFSET('Measure and Project Input'!$R$9,$CE490,0)))</f>
        <v/>
      </c>
      <c r="BT490">
        <f>IF(I490="","",'Measure and Project Input'!$I$1)</f>
        <v>4.04</v>
      </c>
      <c r="BU490" t="str">
        <f ca="1">IF('Measure and Project Input'!$CE$5&lt;$CC490,"",IF(OFFSET('Measure and Project Input'!$Q$9,$CE490,0)=0,"",OFFSET('Measure and Project Input'!$Q$9,$CE490,0)))</f>
        <v/>
      </c>
      <c r="BV490" t="e">
        <f ca="1">IF(I490="","",'Funding Input and Summary'!$T$1)</f>
        <v>#DIV/0!</v>
      </c>
      <c r="BW490" t="str">
        <f ca="1">IF('Measure and Project Input'!$CE$5&lt;$CC490,"",IF(OFFSET('Measure and Project Input'!$AI$9,$CE490,0)=0,"",OFFSET('Measure and Project Input'!$AI$9,$CE490,0)))</f>
        <v/>
      </c>
      <c r="BX490" t="str">
        <f ca="1">IF('Measure and Project Input'!$CE$5&lt;$CC490,"",IF(OFFSET('Measure and Project Input'!$AJ$9,$CE490,0)=0,"",OFFSET('Measure and Project Input'!$AJ$9,$CE490,0)))</f>
        <v/>
      </c>
      <c r="BY490" t="str">
        <f ca="1">IF('Measure and Project Input'!$CE$5&lt;$CC490,"",IF(OFFSET('Measure and Project Input'!$AK$9,$CE490,0)=0,"",OFFSET('Measure and Project Input'!$AK$9,$CE490,0)))</f>
        <v/>
      </c>
      <c r="BZ490" t="str">
        <f ca="1">IF('Measure and Project Input'!$CE$5&lt;$CC490,"",IF(OFFSET('Measure and Project Input'!$AL$9,$CE490,0)=0,"",OFFSET('Measure and Project Input'!$AL$9,$CE490,0)))</f>
        <v/>
      </c>
      <c r="CA490" t="str">
        <f ca="1">IF('Measure and Project Input'!$CE$5&lt;$CC490,"",IF(OFFSET('Measure and Project Input'!$AM$9,$CE490,0)=0,"",OFFSET('Measure and Project Input'!$AM$9,$CE490,0)))</f>
        <v/>
      </c>
      <c r="CB490" s="201"/>
      <c r="CC490" s="28">
        <v>489</v>
      </c>
      <c r="CD490" s="28">
        <f t="shared" si="7"/>
        <v>1</v>
      </c>
      <c r="CE490" s="28" t="e">
        <f>IF($I490="","",MATCH($I490,'Measure and Project Input'!$P$10:$P$509,FALSE))</f>
        <v>#N/A</v>
      </c>
    </row>
    <row r="491" spans="1:83" x14ac:dyDescent="0.2">
      <c r="A491" t="str">
        <f ca="1">IF('Measure and Project Input'!$CE$5&lt;$CC491,"",IF(OFFSET('Measure and Project Input'!$E$9,$CE491,0)=0,"",OFFSET('Measure and Project Input'!$E$9,$CE491,0)))</f>
        <v/>
      </c>
      <c r="B491" t="str">
        <f ca="1">IF('Measure and Project Input'!$CE$5&lt;$CC491,"",IF(OFFSET('Measure and Project Input'!$F$9,$CE491,0)=0,"",OFFSET('Measure and Project Input'!$F$9,$CE491,0)))</f>
        <v/>
      </c>
      <c r="C491" t="str">
        <f ca="1">IF('Measure and Project Input'!$CE$5&lt;$CC491,"",IF(OFFSET('Measure and Project Input'!$G$9,$CE491,0)=0,"",OFFSET('Measure and Project Input'!$G$9,$CE491,0)))</f>
        <v/>
      </c>
      <c r="D491" s="299" t="str">
        <f ca="1">IF('Measure and Project Input'!$CE$5&lt;$CC491,"",IF(OFFSET('Measure and Project Input'!$H$9,$CE491,0)=0,"",OFFSET('Measure and Project Input'!$H$9,$CE491,0)))</f>
        <v/>
      </c>
      <c r="E491" t="str">
        <f ca="1">IF('Measure and Project Input'!$CE$5&lt;$CC491,"",IF(OFFSET('Measure and Project Input'!$I$9,$CE491,0)=0,"",OFFSET('Measure and Project Input'!$I$9,$CE491,0)))</f>
        <v/>
      </c>
      <c r="F491" t="str">
        <f ca="1">IF('Measure and Project Input'!$CE$5&lt;$CC491,"",IF(OFFSET('Measure and Project Input'!$J$9,$CE491,0)=0,"",OFFSET('Measure and Project Input'!$J$9,$CE491,0)))</f>
        <v/>
      </c>
      <c r="G491" t="str">
        <f ca="1">IF('Measure and Project Input'!$CE$5&lt;$CC491,"",IF(OFFSET('Measure and Project Input'!$K$9,$CE491,0)=0,"",OFFSET('Measure and Project Input'!$K$9,$CE491,0)))</f>
        <v/>
      </c>
      <c r="H491" t="str">
        <f ca="1">IF('Measure and Project Input'!$CE$5&lt;$CC491,"",IF(OFFSET('Measure and Project Input'!$L$9,$CE491,0)=0,"",OFFSET('Measure and Project Input'!$L$9,$CE491,0)))</f>
        <v/>
      </c>
      <c r="I491">
        <f>'Funding Input and Summary'!A494</f>
        <v>0</v>
      </c>
      <c r="O491" t="str">
        <f ca="1">IF('Measure and Project Input'!$CE$5&lt;$CC491,"",IF(OFFSET('Measure and Project Input'!$B$9,$CE491,0)=0,"",OFFSET('Measure and Project Input'!$B$9,$CE491,0)))</f>
        <v/>
      </c>
      <c r="P491" t="str">
        <f ca="1">IF('Measure and Project Input'!$CE$5&lt;$CC491,"",IF(OFFSET('Measure and Project Input'!$C$9,$CE491,0)=0,"",OFFSET('Measure and Project Input'!$C$9,$CE491,0)))</f>
        <v/>
      </c>
      <c r="Q491" t="str">
        <f ca="1">IF('Measure and Project Input'!$CE$5&lt;$CC491,"",IF(OFFSET('Measure and Project Input'!$S$9,$CE491,0)=0,"",OFFSET('Measure and Project Input'!$S$9,$CE491,0)))</f>
        <v/>
      </c>
      <c r="R491" t="str">
        <f ca="1">IF('Measure and Project Input'!$CE$5&lt;$CC491,"",IF(OFFSET('Measure and Project Input'!$U$9,$CE491,0)=0,"",OFFSET('Measure and Project Input'!$U$9,$CE491,0)))</f>
        <v/>
      </c>
      <c r="S491" t="str">
        <f ca="1">IF('Measure and Project Input'!$CE$5&lt;$CC491,"",IF(OFFSET('Measure and Project Input'!$V$9,$CE491,0)=0,"",OFFSET('Measure and Project Input'!$V$9,$CE491,0)))</f>
        <v/>
      </c>
      <c r="X491" t="str">
        <f ca="1">IF('Measure and Project Input'!$CE$5&lt;$CC491,"",IF(OFFSET('Measure and Project Input'!$M$9,$CE491,0)=0,"",OFFSET('Measure and Project Input'!$M$9,$CE491,0)))</f>
        <v/>
      </c>
      <c r="Y491" t="str">
        <f ca="1">IF('Measure and Project Input'!$CE$5&lt;$CC491,"",IF(OFFSET('Measure and Project Input'!$N$9,$CE491,0)=0,"",OFFSET('Measure and Project Input'!$N$9,$CE491,0)))</f>
        <v/>
      </c>
      <c r="AA491" t="str">
        <f ca="1">IF('Measure and Project Input'!$CE$5&lt;$CC491,"",IF(OFFSET('Measure and Project Input'!$D$9,$CE491,0)=0,"",OFFSET('Measure and Project Input'!$D$9,$CE491,0)))</f>
        <v/>
      </c>
      <c r="AJ491" t="str">
        <f ca="1">IF('Measure and Project Input'!$CE$5&lt;$CC491,"",IF(OFFSET('Measure and Project Input'!$O$9,$CE491,0)=0,"",OFFSET('Measure and Project Input'!$O$9,$CE491,0)))</f>
        <v/>
      </c>
      <c r="AN491" t="str">
        <f ca="1">IF('Measure and Project Input'!$CE$5&lt;$CC491,"",IF(OFFSET('Measure and Project Input'!$BV$9,$CE491,0)=0,"",OFFSET('Measure and Project Input'!$BV$9,$CE491,0)))</f>
        <v/>
      </c>
      <c r="AO491" t="e">
        <f>IF(I491="","",'Funding Input and Summary'!#REF!)</f>
        <v>#REF!</v>
      </c>
      <c r="AQ491" t="e">
        <f>IF(I491="","",'Funding Input and Summary'!#REF!)</f>
        <v>#REF!</v>
      </c>
      <c r="AR491" t="e">
        <f>IF(I491="","",'Funding Input and Summary'!#REF!)</f>
        <v>#REF!</v>
      </c>
      <c r="AU491" t="e">
        <f>IF(I491="","",'Funding Input and Summary'!#REF!)</f>
        <v>#REF!</v>
      </c>
      <c r="AV491" t="e">
        <f>IF(I491="","",'Funding Input and Summary'!#REF!)</f>
        <v>#REF!</v>
      </c>
      <c r="BC491" t="e">
        <f>IF(I491="","",'Funding Input and Summary'!#REF!)</f>
        <v>#REF!</v>
      </c>
      <c r="BD491" t="e">
        <f>IF(I491="","",'Funding Input and Summary'!#REF!)</f>
        <v>#REF!</v>
      </c>
      <c r="BE491" t="e">
        <f>IF(I491="","",'Funding Input and Summary'!#REF!)</f>
        <v>#REF!</v>
      </c>
      <c r="BG491" t="e">
        <f>IF(I491="","",'Funding Input and Summary'!#REF!)</f>
        <v>#REF!</v>
      </c>
      <c r="BH491" t="e">
        <f>IF(I491="","",'Funding Input and Summary'!#REF!)</f>
        <v>#REF!</v>
      </c>
      <c r="BI491" t="e">
        <f>IF(I491="","",'Funding Input and Summary'!#REF!)</f>
        <v>#REF!</v>
      </c>
      <c r="BJ491" t="e">
        <f>IF(I491="","",'Funding Input and Summary'!#REF!)</f>
        <v>#REF!</v>
      </c>
      <c r="BK491" t="e">
        <f>IF(I491="","",'Funding Input and Summary'!#REF!)</f>
        <v>#REF!</v>
      </c>
      <c r="BL491" t="e">
        <f>IF(I491="","",'Funding Input and Summary'!#REF!)</f>
        <v>#REF!</v>
      </c>
      <c r="BM491" t="e">
        <f>IF(I491="","",'Funding Input and Summary'!#REF!)</f>
        <v>#REF!</v>
      </c>
      <c r="BN491" t="e">
        <f>IF(I491="","",'Funding Input and Summary'!#REF!)</f>
        <v>#REF!</v>
      </c>
      <c r="BO491" t="e">
        <f>IF(I491="","",'Funding Input and Summary'!#REF!)</f>
        <v>#REF!</v>
      </c>
      <c r="BP491" t="e">
        <f>IF(I491="","",'Funding Input and Summary'!#REF!)</f>
        <v>#REF!</v>
      </c>
      <c r="BQ491" t="e">
        <f>IF(I491="","",'Funding Input and Summary'!#REF!)</f>
        <v>#REF!</v>
      </c>
      <c r="BR491" t="str">
        <f ca="1">IF('Measure and Project Input'!$CE$5&lt;$CC491,"",IF(OFFSET('Measure and Project Input'!$T$9,$CE491,0)=0,"",OFFSET('Measure and Project Input'!$T$9,$CE491,0)))</f>
        <v/>
      </c>
      <c r="BS491" t="str">
        <f ca="1">IF('Measure and Project Input'!$CE$5&lt;$CC491,"",IF(OFFSET('Measure and Project Input'!$R$9,$CE491,0)=0,"",OFFSET('Measure and Project Input'!$R$9,$CE491,0)))</f>
        <v/>
      </c>
      <c r="BT491">
        <f>IF(I491="","",'Measure and Project Input'!$I$1)</f>
        <v>4.04</v>
      </c>
      <c r="BU491" t="str">
        <f ca="1">IF('Measure and Project Input'!$CE$5&lt;$CC491,"",IF(OFFSET('Measure and Project Input'!$Q$9,$CE491,0)=0,"",OFFSET('Measure and Project Input'!$Q$9,$CE491,0)))</f>
        <v/>
      </c>
      <c r="BV491" t="e">
        <f ca="1">IF(I491="","",'Funding Input and Summary'!$T$1)</f>
        <v>#DIV/0!</v>
      </c>
      <c r="BW491" t="str">
        <f ca="1">IF('Measure and Project Input'!$CE$5&lt;$CC491,"",IF(OFFSET('Measure and Project Input'!$AI$9,$CE491,0)=0,"",OFFSET('Measure and Project Input'!$AI$9,$CE491,0)))</f>
        <v/>
      </c>
      <c r="BX491" t="str">
        <f ca="1">IF('Measure and Project Input'!$CE$5&lt;$CC491,"",IF(OFFSET('Measure and Project Input'!$AJ$9,$CE491,0)=0,"",OFFSET('Measure and Project Input'!$AJ$9,$CE491,0)))</f>
        <v/>
      </c>
      <c r="BY491" t="str">
        <f ca="1">IF('Measure and Project Input'!$CE$5&lt;$CC491,"",IF(OFFSET('Measure and Project Input'!$AK$9,$CE491,0)=0,"",OFFSET('Measure and Project Input'!$AK$9,$CE491,0)))</f>
        <v/>
      </c>
      <c r="BZ491" t="str">
        <f ca="1">IF('Measure and Project Input'!$CE$5&lt;$CC491,"",IF(OFFSET('Measure and Project Input'!$AL$9,$CE491,0)=0,"",OFFSET('Measure and Project Input'!$AL$9,$CE491,0)))</f>
        <v/>
      </c>
      <c r="CA491" t="str">
        <f ca="1">IF('Measure and Project Input'!$CE$5&lt;$CC491,"",IF(OFFSET('Measure and Project Input'!$AM$9,$CE491,0)=0,"",OFFSET('Measure and Project Input'!$AM$9,$CE491,0)))</f>
        <v/>
      </c>
      <c r="CB491" s="201"/>
      <c r="CC491" s="28">
        <v>490</v>
      </c>
      <c r="CD491" s="28">
        <f t="shared" si="7"/>
        <v>1</v>
      </c>
      <c r="CE491" s="28" t="e">
        <f>IF($I491="","",MATCH($I491,'Measure and Project Input'!$P$10:$P$509,FALSE))</f>
        <v>#N/A</v>
      </c>
    </row>
    <row r="492" spans="1:83" x14ac:dyDescent="0.2">
      <c r="A492" t="str">
        <f ca="1">IF('Measure and Project Input'!$CE$5&lt;$CC492,"",IF(OFFSET('Measure and Project Input'!$E$9,$CE492,0)=0,"",OFFSET('Measure and Project Input'!$E$9,$CE492,0)))</f>
        <v/>
      </c>
      <c r="B492" t="str">
        <f ca="1">IF('Measure and Project Input'!$CE$5&lt;$CC492,"",IF(OFFSET('Measure and Project Input'!$F$9,$CE492,0)=0,"",OFFSET('Measure and Project Input'!$F$9,$CE492,0)))</f>
        <v/>
      </c>
      <c r="C492" t="str">
        <f ca="1">IF('Measure and Project Input'!$CE$5&lt;$CC492,"",IF(OFFSET('Measure and Project Input'!$G$9,$CE492,0)=0,"",OFFSET('Measure and Project Input'!$G$9,$CE492,0)))</f>
        <v/>
      </c>
      <c r="D492" s="299" t="str">
        <f ca="1">IF('Measure and Project Input'!$CE$5&lt;$CC492,"",IF(OFFSET('Measure and Project Input'!$H$9,$CE492,0)=0,"",OFFSET('Measure and Project Input'!$H$9,$CE492,0)))</f>
        <v/>
      </c>
      <c r="E492" t="str">
        <f ca="1">IF('Measure and Project Input'!$CE$5&lt;$CC492,"",IF(OFFSET('Measure and Project Input'!$I$9,$CE492,0)=0,"",OFFSET('Measure and Project Input'!$I$9,$CE492,0)))</f>
        <v/>
      </c>
      <c r="F492" t="str">
        <f ca="1">IF('Measure and Project Input'!$CE$5&lt;$CC492,"",IF(OFFSET('Measure and Project Input'!$J$9,$CE492,0)=0,"",OFFSET('Measure and Project Input'!$J$9,$CE492,0)))</f>
        <v/>
      </c>
      <c r="G492" t="str">
        <f ca="1">IF('Measure and Project Input'!$CE$5&lt;$CC492,"",IF(OFFSET('Measure and Project Input'!$K$9,$CE492,0)=0,"",OFFSET('Measure and Project Input'!$K$9,$CE492,0)))</f>
        <v/>
      </c>
      <c r="H492" t="str">
        <f ca="1">IF('Measure and Project Input'!$CE$5&lt;$CC492,"",IF(OFFSET('Measure and Project Input'!$L$9,$CE492,0)=0,"",OFFSET('Measure and Project Input'!$L$9,$CE492,0)))</f>
        <v/>
      </c>
      <c r="I492">
        <f>'Funding Input and Summary'!A495</f>
        <v>0</v>
      </c>
      <c r="O492" t="str">
        <f ca="1">IF('Measure and Project Input'!$CE$5&lt;$CC492,"",IF(OFFSET('Measure and Project Input'!$B$9,$CE492,0)=0,"",OFFSET('Measure and Project Input'!$B$9,$CE492,0)))</f>
        <v/>
      </c>
      <c r="P492" t="str">
        <f ca="1">IF('Measure and Project Input'!$CE$5&lt;$CC492,"",IF(OFFSET('Measure and Project Input'!$C$9,$CE492,0)=0,"",OFFSET('Measure and Project Input'!$C$9,$CE492,0)))</f>
        <v/>
      </c>
      <c r="Q492" t="str">
        <f ca="1">IF('Measure and Project Input'!$CE$5&lt;$CC492,"",IF(OFFSET('Measure and Project Input'!$S$9,$CE492,0)=0,"",OFFSET('Measure and Project Input'!$S$9,$CE492,0)))</f>
        <v/>
      </c>
      <c r="R492" t="str">
        <f ca="1">IF('Measure and Project Input'!$CE$5&lt;$CC492,"",IF(OFFSET('Measure and Project Input'!$U$9,$CE492,0)=0,"",OFFSET('Measure and Project Input'!$U$9,$CE492,0)))</f>
        <v/>
      </c>
      <c r="S492" t="str">
        <f ca="1">IF('Measure and Project Input'!$CE$5&lt;$CC492,"",IF(OFFSET('Measure and Project Input'!$V$9,$CE492,0)=0,"",OFFSET('Measure and Project Input'!$V$9,$CE492,0)))</f>
        <v/>
      </c>
      <c r="X492" t="str">
        <f ca="1">IF('Measure and Project Input'!$CE$5&lt;$CC492,"",IF(OFFSET('Measure and Project Input'!$M$9,$CE492,0)=0,"",OFFSET('Measure and Project Input'!$M$9,$CE492,0)))</f>
        <v/>
      </c>
      <c r="Y492" t="str">
        <f ca="1">IF('Measure and Project Input'!$CE$5&lt;$CC492,"",IF(OFFSET('Measure and Project Input'!$N$9,$CE492,0)=0,"",OFFSET('Measure and Project Input'!$N$9,$CE492,0)))</f>
        <v/>
      </c>
      <c r="AA492" t="str">
        <f ca="1">IF('Measure and Project Input'!$CE$5&lt;$CC492,"",IF(OFFSET('Measure and Project Input'!$D$9,$CE492,0)=0,"",OFFSET('Measure and Project Input'!$D$9,$CE492,0)))</f>
        <v/>
      </c>
      <c r="AJ492" t="str">
        <f ca="1">IF('Measure and Project Input'!$CE$5&lt;$CC492,"",IF(OFFSET('Measure and Project Input'!$O$9,$CE492,0)=0,"",OFFSET('Measure and Project Input'!$O$9,$CE492,0)))</f>
        <v/>
      </c>
      <c r="AN492" t="str">
        <f ca="1">IF('Measure and Project Input'!$CE$5&lt;$CC492,"",IF(OFFSET('Measure and Project Input'!$BV$9,$CE492,0)=0,"",OFFSET('Measure and Project Input'!$BV$9,$CE492,0)))</f>
        <v/>
      </c>
      <c r="AO492" t="e">
        <f>IF(I492="","",'Funding Input and Summary'!#REF!)</f>
        <v>#REF!</v>
      </c>
      <c r="AQ492" t="e">
        <f>IF(I492="","",'Funding Input and Summary'!#REF!)</f>
        <v>#REF!</v>
      </c>
      <c r="AR492" t="e">
        <f>IF(I492="","",'Funding Input and Summary'!#REF!)</f>
        <v>#REF!</v>
      </c>
      <c r="AU492" t="e">
        <f>IF(I492="","",'Funding Input and Summary'!#REF!)</f>
        <v>#REF!</v>
      </c>
      <c r="AV492" t="e">
        <f>IF(I492="","",'Funding Input and Summary'!#REF!)</f>
        <v>#REF!</v>
      </c>
      <c r="BC492" t="e">
        <f>IF(I492="","",'Funding Input and Summary'!#REF!)</f>
        <v>#REF!</v>
      </c>
      <c r="BD492" t="e">
        <f>IF(I492="","",'Funding Input and Summary'!#REF!)</f>
        <v>#REF!</v>
      </c>
      <c r="BE492" t="e">
        <f>IF(I492="","",'Funding Input and Summary'!#REF!)</f>
        <v>#REF!</v>
      </c>
      <c r="BG492" t="e">
        <f>IF(I492="","",'Funding Input and Summary'!#REF!)</f>
        <v>#REF!</v>
      </c>
      <c r="BH492" t="e">
        <f>IF(I492="","",'Funding Input and Summary'!#REF!)</f>
        <v>#REF!</v>
      </c>
      <c r="BI492" t="e">
        <f>IF(I492="","",'Funding Input and Summary'!#REF!)</f>
        <v>#REF!</v>
      </c>
      <c r="BJ492" t="e">
        <f>IF(I492="","",'Funding Input and Summary'!#REF!)</f>
        <v>#REF!</v>
      </c>
      <c r="BK492" t="e">
        <f>IF(I492="","",'Funding Input and Summary'!#REF!)</f>
        <v>#REF!</v>
      </c>
      <c r="BL492" t="e">
        <f>IF(I492="","",'Funding Input and Summary'!#REF!)</f>
        <v>#REF!</v>
      </c>
      <c r="BM492" t="e">
        <f>IF(I492="","",'Funding Input and Summary'!#REF!)</f>
        <v>#REF!</v>
      </c>
      <c r="BN492" t="e">
        <f>IF(I492="","",'Funding Input and Summary'!#REF!)</f>
        <v>#REF!</v>
      </c>
      <c r="BO492" t="e">
        <f>IF(I492="","",'Funding Input and Summary'!#REF!)</f>
        <v>#REF!</v>
      </c>
      <c r="BP492" t="e">
        <f>IF(I492="","",'Funding Input and Summary'!#REF!)</f>
        <v>#REF!</v>
      </c>
      <c r="BQ492" t="e">
        <f>IF(I492="","",'Funding Input and Summary'!#REF!)</f>
        <v>#REF!</v>
      </c>
      <c r="BR492" t="str">
        <f ca="1">IF('Measure and Project Input'!$CE$5&lt;$CC492,"",IF(OFFSET('Measure and Project Input'!$T$9,$CE492,0)=0,"",OFFSET('Measure and Project Input'!$T$9,$CE492,0)))</f>
        <v/>
      </c>
      <c r="BS492" t="str">
        <f ca="1">IF('Measure and Project Input'!$CE$5&lt;$CC492,"",IF(OFFSET('Measure and Project Input'!$R$9,$CE492,0)=0,"",OFFSET('Measure and Project Input'!$R$9,$CE492,0)))</f>
        <v/>
      </c>
      <c r="BT492">
        <f>IF(I492="","",'Measure and Project Input'!$I$1)</f>
        <v>4.04</v>
      </c>
      <c r="BU492" t="str">
        <f ca="1">IF('Measure and Project Input'!$CE$5&lt;$CC492,"",IF(OFFSET('Measure and Project Input'!$Q$9,$CE492,0)=0,"",OFFSET('Measure and Project Input'!$Q$9,$CE492,0)))</f>
        <v/>
      </c>
      <c r="BV492" t="e">
        <f ca="1">IF(I492="","",'Funding Input and Summary'!$T$1)</f>
        <v>#DIV/0!</v>
      </c>
      <c r="BW492" t="str">
        <f ca="1">IF('Measure and Project Input'!$CE$5&lt;$CC492,"",IF(OFFSET('Measure and Project Input'!$AI$9,$CE492,0)=0,"",OFFSET('Measure and Project Input'!$AI$9,$CE492,0)))</f>
        <v/>
      </c>
      <c r="BX492" t="str">
        <f ca="1">IF('Measure and Project Input'!$CE$5&lt;$CC492,"",IF(OFFSET('Measure and Project Input'!$AJ$9,$CE492,0)=0,"",OFFSET('Measure and Project Input'!$AJ$9,$CE492,0)))</f>
        <v/>
      </c>
      <c r="BY492" t="str">
        <f ca="1">IF('Measure and Project Input'!$CE$5&lt;$CC492,"",IF(OFFSET('Measure and Project Input'!$AK$9,$CE492,0)=0,"",OFFSET('Measure and Project Input'!$AK$9,$CE492,0)))</f>
        <v/>
      </c>
      <c r="BZ492" t="str">
        <f ca="1">IF('Measure and Project Input'!$CE$5&lt;$CC492,"",IF(OFFSET('Measure and Project Input'!$AL$9,$CE492,0)=0,"",OFFSET('Measure and Project Input'!$AL$9,$CE492,0)))</f>
        <v/>
      </c>
      <c r="CA492" t="str">
        <f ca="1">IF('Measure and Project Input'!$CE$5&lt;$CC492,"",IF(OFFSET('Measure and Project Input'!$AM$9,$CE492,0)=0,"",OFFSET('Measure and Project Input'!$AM$9,$CE492,0)))</f>
        <v/>
      </c>
      <c r="CB492" s="201"/>
      <c r="CC492" s="28">
        <v>491</v>
      </c>
      <c r="CD492" s="28">
        <f t="shared" si="7"/>
        <v>1</v>
      </c>
      <c r="CE492" s="28" t="e">
        <f>IF($I492="","",MATCH($I492,'Measure and Project Input'!$P$10:$P$509,FALSE))</f>
        <v>#N/A</v>
      </c>
    </row>
    <row r="493" spans="1:83" x14ac:dyDescent="0.2">
      <c r="A493" t="str">
        <f ca="1">IF('Measure and Project Input'!$CE$5&lt;$CC493,"",IF(OFFSET('Measure and Project Input'!$E$9,$CE493,0)=0,"",OFFSET('Measure and Project Input'!$E$9,$CE493,0)))</f>
        <v/>
      </c>
      <c r="B493" t="str">
        <f ca="1">IF('Measure and Project Input'!$CE$5&lt;$CC493,"",IF(OFFSET('Measure and Project Input'!$F$9,$CE493,0)=0,"",OFFSET('Measure and Project Input'!$F$9,$CE493,0)))</f>
        <v/>
      </c>
      <c r="C493" t="str">
        <f ca="1">IF('Measure and Project Input'!$CE$5&lt;$CC493,"",IF(OFFSET('Measure and Project Input'!$G$9,$CE493,0)=0,"",OFFSET('Measure and Project Input'!$G$9,$CE493,0)))</f>
        <v/>
      </c>
      <c r="D493" s="299" t="str">
        <f ca="1">IF('Measure and Project Input'!$CE$5&lt;$CC493,"",IF(OFFSET('Measure and Project Input'!$H$9,$CE493,0)=0,"",OFFSET('Measure and Project Input'!$H$9,$CE493,0)))</f>
        <v/>
      </c>
      <c r="E493" t="str">
        <f ca="1">IF('Measure and Project Input'!$CE$5&lt;$CC493,"",IF(OFFSET('Measure and Project Input'!$I$9,$CE493,0)=0,"",OFFSET('Measure and Project Input'!$I$9,$CE493,0)))</f>
        <v/>
      </c>
      <c r="F493" t="str">
        <f ca="1">IF('Measure and Project Input'!$CE$5&lt;$CC493,"",IF(OFFSET('Measure and Project Input'!$J$9,$CE493,0)=0,"",OFFSET('Measure and Project Input'!$J$9,$CE493,0)))</f>
        <v/>
      </c>
      <c r="G493" t="str">
        <f ca="1">IF('Measure and Project Input'!$CE$5&lt;$CC493,"",IF(OFFSET('Measure and Project Input'!$K$9,$CE493,0)=0,"",OFFSET('Measure and Project Input'!$K$9,$CE493,0)))</f>
        <v/>
      </c>
      <c r="H493" t="str">
        <f ca="1">IF('Measure and Project Input'!$CE$5&lt;$CC493,"",IF(OFFSET('Measure and Project Input'!$L$9,$CE493,0)=0,"",OFFSET('Measure and Project Input'!$L$9,$CE493,0)))</f>
        <v/>
      </c>
      <c r="I493">
        <f>'Funding Input and Summary'!A496</f>
        <v>0</v>
      </c>
      <c r="O493" t="str">
        <f ca="1">IF('Measure and Project Input'!$CE$5&lt;$CC493,"",IF(OFFSET('Measure and Project Input'!$B$9,$CE493,0)=0,"",OFFSET('Measure and Project Input'!$B$9,$CE493,0)))</f>
        <v/>
      </c>
      <c r="P493" t="str">
        <f ca="1">IF('Measure and Project Input'!$CE$5&lt;$CC493,"",IF(OFFSET('Measure and Project Input'!$C$9,$CE493,0)=0,"",OFFSET('Measure and Project Input'!$C$9,$CE493,0)))</f>
        <v/>
      </c>
      <c r="Q493" t="str">
        <f ca="1">IF('Measure and Project Input'!$CE$5&lt;$CC493,"",IF(OFFSET('Measure and Project Input'!$S$9,$CE493,0)=0,"",OFFSET('Measure and Project Input'!$S$9,$CE493,0)))</f>
        <v/>
      </c>
      <c r="R493" t="str">
        <f ca="1">IF('Measure and Project Input'!$CE$5&lt;$CC493,"",IF(OFFSET('Measure and Project Input'!$U$9,$CE493,0)=0,"",OFFSET('Measure and Project Input'!$U$9,$CE493,0)))</f>
        <v/>
      </c>
      <c r="S493" t="str">
        <f ca="1">IF('Measure and Project Input'!$CE$5&lt;$CC493,"",IF(OFFSET('Measure and Project Input'!$V$9,$CE493,0)=0,"",OFFSET('Measure and Project Input'!$V$9,$CE493,0)))</f>
        <v/>
      </c>
      <c r="X493" t="str">
        <f ca="1">IF('Measure and Project Input'!$CE$5&lt;$CC493,"",IF(OFFSET('Measure and Project Input'!$M$9,$CE493,0)=0,"",OFFSET('Measure and Project Input'!$M$9,$CE493,0)))</f>
        <v/>
      </c>
      <c r="Y493" t="str">
        <f ca="1">IF('Measure and Project Input'!$CE$5&lt;$CC493,"",IF(OFFSET('Measure and Project Input'!$N$9,$CE493,0)=0,"",OFFSET('Measure and Project Input'!$N$9,$CE493,0)))</f>
        <v/>
      </c>
      <c r="AA493" t="str">
        <f ca="1">IF('Measure and Project Input'!$CE$5&lt;$CC493,"",IF(OFFSET('Measure and Project Input'!$D$9,$CE493,0)=0,"",OFFSET('Measure and Project Input'!$D$9,$CE493,0)))</f>
        <v/>
      </c>
      <c r="AJ493" t="str">
        <f ca="1">IF('Measure and Project Input'!$CE$5&lt;$CC493,"",IF(OFFSET('Measure and Project Input'!$O$9,$CE493,0)=0,"",OFFSET('Measure and Project Input'!$O$9,$CE493,0)))</f>
        <v/>
      </c>
      <c r="AN493" t="str">
        <f ca="1">IF('Measure and Project Input'!$CE$5&lt;$CC493,"",IF(OFFSET('Measure and Project Input'!$BV$9,$CE493,0)=0,"",OFFSET('Measure and Project Input'!$BV$9,$CE493,0)))</f>
        <v/>
      </c>
      <c r="AO493" t="e">
        <f>IF(I493="","",'Funding Input and Summary'!#REF!)</f>
        <v>#REF!</v>
      </c>
      <c r="AQ493" t="e">
        <f>IF(I493="","",'Funding Input and Summary'!#REF!)</f>
        <v>#REF!</v>
      </c>
      <c r="AR493" t="e">
        <f>IF(I493="","",'Funding Input and Summary'!#REF!)</f>
        <v>#REF!</v>
      </c>
      <c r="AU493" t="e">
        <f>IF(I493="","",'Funding Input and Summary'!#REF!)</f>
        <v>#REF!</v>
      </c>
      <c r="AV493" t="e">
        <f>IF(I493="","",'Funding Input and Summary'!#REF!)</f>
        <v>#REF!</v>
      </c>
      <c r="BC493" t="e">
        <f>IF(I493="","",'Funding Input and Summary'!#REF!)</f>
        <v>#REF!</v>
      </c>
      <c r="BD493" t="e">
        <f>IF(I493="","",'Funding Input and Summary'!#REF!)</f>
        <v>#REF!</v>
      </c>
      <c r="BE493" t="e">
        <f>IF(I493="","",'Funding Input and Summary'!#REF!)</f>
        <v>#REF!</v>
      </c>
      <c r="BG493" t="e">
        <f>IF(I493="","",'Funding Input and Summary'!#REF!)</f>
        <v>#REF!</v>
      </c>
      <c r="BH493" t="e">
        <f>IF(I493="","",'Funding Input and Summary'!#REF!)</f>
        <v>#REF!</v>
      </c>
      <c r="BI493" t="e">
        <f>IF(I493="","",'Funding Input and Summary'!#REF!)</f>
        <v>#REF!</v>
      </c>
      <c r="BJ493" t="e">
        <f>IF(I493="","",'Funding Input and Summary'!#REF!)</f>
        <v>#REF!</v>
      </c>
      <c r="BK493" t="e">
        <f>IF(I493="","",'Funding Input and Summary'!#REF!)</f>
        <v>#REF!</v>
      </c>
      <c r="BL493" t="e">
        <f>IF(I493="","",'Funding Input and Summary'!#REF!)</f>
        <v>#REF!</v>
      </c>
      <c r="BM493" t="e">
        <f>IF(I493="","",'Funding Input and Summary'!#REF!)</f>
        <v>#REF!</v>
      </c>
      <c r="BN493" t="e">
        <f>IF(I493="","",'Funding Input and Summary'!#REF!)</f>
        <v>#REF!</v>
      </c>
      <c r="BO493" t="e">
        <f>IF(I493="","",'Funding Input and Summary'!#REF!)</f>
        <v>#REF!</v>
      </c>
      <c r="BP493" t="e">
        <f>IF(I493="","",'Funding Input and Summary'!#REF!)</f>
        <v>#REF!</v>
      </c>
      <c r="BQ493" t="e">
        <f>IF(I493="","",'Funding Input and Summary'!#REF!)</f>
        <v>#REF!</v>
      </c>
      <c r="BR493" t="str">
        <f ca="1">IF('Measure and Project Input'!$CE$5&lt;$CC493,"",IF(OFFSET('Measure and Project Input'!$T$9,$CE493,0)=0,"",OFFSET('Measure and Project Input'!$T$9,$CE493,0)))</f>
        <v/>
      </c>
      <c r="BS493" t="str">
        <f ca="1">IF('Measure and Project Input'!$CE$5&lt;$CC493,"",IF(OFFSET('Measure and Project Input'!$R$9,$CE493,0)=0,"",OFFSET('Measure and Project Input'!$R$9,$CE493,0)))</f>
        <v/>
      </c>
      <c r="BT493">
        <f>IF(I493="","",'Measure and Project Input'!$I$1)</f>
        <v>4.04</v>
      </c>
      <c r="BU493" t="str">
        <f ca="1">IF('Measure and Project Input'!$CE$5&lt;$CC493,"",IF(OFFSET('Measure and Project Input'!$Q$9,$CE493,0)=0,"",OFFSET('Measure and Project Input'!$Q$9,$CE493,0)))</f>
        <v/>
      </c>
      <c r="BV493" t="e">
        <f ca="1">IF(I493="","",'Funding Input and Summary'!$T$1)</f>
        <v>#DIV/0!</v>
      </c>
      <c r="BW493" t="str">
        <f ca="1">IF('Measure and Project Input'!$CE$5&lt;$CC493,"",IF(OFFSET('Measure and Project Input'!$AI$9,$CE493,0)=0,"",OFFSET('Measure and Project Input'!$AI$9,$CE493,0)))</f>
        <v/>
      </c>
      <c r="BX493" t="str">
        <f ca="1">IF('Measure and Project Input'!$CE$5&lt;$CC493,"",IF(OFFSET('Measure and Project Input'!$AJ$9,$CE493,0)=0,"",OFFSET('Measure and Project Input'!$AJ$9,$CE493,0)))</f>
        <v/>
      </c>
      <c r="BY493" t="str">
        <f ca="1">IF('Measure and Project Input'!$CE$5&lt;$CC493,"",IF(OFFSET('Measure and Project Input'!$AK$9,$CE493,0)=0,"",OFFSET('Measure and Project Input'!$AK$9,$CE493,0)))</f>
        <v/>
      </c>
      <c r="BZ493" t="str">
        <f ca="1">IF('Measure and Project Input'!$CE$5&lt;$CC493,"",IF(OFFSET('Measure and Project Input'!$AL$9,$CE493,0)=0,"",OFFSET('Measure and Project Input'!$AL$9,$CE493,0)))</f>
        <v/>
      </c>
      <c r="CA493" t="str">
        <f ca="1">IF('Measure and Project Input'!$CE$5&lt;$CC493,"",IF(OFFSET('Measure and Project Input'!$AM$9,$CE493,0)=0,"",OFFSET('Measure and Project Input'!$AM$9,$CE493,0)))</f>
        <v/>
      </c>
      <c r="CB493" s="201"/>
      <c r="CC493" s="28">
        <v>492</v>
      </c>
      <c r="CD493" s="28">
        <f t="shared" si="7"/>
        <v>1</v>
      </c>
      <c r="CE493" s="28" t="e">
        <f>IF($I493="","",MATCH($I493,'Measure and Project Input'!$P$10:$P$509,FALSE))</f>
        <v>#N/A</v>
      </c>
    </row>
    <row r="494" spans="1:83" x14ac:dyDescent="0.2">
      <c r="A494" t="str">
        <f ca="1">IF('Measure and Project Input'!$CE$5&lt;$CC494,"",IF(OFFSET('Measure and Project Input'!$E$9,$CE494,0)=0,"",OFFSET('Measure and Project Input'!$E$9,$CE494,0)))</f>
        <v/>
      </c>
      <c r="B494" t="str">
        <f ca="1">IF('Measure and Project Input'!$CE$5&lt;$CC494,"",IF(OFFSET('Measure and Project Input'!$F$9,$CE494,0)=0,"",OFFSET('Measure and Project Input'!$F$9,$CE494,0)))</f>
        <v/>
      </c>
      <c r="C494" t="str">
        <f ca="1">IF('Measure and Project Input'!$CE$5&lt;$CC494,"",IF(OFFSET('Measure and Project Input'!$G$9,$CE494,0)=0,"",OFFSET('Measure and Project Input'!$G$9,$CE494,0)))</f>
        <v/>
      </c>
      <c r="D494" s="299" t="str">
        <f ca="1">IF('Measure and Project Input'!$CE$5&lt;$CC494,"",IF(OFFSET('Measure and Project Input'!$H$9,$CE494,0)=0,"",OFFSET('Measure and Project Input'!$H$9,$CE494,0)))</f>
        <v/>
      </c>
      <c r="E494" t="str">
        <f ca="1">IF('Measure and Project Input'!$CE$5&lt;$CC494,"",IF(OFFSET('Measure and Project Input'!$I$9,$CE494,0)=0,"",OFFSET('Measure and Project Input'!$I$9,$CE494,0)))</f>
        <v/>
      </c>
      <c r="F494" t="str">
        <f ca="1">IF('Measure and Project Input'!$CE$5&lt;$CC494,"",IF(OFFSET('Measure and Project Input'!$J$9,$CE494,0)=0,"",OFFSET('Measure and Project Input'!$J$9,$CE494,0)))</f>
        <v/>
      </c>
      <c r="G494" t="str">
        <f ca="1">IF('Measure and Project Input'!$CE$5&lt;$CC494,"",IF(OFFSET('Measure and Project Input'!$K$9,$CE494,0)=0,"",OFFSET('Measure and Project Input'!$K$9,$CE494,0)))</f>
        <v/>
      </c>
      <c r="H494" t="str">
        <f ca="1">IF('Measure and Project Input'!$CE$5&lt;$CC494,"",IF(OFFSET('Measure and Project Input'!$L$9,$CE494,0)=0,"",OFFSET('Measure and Project Input'!$L$9,$CE494,0)))</f>
        <v/>
      </c>
      <c r="I494">
        <f>'Funding Input and Summary'!A497</f>
        <v>0</v>
      </c>
      <c r="O494" t="str">
        <f ca="1">IF('Measure and Project Input'!$CE$5&lt;$CC494,"",IF(OFFSET('Measure and Project Input'!$B$9,$CE494,0)=0,"",OFFSET('Measure and Project Input'!$B$9,$CE494,0)))</f>
        <v/>
      </c>
      <c r="P494" t="str">
        <f ca="1">IF('Measure and Project Input'!$CE$5&lt;$CC494,"",IF(OFFSET('Measure and Project Input'!$C$9,$CE494,0)=0,"",OFFSET('Measure and Project Input'!$C$9,$CE494,0)))</f>
        <v/>
      </c>
      <c r="Q494" t="str">
        <f ca="1">IF('Measure and Project Input'!$CE$5&lt;$CC494,"",IF(OFFSET('Measure and Project Input'!$S$9,$CE494,0)=0,"",OFFSET('Measure and Project Input'!$S$9,$CE494,0)))</f>
        <v/>
      </c>
      <c r="R494" t="str">
        <f ca="1">IF('Measure and Project Input'!$CE$5&lt;$CC494,"",IF(OFFSET('Measure and Project Input'!$U$9,$CE494,0)=0,"",OFFSET('Measure and Project Input'!$U$9,$CE494,0)))</f>
        <v/>
      </c>
      <c r="S494" t="str">
        <f ca="1">IF('Measure and Project Input'!$CE$5&lt;$CC494,"",IF(OFFSET('Measure and Project Input'!$V$9,$CE494,0)=0,"",OFFSET('Measure and Project Input'!$V$9,$CE494,0)))</f>
        <v/>
      </c>
      <c r="X494" t="str">
        <f ca="1">IF('Measure and Project Input'!$CE$5&lt;$CC494,"",IF(OFFSET('Measure and Project Input'!$M$9,$CE494,0)=0,"",OFFSET('Measure and Project Input'!$M$9,$CE494,0)))</f>
        <v/>
      </c>
      <c r="Y494" t="str">
        <f ca="1">IF('Measure and Project Input'!$CE$5&lt;$CC494,"",IF(OFFSET('Measure and Project Input'!$N$9,$CE494,0)=0,"",OFFSET('Measure and Project Input'!$N$9,$CE494,0)))</f>
        <v/>
      </c>
      <c r="AA494" t="str">
        <f ca="1">IF('Measure and Project Input'!$CE$5&lt;$CC494,"",IF(OFFSET('Measure and Project Input'!$D$9,$CE494,0)=0,"",OFFSET('Measure and Project Input'!$D$9,$CE494,0)))</f>
        <v/>
      </c>
      <c r="AJ494" t="str">
        <f ca="1">IF('Measure and Project Input'!$CE$5&lt;$CC494,"",IF(OFFSET('Measure and Project Input'!$O$9,$CE494,0)=0,"",OFFSET('Measure and Project Input'!$O$9,$CE494,0)))</f>
        <v/>
      </c>
      <c r="AN494" t="str">
        <f ca="1">IF('Measure and Project Input'!$CE$5&lt;$CC494,"",IF(OFFSET('Measure and Project Input'!$BV$9,$CE494,0)=0,"",OFFSET('Measure and Project Input'!$BV$9,$CE494,0)))</f>
        <v/>
      </c>
      <c r="AO494" t="e">
        <f>IF(I494="","",'Funding Input and Summary'!#REF!)</f>
        <v>#REF!</v>
      </c>
      <c r="AQ494" t="e">
        <f>IF(I494="","",'Funding Input and Summary'!#REF!)</f>
        <v>#REF!</v>
      </c>
      <c r="AR494" t="e">
        <f>IF(I494="","",'Funding Input and Summary'!#REF!)</f>
        <v>#REF!</v>
      </c>
      <c r="AU494" t="e">
        <f>IF(I494="","",'Funding Input and Summary'!#REF!)</f>
        <v>#REF!</v>
      </c>
      <c r="AV494" t="e">
        <f>IF(I494="","",'Funding Input and Summary'!#REF!)</f>
        <v>#REF!</v>
      </c>
      <c r="BC494" t="e">
        <f>IF(I494="","",'Funding Input and Summary'!#REF!)</f>
        <v>#REF!</v>
      </c>
      <c r="BD494" t="e">
        <f>IF(I494="","",'Funding Input and Summary'!#REF!)</f>
        <v>#REF!</v>
      </c>
      <c r="BE494" t="e">
        <f>IF(I494="","",'Funding Input and Summary'!#REF!)</f>
        <v>#REF!</v>
      </c>
      <c r="BG494" t="e">
        <f>IF(I494="","",'Funding Input and Summary'!#REF!)</f>
        <v>#REF!</v>
      </c>
      <c r="BH494" t="e">
        <f>IF(I494="","",'Funding Input and Summary'!#REF!)</f>
        <v>#REF!</v>
      </c>
      <c r="BI494" t="e">
        <f>IF(I494="","",'Funding Input and Summary'!#REF!)</f>
        <v>#REF!</v>
      </c>
      <c r="BJ494" t="e">
        <f>IF(I494="","",'Funding Input and Summary'!#REF!)</f>
        <v>#REF!</v>
      </c>
      <c r="BK494" t="e">
        <f>IF(I494="","",'Funding Input and Summary'!#REF!)</f>
        <v>#REF!</v>
      </c>
      <c r="BL494" t="e">
        <f>IF(I494="","",'Funding Input and Summary'!#REF!)</f>
        <v>#REF!</v>
      </c>
      <c r="BM494" t="e">
        <f>IF(I494="","",'Funding Input and Summary'!#REF!)</f>
        <v>#REF!</v>
      </c>
      <c r="BN494" t="e">
        <f>IF(I494="","",'Funding Input and Summary'!#REF!)</f>
        <v>#REF!</v>
      </c>
      <c r="BO494" t="e">
        <f>IF(I494="","",'Funding Input and Summary'!#REF!)</f>
        <v>#REF!</v>
      </c>
      <c r="BP494" t="e">
        <f>IF(I494="","",'Funding Input and Summary'!#REF!)</f>
        <v>#REF!</v>
      </c>
      <c r="BQ494" t="e">
        <f>IF(I494="","",'Funding Input and Summary'!#REF!)</f>
        <v>#REF!</v>
      </c>
      <c r="BR494" t="str">
        <f ca="1">IF('Measure and Project Input'!$CE$5&lt;$CC494,"",IF(OFFSET('Measure and Project Input'!$T$9,$CE494,0)=0,"",OFFSET('Measure and Project Input'!$T$9,$CE494,0)))</f>
        <v/>
      </c>
      <c r="BS494" t="str">
        <f ca="1">IF('Measure and Project Input'!$CE$5&lt;$CC494,"",IF(OFFSET('Measure and Project Input'!$R$9,$CE494,0)=0,"",OFFSET('Measure and Project Input'!$R$9,$CE494,0)))</f>
        <v/>
      </c>
      <c r="BT494">
        <f>IF(I494="","",'Measure and Project Input'!$I$1)</f>
        <v>4.04</v>
      </c>
      <c r="BU494" t="str">
        <f ca="1">IF('Measure and Project Input'!$CE$5&lt;$CC494,"",IF(OFFSET('Measure and Project Input'!$Q$9,$CE494,0)=0,"",OFFSET('Measure and Project Input'!$Q$9,$CE494,0)))</f>
        <v/>
      </c>
      <c r="BV494" t="e">
        <f ca="1">IF(I494="","",'Funding Input and Summary'!$T$1)</f>
        <v>#DIV/0!</v>
      </c>
      <c r="BW494" t="str">
        <f ca="1">IF('Measure and Project Input'!$CE$5&lt;$CC494,"",IF(OFFSET('Measure and Project Input'!$AI$9,$CE494,0)=0,"",OFFSET('Measure and Project Input'!$AI$9,$CE494,0)))</f>
        <v/>
      </c>
      <c r="BX494" t="str">
        <f ca="1">IF('Measure and Project Input'!$CE$5&lt;$CC494,"",IF(OFFSET('Measure and Project Input'!$AJ$9,$CE494,0)=0,"",OFFSET('Measure and Project Input'!$AJ$9,$CE494,0)))</f>
        <v/>
      </c>
      <c r="BY494" t="str">
        <f ca="1">IF('Measure and Project Input'!$CE$5&lt;$CC494,"",IF(OFFSET('Measure and Project Input'!$AK$9,$CE494,0)=0,"",OFFSET('Measure and Project Input'!$AK$9,$CE494,0)))</f>
        <v/>
      </c>
      <c r="BZ494" t="str">
        <f ca="1">IF('Measure and Project Input'!$CE$5&lt;$CC494,"",IF(OFFSET('Measure and Project Input'!$AL$9,$CE494,0)=0,"",OFFSET('Measure and Project Input'!$AL$9,$CE494,0)))</f>
        <v/>
      </c>
      <c r="CA494" t="str">
        <f ca="1">IF('Measure and Project Input'!$CE$5&lt;$CC494,"",IF(OFFSET('Measure and Project Input'!$AM$9,$CE494,0)=0,"",OFFSET('Measure and Project Input'!$AM$9,$CE494,0)))</f>
        <v/>
      </c>
      <c r="CB494" s="201"/>
      <c r="CC494" s="28">
        <v>493</v>
      </c>
      <c r="CD494" s="28">
        <f t="shared" si="7"/>
        <v>1</v>
      </c>
      <c r="CE494" s="28" t="e">
        <f>IF($I494="","",MATCH($I494,'Measure and Project Input'!$P$10:$P$509,FALSE))</f>
        <v>#N/A</v>
      </c>
    </row>
    <row r="495" spans="1:83" x14ac:dyDescent="0.2">
      <c r="A495" t="str">
        <f ca="1">IF('Measure and Project Input'!$CE$5&lt;$CC495,"",IF(OFFSET('Measure and Project Input'!$E$9,$CE495,0)=0,"",OFFSET('Measure and Project Input'!$E$9,$CE495,0)))</f>
        <v/>
      </c>
      <c r="B495" t="str">
        <f ca="1">IF('Measure and Project Input'!$CE$5&lt;$CC495,"",IF(OFFSET('Measure and Project Input'!$F$9,$CE495,0)=0,"",OFFSET('Measure and Project Input'!$F$9,$CE495,0)))</f>
        <v/>
      </c>
      <c r="C495" t="str">
        <f ca="1">IF('Measure and Project Input'!$CE$5&lt;$CC495,"",IF(OFFSET('Measure and Project Input'!$G$9,$CE495,0)=0,"",OFFSET('Measure and Project Input'!$G$9,$CE495,0)))</f>
        <v/>
      </c>
      <c r="D495" s="299" t="str">
        <f ca="1">IF('Measure and Project Input'!$CE$5&lt;$CC495,"",IF(OFFSET('Measure and Project Input'!$H$9,$CE495,0)=0,"",OFFSET('Measure and Project Input'!$H$9,$CE495,0)))</f>
        <v/>
      </c>
      <c r="E495" t="str">
        <f ca="1">IF('Measure and Project Input'!$CE$5&lt;$CC495,"",IF(OFFSET('Measure and Project Input'!$I$9,$CE495,0)=0,"",OFFSET('Measure and Project Input'!$I$9,$CE495,0)))</f>
        <v/>
      </c>
      <c r="F495" t="str">
        <f ca="1">IF('Measure and Project Input'!$CE$5&lt;$CC495,"",IF(OFFSET('Measure and Project Input'!$J$9,$CE495,0)=0,"",OFFSET('Measure and Project Input'!$J$9,$CE495,0)))</f>
        <v/>
      </c>
      <c r="G495" t="str">
        <f ca="1">IF('Measure and Project Input'!$CE$5&lt;$CC495,"",IF(OFFSET('Measure and Project Input'!$K$9,$CE495,0)=0,"",OFFSET('Measure and Project Input'!$K$9,$CE495,0)))</f>
        <v/>
      </c>
      <c r="H495" t="str">
        <f ca="1">IF('Measure and Project Input'!$CE$5&lt;$CC495,"",IF(OFFSET('Measure and Project Input'!$L$9,$CE495,0)=0,"",OFFSET('Measure and Project Input'!$L$9,$CE495,0)))</f>
        <v/>
      </c>
      <c r="I495">
        <f>'Funding Input and Summary'!A498</f>
        <v>0</v>
      </c>
      <c r="O495" t="str">
        <f ca="1">IF('Measure and Project Input'!$CE$5&lt;$CC495,"",IF(OFFSET('Measure and Project Input'!$B$9,$CE495,0)=0,"",OFFSET('Measure and Project Input'!$B$9,$CE495,0)))</f>
        <v/>
      </c>
      <c r="P495" t="str">
        <f ca="1">IF('Measure and Project Input'!$CE$5&lt;$CC495,"",IF(OFFSET('Measure and Project Input'!$C$9,$CE495,0)=0,"",OFFSET('Measure and Project Input'!$C$9,$CE495,0)))</f>
        <v/>
      </c>
      <c r="Q495" t="str">
        <f ca="1">IF('Measure and Project Input'!$CE$5&lt;$CC495,"",IF(OFFSET('Measure and Project Input'!$S$9,$CE495,0)=0,"",OFFSET('Measure and Project Input'!$S$9,$CE495,0)))</f>
        <v/>
      </c>
      <c r="R495" t="str">
        <f ca="1">IF('Measure and Project Input'!$CE$5&lt;$CC495,"",IF(OFFSET('Measure and Project Input'!$U$9,$CE495,0)=0,"",OFFSET('Measure and Project Input'!$U$9,$CE495,0)))</f>
        <v/>
      </c>
      <c r="S495" t="str">
        <f ca="1">IF('Measure and Project Input'!$CE$5&lt;$CC495,"",IF(OFFSET('Measure and Project Input'!$V$9,$CE495,0)=0,"",OFFSET('Measure and Project Input'!$V$9,$CE495,0)))</f>
        <v/>
      </c>
      <c r="X495" t="str">
        <f ca="1">IF('Measure and Project Input'!$CE$5&lt;$CC495,"",IF(OFFSET('Measure and Project Input'!$M$9,$CE495,0)=0,"",OFFSET('Measure and Project Input'!$M$9,$CE495,0)))</f>
        <v/>
      </c>
      <c r="Y495" t="str">
        <f ca="1">IF('Measure and Project Input'!$CE$5&lt;$CC495,"",IF(OFFSET('Measure and Project Input'!$N$9,$CE495,0)=0,"",OFFSET('Measure and Project Input'!$N$9,$CE495,0)))</f>
        <v/>
      </c>
      <c r="AA495" t="str">
        <f ca="1">IF('Measure and Project Input'!$CE$5&lt;$CC495,"",IF(OFFSET('Measure and Project Input'!$D$9,$CE495,0)=0,"",OFFSET('Measure and Project Input'!$D$9,$CE495,0)))</f>
        <v/>
      </c>
      <c r="AJ495" t="str">
        <f ca="1">IF('Measure and Project Input'!$CE$5&lt;$CC495,"",IF(OFFSET('Measure and Project Input'!$O$9,$CE495,0)=0,"",OFFSET('Measure and Project Input'!$O$9,$CE495,0)))</f>
        <v/>
      </c>
      <c r="AN495" t="str">
        <f ca="1">IF('Measure and Project Input'!$CE$5&lt;$CC495,"",IF(OFFSET('Measure and Project Input'!$BV$9,$CE495,0)=0,"",OFFSET('Measure and Project Input'!$BV$9,$CE495,0)))</f>
        <v/>
      </c>
      <c r="AO495" t="e">
        <f>IF(I495="","",'Funding Input and Summary'!#REF!)</f>
        <v>#REF!</v>
      </c>
      <c r="AQ495" t="e">
        <f>IF(I495="","",'Funding Input and Summary'!#REF!)</f>
        <v>#REF!</v>
      </c>
      <c r="AR495" t="e">
        <f>IF(I495="","",'Funding Input and Summary'!#REF!)</f>
        <v>#REF!</v>
      </c>
      <c r="AU495" t="e">
        <f>IF(I495="","",'Funding Input and Summary'!#REF!)</f>
        <v>#REF!</v>
      </c>
      <c r="AV495" t="e">
        <f>IF(I495="","",'Funding Input and Summary'!#REF!)</f>
        <v>#REF!</v>
      </c>
      <c r="BC495" t="e">
        <f>IF(I495="","",'Funding Input and Summary'!#REF!)</f>
        <v>#REF!</v>
      </c>
      <c r="BD495" t="e">
        <f>IF(I495="","",'Funding Input and Summary'!#REF!)</f>
        <v>#REF!</v>
      </c>
      <c r="BE495" t="e">
        <f>IF(I495="","",'Funding Input and Summary'!#REF!)</f>
        <v>#REF!</v>
      </c>
      <c r="BG495" t="e">
        <f>IF(I495="","",'Funding Input and Summary'!#REF!)</f>
        <v>#REF!</v>
      </c>
      <c r="BH495" t="e">
        <f>IF(I495="","",'Funding Input and Summary'!#REF!)</f>
        <v>#REF!</v>
      </c>
      <c r="BI495" t="e">
        <f>IF(I495="","",'Funding Input and Summary'!#REF!)</f>
        <v>#REF!</v>
      </c>
      <c r="BJ495" t="e">
        <f>IF(I495="","",'Funding Input and Summary'!#REF!)</f>
        <v>#REF!</v>
      </c>
      <c r="BK495" t="e">
        <f>IF(I495="","",'Funding Input and Summary'!#REF!)</f>
        <v>#REF!</v>
      </c>
      <c r="BL495" t="e">
        <f>IF(I495="","",'Funding Input and Summary'!#REF!)</f>
        <v>#REF!</v>
      </c>
      <c r="BM495" t="e">
        <f>IF(I495="","",'Funding Input and Summary'!#REF!)</f>
        <v>#REF!</v>
      </c>
      <c r="BN495" t="e">
        <f>IF(I495="","",'Funding Input and Summary'!#REF!)</f>
        <v>#REF!</v>
      </c>
      <c r="BO495" t="e">
        <f>IF(I495="","",'Funding Input and Summary'!#REF!)</f>
        <v>#REF!</v>
      </c>
      <c r="BP495" t="e">
        <f>IF(I495="","",'Funding Input and Summary'!#REF!)</f>
        <v>#REF!</v>
      </c>
      <c r="BQ495" t="e">
        <f>IF(I495="","",'Funding Input and Summary'!#REF!)</f>
        <v>#REF!</v>
      </c>
      <c r="BR495" t="str">
        <f ca="1">IF('Measure and Project Input'!$CE$5&lt;$CC495,"",IF(OFFSET('Measure and Project Input'!$T$9,$CE495,0)=0,"",OFFSET('Measure and Project Input'!$T$9,$CE495,0)))</f>
        <v/>
      </c>
      <c r="BS495" t="str">
        <f ca="1">IF('Measure and Project Input'!$CE$5&lt;$CC495,"",IF(OFFSET('Measure and Project Input'!$R$9,$CE495,0)=0,"",OFFSET('Measure and Project Input'!$R$9,$CE495,0)))</f>
        <v/>
      </c>
      <c r="BT495">
        <f>IF(I495="","",'Measure and Project Input'!$I$1)</f>
        <v>4.04</v>
      </c>
      <c r="BU495" t="str">
        <f ca="1">IF('Measure and Project Input'!$CE$5&lt;$CC495,"",IF(OFFSET('Measure and Project Input'!$Q$9,$CE495,0)=0,"",OFFSET('Measure and Project Input'!$Q$9,$CE495,0)))</f>
        <v/>
      </c>
      <c r="BV495" t="e">
        <f ca="1">IF(I495="","",'Funding Input and Summary'!$T$1)</f>
        <v>#DIV/0!</v>
      </c>
      <c r="BW495" t="str">
        <f ca="1">IF('Measure and Project Input'!$CE$5&lt;$CC495,"",IF(OFFSET('Measure and Project Input'!$AI$9,$CE495,0)=0,"",OFFSET('Measure and Project Input'!$AI$9,$CE495,0)))</f>
        <v/>
      </c>
      <c r="BX495" t="str">
        <f ca="1">IF('Measure and Project Input'!$CE$5&lt;$CC495,"",IF(OFFSET('Measure and Project Input'!$AJ$9,$CE495,0)=0,"",OFFSET('Measure and Project Input'!$AJ$9,$CE495,0)))</f>
        <v/>
      </c>
      <c r="BY495" t="str">
        <f ca="1">IF('Measure and Project Input'!$CE$5&lt;$CC495,"",IF(OFFSET('Measure and Project Input'!$AK$9,$CE495,0)=0,"",OFFSET('Measure and Project Input'!$AK$9,$CE495,0)))</f>
        <v/>
      </c>
      <c r="BZ495" t="str">
        <f ca="1">IF('Measure and Project Input'!$CE$5&lt;$CC495,"",IF(OFFSET('Measure and Project Input'!$AL$9,$CE495,0)=0,"",OFFSET('Measure and Project Input'!$AL$9,$CE495,0)))</f>
        <v/>
      </c>
      <c r="CA495" t="str">
        <f ca="1">IF('Measure and Project Input'!$CE$5&lt;$CC495,"",IF(OFFSET('Measure and Project Input'!$AM$9,$CE495,0)=0,"",OFFSET('Measure and Project Input'!$AM$9,$CE495,0)))</f>
        <v/>
      </c>
      <c r="CB495" s="201"/>
      <c r="CC495" s="28">
        <v>494</v>
      </c>
      <c r="CD495" s="28">
        <f t="shared" si="7"/>
        <v>1</v>
      </c>
      <c r="CE495" s="28" t="e">
        <f>IF($I495="","",MATCH($I495,'Measure and Project Input'!$P$10:$P$509,FALSE))</f>
        <v>#N/A</v>
      </c>
    </row>
    <row r="496" spans="1:83" x14ac:dyDescent="0.2">
      <c r="A496" t="str">
        <f ca="1">IF('Measure and Project Input'!$CE$5&lt;$CC496,"",IF(OFFSET('Measure and Project Input'!$E$9,$CE496,0)=0,"",OFFSET('Measure and Project Input'!$E$9,$CE496,0)))</f>
        <v/>
      </c>
      <c r="B496" t="str">
        <f ca="1">IF('Measure and Project Input'!$CE$5&lt;$CC496,"",IF(OFFSET('Measure and Project Input'!$F$9,$CE496,0)=0,"",OFFSET('Measure and Project Input'!$F$9,$CE496,0)))</f>
        <v/>
      </c>
      <c r="C496" t="str">
        <f ca="1">IF('Measure and Project Input'!$CE$5&lt;$CC496,"",IF(OFFSET('Measure and Project Input'!$G$9,$CE496,0)=0,"",OFFSET('Measure and Project Input'!$G$9,$CE496,0)))</f>
        <v/>
      </c>
      <c r="D496" s="299" t="str">
        <f ca="1">IF('Measure and Project Input'!$CE$5&lt;$CC496,"",IF(OFFSET('Measure and Project Input'!$H$9,$CE496,0)=0,"",OFFSET('Measure and Project Input'!$H$9,$CE496,0)))</f>
        <v/>
      </c>
      <c r="E496" t="str">
        <f ca="1">IF('Measure and Project Input'!$CE$5&lt;$CC496,"",IF(OFFSET('Measure and Project Input'!$I$9,$CE496,0)=0,"",OFFSET('Measure and Project Input'!$I$9,$CE496,0)))</f>
        <v/>
      </c>
      <c r="F496" t="str">
        <f ca="1">IF('Measure and Project Input'!$CE$5&lt;$CC496,"",IF(OFFSET('Measure and Project Input'!$J$9,$CE496,0)=0,"",OFFSET('Measure and Project Input'!$J$9,$CE496,0)))</f>
        <v/>
      </c>
      <c r="G496" t="str">
        <f ca="1">IF('Measure and Project Input'!$CE$5&lt;$CC496,"",IF(OFFSET('Measure and Project Input'!$K$9,$CE496,0)=0,"",OFFSET('Measure and Project Input'!$K$9,$CE496,0)))</f>
        <v/>
      </c>
      <c r="H496" t="str">
        <f ca="1">IF('Measure and Project Input'!$CE$5&lt;$CC496,"",IF(OFFSET('Measure and Project Input'!$L$9,$CE496,0)=0,"",OFFSET('Measure and Project Input'!$L$9,$CE496,0)))</f>
        <v/>
      </c>
      <c r="I496">
        <f>'Funding Input and Summary'!A499</f>
        <v>0</v>
      </c>
      <c r="O496" t="str">
        <f ca="1">IF('Measure and Project Input'!$CE$5&lt;$CC496,"",IF(OFFSET('Measure and Project Input'!$B$9,$CE496,0)=0,"",OFFSET('Measure and Project Input'!$B$9,$CE496,0)))</f>
        <v/>
      </c>
      <c r="P496" t="str">
        <f ca="1">IF('Measure and Project Input'!$CE$5&lt;$CC496,"",IF(OFFSET('Measure and Project Input'!$C$9,$CE496,0)=0,"",OFFSET('Measure and Project Input'!$C$9,$CE496,0)))</f>
        <v/>
      </c>
      <c r="Q496" t="str">
        <f ca="1">IF('Measure and Project Input'!$CE$5&lt;$CC496,"",IF(OFFSET('Measure and Project Input'!$S$9,$CE496,0)=0,"",OFFSET('Measure and Project Input'!$S$9,$CE496,0)))</f>
        <v/>
      </c>
      <c r="R496" t="str">
        <f ca="1">IF('Measure and Project Input'!$CE$5&lt;$CC496,"",IF(OFFSET('Measure and Project Input'!$U$9,$CE496,0)=0,"",OFFSET('Measure and Project Input'!$U$9,$CE496,0)))</f>
        <v/>
      </c>
      <c r="S496" t="str">
        <f ca="1">IF('Measure and Project Input'!$CE$5&lt;$CC496,"",IF(OFFSET('Measure and Project Input'!$V$9,$CE496,0)=0,"",OFFSET('Measure and Project Input'!$V$9,$CE496,0)))</f>
        <v/>
      </c>
      <c r="X496" t="str">
        <f ca="1">IF('Measure and Project Input'!$CE$5&lt;$CC496,"",IF(OFFSET('Measure and Project Input'!$M$9,$CE496,0)=0,"",OFFSET('Measure and Project Input'!$M$9,$CE496,0)))</f>
        <v/>
      </c>
      <c r="Y496" t="str">
        <f ca="1">IF('Measure and Project Input'!$CE$5&lt;$CC496,"",IF(OFFSET('Measure and Project Input'!$N$9,$CE496,0)=0,"",OFFSET('Measure and Project Input'!$N$9,$CE496,0)))</f>
        <v/>
      </c>
      <c r="AA496" t="str">
        <f ca="1">IF('Measure and Project Input'!$CE$5&lt;$CC496,"",IF(OFFSET('Measure and Project Input'!$D$9,$CE496,0)=0,"",OFFSET('Measure and Project Input'!$D$9,$CE496,0)))</f>
        <v/>
      </c>
      <c r="AJ496" t="str">
        <f ca="1">IF('Measure and Project Input'!$CE$5&lt;$CC496,"",IF(OFFSET('Measure and Project Input'!$O$9,$CE496,0)=0,"",OFFSET('Measure and Project Input'!$O$9,$CE496,0)))</f>
        <v/>
      </c>
      <c r="AN496" t="str">
        <f ca="1">IF('Measure and Project Input'!$CE$5&lt;$CC496,"",IF(OFFSET('Measure and Project Input'!$BV$9,$CE496,0)=0,"",OFFSET('Measure and Project Input'!$BV$9,$CE496,0)))</f>
        <v/>
      </c>
      <c r="AO496" t="e">
        <f>IF(I496="","",'Funding Input and Summary'!#REF!)</f>
        <v>#REF!</v>
      </c>
      <c r="AQ496" t="e">
        <f>IF(I496="","",'Funding Input and Summary'!#REF!)</f>
        <v>#REF!</v>
      </c>
      <c r="AR496" t="e">
        <f>IF(I496="","",'Funding Input and Summary'!#REF!)</f>
        <v>#REF!</v>
      </c>
      <c r="AU496" t="e">
        <f>IF(I496="","",'Funding Input and Summary'!#REF!)</f>
        <v>#REF!</v>
      </c>
      <c r="AV496" t="e">
        <f>IF(I496="","",'Funding Input and Summary'!#REF!)</f>
        <v>#REF!</v>
      </c>
      <c r="BC496" t="e">
        <f>IF(I496="","",'Funding Input and Summary'!#REF!)</f>
        <v>#REF!</v>
      </c>
      <c r="BD496" t="e">
        <f>IF(I496="","",'Funding Input and Summary'!#REF!)</f>
        <v>#REF!</v>
      </c>
      <c r="BE496" t="e">
        <f>IF(I496="","",'Funding Input and Summary'!#REF!)</f>
        <v>#REF!</v>
      </c>
      <c r="BG496" t="e">
        <f>IF(I496="","",'Funding Input and Summary'!#REF!)</f>
        <v>#REF!</v>
      </c>
      <c r="BH496" t="e">
        <f>IF(I496="","",'Funding Input and Summary'!#REF!)</f>
        <v>#REF!</v>
      </c>
      <c r="BI496" t="e">
        <f>IF(I496="","",'Funding Input and Summary'!#REF!)</f>
        <v>#REF!</v>
      </c>
      <c r="BJ496" t="e">
        <f>IF(I496="","",'Funding Input and Summary'!#REF!)</f>
        <v>#REF!</v>
      </c>
      <c r="BK496" t="e">
        <f>IF(I496="","",'Funding Input and Summary'!#REF!)</f>
        <v>#REF!</v>
      </c>
      <c r="BL496" t="e">
        <f>IF(I496="","",'Funding Input and Summary'!#REF!)</f>
        <v>#REF!</v>
      </c>
      <c r="BM496" t="e">
        <f>IF(I496="","",'Funding Input and Summary'!#REF!)</f>
        <v>#REF!</v>
      </c>
      <c r="BN496" t="e">
        <f>IF(I496="","",'Funding Input and Summary'!#REF!)</f>
        <v>#REF!</v>
      </c>
      <c r="BO496" t="e">
        <f>IF(I496="","",'Funding Input and Summary'!#REF!)</f>
        <v>#REF!</v>
      </c>
      <c r="BP496" t="e">
        <f>IF(I496="","",'Funding Input and Summary'!#REF!)</f>
        <v>#REF!</v>
      </c>
      <c r="BQ496" t="e">
        <f>IF(I496="","",'Funding Input and Summary'!#REF!)</f>
        <v>#REF!</v>
      </c>
      <c r="BR496" t="str">
        <f ca="1">IF('Measure and Project Input'!$CE$5&lt;$CC496,"",IF(OFFSET('Measure and Project Input'!$T$9,$CE496,0)=0,"",OFFSET('Measure and Project Input'!$T$9,$CE496,0)))</f>
        <v/>
      </c>
      <c r="BS496" t="str">
        <f ca="1">IF('Measure and Project Input'!$CE$5&lt;$CC496,"",IF(OFFSET('Measure and Project Input'!$R$9,$CE496,0)=0,"",OFFSET('Measure and Project Input'!$R$9,$CE496,0)))</f>
        <v/>
      </c>
      <c r="BT496">
        <f>IF(I496="","",'Measure and Project Input'!$I$1)</f>
        <v>4.04</v>
      </c>
      <c r="BU496" t="str">
        <f ca="1">IF('Measure and Project Input'!$CE$5&lt;$CC496,"",IF(OFFSET('Measure and Project Input'!$Q$9,$CE496,0)=0,"",OFFSET('Measure and Project Input'!$Q$9,$CE496,0)))</f>
        <v/>
      </c>
      <c r="BV496" t="e">
        <f ca="1">IF(I496="","",'Funding Input and Summary'!$T$1)</f>
        <v>#DIV/0!</v>
      </c>
      <c r="BW496" t="str">
        <f ca="1">IF('Measure and Project Input'!$CE$5&lt;$CC496,"",IF(OFFSET('Measure and Project Input'!$AI$9,$CE496,0)=0,"",OFFSET('Measure and Project Input'!$AI$9,$CE496,0)))</f>
        <v/>
      </c>
      <c r="BX496" t="str">
        <f ca="1">IF('Measure and Project Input'!$CE$5&lt;$CC496,"",IF(OFFSET('Measure and Project Input'!$AJ$9,$CE496,0)=0,"",OFFSET('Measure and Project Input'!$AJ$9,$CE496,0)))</f>
        <v/>
      </c>
      <c r="BY496" t="str">
        <f ca="1">IF('Measure and Project Input'!$CE$5&lt;$CC496,"",IF(OFFSET('Measure and Project Input'!$AK$9,$CE496,0)=0,"",OFFSET('Measure and Project Input'!$AK$9,$CE496,0)))</f>
        <v/>
      </c>
      <c r="BZ496" t="str">
        <f ca="1">IF('Measure and Project Input'!$CE$5&lt;$CC496,"",IF(OFFSET('Measure and Project Input'!$AL$9,$CE496,0)=0,"",OFFSET('Measure and Project Input'!$AL$9,$CE496,0)))</f>
        <v/>
      </c>
      <c r="CA496" t="str">
        <f ca="1">IF('Measure and Project Input'!$CE$5&lt;$CC496,"",IF(OFFSET('Measure and Project Input'!$AM$9,$CE496,0)=0,"",OFFSET('Measure and Project Input'!$AM$9,$CE496,0)))</f>
        <v/>
      </c>
      <c r="CB496" s="201"/>
      <c r="CC496" s="28">
        <v>495</v>
      </c>
      <c r="CD496" s="28">
        <f t="shared" si="7"/>
        <v>1</v>
      </c>
      <c r="CE496" s="28" t="e">
        <f>IF($I496="","",MATCH($I496,'Measure and Project Input'!$P$10:$P$509,FALSE))</f>
        <v>#N/A</v>
      </c>
    </row>
    <row r="497" spans="1:83" x14ac:dyDescent="0.2">
      <c r="A497" t="str">
        <f ca="1">IF('Measure and Project Input'!$CE$5&lt;$CC497,"",IF(OFFSET('Measure and Project Input'!$E$9,$CE497,0)=0,"",OFFSET('Measure and Project Input'!$E$9,$CE497,0)))</f>
        <v/>
      </c>
      <c r="B497" t="str">
        <f ca="1">IF('Measure and Project Input'!$CE$5&lt;$CC497,"",IF(OFFSET('Measure and Project Input'!$F$9,$CE497,0)=0,"",OFFSET('Measure and Project Input'!$F$9,$CE497,0)))</f>
        <v/>
      </c>
      <c r="C497" t="str">
        <f ca="1">IF('Measure and Project Input'!$CE$5&lt;$CC497,"",IF(OFFSET('Measure and Project Input'!$G$9,$CE497,0)=0,"",OFFSET('Measure and Project Input'!$G$9,$CE497,0)))</f>
        <v/>
      </c>
      <c r="D497" s="299" t="str">
        <f ca="1">IF('Measure and Project Input'!$CE$5&lt;$CC497,"",IF(OFFSET('Measure and Project Input'!$H$9,$CE497,0)=0,"",OFFSET('Measure and Project Input'!$H$9,$CE497,0)))</f>
        <v/>
      </c>
      <c r="E497" t="str">
        <f ca="1">IF('Measure and Project Input'!$CE$5&lt;$CC497,"",IF(OFFSET('Measure and Project Input'!$I$9,$CE497,0)=0,"",OFFSET('Measure and Project Input'!$I$9,$CE497,0)))</f>
        <v/>
      </c>
      <c r="F497" t="str">
        <f ca="1">IF('Measure and Project Input'!$CE$5&lt;$CC497,"",IF(OFFSET('Measure and Project Input'!$J$9,$CE497,0)=0,"",OFFSET('Measure and Project Input'!$J$9,$CE497,0)))</f>
        <v/>
      </c>
      <c r="G497" t="str">
        <f ca="1">IF('Measure and Project Input'!$CE$5&lt;$CC497,"",IF(OFFSET('Measure and Project Input'!$K$9,$CE497,0)=0,"",OFFSET('Measure and Project Input'!$K$9,$CE497,0)))</f>
        <v/>
      </c>
      <c r="H497" t="str">
        <f ca="1">IF('Measure and Project Input'!$CE$5&lt;$CC497,"",IF(OFFSET('Measure and Project Input'!$L$9,$CE497,0)=0,"",OFFSET('Measure and Project Input'!$L$9,$CE497,0)))</f>
        <v/>
      </c>
      <c r="I497">
        <f>'Funding Input and Summary'!A500</f>
        <v>0</v>
      </c>
      <c r="O497" t="str">
        <f ca="1">IF('Measure and Project Input'!$CE$5&lt;$CC497,"",IF(OFFSET('Measure and Project Input'!$B$9,$CE497,0)=0,"",OFFSET('Measure and Project Input'!$B$9,$CE497,0)))</f>
        <v/>
      </c>
      <c r="P497" t="str">
        <f ca="1">IF('Measure and Project Input'!$CE$5&lt;$CC497,"",IF(OFFSET('Measure and Project Input'!$C$9,$CE497,0)=0,"",OFFSET('Measure and Project Input'!$C$9,$CE497,0)))</f>
        <v/>
      </c>
      <c r="Q497" t="str">
        <f ca="1">IF('Measure and Project Input'!$CE$5&lt;$CC497,"",IF(OFFSET('Measure and Project Input'!$S$9,$CE497,0)=0,"",OFFSET('Measure and Project Input'!$S$9,$CE497,0)))</f>
        <v/>
      </c>
      <c r="R497" t="str">
        <f ca="1">IF('Measure and Project Input'!$CE$5&lt;$CC497,"",IF(OFFSET('Measure and Project Input'!$U$9,$CE497,0)=0,"",OFFSET('Measure and Project Input'!$U$9,$CE497,0)))</f>
        <v/>
      </c>
      <c r="S497" t="str">
        <f ca="1">IF('Measure and Project Input'!$CE$5&lt;$CC497,"",IF(OFFSET('Measure and Project Input'!$V$9,$CE497,0)=0,"",OFFSET('Measure and Project Input'!$V$9,$CE497,0)))</f>
        <v/>
      </c>
      <c r="X497" t="str">
        <f ca="1">IF('Measure and Project Input'!$CE$5&lt;$CC497,"",IF(OFFSET('Measure and Project Input'!$M$9,$CE497,0)=0,"",OFFSET('Measure and Project Input'!$M$9,$CE497,0)))</f>
        <v/>
      </c>
      <c r="Y497" t="str">
        <f ca="1">IF('Measure and Project Input'!$CE$5&lt;$CC497,"",IF(OFFSET('Measure and Project Input'!$N$9,$CE497,0)=0,"",OFFSET('Measure and Project Input'!$N$9,$CE497,0)))</f>
        <v/>
      </c>
      <c r="AA497" t="str">
        <f ca="1">IF('Measure and Project Input'!$CE$5&lt;$CC497,"",IF(OFFSET('Measure and Project Input'!$D$9,$CE497,0)=0,"",OFFSET('Measure and Project Input'!$D$9,$CE497,0)))</f>
        <v/>
      </c>
      <c r="AJ497" t="str">
        <f ca="1">IF('Measure and Project Input'!$CE$5&lt;$CC497,"",IF(OFFSET('Measure and Project Input'!$O$9,$CE497,0)=0,"",OFFSET('Measure and Project Input'!$O$9,$CE497,0)))</f>
        <v/>
      </c>
      <c r="AN497" t="str">
        <f ca="1">IF('Measure and Project Input'!$CE$5&lt;$CC497,"",IF(OFFSET('Measure and Project Input'!$BV$9,$CE497,0)=0,"",OFFSET('Measure and Project Input'!$BV$9,$CE497,0)))</f>
        <v/>
      </c>
      <c r="AO497" t="e">
        <f>IF(I497="","",'Funding Input and Summary'!#REF!)</f>
        <v>#REF!</v>
      </c>
      <c r="AQ497" t="e">
        <f>IF(I497="","",'Funding Input and Summary'!#REF!)</f>
        <v>#REF!</v>
      </c>
      <c r="AR497" t="e">
        <f>IF(I497="","",'Funding Input and Summary'!#REF!)</f>
        <v>#REF!</v>
      </c>
      <c r="AU497" t="e">
        <f>IF(I497="","",'Funding Input and Summary'!#REF!)</f>
        <v>#REF!</v>
      </c>
      <c r="AV497" t="e">
        <f>IF(I497="","",'Funding Input and Summary'!#REF!)</f>
        <v>#REF!</v>
      </c>
      <c r="BC497" t="e">
        <f>IF(I497="","",'Funding Input and Summary'!#REF!)</f>
        <v>#REF!</v>
      </c>
      <c r="BD497" t="e">
        <f>IF(I497="","",'Funding Input and Summary'!#REF!)</f>
        <v>#REF!</v>
      </c>
      <c r="BE497" t="e">
        <f>IF(I497="","",'Funding Input and Summary'!#REF!)</f>
        <v>#REF!</v>
      </c>
      <c r="BG497" t="e">
        <f>IF(I497="","",'Funding Input and Summary'!#REF!)</f>
        <v>#REF!</v>
      </c>
      <c r="BH497" t="e">
        <f>IF(I497="","",'Funding Input and Summary'!#REF!)</f>
        <v>#REF!</v>
      </c>
      <c r="BI497" t="e">
        <f>IF(I497="","",'Funding Input and Summary'!#REF!)</f>
        <v>#REF!</v>
      </c>
      <c r="BJ497" t="e">
        <f>IF(I497="","",'Funding Input and Summary'!#REF!)</f>
        <v>#REF!</v>
      </c>
      <c r="BK497" t="e">
        <f>IF(I497="","",'Funding Input and Summary'!#REF!)</f>
        <v>#REF!</v>
      </c>
      <c r="BL497" t="e">
        <f>IF(I497="","",'Funding Input and Summary'!#REF!)</f>
        <v>#REF!</v>
      </c>
      <c r="BM497" t="e">
        <f>IF(I497="","",'Funding Input and Summary'!#REF!)</f>
        <v>#REF!</v>
      </c>
      <c r="BN497" t="e">
        <f>IF(I497="","",'Funding Input and Summary'!#REF!)</f>
        <v>#REF!</v>
      </c>
      <c r="BO497" t="e">
        <f>IF(I497="","",'Funding Input and Summary'!#REF!)</f>
        <v>#REF!</v>
      </c>
      <c r="BP497" t="e">
        <f>IF(I497="","",'Funding Input and Summary'!#REF!)</f>
        <v>#REF!</v>
      </c>
      <c r="BQ497" t="e">
        <f>IF(I497="","",'Funding Input and Summary'!#REF!)</f>
        <v>#REF!</v>
      </c>
      <c r="BR497" t="str">
        <f ca="1">IF('Measure and Project Input'!$CE$5&lt;$CC497,"",IF(OFFSET('Measure and Project Input'!$T$9,$CE497,0)=0,"",OFFSET('Measure and Project Input'!$T$9,$CE497,0)))</f>
        <v/>
      </c>
      <c r="BS497" t="str">
        <f ca="1">IF('Measure and Project Input'!$CE$5&lt;$CC497,"",IF(OFFSET('Measure and Project Input'!$R$9,$CE497,0)=0,"",OFFSET('Measure and Project Input'!$R$9,$CE497,0)))</f>
        <v/>
      </c>
      <c r="BT497">
        <f>IF(I497="","",'Measure and Project Input'!$I$1)</f>
        <v>4.04</v>
      </c>
      <c r="BU497" t="str">
        <f ca="1">IF('Measure and Project Input'!$CE$5&lt;$CC497,"",IF(OFFSET('Measure and Project Input'!$Q$9,$CE497,0)=0,"",OFFSET('Measure and Project Input'!$Q$9,$CE497,0)))</f>
        <v/>
      </c>
      <c r="BV497" t="e">
        <f ca="1">IF(I497="","",'Funding Input and Summary'!$T$1)</f>
        <v>#DIV/0!</v>
      </c>
      <c r="BW497" t="str">
        <f ca="1">IF('Measure and Project Input'!$CE$5&lt;$CC497,"",IF(OFFSET('Measure and Project Input'!$AI$9,$CE497,0)=0,"",OFFSET('Measure and Project Input'!$AI$9,$CE497,0)))</f>
        <v/>
      </c>
      <c r="BX497" t="str">
        <f ca="1">IF('Measure and Project Input'!$CE$5&lt;$CC497,"",IF(OFFSET('Measure and Project Input'!$AJ$9,$CE497,0)=0,"",OFFSET('Measure and Project Input'!$AJ$9,$CE497,0)))</f>
        <v/>
      </c>
      <c r="BY497" t="str">
        <f ca="1">IF('Measure and Project Input'!$CE$5&lt;$CC497,"",IF(OFFSET('Measure and Project Input'!$AK$9,$CE497,0)=0,"",OFFSET('Measure and Project Input'!$AK$9,$CE497,0)))</f>
        <v/>
      </c>
      <c r="BZ497" t="str">
        <f ca="1">IF('Measure and Project Input'!$CE$5&lt;$CC497,"",IF(OFFSET('Measure and Project Input'!$AL$9,$CE497,0)=0,"",OFFSET('Measure and Project Input'!$AL$9,$CE497,0)))</f>
        <v/>
      </c>
      <c r="CA497" t="str">
        <f ca="1">IF('Measure and Project Input'!$CE$5&lt;$CC497,"",IF(OFFSET('Measure and Project Input'!$AM$9,$CE497,0)=0,"",OFFSET('Measure and Project Input'!$AM$9,$CE497,0)))</f>
        <v/>
      </c>
      <c r="CB497" s="201"/>
      <c r="CC497" s="28">
        <v>496</v>
      </c>
      <c r="CD497" s="28">
        <f t="shared" si="7"/>
        <v>1</v>
      </c>
      <c r="CE497" s="28" t="e">
        <f>IF($I497="","",MATCH($I497,'Measure and Project Input'!$P$10:$P$509,FALSE))</f>
        <v>#N/A</v>
      </c>
    </row>
    <row r="498" spans="1:83" x14ac:dyDescent="0.2">
      <c r="A498" t="str">
        <f ca="1">IF('Measure and Project Input'!$CE$5&lt;$CC498,"",IF(OFFSET('Measure and Project Input'!$E$9,$CE498,0)=0,"",OFFSET('Measure and Project Input'!$E$9,$CE498,0)))</f>
        <v/>
      </c>
      <c r="B498" t="str">
        <f ca="1">IF('Measure and Project Input'!$CE$5&lt;$CC498,"",IF(OFFSET('Measure and Project Input'!$F$9,$CE498,0)=0,"",OFFSET('Measure and Project Input'!$F$9,$CE498,0)))</f>
        <v/>
      </c>
      <c r="C498" t="str">
        <f ca="1">IF('Measure and Project Input'!$CE$5&lt;$CC498,"",IF(OFFSET('Measure and Project Input'!$G$9,$CE498,0)=0,"",OFFSET('Measure and Project Input'!$G$9,$CE498,0)))</f>
        <v/>
      </c>
      <c r="D498" s="299" t="str">
        <f ca="1">IF('Measure and Project Input'!$CE$5&lt;$CC498,"",IF(OFFSET('Measure and Project Input'!$H$9,$CE498,0)=0,"",OFFSET('Measure and Project Input'!$H$9,$CE498,0)))</f>
        <v/>
      </c>
      <c r="E498" t="str">
        <f ca="1">IF('Measure and Project Input'!$CE$5&lt;$CC498,"",IF(OFFSET('Measure and Project Input'!$I$9,$CE498,0)=0,"",OFFSET('Measure and Project Input'!$I$9,$CE498,0)))</f>
        <v/>
      </c>
      <c r="F498" t="str">
        <f ca="1">IF('Measure and Project Input'!$CE$5&lt;$CC498,"",IF(OFFSET('Measure and Project Input'!$J$9,$CE498,0)=0,"",OFFSET('Measure and Project Input'!$J$9,$CE498,0)))</f>
        <v/>
      </c>
      <c r="G498" t="str">
        <f ca="1">IF('Measure and Project Input'!$CE$5&lt;$CC498,"",IF(OFFSET('Measure and Project Input'!$K$9,$CE498,0)=0,"",OFFSET('Measure and Project Input'!$K$9,$CE498,0)))</f>
        <v/>
      </c>
      <c r="H498" t="str">
        <f ca="1">IF('Measure and Project Input'!$CE$5&lt;$CC498,"",IF(OFFSET('Measure and Project Input'!$L$9,$CE498,0)=0,"",OFFSET('Measure and Project Input'!$L$9,$CE498,0)))</f>
        <v/>
      </c>
      <c r="I498">
        <f>'Funding Input and Summary'!A501</f>
        <v>0</v>
      </c>
      <c r="O498" t="str">
        <f ca="1">IF('Measure and Project Input'!$CE$5&lt;$CC498,"",IF(OFFSET('Measure and Project Input'!$B$9,$CE498,0)=0,"",OFFSET('Measure and Project Input'!$B$9,$CE498,0)))</f>
        <v/>
      </c>
      <c r="P498" t="str">
        <f ca="1">IF('Measure and Project Input'!$CE$5&lt;$CC498,"",IF(OFFSET('Measure and Project Input'!$C$9,$CE498,0)=0,"",OFFSET('Measure and Project Input'!$C$9,$CE498,0)))</f>
        <v/>
      </c>
      <c r="Q498" t="str">
        <f ca="1">IF('Measure and Project Input'!$CE$5&lt;$CC498,"",IF(OFFSET('Measure and Project Input'!$S$9,$CE498,0)=0,"",OFFSET('Measure and Project Input'!$S$9,$CE498,0)))</f>
        <v/>
      </c>
      <c r="R498" t="str">
        <f ca="1">IF('Measure and Project Input'!$CE$5&lt;$CC498,"",IF(OFFSET('Measure and Project Input'!$U$9,$CE498,0)=0,"",OFFSET('Measure and Project Input'!$U$9,$CE498,0)))</f>
        <v/>
      </c>
      <c r="S498" t="str">
        <f ca="1">IF('Measure and Project Input'!$CE$5&lt;$CC498,"",IF(OFFSET('Measure and Project Input'!$V$9,$CE498,0)=0,"",OFFSET('Measure and Project Input'!$V$9,$CE498,0)))</f>
        <v/>
      </c>
      <c r="X498" t="str">
        <f ca="1">IF('Measure and Project Input'!$CE$5&lt;$CC498,"",IF(OFFSET('Measure and Project Input'!$M$9,$CE498,0)=0,"",OFFSET('Measure and Project Input'!$M$9,$CE498,0)))</f>
        <v/>
      </c>
      <c r="Y498" t="str">
        <f ca="1">IF('Measure and Project Input'!$CE$5&lt;$CC498,"",IF(OFFSET('Measure and Project Input'!$N$9,$CE498,0)=0,"",OFFSET('Measure and Project Input'!$N$9,$CE498,0)))</f>
        <v/>
      </c>
      <c r="AA498" t="str">
        <f ca="1">IF('Measure and Project Input'!$CE$5&lt;$CC498,"",IF(OFFSET('Measure and Project Input'!$D$9,$CE498,0)=0,"",OFFSET('Measure and Project Input'!$D$9,$CE498,0)))</f>
        <v/>
      </c>
      <c r="AJ498" t="str">
        <f ca="1">IF('Measure and Project Input'!$CE$5&lt;$CC498,"",IF(OFFSET('Measure and Project Input'!$O$9,$CE498,0)=0,"",OFFSET('Measure and Project Input'!$O$9,$CE498,0)))</f>
        <v/>
      </c>
      <c r="AN498" t="str">
        <f ca="1">IF('Measure and Project Input'!$CE$5&lt;$CC498,"",IF(OFFSET('Measure and Project Input'!$BV$9,$CE498,0)=0,"",OFFSET('Measure and Project Input'!$BV$9,$CE498,0)))</f>
        <v/>
      </c>
      <c r="AO498" t="e">
        <f>IF(I498="","",'Funding Input and Summary'!#REF!)</f>
        <v>#REF!</v>
      </c>
      <c r="AQ498" t="e">
        <f>IF(I498="","",'Funding Input and Summary'!#REF!)</f>
        <v>#REF!</v>
      </c>
      <c r="AR498" t="e">
        <f>IF(I498="","",'Funding Input and Summary'!#REF!)</f>
        <v>#REF!</v>
      </c>
      <c r="AU498" t="e">
        <f>IF(I498="","",'Funding Input and Summary'!#REF!)</f>
        <v>#REF!</v>
      </c>
      <c r="AV498" t="e">
        <f>IF(I498="","",'Funding Input and Summary'!#REF!)</f>
        <v>#REF!</v>
      </c>
      <c r="BC498" t="e">
        <f>IF(I498="","",'Funding Input and Summary'!#REF!)</f>
        <v>#REF!</v>
      </c>
      <c r="BD498" t="e">
        <f>IF(I498="","",'Funding Input and Summary'!#REF!)</f>
        <v>#REF!</v>
      </c>
      <c r="BE498" t="e">
        <f>IF(I498="","",'Funding Input and Summary'!#REF!)</f>
        <v>#REF!</v>
      </c>
      <c r="BG498" t="e">
        <f>IF(I498="","",'Funding Input and Summary'!#REF!)</f>
        <v>#REF!</v>
      </c>
      <c r="BH498" t="e">
        <f>IF(I498="","",'Funding Input and Summary'!#REF!)</f>
        <v>#REF!</v>
      </c>
      <c r="BI498" t="e">
        <f>IF(I498="","",'Funding Input and Summary'!#REF!)</f>
        <v>#REF!</v>
      </c>
      <c r="BJ498" t="e">
        <f>IF(I498="","",'Funding Input and Summary'!#REF!)</f>
        <v>#REF!</v>
      </c>
      <c r="BK498" t="e">
        <f>IF(I498="","",'Funding Input and Summary'!#REF!)</f>
        <v>#REF!</v>
      </c>
      <c r="BL498" t="e">
        <f>IF(I498="","",'Funding Input and Summary'!#REF!)</f>
        <v>#REF!</v>
      </c>
      <c r="BM498" t="e">
        <f>IF(I498="","",'Funding Input and Summary'!#REF!)</f>
        <v>#REF!</v>
      </c>
      <c r="BN498" t="e">
        <f>IF(I498="","",'Funding Input and Summary'!#REF!)</f>
        <v>#REF!</v>
      </c>
      <c r="BO498" t="e">
        <f>IF(I498="","",'Funding Input and Summary'!#REF!)</f>
        <v>#REF!</v>
      </c>
      <c r="BP498" t="e">
        <f>IF(I498="","",'Funding Input and Summary'!#REF!)</f>
        <v>#REF!</v>
      </c>
      <c r="BQ498" t="e">
        <f>IF(I498="","",'Funding Input and Summary'!#REF!)</f>
        <v>#REF!</v>
      </c>
      <c r="BR498" t="str">
        <f ca="1">IF('Measure and Project Input'!$CE$5&lt;$CC498,"",IF(OFFSET('Measure and Project Input'!$T$9,$CE498,0)=0,"",OFFSET('Measure and Project Input'!$T$9,$CE498,0)))</f>
        <v/>
      </c>
      <c r="BS498" t="str">
        <f ca="1">IF('Measure and Project Input'!$CE$5&lt;$CC498,"",IF(OFFSET('Measure and Project Input'!$R$9,$CE498,0)=0,"",OFFSET('Measure and Project Input'!$R$9,$CE498,0)))</f>
        <v/>
      </c>
      <c r="BT498">
        <f>IF(I498="","",'Measure and Project Input'!$I$1)</f>
        <v>4.04</v>
      </c>
      <c r="BU498" t="str">
        <f ca="1">IF('Measure and Project Input'!$CE$5&lt;$CC498,"",IF(OFFSET('Measure and Project Input'!$Q$9,$CE498,0)=0,"",OFFSET('Measure and Project Input'!$Q$9,$CE498,0)))</f>
        <v/>
      </c>
      <c r="BV498" t="e">
        <f ca="1">IF(I498="","",'Funding Input and Summary'!$T$1)</f>
        <v>#DIV/0!</v>
      </c>
      <c r="BW498" t="str">
        <f ca="1">IF('Measure and Project Input'!$CE$5&lt;$CC498,"",IF(OFFSET('Measure and Project Input'!$AI$9,$CE498,0)=0,"",OFFSET('Measure and Project Input'!$AI$9,$CE498,0)))</f>
        <v/>
      </c>
      <c r="BX498" t="str">
        <f ca="1">IF('Measure and Project Input'!$CE$5&lt;$CC498,"",IF(OFFSET('Measure and Project Input'!$AJ$9,$CE498,0)=0,"",OFFSET('Measure and Project Input'!$AJ$9,$CE498,0)))</f>
        <v/>
      </c>
      <c r="BY498" t="str">
        <f ca="1">IF('Measure and Project Input'!$CE$5&lt;$CC498,"",IF(OFFSET('Measure and Project Input'!$AK$9,$CE498,0)=0,"",OFFSET('Measure and Project Input'!$AK$9,$CE498,0)))</f>
        <v/>
      </c>
      <c r="BZ498" t="str">
        <f ca="1">IF('Measure and Project Input'!$CE$5&lt;$CC498,"",IF(OFFSET('Measure and Project Input'!$AL$9,$CE498,0)=0,"",OFFSET('Measure and Project Input'!$AL$9,$CE498,0)))</f>
        <v/>
      </c>
      <c r="CA498" t="str">
        <f ca="1">IF('Measure and Project Input'!$CE$5&lt;$CC498,"",IF(OFFSET('Measure and Project Input'!$AM$9,$CE498,0)=0,"",OFFSET('Measure and Project Input'!$AM$9,$CE498,0)))</f>
        <v/>
      </c>
      <c r="CB498" s="201"/>
      <c r="CC498" s="28">
        <v>497</v>
      </c>
      <c r="CD498" s="28">
        <f t="shared" si="7"/>
        <v>1</v>
      </c>
      <c r="CE498" s="28" t="e">
        <f>IF($I498="","",MATCH($I498,'Measure and Project Input'!$P$10:$P$509,FALSE))</f>
        <v>#N/A</v>
      </c>
    </row>
    <row r="499" spans="1:83" x14ac:dyDescent="0.2">
      <c r="A499" t="str">
        <f ca="1">IF('Measure and Project Input'!$CE$5&lt;$CC499,"",IF(OFFSET('Measure and Project Input'!$E$9,$CE499,0)=0,"",OFFSET('Measure and Project Input'!$E$9,$CE499,0)))</f>
        <v/>
      </c>
      <c r="B499" t="str">
        <f ca="1">IF('Measure and Project Input'!$CE$5&lt;$CC499,"",IF(OFFSET('Measure and Project Input'!$F$9,$CE499,0)=0,"",OFFSET('Measure and Project Input'!$F$9,$CE499,0)))</f>
        <v/>
      </c>
      <c r="C499" t="str">
        <f ca="1">IF('Measure and Project Input'!$CE$5&lt;$CC499,"",IF(OFFSET('Measure and Project Input'!$G$9,$CE499,0)=0,"",OFFSET('Measure and Project Input'!$G$9,$CE499,0)))</f>
        <v/>
      </c>
      <c r="D499" s="299" t="str">
        <f ca="1">IF('Measure and Project Input'!$CE$5&lt;$CC499,"",IF(OFFSET('Measure and Project Input'!$H$9,$CE499,0)=0,"",OFFSET('Measure and Project Input'!$H$9,$CE499,0)))</f>
        <v/>
      </c>
      <c r="E499" t="str">
        <f ca="1">IF('Measure and Project Input'!$CE$5&lt;$CC499,"",IF(OFFSET('Measure and Project Input'!$I$9,$CE499,0)=0,"",OFFSET('Measure and Project Input'!$I$9,$CE499,0)))</f>
        <v/>
      </c>
      <c r="F499" t="str">
        <f ca="1">IF('Measure and Project Input'!$CE$5&lt;$CC499,"",IF(OFFSET('Measure and Project Input'!$J$9,$CE499,0)=0,"",OFFSET('Measure and Project Input'!$J$9,$CE499,0)))</f>
        <v/>
      </c>
      <c r="G499" t="str">
        <f ca="1">IF('Measure and Project Input'!$CE$5&lt;$CC499,"",IF(OFFSET('Measure and Project Input'!$K$9,$CE499,0)=0,"",OFFSET('Measure and Project Input'!$K$9,$CE499,0)))</f>
        <v/>
      </c>
      <c r="H499" t="str">
        <f ca="1">IF('Measure and Project Input'!$CE$5&lt;$CC499,"",IF(OFFSET('Measure and Project Input'!$L$9,$CE499,0)=0,"",OFFSET('Measure and Project Input'!$L$9,$CE499,0)))</f>
        <v/>
      </c>
      <c r="I499">
        <f>'Funding Input and Summary'!A502</f>
        <v>0</v>
      </c>
      <c r="O499" t="str">
        <f ca="1">IF('Measure and Project Input'!$CE$5&lt;$CC499,"",IF(OFFSET('Measure and Project Input'!$B$9,$CE499,0)=0,"",OFFSET('Measure and Project Input'!$B$9,$CE499,0)))</f>
        <v/>
      </c>
      <c r="P499" t="str">
        <f ca="1">IF('Measure and Project Input'!$CE$5&lt;$CC499,"",IF(OFFSET('Measure and Project Input'!$C$9,$CE499,0)=0,"",OFFSET('Measure and Project Input'!$C$9,$CE499,0)))</f>
        <v/>
      </c>
      <c r="Q499" t="str">
        <f ca="1">IF('Measure and Project Input'!$CE$5&lt;$CC499,"",IF(OFFSET('Measure and Project Input'!$S$9,$CE499,0)=0,"",OFFSET('Measure and Project Input'!$S$9,$CE499,0)))</f>
        <v/>
      </c>
      <c r="R499" t="str">
        <f ca="1">IF('Measure and Project Input'!$CE$5&lt;$CC499,"",IF(OFFSET('Measure and Project Input'!$U$9,$CE499,0)=0,"",OFFSET('Measure and Project Input'!$U$9,$CE499,0)))</f>
        <v/>
      </c>
      <c r="S499" t="str">
        <f ca="1">IF('Measure and Project Input'!$CE$5&lt;$CC499,"",IF(OFFSET('Measure and Project Input'!$V$9,$CE499,0)=0,"",OFFSET('Measure and Project Input'!$V$9,$CE499,0)))</f>
        <v/>
      </c>
      <c r="X499" t="str">
        <f ca="1">IF('Measure and Project Input'!$CE$5&lt;$CC499,"",IF(OFFSET('Measure and Project Input'!$M$9,$CE499,0)=0,"",OFFSET('Measure and Project Input'!$M$9,$CE499,0)))</f>
        <v/>
      </c>
      <c r="Y499" t="str">
        <f ca="1">IF('Measure and Project Input'!$CE$5&lt;$CC499,"",IF(OFFSET('Measure and Project Input'!$N$9,$CE499,0)=0,"",OFFSET('Measure and Project Input'!$N$9,$CE499,0)))</f>
        <v/>
      </c>
      <c r="AA499" t="str">
        <f ca="1">IF('Measure and Project Input'!$CE$5&lt;$CC499,"",IF(OFFSET('Measure and Project Input'!$D$9,$CE499,0)=0,"",OFFSET('Measure and Project Input'!$D$9,$CE499,0)))</f>
        <v/>
      </c>
      <c r="AJ499" t="str">
        <f ca="1">IF('Measure and Project Input'!$CE$5&lt;$CC499,"",IF(OFFSET('Measure and Project Input'!$O$9,$CE499,0)=0,"",OFFSET('Measure and Project Input'!$O$9,$CE499,0)))</f>
        <v/>
      </c>
      <c r="AN499" t="str">
        <f ca="1">IF('Measure and Project Input'!$CE$5&lt;$CC499,"",IF(OFFSET('Measure and Project Input'!$BV$9,$CE499,0)=0,"",OFFSET('Measure and Project Input'!$BV$9,$CE499,0)))</f>
        <v/>
      </c>
      <c r="AO499" t="e">
        <f>IF(I499="","",'Funding Input and Summary'!#REF!)</f>
        <v>#REF!</v>
      </c>
      <c r="AQ499" t="e">
        <f>IF(I499="","",'Funding Input and Summary'!#REF!)</f>
        <v>#REF!</v>
      </c>
      <c r="AR499" t="e">
        <f>IF(I499="","",'Funding Input and Summary'!#REF!)</f>
        <v>#REF!</v>
      </c>
      <c r="AU499" t="e">
        <f>IF(I499="","",'Funding Input and Summary'!#REF!)</f>
        <v>#REF!</v>
      </c>
      <c r="AV499" t="e">
        <f>IF(I499="","",'Funding Input and Summary'!#REF!)</f>
        <v>#REF!</v>
      </c>
      <c r="BC499" t="e">
        <f>IF(I499="","",'Funding Input and Summary'!#REF!)</f>
        <v>#REF!</v>
      </c>
      <c r="BD499" t="e">
        <f>IF(I499="","",'Funding Input and Summary'!#REF!)</f>
        <v>#REF!</v>
      </c>
      <c r="BE499" t="e">
        <f>IF(I499="","",'Funding Input and Summary'!#REF!)</f>
        <v>#REF!</v>
      </c>
      <c r="BG499" t="e">
        <f>IF(I499="","",'Funding Input and Summary'!#REF!)</f>
        <v>#REF!</v>
      </c>
      <c r="BH499" t="e">
        <f>IF(I499="","",'Funding Input and Summary'!#REF!)</f>
        <v>#REF!</v>
      </c>
      <c r="BI499" t="e">
        <f>IF(I499="","",'Funding Input and Summary'!#REF!)</f>
        <v>#REF!</v>
      </c>
      <c r="BJ499" t="e">
        <f>IF(I499="","",'Funding Input and Summary'!#REF!)</f>
        <v>#REF!</v>
      </c>
      <c r="BK499" t="e">
        <f>IF(I499="","",'Funding Input and Summary'!#REF!)</f>
        <v>#REF!</v>
      </c>
      <c r="BL499" t="e">
        <f>IF(I499="","",'Funding Input and Summary'!#REF!)</f>
        <v>#REF!</v>
      </c>
      <c r="BM499" t="e">
        <f>IF(I499="","",'Funding Input and Summary'!#REF!)</f>
        <v>#REF!</v>
      </c>
      <c r="BN499" t="e">
        <f>IF(I499="","",'Funding Input and Summary'!#REF!)</f>
        <v>#REF!</v>
      </c>
      <c r="BO499" t="e">
        <f>IF(I499="","",'Funding Input and Summary'!#REF!)</f>
        <v>#REF!</v>
      </c>
      <c r="BP499" t="e">
        <f>IF(I499="","",'Funding Input and Summary'!#REF!)</f>
        <v>#REF!</v>
      </c>
      <c r="BQ499" t="e">
        <f>IF(I499="","",'Funding Input and Summary'!#REF!)</f>
        <v>#REF!</v>
      </c>
      <c r="BR499" t="str">
        <f ca="1">IF('Measure and Project Input'!$CE$5&lt;$CC499,"",IF(OFFSET('Measure and Project Input'!$T$9,$CE499,0)=0,"",OFFSET('Measure and Project Input'!$T$9,$CE499,0)))</f>
        <v/>
      </c>
      <c r="BS499" t="str">
        <f ca="1">IF('Measure and Project Input'!$CE$5&lt;$CC499,"",IF(OFFSET('Measure and Project Input'!$R$9,$CE499,0)=0,"",OFFSET('Measure and Project Input'!$R$9,$CE499,0)))</f>
        <v/>
      </c>
      <c r="BT499">
        <f>IF(I499="","",'Measure and Project Input'!$I$1)</f>
        <v>4.04</v>
      </c>
      <c r="BU499" t="str">
        <f ca="1">IF('Measure and Project Input'!$CE$5&lt;$CC499,"",IF(OFFSET('Measure and Project Input'!$Q$9,$CE499,0)=0,"",OFFSET('Measure and Project Input'!$Q$9,$CE499,0)))</f>
        <v/>
      </c>
      <c r="BV499" t="e">
        <f ca="1">IF(I499="","",'Funding Input and Summary'!$T$1)</f>
        <v>#DIV/0!</v>
      </c>
      <c r="BW499" t="str">
        <f ca="1">IF('Measure and Project Input'!$CE$5&lt;$CC499,"",IF(OFFSET('Measure and Project Input'!$AI$9,$CE499,0)=0,"",OFFSET('Measure and Project Input'!$AI$9,$CE499,0)))</f>
        <v/>
      </c>
      <c r="BX499" t="str">
        <f ca="1">IF('Measure and Project Input'!$CE$5&lt;$CC499,"",IF(OFFSET('Measure and Project Input'!$AJ$9,$CE499,0)=0,"",OFFSET('Measure and Project Input'!$AJ$9,$CE499,0)))</f>
        <v/>
      </c>
      <c r="BY499" t="str">
        <f ca="1">IF('Measure and Project Input'!$CE$5&lt;$CC499,"",IF(OFFSET('Measure and Project Input'!$AK$9,$CE499,0)=0,"",OFFSET('Measure and Project Input'!$AK$9,$CE499,0)))</f>
        <v/>
      </c>
      <c r="BZ499" t="str">
        <f ca="1">IF('Measure and Project Input'!$CE$5&lt;$CC499,"",IF(OFFSET('Measure and Project Input'!$AL$9,$CE499,0)=0,"",OFFSET('Measure and Project Input'!$AL$9,$CE499,0)))</f>
        <v/>
      </c>
      <c r="CA499" t="str">
        <f ca="1">IF('Measure and Project Input'!$CE$5&lt;$CC499,"",IF(OFFSET('Measure and Project Input'!$AM$9,$CE499,0)=0,"",OFFSET('Measure and Project Input'!$AM$9,$CE499,0)))</f>
        <v/>
      </c>
      <c r="CB499" s="201"/>
      <c r="CC499" s="28">
        <v>498</v>
      </c>
      <c r="CD499" s="28">
        <f t="shared" si="7"/>
        <v>1</v>
      </c>
      <c r="CE499" s="28" t="e">
        <f>IF($I499="","",MATCH($I499,'Measure and Project Input'!$P$10:$P$509,FALSE))</f>
        <v>#N/A</v>
      </c>
    </row>
    <row r="500" spans="1:83" x14ac:dyDescent="0.2">
      <c r="A500" t="str">
        <f ca="1">IF('Measure and Project Input'!$CE$5&lt;$CC500,"",IF(OFFSET('Measure and Project Input'!$E$9,$CE500,0)=0,"",OFFSET('Measure and Project Input'!$E$9,$CE500,0)))</f>
        <v/>
      </c>
      <c r="B500" t="str">
        <f ca="1">IF('Measure and Project Input'!$CE$5&lt;$CC500,"",IF(OFFSET('Measure and Project Input'!$F$9,$CE500,0)=0,"",OFFSET('Measure and Project Input'!$F$9,$CE500,0)))</f>
        <v/>
      </c>
      <c r="C500" t="str">
        <f ca="1">IF('Measure and Project Input'!$CE$5&lt;$CC500,"",IF(OFFSET('Measure and Project Input'!$G$9,$CE500,0)=0,"",OFFSET('Measure and Project Input'!$G$9,$CE500,0)))</f>
        <v/>
      </c>
      <c r="D500" s="299" t="str">
        <f ca="1">IF('Measure and Project Input'!$CE$5&lt;$CC500,"",IF(OFFSET('Measure and Project Input'!$H$9,$CE500,0)=0,"",OFFSET('Measure and Project Input'!$H$9,$CE500,0)))</f>
        <v/>
      </c>
      <c r="E500" t="str">
        <f ca="1">IF('Measure and Project Input'!$CE$5&lt;$CC500,"",IF(OFFSET('Measure and Project Input'!$I$9,$CE500,0)=0,"",OFFSET('Measure and Project Input'!$I$9,$CE500,0)))</f>
        <v/>
      </c>
      <c r="F500" t="str">
        <f ca="1">IF('Measure and Project Input'!$CE$5&lt;$CC500,"",IF(OFFSET('Measure and Project Input'!$J$9,$CE500,0)=0,"",OFFSET('Measure and Project Input'!$J$9,$CE500,0)))</f>
        <v/>
      </c>
      <c r="G500" t="str">
        <f ca="1">IF('Measure and Project Input'!$CE$5&lt;$CC500,"",IF(OFFSET('Measure and Project Input'!$K$9,$CE500,0)=0,"",OFFSET('Measure and Project Input'!$K$9,$CE500,0)))</f>
        <v/>
      </c>
      <c r="H500" t="str">
        <f ca="1">IF('Measure and Project Input'!$CE$5&lt;$CC500,"",IF(OFFSET('Measure and Project Input'!$L$9,$CE500,0)=0,"",OFFSET('Measure and Project Input'!$L$9,$CE500,0)))</f>
        <v/>
      </c>
      <c r="I500">
        <f>'Funding Input and Summary'!A503</f>
        <v>0</v>
      </c>
      <c r="O500" t="str">
        <f ca="1">IF('Measure and Project Input'!$CE$5&lt;$CC500,"",IF(OFFSET('Measure and Project Input'!$B$9,$CE500,0)=0,"",OFFSET('Measure and Project Input'!$B$9,$CE500,0)))</f>
        <v/>
      </c>
      <c r="P500" t="str">
        <f ca="1">IF('Measure and Project Input'!$CE$5&lt;$CC500,"",IF(OFFSET('Measure and Project Input'!$C$9,$CE500,0)=0,"",OFFSET('Measure and Project Input'!$C$9,$CE500,0)))</f>
        <v/>
      </c>
      <c r="Q500" t="str">
        <f ca="1">IF('Measure and Project Input'!$CE$5&lt;$CC500,"",IF(OFFSET('Measure and Project Input'!$S$9,$CE500,0)=0,"",OFFSET('Measure and Project Input'!$S$9,$CE500,0)))</f>
        <v/>
      </c>
      <c r="R500" t="str">
        <f ca="1">IF('Measure and Project Input'!$CE$5&lt;$CC500,"",IF(OFFSET('Measure and Project Input'!$U$9,$CE500,0)=0,"",OFFSET('Measure and Project Input'!$U$9,$CE500,0)))</f>
        <v/>
      </c>
      <c r="S500" t="str">
        <f ca="1">IF('Measure and Project Input'!$CE$5&lt;$CC500,"",IF(OFFSET('Measure and Project Input'!$V$9,$CE500,0)=0,"",OFFSET('Measure and Project Input'!$V$9,$CE500,0)))</f>
        <v/>
      </c>
      <c r="X500" t="str">
        <f ca="1">IF('Measure and Project Input'!$CE$5&lt;$CC500,"",IF(OFFSET('Measure and Project Input'!$M$9,$CE500,0)=0,"",OFFSET('Measure and Project Input'!$M$9,$CE500,0)))</f>
        <v/>
      </c>
      <c r="Y500" t="str">
        <f ca="1">IF('Measure and Project Input'!$CE$5&lt;$CC500,"",IF(OFFSET('Measure and Project Input'!$N$9,$CE500,0)=0,"",OFFSET('Measure and Project Input'!$N$9,$CE500,0)))</f>
        <v/>
      </c>
      <c r="AA500" t="str">
        <f ca="1">IF('Measure and Project Input'!$CE$5&lt;$CC500,"",IF(OFFSET('Measure and Project Input'!$D$9,$CE500,0)=0,"",OFFSET('Measure and Project Input'!$D$9,$CE500,0)))</f>
        <v/>
      </c>
      <c r="AJ500" t="str">
        <f ca="1">IF('Measure and Project Input'!$CE$5&lt;$CC500,"",IF(OFFSET('Measure and Project Input'!$O$9,$CE500,0)=0,"",OFFSET('Measure and Project Input'!$O$9,$CE500,0)))</f>
        <v/>
      </c>
      <c r="AN500" t="str">
        <f ca="1">IF('Measure and Project Input'!$CE$5&lt;$CC500,"",IF(OFFSET('Measure and Project Input'!$BV$9,$CE500,0)=0,"",OFFSET('Measure and Project Input'!$BV$9,$CE500,0)))</f>
        <v/>
      </c>
      <c r="AO500" t="e">
        <f>IF(I500="","",'Funding Input and Summary'!#REF!)</f>
        <v>#REF!</v>
      </c>
      <c r="AQ500" t="e">
        <f>IF(I500="","",'Funding Input and Summary'!#REF!)</f>
        <v>#REF!</v>
      </c>
      <c r="AR500" t="e">
        <f>IF(I500="","",'Funding Input and Summary'!#REF!)</f>
        <v>#REF!</v>
      </c>
      <c r="AU500" t="e">
        <f>IF(I500="","",'Funding Input and Summary'!#REF!)</f>
        <v>#REF!</v>
      </c>
      <c r="AV500" t="e">
        <f>IF(I500="","",'Funding Input and Summary'!#REF!)</f>
        <v>#REF!</v>
      </c>
      <c r="BC500" t="e">
        <f>IF(I500="","",'Funding Input and Summary'!#REF!)</f>
        <v>#REF!</v>
      </c>
      <c r="BD500" t="e">
        <f>IF(I500="","",'Funding Input and Summary'!#REF!)</f>
        <v>#REF!</v>
      </c>
      <c r="BE500" t="e">
        <f>IF(I500="","",'Funding Input and Summary'!#REF!)</f>
        <v>#REF!</v>
      </c>
      <c r="BG500" t="e">
        <f>IF(I500="","",'Funding Input and Summary'!#REF!)</f>
        <v>#REF!</v>
      </c>
      <c r="BH500" t="e">
        <f>IF(I500="","",'Funding Input and Summary'!#REF!)</f>
        <v>#REF!</v>
      </c>
      <c r="BI500" t="e">
        <f>IF(I500="","",'Funding Input and Summary'!#REF!)</f>
        <v>#REF!</v>
      </c>
      <c r="BJ500" t="e">
        <f>IF(I500="","",'Funding Input and Summary'!#REF!)</f>
        <v>#REF!</v>
      </c>
      <c r="BK500" t="e">
        <f>IF(I500="","",'Funding Input and Summary'!#REF!)</f>
        <v>#REF!</v>
      </c>
      <c r="BL500" t="e">
        <f>IF(I500="","",'Funding Input and Summary'!#REF!)</f>
        <v>#REF!</v>
      </c>
      <c r="BM500" t="e">
        <f>IF(I500="","",'Funding Input and Summary'!#REF!)</f>
        <v>#REF!</v>
      </c>
      <c r="BN500" t="e">
        <f>IF(I500="","",'Funding Input and Summary'!#REF!)</f>
        <v>#REF!</v>
      </c>
      <c r="BO500" t="e">
        <f>IF(I500="","",'Funding Input and Summary'!#REF!)</f>
        <v>#REF!</v>
      </c>
      <c r="BP500" t="e">
        <f>IF(I500="","",'Funding Input and Summary'!#REF!)</f>
        <v>#REF!</v>
      </c>
      <c r="BQ500" t="e">
        <f>IF(I500="","",'Funding Input and Summary'!#REF!)</f>
        <v>#REF!</v>
      </c>
      <c r="BR500" t="str">
        <f ca="1">IF('Measure and Project Input'!$CE$5&lt;$CC500,"",IF(OFFSET('Measure and Project Input'!$T$9,$CE500,0)=0,"",OFFSET('Measure and Project Input'!$T$9,$CE500,0)))</f>
        <v/>
      </c>
      <c r="BS500" t="str">
        <f ca="1">IF('Measure and Project Input'!$CE$5&lt;$CC500,"",IF(OFFSET('Measure and Project Input'!$R$9,$CE500,0)=0,"",OFFSET('Measure and Project Input'!$R$9,$CE500,0)))</f>
        <v/>
      </c>
      <c r="BT500">
        <f>IF(I500="","",'Measure and Project Input'!$I$1)</f>
        <v>4.04</v>
      </c>
      <c r="BU500" t="str">
        <f ca="1">IF('Measure and Project Input'!$CE$5&lt;$CC500,"",IF(OFFSET('Measure and Project Input'!$Q$9,$CE500,0)=0,"",OFFSET('Measure and Project Input'!$Q$9,$CE500,0)))</f>
        <v/>
      </c>
      <c r="BV500" t="e">
        <f ca="1">IF(I500="","",'Funding Input and Summary'!$T$1)</f>
        <v>#DIV/0!</v>
      </c>
      <c r="BW500" t="str">
        <f ca="1">IF('Measure and Project Input'!$CE$5&lt;$CC500,"",IF(OFFSET('Measure and Project Input'!$AI$9,$CE500,0)=0,"",OFFSET('Measure and Project Input'!$AI$9,$CE500,0)))</f>
        <v/>
      </c>
      <c r="BX500" t="str">
        <f ca="1">IF('Measure and Project Input'!$CE$5&lt;$CC500,"",IF(OFFSET('Measure and Project Input'!$AJ$9,$CE500,0)=0,"",OFFSET('Measure and Project Input'!$AJ$9,$CE500,0)))</f>
        <v/>
      </c>
      <c r="BY500" t="str">
        <f ca="1">IF('Measure and Project Input'!$CE$5&lt;$CC500,"",IF(OFFSET('Measure and Project Input'!$AK$9,$CE500,0)=0,"",OFFSET('Measure and Project Input'!$AK$9,$CE500,0)))</f>
        <v/>
      </c>
      <c r="BZ500" t="str">
        <f ca="1">IF('Measure and Project Input'!$CE$5&lt;$CC500,"",IF(OFFSET('Measure and Project Input'!$AL$9,$CE500,0)=0,"",OFFSET('Measure and Project Input'!$AL$9,$CE500,0)))</f>
        <v/>
      </c>
      <c r="CA500" t="str">
        <f ca="1">IF('Measure and Project Input'!$CE$5&lt;$CC500,"",IF(OFFSET('Measure and Project Input'!$AM$9,$CE500,0)=0,"",OFFSET('Measure and Project Input'!$AM$9,$CE500,0)))</f>
        <v/>
      </c>
      <c r="CB500" s="201"/>
      <c r="CC500" s="28">
        <v>499</v>
      </c>
      <c r="CD500" s="28">
        <f t="shared" si="7"/>
        <v>1</v>
      </c>
      <c r="CE500" s="28" t="e">
        <f>IF($I500="","",MATCH($I500,'Measure and Project Input'!$P$10:$P$509,FALSE))</f>
        <v>#N/A</v>
      </c>
    </row>
    <row r="501" spans="1:83" x14ac:dyDescent="0.2">
      <c r="A501" t="str">
        <f ca="1">IF('Measure and Project Input'!$CE$5&lt;$CC501,"",IF(OFFSET('Measure and Project Input'!$E$9,$CE501,0)=0,"",OFFSET('Measure and Project Input'!$E$9,$CE501,0)))</f>
        <v/>
      </c>
      <c r="B501" t="str">
        <f ca="1">IF('Measure and Project Input'!$CE$5&lt;$CC501,"",IF(OFFSET('Measure and Project Input'!$F$9,$CE501,0)=0,"",OFFSET('Measure and Project Input'!$F$9,$CE501,0)))</f>
        <v/>
      </c>
      <c r="C501" t="str">
        <f ca="1">IF('Measure and Project Input'!$CE$5&lt;$CC501,"",IF(OFFSET('Measure and Project Input'!$G$9,$CE501,0)=0,"",OFFSET('Measure and Project Input'!$G$9,$CE501,0)))</f>
        <v/>
      </c>
      <c r="D501" s="299" t="str">
        <f ca="1">IF('Measure and Project Input'!$CE$5&lt;$CC501,"",IF(OFFSET('Measure and Project Input'!$H$9,$CE501,0)=0,"",OFFSET('Measure and Project Input'!$H$9,$CE501,0)))</f>
        <v/>
      </c>
      <c r="E501" t="str">
        <f ca="1">IF('Measure and Project Input'!$CE$5&lt;$CC501,"",IF(OFFSET('Measure and Project Input'!$I$9,$CE501,0)=0,"",OFFSET('Measure and Project Input'!$I$9,$CE501,0)))</f>
        <v/>
      </c>
      <c r="F501" t="str">
        <f ca="1">IF('Measure and Project Input'!$CE$5&lt;$CC501,"",IF(OFFSET('Measure and Project Input'!$J$9,$CE501,0)=0,"",OFFSET('Measure and Project Input'!$J$9,$CE501,0)))</f>
        <v/>
      </c>
      <c r="G501" t="str">
        <f ca="1">IF('Measure and Project Input'!$CE$5&lt;$CC501,"",IF(OFFSET('Measure and Project Input'!$K$9,$CE501,0)=0,"",OFFSET('Measure and Project Input'!$K$9,$CE501,0)))</f>
        <v/>
      </c>
      <c r="H501" t="str">
        <f ca="1">IF('Measure and Project Input'!$CE$5&lt;$CC501,"",IF(OFFSET('Measure and Project Input'!$L$9,$CE501,0)=0,"",OFFSET('Measure and Project Input'!$L$9,$CE501,0)))</f>
        <v/>
      </c>
      <c r="I501">
        <f>'Funding Input and Summary'!A504</f>
        <v>0</v>
      </c>
      <c r="O501" t="str">
        <f ca="1">IF('Measure and Project Input'!$CE$5&lt;$CC501,"",IF(OFFSET('Measure and Project Input'!$B$9,$CE501,0)=0,"",OFFSET('Measure and Project Input'!$B$9,$CE501,0)))</f>
        <v/>
      </c>
      <c r="P501" t="str">
        <f ca="1">IF('Measure and Project Input'!$CE$5&lt;$CC501,"",IF(OFFSET('Measure and Project Input'!$C$9,$CE501,0)=0,"",OFFSET('Measure and Project Input'!$C$9,$CE501,0)))</f>
        <v/>
      </c>
      <c r="Q501" t="str">
        <f ca="1">IF('Measure and Project Input'!$CE$5&lt;$CC501,"",IF(OFFSET('Measure and Project Input'!$S$9,$CE501,0)=0,"",OFFSET('Measure and Project Input'!$S$9,$CE501,0)))</f>
        <v/>
      </c>
      <c r="R501" t="str">
        <f ca="1">IF('Measure and Project Input'!$CE$5&lt;$CC501,"",IF(OFFSET('Measure and Project Input'!$U$9,$CE501,0)=0,"",OFFSET('Measure and Project Input'!$U$9,$CE501,0)))</f>
        <v/>
      </c>
      <c r="S501" t="str">
        <f ca="1">IF('Measure and Project Input'!$CE$5&lt;$CC501,"",IF(OFFSET('Measure and Project Input'!$V$9,$CE501,0)=0,"",OFFSET('Measure and Project Input'!$V$9,$CE501,0)))</f>
        <v/>
      </c>
      <c r="X501" t="str">
        <f ca="1">IF('Measure and Project Input'!$CE$5&lt;$CC501,"",IF(OFFSET('Measure and Project Input'!$M$9,$CE501,0)=0,"",OFFSET('Measure and Project Input'!$M$9,$CE501,0)))</f>
        <v/>
      </c>
      <c r="Y501" t="str">
        <f ca="1">IF('Measure and Project Input'!$CE$5&lt;$CC501,"",IF(OFFSET('Measure and Project Input'!$N$9,$CE501,0)=0,"",OFFSET('Measure and Project Input'!$N$9,$CE501,0)))</f>
        <v/>
      </c>
      <c r="AA501" t="str">
        <f ca="1">IF('Measure and Project Input'!$CE$5&lt;$CC501,"",IF(OFFSET('Measure and Project Input'!$D$9,$CE501,0)=0,"",OFFSET('Measure and Project Input'!$D$9,$CE501,0)))</f>
        <v/>
      </c>
      <c r="AJ501" t="str">
        <f ca="1">IF('Measure and Project Input'!$CE$5&lt;$CC501,"",IF(OFFSET('Measure and Project Input'!$O$9,$CE501,0)=0,"",OFFSET('Measure and Project Input'!$O$9,$CE501,0)))</f>
        <v/>
      </c>
      <c r="AN501" t="str">
        <f ca="1">IF('Measure and Project Input'!$CE$5&lt;$CC501,"",IF(OFFSET('Measure and Project Input'!$BV$9,$CE501,0)=0,"",OFFSET('Measure and Project Input'!$BV$9,$CE501,0)))</f>
        <v/>
      </c>
      <c r="AO501" t="e">
        <f>IF(I501="","",'Funding Input and Summary'!#REF!)</f>
        <v>#REF!</v>
      </c>
      <c r="AQ501" t="e">
        <f>IF(I501="","",'Funding Input and Summary'!#REF!)</f>
        <v>#REF!</v>
      </c>
      <c r="AR501" t="e">
        <f>IF(I501="","",'Funding Input and Summary'!#REF!)</f>
        <v>#REF!</v>
      </c>
      <c r="AU501" t="e">
        <f>IF(I501="","",'Funding Input and Summary'!#REF!)</f>
        <v>#REF!</v>
      </c>
      <c r="AV501" t="e">
        <f>IF(I501="","",'Funding Input and Summary'!#REF!)</f>
        <v>#REF!</v>
      </c>
      <c r="BC501" t="e">
        <f>IF(I501="","",'Funding Input and Summary'!#REF!)</f>
        <v>#REF!</v>
      </c>
      <c r="BD501" t="e">
        <f>IF(I501="","",'Funding Input and Summary'!#REF!)</f>
        <v>#REF!</v>
      </c>
      <c r="BE501" t="e">
        <f>IF(I501="","",'Funding Input and Summary'!#REF!)</f>
        <v>#REF!</v>
      </c>
      <c r="BG501" t="e">
        <f>IF(I501="","",'Funding Input and Summary'!#REF!)</f>
        <v>#REF!</v>
      </c>
      <c r="BH501" t="e">
        <f>IF(I501="","",'Funding Input and Summary'!#REF!)</f>
        <v>#REF!</v>
      </c>
      <c r="BI501" t="e">
        <f>IF(I501="","",'Funding Input and Summary'!#REF!)</f>
        <v>#REF!</v>
      </c>
      <c r="BJ501" t="e">
        <f>IF(I501="","",'Funding Input and Summary'!#REF!)</f>
        <v>#REF!</v>
      </c>
      <c r="BK501" t="e">
        <f>IF(I501="","",'Funding Input and Summary'!#REF!)</f>
        <v>#REF!</v>
      </c>
      <c r="BL501" t="e">
        <f>IF(I501="","",'Funding Input and Summary'!#REF!)</f>
        <v>#REF!</v>
      </c>
      <c r="BM501" t="e">
        <f>IF(I501="","",'Funding Input and Summary'!#REF!)</f>
        <v>#REF!</v>
      </c>
      <c r="BN501" t="e">
        <f>IF(I501="","",'Funding Input and Summary'!#REF!)</f>
        <v>#REF!</v>
      </c>
      <c r="BO501" t="e">
        <f>IF(I501="","",'Funding Input and Summary'!#REF!)</f>
        <v>#REF!</v>
      </c>
      <c r="BP501" t="e">
        <f>IF(I501="","",'Funding Input and Summary'!#REF!)</f>
        <v>#REF!</v>
      </c>
      <c r="BQ501" t="e">
        <f>IF(I501="","",'Funding Input and Summary'!#REF!)</f>
        <v>#REF!</v>
      </c>
      <c r="BR501" t="str">
        <f ca="1">IF('Measure and Project Input'!$CE$5&lt;$CC501,"",IF(OFFSET('Measure and Project Input'!$T$9,$CE501,0)=0,"",OFFSET('Measure and Project Input'!$T$9,$CE501,0)))</f>
        <v/>
      </c>
      <c r="BS501" t="str">
        <f ca="1">IF('Measure and Project Input'!$CE$5&lt;$CC501,"",IF(OFFSET('Measure and Project Input'!$R$9,$CE501,0)=0,"",OFFSET('Measure and Project Input'!$R$9,$CE501,0)))</f>
        <v/>
      </c>
      <c r="BT501">
        <f>IF(I501="","",'Measure and Project Input'!$I$1)</f>
        <v>4.04</v>
      </c>
      <c r="BU501" t="str">
        <f ca="1">IF('Measure and Project Input'!$CE$5&lt;$CC501,"",IF(OFFSET('Measure and Project Input'!$Q$9,$CE501,0)=0,"",OFFSET('Measure and Project Input'!$Q$9,$CE501,0)))</f>
        <v/>
      </c>
      <c r="BV501" t="e">
        <f ca="1">IF(I501="","",'Funding Input and Summary'!$T$1)</f>
        <v>#DIV/0!</v>
      </c>
      <c r="BW501" t="str">
        <f ca="1">IF('Measure and Project Input'!$CE$5&lt;$CC501,"",IF(OFFSET('Measure and Project Input'!$AI$9,$CE501,0)=0,"",OFFSET('Measure and Project Input'!$AI$9,$CE501,0)))</f>
        <v/>
      </c>
      <c r="BX501" t="str">
        <f ca="1">IF('Measure and Project Input'!$CE$5&lt;$CC501,"",IF(OFFSET('Measure and Project Input'!$AJ$9,$CE501,0)=0,"",OFFSET('Measure and Project Input'!$AJ$9,$CE501,0)))</f>
        <v/>
      </c>
      <c r="BY501" t="str">
        <f ca="1">IF('Measure and Project Input'!$CE$5&lt;$CC501,"",IF(OFFSET('Measure and Project Input'!$AK$9,$CE501,0)=0,"",OFFSET('Measure and Project Input'!$AK$9,$CE501,0)))</f>
        <v/>
      </c>
      <c r="BZ501" t="str">
        <f ca="1">IF('Measure and Project Input'!$CE$5&lt;$CC501,"",IF(OFFSET('Measure and Project Input'!$AL$9,$CE501,0)=0,"",OFFSET('Measure and Project Input'!$AL$9,$CE501,0)))</f>
        <v/>
      </c>
      <c r="CA501" t="str">
        <f ca="1">IF('Measure and Project Input'!$CE$5&lt;$CC501,"",IF(OFFSET('Measure and Project Input'!$AM$9,$CE501,0)=0,"",OFFSET('Measure and Project Input'!$AM$9,$CE501,0)))</f>
        <v/>
      </c>
      <c r="CB501" s="201"/>
      <c r="CC501" s="28">
        <v>500</v>
      </c>
      <c r="CD501" s="28">
        <f t="shared" si="7"/>
        <v>1</v>
      </c>
      <c r="CE501" s="28" t="e">
        <f>IF($I501="","",MATCH($I501,'Measure and Project Input'!$P$10:$P$509,FALSE))</f>
        <v>#N/A</v>
      </c>
    </row>
  </sheetData>
  <sheetProtection algorithmName="SHA-512" hashValue="lLh+eMuUjL0ysyOnq08fFyFgPVVcUgAFkObXLnKpPVW7KVmHYEXci/uAkoZ69jYBA1woUnn6uSN/0C9LqO0mxw==" saltValue="tam+mYJrAUigFpc7KWX+5g==" spinCount="100000" sheet="1"/>
  <phoneticPr fontId="14" type="noConversion"/>
  <pageMargins left="0.7" right="0.7" top="0.75" bottom="0.75" header="0.3" footer="0.3"/>
  <pageSetup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V1001"/>
  <sheetViews>
    <sheetView zoomScale="80" zoomScaleNormal="80" workbookViewId="0">
      <selection activeCell="E24" sqref="E24"/>
    </sheetView>
  </sheetViews>
  <sheetFormatPr defaultRowHeight="12.75" x14ac:dyDescent="0.2"/>
  <cols>
    <col min="1" max="1" width="13.140625" bestFit="1" customWidth="1"/>
    <col min="2" max="2" width="14.85546875" customWidth="1"/>
    <col min="3" max="5" width="13.7109375" customWidth="1"/>
    <col min="6" max="6" width="16" customWidth="1"/>
    <col min="7" max="10" width="13.7109375" customWidth="1"/>
    <col min="17" max="17" width="10.42578125" customWidth="1"/>
    <col min="20" max="29" width="12.42578125" customWidth="1"/>
    <col min="31" max="31" width="9.7109375" customWidth="1"/>
    <col min="32" max="32" width="10.28515625" customWidth="1"/>
    <col min="33" max="33" width="10.42578125" customWidth="1"/>
    <col min="34" max="34" width="10.5703125" customWidth="1"/>
    <col min="40" max="40" width="10.7109375" bestFit="1" customWidth="1"/>
    <col min="41" max="41" width="10.7109375" customWidth="1"/>
    <col min="44" max="44" width="10.140625" bestFit="1" customWidth="1"/>
    <col min="45" max="45" width="9.85546875" customWidth="1"/>
    <col min="46" max="48" width="10" bestFit="1" customWidth="1"/>
  </cols>
  <sheetData>
    <row r="1" spans="1:48" ht="120" x14ac:dyDescent="0.25">
      <c r="A1" s="5" t="s">
        <v>288</v>
      </c>
      <c r="B1" s="6" t="s">
        <v>285</v>
      </c>
      <c r="C1" s="6" t="s">
        <v>990</v>
      </c>
      <c r="D1" s="6" t="s">
        <v>991</v>
      </c>
      <c r="E1" s="7" t="s">
        <v>992</v>
      </c>
      <c r="F1" s="6" t="s">
        <v>993</v>
      </c>
      <c r="G1" s="6" t="s">
        <v>994</v>
      </c>
      <c r="H1" s="6" t="s">
        <v>995</v>
      </c>
      <c r="I1" s="6" t="s">
        <v>996</v>
      </c>
      <c r="J1" s="6" t="s">
        <v>997</v>
      </c>
      <c r="K1" s="6" t="s">
        <v>998</v>
      </c>
      <c r="L1" s="27" t="s">
        <v>975</v>
      </c>
      <c r="M1" s="27" t="s">
        <v>976</v>
      </c>
      <c r="N1" s="27" t="s">
        <v>977</v>
      </c>
      <c r="O1" s="27" t="s">
        <v>978</v>
      </c>
      <c r="P1" s="27" t="s">
        <v>979</v>
      </c>
      <c r="Q1" s="27" t="s">
        <v>980</v>
      </c>
      <c r="R1" s="27" t="s">
        <v>981</v>
      </c>
      <c r="S1" s="27" t="s">
        <v>982</v>
      </c>
      <c r="T1" s="8" t="s">
        <v>983</v>
      </c>
      <c r="U1" s="6" t="s">
        <v>284</v>
      </c>
      <c r="V1" s="8" t="s">
        <v>984</v>
      </c>
      <c r="W1" s="8" t="s">
        <v>268</v>
      </c>
      <c r="X1" s="8" t="s">
        <v>293</v>
      </c>
      <c r="Y1" s="8" t="s">
        <v>294</v>
      </c>
      <c r="Z1" s="6" t="s">
        <v>985</v>
      </c>
      <c r="AA1" s="8" t="s">
        <v>986</v>
      </c>
      <c r="AB1" s="9" t="s">
        <v>971</v>
      </c>
      <c r="AC1" s="9" t="s">
        <v>1114</v>
      </c>
      <c r="AD1" s="9" t="s">
        <v>1516</v>
      </c>
      <c r="AE1" s="9" t="s">
        <v>1587</v>
      </c>
      <c r="AF1" s="9" t="s">
        <v>1588</v>
      </c>
      <c r="AG1" s="9" t="s">
        <v>1589</v>
      </c>
      <c r="AH1" s="9" t="s">
        <v>1590</v>
      </c>
      <c r="AI1" s="9" t="s">
        <v>1591</v>
      </c>
      <c r="AJ1" s="9" t="s">
        <v>1592</v>
      </c>
      <c r="AK1" s="9" t="s">
        <v>1593</v>
      </c>
      <c r="AL1" s="9" t="s">
        <v>1594</v>
      </c>
      <c r="AM1" s="9" t="s">
        <v>1595</v>
      </c>
      <c r="AN1" s="9" t="s">
        <v>1596</v>
      </c>
      <c r="AO1" s="9" t="s">
        <v>1597</v>
      </c>
      <c r="AP1" s="9" t="s">
        <v>1598</v>
      </c>
      <c r="AQ1" s="9" t="s">
        <v>1599</v>
      </c>
      <c r="AR1" s="9" t="s">
        <v>1600</v>
      </c>
      <c r="AS1" s="9" t="s">
        <v>1539</v>
      </c>
      <c r="AT1" s="9" t="s">
        <v>1540</v>
      </c>
      <c r="AU1" s="9" t="s">
        <v>1541</v>
      </c>
      <c r="AV1" s="9" t="s">
        <v>1542</v>
      </c>
    </row>
    <row r="2" spans="1:48" x14ac:dyDescent="0.2">
      <c r="A2" t="str">
        <f>IF(ISBLANK('Measure and Project Input'!W10),"",'Measure and Project Input'!W10)</f>
        <v/>
      </c>
      <c r="B2" t="str">
        <f ca="1">IF(ISBLANK('Measure and Project Input'!X10),IF(ISBLANK('Measure and Project Input'!BY10),"",'Measure and Project Input'!BY10),'Measure and Project Input'!X10)</f>
        <v/>
      </c>
      <c r="C2" t="str">
        <f>IF(ISBLANK('Measure and Project Input'!Y10),"",'Measure and Project Input'!Y10)</f>
        <v/>
      </c>
      <c r="D2" t="str">
        <f>IF(ISBLANK('Measure and Project Input'!Z10),"",'Measure and Project Input'!Z10)</f>
        <v/>
      </c>
      <c r="E2" t="str">
        <f>IF(ISBLANK('Measure and Project Input'!AA10),"",'Measure and Project Input'!AA10)</f>
        <v/>
      </c>
      <c r="F2" t="str">
        <f>IF(ISBLANK('Measure and Project Input'!AB10),"",'Measure and Project Input'!AB10)</f>
        <v/>
      </c>
      <c r="G2" t="str">
        <f>IF(ISBLANK('Measure and Project Input'!AC10),"",'Measure and Project Input'!AC10)</f>
        <v/>
      </c>
      <c r="H2" t="str">
        <f>IF(ISBLANK('Measure and Project Input'!AD10),"",'Measure and Project Input'!AD10)</f>
        <v/>
      </c>
      <c r="I2" t="str">
        <f>IF(ISBLANK('Measure and Project Input'!AE10),"",'Measure and Project Input'!AE10)</f>
        <v/>
      </c>
      <c r="J2" t="str">
        <f>IF(ISBLANK('Measure and Project Input'!AF10),"",'Measure and Project Input'!AF10)</f>
        <v/>
      </c>
      <c r="K2" t="str">
        <f ca="1">IF(ISBLANK('Measure and Project Input'!BE10),"",'Measure and Project Input'!BE10)</f>
        <v/>
      </c>
      <c r="T2" t="str">
        <f>IF(ISBLANK('Measure and Project Input'!BH10),"",'Measure and Project Input'!BH10)</f>
        <v/>
      </c>
      <c r="U2" t="str">
        <f>IF(ISBLANK('Measure and Project Input'!BI10),"",'Measure and Project Input'!BI10)</f>
        <v/>
      </c>
      <c r="V2" t="str">
        <f>IF(ISBLANK('Measure and Project Input'!BJ10),"",'Measure and Project Input'!BJ10)</f>
        <v/>
      </c>
      <c r="W2" t="str">
        <f>IF(ISBLANK('Measure and Project Input'!BK10),"",'Measure and Project Input'!BK10)</f>
        <v/>
      </c>
      <c r="X2" t="str">
        <f>IF(ISBLANK('Measure and Project Input'!BL10),"",'Measure and Project Input'!BL10)</f>
        <v/>
      </c>
      <c r="Y2" t="str">
        <f>IF(ISBLANK('Measure and Project Input'!BM10),"",'Measure and Project Input'!BM10)</f>
        <v/>
      </c>
      <c r="Z2" t="str">
        <f>IF(ISBLANK('Measure and Project Input'!BN10),"",'Measure and Project Input'!BN10)</f>
        <v/>
      </c>
      <c r="AA2" t="str">
        <f>IF(ISBLANK('Measure and Project Input'!BO10),"",'Measure and Project Input'!BO10)</f>
        <v/>
      </c>
      <c r="AC2" t="str">
        <f>IF(ISBLANK('Measure and Project Input'!P10),"",'Measure and Project Input'!P10)</f>
        <v/>
      </c>
      <c r="AD2" t="str">
        <f>IF(ISBLANK('Measure and Project Input'!AG10),"",'Measure and Project Input'!AG10)</f>
        <v/>
      </c>
      <c r="AE2" t="str">
        <f>IF(ISBLANK('Measure and Project Input'!AH10),"",'Measure and Project Input'!AH10)</f>
        <v/>
      </c>
      <c r="AF2" t="str">
        <f>IF(ISBLANK('Measure and Project Input'!AN10),"",'Measure and Project Input'!AN10)</f>
        <v/>
      </c>
      <c r="AG2" t="str">
        <f>IF(ISBLANK('Measure and Project Input'!AO10),"",'Measure and Project Input'!AO10)</f>
        <v/>
      </c>
      <c r="AH2" t="str">
        <f>IF(ISBLANK('Measure and Project Input'!AP10),"",'Measure and Project Input'!AP10)</f>
        <v/>
      </c>
      <c r="AI2" t="str">
        <f>IF(ISBLANK('Measure and Project Input'!AQ10),"",'Measure and Project Input'!AQ10)</f>
        <v/>
      </c>
      <c r="AJ2" t="str">
        <f>IF(ISBLANK('Measure and Project Input'!AR10),"",'Measure and Project Input'!AR10)</f>
        <v/>
      </c>
      <c r="AK2" t="str">
        <f>IF(ISBLANK('Measure and Project Input'!AS10),"",'Measure and Project Input'!AS10)</f>
        <v/>
      </c>
      <c r="AL2" t="str">
        <f>IF(ISBLANK('Measure and Project Input'!AT10),"",'Measure and Project Input'!AT10)</f>
        <v/>
      </c>
      <c r="AM2" t="str">
        <f>IF(ISBLANK('Measure and Project Input'!AU10),"",'Measure and Project Input'!AU10)</f>
        <v/>
      </c>
      <c r="AN2" t="str">
        <f>IF(ISBLANK('Measure and Project Input'!AV10),"",'Measure and Project Input'!AV10)</f>
        <v/>
      </c>
      <c r="AO2" t="str">
        <f>IF(ISBLANK('Measure and Project Input'!AW10),"",'Measure and Project Input'!AW10)</f>
        <v/>
      </c>
      <c r="AP2" t="str">
        <f>IF(ISBLANK('Measure and Project Input'!AX10),"",'Measure and Project Input'!AX10)</f>
        <v/>
      </c>
      <c r="AQ2" t="str">
        <f>IF(ISBLANK('Measure and Project Input'!AY10),"",'Measure and Project Input'!AY10)</f>
        <v/>
      </c>
      <c r="AR2" t="str">
        <f>IF(ISBLANK('Measure and Project Input'!AZ10),"",'Measure and Project Input'!AZ10)</f>
        <v/>
      </c>
      <c r="AS2" t="str">
        <f>IF(ISBLANK('Measure and Project Input'!BA10),"",'Measure and Project Input'!BA10)</f>
        <v/>
      </c>
      <c r="AT2" t="str">
        <f>IF(ISBLANK('Measure and Project Input'!BB10),"",'Measure and Project Input'!BB10)</f>
        <v/>
      </c>
      <c r="AU2" t="str">
        <f>IF(ISBLANK('Measure and Project Input'!BC10),"",'Measure and Project Input'!BC10)</f>
        <v/>
      </c>
      <c r="AV2" t="str">
        <f>IF(ISBLANK('Measure and Project Input'!BD10),"",'Measure and Project Input'!BD10)</f>
        <v/>
      </c>
    </row>
    <row r="3" spans="1:48" x14ac:dyDescent="0.2">
      <c r="A3" t="str">
        <f>IF(ISBLANK('Measure and Project Input'!W11),"",'Measure and Project Input'!W11)</f>
        <v/>
      </c>
      <c r="B3" t="str">
        <f ca="1">IF(ISBLANK('Measure and Project Input'!X11),IF(ISBLANK('Measure and Project Input'!BY11),"",'Measure and Project Input'!BY11),'Measure and Project Input'!X11)</f>
        <v/>
      </c>
      <c r="C3" t="str">
        <f>IF(ISBLANK('Measure and Project Input'!Y11),"",'Measure and Project Input'!Y11)</f>
        <v/>
      </c>
      <c r="D3" t="str">
        <f>IF(ISBLANK('Measure and Project Input'!Z11),"",'Measure and Project Input'!Z11)</f>
        <v/>
      </c>
      <c r="E3" t="str">
        <f>IF(ISBLANK('Measure and Project Input'!AA11),"",'Measure and Project Input'!AA11)</f>
        <v/>
      </c>
      <c r="F3" t="str">
        <f>IF(ISBLANK('Measure and Project Input'!AB11),"",'Measure and Project Input'!AB11)</f>
        <v/>
      </c>
      <c r="G3" t="str">
        <f>IF(ISBLANK('Measure and Project Input'!AC11),"",'Measure and Project Input'!AC11)</f>
        <v/>
      </c>
      <c r="H3" t="str">
        <f>IF(ISBLANK('Measure and Project Input'!AD11),"",'Measure and Project Input'!AD11)</f>
        <v/>
      </c>
      <c r="I3" t="str">
        <f>IF(ISBLANK('Measure and Project Input'!AE11),"",'Measure and Project Input'!AE11)</f>
        <v/>
      </c>
      <c r="J3" t="str">
        <f>IF(ISBLANK('Measure and Project Input'!AF11),"",'Measure and Project Input'!AF11)</f>
        <v/>
      </c>
      <c r="K3" t="str">
        <f ca="1">IF(ISBLANK('Measure and Project Input'!BE11),"",'Measure and Project Input'!BE11)</f>
        <v/>
      </c>
      <c r="T3" t="str">
        <f>IF(ISBLANK('Measure and Project Input'!BH11),"",'Measure and Project Input'!BH11)</f>
        <v/>
      </c>
      <c r="U3" t="str">
        <f>IF(ISBLANK('Measure and Project Input'!BI11),"",'Measure and Project Input'!BI11)</f>
        <v/>
      </c>
      <c r="V3" t="str">
        <f>IF(ISBLANK('Measure and Project Input'!BJ11),"",'Measure and Project Input'!BJ11)</f>
        <v/>
      </c>
      <c r="W3" t="str">
        <f>IF(ISBLANK('Measure and Project Input'!BK11),"",'Measure and Project Input'!BK11)</f>
        <v/>
      </c>
      <c r="X3" t="str">
        <f>IF(ISBLANK('Measure and Project Input'!BL11),"",'Measure and Project Input'!BL11)</f>
        <v/>
      </c>
      <c r="Y3" t="str">
        <f>IF(ISBLANK('Measure and Project Input'!BM11),"",'Measure and Project Input'!BM11)</f>
        <v/>
      </c>
      <c r="Z3" t="str">
        <f>IF(ISBLANK('Measure and Project Input'!BN11),"",'Measure and Project Input'!BN11)</f>
        <v/>
      </c>
      <c r="AA3" t="str">
        <f>IF(ISBLANK('Measure and Project Input'!BO11),"",'Measure and Project Input'!BO11)</f>
        <v/>
      </c>
      <c r="AC3" t="str">
        <f>IF(ISBLANK('Measure and Project Input'!P11),"",'Measure and Project Input'!P11)</f>
        <v/>
      </c>
      <c r="AD3" t="str">
        <f>IF(ISBLANK('Measure and Project Input'!AG11),"",'Measure and Project Input'!AG11)</f>
        <v/>
      </c>
      <c r="AE3" t="str">
        <f>IF(ISBLANK('Measure and Project Input'!AH11),"",'Measure and Project Input'!AH11)</f>
        <v/>
      </c>
      <c r="AF3" t="str">
        <f>IF(ISBLANK('Measure and Project Input'!AN11),"",'Measure and Project Input'!AN11)</f>
        <v/>
      </c>
      <c r="AG3" t="str">
        <f>IF(ISBLANK('Measure and Project Input'!AO11),"",'Measure and Project Input'!AO11)</f>
        <v/>
      </c>
      <c r="AH3" t="str">
        <f>IF(ISBLANK('Measure and Project Input'!AP11),"",'Measure and Project Input'!AP11)</f>
        <v/>
      </c>
      <c r="AI3" t="str">
        <f>IF(ISBLANK('Measure and Project Input'!AQ11),"",'Measure and Project Input'!AQ11)</f>
        <v/>
      </c>
      <c r="AJ3" t="str">
        <f>IF(ISBLANK('Measure and Project Input'!AR11),"",'Measure and Project Input'!AR11)</f>
        <v/>
      </c>
      <c r="AK3" t="str">
        <f>IF(ISBLANK('Measure and Project Input'!AS11),"",'Measure and Project Input'!AS11)</f>
        <v/>
      </c>
      <c r="AL3" t="str">
        <f>IF(ISBLANK('Measure and Project Input'!AT11),"",'Measure and Project Input'!AT11)</f>
        <v/>
      </c>
      <c r="AM3" t="str">
        <f>IF(ISBLANK('Measure and Project Input'!AU11),"",'Measure and Project Input'!AU11)</f>
        <v/>
      </c>
      <c r="AN3" t="str">
        <f>IF(ISBLANK('Measure and Project Input'!AV11),"",'Measure and Project Input'!AV11)</f>
        <v/>
      </c>
      <c r="AO3" t="str">
        <f>IF(ISBLANK('Measure and Project Input'!AW11),"",'Measure and Project Input'!AW11)</f>
        <v/>
      </c>
      <c r="AP3" t="str">
        <f>IF(ISBLANK('Measure and Project Input'!AX11),"",'Measure and Project Input'!AX11)</f>
        <v/>
      </c>
      <c r="AQ3" t="str">
        <f>IF(ISBLANK('Measure and Project Input'!AY11),"",'Measure and Project Input'!AY11)</f>
        <v/>
      </c>
      <c r="AR3" t="str">
        <f>IF(ISBLANK('Measure and Project Input'!AZ11),"",'Measure and Project Input'!AZ11)</f>
        <v/>
      </c>
      <c r="AS3" t="str">
        <f>IF(ISBLANK('Measure and Project Input'!BA11),"",'Measure and Project Input'!BA11)</f>
        <v/>
      </c>
      <c r="AT3" t="str">
        <f>IF(ISBLANK('Measure and Project Input'!BB11),"",'Measure and Project Input'!BB11)</f>
        <v/>
      </c>
      <c r="AU3" t="str">
        <f>IF(ISBLANK('Measure and Project Input'!BC11),"",'Measure and Project Input'!BC11)</f>
        <v/>
      </c>
      <c r="AV3" t="str">
        <f>IF(ISBLANK('Measure and Project Input'!BD11),"",'Measure and Project Input'!BD11)</f>
        <v/>
      </c>
    </row>
    <row r="4" spans="1:48" x14ac:dyDescent="0.2">
      <c r="A4" t="str">
        <f>IF(ISBLANK('Measure and Project Input'!W12),"",'Measure and Project Input'!W12)</f>
        <v/>
      </c>
      <c r="B4" t="str">
        <f ca="1">IF(ISBLANK('Measure and Project Input'!X12),IF(ISBLANK('Measure and Project Input'!BY12),"",'Measure and Project Input'!BY12),'Measure and Project Input'!X12)</f>
        <v/>
      </c>
      <c r="C4" t="str">
        <f>IF(ISBLANK('Measure and Project Input'!Y12),"",'Measure and Project Input'!Y12)</f>
        <v/>
      </c>
      <c r="D4" t="str">
        <f>IF(ISBLANK('Measure and Project Input'!Z12),"",'Measure and Project Input'!Z12)</f>
        <v/>
      </c>
      <c r="E4" t="str">
        <f>IF(ISBLANK('Measure and Project Input'!AA12),"",'Measure and Project Input'!AA12)</f>
        <v/>
      </c>
      <c r="F4" t="str">
        <f>IF(ISBLANK('Measure and Project Input'!AB12),"",'Measure and Project Input'!AB12)</f>
        <v/>
      </c>
      <c r="G4" t="str">
        <f>IF(ISBLANK('Measure and Project Input'!AC12),"",'Measure and Project Input'!AC12)</f>
        <v/>
      </c>
      <c r="H4" t="str">
        <f>IF(ISBLANK('Measure and Project Input'!AD12),"",'Measure and Project Input'!AD12)</f>
        <v/>
      </c>
      <c r="I4" t="str">
        <f>IF(ISBLANK('Measure and Project Input'!AE12),"",'Measure and Project Input'!AE12)</f>
        <v/>
      </c>
      <c r="J4" t="str">
        <f>IF(ISBLANK('Measure and Project Input'!AF12),"",'Measure and Project Input'!AF12)</f>
        <v/>
      </c>
      <c r="K4" t="str">
        <f ca="1">IF(ISBLANK('Measure and Project Input'!BE12),"",'Measure and Project Input'!BE12)</f>
        <v/>
      </c>
      <c r="T4" t="str">
        <f>IF(ISBLANK('Measure and Project Input'!BH12),"",'Measure and Project Input'!BH12)</f>
        <v/>
      </c>
      <c r="U4" t="str">
        <f>IF(ISBLANK('Measure and Project Input'!BI12),"",'Measure and Project Input'!BI12)</f>
        <v/>
      </c>
      <c r="V4" t="str">
        <f>IF(ISBLANK('Measure and Project Input'!BJ12),"",'Measure and Project Input'!BJ12)</f>
        <v/>
      </c>
      <c r="W4" t="str">
        <f>IF(ISBLANK('Measure and Project Input'!BK12),"",'Measure and Project Input'!BK12)</f>
        <v/>
      </c>
      <c r="X4" t="str">
        <f>IF(ISBLANK('Measure and Project Input'!BL12),"",'Measure and Project Input'!BL12)</f>
        <v/>
      </c>
      <c r="Y4" t="str">
        <f>IF(ISBLANK('Measure and Project Input'!BM12),"",'Measure and Project Input'!BM12)</f>
        <v/>
      </c>
      <c r="Z4" t="str">
        <f>IF(ISBLANK('Measure and Project Input'!BN12),"",'Measure and Project Input'!BN12)</f>
        <v/>
      </c>
      <c r="AA4" t="str">
        <f>IF(ISBLANK('Measure and Project Input'!BO12),"",'Measure and Project Input'!BO12)</f>
        <v/>
      </c>
      <c r="AC4" t="str">
        <f>IF(ISBLANK('Measure and Project Input'!P12),"",'Measure and Project Input'!P12)</f>
        <v/>
      </c>
      <c r="AD4" t="str">
        <f>IF(ISBLANK('Measure and Project Input'!AG12),"",'Measure and Project Input'!AG12)</f>
        <v/>
      </c>
      <c r="AE4" t="str">
        <f>IF(ISBLANK('Measure and Project Input'!AH12),"",'Measure and Project Input'!AH12)</f>
        <v/>
      </c>
      <c r="AF4" t="str">
        <f>IF(ISBLANK('Measure and Project Input'!AN12),"",'Measure and Project Input'!AN12)</f>
        <v/>
      </c>
      <c r="AG4" t="str">
        <f>IF(ISBLANK('Measure and Project Input'!AO12),"",'Measure and Project Input'!AO12)</f>
        <v/>
      </c>
      <c r="AH4" t="str">
        <f>IF(ISBLANK('Measure and Project Input'!AP12),"",'Measure and Project Input'!AP12)</f>
        <v/>
      </c>
      <c r="AI4" t="str">
        <f>IF(ISBLANK('Measure and Project Input'!AQ12),"",'Measure and Project Input'!AQ12)</f>
        <v/>
      </c>
      <c r="AJ4" t="str">
        <f>IF(ISBLANK('Measure and Project Input'!AR12),"",'Measure and Project Input'!AR12)</f>
        <v/>
      </c>
      <c r="AK4" t="str">
        <f>IF(ISBLANK('Measure and Project Input'!AS12),"",'Measure and Project Input'!AS12)</f>
        <v/>
      </c>
      <c r="AL4" t="str">
        <f>IF(ISBLANK('Measure and Project Input'!AT12),"",'Measure and Project Input'!AT12)</f>
        <v/>
      </c>
      <c r="AM4" t="str">
        <f>IF(ISBLANK('Measure and Project Input'!AU12),"",'Measure and Project Input'!AU12)</f>
        <v/>
      </c>
      <c r="AN4" t="str">
        <f>IF(ISBLANK('Measure and Project Input'!AV12),"",'Measure and Project Input'!AV12)</f>
        <v/>
      </c>
      <c r="AO4" t="str">
        <f>IF(ISBLANK('Measure and Project Input'!AW12),"",'Measure and Project Input'!AW12)</f>
        <v/>
      </c>
      <c r="AP4" t="str">
        <f>IF(ISBLANK('Measure and Project Input'!AX12),"",'Measure and Project Input'!AX12)</f>
        <v/>
      </c>
      <c r="AQ4" t="str">
        <f>IF(ISBLANK('Measure and Project Input'!AY12),"",'Measure and Project Input'!AY12)</f>
        <v/>
      </c>
      <c r="AR4" t="str">
        <f>IF(ISBLANK('Measure and Project Input'!AZ12),"",'Measure and Project Input'!AZ12)</f>
        <v/>
      </c>
      <c r="AS4" t="str">
        <f>IF(ISBLANK('Measure and Project Input'!BA12),"",'Measure and Project Input'!BA12)</f>
        <v/>
      </c>
      <c r="AT4" t="str">
        <f>IF(ISBLANK('Measure and Project Input'!BB12),"",'Measure and Project Input'!BB12)</f>
        <v/>
      </c>
      <c r="AU4" t="str">
        <f>IF(ISBLANK('Measure and Project Input'!BC12),"",'Measure and Project Input'!BC12)</f>
        <v/>
      </c>
      <c r="AV4" t="str">
        <f>IF(ISBLANK('Measure and Project Input'!BD12),"",'Measure and Project Input'!BD12)</f>
        <v/>
      </c>
    </row>
    <row r="5" spans="1:48" x14ac:dyDescent="0.2">
      <c r="A5" t="str">
        <f>IF(ISBLANK('Measure and Project Input'!W13),"",'Measure and Project Input'!W13)</f>
        <v/>
      </c>
      <c r="B5" t="str">
        <f ca="1">IF(ISBLANK('Measure and Project Input'!X13),IF(ISBLANK('Measure and Project Input'!BY13),"",'Measure and Project Input'!BY13),'Measure and Project Input'!X13)</f>
        <v/>
      </c>
      <c r="C5" t="str">
        <f>IF(ISBLANK('Measure and Project Input'!Y13),"",'Measure and Project Input'!Y13)</f>
        <v/>
      </c>
      <c r="D5" t="str">
        <f>IF(ISBLANK('Measure and Project Input'!Z13),"",'Measure and Project Input'!Z13)</f>
        <v/>
      </c>
      <c r="E5" t="str">
        <f>IF(ISBLANK('Measure and Project Input'!AA13),"",'Measure and Project Input'!AA13)</f>
        <v/>
      </c>
      <c r="F5" t="str">
        <f>IF(ISBLANK('Measure and Project Input'!AB13),"",'Measure and Project Input'!AB13)</f>
        <v/>
      </c>
      <c r="G5" t="str">
        <f>IF(ISBLANK('Measure and Project Input'!AC13),"",'Measure and Project Input'!AC13)</f>
        <v/>
      </c>
      <c r="H5" t="str">
        <f>IF(ISBLANK('Measure and Project Input'!AD13),"",'Measure and Project Input'!AD13)</f>
        <v/>
      </c>
      <c r="I5" t="str">
        <f>IF(ISBLANK('Measure and Project Input'!AE13),"",'Measure and Project Input'!AE13)</f>
        <v/>
      </c>
      <c r="J5" t="str">
        <f>IF(ISBLANK('Measure and Project Input'!AF13),"",'Measure and Project Input'!AF13)</f>
        <v/>
      </c>
      <c r="K5" t="str">
        <f ca="1">IF(ISBLANK('Measure and Project Input'!BE13),"",'Measure and Project Input'!BE13)</f>
        <v/>
      </c>
      <c r="T5" t="str">
        <f>IF(ISBLANK('Measure and Project Input'!BH13),"",'Measure and Project Input'!BH13)</f>
        <v/>
      </c>
      <c r="U5" t="str">
        <f>IF(ISBLANK('Measure and Project Input'!BI13),"",'Measure and Project Input'!BI13)</f>
        <v/>
      </c>
      <c r="V5" t="str">
        <f>IF(ISBLANK('Measure and Project Input'!BJ13),"",'Measure and Project Input'!BJ13)</f>
        <v/>
      </c>
      <c r="W5" t="str">
        <f>IF(ISBLANK('Measure and Project Input'!BK13),"",'Measure and Project Input'!BK13)</f>
        <v/>
      </c>
      <c r="X5" t="str">
        <f>IF(ISBLANK('Measure and Project Input'!BL13),"",'Measure and Project Input'!BL13)</f>
        <v/>
      </c>
      <c r="Y5" t="str">
        <f>IF(ISBLANK('Measure and Project Input'!BM13),"",'Measure and Project Input'!BM13)</f>
        <v/>
      </c>
      <c r="Z5" t="str">
        <f>IF(ISBLANK('Measure and Project Input'!BN13),"",'Measure and Project Input'!BN13)</f>
        <v/>
      </c>
      <c r="AA5" t="str">
        <f>IF(ISBLANK('Measure and Project Input'!BO13),"",'Measure and Project Input'!BO13)</f>
        <v/>
      </c>
      <c r="AC5" t="str">
        <f>IF(ISBLANK('Measure and Project Input'!P13),"",'Measure and Project Input'!P13)</f>
        <v/>
      </c>
      <c r="AD5" t="str">
        <f>IF(ISBLANK('Measure and Project Input'!AG13),"",'Measure and Project Input'!AG13)</f>
        <v/>
      </c>
      <c r="AE5" t="str">
        <f>IF(ISBLANK('Measure and Project Input'!AH13),"",'Measure and Project Input'!AH13)</f>
        <v/>
      </c>
      <c r="AF5" t="str">
        <f>IF(ISBLANK('Measure and Project Input'!AN13),"",'Measure and Project Input'!AN13)</f>
        <v/>
      </c>
      <c r="AG5" t="str">
        <f>IF(ISBLANK('Measure and Project Input'!AO13),"",'Measure and Project Input'!AO13)</f>
        <v/>
      </c>
      <c r="AH5" t="str">
        <f>IF(ISBLANK('Measure and Project Input'!AP13),"",'Measure and Project Input'!AP13)</f>
        <v/>
      </c>
      <c r="AI5" t="str">
        <f>IF(ISBLANK('Measure and Project Input'!AQ13),"",'Measure and Project Input'!AQ13)</f>
        <v/>
      </c>
      <c r="AJ5" t="str">
        <f>IF(ISBLANK('Measure and Project Input'!AR13),"",'Measure and Project Input'!AR13)</f>
        <v/>
      </c>
      <c r="AK5" t="str">
        <f>IF(ISBLANK('Measure and Project Input'!AS13),"",'Measure and Project Input'!AS13)</f>
        <v/>
      </c>
      <c r="AL5" t="str">
        <f>IF(ISBLANK('Measure and Project Input'!AT13),"",'Measure and Project Input'!AT13)</f>
        <v/>
      </c>
      <c r="AM5" t="str">
        <f>IF(ISBLANK('Measure and Project Input'!AU13),"",'Measure and Project Input'!AU13)</f>
        <v/>
      </c>
      <c r="AN5" t="str">
        <f>IF(ISBLANK('Measure and Project Input'!AV13),"",'Measure and Project Input'!AV13)</f>
        <v/>
      </c>
      <c r="AO5" t="str">
        <f>IF(ISBLANK('Measure and Project Input'!AW13),"",'Measure and Project Input'!AW13)</f>
        <v/>
      </c>
      <c r="AP5" t="str">
        <f>IF(ISBLANK('Measure and Project Input'!AX13),"",'Measure and Project Input'!AX13)</f>
        <v/>
      </c>
      <c r="AQ5" t="str">
        <f>IF(ISBLANK('Measure and Project Input'!AY13),"",'Measure and Project Input'!AY13)</f>
        <v/>
      </c>
      <c r="AR5" t="str">
        <f>IF(ISBLANK('Measure and Project Input'!AZ13),"",'Measure and Project Input'!AZ13)</f>
        <v/>
      </c>
      <c r="AS5" t="str">
        <f>IF(ISBLANK('Measure and Project Input'!BA13),"",'Measure and Project Input'!BA13)</f>
        <v/>
      </c>
      <c r="AT5" t="str">
        <f>IF(ISBLANK('Measure and Project Input'!BB13),"",'Measure and Project Input'!BB13)</f>
        <v/>
      </c>
      <c r="AU5" t="str">
        <f>IF(ISBLANK('Measure and Project Input'!BC13),"",'Measure and Project Input'!BC13)</f>
        <v/>
      </c>
      <c r="AV5" t="str">
        <f>IF(ISBLANK('Measure and Project Input'!BD13),"",'Measure and Project Input'!BD13)</f>
        <v/>
      </c>
    </row>
    <row r="6" spans="1:48" x14ac:dyDescent="0.2">
      <c r="A6" t="str">
        <f>IF(ISBLANK('Measure and Project Input'!W14),"",'Measure and Project Input'!W14)</f>
        <v/>
      </c>
      <c r="B6" t="str">
        <f ca="1">IF(ISBLANK('Measure and Project Input'!X14),IF(ISBLANK('Measure and Project Input'!BY14),"",'Measure and Project Input'!BY14),'Measure and Project Input'!X14)</f>
        <v/>
      </c>
      <c r="C6" t="str">
        <f>IF(ISBLANK('Measure and Project Input'!Y14),"",'Measure and Project Input'!Y14)</f>
        <v/>
      </c>
      <c r="D6" t="str">
        <f>IF(ISBLANK('Measure and Project Input'!Z14),"",'Measure and Project Input'!Z14)</f>
        <v/>
      </c>
      <c r="E6" t="str">
        <f>IF(ISBLANK('Measure and Project Input'!AA14),"",'Measure and Project Input'!AA14)</f>
        <v/>
      </c>
      <c r="F6" t="str">
        <f>IF(ISBLANK('Measure and Project Input'!AB14),"",'Measure and Project Input'!AB14)</f>
        <v/>
      </c>
      <c r="G6" t="str">
        <f>IF(ISBLANK('Measure and Project Input'!AC14),"",'Measure and Project Input'!AC14)</f>
        <v/>
      </c>
      <c r="H6" t="str">
        <f>IF(ISBLANK('Measure and Project Input'!AD14),"",'Measure and Project Input'!AD14)</f>
        <v/>
      </c>
      <c r="I6" t="str">
        <f>IF(ISBLANK('Measure and Project Input'!AE14),"",'Measure and Project Input'!AE14)</f>
        <v/>
      </c>
      <c r="J6" t="str">
        <f>IF(ISBLANK('Measure and Project Input'!AF14),"",'Measure and Project Input'!AF14)</f>
        <v/>
      </c>
      <c r="K6" t="str">
        <f ca="1">IF(ISBLANK('Measure and Project Input'!BE14),"",'Measure and Project Input'!BE14)</f>
        <v/>
      </c>
      <c r="T6" t="str">
        <f>IF(ISBLANK('Measure and Project Input'!BH14),"",'Measure and Project Input'!BH14)</f>
        <v/>
      </c>
      <c r="U6" t="str">
        <f>IF(ISBLANK('Measure and Project Input'!BI14),"",'Measure and Project Input'!BI14)</f>
        <v/>
      </c>
      <c r="V6" t="str">
        <f>IF(ISBLANK('Measure and Project Input'!BJ14),"",'Measure and Project Input'!BJ14)</f>
        <v/>
      </c>
      <c r="W6" t="str">
        <f>IF(ISBLANK('Measure and Project Input'!BK14),"",'Measure and Project Input'!BK14)</f>
        <v/>
      </c>
      <c r="X6" t="str">
        <f>IF(ISBLANK('Measure and Project Input'!BL14),"",'Measure and Project Input'!BL14)</f>
        <v/>
      </c>
      <c r="Y6" t="str">
        <f>IF(ISBLANK('Measure and Project Input'!BM14),"",'Measure and Project Input'!BM14)</f>
        <v/>
      </c>
      <c r="Z6" t="str">
        <f>IF(ISBLANK('Measure and Project Input'!BN14),"",'Measure and Project Input'!BN14)</f>
        <v/>
      </c>
      <c r="AA6" t="str">
        <f>IF(ISBLANK('Measure and Project Input'!BO14),"",'Measure and Project Input'!BO14)</f>
        <v/>
      </c>
      <c r="AC6" t="str">
        <f>IF(ISBLANK('Measure and Project Input'!P14),"",'Measure and Project Input'!P14)</f>
        <v/>
      </c>
      <c r="AD6" t="str">
        <f>IF(ISBLANK('Measure and Project Input'!AG14),"",'Measure and Project Input'!AG14)</f>
        <v/>
      </c>
      <c r="AE6" t="str">
        <f>IF(ISBLANK('Measure and Project Input'!AH14),"",'Measure and Project Input'!AH14)</f>
        <v/>
      </c>
      <c r="AF6" t="str">
        <f>IF(ISBLANK('Measure and Project Input'!AN14),"",'Measure and Project Input'!AN14)</f>
        <v/>
      </c>
      <c r="AG6" t="str">
        <f>IF(ISBLANK('Measure and Project Input'!AO14),"",'Measure and Project Input'!AO14)</f>
        <v/>
      </c>
      <c r="AH6" t="str">
        <f>IF(ISBLANK('Measure and Project Input'!AP14),"",'Measure and Project Input'!AP14)</f>
        <v/>
      </c>
      <c r="AI6" t="str">
        <f>IF(ISBLANK('Measure and Project Input'!AQ14),"",'Measure and Project Input'!AQ14)</f>
        <v/>
      </c>
      <c r="AJ6" t="str">
        <f>IF(ISBLANK('Measure and Project Input'!AR14),"",'Measure and Project Input'!AR14)</f>
        <v/>
      </c>
      <c r="AK6" t="str">
        <f>IF(ISBLANK('Measure and Project Input'!AS14),"",'Measure and Project Input'!AS14)</f>
        <v/>
      </c>
      <c r="AL6" t="str">
        <f>IF(ISBLANK('Measure and Project Input'!AT14),"",'Measure and Project Input'!AT14)</f>
        <v/>
      </c>
      <c r="AM6" t="str">
        <f>IF(ISBLANK('Measure and Project Input'!AU14),"",'Measure and Project Input'!AU14)</f>
        <v/>
      </c>
      <c r="AN6" t="str">
        <f>IF(ISBLANK('Measure and Project Input'!AV14),"",'Measure and Project Input'!AV14)</f>
        <v/>
      </c>
      <c r="AO6" t="str">
        <f>IF(ISBLANK('Measure and Project Input'!AW14),"",'Measure and Project Input'!AW14)</f>
        <v/>
      </c>
      <c r="AP6" t="str">
        <f>IF(ISBLANK('Measure and Project Input'!AX14),"",'Measure and Project Input'!AX14)</f>
        <v/>
      </c>
      <c r="AQ6" t="str">
        <f>IF(ISBLANK('Measure and Project Input'!AY14),"",'Measure and Project Input'!AY14)</f>
        <v/>
      </c>
      <c r="AR6" t="str">
        <f>IF(ISBLANK('Measure and Project Input'!AZ14),"",'Measure and Project Input'!AZ14)</f>
        <v/>
      </c>
      <c r="AS6" t="str">
        <f>IF(ISBLANK('Measure and Project Input'!BA14),"",'Measure and Project Input'!BA14)</f>
        <v/>
      </c>
      <c r="AT6" t="str">
        <f>IF(ISBLANK('Measure and Project Input'!BB14),"",'Measure and Project Input'!BB14)</f>
        <v/>
      </c>
      <c r="AU6" t="str">
        <f>IF(ISBLANK('Measure and Project Input'!BC14),"",'Measure and Project Input'!BC14)</f>
        <v/>
      </c>
      <c r="AV6" t="str">
        <f>IF(ISBLANK('Measure and Project Input'!BD14),"",'Measure and Project Input'!BD14)</f>
        <v/>
      </c>
    </row>
    <row r="7" spans="1:48" x14ac:dyDescent="0.2">
      <c r="A7" t="str">
        <f>IF(ISBLANK('Measure and Project Input'!W15),"",'Measure and Project Input'!W15)</f>
        <v/>
      </c>
      <c r="B7" t="str">
        <f ca="1">IF(ISBLANK('Measure and Project Input'!X15),IF(ISBLANK('Measure and Project Input'!BY15),"",'Measure and Project Input'!BY15),'Measure and Project Input'!X15)</f>
        <v/>
      </c>
      <c r="C7" t="str">
        <f>IF(ISBLANK('Measure and Project Input'!Y15),"",'Measure and Project Input'!Y15)</f>
        <v/>
      </c>
      <c r="D7" t="str">
        <f>IF(ISBLANK('Measure and Project Input'!Z15),"",'Measure and Project Input'!Z15)</f>
        <v/>
      </c>
      <c r="E7" t="str">
        <f>IF(ISBLANK('Measure and Project Input'!AA15),"",'Measure and Project Input'!AA15)</f>
        <v/>
      </c>
      <c r="F7" t="str">
        <f>IF(ISBLANK('Measure and Project Input'!AB15),"",'Measure and Project Input'!AB15)</f>
        <v/>
      </c>
      <c r="G7" t="str">
        <f>IF(ISBLANK('Measure and Project Input'!AC15),"",'Measure and Project Input'!AC15)</f>
        <v/>
      </c>
      <c r="H7" t="str">
        <f>IF(ISBLANK('Measure and Project Input'!AD15),"",'Measure and Project Input'!AD15)</f>
        <v/>
      </c>
      <c r="I7" t="str">
        <f>IF(ISBLANK('Measure and Project Input'!AE15),"",'Measure and Project Input'!AE15)</f>
        <v/>
      </c>
      <c r="J7" t="str">
        <f>IF(ISBLANK('Measure and Project Input'!AF15),"",'Measure and Project Input'!AF15)</f>
        <v/>
      </c>
      <c r="K7" t="str">
        <f ca="1">IF(ISBLANK('Measure and Project Input'!BE15),"",'Measure and Project Input'!BE15)</f>
        <v/>
      </c>
      <c r="T7" t="str">
        <f>IF(ISBLANK('Measure and Project Input'!BH15),"",'Measure and Project Input'!BH15)</f>
        <v/>
      </c>
      <c r="U7" t="str">
        <f>IF(ISBLANK('Measure and Project Input'!BI15),"",'Measure and Project Input'!BI15)</f>
        <v/>
      </c>
      <c r="V7" t="str">
        <f>IF(ISBLANK('Measure and Project Input'!BJ15),"",'Measure and Project Input'!BJ15)</f>
        <v/>
      </c>
      <c r="W7" t="str">
        <f>IF(ISBLANK('Measure and Project Input'!BK15),"",'Measure and Project Input'!BK15)</f>
        <v/>
      </c>
      <c r="X7" t="str">
        <f>IF(ISBLANK('Measure and Project Input'!BL15),"",'Measure and Project Input'!BL15)</f>
        <v/>
      </c>
      <c r="Y7" t="str">
        <f>IF(ISBLANK('Measure and Project Input'!BM15),"",'Measure and Project Input'!BM15)</f>
        <v/>
      </c>
      <c r="Z7" t="str">
        <f>IF(ISBLANK('Measure and Project Input'!BN15),"",'Measure and Project Input'!BN15)</f>
        <v/>
      </c>
      <c r="AA7" t="str">
        <f>IF(ISBLANK('Measure and Project Input'!BO15),"",'Measure and Project Input'!BO15)</f>
        <v/>
      </c>
      <c r="AC7" t="str">
        <f>IF(ISBLANK('Measure and Project Input'!P15),"",'Measure and Project Input'!P15)</f>
        <v/>
      </c>
      <c r="AD7" t="str">
        <f>IF(ISBLANK('Measure and Project Input'!AG15),"",'Measure and Project Input'!AG15)</f>
        <v/>
      </c>
      <c r="AE7" t="str">
        <f>IF(ISBLANK('Measure and Project Input'!AH15),"",'Measure and Project Input'!AH15)</f>
        <v/>
      </c>
      <c r="AF7" t="str">
        <f>IF(ISBLANK('Measure and Project Input'!AN15),"",'Measure and Project Input'!AN15)</f>
        <v/>
      </c>
      <c r="AG7" t="str">
        <f>IF(ISBLANK('Measure and Project Input'!AO15),"",'Measure and Project Input'!AO15)</f>
        <v/>
      </c>
      <c r="AH7" t="str">
        <f>IF(ISBLANK('Measure and Project Input'!AP15),"",'Measure and Project Input'!AP15)</f>
        <v/>
      </c>
      <c r="AI7" t="str">
        <f>IF(ISBLANK('Measure and Project Input'!AQ15),"",'Measure and Project Input'!AQ15)</f>
        <v/>
      </c>
      <c r="AJ7" t="str">
        <f>IF(ISBLANK('Measure and Project Input'!AR15),"",'Measure and Project Input'!AR15)</f>
        <v/>
      </c>
      <c r="AK7" t="str">
        <f>IF(ISBLANK('Measure and Project Input'!AS15),"",'Measure and Project Input'!AS15)</f>
        <v/>
      </c>
      <c r="AL7" t="str">
        <f>IF(ISBLANK('Measure and Project Input'!AT15),"",'Measure and Project Input'!AT15)</f>
        <v/>
      </c>
      <c r="AM7" t="str">
        <f>IF(ISBLANK('Measure and Project Input'!AU15),"",'Measure and Project Input'!AU15)</f>
        <v/>
      </c>
      <c r="AN7" t="str">
        <f>IF(ISBLANK('Measure and Project Input'!AV15),"",'Measure and Project Input'!AV15)</f>
        <v/>
      </c>
      <c r="AO7" t="str">
        <f>IF(ISBLANK('Measure and Project Input'!AW15),"",'Measure and Project Input'!AW15)</f>
        <v/>
      </c>
      <c r="AP7" t="str">
        <f>IF(ISBLANK('Measure and Project Input'!AX15),"",'Measure and Project Input'!AX15)</f>
        <v/>
      </c>
      <c r="AQ7" t="str">
        <f>IF(ISBLANK('Measure and Project Input'!AY15),"",'Measure and Project Input'!AY15)</f>
        <v/>
      </c>
      <c r="AR7" t="str">
        <f>IF(ISBLANK('Measure and Project Input'!AZ15),"",'Measure and Project Input'!AZ15)</f>
        <v/>
      </c>
      <c r="AS7" t="str">
        <f>IF(ISBLANK('Measure and Project Input'!BA15),"",'Measure and Project Input'!BA15)</f>
        <v/>
      </c>
      <c r="AT7" t="str">
        <f>IF(ISBLANK('Measure and Project Input'!BB15),"",'Measure and Project Input'!BB15)</f>
        <v/>
      </c>
      <c r="AU7" t="str">
        <f>IF(ISBLANK('Measure and Project Input'!BC15),"",'Measure and Project Input'!BC15)</f>
        <v/>
      </c>
      <c r="AV7" t="str">
        <f>IF(ISBLANK('Measure and Project Input'!BD15),"",'Measure and Project Input'!BD15)</f>
        <v/>
      </c>
    </row>
    <row r="8" spans="1:48" x14ac:dyDescent="0.2">
      <c r="A8" t="str">
        <f>IF(ISBLANK('Measure and Project Input'!W16),"",'Measure and Project Input'!W16)</f>
        <v/>
      </c>
      <c r="B8" t="str">
        <f ca="1">IF(ISBLANK('Measure and Project Input'!X16),IF(ISBLANK('Measure and Project Input'!BY16),"",'Measure and Project Input'!BY16),'Measure and Project Input'!X16)</f>
        <v/>
      </c>
      <c r="C8" t="str">
        <f>IF(ISBLANK('Measure and Project Input'!Y16),"",'Measure and Project Input'!Y16)</f>
        <v/>
      </c>
      <c r="D8" t="str">
        <f>IF(ISBLANK('Measure and Project Input'!Z16),"",'Measure and Project Input'!Z16)</f>
        <v/>
      </c>
      <c r="E8" t="str">
        <f>IF(ISBLANK('Measure and Project Input'!AA16),"",'Measure and Project Input'!AA16)</f>
        <v/>
      </c>
      <c r="F8" t="str">
        <f>IF(ISBLANK('Measure and Project Input'!AB16),"",'Measure and Project Input'!AB16)</f>
        <v/>
      </c>
      <c r="G8" t="str">
        <f>IF(ISBLANK('Measure and Project Input'!AC16),"",'Measure and Project Input'!AC16)</f>
        <v/>
      </c>
      <c r="H8" t="str">
        <f>IF(ISBLANK('Measure and Project Input'!AD16),"",'Measure and Project Input'!AD16)</f>
        <v/>
      </c>
      <c r="I8" t="str">
        <f>IF(ISBLANK('Measure and Project Input'!AE16),"",'Measure and Project Input'!AE16)</f>
        <v/>
      </c>
      <c r="J8" t="str">
        <f>IF(ISBLANK('Measure and Project Input'!AF16),"",'Measure and Project Input'!AF16)</f>
        <v/>
      </c>
      <c r="K8" t="str">
        <f ca="1">IF(ISBLANK('Measure and Project Input'!BE16),"",'Measure and Project Input'!BE16)</f>
        <v/>
      </c>
      <c r="T8" t="str">
        <f>IF(ISBLANK('Measure and Project Input'!BH16),"",'Measure and Project Input'!BH16)</f>
        <v/>
      </c>
      <c r="U8" t="str">
        <f>IF(ISBLANK('Measure and Project Input'!BI16),"",'Measure and Project Input'!BI16)</f>
        <v/>
      </c>
      <c r="V8" t="str">
        <f>IF(ISBLANK('Measure and Project Input'!BJ16),"",'Measure and Project Input'!BJ16)</f>
        <v/>
      </c>
      <c r="W8" t="str">
        <f>IF(ISBLANK('Measure and Project Input'!BK16),"",'Measure and Project Input'!BK16)</f>
        <v/>
      </c>
      <c r="X8" t="str">
        <f>IF(ISBLANK('Measure and Project Input'!BL16),"",'Measure and Project Input'!BL16)</f>
        <v/>
      </c>
      <c r="Y8" t="str">
        <f>IF(ISBLANK('Measure and Project Input'!BM16),"",'Measure and Project Input'!BM16)</f>
        <v/>
      </c>
      <c r="Z8" t="str">
        <f>IF(ISBLANK('Measure and Project Input'!BN16),"",'Measure and Project Input'!BN16)</f>
        <v/>
      </c>
      <c r="AA8" t="str">
        <f>IF(ISBLANK('Measure and Project Input'!BO16),"",'Measure and Project Input'!BO16)</f>
        <v/>
      </c>
      <c r="AC8" t="str">
        <f>IF(ISBLANK('Measure and Project Input'!P16),"",'Measure and Project Input'!P16)</f>
        <v/>
      </c>
      <c r="AD8" t="str">
        <f>IF(ISBLANK('Measure and Project Input'!AG16),"",'Measure and Project Input'!AG16)</f>
        <v/>
      </c>
      <c r="AE8" t="str">
        <f>IF(ISBLANK('Measure and Project Input'!AH16),"",'Measure and Project Input'!AH16)</f>
        <v/>
      </c>
      <c r="AF8" t="str">
        <f>IF(ISBLANK('Measure and Project Input'!AN16),"",'Measure and Project Input'!AN16)</f>
        <v/>
      </c>
      <c r="AG8" t="str">
        <f>IF(ISBLANK('Measure and Project Input'!AO16),"",'Measure and Project Input'!AO16)</f>
        <v/>
      </c>
      <c r="AH8" t="str">
        <f>IF(ISBLANK('Measure and Project Input'!AP16),"",'Measure and Project Input'!AP16)</f>
        <v/>
      </c>
      <c r="AI8" t="str">
        <f>IF(ISBLANK('Measure and Project Input'!AQ16),"",'Measure and Project Input'!AQ16)</f>
        <v/>
      </c>
      <c r="AJ8" t="str">
        <f>IF(ISBLANK('Measure and Project Input'!AR16),"",'Measure and Project Input'!AR16)</f>
        <v/>
      </c>
      <c r="AK8" t="str">
        <f>IF(ISBLANK('Measure and Project Input'!AS16),"",'Measure and Project Input'!AS16)</f>
        <v/>
      </c>
      <c r="AL8" t="str">
        <f>IF(ISBLANK('Measure and Project Input'!AT16),"",'Measure and Project Input'!AT16)</f>
        <v/>
      </c>
      <c r="AM8" t="str">
        <f>IF(ISBLANK('Measure and Project Input'!AU16),"",'Measure and Project Input'!AU16)</f>
        <v/>
      </c>
      <c r="AN8" t="str">
        <f>IF(ISBLANK('Measure and Project Input'!AV16),"",'Measure and Project Input'!AV16)</f>
        <v/>
      </c>
      <c r="AO8" t="str">
        <f>IF(ISBLANK('Measure and Project Input'!AW16),"",'Measure and Project Input'!AW16)</f>
        <v/>
      </c>
      <c r="AP8" t="str">
        <f>IF(ISBLANK('Measure and Project Input'!AX16),"",'Measure and Project Input'!AX16)</f>
        <v/>
      </c>
      <c r="AQ8" t="str">
        <f>IF(ISBLANK('Measure and Project Input'!AY16),"",'Measure and Project Input'!AY16)</f>
        <v/>
      </c>
      <c r="AR8" t="str">
        <f>IF(ISBLANK('Measure and Project Input'!AZ16),"",'Measure and Project Input'!AZ16)</f>
        <v/>
      </c>
      <c r="AS8" t="str">
        <f>IF(ISBLANK('Measure and Project Input'!BA16),"",'Measure and Project Input'!BA16)</f>
        <v/>
      </c>
      <c r="AT8" t="str">
        <f>IF(ISBLANK('Measure and Project Input'!BB16),"",'Measure and Project Input'!BB16)</f>
        <v/>
      </c>
      <c r="AU8" t="str">
        <f>IF(ISBLANK('Measure and Project Input'!BC16),"",'Measure and Project Input'!BC16)</f>
        <v/>
      </c>
      <c r="AV8" t="str">
        <f>IF(ISBLANK('Measure and Project Input'!BD16),"",'Measure and Project Input'!BD16)</f>
        <v/>
      </c>
    </row>
    <row r="9" spans="1:48" x14ac:dyDescent="0.2">
      <c r="A9" t="str">
        <f>IF(ISBLANK('Measure and Project Input'!W17),"",'Measure and Project Input'!W17)</f>
        <v/>
      </c>
      <c r="B9" t="str">
        <f ca="1">IF(ISBLANK('Measure and Project Input'!X17),IF(ISBLANK('Measure and Project Input'!BY17),"",'Measure and Project Input'!BY17),'Measure and Project Input'!X17)</f>
        <v/>
      </c>
      <c r="C9" t="str">
        <f>IF(ISBLANK('Measure and Project Input'!Y17),"",'Measure and Project Input'!Y17)</f>
        <v/>
      </c>
      <c r="D9" t="str">
        <f>IF(ISBLANK('Measure and Project Input'!Z17),"",'Measure and Project Input'!Z17)</f>
        <v/>
      </c>
      <c r="E9" t="str">
        <f>IF(ISBLANK('Measure and Project Input'!AA17),"",'Measure and Project Input'!AA17)</f>
        <v/>
      </c>
      <c r="F9" t="str">
        <f>IF(ISBLANK('Measure and Project Input'!AB17),"",'Measure and Project Input'!AB17)</f>
        <v/>
      </c>
      <c r="G9" t="str">
        <f>IF(ISBLANK('Measure and Project Input'!AC17),"",'Measure and Project Input'!AC17)</f>
        <v/>
      </c>
      <c r="H9" t="str">
        <f>IF(ISBLANK('Measure and Project Input'!AD17),"",'Measure and Project Input'!AD17)</f>
        <v/>
      </c>
      <c r="I9" t="str">
        <f>IF(ISBLANK('Measure and Project Input'!AE17),"",'Measure and Project Input'!AE17)</f>
        <v/>
      </c>
      <c r="J9" t="str">
        <f>IF(ISBLANK('Measure and Project Input'!AF17),"",'Measure and Project Input'!AF17)</f>
        <v/>
      </c>
      <c r="K9" t="str">
        <f ca="1">IF(ISBLANK('Measure and Project Input'!BE17),"",'Measure and Project Input'!BE17)</f>
        <v/>
      </c>
      <c r="T9" t="str">
        <f>IF(ISBLANK('Measure and Project Input'!BH17),"",'Measure and Project Input'!BH17)</f>
        <v/>
      </c>
      <c r="U9" t="str">
        <f>IF(ISBLANK('Measure and Project Input'!BI17),"",'Measure and Project Input'!BI17)</f>
        <v/>
      </c>
      <c r="V9" t="str">
        <f>IF(ISBLANK('Measure and Project Input'!BJ17),"",'Measure and Project Input'!BJ17)</f>
        <v/>
      </c>
      <c r="W9" t="str">
        <f>IF(ISBLANK('Measure and Project Input'!BK17),"",'Measure and Project Input'!BK17)</f>
        <v/>
      </c>
      <c r="X9" t="str">
        <f>IF(ISBLANK('Measure and Project Input'!BL17),"",'Measure and Project Input'!BL17)</f>
        <v/>
      </c>
      <c r="Y9" t="str">
        <f>IF(ISBLANK('Measure and Project Input'!BM17),"",'Measure and Project Input'!BM17)</f>
        <v/>
      </c>
      <c r="Z9" t="str">
        <f>IF(ISBLANK('Measure and Project Input'!BN17),"",'Measure and Project Input'!BN17)</f>
        <v/>
      </c>
      <c r="AA9" t="str">
        <f>IF(ISBLANK('Measure and Project Input'!BO17),"",'Measure and Project Input'!BO17)</f>
        <v/>
      </c>
      <c r="AC9" t="str">
        <f>IF(ISBLANK('Measure and Project Input'!P17),"",'Measure and Project Input'!P17)</f>
        <v/>
      </c>
      <c r="AD9" t="str">
        <f>IF(ISBLANK('Measure and Project Input'!AG17),"",'Measure and Project Input'!AG17)</f>
        <v/>
      </c>
      <c r="AE9" t="str">
        <f>IF(ISBLANK('Measure and Project Input'!AH17),"",'Measure and Project Input'!AH17)</f>
        <v/>
      </c>
      <c r="AF9" t="str">
        <f>IF(ISBLANK('Measure and Project Input'!AN17),"",'Measure and Project Input'!AN17)</f>
        <v/>
      </c>
      <c r="AG9" t="str">
        <f>IF(ISBLANK('Measure and Project Input'!AO17),"",'Measure and Project Input'!AO17)</f>
        <v/>
      </c>
      <c r="AH9" t="str">
        <f>IF(ISBLANK('Measure and Project Input'!AP17),"",'Measure and Project Input'!AP17)</f>
        <v/>
      </c>
      <c r="AI9" t="str">
        <f>IF(ISBLANK('Measure and Project Input'!AQ17),"",'Measure and Project Input'!AQ17)</f>
        <v/>
      </c>
      <c r="AJ9" t="str">
        <f>IF(ISBLANK('Measure and Project Input'!AR17),"",'Measure and Project Input'!AR17)</f>
        <v/>
      </c>
      <c r="AK9" t="str">
        <f>IF(ISBLANK('Measure and Project Input'!AS17),"",'Measure and Project Input'!AS17)</f>
        <v/>
      </c>
      <c r="AL9" t="str">
        <f>IF(ISBLANK('Measure and Project Input'!AT17),"",'Measure and Project Input'!AT17)</f>
        <v/>
      </c>
      <c r="AM9" t="str">
        <f>IF(ISBLANK('Measure and Project Input'!AU17),"",'Measure and Project Input'!AU17)</f>
        <v/>
      </c>
      <c r="AN9" t="str">
        <f>IF(ISBLANK('Measure and Project Input'!AV17),"",'Measure and Project Input'!AV17)</f>
        <v/>
      </c>
      <c r="AO9" t="str">
        <f>IF(ISBLANK('Measure and Project Input'!AW17),"",'Measure and Project Input'!AW17)</f>
        <v/>
      </c>
      <c r="AP9" t="str">
        <f>IF(ISBLANK('Measure and Project Input'!AX17),"",'Measure and Project Input'!AX17)</f>
        <v/>
      </c>
      <c r="AQ9" t="str">
        <f>IF(ISBLANK('Measure and Project Input'!AY17),"",'Measure and Project Input'!AY17)</f>
        <v/>
      </c>
      <c r="AR9" t="str">
        <f>IF(ISBLANK('Measure and Project Input'!AZ17),"",'Measure and Project Input'!AZ17)</f>
        <v/>
      </c>
      <c r="AS9" t="str">
        <f>IF(ISBLANK('Measure and Project Input'!BA17),"",'Measure and Project Input'!BA17)</f>
        <v/>
      </c>
      <c r="AT9" t="str">
        <f>IF(ISBLANK('Measure and Project Input'!BB17),"",'Measure and Project Input'!BB17)</f>
        <v/>
      </c>
      <c r="AU9" t="str">
        <f>IF(ISBLANK('Measure and Project Input'!BC17),"",'Measure and Project Input'!BC17)</f>
        <v/>
      </c>
      <c r="AV9" t="str">
        <f>IF(ISBLANK('Measure and Project Input'!BD17),"",'Measure and Project Input'!BD17)</f>
        <v/>
      </c>
    </row>
    <row r="10" spans="1:48" x14ac:dyDescent="0.2">
      <c r="A10" t="str">
        <f>IF(ISBLANK('Measure and Project Input'!W18),"",'Measure and Project Input'!W18)</f>
        <v/>
      </c>
      <c r="B10" t="str">
        <f ca="1">IF(ISBLANK('Measure and Project Input'!X18),IF(ISBLANK('Measure and Project Input'!BY18),"",'Measure and Project Input'!BY18),'Measure and Project Input'!X18)</f>
        <v/>
      </c>
      <c r="C10" t="str">
        <f>IF(ISBLANK('Measure and Project Input'!Y18),"",'Measure and Project Input'!Y18)</f>
        <v/>
      </c>
      <c r="D10" t="str">
        <f>IF(ISBLANK('Measure and Project Input'!Z18),"",'Measure and Project Input'!Z18)</f>
        <v/>
      </c>
      <c r="E10" t="str">
        <f>IF(ISBLANK('Measure and Project Input'!AA18),"",'Measure and Project Input'!AA18)</f>
        <v/>
      </c>
      <c r="F10" t="str">
        <f>IF(ISBLANK('Measure and Project Input'!AB18),"",'Measure and Project Input'!AB18)</f>
        <v/>
      </c>
      <c r="G10" t="str">
        <f>IF(ISBLANK('Measure and Project Input'!AC18),"",'Measure and Project Input'!AC18)</f>
        <v/>
      </c>
      <c r="H10" t="str">
        <f>IF(ISBLANK('Measure and Project Input'!AD18),"",'Measure and Project Input'!AD18)</f>
        <v/>
      </c>
      <c r="I10" t="str">
        <f>IF(ISBLANK('Measure and Project Input'!AE18),"",'Measure and Project Input'!AE18)</f>
        <v/>
      </c>
      <c r="J10" t="str">
        <f>IF(ISBLANK('Measure and Project Input'!AF18),"",'Measure and Project Input'!AF18)</f>
        <v/>
      </c>
      <c r="K10" t="str">
        <f ca="1">IF(ISBLANK('Measure and Project Input'!BE18),"",'Measure and Project Input'!BE18)</f>
        <v/>
      </c>
      <c r="T10" t="str">
        <f>IF(ISBLANK('Measure and Project Input'!BH18),"",'Measure and Project Input'!BH18)</f>
        <v/>
      </c>
      <c r="U10" t="str">
        <f>IF(ISBLANK('Measure and Project Input'!BI18),"",'Measure and Project Input'!BI18)</f>
        <v/>
      </c>
      <c r="V10" t="str">
        <f>IF(ISBLANK('Measure and Project Input'!BJ18),"",'Measure and Project Input'!BJ18)</f>
        <v/>
      </c>
      <c r="W10" t="str">
        <f>IF(ISBLANK('Measure and Project Input'!BK18),"",'Measure and Project Input'!BK18)</f>
        <v/>
      </c>
      <c r="X10" t="str">
        <f>IF(ISBLANK('Measure and Project Input'!BL18),"",'Measure and Project Input'!BL18)</f>
        <v/>
      </c>
      <c r="Y10" t="str">
        <f>IF(ISBLANK('Measure and Project Input'!BM18),"",'Measure and Project Input'!BM18)</f>
        <v/>
      </c>
      <c r="Z10" t="str">
        <f>IF(ISBLANK('Measure and Project Input'!BN18),"",'Measure and Project Input'!BN18)</f>
        <v/>
      </c>
      <c r="AA10" t="str">
        <f>IF(ISBLANK('Measure and Project Input'!BO18),"",'Measure and Project Input'!BO18)</f>
        <v/>
      </c>
      <c r="AC10" t="str">
        <f>IF(ISBLANK('Measure and Project Input'!P18),"",'Measure and Project Input'!P18)</f>
        <v/>
      </c>
      <c r="AD10" t="str">
        <f>IF(ISBLANK('Measure and Project Input'!AG18),"",'Measure and Project Input'!AG18)</f>
        <v/>
      </c>
      <c r="AE10" t="str">
        <f>IF(ISBLANK('Measure and Project Input'!AH18),"",'Measure and Project Input'!AH18)</f>
        <v/>
      </c>
      <c r="AF10" t="str">
        <f>IF(ISBLANK('Measure and Project Input'!AN18),"",'Measure and Project Input'!AN18)</f>
        <v/>
      </c>
      <c r="AG10" t="str">
        <f>IF(ISBLANK('Measure and Project Input'!AO18),"",'Measure and Project Input'!AO18)</f>
        <v/>
      </c>
      <c r="AH10" t="str">
        <f>IF(ISBLANK('Measure and Project Input'!AP18),"",'Measure and Project Input'!AP18)</f>
        <v/>
      </c>
      <c r="AI10" t="str">
        <f>IF(ISBLANK('Measure and Project Input'!AQ18),"",'Measure and Project Input'!AQ18)</f>
        <v/>
      </c>
      <c r="AJ10" t="str">
        <f>IF(ISBLANK('Measure and Project Input'!AR18),"",'Measure and Project Input'!AR18)</f>
        <v/>
      </c>
      <c r="AK10" t="str">
        <f>IF(ISBLANK('Measure and Project Input'!AS18),"",'Measure and Project Input'!AS18)</f>
        <v/>
      </c>
      <c r="AL10" t="str">
        <f>IF(ISBLANK('Measure and Project Input'!AT18),"",'Measure and Project Input'!AT18)</f>
        <v/>
      </c>
      <c r="AM10" t="str">
        <f>IF(ISBLANK('Measure and Project Input'!AU18),"",'Measure and Project Input'!AU18)</f>
        <v/>
      </c>
      <c r="AN10" t="str">
        <f>IF(ISBLANK('Measure and Project Input'!AV18),"",'Measure and Project Input'!AV18)</f>
        <v/>
      </c>
      <c r="AO10" t="str">
        <f>IF(ISBLANK('Measure and Project Input'!AW18),"",'Measure and Project Input'!AW18)</f>
        <v/>
      </c>
      <c r="AP10" t="str">
        <f>IF(ISBLANK('Measure and Project Input'!AX18),"",'Measure and Project Input'!AX18)</f>
        <v/>
      </c>
      <c r="AQ10" t="str">
        <f>IF(ISBLANK('Measure and Project Input'!AY18),"",'Measure and Project Input'!AY18)</f>
        <v/>
      </c>
      <c r="AR10" t="str">
        <f>IF(ISBLANK('Measure and Project Input'!AZ18),"",'Measure and Project Input'!AZ18)</f>
        <v/>
      </c>
      <c r="AS10" t="str">
        <f>IF(ISBLANK('Measure and Project Input'!BA18),"",'Measure and Project Input'!BA18)</f>
        <v/>
      </c>
      <c r="AT10" t="str">
        <f>IF(ISBLANK('Measure and Project Input'!BB18),"",'Measure and Project Input'!BB18)</f>
        <v/>
      </c>
      <c r="AU10" t="str">
        <f>IF(ISBLANK('Measure and Project Input'!BC18),"",'Measure and Project Input'!BC18)</f>
        <v/>
      </c>
      <c r="AV10" t="str">
        <f>IF(ISBLANK('Measure and Project Input'!BD18),"",'Measure and Project Input'!BD18)</f>
        <v/>
      </c>
    </row>
    <row r="11" spans="1:48" x14ac:dyDescent="0.2">
      <c r="A11" t="str">
        <f>IF(ISBLANK('Measure and Project Input'!W19),"",'Measure and Project Input'!W19)</f>
        <v/>
      </c>
      <c r="B11" t="str">
        <f ca="1">IF(ISBLANK('Measure and Project Input'!X19),IF(ISBLANK('Measure and Project Input'!BY19),"",'Measure and Project Input'!BY19),'Measure and Project Input'!X19)</f>
        <v/>
      </c>
      <c r="C11" t="str">
        <f>IF(ISBLANK('Measure and Project Input'!Y19),"",'Measure and Project Input'!Y19)</f>
        <v/>
      </c>
      <c r="D11" t="str">
        <f>IF(ISBLANK('Measure and Project Input'!Z19),"",'Measure and Project Input'!Z19)</f>
        <v/>
      </c>
      <c r="E11" t="str">
        <f>IF(ISBLANK('Measure and Project Input'!AA19),"",'Measure and Project Input'!AA19)</f>
        <v/>
      </c>
      <c r="F11" t="str">
        <f>IF(ISBLANK('Measure and Project Input'!AB19),"",'Measure and Project Input'!AB19)</f>
        <v/>
      </c>
      <c r="G11" t="str">
        <f>IF(ISBLANK('Measure and Project Input'!AC19),"",'Measure and Project Input'!AC19)</f>
        <v/>
      </c>
      <c r="H11" t="str">
        <f>IF(ISBLANK('Measure and Project Input'!AD19),"",'Measure and Project Input'!AD19)</f>
        <v/>
      </c>
      <c r="I11" t="str">
        <f>IF(ISBLANK('Measure and Project Input'!AE19),"",'Measure and Project Input'!AE19)</f>
        <v/>
      </c>
      <c r="J11" t="str">
        <f>IF(ISBLANK('Measure and Project Input'!AF19),"",'Measure and Project Input'!AF19)</f>
        <v/>
      </c>
      <c r="K11" t="str">
        <f ca="1">IF(ISBLANK('Measure and Project Input'!BE19),"",'Measure and Project Input'!BE19)</f>
        <v/>
      </c>
      <c r="T11" t="str">
        <f>IF(ISBLANK('Measure and Project Input'!BH19),"",'Measure and Project Input'!BH19)</f>
        <v/>
      </c>
      <c r="U11" t="str">
        <f>IF(ISBLANK('Measure and Project Input'!BI19),"",'Measure and Project Input'!BI19)</f>
        <v/>
      </c>
      <c r="V11" t="str">
        <f>IF(ISBLANK('Measure and Project Input'!BJ19),"",'Measure and Project Input'!BJ19)</f>
        <v/>
      </c>
      <c r="W11" t="str">
        <f>IF(ISBLANK('Measure and Project Input'!BK19),"",'Measure and Project Input'!BK19)</f>
        <v/>
      </c>
      <c r="X11" t="str">
        <f>IF(ISBLANK('Measure and Project Input'!BL19),"",'Measure and Project Input'!BL19)</f>
        <v/>
      </c>
      <c r="Y11" t="str">
        <f>IF(ISBLANK('Measure and Project Input'!BM19),"",'Measure and Project Input'!BM19)</f>
        <v/>
      </c>
      <c r="Z11" t="str">
        <f>IF(ISBLANK('Measure and Project Input'!BN19),"",'Measure and Project Input'!BN19)</f>
        <v/>
      </c>
      <c r="AA11" t="str">
        <f>IF(ISBLANK('Measure and Project Input'!BO19),"",'Measure and Project Input'!BO19)</f>
        <v/>
      </c>
      <c r="AC11" t="str">
        <f>IF(ISBLANK('Measure and Project Input'!P19),"",'Measure and Project Input'!P19)</f>
        <v/>
      </c>
      <c r="AD11" t="str">
        <f>IF(ISBLANK('Measure and Project Input'!AG19),"",'Measure and Project Input'!AG19)</f>
        <v/>
      </c>
      <c r="AE11" t="str">
        <f>IF(ISBLANK('Measure and Project Input'!AH19),"",'Measure and Project Input'!AH19)</f>
        <v/>
      </c>
      <c r="AF11" t="str">
        <f>IF(ISBLANK('Measure and Project Input'!AN19),"",'Measure and Project Input'!AN19)</f>
        <v/>
      </c>
      <c r="AG11" t="str">
        <f>IF(ISBLANK('Measure and Project Input'!AO19),"",'Measure and Project Input'!AO19)</f>
        <v/>
      </c>
      <c r="AH11" t="str">
        <f>IF(ISBLANK('Measure and Project Input'!AP19),"",'Measure and Project Input'!AP19)</f>
        <v/>
      </c>
      <c r="AI11" t="str">
        <f>IF(ISBLANK('Measure and Project Input'!AQ19),"",'Measure and Project Input'!AQ19)</f>
        <v/>
      </c>
      <c r="AJ11" t="str">
        <f>IF(ISBLANK('Measure and Project Input'!AR19),"",'Measure and Project Input'!AR19)</f>
        <v/>
      </c>
      <c r="AK11" t="str">
        <f>IF(ISBLANK('Measure and Project Input'!AS19),"",'Measure and Project Input'!AS19)</f>
        <v/>
      </c>
      <c r="AL11" t="str">
        <f>IF(ISBLANK('Measure and Project Input'!AT19),"",'Measure and Project Input'!AT19)</f>
        <v/>
      </c>
      <c r="AM11" t="str">
        <f>IF(ISBLANK('Measure and Project Input'!AU19),"",'Measure and Project Input'!AU19)</f>
        <v/>
      </c>
      <c r="AN11" t="str">
        <f>IF(ISBLANK('Measure and Project Input'!AV19),"",'Measure and Project Input'!AV19)</f>
        <v/>
      </c>
      <c r="AO11" t="str">
        <f>IF(ISBLANK('Measure and Project Input'!AW19),"",'Measure and Project Input'!AW19)</f>
        <v/>
      </c>
      <c r="AP11" t="str">
        <f>IF(ISBLANK('Measure and Project Input'!AX19),"",'Measure and Project Input'!AX19)</f>
        <v/>
      </c>
      <c r="AQ11" t="str">
        <f>IF(ISBLANK('Measure and Project Input'!AY19),"",'Measure and Project Input'!AY19)</f>
        <v/>
      </c>
      <c r="AR11" t="str">
        <f>IF(ISBLANK('Measure and Project Input'!AZ19),"",'Measure and Project Input'!AZ19)</f>
        <v/>
      </c>
      <c r="AS11" t="str">
        <f>IF(ISBLANK('Measure and Project Input'!BA19),"",'Measure and Project Input'!BA19)</f>
        <v/>
      </c>
      <c r="AT11" t="str">
        <f>IF(ISBLANK('Measure and Project Input'!BB19),"",'Measure and Project Input'!BB19)</f>
        <v/>
      </c>
      <c r="AU11" t="str">
        <f>IF(ISBLANK('Measure and Project Input'!BC19),"",'Measure and Project Input'!BC19)</f>
        <v/>
      </c>
      <c r="AV11" t="str">
        <f>IF(ISBLANK('Measure and Project Input'!BD19),"",'Measure and Project Input'!BD19)</f>
        <v/>
      </c>
    </row>
    <row r="12" spans="1:48" x14ac:dyDescent="0.2">
      <c r="A12" t="str">
        <f>IF(ISBLANK('Measure and Project Input'!W20),"",'Measure and Project Input'!W20)</f>
        <v/>
      </c>
      <c r="B12" t="str">
        <f ca="1">IF(ISBLANK('Measure and Project Input'!X20),IF(ISBLANK('Measure and Project Input'!BY20),"",'Measure and Project Input'!BY20),'Measure and Project Input'!X20)</f>
        <v/>
      </c>
      <c r="C12" t="str">
        <f>IF(ISBLANK('Measure and Project Input'!Y20),"",'Measure and Project Input'!Y20)</f>
        <v/>
      </c>
      <c r="D12" t="str">
        <f>IF(ISBLANK('Measure and Project Input'!Z20),"",'Measure and Project Input'!Z20)</f>
        <v/>
      </c>
      <c r="E12" t="str">
        <f>IF(ISBLANK('Measure and Project Input'!AA20),"",'Measure and Project Input'!AA20)</f>
        <v/>
      </c>
      <c r="F12" t="str">
        <f>IF(ISBLANK('Measure and Project Input'!AB20),"",'Measure and Project Input'!AB20)</f>
        <v/>
      </c>
      <c r="G12" t="str">
        <f>IF(ISBLANK('Measure and Project Input'!AC20),"",'Measure and Project Input'!AC20)</f>
        <v/>
      </c>
      <c r="H12" t="str">
        <f>IF(ISBLANK('Measure and Project Input'!AD20),"",'Measure and Project Input'!AD20)</f>
        <v/>
      </c>
      <c r="I12" t="str">
        <f>IF(ISBLANK('Measure and Project Input'!AE20),"",'Measure and Project Input'!AE20)</f>
        <v/>
      </c>
      <c r="J12" t="str">
        <f>IF(ISBLANK('Measure and Project Input'!AF20),"",'Measure and Project Input'!AF20)</f>
        <v/>
      </c>
      <c r="K12" t="str">
        <f ca="1">IF(ISBLANK('Measure and Project Input'!BE20),"",'Measure and Project Input'!BE20)</f>
        <v/>
      </c>
      <c r="T12" t="str">
        <f>IF(ISBLANK('Measure and Project Input'!BH20),"",'Measure and Project Input'!BH20)</f>
        <v/>
      </c>
      <c r="U12" t="str">
        <f>IF(ISBLANK('Measure and Project Input'!BI20),"",'Measure and Project Input'!BI20)</f>
        <v/>
      </c>
      <c r="V12" t="str">
        <f>IF(ISBLANK('Measure and Project Input'!BJ20),"",'Measure and Project Input'!BJ20)</f>
        <v/>
      </c>
      <c r="W12" t="str">
        <f>IF(ISBLANK('Measure and Project Input'!BK20),"",'Measure and Project Input'!BK20)</f>
        <v/>
      </c>
      <c r="X12" t="str">
        <f>IF(ISBLANK('Measure and Project Input'!BL20),"",'Measure and Project Input'!BL20)</f>
        <v/>
      </c>
      <c r="Y12" t="str">
        <f>IF(ISBLANK('Measure and Project Input'!BM20),"",'Measure and Project Input'!BM20)</f>
        <v/>
      </c>
      <c r="Z12" t="str">
        <f>IF(ISBLANK('Measure and Project Input'!BN20),"",'Measure and Project Input'!BN20)</f>
        <v/>
      </c>
      <c r="AA12" t="str">
        <f>IF(ISBLANK('Measure and Project Input'!BO20),"",'Measure and Project Input'!BO20)</f>
        <v/>
      </c>
      <c r="AC12" t="str">
        <f>IF(ISBLANK('Measure and Project Input'!P20),"",'Measure and Project Input'!P20)</f>
        <v/>
      </c>
      <c r="AD12" t="str">
        <f>IF(ISBLANK('Measure and Project Input'!AG20),"",'Measure and Project Input'!AG20)</f>
        <v/>
      </c>
      <c r="AE12" t="str">
        <f>IF(ISBLANK('Measure and Project Input'!AH20),"",'Measure and Project Input'!AH20)</f>
        <v/>
      </c>
      <c r="AF12" t="str">
        <f>IF(ISBLANK('Measure and Project Input'!AN20),"",'Measure and Project Input'!AN20)</f>
        <v/>
      </c>
      <c r="AG12" t="str">
        <f>IF(ISBLANK('Measure and Project Input'!AO20),"",'Measure and Project Input'!AO20)</f>
        <v/>
      </c>
      <c r="AH12" t="str">
        <f>IF(ISBLANK('Measure and Project Input'!AP20),"",'Measure and Project Input'!AP20)</f>
        <v/>
      </c>
      <c r="AI12" t="str">
        <f>IF(ISBLANK('Measure and Project Input'!AQ20),"",'Measure and Project Input'!AQ20)</f>
        <v/>
      </c>
      <c r="AJ12" t="str">
        <f>IF(ISBLANK('Measure and Project Input'!AR20),"",'Measure and Project Input'!AR20)</f>
        <v/>
      </c>
      <c r="AK12" t="str">
        <f>IF(ISBLANK('Measure and Project Input'!AS20),"",'Measure and Project Input'!AS20)</f>
        <v/>
      </c>
      <c r="AL12" t="str">
        <f>IF(ISBLANK('Measure and Project Input'!AT20),"",'Measure and Project Input'!AT20)</f>
        <v/>
      </c>
      <c r="AM12" t="str">
        <f>IF(ISBLANK('Measure and Project Input'!AU20),"",'Measure and Project Input'!AU20)</f>
        <v/>
      </c>
      <c r="AN12" t="str">
        <f>IF(ISBLANK('Measure and Project Input'!AV20),"",'Measure and Project Input'!AV20)</f>
        <v/>
      </c>
      <c r="AO12" t="str">
        <f>IF(ISBLANK('Measure and Project Input'!AW20),"",'Measure and Project Input'!AW20)</f>
        <v/>
      </c>
      <c r="AP12" t="str">
        <f>IF(ISBLANK('Measure and Project Input'!AX20),"",'Measure and Project Input'!AX20)</f>
        <v/>
      </c>
      <c r="AQ12" t="str">
        <f>IF(ISBLANK('Measure and Project Input'!AY20),"",'Measure and Project Input'!AY20)</f>
        <v/>
      </c>
      <c r="AR12" t="str">
        <f>IF(ISBLANK('Measure and Project Input'!AZ20),"",'Measure and Project Input'!AZ20)</f>
        <v/>
      </c>
      <c r="AS12" t="str">
        <f>IF(ISBLANK('Measure and Project Input'!BA20),"",'Measure and Project Input'!BA20)</f>
        <v/>
      </c>
      <c r="AT12" t="str">
        <f>IF(ISBLANK('Measure and Project Input'!BB20),"",'Measure and Project Input'!BB20)</f>
        <v/>
      </c>
      <c r="AU12" t="str">
        <f>IF(ISBLANK('Measure and Project Input'!BC20),"",'Measure and Project Input'!BC20)</f>
        <v/>
      </c>
      <c r="AV12" t="str">
        <f>IF(ISBLANK('Measure and Project Input'!BD20),"",'Measure and Project Input'!BD20)</f>
        <v/>
      </c>
    </row>
    <row r="13" spans="1:48" x14ac:dyDescent="0.2">
      <c r="A13" t="str">
        <f>IF(ISBLANK('Measure and Project Input'!W21),"",'Measure and Project Input'!W21)</f>
        <v/>
      </c>
      <c r="B13" t="str">
        <f ca="1">IF(ISBLANK('Measure and Project Input'!X21),IF(ISBLANK('Measure and Project Input'!BY21),"",'Measure and Project Input'!BY21),'Measure and Project Input'!X21)</f>
        <v/>
      </c>
      <c r="C13" t="str">
        <f>IF(ISBLANK('Measure and Project Input'!Y21),"",'Measure and Project Input'!Y21)</f>
        <v/>
      </c>
      <c r="D13" t="str">
        <f>IF(ISBLANK('Measure and Project Input'!Z21),"",'Measure and Project Input'!Z21)</f>
        <v/>
      </c>
      <c r="E13" t="str">
        <f>IF(ISBLANK('Measure and Project Input'!AA21),"",'Measure and Project Input'!AA21)</f>
        <v/>
      </c>
      <c r="F13" t="str">
        <f>IF(ISBLANK('Measure and Project Input'!AB21),"",'Measure and Project Input'!AB21)</f>
        <v/>
      </c>
      <c r="G13" t="str">
        <f>IF(ISBLANK('Measure and Project Input'!AC21),"",'Measure and Project Input'!AC21)</f>
        <v/>
      </c>
      <c r="H13" t="str">
        <f>IF(ISBLANK('Measure and Project Input'!AD21),"",'Measure and Project Input'!AD21)</f>
        <v/>
      </c>
      <c r="I13" t="str">
        <f>IF(ISBLANK('Measure and Project Input'!AE21),"",'Measure and Project Input'!AE21)</f>
        <v/>
      </c>
      <c r="J13" t="str">
        <f>IF(ISBLANK('Measure and Project Input'!AF21),"",'Measure and Project Input'!AF21)</f>
        <v/>
      </c>
      <c r="K13" t="str">
        <f ca="1">IF(ISBLANK('Measure and Project Input'!BE21),"",'Measure and Project Input'!BE21)</f>
        <v/>
      </c>
      <c r="T13" t="str">
        <f>IF(ISBLANK('Measure and Project Input'!BH21),"",'Measure and Project Input'!BH21)</f>
        <v/>
      </c>
      <c r="U13" t="str">
        <f>IF(ISBLANK('Measure and Project Input'!BI21),"",'Measure and Project Input'!BI21)</f>
        <v/>
      </c>
      <c r="V13" t="str">
        <f>IF(ISBLANK('Measure and Project Input'!BJ21),"",'Measure and Project Input'!BJ21)</f>
        <v/>
      </c>
      <c r="W13" t="str">
        <f>IF(ISBLANK('Measure and Project Input'!BK21),"",'Measure and Project Input'!BK21)</f>
        <v/>
      </c>
      <c r="X13" t="str">
        <f>IF(ISBLANK('Measure and Project Input'!BL21),"",'Measure and Project Input'!BL21)</f>
        <v/>
      </c>
      <c r="Y13" t="str">
        <f>IF(ISBLANK('Measure and Project Input'!BM21),"",'Measure and Project Input'!BM21)</f>
        <v/>
      </c>
      <c r="Z13" t="str">
        <f>IF(ISBLANK('Measure and Project Input'!BN21),"",'Measure and Project Input'!BN21)</f>
        <v/>
      </c>
      <c r="AA13" t="str">
        <f>IF(ISBLANK('Measure and Project Input'!BO21),"",'Measure and Project Input'!BO21)</f>
        <v/>
      </c>
      <c r="AC13" t="str">
        <f>IF(ISBLANK('Measure and Project Input'!P21),"",'Measure and Project Input'!P21)</f>
        <v/>
      </c>
      <c r="AD13" t="str">
        <f>IF(ISBLANK('Measure and Project Input'!AG21),"",'Measure and Project Input'!AG21)</f>
        <v/>
      </c>
      <c r="AE13" t="str">
        <f>IF(ISBLANK('Measure and Project Input'!AH21),"",'Measure and Project Input'!AH21)</f>
        <v/>
      </c>
      <c r="AF13" t="str">
        <f>IF(ISBLANK('Measure and Project Input'!AN21),"",'Measure and Project Input'!AN21)</f>
        <v/>
      </c>
      <c r="AG13" t="str">
        <f>IF(ISBLANK('Measure and Project Input'!AO21),"",'Measure and Project Input'!AO21)</f>
        <v/>
      </c>
      <c r="AH13" t="str">
        <f>IF(ISBLANK('Measure and Project Input'!AP21),"",'Measure and Project Input'!AP21)</f>
        <v/>
      </c>
      <c r="AI13" t="str">
        <f>IF(ISBLANK('Measure and Project Input'!AQ21),"",'Measure and Project Input'!AQ21)</f>
        <v/>
      </c>
      <c r="AJ13" t="str">
        <f>IF(ISBLANK('Measure and Project Input'!AR21),"",'Measure and Project Input'!AR21)</f>
        <v/>
      </c>
      <c r="AK13" t="str">
        <f>IF(ISBLANK('Measure and Project Input'!AS21),"",'Measure and Project Input'!AS21)</f>
        <v/>
      </c>
      <c r="AL13" t="str">
        <f>IF(ISBLANK('Measure and Project Input'!AT21),"",'Measure and Project Input'!AT21)</f>
        <v/>
      </c>
      <c r="AM13" t="str">
        <f>IF(ISBLANK('Measure and Project Input'!AU21),"",'Measure and Project Input'!AU21)</f>
        <v/>
      </c>
      <c r="AN13" t="str">
        <f>IF(ISBLANK('Measure and Project Input'!AV21),"",'Measure and Project Input'!AV21)</f>
        <v/>
      </c>
      <c r="AO13" t="str">
        <f>IF(ISBLANK('Measure and Project Input'!AW21),"",'Measure and Project Input'!AW21)</f>
        <v/>
      </c>
      <c r="AP13" t="str">
        <f>IF(ISBLANK('Measure and Project Input'!AX21),"",'Measure and Project Input'!AX21)</f>
        <v/>
      </c>
      <c r="AQ13" t="str">
        <f>IF(ISBLANK('Measure and Project Input'!AY21),"",'Measure and Project Input'!AY21)</f>
        <v/>
      </c>
      <c r="AR13" t="str">
        <f>IF(ISBLANK('Measure and Project Input'!AZ21),"",'Measure and Project Input'!AZ21)</f>
        <v/>
      </c>
      <c r="AS13" t="str">
        <f>IF(ISBLANK('Measure and Project Input'!BA21),"",'Measure and Project Input'!BA21)</f>
        <v/>
      </c>
      <c r="AT13" t="str">
        <f>IF(ISBLANK('Measure and Project Input'!BB21),"",'Measure and Project Input'!BB21)</f>
        <v/>
      </c>
      <c r="AU13" t="str">
        <f>IF(ISBLANK('Measure and Project Input'!BC21),"",'Measure and Project Input'!BC21)</f>
        <v/>
      </c>
      <c r="AV13" t="str">
        <f>IF(ISBLANK('Measure and Project Input'!BD21),"",'Measure and Project Input'!BD21)</f>
        <v/>
      </c>
    </row>
    <row r="14" spans="1:48" x14ac:dyDescent="0.2">
      <c r="A14" t="str">
        <f>IF(ISBLANK('Measure and Project Input'!W22),"",'Measure and Project Input'!W22)</f>
        <v/>
      </c>
      <c r="B14" t="str">
        <f ca="1">IF(ISBLANK('Measure and Project Input'!X22),IF(ISBLANK('Measure and Project Input'!BY22),"",'Measure and Project Input'!BY22),'Measure and Project Input'!X22)</f>
        <v/>
      </c>
      <c r="C14" t="str">
        <f>IF(ISBLANK('Measure and Project Input'!Y22),"",'Measure and Project Input'!Y22)</f>
        <v/>
      </c>
      <c r="D14" t="str">
        <f>IF(ISBLANK('Measure and Project Input'!Z22),"",'Measure and Project Input'!Z22)</f>
        <v/>
      </c>
      <c r="E14" t="str">
        <f>IF(ISBLANK('Measure and Project Input'!AA22),"",'Measure and Project Input'!AA22)</f>
        <v/>
      </c>
      <c r="F14" t="str">
        <f>IF(ISBLANK('Measure and Project Input'!AB22),"",'Measure and Project Input'!AB22)</f>
        <v/>
      </c>
      <c r="G14" t="str">
        <f>IF(ISBLANK('Measure and Project Input'!AC22),"",'Measure and Project Input'!AC22)</f>
        <v/>
      </c>
      <c r="H14" t="str">
        <f>IF(ISBLANK('Measure and Project Input'!AD22),"",'Measure and Project Input'!AD22)</f>
        <v/>
      </c>
      <c r="I14" t="str">
        <f>IF(ISBLANK('Measure and Project Input'!AE22),"",'Measure and Project Input'!AE22)</f>
        <v/>
      </c>
      <c r="J14" t="str">
        <f>IF(ISBLANK('Measure and Project Input'!AF22),"",'Measure and Project Input'!AF22)</f>
        <v/>
      </c>
      <c r="K14" t="str">
        <f ca="1">IF(ISBLANK('Measure and Project Input'!BE22),"",'Measure and Project Input'!BE22)</f>
        <v/>
      </c>
      <c r="T14" t="str">
        <f>IF(ISBLANK('Measure and Project Input'!BH22),"",'Measure and Project Input'!BH22)</f>
        <v/>
      </c>
      <c r="U14" t="str">
        <f>IF(ISBLANK('Measure and Project Input'!BI22),"",'Measure and Project Input'!BI22)</f>
        <v/>
      </c>
      <c r="V14" t="str">
        <f>IF(ISBLANK('Measure and Project Input'!BJ22),"",'Measure and Project Input'!BJ22)</f>
        <v/>
      </c>
      <c r="W14" t="str">
        <f>IF(ISBLANK('Measure and Project Input'!BK22),"",'Measure and Project Input'!BK22)</f>
        <v/>
      </c>
      <c r="X14" t="str">
        <f>IF(ISBLANK('Measure and Project Input'!BL22),"",'Measure and Project Input'!BL22)</f>
        <v/>
      </c>
      <c r="Y14" t="str">
        <f>IF(ISBLANK('Measure and Project Input'!BM22),"",'Measure and Project Input'!BM22)</f>
        <v/>
      </c>
      <c r="Z14" t="str">
        <f>IF(ISBLANK('Measure and Project Input'!BN22),"",'Measure and Project Input'!BN22)</f>
        <v/>
      </c>
      <c r="AA14" t="str">
        <f>IF(ISBLANK('Measure and Project Input'!BO22),"",'Measure and Project Input'!BO22)</f>
        <v/>
      </c>
      <c r="AC14" t="str">
        <f>IF(ISBLANK('Measure and Project Input'!P22),"",'Measure and Project Input'!P22)</f>
        <v/>
      </c>
      <c r="AD14" t="str">
        <f>IF(ISBLANK('Measure and Project Input'!AG22),"",'Measure and Project Input'!AG22)</f>
        <v/>
      </c>
      <c r="AE14" t="str">
        <f>IF(ISBLANK('Measure and Project Input'!AH22),"",'Measure and Project Input'!AH22)</f>
        <v/>
      </c>
      <c r="AF14" t="str">
        <f>IF(ISBLANK('Measure and Project Input'!AN22),"",'Measure and Project Input'!AN22)</f>
        <v/>
      </c>
      <c r="AG14" t="str">
        <f>IF(ISBLANK('Measure and Project Input'!AO22),"",'Measure and Project Input'!AO22)</f>
        <v/>
      </c>
      <c r="AH14" t="str">
        <f>IF(ISBLANK('Measure and Project Input'!AP22),"",'Measure and Project Input'!AP22)</f>
        <v/>
      </c>
      <c r="AI14" t="str">
        <f>IF(ISBLANK('Measure and Project Input'!AQ22),"",'Measure and Project Input'!AQ22)</f>
        <v/>
      </c>
      <c r="AJ14" t="str">
        <f>IF(ISBLANK('Measure and Project Input'!AR22),"",'Measure and Project Input'!AR22)</f>
        <v/>
      </c>
      <c r="AK14" t="str">
        <f>IF(ISBLANK('Measure and Project Input'!AS22),"",'Measure and Project Input'!AS22)</f>
        <v/>
      </c>
      <c r="AL14" t="str">
        <f>IF(ISBLANK('Measure and Project Input'!AT22),"",'Measure and Project Input'!AT22)</f>
        <v/>
      </c>
      <c r="AM14" t="str">
        <f>IF(ISBLANK('Measure and Project Input'!AU22),"",'Measure and Project Input'!AU22)</f>
        <v/>
      </c>
      <c r="AN14" t="str">
        <f>IF(ISBLANK('Measure and Project Input'!AV22),"",'Measure and Project Input'!AV22)</f>
        <v/>
      </c>
      <c r="AO14" t="str">
        <f>IF(ISBLANK('Measure and Project Input'!AW22),"",'Measure and Project Input'!AW22)</f>
        <v/>
      </c>
      <c r="AP14" t="str">
        <f>IF(ISBLANK('Measure and Project Input'!AX22),"",'Measure and Project Input'!AX22)</f>
        <v/>
      </c>
      <c r="AQ14" t="str">
        <f>IF(ISBLANK('Measure and Project Input'!AY22),"",'Measure and Project Input'!AY22)</f>
        <v/>
      </c>
      <c r="AR14" t="str">
        <f>IF(ISBLANK('Measure and Project Input'!AZ22),"",'Measure and Project Input'!AZ22)</f>
        <v/>
      </c>
      <c r="AS14" t="str">
        <f>IF(ISBLANK('Measure and Project Input'!BA22),"",'Measure and Project Input'!BA22)</f>
        <v/>
      </c>
      <c r="AT14" t="str">
        <f>IF(ISBLANK('Measure and Project Input'!BB22),"",'Measure and Project Input'!BB22)</f>
        <v/>
      </c>
      <c r="AU14" t="str">
        <f>IF(ISBLANK('Measure and Project Input'!BC22),"",'Measure and Project Input'!BC22)</f>
        <v/>
      </c>
      <c r="AV14" t="str">
        <f>IF(ISBLANK('Measure and Project Input'!BD22),"",'Measure and Project Input'!BD22)</f>
        <v/>
      </c>
    </row>
    <row r="15" spans="1:48" x14ac:dyDescent="0.2">
      <c r="A15" t="str">
        <f>IF(ISBLANK('Measure and Project Input'!W23),"",'Measure and Project Input'!W23)</f>
        <v/>
      </c>
      <c r="B15" t="str">
        <f ca="1">IF(ISBLANK('Measure and Project Input'!X23),IF(ISBLANK('Measure and Project Input'!BY23),"",'Measure and Project Input'!BY23),'Measure and Project Input'!X23)</f>
        <v/>
      </c>
      <c r="C15" t="str">
        <f>IF(ISBLANK('Measure and Project Input'!Y23),"",'Measure and Project Input'!Y23)</f>
        <v/>
      </c>
      <c r="D15" t="str">
        <f>IF(ISBLANK('Measure and Project Input'!Z23),"",'Measure and Project Input'!Z23)</f>
        <v/>
      </c>
      <c r="E15" t="str">
        <f>IF(ISBLANK('Measure and Project Input'!AA23),"",'Measure and Project Input'!AA23)</f>
        <v/>
      </c>
      <c r="F15" t="str">
        <f>IF(ISBLANK('Measure and Project Input'!AB23),"",'Measure and Project Input'!AB23)</f>
        <v/>
      </c>
      <c r="G15" t="str">
        <f>IF(ISBLANK('Measure and Project Input'!AC23),"",'Measure and Project Input'!AC23)</f>
        <v/>
      </c>
      <c r="H15" t="str">
        <f>IF(ISBLANK('Measure and Project Input'!AD23),"",'Measure and Project Input'!AD23)</f>
        <v/>
      </c>
      <c r="I15" t="str">
        <f>IF(ISBLANK('Measure and Project Input'!AE23),"",'Measure and Project Input'!AE23)</f>
        <v/>
      </c>
      <c r="J15" t="str">
        <f>IF(ISBLANK('Measure and Project Input'!AF23),"",'Measure and Project Input'!AF23)</f>
        <v/>
      </c>
      <c r="K15" t="str">
        <f ca="1">IF(ISBLANK('Measure and Project Input'!BE23),"",'Measure and Project Input'!BE23)</f>
        <v/>
      </c>
      <c r="T15" t="str">
        <f>IF(ISBLANK('Measure and Project Input'!BH23),"",'Measure and Project Input'!BH23)</f>
        <v/>
      </c>
      <c r="U15" t="str">
        <f>IF(ISBLANK('Measure and Project Input'!BI23),"",'Measure and Project Input'!BI23)</f>
        <v/>
      </c>
      <c r="V15" t="str">
        <f>IF(ISBLANK('Measure and Project Input'!BJ23),"",'Measure and Project Input'!BJ23)</f>
        <v/>
      </c>
      <c r="W15" t="str">
        <f>IF(ISBLANK('Measure and Project Input'!BK23),"",'Measure and Project Input'!BK23)</f>
        <v/>
      </c>
      <c r="X15" t="str">
        <f>IF(ISBLANK('Measure and Project Input'!BL23),"",'Measure and Project Input'!BL23)</f>
        <v/>
      </c>
      <c r="Y15" t="str">
        <f>IF(ISBLANK('Measure and Project Input'!BM23),"",'Measure and Project Input'!BM23)</f>
        <v/>
      </c>
      <c r="Z15" t="str">
        <f>IF(ISBLANK('Measure and Project Input'!BN23),"",'Measure and Project Input'!BN23)</f>
        <v/>
      </c>
      <c r="AA15" t="str">
        <f>IF(ISBLANK('Measure and Project Input'!BO23),"",'Measure and Project Input'!BO23)</f>
        <v/>
      </c>
      <c r="AC15" t="str">
        <f>IF(ISBLANK('Measure and Project Input'!P23),"",'Measure and Project Input'!P23)</f>
        <v/>
      </c>
      <c r="AD15" t="str">
        <f>IF(ISBLANK('Measure and Project Input'!AG23),"",'Measure and Project Input'!AG23)</f>
        <v/>
      </c>
      <c r="AE15" t="str">
        <f>IF(ISBLANK('Measure and Project Input'!AH23),"",'Measure and Project Input'!AH23)</f>
        <v/>
      </c>
      <c r="AF15" t="str">
        <f>IF(ISBLANK('Measure and Project Input'!AN23),"",'Measure and Project Input'!AN23)</f>
        <v/>
      </c>
      <c r="AG15" t="str">
        <f>IF(ISBLANK('Measure and Project Input'!AO23),"",'Measure and Project Input'!AO23)</f>
        <v/>
      </c>
      <c r="AH15" t="str">
        <f>IF(ISBLANK('Measure and Project Input'!AP23),"",'Measure and Project Input'!AP23)</f>
        <v/>
      </c>
      <c r="AI15" t="str">
        <f>IF(ISBLANK('Measure and Project Input'!AQ23),"",'Measure and Project Input'!AQ23)</f>
        <v/>
      </c>
      <c r="AJ15" t="str">
        <f>IF(ISBLANK('Measure and Project Input'!AR23),"",'Measure and Project Input'!AR23)</f>
        <v/>
      </c>
      <c r="AK15" t="str">
        <f>IF(ISBLANK('Measure and Project Input'!AS23),"",'Measure and Project Input'!AS23)</f>
        <v/>
      </c>
      <c r="AL15" t="str">
        <f>IF(ISBLANK('Measure and Project Input'!AT23),"",'Measure and Project Input'!AT23)</f>
        <v/>
      </c>
      <c r="AM15" t="str">
        <f>IF(ISBLANK('Measure and Project Input'!AU23),"",'Measure and Project Input'!AU23)</f>
        <v/>
      </c>
      <c r="AN15" t="str">
        <f>IF(ISBLANK('Measure and Project Input'!AV23),"",'Measure and Project Input'!AV23)</f>
        <v/>
      </c>
      <c r="AO15" t="str">
        <f>IF(ISBLANK('Measure and Project Input'!AW23),"",'Measure and Project Input'!AW23)</f>
        <v/>
      </c>
      <c r="AP15" t="str">
        <f>IF(ISBLANK('Measure and Project Input'!AX23),"",'Measure and Project Input'!AX23)</f>
        <v/>
      </c>
      <c r="AQ15" t="str">
        <f>IF(ISBLANK('Measure and Project Input'!AY23),"",'Measure and Project Input'!AY23)</f>
        <v/>
      </c>
      <c r="AR15" t="str">
        <f>IF(ISBLANK('Measure and Project Input'!AZ23),"",'Measure and Project Input'!AZ23)</f>
        <v/>
      </c>
      <c r="AS15" t="str">
        <f>IF(ISBLANK('Measure and Project Input'!BA23),"",'Measure and Project Input'!BA23)</f>
        <v/>
      </c>
      <c r="AT15" t="str">
        <f>IF(ISBLANK('Measure and Project Input'!BB23),"",'Measure and Project Input'!BB23)</f>
        <v/>
      </c>
      <c r="AU15" t="str">
        <f>IF(ISBLANK('Measure and Project Input'!BC23),"",'Measure and Project Input'!BC23)</f>
        <v/>
      </c>
      <c r="AV15" t="str">
        <f>IF(ISBLANK('Measure and Project Input'!BD23),"",'Measure and Project Input'!BD23)</f>
        <v/>
      </c>
    </row>
    <row r="16" spans="1:48" x14ac:dyDescent="0.2">
      <c r="A16" t="str">
        <f>IF(ISBLANK('Measure and Project Input'!W24),"",'Measure and Project Input'!W24)</f>
        <v/>
      </c>
      <c r="B16" t="str">
        <f ca="1">IF(ISBLANK('Measure and Project Input'!X24),IF(ISBLANK('Measure and Project Input'!BY24),"",'Measure and Project Input'!BY24),'Measure and Project Input'!X24)</f>
        <v/>
      </c>
      <c r="C16" t="str">
        <f>IF(ISBLANK('Measure and Project Input'!Y24),"",'Measure and Project Input'!Y24)</f>
        <v/>
      </c>
      <c r="D16" t="str">
        <f>IF(ISBLANK('Measure and Project Input'!Z24),"",'Measure and Project Input'!Z24)</f>
        <v/>
      </c>
      <c r="E16" t="str">
        <f>IF(ISBLANK('Measure and Project Input'!AA24),"",'Measure and Project Input'!AA24)</f>
        <v/>
      </c>
      <c r="F16" t="str">
        <f>IF(ISBLANK('Measure and Project Input'!AB24),"",'Measure and Project Input'!AB24)</f>
        <v/>
      </c>
      <c r="G16" t="str">
        <f>IF(ISBLANK('Measure and Project Input'!AC24),"",'Measure and Project Input'!AC24)</f>
        <v/>
      </c>
      <c r="H16" t="str">
        <f>IF(ISBLANK('Measure and Project Input'!AD24),"",'Measure and Project Input'!AD24)</f>
        <v/>
      </c>
      <c r="I16" t="str">
        <f>IF(ISBLANK('Measure and Project Input'!AE24),"",'Measure and Project Input'!AE24)</f>
        <v/>
      </c>
      <c r="J16" t="str">
        <f>IF(ISBLANK('Measure and Project Input'!AF24),"",'Measure and Project Input'!AF24)</f>
        <v/>
      </c>
      <c r="K16" t="str">
        <f ca="1">IF(ISBLANK('Measure and Project Input'!BE24),"",'Measure and Project Input'!BE24)</f>
        <v/>
      </c>
      <c r="T16" t="str">
        <f>IF(ISBLANK('Measure and Project Input'!BH24),"",'Measure and Project Input'!BH24)</f>
        <v/>
      </c>
      <c r="U16" t="str">
        <f>IF(ISBLANK('Measure and Project Input'!BI24),"",'Measure and Project Input'!BI24)</f>
        <v/>
      </c>
      <c r="V16" t="str">
        <f>IF(ISBLANK('Measure and Project Input'!BJ24),"",'Measure and Project Input'!BJ24)</f>
        <v/>
      </c>
      <c r="W16" t="str">
        <f>IF(ISBLANK('Measure and Project Input'!BK24),"",'Measure and Project Input'!BK24)</f>
        <v/>
      </c>
      <c r="X16" t="str">
        <f>IF(ISBLANK('Measure and Project Input'!BL24),"",'Measure and Project Input'!BL24)</f>
        <v/>
      </c>
      <c r="Y16" t="str">
        <f>IF(ISBLANK('Measure and Project Input'!BM24),"",'Measure and Project Input'!BM24)</f>
        <v/>
      </c>
      <c r="Z16" t="str">
        <f>IF(ISBLANK('Measure and Project Input'!BN24),"",'Measure and Project Input'!BN24)</f>
        <v/>
      </c>
      <c r="AA16" t="str">
        <f>IF(ISBLANK('Measure and Project Input'!BO24),"",'Measure and Project Input'!BO24)</f>
        <v/>
      </c>
      <c r="AC16" t="str">
        <f>IF(ISBLANK('Measure and Project Input'!P24),"",'Measure and Project Input'!P24)</f>
        <v/>
      </c>
      <c r="AD16" t="str">
        <f>IF(ISBLANK('Measure and Project Input'!AG24),"",'Measure and Project Input'!AG24)</f>
        <v/>
      </c>
      <c r="AE16" t="str">
        <f>IF(ISBLANK('Measure and Project Input'!AH24),"",'Measure and Project Input'!AH24)</f>
        <v/>
      </c>
      <c r="AF16" t="str">
        <f>IF(ISBLANK('Measure and Project Input'!AN24),"",'Measure and Project Input'!AN24)</f>
        <v/>
      </c>
      <c r="AG16" t="str">
        <f>IF(ISBLANK('Measure and Project Input'!AO24),"",'Measure and Project Input'!AO24)</f>
        <v/>
      </c>
      <c r="AH16" t="str">
        <f>IF(ISBLANK('Measure and Project Input'!AP24),"",'Measure and Project Input'!AP24)</f>
        <v/>
      </c>
      <c r="AI16" t="str">
        <f>IF(ISBLANK('Measure and Project Input'!AQ24),"",'Measure and Project Input'!AQ24)</f>
        <v/>
      </c>
      <c r="AJ16" t="str">
        <f>IF(ISBLANK('Measure and Project Input'!AR24),"",'Measure and Project Input'!AR24)</f>
        <v/>
      </c>
      <c r="AK16" t="str">
        <f>IF(ISBLANK('Measure and Project Input'!AS24),"",'Measure and Project Input'!AS24)</f>
        <v/>
      </c>
      <c r="AL16" t="str">
        <f>IF(ISBLANK('Measure and Project Input'!AT24),"",'Measure and Project Input'!AT24)</f>
        <v/>
      </c>
      <c r="AM16" t="str">
        <f>IF(ISBLANK('Measure and Project Input'!AU24),"",'Measure and Project Input'!AU24)</f>
        <v/>
      </c>
      <c r="AN16" t="str">
        <f>IF(ISBLANK('Measure and Project Input'!AV24),"",'Measure and Project Input'!AV24)</f>
        <v/>
      </c>
      <c r="AO16" t="str">
        <f>IF(ISBLANK('Measure and Project Input'!AW24),"",'Measure and Project Input'!AW24)</f>
        <v/>
      </c>
      <c r="AP16" t="str">
        <f>IF(ISBLANK('Measure and Project Input'!AX24),"",'Measure and Project Input'!AX24)</f>
        <v/>
      </c>
      <c r="AQ16" t="str">
        <f>IF(ISBLANK('Measure and Project Input'!AY24),"",'Measure and Project Input'!AY24)</f>
        <v/>
      </c>
      <c r="AR16" t="str">
        <f>IF(ISBLANK('Measure and Project Input'!AZ24),"",'Measure and Project Input'!AZ24)</f>
        <v/>
      </c>
      <c r="AS16" t="str">
        <f>IF(ISBLANK('Measure and Project Input'!BA24),"",'Measure and Project Input'!BA24)</f>
        <v/>
      </c>
      <c r="AT16" t="str">
        <f>IF(ISBLANK('Measure and Project Input'!BB24),"",'Measure and Project Input'!BB24)</f>
        <v/>
      </c>
      <c r="AU16" t="str">
        <f>IF(ISBLANK('Measure and Project Input'!BC24),"",'Measure and Project Input'!BC24)</f>
        <v/>
      </c>
      <c r="AV16" t="str">
        <f>IF(ISBLANK('Measure and Project Input'!BD24),"",'Measure and Project Input'!BD24)</f>
        <v/>
      </c>
    </row>
    <row r="17" spans="1:48" x14ac:dyDescent="0.2">
      <c r="A17" t="str">
        <f>IF(ISBLANK('Measure and Project Input'!W25),"",'Measure and Project Input'!W25)</f>
        <v/>
      </c>
      <c r="B17" t="str">
        <f ca="1">IF(ISBLANK('Measure and Project Input'!X25),IF(ISBLANK('Measure and Project Input'!BY25),"",'Measure and Project Input'!BY25),'Measure and Project Input'!X25)</f>
        <v/>
      </c>
      <c r="C17" t="str">
        <f>IF(ISBLANK('Measure and Project Input'!Y25),"",'Measure and Project Input'!Y25)</f>
        <v/>
      </c>
      <c r="D17" t="str">
        <f>IF(ISBLANK('Measure and Project Input'!Z25),"",'Measure and Project Input'!Z25)</f>
        <v/>
      </c>
      <c r="E17" t="str">
        <f>IF(ISBLANK('Measure and Project Input'!AA25),"",'Measure and Project Input'!AA25)</f>
        <v/>
      </c>
      <c r="F17" t="str">
        <f>IF(ISBLANK('Measure and Project Input'!AB25),"",'Measure and Project Input'!AB25)</f>
        <v/>
      </c>
      <c r="G17" t="str">
        <f>IF(ISBLANK('Measure and Project Input'!AC25),"",'Measure and Project Input'!AC25)</f>
        <v/>
      </c>
      <c r="H17" t="str">
        <f>IF(ISBLANK('Measure and Project Input'!AD25),"",'Measure and Project Input'!AD25)</f>
        <v/>
      </c>
      <c r="I17" t="str">
        <f>IF(ISBLANK('Measure and Project Input'!AE25),"",'Measure and Project Input'!AE25)</f>
        <v/>
      </c>
      <c r="J17" t="str">
        <f>IF(ISBLANK('Measure and Project Input'!AF25),"",'Measure and Project Input'!AF25)</f>
        <v/>
      </c>
      <c r="K17" t="str">
        <f ca="1">IF(ISBLANK('Measure and Project Input'!BE25),"",'Measure and Project Input'!BE25)</f>
        <v/>
      </c>
      <c r="T17" t="str">
        <f>IF(ISBLANK('Measure and Project Input'!BH25),"",'Measure and Project Input'!BH25)</f>
        <v/>
      </c>
      <c r="U17" t="str">
        <f>IF(ISBLANK('Measure and Project Input'!BI25),"",'Measure and Project Input'!BI25)</f>
        <v/>
      </c>
      <c r="V17" t="str">
        <f>IF(ISBLANK('Measure and Project Input'!BJ25),"",'Measure and Project Input'!BJ25)</f>
        <v/>
      </c>
      <c r="W17" t="str">
        <f>IF(ISBLANK('Measure and Project Input'!BK25),"",'Measure and Project Input'!BK25)</f>
        <v/>
      </c>
      <c r="X17" t="str">
        <f>IF(ISBLANK('Measure and Project Input'!BL25),"",'Measure and Project Input'!BL25)</f>
        <v/>
      </c>
      <c r="Y17" t="str">
        <f>IF(ISBLANK('Measure and Project Input'!BM25),"",'Measure and Project Input'!BM25)</f>
        <v/>
      </c>
      <c r="Z17" t="str">
        <f>IF(ISBLANK('Measure and Project Input'!BN25),"",'Measure and Project Input'!BN25)</f>
        <v/>
      </c>
      <c r="AA17" t="str">
        <f>IF(ISBLANK('Measure and Project Input'!BO25),"",'Measure and Project Input'!BO25)</f>
        <v/>
      </c>
      <c r="AC17" t="str">
        <f>IF(ISBLANK('Measure and Project Input'!P25),"",'Measure and Project Input'!P25)</f>
        <v/>
      </c>
      <c r="AD17" t="str">
        <f>IF(ISBLANK('Measure and Project Input'!AG25),"",'Measure and Project Input'!AG25)</f>
        <v/>
      </c>
      <c r="AE17" t="str">
        <f>IF(ISBLANK('Measure and Project Input'!AH25),"",'Measure and Project Input'!AH25)</f>
        <v/>
      </c>
      <c r="AF17" t="str">
        <f>IF(ISBLANK('Measure and Project Input'!AN25),"",'Measure and Project Input'!AN25)</f>
        <v/>
      </c>
      <c r="AG17" t="str">
        <f>IF(ISBLANK('Measure and Project Input'!AO25),"",'Measure and Project Input'!AO25)</f>
        <v/>
      </c>
      <c r="AH17" t="str">
        <f>IF(ISBLANK('Measure and Project Input'!AP25),"",'Measure and Project Input'!AP25)</f>
        <v/>
      </c>
      <c r="AI17" t="str">
        <f>IF(ISBLANK('Measure and Project Input'!AQ25),"",'Measure and Project Input'!AQ25)</f>
        <v/>
      </c>
      <c r="AJ17" t="str">
        <f>IF(ISBLANK('Measure and Project Input'!AR25),"",'Measure and Project Input'!AR25)</f>
        <v/>
      </c>
      <c r="AK17" t="str">
        <f>IF(ISBLANK('Measure and Project Input'!AS25),"",'Measure and Project Input'!AS25)</f>
        <v/>
      </c>
      <c r="AL17" t="str">
        <f>IF(ISBLANK('Measure and Project Input'!AT25),"",'Measure and Project Input'!AT25)</f>
        <v/>
      </c>
      <c r="AM17" t="str">
        <f>IF(ISBLANK('Measure and Project Input'!AU25),"",'Measure and Project Input'!AU25)</f>
        <v/>
      </c>
      <c r="AN17" t="str">
        <f>IF(ISBLANK('Measure and Project Input'!AV25),"",'Measure and Project Input'!AV25)</f>
        <v/>
      </c>
      <c r="AO17" t="str">
        <f>IF(ISBLANK('Measure and Project Input'!AW25),"",'Measure and Project Input'!AW25)</f>
        <v/>
      </c>
      <c r="AP17" t="str">
        <f>IF(ISBLANK('Measure and Project Input'!AX25),"",'Measure and Project Input'!AX25)</f>
        <v/>
      </c>
      <c r="AQ17" t="str">
        <f>IF(ISBLANK('Measure and Project Input'!AY25),"",'Measure and Project Input'!AY25)</f>
        <v/>
      </c>
      <c r="AR17" t="str">
        <f>IF(ISBLANK('Measure and Project Input'!AZ25),"",'Measure and Project Input'!AZ25)</f>
        <v/>
      </c>
      <c r="AS17" t="str">
        <f>IF(ISBLANK('Measure and Project Input'!BA25),"",'Measure and Project Input'!BA25)</f>
        <v/>
      </c>
      <c r="AT17" t="str">
        <f>IF(ISBLANK('Measure and Project Input'!BB25),"",'Measure and Project Input'!BB25)</f>
        <v/>
      </c>
      <c r="AU17" t="str">
        <f>IF(ISBLANK('Measure and Project Input'!BC25),"",'Measure and Project Input'!BC25)</f>
        <v/>
      </c>
      <c r="AV17" t="str">
        <f>IF(ISBLANK('Measure and Project Input'!BD25),"",'Measure and Project Input'!BD25)</f>
        <v/>
      </c>
    </row>
    <row r="18" spans="1:48" x14ac:dyDescent="0.2">
      <c r="A18" t="str">
        <f>IF(ISBLANK('Measure and Project Input'!W26),"",'Measure and Project Input'!W26)</f>
        <v/>
      </c>
      <c r="B18" t="str">
        <f ca="1">IF(ISBLANK('Measure and Project Input'!X26),IF(ISBLANK('Measure and Project Input'!BY26),"",'Measure and Project Input'!BY26),'Measure and Project Input'!X26)</f>
        <v/>
      </c>
      <c r="C18" t="str">
        <f>IF(ISBLANK('Measure and Project Input'!Y26),"",'Measure and Project Input'!Y26)</f>
        <v/>
      </c>
      <c r="D18" t="str">
        <f>IF(ISBLANK('Measure and Project Input'!Z26),"",'Measure and Project Input'!Z26)</f>
        <v/>
      </c>
      <c r="E18" t="str">
        <f>IF(ISBLANK('Measure and Project Input'!AA26),"",'Measure and Project Input'!AA26)</f>
        <v/>
      </c>
      <c r="F18" t="str">
        <f>IF(ISBLANK('Measure and Project Input'!AB26),"",'Measure and Project Input'!AB26)</f>
        <v/>
      </c>
      <c r="G18" t="str">
        <f>IF(ISBLANK('Measure and Project Input'!AC26),"",'Measure and Project Input'!AC26)</f>
        <v/>
      </c>
      <c r="H18" t="str">
        <f>IF(ISBLANK('Measure and Project Input'!AD26),"",'Measure and Project Input'!AD26)</f>
        <v/>
      </c>
      <c r="I18" t="str">
        <f>IF(ISBLANK('Measure and Project Input'!AE26),"",'Measure and Project Input'!AE26)</f>
        <v/>
      </c>
      <c r="J18" t="str">
        <f>IF(ISBLANK('Measure and Project Input'!AF26),"",'Measure and Project Input'!AF26)</f>
        <v/>
      </c>
      <c r="K18" t="str">
        <f ca="1">IF(ISBLANK('Measure and Project Input'!BE26),"",'Measure and Project Input'!BE26)</f>
        <v/>
      </c>
      <c r="T18" t="str">
        <f>IF(ISBLANK('Measure and Project Input'!BH26),"",'Measure and Project Input'!BH26)</f>
        <v/>
      </c>
      <c r="U18" t="str">
        <f>IF(ISBLANK('Measure and Project Input'!BI26),"",'Measure and Project Input'!BI26)</f>
        <v/>
      </c>
      <c r="V18" t="str">
        <f>IF(ISBLANK('Measure and Project Input'!BJ26),"",'Measure and Project Input'!BJ26)</f>
        <v/>
      </c>
      <c r="W18" t="str">
        <f>IF(ISBLANK('Measure and Project Input'!BK26),"",'Measure and Project Input'!BK26)</f>
        <v/>
      </c>
      <c r="X18" t="str">
        <f>IF(ISBLANK('Measure and Project Input'!BL26),"",'Measure and Project Input'!BL26)</f>
        <v/>
      </c>
      <c r="Y18" t="str">
        <f>IF(ISBLANK('Measure and Project Input'!BM26),"",'Measure and Project Input'!BM26)</f>
        <v/>
      </c>
      <c r="Z18" t="str">
        <f>IF(ISBLANK('Measure and Project Input'!BN26),"",'Measure and Project Input'!BN26)</f>
        <v/>
      </c>
      <c r="AA18" t="str">
        <f>IF(ISBLANK('Measure and Project Input'!BO26),"",'Measure and Project Input'!BO26)</f>
        <v/>
      </c>
      <c r="AC18" t="str">
        <f>IF(ISBLANK('Measure and Project Input'!P26),"",'Measure and Project Input'!P26)</f>
        <v/>
      </c>
      <c r="AD18" t="str">
        <f>IF(ISBLANK('Measure and Project Input'!AG26),"",'Measure and Project Input'!AG26)</f>
        <v/>
      </c>
      <c r="AE18" t="str">
        <f>IF(ISBLANK('Measure and Project Input'!AH26),"",'Measure and Project Input'!AH26)</f>
        <v/>
      </c>
      <c r="AF18" t="str">
        <f>IF(ISBLANK('Measure and Project Input'!AN26),"",'Measure and Project Input'!AN26)</f>
        <v/>
      </c>
      <c r="AG18" t="str">
        <f>IF(ISBLANK('Measure and Project Input'!AO26),"",'Measure and Project Input'!AO26)</f>
        <v/>
      </c>
      <c r="AH18" t="str">
        <f>IF(ISBLANK('Measure and Project Input'!AP26),"",'Measure and Project Input'!AP26)</f>
        <v/>
      </c>
      <c r="AI18" t="str">
        <f>IF(ISBLANK('Measure and Project Input'!AQ26),"",'Measure and Project Input'!AQ26)</f>
        <v/>
      </c>
      <c r="AJ18" t="str">
        <f>IF(ISBLANK('Measure and Project Input'!AR26),"",'Measure and Project Input'!AR26)</f>
        <v/>
      </c>
      <c r="AK18" t="str">
        <f>IF(ISBLANK('Measure and Project Input'!AS26),"",'Measure and Project Input'!AS26)</f>
        <v/>
      </c>
      <c r="AL18" t="str">
        <f>IF(ISBLANK('Measure and Project Input'!AT26),"",'Measure and Project Input'!AT26)</f>
        <v/>
      </c>
      <c r="AM18" t="str">
        <f>IF(ISBLANK('Measure and Project Input'!AU26),"",'Measure and Project Input'!AU26)</f>
        <v/>
      </c>
      <c r="AN18" t="str">
        <f>IF(ISBLANK('Measure and Project Input'!AV26),"",'Measure and Project Input'!AV26)</f>
        <v/>
      </c>
      <c r="AO18" t="str">
        <f>IF(ISBLANK('Measure and Project Input'!AW26),"",'Measure and Project Input'!AW26)</f>
        <v/>
      </c>
      <c r="AP18" t="str">
        <f>IF(ISBLANK('Measure and Project Input'!AX26),"",'Measure and Project Input'!AX26)</f>
        <v/>
      </c>
      <c r="AQ18" t="str">
        <f>IF(ISBLANK('Measure and Project Input'!AY26),"",'Measure and Project Input'!AY26)</f>
        <v/>
      </c>
      <c r="AR18" t="str">
        <f>IF(ISBLANK('Measure and Project Input'!AZ26),"",'Measure and Project Input'!AZ26)</f>
        <v/>
      </c>
      <c r="AS18" t="str">
        <f>IF(ISBLANK('Measure and Project Input'!BA26),"",'Measure and Project Input'!BA26)</f>
        <v/>
      </c>
      <c r="AT18" t="str">
        <f>IF(ISBLANK('Measure and Project Input'!BB26),"",'Measure and Project Input'!BB26)</f>
        <v/>
      </c>
      <c r="AU18" t="str">
        <f>IF(ISBLANK('Measure and Project Input'!BC26),"",'Measure and Project Input'!BC26)</f>
        <v/>
      </c>
      <c r="AV18" t="str">
        <f>IF(ISBLANK('Measure and Project Input'!BD26),"",'Measure and Project Input'!BD26)</f>
        <v/>
      </c>
    </row>
    <row r="19" spans="1:48" x14ac:dyDescent="0.2">
      <c r="A19" t="str">
        <f>IF(ISBLANK('Measure and Project Input'!W27),"",'Measure and Project Input'!W27)</f>
        <v/>
      </c>
      <c r="B19" t="str">
        <f ca="1">IF(ISBLANK('Measure and Project Input'!X27),IF(ISBLANK('Measure and Project Input'!BY27),"",'Measure and Project Input'!BY27),'Measure and Project Input'!X27)</f>
        <v/>
      </c>
      <c r="C19" t="str">
        <f>IF(ISBLANK('Measure and Project Input'!Y27),"",'Measure and Project Input'!Y27)</f>
        <v/>
      </c>
      <c r="D19" t="str">
        <f>IF(ISBLANK('Measure and Project Input'!Z27),"",'Measure and Project Input'!Z27)</f>
        <v/>
      </c>
      <c r="E19" t="str">
        <f>IF(ISBLANK('Measure and Project Input'!AA27),"",'Measure and Project Input'!AA27)</f>
        <v/>
      </c>
      <c r="F19" t="str">
        <f>IF(ISBLANK('Measure and Project Input'!AB27),"",'Measure and Project Input'!AB27)</f>
        <v/>
      </c>
      <c r="G19" t="str">
        <f>IF(ISBLANK('Measure and Project Input'!AC27),"",'Measure and Project Input'!AC27)</f>
        <v/>
      </c>
      <c r="H19" t="str">
        <f>IF(ISBLANK('Measure and Project Input'!AD27),"",'Measure and Project Input'!AD27)</f>
        <v/>
      </c>
      <c r="I19" t="str">
        <f>IF(ISBLANK('Measure and Project Input'!AE27),"",'Measure and Project Input'!AE27)</f>
        <v/>
      </c>
      <c r="J19" t="str">
        <f>IF(ISBLANK('Measure and Project Input'!AF27),"",'Measure and Project Input'!AF27)</f>
        <v/>
      </c>
      <c r="K19" t="str">
        <f ca="1">IF(ISBLANK('Measure and Project Input'!BE27),"",'Measure and Project Input'!BE27)</f>
        <v/>
      </c>
      <c r="T19" t="str">
        <f>IF(ISBLANK('Measure and Project Input'!BH27),"",'Measure and Project Input'!BH27)</f>
        <v/>
      </c>
      <c r="U19" t="str">
        <f>IF(ISBLANK('Measure and Project Input'!BI27),"",'Measure and Project Input'!BI27)</f>
        <v/>
      </c>
      <c r="V19" t="str">
        <f>IF(ISBLANK('Measure and Project Input'!BJ27),"",'Measure and Project Input'!BJ27)</f>
        <v/>
      </c>
      <c r="W19" t="str">
        <f>IF(ISBLANK('Measure and Project Input'!BK27),"",'Measure and Project Input'!BK27)</f>
        <v/>
      </c>
      <c r="X19" t="str">
        <f>IF(ISBLANK('Measure and Project Input'!BL27),"",'Measure and Project Input'!BL27)</f>
        <v/>
      </c>
      <c r="Y19" t="str">
        <f>IF(ISBLANK('Measure and Project Input'!BM27),"",'Measure and Project Input'!BM27)</f>
        <v/>
      </c>
      <c r="Z19" t="str">
        <f>IF(ISBLANK('Measure and Project Input'!BN27),"",'Measure and Project Input'!BN27)</f>
        <v/>
      </c>
      <c r="AA19" t="str">
        <f>IF(ISBLANK('Measure and Project Input'!BO27),"",'Measure and Project Input'!BO27)</f>
        <v/>
      </c>
      <c r="AC19" t="str">
        <f>IF(ISBLANK('Measure and Project Input'!P27),"",'Measure and Project Input'!P27)</f>
        <v/>
      </c>
      <c r="AD19" t="str">
        <f>IF(ISBLANK('Measure and Project Input'!AG27),"",'Measure and Project Input'!AG27)</f>
        <v/>
      </c>
      <c r="AE19" t="str">
        <f>IF(ISBLANK('Measure and Project Input'!AH27),"",'Measure and Project Input'!AH27)</f>
        <v/>
      </c>
      <c r="AF19" t="str">
        <f>IF(ISBLANK('Measure and Project Input'!AN27),"",'Measure and Project Input'!AN27)</f>
        <v/>
      </c>
      <c r="AG19" t="str">
        <f>IF(ISBLANK('Measure and Project Input'!AO27),"",'Measure and Project Input'!AO27)</f>
        <v/>
      </c>
      <c r="AH19" t="str">
        <f>IF(ISBLANK('Measure and Project Input'!AP27),"",'Measure and Project Input'!AP27)</f>
        <v/>
      </c>
      <c r="AI19" t="str">
        <f>IF(ISBLANK('Measure and Project Input'!AQ27),"",'Measure and Project Input'!AQ27)</f>
        <v/>
      </c>
      <c r="AJ19" t="str">
        <f>IF(ISBLANK('Measure and Project Input'!AR27),"",'Measure and Project Input'!AR27)</f>
        <v/>
      </c>
      <c r="AK19" t="str">
        <f>IF(ISBLANK('Measure and Project Input'!AS27),"",'Measure and Project Input'!AS27)</f>
        <v/>
      </c>
      <c r="AL19" t="str">
        <f>IF(ISBLANK('Measure and Project Input'!AT27),"",'Measure and Project Input'!AT27)</f>
        <v/>
      </c>
      <c r="AM19" t="str">
        <f>IF(ISBLANK('Measure and Project Input'!AU27),"",'Measure and Project Input'!AU27)</f>
        <v/>
      </c>
      <c r="AN19" t="str">
        <f>IF(ISBLANK('Measure and Project Input'!AV27),"",'Measure and Project Input'!AV27)</f>
        <v/>
      </c>
      <c r="AO19" t="str">
        <f>IF(ISBLANK('Measure and Project Input'!AW27),"",'Measure and Project Input'!AW27)</f>
        <v/>
      </c>
      <c r="AP19" t="str">
        <f>IF(ISBLANK('Measure and Project Input'!AX27),"",'Measure and Project Input'!AX27)</f>
        <v/>
      </c>
      <c r="AQ19" t="str">
        <f>IF(ISBLANK('Measure and Project Input'!AY27),"",'Measure and Project Input'!AY27)</f>
        <v/>
      </c>
      <c r="AR19" t="str">
        <f>IF(ISBLANK('Measure and Project Input'!AZ27),"",'Measure and Project Input'!AZ27)</f>
        <v/>
      </c>
      <c r="AS19" t="str">
        <f>IF(ISBLANK('Measure and Project Input'!BA27),"",'Measure and Project Input'!BA27)</f>
        <v/>
      </c>
      <c r="AT19" t="str">
        <f>IF(ISBLANK('Measure and Project Input'!BB27),"",'Measure and Project Input'!BB27)</f>
        <v/>
      </c>
      <c r="AU19" t="str">
        <f>IF(ISBLANK('Measure and Project Input'!BC27),"",'Measure and Project Input'!BC27)</f>
        <v/>
      </c>
      <c r="AV19" t="str">
        <f>IF(ISBLANK('Measure and Project Input'!BD27),"",'Measure and Project Input'!BD27)</f>
        <v/>
      </c>
    </row>
    <row r="20" spans="1:48" x14ac:dyDescent="0.2">
      <c r="A20" t="str">
        <f>IF(ISBLANK('Measure and Project Input'!W28),"",'Measure and Project Input'!W28)</f>
        <v/>
      </c>
      <c r="B20" t="str">
        <f ca="1">IF(ISBLANK('Measure and Project Input'!X28),IF(ISBLANK('Measure and Project Input'!BY28),"",'Measure and Project Input'!BY28),'Measure and Project Input'!X28)</f>
        <v/>
      </c>
      <c r="C20" t="str">
        <f>IF(ISBLANK('Measure and Project Input'!Y28),"",'Measure and Project Input'!Y28)</f>
        <v/>
      </c>
      <c r="D20" t="str">
        <f>IF(ISBLANK('Measure and Project Input'!Z28),"",'Measure and Project Input'!Z28)</f>
        <v/>
      </c>
      <c r="E20" t="str">
        <f>IF(ISBLANK('Measure and Project Input'!AA28),"",'Measure and Project Input'!AA28)</f>
        <v/>
      </c>
      <c r="F20" t="str">
        <f>IF(ISBLANK('Measure and Project Input'!AB28),"",'Measure and Project Input'!AB28)</f>
        <v/>
      </c>
      <c r="G20" t="str">
        <f>IF(ISBLANK('Measure and Project Input'!AC28),"",'Measure and Project Input'!AC28)</f>
        <v/>
      </c>
      <c r="H20" t="str">
        <f>IF(ISBLANK('Measure and Project Input'!AD28),"",'Measure and Project Input'!AD28)</f>
        <v/>
      </c>
      <c r="I20" t="str">
        <f>IF(ISBLANK('Measure and Project Input'!AE28),"",'Measure and Project Input'!AE28)</f>
        <v/>
      </c>
      <c r="J20" t="str">
        <f>IF(ISBLANK('Measure and Project Input'!AF28),"",'Measure and Project Input'!AF28)</f>
        <v/>
      </c>
      <c r="K20" t="str">
        <f ca="1">IF(ISBLANK('Measure and Project Input'!BE28),"",'Measure and Project Input'!BE28)</f>
        <v/>
      </c>
      <c r="T20" t="str">
        <f>IF(ISBLANK('Measure and Project Input'!BH28),"",'Measure and Project Input'!BH28)</f>
        <v/>
      </c>
      <c r="U20" t="str">
        <f>IF(ISBLANK('Measure and Project Input'!BI28),"",'Measure and Project Input'!BI28)</f>
        <v/>
      </c>
      <c r="V20" t="str">
        <f>IF(ISBLANK('Measure and Project Input'!BJ28),"",'Measure and Project Input'!BJ28)</f>
        <v/>
      </c>
      <c r="W20" t="str">
        <f>IF(ISBLANK('Measure and Project Input'!BK28),"",'Measure and Project Input'!BK28)</f>
        <v/>
      </c>
      <c r="X20" t="str">
        <f>IF(ISBLANK('Measure and Project Input'!BL28),"",'Measure and Project Input'!BL28)</f>
        <v/>
      </c>
      <c r="Y20" t="str">
        <f>IF(ISBLANK('Measure and Project Input'!BM28),"",'Measure and Project Input'!BM28)</f>
        <v/>
      </c>
      <c r="Z20" t="str">
        <f>IF(ISBLANK('Measure and Project Input'!BN28),"",'Measure and Project Input'!BN28)</f>
        <v/>
      </c>
      <c r="AA20" t="str">
        <f>IF(ISBLANK('Measure and Project Input'!BO28),"",'Measure and Project Input'!BO28)</f>
        <v/>
      </c>
      <c r="AC20" t="str">
        <f>IF(ISBLANK('Measure and Project Input'!P28),"",'Measure and Project Input'!P28)</f>
        <v/>
      </c>
      <c r="AD20" t="str">
        <f>IF(ISBLANK('Measure and Project Input'!AG28),"",'Measure and Project Input'!AG28)</f>
        <v/>
      </c>
      <c r="AE20" t="str">
        <f>IF(ISBLANK('Measure and Project Input'!AH28),"",'Measure and Project Input'!AH28)</f>
        <v/>
      </c>
      <c r="AF20" t="str">
        <f>IF(ISBLANK('Measure and Project Input'!AN28),"",'Measure and Project Input'!AN28)</f>
        <v/>
      </c>
      <c r="AG20" t="str">
        <f>IF(ISBLANK('Measure and Project Input'!AO28),"",'Measure and Project Input'!AO28)</f>
        <v/>
      </c>
      <c r="AH20" t="str">
        <f>IF(ISBLANK('Measure and Project Input'!AP28),"",'Measure and Project Input'!AP28)</f>
        <v/>
      </c>
      <c r="AI20" t="str">
        <f>IF(ISBLANK('Measure and Project Input'!AQ28),"",'Measure and Project Input'!AQ28)</f>
        <v/>
      </c>
      <c r="AJ20" t="str">
        <f>IF(ISBLANK('Measure and Project Input'!AR28),"",'Measure and Project Input'!AR28)</f>
        <v/>
      </c>
      <c r="AK20" t="str">
        <f>IF(ISBLANK('Measure and Project Input'!AS28),"",'Measure and Project Input'!AS28)</f>
        <v/>
      </c>
      <c r="AL20" t="str">
        <f>IF(ISBLANK('Measure and Project Input'!AT28),"",'Measure and Project Input'!AT28)</f>
        <v/>
      </c>
      <c r="AM20" t="str">
        <f>IF(ISBLANK('Measure and Project Input'!AU28),"",'Measure and Project Input'!AU28)</f>
        <v/>
      </c>
      <c r="AN20" t="str">
        <f>IF(ISBLANK('Measure and Project Input'!AV28),"",'Measure and Project Input'!AV28)</f>
        <v/>
      </c>
      <c r="AO20" t="str">
        <f>IF(ISBLANK('Measure and Project Input'!AW28),"",'Measure and Project Input'!AW28)</f>
        <v/>
      </c>
      <c r="AP20" t="str">
        <f>IF(ISBLANK('Measure and Project Input'!AX28),"",'Measure and Project Input'!AX28)</f>
        <v/>
      </c>
      <c r="AQ20" t="str">
        <f>IF(ISBLANK('Measure and Project Input'!AY28),"",'Measure and Project Input'!AY28)</f>
        <v/>
      </c>
      <c r="AR20" t="str">
        <f>IF(ISBLANK('Measure and Project Input'!AZ28),"",'Measure and Project Input'!AZ28)</f>
        <v/>
      </c>
      <c r="AS20" t="str">
        <f>IF(ISBLANK('Measure and Project Input'!BA28),"",'Measure and Project Input'!BA28)</f>
        <v/>
      </c>
      <c r="AT20" t="str">
        <f>IF(ISBLANK('Measure and Project Input'!BB28),"",'Measure and Project Input'!BB28)</f>
        <v/>
      </c>
      <c r="AU20" t="str">
        <f>IF(ISBLANK('Measure and Project Input'!BC28),"",'Measure and Project Input'!BC28)</f>
        <v/>
      </c>
      <c r="AV20" t="str">
        <f>IF(ISBLANK('Measure and Project Input'!BD28),"",'Measure and Project Input'!BD28)</f>
        <v/>
      </c>
    </row>
    <row r="21" spans="1:48" x14ac:dyDescent="0.2">
      <c r="A21" t="str">
        <f>IF(ISBLANK('Measure and Project Input'!W29),"",'Measure and Project Input'!W29)</f>
        <v/>
      </c>
      <c r="B21" t="str">
        <f ca="1">IF(ISBLANK('Measure and Project Input'!X29),IF(ISBLANK('Measure and Project Input'!BY29),"",'Measure and Project Input'!BY29),'Measure and Project Input'!X29)</f>
        <v/>
      </c>
      <c r="C21" t="str">
        <f>IF(ISBLANK('Measure and Project Input'!Y29),"",'Measure and Project Input'!Y29)</f>
        <v/>
      </c>
      <c r="D21" t="str">
        <f>IF(ISBLANK('Measure and Project Input'!Z29),"",'Measure and Project Input'!Z29)</f>
        <v/>
      </c>
      <c r="E21" t="str">
        <f>IF(ISBLANK('Measure and Project Input'!AA29),"",'Measure and Project Input'!AA29)</f>
        <v/>
      </c>
      <c r="F21" t="str">
        <f>IF(ISBLANK('Measure and Project Input'!AB29),"",'Measure and Project Input'!AB29)</f>
        <v/>
      </c>
      <c r="G21" t="str">
        <f>IF(ISBLANK('Measure and Project Input'!AC29),"",'Measure and Project Input'!AC29)</f>
        <v/>
      </c>
      <c r="H21" t="str">
        <f>IF(ISBLANK('Measure and Project Input'!AD29),"",'Measure and Project Input'!AD29)</f>
        <v/>
      </c>
      <c r="I21" t="str">
        <f>IF(ISBLANK('Measure and Project Input'!AE29),"",'Measure and Project Input'!AE29)</f>
        <v/>
      </c>
      <c r="J21" t="str">
        <f>IF(ISBLANK('Measure and Project Input'!AF29),"",'Measure and Project Input'!AF29)</f>
        <v/>
      </c>
      <c r="K21" t="str">
        <f ca="1">IF(ISBLANK('Measure and Project Input'!BE29),"",'Measure and Project Input'!BE29)</f>
        <v/>
      </c>
      <c r="T21" t="str">
        <f>IF(ISBLANK('Measure and Project Input'!BH29),"",'Measure and Project Input'!BH29)</f>
        <v/>
      </c>
      <c r="U21" t="str">
        <f>IF(ISBLANK('Measure and Project Input'!BI29),"",'Measure and Project Input'!BI29)</f>
        <v/>
      </c>
      <c r="V21" t="str">
        <f>IF(ISBLANK('Measure and Project Input'!BJ29),"",'Measure and Project Input'!BJ29)</f>
        <v/>
      </c>
      <c r="W21" t="str">
        <f>IF(ISBLANK('Measure and Project Input'!BK29),"",'Measure and Project Input'!BK29)</f>
        <v/>
      </c>
      <c r="X21" t="str">
        <f>IF(ISBLANK('Measure and Project Input'!BL29),"",'Measure and Project Input'!BL29)</f>
        <v/>
      </c>
      <c r="Y21" t="str">
        <f>IF(ISBLANK('Measure and Project Input'!BM29),"",'Measure and Project Input'!BM29)</f>
        <v/>
      </c>
      <c r="Z21" t="str">
        <f>IF(ISBLANK('Measure and Project Input'!BN29),"",'Measure and Project Input'!BN29)</f>
        <v/>
      </c>
      <c r="AA21" t="str">
        <f>IF(ISBLANK('Measure and Project Input'!BO29),"",'Measure and Project Input'!BO29)</f>
        <v/>
      </c>
      <c r="AC21" t="str">
        <f>IF(ISBLANK('Measure and Project Input'!P29),"",'Measure and Project Input'!P29)</f>
        <v/>
      </c>
      <c r="AD21" t="str">
        <f>IF(ISBLANK('Measure and Project Input'!AG29),"",'Measure and Project Input'!AG29)</f>
        <v/>
      </c>
      <c r="AE21" t="str">
        <f>IF(ISBLANK('Measure and Project Input'!AH29),"",'Measure and Project Input'!AH29)</f>
        <v/>
      </c>
      <c r="AF21" t="str">
        <f>IF(ISBLANK('Measure and Project Input'!AN29),"",'Measure and Project Input'!AN29)</f>
        <v/>
      </c>
      <c r="AG21" t="str">
        <f>IF(ISBLANK('Measure and Project Input'!AO29),"",'Measure and Project Input'!AO29)</f>
        <v/>
      </c>
      <c r="AH21" t="str">
        <f>IF(ISBLANK('Measure and Project Input'!AP29),"",'Measure and Project Input'!AP29)</f>
        <v/>
      </c>
      <c r="AI21" t="str">
        <f>IF(ISBLANK('Measure and Project Input'!AQ29),"",'Measure and Project Input'!AQ29)</f>
        <v/>
      </c>
      <c r="AJ21" t="str">
        <f>IF(ISBLANK('Measure and Project Input'!AR29),"",'Measure and Project Input'!AR29)</f>
        <v/>
      </c>
      <c r="AK21" t="str">
        <f>IF(ISBLANK('Measure and Project Input'!AS29),"",'Measure and Project Input'!AS29)</f>
        <v/>
      </c>
      <c r="AL21" t="str">
        <f>IF(ISBLANK('Measure and Project Input'!AT29),"",'Measure and Project Input'!AT29)</f>
        <v/>
      </c>
      <c r="AM21" t="str">
        <f>IF(ISBLANK('Measure and Project Input'!AU29),"",'Measure and Project Input'!AU29)</f>
        <v/>
      </c>
      <c r="AN21" t="str">
        <f>IF(ISBLANK('Measure and Project Input'!AV29),"",'Measure and Project Input'!AV29)</f>
        <v/>
      </c>
      <c r="AO21" t="str">
        <f>IF(ISBLANK('Measure and Project Input'!AW29),"",'Measure and Project Input'!AW29)</f>
        <v/>
      </c>
      <c r="AP21" t="str">
        <f>IF(ISBLANK('Measure and Project Input'!AX29),"",'Measure and Project Input'!AX29)</f>
        <v/>
      </c>
      <c r="AQ21" t="str">
        <f>IF(ISBLANK('Measure and Project Input'!AY29),"",'Measure and Project Input'!AY29)</f>
        <v/>
      </c>
      <c r="AR21" t="str">
        <f>IF(ISBLANK('Measure and Project Input'!AZ29),"",'Measure and Project Input'!AZ29)</f>
        <v/>
      </c>
      <c r="AS21" t="str">
        <f>IF(ISBLANK('Measure and Project Input'!BA29),"",'Measure and Project Input'!BA29)</f>
        <v/>
      </c>
      <c r="AT21" t="str">
        <f>IF(ISBLANK('Measure and Project Input'!BB29),"",'Measure and Project Input'!BB29)</f>
        <v/>
      </c>
      <c r="AU21" t="str">
        <f>IF(ISBLANK('Measure and Project Input'!BC29),"",'Measure and Project Input'!BC29)</f>
        <v/>
      </c>
      <c r="AV21" t="str">
        <f>IF(ISBLANK('Measure and Project Input'!BD29),"",'Measure and Project Input'!BD29)</f>
        <v/>
      </c>
    </row>
    <row r="22" spans="1:48" x14ac:dyDescent="0.2">
      <c r="A22" t="str">
        <f>IF(ISBLANK('Measure and Project Input'!W30),"",'Measure and Project Input'!W30)</f>
        <v/>
      </c>
      <c r="B22" t="str">
        <f ca="1">IF(ISBLANK('Measure and Project Input'!X30),IF(ISBLANK('Measure and Project Input'!BY30),"",'Measure and Project Input'!BY30),'Measure and Project Input'!X30)</f>
        <v/>
      </c>
      <c r="C22" t="str">
        <f>IF(ISBLANK('Measure and Project Input'!Y30),"",'Measure and Project Input'!Y30)</f>
        <v/>
      </c>
      <c r="D22" t="str">
        <f>IF(ISBLANK('Measure and Project Input'!Z30),"",'Measure and Project Input'!Z30)</f>
        <v/>
      </c>
      <c r="E22" t="str">
        <f>IF(ISBLANK('Measure and Project Input'!AA30),"",'Measure and Project Input'!AA30)</f>
        <v/>
      </c>
      <c r="F22" t="str">
        <f>IF(ISBLANK('Measure and Project Input'!AB30),"",'Measure and Project Input'!AB30)</f>
        <v/>
      </c>
      <c r="G22" t="str">
        <f>IF(ISBLANK('Measure and Project Input'!AC30),"",'Measure and Project Input'!AC30)</f>
        <v/>
      </c>
      <c r="H22" t="str">
        <f>IF(ISBLANK('Measure and Project Input'!AD30),"",'Measure and Project Input'!AD30)</f>
        <v/>
      </c>
      <c r="I22" t="str">
        <f>IF(ISBLANK('Measure and Project Input'!AE30),"",'Measure and Project Input'!AE30)</f>
        <v/>
      </c>
      <c r="J22" t="str">
        <f>IF(ISBLANK('Measure and Project Input'!AF30),"",'Measure and Project Input'!AF30)</f>
        <v/>
      </c>
      <c r="K22" t="str">
        <f ca="1">IF(ISBLANK('Measure and Project Input'!BE30),"",'Measure and Project Input'!BE30)</f>
        <v/>
      </c>
      <c r="T22" t="str">
        <f>IF(ISBLANK('Measure and Project Input'!BH30),"",'Measure and Project Input'!BH30)</f>
        <v/>
      </c>
      <c r="U22" t="str">
        <f>IF(ISBLANK('Measure and Project Input'!BI30),"",'Measure and Project Input'!BI30)</f>
        <v/>
      </c>
      <c r="V22" t="str">
        <f>IF(ISBLANK('Measure and Project Input'!BJ30),"",'Measure and Project Input'!BJ30)</f>
        <v/>
      </c>
      <c r="W22" t="str">
        <f>IF(ISBLANK('Measure and Project Input'!BK30),"",'Measure and Project Input'!BK30)</f>
        <v/>
      </c>
      <c r="X22" t="str">
        <f>IF(ISBLANK('Measure and Project Input'!BL30),"",'Measure and Project Input'!BL30)</f>
        <v/>
      </c>
      <c r="Y22" t="str">
        <f>IF(ISBLANK('Measure and Project Input'!BM30),"",'Measure and Project Input'!BM30)</f>
        <v/>
      </c>
      <c r="Z22" t="str">
        <f>IF(ISBLANK('Measure and Project Input'!BN30),"",'Measure and Project Input'!BN30)</f>
        <v/>
      </c>
      <c r="AA22" t="str">
        <f>IF(ISBLANK('Measure and Project Input'!BO30),"",'Measure and Project Input'!BO30)</f>
        <v/>
      </c>
      <c r="AC22" t="str">
        <f>IF(ISBLANK('Measure and Project Input'!P30),"",'Measure and Project Input'!P30)</f>
        <v/>
      </c>
      <c r="AD22" t="str">
        <f>IF(ISBLANK('Measure and Project Input'!AG30),"",'Measure and Project Input'!AG30)</f>
        <v/>
      </c>
      <c r="AE22" t="str">
        <f>IF(ISBLANK('Measure and Project Input'!AH30),"",'Measure and Project Input'!AH30)</f>
        <v/>
      </c>
      <c r="AF22" t="str">
        <f>IF(ISBLANK('Measure and Project Input'!AN30),"",'Measure and Project Input'!AN30)</f>
        <v/>
      </c>
      <c r="AG22" t="str">
        <f>IF(ISBLANK('Measure and Project Input'!AO30),"",'Measure and Project Input'!AO30)</f>
        <v/>
      </c>
      <c r="AH22" t="str">
        <f>IF(ISBLANK('Measure and Project Input'!AP30),"",'Measure and Project Input'!AP30)</f>
        <v/>
      </c>
      <c r="AI22" t="str">
        <f>IF(ISBLANK('Measure and Project Input'!AQ30),"",'Measure and Project Input'!AQ30)</f>
        <v/>
      </c>
      <c r="AJ22" t="str">
        <f>IF(ISBLANK('Measure and Project Input'!AR30),"",'Measure and Project Input'!AR30)</f>
        <v/>
      </c>
      <c r="AK22" t="str">
        <f>IF(ISBLANK('Measure and Project Input'!AS30),"",'Measure and Project Input'!AS30)</f>
        <v/>
      </c>
      <c r="AL22" t="str">
        <f>IF(ISBLANK('Measure and Project Input'!AT30),"",'Measure and Project Input'!AT30)</f>
        <v/>
      </c>
      <c r="AM22" t="str">
        <f>IF(ISBLANK('Measure and Project Input'!AU30),"",'Measure and Project Input'!AU30)</f>
        <v/>
      </c>
      <c r="AN22" t="str">
        <f>IF(ISBLANK('Measure and Project Input'!AV30),"",'Measure and Project Input'!AV30)</f>
        <v/>
      </c>
      <c r="AO22" t="str">
        <f>IF(ISBLANK('Measure and Project Input'!AW30),"",'Measure and Project Input'!AW30)</f>
        <v/>
      </c>
      <c r="AP22" t="str">
        <f>IF(ISBLANK('Measure and Project Input'!AX30),"",'Measure and Project Input'!AX30)</f>
        <v/>
      </c>
      <c r="AQ22" t="str">
        <f>IF(ISBLANK('Measure and Project Input'!AY30),"",'Measure and Project Input'!AY30)</f>
        <v/>
      </c>
      <c r="AR22" t="str">
        <f>IF(ISBLANK('Measure and Project Input'!AZ30),"",'Measure and Project Input'!AZ30)</f>
        <v/>
      </c>
      <c r="AS22" t="str">
        <f>IF(ISBLANK('Measure and Project Input'!BA30),"",'Measure and Project Input'!BA30)</f>
        <v/>
      </c>
      <c r="AT22" t="str">
        <f>IF(ISBLANK('Measure and Project Input'!BB30),"",'Measure and Project Input'!BB30)</f>
        <v/>
      </c>
      <c r="AU22" t="str">
        <f>IF(ISBLANK('Measure and Project Input'!BC30),"",'Measure and Project Input'!BC30)</f>
        <v/>
      </c>
      <c r="AV22" t="str">
        <f>IF(ISBLANK('Measure and Project Input'!BD30),"",'Measure and Project Input'!BD30)</f>
        <v/>
      </c>
    </row>
    <row r="23" spans="1:48" x14ac:dyDescent="0.2">
      <c r="A23" t="str">
        <f>IF(ISBLANK('Measure and Project Input'!W31),"",'Measure and Project Input'!W31)</f>
        <v/>
      </c>
      <c r="B23" t="str">
        <f ca="1">IF(ISBLANK('Measure and Project Input'!X31),IF(ISBLANK('Measure and Project Input'!BY31),"",'Measure and Project Input'!BY31),'Measure and Project Input'!X31)</f>
        <v/>
      </c>
      <c r="C23" t="str">
        <f>IF(ISBLANK('Measure and Project Input'!Y31),"",'Measure and Project Input'!Y31)</f>
        <v/>
      </c>
      <c r="D23" t="str">
        <f>IF(ISBLANK('Measure and Project Input'!Z31),"",'Measure and Project Input'!Z31)</f>
        <v/>
      </c>
      <c r="E23" t="str">
        <f>IF(ISBLANK('Measure and Project Input'!AA31),"",'Measure and Project Input'!AA31)</f>
        <v/>
      </c>
      <c r="F23" t="str">
        <f>IF(ISBLANK('Measure and Project Input'!AB31),"",'Measure and Project Input'!AB31)</f>
        <v/>
      </c>
      <c r="G23" t="str">
        <f>IF(ISBLANK('Measure and Project Input'!AC31),"",'Measure and Project Input'!AC31)</f>
        <v/>
      </c>
      <c r="H23" t="str">
        <f>IF(ISBLANK('Measure and Project Input'!AD31),"",'Measure and Project Input'!AD31)</f>
        <v/>
      </c>
      <c r="I23" t="str">
        <f>IF(ISBLANK('Measure and Project Input'!AE31),"",'Measure and Project Input'!AE31)</f>
        <v/>
      </c>
      <c r="J23" t="str">
        <f>IF(ISBLANK('Measure and Project Input'!AF31),"",'Measure and Project Input'!AF31)</f>
        <v/>
      </c>
      <c r="K23" t="str">
        <f ca="1">IF(ISBLANK('Measure and Project Input'!BE31),"",'Measure and Project Input'!BE31)</f>
        <v/>
      </c>
      <c r="T23" t="str">
        <f>IF(ISBLANK('Measure and Project Input'!BH31),"",'Measure and Project Input'!BH31)</f>
        <v/>
      </c>
      <c r="U23" t="str">
        <f>IF(ISBLANK('Measure and Project Input'!BI31),"",'Measure and Project Input'!BI31)</f>
        <v/>
      </c>
      <c r="V23" t="str">
        <f>IF(ISBLANK('Measure and Project Input'!BJ31),"",'Measure and Project Input'!BJ31)</f>
        <v/>
      </c>
      <c r="W23" t="str">
        <f>IF(ISBLANK('Measure and Project Input'!BK31),"",'Measure and Project Input'!BK31)</f>
        <v/>
      </c>
      <c r="X23" t="str">
        <f>IF(ISBLANK('Measure and Project Input'!BL31),"",'Measure and Project Input'!BL31)</f>
        <v/>
      </c>
      <c r="Y23" t="str">
        <f>IF(ISBLANK('Measure and Project Input'!BM31),"",'Measure and Project Input'!BM31)</f>
        <v/>
      </c>
      <c r="Z23" t="str">
        <f>IF(ISBLANK('Measure and Project Input'!BN31),"",'Measure and Project Input'!BN31)</f>
        <v/>
      </c>
      <c r="AA23" t="str">
        <f>IF(ISBLANK('Measure and Project Input'!BO31),"",'Measure and Project Input'!BO31)</f>
        <v/>
      </c>
      <c r="AC23" t="str">
        <f>IF(ISBLANK('Measure and Project Input'!P31),"",'Measure and Project Input'!P31)</f>
        <v/>
      </c>
      <c r="AD23" t="str">
        <f>IF(ISBLANK('Measure and Project Input'!AG31),"",'Measure and Project Input'!AG31)</f>
        <v/>
      </c>
      <c r="AE23" t="str">
        <f>IF(ISBLANK('Measure and Project Input'!AH31),"",'Measure and Project Input'!AH31)</f>
        <v/>
      </c>
      <c r="AF23" t="str">
        <f>IF(ISBLANK('Measure and Project Input'!AN31),"",'Measure and Project Input'!AN31)</f>
        <v/>
      </c>
      <c r="AG23" t="str">
        <f>IF(ISBLANK('Measure and Project Input'!AO31),"",'Measure and Project Input'!AO31)</f>
        <v/>
      </c>
      <c r="AH23" t="str">
        <f>IF(ISBLANK('Measure and Project Input'!AP31),"",'Measure and Project Input'!AP31)</f>
        <v/>
      </c>
      <c r="AI23" t="str">
        <f>IF(ISBLANK('Measure and Project Input'!AQ31),"",'Measure and Project Input'!AQ31)</f>
        <v/>
      </c>
      <c r="AJ23" t="str">
        <f>IF(ISBLANK('Measure and Project Input'!AR31),"",'Measure and Project Input'!AR31)</f>
        <v/>
      </c>
      <c r="AK23" t="str">
        <f>IF(ISBLANK('Measure and Project Input'!AS31),"",'Measure and Project Input'!AS31)</f>
        <v/>
      </c>
      <c r="AL23" t="str">
        <f>IF(ISBLANK('Measure and Project Input'!AT31),"",'Measure and Project Input'!AT31)</f>
        <v/>
      </c>
      <c r="AM23" t="str">
        <f>IF(ISBLANK('Measure and Project Input'!AU31),"",'Measure and Project Input'!AU31)</f>
        <v/>
      </c>
      <c r="AN23" t="str">
        <f>IF(ISBLANK('Measure and Project Input'!AV31),"",'Measure and Project Input'!AV31)</f>
        <v/>
      </c>
      <c r="AO23" t="str">
        <f>IF(ISBLANK('Measure and Project Input'!AW31),"",'Measure and Project Input'!AW31)</f>
        <v/>
      </c>
      <c r="AP23" t="str">
        <f>IF(ISBLANK('Measure and Project Input'!AX31),"",'Measure and Project Input'!AX31)</f>
        <v/>
      </c>
      <c r="AQ23" t="str">
        <f>IF(ISBLANK('Measure and Project Input'!AY31),"",'Measure and Project Input'!AY31)</f>
        <v/>
      </c>
      <c r="AR23" t="str">
        <f>IF(ISBLANK('Measure and Project Input'!AZ31),"",'Measure and Project Input'!AZ31)</f>
        <v/>
      </c>
      <c r="AS23" t="str">
        <f>IF(ISBLANK('Measure and Project Input'!BA31),"",'Measure and Project Input'!BA31)</f>
        <v/>
      </c>
      <c r="AT23" t="str">
        <f>IF(ISBLANK('Measure and Project Input'!BB31),"",'Measure and Project Input'!BB31)</f>
        <v/>
      </c>
      <c r="AU23" t="str">
        <f>IF(ISBLANK('Measure and Project Input'!BC31),"",'Measure and Project Input'!BC31)</f>
        <v/>
      </c>
      <c r="AV23" t="str">
        <f>IF(ISBLANK('Measure and Project Input'!BD31),"",'Measure and Project Input'!BD31)</f>
        <v/>
      </c>
    </row>
    <row r="24" spans="1:48" x14ac:dyDescent="0.2">
      <c r="A24" t="str">
        <f>IF(ISBLANK('Measure and Project Input'!W32),"",'Measure and Project Input'!W32)</f>
        <v/>
      </c>
      <c r="B24" t="str">
        <f ca="1">IF(ISBLANK('Measure and Project Input'!X32),IF(ISBLANK('Measure and Project Input'!BY32),"",'Measure and Project Input'!BY32),'Measure and Project Input'!X32)</f>
        <v/>
      </c>
      <c r="C24" t="str">
        <f>IF(ISBLANK('Measure and Project Input'!Y32),"",'Measure and Project Input'!Y32)</f>
        <v/>
      </c>
      <c r="D24" t="str">
        <f>IF(ISBLANK('Measure and Project Input'!Z32),"",'Measure and Project Input'!Z32)</f>
        <v/>
      </c>
      <c r="E24" t="str">
        <f>IF(ISBLANK('Measure and Project Input'!AA32),"",'Measure and Project Input'!AA32)</f>
        <v/>
      </c>
      <c r="F24" t="str">
        <f>IF(ISBLANK('Measure and Project Input'!AB32),"",'Measure and Project Input'!AB32)</f>
        <v/>
      </c>
      <c r="G24" t="str">
        <f>IF(ISBLANK('Measure and Project Input'!AC32),"",'Measure and Project Input'!AC32)</f>
        <v/>
      </c>
      <c r="H24" t="str">
        <f>IF(ISBLANK('Measure and Project Input'!AD32),"",'Measure and Project Input'!AD32)</f>
        <v/>
      </c>
      <c r="I24" t="str">
        <f>IF(ISBLANK('Measure and Project Input'!AE32),"",'Measure and Project Input'!AE32)</f>
        <v/>
      </c>
      <c r="J24" t="str">
        <f>IF(ISBLANK('Measure and Project Input'!AF32),"",'Measure and Project Input'!AF32)</f>
        <v/>
      </c>
      <c r="K24" t="str">
        <f ca="1">IF(ISBLANK('Measure and Project Input'!BE32),"",'Measure and Project Input'!BE32)</f>
        <v/>
      </c>
      <c r="T24" t="str">
        <f>IF(ISBLANK('Measure and Project Input'!BH32),"",'Measure and Project Input'!BH32)</f>
        <v/>
      </c>
      <c r="U24" t="str">
        <f>IF(ISBLANK('Measure and Project Input'!BI32),"",'Measure and Project Input'!BI32)</f>
        <v/>
      </c>
      <c r="V24" t="str">
        <f>IF(ISBLANK('Measure and Project Input'!BJ32),"",'Measure and Project Input'!BJ32)</f>
        <v/>
      </c>
      <c r="W24" t="str">
        <f>IF(ISBLANK('Measure and Project Input'!BK32),"",'Measure and Project Input'!BK32)</f>
        <v/>
      </c>
      <c r="X24" t="str">
        <f>IF(ISBLANK('Measure and Project Input'!BL32),"",'Measure and Project Input'!BL32)</f>
        <v/>
      </c>
      <c r="Y24" t="str">
        <f>IF(ISBLANK('Measure and Project Input'!BM32),"",'Measure and Project Input'!BM32)</f>
        <v/>
      </c>
      <c r="Z24" t="str">
        <f>IF(ISBLANK('Measure and Project Input'!BN32),"",'Measure and Project Input'!BN32)</f>
        <v/>
      </c>
      <c r="AA24" t="str">
        <f>IF(ISBLANK('Measure and Project Input'!BO32),"",'Measure and Project Input'!BO32)</f>
        <v/>
      </c>
      <c r="AC24" t="str">
        <f>IF(ISBLANK('Measure and Project Input'!P32),"",'Measure and Project Input'!P32)</f>
        <v/>
      </c>
      <c r="AD24" t="str">
        <f>IF(ISBLANK('Measure and Project Input'!AG32),"",'Measure and Project Input'!AG32)</f>
        <v/>
      </c>
      <c r="AE24" t="str">
        <f>IF(ISBLANK('Measure and Project Input'!AH32),"",'Measure and Project Input'!AH32)</f>
        <v/>
      </c>
      <c r="AF24" t="str">
        <f>IF(ISBLANK('Measure and Project Input'!AN32),"",'Measure and Project Input'!AN32)</f>
        <v/>
      </c>
      <c r="AG24" t="str">
        <f>IF(ISBLANK('Measure and Project Input'!AO32),"",'Measure and Project Input'!AO32)</f>
        <v/>
      </c>
      <c r="AH24" t="str">
        <f>IF(ISBLANK('Measure and Project Input'!AP32),"",'Measure and Project Input'!AP32)</f>
        <v/>
      </c>
      <c r="AI24" t="str">
        <f>IF(ISBLANK('Measure and Project Input'!AQ32),"",'Measure and Project Input'!AQ32)</f>
        <v/>
      </c>
      <c r="AJ24" t="str">
        <f>IF(ISBLANK('Measure and Project Input'!AR32),"",'Measure and Project Input'!AR32)</f>
        <v/>
      </c>
      <c r="AK24" t="str">
        <f>IF(ISBLANK('Measure and Project Input'!AS32),"",'Measure and Project Input'!AS32)</f>
        <v/>
      </c>
      <c r="AL24" t="str">
        <f>IF(ISBLANK('Measure and Project Input'!AT32),"",'Measure and Project Input'!AT32)</f>
        <v/>
      </c>
      <c r="AM24" t="str">
        <f>IF(ISBLANK('Measure and Project Input'!AU32),"",'Measure and Project Input'!AU32)</f>
        <v/>
      </c>
      <c r="AN24" t="str">
        <f>IF(ISBLANK('Measure and Project Input'!AV32),"",'Measure and Project Input'!AV32)</f>
        <v/>
      </c>
      <c r="AO24" t="str">
        <f>IF(ISBLANK('Measure and Project Input'!AW32),"",'Measure and Project Input'!AW32)</f>
        <v/>
      </c>
      <c r="AP24" t="str">
        <f>IF(ISBLANK('Measure and Project Input'!AX32),"",'Measure and Project Input'!AX32)</f>
        <v/>
      </c>
      <c r="AQ24" t="str">
        <f>IF(ISBLANK('Measure and Project Input'!AY32),"",'Measure and Project Input'!AY32)</f>
        <v/>
      </c>
      <c r="AR24" t="str">
        <f>IF(ISBLANK('Measure and Project Input'!AZ32),"",'Measure and Project Input'!AZ32)</f>
        <v/>
      </c>
      <c r="AS24" t="str">
        <f>IF(ISBLANK('Measure and Project Input'!BA32),"",'Measure and Project Input'!BA32)</f>
        <v/>
      </c>
      <c r="AT24" t="str">
        <f>IF(ISBLANK('Measure and Project Input'!BB32),"",'Measure and Project Input'!BB32)</f>
        <v/>
      </c>
      <c r="AU24" t="str">
        <f>IF(ISBLANK('Measure and Project Input'!BC32),"",'Measure and Project Input'!BC32)</f>
        <v/>
      </c>
      <c r="AV24" t="str">
        <f>IF(ISBLANK('Measure and Project Input'!BD32),"",'Measure and Project Input'!BD32)</f>
        <v/>
      </c>
    </row>
    <row r="25" spans="1:48" x14ac:dyDescent="0.2">
      <c r="A25" t="str">
        <f>IF(ISBLANK('Measure and Project Input'!W33),"",'Measure and Project Input'!W33)</f>
        <v/>
      </c>
      <c r="B25" t="str">
        <f ca="1">IF(ISBLANK('Measure and Project Input'!X33),IF(ISBLANK('Measure and Project Input'!BY33),"",'Measure and Project Input'!BY33),'Measure and Project Input'!X33)</f>
        <v/>
      </c>
      <c r="C25" t="str">
        <f>IF(ISBLANK('Measure and Project Input'!Y33),"",'Measure and Project Input'!Y33)</f>
        <v/>
      </c>
      <c r="D25" t="str">
        <f>IF(ISBLANK('Measure and Project Input'!Z33),"",'Measure and Project Input'!Z33)</f>
        <v/>
      </c>
      <c r="E25" t="str">
        <f>IF(ISBLANK('Measure and Project Input'!AA33),"",'Measure and Project Input'!AA33)</f>
        <v/>
      </c>
      <c r="F25" t="str">
        <f>IF(ISBLANK('Measure and Project Input'!AB33),"",'Measure and Project Input'!AB33)</f>
        <v/>
      </c>
      <c r="G25" t="str">
        <f>IF(ISBLANK('Measure and Project Input'!AC33),"",'Measure and Project Input'!AC33)</f>
        <v/>
      </c>
      <c r="H25" t="str">
        <f>IF(ISBLANK('Measure and Project Input'!AD33),"",'Measure and Project Input'!AD33)</f>
        <v/>
      </c>
      <c r="I25" t="str">
        <f>IF(ISBLANK('Measure and Project Input'!AE33),"",'Measure and Project Input'!AE33)</f>
        <v/>
      </c>
      <c r="J25" t="str">
        <f>IF(ISBLANK('Measure and Project Input'!AF33),"",'Measure and Project Input'!AF33)</f>
        <v/>
      </c>
      <c r="K25" t="str">
        <f ca="1">IF(ISBLANK('Measure and Project Input'!BE33),"",'Measure and Project Input'!BE33)</f>
        <v/>
      </c>
      <c r="T25" t="str">
        <f>IF(ISBLANK('Measure and Project Input'!BH33),"",'Measure and Project Input'!BH33)</f>
        <v/>
      </c>
      <c r="U25" t="str">
        <f>IF(ISBLANK('Measure and Project Input'!BI33),"",'Measure and Project Input'!BI33)</f>
        <v/>
      </c>
      <c r="V25" t="str">
        <f>IF(ISBLANK('Measure and Project Input'!BJ33),"",'Measure and Project Input'!BJ33)</f>
        <v/>
      </c>
      <c r="W25" t="str">
        <f>IF(ISBLANK('Measure and Project Input'!BK33),"",'Measure and Project Input'!BK33)</f>
        <v/>
      </c>
      <c r="X25" t="str">
        <f>IF(ISBLANK('Measure and Project Input'!BL33),"",'Measure and Project Input'!BL33)</f>
        <v/>
      </c>
      <c r="Y25" t="str">
        <f>IF(ISBLANK('Measure and Project Input'!BM33),"",'Measure and Project Input'!BM33)</f>
        <v/>
      </c>
      <c r="Z25" t="str">
        <f>IF(ISBLANK('Measure and Project Input'!BN33),"",'Measure and Project Input'!BN33)</f>
        <v/>
      </c>
      <c r="AA25" t="str">
        <f>IF(ISBLANK('Measure and Project Input'!BO33),"",'Measure and Project Input'!BO33)</f>
        <v/>
      </c>
      <c r="AC25" t="str">
        <f>IF(ISBLANK('Measure and Project Input'!P33),"",'Measure and Project Input'!P33)</f>
        <v/>
      </c>
      <c r="AD25" t="str">
        <f>IF(ISBLANK('Measure and Project Input'!AG33),"",'Measure and Project Input'!AG33)</f>
        <v/>
      </c>
      <c r="AE25" t="str">
        <f>IF(ISBLANK('Measure and Project Input'!AH33),"",'Measure and Project Input'!AH33)</f>
        <v/>
      </c>
      <c r="AF25" t="str">
        <f>IF(ISBLANK('Measure and Project Input'!AN33),"",'Measure and Project Input'!AN33)</f>
        <v/>
      </c>
      <c r="AG25" t="str">
        <f>IF(ISBLANK('Measure and Project Input'!AO33),"",'Measure and Project Input'!AO33)</f>
        <v/>
      </c>
      <c r="AH25" t="str">
        <f>IF(ISBLANK('Measure and Project Input'!AP33),"",'Measure and Project Input'!AP33)</f>
        <v/>
      </c>
      <c r="AI25" t="str">
        <f>IF(ISBLANK('Measure and Project Input'!AQ33),"",'Measure and Project Input'!AQ33)</f>
        <v/>
      </c>
      <c r="AJ25" t="str">
        <f>IF(ISBLANK('Measure and Project Input'!AR33),"",'Measure and Project Input'!AR33)</f>
        <v/>
      </c>
      <c r="AK25" t="str">
        <f>IF(ISBLANK('Measure and Project Input'!AS33),"",'Measure and Project Input'!AS33)</f>
        <v/>
      </c>
      <c r="AL25" t="str">
        <f>IF(ISBLANK('Measure and Project Input'!AT33),"",'Measure and Project Input'!AT33)</f>
        <v/>
      </c>
      <c r="AM25" t="str">
        <f>IF(ISBLANK('Measure and Project Input'!AU33),"",'Measure and Project Input'!AU33)</f>
        <v/>
      </c>
      <c r="AN25" t="str">
        <f>IF(ISBLANK('Measure and Project Input'!AV33),"",'Measure and Project Input'!AV33)</f>
        <v/>
      </c>
      <c r="AO25" t="str">
        <f>IF(ISBLANK('Measure and Project Input'!AW33),"",'Measure and Project Input'!AW33)</f>
        <v/>
      </c>
      <c r="AP25" t="str">
        <f>IF(ISBLANK('Measure and Project Input'!AX33),"",'Measure and Project Input'!AX33)</f>
        <v/>
      </c>
      <c r="AQ25" t="str">
        <f>IF(ISBLANK('Measure and Project Input'!AY33),"",'Measure and Project Input'!AY33)</f>
        <v/>
      </c>
      <c r="AR25" t="str">
        <f>IF(ISBLANK('Measure and Project Input'!AZ33),"",'Measure and Project Input'!AZ33)</f>
        <v/>
      </c>
      <c r="AS25" t="str">
        <f>IF(ISBLANK('Measure and Project Input'!BA33),"",'Measure and Project Input'!BA33)</f>
        <v/>
      </c>
      <c r="AT25" t="str">
        <f>IF(ISBLANK('Measure and Project Input'!BB33),"",'Measure and Project Input'!BB33)</f>
        <v/>
      </c>
      <c r="AU25" t="str">
        <f>IF(ISBLANK('Measure and Project Input'!BC33),"",'Measure and Project Input'!BC33)</f>
        <v/>
      </c>
      <c r="AV25" t="str">
        <f>IF(ISBLANK('Measure and Project Input'!BD33),"",'Measure and Project Input'!BD33)</f>
        <v/>
      </c>
    </row>
    <row r="26" spans="1:48" x14ac:dyDescent="0.2">
      <c r="A26" t="str">
        <f>IF(ISBLANK('Measure and Project Input'!W34),"",'Measure and Project Input'!W34)</f>
        <v/>
      </c>
      <c r="B26" t="str">
        <f ca="1">IF(ISBLANK('Measure and Project Input'!X34),IF(ISBLANK('Measure and Project Input'!BY34),"",'Measure and Project Input'!BY34),'Measure and Project Input'!X34)</f>
        <v/>
      </c>
      <c r="C26" t="str">
        <f>IF(ISBLANK('Measure and Project Input'!Y34),"",'Measure and Project Input'!Y34)</f>
        <v/>
      </c>
      <c r="D26" t="str">
        <f>IF(ISBLANK('Measure and Project Input'!Z34),"",'Measure and Project Input'!Z34)</f>
        <v/>
      </c>
      <c r="E26" t="str">
        <f>IF(ISBLANK('Measure and Project Input'!AA34),"",'Measure and Project Input'!AA34)</f>
        <v/>
      </c>
      <c r="F26" t="str">
        <f>IF(ISBLANK('Measure and Project Input'!AB34),"",'Measure and Project Input'!AB34)</f>
        <v/>
      </c>
      <c r="G26" t="str">
        <f>IF(ISBLANK('Measure and Project Input'!AC34),"",'Measure and Project Input'!AC34)</f>
        <v/>
      </c>
      <c r="H26" t="str">
        <f>IF(ISBLANK('Measure and Project Input'!AD34),"",'Measure and Project Input'!AD34)</f>
        <v/>
      </c>
      <c r="I26" t="str">
        <f>IF(ISBLANK('Measure and Project Input'!AE34),"",'Measure and Project Input'!AE34)</f>
        <v/>
      </c>
      <c r="J26" t="str">
        <f>IF(ISBLANK('Measure and Project Input'!AF34),"",'Measure and Project Input'!AF34)</f>
        <v/>
      </c>
      <c r="K26" t="str">
        <f ca="1">IF(ISBLANK('Measure and Project Input'!BE34),"",'Measure and Project Input'!BE34)</f>
        <v/>
      </c>
      <c r="T26" t="str">
        <f>IF(ISBLANK('Measure and Project Input'!BH34),"",'Measure and Project Input'!BH34)</f>
        <v/>
      </c>
      <c r="U26" t="str">
        <f>IF(ISBLANK('Measure and Project Input'!BI34),"",'Measure and Project Input'!BI34)</f>
        <v/>
      </c>
      <c r="V26" t="str">
        <f>IF(ISBLANK('Measure and Project Input'!BJ34),"",'Measure and Project Input'!BJ34)</f>
        <v/>
      </c>
      <c r="W26" t="str">
        <f>IF(ISBLANK('Measure and Project Input'!BK34),"",'Measure and Project Input'!BK34)</f>
        <v/>
      </c>
      <c r="X26" t="str">
        <f>IF(ISBLANK('Measure and Project Input'!BL34),"",'Measure and Project Input'!BL34)</f>
        <v/>
      </c>
      <c r="Y26" t="str">
        <f>IF(ISBLANK('Measure and Project Input'!BM34),"",'Measure and Project Input'!BM34)</f>
        <v/>
      </c>
      <c r="Z26" t="str">
        <f>IF(ISBLANK('Measure and Project Input'!BN34),"",'Measure and Project Input'!BN34)</f>
        <v/>
      </c>
      <c r="AA26" t="str">
        <f>IF(ISBLANK('Measure and Project Input'!BO34),"",'Measure and Project Input'!BO34)</f>
        <v/>
      </c>
      <c r="AC26" t="str">
        <f>IF(ISBLANK('Measure and Project Input'!P34),"",'Measure and Project Input'!P34)</f>
        <v/>
      </c>
      <c r="AD26" t="str">
        <f>IF(ISBLANK('Measure and Project Input'!AG34),"",'Measure and Project Input'!AG34)</f>
        <v/>
      </c>
      <c r="AE26" t="str">
        <f>IF(ISBLANK('Measure and Project Input'!AH34),"",'Measure and Project Input'!AH34)</f>
        <v/>
      </c>
      <c r="AF26" t="str">
        <f>IF(ISBLANK('Measure and Project Input'!AN34),"",'Measure and Project Input'!AN34)</f>
        <v/>
      </c>
      <c r="AG26" t="str">
        <f>IF(ISBLANK('Measure and Project Input'!AO34),"",'Measure and Project Input'!AO34)</f>
        <v/>
      </c>
      <c r="AH26" t="str">
        <f>IF(ISBLANK('Measure and Project Input'!AP34),"",'Measure and Project Input'!AP34)</f>
        <v/>
      </c>
      <c r="AI26" t="str">
        <f>IF(ISBLANK('Measure and Project Input'!AQ34),"",'Measure and Project Input'!AQ34)</f>
        <v/>
      </c>
      <c r="AJ26" t="str">
        <f>IF(ISBLANK('Measure and Project Input'!AR34),"",'Measure and Project Input'!AR34)</f>
        <v/>
      </c>
      <c r="AK26" t="str">
        <f>IF(ISBLANK('Measure and Project Input'!AS34),"",'Measure and Project Input'!AS34)</f>
        <v/>
      </c>
      <c r="AL26" t="str">
        <f>IF(ISBLANK('Measure and Project Input'!AT34),"",'Measure and Project Input'!AT34)</f>
        <v/>
      </c>
      <c r="AM26" t="str">
        <f>IF(ISBLANK('Measure and Project Input'!AU34),"",'Measure and Project Input'!AU34)</f>
        <v/>
      </c>
      <c r="AN26" t="str">
        <f>IF(ISBLANK('Measure and Project Input'!AV34),"",'Measure and Project Input'!AV34)</f>
        <v/>
      </c>
      <c r="AO26" t="str">
        <f>IF(ISBLANK('Measure and Project Input'!AW34),"",'Measure and Project Input'!AW34)</f>
        <v/>
      </c>
      <c r="AP26" t="str">
        <f>IF(ISBLANK('Measure and Project Input'!AX34),"",'Measure and Project Input'!AX34)</f>
        <v/>
      </c>
      <c r="AQ26" t="str">
        <f>IF(ISBLANK('Measure and Project Input'!AY34),"",'Measure and Project Input'!AY34)</f>
        <v/>
      </c>
      <c r="AR26" t="str">
        <f>IF(ISBLANK('Measure and Project Input'!AZ34),"",'Measure and Project Input'!AZ34)</f>
        <v/>
      </c>
      <c r="AS26" t="str">
        <f>IF(ISBLANK('Measure and Project Input'!BA34),"",'Measure and Project Input'!BA34)</f>
        <v/>
      </c>
      <c r="AT26" t="str">
        <f>IF(ISBLANK('Measure and Project Input'!BB34),"",'Measure and Project Input'!BB34)</f>
        <v/>
      </c>
      <c r="AU26" t="str">
        <f>IF(ISBLANK('Measure and Project Input'!BC34),"",'Measure and Project Input'!BC34)</f>
        <v/>
      </c>
      <c r="AV26" t="str">
        <f>IF(ISBLANK('Measure and Project Input'!BD34),"",'Measure and Project Input'!BD34)</f>
        <v/>
      </c>
    </row>
    <row r="27" spans="1:48" x14ac:dyDescent="0.2">
      <c r="A27" t="str">
        <f>IF(ISBLANK('Measure and Project Input'!W35),"",'Measure and Project Input'!W35)</f>
        <v/>
      </c>
      <c r="B27" t="str">
        <f ca="1">IF(ISBLANK('Measure and Project Input'!X35),IF(ISBLANK('Measure and Project Input'!BY35),"",'Measure and Project Input'!BY35),'Measure and Project Input'!X35)</f>
        <v/>
      </c>
      <c r="C27" t="str">
        <f>IF(ISBLANK('Measure and Project Input'!Y35),"",'Measure and Project Input'!Y35)</f>
        <v/>
      </c>
      <c r="D27" t="str">
        <f>IF(ISBLANK('Measure and Project Input'!Z35),"",'Measure and Project Input'!Z35)</f>
        <v/>
      </c>
      <c r="E27" t="str">
        <f>IF(ISBLANK('Measure and Project Input'!AA35),"",'Measure and Project Input'!AA35)</f>
        <v/>
      </c>
      <c r="F27" t="str">
        <f>IF(ISBLANK('Measure and Project Input'!AB35),"",'Measure and Project Input'!AB35)</f>
        <v/>
      </c>
      <c r="G27" t="str">
        <f>IF(ISBLANK('Measure and Project Input'!AC35),"",'Measure and Project Input'!AC35)</f>
        <v/>
      </c>
      <c r="H27" t="str">
        <f>IF(ISBLANK('Measure and Project Input'!AD35),"",'Measure and Project Input'!AD35)</f>
        <v/>
      </c>
      <c r="I27" t="str">
        <f>IF(ISBLANK('Measure and Project Input'!AE35),"",'Measure and Project Input'!AE35)</f>
        <v/>
      </c>
      <c r="J27" t="str">
        <f>IF(ISBLANK('Measure and Project Input'!AF35),"",'Measure and Project Input'!AF35)</f>
        <v/>
      </c>
      <c r="K27" t="str">
        <f ca="1">IF(ISBLANK('Measure and Project Input'!BE35),"",'Measure and Project Input'!BE35)</f>
        <v/>
      </c>
      <c r="T27" t="str">
        <f>IF(ISBLANK('Measure and Project Input'!BH35),"",'Measure and Project Input'!BH35)</f>
        <v/>
      </c>
      <c r="U27" t="str">
        <f>IF(ISBLANK('Measure and Project Input'!BI35),"",'Measure and Project Input'!BI35)</f>
        <v/>
      </c>
      <c r="V27" t="str">
        <f>IF(ISBLANK('Measure and Project Input'!BJ35),"",'Measure and Project Input'!BJ35)</f>
        <v/>
      </c>
      <c r="W27" t="str">
        <f>IF(ISBLANK('Measure and Project Input'!BK35),"",'Measure and Project Input'!BK35)</f>
        <v/>
      </c>
      <c r="X27" t="str">
        <f>IF(ISBLANK('Measure and Project Input'!BL35),"",'Measure and Project Input'!BL35)</f>
        <v/>
      </c>
      <c r="Y27" t="str">
        <f>IF(ISBLANK('Measure and Project Input'!BM35),"",'Measure and Project Input'!BM35)</f>
        <v/>
      </c>
      <c r="Z27" t="str">
        <f>IF(ISBLANK('Measure and Project Input'!BN35),"",'Measure and Project Input'!BN35)</f>
        <v/>
      </c>
      <c r="AA27" t="str">
        <f>IF(ISBLANK('Measure and Project Input'!BO35),"",'Measure and Project Input'!BO35)</f>
        <v/>
      </c>
      <c r="AC27" t="str">
        <f>IF(ISBLANK('Measure and Project Input'!P35),"",'Measure and Project Input'!P35)</f>
        <v/>
      </c>
      <c r="AD27" t="str">
        <f>IF(ISBLANK('Measure and Project Input'!AG35),"",'Measure and Project Input'!AG35)</f>
        <v/>
      </c>
      <c r="AE27" t="str">
        <f>IF(ISBLANK('Measure and Project Input'!AH35),"",'Measure and Project Input'!AH35)</f>
        <v/>
      </c>
      <c r="AF27" t="str">
        <f>IF(ISBLANK('Measure and Project Input'!AN35),"",'Measure and Project Input'!AN35)</f>
        <v/>
      </c>
      <c r="AG27" t="str">
        <f>IF(ISBLANK('Measure and Project Input'!AO35),"",'Measure and Project Input'!AO35)</f>
        <v/>
      </c>
      <c r="AH27" t="str">
        <f>IF(ISBLANK('Measure and Project Input'!AP35),"",'Measure and Project Input'!AP35)</f>
        <v/>
      </c>
      <c r="AI27" t="str">
        <f>IF(ISBLANK('Measure and Project Input'!AQ35),"",'Measure and Project Input'!AQ35)</f>
        <v/>
      </c>
      <c r="AJ27" t="str">
        <f>IF(ISBLANK('Measure and Project Input'!AR35),"",'Measure and Project Input'!AR35)</f>
        <v/>
      </c>
      <c r="AK27" t="str">
        <f>IF(ISBLANK('Measure and Project Input'!AS35),"",'Measure and Project Input'!AS35)</f>
        <v/>
      </c>
      <c r="AL27" t="str">
        <f>IF(ISBLANK('Measure and Project Input'!AT35),"",'Measure and Project Input'!AT35)</f>
        <v/>
      </c>
      <c r="AM27" t="str">
        <f>IF(ISBLANK('Measure and Project Input'!AU35),"",'Measure and Project Input'!AU35)</f>
        <v/>
      </c>
      <c r="AN27" t="str">
        <f>IF(ISBLANK('Measure and Project Input'!AV35),"",'Measure and Project Input'!AV35)</f>
        <v/>
      </c>
      <c r="AO27" t="str">
        <f>IF(ISBLANK('Measure and Project Input'!AW35),"",'Measure and Project Input'!AW35)</f>
        <v/>
      </c>
      <c r="AP27" t="str">
        <f>IF(ISBLANK('Measure and Project Input'!AX35),"",'Measure and Project Input'!AX35)</f>
        <v/>
      </c>
      <c r="AQ27" t="str">
        <f>IF(ISBLANK('Measure and Project Input'!AY35),"",'Measure and Project Input'!AY35)</f>
        <v/>
      </c>
      <c r="AR27" t="str">
        <f>IF(ISBLANK('Measure and Project Input'!AZ35),"",'Measure and Project Input'!AZ35)</f>
        <v/>
      </c>
      <c r="AS27" t="str">
        <f>IF(ISBLANK('Measure and Project Input'!BA35),"",'Measure and Project Input'!BA35)</f>
        <v/>
      </c>
      <c r="AT27" t="str">
        <f>IF(ISBLANK('Measure and Project Input'!BB35),"",'Measure and Project Input'!BB35)</f>
        <v/>
      </c>
      <c r="AU27" t="str">
        <f>IF(ISBLANK('Measure and Project Input'!BC35),"",'Measure and Project Input'!BC35)</f>
        <v/>
      </c>
      <c r="AV27" t="str">
        <f>IF(ISBLANK('Measure and Project Input'!BD35),"",'Measure and Project Input'!BD35)</f>
        <v/>
      </c>
    </row>
    <row r="28" spans="1:48" x14ac:dyDescent="0.2">
      <c r="A28" t="str">
        <f>IF(ISBLANK('Measure and Project Input'!W36),"",'Measure and Project Input'!W36)</f>
        <v/>
      </c>
      <c r="B28" t="str">
        <f ca="1">IF(ISBLANK('Measure and Project Input'!X36),IF(ISBLANK('Measure and Project Input'!BY36),"",'Measure and Project Input'!BY36),'Measure and Project Input'!X36)</f>
        <v/>
      </c>
      <c r="C28" t="str">
        <f>IF(ISBLANK('Measure and Project Input'!Y36),"",'Measure and Project Input'!Y36)</f>
        <v/>
      </c>
      <c r="D28" t="str">
        <f>IF(ISBLANK('Measure and Project Input'!Z36),"",'Measure and Project Input'!Z36)</f>
        <v/>
      </c>
      <c r="E28" t="str">
        <f>IF(ISBLANK('Measure and Project Input'!AA36),"",'Measure and Project Input'!AA36)</f>
        <v/>
      </c>
      <c r="F28" t="str">
        <f>IF(ISBLANK('Measure and Project Input'!AB36),"",'Measure and Project Input'!AB36)</f>
        <v/>
      </c>
      <c r="G28" t="str">
        <f>IF(ISBLANK('Measure and Project Input'!AC36),"",'Measure and Project Input'!AC36)</f>
        <v/>
      </c>
      <c r="H28" t="str">
        <f>IF(ISBLANK('Measure and Project Input'!AD36),"",'Measure and Project Input'!AD36)</f>
        <v/>
      </c>
      <c r="I28" t="str">
        <f>IF(ISBLANK('Measure and Project Input'!AE36),"",'Measure and Project Input'!AE36)</f>
        <v/>
      </c>
      <c r="J28" t="str">
        <f>IF(ISBLANK('Measure and Project Input'!AF36),"",'Measure and Project Input'!AF36)</f>
        <v/>
      </c>
      <c r="K28" t="str">
        <f ca="1">IF(ISBLANK('Measure and Project Input'!BE36),"",'Measure and Project Input'!BE36)</f>
        <v/>
      </c>
      <c r="T28" t="str">
        <f>IF(ISBLANK('Measure and Project Input'!BH36),"",'Measure and Project Input'!BH36)</f>
        <v/>
      </c>
      <c r="U28" t="str">
        <f>IF(ISBLANK('Measure and Project Input'!BI36),"",'Measure and Project Input'!BI36)</f>
        <v/>
      </c>
      <c r="V28" t="str">
        <f>IF(ISBLANK('Measure and Project Input'!BJ36),"",'Measure and Project Input'!BJ36)</f>
        <v/>
      </c>
      <c r="W28" t="str">
        <f>IF(ISBLANK('Measure and Project Input'!BK36),"",'Measure and Project Input'!BK36)</f>
        <v/>
      </c>
      <c r="X28" t="str">
        <f>IF(ISBLANK('Measure and Project Input'!BL36),"",'Measure and Project Input'!BL36)</f>
        <v/>
      </c>
      <c r="Y28" t="str">
        <f>IF(ISBLANK('Measure and Project Input'!BM36),"",'Measure and Project Input'!BM36)</f>
        <v/>
      </c>
      <c r="Z28" t="str">
        <f>IF(ISBLANK('Measure and Project Input'!BN36),"",'Measure and Project Input'!BN36)</f>
        <v/>
      </c>
      <c r="AA28" t="str">
        <f>IF(ISBLANK('Measure and Project Input'!BO36),"",'Measure and Project Input'!BO36)</f>
        <v/>
      </c>
      <c r="AC28" t="str">
        <f>IF(ISBLANK('Measure and Project Input'!P36),"",'Measure and Project Input'!P36)</f>
        <v/>
      </c>
      <c r="AD28" t="str">
        <f>IF(ISBLANK('Measure and Project Input'!AG36),"",'Measure and Project Input'!AG36)</f>
        <v/>
      </c>
      <c r="AE28" t="str">
        <f>IF(ISBLANK('Measure and Project Input'!AH36),"",'Measure and Project Input'!AH36)</f>
        <v/>
      </c>
      <c r="AF28" t="str">
        <f>IF(ISBLANK('Measure and Project Input'!AN36),"",'Measure and Project Input'!AN36)</f>
        <v/>
      </c>
      <c r="AG28" t="str">
        <f>IF(ISBLANK('Measure and Project Input'!AO36),"",'Measure and Project Input'!AO36)</f>
        <v/>
      </c>
      <c r="AH28" t="str">
        <f>IF(ISBLANK('Measure and Project Input'!AP36),"",'Measure and Project Input'!AP36)</f>
        <v/>
      </c>
      <c r="AI28" t="str">
        <f>IF(ISBLANK('Measure and Project Input'!AQ36),"",'Measure and Project Input'!AQ36)</f>
        <v/>
      </c>
      <c r="AJ28" t="str">
        <f>IF(ISBLANK('Measure and Project Input'!AR36),"",'Measure and Project Input'!AR36)</f>
        <v/>
      </c>
      <c r="AK28" t="str">
        <f>IF(ISBLANK('Measure and Project Input'!AS36),"",'Measure and Project Input'!AS36)</f>
        <v/>
      </c>
      <c r="AL28" t="str">
        <f>IF(ISBLANK('Measure and Project Input'!AT36),"",'Measure and Project Input'!AT36)</f>
        <v/>
      </c>
      <c r="AM28" t="str">
        <f>IF(ISBLANK('Measure and Project Input'!AU36),"",'Measure and Project Input'!AU36)</f>
        <v/>
      </c>
      <c r="AN28" t="str">
        <f>IF(ISBLANK('Measure and Project Input'!AV36),"",'Measure and Project Input'!AV36)</f>
        <v/>
      </c>
      <c r="AO28" t="str">
        <f>IF(ISBLANK('Measure and Project Input'!AW36),"",'Measure and Project Input'!AW36)</f>
        <v/>
      </c>
      <c r="AP28" t="str">
        <f>IF(ISBLANK('Measure and Project Input'!AX36),"",'Measure and Project Input'!AX36)</f>
        <v/>
      </c>
      <c r="AQ28" t="str">
        <f>IF(ISBLANK('Measure and Project Input'!AY36),"",'Measure and Project Input'!AY36)</f>
        <v/>
      </c>
      <c r="AR28" t="str">
        <f>IF(ISBLANK('Measure and Project Input'!AZ36),"",'Measure and Project Input'!AZ36)</f>
        <v/>
      </c>
      <c r="AS28" t="str">
        <f>IF(ISBLANK('Measure and Project Input'!BA36),"",'Measure and Project Input'!BA36)</f>
        <v/>
      </c>
      <c r="AT28" t="str">
        <f>IF(ISBLANK('Measure and Project Input'!BB36),"",'Measure and Project Input'!BB36)</f>
        <v/>
      </c>
      <c r="AU28" t="str">
        <f>IF(ISBLANK('Measure and Project Input'!BC36),"",'Measure and Project Input'!BC36)</f>
        <v/>
      </c>
      <c r="AV28" t="str">
        <f>IF(ISBLANK('Measure and Project Input'!BD36),"",'Measure and Project Input'!BD36)</f>
        <v/>
      </c>
    </row>
    <row r="29" spans="1:48" x14ac:dyDescent="0.2">
      <c r="A29" t="str">
        <f>IF(ISBLANK('Measure and Project Input'!W37),"",'Measure and Project Input'!W37)</f>
        <v/>
      </c>
      <c r="B29" t="str">
        <f ca="1">IF(ISBLANK('Measure and Project Input'!X37),IF(ISBLANK('Measure and Project Input'!BY37),"",'Measure and Project Input'!BY37),'Measure and Project Input'!X37)</f>
        <v/>
      </c>
      <c r="C29" t="str">
        <f>IF(ISBLANK('Measure and Project Input'!Y37),"",'Measure and Project Input'!Y37)</f>
        <v/>
      </c>
      <c r="D29" t="str">
        <f>IF(ISBLANK('Measure and Project Input'!Z37),"",'Measure and Project Input'!Z37)</f>
        <v/>
      </c>
      <c r="E29" t="str">
        <f>IF(ISBLANK('Measure and Project Input'!AA37),"",'Measure and Project Input'!AA37)</f>
        <v/>
      </c>
      <c r="F29" t="str">
        <f>IF(ISBLANK('Measure and Project Input'!AB37),"",'Measure and Project Input'!AB37)</f>
        <v/>
      </c>
      <c r="G29" t="str">
        <f>IF(ISBLANK('Measure and Project Input'!AC37),"",'Measure and Project Input'!AC37)</f>
        <v/>
      </c>
      <c r="H29" t="str">
        <f>IF(ISBLANK('Measure and Project Input'!AD37),"",'Measure and Project Input'!AD37)</f>
        <v/>
      </c>
      <c r="I29" t="str">
        <f>IF(ISBLANK('Measure and Project Input'!AE37),"",'Measure and Project Input'!AE37)</f>
        <v/>
      </c>
      <c r="J29" t="str">
        <f>IF(ISBLANK('Measure and Project Input'!AF37),"",'Measure and Project Input'!AF37)</f>
        <v/>
      </c>
      <c r="K29" t="str">
        <f ca="1">IF(ISBLANK('Measure and Project Input'!BE37),"",'Measure and Project Input'!BE37)</f>
        <v/>
      </c>
      <c r="T29" t="str">
        <f>IF(ISBLANK('Measure and Project Input'!BH37),"",'Measure and Project Input'!BH37)</f>
        <v/>
      </c>
      <c r="U29" t="str">
        <f>IF(ISBLANK('Measure and Project Input'!BI37),"",'Measure and Project Input'!BI37)</f>
        <v/>
      </c>
      <c r="V29" t="str">
        <f>IF(ISBLANK('Measure and Project Input'!BJ37),"",'Measure and Project Input'!BJ37)</f>
        <v/>
      </c>
      <c r="W29" t="str">
        <f>IF(ISBLANK('Measure and Project Input'!BK37),"",'Measure and Project Input'!BK37)</f>
        <v/>
      </c>
      <c r="X29" t="str">
        <f>IF(ISBLANK('Measure and Project Input'!BL37),"",'Measure and Project Input'!BL37)</f>
        <v/>
      </c>
      <c r="Y29" t="str">
        <f>IF(ISBLANK('Measure and Project Input'!BM37),"",'Measure and Project Input'!BM37)</f>
        <v/>
      </c>
      <c r="Z29" t="str">
        <f>IF(ISBLANK('Measure and Project Input'!BN37),"",'Measure and Project Input'!BN37)</f>
        <v/>
      </c>
      <c r="AA29" t="str">
        <f>IF(ISBLANK('Measure and Project Input'!BO37),"",'Measure and Project Input'!BO37)</f>
        <v/>
      </c>
      <c r="AC29" t="str">
        <f>IF(ISBLANK('Measure and Project Input'!P37),"",'Measure and Project Input'!P37)</f>
        <v/>
      </c>
      <c r="AD29" t="str">
        <f>IF(ISBLANK('Measure and Project Input'!AG37),"",'Measure and Project Input'!AG37)</f>
        <v/>
      </c>
      <c r="AE29" t="str">
        <f>IF(ISBLANK('Measure and Project Input'!AH37),"",'Measure and Project Input'!AH37)</f>
        <v/>
      </c>
      <c r="AF29" t="str">
        <f>IF(ISBLANK('Measure and Project Input'!AN37),"",'Measure and Project Input'!AN37)</f>
        <v/>
      </c>
      <c r="AG29" t="str">
        <f>IF(ISBLANK('Measure and Project Input'!AO37),"",'Measure and Project Input'!AO37)</f>
        <v/>
      </c>
      <c r="AH29" t="str">
        <f>IF(ISBLANK('Measure and Project Input'!AP37),"",'Measure and Project Input'!AP37)</f>
        <v/>
      </c>
      <c r="AI29" t="str">
        <f>IF(ISBLANK('Measure and Project Input'!AQ37),"",'Measure and Project Input'!AQ37)</f>
        <v/>
      </c>
      <c r="AJ29" t="str">
        <f>IF(ISBLANK('Measure and Project Input'!AR37),"",'Measure and Project Input'!AR37)</f>
        <v/>
      </c>
      <c r="AK29" t="str">
        <f>IF(ISBLANK('Measure and Project Input'!AS37),"",'Measure and Project Input'!AS37)</f>
        <v/>
      </c>
      <c r="AL29" t="str">
        <f>IF(ISBLANK('Measure and Project Input'!AT37),"",'Measure and Project Input'!AT37)</f>
        <v/>
      </c>
      <c r="AM29" t="str">
        <f>IF(ISBLANK('Measure and Project Input'!AU37),"",'Measure and Project Input'!AU37)</f>
        <v/>
      </c>
      <c r="AN29" t="str">
        <f>IF(ISBLANK('Measure and Project Input'!AV37),"",'Measure and Project Input'!AV37)</f>
        <v/>
      </c>
      <c r="AO29" t="str">
        <f>IF(ISBLANK('Measure and Project Input'!AW37),"",'Measure and Project Input'!AW37)</f>
        <v/>
      </c>
      <c r="AP29" t="str">
        <f>IF(ISBLANK('Measure and Project Input'!AX37),"",'Measure and Project Input'!AX37)</f>
        <v/>
      </c>
      <c r="AQ29" t="str">
        <f>IF(ISBLANK('Measure and Project Input'!AY37),"",'Measure and Project Input'!AY37)</f>
        <v/>
      </c>
      <c r="AR29" t="str">
        <f>IF(ISBLANK('Measure and Project Input'!AZ37),"",'Measure and Project Input'!AZ37)</f>
        <v/>
      </c>
      <c r="AS29" t="str">
        <f>IF(ISBLANK('Measure and Project Input'!BA37),"",'Measure and Project Input'!BA37)</f>
        <v/>
      </c>
      <c r="AT29" t="str">
        <f>IF(ISBLANK('Measure and Project Input'!BB37),"",'Measure and Project Input'!BB37)</f>
        <v/>
      </c>
      <c r="AU29" t="str">
        <f>IF(ISBLANK('Measure and Project Input'!BC37),"",'Measure and Project Input'!BC37)</f>
        <v/>
      </c>
      <c r="AV29" t="str">
        <f>IF(ISBLANK('Measure and Project Input'!BD37),"",'Measure and Project Input'!BD37)</f>
        <v/>
      </c>
    </row>
    <row r="30" spans="1:48" x14ac:dyDescent="0.2">
      <c r="A30" t="str">
        <f>IF(ISBLANK('Measure and Project Input'!W38),"",'Measure and Project Input'!W38)</f>
        <v/>
      </c>
      <c r="B30" t="str">
        <f ca="1">IF(ISBLANK('Measure and Project Input'!X38),IF(ISBLANK('Measure and Project Input'!BY38),"",'Measure and Project Input'!BY38),'Measure and Project Input'!X38)</f>
        <v/>
      </c>
      <c r="C30" t="str">
        <f>IF(ISBLANK('Measure and Project Input'!Y38),"",'Measure and Project Input'!Y38)</f>
        <v/>
      </c>
      <c r="D30" t="str">
        <f>IF(ISBLANK('Measure and Project Input'!Z38),"",'Measure and Project Input'!Z38)</f>
        <v/>
      </c>
      <c r="E30" t="str">
        <f>IF(ISBLANK('Measure and Project Input'!AA38),"",'Measure and Project Input'!AA38)</f>
        <v/>
      </c>
      <c r="F30" t="str">
        <f>IF(ISBLANK('Measure and Project Input'!AB38),"",'Measure and Project Input'!AB38)</f>
        <v/>
      </c>
      <c r="G30" t="str">
        <f>IF(ISBLANK('Measure and Project Input'!AC38),"",'Measure and Project Input'!AC38)</f>
        <v/>
      </c>
      <c r="H30" t="str">
        <f>IF(ISBLANK('Measure and Project Input'!AD38),"",'Measure and Project Input'!AD38)</f>
        <v/>
      </c>
      <c r="I30" t="str">
        <f>IF(ISBLANK('Measure and Project Input'!AE38),"",'Measure and Project Input'!AE38)</f>
        <v/>
      </c>
      <c r="J30" t="str">
        <f>IF(ISBLANK('Measure and Project Input'!AF38),"",'Measure and Project Input'!AF38)</f>
        <v/>
      </c>
      <c r="K30" t="str">
        <f ca="1">IF(ISBLANK('Measure and Project Input'!BE38),"",'Measure and Project Input'!BE38)</f>
        <v/>
      </c>
      <c r="T30" t="str">
        <f>IF(ISBLANK('Measure and Project Input'!BH38),"",'Measure and Project Input'!BH38)</f>
        <v/>
      </c>
      <c r="U30" t="str">
        <f>IF(ISBLANK('Measure and Project Input'!BI38),"",'Measure and Project Input'!BI38)</f>
        <v/>
      </c>
      <c r="V30" t="str">
        <f>IF(ISBLANK('Measure and Project Input'!BJ38),"",'Measure and Project Input'!BJ38)</f>
        <v/>
      </c>
      <c r="W30" t="str">
        <f>IF(ISBLANK('Measure and Project Input'!BK38),"",'Measure and Project Input'!BK38)</f>
        <v/>
      </c>
      <c r="X30" t="str">
        <f>IF(ISBLANK('Measure and Project Input'!BL38),"",'Measure and Project Input'!BL38)</f>
        <v/>
      </c>
      <c r="Y30" t="str">
        <f>IF(ISBLANK('Measure and Project Input'!BM38),"",'Measure and Project Input'!BM38)</f>
        <v/>
      </c>
      <c r="Z30" t="str">
        <f>IF(ISBLANK('Measure and Project Input'!BN38),"",'Measure and Project Input'!BN38)</f>
        <v/>
      </c>
      <c r="AA30" t="str">
        <f>IF(ISBLANK('Measure and Project Input'!BO38),"",'Measure and Project Input'!BO38)</f>
        <v/>
      </c>
      <c r="AC30" t="str">
        <f>IF(ISBLANK('Measure and Project Input'!P38),"",'Measure and Project Input'!P38)</f>
        <v/>
      </c>
      <c r="AD30" t="str">
        <f>IF(ISBLANK('Measure and Project Input'!AG38),"",'Measure and Project Input'!AG38)</f>
        <v/>
      </c>
      <c r="AE30" t="str">
        <f>IF(ISBLANK('Measure and Project Input'!AH38),"",'Measure and Project Input'!AH38)</f>
        <v/>
      </c>
      <c r="AF30" t="str">
        <f>IF(ISBLANK('Measure and Project Input'!AN38),"",'Measure and Project Input'!AN38)</f>
        <v/>
      </c>
      <c r="AG30" t="str">
        <f>IF(ISBLANK('Measure and Project Input'!AO38),"",'Measure and Project Input'!AO38)</f>
        <v/>
      </c>
      <c r="AH30" t="str">
        <f>IF(ISBLANK('Measure and Project Input'!AP38),"",'Measure and Project Input'!AP38)</f>
        <v/>
      </c>
      <c r="AI30" t="str">
        <f>IF(ISBLANK('Measure and Project Input'!AQ38),"",'Measure and Project Input'!AQ38)</f>
        <v/>
      </c>
      <c r="AJ30" t="str">
        <f>IF(ISBLANK('Measure and Project Input'!AR38),"",'Measure and Project Input'!AR38)</f>
        <v/>
      </c>
      <c r="AK30" t="str">
        <f>IF(ISBLANK('Measure and Project Input'!AS38),"",'Measure and Project Input'!AS38)</f>
        <v/>
      </c>
      <c r="AL30" t="str">
        <f>IF(ISBLANK('Measure and Project Input'!AT38),"",'Measure and Project Input'!AT38)</f>
        <v/>
      </c>
      <c r="AM30" t="str">
        <f>IF(ISBLANK('Measure and Project Input'!AU38),"",'Measure and Project Input'!AU38)</f>
        <v/>
      </c>
      <c r="AN30" t="str">
        <f>IF(ISBLANK('Measure and Project Input'!AV38),"",'Measure and Project Input'!AV38)</f>
        <v/>
      </c>
      <c r="AO30" t="str">
        <f>IF(ISBLANK('Measure and Project Input'!AW38),"",'Measure and Project Input'!AW38)</f>
        <v/>
      </c>
      <c r="AP30" t="str">
        <f>IF(ISBLANK('Measure and Project Input'!AX38),"",'Measure and Project Input'!AX38)</f>
        <v/>
      </c>
      <c r="AQ30" t="str">
        <f>IF(ISBLANK('Measure and Project Input'!AY38),"",'Measure and Project Input'!AY38)</f>
        <v/>
      </c>
      <c r="AR30" t="str">
        <f>IF(ISBLANK('Measure and Project Input'!AZ38),"",'Measure and Project Input'!AZ38)</f>
        <v/>
      </c>
      <c r="AS30" t="str">
        <f>IF(ISBLANK('Measure and Project Input'!BA38),"",'Measure and Project Input'!BA38)</f>
        <v/>
      </c>
      <c r="AT30" t="str">
        <f>IF(ISBLANK('Measure and Project Input'!BB38),"",'Measure and Project Input'!BB38)</f>
        <v/>
      </c>
      <c r="AU30" t="str">
        <f>IF(ISBLANK('Measure and Project Input'!BC38),"",'Measure and Project Input'!BC38)</f>
        <v/>
      </c>
      <c r="AV30" t="str">
        <f>IF(ISBLANK('Measure and Project Input'!BD38),"",'Measure and Project Input'!BD38)</f>
        <v/>
      </c>
    </row>
    <row r="31" spans="1:48" x14ac:dyDescent="0.2">
      <c r="A31" t="str">
        <f>IF(ISBLANK('Measure and Project Input'!W39),"",'Measure and Project Input'!W39)</f>
        <v/>
      </c>
      <c r="B31" t="str">
        <f ca="1">IF(ISBLANK('Measure and Project Input'!X39),IF(ISBLANK('Measure and Project Input'!BY39),"",'Measure and Project Input'!BY39),'Measure and Project Input'!X39)</f>
        <v/>
      </c>
      <c r="C31" t="str">
        <f>IF(ISBLANK('Measure and Project Input'!Y39),"",'Measure and Project Input'!Y39)</f>
        <v/>
      </c>
      <c r="D31" t="str">
        <f>IF(ISBLANK('Measure and Project Input'!Z39),"",'Measure and Project Input'!Z39)</f>
        <v/>
      </c>
      <c r="E31" t="str">
        <f>IF(ISBLANK('Measure and Project Input'!AA39),"",'Measure and Project Input'!AA39)</f>
        <v/>
      </c>
      <c r="F31" t="str">
        <f>IF(ISBLANK('Measure and Project Input'!AB39),"",'Measure and Project Input'!AB39)</f>
        <v/>
      </c>
      <c r="G31" t="str">
        <f>IF(ISBLANK('Measure and Project Input'!AC39),"",'Measure and Project Input'!AC39)</f>
        <v/>
      </c>
      <c r="H31" t="str">
        <f>IF(ISBLANK('Measure and Project Input'!AD39),"",'Measure and Project Input'!AD39)</f>
        <v/>
      </c>
      <c r="I31" t="str">
        <f>IF(ISBLANK('Measure and Project Input'!AE39),"",'Measure and Project Input'!AE39)</f>
        <v/>
      </c>
      <c r="J31" t="str">
        <f>IF(ISBLANK('Measure and Project Input'!AF39),"",'Measure and Project Input'!AF39)</f>
        <v/>
      </c>
      <c r="K31" t="str">
        <f ca="1">IF(ISBLANK('Measure and Project Input'!BE39),"",'Measure and Project Input'!BE39)</f>
        <v/>
      </c>
      <c r="T31" t="str">
        <f>IF(ISBLANK('Measure and Project Input'!BH39),"",'Measure and Project Input'!BH39)</f>
        <v/>
      </c>
      <c r="U31" t="str">
        <f>IF(ISBLANK('Measure and Project Input'!BI39),"",'Measure and Project Input'!BI39)</f>
        <v/>
      </c>
      <c r="V31" t="str">
        <f>IF(ISBLANK('Measure and Project Input'!BJ39),"",'Measure and Project Input'!BJ39)</f>
        <v/>
      </c>
      <c r="W31" t="str">
        <f>IF(ISBLANK('Measure and Project Input'!BK39),"",'Measure and Project Input'!BK39)</f>
        <v/>
      </c>
      <c r="X31" t="str">
        <f>IF(ISBLANK('Measure and Project Input'!BL39),"",'Measure and Project Input'!BL39)</f>
        <v/>
      </c>
      <c r="Y31" t="str">
        <f>IF(ISBLANK('Measure and Project Input'!BM39),"",'Measure and Project Input'!BM39)</f>
        <v/>
      </c>
      <c r="Z31" t="str">
        <f>IF(ISBLANK('Measure and Project Input'!BN39),"",'Measure and Project Input'!BN39)</f>
        <v/>
      </c>
      <c r="AA31" t="str">
        <f>IF(ISBLANK('Measure and Project Input'!BO39),"",'Measure and Project Input'!BO39)</f>
        <v/>
      </c>
      <c r="AC31" t="str">
        <f>IF(ISBLANK('Measure and Project Input'!P39),"",'Measure and Project Input'!P39)</f>
        <v/>
      </c>
      <c r="AD31" t="str">
        <f>IF(ISBLANK('Measure and Project Input'!AG39),"",'Measure and Project Input'!AG39)</f>
        <v/>
      </c>
      <c r="AE31" t="str">
        <f>IF(ISBLANK('Measure and Project Input'!AH39),"",'Measure and Project Input'!AH39)</f>
        <v/>
      </c>
      <c r="AF31" t="str">
        <f>IF(ISBLANK('Measure and Project Input'!AN39),"",'Measure and Project Input'!AN39)</f>
        <v/>
      </c>
      <c r="AG31" t="str">
        <f>IF(ISBLANK('Measure and Project Input'!AO39),"",'Measure and Project Input'!AO39)</f>
        <v/>
      </c>
      <c r="AH31" t="str">
        <f>IF(ISBLANK('Measure and Project Input'!AP39),"",'Measure and Project Input'!AP39)</f>
        <v/>
      </c>
      <c r="AI31" t="str">
        <f>IF(ISBLANK('Measure and Project Input'!AQ39),"",'Measure and Project Input'!AQ39)</f>
        <v/>
      </c>
      <c r="AJ31" t="str">
        <f>IF(ISBLANK('Measure and Project Input'!AR39),"",'Measure and Project Input'!AR39)</f>
        <v/>
      </c>
      <c r="AK31" t="str">
        <f>IF(ISBLANK('Measure and Project Input'!AS39),"",'Measure and Project Input'!AS39)</f>
        <v/>
      </c>
      <c r="AL31" t="str">
        <f>IF(ISBLANK('Measure and Project Input'!AT39),"",'Measure and Project Input'!AT39)</f>
        <v/>
      </c>
      <c r="AM31" t="str">
        <f>IF(ISBLANK('Measure and Project Input'!AU39),"",'Measure and Project Input'!AU39)</f>
        <v/>
      </c>
      <c r="AN31" t="str">
        <f>IF(ISBLANK('Measure and Project Input'!AV39),"",'Measure and Project Input'!AV39)</f>
        <v/>
      </c>
      <c r="AO31" t="str">
        <f>IF(ISBLANK('Measure and Project Input'!AW39),"",'Measure and Project Input'!AW39)</f>
        <v/>
      </c>
      <c r="AP31" t="str">
        <f>IF(ISBLANK('Measure and Project Input'!AX39),"",'Measure and Project Input'!AX39)</f>
        <v/>
      </c>
      <c r="AQ31" t="str">
        <f>IF(ISBLANK('Measure and Project Input'!AY39),"",'Measure and Project Input'!AY39)</f>
        <v/>
      </c>
      <c r="AR31" t="str">
        <f>IF(ISBLANK('Measure and Project Input'!AZ39),"",'Measure and Project Input'!AZ39)</f>
        <v/>
      </c>
      <c r="AS31" t="str">
        <f>IF(ISBLANK('Measure and Project Input'!BA39),"",'Measure and Project Input'!BA39)</f>
        <v/>
      </c>
      <c r="AT31" t="str">
        <f>IF(ISBLANK('Measure and Project Input'!BB39),"",'Measure and Project Input'!BB39)</f>
        <v/>
      </c>
      <c r="AU31" t="str">
        <f>IF(ISBLANK('Measure and Project Input'!BC39),"",'Measure and Project Input'!BC39)</f>
        <v/>
      </c>
      <c r="AV31" t="str">
        <f>IF(ISBLANK('Measure and Project Input'!BD39),"",'Measure and Project Input'!BD39)</f>
        <v/>
      </c>
    </row>
    <row r="32" spans="1:48" x14ac:dyDescent="0.2">
      <c r="A32" t="str">
        <f>IF(ISBLANK('Measure and Project Input'!W40),"",'Measure and Project Input'!W40)</f>
        <v/>
      </c>
      <c r="B32" t="str">
        <f ca="1">IF(ISBLANK('Measure and Project Input'!X40),IF(ISBLANK('Measure and Project Input'!BY40),"",'Measure and Project Input'!BY40),'Measure and Project Input'!X40)</f>
        <v/>
      </c>
      <c r="C32" t="str">
        <f>IF(ISBLANK('Measure and Project Input'!Y40),"",'Measure and Project Input'!Y40)</f>
        <v/>
      </c>
      <c r="D32" t="str">
        <f>IF(ISBLANK('Measure and Project Input'!Z40),"",'Measure and Project Input'!Z40)</f>
        <v/>
      </c>
      <c r="E32" t="str">
        <f>IF(ISBLANK('Measure and Project Input'!AA40),"",'Measure and Project Input'!AA40)</f>
        <v/>
      </c>
      <c r="F32" t="str">
        <f>IF(ISBLANK('Measure and Project Input'!AB40),"",'Measure and Project Input'!AB40)</f>
        <v/>
      </c>
      <c r="G32" t="str">
        <f>IF(ISBLANK('Measure and Project Input'!AC40),"",'Measure and Project Input'!AC40)</f>
        <v/>
      </c>
      <c r="H32" t="str">
        <f>IF(ISBLANK('Measure and Project Input'!AD40),"",'Measure and Project Input'!AD40)</f>
        <v/>
      </c>
      <c r="I32" t="str">
        <f>IF(ISBLANK('Measure and Project Input'!AE40),"",'Measure and Project Input'!AE40)</f>
        <v/>
      </c>
      <c r="J32" t="str">
        <f>IF(ISBLANK('Measure and Project Input'!AF40),"",'Measure and Project Input'!AF40)</f>
        <v/>
      </c>
      <c r="K32" t="str">
        <f ca="1">IF(ISBLANK('Measure and Project Input'!BE40),"",'Measure and Project Input'!BE40)</f>
        <v/>
      </c>
      <c r="T32" t="str">
        <f>IF(ISBLANK('Measure and Project Input'!BH40),"",'Measure and Project Input'!BH40)</f>
        <v/>
      </c>
      <c r="U32" t="str">
        <f>IF(ISBLANK('Measure and Project Input'!BI40),"",'Measure and Project Input'!BI40)</f>
        <v/>
      </c>
      <c r="V32" t="str">
        <f>IF(ISBLANK('Measure and Project Input'!BJ40),"",'Measure and Project Input'!BJ40)</f>
        <v/>
      </c>
      <c r="W32" t="str">
        <f>IF(ISBLANK('Measure and Project Input'!BK40),"",'Measure and Project Input'!BK40)</f>
        <v/>
      </c>
      <c r="X32" t="str">
        <f>IF(ISBLANK('Measure and Project Input'!BL40),"",'Measure and Project Input'!BL40)</f>
        <v/>
      </c>
      <c r="Y32" t="str">
        <f>IF(ISBLANK('Measure and Project Input'!BM40),"",'Measure and Project Input'!BM40)</f>
        <v/>
      </c>
      <c r="Z32" t="str">
        <f>IF(ISBLANK('Measure and Project Input'!BN40),"",'Measure and Project Input'!BN40)</f>
        <v/>
      </c>
      <c r="AA32" t="str">
        <f>IF(ISBLANK('Measure and Project Input'!BO40),"",'Measure and Project Input'!BO40)</f>
        <v/>
      </c>
      <c r="AC32" t="str">
        <f>IF(ISBLANK('Measure and Project Input'!P40),"",'Measure and Project Input'!P40)</f>
        <v/>
      </c>
      <c r="AD32" t="str">
        <f>IF(ISBLANK('Measure and Project Input'!AG40),"",'Measure and Project Input'!AG40)</f>
        <v/>
      </c>
      <c r="AE32" t="str">
        <f>IF(ISBLANK('Measure and Project Input'!AH40),"",'Measure and Project Input'!AH40)</f>
        <v/>
      </c>
      <c r="AF32" t="str">
        <f>IF(ISBLANK('Measure and Project Input'!AN40),"",'Measure and Project Input'!AN40)</f>
        <v/>
      </c>
      <c r="AG32" t="str">
        <f>IF(ISBLANK('Measure and Project Input'!AO40),"",'Measure and Project Input'!AO40)</f>
        <v/>
      </c>
      <c r="AH32" t="str">
        <f>IF(ISBLANK('Measure and Project Input'!AP40),"",'Measure and Project Input'!AP40)</f>
        <v/>
      </c>
      <c r="AI32" t="str">
        <f>IF(ISBLANK('Measure and Project Input'!AQ40),"",'Measure and Project Input'!AQ40)</f>
        <v/>
      </c>
      <c r="AJ32" t="str">
        <f>IF(ISBLANK('Measure and Project Input'!AR40),"",'Measure and Project Input'!AR40)</f>
        <v/>
      </c>
      <c r="AK32" t="str">
        <f>IF(ISBLANK('Measure and Project Input'!AS40),"",'Measure and Project Input'!AS40)</f>
        <v/>
      </c>
      <c r="AL32" t="str">
        <f>IF(ISBLANK('Measure and Project Input'!AT40),"",'Measure and Project Input'!AT40)</f>
        <v/>
      </c>
      <c r="AM32" t="str">
        <f>IF(ISBLANK('Measure and Project Input'!AU40),"",'Measure and Project Input'!AU40)</f>
        <v/>
      </c>
      <c r="AN32" t="str">
        <f>IF(ISBLANK('Measure and Project Input'!AV40),"",'Measure and Project Input'!AV40)</f>
        <v/>
      </c>
      <c r="AO32" t="str">
        <f>IF(ISBLANK('Measure and Project Input'!AW40),"",'Measure and Project Input'!AW40)</f>
        <v/>
      </c>
      <c r="AP32" t="str">
        <f>IF(ISBLANK('Measure and Project Input'!AX40),"",'Measure and Project Input'!AX40)</f>
        <v/>
      </c>
      <c r="AQ32" t="str">
        <f>IF(ISBLANK('Measure and Project Input'!AY40),"",'Measure and Project Input'!AY40)</f>
        <v/>
      </c>
      <c r="AR32" t="str">
        <f>IF(ISBLANK('Measure and Project Input'!AZ40),"",'Measure and Project Input'!AZ40)</f>
        <v/>
      </c>
      <c r="AS32" t="str">
        <f>IF(ISBLANK('Measure and Project Input'!BA40),"",'Measure and Project Input'!BA40)</f>
        <v/>
      </c>
      <c r="AT32" t="str">
        <f>IF(ISBLANK('Measure and Project Input'!BB40),"",'Measure and Project Input'!BB40)</f>
        <v/>
      </c>
      <c r="AU32" t="str">
        <f>IF(ISBLANK('Measure and Project Input'!BC40),"",'Measure and Project Input'!BC40)</f>
        <v/>
      </c>
      <c r="AV32" t="str">
        <f>IF(ISBLANK('Measure and Project Input'!BD40),"",'Measure and Project Input'!BD40)</f>
        <v/>
      </c>
    </row>
    <row r="33" spans="1:48" x14ac:dyDescent="0.2">
      <c r="A33" t="str">
        <f>IF(ISBLANK('Measure and Project Input'!W41),"",'Measure and Project Input'!W41)</f>
        <v/>
      </c>
      <c r="B33" t="str">
        <f ca="1">IF(ISBLANK('Measure and Project Input'!X41),IF(ISBLANK('Measure and Project Input'!BY41),"",'Measure and Project Input'!BY41),'Measure and Project Input'!X41)</f>
        <v/>
      </c>
      <c r="C33" t="str">
        <f>IF(ISBLANK('Measure and Project Input'!Y41),"",'Measure and Project Input'!Y41)</f>
        <v/>
      </c>
      <c r="D33" t="str">
        <f>IF(ISBLANK('Measure and Project Input'!Z41),"",'Measure and Project Input'!Z41)</f>
        <v/>
      </c>
      <c r="E33" t="str">
        <f>IF(ISBLANK('Measure and Project Input'!AA41),"",'Measure and Project Input'!AA41)</f>
        <v/>
      </c>
      <c r="F33" t="str">
        <f>IF(ISBLANK('Measure and Project Input'!AB41),"",'Measure and Project Input'!AB41)</f>
        <v/>
      </c>
      <c r="G33" t="str">
        <f>IF(ISBLANK('Measure and Project Input'!AC41),"",'Measure and Project Input'!AC41)</f>
        <v/>
      </c>
      <c r="H33" t="str">
        <f>IF(ISBLANK('Measure and Project Input'!AD41),"",'Measure and Project Input'!AD41)</f>
        <v/>
      </c>
      <c r="I33" t="str">
        <f>IF(ISBLANK('Measure and Project Input'!AE41),"",'Measure and Project Input'!AE41)</f>
        <v/>
      </c>
      <c r="J33" t="str">
        <f>IF(ISBLANK('Measure and Project Input'!AF41),"",'Measure and Project Input'!AF41)</f>
        <v/>
      </c>
      <c r="K33" t="str">
        <f ca="1">IF(ISBLANK('Measure and Project Input'!BE41),"",'Measure and Project Input'!BE41)</f>
        <v/>
      </c>
      <c r="T33" t="str">
        <f>IF(ISBLANK('Measure and Project Input'!BH41),"",'Measure and Project Input'!BH41)</f>
        <v/>
      </c>
      <c r="U33" t="str">
        <f>IF(ISBLANK('Measure and Project Input'!BI41),"",'Measure and Project Input'!BI41)</f>
        <v/>
      </c>
      <c r="V33" t="str">
        <f>IF(ISBLANK('Measure and Project Input'!BJ41),"",'Measure and Project Input'!BJ41)</f>
        <v/>
      </c>
      <c r="W33" t="str">
        <f>IF(ISBLANK('Measure and Project Input'!BK41),"",'Measure and Project Input'!BK41)</f>
        <v/>
      </c>
      <c r="X33" t="str">
        <f>IF(ISBLANK('Measure and Project Input'!BL41),"",'Measure and Project Input'!BL41)</f>
        <v/>
      </c>
      <c r="Y33" t="str">
        <f>IF(ISBLANK('Measure and Project Input'!BM41),"",'Measure and Project Input'!BM41)</f>
        <v/>
      </c>
      <c r="Z33" t="str">
        <f>IF(ISBLANK('Measure and Project Input'!BN41),"",'Measure and Project Input'!BN41)</f>
        <v/>
      </c>
      <c r="AA33" t="str">
        <f>IF(ISBLANK('Measure and Project Input'!BO41),"",'Measure and Project Input'!BO41)</f>
        <v/>
      </c>
      <c r="AC33" t="str">
        <f>IF(ISBLANK('Measure and Project Input'!P41),"",'Measure and Project Input'!P41)</f>
        <v/>
      </c>
      <c r="AD33" t="str">
        <f>IF(ISBLANK('Measure and Project Input'!AG41),"",'Measure and Project Input'!AG41)</f>
        <v/>
      </c>
      <c r="AE33" t="str">
        <f>IF(ISBLANK('Measure and Project Input'!AH41),"",'Measure and Project Input'!AH41)</f>
        <v/>
      </c>
      <c r="AF33" t="str">
        <f>IF(ISBLANK('Measure and Project Input'!AN41),"",'Measure and Project Input'!AN41)</f>
        <v/>
      </c>
      <c r="AG33" t="str">
        <f>IF(ISBLANK('Measure and Project Input'!AO41),"",'Measure and Project Input'!AO41)</f>
        <v/>
      </c>
      <c r="AH33" t="str">
        <f>IF(ISBLANK('Measure and Project Input'!AP41),"",'Measure and Project Input'!AP41)</f>
        <v/>
      </c>
      <c r="AI33" t="str">
        <f>IF(ISBLANK('Measure and Project Input'!AQ41),"",'Measure and Project Input'!AQ41)</f>
        <v/>
      </c>
      <c r="AJ33" t="str">
        <f>IF(ISBLANK('Measure and Project Input'!AR41),"",'Measure and Project Input'!AR41)</f>
        <v/>
      </c>
      <c r="AK33" t="str">
        <f>IF(ISBLANK('Measure and Project Input'!AS41),"",'Measure and Project Input'!AS41)</f>
        <v/>
      </c>
      <c r="AL33" t="str">
        <f>IF(ISBLANK('Measure and Project Input'!AT41),"",'Measure and Project Input'!AT41)</f>
        <v/>
      </c>
      <c r="AM33" t="str">
        <f>IF(ISBLANK('Measure and Project Input'!AU41),"",'Measure and Project Input'!AU41)</f>
        <v/>
      </c>
      <c r="AN33" t="str">
        <f>IF(ISBLANK('Measure and Project Input'!AV41),"",'Measure and Project Input'!AV41)</f>
        <v/>
      </c>
      <c r="AO33" t="str">
        <f>IF(ISBLANK('Measure and Project Input'!AW41),"",'Measure and Project Input'!AW41)</f>
        <v/>
      </c>
      <c r="AP33" t="str">
        <f>IF(ISBLANK('Measure and Project Input'!AX41),"",'Measure and Project Input'!AX41)</f>
        <v/>
      </c>
      <c r="AQ33" t="str">
        <f>IF(ISBLANK('Measure and Project Input'!AY41),"",'Measure and Project Input'!AY41)</f>
        <v/>
      </c>
      <c r="AR33" t="str">
        <f>IF(ISBLANK('Measure and Project Input'!AZ41),"",'Measure and Project Input'!AZ41)</f>
        <v/>
      </c>
      <c r="AS33" t="str">
        <f>IF(ISBLANK('Measure and Project Input'!BA41),"",'Measure and Project Input'!BA41)</f>
        <v/>
      </c>
      <c r="AT33" t="str">
        <f>IF(ISBLANK('Measure and Project Input'!BB41),"",'Measure and Project Input'!BB41)</f>
        <v/>
      </c>
      <c r="AU33" t="str">
        <f>IF(ISBLANK('Measure and Project Input'!BC41),"",'Measure and Project Input'!BC41)</f>
        <v/>
      </c>
      <c r="AV33" t="str">
        <f>IF(ISBLANK('Measure and Project Input'!BD41),"",'Measure and Project Input'!BD41)</f>
        <v/>
      </c>
    </row>
    <row r="34" spans="1:48" x14ac:dyDescent="0.2">
      <c r="A34" t="str">
        <f>IF(ISBLANK('Measure and Project Input'!W42),"",'Measure and Project Input'!W42)</f>
        <v/>
      </c>
      <c r="B34" t="str">
        <f ca="1">IF(ISBLANK('Measure and Project Input'!X42),IF(ISBLANK('Measure and Project Input'!BY42),"",'Measure and Project Input'!BY42),'Measure and Project Input'!X42)</f>
        <v/>
      </c>
      <c r="C34" t="str">
        <f>IF(ISBLANK('Measure and Project Input'!Y42),"",'Measure and Project Input'!Y42)</f>
        <v/>
      </c>
      <c r="D34" t="str">
        <f>IF(ISBLANK('Measure and Project Input'!Z42),"",'Measure and Project Input'!Z42)</f>
        <v/>
      </c>
      <c r="E34" t="str">
        <f>IF(ISBLANK('Measure and Project Input'!AA42),"",'Measure and Project Input'!AA42)</f>
        <v/>
      </c>
      <c r="F34" t="str">
        <f>IF(ISBLANK('Measure and Project Input'!AB42),"",'Measure and Project Input'!AB42)</f>
        <v/>
      </c>
      <c r="G34" t="str">
        <f>IF(ISBLANK('Measure and Project Input'!AC42),"",'Measure and Project Input'!AC42)</f>
        <v/>
      </c>
      <c r="H34" t="str">
        <f>IF(ISBLANK('Measure and Project Input'!AD42),"",'Measure and Project Input'!AD42)</f>
        <v/>
      </c>
      <c r="I34" t="str">
        <f>IF(ISBLANK('Measure and Project Input'!AE42),"",'Measure and Project Input'!AE42)</f>
        <v/>
      </c>
      <c r="J34" t="str">
        <f>IF(ISBLANK('Measure and Project Input'!AF42),"",'Measure and Project Input'!AF42)</f>
        <v/>
      </c>
      <c r="K34" t="str">
        <f ca="1">IF(ISBLANK('Measure and Project Input'!BE42),"",'Measure and Project Input'!BE42)</f>
        <v/>
      </c>
      <c r="T34" t="str">
        <f>IF(ISBLANK('Measure and Project Input'!BH42),"",'Measure and Project Input'!BH42)</f>
        <v/>
      </c>
      <c r="U34" t="str">
        <f>IF(ISBLANK('Measure and Project Input'!BI42),"",'Measure and Project Input'!BI42)</f>
        <v/>
      </c>
      <c r="V34" t="str">
        <f>IF(ISBLANK('Measure and Project Input'!BJ42),"",'Measure and Project Input'!BJ42)</f>
        <v/>
      </c>
      <c r="W34" t="str">
        <f>IF(ISBLANK('Measure and Project Input'!BK42),"",'Measure and Project Input'!BK42)</f>
        <v/>
      </c>
      <c r="X34" t="str">
        <f>IF(ISBLANK('Measure and Project Input'!BL42),"",'Measure and Project Input'!BL42)</f>
        <v/>
      </c>
      <c r="Y34" t="str">
        <f>IF(ISBLANK('Measure and Project Input'!BM42),"",'Measure and Project Input'!BM42)</f>
        <v/>
      </c>
      <c r="Z34" t="str">
        <f>IF(ISBLANK('Measure and Project Input'!BN42),"",'Measure and Project Input'!BN42)</f>
        <v/>
      </c>
      <c r="AA34" t="str">
        <f>IF(ISBLANK('Measure and Project Input'!BO42),"",'Measure and Project Input'!BO42)</f>
        <v/>
      </c>
      <c r="AC34" t="str">
        <f>IF(ISBLANK('Measure and Project Input'!P42),"",'Measure and Project Input'!P42)</f>
        <v/>
      </c>
      <c r="AD34" t="str">
        <f>IF(ISBLANK('Measure and Project Input'!AG42),"",'Measure and Project Input'!AG42)</f>
        <v/>
      </c>
      <c r="AE34" t="str">
        <f>IF(ISBLANK('Measure and Project Input'!AH42),"",'Measure and Project Input'!AH42)</f>
        <v/>
      </c>
      <c r="AF34" t="str">
        <f>IF(ISBLANK('Measure and Project Input'!AN42),"",'Measure and Project Input'!AN42)</f>
        <v/>
      </c>
      <c r="AG34" t="str">
        <f>IF(ISBLANK('Measure and Project Input'!AO42),"",'Measure and Project Input'!AO42)</f>
        <v/>
      </c>
      <c r="AH34" t="str">
        <f>IF(ISBLANK('Measure and Project Input'!AP42),"",'Measure and Project Input'!AP42)</f>
        <v/>
      </c>
      <c r="AI34" t="str">
        <f>IF(ISBLANK('Measure and Project Input'!AQ42),"",'Measure and Project Input'!AQ42)</f>
        <v/>
      </c>
      <c r="AJ34" t="str">
        <f>IF(ISBLANK('Measure and Project Input'!AR42),"",'Measure and Project Input'!AR42)</f>
        <v/>
      </c>
      <c r="AK34" t="str">
        <f>IF(ISBLANK('Measure and Project Input'!AS42),"",'Measure and Project Input'!AS42)</f>
        <v/>
      </c>
      <c r="AL34" t="str">
        <f>IF(ISBLANK('Measure and Project Input'!AT42),"",'Measure and Project Input'!AT42)</f>
        <v/>
      </c>
      <c r="AM34" t="str">
        <f>IF(ISBLANK('Measure and Project Input'!AU42),"",'Measure and Project Input'!AU42)</f>
        <v/>
      </c>
      <c r="AN34" t="str">
        <f>IF(ISBLANK('Measure and Project Input'!AV42),"",'Measure and Project Input'!AV42)</f>
        <v/>
      </c>
      <c r="AO34" t="str">
        <f>IF(ISBLANK('Measure and Project Input'!AW42),"",'Measure and Project Input'!AW42)</f>
        <v/>
      </c>
      <c r="AP34" t="str">
        <f>IF(ISBLANK('Measure and Project Input'!AX42),"",'Measure and Project Input'!AX42)</f>
        <v/>
      </c>
      <c r="AQ34" t="str">
        <f>IF(ISBLANK('Measure and Project Input'!AY42),"",'Measure and Project Input'!AY42)</f>
        <v/>
      </c>
      <c r="AR34" t="str">
        <f>IF(ISBLANK('Measure and Project Input'!AZ42),"",'Measure and Project Input'!AZ42)</f>
        <v/>
      </c>
      <c r="AS34" t="str">
        <f>IF(ISBLANK('Measure and Project Input'!BA42),"",'Measure and Project Input'!BA42)</f>
        <v/>
      </c>
      <c r="AT34" t="str">
        <f>IF(ISBLANK('Measure and Project Input'!BB42),"",'Measure and Project Input'!BB42)</f>
        <v/>
      </c>
      <c r="AU34" t="str">
        <f>IF(ISBLANK('Measure and Project Input'!BC42),"",'Measure and Project Input'!BC42)</f>
        <v/>
      </c>
      <c r="AV34" t="str">
        <f>IF(ISBLANK('Measure and Project Input'!BD42),"",'Measure and Project Input'!BD42)</f>
        <v/>
      </c>
    </row>
    <row r="35" spans="1:48" x14ac:dyDescent="0.2">
      <c r="A35" t="str">
        <f>IF(ISBLANK('Measure and Project Input'!W43),"",'Measure and Project Input'!W43)</f>
        <v/>
      </c>
      <c r="B35" t="str">
        <f ca="1">IF(ISBLANK('Measure and Project Input'!X43),IF(ISBLANK('Measure and Project Input'!BY43),"",'Measure and Project Input'!BY43),'Measure and Project Input'!X43)</f>
        <v/>
      </c>
      <c r="C35" t="str">
        <f>IF(ISBLANK('Measure and Project Input'!Y43),"",'Measure and Project Input'!Y43)</f>
        <v/>
      </c>
      <c r="D35" t="str">
        <f>IF(ISBLANK('Measure and Project Input'!Z43),"",'Measure and Project Input'!Z43)</f>
        <v/>
      </c>
      <c r="E35" t="str">
        <f>IF(ISBLANK('Measure and Project Input'!AA43),"",'Measure and Project Input'!AA43)</f>
        <v/>
      </c>
      <c r="F35" t="str">
        <f>IF(ISBLANK('Measure and Project Input'!AB43),"",'Measure and Project Input'!AB43)</f>
        <v/>
      </c>
      <c r="G35" t="str">
        <f>IF(ISBLANK('Measure and Project Input'!AC43),"",'Measure and Project Input'!AC43)</f>
        <v/>
      </c>
      <c r="H35" t="str">
        <f>IF(ISBLANK('Measure and Project Input'!AD43),"",'Measure and Project Input'!AD43)</f>
        <v/>
      </c>
      <c r="I35" t="str">
        <f>IF(ISBLANK('Measure and Project Input'!AE43),"",'Measure and Project Input'!AE43)</f>
        <v/>
      </c>
      <c r="J35" t="str">
        <f>IF(ISBLANK('Measure and Project Input'!AF43),"",'Measure and Project Input'!AF43)</f>
        <v/>
      </c>
      <c r="K35" t="str">
        <f ca="1">IF(ISBLANK('Measure and Project Input'!BE43),"",'Measure and Project Input'!BE43)</f>
        <v/>
      </c>
      <c r="T35" t="str">
        <f>IF(ISBLANK('Measure and Project Input'!BH43),"",'Measure and Project Input'!BH43)</f>
        <v/>
      </c>
      <c r="U35" t="str">
        <f>IF(ISBLANK('Measure and Project Input'!BI43),"",'Measure and Project Input'!BI43)</f>
        <v/>
      </c>
      <c r="V35" t="str">
        <f>IF(ISBLANK('Measure and Project Input'!BJ43),"",'Measure and Project Input'!BJ43)</f>
        <v/>
      </c>
      <c r="W35" t="str">
        <f>IF(ISBLANK('Measure and Project Input'!BK43),"",'Measure and Project Input'!BK43)</f>
        <v/>
      </c>
      <c r="X35" t="str">
        <f>IF(ISBLANK('Measure and Project Input'!BL43),"",'Measure and Project Input'!BL43)</f>
        <v/>
      </c>
      <c r="Y35" t="str">
        <f>IF(ISBLANK('Measure and Project Input'!BM43),"",'Measure and Project Input'!BM43)</f>
        <v/>
      </c>
      <c r="Z35" t="str">
        <f>IF(ISBLANK('Measure and Project Input'!BN43),"",'Measure and Project Input'!BN43)</f>
        <v/>
      </c>
      <c r="AA35" t="str">
        <f>IF(ISBLANK('Measure and Project Input'!BO43),"",'Measure and Project Input'!BO43)</f>
        <v/>
      </c>
      <c r="AC35" t="str">
        <f>IF(ISBLANK('Measure and Project Input'!P43),"",'Measure and Project Input'!P43)</f>
        <v/>
      </c>
      <c r="AD35" t="str">
        <f>IF(ISBLANK('Measure and Project Input'!AG43),"",'Measure and Project Input'!AG43)</f>
        <v/>
      </c>
      <c r="AE35" t="str">
        <f>IF(ISBLANK('Measure and Project Input'!AH43),"",'Measure and Project Input'!AH43)</f>
        <v/>
      </c>
      <c r="AF35" t="str">
        <f>IF(ISBLANK('Measure and Project Input'!AN43),"",'Measure and Project Input'!AN43)</f>
        <v/>
      </c>
      <c r="AG35" t="str">
        <f>IF(ISBLANK('Measure and Project Input'!AO43),"",'Measure and Project Input'!AO43)</f>
        <v/>
      </c>
      <c r="AH35" t="str">
        <f>IF(ISBLANK('Measure and Project Input'!AP43),"",'Measure and Project Input'!AP43)</f>
        <v/>
      </c>
      <c r="AI35" t="str">
        <f>IF(ISBLANK('Measure and Project Input'!AQ43),"",'Measure and Project Input'!AQ43)</f>
        <v/>
      </c>
      <c r="AJ35" t="str">
        <f>IF(ISBLANK('Measure and Project Input'!AR43),"",'Measure and Project Input'!AR43)</f>
        <v/>
      </c>
      <c r="AK35" t="str">
        <f>IF(ISBLANK('Measure and Project Input'!AS43),"",'Measure and Project Input'!AS43)</f>
        <v/>
      </c>
      <c r="AL35" t="str">
        <f>IF(ISBLANK('Measure and Project Input'!AT43),"",'Measure and Project Input'!AT43)</f>
        <v/>
      </c>
      <c r="AM35" t="str">
        <f>IF(ISBLANK('Measure and Project Input'!AU43),"",'Measure and Project Input'!AU43)</f>
        <v/>
      </c>
      <c r="AN35" t="str">
        <f>IF(ISBLANK('Measure and Project Input'!AV43),"",'Measure and Project Input'!AV43)</f>
        <v/>
      </c>
      <c r="AO35" t="str">
        <f>IF(ISBLANK('Measure and Project Input'!AW43),"",'Measure and Project Input'!AW43)</f>
        <v/>
      </c>
      <c r="AP35" t="str">
        <f>IF(ISBLANK('Measure and Project Input'!AX43),"",'Measure and Project Input'!AX43)</f>
        <v/>
      </c>
      <c r="AQ35" t="str">
        <f>IF(ISBLANK('Measure and Project Input'!AY43),"",'Measure and Project Input'!AY43)</f>
        <v/>
      </c>
      <c r="AR35" t="str">
        <f>IF(ISBLANK('Measure and Project Input'!AZ43),"",'Measure and Project Input'!AZ43)</f>
        <v/>
      </c>
      <c r="AS35" t="str">
        <f>IF(ISBLANK('Measure and Project Input'!BA43),"",'Measure and Project Input'!BA43)</f>
        <v/>
      </c>
      <c r="AT35" t="str">
        <f>IF(ISBLANK('Measure and Project Input'!BB43),"",'Measure and Project Input'!BB43)</f>
        <v/>
      </c>
      <c r="AU35" t="str">
        <f>IF(ISBLANK('Measure and Project Input'!BC43),"",'Measure and Project Input'!BC43)</f>
        <v/>
      </c>
      <c r="AV35" t="str">
        <f>IF(ISBLANK('Measure and Project Input'!BD43),"",'Measure and Project Input'!BD43)</f>
        <v/>
      </c>
    </row>
    <row r="36" spans="1:48" x14ac:dyDescent="0.2">
      <c r="A36" t="str">
        <f>IF(ISBLANK('Measure and Project Input'!W44),"",'Measure and Project Input'!W44)</f>
        <v/>
      </c>
      <c r="B36" t="str">
        <f ca="1">IF(ISBLANK('Measure and Project Input'!X44),IF(ISBLANK('Measure and Project Input'!BY44),"",'Measure and Project Input'!BY44),'Measure and Project Input'!X44)</f>
        <v/>
      </c>
      <c r="C36" t="str">
        <f>IF(ISBLANK('Measure and Project Input'!Y44),"",'Measure and Project Input'!Y44)</f>
        <v/>
      </c>
      <c r="D36" t="str">
        <f>IF(ISBLANK('Measure and Project Input'!Z44),"",'Measure and Project Input'!Z44)</f>
        <v/>
      </c>
      <c r="E36" t="str">
        <f>IF(ISBLANK('Measure and Project Input'!AA44),"",'Measure and Project Input'!AA44)</f>
        <v/>
      </c>
      <c r="F36" t="str">
        <f>IF(ISBLANK('Measure and Project Input'!AB44),"",'Measure and Project Input'!AB44)</f>
        <v/>
      </c>
      <c r="G36" t="str">
        <f>IF(ISBLANK('Measure and Project Input'!AC44),"",'Measure and Project Input'!AC44)</f>
        <v/>
      </c>
      <c r="H36" t="str">
        <f>IF(ISBLANK('Measure and Project Input'!AD44),"",'Measure and Project Input'!AD44)</f>
        <v/>
      </c>
      <c r="I36" t="str">
        <f>IF(ISBLANK('Measure and Project Input'!AE44),"",'Measure and Project Input'!AE44)</f>
        <v/>
      </c>
      <c r="J36" t="str">
        <f>IF(ISBLANK('Measure and Project Input'!AF44),"",'Measure and Project Input'!AF44)</f>
        <v/>
      </c>
      <c r="K36" t="str">
        <f ca="1">IF(ISBLANK('Measure and Project Input'!BE44),"",'Measure and Project Input'!BE44)</f>
        <v/>
      </c>
      <c r="T36" t="str">
        <f>IF(ISBLANK('Measure and Project Input'!BH44),"",'Measure and Project Input'!BH44)</f>
        <v/>
      </c>
      <c r="U36" t="str">
        <f>IF(ISBLANK('Measure and Project Input'!BI44),"",'Measure and Project Input'!BI44)</f>
        <v/>
      </c>
      <c r="V36" t="str">
        <f>IF(ISBLANK('Measure and Project Input'!BJ44),"",'Measure and Project Input'!BJ44)</f>
        <v/>
      </c>
      <c r="W36" t="str">
        <f>IF(ISBLANK('Measure and Project Input'!BK44),"",'Measure and Project Input'!BK44)</f>
        <v/>
      </c>
      <c r="X36" t="str">
        <f>IF(ISBLANK('Measure and Project Input'!BL44),"",'Measure and Project Input'!BL44)</f>
        <v/>
      </c>
      <c r="Y36" t="str">
        <f>IF(ISBLANK('Measure and Project Input'!BM44),"",'Measure and Project Input'!BM44)</f>
        <v/>
      </c>
      <c r="Z36" t="str">
        <f>IF(ISBLANK('Measure and Project Input'!BN44),"",'Measure and Project Input'!BN44)</f>
        <v/>
      </c>
      <c r="AA36" t="str">
        <f>IF(ISBLANK('Measure and Project Input'!BO44),"",'Measure and Project Input'!BO44)</f>
        <v/>
      </c>
      <c r="AC36" t="str">
        <f>IF(ISBLANK('Measure and Project Input'!P44),"",'Measure and Project Input'!P44)</f>
        <v/>
      </c>
      <c r="AD36" t="str">
        <f>IF(ISBLANK('Measure and Project Input'!AG44),"",'Measure and Project Input'!AG44)</f>
        <v/>
      </c>
      <c r="AE36" t="str">
        <f>IF(ISBLANK('Measure and Project Input'!AH44),"",'Measure and Project Input'!AH44)</f>
        <v/>
      </c>
      <c r="AF36" t="str">
        <f>IF(ISBLANK('Measure and Project Input'!AN44),"",'Measure and Project Input'!AN44)</f>
        <v/>
      </c>
      <c r="AG36" t="str">
        <f>IF(ISBLANK('Measure and Project Input'!AO44),"",'Measure and Project Input'!AO44)</f>
        <v/>
      </c>
      <c r="AH36" t="str">
        <f>IF(ISBLANK('Measure and Project Input'!AP44),"",'Measure and Project Input'!AP44)</f>
        <v/>
      </c>
      <c r="AI36" t="str">
        <f>IF(ISBLANK('Measure and Project Input'!AQ44),"",'Measure and Project Input'!AQ44)</f>
        <v/>
      </c>
      <c r="AJ36" t="str">
        <f>IF(ISBLANK('Measure and Project Input'!AR44),"",'Measure and Project Input'!AR44)</f>
        <v/>
      </c>
      <c r="AK36" t="str">
        <f>IF(ISBLANK('Measure and Project Input'!AS44),"",'Measure and Project Input'!AS44)</f>
        <v/>
      </c>
      <c r="AL36" t="str">
        <f>IF(ISBLANK('Measure and Project Input'!AT44),"",'Measure and Project Input'!AT44)</f>
        <v/>
      </c>
      <c r="AM36" t="str">
        <f>IF(ISBLANK('Measure and Project Input'!AU44),"",'Measure and Project Input'!AU44)</f>
        <v/>
      </c>
      <c r="AN36" t="str">
        <f>IF(ISBLANK('Measure and Project Input'!AV44),"",'Measure and Project Input'!AV44)</f>
        <v/>
      </c>
      <c r="AO36" t="str">
        <f>IF(ISBLANK('Measure and Project Input'!AW44),"",'Measure and Project Input'!AW44)</f>
        <v/>
      </c>
      <c r="AP36" t="str">
        <f>IF(ISBLANK('Measure and Project Input'!AX44),"",'Measure and Project Input'!AX44)</f>
        <v/>
      </c>
      <c r="AQ36" t="str">
        <f>IF(ISBLANK('Measure and Project Input'!AY44),"",'Measure and Project Input'!AY44)</f>
        <v/>
      </c>
      <c r="AR36" t="str">
        <f>IF(ISBLANK('Measure and Project Input'!AZ44),"",'Measure and Project Input'!AZ44)</f>
        <v/>
      </c>
      <c r="AS36" t="str">
        <f>IF(ISBLANK('Measure and Project Input'!BA44),"",'Measure and Project Input'!BA44)</f>
        <v/>
      </c>
      <c r="AT36" t="str">
        <f>IF(ISBLANK('Measure and Project Input'!BB44),"",'Measure and Project Input'!BB44)</f>
        <v/>
      </c>
      <c r="AU36" t="str">
        <f>IF(ISBLANK('Measure and Project Input'!BC44),"",'Measure and Project Input'!BC44)</f>
        <v/>
      </c>
      <c r="AV36" t="str">
        <f>IF(ISBLANK('Measure and Project Input'!BD44),"",'Measure and Project Input'!BD44)</f>
        <v/>
      </c>
    </row>
    <row r="37" spans="1:48" x14ac:dyDescent="0.2">
      <c r="A37" t="str">
        <f>IF(ISBLANK('Measure and Project Input'!W45),"",'Measure and Project Input'!W45)</f>
        <v/>
      </c>
      <c r="B37" t="str">
        <f ca="1">IF(ISBLANK('Measure and Project Input'!X45),IF(ISBLANK('Measure and Project Input'!BY45),"",'Measure and Project Input'!BY45),'Measure and Project Input'!X45)</f>
        <v/>
      </c>
      <c r="C37" t="str">
        <f>IF(ISBLANK('Measure and Project Input'!Y45),"",'Measure and Project Input'!Y45)</f>
        <v/>
      </c>
      <c r="D37" t="str">
        <f>IF(ISBLANK('Measure and Project Input'!Z45),"",'Measure and Project Input'!Z45)</f>
        <v/>
      </c>
      <c r="E37" t="str">
        <f>IF(ISBLANK('Measure and Project Input'!AA45),"",'Measure and Project Input'!AA45)</f>
        <v/>
      </c>
      <c r="F37" t="str">
        <f>IF(ISBLANK('Measure and Project Input'!AB45),"",'Measure and Project Input'!AB45)</f>
        <v/>
      </c>
      <c r="G37" t="str">
        <f>IF(ISBLANK('Measure and Project Input'!AC45),"",'Measure and Project Input'!AC45)</f>
        <v/>
      </c>
      <c r="H37" t="str">
        <f>IF(ISBLANK('Measure and Project Input'!AD45),"",'Measure and Project Input'!AD45)</f>
        <v/>
      </c>
      <c r="I37" t="str">
        <f>IF(ISBLANK('Measure and Project Input'!AE45),"",'Measure and Project Input'!AE45)</f>
        <v/>
      </c>
      <c r="J37" t="str">
        <f>IF(ISBLANK('Measure and Project Input'!AF45),"",'Measure and Project Input'!AF45)</f>
        <v/>
      </c>
      <c r="K37" t="str">
        <f ca="1">IF(ISBLANK('Measure and Project Input'!BE45),"",'Measure and Project Input'!BE45)</f>
        <v/>
      </c>
      <c r="T37" t="str">
        <f>IF(ISBLANK('Measure and Project Input'!BH45),"",'Measure and Project Input'!BH45)</f>
        <v/>
      </c>
      <c r="U37" t="str">
        <f>IF(ISBLANK('Measure and Project Input'!BI45),"",'Measure and Project Input'!BI45)</f>
        <v/>
      </c>
      <c r="V37" t="str">
        <f>IF(ISBLANK('Measure and Project Input'!BJ45),"",'Measure and Project Input'!BJ45)</f>
        <v/>
      </c>
      <c r="W37" t="str">
        <f>IF(ISBLANK('Measure and Project Input'!BK45),"",'Measure and Project Input'!BK45)</f>
        <v/>
      </c>
      <c r="X37" t="str">
        <f>IF(ISBLANK('Measure and Project Input'!BL45),"",'Measure and Project Input'!BL45)</f>
        <v/>
      </c>
      <c r="Y37" t="str">
        <f>IF(ISBLANK('Measure and Project Input'!BM45),"",'Measure and Project Input'!BM45)</f>
        <v/>
      </c>
      <c r="Z37" t="str">
        <f>IF(ISBLANK('Measure and Project Input'!BN45),"",'Measure and Project Input'!BN45)</f>
        <v/>
      </c>
      <c r="AA37" t="str">
        <f>IF(ISBLANK('Measure and Project Input'!BO45),"",'Measure and Project Input'!BO45)</f>
        <v/>
      </c>
      <c r="AC37" t="str">
        <f>IF(ISBLANK('Measure and Project Input'!P45),"",'Measure and Project Input'!P45)</f>
        <v/>
      </c>
      <c r="AD37" t="str">
        <f>IF(ISBLANK('Measure and Project Input'!AG45),"",'Measure and Project Input'!AG45)</f>
        <v/>
      </c>
      <c r="AE37" t="str">
        <f>IF(ISBLANK('Measure and Project Input'!AH45),"",'Measure and Project Input'!AH45)</f>
        <v/>
      </c>
      <c r="AF37" t="str">
        <f>IF(ISBLANK('Measure and Project Input'!AN45),"",'Measure and Project Input'!AN45)</f>
        <v/>
      </c>
      <c r="AG37" t="str">
        <f>IF(ISBLANK('Measure and Project Input'!AO45),"",'Measure and Project Input'!AO45)</f>
        <v/>
      </c>
      <c r="AH37" t="str">
        <f>IF(ISBLANK('Measure and Project Input'!AP45),"",'Measure and Project Input'!AP45)</f>
        <v/>
      </c>
      <c r="AI37" t="str">
        <f>IF(ISBLANK('Measure and Project Input'!AQ45),"",'Measure and Project Input'!AQ45)</f>
        <v/>
      </c>
      <c r="AJ37" t="str">
        <f>IF(ISBLANK('Measure and Project Input'!AR45),"",'Measure and Project Input'!AR45)</f>
        <v/>
      </c>
      <c r="AK37" t="str">
        <f>IF(ISBLANK('Measure and Project Input'!AS45),"",'Measure and Project Input'!AS45)</f>
        <v/>
      </c>
      <c r="AL37" t="str">
        <f>IF(ISBLANK('Measure and Project Input'!AT45),"",'Measure and Project Input'!AT45)</f>
        <v/>
      </c>
      <c r="AM37" t="str">
        <f>IF(ISBLANK('Measure and Project Input'!AU45),"",'Measure and Project Input'!AU45)</f>
        <v/>
      </c>
      <c r="AN37" t="str">
        <f>IF(ISBLANK('Measure and Project Input'!AV45),"",'Measure and Project Input'!AV45)</f>
        <v/>
      </c>
      <c r="AO37" t="str">
        <f>IF(ISBLANK('Measure and Project Input'!AW45),"",'Measure and Project Input'!AW45)</f>
        <v/>
      </c>
      <c r="AP37" t="str">
        <f>IF(ISBLANK('Measure and Project Input'!AX45),"",'Measure and Project Input'!AX45)</f>
        <v/>
      </c>
      <c r="AQ37" t="str">
        <f>IF(ISBLANK('Measure and Project Input'!AY45),"",'Measure and Project Input'!AY45)</f>
        <v/>
      </c>
      <c r="AR37" t="str">
        <f>IF(ISBLANK('Measure and Project Input'!AZ45),"",'Measure and Project Input'!AZ45)</f>
        <v/>
      </c>
      <c r="AS37" t="str">
        <f>IF(ISBLANK('Measure and Project Input'!BA45),"",'Measure and Project Input'!BA45)</f>
        <v/>
      </c>
      <c r="AT37" t="str">
        <f>IF(ISBLANK('Measure and Project Input'!BB45),"",'Measure and Project Input'!BB45)</f>
        <v/>
      </c>
      <c r="AU37" t="str">
        <f>IF(ISBLANK('Measure and Project Input'!BC45),"",'Measure and Project Input'!BC45)</f>
        <v/>
      </c>
      <c r="AV37" t="str">
        <f>IF(ISBLANK('Measure and Project Input'!BD45),"",'Measure and Project Input'!BD45)</f>
        <v/>
      </c>
    </row>
    <row r="38" spans="1:48" x14ac:dyDescent="0.2">
      <c r="A38" t="str">
        <f>IF(ISBLANK('Measure and Project Input'!W46),"",'Measure and Project Input'!W46)</f>
        <v/>
      </c>
      <c r="B38" t="str">
        <f ca="1">IF(ISBLANK('Measure and Project Input'!X46),IF(ISBLANK('Measure and Project Input'!BY46),"",'Measure and Project Input'!BY46),'Measure and Project Input'!X46)</f>
        <v/>
      </c>
      <c r="C38" t="str">
        <f>IF(ISBLANK('Measure and Project Input'!Y46),"",'Measure and Project Input'!Y46)</f>
        <v/>
      </c>
      <c r="D38" t="str">
        <f>IF(ISBLANK('Measure and Project Input'!Z46),"",'Measure and Project Input'!Z46)</f>
        <v/>
      </c>
      <c r="E38" t="str">
        <f>IF(ISBLANK('Measure and Project Input'!AA46),"",'Measure and Project Input'!AA46)</f>
        <v/>
      </c>
      <c r="F38" t="str">
        <f>IF(ISBLANK('Measure and Project Input'!AB46),"",'Measure and Project Input'!AB46)</f>
        <v/>
      </c>
      <c r="G38" t="str">
        <f>IF(ISBLANK('Measure and Project Input'!AC46),"",'Measure and Project Input'!AC46)</f>
        <v/>
      </c>
      <c r="H38" t="str">
        <f>IF(ISBLANK('Measure and Project Input'!AD46),"",'Measure and Project Input'!AD46)</f>
        <v/>
      </c>
      <c r="I38" t="str">
        <f>IF(ISBLANK('Measure and Project Input'!AE46),"",'Measure and Project Input'!AE46)</f>
        <v/>
      </c>
      <c r="J38" t="str">
        <f>IF(ISBLANK('Measure and Project Input'!AF46),"",'Measure and Project Input'!AF46)</f>
        <v/>
      </c>
      <c r="K38" t="str">
        <f ca="1">IF(ISBLANK('Measure and Project Input'!BE46),"",'Measure and Project Input'!BE46)</f>
        <v/>
      </c>
      <c r="T38" t="str">
        <f>IF(ISBLANK('Measure and Project Input'!BH46),"",'Measure and Project Input'!BH46)</f>
        <v/>
      </c>
      <c r="U38" t="str">
        <f>IF(ISBLANK('Measure and Project Input'!BI46),"",'Measure and Project Input'!BI46)</f>
        <v/>
      </c>
      <c r="V38" t="str">
        <f>IF(ISBLANK('Measure and Project Input'!BJ46),"",'Measure and Project Input'!BJ46)</f>
        <v/>
      </c>
      <c r="W38" t="str">
        <f>IF(ISBLANK('Measure and Project Input'!BK46),"",'Measure and Project Input'!BK46)</f>
        <v/>
      </c>
      <c r="X38" t="str">
        <f>IF(ISBLANK('Measure and Project Input'!BL46),"",'Measure and Project Input'!BL46)</f>
        <v/>
      </c>
      <c r="Y38" t="str">
        <f>IF(ISBLANK('Measure and Project Input'!BM46),"",'Measure and Project Input'!BM46)</f>
        <v/>
      </c>
      <c r="Z38" t="str">
        <f>IF(ISBLANK('Measure and Project Input'!BN46),"",'Measure and Project Input'!BN46)</f>
        <v/>
      </c>
      <c r="AA38" t="str">
        <f>IF(ISBLANK('Measure and Project Input'!BO46),"",'Measure and Project Input'!BO46)</f>
        <v/>
      </c>
      <c r="AC38" t="str">
        <f>IF(ISBLANK('Measure and Project Input'!P46),"",'Measure and Project Input'!P46)</f>
        <v/>
      </c>
      <c r="AD38" t="str">
        <f>IF(ISBLANK('Measure and Project Input'!AG46),"",'Measure and Project Input'!AG46)</f>
        <v/>
      </c>
      <c r="AE38" t="str">
        <f>IF(ISBLANK('Measure and Project Input'!AH46),"",'Measure and Project Input'!AH46)</f>
        <v/>
      </c>
      <c r="AF38" t="str">
        <f>IF(ISBLANK('Measure and Project Input'!AN46),"",'Measure and Project Input'!AN46)</f>
        <v/>
      </c>
      <c r="AG38" t="str">
        <f>IF(ISBLANK('Measure and Project Input'!AO46),"",'Measure and Project Input'!AO46)</f>
        <v/>
      </c>
      <c r="AH38" t="str">
        <f>IF(ISBLANK('Measure and Project Input'!AP46),"",'Measure and Project Input'!AP46)</f>
        <v/>
      </c>
      <c r="AI38" t="str">
        <f>IF(ISBLANK('Measure and Project Input'!AQ46),"",'Measure and Project Input'!AQ46)</f>
        <v/>
      </c>
      <c r="AJ38" t="str">
        <f>IF(ISBLANK('Measure and Project Input'!AR46),"",'Measure and Project Input'!AR46)</f>
        <v/>
      </c>
      <c r="AK38" t="str">
        <f>IF(ISBLANK('Measure and Project Input'!AS46),"",'Measure and Project Input'!AS46)</f>
        <v/>
      </c>
      <c r="AL38" t="str">
        <f>IF(ISBLANK('Measure and Project Input'!AT46),"",'Measure and Project Input'!AT46)</f>
        <v/>
      </c>
      <c r="AM38" t="str">
        <f>IF(ISBLANK('Measure and Project Input'!AU46),"",'Measure and Project Input'!AU46)</f>
        <v/>
      </c>
      <c r="AN38" t="str">
        <f>IF(ISBLANK('Measure and Project Input'!AV46),"",'Measure and Project Input'!AV46)</f>
        <v/>
      </c>
      <c r="AO38" t="str">
        <f>IF(ISBLANK('Measure and Project Input'!AW46),"",'Measure and Project Input'!AW46)</f>
        <v/>
      </c>
      <c r="AP38" t="str">
        <f>IF(ISBLANK('Measure and Project Input'!AX46),"",'Measure and Project Input'!AX46)</f>
        <v/>
      </c>
      <c r="AQ38" t="str">
        <f>IF(ISBLANK('Measure and Project Input'!AY46),"",'Measure and Project Input'!AY46)</f>
        <v/>
      </c>
      <c r="AR38" t="str">
        <f>IF(ISBLANK('Measure and Project Input'!AZ46),"",'Measure and Project Input'!AZ46)</f>
        <v/>
      </c>
      <c r="AS38" t="str">
        <f>IF(ISBLANK('Measure and Project Input'!BA46),"",'Measure and Project Input'!BA46)</f>
        <v/>
      </c>
      <c r="AT38" t="str">
        <f>IF(ISBLANK('Measure and Project Input'!BB46),"",'Measure and Project Input'!BB46)</f>
        <v/>
      </c>
      <c r="AU38" t="str">
        <f>IF(ISBLANK('Measure and Project Input'!BC46),"",'Measure and Project Input'!BC46)</f>
        <v/>
      </c>
      <c r="AV38" t="str">
        <f>IF(ISBLANK('Measure and Project Input'!BD46),"",'Measure and Project Input'!BD46)</f>
        <v/>
      </c>
    </row>
    <row r="39" spans="1:48" x14ac:dyDescent="0.2">
      <c r="A39" t="str">
        <f>IF(ISBLANK('Measure and Project Input'!W47),"",'Measure and Project Input'!W47)</f>
        <v/>
      </c>
      <c r="B39" t="str">
        <f ca="1">IF(ISBLANK('Measure and Project Input'!X47),IF(ISBLANK('Measure and Project Input'!BY47),"",'Measure and Project Input'!BY47),'Measure and Project Input'!X47)</f>
        <v/>
      </c>
      <c r="C39" t="str">
        <f>IF(ISBLANK('Measure and Project Input'!Y47),"",'Measure and Project Input'!Y47)</f>
        <v/>
      </c>
      <c r="D39" t="str">
        <f>IF(ISBLANK('Measure and Project Input'!Z47),"",'Measure and Project Input'!Z47)</f>
        <v/>
      </c>
      <c r="E39" t="str">
        <f>IF(ISBLANK('Measure and Project Input'!AA47),"",'Measure and Project Input'!AA47)</f>
        <v/>
      </c>
      <c r="F39" t="str">
        <f>IF(ISBLANK('Measure and Project Input'!AB47),"",'Measure and Project Input'!AB47)</f>
        <v/>
      </c>
      <c r="G39" t="str">
        <f>IF(ISBLANK('Measure and Project Input'!AC47),"",'Measure and Project Input'!AC47)</f>
        <v/>
      </c>
      <c r="H39" t="str">
        <f>IF(ISBLANK('Measure and Project Input'!AD47),"",'Measure and Project Input'!AD47)</f>
        <v/>
      </c>
      <c r="I39" t="str">
        <f>IF(ISBLANK('Measure and Project Input'!AE47),"",'Measure and Project Input'!AE47)</f>
        <v/>
      </c>
      <c r="J39" t="str">
        <f>IF(ISBLANK('Measure and Project Input'!AF47),"",'Measure and Project Input'!AF47)</f>
        <v/>
      </c>
      <c r="K39" t="str">
        <f ca="1">IF(ISBLANK('Measure and Project Input'!BE47),"",'Measure and Project Input'!BE47)</f>
        <v/>
      </c>
      <c r="T39" t="str">
        <f>IF(ISBLANK('Measure and Project Input'!BH47),"",'Measure and Project Input'!BH47)</f>
        <v/>
      </c>
      <c r="U39" t="str">
        <f>IF(ISBLANK('Measure and Project Input'!BI47),"",'Measure and Project Input'!BI47)</f>
        <v/>
      </c>
      <c r="V39" t="str">
        <f>IF(ISBLANK('Measure and Project Input'!BJ47),"",'Measure and Project Input'!BJ47)</f>
        <v/>
      </c>
      <c r="W39" t="str">
        <f>IF(ISBLANK('Measure and Project Input'!BK47),"",'Measure and Project Input'!BK47)</f>
        <v/>
      </c>
      <c r="X39" t="str">
        <f>IF(ISBLANK('Measure and Project Input'!BL47),"",'Measure and Project Input'!BL47)</f>
        <v/>
      </c>
      <c r="Y39" t="str">
        <f>IF(ISBLANK('Measure and Project Input'!BM47),"",'Measure and Project Input'!BM47)</f>
        <v/>
      </c>
      <c r="Z39" t="str">
        <f>IF(ISBLANK('Measure and Project Input'!BN47),"",'Measure and Project Input'!BN47)</f>
        <v/>
      </c>
      <c r="AA39" t="str">
        <f>IF(ISBLANK('Measure and Project Input'!BO47),"",'Measure and Project Input'!BO47)</f>
        <v/>
      </c>
      <c r="AC39" t="str">
        <f>IF(ISBLANK('Measure and Project Input'!P47),"",'Measure and Project Input'!P47)</f>
        <v/>
      </c>
      <c r="AD39" t="str">
        <f>IF(ISBLANK('Measure and Project Input'!AG47),"",'Measure and Project Input'!AG47)</f>
        <v/>
      </c>
      <c r="AE39" t="str">
        <f>IF(ISBLANK('Measure and Project Input'!AH47),"",'Measure and Project Input'!AH47)</f>
        <v/>
      </c>
      <c r="AF39" t="str">
        <f>IF(ISBLANK('Measure and Project Input'!AN47),"",'Measure and Project Input'!AN47)</f>
        <v/>
      </c>
      <c r="AG39" t="str">
        <f>IF(ISBLANK('Measure and Project Input'!AO47),"",'Measure and Project Input'!AO47)</f>
        <v/>
      </c>
      <c r="AH39" t="str">
        <f>IF(ISBLANK('Measure and Project Input'!AP47),"",'Measure and Project Input'!AP47)</f>
        <v/>
      </c>
      <c r="AI39" t="str">
        <f>IF(ISBLANK('Measure and Project Input'!AQ47),"",'Measure and Project Input'!AQ47)</f>
        <v/>
      </c>
      <c r="AJ39" t="str">
        <f>IF(ISBLANK('Measure and Project Input'!AR47),"",'Measure and Project Input'!AR47)</f>
        <v/>
      </c>
      <c r="AK39" t="str">
        <f>IF(ISBLANK('Measure and Project Input'!AS47),"",'Measure and Project Input'!AS47)</f>
        <v/>
      </c>
      <c r="AL39" t="str">
        <f>IF(ISBLANK('Measure and Project Input'!AT47),"",'Measure and Project Input'!AT47)</f>
        <v/>
      </c>
      <c r="AM39" t="str">
        <f>IF(ISBLANK('Measure and Project Input'!AU47),"",'Measure and Project Input'!AU47)</f>
        <v/>
      </c>
      <c r="AN39" t="str">
        <f>IF(ISBLANK('Measure and Project Input'!AV47),"",'Measure and Project Input'!AV47)</f>
        <v/>
      </c>
      <c r="AO39" t="str">
        <f>IF(ISBLANK('Measure and Project Input'!AW47),"",'Measure and Project Input'!AW47)</f>
        <v/>
      </c>
      <c r="AP39" t="str">
        <f>IF(ISBLANK('Measure and Project Input'!AX47),"",'Measure and Project Input'!AX47)</f>
        <v/>
      </c>
      <c r="AQ39" t="str">
        <f>IF(ISBLANK('Measure and Project Input'!AY47),"",'Measure and Project Input'!AY47)</f>
        <v/>
      </c>
      <c r="AR39" t="str">
        <f>IF(ISBLANK('Measure and Project Input'!AZ47),"",'Measure and Project Input'!AZ47)</f>
        <v/>
      </c>
      <c r="AS39" t="str">
        <f>IF(ISBLANK('Measure and Project Input'!BA47),"",'Measure and Project Input'!BA47)</f>
        <v/>
      </c>
      <c r="AT39" t="str">
        <f>IF(ISBLANK('Measure and Project Input'!BB47),"",'Measure and Project Input'!BB47)</f>
        <v/>
      </c>
      <c r="AU39" t="str">
        <f>IF(ISBLANK('Measure and Project Input'!BC47),"",'Measure and Project Input'!BC47)</f>
        <v/>
      </c>
      <c r="AV39" t="str">
        <f>IF(ISBLANK('Measure and Project Input'!BD47),"",'Measure and Project Input'!BD47)</f>
        <v/>
      </c>
    </row>
    <row r="40" spans="1:48" x14ac:dyDescent="0.2">
      <c r="A40" t="str">
        <f>IF(ISBLANK('Measure and Project Input'!W48),"",'Measure and Project Input'!W48)</f>
        <v/>
      </c>
      <c r="B40" t="str">
        <f ca="1">IF(ISBLANK('Measure and Project Input'!X48),IF(ISBLANK('Measure and Project Input'!BY48),"",'Measure and Project Input'!BY48),'Measure and Project Input'!X48)</f>
        <v/>
      </c>
      <c r="C40" t="str">
        <f>IF(ISBLANK('Measure and Project Input'!Y48),"",'Measure and Project Input'!Y48)</f>
        <v/>
      </c>
      <c r="D40" t="str">
        <f>IF(ISBLANK('Measure and Project Input'!Z48),"",'Measure and Project Input'!Z48)</f>
        <v/>
      </c>
      <c r="E40" t="str">
        <f>IF(ISBLANK('Measure and Project Input'!AA48),"",'Measure and Project Input'!AA48)</f>
        <v/>
      </c>
      <c r="F40" t="str">
        <f>IF(ISBLANK('Measure and Project Input'!AB48),"",'Measure and Project Input'!AB48)</f>
        <v/>
      </c>
      <c r="G40" t="str">
        <f>IF(ISBLANK('Measure and Project Input'!AC48),"",'Measure and Project Input'!AC48)</f>
        <v/>
      </c>
      <c r="H40" t="str">
        <f>IF(ISBLANK('Measure and Project Input'!AD48),"",'Measure and Project Input'!AD48)</f>
        <v/>
      </c>
      <c r="I40" t="str">
        <f>IF(ISBLANK('Measure and Project Input'!AE48),"",'Measure and Project Input'!AE48)</f>
        <v/>
      </c>
      <c r="J40" t="str">
        <f>IF(ISBLANK('Measure and Project Input'!AF48),"",'Measure and Project Input'!AF48)</f>
        <v/>
      </c>
      <c r="K40" t="str">
        <f ca="1">IF(ISBLANK('Measure and Project Input'!BE48),"",'Measure and Project Input'!BE48)</f>
        <v/>
      </c>
      <c r="T40" t="str">
        <f>IF(ISBLANK('Measure and Project Input'!BH48),"",'Measure and Project Input'!BH48)</f>
        <v/>
      </c>
      <c r="U40" t="str">
        <f>IF(ISBLANK('Measure and Project Input'!BI48),"",'Measure and Project Input'!BI48)</f>
        <v/>
      </c>
      <c r="V40" t="str">
        <f>IF(ISBLANK('Measure and Project Input'!BJ48),"",'Measure and Project Input'!BJ48)</f>
        <v/>
      </c>
      <c r="W40" t="str">
        <f>IF(ISBLANK('Measure and Project Input'!BK48),"",'Measure and Project Input'!BK48)</f>
        <v/>
      </c>
      <c r="X40" t="str">
        <f>IF(ISBLANK('Measure and Project Input'!BL48),"",'Measure and Project Input'!BL48)</f>
        <v/>
      </c>
      <c r="Y40" t="str">
        <f>IF(ISBLANK('Measure and Project Input'!BM48),"",'Measure and Project Input'!BM48)</f>
        <v/>
      </c>
      <c r="Z40" t="str">
        <f>IF(ISBLANK('Measure and Project Input'!BN48),"",'Measure and Project Input'!BN48)</f>
        <v/>
      </c>
      <c r="AA40" t="str">
        <f>IF(ISBLANK('Measure and Project Input'!BO48),"",'Measure and Project Input'!BO48)</f>
        <v/>
      </c>
      <c r="AC40" t="str">
        <f>IF(ISBLANK('Measure and Project Input'!P48),"",'Measure and Project Input'!P48)</f>
        <v/>
      </c>
      <c r="AD40" t="str">
        <f>IF(ISBLANK('Measure and Project Input'!AG48),"",'Measure and Project Input'!AG48)</f>
        <v/>
      </c>
      <c r="AE40" t="str">
        <f>IF(ISBLANK('Measure and Project Input'!AH48),"",'Measure and Project Input'!AH48)</f>
        <v/>
      </c>
      <c r="AF40" t="str">
        <f>IF(ISBLANK('Measure and Project Input'!AN48),"",'Measure and Project Input'!AN48)</f>
        <v/>
      </c>
      <c r="AG40" t="str">
        <f>IF(ISBLANK('Measure and Project Input'!AO48),"",'Measure and Project Input'!AO48)</f>
        <v/>
      </c>
      <c r="AH40" t="str">
        <f>IF(ISBLANK('Measure and Project Input'!AP48),"",'Measure and Project Input'!AP48)</f>
        <v/>
      </c>
      <c r="AI40" t="str">
        <f>IF(ISBLANK('Measure and Project Input'!AQ48),"",'Measure and Project Input'!AQ48)</f>
        <v/>
      </c>
      <c r="AJ40" t="str">
        <f>IF(ISBLANK('Measure and Project Input'!AR48),"",'Measure and Project Input'!AR48)</f>
        <v/>
      </c>
      <c r="AK40" t="str">
        <f>IF(ISBLANK('Measure and Project Input'!AS48),"",'Measure and Project Input'!AS48)</f>
        <v/>
      </c>
      <c r="AL40" t="str">
        <f>IF(ISBLANK('Measure and Project Input'!AT48),"",'Measure and Project Input'!AT48)</f>
        <v/>
      </c>
      <c r="AM40" t="str">
        <f>IF(ISBLANK('Measure and Project Input'!AU48),"",'Measure and Project Input'!AU48)</f>
        <v/>
      </c>
      <c r="AN40" t="str">
        <f>IF(ISBLANK('Measure and Project Input'!AV48),"",'Measure and Project Input'!AV48)</f>
        <v/>
      </c>
      <c r="AO40" t="str">
        <f>IF(ISBLANK('Measure and Project Input'!AW48),"",'Measure and Project Input'!AW48)</f>
        <v/>
      </c>
      <c r="AP40" t="str">
        <f>IF(ISBLANK('Measure and Project Input'!AX48),"",'Measure and Project Input'!AX48)</f>
        <v/>
      </c>
      <c r="AQ40" t="str">
        <f>IF(ISBLANK('Measure and Project Input'!AY48),"",'Measure and Project Input'!AY48)</f>
        <v/>
      </c>
      <c r="AR40" t="str">
        <f>IF(ISBLANK('Measure and Project Input'!AZ48),"",'Measure and Project Input'!AZ48)</f>
        <v/>
      </c>
      <c r="AS40" t="str">
        <f>IF(ISBLANK('Measure and Project Input'!BA48),"",'Measure and Project Input'!BA48)</f>
        <v/>
      </c>
      <c r="AT40" t="str">
        <f>IF(ISBLANK('Measure and Project Input'!BB48),"",'Measure and Project Input'!BB48)</f>
        <v/>
      </c>
      <c r="AU40" t="str">
        <f>IF(ISBLANK('Measure and Project Input'!BC48),"",'Measure and Project Input'!BC48)</f>
        <v/>
      </c>
      <c r="AV40" t="str">
        <f>IF(ISBLANK('Measure and Project Input'!BD48),"",'Measure and Project Input'!BD48)</f>
        <v/>
      </c>
    </row>
    <row r="41" spans="1:48" x14ac:dyDescent="0.2">
      <c r="A41" t="str">
        <f>IF(ISBLANK('Measure and Project Input'!W49),"",'Measure and Project Input'!W49)</f>
        <v/>
      </c>
      <c r="B41" t="str">
        <f ca="1">IF(ISBLANK('Measure and Project Input'!X49),IF(ISBLANK('Measure and Project Input'!BY49),"",'Measure and Project Input'!BY49),'Measure and Project Input'!X49)</f>
        <v/>
      </c>
      <c r="C41" t="str">
        <f>IF(ISBLANK('Measure and Project Input'!Y49),"",'Measure and Project Input'!Y49)</f>
        <v/>
      </c>
      <c r="D41" t="str">
        <f>IF(ISBLANK('Measure and Project Input'!Z49),"",'Measure and Project Input'!Z49)</f>
        <v/>
      </c>
      <c r="E41" t="str">
        <f>IF(ISBLANK('Measure and Project Input'!AA49),"",'Measure and Project Input'!AA49)</f>
        <v/>
      </c>
      <c r="F41" t="str">
        <f>IF(ISBLANK('Measure and Project Input'!AB49),"",'Measure and Project Input'!AB49)</f>
        <v/>
      </c>
      <c r="G41" t="str">
        <f>IF(ISBLANK('Measure and Project Input'!AC49),"",'Measure and Project Input'!AC49)</f>
        <v/>
      </c>
      <c r="H41" t="str">
        <f>IF(ISBLANK('Measure and Project Input'!AD49),"",'Measure and Project Input'!AD49)</f>
        <v/>
      </c>
      <c r="I41" t="str">
        <f>IF(ISBLANK('Measure and Project Input'!AE49),"",'Measure and Project Input'!AE49)</f>
        <v/>
      </c>
      <c r="J41" t="str">
        <f>IF(ISBLANK('Measure and Project Input'!AF49),"",'Measure and Project Input'!AF49)</f>
        <v/>
      </c>
      <c r="K41" t="str">
        <f ca="1">IF(ISBLANK('Measure and Project Input'!BE49),"",'Measure and Project Input'!BE49)</f>
        <v/>
      </c>
      <c r="T41" t="str">
        <f>IF(ISBLANK('Measure and Project Input'!BH49),"",'Measure and Project Input'!BH49)</f>
        <v/>
      </c>
      <c r="U41" t="str">
        <f>IF(ISBLANK('Measure and Project Input'!BI49),"",'Measure and Project Input'!BI49)</f>
        <v/>
      </c>
      <c r="V41" t="str">
        <f>IF(ISBLANK('Measure and Project Input'!BJ49),"",'Measure and Project Input'!BJ49)</f>
        <v/>
      </c>
      <c r="W41" t="str">
        <f>IF(ISBLANK('Measure and Project Input'!BK49),"",'Measure and Project Input'!BK49)</f>
        <v/>
      </c>
      <c r="X41" t="str">
        <f>IF(ISBLANK('Measure and Project Input'!BL49),"",'Measure and Project Input'!BL49)</f>
        <v/>
      </c>
      <c r="Y41" t="str">
        <f>IF(ISBLANK('Measure and Project Input'!BM49),"",'Measure and Project Input'!BM49)</f>
        <v/>
      </c>
      <c r="Z41" t="str">
        <f>IF(ISBLANK('Measure and Project Input'!BN49),"",'Measure and Project Input'!BN49)</f>
        <v/>
      </c>
      <c r="AA41" t="str">
        <f>IF(ISBLANK('Measure and Project Input'!BO49),"",'Measure and Project Input'!BO49)</f>
        <v/>
      </c>
      <c r="AC41" t="str">
        <f>IF(ISBLANK('Measure and Project Input'!P49),"",'Measure and Project Input'!P49)</f>
        <v/>
      </c>
      <c r="AD41" t="str">
        <f>IF(ISBLANK('Measure and Project Input'!AG49),"",'Measure and Project Input'!AG49)</f>
        <v/>
      </c>
      <c r="AE41" t="str">
        <f>IF(ISBLANK('Measure and Project Input'!AH49),"",'Measure and Project Input'!AH49)</f>
        <v/>
      </c>
      <c r="AF41" t="str">
        <f>IF(ISBLANK('Measure and Project Input'!AN49),"",'Measure and Project Input'!AN49)</f>
        <v/>
      </c>
      <c r="AG41" t="str">
        <f>IF(ISBLANK('Measure and Project Input'!AO49),"",'Measure and Project Input'!AO49)</f>
        <v/>
      </c>
      <c r="AH41" t="str">
        <f>IF(ISBLANK('Measure and Project Input'!AP49),"",'Measure and Project Input'!AP49)</f>
        <v/>
      </c>
      <c r="AI41" t="str">
        <f>IF(ISBLANK('Measure and Project Input'!AQ49),"",'Measure and Project Input'!AQ49)</f>
        <v/>
      </c>
      <c r="AJ41" t="str">
        <f>IF(ISBLANK('Measure and Project Input'!AR49),"",'Measure and Project Input'!AR49)</f>
        <v/>
      </c>
      <c r="AK41" t="str">
        <f>IF(ISBLANK('Measure and Project Input'!AS49),"",'Measure and Project Input'!AS49)</f>
        <v/>
      </c>
      <c r="AL41" t="str">
        <f>IF(ISBLANK('Measure and Project Input'!AT49),"",'Measure and Project Input'!AT49)</f>
        <v/>
      </c>
      <c r="AM41" t="str">
        <f>IF(ISBLANK('Measure and Project Input'!AU49),"",'Measure and Project Input'!AU49)</f>
        <v/>
      </c>
      <c r="AN41" t="str">
        <f>IF(ISBLANK('Measure and Project Input'!AV49),"",'Measure and Project Input'!AV49)</f>
        <v/>
      </c>
      <c r="AO41" t="str">
        <f>IF(ISBLANK('Measure and Project Input'!AW49),"",'Measure and Project Input'!AW49)</f>
        <v/>
      </c>
      <c r="AP41" t="str">
        <f>IF(ISBLANK('Measure and Project Input'!AX49),"",'Measure and Project Input'!AX49)</f>
        <v/>
      </c>
      <c r="AQ41" t="str">
        <f>IF(ISBLANK('Measure and Project Input'!AY49),"",'Measure and Project Input'!AY49)</f>
        <v/>
      </c>
      <c r="AR41" t="str">
        <f>IF(ISBLANK('Measure and Project Input'!AZ49),"",'Measure and Project Input'!AZ49)</f>
        <v/>
      </c>
      <c r="AS41" t="str">
        <f>IF(ISBLANK('Measure and Project Input'!BA49),"",'Measure and Project Input'!BA49)</f>
        <v/>
      </c>
      <c r="AT41" t="str">
        <f>IF(ISBLANK('Measure and Project Input'!BB49),"",'Measure and Project Input'!BB49)</f>
        <v/>
      </c>
      <c r="AU41" t="str">
        <f>IF(ISBLANK('Measure and Project Input'!BC49),"",'Measure and Project Input'!BC49)</f>
        <v/>
      </c>
      <c r="AV41" t="str">
        <f>IF(ISBLANK('Measure and Project Input'!BD49),"",'Measure and Project Input'!BD49)</f>
        <v/>
      </c>
    </row>
    <row r="42" spans="1:48" x14ac:dyDescent="0.2">
      <c r="A42" t="str">
        <f>IF(ISBLANK('Measure and Project Input'!W50),"",'Measure and Project Input'!W50)</f>
        <v/>
      </c>
      <c r="B42" t="str">
        <f ca="1">IF(ISBLANK('Measure and Project Input'!X50),IF(ISBLANK('Measure and Project Input'!BY50),"",'Measure and Project Input'!BY50),'Measure and Project Input'!X50)</f>
        <v/>
      </c>
      <c r="C42" t="str">
        <f>IF(ISBLANK('Measure and Project Input'!Y50),"",'Measure and Project Input'!Y50)</f>
        <v/>
      </c>
      <c r="D42" t="str">
        <f>IF(ISBLANK('Measure and Project Input'!Z50),"",'Measure and Project Input'!Z50)</f>
        <v/>
      </c>
      <c r="E42" t="str">
        <f>IF(ISBLANK('Measure and Project Input'!AA50),"",'Measure and Project Input'!AA50)</f>
        <v/>
      </c>
      <c r="F42" t="str">
        <f>IF(ISBLANK('Measure and Project Input'!AB50),"",'Measure and Project Input'!AB50)</f>
        <v/>
      </c>
      <c r="G42" t="str">
        <f>IF(ISBLANK('Measure and Project Input'!AC50),"",'Measure and Project Input'!AC50)</f>
        <v/>
      </c>
      <c r="H42" t="str">
        <f>IF(ISBLANK('Measure and Project Input'!AD50),"",'Measure and Project Input'!AD50)</f>
        <v/>
      </c>
      <c r="I42" t="str">
        <f>IF(ISBLANK('Measure and Project Input'!AE50),"",'Measure and Project Input'!AE50)</f>
        <v/>
      </c>
      <c r="J42" t="str">
        <f>IF(ISBLANK('Measure and Project Input'!AF50),"",'Measure and Project Input'!AF50)</f>
        <v/>
      </c>
      <c r="K42" t="str">
        <f ca="1">IF(ISBLANK('Measure and Project Input'!BE50),"",'Measure and Project Input'!BE50)</f>
        <v/>
      </c>
      <c r="T42" t="str">
        <f>IF(ISBLANK('Measure and Project Input'!BH50),"",'Measure and Project Input'!BH50)</f>
        <v/>
      </c>
      <c r="U42" t="str">
        <f>IF(ISBLANK('Measure and Project Input'!BI50),"",'Measure and Project Input'!BI50)</f>
        <v/>
      </c>
      <c r="V42" t="str">
        <f>IF(ISBLANK('Measure and Project Input'!BJ50),"",'Measure and Project Input'!BJ50)</f>
        <v/>
      </c>
      <c r="W42" t="str">
        <f>IF(ISBLANK('Measure and Project Input'!BK50),"",'Measure and Project Input'!BK50)</f>
        <v/>
      </c>
      <c r="X42" t="str">
        <f>IF(ISBLANK('Measure and Project Input'!BL50),"",'Measure and Project Input'!BL50)</f>
        <v/>
      </c>
      <c r="Y42" t="str">
        <f>IF(ISBLANK('Measure and Project Input'!BM50),"",'Measure and Project Input'!BM50)</f>
        <v/>
      </c>
      <c r="Z42" t="str">
        <f>IF(ISBLANK('Measure and Project Input'!BN50),"",'Measure and Project Input'!BN50)</f>
        <v/>
      </c>
      <c r="AA42" t="str">
        <f>IF(ISBLANK('Measure and Project Input'!BO50),"",'Measure and Project Input'!BO50)</f>
        <v/>
      </c>
      <c r="AC42" t="str">
        <f>IF(ISBLANK('Measure and Project Input'!P50),"",'Measure and Project Input'!P50)</f>
        <v/>
      </c>
      <c r="AD42" t="str">
        <f>IF(ISBLANK('Measure and Project Input'!AG50),"",'Measure and Project Input'!AG50)</f>
        <v/>
      </c>
      <c r="AE42" t="str">
        <f>IF(ISBLANK('Measure and Project Input'!AH50),"",'Measure and Project Input'!AH50)</f>
        <v/>
      </c>
      <c r="AF42" t="str">
        <f>IF(ISBLANK('Measure and Project Input'!AN50),"",'Measure and Project Input'!AN50)</f>
        <v/>
      </c>
      <c r="AG42" t="str">
        <f>IF(ISBLANK('Measure and Project Input'!AO50),"",'Measure and Project Input'!AO50)</f>
        <v/>
      </c>
      <c r="AH42" t="str">
        <f>IF(ISBLANK('Measure and Project Input'!AP50),"",'Measure and Project Input'!AP50)</f>
        <v/>
      </c>
      <c r="AI42" t="str">
        <f>IF(ISBLANK('Measure and Project Input'!AQ50),"",'Measure and Project Input'!AQ50)</f>
        <v/>
      </c>
      <c r="AJ42" t="str">
        <f>IF(ISBLANK('Measure and Project Input'!AR50),"",'Measure and Project Input'!AR50)</f>
        <v/>
      </c>
      <c r="AK42" t="str">
        <f>IF(ISBLANK('Measure and Project Input'!AS50),"",'Measure and Project Input'!AS50)</f>
        <v/>
      </c>
      <c r="AL42" t="str">
        <f>IF(ISBLANK('Measure and Project Input'!AT50),"",'Measure and Project Input'!AT50)</f>
        <v/>
      </c>
      <c r="AM42" t="str">
        <f>IF(ISBLANK('Measure and Project Input'!AU50),"",'Measure and Project Input'!AU50)</f>
        <v/>
      </c>
      <c r="AN42" t="str">
        <f>IF(ISBLANK('Measure and Project Input'!AV50),"",'Measure and Project Input'!AV50)</f>
        <v/>
      </c>
      <c r="AO42" t="str">
        <f>IF(ISBLANK('Measure and Project Input'!AW50),"",'Measure and Project Input'!AW50)</f>
        <v/>
      </c>
      <c r="AP42" t="str">
        <f>IF(ISBLANK('Measure and Project Input'!AX50),"",'Measure and Project Input'!AX50)</f>
        <v/>
      </c>
      <c r="AQ42" t="str">
        <f>IF(ISBLANK('Measure and Project Input'!AY50),"",'Measure and Project Input'!AY50)</f>
        <v/>
      </c>
      <c r="AR42" t="str">
        <f>IF(ISBLANK('Measure and Project Input'!AZ50),"",'Measure and Project Input'!AZ50)</f>
        <v/>
      </c>
      <c r="AS42" t="str">
        <f>IF(ISBLANK('Measure and Project Input'!BA50),"",'Measure and Project Input'!BA50)</f>
        <v/>
      </c>
      <c r="AT42" t="str">
        <f>IF(ISBLANK('Measure and Project Input'!BB50),"",'Measure and Project Input'!BB50)</f>
        <v/>
      </c>
      <c r="AU42" t="str">
        <f>IF(ISBLANK('Measure and Project Input'!BC50),"",'Measure and Project Input'!BC50)</f>
        <v/>
      </c>
      <c r="AV42" t="str">
        <f>IF(ISBLANK('Measure and Project Input'!BD50),"",'Measure and Project Input'!BD50)</f>
        <v/>
      </c>
    </row>
    <row r="43" spans="1:48" x14ac:dyDescent="0.2">
      <c r="A43" t="str">
        <f>IF(ISBLANK('Measure and Project Input'!W51),"",'Measure and Project Input'!W51)</f>
        <v/>
      </c>
      <c r="B43" t="str">
        <f ca="1">IF(ISBLANK('Measure and Project Input'!X51),IF(ISBLANK('Measure and Project Input'!BY51),"",'Measure and Project Input'!BY51),'Measure and Project Input'!X51)</f>
        <v/>
      </c>
      <c r="C43" t="str">
        <f>IF(ISBLANK('Measure and Project Input'!Y51),"",'Measure and Project Input'!Y51)</f>
        <v/>
      </c>
      <c r="D43" t="str">
        <f>IF(ISBLANK('Measure and Project Input'!Z51),"",'Measure and Project Input'!Z51)</f>
        <v/>
      </c>
      <c r="E43" t="str">
        <f>IF(ISBLANK('Measure and Project Input'!AA51),"",'Measure and Project Input'!AA51)</f>
        <v/>
      </c>
      <c r="F43" t="str">
        <f>IF(ISBLANK('Measure and Project Input'!AB51),"",'Measure and Project Input'!AB51)</f>
        <v/>
      </c>
      <c r="G43" t="str">
        <f>IF(ISBLANK('Measure and Project Input'!AC51),"",'Measure and Project Input'!AC51)</f>
        <v/>
      </c>
      <c r="H43" t="str">
        <f>IF(ISBLANK('Measure and Project Input'!AD51),"",'Measure and Project Input'!AD51)</f>
        <v/>
      </c>
      <c r="I43" t="str">
        <f>IF(ISBLANK('Measure and Project Input'!AE51),"",'Measure and Project Input'!AE51)</f>
        <v/>
      </c>
      <c r="J43" t="str">
        <f>IF(ISBLANK('Measure and Project Input'!AF51),"",'Measure and Project Input'!AF51)</f>
        <v/>
      </c>
      <c r="K43" t="str">
        <f ca="1">IF(ISBLANK('Measure and Project Input'!BE51),"",'Measure and Project Input'!BE51)</f>
        <v/>
      </c>
      <c r="T43" t="str">
        <f>IF(ISBLANK('Measure and Project Input'!BH51),"",'Measure and Project Input'!BH51)</f>
        <v/>
      </c>
      <c r="U43" t="str">
        <f>IF(ISBLANK('Measure and Project Input'!BI51),"",'Measure and Project Input'!BI51)</f>
        <v/>
      </c>
      <c r="V43" t="str">
        <f>IF(ISBLANK('Measure and Project Input'!BJ51),"",'Measure and Project Input'!BJ51)</f>
        <v/>
      </c>
      <c r="W43" t="str">
        <f>IF(ISBLANK('Measure and Project Input'!BK51),"",'Measure and Project Input'!BK51)</f>
        <v/>
      </c>
      <c r="X43" t="str">
        <f>IF(ISBLANK('Measure and Project Input'!BL51),"",'Measure and Project Input'!BL51)</f>
        <v/>
      </c>
      <c r="Y43" t="str">
        <f>IF(ISBLANK('Measure and Project Input'!BM51),"",'Measure and Project Input'!BM51)</f>
        <v/>
      </c>
      <c r="Z43" t="str">
        <f>IF(ISBLANK('Measure and Project Input'!BN51),"",'Measure and Project Input'!BN51)</f>
        <v/>
      </c>
      <c r="AA43" t="str">
        <f>IF(ISBLANK('Measure and Project Input'!BO51),"",'Measure and Project Input'!BO51)</f>
        <v/>
      </c>
      <c r="AC43" t="str">
        <f>IF(ISBLANK('Measure and Project Input'!P51),"",'Measure and Project Input'!P51)</f>
        <v/>
      </c>
      <c r="AD43" t="str">
        <f>IF(ISBLANK('Measure and Project Input'!AG51),"",'Measure and Project Input'!AG51)</f>
        <v/>
      </c>
      <c r="AE43" t="str">
        <f>IF(ISBLANK('Measure and Project Input'!AH51),"",'Measure and Project Input'!AH51)</f>
        <v/>
      </c>
      <c r="AF43" t="str">
        <f>IF(ISBLANK('Measure and Project Input'!AN51),"",'Measure and Project Input'!AN51)</f>
        <v/>
      </c>
      <c r="AG43" t="str">
        <f>IF(ISBLANK('Measure and Project Input'!AO51),"",'Measure and Project Input'!AO51)</f>
        <v/>
      </c>
      <c r="AH43" t="str">
        <f>IF(ISBLANK('Measure and Project Input'!AP51),"",'Measure and Project Input'!AP51)</f>
        <v/>
      </c>
      <c r="AI43" t="str">
        <f>IF(ISBLANK('Measure and Project Input'!AQ51),"",'Measure and Project Input'!AQ51)</f>
        <v/>
      </c>
      <c r="AJ43" t="str">
        <f>IF(ISBLANK('Measure and Project Input'!AR51),"",'Measure and Project Input'!AR51)</f>
        <v/>
      </c>
      <c r="AK43" t="str">
        <f>IF(ISBLANK('Measure and Project Input'!AS51),"",'Measure and Project Input'!AS51)</f>
        <v/>
      </c>
      <c r="AL43" t="str">
        <f>IF(ISBLANK('Measure and Project Input'!AT51),"",'Measure and Project Input'!AT51)</f>
        <v/>
      </c>
      <c r="AM43" t="str">
        <f>IF(ISBLANK('Measure and Project Input'!AU51),"",'Measure and Project Input'!AU51)</f>
        <v/>
      </c>
      <c r="AN43" t="str">
        <f>IF(ISBLANK('Measure and Project Input'!AV51),"",'Measure and Project Input'!AV51)</f>
        <v/>
      </c>
      <c r="AO43" t="str">
        <f>IF(ISBLANK('Measure and Project Input'!AW51),"",'Measure and Project Input'!AW51)</f>
        <v/>
      </c>
      <c r="AP43" t="str">
        <f>IF(ISBLANK('Measure and Project Input'!AX51),"",'Measure and Project Input'!AX51)</f>
        <v/>
      </c>
      <c r="AQ43" t="str">
        <f>IF(ISBLANK('Measure and Project Input'!AY51),"",'Measure and Project Input'!AY51)</f>
        <v/>
      </c>
      <c r="AR43" t="str">
        <f>IF(ISBLANK('Measure and Project Input'!AZ51),"",'Measure and Project Input'!AZ51)</f>
        <v/>
      </c>
      <c r="AS43" t="str">
        <f>IF(ISBLANK('Measure and Project Input'!BA51),"",'Measure and Project Input'!BA51)</f>
        <v/>
      </c>
      <c r="AT43" t="str">
        <f>IF(ISBLANK('Measure and Project Input'!BB51),"",'Measure and Project Input'!BB51)</f>
        <v/>
      </c>
      <c r="AU43" t="str">
        <f>IF(ISBLANK('Measure and Project Input'!BC51),"",'Measure and Project Input'!BC51)</f>
        <v/>
      </c>
      <c r="AV43" t="str">
        <f>IF(ISBLANK('Measure and Project Input'!BD51),"",'Measure and Project Input'!BD51)</f>
        <v/>
      </c>
    </row>
    <row r="44" spans="1:48" x14ac:dyDescent="0.2">
      <c r="A44" t="str">
        <f>IF(ISBLANK('Measure and Project Input'!W52),"",'Measure and Project Input'!W52)</f>
        <v/>
      </c>
      <c r="B44" t="str">
        <f ca="1">IF(ISBLANK('Measure and Project Input'!X52),IF(ISBLANK('Measure and Project Input'!BY52),"",'Measure and Project Input'!BY52),'Measure and Project Input'!X52)</f>
        <v/>
      </c>
      <c r="C44" t="str">
        <f>IF(ISBLANK('Measure and Project Input'!Y52),"",'Measure and Project Input'!Y52)</f>
        <v/>
      </c>
      <c r="D44" t="str">
        <f>IF(ISBLANK('Measure and Project Input'!Z52),"",'Measure and Project Input'!Z52)</f>
        <v/>
      </c>
      <c r="E44" t="str">
        <f>IF(ISBLANK('Measure and Project Input'!AA52),"",'Measure and Project Input'!AA52)</f>
        <v/>
      </c>
      <c r="F44" t="str">
        <f>IF(ISBLANK('Measure and Project Input'!AB52),"",'Measure and Project Input'!AB52)</f>
        <v/>
      </c>
      <c r="G44" t="str">
        <f>IF(ISBLANK('Measure and Project Input'!AC52),"",'Measure and Project Input'!AC52)</f>
        <v/>
      </c>
      <c r="H44" t="str">
        <f>IF(ISBLANK('Measure and Project Input'!AD52),"",'Measure and Project Input'!AD52)</f>
        <v/>
      </c>
      <c r="I44" t="str">
        <f>IF(ISBLANK('Measure and Project Input'!AE52),"",'Measure and Project Input'!AE52)</f>
        <v/>
      </c>
      <c r="J44" t="str">
        <f>IF(ISBLANK('Measure and Project Input'!AF52),"",'Measure and Project Input'!AF52)</f>
        <v/>
      </c>
      <c r="K44" t="str">
        <f ca="1">IF(ISBLANK('Measure and Project Input'!BE52),"",'Measure and Project Input'!BE52)</f>
        <v/>
      </c>
      <c r="T44" t="str">
        <f>IF(ISBLANK('Measure and Project Input'!BH52),"",'Measure and Project Input'!BH52)</f>
        <v/>
      </c>
      <c r="U44" t="str">
        <f>IF(ISBLANK('Measure and Project Input'!BI52),"",'Measure and Project Input'!BI52)</f>
        <v/>
      </c>
      <c r="V44" t="str">
        <f>IF(ISBLANK('Measure and Project Input'!BJ52),"",'Measure and Project Input'!BJ52)</f>
        <v/>
      </c>
      <c r="W44" t="str">
        <f>IF(ISBLANK('Measure and Project Input'!BK52),"",'Measure and Project Input'!BK52)</f>
        <v/>
      </c>
      <c r="X44" t="str">
        <f>IF(ISBLANK('Measure and Project Input'!BL52),"",'Measure and Project Input'!BL52)</f>
        <v/>
      </c>
      <c r="Y44" t="str">
        <f>IF(ISBLANK('Measure and Project Input'!BM52),"",'Measure and Project Input'!BM52)</f>
        <v/>
      </c>
      <c r="Z44" t="str">
        <f>IF(ISBLANK('Measure and Project Input'!BN52),"",'Measure and Project Input'!BN52)</f>
        <v/>
      </c>
      <c r="AA44" t="str">
        <f>IF(ISBLANK('Measure and Project Input'!BO52),"",'Measure and Project Input'!BO52)</f>
        <v/>
      </c>
      <c r="AC44" t="str">
        <f>IF(ISBLANK('Measure and Project Input'!P52),"",'Measure and Project Input'!P52)</f>
        <v/>
      </c>
      <c r="AD44" t="str">
        <f>IF(ISBLANK('Measure and Project Input'!AG52),"",'Measure and Project Input'!AG52)</f>
        <v/>
      </c>
      <c r="AE44" t="str">
        <f>IF(ISBLANK('Measure and Project Input'!AH52),"",'Measure and Project Input'!AH52)</f>
        <v/>
      </c>
      <c r="AF44" t="str">
        <f>IF(ISBLANK('Measure and Project Input'!AN52),"",'Measure and Project Input'!AN52)</f>
        <v/>
      </c>
      <c r="AG44" t="str">
        <f>IF(ISBLANK('Measure and Project Input'!AO52),"",'Measure and Project Input'!AO52)</f>
        <v/>
      </c>
      <c r="AH44" t="str">
        <f>IF(ISBLANK('Measure and Project Input'!AP52),"",'Measure and Project Input'!AP52)</f>
        <v/>
      </c>
      <c r="AI44" t="str">
        <f>IF(ISBLANK('Measure and Project Input'!AQ52),"",'Measure and Project Input'!AQ52)</f>
        <v/>
      </c>
      <c r="AJ44" t="str">
        <f>IF(ISBLANK('Measure and Project Input'!AR52),"",'Measure and Project Input'!AR52)</f>
        <v/>
      </c>
      <c r="AK44" t="str">
        <f>IF(ISBLANK('Measure and Project Input'!AS52),"",'Measure and Project Input'!AS52)</f>
        <v/>
      </c>
      <c r="AL44" t="str">
        <f>IF(ISBLANK('Measure and Project Input'!AT52),"",'Measure and Project Input'!AT52)</f>
        <v/>
      </c>
      <c r="AM44" t="str">
        <f>IF(ISBLANK('Measure and Project Input'!AU52),"",'Measure and Project Input'!AU52)</f>
        <v/>
      </c>
      <c r="AN44" t="str">
        <f>IF(ISBLANK('Measure and Project Input'!AV52),"",'Measure and Project Input'!AV52)</f>
        <v/>
      </c>
      <c r="AO44" t="str">
        <f>IF(ISBLANK('Measure and Project Input'!AW52),"",'Measure and Project Input'!AW52)</f>
        <v/>
      </c>
      <c r="AP44" t="str">
        <f>IF(ISBLANK('Measure and Project Input'!AX52),"",'Measure and Project Input'!AX52)</f>
        <v/>
      </c>
      <c r="AQ44" t="str">
        <f>IF(ISBLANK('Measure and Project Input'!AY52),"",'Measure and Project Input'!AY52)</f>
        <v/>
      </c>
      <c r="AR44" t="str">
        <f>IF(ISBLANK('Measure and Project Input'!AZ52),"",'Measure and Project Input'!AZ52)</f>
        <v/>
      </c>
      <c r="AS44" t="str">
        <f>IF(ISBLANK('Measure and Project Input'!BA52),"",'Measure and Project Input'!BA52)</f>
        <v/>
      </c>
      <c r="AT44" t="str">
        <f>IF(ISBLANK('Measure and Project Input'!BB52),"",'Measure and Project Input'!BB52)</f>
        <v/>
      </c>
      <c r="AU44" t="str">
        <f>IF(ISBLANK('Measure and Project Input'!BC52),"",'Measure and Project Input'!BC52)</f>
        <v/>
      </c>
      <c r="AV44" t="str">
        <f>IF(ISBLANK('Measure and Project Input'!BD52),"",'Measure and Project Input'!BD52)</f>
        <v/>
      </c>
    </row>
    <row r="45" spans="1:48" x14ac:dyDescent="0.2">
      <c r="A45" t="str">
        <f>IF(ISBLANK('Measure and Project Input'!W53),"",'Measure and Project Input'!W53)</f>
        <v/>
      </c>
      <c r="B45" t="str">
        <f ca="1">IF(ISBLANK('Measure and Project Input'!X53),IF(ISBLANK('Measure and Project Input'!BY53),"",'Measure and Project Input'!BY53),'Measure and Project Input'!X53)</f>
        <v/>
      </c>
      <c r="C45" t="str">
        <f>IF(ISBLANK('Measure and Project Input'!Y53),"",'Measure and Project Input'!Y53)</f>
        <v/>
      </c>
      <c r="D45" t="str">
        <f>IF(ISBLANK('Measure and Project Input'!Z53),"",'Measure and Project Input'!Z53)</f>
        <v/>
      </c>
      <c r="E45" t="str">
        <f>IF(ISBLANK('Measure and Project Input'!AA53),"",'Measure and Project Input'!AA53)</f>
        <v/>
      </c>
      <c r="F45" t="str">
        <f>IF(ISBLANK('Measure and Project Input'!AB53),"",'Measure and Project Input'!AB53)</f>
        <v/>
      </c>
      <c r="G45" t="str">
        <f>IF(ISBLANK('Measure and Project Input'!AC53),"",'Measure and Project Input'!AC53)</f>
        <v/>
      </c>
      <c r="H45" t="str">
        <f>IF(ISBLANK('Measure and Project Input'!AD53),"",'Measure and Project Input'!AD53)</f>
        <v/>
      </c>
      <c r="I45" t="str">
        <f>IF(ISBLANK('Measure and Project Input'!AE53),"",'Measure and Project Input'!AE53)</f>
        <v/>
      </c>
      <c r="J45" t="str">
        <f>IF(ISBLANK('Measure and Project Input'!AF53),"",'Measure and Project Input'!AF53)</f>
        <v/>
      </c>
      <c r="K45" t="str">
        <f ca="1">IF(ISBLANK('Measure and Project Input'!BE53),"",'Measure and Project Input'!BE53)</f>
        <v/>
      </c>
      <c r="T45" t="str">
        <f>IF(ISBLANK('Measure and Project Input'!BH53),"",'Measure and Project Input'!BH53)</f>
        <v/>
      </c>
      <c r="U45" t="str">
        <f>IF(ISBLANK('Measure and Project Input'!BI53),"",'Measure and Project Input'!BI53)</f>
        <v/>
      </c>
      <c r="V45" t="str">
        <f>IF(ISBLANK('Measure and Project Input'!BJ53),"",'Measure and Project Input'!BJ53)</f>
        <v/>
      </c>
      <c r="W45" t="str">
        <f>IF(ISBLANK('Measure and Project Input'!BK53),"",'Measure and Project Input'!BK53)</f>
        <v/>
      </c>
      <c r="X45" t="str">
        <f>IF(ISBLANK('Measure and Project Input'!BL53),"",'Measure and Project Input'!BL53)</f>
        <v/>
      </c>
      <c r="Y45" t="str">
        <f>IF(ISBLANK('Measure and Project Input'!BM53),"",'Measure and Project Input'!BM53)</f>
        <v/>
      </c>
      <c r="Z45" t="str">
        <f>IF(ISBLANK('Measure and Project Input'!BN53),"",'Measure and Project Input'!BN53)</f>
        <v/>
      </c>
      <c r="AA45" t="str">
        <f>IF(ISBLANK('Measure and Project Input'!BO53),"",'Measure and Project Input'!BO53)</f>
        <v/>
      </c>
      <c r="AC45" t="str">
        <f>IF(ISBLANK('Measure and Project Input'!P53),"",'Measure and Project Input'!P53)</f>
        <v/>
      </c>
      <c r="AD45" t="str">
        <f>IF(ISBLANK('Measure and Project Input'!AG53),"",'Measure and Project Input'!AG53)</f>
        <v/>
      </c>
      <c r="AE45" t="str">
        <f>IF(ISBLANK('Measure and Project Input'!AH53),"",'Measure and Project Input'!AH53)</f>
        <v/>
      </c>
      <c r="AF45" t="str">
        <f>IF(ISBLANK('Measure and Project Input'!AN53),"",'Measure and Project Input'!AN53)</f>
        <v/>
      </c>
      <c r="AG45" t="str">
        <f>IF(ISBLANK('Measure and Project Input'!AO53),"",'Measure and Project Input'!AO53)</f>
        <v/>
      </c>
      <c r="AH45" t="str">
        <f>IF(ISBLANK('Measure and Project Input'!AP53),"",'Measure and Project Input'!AP53)</f>
        <v/>
      </c>
      <c r="AI45" t="str">
        <f>IF(ISBLANK('Measure and Project Input'!AQ53),"",'Measure and Project Input'!AQ53)</f>
        <v/>
      </c>
      <c r="AJ45" t="str">
        <f>IF(ISBLANK('Measure and Project Input'!AR53),"",'Measure and Project Input'!AR53)</f>
        <v/>
      </c>
      <c r="AK45" t="str">
        <f>IF(ISBLANK('Measure and Project Input'!AS53),"",'Measure and Project Input'!AS53)</f>
        <v/>
      </c>
      <c r="AL45" t="str">
        <f>IF(ISBLANK('Measure and Project Input'!AT53),"",'Measure and Project Input'!AT53)</f>
        <v/>
      </c>
      <c r="AM45" t="str">
        <f>IF(ISBLANK('Measure and Project Input'!AU53),"",'Measure and Project Input'!AU53)</f>
        <v/>
      </c>
      <c r="AN45" t="str">
        <f>IF(ISBLANK('Measure and Project Input'!AV53),"",'Measure and Project Input'!AV53)</f>
        <v/>
      </c>
      <c r="AO45" t="str">
        <f>IF(ISBLANK('Measure and Project Input'!AW53),"",'Measure and Project Input'!AW53)</f>
        <v/>
      </c>
      <c r="AP45" t="str">
        <f>IF(ISBLANK('Measure and Project Input'!AX53),"",'Measure and Project Input'!AX53)</f>
        <v/>
      </c>
      <c r="AQ45" t="str">
        <f>IF(ISBLANK('Measure and Project Input'!AY53),"",'Measure and Project Input'!AY53)</f>
        <v/>
      </c>
      <c r="AR45" t="str">
        <f>IF(ISBLANK('Measure and Project Input'!AZ53),"",'Measure and Project Input'!AZ53)</f>
        <v/>
      </c>
      <c r="AS45" t="str">
        <f>IF(ISBLANK('Measure and Project Input'!BA53),"",'Measure and Project Input'!BA53)</f>
        <v/>
      </c>
      <c r="AT45" t="str">
        <f>IF(ISBLANK('Measure and Project Input'!BB53),"",'Measure and Project Input'!BB53)</f>
        <v/>
      </c>
      <c r="AU45" t="str">
        <f>IF(ISBLANK('Measure and Project Input'!BC53),"",'Measure and Project Input'!BC53)</f>
        <v/>
      </c>
      <c r="AV45" t="str">
        <f>IF(ISBLANK('Measure and Project Input'!BD53),"",'Measure and Project Input'!BD53)</f>
        <v/>
      </c>
    </row>
    <row r="46" spans="1:48" x14ac:dyDescent="0.2">
      <c r="A46" t="str">
        <f>IF(ISBLANK('Measure and Project Input'!W54),"",'Measure and Project Input'!W54)</f>
        <v/>
      </c>
      <c r="B46" t="str">
        <f ca="1">IF(ISBLANK('Measure and Project Input'!X54),IF(ISBLANK('Measure and Project Input'!BY54),"",'Measure and Project Input'!BY54),'Measure and Project Input'!X54)</f>
        <v/>
      </c>
      <c r="C46" t="str">
        <f>IF(ISBLANK('Measure and Project Input'!Y54),"",'Measure and Project Input'!Y54)</f>
        <v/>
      </c>
      <c r="D46" t="str">
        <f>IF(ISBLANK('Measure and Project Input'!Z54),"",'Measure and Project Input'!Z54)</f>
        <v/>
      </c>
      <c r="E46" t="str">
        <f>IF(ISBLANK('Measure and Project Input'!AA54),"",'Measure and Project Input'!AA54)</f>
        <v/>
      </c>
      <c r="F46" t="str">
        <f>IF(ISBLANK('Measure and Project Input'!AB54),"",'Measure and Project Input'!AB54)</f>
        <v/>
      </c>
      <c r="G46" t="str">
        <f>IF(ISBLANK('Measure and Project Input'!AC54),"",'Measure and Project Input'!AC54)</f>
        <v/>
      </c>
      <c r="H46" t="str">
        <f>IF(ISBLANK('Measure and Project Input'!AD54),"",'Measure and Project Input'!AD54)</f>
        <v/>
      </c>
      <c r="I46" t="str">
        <f>IF(ISBLANK('Measure and Project Input'!AE54),"",'Measure and Project Input'!AE54)</f>
        <v/>
      </c>
      <c r="J46" t="str">
        <f>IF(ISBLANK('Measure and Project Input'!AF54),"",'Measure and Project Input'!AF54)</f>
        <v/>
      </c>
      <c r="K46" t="str">
        <f ca="1">IF(ISBLANK('Measure and Project Input'!BE54),"",'Measure and Project Input'!BE54)</f>
        <v/>
      </c>
      <c r="T46" t="str">
        <f>IF(ISBLANK('Measure and Project Input'!BH54),"",'Measure and Project Input'!BH54)</f>
        <v/>
      </c>
      <c r="U46" t="str">
        <f>IF(ISBLANK('Measure and Project Input'!BI54),"",'Measure and Project Input'!BI54)</f>
        <v/>
      </c>
      <c r="V46" t="str">
        <f>IF(ISBLANK('Measure and Project Input'!BJ54),"",'Measure and Project Input'!BJ54)</f>
        <v/>
      </c>
      <c r="W46" t="str">
        <f>IF(ISBLANK('Measure and Project Input'!BK54),"",'Measure and Project Input'!BK54)</f>
        <v/>
      </c>
      <c r="X46" t="str">
        <f>IF(ISBLANK('Measure and Project Input'!BL54),"",'Measure and Project Input'!BL54)</f>
        <v/>
      </c>
      <c r="Y46" t="str">
        <f>IF(ISBLANK('Measure and Project Input'!BM54),"",'Measure and Project Input'!BM54)</f>
        <v/>
      </c>
      <c r="Z46" t="str">
        <f>IF(ISBLANK('Measure and Project Input'!BN54),"",'Measure and Project Input'!BN54)</f>
        <v/>
      </c>
      <c r="AA46" t="str">
        <f>IF(ISBLANK('Measure and Project Input'!BO54),"",'Measure and Project Input'!BO54)</f>
        <v/>
      </c>
      <c r="AC46" t="str">
        <f>IF(ISBLANK('Measure and Project Input'!P54),"",'Measure and Project Input'!P54)</f>
        <v/>
      </c>
      <c r="AD46" t="str">
        <f>IF(ISBLANK('Measure and Project Input'!AG54),"",'Measure and Project Input'!AG54)</f>
        <v/>
      </c>
      <c r="AE46" t="str">
        <f>IF(ISBLANK('Measure and Project Input'!AH54),"",'Measure and Project Input'!AH54)</f>
        <v/>
      </c>
      <c r="AF46" t="str">
        <f>IF(ISBLANK('Measure and Project Input'!AN54),"",'Measure and Project Input'!AN54)</f>
        <v/>
      </c>
      <c r="AG46" t="str">
        <f>IF(ISBLANK('Measure and Project Input'!AO54),"",'Measure and Project Input'!AO54)</f>
        <v/>
      </c>
      <c r="AH46" t="str">
        <f>IF(ISBLANK('Measure and Project Input'!AP54),"",'Measure and Project Input'!AP54)</f>
        <v/>
      </c>
      <c r="AI46" t="str">
        <f>IF(ISBLANK('Measure and Project Input'!AQ54),"",'Measure and Project Input'!AQ54)</f>
        <v/>
      </c>
      <c r="AJ46" t="str">
        <f>IF(ISBLANK('Measure and Project Input'!AR54),"",'Measure and Project Input'!AR54)</f>
        <v/>
      </c>
      <c r="AK46" t="str">
        <f>IF(ISBLANK('Measure and Project Input'!AS54),"",'Measure and Project Input'!AS54)</f>
        <v/>
      </c>
      <c r="AL46" t="str">
        <f>IF(ISBLANK('Measure and Project Input'!AT54),"",'Measure and Project Input'!AT54)</f>
        <v/>
      </c>
      <c r="AM46" t="str">
        <f>IF(ISBLANK('Measure and Project Input'!AU54),"",'Measure and Project Input'!AU54)</f>
        <v/>
      </c>
      <c r="AN46" t="str">
        <f>IF(ISBLANK('Measure and Project Input'!AV54),"",'Measure and Project Input'!AV54)</f>
        <v/>
      </c>
      <c r="AO46" t="str">
        <f>IF(ISBLANK('Measure and Project Input'!AW54),"",'Measure and Project Input'!AW54)</f>
        <v/>
      </c>
      <c r="AP46" t="str">
        <f>IF(ISBLANK('Measure and Project Input'!AX54),"",'Measure and Project Input'!AX54)</f>
        <v/>
      </c>
      <c r="AQ46" t="str">
        <f>IF(ISBLANK('Measure and Project Input'!AY54),"",'Measure and Project Input'!AY54)</f>
        <v/>
      </c>
      <c r="AR46" t="str">
        <f>IF(ISBLANK('Measure and Project Input'!AZ54),"",'Measure and Project Input'!AZ54)</f>
        <v/>
      </c>
      <c r="AS46" t="str">
        <f>IF(ISBLANK('Measure and Project Input'!BA54),"",'Measure and Project Input'!BA54)</f>
        <v/>
      </c>
      <c r="AT46" t="str">
        <f>IF(ISBLANK('Measure and Project Input'!BB54),"",'Measure and Project Input'!BB54)</f>
        <v/>
      </c>
      <c r="AU46" t="str">
        <f>IF(ISBLANK('Measure and Project Input'!BC54),"",'Measure and Project Input'!BC54)</f>
        <v/>
      </c>
      <c r="AV46" t="str">
        <f>IF(ISBLANK('Measure and Project Input'!BD54),"",'Measure and Project Input'!BD54)</f>
        <v/>
      </c>
    </row>
    <row r="47" spans="1:48" x14ac:dyDescent="0.2">
      <c r="A47" t="str">
        <f>IF(ISBLANK('Measure and Project Input'!W55),"",'Measure and Project Input'!W55)</f>
        <v/>
      </c>
      <c r="B47" t="str">
        <f ca="1">IF(ISBLANK('Measure and Project Input'!X55),IF(ISBLANK('Measure and Project Input'!BY55),"",'Measure and Project Input'!BY55),'Measure and Project Input'!X55)</f>
        <v/>
      </c>
      <c r="C47" t="str">
        <f>IF(ISBLANK('Measure and Project Input'!Y55),"",'Measure and Project Input'!Y55)</f>
        <v/>
      </c>
      <c r="D47" t="str">
        <f>IF(ISBLANK('Measure and Project Input'!Z55),"",'Measure and Project Input'!Z55)</f>
        <v/>
      </c>
      <c r="E47" t="str">
        <f>IF(ISBLANK('Measure and Project Input'!AA55),"",'Measure and Project Input'!AA55)</f>
        <v/>
      </c>
      <c r="F47" t="str">
        <f>IF(ISBLANK('Measure and Project Input'!AB55),"",'Measure and Project Input'!AB55)</f>
        <v/>
      </c>
      <c r="G47" t="str">
        <f>IF(ISBLANK('Measure and Project Input'!AC55),"",'Measure and Project Input'!AC55)</f>
        <v/>
      </c>
      <c r="H47" t="str">
        <f>IF(ISBLANK('Measure and Project Input'!AD55),"",'Measure and Project Input'!AD55)</f>
        <v/>
      </c>
      <c r="I47" t="str">
        <f>IF(ISBLANK('Measure and Project Input'!AE55),"",'Measure and Project Input'!AE55)</f>
        <v/>
      </c>
      <c r="J47" t="str">
        <f>IF(ISBLANK('Measure and Project Input'!AF55),"",'Measure and Project Input'!AF55)</f>
        <v/>
      </c>
      <c r="K47" t="str">
        <f ca="1">IF(ISBLANK('Measure and Project Input'!BE55),"",'Measure and Project Input'!BE55)</f>
        <v/>
      </c>
      <c r="T47" t="str">
        <f>IF(ISBLANK('Measure and Project Input'!BH55),"",'Measure and Project Input'!BH55)</f>
        <v/>
      </c>
      <c r="U47" t="str">
        <f>IF(ISBLANK('Measure and Project Input'!BI55),"",'Measure and Project Input'!BI55)</f>
        <v/>
      </c>
      <c r="V47" t="str">
        <f>IF(ISBLANK('Measure and Project Input'!BJ55),"",'Measure and Project Input'!BJ55)</f>
        <v/>
      </c>
      <c r="W47" t="str">
        <f>IF(ISBLANK('Measure and Project Input'!BK55),"",'Measure and Project Input'!BK55)</f>
        <v/>
      </c>
      <c r="X47" t="str">
        <f>IF(ISBLANK('Measure and Project Input'!BL55),"",'Measure and Project Input'!BL55)</f>
        <v/>
      </c>
      <c r="Y47" t="str">
        <f>IF(ISBLANK('Measure and Project Input'!BM55),"",'Measure and Project Input'!BM55)</f>
        <v/>
      </c>
      <c r="Z47" t="str">
        <f>IF(ISBLANK('Measure and Project Input'!BN55),"",'Measure and Project Input'!BN55)</f>
        <v/>
      </c>
      <c r="AA47" t="str">
        <f>IF(ISBLANK('Measure and Project Input'!BO55),"",'Measure and Project Input'!BO55)</f>
        <v/>
      </c>
      <c r="AC47" t="str">
        <f>IF(ISBLANK('Measure and Project Input'!P55),"",'Measure and Project Input'!P55)</f>
        <v/>
      </c>
      <c r="AD47" t="str">
        <f>IF(ISBLANK('Measure and Project Input'!AG55),"",'Measure and Project Input'!AG55)</f>
        <v/>
      </c>
      <c r="AE47" t="str">
        <f>IF(ISBLANK('Measure and Project Input'!AH55),"",'Measure and Project Input'!AH55)</f>
        <v/>
      </c>
      <c r="AF47" t="str">
        <f>IF(ISBLANK('Measure and Project Input'!AN55),"",'Measure and Project Input'!AN55)</f>
        <v/>
      </c>
      <c r="AG47" t="str">
        <f>IF(ISBLANK('Measure and Project Input'!AO55),"",'Measure and Project Input'!AO55)</f>
        <v/>
      </c>
      <c r="AH47" t="str">
        <f>IF(ISBLANK('Measure and Project Input'!AP55),"",'Measure and Project Input'!AP55)</f>
        <v/>
      </c>
      <c r="AI47" t="str">
        <f>IF(ISBLANK('Measure and Project Input'!AQ55),"",'Measure and Project Input'!AQ55)</f>
        <v/>
      </c>
      <c r="AJ47" t="str">
        <f>IF(ISBLANK('Measure and Project Input'!AR55),"",'Measure and Project Input'!AR55)</f>
        <v/>
      </c>
      <c r="AK47" t="str">
        <f>IF(ISBLANK('Measure and Project Input'!AS55),"",'Measure and Project Input'!AS55)</f>
        <v/>
      </c>
      <c r="AL47" t="str">
        <f>IF(ISBLANK('Measure and Project Input'!AT55),"",'Measure and Project Input'!AT55)</f>
        <v/>
      </c>
      <c r="AM47" t="str">
        <f>IF(ISBLANK('Measure and Project Input'!AU55),"",'Measure and Project Input'!AU55)</f>
        <v/>
      </c>
      <c r="AN47" t="str">
        <f>IF(ISBLANK('Measure and Project Input'!AV55),"",'Measure and Project Input'!AV55)</f>
        <v/>
      </c>
      <c r="AO47" t="str">
        <f>IF(ISBLANK('Measure and Project Input'!AW55),"",'Measure and Project Input'!AW55)</f>
        <v/>
      </c>
      <c r="AP47" t="str">
        <f>IF(ISBLANK('Measure and Project Input'!AX55),"",'Measure and Project Input'!AX55)</f>
        <v/>
      </c>
      <c r="AQ47" t="str">
        <f>IF(ISBLANK('Measure and Project Input'!AY55),"",'Measure and Project Input'!AY55)</f>
        <v/>
      </c>
      <c r="AR47" t="str">
        <f>IF(ISBLANK('Measure and Project Input'!AZ55),"",'Measure and Project Input'!AZ55)</f>
        <v/>
      </c>
      <c r="AS47" t="str">
        <f>IF(ISBLANK('Measure and Project Input'!BA55),"",'Measure and Project Input'!BA55)</f>
        <v/>
      </c>
      <c r="AT47" t="str">
        <f>IF(ISBLANK('Measure and Project Input'!BB55),"",'Measure and Project Input'!BB55)</f>
        <v/>
      </c>
      <c r="AU47" t="str">
        <f>IF(ISBLANK('Measure and Project Input'!BC55),"",'Measure and Project Input'!BC55)</f>
        <v/>
      </c>
      <c r="AV47" t="str">
        <f>IF(ISBLANK('Measure and Project Input'!BD55),"",'Measure and Project Input'!BD55)</f>
        <v/>
      </c>
    </row>
    <row r="48" spans="1:48" x14ac:dyDescent="0.2">
      <c r="A48" t="str">
        <f>IF(ISBLANK('Measure and Project Input'!W56),"",'Measure and Project Input'!W56)</f>
        <v/>
      </c>
      <c r="B48" t="str">
        <f ca="1">IF(ISBLANK('Measure and Project Input'!X56),IF(ISBLANK('Measure and Project Input'!BY56),"",'Measure and Project Input'!BY56),'Measure and Project Input'!X56)</f>
        <v/>
      </c>
      <c r="C48" t="str">
        <f>IF(ISBLANK('Measure and Project Input'!Y56),"",'Measure and Project Input'!Y56)</f>
        <v/>
      </c>
      <c r="D48" t="str">
        <f>IF(ISBLANK('Measure and Project Input'!Z56),"",'Measure and Project Input'!Z56)</f>
        <v/>
      </c>
      <c r="E48" t="str">
        <f>IF(ISBLANK('Measure and Project Input'!AA56),"",'Measure and Project Input'!AA56)</f>
        <v/>
      </c>
      <c r="F48" t="str">
        <f>IF(ISBLANK('Measure and Project Input'!AB56),"",'Measure and Project Input'!AB56)</f>
        <v/>
      </c>
      <c r="G48" t="str">
        <f>IF(ISBLANK('Measure and Project Input'!AC56),"",'Measure and Project Input'!AC56)</f>
        <v/>
      </c>
      <c r="H48" t="str">
        <f>IF(ISBLANK('Measure and Project Input'!AD56),"",'Measure and Project Input'!AD56)</f>
        <v/>
      </c>
      <c r="I48" t="str">
        <f>IF(ISBLANK('Measure and Project Input'!AE56),"",'Measure and Project Input'!AE56)</f>
        <v/>
      </c>
      <c r="J48" t="str">
        <f>IF(ISBLANK('Measure and Project Input'!AF56),"",'Measure and Project Input'!AF56)</f>
        <v/>
      </c>
      <c r="K48" t="str">
        <f ca="1">IF(ISBLANK('Measure and Project Input'!BE56),"",'Measure and Project Input'!BE56)</f>
        <v/>
      </c>
      <c r="T48" t="str">
        <f>IF(ISBLANK('Measure and Project Input'!BH56),"",'Measure and Project Input'!BH56)</f>
        <v/>
      </c>
      <c r="U48" t="str">
        <f>IF(ISBLANK('Measure and Project Input'!BI56),"",'Measure and Project Input'!BI56)</f>
        <v/>
      </c>
      <c r="V48" t="str">
        <f>IF(ISBLANK('Measure and Project Input'!BJ56),"",'Measure and Project Input'!BJ56)</f>
        <v/>
      </c>
      <c r="W48" t="str">
        <f>IF(ISBLANK('Measure and Project Input'!BK56),"",'Measure and Project Input'!BK56)</f>
        <v/>
      </c>
      <c r="X48" t="str">
        <f>IF(ISBLANK('Measure and Project Input'!BL56),"",'Measure and Project Input'!BL56)</f>
        <v/>
      </c>
      <c r="Y48" t="str">
        <f>IF(ISBLANK('Measure and Project Input'!BM56),"",'Measure and Project Input'!BM56)</f>
        <v/>
      </c>
      <c r="Z48" t="str">
        <f>IF(ISBLANK('Measure and Project Input'!BN56),"",'Measure and Project Input'!BN56)</f>
        <v/>
      </c>
      <c r="AA48" t="str">
        <f>IF(ISBLANK('Measure and Project Input'!BO56),"",'Measure and Project Input'!BO56)</f>
        <v/>
      </c>
      <c r="AC48" t="str">
        <f>IF(ISBLANK('Measure and Project Input'!P56),"",'Measure and Project Input'!P56)</f>
        <v/>
      </c>
      <c r="AD48" t="str">
        <f>IF(ISBLANK('Measure and Project Input'!AG56),"",'Measure and Project Input'!AG56)</f>
        <v/>
      </c>
      <c r="AE48" t="str">
        <f>IF(ISBLANK('Measure and Project Input'!AH56),"",'Measure and Project Input'!AH56)</f>
        <v/>
      </c>
      <c r="AF48" t="str">
        <f>IF(ISBLANK('Measure and Project Input'!AN56),"",'Measure and Project Input'!AN56)</f>
        <v/>
      </c>
      <c r="AG48" t="str">
        <f>IF(ISBLANK('Measure and Project Input'!AO56),"",'Measure and Project Input'!AO56)</f>
        <v/>
      </c>
      <c r="AH48" t="str">
        <f>IF(ISBLANK('Measure and Project Input'!AP56),"",'Measure and Project Input'!AP56)</f>
        <v/>
      </c>
      <c r="AI48" t="str">
        <f>IF(ISBLANK('Measure and Project Input'!AQ56),"",'Measure and Project Input'!AQ56)</f>
        <v/>
      </c>
      <c r="AJ48" t="str">
        <f>IF(ISBLANK('Measure and Project Input'!AR56),"",'Measure and Project Input'!AR56)</f>
        <v/>
      </c>
      <c r="AK48" t="str">
        <f>IF(ISBLANK('Measure and Project Input'!AS56),"",'Measure and Project Input'!AS56)</f>
        <v/>
      </c>
      <c r="AL48" t="str">
        <f>IF(ISBLANK('Measure and Project Input'!AT56),"",'Measure and Project Input'!AT56)</f>
        <v/>
      </c>
      <c r="AM48" t="str">
        <f>IF(ISBLANK('Measure and Project Input'!AU56),"",'Measure and Project Input'!AU56)</f>
        <v/>
      </c>
      <c r="AN48" t="str">
        <f>IF(ISBLANK('Measure and Project Input'!AV56),"",'Measure and Project Input'!AV56)</f>
        <v/>
      </c>
      <c r="AO48" t="str">
        <f>IF(ISBLANK('Measure and Project Input'!AW56),"",'Measure and Project Input'!AW56)</f>
        <v/>
      </c>
      <c r="AP48" t="str">
        <f>IF(ISBLANK('Measure and Project Input'!AX56),"",'Measure and Project Input'!AX56)</f>
        <v/>
      </c>
      <c r="AQ48" t="str">
        <f>IF(ISBLANK('Measure and Project Input'!AY56),"",'Measure and Project Input'!AY56)</f>
        <v/>
      </c>
      <c r="AR48" t="str">
        <f>IF(ISBLANK('Measure and Project Input'!AZ56),"",'Measure and Project Input'!AZ56)</f>
        <v/>
      </c>
      <c r="AS48" t="str">
        <f>IF(ISBLANK('Measure and Project Input'!BA56),"",'Measure and Project Input'!BA56)</f>
        <v/>
      </c>
      <c r="AT48" t="str">
        <f>IF(ISBLANK('Measure and Project Input'!BB56),"",'Measure and Project Input'!BB56)</f>
        <v/>
      </c>
      <c r="AU48" t="str">
        <f>IF(ISBLANK('Measure and Project Input'!BC56),"",'Measure and Project Input'!BC56)</f>
        <v/>
      </c>
      <c r="AV48" t="str">
        <f>IF(ISBLANK('Measure and Project Input'!BD56),"",'Measure and Project Input'!BD56)</f>
        <v/>
      </c>
    </row>
    <row r="49" spans="1:48" x14ac:dyDescent="0.2">
      <c r="A49" t="str">
        <f>IF(ISBLANK('Measure and Project Input'!W57),"",'Measure and Project Input'!W57)</f>
        <v/>
      </c>
      <c r="B49" t="str">
        <f ca="1">IF(ISBLANK('Measure and Project Input'!X57),IF(ISBLANK('Measure and Project Input'!BY57),"",'Measure and Project Input'!BY57),'Measure and Project Input'!X57)</f>
        <v/>
      </c>
      <c r="C49" t="str">
        <f>IF(ISBLANK('Measure and Project Input'!Y57),"",'Measure and Project Input'!Y57)</f>
        <v/>
      </c>
      <c r="D49" t="str">
        <f>IF(ISBLANK('Measure and Project Input'!Z57),"",'Measure and Project Input'!Z57)</f>
        <v/>
      </c>
      <c r="E49" t="str">
        <f>IF(ISBLANK('Measure and Project Input'!AA57),"",'Measure and Project Input'!AA57)</f>
        <v/>
      </c>
      <c r="F49" t="str">
        <f>IF(ISBLANK('Measure and Project Input'!AB57),"",'Measure and Project Input'!AB57)</f>
        <v/>
      </c>
      <c r="G49" t="str">
        <f>IF(ISBLANK('Measure and Project Input'!AC57),"",'Measure and Project Input'!AC57)</f>
        <v/>
      </c>
      <c r="H49" t="str">
        <f>IF(ISBLANK('Measure and Project Input'!AD57),"",'Measure and Project Input'!AD57)</f>
        <v/>
      </c>
      <c r="I49" t="str">
        <f>IF(ISBLANK('Measure and Project Input'!AE57),"",'Measure and Project Input'!AE57)</f>
        <v/>
      </c>
      <c r="J49" t="str">
        <f>IF(ISBLANK('Measure and Project Input'!AF57),"",'Measure and Project Input'!AF57)</f>
        <v/>
      </c>
      <c r="K49" t="str">
        <f ca="1">IF(ISBLANK('Measure and Project Input'!BE57),"",'Measure and Project Input'!BE57)</f>
        <v/>
      </c>
      <c r="T49" t="str">
        <f>IF(ISBLANK('Measure and Project Input'!BH57),"",'Measure and Project Input'!BH57)</f>
        <v/>
      </c>
      <c r="U49" t="str">
        <f>IF(ISBLANK('Measure and Project Input'!BI57),"",'Measure and Project Input'!BI57)</f>
        <v/>
      </c>
      <c r="V49" t="str">
        <f>IF(ISBLANK('Measure and Project Input'!BJ57),"",'Measure and Project Input'!BJ57)</f>
        <v/>
      </c>
      <c r="W49" t="str">
        <f>IF(ISBLANK('Measure and Project Input'!BK57),"",'Measure and Project Input'!BK57)</f>
        <v/>
      </c>
      <c r="X49" t="str">
        <f>IF(ISBLANK('Measure and Project Input'!BL57),"",'Measure and Project Input'!BL57)</f>
        <v/>
      </c>
      <c r="Y49" t="str">
        <f>IF(ISBLANK('Measure and Project Input'!BM57),"",'Measure and Project Input'!BM57)</f>
        <v/>
      </c>
      <c r="Z49" t="str">
        <f>IF(ISBLANK('Measure and Project Input'!BN57),"",'Measure and Project Input'!BN57)</f>
        <v/>
      </c>
      <c r="AA49" t="str">
        <f>IF(ISBLANK('Measure and Project Input'!BO57),"",'Measure and Project Input'!BO57)</f>
        <v/>
      </c>
      <c r="AC49" t="str">
        <f>IF(ISBLANK('Measure and Project Input'!P57),"",'Measure and Project Input'!P57)</f>
        <v/>
      </c>
      <c r="AD49" t="str">
        <f>IF(ISBLANK('Measure and Project Input'!AG57),"",'Measure and Project Input'!AG57)</f>
        <v/>
      </c>
      <c r="AE49" t="str">
        <f>IF(ISBLANK('Measure and Project Input'!AH57),"",'Measure and Project Input'!AH57)</f>
        <v/>
      </c>
      <c r="AF49" t="str">
        <f>IF(ISBLANK('Measure and Project Input'!AN57),"",'Measure and Project Input'!AN57)</f>
        <v/>
      </c>
      <c r="AG49" t="str">
        <f>IF(ISBLANK('Measure and Project Input'!AO57),"",'Measure and Project Input'!AO57)</f>
        <v/>
      </c>
      <c r="AH49" t="str">
        <f>IF(ISBLANK('Measure and Project Input'!AP57),"",'Measure and Project Input'!AP57)</f>
        <v/>
      </c>
      <c r="AI49" t="str">
        <f>IF(ISBLANK('Measure and Project Input'!AQ57),"",'Measure and Project Input'!AQ57)</f>
        <v/>
      </c>
      <c r="AJ49" t="str">
        <f>IF(ISBLANK('Measure and Project Input'!AR57),"",'Measure and Project Input'!AR57)</f>
        <v/>
      </c>
      <c r="AK49" t="str">
        <f>IF(ISBLANK('Measure and Project Input'!AS57),"",'Measure and Project Input'!AS57)</f>
        <v/>
      </c>
      <c r="AL49" t="str">
        <f>IF(ISBLANK('Measure and Project Input'!AT57),"",'Measure and Project Input'!AT57)</f>
        <v/>
      </c>
      <c r="AM49" t="str">
        <f>IF(ISBLANK('Measure and Project Input'!AU57),"",'Measure and Project Input'!AU57)</f>
        <v/>
      </c>
      <c r="AN49" t="str">
        <f>IF(ISBLANK('Measure and Project Input'!AV57),"",'Measure and Project Input'!AV57)</f>
        <v/>
      </c>
      <c r="AO49" t="str">
        <f>IF(ISBLANK('Measure and Project Input'!AW57),"",'Measure and Project Input'!AW57)</f>
        <v/>
      </c>
      <c r="AP49" t="str">
        <f>IF(ISBLANK('Measure and Project Input'!AX57),"",'Measure and Project Input'!AX57)</f>
        <v/>
      </c>
      <c r="AQ49" t="str">
        <f>IF(ISBLANK('Measure and Project Input'!AY57),"",'Measure and Project Input'!AY57)</f>
        <v/>
      </c>
      <c r="AR49" t="str">
        <f>IF(ISBLANK('Measure and Project Input'!AZ57),"",'Measure and Project Input'!AZ57)</f>
        <v/>
      </c>
      <c r="AS49" t="str">
        <f>IF(ISBLANK('Measure and Project Input'!BA57),"",'Measure and Project Input'!BA57)</f>
        <v/>
      </c>
      <c r="AT49" t="str">
        <f>IF(ISBLANK('Measure and Project Input'!BB57),"",'Measure and Project Input'!BB57)</f>
        <v/>
      </c>
      <c r="AU49" t="str">
        <f>IF(ISBLANK('Measure and Project Input'!BC57),"",'Measure and Project Input'!BC57)</f>
        <v/>
      </c>
      <c r="AV49" t="str">
        <f>IF(ISBLANK('Measure and Project Input'!BD57),"",'Measure and Project Input'!BD57)</f>
        <v/>
      </c>
    </row>
    <row r="50" spans="1:48" x14ac:dyDescent="0.2">
      <c r="A50" t="str">
        <f>IF(ISBLANK('Measure and Project Input'!W58),"",'Measure and Project Input'!W58)</f>
        <v/>
      </c>
      <c r="B50" t="str">
        <f ca="1">IF(ISBLANK('Measure and Project Input'!X58),IF(ISBLANK('Measure and Project Input'!BY58),"",'Measure and Project Input'!BY58),'Measure and Project Input'!X58)</f>
        <v/>
      </c>
      <c r="C50" t="str">
        <f>IF(ISBLANK('Measure and Project Input'!Y58),"",'Measure and Project Input'!Y58)</f>
        <v/>
      </c>
      <c r="D50" t="str">
        <f>IF(ISBLANK('Measure and Project Input'!Z58),"",'Measure and Project Input'!Z58)</f>
        <v/>
      </c>
      <c r="E50" t="str">
        <f>IF(ISBLANK('Measure and Project Input'!AA58),"",'Measure and Project Input'!AA58)</f>
        <v/>
      </c>
      <c r="F50" t="str">
        <f>IF(ISBLANK('Measure and Project Input'!AB58),"",'Measure and Project Input'!AB58)</f>
        <v/>
      </c>
      <c r="G50" t="str">
        <f>IF(ISBLANK('Measure and Project Input'!AC58),"",'Measure and Project Input'!AC58)</f>
        <v/>
      </c>
      <c r="H50" t="str">
        <f>IF(ISBLANK('Measure and Project Input'!AD58),"",'Measure and Project Input'!AD58)</f>
        <v/>
      </c>
      <c r="I50" t="str">
        <f>IF(ISBLANK('Measure and Project Input'!AE58),"",'Measure and Project Input'!AE58)</f>
        <v/>
      </c>
      <c r="J50" t="str">
        <f>IF(ISBLANK('Measure and Project Input'!AF58),"",'Measure and Project Input'!AF58)</f>
        <v/>
      </c>
      <c r="K50" t="str">
        <f ca="1">IF(ISBLANK('Measure and Project Input'!BE58),"",'Measure and Project Input'!BE58)</f>
        <v/>
      </c>
      <c r="T50" t="str">
        <f>IF(ISBLANK('Measure and Project Input'!BH58),"",'Measure and Project Input'!BH58)</f>
        <v/>
      </c>
      <c r="U50" t="str">
        <f>IF(ISBLANK('Measure and Project Input'!BI58),"",'Measure and Project Input'!BI58)</f>
        <v/>
      </c>
      <c r="V50" t="str">
        <f>IF(ISBLANK('Measure and Project Input'!BJ58),"",'Measure and Project Input'!BJ58)</f>
        <v/>
      </c>
      <c r="W50" t="str">
        <f>IF(ISBLANK('Measure and Project Input'!BK58),"",'Measure and Project Input'!BK58)</f>
        <v/>
      </c>
      <c r="X50" t="str">
        <f>IF(ISBLANK('Measure and Project Input'!BL58),"",'Measure and Project Input'!BL58)</f>
        <v/>
      </c>
      <c r="Y50" t="str">
        <f>IF(ISBLANK('Measure and Project Input'!BM58),"",'Measure and Project Input'!BM58)</f>
        <v/>
      </c>
      <c r="Z50" t="str">
        <f>IF(ISBLANK('Measure and Project Input'!BN58),"",'Measure and Project Input'!BN58)</f>
        <v/>
      </c>
      <c r="AA50" t="str">
        <f>IF(ISBLANK('Measure and Project Input'!BO58),"",'Measure and Project Input'!BO58)</f>
        <v/>
      </c>
      <c r="AC50" t="str">
        <f>IF(ISBLANK('Measure and Project Input'!P58),"",'Measure and Project Input'!P58)</f>
        <v/>
      </c>
      <c r="AD50" t="str">
        <f>IF(ISBLANK('Measure and Project Input'!AG58),"",'Measure and Project Input'!AG58)</f>
        <v/>
      </c>
      <c r="AE50" t="str">
        <f>IF(ISBLANK('Measure and Project Input'!AH58),"",'Measure and Project Input'!AH58)</f>
        <v/>
      </c>
      <c r="AF50" t="str">
        <f>IF(ISBLANK('Measure and Project Input'!AN58),"",'Measure and Project Input'!AN58)</f>
        <v/>
      </c>
      <c r="AG50" t="str">
        <f>IF(ISBLANK('Measure and Project Input'!AO58),"",'Measure and Project Input'!AO58)</f>
        <v/>
      </c>
      <c r="AH50" t="str">
        <f>IF(ISBLANK('Measure and Project Input'!AP58),"",'Measure and Project Input'!AP58)</f>
        <v/>
      </c>
      <c r="AI50" t="str">
        <f>IF(ISBLANK('Measure and Project Input'!AQ58),"",'Measure and Project Input'!AQ58)</f>
        <v/>
      </c>
      <c r="AJ50" t="str">
        <f>IF(ISBLANK('Measure and Project Input'!AR58),"",'Measure and Project Input'!AR58)</f>
        <v/>
      </c>
      <c r="AK50" t="str">
        <f>IF(ISBLANK('Measure and Project Input'!AS58),"",'Measure and Project Input'!AS58)</f>
        <v/>
      </c>
      <c r="AL50" t="str">
        <f>IF(ISBLANK('Measure and Project Input'!AT58),"",'Measure and Project Input'!AT58)</f>
        <v/>
      </c>
      <c r="AM50" t="str">
        <f>IF(ISBLANK('Measure and Project Input'!AU58),"",'Measure and Project Input'!AU58)</f>
        <v/>
      </c>
      <c r="AN50" t="str">
        <f>IF(ISBLANK('Measure and Project Input'!AV58),"",'Measure and Project Input'!AV58)</f>
        <v/>
      </c>
      <c r="AO50" t="str">
        <f>IF(ISBLANK('Measure and Project Input'!AW58),"",'Measure and Project Input'!AW58)</f>
        <v/>
      </c>
      <c r="AP50" t="str">
        <f>IF(ISBLANK('Measure and Project Input'!AX58),"",'Measure and Project Input'!AX58)</f>
        <v/>
      </c>
      <c r="AQ50" t="str">
        <f>IF(ISBLANK('Measure and Project Input'!AY58),"",'Measure and Project Input'!AY58)</f>
        <v/>
      </c>
      <c r="AR50" t="str">
        <f>IF(ISBLANK('Measure and Project Input'!AZ58),"",'Measure and Project Input'!AZ58)</f>
        <v/>
      </c>
      <c r="AS50" t="str">
        <f>IF(ISBLANK('Measure and Project Input'!BA58),"",'Measure and Project Input'!BA58)</f>
        <v/>
      </c>
      <c r="AT50" t="str">
        <f>IF(ISBLANK('Measure and Project Input'!BB58),"",'Measure and Project Input'!BB58)</f>
        <v/>
      </c>
      <c r="AU50" t="str">
        <f>IF(ISBLANK('Measure and Project Input'!BC58),"",'Measure and Project Input'!BC58)</f>
        <v/>
      </c>
      <c r="AV50" t="str">
        <f>IF(ISBLANK('Measure and Project Input'!BD58),"",'Measure and Project Input'!BD58)</f>
        <v/>
      </c>
    </row>
    <row r="51" spans="1:48" x14ac:dyDescent="0.2">
      <c r="A51" t="str">
        <f>IF(ISBLANK('Measure and Project Input'!W59),"",'Measure and Project Input'!W59)</f>
        <v/>
      </c>
      <c r="B51" t="str">
        <f ca="1">IF(ISBLANK('Measure and Project Input'!X59),IF(ISBLANK('Measure and Project Input'!BY59),"",'Measure and Project Input'!BY59),'Measure and Project Input'!X59)</f>
        <v/>
      </c>
      <c r="C51" t="str">
        <f>IF(ISBLANK('Measure and Project Input'!Y59),"",'Measure and Project Input'!Y59)</f>
        <v/>
      </c>
      <c r="D51" t="str">
        <f>IF(ISBLANK('Measure and Project Input'!Z59),"",'Measure and Project Input'!Z59)</f>
        <v/>
      </c>
      <c r="E51" t="str">
        <f>IF(ISBLANK('Measure and Project Input'!AA59),"",'Measure and Project Input'!AA59)</f>
        <v/>
      </c>
      <c r="F51" t="str">
        <f>IF(ISBLANK('Measure and Project Input'!AB59),"",'Measure and Project Input'!AB59)</f>
        <v/>
      </c>
      <c r="G51" t="str">
        <f>IF(ISBLANK('Measure and Project Input'!AC59),"",'Measure and Project Input'!AC59)</f>
        <v/>
      </c>
      <c r="H51" t="str">
        <f>IF(ISBLANK('Measure and Project Input'!AD59),"",'Measure and Project Input'!AD59)</f>
        <v/>
      </c>
      <c r="I51" t="str">
        <f>IF(ISBLANK('Measure and Project Input'!AE59),"",'Measure and Project Input'!AE59)</f>
        <v/>
      </c>
      <c r="J51" t="str">
        <f>IF(ISBLANK('Measure and Project Input'!AF59),"",'Measure and Project Input'!AF59)</f>
        <v/>
      </c>
      <c r="K51" t="str">
        <f ca="1">IF(ISBLANK('Measure and Project Input'!BE59),"",'Measure and Project Input'!BE59)</f>
        <v/>
      </c>
      <c r="T51" t="str">
        <f>IF(ISBLANK('Measure and Project Input'!BH59),"",'Measure and Project Input'!BH59)</f>
        <v/>
      </c>
      <c r="U51" t="str">
        <f>IF(ISBLANK('Measure and Project Input'!BI59),"",'Measure and Project Input'!BI59)</f>
        <v/>
      </c>
      <c r="V51" t="str">
        <f>IF(ISBLANK('Measure and Project Input'!BJ59),"",'Measure and Project Input'!BJ59)</f>
        <v/>
      </c>
      <c r="W51" t="str">
        <f>IF(ISBLANK('Measure and Project Input'!BK59),"",'Measure and Project Input'!BK59)</f>
        <v/>
      </c>
      <c r="X51" t="str">
        <f>IF(ISBLANK('Measure and Project Input'!BL59),"",'Measure and Project Input'!BL59)</f>
        <v/>
      </c>
      <c r="Y51" t="str">
        <f>IF(ISBLANK('Measure and Project Input'!BM59),"",'Measure and Project Input'!BM59)</f>
        <v/>
      </c>
      <c r="Z51" t="str">
        <f>IF(ISBLANK('Measure and Project Input'!BN59),"",'Measure and Project Input'!BN59)</f>
        <v/>
      </c>
      <c r="AA51" t="str">
        <f>IF(ISBLANK('Measure and Project Input'!BO59),"",'Measure and Project Input'!BO59)</f>
        <v/>
      </c>
      <c r="AC51" t="str">
        <f>IF(ISBLANK('Measure and Project Input'!P59),"",'Measure and Project Input'!P59)</f>
        <v/>
      </c>
      <c r="AD51" t="str">
        <f>IF(ISBLANK('Measure and Project Input'!AG59),"",'Measure and Project Input'!AG59)</f>
        <v/>
      </c>
      <c r="AE51" t="str">
        <f>IF(ISBLANK('Measure and Project Input'!AH59),"",'Measure and Project Input'!AH59)</f>
        <v/>
      </c>
      <c r="AF51" t="str">
        <f>IF(ISBLANK('Measure and Project Input'!AN59),"",'Measure and Project Input'!AN59)</f>
        <v/>
      </c>
      <c r="AG51" t="str">
        <f>IF(ISBLANK('Measure and Project Input'!AO59),"",'Measure and Project Input'!AO59)</f>
        <v/>
      </c>
      <c r="AH51" t="str">
        <f>IF(ISBLANK('Measure and Project Input'!AP59),"",'Measure and Project Input'!AP59)</f>
        <v/>
      </c>
      <c r="AI51" t="str">
        <f>IF(ISBLANK('Measure and Project Input'!AQ59),"",'Measure and Project Input'!AQ59)</f>
        <v/>
      </c>
      <c r="AJ51" t="str">
        <f>IF(ISBLANK('Measure and Project Input'!AR59),"",'Measure and Project Input'!AR59)</f>
        <v/>
      </c>
      <c r="AK51" t="str">
        <f>IF(ISBLANK('Measure and Project Input'!AS59),"",'Measure and Project Input'!AS59)</f>
        <v/>
      </c>
      <c r="AL51" t="str">
        <f>IF(ISBLANK('Measure and Project Input'!AT59),"",'Measure and Project Input'!AT59)</f>
        <v/>
      </c>
      <c r="AM51" t="str">
        <f>IF(ISBLANK('Measure and Project Input'!AU59),"",'Measure and Project Input'!AU59)</f>
        <v/>
      </c>
      <c r="AN51" t="str">
        <f>IF(ISBLANK('Measure and Project Input'!AV59),"",'Measure and Project Input'!AV59)</f>
        <v/>
      </c>
      <c r="AO51" t="str">
        <f>IF(ISBLANK('Measure and Project Input'!AW59),"",'Measure and Project Input'!AW59)</f>
        <v/>
      </c>
      <c r="AP51" t="str">
        <f>IF(ISBLANK('Measure and Project Input'!AX59),"",'Measure and Project Input'!AX59)</f>
        <v/>
      </c>
      <c r="AQ51" t="str">
        <f>IF(ISBLANK('Measure and Project Input'!AY59),"",'Measure and Project Input'!AY59)</f>
        <v/>
      </c>
      <c r="AR51" t="str">
        <f>IF(ISBLANK('Measure and Project Input'!AZ59),"",'Measure and Project Input'!AZ59)</f>
        <v/>
      </c>
      <c r="AS51" t="str">
        <f>IF(ISBLANK('Measure and Project Input'!BA59),"",'Measure and Project Input'!BA59)</f>
        <v/>
      </c>
      <c r="AT51" t="str">
        <f>IF(ISBLANK('Measure and Project Input'!BB59),"",'Measure and Project Input'!BB59)</f>
        <v/>
      </c>
      <c r="AU51" t="str">
        <f>IF(ISBLANK('Measure and Project Input'!BC59),"",'Measure and Project Input'!BC59)</f>
        <v/>
      </c>
      <c r="AV51" t="str">
        <f>IF(ISBLANK('Measure and Project Input'!BD59),"",'Measure and Project Input'!BD59)</f>
        <v/>
      </c>
    </row>
    <row r="52" spans="1:48" x14ac:dyDescent="0.2">
      <c r="A52" t="str">
        <f>IF(ISBLANK('Measure and Project Input'!W60),"",'Measure and Project Input'!W60)</f>
        <v/>
      </c>
      <c r="B52" t="str">
        <f ca="1">IF(ISBLANK('Measure and Project Input'!X60),IF(ISBLANK('Measure and Project Input'!BY60),"",'Measure and Project Input'!BY60),'Measure and Project Input'!X60)</f>
        <v/>
      </c>
      <c r="C52" t="str">
        <f>IF(ISBLANK('Measure and Project Input'!Y60),"",'Measure and Project Input'!Y60)</f>
        <v/>
      </c>
      <c r="D52" t="str">
        <f>IF(ISBLANK('Measure and Project Input'!Z60),"",'Measure and Project Input'!Z60)</f>
        <v/>
      </c>
      <c r="E52" t="str">
        <f>IF(ISBLANK('Measure and Project Input'!AA60),"",'Measure and Project Input'!AA60)</f>
        <v/>
      </c>
      <c r="F52" t="str">
        <f>IF(ISBLANK('Measure and Project Input'!AB60),"",'Measure and Project Input'!AB60)</f>
        <v/>
      </c>
      <c r="G52" t="str">
        <f>IF(ISBLANK('Measure and Project Input'!AC60),"",'Measure and Project Input'!AC60)</f>
        <v/>
      </c>
      <c r="H52" t="str">
        <f>IF(ISBLANK('Measure and Project Input'!AD60),"",'Measure and Project Input'!AD60)</f>
        <v/>
      </c>
      <c r="I52" t="str">
        <f>IF(ISBLANK('Measure and Project Input'!AE60),"",'Measure and Project Input'!AE60)</f>
        <v/>
      </c>
      <c r="J52" t="str">
        <f>IF(ISBLANK('Measure and Project Input'!AF60),"",'Measure and Project Input'!AF60)</f>
        <v/>
      </c>
      <c r="K52" t="str">
        <f ca="1">IF(ISBLANK('Measure and Project Input'!BE60),"",'Measure and Project Input'!BE60)</f>
        <v/>
      </c>
      <c r="T52" t="str">
        <f>IF(ISBLANK('Measure and Project Input'!BH60),"",'Measure and Project Input'!BH60)</f>
        <v/>
      </c>
      <c r="U52" t="str">
        <f>IF(ISBLANK('Measure and Project Input'!BI60),"",'Measure and Project Input'!BI60)</f>
        <v/>
      </c>
      <c r="V52" t="str">
        <f>IF(ISBLANK('Measure and Project Input'!BJ60),"",'Measure and Project Input'!BJ60)</f>
        <v/>
      </c>
      <c r="W52" t="str">
        <f>IF(ISBLANK('Measure and Project Input'!BK60),"",'Measure and Project Input'!BK60)</f>
        <v/>
      </c>
      <c r="X52" t="str">
        <f>IF(ISBLANK('Measure and Project Input'!BL60),"",'Measure and Project Input'!BL60)</f>
        <v/>
      </c>
      <c r="Y52" t="str">
        <f>IF(ISBLANK('Measure and Project Input'!BM60),"",'Measure and Project Input'!BM60)</f>
        <v/>
      </c>
      <c r="Z52" t="str">
        <f>IF(ISBLANK('Measure and Project Input'!BN60),"",'Measure and Project Input'!BN60)</f>
        <v/>
      </c>
      <c r="AA52" t="str">
        <f>IF(ISBLANK('Measure and Project Input'!BO60),"",'Measure and Project Input'!BO60)</f>
        <v/>
      </c>
      <c r="AC52" t="str">
        <f>IF(ISBLANK('Measure and Project Input'!P60),"",'Measure and Project Input'!P60)</f>
        <v/>
      </c>
      <c r="AD52" t="str">
        <f>IF(ISBLANK('Measure and Project Input'!AG60),"",'Measure and Project Input'!AG60)</f>
        <v/>
      </c>
      <c r="AE52" t="str">
        <f>IF(ISBLANK('Measure and Project Input'!AH60),"",'Measure and Project Input'!AH60)</f>
        <v/>
      </c>
      <c r="AF52" t="str">
        <f>IF(ISBLANK('Measure and Project Input'!AN60),"",'Measure and Project Input'!AN60)</f>
        <v/>
      </c>
      <c r="AG52" t="str">
        <f>IF(ISBLANK('Measure and Project Input'!AO60),"",'Measure and Project Input'!AO60)</f>
        <v/>
      </c>
      <c r="AH52" t="str">
        <f>IF(ISBLANK('Measure and Project Input'!AP60),"",'Measure and Project Input'!AP60)</f>
        <v/>
      </c>
      <c r="AI52" t="str">
        <f>IF(ISBLANK('Measure and Project Input'!AQ60),"",'Measure and Project Input'!AQ60)</f>
        <v/>
      </c>
      <c r="AJ52" t="str">
        <f>IF(ISBLANK('Measure and Project Input'!AR60),"",'Measure and Project Input'!AR60)</f>
        <v/>
      </c>
      <c r="AK52" t="str">
        <f>IF(ISBLANK('Measure and Project Input'!AS60),"",'Measure and Project Input'!AS60)</f>
        <v/>
      </c>
      <c r="AL52" t="str">
        <f>IF(ISBLANK('Measure and Project Input'!AT60),"",'Measure and Project Input'!AT60)</f>
        <v/>
      </c>
      <c r="AM52" t="str">
        <f>IF(ISBLANK('Measure and Project Input'!AU60),"",'Measure and Project Input'!AU60)</f>
        <v/>
      </c>
      <c r="AN52" t="str">
        <f>IF(ISBLANK('Measure and Project Input'!AV60),"",'Measure and Project Input'!AV60)</f>
        <v/>
      </c>
      <c r="AO52" t="str">
        <f>IF(ISBLANK('Measure and Project Input'!AW60),"",'Measure and Project Input'!AW60)</f>
        <v/>
      </c>
      <c r="AP52" t="str">
        <f>IF(ISBLANK('Measure and Project Input'!AX60),"",'Measure and Project Input'!AX60)</f>
        <v/>
      </c>
      <c r="AQ52" t="str">
        <f>IF(ISBLANK('Measure and Project Input'!AY60),"",'Measure and Project Input'!AY60)</f>
        <v/>
      </c>
      <c r="AR52" t="str">
        <f>IF(ISBLANK('Measure and Project Input'!AZ60),"",'Measure and Project Input'!AZ60)</f>
        <v/>
      </c>
      <c r="AS52" t="str">
        <f>IF(ISBLANK('Measure and Project Input'!BA60),"",'Measure and Project Input'!BA60)</f>
        <v/>
      </c>
      <c r="AT52" t="str">
        <f>IF(ISBLANK('Measure and Project Input'!BB60),"",'Measure and Project Input'!BB60)</f>
        <v/>
      </c>
      <c r="AU52" t="str">
        <f>IF(ISBLANK('Measure and Project Input'!BC60),"",'Measure and Project Input'!BC60)</f>
        <v/>
      </c>
      <c r="AV52" t="str">
        <f>IF(ISBLANK('Measure and Project Input'!BD60),"",'Measure and Project Input'!BD60)</f>
        <v/>
      </c>
    </row>
    <row r="53" spans="1:48" x14ac:dyDescent="0.2">
      <c r="A53" t="str">
        <f>IF(ISBLANK('Measure and Project Input'!W61),"",'Measure and Project Input'!W61)</f>
        <v/>
      </c>
      <c r="B53" t="str">
        <f ca="1">IF(ISBLANK('Measure and Project Input'!X61),IF(ISBLANK('Measure and Project Input'!BY61),"",'Measure and Project Input'!BY61),'Measure and Project Input'!X61)</f>
        <v/>
      </c>
      <c r="C53" t="str">
        <f>IF(ISBLANK('Measure and Project Input'!Y61),"",'Measure and Project Input'!Y61)</f>
        <v/>
      </c>
      <c r="D53" t="str">
        <f>IF(ISBLANK('Measure and Project Input'!Z61),"",'Measure and Project Input'!Z61)</f>
        <v/>
      </c>
      <c r="E53" t="str">
        <f>IF(ISBLANK('Measure and Project Input'!AA61),"",'Measure and Project Input'!AA61)</f>
        <v/>
      </c>
      <c r="F53" t="str">
        <f>IF(ISBLANK('Measure and Project Input'!AB61),"",'Measure and Project Input'!AB61)</f>
        <v/>
      </c>
      <c r="G53" t="str">
        <f>IF(ISBLANK('Measure and Project Input'!AC61),"",'Measure and Project Input'!AC61)</f>
        <v/>
      </c>
      <c r="H53" t="str">
        <f>IF(ISBLANK('Measure and Project Input'!AD61),"",'Measure and Project Input'!AD61)</f>
        <v/>
      </c>
      <c r="I53" t="str">
        <f>IF(ISBLANK('Measure and Project Input'!AE61),"",'Measure and Project Input'!AE61)</f>
        <v/>
      </c>
      <c r="J53" t="str">
        <f>IF(ISBLANK('Measure and Project Input'!AF61),"",'Measure and Project Input'!AF61)</f>
        <v/>
      </c>
      <c r="K53" t="str">
        <f ca="1">IF(ISBLANK('Measure and Project Input'!BE61),"",'Measure and Project Input'!BE61)</f>
        <v/>
      </c>
      <c r="T53" t="str">
        <f>IF(ISBLANK('Measure and Project Input'!BH61),"",'Measure and Project Input'!BH61)</f>
        <v/>
      </c>
      <c r="U53" t="str">
        <f>IF(ISBLANK('Measure and Project Input'!BI61),"",'Measure and Project Input'!BI61)</f>
        <v/>
      </c>
      <c r="V53" t="str">
        <f>IF(ISBLANK('Measure and Project Input'!BJ61),"",'Measure and Project Input'!BJ61)</f>
        <v/>
      </c>
      <c r="W53" t="str">
        <f>IF(ISBLANK('Measure and Project Input'!BK61),"",'Measure and Project Input'!BK61)</f>
        <v/>
      </c>
      <c r="X53" t="str">
        <f>IF(ISBLANK('Measure and Project Input'!BL61),"",'Measure and Project Input'!BL61)</f>
        <v/>
      </c>
      <c r="Y53" t="str">
        <f>IF(ISBLANK('Measure and Project Input'!BM61),"",'Measure and Project Input'!BM61)</f>
        <v/>
      </c>
      <c r="Z53" t="str">
        <f>IF(ISBLANK('Measure and Project Input'!BN61),"",'Measure and Project Input'!BN61)</f>
        <v/>
      </c>
      <c r="AA53" t="str">
        <f>IF(ISBLANK('Measure and Project Input'!BO61),"",'Measure and Project Input'!BO61)</f>
        <v/>
      </c>
      <c r="AC53" t="str">
        <f>IF(ISBLANK('Measure and Project Input'!P61),"",'Measure and Project Input'!P61)</f>
        <v/>
      </c>
      <c r="AD53" t="str">
        <f>IF(ISBLANK('Measure and Project Input'!AG61),"",'Measure and Project Input'!AG61)</f>
        <v/>
      </c>
      <c r="AE53" t="str">
        <f>IF(ISBLANK('Measure and Project Input'!AH61),"",'Measure and Project Input'!AH61)</f>
        <v/>
      </c>
      <c r="AF53" t="str">
        <f>IF(ISBLANK('Measure and Project Input'!AN61),"",'Measure and Project Input'!AN61)</f>
        <v/>
      </c>
      <c r="AG53" t="str">
        <f>IF(ISBLANK('Measure and Project Input'!AO61),"",'Measure and Project Input'!AO61)</f>
        <v/>
      </c>
      <c r="AH53" t="str">
        <f>IF(ISBLANK('Measure and Project Input'!AP61),"",'Measure and Project Input'!AP61)</f>
        <v/>
      </c>
      <c r="AI53" t="str">
        <f>IF(ISBLANK('Measure and Project Input'!AQ61),"",'Measure and Project Input'!AQ61)</f>
        <v/>
      </c>
      <c r="AJ53" t="str">
        <f>IF(ISBLANK('Measure and Project Input'!AR61),"",'Measure and Project Input'!AR61)</f>
        <v/>
      </c>
      <c r="AK53" t="str">
        <f>IF(ISBLANK('Measure and Project Input'!AS61),"",'Measure and Project Input'!AS61)</f>
        <v/>
      </c>
      <c r="AL53" t="str">
        <f>IF(ISBLANK('Measure and Project Input'!AT61),"",'Measure and Project Input'!AT61)</f>
        <v/>
      </c>
      <c r="AM53" t="str">
        <f>IF(ISBLANK('Measure and Project Input'!AU61),"",'Measure and Project Input'!AU61)</f>
        <v/>
      </c>
      <c r="AN53" t="str">
        <f>IF(ISBLANK('Measure and Project Input'!AV61),"",'Measure and Project Input'!AV61)</f>
        <v/>
      </c>
      <c r="AO53" t="str">
        <f>IF(ISBLANK('Measure and Project Input'!AW61),"",'Measure and Project Input'!AW61)</f>
        <v/>
      </c>
      <c r="AP53" t="str">
        <f>IF(ISBLANK('Measure and Project Input'!AX61),"",'Measure and Project Input'!AX61)</f>
        <v/>
      </c>
      <c r="AQ53" t="str">
        <f>IF(ISBLANK('Measure and Project Input'!AY61),"",'Measure and Project Input'!AY61)</f>
        <v/>
      </c>
      <c r="AR53" t="str">
        <f>IF(ISBLANK('Measure and Project Input'!AZ61),"",'Measure and Project Input'!AZ61)</f>
        <v/>
      </c>
      <c r="AS53" t="str">
        <f>IF(ISBLANK('Measure and Project Input'!BA61),"",'Measure and Project Input'!BA61)</f>
        <v/>
      </c>
      <c r="AT53" t="str">
        <f>IF(ISBLANK('Measure and Project Input'!BB61),"",'Measure and Project Input'!BB61)</f>
        <v/>
      </c>
      <c r="AU53" t="str">
        <f>IF(ISBLANK('Measure and Project Input'!BC61),"",'Measure and Project Input'!BC61)</f>
        <v/>
      </c>
      <c r="AV53" t="str">
        <f>IF(ISBLANK('Measure and Project Input'!BD61),"",'Measure and Project Input'!BD61)</f>
        <v/>
      </c>
    </row>
    <row r="54" spans="1:48" x14ac:dyDescent="0.2">
      <c r="A54" t="str">
        <f>IF(ISBLANK('Measure and Project Input'!W62),"",'Measure and Project Input'!W62)</f>
        <v/>
      </c>
      <c r="B54" t="str">
        <f ca="1">IF(ISBLANK('Measure and Project Input'!X62),IF(ISBLANK('Measure and Project Input'!BY62),"",'Measure and Project Input'!BY62),'Measure and Project Input'!X62)</f>
        <v/>
      </c>
      <c r="C54" t="str">
        <f>IF(ISBLANK('Measure and Project Input'!Y62),"",'Measure and Project Input'!Y62)</f>
        <v/>
      </c>
      <c r="D54" t="str">
        <f>IF(ISBLANK('Measure and Project Input'!Z62),"",'Measure and Project Input'!Z62)</f>
        <v/>
      </c>
      <c r="E54" t="str">
        <f>IF(ISBLANK('Measure and Project Input'!AA62),"",'Measure and Project Input'!AA62)</f>
        <v/>
      </c>
      <c r="F54" t="str">
        <f>IF(ISBLANK('Measure and Project Input'!AB62),"",'Measure and Project Input'!AB62)</f>
        <v/>
      </c>
      <c r="G54" t="str">
        <f>IF(ISBLANK('Measure and Project Input'!AC62),"",'Measure and Project Input'!AC62)</f>
        <v/>
      </c>
      <c r="H54" t="str">
        <f>IF(ISBLANK('Measure and Project Input'!AD62),"",'Measure and Project Input'!AD62)</f>
        <v/>
      </c>
      <c r="I54" t="str">
        <f>IF(ISBLANK('Measure and Project Input'!AE62),"",'Measure and Project Input'!AE62)</f>
        <v/>
      </c>
      <c r="J54" t="str">
        <f>IF(ISBLANK('Measure and Project Input'!AF62),"",'Measure and Project Input'!AF62)</f>
        <v/>
      </c>
      <c r="K54" t="str">
        <f ca="1">IF(ISBLANK('Measure and Project Input'!BE62),"",'Measure and Project Input'!BE62)</f>
        <v/>
      </c>
      <c r="T54" t="str">
        <f>IF(ISBLANK('Measure and Project Input'!BH62),"",'Measure and Project Input'!BH62)</f>
        <v/>
      </c>
      <c r="U54" t="str">
        <f>IF(ISBLANK('Measure and Project Input'!BI62),"",'Measure and Project Input'!BI62)</f>
        <v/>
      </c>
      <c r="V54" t="str">
        <f>IF(ISBLANK('Measure and Project Input'!BJ62),"",'Measure and Project Input'!BJ62)</f>
        <v/>
      </c>
      <c r="W54" t="str">
        <f>IF(ISBLANK('Measure and Project Input'!BK62),"",'Measure and Project Input'!BK62)</f>
        <v/>
      </c>
      <c r="X54" t="str">
        <f>IF(ISBLANK('Measure and Project Input'!BL62),"",'Measure and Project Input'!BL62)</f>
        <v/>
      </c>
      <c r="Y54" t="str">
        <f>IF(ISBLANK('Measure and Project Input'!BM62),"",'Measure and Project Input'!BM62)</f>
        <v/>
      </c>
      <c r="Z54" t="str">
        <f>IF(ISBLANK('Measure and Project Input'!BN62),"",'Measure and Project Input'!BN62)</f>
        <v/>
      </c>
      <c r="AA54" t="str">
        <f>IF(ISBLANK('Measure and Project Input'!BO62),"",'Measure and Project Input'!BO62)</f>
        <v/>
      </c>
      <c r="AC54" t="str">
        <f>IF(ISBLANK('Measure and Project Input'!P62),"",'Measure and Project Input'!P62)</f>
        <v/>
      </c>
      <c r="AD54" t="str">
        <f>IF(ISBLANK('Measure and Project Input'!AG62),"",'Measure and Project Input'!AG62)</f>
        <v/>
      </c>
      <c r="AE54" t="str">
        <f>IF(ISBLANK('Measure and Project Input'!AH62),"",'Measure and Project Input'!AH62)</f>
        <v/>
      </c>
      <c r="AF54" t="str">
        <f>IF(ISBLANK('Measure and Project Input'!AN62),"",'Measure and Project Input'!AN62)</f>
        <v/>
      </c>
      <c r="AG54" t="str">
        <f>IF(ISBLANK('Measure and Project Input'!AO62),"",'Measure and Project Input'!AO62)</f>
        <v/>
      </c>
      <c r="AH54" t="str">
        <f>IF(ISBLANK('Measure and Project Input'!AP62),"",'Measure and Project Input'!AP62)</f>
        <v/>
      </c>
      <c r="AI54" t="str">
        <f>IF(ISBLANK('Measure and Project Input'!AQ62),"",'Measure and Project Input'!AQ62)</f>
        <v/>
      </c>
      <c r="AJ54" t="str">
        <f>IF(ISBLANK('Measure and Project Input'!AR62),"",'Measure and Project Input'!AR62)</f>
        <v/>
      </c>
      <c r="AK54" t="str">
        <f>IF(ISBLANK('Measure and Project Input'!AS62),"",'Measure and Project Input'!AS62)</f>
        <v/>
      </c>
      <c r="AL54" t="str">
        <f>IF(ISBLANK('Measure and Project Input'!AT62),"",'Measure and Project Input'!AT62)</f>
        <v/>
      </c>
      <c r="AM54" t="str">
        <f>IF(ISBLANK('Measure and Project Input'!AU62),"",'Measure and Project Input'!AU62)</f>
        <v/>
      </c>
      <c r="AN54" t="str">
        <f>IF(ISBLANK('Measure and Project Input'!AV62),"",'Measure and Project Input'!AV62)</f>
        <v/>
      </c>
      <c r="AO54" t="str">
        <f>IF(ISBLANK('Measure and Project Input'!AW62),"",'Measure and Project Input'!AW62)</f>
        <v/>
      </c>
      <c r="AP54" t="str">
        <f>IF(ISBLANK('Measure and Project Input'!AX62),"",'Measure and Project Input'!AX62)</f>
        <v/>
      </c>
      <c r="AQ54" t="str">
        <f>IF(ISBLANK('Measure and Project Input'!AY62),"",'Measure and Project Input'!AY62)</f>
        <v/>
      </c>
      <c r="AR54" t="str">
        <f>IF(ISBLANK('Measure and Project Input'!AZ62),"",'Measure and Project Input'!AZ62)</f>
        <v/>
      </c>
      <c r="AS54" t="str">
        <f>IF(ISBLANK('Measure and Project Input'!BA62),"",'Measure and Project Input'!BA62)</f>
        <v/>
      </c>
      <c r="AT54" t="str">
        <f>IF(ISBLANK('Measure and Project Input'!BB62),"",'Measure and Project Input'!BB62)</f>
        <v/>
      </c>
      <c r="AU54" t="str">
        <f>IF(ISBLANK('Measure and Project Input'!BC62),"",'Measure and Project Input'!BC62)</f>
        <v/>
      </c>
      <c r="AV54" t="str">
        <f>IF(ISBLANK('Measure and Project Input'!BD62),"",'Measure and Project Input'!BD62)</f>
        <v/>
      </c>
    </row>
    <row r="55" spans="1:48" x14ac:dyDescent="0.2">
      <c r="A55" t="str">
        <f>IF(ISBLANK('Measure and Project Input'!W63),"",'Measure and Project Input'!W63)</f>
        <v/>
      </c>
      <c r="B55" t="str">
        <f ca="1">IF(ISBLANK('Measure and Project Input'!X63),IF(ISBLANK('Measure and Project Input'!BY63),"",'Measure and Project Input'!BY63),'Measure and Project Input'!X63)</f>
        <v/>
      </c>
      <c r="C55" t="str">
        <f>IF(ISBLANK('Measure and Project Input'!Y63),"",'Measure and Project Input'!Y63)</f>
        <v/>
      </c>
      <c r="D55" t="str">
        <f>IF(ISBLANK('Measure and Project Input'!Z63),"",'Measure and Project Input'!Z63)</f>
        <v/>
      </c>
      <c r="E55" t="str">
        <f>IF(ISBLANK('Measure and Project Input'!AA63),"",'Measure and Project Input'!AA63)</f>
        <v/>
      </c>
      <c r="F55" t="str">
        <f>IF(ISBLANK('Measure and Project Input'!AB63),"",'Measure and Project Input'!AB63)</f>
        <v/>
      </c>
      <c r="G55" t="str">
        <f>IF(ISBLANK('Measure and Project Input'!AC63),"",'Measure and Project Input'!AC63)</f>
        <v/>
      </c>
      <c r="H55" t="str">
        <f>IF(ISBLANK('Measure and Project Input'!AD63),"",'Measure and Project Input'!AD63)</f>
        <v/>
      </c>
      <c r="I55" t="str">
        <f>IF(ISBLANK('Measure and Project Input'!AE63),"",'Measure and Project Input'!AE63)</f>
        <v/>
      </c>
      <c r="J55" t="str">
        <f>IF(ISBLANK('Measure and Project Input'!AF63),"",'Measure and Project Input'!AF63)</f>
        <v/>
      </c>
      <c r="K55" t="str">
        <f ca="1">IF(ISBLANK('Measure and Project Input'!BE63),"",'Measure and Project Input'!BE63)</f>
        <v/>
      </c>
      <c r="T55" t="str">
        <f>IF(ISBLANK('Measure and Project Input'!BH63),"",'Measure and Project Input'!BH63)</f>
        <v/>
      </c>
      <c r="U55" t="str">
        <f>IF(ISBLANK('Measure and Project Input'!BI63),"",'Measure and Project Input'!BI63)</f>
        <v/>
      </c>
      <c r="V55" t="str">
        <f>IF(ISBLANK('Measure and Project Input'!BJ63),"",'Measure and Project Input'!BJ63)</f>
        <v/>
      </c>
      <c r="W55" t="str">
        <f>IF(ISBLANK('Measure and Project Input'!BK63),"",'Measure and Project Input'!BK63)</f>
        <v/>
      </c>
      <c r="X55" t="str">
        <f>IF(ISBLANK('Measure and Project Input'!BL63),"",'Measure and Project Input'!BL63)</f>
        <v/>
      </c>
      <c r="Y55" t="str">
        <f>IF(ISBLANK('Measure and Project Input'!BM63),"",'Measure and Project Input'!BM63)</f>
        <v/>
      </c>
      <c r="Z55" t="str">
        <f>IF(ISBLANK('Measure and Project Input'!BN63),"",'Measure and Project Input'!BN63)</f>
        <v/>
      </c>
      <c r="AA55" t="str">
        <f>IF(ISBLANK('Measure and Project Input'!BO63),"",'Measure and Project Input'!BO63)</f>
        <v/>
      </c>
      <c r="AC55" t="str">
        <f>IF(ISBLANK('Measure and Project Input'!P63),"",'Measure and Project Input'!P63)</f>
        <v/>
      </c>
      <c r="AD55" t="str">
        <f>IF(ISBLANK('Measure and Project Input'!AG63),"",'Measure and Project Input'!AG63)</f>
        <v/>
      </c>
      <c r="AE55" t="str">
        <f>IF(ISBLANK('Measure and Project Input'!AH63),"",'Measure and Project Input'!AH63)</f>
        <v/>
      </c>
      <c r="AF55" t="str">
        <f>IF(ISBLANK('Measure and Project Input'!AN63),"",'Measure and Project Input'!AN63)</f>
        <v/>
      </c>
      <c r="AG55" t="str">
        <f>IF(ISBLANK('Measure and Project Input'!AO63),"",'Measure and Project Input'!AO63)</f>
        <v/>
      </c>
      <c r="AH55" t="str">
        <f>IF(ISBLANK('Measure and Project Input'!AP63),"",'Measure and Project Input'!AP63)</f>
        <v/>
      </c>
      <c r="AI55" t="str">
        <f>IF(ISBLANK('Measure and Project Input'!AQ63),"",'Measure and Project Input'!AQ63)</f>
        <v/>
      </c>
      <c r="AJ55" t="str">
        <f>IF(ISBLANK('Measure and Project Input'!AR63),"",'Measure and Project Input'!AR63)</f>
        <v/>
      </c>
      <c r="AK55" t="str">
        <f>IF(ISBLANK('Measure and Project Input'!AS63),"",'Measure and Project Input'!AS63)</f>
        <v/>
      </c>
      <c r="AL55" t="str">
        <f>IF(ISBLANK('Measure and Project Input'!AT63),"",'Measure and Project Input'!AT63)</f>
        <v/>
      </c>
      <c r="AM55" t="str">
        <f>IF(ISBLANK('Measure and Project Input'!AU63),"",'Measure and Project Input'!AU63)</f>
        <v/>
      </c>
      <c r="AN55" t="str">
        <f>IF(ISBLANK('Measure and Project Input'!AV63),"",'Measure and Project Input'!AV63)</f>
        <v/>
      </c>
      <c r="AO55" t="str">
        <f>IF(ISBLANK('Measure and Project Input'!AW63),"",'Measure and Project Input'!AW63)</f>
        <v/>
      </c>
      <c r="AP55" t="str">
        <f>IF(ISBLANK('Measure and Project Input'!AX63),"",'Measure and Project Input'!AX63)</f>
        <v/>
      </c>
      <c r="AQ55" t="str">
        <f>IF(ISBLANK('Measure and Project Input'!AY63),"",'Measure and Project Input'!AY63)</f>
        <v/>
      </c>
      <c r="AR55" t="str">
        <f>IF(ISBLANK('Measure and Project Input'!AZ63),"",'Measure and Project Input'!AZ63)</f>
        <v/>
      </c>
      <c r="AS55" t="str">
        <f>IF(ISBLANK('Measure and Project Input'!BA63),"",'Measure and Project Input'!BA63)</f>
        <v/>
      </c>
      <c r="AT55" t="str">
        <f>IF(ISBLANK('Measure and Project Input'!BB63),"",'Measure and Project Input'!BB63)</f>
        <v/>
      </c>
      <c r="AU55" t="str">
        <f>IF(ISBLANK('Measure and Project Input'!BC63),"",'Measure and Project Input'!BC63)</f>
        <v/>
      </c>
      <c r="AV55" t="str">
        <f>IF(ISBLANK('Measure and Project Input'!BD63),"",'Measure and Project Input'!BD63)</f>
        <v/>
      </c>
    </row>
    <row r="56" spans="1:48" x14ac:dyDescent="0.2">
      <c r="A56" t="str">
        <f>IF(ISBLANK('Measure and Project Input'!W64),"",'Measure and Project Input'!W64)</f>
        <v/>
      </c>
      <c r="B56" t="str">
        <f ca="1">IF(ISBLANK('Measure and Project Input'!X64),IF(ISBLANK('Measure and Project Input'!BY64),"",'Measure and Project Input'!BY64),'Measure and Project Input'!X64)</f>
        <v/>
      </c>
      <c r="C56" t="str">
        <f>IF(ISBLANK('Measure and Project Input'!Y64),"",'Measure and Project Input'!Y64)</f>
        <v/>
      </c>
      <c r="D56" t="str">
        <f>IF(ISBLANK('Measure and Project Input'!Z64),"",'Measure and Project Input'!Z64)</f>
        <v/>
      </c>
      <c r="E56" t="str">
        <f>IF(ISBLANK('Measure and Project Input'!AA64),"",'Measure and Project Input'!AA64)</f>
        <v/>
      </c>
      <c r="F56" t="str">
        <f>IF(ISBLANK('Measure and Project Input'!AB64),"",'Measure and Project Input'!AB64)</f>
        <v/>
      </c>
      <c r="G56" t="str">
        <f>IF(ISBLANK('Measure and Project Input'!AC64),"",'Measure and Project Input'!AC64)</f>
        <v/>
      </c>
      <c r="H56" t="str">
        <f>IF(ISBLANK('Measure and Project Input'!AD64),"",'Measure and Project Input'!AD64)</f>
        <v/>
      </c>
      <c r="I56" t="str">
        <f>IF(ISBLANK('Measure and Project Input'!AE64),"",'Measure and Project Input'!AE64)</f>
        <v/>
      </c>
      <c r="J56" t="str">
        <f>IF(ISBLANK('Measure and Project Input'!AF64),"",'Measure and Project Input'!AF64)</f>
        <v/>
      </c>
      <c r="K56" t="str">
        <f ca="1">IF(ISBLANK('Measure and Project Input'!BE64),"",'Measure and Project Input'!BE64)</f>
        <v/>
      </c>
      <c r="T56" t="str">
        <f>IF(ISBLANK('Measure and Project Input'!BH64),"",'Measure and Project Input'!BH64)</f>
        <v/>
      </c>
      <c r="U56" t="str">
        <f>IF(ISBLANK('Measure and Project Input'!BI64),"",'Measure and Project Input'!BI64)</f>
        <v/>
      </c>
      <c r="V56" t="str">
        <f>IF(ISBLANK('Measure and Project Input'!BJ64),"",'Measure and Project Input'!BJ64)</f>
        <v/>
      </c>
      <c r="W56" t="str">
        <f>IF(ISBLANK('Measure and Project Input'!BK64),"",'Measure and Project Input'!BK64)</f>
        <v/>
      </c>
      <c r="X56" t="str">
        <f>IF(ISBLANK('Measure and Project Input'!BL64),"",'Measure and Project Input'!BL64)</f>
        <v/>
      </c>
      <c r="Y56" t="str">
        <f>IF(ISBLANK('Measure and Project Input'!BM64),"",'Measure and Project Input'!BM64)</f>
        <v/>
      </c>
      <c r="Z56" t="str">
        <f>IF(ISBLANK('Measure and Project Input'!BN64),"",'Measure and Project Input'!BN64)</f>
        <v/>
      </c>
      <c r="AA56" t="str">
        <f>IF(ISBLANK('Measure and Project Input'!BO64),"",'Measure and Project Input'!BO64)</f>
        <v/>
      </c>
      <c r="AC56" t="str">
        <f>IF(ISBLANK('Measure and Project Input'!P64),"",'Measure and Project Input'!P64)</f>
        <v/>
      </c>
      <c r="AD56" t="str">
        <f>IF(ISBLANK('Measure and Project Input'!AG64),"",'Measure and Project Input'!AG64)</f>
        <v/>
      </c>
      <c r="AE56" t="str">
        <f>IF(ISBLANK('Measure and Project Input'!AH64),"",'Measure and Project Input'!AH64)</f>
        <v/>
      </c>
      <c r="AF56" t="str">
        <f>IF(ISBLANK('Measure and Project Input'!AN64),"",'Measure and Project Input'!AN64)</f>
        <v/>
      </c>
      <c r="AG56" t="str">
        <f>IF(ISBLANK('Measure and Project Input'!AO64),"",'Measure and Project Input'!AO64)</f>
        <v/>
      </c>
      <c r="AH56" t="str">
        <f>IF(ISBLANK('Measure and Project Input'!AP64),"",'Measure and Project Input'!AP64)</f>
        <v/>
      </c>
      <c r="AI56" t="str">
        <f>IF(ISBLANK('Measure and Project Input'!AQ64),"",'Measure and Project Input'!AQ64)</f>
        <v/>
      </c>
      <c r="AJ56" t="str">
        <f>IF(ISBLANK('Measure and Project Input'!AR64),"",'Measure and Project Input'!AR64)</f>
        <v/>
      </c>
      <c r="AK56" t="str">
        <f>IF(ISBLANK('Measure and Project Input'!AS64),"",'Measure and Project Input'!AS64)</f>
        <v/>
      </c>
      <c r="AL56" t="str">
        <f>IF(ISBLANK('Measure and Project Input'!AT64),"",'Measure and Project Input'!AT64)</f>
        <v/>
      </c>
      <c r="AM56" t="str">
        <f>IF(ISBLANK('Measure and Project Input'!AU64),"",'Measure and Project Input'!AU64)</f>
        <v/>
      </c>
      <c r="AN56" t="str">
        <f>IF(ISBLANK('Measure and Project Input'!AV64),"",'Measure and Project Input'!AV64)</f>
        <v/>
      </c>
      <c r="AO56" t="str">
        <f>IF(ISBLANK('Measure and Project Input'!AW64),"",'Measure and Project Input'!AW64)</f>
        <v/>
      </c>
      <c r="AP56" t="str">
        <f>IF(ISBLANK('Measure and Project Input'!AX64),"",'Measure and Project Input'!AX64)</f>
        <v/>
      </c>
      <c r="AQ56" t="str">
        <f>IF(ISBLANK('Measure and Project Input'!AY64),"",'Measure and Project Input'!AY64)</f>
        <v/>
      </c>
      <c r="AR56" t="str">
        <f>IF(ISBLANK('Measure and Project Input'!AZ64),"",'Measure and Project Input'!AZ64)</f>
        <v/>
      </c>
      <c r="AS56" t="str">
        <f>IF(ISBLANK('Measure and Project Input'!BA64),"",'Measure and Project Input'!BA64)</f>
        <v/>
      </c>
      <c r="AT56" t="str">
        <f>IF(ISBLANK('Measure and Project Input'!BB64),"",'Measure and Project Input'!BB64)</f>
        <v/>
      </c>
      <c r="AU56" t="str">
        <f>IF(ISBLANK('Measure and Project Input'!BC64),"",'Measure and Project Input'!BC64)</f>
        <v/>
      </c>
      <c r="AV56" t="str">
        <f>IF(ISBLANK('Measure and Project Input'!BD64),"",'Measure and Project Input'!BD64)</f>
        <v/>
      </c>
    </row>
    <row r="57" spans="1:48" x14ac:dyDescent="0.2">
      <c r="A57" t="str">
        <f>IF(ISBLANK('Measure and Project Input'!W65),"",'Measure and Project Input'!W65)</f>
        <v/>
      </c>
      <c r="B57" t="str">
        <f ca="1">IF(ISBLANK('Measure and Project Input'!X65),IF(ISBLANK('Measure and Project Input'!BY65),"",'Measure and Project Input'!BY65),'Measure and Project Input'!X65)</f>
        <v/>
      </c>
      <c r="C57" t="str">
        <f>IF(ISBLANK('Measure and Project Input'!Y65),"",'Measure and Project Input'!Y65)</f>
        <v/>
      </c>
      <c r="D57" t="str">
        <f>IF(ISBLANK('Measure and Project Input'!Z65),"",'Measure and Project Input'!Z65)</f>
        <v/>
      </c>
      <c r="E57" t="str">
        <f>IF(ISBLANK('Measure and Project Input'!AA65),"",'Measure and Project Input'!AA65)</f>
        <v/>
      </c>
      <c r="F57" t="str">
        <f>IF(ISBLANK('Measure and Project Input'!AB65),"",'Measure and Project Input'!AB65)</f>
        <v/>
      </c>
      <c r="G57" t="str">
        <f>IF(ISBLANK('Measure and Project Input'!AC65),"",'Measure and Project Input'!AC65)</f>
        <v/>
      </c>
      <c r="H57" t="str">
        <f>IF(ISBLANK('Measure and Project Input'!AD65),"",'Measure and Project Input'!AD65)</f>
        <v/>
      </c>
      <c r="I57" t="str">
        <f>IF(ISBLANK('Measure and Project Input'!AE65),"",'Measure and Project Input'!AE65)</f>
        <v/>
      </c>
      <c r="J57" t="str">
        <f>IF(ISBLANK('Measure and Project Input'!AF65),"",'Measure and Project Input'!AF65)</f>
        <v/>
      </c>
      <c r="K57" t="str">
        <f ca="1">IF(ISBLANK('Measure and Project Input'!BE65),"",'Measure and Project Input'!BE65)</f>
        <v/>
      </c>
      <c r="T57" t="str">
        <f>IF(ISBLANK('Measure and Project Input'!BH65),"",'Measure and Project Input'!BH65)</f>
        <v/>
      </c>
      <c r="U57" t="str">
        <f>IF(ISBLANK('Measure and Project Input'!BI65),"",'Measure and Project Input'!BI65)</f>
        <v/>
      </c>
      <c r="V57" t="str">
        <f>IF(ISBLANK('Measure and Project Input'!BJ65),"",'Measure and Project Input'!BJ65)</f>
        <v/>
      </c>
      <c r="W57" t="str">
        <f>IF(ISBLANK('Measure and Project Input'!BK65),"",'Measure and Project Input'!BK65)</f>
        <v/>
      </c>
      <c r="X57" t="str">
        <f>IF(ISBLANK('Measure and Project Input'!BL65),"",'Measure and Project Input'!BL65)</f>
        <v/>
      </c>
      <c r="Y57" t="str">
        <f>IF(ISBLANK('Measure and Project Input'!BM65),"",'Measure and Project Input'!BM65)</f>
        <v/>
      </c>
      <c r="Z57" t="str">
        <f>IF(ISBLANK('Measure and Project Input'!BN65),"",'Measure and Project Input'!BN65)</f>
        <v/>
      </c>
      <c r="AA57" t="str">
        <f>IF(ISBLANK('Measure and Project Input'!BO65),"",'Measure and Project Input'!BO65)</f>
        <v/>
      </c>
      <c r="AC57" t="str">
        <f>IF(ISBLANK('Measure and Project Input'!P65),"",'Measure and Project Input'!P65)</f>
        <v/>
      </c>
      <c r="AD57" t="str">
        <f>IF(ISBLANK('Measure and Project Input'!AG65),"",'Measure and Project Input'!AG65)</f>
        <v/>
      </c>
      <c r="AE57" t="str">
        <f>IF(ISBLANK('Measure and Project Input'!AH65),"",'Measure and Project Input'!AH65)</f>
        <v/>
      </c>
      <c r="AF57" t="str">
        <f>IF(ISBLANK('Measure and Project Input'!AN65),"",'Measure and Project Input'!AN65)</f>
        <v/>
      </c>
      <c r="AG57" t="str">
        <f>IF(ISBLANK('Measure and Project Input'!AO65),"",'Measure and Project Input'!AO65)</f>
        <v/>
      </c>
      <c r="AH57" t="str">
        <f>IF(ISBLANK('Measure and Project Input'!AP65),"",'Measure and Project Input'!AP65)</f>
        <v/>
      </c>
      <c r="AI57" t="str">
        <f>IF(ISBLANK('Measure and Project Input'!AQ65),"",'Measure and Project Input'!AQ65)</f>
        <v/>
      </c>
      <c r="AJ57" t="str">
        <f>IF(ISBLANK('Measure and Project Input'!AR65),"",'Measure and Project Input'!AR65)</f>
        <v/>
      </c>
      <c r="AK57" t="str">
        <f>IF(ISBLANK('Measure and Project Input'!AS65),"",'Measure and Project Input'!AS65)</f>
        <v/>
      </c>
      <c r="AL57" t="str">
        <f>IF(ISBLANK('Measure and Project Input'!AT65),"",'Measure and Project Input'!AT65)</f>
        <v/>
      </c>
      <c r="AM57" t="str">
        <f>IF(ISBLANK('Measure and Project Input'!AU65),"",'Measure and Project Input'!AU65)</f>
        <v/>
      </c>
      <c r="AN57" t="str">
        <f>IF(ISBLANK('Measure and Project Input'!AV65),"",'Measure and Project Input'!AV65)</f>
        <v/>
      </c>
      <c r="AO57" t="str">
        <f>IF(ISBLANK('Measure and Project Input'!AW65),"",'Measure and Project Input'!AW65)</f>
        <v/>
      </c>
      <c r="AP57" t="str">
        <f>IF(ISBLANK('Measure and Project Input'!AX65),"",'Measure and Project Input'!AX65)</f>
        <v/>
      </c>
      <c r="AQ57" t="str">
        <f>IF(ISBLANK('Measure and Project Input'!AY65),"",'Measure and Project Input'!AY65)</f>
        <v/>
      </c>
      <c r="AR57" t="str">
        <f>IF(ISBLANK('Measure and Project Input'!AZ65),"",'Measure and Project Input'!AZ65)</f>
        <v/>
      </c>
      <c r="AS57" t="str">
        <f>IF(ISBLANK('Measure and Project Input'!BA65),"",'Measure and Project Input'!BA65)</f>
        <v/>
      </c>
      <c r="AT57" t="str">
        <f>IF(ISBLANK('Measure and Project Input'!BB65),"",'Measure and Project Input'!BB65)</f>
        <v/>
      </c>
      <c r="AU57" t="str">
        <f>IF(ISBLANK('Measure and Project Input'!BC65),"",'Measure and Project Input'!BC65)</f>
        <v/>
      </c>
      <c r="AV57" t="str">
        <f>IF(ISBLANK('Measure and Project Input'!BD65),"",'Measure and Project Input'!BD65)</f>
        <v/>
      </c>
    </row>
    <row r="58" spans="1:48" x14ac:dyDescent="0.2">
      <c r="A58" t="str">
        <f>IF(ISBLANK('Measure and Project Input'!W66),"",'Measure and Project Input'!W66)</f>
        <v/>
      </c>
      <c r="B58" t="str">
        <f ca="1">IF(ISBLANK('Measure and Project Input'!X66),IF(ISBLANK('Measure and Project Input'!BY66),"",'Measure and Project Input'!BY66),'Measure and Project Input'!X66)</f>
        <v/>
      </c>
      <c r="C58" t="str">
        <f>IF(ISBLANK('Measure and Project Input'!Y66),"",'Measure and Project Input'!Y66)</f>
        <v/>
      </c>
      <c r="D58" t="str">
        <f>IF(ISBLANK('Measure and Project Input'!Z66),"",'Measure and Project Input'!Z66)</f>
        <v/>
      </c>
      <c r="E58" t="str">
        <f>IF(ISBLANK('Measure and Project Input'!AA66),"",'Measure and Project Input'!AA66)</f>
        <v/>
      </c>
      <c r="F58" t="str">
        <f>IF(ISBLANK('Measure and Project Input'!AB66),"",'Measure and Project Input'!AB66)</f>
        <v/>
      </c>
      <c r="G58" t="str">
        <f>IF(ISBLANK('Measure and Project Input'!AC66),"",'Measure and Project Input'!AC66)</f>
        <v/>
      </c>
      <c r="H58" t="str">
        <f>IF(ISBLANK('Measure and Project Input'!AD66),"",'Measure and Project Input'!AD66)</f>
        <v/>
      </c>
      <c r="I58" t="str">
        <f>IF(ISBLANK('Measure and Project Input'!AE66),"",'Measure and Project Input'!AE66)</f>
        <v/>
      </c>
      <c r="J58" t="str">
        <f>IF(ISBLANK('Measure and Project Input'!AF66),"",'Measure and Project Input'!AF66)</f>
        <v/>
      </c>
      <c r="K58" t="str">
        <f ca="1">IF(ISBLANK('Measure and Project Input'!BE66),"",'Measure and Project Input'!BE66)</f>
        <v/>
      </c>
      <c r="T58" t="str">
        <f>IF(ISBLANK('Measure and Project Input'!BH66),"",'Measure and Project Input'!BH66)</f>
        <v/>
      </c>
      <c r="U58" t="str">
        <f>IF(ISBLANK('Measure and Project Input'!BI66),"",'Measure and Project Input'!BI66)</f>
        <v/>
      </c>
      <c r="V58" t="str">
        <f>IF(ISBLANK('Measure and Project Input'!BJ66),"",'Measure and Project Input'!BJ66)</f>
        <v/>
      </c>
      <c r="W58" t="str">
        <f>IF(ISBLANK('Measure and Project Input'!BK66),"",'Measure and Project Input'!BK66)</f>
        <v/>
      </c>
      <c r="X58" t="str">
        <f>IF(ISBLANK('Measure and Project Input'!BL66),"",'Measure and Project Input'!BL66)</f>
        <v/>
      </c>
      <c r="Y58" t="str">
        <f>IF(ISBLANK('Measure and Project Input'!BM66),"",'Measure and Project Input'!BM66)</f>
        <v/>
      </c>
      <c r="Z58" t="str">
        <f>IF(ISBLANK('Measure and Project Input'!BN66),"",'Measure and Project Input'!BN66)</f>
        <v/>
      </c>
      <c r="AA58" t="str">
        <f>IF(ISBLANK('Measure and Project Input'!BO66),"",'Measure and Project Input'!BO66)</f>
        <v/>
      </c>
      <c r="AC58" t="str">
        <f>IF(ISBLANK('Measure and Project Input'!P66),"",'Measure and Project Input'!P66)</f>
        <v/>
      </c>
      <c r="AD58" t="str">
        <f>IF(ISBLANK('Measure and Project Input'!AG66),"",'Measure and Project Input'!AG66)</f>
        <v/>
      </c>
      <c r="AE58" t="str">
        <f>IF(ISBLANK('Measure and Project Input'!AH66),"",'Measure and Project Input'!AH66)</f>
        <v/>
      </c>
      <c r="AF58" t="str">
        <f>IF(ISBLANK('Measure and Project Input'!AN66),"",'Measure and Project Input'!AN66)</f>
        <v/>
      </c>
      <c r="AG58" t="str">
        <f>IF(ISBLANK('Measure and Project Input'!AO66),"",'Measure and Project Input'!AO66)</f>
        <v/>
      </c>
      <c r="AH58" t="str">
        <f>IF(ISBLANK('Measure and Project Input'!AP66),"",'Measure and Project Input'!AP66)</f>
        <v/>
      </c>
      <c r="AI58" t="str">
        <f>IF(ISBLANK('Measure and Project Input'!AQ66),"",'Measure and Project Input'!AQ66)</f>
        <v/>
      </c>
      <c r="AJ58" t="str">
        <f>IF(ISBLANK('Measure and Project Input'!AR66),"",'Measure and Project Input'!AR66)</f>
        <v/>
      </c>
      <c r="AK58" t="str">
        <f>IF(ISBLANK('Measure and Project Input'!AS66),"",'Measure and Project Input'!AS66)</f>
        <v/>
      </c>
      <c r="AL58" t="str">
        <f>IF(ISBLANK('Measure and Project Input'!AT66),"",'Measure and Project Input'!AT66)</f>
        <v/>
      </c>
      <c r="AM58" t="str">
        <f>IF(ISBLANK('Measure and Project Input'!AU66),"",'Measure and Project Input'!AU66)</f>
        <v/>
      </c>
      <c r="AN58" t="str">
        <f>IF(ISBLANK('Measure and Project Input'!AV66),"",'Measure and Project Input'!AV66)</f>
        <v/>
      </c>
      <c r="AO58" t="str">
        <f>IF(ISBLANK('Measure and Project Input'!AW66),"",'Measure and Project Input'!AW66)</f>
        <v/>
      </c>
      <c r="AP58" t="str">
        <f>IF(ISBLANK('Measure and Project Input'!AX66),"",'Measure and Project Input'!AX66)</f>
        <v/>
      </c>
      <c r="AQ58" t="str">
        <f>IF(ISBLANK('Measure and Project Input'!AY66),"",'Measure and Project Input'!AY66)</f>
        <v/>
      </c>
      <c r="AR58" t="str">
        <f>IF(ISBLANK('Measure and Project Input'!AZ66),"",'Measure and Project Input'!AZ66)</f>
        <v/>
      </c>
      <c r="AS58" t="str">
        <f>IF(ISBLANK('Measure and Project Input'!BA66),"",'Measure and Project Input'!BA66)</f>
        <v/>
      </c>
      <c r="AT58" t="str">
        <f>IF(ISBLANK('Measure and Project Input'!BB66),"",'Measure and Project Input'!BB66)</f>
        <v/>
      </c>
      <c r="AU58" t="str">
        <f>IF(ISBLANK('Measure and Project Input'!BC66),"",'Measure and Project Input'!BC66)</f>
        <v/>
      </c>
      <c r="AV58" t="str">
        <f>IF(ISBLANK('Measure and Project Input'!BD66),"",'Measure and Project Input'!BD66)</f>
        <v/>
      </c>
    </row>
    <row r="59" spans="1:48" x14ac:dyDescent="0.2">
      <c r="A59" t="str">
        <f>IF(ISBLANK('Measure and Project Input'!W67),"",'Measure and Project Input'!W67)</f>
        <v/>
      </c>
      <c r="B59" t="str">
        <f ca="1">IF(ISBLANK('Measure and Project Input'!X67),IF(ISBLANK('Measure and Project Input'!BY67),"",'Measure and Project Input'!BY67),'Measure and Project Input'!X67)</f>
        <v/>
      </c>
      <c r="C59" t="str">
        <f>IF(ISBLANK('Measure and Project Input'!Y67),"",'Measure and Project Input'!Y67)</f>
        <v/>
      </c>
      <c r="D59" t="str">
        <f>IF(ISBLANK('Measure and Project Input'!Z67),"",'Measure and Project Input'!Z67)</f>
        <v/>
      </c>
      <c r="E59" t="str">
        <f>IF(ISBLANK('Measure and Project Input'!AA67),"",'Measure and Project Input'!AA67)</f>
        <v/>
      </c>
      <c r="F59" t="str">
        <f>IF(ISBLANK('Measure and Project Input'!AB67),"",'Measure and Project Input'!AB67)</f>
        <v/>
      </c>
      <c r="G59" t="str">
        <f>IF(ISBLANK('Measure and Project Input'!AC67),"",'Measure and Project Input'!AC67)</f>
        <v/>
      </c>
      <c r="H59" t="str">
        <f>IF(ISBLANK('Measure and Project Input'!AD67),"",'Measure and Project Input'!AD67)</f>
        <v/>
      </c>
      <c r="I59" t="str">
        <f>IF(ISBLANK('Measure and Project Input'!AE67),"",'Measure and Project Input'!AE67)</f>
        <v/>
      </c>
      <c r="J59" t="str">
        <f>IF(ISBLANK('Measure and Project Input'!AF67),"",'Measure and Project Input'!AF67)</f>
        <v/>
      </c>
      <c r="K59" t="str">
        <f ca="1">IF(ISBLANK('Measure and Project Input'!BE67),"",'Measure and Project Input'!BE67)</f>
        <v/>
      </c>
      <c r="T59" t="str">
        <f>IF(ISBLANK('Measure and Project Input'!BH67),"",'Measure and Project Input'!BH67)</f>
        <v/>
      </c>
      <c r="U59" t="str">
        <f>IF(ISBLANK('Measure and Project Input'!BI67),"",'Measure and Project Input'!BI67)</f>
        <v/>
      </c>
      <c r="V59" t="str">
        <f>IF(ISBLANK('Measure and Project Input'!BJ67),"",'Measure and Project Input'!BJ67)</f>
        <v/>
      </c>
      <c r="W59" t="str">
        <f>IF(ISBLANK('Measure and Project Input'!BK67),"",'Measure and Project Input'!BK67)</f>
        <v/>
      </c>
      <c r="X59" t="str">
        <f>IF(ISBLANK('Measure and Project Input'!BL67),"",'Measure and Project Input'!BL67)</f>
        <v/>
      </c>
      <c r="Y59" t="str">
        <f>IF(ISBLANK('Measure and Project Input'!BM67),"",'Measure and Project Input'!BM67)</f>
        <v/>
      </c>
      <c r="Z59" t="str">
        <f>IF(ISBLANK('Measure and Project Input'!BN67),"",'Measure and Project Input'!BN67)</f>
        <v/>
      </c>
      <c r="AA59" t="str">
        <f>IF(ISBLANK('Measure and Project Input'!BO67),"",'Measure and Project Input'!BO67)</f>
        <v/>
      </c>
      <c r="AC59" t="str">
        <f>IF(ISBLANK('Measure and Project Input'!P67),"",'Measure and Project Input'!P67)</f>
        <v/>
      </c>
      <c r="AD59" t="str">
        <f>IF(ISBLANK('Measure and Project Input'!AG67),"",'Measure and Project Input'!AG67)</f>
        <v/>
      </c>
      <c r="AE59" t="str">
        <f>IF(ISBLANK('Measure and Project Input'!AH67),"",'Measure and Project Input'!AH67)</f>
        <v/>
      </c>
      <c r="AF59" t="str">
        <f>IF(ISBLANK('Measure and Project Input'!AN67),"",'Measure and Project Input'!AN67)</f>
        <v/>
      </c>
      <c r="AG59" t="str">
        <f>IF(ISBLANK('Measure and Project Input'!AO67),"",'Measure and Project Input'!AO67)</f>
        <v/>
      </c>
      <c r="AH59" t="str">
        <f>IF(ISBLANK('Measure and Project Input'!AP67),"",'Measure and Project Input'!AP67)</f>
        <v/>
      </c>
      <c r="AI59" t="str">
        <f>IF(ISBLANK('Measure and Project Input'!AQ67),"",'Measure and Project Input'!AQ67)</f>
        <v/>
      </c>
      <c r="AJ59" t="str">
        <f>IF(ISBLANK('Measure and Project Input'!AR67),"",'Measure and Project Input'!AR67)</f>
        <v/>
      </c>
      <c r="AK59" t="str">
        <f>IF(ISBLANK('Measure and Project Input'!AS67),"",'Measure and Project Input'!AS67)</f>
        <v/>
      </c>
      <c r="AL59" t="str">
        <f>IF(ISBLANK('Measure and Project Input'!AT67),"",'Measure and Project Input'!AT67)</f>
        <v/>
      </c>
      <c r="AM59" t="str">
        <f>IF(ISBLANK('Measure and Project Input'!AU67),"",'Measure and Project Input'!AU67)</f>
        <v/>
      </c>
      <c r="AN59" t="str">
        <f>IF(ISBLANK('Measure and Project Input'!AV67),"",'Measure and Project Input'!AV67)</f>
        <v/>
      </c>
      <c r="AO59" t="str">
        <f>IF(ISBLANK('Measure and Project Input'!AW67),"",'Measure and Project Input'!AW67)</f>
        <v/>
      </c>
      <c r="AP59" t="str">
        <f>IF(ISBLANK('Measure and Project Input'!AX67),"",'Measure and Project Input'!AX67)</f>
        <v/>
      </c>
      <c r="AQ59" t="str">
        <f>IF(ISBLANK('Measure and Project Input'!AY67),"",'Measure and Project Input'!AY67)</f>
        <v/>
      </c>
      <c r="AR59" t="str">
        <f>IF(ISBLANK('Measure and Project Input'!AZ67),"",'Measure and Project Input'!AZ67)</f>
        <v/>
      </c>
      <c r="AS59" t="str">
        <f>IF(ISBLANK('Measure and Project Input'!BA67),"",'Measure and Project Input'!BA67)</f>
        <v/>
      </c>
      <c r="AT59" t="str">
        <f>IF(ISBLANK('Measure and Project Input'!BB67),"",'Measure and Project Input'!BB67)</f>
        <v/>
      </c>
      <c r="AU59" t="str">
        <f>IF(ISBLANK('Measure and Project Input'!BC67),"",'Measure and Project Input'!BC67)</f>
        <v/>
      </c>
      <c r="AV59" t="str">
        <f>IF(ISBLANK('Measure and Project Input'!BD67),"",'Measure and Project Input'!BD67)</f>
        <v/>
      </c>
    </row>
    <row r="60" spans="1:48" x14ac:dyDescent="0.2">
      <c r="A60" t="str">
        <f>IF(ISBLANK('Measure and Project Input'!W68),"",'Measure and Project Input'!W68)</f>
        <v/>
      </c>
      <c r="B60" t="str">
        <f ca="1">IF(ISBLANK('Measure and Project Input'!X68),IF(ISBLANK('Measure and Project Input'!BY68),"",'Measure and Project Input'!BY68),'Measure and Project Input'!X68)</f>
        <v/>
      </c>
      <c r="C60" t="str">
        <f>IF(ISBLANK('Measure and Project Input'!Y68),"",'Measure and Project Input'!Y68)</f>
        <v/>
      </c>
      <c r="D60" t="str">
        <f>IF(ISBLANK('Measure and Project Input'!Z68),"",'Measure and Project Input'!Z68)</f>
        <v/>
      </c>
      <c r="E60" t="str">
        <f>IF(ISBLANK('Measure and Project Input'!AA68),"",'Measure and Project Input'!AA68)</f>
        <v/>
      </c>
      <c r="F60" t="str">
        <f>IF(ISBLANK('Measure and Project Input'!AB68),"",'Measure and Project Input'!AB68)</f>
        <v/>
      </c>
      <c r="G60" t="str">
        <f>IF(ISBLANK('Measure and Project Input'!AC68),"",'Measure and Project Input'!AC68)</f>
        <v/>
      </c>
      <c r="H60" t="str">
        <f>IF(ISBLANK('Measure and Project Input'!AD68),"",'Measure and Project Input'!AD68)</f>
        <v/>
      </c>
      <c r="I60" t="str">
        <f>IF(ISBLANK('Measure and Project Input'!AE68),"",'Measure and Project Input'!AE68)</f>
        <v/>
      </c>
      <c r="J60" t="str">
        <f>IF(ISBLANK('Measure and Project Input'!AF68),"",'Measure and Project Input'!AF68)</f>
        <v/>
      </c>
      <c r="K60" t="str">
        <f ca="1">IF(ISBLANK('Measure and Project Input'!BE68),"",'Measure and Project Input'!BE68)</f>
        <v/>
      </c>
      <c r="T60" t="str">
        <f>IF(ISBLANK('Measure and Project Input'!BH68),"",'Measure and Project Input'!BH68)</f>
        <v/>
      </c>
      <c r="U60" t="str">
        <f>IF(ISBLANK('Measure and Project Input'!BI68),"",'Measure and Project Input'!BI68)</f>
        <v/>
      </c>
      <c r="V60" t="str">
        <f>IF(ISBLANK('Measure and Project Input'!BJ68),"",'Measure and Project Input'!BJ68)</f>
        <v/>
      </c>
      <c r="W60" t="str">
        <f>IF(ISBLANK('Measure and Project Input'!BK68),"",'Measure and Project Input'!BK68)</f>
        <v/>
      </c>
      <c r="X60" t="str">
        <f>IF(ISBLANK('Measure and Project Input'!BL68),"",'Measure and Project Input'!BL68)</f>
        <v/>
      </c>
      <c r="Y60" t="str">
        <f>IF(ISBLANK('Measure and Project Input'!BM68),"",'Measure and Project Input'!BM68)</f>
        <v/>
      </c>
      <c r="Z60" t="str">
        <f>IF(ISBLANK('Measure and Project Input'!BN68),"",'Measure and Project Input'!BN68)</f>
        <v/>
      </c>
      <c r="AA60" t="str">
        <f>IF(ISBLANK('Measure and Project Input'!BO68),"",'Measure and Project Input'!BO68)</f>
        <v/>
      </c>
      <c r="AC60" t="str">
        <f>IF(ISBLANK('Measure and Project Input'!P68),"",'Measure and Project Input'!P68)</f>
        <v/>
      </c>
      <c r="AD60" t="str">
        <f>IF(ISBLANK('Measure and Project Input'!AG68),"",'Measure and Project Input'!AG68)</f>
        <v/>
      </c>
      <c r="AE60" t="str">
        <f>IF(ISBLANK('Measure and Project Input'!AH68),"",'Measure and Project Input'!AH68)</f>
        <v/>
      </c>
      <c r="AF60" t="str">
        <f>IF(ISBLANK('Measure and Project Input'!AN68),"",'Measure and Project Input'!AN68)</f>
        <v/>
      </c>
      <c r="AG60" t="str">
        <f>IF(ISBLANK('Measure and Project Input'!AO68),"",'Measure and Project Input'!AO68)</f>
        <v/>
      </c>
      <c r="AH60" t="str">
        <f>IF(ISBLANK('Measure and Project Input'!AP68),"",'Measure and Project Input'!AP68)</f>
        <v/>
      </c>
      <c r="AI60" t="str">
        <f>IF(ISBLANK('Measure and Project Input'!AQ68),"",'Measure and Project Input'!AQ68)</f>
        <v/>
      </c>
      <c r="AJ60" t="str">
        <f>IF(ISBLANK('Measure and Project Input'!AR68),"",'Measure and Project Input'!AR68)</f>
        <v/>
      </c>
      <c r="AK60" t="str">
        <f>IF(ISBLANK('Measure and Project Input'!AS68),"",'Measure and Project Input'!AS68)</f>
        <v/>
      </c>
      <c r="AL60" t="str">
        <f>IF(ISBLANK('Measure and Project Input'!AT68),"",'Measure and Project Input'!AT68)</f>
        <v/>
      </c>
      <c r="AM60" t="str">
        <f>IF(ISBLANK('Measure and Project Input'!AU68),"",'Measure and Project Input'!AU68)</f>
        <v/>
      </c>
      <c r="AN60" t="str">
        <f>IF(ISBLANK('Measure and Project Input'!AV68),"",'Measure and Project Input'!AV68)</f>
        <v/>
      </c>
      <c r="AO60" t="str">
        <f>IF(ISBLANK('Measure and Project Input'!AW68),"",'Measure and Project Input'!AW68)</f>
        <v/>
      </c>
      <c r="AP60" t="str">
        <f>IF(ISBLANK('Measure and Project Input'!AX68),"",'Measure and Project Input'!AX68)</f>
        <v/>
      </c>
      <c r="AQ60" t="str">
        <f>IF(ISBLANK('Measure and Project Input'!AY68),"",'Measure and Project Input'!AY68)</f>
        <v/>
      </c>
      <c r="AR60" t="str">
        <f>IF(ISBLANK('Measure and Project Input'!AZ68),"",'Measure and Project Input'!AZ68)</f>
        <v/>
      </c>
      <c r="AS60" t="str">
        <f>IF(ISBLANK('Measure and Project Input'!BA68),"",'Measure and Project Input'!BA68)</f>
        <v/>
      </c>
      <c r="AT60" t="str">
        <f>IF(ISBLANK('Measure and Project Input'!BB68),"",'Measure and Project Input'!BB68)</f>
        <v/>
      </c>
      <c r="AU60" t="str">
        <f>IF(ISBLANK('Measure and Project Input'!BC68),"",'Measure and Project Input'!BC68)</f>
        <v/>
      </c>
      <c r="AV60" t="str">
        <f>IF(ISBLANK('Measure and Project Input'!BD68),"",'Measure and Project Input'!BD68)</f>
        <v/>
      </c>
    </row>
    <row r="61" spans="1:48" x14ac:dyDescent="0.2">
      <c r="A61" t="str">
        <f>IF(ISBLANK('Measure and Project Input'!W69),"",'Measure and Project Input'!W69)</f>
        <v/>
      </c>
      <c r="B61" t="str">
        <f ca="1">IF(ISBLANK('Measure and Project Input'!X69),IF(ISBLANK('Measure and Project Input'!BY69),"",'Measure and Project Input'!BY69),'Measure and Project Input'!X69)</f>
        <v/>
      </c>
      <c r="C61" t="str">
        <f>IF(ISBLANK('Measure and Project Input'!Y69),"",'Measure and Project Input'!Y69)</f>
        <v/>
      </c>
      <c r="D61" t="str">
        <f>IF(ISBLANK('Measure and Project Input'!Z69),"",'Measure and Project Input'!Z69)</f>
        <v/>
      </c>
      <c r="E61" t="str">
        <f>IF(ISBLANK('Measure and Project Input'!AA69),"",'Measure and Project Input'!AA69)</f>
        <v/>
      </c>
      <c r="F61" t="str">
        <f>IF(ISBLANK('Measure and Project Input'!AB69),"",'Measure and Project Input'!AB69)</f>
        <v/>
      </c>
      <c r="G61" t="str">
        <f>IF(ISBLANK('Measure and Project Input'!AC69),"",'Measure and Project Input'!AC69)</f>
        <v/>
      </c>
      <c r="H61" t="str">
        <f>IF(ISBLANK('Measure and Project Input'!AD69),"",'Measure and Project Input'!AD69)</f>
        <v/>
      </c>
      <c r="I61" t="str">
        <f>IF(ISBLANK('Measure and Project Input'!AE69),"",'Measure and Project Input'!AE69)</f>
        <v/>
      </c>
      <c r="J61" t="str">
        <f>IF(ISBLANK('Measure and Project Input'!AF69),"",'Measure and Project Input'!AF69)</f>
        <v/>
      </c>
      <c r="K61" t="str">
        <f ca="1">IF(ISBLANK('Measure and Project Input'!BE69),"",'Measure and Project Input'!BE69)</f>
        <v/>
      </c>
      <c r="T61" t="str">
        <f>IF(ISBLANK('Measure and Project Input'!BH69),"",'Measure and Project Input'!BH69)</f>
        <v/>
      </c>
      <c r="U61" t="str">
        <f>IF(ISBLANK('Measure and Project Input'!BI69),"",'Measure and Project Input'!BI69)</f>
        <v/>
      </c>
      <c r="V61" t="str">
        <f>IF(ISBLANK('Measure and Project Input'!BJ69),"",'Measure and Project Input'!BJ69)</f>
        <v/>
      </c>
      <c r="W61" t="str">
        <f>IF(ISBLANK('Measure and Project Input'!BK69),"",'Measure and Project Input'!BK69)</f>
        <v/>
      </c>
      <c r="X61" t="str">
        <f>IF(ISBLANK('Measure and Project Input'!BL69),"",'Measure and Project Input'!BL69)</f>
        <v/>
      </c>
      <c r="Y61" t="str">
        <f>IF(ISBLANK('Measure and Project Input'!BM69),"",'Measure and Project Input'!BM69)</f>
        <v/>
      </c>
      <c r="Z61" t="str">
        <f>IF(ISBLANK('Measure and Project Input'!BN69),"",'Measure and Project Input'!BN69)</f>
        <v/>
      </c>
      <c r="AA61" t="str">
        <f>IF(ISBLANK('Measure and Project Input'!BO69),"",'Measure and Project Input'!BO69)</f>
        <v/>
      </c>
      <c r="AC61" t="str">
        <f>IF(ISBLANK('Measure and Project Input'!P69),"",'Measure and Project Input'!P69)</f>
        <v/>
      </c>
      <c r="AD61" t="str">
        <f>IF(ISBLANK('Measure and Project Input'!AG69),"",'Measure and Project Input'!AG69)</f>
        <v/>
      </c>
      <c r="AE61" t="str">
        <f>IF(ISBLANK('Measure and Project Input'!AH69),"",'Measure and Project Input'!AH69)</f>
        <v/>
      </c>
      <c r="AF61" t="str">
        <f>IF(ISBLANK('Measure and Project Input'!AN69),"",'Measure and Project Input'!AN69)</f>
        <v/>
      </c>
      <c r="AG61" t="str">
        <f>IF(ISBLANK('Measure and Project Input'!AO69),"",'Measure and Project Input'!AO69)</f>
        <v/>
      </c>
      <c r="AH61" t="str">
        <f>IF(ISBLANK('Measure and Project Input'!AP69),"",'Measure and Project Input'!AP69)</f>
        <v/>
      </c>
      <c r="AI61" t="str">
        <f>IF(ISBLANK('Measure and Project Input'!AQ69),"",'Measure and Project Input'!AQ69)</f>
        <v/>
      </c>
      <c r="AJ61" t="str">
        <f>IF(ISBLANK('Measure and Project Input'!AR69),"",'Measure and Project Input'!AR69)</f>
        <v/>
      </c>
      <c r="AK61" t="str">
        <f>IF(ISBLANK('Measure and Project Input'!AS69),"",'Measure and Project Input'!AS69)</f>
        <v/>
      </c>
      <c r="AL61" t="str">
        <f>IF(ISBLANK('Measure and Project Input'!AT69),"",'Measure and Project Input'!AT69)</f>
        <v/>
      </c>
      <c r="AM61" t="str">
        <f>IF(ISBLANK('Measure and Project Input'!AU69),"",'Measure and Project Input'!AU69)</f>
        <v/>
      </c>
      <c r="AN61" t="str">
        <f>IF(ISBLANK('Measure and Project Input'!AV69),"",'Measure and Project Input'!AV69)</f>
        <v/>
      </c>
      <c r="AO61" t="str">
        <f>IF(ISBLANK('Measure and Project Input'!AW69),"",'Measure and Project Input'!AW69)</f>
        <v/>
      </c>
      <c r="AP61" t="str">
        <f>IF(ISBLANK('Measure and Project Input'!AX69),"",'Measure and Project Input'!AX69)</f>
        <v/>
      </c>
      <c r="AQ61" t="str">
        <f>IF(ISBLANK('Measure and Project Input'!AY69),"",'Measure and Project Input'!AY69)</f>
        <v/>
      </c>
      <c r="AR61" t="str">
        <f>IF(ISBLANK('Measure and Project Input'!AZ69),"",'Measure and Project Input'!AZ69)</f>
        <v/>
      </c>
      <c r="AS61" t="str">
        <f>IF(ISBLANK('Measure and Project Input'!BA69),"",'Measure and Project Input'!BA69)</f>
        <v/>
      </c>
      <c r="AT61" t="str">
        <f>IF(ISBLANK('Measure and Project Input'!BB69),"",'Measure and Project Input'!BB69)</f>
        <v/>
      </c>
      <c r="AU61" t="str">
        <f>IF(ISBLANK('Measure and Project Input'!BC69),"",'Measure and Project Input'!BC69)</f>
        <v/>
      </c>
      <c r="AV61" t="str">
        <f>IF(ISBLANK('Measure and Project Input'!BD69),"",'Measure and Project Input'!BD69)</f>
        <v/>
      </c>
    </row>
    <row r="62" spans="1:48" x14ac:dyDescent="0.2">
      <c r="A62" t="str">
        <f>IF(ISBLANK('Measure and Project Input'!W70),"",'Measure and Project Input'!W70)</f>
        <v/>
      </c>
      <c r="B62" t="str">
        <f ca="1">IF(ISBLANK('Measure and Project Input'!X70),IF(ISBLANK('Measure and Project Input'!BY70),"",'Measure and Project Input'!BY70),'Measure and Project Input'!X70)</f>
        <v/>
      </c>
      <c r="C62" t="str">
        <f>IF(ISBLANK('Measure and Project Input'!Y70),"",'Measure and Project Input'!Y70)</f>
        <v/>
      </c>
      <c r="D62" t="str">
        <f>IF(ISBLANK('Measure and Project Input'!Z70),"",'Measure and Project Input'!Z70)</f>
        <v/>
      </c>
      <c r="E62" t="str">
        <f>IF(ISBLANK('Measure and Project Input'!AA70),"",'Measure and Project Input'!AA70)</f>
        <v/>
      </c>
      <c r="F62" t="str">
        <f>IF(ISBLANK('Measure and Project Input'!AB70),"",'Measure and Project Input'!AB70)</f>
        <v/>
      </c>
      <c r="G62" t="str">
        <f>IF(ISBLANK('Measure and Project Input'!AC70),"",'Measure and Project Input'!AC70)</f>
        <v/>
      </c>
      <c r="H62" t="str">
        <f>IF(ISBLANK('Measure and Project Input'!AD70),"",'Measure and Project Input'!AD70)</f>
        <v/>
      </c>
      <c r="I62" t="str">
        <f>IF(ISBLANK('Measure and Project Input'!AE70),"",'Measure and Project Input'!AE70)</f>
        <v/>
      </c>
      <c r="J62" t="str">
        <f>IF(ISBLANK('Measure and Project Input'!AF70),"",'Measure and Project Input'!AF70)</f>
        <v/>
      </c>
      <c r="K62" t="str">
        <f ca="1">IF(ISBLANK('Measure and Project Input'!BE70),"",'Measure and Project Input'!BE70)</f>
        <v/>
      </c>
      <c r="T62" t="str">
        <f>IF(ISBLANK('Measure and Project Input'!BH70),"",'Measure and Project Input'!BH70)</f>
        <v/>
      </c>
      <c r="U62" t="str">
        <f>IF(ISBLANK('Measure and Project Input'!BI70),"",'Measure and Project Input'!BI70)</f>
        <v/>
      </c>
      <c r="V62" t="str">
        <f>IF(ISBLANK('Measure and Project Input'!BJ70),"",'Measure and Project Input'!BJ70)</f>
        <v/>
      </c>
      <c r="W62" t="str">
        <f>IF(ISBLANK('Measure and Project Input'!BK70),"",'Measure and Project Input'!BK70)</f>
        <v/>
      </c>
      <c r="X62" t="str">
        <f>IF(ISBLANK('Measure and Project Input'!BL70),"",'Measure and Project Input'!BL70)</f>
        <v/>
      </c>
      <c r="Y62" t="str">
        <f>IF(ISBLANK('Measure and Project Input'!BM70),"",'Measure and Project Input'!BM70)</f>
        <v/>
      </c>
      <c r="Z62" t="str">
        <f>IF(ISBLANK('Measure and Project Input'!BN70),"",'Measure and Project Input'!BN70)</f>
        <v/>
      </c>
      <c r="AA62" t="str">
        <f>IF(ISBLANK('Measure and Project Input'!BO70),"",'Measure and Project Input'!BO70)</f>
        <v/>
      </c>
      <c r="AC62" t="str">
        <f>IF(ISBLANK('Measure and Project Input'!P70),"",'Measure and Project Input'!P70)</f>
        <v/>
      </c>
      <c r="AD62" t="str">
        <f>IF(ISBLANK('Measure and Project Input'!AG70),"",'Measure and Project Input'!AG70)</f>
        <v/>
      </c>
      <c r="AE62" t="str">
        <f>IF(ISBLANK('Measure and Project Input'!AH70),"",'Measure and Project Input'!AH70)</f>
        <v/>
      </c>
      <c r="AF62" t="str">
        <f>IF(ISBLANK('Measure and Project Input'!AN70),"",'Measure and Project Input'!AN70)</f>
        <v/>
      </c>
      <c r="AG62" t="str">
        <f>IF(ISBLANK('Measure and Project Input'!AO70),"",'Measure and Project Input'!AO70)</f>
        <v/>
      </c>
      <c r="AH62" t="str">
        <f>IF(ISBLANK('Measure and Project Input'!AP70),"",'Measure and Project Input'!AP70)</f>
        <v/>
      </c>
      <c r="AI62" t="str">
        <f>IF(ISBLANK('Measure and Project Input'!AQ70),"",'Measure and Project Input'!AQ70)</f>
        <v/>
      </c>
      <c r="AJ62" t="str">
        <f>IF(ISBLANK('Measure and Project Input'!AR70),"",'Measure and Project Input'!AR70)</f>
        <v/>
      </c>
      <c r="AK62" t="str">
        <f>IF(ISBLANK('Measure and Project Input'!AS70),"",'Measure and Project Input'!AS70)</f>
        <v/>
      </c>
      <c r="AL62" t="str">
        <f>IF(ISBLANK('Measure and Project Input'!AT70),"",'Measure and Project Input'!AT70)</f>
        <v/>
      </c>
      <c r="AM62" t="str">
        <f>IF(ISBLANK('Measure and Project Input'!AU70),"",'Measure and Project Input'!AU70)</f>
        <v/>
      </c>
      <c r="AN62" t="str">
        <f>IF(ISBLANK('Measure and Project Input'!AV70),"",'Measure and Project Input'!AV70)</f>
        <v/>
      </c>
      <c r="AO62" t="str">
        <f>IF(ISBLANK('Measure and Project Input'!AW70),"",'Measure and Project Input'!AW70)</f>
        <v/>
      </c>
      <c r="AP62" t="str">
        <f>IF(ISBLANK('Measure and Project Input'!AX70),"",'Measure and Project Input'!AX70)</f>
        <v/>
      </c>
      <c r="AQ62" t="str">
        <f>IF(ISBLANK('Measure and Project Input'!AY70),"",'Measure and Project Input'!AY70)</f>
        <v/>
      </c>
      <c r="AR62" t="str">
        <f>IF(ISBLANK('Measure and Project Input'!AZ70),"",'Measure and Project Input'!AZ70)</f>
        <v/>
      </c>
      <c r="AS62" t="str">
        <f>IF(ISBLANK('Measure and Project Input'!BA70),"",'Measure and Project Input'!BA70)</f>
        <v/>
      </c>
      <c r="AT62" t="str">
        <f>IF(ISBLANK('Measure and Project Input'!BB70),"",'Measure and Project Input'!BB70)</f>
        <v/>
      </c>
      <c r="AU62" t="str">
        <f>IF(ISBLANK('Measure and Project Input'!BC70),"",'Measure and Project Input'!BC70)</f>
        <v/>
      </c>
      <c r="AV62" t="str">
        <f>IF(ISBLANK('Measure and Project Input'!BD70),"",'Measure and Project Input'!BD70)</f>
        <v/>
      </c>
    </row>
    <row r="63" spans="1:48" x14ac:dyDescent="0.2">
      <c r="A63" t="str">
        <f>IF(ISBLANK('Measure and Project Input'!W71),"",'Measure and Project Input'!W71)</f>
        <v/>
      </c>
      <c r="B63" t="str">
        <f ca="1">IF(ISBLANK('Measure and Project Input'!X71),IF(ISBLANK('Measure and Project Input'!BY71),"",'Measure and Project Input'!BY71),'Measure and Project Input'!X71)</f>
        <v/>
      </c>
      <c r="C63" t="str">
        <f>IF(ISBLANK('Measure and Project Input'!Y71),"",'Measure and Project Input'!Y71)</f>
        <v/>
      </c>
      <c r="D63" t="str">
        <f>IF(ISBLANK('Measure and Project Input'!Z71),"",'Measure and Project Input'!Z71)</f>
        <v/>
      </c>
      <c r="E63" t="str">
        <f>IF(ISBLANK('Measure and Project Input'!AA71),"",'Measure and Project Input'!AA71)</f>
        <v/>
      </c>
      <c r="F63" t="str">
        <f>IF(ISBLANK('Measure and Project Input'!AB71),"",'Measure and Project Input'!AB71)</f>
        <v/>
      </c>
      <c r="G63" t="str">
        <f>IF(ISBLANK('Measure and Project Input'!AC71),"",'Measure and Project Input'!AC71)</f>
        <v/>
      </c>
      <c r="H63" t="str">
        <f>IF(ISBLANK('Measure and Project Input'!AD71),"",'Measure and Project Input'!AD71)</f>
        <v/>
      </c>
      <c r="I63" t="str">
        <f>IF(ISBLANK('Measure and Project Input'!AE71),"",'Measure and Project Input'!AE71)</f>
        <v/>
      </c>
      <c r="J63" t="str">
        <f>IF(ISBLANK('Measure and Project Input'!AF71),"",'Measure and Project Input'!AF71)</f>
        <v/>
      </c>
      <c r="K63" t="str">
        <f ca="1">IF(ISBLANK('Measure and Project Input'!BE71),"",'Measure and Project Input'!BE71)</f>
        <v/>
      </c>
      <c r="T63" t="str">
        <f>IF(ISBLANK('Measure and Project Input'!BH71),"",'Measure and Project Input'!BH71)</f>
        <v/>
      </c>
      <c r="U63" t="str">
        <f>IF(ISBLANK('Measure and Project Input'!BI71),"",'Measure and Project Input'!BI71)</f>
        <v/>
      </c>
      <c r="V63" t="str">
        <f>IF(ISBLANK('Measure and Project Input'!BJ71),"",'Measure and Project Input'!BJ71)</f>
        <v/>
      </c>
      <c r="W63" t="str">
        <f>IF(ISBLANK('Measure and Project Input'!BK71),"",'Measure and Project Input'!BK71)</f>
        <v/>
      </c>
      <c r="X63" t="str">
        <f>IF(ISBLANK('Measure and Project Input'!BL71),"",'Measure and Project Input'!BL71)</f>
        <v/>
      </c>
      <c r="Y63" t="str">
        <f>IF(ISBLANK('Measure and Project Input'!BM71),"",'Measure and Project Input'!BM71)</f>
        <v/>
      </c>
      <c r="Z63" t="str">
        <f>IF(ISBLANK('Measure and Project Input'!BN71),"",'Measure and Project Input'!BN71)</f>
        <v/>
      </c>
      <c r="AA63" t="str">
        <f>IF(ISBLANK('Measure and Project Input'!BO71),"",'Measure and Project Input'!BO71)</f>
        <v/>
      </c>
      <c r="AC63" t="str">
        <f>IF(ISBLANK('Measure and Project Input'!P71),"",'Measure and Project Input'!P71)</f>
        <v/>
      </c>
      <c r="AD63" t="str">
        <f>IF(ISBLANK('Measure and Project Input'!AG71),"",'Measure and Project Input'!AG71)</f>
        <v/>
      </c>
      <c r="AE63" t="str">
        <f>IF(ISBLANK('Measure and Project Input'!AH71),"",'Measure and Project Input'!AH71)</f>
        <v/>
      </c>
      <c r="AF63" t="str">
        <f>IF(ISBLANK('Measure and Project Input'!AN71),"",'Measure and Project Input'!AN71)</f>
        <v/>
      </c>
      <c r="AG63" t="str">
        <f>IF(ISBLANK('Measure and Project Input'!AO71),"",'Measure and Project Input'!AO71)</f>
        <v/>
      </c>
      <c r="AH63" t="str">
        <f>IF(ISBLANK('Measure and Project Input'!AP71),"",'Measure and Project Input'!AP71)</f>
        <v/>
      </c>
      <c r="AI63" t="str">
        <f>IF(ISBLANK('Measure and Project Input'!AQ71),"",'Measure and Project Input'!AQ71)</f>
        <v/>
      </c>
      <c r="AJ63" t="str">
        <f>IF(ISBLANK('Measure and Project Input'!AR71),"",'Measure and Project Input'!AR71)</f>
        <v/>
      </c>
      <c r="AK63" t="str">
        <f>IF(ISBLANK('Measure and Project Input'!AS71),"",'Measure and Project Input'!AS71)</f>
        <v/>
      </c>
      <c r="AL63" t="str">
        <f>IF(ISBLANK('Measure and Project Input'!AT71),"",'Measure and Project Input'!AT71)</f>
        <v/>
      </c>
      <c r="AM63" t="str">
        <f>IF(ISBLANK('Measure and Project Input'!AU71),"",'Measure and Project Input'!AU71)</f>
        <v/>
      </c>
      <c r="AN63" t="str">
        <f>IF(ISBLANK('Measure and Project Input'!AV71),"",'Measure and Project Input'!AV71)</f>
        <v/>
      </c>
      <c r="AO63" t="str">
        <f>IF(ISBLANK('Measure and Project Input'!AW71),"",'Measure and Project Input'!AW71)</f>
        <v/>
      </c>
      <c r="AP63" t="str">
        <f>IF(ISBLANK('Measure and Project Input'!AX71),"",'Measure and Project Input'!AX71)</f>
        <v/>
      </c>
      <c r="AQ63" t="str">
        <f>IF(ISBLANK('Measure and Project Input'!AY71),"",'Measure and Project Input'!AY71)</f>
        <v/>
      </c>
      <c r="AR63" t="str">
        <f>IF(ISBLANK('Measure and Project Input'!AZ71),"",'Measure and Project Input'!AZ71)</f>
        <v/>
      </c>
      <c r="AS63" t="str">
        <f>IF(ISBLANK('Measure and Project Input'!BA71),"",'Measure and Project Input'!BA71)</f>
        <v/>
      </c>
      <c r="AT63" t="str">
        <f>IF(ISBLANK('Measure and Project Input'!BB71),"",'Measure and Project Input'!BB71)</f>
        <v/>
      </c>
      <c r="AU63" t="str">
        <f>IF(ISBLANK('Measure and Project Input'!BC71),"",'Measure and Project Input'!BC71)</f>
        <v/>
      </c>
      <c r="AV63" t="str">
        <f>IF(ISBLANK('Measure and Project Input'!BD71),"",'Measure and Project Input'!BD71)</f>
        <v/>
      </c>
    </row>
    <row r="64" spans="1:48" x14ac:dyDescent="0.2">
      <c r="A64" t="str">
        <f>IF(ISBLANK('Measure and Project Input'!W72),"",'Measure and Project Input'!W72)</f>
        <v/>
      </c>
      <c r="B64" t="str">
        <f ca="1">IF(ISBLANK('Measure and Project Input'!X72),IF(ISBLANK('Measure and Project Input'!BY72),"",'Measure and Project Input'!BY72),'Measure and Project Input'!X72)</f>
        <v/>
      </c>
      <c r="C64" t="str">
        <f>IF(ISBLANK('Measure and Project Input'!Y72),"",'Measure and Project Input'!Y72)</f>
        <v/>
      </c>
      <c r="D64" t="str">
        <f>IF(ISBLANK('Measure and Project Input'!Z72),"",'Measure and Project Input'!Z72)</f>
        <v/>
      </c>
      <c r="E64" t="str">
        <f>IF(ISBLANK('Measure and Project Input'!AA72),"",'Measure and Project Input'!AA72)</f>
        <v/>
      </c>
      <c r="F64" t="str">
        <f>IF(ISBLANK('Measure and Project Input'!AB72),"",'Measure and Project Input'!AB72)</f>
        <v/>
      </c>
      <c r="G64" t="str">
        <f>IF(ISBLANK('Measure and Project Input'!AC72),"",'Measure and Project Input'!AC72)</f>
        <v/>
      </c>
      <c r="H64" t="str">
        <f>IF(ISBLANK('Measure and Project Input'!AD72),"",'Measure and Project Input'!AD72)</f>
        <v/>
      </c>
      <c r="I64" t="str">
        <f>IF(ISBLANK('Measure and Project Input'!AE72),"",'Measure and Project Input'!AE72)</f>
        <v/>
      </c>
      <c r="J64" t="str">
        <f>IF(ISBLANK('Measure and Project Input'!AF72),"",'Measure and Project Input'!AF72)</f>
        <v/>
      </c>
      <c r="K64" t="str">
        <f ca="1">IF(ISBLANK('Measure and Project Input'!BE72),"",'Measure and Project Input'!BE72)</f>
        <v/>
      </c>
      <c r="T64" t="str">
        <f>IF(ISBLANK('Measure and Project Input'!BH72),"",'Measure and Project Input'!BH72)</f>
        <v/>
      </c>
      <c r="U64" t="str">
        <f>IF(ISBLANK('Measure and Project Input'!BI72),"",'Measure and Project Input'!BI72)</f>
        <v/>
      </c>
      <c r="V64" t="str">
        <f>IF(ISBLANK('Measure and Project Input'!BJ72),"",'Measure and Project Input'!BJ72)</f>
        <v/>
      </c>
      <c r="W64" t="str">
        <f>IF(ISBLANK('Measure and Project Input'!BK72),"",'Measure and Project Input'!BK72)</f>
        <v/>
      </c>
      <c r="X64" t="str">
        <f>IF(ISBLANK('Measure and Project Input'!BL72),"",'Measure and Project Input'!BL72)</f>
        <v/>
      </c>
      <c r="Y64" t="str">
        <f>IF(ISBLANK('Measure and Project Input'!BM72),"",'Measure and Project Input'!BM72)</f>
        <v/>
      </c>
      <c r="Z64" t="str">
        <f>IF(ISBLANK('Measure and Project Input'!BN72),"",'Measure and Project Input'!BN72)</f>
        <v/>
      </c>
      <c r="AA64" t="str">
        <f>IF(ISBLANK('Measure and Project Input'!BO72),"",'Measure and Project Input'!BO72)</f>
        <v/>
      </c>
      <c r="AC64" t="str">
        <f>IF(ISBLANK('Measure and Project Input'!P72),"",'Measure and Project Input'!P72)</f>
        <v/>
      </c>
      <c r="AD64" t="str">
        <f>IF(ISBLANK('Measure and Project Input'!AG72),"",'Measure and Project Input'!AG72)</f>
        <v/>
      </c>
      <c r="AE64" t="str">
        <f>IF(ISBLANK('Measure and Project Input'!AH72),"",'Measure and Project Input'!AH72)</f>
        <v/>
      </c>
      <c r="AF64" t="str">
        <f>IF(ISBLANK('Measure and Project Input'!AN72),"",'Measure and Project Input'!AN72)</f>
        <v/>
      </c>
      <c r="AG64" t="str">
        <f>IF(ISBLANK('Measure and Project Input'!AO72),"",'Measure and Project Input'!AO72)</f>
        <v/>
      </c>
      <c r="AH64" t="str">
        <f>IF(ISBLANK('Measure and Project Input'!AP72),"",'Measure and Project Input'!AP72)</f>
        <v/>
      </c>
      <c r="AI64" t="str">
        <f>IF(ISBLANK('Measure and Project Input'!AQ72),"",'Measure and Project Input'!AQ72)</f>
        <v/>
      </c>
      <c r="AJ64" t="str">
        <f>IF(ISBLANK('Measure and Project Input'!AR72),"",'Measure and Project Input'!AR72)</f>
        <v/>
      </c>
      <c r="AK64" t="str">
        <f>IF(ISBLANK('Measure and Project Input'!AS72),"",'Measure and Project Input'!AS72)</f>
        <v/>
      </c>
      <c r="AL64" t="str">
        <f>IF(ISBLANK('Measure and Project Input'!AT72),"",'Measure and Project Input'!AT72)</f>
        <v/>
      </c>
      <c r="AM64" t="str">
        <f>IF(ISBLANK('Measure and Project Input'!AU72),"",'Measure and Project Input'!AU72)</f>
        <v/>
      </c>
      <c r="AN64" t="str">
        <f>IF(ISBLANK('Measure and Project Input'!AV72),"",'Measure and Project Input'!AV72)</f>
        <v/>
      </c>
      <c r="AO64" t="str">
        <f>IF(ISBLANK('Measure and Project Input'!AW72),"",'Measure and Project Input'!AW72)</f>
        <v/>
      </c>
      <c r="AP64" t="str">
        <f>IF(ISBLANK('Measure and Project Input'!AX72),"",'Measure and Project Input'!AX72)</f>
        <v/>
      </c>
      <c r="AQ64" t="str">
        <f>IF(ISBLANK('Measure and Project Input'!AY72),"",'Measure and Project Input'!AY72)</f>
        <v/>
      </c>
      <c r="AR64" t="str">
        <f>IF(ISBLANK('Measure and Project Input'!AZ72),"",'Measure and Project Input'!AZ72)</f>
        <v/>
      </c>
      <c r="AS64" t="str">
        <f>IF(ISBLANK('Measure and Project Input'!BA72),"",'Measure and Project Input'!BA72)</f>
        <v/>
      </c>
      <c r="AT64" t="str">
        <f>IF(ISBLANK('Measure and Project Input'!BB72),"",'Measure and Project Input'!BB72)</f>
        <v/>
      </c>
      <c r="AU64" t="str">
        <f>IF(ISBLANK('Measure and Project Input'!BC72),"",'Measure and Project Input'!BC72)</f>
        <v/>
      </c>
      <c r="AV64" t="str">
        <f>IF(ISBLANK('Measure and Project Input'!BD72),"",'Measure and Project Input'!BD72)</f>
        <v/>
      </c>
    </row>
    <row r="65" spans="1:48" x14ac:dyDescent="0.2">
      <c r="A65" t="str">
        <f>IF(ISBLANK('Measure and Project Input'!W73),"",'Measure and Project Input'!W73)</f>
        <v/>
      </c>
      <c r="B65" t="str">
        <f ca="1">IF(ISBLANK('Measure and Project Input'!X73),IF(ISBLANK('Measure and Project Input'!BY73),"",'Measure and Project Input'!BY73),'Measure and Project Input'!X73)</f>
        <v/>
      </c>
      <c r="C65" t="str">
        <f>IF(ISBLANK('Measure and Project Input'!Y73),"",'Measure and Project Input'!Y73)</f>
        <v/>
      </c>
      <c r="D65" t="str">
        <f>IF(ISBLANK('Measure and Project Input'!Z73),"",'Measure and Project Input'!Z73)</f>
        <v/>
      </c>
      <c r="E65" t="str">
        <f>IF(ISBLANK('Measure and Project Input'!AA73),"",'Measure and Project Input'!AA73)</f>
        <v/>
      </c>
      <c r="F65" t="str">
        <f>IF(ISBLANK('Measure and Project Input'!AB73),"",'Measure and Project Input'!AB73)</f>
        <v/>
      </c>
      <c r="G65" t="str">
        <f>IF(ISBLANK('Measure and Project Input'!AC73),"",'Measure and Project Input'!AC73)</f>
        <v/>
      </c>
      <c r="H65" t="str">
        <f>IF(ISBLANK('Measure and Project Input'!AD73),"",'Measure and Project Input'!AD73)</f>
        <v/>
      </c>
      <c r="I65" t="str">
        <f>IF(ISBLANK('Measure and Project Input'!AE73),"",'Measure and Project Input'!AE73)</f>
        <v/>
      </c>
      <c r="J65" t="str">
        <f>IF(ISBLANK('Measure and Project Input'!AF73),"",'Measure and Project Input'!AF73)</f>
        <v/>
      </c>
      <c r="K65" t="str">
        <f ca="1">IF(ISBLANK('Measure and Project Input'!BE73),"",'Measure and Project Input'!BE73)</f>
        <v/>
      </c>
      <c r="T65" t="str">
        <f>IF(ISBLANK('Measure and Project Input'!BH73),"",'Measure and Project Input'!BH73)</f>
        <v/>
      </c>
      <c r="U65" t="str">
        <f>IF(ISBLANK('Measure and Project Input'!BI73),"",'Measure and Project Input'!BI73)</f>
        <v/>
      </c>
      <c r="V65" t="str">
        <f>IF(ISBLANK('Measure and Project Input'!BJ73),"",'Measure and Project Input'!BJ73)</f>
        <v/>
      </c>
      <c r="W65" t="str">
        <f>IF(ISBLANK('Measure and Project Input'!BK73),"",'Measure and Project Input'!BK73)</f>
        <v/>
      </c>
      <c r="X65" t="str">
        <f>IF(ISBLANK('Measure and Project Input'!BL73),"",'Measure and Project Input'!BL73)</f>
        <v/>
      </c>
      <c r="Y65" t="str">
        <f>IF(ISBLANK('Measure and Project Input'!BM73),"",'Measure and Project Input'!BM73)</f>
        <v/>
      </c>
      <c r="Z65" t="str">
        <f>IF(ISBLANK('Measure and Project Input'!BN73),"",'Measure and Project Input'!BN73)</f>
        <v/>
      </c>
      <c r="AA65" t="str">
        <f>IF(ISBLANK('Measure and Project Input'!BO73),"",'Measure and Project Input'!BO73)</f>
        <v/>
      </c>
      <c r="AC65" t="str">
        <f>IF(ISBLANK('Measure and Project Input'!P73),"",'Measure and Project Input'!P73)</f>
        <v/>
      </c>
      <c r="AD65" t="str">
        <f>IF(ISBLANK('Measure and Project Input'!AG73),"",'Measure and Project Input'!AG73)</f>
        <v/>
      </c>
      <c r="AE65" t="str">
        <f>IF(ISBLANK('Measure and Project Input'!AH73),"",'Measure and Project Input'!AH73)</f>
        <v/>
      </c>
      <c r="AF65" t="str">
        <f>IF(ISBLANK('Measure and Project Input'!AN73),"",'Measure and Project Input'!AN73)</f>
        <v/>
      </c>
      <c r="AG65" t="str">
        <f>IF(ISBLANK('Measure and Project Input'!AO73),"",'Measure and Project Input'!AO73)</f>
        <v/>
      </c>
      <c r="AH65" t="str">
        <f>IF(ISBLANK('Measure and Project Input'!AP73),"",'Measure and Project Input'!AP73)</f>
        <v/>
      </c>
      <c r="AI65" t="str">
        <f>IF(ISBLANK('Measure and Project Input'!AQ73),"",'Measure and Project Input'!AQ73)</f>
        <v/>
      </c>
      <c r="AJ65" t="str">
        <f>IF(ISBLANK('Measure and Project Input'!AR73),"",'Measure and Project Input'!AR73)</f>
        <v/>
      </c>
      <c r="AK65" t="str">
        <f>IF(ISBLANK('Measure and Project Input'!AS73),"",'Measure and Project Input'!AS73)</f>
        <v/>
      </c>
      <c r="AL65" t="str">
        <f>IF(ISBLANK('Measure and Project Input'!AT73),"",'Measure and Project Input'!AT73)</f>
        <v/>
      </c>
      <c r="AM65" t="str">
        <f>IF(ISBLANK('Measure and Project Input'!AU73),"",'Measure and Project Input'!AU73)</f>
        <v/>
      </c>
      <c r="AN65" t="str">
        <f>IF(ISBLANK('Measure and Project Input'!AV73),"",'Measure and Project Input'!AV73)</f>
        <v/>
      </c>
      <c r="AO65" t="str">
        <f>IF(ISBLANK('Measure and Project Input'!AW73),"",'Measure and Project Input'!AW73)</f>
        <v/>
      </c>
      <c r="AP65" t="str">
        <f>IF(ISBLANK('Measure and Project Input'!AX73),"",'Measure and Project Input'!AX73)</f>
        <v/>
      </c>
      <c r="AQ65" t="str">
        <f>IF(ISBLANK('Measure and Project Input'!AY73),"",'Measure and Project Input'!AY73)</f>
        <v/>
      </c>
      <c r="AR65" t="str">
        <f>IF(ISBLANK('Measure and Project Input'!AZ73),"",'Measure and Project Input'!AZ73)</f>
        <v/>
      </c>
      <c r="AS65" t="str">
        <f>IF(ISBLANK('Measure and Project Input'!BA73),"",'Measure and Project Input'!BA73)</f>
        <v/>
      </c>
      <c r="AT65" t="str">
        <f>IF(ISBLANK('Measure and Project Input'!BB73),"",'Measure and Project Input'!BB73)</f>
        <v/>
      </c>
      <c r="AU65" t="str">
        <f>IF(ISBLANK('Measure and Project Input'!BC73),"",'Measure and Project Input'!BC73)</f>
        <v/>
      </c>
      <c r="AV65" t="str">
        <f>IF(ISBLANK('Measure and Project Input'!BD73),"",'Measure and Project Input'!BD73)</f>
        <v/>
      </c>
    </row>
    <row r="66" spans="1:48" x14ac:dyDescent="0.2">
      <c r="A66" t="str">
        <f>IF(ISBLANK('Measure and Project Input'!W74),"",'Measure and Project Input'!W74)</f>
        <v/>
      </c>
      <c r="B66" t="str">
        <f ca="1">IF(ISBLANK('Measure and Project Input'!X74),IF(ISBLANK('Measure and Project Input'!BY74),"",'Measure and Project Input'!BY74),'Measure and Project Input'!X74)</f>
        <v/>
      </c>
      <c r="C66" t="str">
        <f>IF(ISBLANK('Measure and Project Input'!Y74),"",'Measure and Project Input'!Y74)</f>
        <v/>
      </c>
      <c r="D66" t="str">
        <f>IF(ISBLANK('Measure and Project Input'!Z74),"",'Measure and Project Input'!Z74)</f>
        <v/>
      </c>
      <c r="E66" t="str">
        <f>IF(ISBLANK('Measure and Project Input'!AA74),"",'Measure and Project Input'!AA74)</f>
        <v/>
      </c>
      <c r="F66" t="str">
        <f>IF(ISBLANK('Measure and Project Input'!AB74),"",'Measure and Project Input'!AB74)</f>
        <v/>
      </c>
      <c r="G66" t="str">
        <f>IF(ISBLANK('Measure and Project Input'!AC74),"",'Measure and Project Input'!AC74)</f>
        <v/>
      </c>
      <c r="H66" t="str">
        <f>IF(ISBLANK('Measure and Project Input'!AD74),"",'Measure and Project Input'!AD74)</f>
        <v/>
      </c>
      <c r="I66" t="str">
        <f>IF(ISBLANK('Measure and Project Input'!AE74),"",'Measure and Project Input'!AE74)</f>
        <v/>
      </c>
      <c r="J66" t="str">
        <f>IF(ISBLANK('Measure and Project Input'!AF74),"",'Measure and Project Input'!AF74)</f>
        <v/>
      </c>
      <c r="K66" t="str">
        <f ca="1">IF(ISBLANK('Measure and Project Input'!BE74),"",'Measure and Project Input'!BE74)</f>
        <v/>
      </c>
      <c r="T66" t="str">
        <f>IF(ISBLANK('Measure and Project Input'!BH74),"",'Measure and Project Input'!BH74)</f>
        <v/>
      </c>
      <c r="U66" t="str">
        <f>IF(ISBLANK('Measure and Project Input'!BI74),"",'Measure and Project Input'!BI74)</f>
        <v/>
      </c>
      <c r="V66" t="str">
        <f>IF(ISBLANK('Measure and Project Input'!BJ74),"",'Measure and Project Input'!BJ74)</f>
        <v/>
      </c>
      <c r="W66" t="str">
        <f>IF(ISBLANK('Measure and Project Input'!BK74),"",'Measure and Project Input'!BK74)</f>
        <v/>
      </c>
      <c r="X66" t="str">
        <f>IF(ISBLANK('Measure and Project Input'!BL74),"",'Measure and Project Input'!BL74)</f>
        <v/>
      </c>
      <c r="Y66" t="str">
        <f>IF(ISBLANK('Measure and Project Input'!BM74),"",'Measure and Project Input'!BM74)</f>
        <v/>
      </c>
      <c r="Z66" t="str">
        <f>IF(ISBLANK('Measure and Project Input'!BN74),"",'Measure and Project Input'!BN74)</f>
        <v/>
      </c>
      <c r="AA66" t="str">
        <f>IF(ISBLANK('Measure and Project Input'!BO74),"",'Measure and Project Input'!BO74)</f>
        <v/>
      </c>
      <c r="AC66" t="str">
        <f>IF(ISBLANK('Measure and Project Input'!P74),"",'Measure and Project Input'!P74)</f>
        <v/>
      </c>
      <c r="AD66" t="str">
        <f>IF(ISBLANK('Measure and Project Input'!AG74),"",'Measure and Project Input'!AG74)</f>
        <v/>
      </c>
      <c r="AE66" t="str">
        <f>IF(ISBLANK('Measure and Project Input'!AH74),"",'Measure and Project Input'!AH74)</f>
        <v/>
      </c>
      <c r="AF66" t="str">
        <f>IF(ISBLANK('Measure and Project Input'!AN74),"",'Measure and Project Input'!AN74)</f>
        <v/>
      </c>
      <c r="AG66" t="str">
        <f>IF(ISBLANK('Measure and Project Input'!AO74),"",'Measure and Project Input'!AO74)</f>
        <v/>
      </c>
      <c r="AH66" t="str">
        <f>IF(ISBLANK('Measure and Project Input'!AP74),"",'Measure and Project Input'!AP74)</f>
        <v/>
      </c>
      <c r="AI66" t="str">
        <f>IF(ISBLANK('Measure and Project Input'!AQ74),"",'Measure and Project Input'!AQ74)</f>
        <v/>
      </c>
      <c r="AJ66" t="str">
        <f>IF(ISBLANK('Measure and Project Input'!AR74),"",'Measure and Project Input'!AR74)</f>
        <v/>
      </c>
      <c r="AK66" t="str">
        <f>IF(ISBLANK('Measure and Project Input'!AS74),"",'Measure and Project Input'!AS74)</f>
        <v/>
      </c>
      <c r="AL66" t="str">
        <f>IF(ISBLANK('Measure and Project Input'!AT74),"",'Measure and Project Input'!AT74)</f>
        <v/>
      </c>
      <c r="AM66" t="str">
        <f>IF(ISBLANK('Measure and Project Input'!AU74),"",'Measure and Project Input'!AU74)</f>
        <v/>
      </c>
      <c r="AN66" t="str">
        <f>IF(ISBLANK('Measure and Project Input'!AV74),"",'Measure and Project Input'!AV74)</f>
        <v/>
      </c>
      <c r="AO66" t="str">
        <f>IF(ISBLANK('Measure and Project Input'!AW74),"",'Measure and Project Input'!AW74)</f>
        <v/>
      </c>
      <c r="AP66" t="str">
        <f>IF(ISBLANK('Measure and Project Input'!AX74),"",'Measure and Project Input'!AX74)</f>
        <v/>
      </c>
      <c r="AQ66" t="str">
        <f>IF(ISBLANK('Measure and Project Input'!AY74),"",'Measure and Project Input'!AY74)</f>
        <v/>
      </c>
      <c r="AR66" t="str">
        <f>IF(ISBLANK('Measure and Project Input'!AZ74),"",'Measure and Project Input'!AZ74)</f>
        <v/>
      </c>
      <c r="AS66" t="str">
        <f>IF(ISBLANK('Measure and Project Input'!BA74),"",'Measure and Project Input'!BA74)</f>
        <v/>
      </c>
      <c r="AT66" t="str">
        <f>IF(ISBLANK('Measure and Project Input'!BB74),"",'Measure and Project Input'!BB74)</f>
        <v/>
      </c>
      <c r="AU66" t="str">
        <f>IF(ISBLANK('Measure and Project Input'!BC74),"",'Measure and Project Input'!BC74)</f>
        <v/>
      </c>
      <c r="AV66" t="str">
        <f>IF(ISBLANK('Measure and Project Input'!BD74),"",'Measure and Project Input'!BD74)</f>
        <v/>
      </c>
    </row>
    <row r="67" spans="1:48" x14ac:dyDescent="0.2">
      <c r="A67" t="str">
        <f>IF(ISBLANK('Measure and Project Input'!W75),"",'Measure and Project Input'!W75)</f>
        <v/>
      </c>
      <c r="B67" t="str">
        <f ca="1">IF(ISBLANK('Measure and Project Input'!X75),IF(ISBLANK('Measure and Project Input'!BY75),"",'Measure and Project Input'!BY75),'Measure and Project Input'!X75)</f>
        <v/>
      </c>
      <c r="C67" t="str">
        <f>IF(ISBLANK('Measure and Project Input'!Y75),"",'Measure and Project Input'!Y75)</f>
        <v/>
      </c>
      <c r="D67" t="str">
        <f>IF(ISBLANK('Measure and Project Input'!Z75),"",'Measure and Project Input'!Z75)</f>
        <v/>
      </c>
      <c r="E67" t="str">
        <f>IF(ISBLANK('Measure and Project Input'!AA75),"",'Measure and Project Input'!AA75)</f>
        <v/>
      </c>
      <c r="F67" t="str">
        <f>IF(ISBLANK('Measure and Project Input'!AB75),"",'Measure and Project Input'!AB75)</f>
        <v/>
      </c>
      <c r="G67" t="str">
        <f>IF(ISBLANK('Measure and Project Input'!AC75),"",'Measure and Project Input'!AC75)</f>
        <v/>
      </c>
      <c r="H67" t="str">
        <f>IF(ISBLANK('Measure and Project Input'!AD75),"",'Measure and Project Input'!AD75)</f>
        <v/>
      </c>
      <c r="I67" t="str">
        <f>IF(ISBLANK('Measure and Project Input'!AE75),"",'Measure and Project Input'!AE75)</f>
        <v/>
      </c>
      <c r="J67" t="str">
        <f>IF(ISBLANK('Measure and Project Input'!AF75),"",'Measure and Project Input'!AF75)</f>
        <v/>
      </c>
      <c r="K67" t="str">
        <f ca="1">IF(ISBLANK('Measure and Project Input'!BE75),"",'Measure and Project Input'!BE75)</f>
        <v/>
      </c>
      <c r="T67" t="str">
        <f>IF(ISBLANK('Measure and Project Input'!BH75),"",'Measure and Project Input'!BH75)</f>
        <v/>
      </c>
      <c r="U67" t="str">
        <f>IF(ISBLANK('Measure and Project Input'!BI75),"",'Measure and Project Input'!BI75)</f>
        <v/>
      </c>
      <c r="V67" t="str">
        <f>IF(ISBLANK('Measure and Project Input'!BJ75),"",'Measure and Project Input'!BJ75)</f>
        <v/>
      </c>
      <c r="W67" t="str">
        <f>IF(ISBLANK('Measure and Project Input'!BK75),"",'Measure and Project Input'!BK75)</f>
        <v/>
      </c>
      <c r="X67" t="str">
        <f>IF(ISBLANK('Measure and Project Input'!BL75),"",'Measure and Project Input'!BL75)</f>
        <v/>
      </c>
      <c r="Y67" t="str">
        <f>IF(ISBLANK('Measure and Project Input'!BM75),"",'Measure and Project Input'!BM75)</f>
        <v/>
      </c>
      <c r="Z67" t="str">
        <f>IF(ISBLANK('Measure and Project Input'!BN75),"",'Measure and Project Input'!BN75)</f>
        <v/>
      </c>
      <c r="AA67" t="str">
        <f>IF(ISBLANK('Measure and Project Input'!BO75),"",'Measure and Project Input'!BO75)</f>
        <v/>
      </c>
      <c r="AC67" t="str">
        <f>IF(ISBLANK('Measure and Project Input'!P75),"",'Measure and Project Input'!P75)</f>
        <v/>
      </c>
      <c r="AD67" t="str">
        <f>IF(ISBLANK('Measure and Project Input'!AG75),"",'Measure and Project Input'!AG75)</f>
        <v/>
      </c>
      <c r="AE67" t="str">
        <f>IF(ISBLANK('Measure and Project Input'!AH75),"",'Measure and Project Input'!AH75)</f>
        <v/>
      </c>
      <c r="AF67" t="str">
        <f>IF(ISBLANK('Measure and Project Input'!AN75),"",'Measure and Project Input'!AN75)</f>
        <v/>
      </c>
      <c r="AG67" t="str">
        <f>IF(ISBLANK('Measure and Project Input'!AO75),"",'Measure and Project Input'!AO75)</f>
        <v/>
      </c>
      <c r="AH67" t="str">
        <f>IF(ISBLANK('Measure and Project Input'!AP75),"",'Measure and Project Input'!AP75)</f>
        <v/>
      </c>
      <c r="AI67" t="str">
        <f>IF(ISBLANK('Measure and Project Input'!AQ75),"",'Measure and Project Input'!AQ75)</f>
        <v/>
      </c>
      <c r="AJ67" t="str">
        <f>IF(ISBLANK('Measure and Project Input'!AR75),"",'Measure and Project Input'!AR75)</f>
        <v/>
      </c>
      <c r="AK67" t="str">
        <f>IF(ISBLANK('Measure and Project Input'!AS75),"",'Measure and Project Input'!AS75)</f>
        <v/>
      </c>
      <c r="AL67" t="str">
        <f>IF(ISBLANK('Measure and Project Input'!AT75),"",'Measure and Project Input'!AT75)</f>
        <v/>
      </c>
      <c r="AM67" t="str">
        <f>IF(ISBLANK('Measure and Project Input'!AU75),"",'Measure and Project Input'!AU75)</f>
        <v/>
      </c>
      <c r="AN67" t="str">
        <f>IF(ISBLANK('Measure and Project Input'!AV75),"",'Measure and Project Input'!AV75)</f>
        <v/>
      </c>
      <c r="AO67" t="str">
        <f>IF(ISBLANK('Measure and Project Input'!AW75),"",'Measure and Project Input'!AW75)</f>
        <v/>
      </c>
      <c r="AP67" t="str">
        <f>IF(ISBLANK('Measure and Project Input'!AX75),"",'Measure and Project Input'!AX75)</f>
        <v/>
      </c>
      <c r="AQ67" t="str">
        <f>IF(ISBLANK('Measure and Project Input'!AY75),"",'Measure and Project Input'!AY75)</f>
        <v/>
      </c>
      <c r="AR67" t="str">
        <f>IF(ISBLANK('Measure and Project Input'!AZ75),"",'Measure and Project Input'!AZ75)</f>
        <v/>
      </c>
      <c r="AS67" t="str">
        <f>IF(ISBLANK('Measure and Project Input'!BA75),"",'Measure and Project Input'!BA75)</f>
        <v/>
      </c>
      <c r="AT67" t="str">
        <f>IF(ISBLANK('Measure and Project Input'!BB75),"",'Measure and Project Input'!BB75)</f>
        <v/>
      </c>
      <c r="AU67" t="str">
        <f>IF(ISBLANK('Measure and Project Input'!BC75),"",'Measure and Project Input'!BC75)</f>
        <v/>
      </c>
      <c r="AV67" t="str">
        <f>IF(ISBLANK('Measure and Project Input'!BD75),"",'Measure and Project Input'!BD75)</f>
        <v/>
      </c>
    </row>
    <row r="68" spans="1:48" x14ac:dyDescent="0.2">
      <c r="A68" t="str">
        <f>IF(ISBLANK('Measure and Project Input'!W76),"",'Measure and Project Input'!W76)</f>
        <v/>
      </c>
      <c r="B68" t="str">
        <f ca="1">IF(ISBLANK('Measure and Project Input'!X76),IF(ISBLANK('Measure and Project Input'!BY76),"",'Measure and Project Input'!BY76),'Measure and Project Input'!X76)</f>
        <v/>
      </c>
      <c r="C68" t="str">
        <f>IF(ISBLANK('Measure and Project Input'!Y76),"",'Measure and Project Input'!Y76)</f>
        <v/>
      </c>
      <c r="D68" t="str">
        <f>IF(ISBLANK('Measure and Project Input'!Z76),"",'Measure and Project Input'!Z76)</f>
        <v/>
      </c>
      <c r="E68" t="str">
        <f>IF(ISBLANK('Measure and Project Input'!AA76),"",'Measure and Project Input'!AA76)</f>
        <v/>
      </c>
      <c r="F68" t="str">
        <f>IF(ISBLANK('Measure and Project Input'!AB76),"",'Measure and Project Input'!AB76)</f>
        <v/>
      </c>
      <c r="G68" t="str">
        <f>IF(ISBLANK('Measure and Project Input'!AC76),"",'Measure and Project Input'!AC76)</f>
        <v/>
      </c>
      <c r="H68" t="str">
        <f>IF(ISBLANK('Measure and Project Input'!AD76),"",'Measure and Project Input'!AD76)</f>
        <v/>
      </c>
      <c r="I68" t="str">
        <f>IF(ISBLANK('Measure and Project Input'!AE76),"",'Measure and Project Input'!AE76)</f>
        <v/>
      </c>
      <c r="J68" t="str">
        <f>IF(ISBLANK('Measure and Project Input'!AF76),"",'Measure and Project Input'!AF76)</f>
        <v/>
      </c>
      <c r="K68" t="str">
        <f ca="1">IF(ISBLANK('Measure and Project Input'!BE76),"",'Measure and Project Input'!BE76)</f>
        <v/>
      </c>
      <c r="T68" t="str">
        <f>IF(ISBLANK('Measure and Project Input'!BH76),"",'Measure and Project Input'!BH76)</f>
        <v/>
      </c>
      <c r="U68" t="str">
        <f>IF(ISBLANK('Measure and Project Input'!BI76),"",'Measure and Project Input'!BI76)</f>
        <v/>
      </c>
      <c r="V68" t="str">
        <f>IF(ISBLANK('Measure and Project Input'!BJ76),"",'Measure and Project Input'!BJ76)</f>
        <v/>
      </c>
      <c r="W68" t="str">
        <f>IF(ISBLANK('Measure and Project Input'!BK76),"",'Measure and Project Input'!BK76)</f>
        <v/>
      </c>
      <c r="X68" t="str">
        <f>IF(ISBLANK('Measure and Project Input'!BL76),"",'Measure and Project Input'!BL76)</f>
        <v/>
      </c>
      <c r="Y68" t="str">
        <f>IF(ISBLANK('Measure and Project Input'!BM76),"",'Measure and Project Input'!BM76)</f>
        <v/>
      </c>
      <c r="Z68" t="str">
        <f>IF(ISBLANK('Measure and Project Input'!BN76),"",'Measure and Project Input'!BN76)</f>
        <v/>
      </c>
      <c r="AA68" t="str">
        <f>IF(ISBLANK('Measure and Project Input'!BO76),"",'Measure and Project Input'!BO76)</f>
        <v/>
      </c>
      <c r="AC68" t="str">
        <f>IF(ISBLANK('Measure and Project Input'!P76),"",'Measure and Project Input'!P76)</f>
        <v/>
      </c>
      <c r="AD68" t="str">
        <f>IF(ISBLANK('Measure and Project Input'!AG76),"",'Measure and Project Input'!AG76)</f>
        <v/>
      </c>
      <c r="AE68" t="str">
        <f>IF(ISBLANK('Measure and Project Input'!AH76),"",'Measure and Project Input'!AH76)</f>
        <v/>
      </c>
      <c r="AF68" t="str">
        <f>IF(ISBLANK('Measure and Project Input'!AN76),"",'Measure and Project Input'!AN76)</f>
        <v/>
      </c>
      <c r="AG68" t="str">
        <f>IF(ISBLANK('Measure and Project Input'!AO76),"",'Measure and Project Input'!AO76)</f>
        <v/>
      </c>
      <c r="AH68" t="str">
        <f>IF(ISBLANK('Measure and Project Input'!AP76),"",'Measure and Project Input'!AP76)</f>
        <v/>
      </c>
      <c r="AI68" t="str">
        <f>IF(ISBLANK('Measure and Project Input'!AQ76),"",'Measure and Project Input'!AQ76)</f>
        <v/>
      </c>
      <c r="AJ68" t="str">
        <f>IF(ISBLANK('Measure and Project Input'!AR76),"",'Measure and Project Input'!AR76)</f>
        <v/>
      </c>
      <c r="AK68" t="str">
        <f>IF(ISBLANK('Measure and Project Input'!AS76),"",'Measure and Project Input'!AS76)</f>
        <v/>
      </c>
      <c r="AL68" t="str">
        <f>IF(ISBLANK('Measure and Project Input'!AT76),"",'Measure and Project Input'!AT76)</f>
        <v/>
      </c>
      <c r="AM68" t="str">
        <f>IF(ISBLANK('Measure and Project Input'!AU76),"",'Measure and Project Input'!AU76)</f>
        <v/>
      </c>
      <c r="AN68" t="str">
        <f>IF(ISBLANK('Measure and Project Input'!AV76),"",'Measure and Project Input'!AV76)</f>
        <v/>
      </c>
      <c r="AO68" t="str">
        <f>IF(ISBLANK('Measure and Project Input'!AW76),"",'Measure and Project Input'!AW76)</f>
        <v/>
      </c>
      <c r="AP68" t="str">
        <f>IF(ISBLANK('Measure and Project Input'!AX76),"",'Measure and Project Input'!AX76)</f>
        <v/>
      </c>
      <c r="AQ68" t="str">
        <f>IF(ISBLANK('Measure and Project Input'!AY76),"",'Measure and Project Input'!AY76)</f>
        <v/>
      </c>
      <c r="AR68" t="str">
        <f>IF(ISBLANK('Measure and Project Input'!AZ76),"",'Measure and Project Input'!AZ76)</f>
        <v/>
      </c>
      <c r="AS68" t="str">
        <f>IF(ISBLANK('Measure and Project Input'!BA76),"",'Measure and Project Input'!BA76)</f>
        <v/>
      </c>
      <c r="AT68" t="str">
        <f>IF(ISBLANK('Measure and Project Input'!BB76),"",'Measure and Project Input'!BB76)</f>
        <v/>
      </c>
      <c r="AU68" t="str">
        <f>IF(ISBLANK('Measure and Project Input'!BC76),"",'Measure and Project Input'!BC76)</f>
        <v/>
      </c>
      <c r="AV68" t="str">
        <f>IF(ISBLANK('Measure and Project Input'!BD76),"",'Measure and Project Input'!BD76)</f>
        <v/>
      </c>
    </row>
    <row r="69" spans="1:48" x14ac:dyDescent="0.2">
      <c r="A69" t="str">
        <f>IF(ISBLANK('Measure and Project Input'!W77),"",'Measure and Project Input'!W77)</f>
        <v/>
      </c>
      <c r="B69" t="str">
        <f ca="1">IF(ISBLANK('Measure and Project Input'!X77),IF(ISBLANK('Measure and Project Input'!BY77),"",'Measure and Project Input'!BY77),'Measure and Project Input'!X77)</f>
        <v/>
      </c>
      <c r="C69" t="str">
        <f>IF(ISBLANK('Measure and Project Input'!Y77),"",'Measure and Project Input'!Y77)</f>
        <v/>
      </c>
      <c r="D69" t="str">
        <f>IF(ISBLANK('Measure and Project Input'!Z77),"",'Measure and Project Input'!Z77)</f>
        <v/>
      </c>
      <c r="E69" t="str">
        <f>IF(ISBLANK('Measure and Project Input'!AA77),"",'Measure and Project Input'!AA77)</f>
        <v/>
      </c>
      <c r="F69" t="str">
        <f>IF(ISBLANK('Measure and Project Input'!AB77),"",'Measure and Project Input'!AB77)</f>
        <v/>
      </c>
      <c r="G69" t="str">
        <f>IF(ISBLANK('Measure and Project Input'!AC77),"",'Measure and Project Input'!AC77)</f>
        <v/>
      </c>
      <c r="H69" t="str">
        <f>IF(ISBLANK('Measure and Project Input'!AD77),"",'Measure and Project Input'!AD77)</f>
        <v/>
      </c>
      <c r="I69" t="str">
        <f>IF(ISBLANK('Measure and Project Input'!AE77),"",'Measure and Project Input'!AE77)</f>
        <v/>
      </c>
      <c r="J69" t="str">
        <f>IF(ISBLANK('Measure and Project Input'!AF77),"",'Measure and Project Input'!AF77)</f>
        <v/>
      </c>
      <c r="K69" t="str">
        <f ca="1">IF(ISBLANK('Measure and Project Input'!BE77),"",'Measure and Project Input'!BE77)</f>
        <v/>
      </c>
      <c r="T69" t="str">
        <f>IF(ISBLANK('Measure and Project Input'!BH77),"",'Measure and Project Input'!BH77)</f>
        <v/>
      </c>
      <c r="U69" t="str">
        <f>IF(ISBLANK('Measure and Project Input'!BI77),"",'Measure and Project Input'!BI77)</f>
        <v/>
      </c>
      <c r="V69" t="str">
        <f>IF(ISBLANK('Measure and Project Input'!BJ77),"",'Measure and Project Input'!BJ77)</f>
        <v/>
      </c>
      <c r="W69" t="str">
        <f>IF(ISBLANK('Measure and Project Input'!BK77),"",'Measure and Project Input'!BK77)</f>
        <v/>
      </c>
      <c r="X69" t="str">
        <f>IF(ISBLANK('Measure and Project Input'!BL77),"",'Measure and Project Input'!BL77)</f>
        <v/>
      </c>
      <c r="Y69" t="str">
        <f>IF(ISBLANK('Measure and Project Input'!BM77),"",'Measure and Project Input'!BM77)</f>
        <v/>
      </c>
      <c r="Z69" t="str">
        <f>IF(ISBLANK('Measure and Project Input'!BN77),"",'Measure and Project Input'!BN77)</f>
        <v/>
      </c>
      <c r="AA69" t="str">
        <f>IF(ISBLANK('Measure and Project Input'!BO77),"",'Measure and Project Input'!BO77)</f>
        <v/>
      </c>
      <c r="AC69" t="str">
        <f>IF(ISBLANK('Measure and Project Input'!P77),"",'Measure and Project Input'!P77)</f>
        <v/>
      </c>
      <c r="AD69" t="str">
        <f>IF(ISBLANK('Measure and Project Input'!AG77),"",'Measure and Project Input'!AG77)</f>
        <v/>
      </c>
      <c r="AE69" t="str">
        <f>IF(ISBLANK('Measure and Project Input'!AH77),"",'Measure and Project Input'!AH77)</f>
        <v/>
      </c>
      <c r="AF69" t="str">
        <f>IF(ISBLANK('Measure and Project Input'!AN77),"",'Measure and Project Input'!AN77)</f>
        <v/>
      </c>
      <c r="AG69" t="str">
        <f>IF(ISBLANK('Measure and Project Input'!AO77),"",'Measure and Project Input'!AO77)</f>
        <v/>
      </c>
      <c r="AH69" t="str">
        <f>IF(ISBLANK('Measure and Project Input'!AP77),"",'Measure and Project Input'!AP77)</f>
        <v/>
      </c>
      <c r="AI69" t="str">
        <f>IF(ISBLANK('Measure and Project Input'!AQ77),"",'Measure and Project Input'!AQ77)</f>
        <v/>
      </c>
      <c r="AJ69" t="str">
        <f>IF(ISBLANK('Measure and Project Input'!AR77),"",'Measure and Project Input'!AR77)</f>
        <v/>
      </c>
      <c r="AK69" t="str">
        <f>IF(ISBLANK('Measure and Project Input'!AS77),"",'Measure and Project Input'!AS77)</f>
        <v/>
      </c>
      <c r="AL69" t="str">
        <f>IF(ISBLANK('Measure and Project Input'!AT77),"",'Measure and Project Input'!AT77)</f>
        <v/>
      </c>
      <c r="AM69" t="str">
        <f>IF(ISBLANK('Measure and Project Input'!AU77),"",'Measure and Project Input'!AU77)</f>
        <v/>
      </c>
      <c r="AN69" t="str">
        <f>IF(ISBLANK('Measure and Project Input'!AV77),"",'Measure and Project Input'!AV77)</f>
        <v/>
      </c>
      <c r="AO69" t="str">
        <f>IF(ISBLANK('Measure and Project Input'!AW77),"",'Measure and Project Input'!AW77)</f>
        <v/>
      </c>
      <c r="AP69" t="str">
        <f>IF(ISBLANK('Measure and Project Input'!AX77),"",'Measure and Project Input'!AX77)</f>
        <v/>
      </c>
      <c r="AQ69" t="str">
        <f>IF(ISBLANK('Measure and Project Input'!AY77),"",'Measure and Project Input'!AY77)</f>
        <v/>
      </c>
      <c r="AR69" t="str">
        <f>IF(ISBLANK('Measure and Project Input'!AZ77),"",'Measure and Project Input'!AZ77)</f>
        <v/>
      </c>
      <c r="AS69" t="str">
        <f>IF(ISBLANK('Measure and Project Input'!BA77),"",'Measure and Project Input'!BA77)</f>
        <v/>
      </c>
      <c r="AT69" t="str">
        <f>IF(ISBLANK('Measure and Project Input'!BB77),"",'Measure and Project Input'!BB77)</f>
        <v/>
      </c>
      <c r="AU69" t="str">
        <f>IF(ISBLANK('Measure and Project Input'!BC77),"",'Measure and Project Input'!BC77)</f>
        <v/>
      </c>
      <c r="AV69" t="str">
        <f>IF(ISBLANK('Measure and Project Input'!BD77),"",'Measure and Project Input'!BD77)</f>
        <v/>
      </c>
    </row>
    <row r="70" spans="1:48" x14ac:dyDescent="0.2">
      <c r="A70" t="str">
        <f>IF(ISBLANK('Measure and Project Input'!W78),"",'Measure and Project Input'!W78)</f>
        <v/>
      </c>
      <c r="B70" t="str">
        <f ca="1">IF(ISBLANK('Measure and Project Input'!X78),IF(ISBLANK('Measure and Project Input'!BY78),"",'Measure and Project Input'!BY78),'Measure and Project Input'!X78)</f>
        <v/>
      </c>
      <c r="C70" t="str">
        <f>IF(ISBLANK('Measure and Project Input'!Y78),"",'Measure and Project Input'!Y78)</f>
        <v/>
      </c>
      <c r="D70" t="str">
        <f>IF(ISBLANK('Measure and Project Input'!Z78),"",'Measure and Project Input'!Z78)</f>
        <v/>
      </c>
      <c r="E70" t="str">
        <f>IF(ISBLANK('Measure and Project Input'!AA78),"",'Measure and Project Input'!AA78)</f>
        <v/>
      </c>
      <c r="F70" t="str">
        <f>IF(ISBLANK('Measure and Project Input'!AB78),"",'Measure and Project Input'!AB78)</f>
        <v/>
      </c>
      <c r="G70" t="str">
        <f>IF(ISBLANK('Measure and Project Input'!AC78),"",'Measure and Project Input'!AC78)</f>
        <v/>
      </c>
      <c r="H70" t="str">
        <f>IF(ISBLANK('Measure and Project Input'!AD78),"",'Measure and Project Input'!AD78)</f>
        <v/>
      </c>
      <c r="I70" t="str">
        <f>IF(ISBLANK('Measure and Project Input'!AE78),"",'Measure and Project Input'!AE78)</f>
        <v/>
      </c>
      <c r="J70" t="str">
        <f>IF(ISBLANK('Measure and Project Input'!AF78),"",'Measure and Project Input'!AF78)</f>
        <v/>
      </c>
      <c r="K70" t="str">
        <f ca="1">IF(ISBLANK('Measure and Project Input'!BE78),"",'Measure and Project Input'!BE78)</f>
        <v/>
      </c>
      <c r="T70" t="str">
        <f>IF(ISBLANK('Measure and Project Input'!BH78),"",'Measure and Project Input'!BH78)</f>
        <v/>
      </c>
      <c r="U70" t="str">
        <f>IF(ISBLANK('Measure and Project Input'!BI78),"",'Measure and Project Input'!BI78)</f>
        <v/>
      </c>
      <c r="V70" t="str">
        <f>IF(ISBLANK('Measure and Project Input'!BJ78),"",'Measure and Project Input'!BJ78)</f>
        <v/>
      </c>
      <c r="W70" t="str">
        <f>IF(ISBLANK('Measure and Project Input'!BK78),"",'Measure and Project Input'!BK78)</f>
        <v/>
      </c>
      <c r="X70" t="str">
        <f>IF(ISBLANK('Measure and Project Input'!BL78),"",'Measure and Project Input'!BL78)</f>
        <v/>
      </c>
      <c r="Y70" t="str">
        <f>IF(ISBLANK('Measure and Project Input'!BM78),"",'Measure and Project Input'!BM78)</f>
        <v/>
      </c>
      <c r="Z70" t="str">
        <f>IF(ISBLANK('Measure and Project Input'!BN78),"",'Measure and Project Input'!BN78)</f>
        <v/>
      </c>
      <c r="AA70" t="str">
        <f>IF(ISBLANK('Measure and Project Input'!BO78),"",'Measure and Project Input'!BO78)</f>
        <v/>
      </c>
      <c r="AC70" t="str">
        <f>IF(ISBLANK('Measure and Project Input'!P78),"",'Measure and Project Input'!P78)</f>
        <v/>
      </c>
      <c r="AD70" t="str">
        <f>IF(ISBLANK('Measure and Project Input'!AG78),"",'Measure and Project Input'!AG78)</f>
        <v/>
      </c>
      <c r="AE70" t="str">
        <f>IF(ISBLANK('Measure and Project Input'!AH78),"",'Measure and Project Input'!AH78)</f>
        <v/>
      </c>
      <c r="AF70" t="str">
        <f>IF(ISBLANK('Measure and Project Input'!AN78),"",'Measure and Project Input'!AN78)</f>
        <v/>
      </c>
      <c r="AG70" t="str">
        <f>IF(ISBLANK('Measure and Project Input'!AO78),"",'Measure and Project Input'!AO78)</f>
        <v/>
      </c>
      <c r="AH70" t="str">
        <f>IF(ISBLANK('Measure and Project Input'!AP78),"",'Measure and Project Input'!AP78)</f>
        <v/>
      </c>
      <c r="AI70" t="str">
        <f>IF(ISBLANK('Measure and Project Input'!AQ78),"",'Measure and Project Input'!AQ78)</f>
        <v/>
      </c>
      <c r="AJ70" t="str">
        <f>IF(ISBLANK('Measure and Project Input'!AR78),"",'Measure and Project Input'!AR78)</f>
        <v/>
      </c>
      <c r="AK70" t="str">
        <f>IF(ISBLANK('Measure and Project Input'!AS78),"",'Measure and Project Input'!AS78)</f>
        <v/>
      </c>
      <c r="AL70" t="str">
        <f>IF(ISBLANK('Measure and Project Input'!AT78),"",'Measure and Project Input'!AT78)</f>
        <v/>
      </c>
      <c r="AM70" t="str">
        <f>IF(ISBLANK('Measure and Project Input'!AU78),"",'Measure and Project Input'!AU78)</f>
        <v/>
      </c>
      <c r="AN70" t="str">
        <f>IF(ISBLANK('Measure and Project Input'!AV78),"",'Measure and Project Input'!AV78)</f>
        <v/>
      </c>
      <c r="AO70" t="str">
        <f>IF(ISBLANK('Measure and Project Input'!AW78),"",'Measure and Project Input'!AW78)</f>
        <v/>
      </c>
      <c r="AP70" t="str">
        <f>IF(ISBLANK('Measure and Project Input'!AX78),"",'Measure and Project Input'!AX78)</f>
        <v/>
      </c>
      <c r="AQ70" t="str">
        <f>IF(ISBLANK('Measure and Project Input'!AY78),"",'Measure and Project Input'!AY78)</f>
        <v/>
      </c>
      <c r="AR70" t="str">
        <f>IF(ISBLANK('Measure and Project Input'!AZ78),"",'Measure and Project Input'!AZ78)</f>
        <v/>
      </c>
      <c r="AS70" t="str">
        <f>IF(ISBLANK('Measure and Project Input'!BA78),"",'Measure and Project Input'!BA78)</f>
        <v/>
      </c>
      <c r="AT70" t="str">
        <f>IF(ISBLANK('Measure and Project Input'!BB78),"",'Measure and Project Input'!BB78)</f>
        <v/>
      </c>
      <c r="AU70" t="str">
        <f>IF(ISBLANK('Measure and Project Input'!BC78),"",'Measure and Project Input'!BC78)</f>
        <v/>
      </c>
      <c r="AV70" t="str">
        <f>IF(ISBLANK('Measure and Project Input'!BD78),"",'Measure and Project Input'!BD78)</f>
        <v/>
      </c>
    </row>
    <row r="71" spans="1:48" x14ac:dyDescent="0.2">
      <c r="A71" t="str">
        <f>IF(ISBLANK('Measure and Project Input'!W79),"",'Measure and Project Input'!W79)</f>
        <v/>
      </c>
      <c r="B71" t="str">
        <f ca="1">IF(ISBLANK('Measure and Project Input'!X79),IF(ISBLANK('Measure and Project Input'!BY79),"",'Measure and Project Input'!BY79),'Measure and Project Input'!X79)</f>
        <v/>
      </c>
      <c r="C71" t="str">
        <f>IF(ISBLANK('Measure and Project Input'!Y79),"",'Measure and Project Input'!Y79)</f>
        <v/>
      </c>
      <c r="D71" t="str">
        <f>IF(ISBLANK('Measure and Project Input'!Z79),"",'Measure and Project Input'!Z79)</f>
        <v/>
      </c>
      <c r="E71" t="str">
        <f>IF(ISBLANK('Measure and Project Input'!AA79),"",'Measure and Project Input'!AA79)</f>
        <v/>
      </c>
      <c r="F71" t="str">
        <f>IF(ISBLANK('Measure and Project Input'!AB79),"",'Measure and Project Input'!AB79)</f>
        <v/>
      </c>
      <c r="G71" t="str">
        <f>IF(ISBLANK('Measure and Project Input'!AC79),"",'Measure and Project Input'!AC79)</f>
        <v/>
      </c>
      <c r="H71" t="str">
        <f>IF(ISBLANK('Measure and Project Input'!AD79),"",'Measure and Project Input'!AD79)</f>
        <v/>
      </c>
      <c r="I71" t="str">
        <f>IF(ISBLANK('Measure and Project Input'!AE79),"",'Measure and Project Input'!AE79)</f>
        <v/>
      </c>
      <c r="J71" t="str">
        <f>IF(ISBLANK('Measure and Project Input'!AF79),"",'Measure and Project Input'!AF79)</f>
        <v/>
      </c>
      <c r="K71" t="str">
        <f ca="1">IF(ISBLANK('Measure and Project Input'!BE79),"",'Measure and Project Input'!BE79)</f>
        <v/>
      </c>
      <c r="T71" t="str">
        <f>IF(ISBLANK('Measure and Project Input'!BH79),"",'Measure and Project Input'!BH79)</f>
        <v/>
      </c>
      <c r="U71" t="str">
        <f>IF(ISBLANK('Measure and Project Input'!BI79),"",'Measure and Project Input'!BI79)</f>
        <v/>
      </c>
      <c r="V71" t="str">
        <f>IF(ISBLANK('Measure and Project Input'!BJ79),"",'Measure and Project Input'!BJ79)</f>
        <v/>
      </c>
      <c r="W71" t="str">
        <f>IF(ISBLANK('Measure and Project Input'!BK79),"",'Measure and Project Input'!BK79)</f>
        <v/>
      </c>
      <c r="X71" t="str">
        <f>IF(ISBLANK('Measure and Project Input'!BL79),"",'Measure and Project Input'!BL79)</f>
        <v/>
      </c>
      <c r="Y71" t="str">
        <f>IF(ISBLANK('Measure and Project Input'!BM79),"",'Measure and Project Input'!BM79)</f>
        <v/>
      </c>
      <c r="Z71" t="str">
        <f>IF(ISBLANK('Measure and Project Input'!BN79),"",'Measure and Project Input'!BN79)</f>
        <v/>
      </c>
      <c r="AA71" t="str">
        <f>IF(ISBLANK('Measure and Project Input'!BO79),"",'Measure and Project Input'!BO79)</f>
        <v/>
      </c>
      <c r="AC71" t="str">
        <f>IF(ISBLANK('Measure and Project Input'!P79),"",'Measure and Project Input'!P79)</f>
        <v/>
      </c>
      <c r="AD71" t="str">
        <f>IF(ISBLANK('Measure and Project Input'!AG79),"",'Measure and Project Input'!AG79)</f>
        <v/>
      </c>
      <c r="AE71" t="str">
        <f>IF(ISBLANK('Measure and Project Input'!AH79),"",'Measure and Project Input'!AH79)</f>
        <v/>
      </c>
      <c r="AF71" t="str">
        <f>IF(ISBLANK('Measure and Project Input'!AN79),"",'Measure and Project Input'!AN79)</f>
        <v/>
      </c>
      <c r="AG71" t="str">
        <f>IF(ISBLANK('Measure and Project Input'!AO79),"",'Measure and Project Input'!AO79)</f>
        <v/>
      </c>
      <c r="AH71" t="str">
        <f>IF(ISBLANK('Measure and Project Input'!AP79),"",'Measure and Project Input'!AP79)</f>
        <v/>
      </c>
      <c r="AI71" t="str">
        <f>IF(ISBLANK('Measure and Project Input'!AQ79),"",'Measure and Project Input'!AQ79)</f>
        <v/>
      </c>
      <c r="AJ71" t="str">
        <f>IF(ISBLANK('Measure and Project Input'!AR79),"",'Measure and Project Input'!AR79)</f>
        <v/>
      </c>
      <c r="AK71" t="str">
        <f>IF(ISBLANK('Measure and Project Input'!AS79),"",'Measure and Project Input'!AS79)</f>
        <v/>
      </c>
      <c r="AL71" t="str">
        <f>IF(ISBLANK('Measure and Project Input'!AT79),"",'Measure and Project Input'!AT79)</f>
        <v/>
      </c>
      <c r="AM71" t="str">
        <f>IF(ISBLANK('Measure and Project Input'!AU79),"",'Measure and Project Input'!AU79)</f>
        <v/>
      </c>
      <c r="AN71" t="str">
        <f>IF(ISBLANK('Measure and Project Input'!AV79),"",'Measure and Project Input'!AV79)</f>
        <v/>
      </c>
      <c r="AO71" t="str">
        <f>IF(ISBLANK('Measure and Project Input'!AW79),"",'Measure and Project Input'!AW79)</f>
        <v/>
      </c>
      <c r="AP71" t="str">
        <f>IF(ISBLANK('Measure and Project Input'!AX79),"",'Measure and Project Input'!AX79)</f>
        <v/>
      </c>
      <c r="AQ71" t="str">
        <f>IF(ISBLANK('Measure and Project Input'!AY79),"",'Measure and Project Input'!AY79)</f>
        <v/>
      </c>
      <c r="AR71" t="str">
        <f>IF(ISBLANK('Measure and Project Input'!AZ79),"",'Measure and Project Input'!AZ79)</f>
        <v/>
      </c>
      <c r="AS71" t="str">
        <f>IF(ISBLANK('Measure and Project Input'!BA79),"",'Measure and Project Input'!BA79)</f>
        <v/>
      </c>
      <c r="AT71" t="str">
        <f>IF(ISBLANK('Measure and Project Input'!BB79),"",'Measure and Project Input'!BB79)</f>
        <v/>
      </c>
      <c r="AU71" t="str">
        <f>IF(ISBLANK('Measure and Project Input'!BC79),"",'Measure and Project Input'!BC79)</f>
        <v/>
      </c>
      <c r="AV71" t="str">
        <f>IF(ISBLANK('Measure and Project Input'!BD79),"",'Measure and Project Input'!BD79)</f>
        <v/>
      </c>
    </row>
    <row r="72" spans="1:48" x14ac:dyDescent="0.2">
      <c r="A72" t="str">
        <f>IF(ISBLANK('Measure and Project Input'!W80),"",'Measure and Project Input'!W80)</f>
        <v/>
      </c>
      <c r="B72" t="str">
        <f ca="1">IF(ISBLANK('Measure and Project Input'!X80),IF(ISBLANK('Measure and Project Input'!BY80),"",'Measure and Project Input'!BY80),'Measure and Project Input'!X80)</f>
        <v/>
      </c>
      <c r="C72" t="str">
        <f>IF(ISBLANK('Measure and Project Input'!Y80),"",'Measure and Project Input'!Y80)</f>
        <v/>
      </c>
      <c r="D72" t="str">
        <f>IF(ISBLANK('Measure and Project Input'!Z80),"",'Measure and Project Input'!Z80)</f>
        <v/>
      </c>
      <c r="E72" t="str">
        <f>IF(ISBLANK('Measure and Project Input'!AA80),"",'Measure and Project Input'!AA80)</f>
        <v/>
      </c>
      <c r="F72" t="str">
        <f>IF(ISBLANK('Measure and Project Input'!AB80),"",'Measure and Project Input'!AB80)</f>
        <v/>
      </c>
      <c r="G72" t="str">
        <f>IF(ISBLANK('Measure and Project Input'!AC80),"",'Measure and Project Input'!AC80)</f>
        <v/>
      </c>
      <c r="H72" t="str">
        <f>IF(ISBLANK('Measure and Project Input'!AD80),"",'Measure and Project Input'!AD80)</f>
        <v/>
      </c>
      <c r="I72" t="str">
        <f>IF(ISBLANK('Measure and Project Input'!AE80),"",'Measure and Project Input'!AE80)</f>
        <v/>
      </c>
      <c r="J72" t="str">
        <f>IF(ISBLANK('Measure and Project Input'!AF80),"",'Measure and Project Input'!AF80)</f>
        <v/>
      </c>
      <c r="K72" t="str">
        <f ca="1">IF(ISBLANK('Measure and Project Input'!BE80),"",'Measure and Project Input'!BE80)</f>
        <v/>
      </c>
      <c r="T72" t="str">
        <f>IF(ISBLANK('Measure and Project Input'!BH80),"",'Measure and Project Input'!BH80)</f>
        <v/>
      </c>
      <c r="U72" t="str">
        <f>IF(ISBLANK('Measure and Project Input'!BI80),"",'Measure and Project Input'!BI80)</f>
        <v/>
      </c>
      <c r="V72" t="str">
        <f>IF(ISBLANK('Measure and Project Input'!BJ80),"",'Measure and Project Input'!BJ80)</f>
        <v/>
      </c>
      <c r="W72" t="str">
        <f>IF(ISBLANK('Measure and Project Input'!BK80),"",'Measure and Project Input'!BK80)</f>
        <v/>
      </c>
      <c r="X72" t="str">
        <f>IF(ISBLANK('Measure and Project Input'!BL80),"",'Measure and Project Input'!BL80)</f>
        <v/>
      </c>
      <c r="Y72" t="str">
        <f>IF(ISBLANK('Measure and Project Input'!BM80),"",'Measure and Project Input'!BM80)</f>
        <v/>
      </c>
      <c r="Z72" t="str">
        <f>IF(ISBLANK('Measure and Project Input'!BN80),"",'Measure and Project Input'!BN80)</f>
        <v/>
      </c>
      <c r="AA72" t="str">
        <f>IF(ISBLANK('Measure and Project Input'!BO80),"",'Measure and Project Input'!BO80)</f>
        <v/>
      </c>
      <c r="AC72" t="str">
        <f>IF(ISBLANK('Measure and Project Input'!P80),"",'Measure and Project Input'!P80)</f>
        <v/>
      </c>
      <c r="AD72" t="str">
        <f>IF(ISBLANK('Measure and Project Input'!AG80),"",'Measure and Project Input'!AG80)</f>
        <v/>
      </c>
      <c r="AE72" t="str">
        <f>IF(ISBLANK('Measure and Project Input'!AH80),"",'Measure and Project Input'!AH80)</f>
        <v/>
      </c>
      <c r="AF72" t="str">
        <f>IF(ISBLANK('Measure and Project Input'!AN80),"",'Measure and Project Input'!AN80)</f>
        <v/>
      </c>
      <c r="AG72" t="str">
        <f>IF(ISBLANK('Measure and Project Input'!AO80),"",'Measure and Project Input'!AO80)</f>
        <v/>
      </c>
      <c r="AH72" t="str">
        <f>IF(ISBLANK('Measure and Project Input'!AP80),"",'Measure and Project Input'!AP80)</f>
        <v/>
      </c>
      <c r="AI72" t="str">
        <f>IF(ISBLANK('Measure and Project Input'!AQ80),"",'Measure and Project Input'!AQ80)</f>
        <v/>
      </c>
      <c r="AJ72" t="str">
        <f>IF(ISBLANK('Measure and Project Input'!AR80),"",'Measure and Project Input'!AR80)</f>
        <v/>
      </c>
      <c r="AK72" t="str">
        <f>IF(ISBLANK('Measure and Project Input'!AS80),"",'Measure and Project Input'!AS80)</f>
        <v/>
      </c>
      <c r="AL72" t="str">
        <f>IF(ISBLANK('Measure and Project Input'!AT80),"",'Measure and Project Input'!AT80)</f>
        <v/>
      </c>
      <c r="AM72" t="str">
        <f>IF(ISBLANK('Measure and Project Input'!AU80),"",'Measure and Project Input'!AU80)</f>
        <v/>
      </c>
      <c r="AN72" t="str">
        <f>IF(ISBLANK('Measure and Project Input'!AV80),"",'Measure and Project Input'!AV80)</f>
        <v/>
      </c>
      <c r="AO72" t="str">
        <f>IF(ISBLANK('Measure and Project Input'!AW80),"",'Measure and Project Input'!AW80)</f>
        <v/>
      </c>
      <c r="AP72" t="str">
        <f>IF(ISBLANK('Measure and Project Input'!AX80),"",'Measure and Project Input'!AX80)</f>
        <v/>
      </c>
      <c r="AQ72" t="str">
        <f>IF(ISBLANK('Measure and Project Input'!AY80),"",'Measure and Project Input'!AY80)</f>
        <v/>
      </c>
      <c r="AR72" t="str">
        <f>IF(ISBLANK('Measure and Project Input'!AZ80),"",'Measure and Project Input'!AZ80)</f>
        <v/>
      </c>
      <c r="AS72" t="str">
        <f>IF(ISBLANK('Measure and Project Input'!BA80),"",'Measure and Project Input'!BA80)</f>
        <v/>
      </c>
      <c r="AT72" t="str">
        <f>IF(ISBLANK('Measure and Project Input'!BB80),"",'Measure and Project Input'!BB80)</f>
        <v/>
      </c>
      <c r="AU72" t="str">
        <f>IF(ISBLANK('Measure and Project Input'!BC80),"",'Measure and Project Input'!BC80)</f>
        <v/>
      </c>
      <c r="AV72" t="str">
        <f>IF(ISBLANK('Measure and Project Input'!BD80),"",'Measure and Project Input'!BD80)</f>
        <v/>
      </c>
    </row>
    <row r="73" spans="1:48" x14ac:dyDescent="0.2">
      <c r="A73" t="str">
        <f>IF(ISBLANK('Measure and Project Input'!W81),"",'Measure and Project Input'!W81)</f>
        <v/>
      </c>
      <c r="B73" t="str">
        <f ca="1">IF(ISBLANK('Measure and Project Input'!X81),IF(ISBLANK('Measure and Project Input'!BY81),"",'Measure and Project Input'!BY81),'Measure and Project Input'!X81)</f>
        <v/>
      </c>
      <c r="C73" t="str">
        <f>IF(ISBLANK('Measure and Project Input'!Y81),"",'Measure and Project Input'!Y81)</f>
        <v/>
      </c>
      <c r="D73" t="str">
        <f>IF(ISBLANK('Measure and Project Input'!Z81),"",'Measure and Project Input'!Z81)</f>
        <v/>
      </c>
      <c r="E73" t="str">
        <f>IF(ISBLANK('Measure and Project Input'!AA81),"",'Measure and Project Input'!AA81)</f>
        <v/>
      </c>
      <c r="F73" t="str">
        <f>IF(ISBLANK('Measure and Project Input'!AB81),"",'Measure and Project Input'!AB81)</f>
        <v/>
      </c>
      <c r="G73" t="str">
        <f>IF(ISBLANK('Measure and Project Input'!AC81),"",'Measure and Project Input'!AC81)</f>
        <v/>
      </c>
      <c r="H73" t="str">
        <f>IF(ISBLANK('Measure and Project Input'!AD81),"",'Measure and Project Input'!AD81)</f>
        <v/>
      </c>
      <c r="I73" t="str">
        <f>IF(ISBLANK('Measure and Project Input'!AE81),"",'Measure and Project Input'!AE81)</f>
        <v/>
      </c>
      <c r="J73" t="str">
        <f>IF(ISBLANK('Measure and Project Input'!AF81),"",'Measure and Project Input'!AF81)</f>
        <v/>
      </c>
      <c r="K73" t="str">
        <f ca="1">IF(ISBLANK('Measure and Project Input'!BE81),"",'Measure and Project Input'!BE81)</f>
        <v/>
      </c>
      <c r="T73" t="str">
        <f>IF(ISBLANK('Measure and Project Input'!BH81),"",'Measure and Project Input'!BH81)</f>
        <v/>
      </c>
      <c r="U73" t="str">
        <f>IF(ISBLANK('Measure and Project Input'!BI81),"",'Measure and Project Input'!BI81)</f>
        <v/>
      </c>
      <c r="V73" t="str">
        <f>IF(ISBLANK('Measure and Project Input'!BJ81),"",'Measure and Project Input'!BJ81)</f>
        <v/>
      </c>
      <c r="W73" t="str">
        <f>IF(ISBLANK('Measure and Project Input'!BK81),"",'Measure and Project Input'!BK81)</f>
        <v/>
      </c>
      <c r="X73" t="str">
        <f>IF(ISBLANK('Measure and Project Input'!BL81),"",'Measure and Project Input'!BL81)</f>
        <v/>
      </c>
      <c r="Y73" t="str">
        <f>IF(ISBLANK('Measure and Project Input'!BM81),"",'Measure and Project Input'!BM81)</f>
        <v/>
      </c>
      <c r="Z73" t="str">
        <f>IF(ISBLANK('Measure and Project Input'!BN81),"",'Measure and Project Input'!BN81)</f>
        <v/>
      </c>
      <c r="AA73" t="str">
        <f>IF(ISBLANK('Measure and Project Input'!BO81),"",'Measure and Project Input'!BO81)</f>
        <v/>
      </c>
      <c r="AC73" t="str">
        <f>IF(ISBLANK('Measure and Project Input'!P81),"",'Measure and Project Input'!P81)</f>
        <v/>
      </c>
      <c r="AD73" t="str">
        <f>IF(ISBLANK('Measure and Project Input'!AG81),"",'Measure and Project Input'!AG81)</f>
        <v/>
      </c>
      <c r="AE73" t="str">
        <f>IF(ISBLANK('Measure and Project Input'!AH81),"",'Measure and Project Input'!AH81)</f>
        <v/>
      </c>
      <c r="AF73" t="str">
        <f>IF(ISBLANK('Measure and Project Input'!AN81),"",'Measure and Project Input'!AN81)</f>
        <v/>
      </c>
      <c r="AG73" t="str">
        <f>IF(ISBLANK('Measure and Project Input'!AO81),"",'Measure and Project Input'!AO81)</f>
        <v/>
      </c>
      <c r="AH73" t="str">
        <f>IF(ISBLANK('Measure and Project Input'!AP81),"",'Measure and Project Input'!AP81)</f>
        <v/>
      </c>
      <c r="AI73" t="str">
        <f>IF(ISBLANK('Measure and Project Input'!AQ81),"",'Measure and Project Input'!AQ81)</f>
        <v/>
      </c>
      <c r="AJ73" t="str">
        <f>IF(ISBLANK('Measure and Project Input'!AR81),"",'Measure and Project Input'!AR81)</f>
        <v/>
      </c>
      <c r="AK73" t="str">
        <f>IF(ISBLANK('Measure and Project Input'!AS81),"",'Measure and Project Input'!AS81)</f>
        <v/>
      </c>
      <c r="AL73" t="str">
        <f>IF(ISBLANK('Measure and Project Input'!AT81),"",'Measure and Project Input'!AT81)</f>
        <v/>
      </c>
      <c r="AM73" t="str">
        <f>IF(ISBLANK('Measure and Project Input'!AU81),"",'Measure and Project Input'!AU81)</f>
        <v/>
      </c>
      <c r="AN73" t="str">
        <f>IF(ISBLANK('Measure and Project Input'!AV81),"",'Measure and Project Input'!AV81)</f>
        <v/>
      </c>
      <c r="AO73" t="str">
        <f>IF(ISBLANK('Measure and Project Input'!AW81),"",'Measure and Project Input'!AW81)</f>
        <v/>
      </c>
      <c r="AP73" t="str">
        <f>IF(ISBLANK('Measure and Project Input'!AX81),"",'Measure and Project Input'!AX81)</f>
        <v/>
      </c>
      <c r="AQ73" t="str">
        <f>IF(ISBLANK('Measure and Project Input'!AY81),"",'Measure and Project Input'!AY81)</f>
        <v/>
      </c>
      <c r="AR73" t="str">
        <f>IF(ISBLANK('Measure and Project Input'!AZ81),"",'Measure and Project Input'!AZ81)</f>
        <v/>
      </c>
      <c r="AS73" t="str">
        <f>IF(ISBLANK('Measure and Project Input'!BA81),"",'Measure and Project Input'!BA81)</f>
        <v/>
      </c>
      <c r="AT73" t="str">
        <f>IF(ISBLANK('Measure and Project Input'!BB81),"",'Measure and Project Input'!BB81)</f>
        <v/>
      </c>
      <c r="AU73" t="str">
        <f>IF(ISBLANK('Measure and Project Input'!BC81),"",'Measure and Project Input'!BC81)</f>
        <v/>
      </c>
      <c r="AV73" t="str">
        <f>IF(ISBLANK('Measure and Project Input'!BD81),"",'Measure and Project Input'!BD81)</f>
        <v/>
      </c>
    </row>
    <row r="74" spans="1:48" x14ac:dyDescent="0.2">
      <c r="A74" t="str">
        <f>IF(ISBLANK('Measure and Project Input'!W82),"",'Measure and Project Input'!W82)</f>
        <v/>
      </c>
      <c r="B74" t="str">
        <f ca="1">IF(ISBLANK('Measure and Project Input'!X82),IF(ISBLANK('Measure and Project Input'!BY82),"",'Measure and Project Input'!BY82),'Measure and Project Input'!X82)</f>
        <v/>
      </c>
      <c r="C74" t="str">
        <f>IF(ISBLANK('Measure and Project Input'!Y82),"",'Measure and Project Input'!Y82)</f>
        <v/>
      </c>
      <c r="D74" t="str">
        <f>IF(ISBLANK('Measure and Project Input'!Z82),"",'Measure and Project Input'!Z82)</f>
        <v/>
      </c>
      <c r="E74" t="str">
        <f>IF(ISBLANK('Measure and Project Input'!AA82),"",'Measure and Project Input'!AA82)</f>
        <v/>
      </c>
      <c r="F74" t="str">
        <f>IF(ISBLANK('Measure and Project Input'!AB82),"",'Measure and Project Input'!AB82)</f>
        <v/>
      </c>
      <c r="G74" t="str">
        <f>IF(ISBLANK('Measure and Project Input'!AC82),"",'Measure and Project Input'!AC82)</f>
        <v/>
      </c>
      <c r="H74" t="str">
        <f>IF(ISBLANK('Measure and Project Input'!AD82),"",'Measure and Project Input'!AD82)</f>
        <v/>
      </c>
      <c r="I74" t="str">
        <f>IF(ISBLANK('Measure and Project Input'!AE82),"",'Measure and Project Input'!AE82)</f>
        <v/>
      </c>
      <c r="J74" t="str">
        <f>IF(ISBLANK('Measure and Project Input'!AF82),"",'Measure and Project Input'!AF82)</f>
        <v/>
      </c>
      <c r="K74" t="str">
        <f ca="1">IF(ISBLANK('Measure and Project Input'!BE82),"",'Measure and Project Input'!BE82)</f>
        <v/>
      </c>
      <c r="T74" t="str">
        <f>IF(ISBLANK('Measure and Project Input'!BH82),"",'Measure and Project Input'!BH82)</f>
        <v/>
      </c>
      <c r="U74" t="str">
        <f>IF(ISBLANK('Measure and Project Input'!BI82),"",'Measure and Project Input'!BI82)</f>
        <v/>
      </c>
      <c r="V74" t="str">
        <f>IF(ISBLANK('Measure and Project Input'!BJ82),"",'Measure and Project Input'!BJ82)</f>
        <v/>
      </c>
      <c r="W74" t="str">
        <f>IF(ISBLANK('Measure and Project Input'!BK82),"",'Measure and Project Input'!BK82)</f>
        <v/>
      </c>
      <c r="X74" t="str">
        <f>IF(ISBLANK('Measure and Project Input'!BL82),"",'Measure and Project Input'!BL82)</f>
        <v/>
      </c>
      <c r="Y74" t="str">
        <f>IF(ISBLANK('Measure and Project Input'!BM82),"",'Measure and Project Input'!BM82)</f>
        <v/>
      </c>
      <c r="Z74" t="str">
        <f>IF(ISBLANK('Measure and Project Input'!BN82),"",'Measure and Project Input'!BN82)</f>
        <v/>
      </c>
      <c r="AA74" t="str">
        <f>IF(ISBLANK('Measure and Project Input'!BO82),"",'Measure and Project Input'!BO82)</f>
        <v/>
      </c>
      <c r="AC74" t="str">
        <f>IF(ISBLANK('Measure and Project Input'!P82),"",'Measure and Project Input'!P82)</f>
        <v/>
      </c>
      <c r="AD74" t="str">
        <f>IF(ISBLANK('Measure and Project Input'!AG82),"",'Measure and Project Input'!AG82)</f>
        <v/>
      </c>
      <c r="AE74" t="str">
        <f>IF(ISBLANK('Measure and Project Input'!AH82),"",'Measure and Project Input'!AH82)</f>
        <v/>
      </c>
      <c r="AF74" t="str">
        <f>IF(ISBLANK('Measure and Project Input'!AN82),"",'Measure and Project Input'!AN82)</f>
        <v/>
      </c>
      <c r="AG74" t="str">
        <f>IF(ISBLANK('Measure and Project Input'!AO82),"",'Measure and Project Input'!AO82)</f>
        <v/>
      </c>
      <c r="AH74" t="str">
        <f>IF(ISBLANK('Measure and Project Input'!AP82),"",'Measure and Project Input'!AP82)</f>
        <v/>
      </c>
      <c r="AI74" t="str">
        <f>IF(ISBLANK('Measure and Project Input'!AQ82),"",'Measure and Project Input'!AQ82)</f>
        <v/>
      </c>
      <c r="AJ74" t="str">
        <f>IF(ISBLANK('Measure and Project Input'!AR82),"",'Measure and Project Input'!AR82)</f>
        <v/>
      </c>
      <c r="AK74" t="str">
        <f>IF(ISBLANK('Measure and Project Input'!AS82),"",'Measure and Project Input'!AS82)</f>
        <v/>
      </c>
      <c r="AL74" t="str">
        <f>IF(ISBLANK('Measure and Project Input'!AT82),"",'Measure and Project Input'!AT82)</f>
        <v/>
      </c>
      <c r="AM74" t="str">
        <f>IF(ISBLANK('Measure and Project Input'!AU82),"",'Measure and Project Input'!AU82)</f>
        <v/>
      </c>
      <c r="AN74" t="str">
        <f>IF(ISBLANK('Measure and Project Input'!AV82),"",'Measure and Project Input'!AV82)</f>
        <v/>
      </c>
      <c r="AO74" t="str">
        <f>IF(ISBLANK('Measure and Project Input'!AW82),"",'Measure and Project Input'!AW82)</f>
        <v/>
      </c>
      <c r="AP74" t="str">
        <f>IF(ISBLANK('Measure and Project Input'!AX82),"",'Measure and Project Input'!AX82)</f>
        <v/>
      </c>
      <c r="AQ74" t="str">
        <f>IF(ISBLANK('Measure and Project Input'!AY82),"",'Measure and Project Input'!AY82)</f>
        <v/>
      </c>
      <c r="AR74" t="str">
        <f>IF(ISBLANK('Measure and Project Input'!AZ82),"",'Measure and Project Input'!AZ82)</f>
        <v/>
      </c>
      <c r="AS74" t="str">
        <f>IF(ISBLANK('Measure and Project Input'!BA82),"",'Measure and Project Input'!BA82)</f>
        <v/>
      </c>
      <c r="AT74" t="str">
        <f>IF(ISBLANK('Measure and Project Input'!BB82),"",'Measure and Project Input'!BB82)</f>
        <v/>
      </c>
      <c r="AU74" t="str">
        <f>IF(ISBLANK('Measure and Project Input'!BC82),"",'Measure and Project Input'!BC82)</f>
        <v/>
      </c>
      <c r="AV74" t="str">
        <f>IF(ISBLANK('Measure and Project Input'!BD82),"",'Measure and Project Input'!BD82)</f>
        <v/>
      </c>
    </row>
    <row r="75" spans="1:48" x14ac:dyDescent="0.2">
      <c r="A75" t="str">
        <f>IF(ISBLANK('Measure and Project Input'!W83),"",'Measure and Project Input'!W83)</f>
        <v/>
      </c>
      <c r="B75" t="str">
        <f ca="1">IF(ISBLANK('Measure and Project Input'!X83),IF(ISBLANK('Measure and Project Input'!BY83),"",'Measure and Project Input'!BY83),'Measure and Project Input'!X83)</f>
        <v/>
      </c>
      <c r="C75" t="str">
        <f>IF(ISBLANK('Measure and Project Input'!Y83),"",'Measure and Project Input'!Y83)</f>
        <v/>
      </c>
      <c r="D75" t="str">
        <f>IF(ISBLANK('Measure and Project Input'!Z83),"",'Measure and Project Input'!Z83)</f>
        <v/>
      </c>
      <c r="E75" t="str">
        <f>IF(ISBLANK('Measure and Project Input'!AA83),"",'Measure and Project Input'!AA83)</f>
        <v/>
      </c>
      <c r="F75" t="str">
        <f>IF(ISBLANK('Measure and Project Input'!AB83),"",'Measure and Project Input'!AB83)</f>
        <v/>
      </c>
      <c r="G75" t="str">
        <f>IF(ISBLANK('Measure and Project Input'!AC83),"",'Measure and Project Input'!AC83)</f>
        <v/>
      </c>
      <c r="H75" t="str">
        <f>IF(ISBLANK('Measure and Project Input'!AD83),"",'Measure and Project Input'!AD83)</f>
        <v/>
      </c>
      <c r="I75" t="str">
        <f>IF(ISBLANK('Measure and Project Input'!AE83),"",'Measure and Project Input'!AE83)</f>
        <v/>
      </c>
      <c r="J75" t="str">
        <f>IF(ISBLANK('Measure and Project Input'!AF83),"",'Measure and Project Input'!AF83)</f>
        <v/>
      </c>
      <c r="K75" t="str">
        <f ca="1">IF(ISBLANK('Measure and Project Input'!BE83),"",'Measure and Project Input'!BE83)</f>
        <v/>
      </c>
      <c r="T75" t="str">
        <f>IF(ISBLANK('Measure and Project Input'!BH83),"",'Measure and Project Input'!BH83)</f>
        <v/>
      </c>
      <c r="U75" t="str">
        <f>IF(ISBLANK('Measure and Project Input'!BI83),"",'Measure and Project Input'!BI83)</f>
        <v/>
      </c>
      <c r="V75" t="str">
        <f>IF(ISBLANK('Measure and Project Input'!BJ83),"",'Measure and Project Input'!BJ83)</f>
        <v/>
      </c>
      <c r="W75" t="str">
        <f>IF(ISBLANK('Measure and Project Input'!BK83),"",'Measure and Project Input'!BK83)</f>
        <v/>
      </c>
      <c r="X75" t="str">
        <f>IF(ISBLANK('Measure and Project Input'!BL83),"",'Measure and Project Input'!BL83)</f>
        <v/>
      </c>
      <c r="Y75" t="str">
        <f>IF(ISBLANK('Measure and Project Input'!BM83),"",'Measure and Project Input'!BM83)</f>
        <v/>
      </c>
      <c r="Z75" t="str">
        <f>IF(ISBLANK('Measure and Project Input'!BN83),"",'Measure and Project Input'!BN83)</f>
        <v/>
      </c>
      <c r="AA75" t="str">
        <f>IF(ISBLANK('Measure and Project Input'!BO83),"",'Measure and Project Input'!BO83)</f>
        <v/>
      </c>
      <c r="AC75" t="str">
        <f>IF(ISBLANK('Measure and Project Input'!P83),"",'Measure and Project Input'!P83)</f>
        <v/>
      </c>
      <c r="AD75" t="str">
        <f>IF(ISBLANK('Measure and Project Input'!AG83),"",'Measure and Project Input'!AG83)</f>
        <v/>
      </c>
      <c r="AE75" t="str">
        <f>IF(ISBLANK('Measure and Project Input'!AH83),"",'Measure and Project Input'!AH83)</f>
        <v/>
      </c>
      <c r="AF75" t="str">
        <f>IF(ISBLANK('Measure and Project Input'!AN83),"",'Measure and Project Input'!AN83)</f>
        <v/>
      </c>
      <c r="AG75" t="str">
        <f>IF(ISBLANK('Measure and Project Input'!AO83),"",'Measure and Project Input'!AO83)</f>
        <v/>
      </c>
      <c r="AH75" t="str">
        <f>IF(ISBLANK('Measure and Project Input'!AP83),"",'Measure and Project Input'!AP83)</f>
        <v/>
      </c>
      <c r="AI75" t="str">
        <f>IF(ISBLANK('Measure and Project Input'!AQ83),"",'Measure and Project Input'!AQ83)</f>
        <v/>
      </c>
      <c r="AJ75" t="str">
        <f>IF(ISBLANK('Measure and Project Input'!AR83),"",'Measure and Project Input'!AR83)</f>
        <v/>
      </c>
      <c r="AK75" t="str">
        <f>IF(ISBLANK('Measure and Project Input'!AS83),"",'Measure and Project Input'!AS83)</f>
        <v/>
      </c>
      <c r="AL75" t="str">
        <f>IF(ISBLANK('Measure and Project Input'!AT83),"",'Measure and Project Input'!AT83)</f>
        <v/>
      </c>
      <c r="AM75" t="str">
        <f>IF(ISBLANK('Measure and Project Input'!AU83),"",'Measure and Project Input'!AU83)</f>
        <v/>
      </c>
      <c r="AN75" t="str">
        <f>IF(ISBLANK('Measure and Project Input'!AV83),"",'Measure and Project Input'!AV83)</f>
        <v/>
      </c>
      <c r="AO75" t="str">
        <f>IF(ISBLANK('Measure and Project Input'!AW83),"",'Measure and Project Input'!AW83)</f>
        <v/>
      </c>
      <c r="AP75" t="str">
        <f>IF(ISBLANK('Measure and Project Input'!AX83),"",'Measure and Project Input'!AX83)</f>
        <v/>
      </c>
      <c r="AQ75" t="str">
        <f>IF(ISBLANK('Measure and Project Input'!AY83),"",'Measure and Project Input'!AY83)</f>
        <v/>
      </c>
      <c r="AR75" t="str">
        <f>IF(ISBLANK('Measure and Project Input'!AZ83),"",'Measure and Project Input'!AZ83)</f>
        <v/>
      </c>
      <c r="AS75" t="str">
        <f>IF(ISBLANK('Measure and Project Input'!BA83),"",'Measure and Project Input'!BA83)</f>
        <v/>
      </c>
      <c r="AT75" t="str">
        <f>IF(ISBLANK('Measure and Project Input'!BB83),"",'Measure and Project Input'!BB83)</f>
        <v/>
      </c>
      <c r="AU75" t="str">
        <f>IF(ISBLANK('Measure and Project Input'!BC83),"",'Measure and Project Input'!BC83)</f>
        <v/>
      </c>
      <c r="AV75" t="str">
        <f>IF(ISBLANK('Measure and Project Input'!BD83),"",'Measure and Project Input'!BD83)</f>
        <v/>
      </c>
    </row>
    <row r="76" spans="1:48" x14ac:dyDescent="0.2">
      <c r="A76" t="str">
        <f>IF(ISBLANK('Measure and Project Input'!W84),"",'Measure and Project Input'!W84)</f>
        <v/>
      </c>
      <c r="B76" t="str">
        <f ca="1">IF(ISBLANK('Measure and Project Input'!X84),IF(ISBLANK('Measure and Project Input'!BY84),"",'Measure and Project Input'!BY84),'Measure and Project Input'!X84)</f>
        <v/>
      </c>
      <c r="C76" t="str">
        <f>IF(ISBLANK('Measure and Project Input'!Y84),"",'Measure and Project Input'!Y84)</f>
        <v/>
      </c>
      <c r="D76" t="str">
        <f>IF(ISBLANK('Measure and Project Input'!Z84),"",'Measure and Project Input'!Z84)</f>
        <v/>
      </c>
      <c r="E76" t="str">
        <f>IF(ISBLANK('Measure and Project Input'!AA84),"",'Measure and Project Input'!AA84)</f>
        <v/>
      </c>
      <c r="F76" t="str">
        <f>IF(ISBLANK('Measure and Project Input'!AB84),"",'Measure and Project Input'!AB84)</f>
        <v/>
      </c>
      <c r="G76" t="str">
        <f>IF(ISBLANK('Measure and Project Input'!AC84),"",'Measure and Project Input'!AC84)</f>
        <v/>
      </c>
      <c r="H76" t="str">
        <f>IF(ISBLANK('Measure and Project Input'!AD84),"",'Measure and Project Input'!AD84)</f>
        <v/>
      </c>
      <c r="I76" t="str">
        <f>IF(ISBLANK('Measure and Project Input'!AE84),"",'Measure and Project Input'!AE84)</f>
        <v/>
      </c>
      <c r="J76" t="str">
        <f>IF(ISBLANK('Measure and Project Input'!AF84),"",'Measure and Project Input'!AF84)</f>
        <v/>
      </c>
      <c r="K76" t="str">
        <f ca="1">IF(ISBLANK('Measure and Project Input'!BE84),"",'Measure and Project Input'!BE84)</f>
        <v/>
      </c>
      <c r="T76" t="str">
        <f>IF(ISBLANK('Measure and Project Input'!BH84),"",'Measure and Project Input'!BH84)</f>
        <v/>
      </c>
      <c r="U76" t="str">
        <f>IF(ISBLANK('Measure and Project Input'!BI84),"",'Measure and Project Input'!BI84)</f>
        <v/>
      </c>
      <c r="V76" t="str">
        <f>IF(ISBLANK('Measure and Project Input'!BJ84),"",'Measure and Project Input'!BJ84)</f>
        <v/>
      </c>
      <c r="W76" t="str">
        <f>IF(ISBLANK('Measure and Project Input'!BK84),"",'Measure and Project Input'!BK84)</f>
        <v/>
      </c>
      <c r="X76" t="str">
        <f>IF(ISBLANK('Measure and Project Input'!BL84),"",'Measure and Project Input'!BL84)</f>
        <v/>
      </c>
      <c r="Y76" t="str">
        <f>IF(ISBLANK('Measure and Project Input'!BM84),"",'Measure and Project Input'!BM84)</f>
        <v/>
      </c>
      <c r="Z76" t="str">
        <f>IF(ISBLANK('Measure and Project Input'!BN84),"",'Measure and Project Input'!BN84)</f>
        <v/>
      </c>
      <c r="AA76" t="str">
        <f>IF(ISBLANK('Measure and Project Input'!BO84),"",'Measure and Project Input'!BO84)</f>
        <v/>
      </c>
      <c r="AC76" t="str">
        <f>IF(ISBLANK('Measure and Project Input'!P84),"",'Measure and Project Input'!P84)</f>
        <v/>
      </c>
      <c r="AD76" t="str">
        <f>IF(ISBLANK('Measure and Project Input'!AG84),"",'Measure and Project Input'!AG84)</f>
        <v/>
      </c>
      <c r="AE76" t="str">
        <f>IF(ISBLANK('Measure and Project Input'!AH84),"",'Measure and Project Input'!AH84)</f>
        <v/>
      </c>
      <c r="AF76" t="str">
        <f>IF(ISBLANK('Measure and Project Input'!AN84),"",'Measure and Project Input'!AN84)</f>
        <v/>
      </c>
      <c r="AG76" t="str">
        <f>IF(ISBLANK('Measure and Project Input'!AO84),"",'Measure and Project Input'!AO84)</f>
        <v/>
      </c>
      <c r="AH76" t="str">
        <f>IF(ISBLANK('Measure and Project Input'!AP84),"",'Measure and Project Input'!AP84)</f>
        <v/>
      </c>
      <c r="AI76" t="str">
        <f>IF(ISBLANK('Measure and Project Input'!AQ84),"",'Measure and Project Input'!AQ84)</f>
        <v/>
      </c>
      <c r="AJ76" t="str">
        <f>IF(ISBLANK('Measure and Project Input'!AR84),"",'Measure and Project Input'!AR84)</f>
        <v/>
      </c>
      <c r="AK76" t="str">
        <f>IF(ISBLANK('Measure and Project Input'!AS84),"",'Measure and Project Input'!AS84)</f>
        <v/>
      </c>
      <c r="AL76" t="str">
        <f>IF(ISBLANK('Measure and Project Input'!AT84),"",'Measure and Project Input'!AT84)</f>
        <v/>
      </c>
      <c r="AM76" t="str">
        <f>IF(ISBLANK('Measure and Project Input'!AU84),"",'Measure and Project Input'!AU84)</f>
        <v/>
      </c>
      <c r="AN76" t="str">
        <f>IF(ISBLANK('Measure and Project Input'!AV84),"",'Measure and Project Input'!AV84)</f>
        <v/>
      </c>
      <c r="AO76" t="str">
        <f>IF(ISBLANK('Measure and Project Input'!AW84),"",'Measure and Project Input'!AW84)</f>
        <v/>
      </c>
      <c r="AP76" t="str">
        <f>IF(ISBLANK('Measure and Project Input'!AX84),"",'Measure and Project Input'!AX84)</f>
        <v/>
      </c>
      <c r="AQ76" t="str">
        <f>IF(ISBLANK('Measure and Project Input'!AY84),"",'Measure and Project Input'!AY84)</f>
        <v/>
      </c>
      <c r="AR76" t="str">
        <f>IF(ISBLANK('Measure and Project Input'!AZ84),"",'Measure and Project Input'!AZ84)</f>
        <v/>
      </c>
      <c r="AS76" t="str">
        <f>IF(ISBLANK('Measure and Project Input'!BA84),"",'Measure and Project Input'!BA84)</f>
        <v/>
      </c>
      <c r="AT76" t="str">
        <f>IF(ISBLANK('Measure and Project Input'!BB84),"",'Measure and Project Input'!BB84)</f>
        <v/>
      </c>
      <c r="AU76" t="str">
        <f>IF(ISBLANK('Measure and Project Input'!BC84),"",'Measure and Project Input'!BC84)</f>
        <v/>
      </c>
      <c r="AV76" t="str">
        <f>IF(ISBLANK('Measure and Project Input'!BD84),"",'Measure and Project Input'!BD84)</f>
        <v/>
      </c>
    </row>
    <row r="77" spans="1:48" x14ac:dyDescent="0.2">
      <c r="A77" t="str">
        <f>IF(ISBLANK('Measure and Project Input'!W85),"",'Measure and Project Input'!W85)</f>
        <v/>
      </c>
      <c r="B77" t="str">
        <f ca="1">IF(ISBLANK('Measure and Project Input'!X85),IF(ISBLANK('Measure and Project Input'!BY85),"",'Measure and Project Input'!BY85),'Measure and Project Input'!X85)</f>
        <v/>
      </c>
      <c r="C77" t="str">
        <f>IF(ISBLANK('Measure and Project Input'!Y85),"",'Measure and Project Input'!Y85)</f>
        <v/>
      </c>
      <c r="D77" t="str">
        <f>IF(ISBLANK('Measure and Project Input'!Z85),"",'Measure and Project Input'!Z85)</f>
        <v/>
      </c>
      <c r="E77" t="str">
        <f>IF(ISBLANK('Measure and Project Input'!AA85),"",'Measure and Project Input'!AA85)</f>
        <v/>
      </c>
      <c r="F77" t="str">
        <f>IF(ISBLANK('Measure and Project Input'!AB85),"",'Measure and Project Input'!AB85)</f>
        <v/>
      </c>
      <c r="G77" t="str">
        <f>IF(ISBLANK('Measure and Project Input'!AC85),"",'Measure and Project Input'!AC85)</f>
        <v/>
      </c>
      <c r="H77" t="str">
        <f>IF(ISBLANK('Measure and Project Input'!AD85),"",'Measure and Project Input'!AD85)</f>
        <v/>
      </c>
      <c r="I77" t="str">
        <f>IF(ISBLANK('Measure and Project Input'!AE85),"",'Measure and Project Input'!AE85)</f>
        <v/>
      </c>
      <c r="J77" t="str">
        <f>IF(ISBLANK('Measure and Project Input'!AF85),"",'Measure and Project Input'!AF85)</f>
        <v/>
      </c>
      <c r="K77" t="str">
        <f ca="1">IF(ISBLANK('Measure and Project Input'!BE85),"",'Measure and Project Input'!BE85)</f>
        <v/>
      </c>
      <c r="T77" t="str">
        <f>IF(ISBLANK('Measure and Project Input'!BH85),"",'Measure and Project Input'!BH85)</f>
        <v/>
      </c>
      <c r="U77" t="str">
        <f>IF(ISBLANK('Measure and Project Input'!BI85),"",'Measure and Project Input'!BI85)</f>
        <v/>
      </c>
      <c r="V77" t="str">
        <f>IF(ISBLANK('Measure and Project Input'!BJ85),"",'Measure and Project Input'!BJ85)</f>
        <v/>
      </c>
      <c r="W77" t="str">
        <f>IF(ISBLANK('Measure and Project Input'!BK85),"",'Measure and Project Input'!BK85)</f>
        <v/>
      </c>
      <c r="X77" t="str">
        <f>IF(ISBLANK('Measure and Project Input'!BL85),"",'Measure and Project Input'!BL85)</f>
        <v/>
      </c>
      <c r="Y77" t="str">
        <f>IF(ISBLANK('Measure and Project Input'!BM85),"",'Measure and Project Input'!BM85)</f>
        <v/>
      </c>
      <c r="Z77" t="str">
        <f>IF(ISBLANK('Measure and Project Input'!BN85),"",'Measure and Project Input'!BN85)</f>
        <v/>
      </c>
      <c r="AA77" t="str">
        <f>IF(ISBLANK('Measure and Project Input'!BO85),"",'Measure and Project Input'!BO85)</f>
        <v/>
      </c>
      <c r="AC77" t="str">
        <f>IF(ISBLANK('Measure and Project Input'!P85),"",'Measure and Project Input'!P85)</f>
        <v/>
      </c>
      <c r="AD77" t="str">
        <f>IF(ISBLANK('Measure and Project Input'!AG85),"",'Measure and Project Input'!AG85)</f>
        <v/>
      </c>
      <c r="AE77" t="str">
        <f>IF(ISBLANK('Measure and Project Input'!AH85),"",'Measure and Project Input'!AH85)</f>
        <v/>
      </c>
      <c r="AF77" t="str">
        <f>IF(ISBLANK('Measure and Project Input'!AN85),"",'Measure and Project Input'!AN85)</f>
        <v/>
      </c>
      <c r="AG77" t="str">
        <f>IF(ISBLANK('Measure and Project Input'!AO85),"",'Measure and Project Input'!AO85)</f>
        <v/>
      </c>
      <c r="AH77" t="str">
        <f>IF(ISBLANK('Measure and Project Input'!AP85),"",'Measure and Project Input'!AP85)</f>
        <v/>
      </c>
      <c r="AI77" t="str">
        <f>IF(ISBLANK('Measure and Project Input'!AQ85),"",'Measure and Project Input'!AQ85)</f>
        <v/>
      </c>
      <c r="AJ77" t="str">
        <f>IF(ISBLANK('Measure and Project Input'!AR85),"",'Measure and Project Input'!AR85)</f>
        <v/>
      </c>
      <c r="AK77" t="str">
        <f>IF(ISBLANK('Measure and Project Input'!AS85),"",'Measure and Project Input'!AS85)</f>
        <v/>
      </c>
      <c r="AL77" t="str">
        <f>IF(ISBLANK('Measure and Project Input'!AT85),"",'Measure and Project Input'!AT85)</f>
        <v/>
      </c>
      <c r="AM77" t="str">
        <f>IF(ISBLANK('Measure and Project Input'!AU85),"",'Measure and Project Input'!AU85)</f>
        <v/>
      </c>
      <c r="AN77" t="str">
        <f>IF(ISBLANK('Measure and Project Input'!AV85),"",'Measure and Project Input'!AV85)</f>
        <v/>
      </c>
      <c r="AO77" t="str">
        <f>IF(ISBLANK('Measure and Project Input'!AW85),"",'Measure and Project Input'!AW85)</f>
        <v/>
      </c>
      <c r="AP77" t="str">
        <f>IF(ISBLANK('Measure and Project Input'!AX85),"",'Measure and Project Input'!AX85)</f>
        <v/>
      </c>
      <c r="AQ77" t="str">
        <f>IF(ISBLANK('Measure and Project Input'!AY85),"",'Measure and Project Input'!AY85)</f>
        <v/>
      </c>
      <c r="AR77" t="str">
        <f>IF(ISBLANK('Measure and Project Input'!AZ85),"",'Measure and Project Input'!AZ85)</f>
        <v/>
      </c>
      <c r="AS77" t="str">
        <f>IF(ISBLANK('Measure and Project Input'!BA85),"",'Measure and Project Input'!BA85)</f>
        <v/>
      </c>
      <c r="AT77" t="str">
        <f>IF(ISBLANK('Measure and Project Input'!BB85),"",'Measure and Project Input'!BB85)</f>
        <v/>
      </c>
      <c r="AU77" t="str">
        <f>IF(ISBLANK('Measure and Project Input'!BC85),"",'Measure and Project Input'!BC85)</f>
        <v/>
      </c>
      <c r="AV77" t="str">
        <f>IF(ISBLANK('Measure and Project Input'!BD85),"",'Measure and Project Input'!BD85)</f>
        <v/>
      </c>
    </row>
    <row r="78" spans="1:48" x14ac:dyDescent="0.2">
      <c r="A78" t="str">
        <f>IF(ISBLANK('Measure and Project Input'!W86),"",'Measure and Project Input'!W86)</f>
        <v/>
      </c>
      <c r="B78" t="str">
        <f ca="1">IF(ISBLANK('Measure and Project Input'!X86),IF(ISBLANK('Measure and Project Input'!BY86),"",'Measure and Project Input'!BY86),'Measure and Project Input'!X86)</f>
        <v/>
      </c>
      <c r="C78" t="str">
        <f>IF(ISBLANK('Measure and Project Input'!Y86),"",'Measure and Project Input'!Y86)</f>
        <v/>
      </c>
      <c r="D78" t="str">
        <f>IF(ISBLANK('Measure and Project Input'!Z86),"",'Measure and Project Input'!Z86)</f>
        <v/>
      </c>
      <c r="E78" t="str">
        <f>IF(ISBLANK('Measure and Project Input'!AA86),"",'Measure and Project Input'!AA86)</f>
        <v/>
      </c>
      <c r="F78" t="str">
        <f>IF(ISBLANK('Measure and Project Input'!AB86),"",'Measure and Project Input'!AB86)</f>
        <v/>
      </c>
      <c r="G78" t="str">
        <f>IF(ISBLANK('Measure and Project Input'!AC86),"",'Measure and Project Input'!AC86)</f>
        <v/>
      </c>
      <c r="H78" t="str">
        <f>IF(ISBLANK('Measure and Project Input'!AD86),"",'Measure and Project Input'!AD86)</f>
        <v/>
      </c>
      <c r="I78" t="str">
        <f>IF(ISBLANK('Measure and Project Input'!AE86),"",'Measure and Project Input'!AE86)</f>
        <v/>
      </c>
      <c r="J78" t="str">
        <f>IF(ISBLANK('Measure and Project Input'!AF86),"",'Measure and Project Input'!AF86)</f>
        <v/>
      </c>
      <c r="K78" t="str">
        <f ca="1">IF(ISBLANK('Measure and Project Input'!BE86),"",'Measure and Project Input'!BE86)</f>
        <v/>
      </c>
      <c r="T78" t="str">
        <f>IF(ISBLANK('Measure and Project Input'!BH86),"",'Measure and Project Input'!BH86)</f>
        <v/>
      </c>
      <c r="U78" t="str">
        <f>IF(ISBLANK('Measure and Project Input'!BI86),"",'Measure and Project Input'!BI86)</f>
        <v/>
      </c>
      <c r="V78" t="str">
        <f>IF(ISBLANK('Measure and Project Input'!BJ86),"",'Measure and Project Input'!BJ86)</f>
        <v/>
      </c>
      <c r="W78" t="str">
        <f>IF(ISBLANK('Measure and Project Input'!BK86),"",'Measure and Project Input'!BK86)</f>
        <v/>
      </c>
      <c r="X78" t="str">
        <f>IF(ISBLANK('Measure and Project Input'!BL86),"",'Measure and Project Input'!BL86)</f>
        <v/>
      </c>
      <c r="Y78" t="str">
        <f>IF(ISBLANK('Measure and Project Input'!BM86),"",'Measure and Project Input'!BM86)</f>
        <v/>
      </c>
      <c r="Z78" t="str">
        <f>IF(ISBLANK('Measure and Project Input'!BN86),"",'Measure and Project Input'!BN86)</f>
        <v/>
      </c>
      <c r="AA78" t="str">
        <f>IF(ISBLANK('Measure and Project Input'!BO86),"",'Measure and Project Input'!BO86)</f>
        <v/>
      </c>
      <c r="AC78" t="str">
        <f>IF(ISBLANK('Measure and Project Input'!P86),"",'Measure and Project Input'!P86)</f>
        <v/>
      </c>
      <c r="AD78" t="str">
        <f>IF(ISBLANK('Measure and Project Input'!AG86),"",'Measure and Project Input'!AG86)</f>
        <v/>
      </c>
      <c r="AE78" t="str">
        <f>IF(ISBLANK('Measure and Project Input'!AH86),"",'Measure and Project Input'!AH86)</f>
        <v/>
      </c>
      <c r="AF78" t="str">
        <f>IF(ISBLANK('Measure and Project Input'!AN86),"",'Measure and Project Input'!AN86)</f>
        <v/>
      </c>
      <c r="AG78" t="str">
        <f>IF(ISBLANK('Measure and Project Input'!AO86),"",'Measure and Project Input'!AO86)</f>
        <v/>
      </c>
      <c r="AH78" t="str">
        <f>IF(ISBLANK('Measure and Project Input'!AP86),"",'Measure and Project Input'!AP86)</f>
        <v/>
      </c>
      <c r="AI78" t="str">
        <f>IF(ISBLANK('Measure and Project Input'!AQ86),"",'Measure and Project Input'!AQ86)</f>
        <v/>
      </c>
      <c r="AJ78" t="str">
        <f>IF(ISBLANK('Measure and Project Input'!AR86),"",'Measure and Project Input'!AR86)</f>
        <v/>
      </c>
      <c r="AK78" t="str">
        <f>IF(ISBLANK('Measure and Project Input'!AS86),"",'Measure and Project Input'!AS86)</f>
        <v/>
      </c>
      <c r="AL78" t="str">
        <f>IF(ISBLANK('Measure and Project Input'!AT86),"",'Measure and Project Input'!AT86)</f>
        <v/>
      </c>
      <c r="AM78" t="str">
        <f>IF(ISBLANK('Measure and Project Input'!AU86),"",'Measure and Project Input'!AU86)</f>
        <v/>
      </c>
      <c r="AN78" t="str">
        <f>IF(ISBLANK('Measure and Project Input'!AV86),"",'Measure and Project Input'!AV86)</f>
        <v/>
      </c>
      <c r="AO78" t="str">
        <f>IF(ISBLANK('Measure and Project Input'!AW86),"",'Measure and Project Input'!AW86)</f>
        <v/>
      </c>
      <c r="AP78" t="str">
        <f>IF(ISBLANK('Measure and Project Input'!AX86),"",'Measure and Project Input'!AX86)</f>
        <v/>
      </c>
      <c r="AQ78" t="str">
        <f>IF(ISBLANK('Measure and Project Input'!AY86),"",'Measure and Project Input'!AY86)</f>
        <v/>
      </c>
      <c r="AR78" t="str">
        <f>IF(ISBLANK('Measure and Project Input'!AZ86),"",'Measure and Project Input'!AZ86)</f>
        <v/>
      </c>
      <c r="AS78" t="str">
        <f>IF(ISBLANK('Measure and Project Input'!BA86),"",'Measure and Project Input'!BA86)</f>
        <v/>
      </c>
      <c r="AT78" t="str">
        <f>IF(ISBLANK('Measure and Project Input'!BB86),"",'Measure and Project Input'!BB86)</f>
        <v/>
      </c>
      <c r="AU78" t="str">
        <f>IF(ISBLANK('Measure and Project Input'!BC86),"",'Measure and Project Input'!BC86)</f>
        <v/>
      </c>
      <c r="AV78" t="str">
        <f>IF(ISBLANK('Measure and Project Input'!BD86),"",'Measure and Project Input'!BD86)</f>
        <v/>
      </c>
    </row>
    <row r="79" spans="1:48" x14ac:dyDescent="0.2">
      <c r="A79" t="str">
        <f>IF(ISBLANK('Measure and Project Input'!W87),"",'Measure and Project Input'!W87)</f>
        <v/>
      </c>
      <c r="B79" t="str">
        <f ca="1">IF(ISBLANK('Measure and Project Input'!X87),IF(ISBLANK('Measure and Project Input'!BY87),"",'Measure and Project Input'!BY87),'Measure and Project Input'!X87)</f>
        <v/>
      </c>
      <c r="C79" t="str">
        <f>IF(ISBLANK('Measure and Project Input'!Y87),"",'Measure and Project Input'!Y87)</f>
        <v/>
      </c>
      <c r="D79" t="str">
        <f>IF(ISBLANK('Measure and Project Input'!Z87),"",'Measure and Project Input'!Z87)</f>
        <v/>
      </c>
      <c r="E79" t="str">
        <f>IF(ISBLANK('Measure and Project Input'!AA87),"",'Measure and Project Input'!AA87)</f>
        <v/>
      </c>
      <c r="F79" t="str">
        <f>IF(ISBLANK('Measure and Project Input'!AB87),"",'Measure and Project Input'!AB87)</f>
        <v/>
      </c>
      <c r="G79" t="str">
        <f>IF(ISBLANK('Measure and Project Input'!AC87),"",'Measure and Project Input'!AC87)</f>
        <v/>
      </c>
      <c r="H79" t="str">
        <f>IF(ISBLANK('Measure and Project Input'!AD87),"",'Measure and Project Input'!AD87)</f>
        <v/>
      </c>
      <c r="I79" t="str">
        <f>IF(ISBLANK('Measure and Project Input'!AE87),"",'Measure and Project Input'!AE87)</f>
        <v/>
      </c>
      <c r="J79" t="str">
        <f>IF(ISBLANK('Measure and Project Input'!AF87),"",'Measure and Project Input'!AF87)</f>
        <v/>
      </c>
      <c r="K79" t="str">
        <f ca="1">IF(ISBLANK('Measure and Project Input'!BE87),"",'Measure and Project Input'!BE87)</f>
        <v/>
      </c>
      <c r="T79" t="str">
        <f>IF(ISBLANK('Measure and Project Input'!BH87),"",'Measure and Project Input'!BH87)</f>
        <v/>
      </c>
      <c r="U79" t="str">
        <f>IF(ISBLANK('Measure and Project Input'!BI87),"",'Measure and Project Input'!BI87)</f>
        <v/>
      </c>
      <c r="V79" t="str">
        <f>IF(ISBLANK('Measure and Project Input'!BJ87),"",'Measure and Project Input'!BJ87)</f>
        <v/>
      </c>
      <c r="W79" t="str">
        <f>IF(ISBLANK('Measure and Project Input'!BK87),"",'Measure and Project Input'!BK87)</f>
        <v/>
      </c>
      <c r="X79" t="str">
        <f>IF(ISBLANK('Measure and Project Input'!BL87),"",'Measure and Project Input'!BL87)</f>
        <v/>
      </c>
      <c r="Y79" t="str">
        <f>IF(ISBLANK('Measure and Project Input'!BM87),"",'Measure and Project Input'!BM87)</f>
        <v/>
      </c>
      <c r="Z79" t="str">
        <f>IF(ISBLANK('Measure and Project Input'!BN87),"",'Measure and Project Input'!BN87)</f>
        <v/>
      </c>
      <c r="AA79" t="str">
        <f>IF(ISBLANK('Measure and Project Input'!BO87),"",'Measure and Project Input'!BO87)</f>
        <v/>
      </c>
      <c r="AC79" t="str">
        <f>IF(ISBLANK('Measure and Project Input'!P87),"",'Measure and Project Input'!P87)</f>
        <v/>
      </c>
      <c r="AD79" t="str">
        <f>IF(ISBLANK('Measure and Project Input'!AG87),"",'Measure and Project Input'!AG87)</f>
        <v/>
      </c>
      <c r="AE79" t="str">
        <f>IF(ISBLANK('Measure and Project Input'!AH87),"",'Measure and Project Input'!AH87)</f>
        <v/>
      </c>
      <c r="AF79" t="str">
        <f>IF(ISBLANK('Measure and Project Input'!AN87),"",'Measure and Project Input'!AN87)</f>
        <v/>
      </c>
      <c r="AG79" t="str">
        <f>IF(ISBLANK('Measure and Project Input'!AO87),"",'Measure and Project Input'!AO87)</f>
        <v/>
      </c>
      <c r="AH79" t="str">
        <f>IF(ISBLANK('Measure and Project Input'!AP87),"",'Measure and Project Input'!AP87)</f>
        <v/>
      </c>
      <c r="AI79" t="str">
        <f>IF(ISBLANK('Measure and Project Input'!AQ87),"",'Measure and Project Input'!AQ87)</f>
        <v/>
      </c>
      <c r="AJ79" t="str">
        <f>IF(ISBLANK('Measure and Project Input'!AR87),"",'Measure and Project Input'!AR87)</f>
        <v/>
      </c>
      <c r="AK79" t="str">
        <f>IF(ISBLANK('Measure and Project Input'!AS87),"",'Measure and Project Input'!AS87)</f>
        <v/>
      </c>
      <c r="AL79" t="str">
        <f>IF(ISBLANK('Measure and Project Input'!AT87),"",'Measure and Project Input'!AT87)</f>
        <v/>
      </c>
      <c r="AM79" t="str">
        <f>IF(ISBLANK('Measure and Project Input'!AU87),"",'Measure and Project Input'!AU87)</f>
        <v/>
      </c>
      <c r="AN79" t="str">
        <f>IF(ISBLANK('Measure and Project Input'!AV87),"",'Measure and Project Input'!AV87)</f>
        <v/>
      </c>
      <c r="AO79" t="str">
        <f>IF(ISBLANK('Measure and Project Input'!AW87),"",'Measure and Project Input'!AW87)</f>
        <v/>
      </c>
      <c r="AP79" t="str">
        <f>IF(ISBLANK('Measure and Project Input'!AX87),"",'Measure and Project Input'!AX87)</f>
        <v/>
      </c>
      <c r="AQ79" t="str">
        <f>IF(ISBLANK('Measure and Project Input'!AY87),"",'Measure and Project Input'!AY87)</f>
        <v/>
      </c>
      <c r="AR79" t="str">
        <f>IF(ISBLANK('Measure and Project Input'!AZ87),"",'Measure and Project Input'!AZ87)</f>
        <v/>
      </c>
      <c r="AS79" t="str">
        <f>IF(ISBLANK('Measure and Project Input'!BA87),"",'Measure and Project Input'!BA87)</f>
        <v/>
      </c>
      <c r="AT79" t="str">
        <f>IF(ISBLANK('Measure and Project Input'!BB87),"",'Measure and Project Input'!BB87)</f>
        <v/>
      </c>
      <c r="AU79" t="str">
        <f>IF(ISBLANK('Measure and Project Input'!BC87),"",'Measure and Project Input'!BC87)</f>
        <v/>
      </c>
      <c r="AV79" t="str">
        <f>IF(ISBLANK('Measure and Project Input'!BD87),"",'Measure and Project Input'!BD87)</f>
        <v/>
      </c>
    </row>
    <row r="80" spans="1:48" x14ac:dyDescent="0.2">
      <c r="A80" t="str">
        <f>IF(ISBLANK('Measure and Project Input'!W88),"",'Measure and Project Input'!W88)</f>
        <v/>
      </c>
      <c r="B80" t="str">
        <f ca="1">IF(ISBLANK('Measure and Project Input'!X88),IF(ISBLANK('Measure and Project Input'!BY88),"",'Measure and Project Input'!BY88),'Measure and Project Input'!X88)</f>
        <v/>
      </c>
      <c r="C80" t="str">
        <f>IF(ISBLANK('Measure and Project Input'!Y88),"",'Measure and Project Input'!Y88)</f>
        <v/>
      </c>
      <c r="D80" t="str">
        <f>IF(ISBLANK('Measure and Project Input'!Z88),"",'Measure and Project Input'!Z88)</f>
        <v/>
      </c>
      <c r="E80" t="str">
        <f>IF(ISBLANK('Measure and Project Input'!AA88),"",'Measure and Project Input'!AA88)</f>
        <v/>
      </c>
      <c r="F80" t="str">
        <f>IF(ISBLANK('Measure and Project Input'!AB88),"",'Measure and Project Input'!AB88)</f>
        <v/>
      </c>
      <c r="G80" t="str">
        <f>IF(ISBLANK('Measure and Project Input'!AC88),"",'Measure and Project Input'!AC88)</f>
        <v/>
      </c>
      <c r="H80" t="str">
        <f>IF(ISBLANK('Measure and Project Input'!AD88),"",'Measure and Project Input'!AD88)</f>
        <v/>
      </c>
      <c r="I80" t="str">
        <f>IF(ISBLANK('Measure and Project Input'!AE88),"",'Measure and Project Input'!AE88)</f>
        <v/>
      </c>
      <c r="J80" t="str">
        <f>IF(ISBLANK('Measure and Project Input'!AF88),"",'Measure and Project Input'!AF88)</f>
        <v/>
      </c>
      <c r="K80" t="str">
        <f ca="1">IF(ISBLANK('Measure and Project Input'!BE88),"",'Measure and Project Input'!BE88)</f>
        <v/>
      </c>
      <c r="T80" t="str">
        <f>IF(ISBLANK('Measure and Project Input'!BH88),"",'Measure and Project Input'!BH88)</f>
        <v/>
      </c>
      <c r="U80" t="str">
        <f>IF(ISBLANK('Measure and Project Input'!BI88),"",'Measure and Project Input'!BI88)</f>
        <v/>
      </c>
      <c r="V80" t="str">
        <f>IF(ISBLANK('Measure and Project Input'!BJ88),"",'Measure and Project Input'!BJ88)</f>
        <v/>
      </c>
      <c r="W80" t="str">
        <f>IF(ISBLANK('Measure and Project Input'!BK88),"",'Measure and Project Input'!BK88)</f>
        <v/>
      </c>
      <c r="X80" t="str">
        <f>IF(ISBLANK('Measure and Project Input'!BL88),"",'Measure and Project Input'!BL88)</f>
        <v/>
      </c>
      <c r="Y80" t="str">
        <f>IF(ISBLANK('Measure and Project Input'!BM88),"",'Measure and Project Input'!BM88)</f>
        <v/>
      </c>
      <c r="Z80" t="str">
        <f>IF(ISBLANK('Measure and Project Input'!BN88),"",'Measure and Project Input'!BN88)</f>
        <v/>
      </c>
      <c r="AA80" t="str">
        <f>IF(ISBLANK('Measure and Project Input'!BO88),"",'Measure and Project Input'!BO88)</f>
        <v/>
      </c>
      <c r="AC80" t="str">
        <f>IF(ISBLANK('Measure and Project Input'!P88),"",'Measure and Project Input'!P88)</f>
        <v/>
      </c>
      <c r="AD80" t="str">
        <f>IF(ISBLANK('Measure and Project Input'!AG88),"",'Measure and Project Input'!AG88)</f>
        <v/>
      </c>
      <c r="AE80" t="str">
        <f>IF(ISBLANK('Measure and Project Input'!AH88),"",'Measure and Project Input'!AH88)</f>
        <v/>
      </c>
      <c r="AF80" t="str">
        <f>IF(ISBLANK('Measure and Project Input'!AN88),"",'Measure and Project Input'!AN88)</f>
        <v/>
      </c>
      <c r="AG80" t="str">
        <f>IF(ISBLANK('Measure and Project Input'!AO88),"",'Measure and Project Input'!AO88)</f>
        <v/>
      </c>
      <c r="AH80" t="str">
        <f>IF(ISBLANK('Measure and Project Input'!AP88),"",'Measure and Project Input'!AP88)</f>
        <v/>
      </c>
      <c r="AI80" t="str">
        <f>IF(ISBLANK('Measure and Project Input'!AQ88),"",'Measure and Project Input'!AQ88)</f>
        <v/>
      </c>
      <c r="AJ80" t="str">
        <f>IF(ISBLANK('Measure and Project Input'!AR88),"",'Measure and Project Input'!AR88)</f>
        <v/>
      </c>
      <c r="AK80" t="str">
        <f>IF(ISBLANK('Measure and Project Input'!AS88),"",'Measure and Project Input'!AS88)</f>
        <v/>
      </c>
      <c r="AL80" t="str">
        <f>IF(ISBLANK('Measure and Project Input'!AT88),"",'Measure and Project Input'!AT88)</f>
        <v/>
      </c>
      <c r="AM80" t="str">
        <f>IF(ISBLANK('Measure and Project Input'!AU88),"",'Measure and Project Input'!AU88)</f>
        <v/>
      </c>
      <c r="AN80" t="str">
        <f>IF(ISBLANK('Measure and Project Input'!AV88),"",'Measure and Project Input'!AV88)</f>
        <v/>
      </c>
      <c r="AO80" t="str">
        <f>IF(ISBLANK('Measure and Project Input'!AW88),"",'Measure and Project Input'!AW88)</f>
        <v/>
      </c>
      <c r="AP80" t="str">
        <f>IF(ISBLANK('Measure and Project Input'!AX88),"",'Measure and Project Input'!AX88)</f>
        <v/>
      </c>
      <c r="AQ80" t="str">
        <f>IF(ISBLANK('Measure and Project Input'!AY88),"",'Measure and Project Input'!AY88)</f>
        <v/>
      </c>
      <c r="AR80" t="str">
        <f>IF(ISBLANK('Measure and Project Input'!AZ88),"",'Measure and Project Input'!AZ88)</f>
        <v/>
      </c>
      <c r="AS80" t="str">
        <f>IF(ISBLANK('Measure and Project Input'!BA88),"",'Measure and Project Input'!BA88)</f>
        <v/>
      </c>
      <c r="AT80" t="str">
        <f>IF(ISBLANK('Measure and Project Input'!BB88),"",'Measure and Project Input'!BB88)</f>
        <v/>
      </c>
      <c r="AU80" t="str">
        <f>IF(ISBLANK('Measure and Project Input'!BC88),"",'Measure and Project Input'!BC88)</f>
        <v/>
      </c>
      <c r="AV80" t="str">
        <f>IF(ISBLANK('Measure and Project Input'!BD88),"",'Measure and Project Input'!BD88)</f>
        <v/>
      </c>
    </row>
    <row r="81" spans="1:48" x14ac:dyDescent="0.2">
      <c r="A81" t="str">
        <f>IF(ISBLANK('Measure and Project Input'!W89),"",'Measure and Project Input'!W89)</f>
        <v/>
      </c>
      <c r="B81" t="str">
        <f ca="1">IF(ISBLANK('Measure and Project Input'!X89),IF(ISBLANK('Measure and Project Input'!BY89),"",'Measure and Project Input'!BY89),'Measure and Project Input'!X89)</f>
        <v/>
      </c>
      <c r="C81" t="str">
        <f>IF(ISBLANK('Measure and Project Input'!Y89),"",'Measure and Project Input'!Y89)</f>
        <v/>
      </c>
      <c r="D81" t="str">
        <f>IF(ISBLANK('Measure and Project Input'!Z89),"",'Measure and Project Input'!Z89)</f>
        <v/>
      </c>
      <c r="E81" t="str">
        <f>IF(ISBLANK('Measure and Project Input'!AA89),"",'Measure and Project Input'!AA89)</f>
        <v/>
      </c>
      <c r="F81" t="str">
        <f>IF(ISBLANK('Measure and Project Input'!AB89),"",'Measure and Project Input'!AB89)</f>
        <v/>
      </c>
      <c r="G81" t="str">
        <f>IF(ISBLANK('Measure and Project Input'!AC89),"",'Measure and Project Input'!AC89)</f>
        <v/>
      </c>
      <c r="H81" t="str">
        <f>IF(ISBLANK('Measure and Project Input'!AD89),"",'Measure and Project Input'!AD89)</f>
        <v/>
      </c>
      <c r="I81" t="str">
        <f>IF(ISBLANK('Measure and Project Input'!AE89),"",'Measure and Project Input'!AE89)</f>
        <v/>
      </c>
      <c r="J81" t="str">
        <f>IF(ISBLANK('Measure and Project Input'!AF89),"",'Measure and Project Input'!AF89)</f>
        <v/>
      </c>
      <c r="K81" t="str">
        <f ca="1">IF(ISBLANK('Measure and Project Input'!BE89),"",'Measure and Project Input'!BE89)</f>
        <v/>
      </c>
      <c r="T81" t="str">
        <f>IF(ISBLANK('Measure and Project Input'!BH89),"",'Measure and Project Input'!BH89)</f>
        <v/>
      </c>
      <c r="U81" t="str">
        <f>IF(ISBLANK('Measure and Project Input'!BI89),"",'Measure and Project Input'!BI89)</f>
        <v/>
      </c>
      <c r="V81" t="str">
        <f>IF(ISBLANK('Measure and Project Input'!BJ89),"",'Measure and Project Input'!BJ89)</f>
        <v/>
      </c>
      <c r="W81" t="str">
        <f>IF(ISBLANK('Measure and Project Input'!BK89),"",'Measure and Project Input'!BK89)</f>
        <v/>
      </c>
      <c r="X81" t="str">
        <f>IF(ISBLANK('Measure and Project Input'!BL89),"",'Measure and Project Input'!BL89)</f>
        <v/>
      </c>
      <c r="Y81" t="str">
        <f>IF(ISBLANK('Measure and Project Input'!BM89),"",'Measure and Project Input'!BM89)</f>
        <v/>
      </c>
      <c r="Z81" t="str">
        <f>IF(ISBLANK('Measure and Project Input'!BN89),"",'Measure and Project Input'!BN89)</f>
        <v/>
      </c>
      <c r="AA81" t="str">
        <f>IF(ISBLANK('Measure and Project Input'!BO89),"",'Measure and Project Input'!BO89)</f>
        <v/>
      </c>
      <c r="AC81" t="str">
        <f>IF(ISBLANK('Measure and Project Input'!P89),"",'Measure and Project Input'!P89)</f>
        <v/>
      </c>
      <c r="AD81" t="str">
        <f>IF(ISBLANK('Measure and Project Input'!AG89),"",'Measure and Project Input'!AG89)</f>
        <v/>
      </c>
      <c r="AE81" t="str">
        <f>IF(ISBLANK('Measure and Project Input'!AH89),"",'Measure and Project Input'!AH89)</f>
        <v/>
      </c>
      <c r="AF81" t="str">
        <f>IF(ISBLANK('Measure and Project Input'!AN89),"",'Measure and Project Input'!AN89)</f>
        <v/>
      </c>
      <c r="AG81" t="str">
        <f>IF(ISBLANK('Measure and Project Input'!AO89),"",'Measure and Project Input'!AO89)</f>
        <v/>
      </c>
      <c r="AH81" t="str">
        <f>IF(ISBLANK('Measure and Project Input'!AP89),"",'Measure and Project Input'!AP89)</f>
        <v/>
      </c>
      <c r="AI81" t="str">
        <f>IF(ISBLANK('Measure and Project Input'!AQ89),"",'Measure and Project Input'!AQ89)</f>
        <v/>
      </c>
      <c r="AJ81" t="str">
        <f>IF(ISBLANK('Measure and Project Input'!AR89),"",'Measure and Project Input'!AR89)</f>
        <v/>
      </c>
      <c r="AK81" t="str">
        <f>IF(ISBLANK('Measure and Project Input'!AS89),"",'Measure and Project Input'!AS89)</f>
        <v/>
      </c>
      <c r="AL81" t="str">
        <f>IF(ISBLANK('Measure and Project Input'!AT89),"",'Measure and Project Input'!AT89)</f>
        <v/>
      </c>
      <c r="AM81" t="str">
        <f>IF(ISBLANK('Measure and Project Input'!AU89),"",'Measure and Project Input'!AU89)</f>
        <v/>
      </c>
      <c r="AN81" t="str">
        <f>IF(ISBLANK('Measure and Project Input'!AV89),"",'Measure and Project Input'!AV89)</f>
        <v/>
      </c>
      <c r="AO81" t="str">
        <f>IF(ISBLANK('Measure and Project Input'!AW89),"",'Measure and Project Input'!AW89)</f>
        <v/>
      </c>
      <c r="AP81" t="str">
        <f>IF(ISBLANK('Measure and Project Input'!AX89),"",'Measure and Project Input'!AX89)</f>
        <v/>
      </c>
      <c r="AQ81" t="str">
        <f>IF(ISBLANK('Measure and Project Input'!AY89),"",'Measure and Project Input'!AY89)</f>
        <v/>
      </c>
      <c r="AR81" t="str">
        <f>IF(ISBLANK('Measure and Project Input'!AZ89),"",'Measure and Project Input'!AZ89)</f>
        <v/>
      </c>
      <c r="AS81" t="str">
        <f>IF(ISBLANK('Measure and Project Input'!BA89),"",'Measure and Project Input'!BA89)</f>
        <v/>
      </c>
      <c r="AT81" t="str">
        <f>IF(ISBLANK('Measure and Project Input'!BB89),"",'Measure and Project Input'!BB89)</f>
        <v/>
      </c>
      <c r="AU81" t="str">
        <f>IF(ISBLANK('Measure and Project Input'!BC89),"",'Measure and Project Input'!BC89)</f>
        <v/>
      </c>
      <c r="AV81" t="str">
        <f>IF(ISBLANK('Measure and Project Input'!BD89),"",'Measure and Project Input'!BD89)</f>
        <v/>
      </c>
    </row>
    <row r="82" spans="1:48" x14ac:dyDescent="0.2">
      <c r="A82" t="str">
        <f>IF(ISBLANK('Measure and Project Input'!W90),"",'Measure and Project Input'!W90)</f>
        <v/>
      </c>
      <c r="B82" t="str">
        <f ca="1">IF(ISBLANK('Measure and Project Input'!X90),IF(ISBLANK('Measure and Project Input'!BY90),"",'Measure and Project Input'!BY90),'Measure and Project Input'!X90)</f>
        <v/>
      </c>
      <c r="C82" t="str">
        <f>IF(ISBLANK('Measure and Project Input'!Y90),"",'Measure and Project Input'!Y90)</f>
        <v/>
      </c>
      <c r="D82" t="str">
        <f>IF(ISBLANK('Measure and Project Input'!Z90),"",'Measure and Project Input'!Z90)</f>
        <v/>
      </c>
      <c r="E82" t="str">
        <f>IF(ISBLANK('Measure and Project Input'!AA90),"",'Measure and Project Input'!AA90)</f>
        <v/>
      </c>
      <c r="F82" t="str">
        <f>IF(ISBLANK('Measure and Project Input'!AB90),"",'Measure and Project Input'!AB90)</f>
        <v/>
      </c>
      <c r="G82" t="str">
        <f>IF(ISBLANK('Measure and Project Input'!AC90),"",'Measure and Project Input'!AC90)</f>
        <v/>
      </c>
      <c r="H82" t="str">
        <f>IF(ISBLANK('Measure and Project Input'!AD90),"",'Measure and Project Input'!AD90)</f>
        <v/>
      </c>
      <c r="I82" t="str">
        <f>IF(ISBLANK('Measure and Project Input'!AE90),"",'Measure and Project Input'!AE90)</f>
        <v/>
      </c>
      <c r="J82" t="str">
        <f>IF(ISBLANK('Measure and Project Input'!AF90),"",'Measure and Project Input'!AF90)</f>
        <v/>
      </c>
      <c r="K82" t="str">
        <f ca="1">IF(ISBLANK('Measure and Project Input'!BE90),"",'Measure and Project Input'!BE90)</f>
        <v/>
      </c>
      <c r="T82" t="str">
        <f>IF(ISBLANK('Measure and Project Input'!BH90),"",'Measure and Project Input'!BH90)</f>
        <v/>
      </c>
      <c r="U82" t="str">
        <f>IF(ISBLANK('Measure and Project Input'!BI90),"",'Measure and Project Input'!BI90)</f>
        <v/>
      </c>
      <c r="V82" t="str">
        <f>IF(ISBLANK('Measure and Project Input'!BJ90),"",'Measure and Project Input'!BJ90)</f>
        <v/>
      </c>
      <c r="W82" t="str">
        <f>IF(ISBLANK('Measure and Project Input'!BK90),"",'Measure and Project Input'!BK90)</f>
        <v/>
      </c>
      <c r="X82" t="str">
        <f>IF(ISBLANK('Measure and Project Input'!BL90),"",'Measure and Project Input'!BL90)</f>
        <v/>
      </c>
      <c r="Y82" t="str">
        <f>IF(ISBLANK('Measure and Project Input'!BM90),"",'Measure and Project Input'!BM90)</f>
        <v/>
      </c>
      <c r="Z82" t="str">
        <f>IF(ISBLANK('Measure and Project Input'!BN90),"",'Measure and Project Input'!BN90)</f>
        <v/>
      </c>
      <c r="AA82" t="str">
        <f>IF(ISBLANK('Measure and Project Input'!BO90),"",'Measure and Project Input'!BO90)</f>
        <v/>
      </c>
      <c r="AC82" t="str">
        <f>IF(ISBLANK('Measure and Project Input'!P90),"",'Measure and Project Input'!P90)</f>
        <v/>
      </c>
      <c r="AD82" t="str">
        <f>IF(ISBLANK('Measure and Project Input'!AG90),"",'Measure and Project Input'!AG90)</f>
        <v/>
      </c>
      <c r="AE82" t="str">
        <f>IF(ISBLANK('Measure and Project Input'!AH90),"",'Measure and Project Input'!AH90)</f>
        <v/>
      </c>
      <c r="AF82" t="str">
        <f>IF(ISBLANK('Measure and Project Input'!AN90),"",'Measure and Project Input'!AN90)</f>
        <v/>
      </c>
      <c r="AG82" t="str">
        <f>IF(ISBLANK('Measure and Project Input'!AO90),"",'Measure and Project Input'!AO90)</f>
        <v/>
      </c>
      <c r="AH82" t="str">
        <f>IF(ISBLANK('Measure and Project Input'!AP90),"",'Measure and Project Input'!AP90)</f>
        <v/>
      </c>
      <c r="AI82" t="str">
        <f>IF(ISBLANK('Measure and Project Input'!AQ90),"",'Measure and Project Input'!AQ90)</f>
        <v/>
      </c>
      <c r="AJ82" t="str">
        <f>IF(ISBLANK('Measure and Project Input'!AR90),"",'Measure and Project Input'!AR90)</f>
        <v/>
      </c>
      <c r="AK82" t="str">
        <f>IF(ISBLANK('Measure and Project Input'!AS90),"",'Measure and Project Input'!AS90)</f>
        <v/>
      </c>
      <c r="AL82" t="str">
        <f>IF(ISBLANK('Measure and Project Input'!AT90),"",'Measure and Project Input'!AT90)</f>
        <v/>
      </c>
      <c r="AM82" t="str">
        <f>IF(ISBLANK('Measure and Project Input'!AU90),"",'Measure and Project Input'!AU90)</f>
        <v/>
      </c>
      <c r="AN82" t="str">
        <f>IF(ISBLANK('Measure and Project Input'!AV90),"",'Measure and Project Input'!AV90)</f>
        <v/>
      </c>
      <c r="AO82" t="str">
        <f>IF(ISBLANK('Measure and Project Input'!AW90),"",'Measure and Project Input'!AW90)</f>
        <v/>
      </c>
      <c r="AP82" t="str">
        <f>IF(ISBLANK('Measure and Project Input'!AX90),"",'Measure and Project Input'!AX90)</f>
        <v/>
      </c>
      <c r="AQ82" t="str">
        <f>IF(ISBLANK('Measure and Project Input'!AY90),"",'Measure and Project Input'!AY90)</f>
        <v/>
      </c>
      <c r="AR82" t="str">
        <f>IF(ISBLANK('Measure and Project Input'!AZ90),"",'Measure and Project Input'!AZ90)</f>
        <v/>
      </c>
      <c r="AS82" t="str">
        <f>IF(ISBLANK('Measure and Project Input'!BA90),"",'Measure and Project Input'!BA90)</f>
        <v/>
      </c>
      <c r="AT82" t="str">
        <f>IF(ISBLANK('Measure and Project Input'!BB90),"",'Measure and Project Input'!BB90)</f>
        <v/>
      </c>
      <c r="AU82" t="str">
        <f>IF(ISBLANK('Measure and Project Input'!BC90),"",'Measure and Project Input'!BC90)</f>
        <v/>
      </c>
      <c r="AV82" t="str">
        <f>IF(ISBLANK('Measure and Project Input'!BD90),"",'Measure and Project Input'!BD90)</f>
        <v/>
      </c>
    </row>
    <row r="83" spans="1:48" x14ac:dyDescent="0.2">
      <c r="A83" t="str">
        <f>IF(ISBLANK('Measure and Project Input'!W91),"",'Measure and Project Input'!W91)</f>
        <v/>
      </c>
      <c r="B83" t="str">
        <f ca="1">IF(ISBLANK('Measure and Project Input'!X91),IF(ISBLANK('Measure and Project Input'!BY91),"",'Measure and Project Input'!BY91),'Measure and Project Input'!X91)</f>
        <v/>
      </c>
      <c r="C83" t="str">
        <f>IF(ISBLANK('Measure and Project Input'!Y91),"",'Measure and Project Input'!Y91)</f>
        <v/>
      </c>
      <c r="D83" t="str">
        <f>IF(ISBLANK('Measure and Project Input'!Z91),"",'Measure and Project Input'!Z91)</f>
        <v/>
      </c>
      <c r="E83" t="str">
        <f>IF(ISBLANK('Measure and Project Input'!AA91),"",'Measure and Project Input'!AA91)</f>
        <v/>
      </c>
      <c r="F83" t="str">
        <f>IF(ISBLANK('Measure and Project Input'!AB91),"",'Measure and Project Input'!AB91)</f>
        <v/>
      </c>
      <c r="G83" t="str">
        <f>IF(ISBLANK('Measure and Project Input'!AC91),"",'Measure and Project Input'!AC91)</f>
        <v/>
      </c>
      <c r="H83" t="str">
        <f>IF(ISBLANK('Measure and Project Input'!AD91),"",'Measure and Project Input'!AD91)</f>
        <v/>
      </c>
      <c r="I83" t="str">
        <f>IF(ISBLANK('Measure and Project Input'!AE91),"",'Measure and Project Input'!AE91)</f>
        <v/>
      </c>
      <c r="J83" t="str">
        <f>IF(ISBLANK('Measure and Project Input'!AF91),"",'Measure and Project Input'!AF91)</f>
        <v/>
      </c>
      <c r="K83" t="str">
        <f ca="1">IF(ISBLANK('Measure and Project Input'!BE91),"",'Measure and Project Input'!BE91)</f>
        <v/>
      </c>
      <c r="T83" t="str">
        <f>IF(ISBLANK('Measure and Project Input'!BH91),"",'Measure and Project Input'!BH91)</f>
        <v/>
      </c>
      <c r="U83" t="str">
        <f>IF(ISBLANK('Measure and Project Input'!BI91),"",'Measure and Project Input'!BI91)</f>
        <v/>
      </c>
      <c r="V83" t="str">
        <f>IF(ISBLANK('Measure and Project Input'!BJ91),"",'Measure and Project Input'!BJ91)</f>
        <v/>
      </c>
      <c r="W83" t="str">
        <f>IF(ISBLANK('Measure and Project Input'!BK91),"",'Measure and Project Input'!BK91)</f>
        <v/>
      </c>
      <c r="X83" t="str">
        <f>IF(ISBLANK('Measure and Project Input'!BL91),"",'Measure and Project Input'!BL91)</f>
        <v/>
      </c>
      <c r="Y83" t="str">
        <f>IF(ISBLANK('Measure and Project Input'!BM91),"",'Measure and Project Input'!BM91)</f>
        <v/>
      </c>
      <c r="Z83" t="str">
        <f>IF(ISBLANK('Measure and Project Input'!BN91),"",'Measure and Project Input'!BN91)</f>
        <v/>
      </c>
      <c r="AA83" t="str">
        <f>IF(ISBLANK('Measure and Project Input'!BO91),"",'Measure and Project Input'!BO91)</f>
        <v/>
      </c>
      <c r="AC83" t="str">
        <f>IF(ISBLANK('Measure and Project Input'!P91),"",'Measure and Project Input'!P91)</f>
        <v/>
      </c>
      <c r="AD83" t="str">
        <f>IF(ISBLANK('Measure and Project Input'!AG91),"",'Measure and Project Input'!AG91)</f>
        <v/>
      </c>
      <c r="AE83" t="str">
        <f>IF(ISBLANK('Measure and Project Input'!AH91),"",'Measure and Project Input'!AH91)</f>
        <v/>
      </c>
      <c r="AF83" t="str">
        <f>IF(ISBLANK('Measure and Project Input'!AN91),"",'Measure and Project Input'!AN91)</f>
        <v/>
      </c>
      <c r="AG83" t="str">
        <f>IF(ISBLANK('Measure and Project Input'!AO91),"",'Measure and Project Input'!AO91)</f>
        <v/>
      </c>
      <c r="AH83" t="str">
        <f>IF(ISBLANK('Measure and Project Input'!AP91),"",'Measure and Project Input'!AP91)</f>
        <v/>
      </c>
      <c r="AI83" t="str">
        <f>IF(ISBLANK('Measure and Project Input'!AQ91),"",'Measure and Project Input'!AQ91)</f>
        <v/>
      </c>
      <c r="AJ83" t="str">
        <f>IF(ISBLANK('Measure and Project Input'!AR91),"",'Measure and Project Input'!AR91)</f>
        <v/>
      </c>
      <c r="AK83" t="str">
        <f>IF(ISBLANK('Measure and Project Input'!AS91),"",'Measure and Project Input'!AS91)</f>
        <v/>
      </c>
      <c r="AL83" t="str">
        <f>IF(ISBLANK('Measure and Project Input'!AT91),"",'Measure and Project Input'!AT91)</f>
        <v/>
      </c>
      <c r="AM83" t="str">
        <f>IF(ISBLANK('Measure and Project Input'!AU91),"",'Measure and Project Input'!AU91)</f>
        <v/>
      </c>
      <c r="AN83" t="str">
        <f>IF(ISBLANK('Measure and Project Input'!AV91),"",'Measure and Project Input'!AV91)</f>
        <v/>
      </c>
      <c r="AO83" t="str">
        <f>IF(ISBLANK('Measure and Project Input'!AW91),"",'Measure and Project Input'!AW91)</f>
        <v/>
      </c>
      <c r="AP83" t="str">
        <f>IF(ISBLANK('Measure and Project Input'!AX91),"",'Measure and Project Input'!AX91)</f>
        <v/>
      </c>
      <c r="AQ83" t="str">
        <f>IF(ISBLANK('Measure and Project Input'!AY91),"",'Measure and Project Input'!AY91)</f>
        <v/>
      </c>
      <c r="AR83" t="str">
        <f>IF(ISBLANK('Measure and Project Input'!AZ91),"",'Measure and Project Input'!AZ91)</f>
        <v/>
      </c>
      <c r="AS83" t="str">
        <f>IF(ISBLANK('Measure and Project Input'!BA91),"",'Measure and Project Input'!BA91)</f>
        <v/>
      </c>
      <c r="AT83" t="str">
        <f>IF(ISBLANK('Measure and Project Input'!BB91),"",'Measure and Project Input'!BB91)</f>
        <v/>
      </c>
      <c r="AU83" t="str">
        <f>IF(ISBLANK('Measure and Project Input'!BC91),"",'Measure and Project Input'!BC91)</f>
        <v/>
      </c>
      <c r="AV83" t="str">
        <f>IF(ISBLANK('Measure and Project Input'!BD91),"",'Measure and Project Input'!BD91)</f>
        <v/>
      </c>
    </row>
    <row r="84" spans="1:48" x14ac:dyDescent="0.2">
      <c r="A84" t="str">
        <f>IF(ISBLANK('Measure and Project Input'!W92),"",'Measure and Project Input'!W92)</f>
        <v/>
      </c>
      <c r="B84" t="str">
        <f ca="1">IF(ISBLANK('Measure and Project Input'!X92),IF(ISBLANK('Measure and Project Input'!BY92),"",'Measure and Project Input'!BY92),'Measure and Project Input'!X92)</f>
        <v/>
      </c>
      <c r="C84" t="str">
        <f>IF(ISBLANK('Measure and Project Input'!Y92),"",'Measure and Project Input'!Y92)</f>
        <v/>
      </c>
      <c r="D84" t="str">
        <f>IF(ISBLANK('Measure and Project Input'!Z92),"",'Measure and Project Input'!Z92)</f>
        <v/>
      </c>
      <c r="E84" t="str">
        <f>IF(ISBLANK('Measure and Project Input'!AA92),"",'Measure and Project Input'!AA92)</f>
        <v/>
      </c>
      <c r="F84" t="str">
        <f>IF(ISBLANK('Measure and Project Input'!AB92),"",'Measure and Project Input'!AB92)</f>
        <v/>
      </c>
      <c r="G84" t="str">
        <f>IF(ISBLANK('Measure and Project Input'!AC92),"",'Measure and Project Input'!AC92)</f>
        <v/>
      </c>
      <c r="H84" t="str">
        <f>IF(ISBLANK('Measure and Project Input'!AD92),"",'Measure and Project Input'!AD92)</f>
        <v/>
      </c>
      <c r="I84" t="str">
        <f>IF(ISBLANK('Measure and Project Input'!AE92),"",'Measure and Project Input'!AE92)</f>
        <v/>
      </c>
      <c r="J84" t="str">
        <f>IF(ISBLANK('Measure and Project Input'!AF92),"",'Measure and Project Input'!AF92)</f>
        <v/>
      </c>
      <c r="K84" t="str">
        <f ca="1">IF(ISBLANK('Measure and Project Input'!BE92),"",'Measure and Project Input'!BE92)</f>
        <v/>
      </c>
      <c r="T84" t="str">
        <f>IF(ISBLANK('Measure and Project Input'!BH92),"",'Measure and Project Input'!BH92)</f>
        <v/>
      </c>
      <c r="U84" t="str">
        <f>IF(ISBLANK('Measure and Project Input'!BI92),"",'Measure and Project Input'!BI92)</f>
        <v/>
      </c>
      <c r="V84" t="str">
        <f>IF(ISBLANK('Measure and Project Input'!BJ92),"",'Measure and Project Input'!BJ92)</f>
        <v/>
      </c>
      <c r="W84" t="str">
        <f>IF(ISBLANK('Measure and Project Input'!BK92),"",'Measure and Project Input'!BK92)</f>
        <v/>
      </c>
      <c r="X84" t="str">
        <f>IF(ISBLANK('Measure and Project Input'!BL92),"",'Measure and Project Input'!BL92)</f>
        <v/>
      </c>
      <c r="Y84" t="str">
        <f>IF(ISBLANK('Measure and Project Input'!BM92),"",'Measure and Project Input'!BM92)</f>
        <v/>
      </c>
      <c r="Z84" t="str">
        <f>IF(ISBLANK('Measure and Project Input'!BN92),"",'Measure and Project Input'!BN92)</f>
        <v/>
      </c>
      <c r="AA84" t="str">
        <f>IF(ISBLANK('Measure and Project Input'!BO92),"",'Measure and Project Input'!BO92)</f>
        <v/>
      </c>
      <c r="AC84" t="str">
        <f>IF(ISBLANK('Measure and Project Input'!P92),"",'Measure and Project Input'!P92)</f>
        <v/>
      </c>
      <c r="AD84" t="str">
        <f>IF(ISBLANK('Measure and Project Input'!AG92),"",'Measure and Project Input'!AG92)</f>
        <v/>
      </c>
      <c r="AE84" t="str">
        <f>IF(ISBLANK('Measure and Project Input'!AH92),"",'Measure and Project Input'!AH92)</f>
        <v/>
      </c>
      <c r="AF84" t="str">
        <f>IF(ISBLANK('Measure and Project Input'!AN92),"",'Measure and Project Input'!AN92)</f>
        <v/>
      </c>
      <c r="AG84" t="str">
        <f>IF(ISBLANK('Measure and Project Input'!AO92),"",'Measure and Project Input'!AO92)</f>
        <v/>
      </c>
      <c r="AH84" t="str">
        <f>IF(ISBLANK('Measure and Project Input'!AP92),"",'Measure and Project Input'!AP92)</f>
        <v/>
      </c>
      <c r="AI84" t="str">
        <f>IF(ISBLANK('Measure and Project Input'!AQ92),"",'Measure and Project Input'!AQ92)</f>
        <v/>
      </c>
      <c r="AJ84" t="str">
        <f>IF(ISBLANK('Measure and Project Input'!AR92),"",'Measure and Project Input'!AR92)</f>
        <v/>
      </c>
      <c r="AK84" t="str">
        <f>IF(ISBLANK('Measure and Project Input'!AS92),"",'Measure and Project Input'!AS92)</f>
        <v/>
      </c>
      <c r="AL84" t="str">
        <f>IF(ISBLANK('Measure and Project Input'!AT92),"",'Measure and Project Input'!AT92)</f>
        <v/>
      </c>
      <c r="AM84" t="str">
        <f>IF(ISBLANK('Measure and Project Input'!AU92),"",'Measure and Project Input'!AU92)</f>
        <v/>
      </c>
      <c r="AN84" t="str">
        <f>IF(ISBLANK('Measure and Project Input'!AV92),"",'Measure and Project Input'!AV92)</f>
        <v/>
      </c>
      <c r="AO84" t="str">
        <f>IF(ISBLANK('Measure and Project Input'!AW92),"",'Measure and Project Input'!AW92)</f>
        <v/>
      </c>
      <c r="AP84" t="str">
        <f>IF(ISBLANK('Measure and Project Input'!AX92),"",'Measure and Project Input'!AX92)</f>
        <v/>
      </c>
      <c r="AQ84" t="str">
        <f>IF(ISBLANK('Measure and Project Input'!AY92),"",'Measure and Project Input'!AY92)</f>
        <v/>
      </c>
      <c r="AR84" t="str">
        <f>IF(ISBLANK('Measure and Project Input'!AZ92),"",'Measure and Project Input'!AZ92)</f>
        <v/>
      </c>
      <c r="AS84" t="str">
        <f>IF(ISBLANK('Measure and Project Input'!BA92),"",'Measure and Project Input'!BA92)</f>
        <v/>
      </c>
      <c r="AT84" t="str">
        <f>IF(ISBLANK('Measure and Project Input'!BB92),"",'Measure and Project Input'!BB92)</f>
        <v/>
      </c>
      <c r="AU84" t="str">
        <f>IF(ISBLANK('Measure and Project Input'!BC92),"",'Measure and Project Input'!BC92)</f>
        <v/>
      </c>
      <c r="AV84" t="str">
        <f>IF(ISBLANK('Measure and Project Input'!BD92),"",'Measure and Project Input'!BD92)</f>
        <v/>
      </c>
    </row>
    <row r="85" spans="1:48" x14ac:dyDescent="0.2">
      <c r="A85" t="str">
        <f>IF(ISBLANK('Measure and Project Input'!W93),"",'Measure and Project Input'!W93)</f>
        <v/>
      </c>
      <c r="B85" t="str">
        <f ca="1">IF(ISBLANK('Measure and Project Input'!X93),IF(ISBLANK('Measure and Project Input'!BY93),"",'Measure and Project Input'!BY93),'Measure and Project Input'!X93)</f>
        <v/>
      </c>
      <c r="C85" t="str">
        <f>IF(ISBLANK('Measure and Project Input'!Y93),"",'Measure and Project Input'!Y93)</f>
        <v/>
      </c>
      <c r="D85" t="str">
        <f>IF(ISBLANK('Measure and Project Input'!Z93),"",'Measure and Project Input'!Z93)</f>
        <v/>
      </c>
      <c r="E85" t="str">
        <f>IF(ISBLANK('Measure and Project Input'!AA93),"",'Measure and Project Input'!AA93)</f>
        <v/>
      </c>
      <c r="F85" t="str">
        <f>IF(ISBLANK('Measure and Project Input'!AB93),"",'Measure and Project Input'!AB93)</f>
        <v/>
      </c>
      <c r="G85" t="str">
        <f>IF(ISBLANK('Measure and Project Input'!AC93),"",'Measure and Project Input'!AC93)</f>
        <v/>
      </c>
      <c r="H85" t="str">
        <f>IF(ISBLANK('Measure and Project Input'!AD93),"",'Measure and Project Input'!AD93)</f>
        <v/>
      </c>
      <c r="I85" t="str">
        <f>IF(ISBLANK('Measure and Project Input'!AE93),"",'Measure and Project Input'!AE93)</f>
        <v/>
      </c>
      <c r="J85" t="str">
        <f>IF(ISBLANK('Measure and Project Input'!AF93),"",'Measure and Project Input'!AF93)</f>
        <v/>
      </c>
      <c r="K85" t="str">
        <f ca="1">IF(ISBLANK('Measure and Project Input'!BE93),"",'Measure and Project Input'!BE93)</f>
        <v/>
      </c>
      <c r="T85" t="str">
        <f>IF(ISBLANK('Measure and Project Input'!BH93),"",'Measure and Project Input'!BH93)</f>
        <v/>
      </c>
      <c r="U85" t="str">
        <f>IF(ISBLANK('Measure and Project Input'!BI93),"",'Measure and Project Input'!BI93)</f>
        <v/>
      </c>
      <c r="V85" t="str">
        <f>IF(ISBLANK('Measure and Project Input'!BJ93),"",'Measure and Project Input'!BJ93)</f>
        <v/>
      </c>
      <c r="W85" t="str">
        <f>IF(ISBLANK('Measure and Project Input'!BK93),"",'Measure and Project Input'!BK93)</f>
        <v/>
      </c>
      <c r="X85" t="str">
        <f>IF(ISBLANK('Measure and Project Input'!BL93),"",'Measure and Project Input'!BL93)</f>
        <v/>
      </c>
      <c r="Y85" t="str">
        <f>IF(ISBLANK('Measure and Project Input'!BM93),"",'Measure and Project Input'!BM93)</f>
        <v/>
      </c>
      <c r="Z85" t="str">
        <f>IF(ISBLANK('Measure and Project Input'!BN93),"",'Measure and Project Input'!BN93)</f>
        <v/>
      </c>
      <c r="AA85" t="str">
        <f>IF(ISBLANK('Measure and Project Input'!BO93),"",'Measure and Project Input'!BO93)</f>
        <v/>
      </c>
      <c r="AC85" t="str">
        <f>IF(ISBLANK('Measure and Project Input'!P93),"",'Measure and Project Input'!P93)</f>
        <v/>
      </c>
      <c r="AD85" t="str">
        <f>IF(ISBLANK('Measure and Project Input'!AG93),"",'Measure and Project Input'!AG93)</f>
        <v/>
      </c>
      <c r="AE85" t="str">
        <f>IF(ISBLANK('Measure and Project Input'!AH93),"",'Measure and Project Input'!AH93)</f>
        <v/>
      </c>
      <c r="AF85" t="str">
        <f>IF(ISBLANK('Measure and Project Input'!AN93),"",'Measure and Project Input'!AN93)</f>
        <v/>
      </c>
      <c r="AG85" t="str">
        <f>IF(ISBLANK('Measure and Project Input'!AO93),"",'Measure and Project Input'!AO93)</f>
        <v/>
      </c>
      <c r="AH85" t="str">
        <f>IF(ISBLANK('Measure and Project Input'!AP93),"",'Measure and Project Input'!AP93)</f>
        <v/>
      </c>
      <c r="AI85" t="str">
        <f>IF(ISBLANK('Measure and Project Input'!AQ93),"",'Measure and Project Input'!AQ93)</f>
        <v/>
      </c>
      <c r="AJ85" t="str">
        <f>IF(ISBLANK('Measure and Project Input'!AR93),"",'Measure and Project Input'!AR93)</f>
        <v/>
      </c>
      <c r="AK85" t="str">
        <f>IF(ISBLANK('Measure and Project Input'!AS93),"",'Measure and Project Input'!AS93)</f>
        <v/>
      </c>
      <c r="AL85" t="str">
        <f>IF(ISBLANK('Measure and Project Input'!AT93),"",'Measure and Project Input'!AT93)</f>
        <v/>
      </c>
      <c r="AM85" t="str">
        <f>IF(ISBLANK('Measure and Project Input'!AU93),"",'Measure and Project Input'!AU93)</f>
        <v/>
      </c>
      <c r="AN85" t="str">
        <f>IF(ISBLANK('Measure and Project Input'!AV93),"",'Measure and Project Input'!AV93)</f>
        <v/>
      </c>
      <c r="AO85" t="str">
        <f>IF(ISBLANK('Measure and Project Input'!AW93),"",'Measure and Project Input'!AW93)</f>
        <v/>
      </c>
      <c r="AP85" t="str">
        <f>IF(ISBLANK('Measure and Project Input'!AX93),"",'Measure and Project Input'!AX93)</f>
        <v/>
      </c>
      <c r="AQ85" t="str">
        <f>IF(ISBLANK('Measure and Project Input'!AY93),"",'Measure and Project Input'!AY93)</f>
        <v/>
      </c>
      <c r="AR85" t="str">
        <f>IF(ISBLANK('Measure and Project Input'!AZ93),"",'Measure and Project Input'!AZ93)</f>
        <v/>
      </c>
      <c r="AS85" t="str">
        <f>IF(ISBLANK('Measure and Project Input'!BA93),"",'Measure and Project Input'!BA93)</f>
        <v/>
      </c>
      <c r="AT85" t="str">
        <f>IF(ISBLANK('Measure and Project Input'!BB93),"",'Measure and Project Input'!BB93)</f>
        <v/>
      </c>
      <c r="AU85" t="str">
        <f>IF(ISBLANK('Measure and Project Input'!BC93),"",'Measure and Project Input'!BC93)</f>
        <v/>
      </c>
      <c r="AV85" t="str">
        <f>IF(ISBLANK('Measure and Project Input'!BD93),"",'Measure and Project Input'!BD93)</f>
        <v/>
      </c>
    </row>
    <row r="86" spans="1:48" x14ac:dyDescent="0.2">
      <c r="A86" t="str">
        <f>IF(ISBLANK('Measure and Project Input'!W94),"",'Measure and Project Input'!W94)</f>
        <v/>
      </c>
      <c r="B86" t="str">
        <f ca="1">IF(ISBLANK('Measure and Project Input'!X94),IF(ISBLANK('Measure and Project Input'!BY94),"",'Measure and Project Input'!BY94),'Measure and Project Input'!X94)</f>
        <v/>
      </c>
      <c r="C86" t="str">
        <f>IF(ISBLANK('Measure and Project Input'!Y94),"",'Measure and Project Input'!Y94)</f>
        <v/>
      </c>
      <c r="D86" t="str">
        <f>IF(ISBLANK('Measure and Project Input'!Z94),"",'Measure and Project Input'!Z94)</f>
        <v/>
      </c>
      <c r="E86" t="str">
        <f>IF(ISBLANK('Measure and Project Input'!AA94),"",'Measure and Project Input'!AA94)</f>
        <v/>
      </c>
      <c r="F86" t="str">
        <f>IF(ISBLANK('Measure and Project Input'!AB94),"",'Measure and Project Input'!AB94)</f>
        <v/>
      </c>
      <c r="G86" t="str">
        <f>IF(ISBLANK('Measure and Project Input'!AC94),"",'Measure and Project Input'!AC94)</f>
        <v/>
      </c>
      <c r="H86" t="str">
        <f>IF(ISBLANK('Measure and Project Input'!AD94),"",'Measure and Project Input'!AD94)</f>
        <v/>
      </c>
      <c r="I86" t="str">
        <f>IF(ISBLANK('Measure and Project Input'!AE94),"",'Measure and Project Input'!AE94)</f>
        <v/>
      </c>
      <c r="J86" t="str">
        <f>IF(ISBLANK('Measure and Project Input'!AF94),"",'Measure and Project Input'!AF94)</f>
        <v/>
      </c>
      <c r="K86" t="str">
        <f ca="1">IF(ISBLANK('Measure and Project Input'!BE94),"",'Measure and Project Input'!BE94)</f>
        <v/>
      </c>
      <c r="T86" t="str">
        <f>IF(ISBLANK('Measure and Project Input'!BH94),"",'Measure and Project Input'!BH94)</f>
        <v/>
      </c>
      <c r="U86" t="str">
        <f>IF(ISBLANK('Measure and Project Input'!BI94),"",'Measure and Project Input'!BI94)</f>
        <v/>
      </c>
      <c r="V86" t="str">
        <f>IF(ISBLANK('Measure and Project Input'!BJ94),"",'Measure and Project Input'!BJ94)</f>
        <v/>
      </c>
      <c r="W86" t="str">
        <f>IF(ISBLANK('Measure and Project Input'!BK94),"",'Measure and Project Input'!BK94)</f>
        <v/>
      </c>
      <c r="X86" t="str">
        <f>IF(ISBLANK('Measure and Project Input'!BL94),"",'Measure and Project Input'!BL94)</f>
        <v/>
      </c>
      <c r="Y86" t="str">
        <f>IF(ISBLANK('Measure and Project Input'!BM94),"",'Measure and Project Input'!BM94)</f>
        <v/>
      </c>
      <c r="Z86" t="str">
        <f>IF(ISBLANK('Measure and Project Input'!BN94),"",'Measure and Project Input'!BN94)</f>
        <v/>
      </c>
      <c r="AA86" t="str">
        <f>IF(ISBLANK('Measure and Project Input'!BO94),"",'Measure and Project Input'!BO94)</f>
        <v/>
      </c>
      <c r="AC86" t="str">
        <f>IF(ISBLANK('Measure and Project Input'!P94),"",'Measure and Project Input'!P94)</f>
        <v/>
      </c>
      <c r="AD86" t="str">
        <f>IF(ISBLANK('Measure and Project Input'!AG94),"",'Measure and Project Input'!AG94)</f>
        <v/>
      </c>
      <c r="AE86" t="str">
        <f>IF(ISBLANK('Measure and Project Input'!AH94),"",'Measure and Project Input'!AH94)</f>
        <v/>
      </c>
      <c r="AF86" t="str">
        <f>IF(ISBLANK('Measure and Project Input'!AN94),"",'Measure and Project Input'!AN94)</f>
        <v/>
      </c>
      <c r="AG86" t="str">
        <f>IF(ISBLANK('Measure and Project Input'!AO94),"",'Measure and Project Input'!AO94)</f>
        <v/>
      </c>
      <c r="AH86" t="str">
        <f>IF(ISBLANK('Measure and Project Input'!AP94),"",'Measure and Project Input'!AP94)</f>
        <v/>
      </c>
      <c r="AI86" t="str">
        <f>IF(ISBLANK('Measure and Project Input'!AQ94),"",'Measure and Project Input'!AQ94)</f>
        <v/>
      </c>
      <c r="AJ86" t="str">
        <f>IF(ISBLANK('Measure and Project Input'!AR94),"",'Measure and Project Input'!AR94)</f>
        <v/>
      </c>
      <c r="AK86" t="str">
        <f>IF(ISBLANK('Measure and Project Input'!AS94),"",'Measure and Project Input'!AS94)</f>
        <v/>
      </c>
      <c r="AL86" t="str">
        <f>IF(ISBLANK('Measure and Project Input'!AT94),"",'Measure and Project Input'!AT94)</f>
        <v/>
      </c>
      <c r="AM86" t="str">
        <f>IF(ISBLANK('Measure and Project Input'!AU94),"",'Measure and Project Input'!AU94)</f>
        <v/>
      </c>
      <c r="AN86" t="str">
        <f>IF(ISBLANK('Measure and Project Input'!AV94),"",'Measure and Project Input'!AV94)</f>
        <v/>
      </c>
      <c r="AO86" t="str">
        <f>IF(ISBLANK('Measure and Project Input'!AW94),"",'Measure and Project Input'!AW94)</f>
        <v/>
      </c>
      <c r="AP86" t="str">
        <f>IF(ISBLANK('Measure and Project Input'!AX94),"",'Measure and Project Input'!AX94)</f>
        <v/>
      </c>
      <c r="AQ86" t="str">
        <f>IF(ISBLANK('Measure and Project Input'!AY94),"",'Measure and Project Input'!AY94)</f>
        <v/>
      </c>
      <c r="AR86" t="str">
        <f>IF(ISBLANK('Measure and Project Input'!AZ94),"",'Measure and Project Input'!AZ94)</f>
        <v/>
      </c>
      <c r="AS86" t="str">
        <f>IF(ISBLANK('Measure and Project Input'!BA94),"",'Measure and Project Input'!BA94)</f>
        <v/>
      </c>
      <c r="AT86" t="str">
        <f>IF(ISBLANK('Measure and Project Input'!BB94),"",'Measure and Project Input'!BB94)</f>
        <v/>
      </c>
      <c r="AU86" t="str">
        <f>IF(ISBLANK('Measure and Project Input'!BC94),"",'Measure and Project Input'!BC94)</f>
        <v/>
      </c>
      <c r="AV86" t="str">
        <f>IF(ISBLANK('Measure and Project Input'!BD94),"",'Measure and Project Input'!BD94)</f>
        <v/>
      </c>
    </row>
    <row r="87" spans="1:48" x14ac:dyDescent="0.2">
      <c r="A87" t="str">
        <f>IF(ISBLANK('Measure and Project Input'!W95),"",'Measure and Project Input'!W95)</f>
        <v/>
      </c>
      <c r="B87" t="str">
        <f ca="1">IF(ISBLANK('Measure and Project Input'!X95),IF(ISBLANK('Measure and Project Input'!BY95),"",'Measure and Project Input'!BY95),'Measure and Project Input'!X95)</f>
        <v/>
      </c>
      <c r="C87" t="str">
        <f>IF(ISBLANK('Measure and Project Input'!Y95),"",'Measure and Project Input'!Y95)</f>
        <v/>
      </c>
      <c r="D87" t="str">
        <f>IF(ISBLANK('Measure and Project Input'!Z95),"",'Measure and Project Input'!Z95)</f>
        <v/>
      </c>
      <c r="E87" t="str">
        <f>IF(ISBLANK('Measure and Project Input'!AA95),"",'Measure and Project Input'!AA95)</f>
        <v/>
      </c>
      <c r="F87" t="str">
        <f>IF(ISBLANK('Measure and Project Input'!AB95),"",'Measure and Project Input'!AB95)</f>
        <v/>
      </c>
      <c r="G87" t="str">
        <f>IF(ISBLANK('Measure and Project Input'!AC95),"",'Measure and Project Input'!AC95)</f>
        <v/>
      </c>
      <c r="H87" t="str">
        <f>IF(ISBLANK('Measure and Project Input'!AD95),"",'Measure and Project Input'!AD95)</f>
        <v/>
      </c>
      <c r="I87" t="str">
        <f>IF(ISBLANK('Measure and Project Input'!AE95),"",'Measure and Project Input'!AE95)</f>
        <v/>
      </c>
      <c r="J87" t="str">
        <f>IF(ISBLANK('Measure and Project Input'!AF95),"",'Measure and Project Input'!AF95)</f>
        <v/>
      </c>
      <c r="K87" t="str">
        <f ca="1">IF(ISBLANK('Measure and Project Input'!BE95),"",'Measure and Project Input'!BE95)</f>
        <v/>
      </c>
      <c r="T87" t="str">
        <f>IF(ISBLANK('Measure and Project Input'!BH95),"",'Measure and Project Input'!BH95)</f>
        <v/>
      </c>
      <c r="U87" t="str">
        <f>IF(ISBLANK('Measure and Project Input'!BI95),"",'Measure and Project Input'!BI95)</f>
        <v/>
      </c>
      <c r="V87" t="str">
        <f>IF(ISBLANK('Measure and Project Input'!BJ95),"",'Measure and Project Input'!BJ95)</f>
        <v/>
      </c>
      <c r="W87" t="str">
        <f>IF(ISBLANK('Measure and Project Input'!BK95),"",'Measure and Project Input'!BK95)</f>
        <v/>
      </c>
      <c r="X87" t="str">
        <f>IF(ISBLANK('Measure and Project Input'!BL95),"",'Measure and Project Input'!BL95)</f>
        <v/>
      </c>
      <c r="Y87" t="str">
        <f>IF(ISBLANK('Measure and Project Input'!BM95),"",'Measure and Project Input'!BM95)</f>
        <v/>
      </c>
      <c r="Z87" t="str">
        <f>IF(ISBLANK('Measure and Project Input'!BN95),"",'Measure and Project Input'!BN95)</f>
        <v/>
      </c>
      <c r="AA87" t="str">
        <f>IF(ISBLANK('Measure and Project Input'!BO95),"",'Measure and Project Input'!BO95)</f>
        <v/>
      </c>
      <c r="AC87" t="str">
        <f>IF(ISBLANK('Measure and Project Input'!P95),"",'Measure and Project Input'!P95)</f>
        <v/>
      </c>
      <c r="AD87" t="str">
        <f>IF(ISBLANK('Measure and Project Input'!AG95),"",'Measure and Project Input'!AG95)</f>
        <v/>
      </c>
      <c r="AE87" t="str">
        <f>IF(ISBLANK('Measure and Project Input'!AH95),"",'Measure and Project Input'!AH95)</f>
        <v/>
      </c>
      <c r="AF87" t="str">
        <f>IF(ISBLANK('Measure and Project Input'!AN95),"",'Measure and Project Input'!AN95)</f>
        <v/>
      </c>
      <c r="AG87" t="str">
        <f>IF(ISBLANK('Measure and Project Input'!AO95),"",'Measure and Project Input'!AO95)</f>
        <v/>
      </c>
      <c r="AH87" t="str">
        <f>IF(ISBLANK('Measure and Project Input'!AP95),"",'Measure and Project Input'!AP95)</f>
        <v/>
      </c>
      <c r="AI87" t="str">
        <f>IF(ISBLANK('Measure and Project Input'!AQ95),"",'Measure and Project Input'!AQ95)</f>
        <v/>
      </c>
      <c r="AJ87" t="str">
        <f>IF(ISBLANK('Measure and Project Input'!AR95),"",'Measure and Project Input'!AR95)</f>
        <v/>
      </c>
      <c r="AK87" t="str">
        <f>IF(ISBLANK('Measure and Project Input'!AS95),"",'Measure and Project Input'!AS95)</f>
        <v/>
      </c>
      <c r="AL87" t="str">
        <f>IF(ISBLANK('Measure and Project Input'!AT95),"",'Measure and Project Input'!AT95)</f>
        <v/>
      </c>
      <c r="AM87" t="str">
        <f>IF(ISBLANK('Measure and Project Input'!AU95),"",'Measure and Project Input'!AU95)</f>
        <v/>
      </c>
      <c r="AN87" t="str">
        <f>IF(ISBLANK('Measure and Project Input'!AV95),"",'Measure and Project Input'!AV95)</f>
        <v/>
      </c>
      <c r="AO87" t="str">
        <f>IF(ISBLANK('Measure and Project Input'!AW95),"",'Measure and Project Input'!AW95)</f>
        <v/>
      </c>
      <c r="AP87" t="str">
        <f>IF(ISBLANK('Measure and Project Input'!AX95),"",'Measure and Project Input'!AX95)</f>
        <v/>
      </c>
      <c r="AQ87" t="str">
        <f>IF(ISBLANK('Measure and Project Input'!AY95),"",'Measure and Project Input'!AY95)</f>
        <v/>
      </c>
      <c r="AR87" t="str">
        <f>IF(ISBLANK('Measure and Project Input'!AZ95),"",'Measure and Project Input'!AZ95)</f>
        <v/>
      </c>
      <c r="AS87" t="str">
        <f>IF(ISBLANK('Measure and Project Input'!BA95),"",'Measure and Project Input'!BA95)</f>
        <v/>
      </c>
      <c r="AT87" t="str">
        <f>IF(ISBLANK('Measure and Project Input'!BB95),"",'Measure and Project Input'!BB95)</f>
        <v/>
      </c>
      <c r="AU87" t="str">
        <f>IF(ISBLANK('Measure and Project Input'!BC95),"",'Measure and Project Input'!BC95)</f>
        <v/>
      </c>
      <c r="AV87" t="str">
        <f>IF(ISBLANK('Measure and Project Input'!BD95),"",'Measure and Project Input'!BD95)</f>
        <v/>
      </c>
    </row>
    <row r="88" spans="1:48" x14ac:dyDescent="0.2">
      <c r="A88" t="str">
        <f>IF(ISBLANK('Measure and Project Input'!W96),"",'Measure and Project Input'!W96)</f>
        <v/>
      </c>
      <c r="B88" t="str">
        <f ca="1">IF(ISBLANK('Measure and Project Input'!X96),IF(ISBLANK('Measure and Project Input'!BY96),"",'Measure and Project Input'!BY96),'Measure and Project Input'!X96)</f>
        <v/>
      </c>
      <c r="C88" t="str">
        <f>IF(ISBLANK('Measure and Project Input'!Y96),"",'Measure and Project Input'!Y96)</f>
        <v/>
      </c>
      <c r="D88" t="str">
        <f>IF(ISBLANK('Measure and Project Input'!Z96),"",'Measure and Project Input'!Z96)</f>
        <v/>
      </c>
      <c r="E88" t="str">
        <f>IF(ISBLANK('Measure and Project Input'!AA96),"",'Measure and Project Input'!AA96)</f>
        <v/>
      </c>
      <c r="F88" t="str">
        <f>IF(ISBLANK('Measure and Project Input'!AB96),"",'Measure and Project Input'!AB96)</f>
        <v/>
      </c>
      <c r="G88" t="str">
        <f>IF(ISBLANK('Measure and Project Input'!AC96),"",'Measure and Project Input'!AC96)</f>
        <v/>
      </c>
      <c r="H88" t="str">
        <f>IF(ISBLANK('Measure and Project Input'!AD96),"",'Measure and Project Input'!AD96)</f>
        <v/>
      </c>
      <c r="I88" t="str">
        <f>IF(ISBLANK('Measure and Project Input'!AE96),"",'Measure and Project Input'!AE96)</f>
        <v/>
      </c>
      <c r="J88" t="str">
        <f>IF(ISBLANK('Measure and Project Input'!AF96),"",'Measure and Project Input'!AF96)</f>
        <v/>
      </c>
      <c r="K88" t="str">
        <f ca="1">IF(ISBLANK('Measure and Project Input'!BE96),"",'Measure and Project Input'!BE96)</f>
        <v/>
      </c>
      <c r="T88" t="str">
        <f>IF(ISBLANK('Measure and Project Input'!BH96),"",'Measure and Project Input'!BH96)</f>
        <v/>
      </c>
      <c r="U88" t="str">
        <f>IF(ISBLANK('Measure and Project Input'!BI96),"",'Measure and Project Input'!BI96)</f>
        <v/>
      </c>
      <c r="V88" t="str">
        <f>IF(ISBLANK('Measure and Project Input'!BJ96),"",'Measure and Project Input'!BJ96)</f>
        <v/>
      </c>
      <c r="W88" t="str">
        <f>IF(ISBLANK('Measure and Project Input'!BK96),"",'Measure and Project Input'!BK96)</f>
        <v/>
      </c>
      <c r="X88" t="str">
        <f>IF(ISBLANK('Measure and Project Input'!BL96),"",'Measure and Project Input'!BL96)</f>
        <v/>
      </c>
      <c r="Y88" t="str">
        <f>IF(ISBLANK('Measure and Project Input'!BM96),"",'Measure and Project Input'!BM96)</f>
        <v/>
      </c>
      <c r="Z88" t="str">
        <f>IF(ISBLANK('Measure and Project Input'!BN96),"",'Measure and Project Input'!BN96)</f>
        <v/>
      </c>
      <c r="AA88" t="str">
        <f>IF(ISBLANK('Measure and Project Input'!BO96),"",'Measure and Project Input'!BO96)</f>
        <v/>
      </c>
      <c r="AC88" t="str">
        <f>IF(ISBLANK('Measure and Project Input'!P96),"",'Measure and Project Input'!P96)</f>
        <v/>
      </c>
      <c r="AD88" t="str">
        <f>IF(ISBLANK('Measure and Project Input'!AG96),"",'Measure and Project Input'!AG96)</f>
        <v/>
      </c>
      <c r="AE88" t="str">
        <f>IF(ISBLANK('Measure and Project Input'!AH96),"",'Measure and Project Input'!AH96)</f>
        <v/>
      </c>
      <c r="AF88" t="str">
        <f>IF(ISBLANK('Measure and Project Input'!AN96),"",'Measure and Project Input'!AN96)</f>
        <v/>
      </c>
      <c r="AG88" t="str">
        <f>IF(ISBLANK('Measure and Project Input'!AO96),"",'Measure and Project Input'!AO96)</f>
        <v/>
      </c>
      <c r="AH88" t="str">
        <f>IF(ISBLANK('Measure and Project Input'!AP96),"",'Measure and Project Input'!AP96)</f>
        <v/>
      </c>
      <c r="AI88" t="str">
        <f>IF(ISBLANK('Measure and Project Input'!AQ96),"",'Measure and Project Input'!AQ96)</f>
        <v/>
      </c>
      <c r="AJ88" t="str">
        <f>IF(ISBLANK('Measure and Project Input'!AR96),"",'Measure and Project Input'!AR96)</f>
        <v/>
      </c>
      <c r="AK88" t="str">
        <f>IF(ISBLANK('Measure and Project Input'!AS96),"",'Measure and Project Input'!AS96)</f>
        <v/>
      </c>
      <c r="AL88" t="str">
        <f>IF(ISBLANK('Measure and Project Input'!AT96),"",'Measure and Project Input'!AT96)</f>
        <v/>
      </c>
      <c r="AM88" t="str">
        <f>IF(ISBLANK('Measure and Project Input'!AU96),"",'Measure and Project Input'!AU96)</f>
        <v/>
      </c>
      <c r="AN88" t="str">
        <f>IF(ISBLANK('Measure and Project Input'!AV96),"",'Measure and Project Input'!AV96)</f>
        <v/>
      </c>
      <c r="AO88" t="str">
        <f>IF(ISBLANK('Measure and Project Input'!AW96),"",'Measure and Project Input'!AW96)</f>
        <v/>
      </c>
      <c r="AP88" t="str">
        <f>IF(ISBLANK('Measure and Project Input'!AX96),"",'Measure and Project Input'!AX96)</f>
        <v/>
      </c>
      <c r="AQ88" t="str">
        <f>IF(ISBLANK('Measure and Project Input'!AY96),"",'Measure and Project Input'!AY96)</f>
        <v/>
      </c>
      <c r="AR88" t="str">
        <f>IF(ISBLANK('Measure and Project Input'!AZ96),"",'Measure and Project Input'!AZ96)</f>
        <v/>
      </c>
      <c r="AS88" t="str">
        <f>IF(ISBLANK('Measure and Project Input'!BA96),"",'Measure and Project Input'!BA96)</f>
        <v/>
      </c>
      <c r="AT88" t="str">
        <f>IF(ISBLANK('Measure and Project Input'!BB96),"",'Measure and Project Input'!BB96)</f>
        <v/>
      </c>
      <c r="AU88" t="str">
        <f>IF(ISBLANK('Measure and Project Input'!BC96),"",'Measure and Project Input'!BC96)</f>
        <v/>
      </c>
      <c r="AV88" t="str">
        <f>IF(ISBLANK('Measure and Project Input'!BD96),"",'Measure and Project Input'!BD96)</f>
        <v/>
      </c>
    </row>
    <row r="89" spans="1:48" x14ac:dyDescent="0.2">
      <c r="A89" t="str">
        <f>IF(ISBLANK('Measure and Project Input'!W97),"",'Measure and Project Input'!W97)</f>
        <v/>
      </c>
      <c r="B89" t="str">
        <f ca="1">IF(ISBLANK('Measure and Project Input'!X97),IF(ISBLANK('Measure and Project Input'!BY97),"",'Measure and Project Input'!BY97),'Measure and Project Input'!X97)</f>
        <v/>
      </c>
      <c r="C89" t="str">
        <f>IF(ISBLANK('Measure and Project Input'!Y97),"",'Measure and Project Input'!Y97)</f>
        <v/>
      </c>
      <c r="D89" t="str">
        <f>IF(ISBLANK('Measure and Project Input'!Z97),"",'Measure and Project Input'!Z97)</f>
        <v/>
      </c>
      <c r="E89" t="str">
        <f>IF(ISBLANK('Measure and Project Input'!AA97),"",'Measure and Project Input'!AA97)</f>
        <v/>
      </c>
      <c r="F89" t="str">
        <f>IF(ISBLANK('Measure and Project Input'!AB97),"",'Measure and Project Input'!AB97)</f>
        <v/>
      </c>
      <c r="G89" t="str">
        <f>IF(ISBLANK('Measure and Project Input'!AC97),"",'Measure and Project Input'!AC97)</f>
        <v/>
      </c>
      <c r="H89" t="str">
        <f>IF(ISBLANK('Measure and Project Input'!AD97),"",'Measure and Project Input'!AD97)</f>
        <v/>
      </c>
      <c r="I89" t="str">
        <f>IF(ISBLANK('Measure and Project Input'!AE97),"",'Measure and Project Input'!AE97)</f>
        <v/>
      </c>
      <c r="J89" t="str">
        <f>IF(ISBLANK('Measure and Project Input'!AF97),"",'Measure and Project Input'!AF97)</f>
        <v/>
      </c>
      <c r="K89" t="str">
        <f ca="1">IF(ISBLANK('Measure and Project Input'!BE97),"",'Measure and Project Input'!BE97)</f>
        <v/>
      </c>
      <c r="T89" t="str">
        <f>IF(ISBLANK('Measure and Project Input'!BH97),"",'Measure and Project Input'!BH97)</f>
        <v/>
      </c>
      <c r="U89" t="str">
        <f>IF(ISBLANK('Measure and Project Input'!BI97),"",'Measure and Project Input'!BI97)</f>
        <v/>
      </c>
      <c r="V89" t="str">
        <f>IF(ISBLANK('Measure and Project Input'!BJ97),"",'Measure and Project Input'!BJ97)</f>
        <v/>
      </c>
      <c r="W89" t="str">
        <f>IF(ISBLANK('Measure and Project Input'!BK97),"",'Measure and Project Input'!BK97)</f>
        <v/>
      </c>
      <c r="X89" t="str">
        <f>IF(ISBLANK('Measure and Project Input'!BL97),"",'Measure and Project Input'!BL97)</f>
        <v/>
      </c>
      <c r="Y89" t="str">
        <f>IF(ISBLANK('Measure and Project Input'!BM97),"",'Measure and Project Input'!BM97)</f>
        <v/>
      </c>
      <c r="Z89" t="str">
        <f>IF(ISBLANK('Measure and Project Input'!BN97),"",'Measure and Project Input'!BN97)</f>
        <v/>
      </c>
      <c r="AA89" t="str">
        <f>IF(ISBLANK('Measure and Project Input'!BO97),"",'Measure and Project Input'!BO97)</f>
        <v/>
      </c>
      <c r="AC89" t="str">
        <f>IF(ISBLANK('Measure and Project Input'!P97),"",'Measure and Project Input'!P97)</f>
        <v/>
      </c>
      <c r="AD89" t="str">
        <f>IF(ISBLANK('Measure and Project Input'!AG97),"",'Measure and Project Input'!AG97)</f>
        <v/>
      </c>
      <c r="AE89" t="str">
        <f>IF(ISBLANK('Measure and Project Input'!AH97),"",'Measure and Project Input'!AH97)</f>
        <v/>
      </c>
      <c r="AF89" t="str">
        <f>IF(ISBLANK('Measure and Project Input'!AN97),"",'Measure and Project Input'!AN97)</f>
        <v/>
      </c>
      <c r="AG89" t="str">
        <f>IF(ISBLANK('Measure and Project Input'!AO97),"",'Measure and Project Input'!AO97)</f>
        <v/>
      </c>
      <c r="AH89" t="str">
        <f>IF(ISBLANK('Measure and Project Input'!AP97),"",'Measure and Project Input'!AP97)</f>
        <v/>
      </c>
      <c r="AI89" t="str">
        <f>IF(ISBLANK('Measure and Project Input'!AQ97),"",'Measure and Project Input'!AQ97)</f>
        <v/>
      </c>
      <c r="AJ89" t="str">
        <f>IF(ISBLANK('Measure and Project Input'!AR97),"",'Measure and Project Input'!AR97)</f>
        <v/>
      </c>
      <c r="AK89" t="str">
        <f>IF(ISBLANK('Measure and Project Input'!AS97),"",'Measure and Project Input'!AS97)</f>
        <v/>
      </c>
      <c r="AL89" t="str">
        <f>IF(ISBLANK('Measure and Project Input'!AT97),"",'Measure and Project Input'!AT97)</f>
        <v/>
      </c>
      <c r="AM89" t="str">
        <f>IF(ISBLANK('Measure and Project Input'!AU97),"",'Measure and Project Input'!AU97)</f>
        <v/>
      </c>
      <c r="AN89" t="str">
        <f>IF(ISBLANK('Measure and Project Input'!AV97),"",'Measure and Project Input'!AV97)</f>
        <v/>
      </c>
      <c r="AO89" t="str">
        <f>IF(ISBLANK('Measure and Project Input'!AW97),"",'Measure and Project Input'!AW97)</f>
        <v/>
      </c>
      <c r="AP89" t="str">
        <f>IF(ISBLANK('Measure and Project Input'!AX97),"",'Measure and Project Input'!AX97)</f>
        <v/>
      </c>
      <c r="AQ89" t="str">
        <f>IF(ISBLANK('Measure and Project Input'!AY97),"",'Measure and Project Input'!AY97)</f>
        <v/>
      </c>
      <c r="AR89" t="str">
        <f>IF(ISBLANK('Measure and Project Input'!AZ97),"",'Measure and Project Input'!AZ97)</f>
        <v/>
      </c>
      <c r="AS89" t="str">
        <f>IF(ISBLANK('Measure and Project Input'!BA97),"",'Measure and Project Input'!BA97)</f>
        <v/>
      </c>
      <c r="AT89" t="str">
        <f>IF(ISBLANK('Measure and Project Input'!BB97),"",'Measure and Project Input'!BB97)</f>
        <v/>
      </c>
      <c r="AU89" t="str">
        <f>IF(ISBLANK('Measure and Project Input'!BC97),"",'Measure and Project Input'!BC97)</f>
        <v/>
      </c>
      <c r="AV89" t="str">
        <f>IF(ISBLANK('Measure and Project Input'!BD97),"",'Measure and Project Input'!BD97)</f>
        <v/>
      </c>
    </row>
    <row r="90" spans="1:48" x14ac:dyDescent="0.2">
      <c r="A90" t="str">
        <f>IF(ISBLANK('Measure and Project Input'!W98),"",'Measure and Project Input'!W98)</f>
        <v/>
      </c>
      <c r="B90" t="str">
        <f ca="1">IF(ISBLANK('Measure and Project Input'!X98),IF(ISBLANK('Measure and Project Input'!BY98),"",'Measure and Project Input'!BY98),'Measure and Project Input'!X98)</f>
        <v/>
      </c>
      <c r="C90" t="str">
        <f>IF(ISBLANK('Measure and Project Input'!Y98),"",'Measure and Project Input'!Y98)</f>
        <v/>
      </c>
      <c r="D90" t="str">
        <f>IF(ISBLANK('Measure and Project Input'!Z98),"",'Measure and Project Input'!Z98)</f>
        <v/>
      </c>
      <c r="E90" t="str">
        <f>IF(ISBLANK('Measure and Project Input'!AA98),"",'Measure and Project Input'!AA98)</f>
        <v/>
      </c>
      <c r="F90" t="str">
        <f>IF(ISBLANK('Measure and Project Input'!AB98),"",'Measure and Project Input'!AB98)</f>
        <v/>
      </c>
      <c r="G90" t="str">
        <f>IF(ISBLANK('Measure and Project Input'!AC98),"",'Measure and Project Input'!AC98)</f>
        <v/>
      </c>
      <c r="H90" t="str">
        <f>IF(ISBLANK('Measure and Project Input'!AD98),"",'Measure and Project Input'!AD98)</f>
        <v/>
      </c>
      <c r="I90" t="str">
        <f>IF(ISBLANK('Measure and Project Input'!AE98),"",'Measure and Project Input'!AE98)</f>
        <v/>
      </c>
      <c r="J90" t="str">
        <f>IF(ISBLANK('Measure and Project Input'!AF98),"",'Measure and Project Input'!AF98)</f>
        <v/>
      </c>
      <c r="K90" t="str">
        <f ca="1">IF(ISBLANK('Measure and Project Input'!BE98),"",'Measure and Project Input'!BE98)</f>
        <v/>
      </c>
      <c r="T90" t="str">
        <f>IF(ISBLANK('Measure and Project Input'!BH98),"",'Measure and Project Input'!BH98)</f>
        <v/>
      </c>
      <c r="U90" t="str">
        <f>IF(ISBLANK('Measure and Project Input'!BI98),"",'Measure and Project Input'!BI98)</f>
        <v/>
      </c>
      <c r="V90" t="str">
        <f>IF(ISBLANK('Measure and Project Input'!BJ98),"",'Measure and Project Input'!BJ98)</f>
        <v/>
      </c>
      <c r="W90" t="str">
        <f>IF(ISBLANK('Measure and Project Input'!BK98),"",'Measure and Project Input'!BK98)</f>
        <v/>
      </c>
      <c r="X90" t="str">
        <f>IF(ISBLANK('Measure and Project Input'!BL98),"",'Measure and Project Input'!BL98)</f>
        <v/>
      </c>
      <c r="Y90" t="str">
        <f>IF(ISBLANK('Measure and Project Input'!BM98),"",'Measure and Project Input'!BM98)</f>
        <v/>
      </c>
      <c r="Z90" t="str">
        <f>IF(ISBLANK('Measure and Project Input'!BN98),"",'Measure and Project Input'!BN98)</f>
        <v/>
      </c>
      <c r="AA90" t="str">
        <f>IF(ISBLANK('Measure and Project Input'!BO98),"",'Measure and Project Input'!BO98)</f>
        <v/>
      </c>
      <c r="AC90" t="str">
        <f>IF(ISBLANK('Measure and Project Input'!P98),"",'Measure and Project Input'!P98)</f>
        <v/>
      </c>
      <c r="AD90" t="str">
        <f>IF(ISBLANK('Measure and Project Input'!AG98),"",'Measure and Project Input'!AG98)</f>
        <v/>
      </c>
      <c r="AE90" t="str">
        <f>IF(ISBLANK('Measure and Project Input'!AH98),"",'Measure and Project Input'!AH98)</f>
        <v/>
      </c>
      <c r="AF90" t="str">
        <f>IF(ISBLANK('Measure and Project Input'!AN98),"",'Measure and Project Input'!AN98)</f>
        <v/>
      </c>
      <c r="AG90" t="str">
        <f>IF(ISBLANK('Measure and Project Input'!AO98),"",'Measure and Project Input'!AO98)</f>
        <v/>
      </c>
      <c r="AH90" t="str">
        <f>IF(ISBLANK('Measure and Project Input'!AP98),"",'Measure and Project Input'!AP98)</f>
        <v/>
      </c>
      <c r="AI90" t="str">
        <f>IF(ISBLANK('Measure and Project Input'!AQ98),"",'Measure and Project Input'!AQ98)</f>
        <v/>
      </c>
      <c r="AJ90" t="str">
        <f>IF(ISBLANK('Measure and Project Input'!AR98),"",'Measure and Project Input'!AR98)</f>
        <v/>
      </c>
      <c r="AK90" t="str">
        <f>IF(ISBLANK('Measure and Project Input'!AS98),"",'Measure and Project Input'!AS98)</f>
        <v/>
      </c>
      <c r="AL90" t="str">
        <f>IF(ISBLANK('Measure and Project Input'!AT98),"",'Measure and Project Input'!AT98)</f>
        <v/>
      </c>
      <c r="AM90" t="str">
        <f>IF(ISBLANK('Measure and Project Input'!AU98),"",'Measure and Project Input'!AU98)</f>
        <v/>
      </c>
      <c r="AN90" t="str">
        <f>IF(ISBLANK('Measure and Project Input'!AV98),"",'Measure and Project Input'!AV98)</f>
        <v/>
      </c>
      <c r="AO90" t="str">
        <f>IF(ISBLANK('Measure and Project Input'!AW98),"",'Measure and Project Input'!AW98)</f>
        <v/>
      </c>
      <c r="AP90" t="str">
        <f>IF(ISBLANK('Measure and Project Input'!AX98),"",'Measure and Project Input'!AX98)</f>
        <v/>
      </c>
      <c r="AQ90" t="str">
        <f>IF(ISBLANK('Measure and Project Input'!AY98),"",'Measure and Project Input'!AY98)</f>
        <v/>
      </c>
      <c r="AR90" t="str">
        <f>IF(ISBLANK('Measure and Project Input'!AZ98),"",'Measure and Project Input'!AZ98)</f>
        <v/>
      </c>
      <c r="AS90" t="str">
        <f>IF(ISBLANK('Measure and Project Input'!BA98),"",'Measure and Project Input'!BA98)</f>
        <v/>
      </c>
      <c r="AT90" t="str">
        <f>IF(ISBLANK('Measure and Project Input'!BB98),"",'Measure and Project Input'!BB98)</f>
        <v/>
      </c>
      <c r="AU90" t="str">
        <f>IF(ISBLANK('Measure and Project Input'!BC98),"",'Measure and Project Input'!BC98)</f>
        <v/>
      </c>
      <c r="AV90" t="str">
        <f>IF(ISBLANK('Measure and Project Input'!BD98),"",'Measure and Project Input'!BD98)</f>
        <v/>
      </c>
    </row>
    <row r="91" spans="1:48" x14ac:dyDescent="0.2">
      <c r="A91" t="str">
        <f>IF(ISBLANK('Measure and Project Input'!W99),"",'Measure and Project Input'!W99)</f>
        <v/>
      </c>
      <c r="B91" t="str">
        <f ca="1">IF(ISBLANK('Measure and Project Input'!X99),IF(ISBLANK('Measure and Project Input'!BY99),"",'Measure and Project Input'!BY99),'Measure and Project Input'!X99)</f>
        <v/>
      </c>
      <c r="C91" t="str">
        <f>IF(ISBLANK('Measure and Project Input'!Y99),"",'Measure and Project Input'!Y99)</f>
        <v/>
      </c>
      <c r="D91" t="str">
        <f>IF(ISBLANK('Measure and Project Input'!Z99),"",'Measure and Project Input'!Z99)</f>
        <v/>
      </c>
      <c r="E91" t="str">
        <f>IF(ISBLANK('Measure and Project Input'!AA99),"",'Measure and Project Input'!AA99)</f>
        <v/>
      </c>
      <c r="F91" t="str">
        <f>IF(ISBLANK('Measure and Project Input'!AB99),"",'Measure and Project Input'!AB99)</f>
        <v/>
      </c>
      <c r="G91" t="str">
        <f>IF(ISBLANK('Measure and Project Input'!AC99),"",'Measure and Project Input'!AC99)</f>
        <v/>
      </c>
      <c r="H91" t="str">
        <f>IF(ISBLANK('Measure and Project Input'!AD99),"",'Measure and Project Input'!AD99)</f>
        <v/>
      </c>
      <c r="I91" t="str">
        <f>IF(ISBLANK('Measure and Project Input'!AE99),"",'Measure and Project Input'!AE99)</f>
        <v/>
      </c>
      <c r="J91" t="str">
        <f>IF(ISBLANK('Measure and Project Input'!AF99),"",'Measure and Project Input'!AF99)</f>
        <v/>
      </c>
      <c r="K91" t="str">
        <f ca="1">IF(ISBLANK('Measure and Project Input'!BE99),"",'Measure and Project Input'!BE99)</f>
        <v/>
      </c>
      <c r="T91" t="str">
        <f>IF(ISBLANK('Measure and Project Input'!BH99),"",'Measure and Project Input'!BH99)</f>
        <v/>
      </c>
      <c r="U91" t="str">
        <f>IF(ISBLANK('Measure and Project Input'!BI99),"",'Measure and Project Input'!BI99)</f>
        <v/>
      </c>
      <c r="V91" t="str">
        <f>IF(ISBLANK('Measure and Project Input'!BJ99),"",'Measure and Project Input'!BJ99)</f>
        <v/>
      </c>
      <c r="W91" t="str">
        <f>IF(ISBLANK('Measure and Project Input'!BK99),"",'Measure and Project Input'!BK99)</f>
        <v/>
      </c>
      <c r="X91" t="str">
        <f>IF(ISBLANK('Measure and Project Input'!BL99),"",'Measure and Project Input'!BL99)</f>
        <v/>
      </c>
      <c r="Y91" t="str">
        <f>IF(ISBLANK('Measure and Project Input'!BM99),"",'Measure and Project Input'!BM99)</f>
        <v/>
      </c>
      <c r="Z91" t="str">
        <f>IF(ISBLANK('Measure and Project Input'!BN99),"",'Measure and Project Input'!BN99)</f>
        <v/>
      </c>
      <c r="AA91" t="str">
        <f>IF(ISBLANK('Measure and Project Input'!BO99),"",'Measure and Project Input'!BO99)</f>
        <v/>
      </c>
      <c r="AC91" t="str">
        <f>IF(ISBLANK('Measure and Project Input'!P99),"",'Measure and Project Input'!P99)</f>
        <v/>
      </c>
      <c r="AD91" t="str">
        <f>IF(ISBLANK('Measure and Project Input'!AG99),"",'Measure and Project Input'!AG99)</f>
        <v/>
      </c>
      <c r="AE91" t="str">
        <f>IF(ISBLANK('Measure and Project Input'!AH99),"",'Measure and Project Input'!AH99)</f>
        <v/>
      </c>
      <c r="AF91" t="str">
        <f>IF(ISBLANK('Measure and Project Input'!AN99),"",'Measure and Project Input'!AN99)</f>
        <v/>
      </c>
      <c r="AG91" t="str">
        <f>IF(ISBLANK('Measure and Project Input'!AO99),"",'Measure and Project Input'!AO99)</f>
        <v/>
      </c>
      <c r="AH91" t="str">
        <f>IF(ISBLANK('Measure and Project Input'!AP99),"",'Measure and Project Input'!AP99)</f>
        <v/>
      </c>
      <c r="AI91" t="str">
        <f>IF(ISBLANK('Measure and Project Input'!AQ99),"",'Measure and Project Input'!AQ99)</f>
        <v/>
      </c>
      <c r="AJ91" t="str">
        <f>IF(ISBLANK('Measure and Project Input'!AR99),"",'Measure and Project Input'!AR99)</f>
        <v/>
      </c>
      <c r="AK91" t="str">
        <f>IF(ISBLANK('Measure and Project Input'!AS99),"",'Measure and Project Input'!AS99)</f>
        <v/>
      </c>
      <c r="AL91" t="str">
        <f>IF(ISBLANK('Measure and Project Input'!AT99),"",'Measure and Project Input'!AT99)</f>
        <v/>
      </c>
      <c r="AM91" t="str">
        <f>IF(ISBLANK('Measure and Project Input'!AU99),"",'Measure and Project Input'!AU99)</f>
        <v/>
      </c>
      <c r="AN91" t="str">
        <f>IF(ISBLANK('Measure and Project Input'!AV99),"",'Measure and Project Input'!AV99)</f>
        <v/>
      </c>
      <c r="AO91" t="str">
        <f>IF(ISBLANK('Measure and Project Input'!AW99),"",'Measure and Project Input'!AW99)</f>
        <v/>
      </c>
      <c r="AP91" t="str">
        <f>IF(ISBLANK('Measure and Project Input'!AX99),"",'Measure and Project Input'!AX99)</f>
        <v/>
      </c>
      <c r="AQ91" t="str">
        <f>IF(ISBLANK('Measure and Project Input'!AY99),"",'Measure and Project Input'!AY99)</f>
        <v/>
      </c>
      <c r="AR91" t="str">
        <f>IF(ISBLANK('Measure and Project Input'!AZ99),"",'Measure and Project Input'!AZ99)</f>
        <v/>
      </c>
      <c r="AS91" t="str">
        <f>IF(ISBLANK('Measure and Project Input'!BA99),"",'Measure and Project Input'!BA99)</f>
        <v/>
      </c>
      <c r="AT91" t="str">
        <f>IF(ISBLANK('Measure and Project Input'!BB99),"",'Measure and Project Input'!BB99)</f>
        <v/>
      </c>
      <c r="AU91" t="str">
        <f>IF(ISBLANK('Measure and Project Input'!BC99),"",'Measure and Project Input'!BC99)</f>
        <v/>
      </c>
      <c r="AV91" t="str">
        <f>IF(ISBLANK('Measure and Project Input'!BD99),"",'Measure and Project Input'!BD99)</f>
        <v/>
      </c>
    </row>
    <row r="92" spans="1:48" x14ac:dyDescent="0.2">
      <c r="A92" t="str">
        <f>IF(ISBLANK('Measure and Project Input'!W100),"",'Measure and Project Input'!W100)</f>
        <v/>
      </c>
      <c r="B92" t="str">
        <f ca="1">IF(ISBLANK('Measure and Project Input'!X100),IF(ISBLANK('Measure and Project Input'!BY100),"",'Measure and Project Input'!BY100),'Measure and Project Input'!X100)</f>
        <v/>
      </c>
      <c r="C92" t="str">
        <f>IF(ISBLANK('Measure and Project Input'!Y100),"",'Measure and Project Input'!Y100)</f>
        <v/>
      </c>
      <c r="D92" t="str">
        <f>IF(ISBLANK('Measure and Project Input'!Z100),"",'Measure and Project Input'!Z100)</f>
        <v/>
      </c>
      <c r="E92" t="str">
        <f>IF(ISBLANK('Measure and Project Input'!AA100),"",'Measure and Project Input'!AA100)</f>
        <v/>
      </c>
      <c r="F92" t="str">
        <f>IF(ISBLANK('Measure and Project Input'!AB100),"",'Measure and Project Input'!AB100)</f>
        <v/>
      </c>
      <c r="G92" t="str">
        <f>IF(ISBLANK('Measure and Project Input'!AC100),"",'Measure and Project Input'!AC100)</f>
        <v/>
      </c>
      <c r="H92" t="str">
        <f>IF(ISBLANK('Measure and Project Input'!AD100),"",'Measure and Project Input'!AD100)</f>
        <v/>
      </c>
      <c r="I92" t="str">
        <f>IF(ISBLANK('Measure and Project Input'!AE100),"",'Measure and Project Input'!AE100)</f>
        <v/>
      </c>
      <c r="J92" t="str">
        <f>IF(ISBLANK('Measure and Project Input'!AF100),"",'Measure and Project Input'!AF100)</f>
        <v/>
      </c>
      <c r="K92" t="str">
        <f ca="1">IF(ISBLANK('Measure and Project Input'!BE100),"",'Measure and Project Input'!BE100)</f>
        <v/>
      </c>
      <c r="T92" t="str">
        <f>IF(ISBLANK('Measure and Project Input'!BH100),"",'Measure and Project Input'!BH100)</f>
        <v/>
      </c>
      <c r="U92" t="str">
        <f>IF(ISBLANK('Measure and Project Input'!BI100),"",'Measure and Project Input'!BI100)</f>
        <v/>
      </c>
      <c r="V92" t="str">
        <f>IF(ISBLANK('Measure and Project Input'!BJ100),"",'Measure and Project Input'!BJ100)</f>
        <v/>
      </c>
      <c r="W92" t="str">
        <f>IF(ISBLANK('Measure and Project Input'!BK100),"",'Measure and Project Input'!BK100)</f>
        <v/>
      </c>
      <c r="X92" t="str">
        <f>IF(ISBLANK('Measure and Project Input'!BL100),"",'Measure and Project Input'!BL100)</f>
        <v/>
      </c>
      <c r="Y92" t="str">
        <f>IF(ISBLANK('Measure and Project Input'!BM100),"",'Measure and Project Input'!BM100)</f>
        <v/>
      </c>
      <c r="Z92" t="str">
        <f>IF(ISBLANK('Measure and Project Input'!BN100),"",'Measure and Project Input'!BN100)</f>
        <v/>
      </c>
      <c r="AA92" t="str">
        <f>IF(ISBLANK('Measure and Project Input'!BO100),"",'Measure and Project Input'!BO100)</f>
        <v/>
      </c>
      <c r="AC92" t="str">
        <f>IF(ISBLANK('Measure and Project Input'!P100),"",'Measure and Project Input'!P100)</f>
        <v/>
      </c>
      <c r="AD92" t="str">
        <f>IF(ISBLANK('Measure and Project Input'!AG100),"",'Measure and Project Input'!AG100)</f>
        <v/>
      </c>
      <c r="AE92" t="str">
        <f>IF(ISBLANK('Measure and Project Input'!AH100),"",'Measure and Project Input'!AH100)</f>
        <v/>
      </c>
      <c r="AF92" t="str">
        <f>IF(ISBLANK('Measure and Project Input'!AN100),"",'Measure and Project Input'!AN100)</f>
        <v/>
      </c>
      <c r="AG92" t="str">
        <f>IF(ISBLANK('Measure and Project Input'!AO100),"",'Measure and Project Input'!AO100)</f>
        <v/>
      </c>
      <c r="AH92" t="str">
        <f>IF(ISBLANK('Measure and Project Input'!AP100),"",'Measure and Project Input'!AP100)</f>
        <v/>
      </c>
      <c r="AI92" t="str">
        <f>IF(ISBLANK('Measure and Project Input'!AQ100),"",'Measure and Project Input'!AQ100)</f>
        <v/>
      </c>
      <c r="AJ92" t="str">
        <f>IF(ISBLANK('Measure and Project Input'!AR100),"",'Measure and Project Input'!AR100)</f>
        <v/>
      </c>
      <c r="AK92" t="str">
        <f>IF(ISBLANK('Measure and Project Input'!AS100),"",'Measure and Project Input'!AS100)</f>
        <v/>
      </c>
      <c r="AL92" t="str">
        <f>IF(ISBLANK('Measure and Project Input'!AT100),"",'Measure and Project Input'!AT100)</f>
        <v/>
      </c>
      <c r="AM92" t="str">
        <f>IF(ISBLANK('Measure and Project Input'!AU100),"",'Measure and Project Input'!AU100)</f>
        <v/>
      </c>
      <c r="AN92" t="str">
        <f>IF(ISBLANK('Measure and Project Input'!AV100),"",'Measure and Project Input'!AV100)</f>
        <v/>
      </c>
      <c r="AO92" t="str">
        <f>IF(ISBLANK('Measure and Project Input'!AW100),"",'Measure and Project Input'!AW100)</f>
        <v/>
      </c>
      <c r="AP92" t="str">
        <f>IF(ISBLANK('Measure and Project Input'!AX100),"",'Measure and Project Input'!AX100)</f>
        <v/>
      </c>
      <c r="AQ92" t="str">
        <f>IF(ISBLANK('Measure and Project Input'!AY100),"",'Measure and Project Input'!AY100)</f>
        <v/>
      </c>
      <c r="AR92" t="str">
        <f>IF(ISBLANK('Measure and Project Input'!AZ100),"",'Measure and Project Input'!AZ100)</f>
        <v/>
      </c>
      <c r="AS92" t="str">
        <f>IF(ISBLANK('Measure and Project Input'!BA100),"",'Measure and Project Input'!BA100)</f>
        <v/>
      </c>
      <c r="AT92" t="str">
        <f>IF(ISBLANK('Measure and Project Input'!BB100),"",'Measure and Project Input'!BB100)</f>
        <v/>
      </c>
      <c r="AU92" t="str">
        <f>IF(ISBLANK('Measure and Project Input'!BC100),"",'Measure and Project Input'!BC100)</f>
        <v/>
      </c>
      <c r="AV92" t="str">
        <f>IF(ISBLANK('Measure and Project Input'!BD100),"",'Measure and Project Input'!BD100)</f>
        <v/>
      </c>
    </row>
    <row r="93" spans="1:48" x14ac:dyDescent="0.2">
      <c r="A93" t="str">
        <f>IF(ISBLANK('Measure and Project Input'!W101),"",'Measure and Project Input'!W101)</f>
        <v/>
      </c>
      <c r="B93" t="str">
        <f ca="1">IF(ISBLANK('Measure and Project Input'!X101),IF(ISBLANK('Measure and Project Input'!BY101),"",'Measure and Project Input'!BY101),'Measure and Project Input'!X101)</f>
        <v/>
      </c>
      <c r="C93" t="str">
        <f>IF(ISBLANK('Measure and Project Input'!Y101),"",'Measure and Project Input'!Y101)</f>
        <v/>
      </c>
      <c r="D93" t="str">
        <f>IF(ISBLANK('Measure and Project Input'!Z101),"",'Measure and Project Input'!Z101)</f>
        <v/>
      </c>
      <c r="E93" t="str">
        <f>IF(ISBLANK('Measure and Project Input'!AA101),"",'Measure and Project Input'!AA101)</f>
        <v/>
      </c>
      <c r="F93" t="str">
        <f>IF(ISBLANK('Measure and Project Input'!AB101),"",'Measure and Project Input'!AB101)</f>
        <v/>
      </c>
      <c r="G93" t="str">
        <f>IF(ISBLANK('Measure and Project Input'!AC101),"",'Measure and Project Input'!AC101)</f>
        <v/>
      </c>
      <c r="H93" t="str">
        <f>IF(ISBLANK('Measure and Project Input'!AD101),"",'Measure and Project Input'!AD101)</f>
        <v/>
      </c>
      <c r="I93" t="str">
        <f>IF(ISBLANK('Measure and Project Input'!AE101),"",'Measure and Project Input'!AE101)</f>
        <v/>
      </c>
      <c r="J93" t="str">
        <f>IF(ISBLANK('Measure and Project Input'!AF101),"",'Measure and Project Input'!AF101)</f>
        <v/>
      </c>
      <c r="K93" t="str">
        <f ca="1">IF(ISBLANK('Measure and Project Input'!BE101),"",'Measure and Project Input'!BE101)</f>
        <v/>
      </c>
      <c r="T93" t="str">
        <f>IF(ISBLANK('Measure and Project Input'!BH101),"",'Measure and Project Input'!BH101)</f>
        <v/>
      </c>
      <c r="U93" t="str">
        <f>IF(ISBLANK('Measure and Project Input'!BI101),"",'Measure and Project Input'!BI101)</f>
        <v/>
      </c>
      <c r="V93" t="str">
        <f>IF(ISBLANK('Measure and Project Input'!BJ101),"",'Measure and Project Input'!BJ101)</f>
        <v/>
      </c>
      <c r="W93" t="str">
        <f>IF(ISBLANK('Measure and Project Input'!BK101),"",'Measure and Project Input'!BK101)</f>
        <v/>
      </c>
      <c r="X93" t="str">
        <f>IF(ISBLANK('Measure and Project Input'!BL101),"",'Measure and Project Input'!BL101)</f>
        <v/>
      </c>
      <c r="Y93" t="str">
        <f>IF(ISBLANK('Measure and Project Input'!BM101),"",'Measure and Project Input'!BM101)</f>
        <v/>
      </c>
      <c r="Z93" t="str">
        <f>IF(ISBLANK('Measure and Project Input'!BN101),"",'Measure and Project Input'!BN101)</f>
        <v/>
      </c>
      <c r="AA93" t="str">
        <f>IF(ISBLANK('Measure and Project Input'!BO101),"",'Measure and Project Input'!BO101)</f>
        <v/>
      </c>
      <c r="AC93" t="str">
        <f>IF(ISBLANK('Measure and Project Input'!P101),"",'Measure and Project Input'!P101)</f>
        <v/>
      </c>
      <c r="AD93" t="str">
        <f>IF(ISBLANK('Measure and Project Input'!AG101),"",'Measure and Project Input'!AG101)</f>
        <v/>
      </c>
      <c r="AE93" t="str">
        <f>IF(ISBLANK('Measure and Project Input'!AH101),"",'Measure and Project Input'!AH101)</f>
        <v/>
      </c>
      <c r="AF93" t="str">
        <f>IF(ISBLANK('Measure and Project Input'!AN101),"",'Measure and Project Input'!AN101)</f>
        <v/>
      </c>
      <c r="AG93" t="str">
        <f>IF(ISBLANK('Measure and Project Input'!AO101),"",'Measure and Project Input'!AO101)</f>
        <v/>
      </c>
      <c r="AH93" t="str">
        <f>IF(ISBLANK('Measure and Project Input'!AP101),"",'Measure and Project Input'!AP101)</f>
        <v/>
      </c>
      <c r="AI93" t="str">
        <f>IF(ISBLANK('Measure and Project Input'!AQ101),"",'Measure and Project Input'!AQ101)</f>
        <v/>
      </c>
      <c r="AJ93" t="str">
        <f>IF(ISBLANK('Measure and Project Input'!AR101),"",'Measure and Project Input'!AR101)</f>
        <v/>
      </c>
      <c r="AK93" t="str">
        <f>IF(ISBLANK('Measure and Project Input'!AS101),"",'Measure and Project Input'!AS101)</f>
        <v/>
      </c>
      <c r="AL93" t="str">
        <f>IF(ISBLANK('Measure and Project Input'!AT101),"",'Measure and Project Input'!AT101)</f>
        <v/>
      </c>
      <c r="AM93" t="str">
        <f>IF(ISBLANK('Measure and Project Input'!AU101),"",'Measure and Project Input'!AU101)</f>
        <v/>
      </c>
      <c r="AN93" t="str">
        <f>IF(ISBLANK('Measure and Project Input'!AV101),"",'Measure and Project Input'!AV101)</f>
        <v/>
      </c>
      <c r="AO93" t="str">
        <f>IF(ISBLANK('Measure and Project Input'!AW101),"",'Measure and Project Input'!AW101)</f>
        <v/>
      </c>
      <c r="AP93" t="str">
        <f>IF(ISBLANK('Measure and Project Input'!AX101),"",'Measure and Project Input'!AX101)</f>
        <v/>
      </c>
      <c r="AQ93" t="str">
        <f>IF(ISBLANK('Measure and Project Input'!AY101),"",'Measure and Project Input'!AY101)</f>
        <v/>
      </c>
      <c r="AR93" t="str">
        <f>IF(ISBLANK('Measure and Project Input'!AZ101),"",'Measure and Project Input'!AZ101)</f>
        <v/>
      </c>
      <c r="AS93" t="str">
        <f>IF(ISBLANK('Measure and Project Input'!BA101),"",'Measure and Project Input'!BA101)</f>
        <v/>
      </c>
      <c r="AT93" t="str">
        <f>IF(ISBLANK('Measure and Project Input'!BB101),"",'Measure and Project Input'!BB101)</f>
        <v/>
      </c>
      <c r="AU93" t="str">
        <f>IF(ISBLANK('Measure and Project Input'!BC101),"",'Measure and Project Input'!BC101)</f>
        <v/>
      </c>
      <c r="AV93" t="str">
        <f>IF(ISBLANK('Measure and Project Input'!BD101),"",'Measure and Project Input'!BD101)</f>
        <v/>
      </c>
    </row>
    <row r="94" spans="1:48" x14ac:dyDescent="0.2">
      <c r="A94" t="str">
        <f>IF(ISBLANK('Measure and Project Input'!W102),"",'Measure and Project Input'!W102)</f>
        <v/>
      </c>
      <c r="B94" t="str">
        <f ca="1">IF(ISBLANK('Measure and Project Input'!X102),IF(ISBLANK('Measure and Project Input'!BY102),"",'Measure and Project Input'!BY102),'Measure and Project Input'!X102)</f>
        <v/>
      </c>
      <c r="C94" t="str">
        <f>IF(ISBLANK('Measure and Project Input'!Y102),"",'Measure and Project Input'!Y102)</f>
        <v/>
      </c>
      <c r="D94" t="str">
        <f>IF(ISBLANK('Measure and Project Input'!Z102),"",'Measure and Project Input'!Z102)</f>
        <v/>
      </c>
      <c r="E94" t="str">
        <f>IF(ISBLANK('Measure and Project Input'!AA102),"",'Measure and Project Input'!AA102)</f>
        <v/>
      </c>
      <c r="F94" t="str">
        <f>IF(ISBLANK('Measure and Project Input'!AB102),"",'Measure and Project Input'!AB102)</f>
        <v/>
      </c>
      <c r="G94" t="str">
        <f>IF(ISBLANK('Measure and Project Input'!AC102),"",'Measure and Project Input'!AC102)</f>
        <v/>
      </c>
      <c r="H94" t="str">
        <f>IF(ISBLANK('Measure and Project Input'!AD102),"",'Measure and Project Input'!AD102)</f>
        <v/>
      </c>
      <c r="I94" t="str">
        <f>IF(ISBLANK('Measure and Project Input'!AE102),"",'Measure and Project Input'!AE102)</f>
        <v/>
      </c>
      <c r="J94" t="str">
        <f>IF(ISBLANK('Measure and Project Input'!AF102),"",'Measure and Project Input'!AF102)</f>
        <v/>
      </c>
      <c r="K94" t="str">
        <f ca="1">IF(ISBLANK('Measure and Project Input'!BE102),"",'Measure and Project Input'!BE102)</f>
        <v/>
      </c>
      <c r="T94" t="str">
        <f>IF(ISBLANK('Measure and Project Input'!BH102),"",'Measure and Project Input'!BH102)</f>
        <v/>
      </c>
      <c r="U94" t="str">
        <f>IF(ISBLANK('Measure and Project Input'!BI102),"",'Measure and Project Input'!BI102)</f>
        <v/>
      </c>
      <c r="V94" t="str">
        <f>IF(ISBLANK('Measure and Project Input'!BJ102),"",'Measure and Project Input'!BJ102)</f>
        <v/>
      </c>
      <c r="W94" t="str">
        <f>IF(ISBLANK('Measure and Project Input'!BK102),"",'Measure and Project Input'!BK102)</f>
        <v/>
      </c>
      <c r="X94" t="str">
        <f>IF(ISBLANK('Measure and Project Input'!BL102),"",'Measure and Project Input'!BL102)</f>
        <v/>
      </c>
      <c r="Y94" t="str">
        <f>IF(ISBLANK('Measure and Project Input'!BM102),"",'Measure and Project Input'!BM102)</f>
        <v/>
      </c>
      <c r="Z94" t="str">
        <f>IF(ISBLANK('Measure and Project Input'!BN102),"",'Measure and Project Input'!BN102)</f>
        <v/>
      </c>
      <c r="AA94" t="str">
        <f>IF(ISBLANK('Measure and Project Input'!BO102),"",'Measure and Project Input'!BO102)</f>
        <v/>
      </c>
      <c r="AC94" t="str">
        <f>IF(ISBLANK('Measure and Project Input'!P102),"",'Measure and Project Input'!P102)</f>
        <v/>
      </c>
      <c r="AD94" t="str">
        <f>IF(ISBLANK('Measure and Project Input'!AG102),"",'Measure and Project Input'!AG102)</f>
        <v/>
      </c>
      <c r="AE94" t="str">
        <f>IF(ISBLANK('Measure and Project Input'!AH102),"",'Measure and Project Input'!AH102)</f>
        <v/>
      </c>
      <c r="AF94" t="str">
        <f>IF(ISBLANK('Measure and Project Input'!AN102),"",'Measure and Project Input'!AN102)</f>
        <v/>
      </c>
      <c r="AG94" t="str">
        <f>IF(ISBLANK('Measure and Project Input'!AO102),"",'Measure and Project Input'!AO102)</f>
        <v/>
      </c>
      <c r="AH94" t="str">
        <f>IF(ISBLANK('Measure and Project Input'!AP102),"",'Measure and Project Input'!AP102)</f>
        <v/>
      </c>
      <c r="AI94" t="str">
        <f>IF(ISBLANK('Measure and Project Input'!AQ102),"",'Measure and Project Input'!AQ102)</f>
        <v/>
      </c>
      <c r="AJ94" t="str">
        <f>IF(ISBLANK('Measure and Project Input'!AR102),"",'Measure and Project Input'!AR102)</f>
        <v/>
      </c>
      <c r="AK94" t="str">
        <f>IF(ISBLANK('Measure and Project Input'!AS102),"",'Measure and Project Input'!AS102)</f>
        <v/>
      </c>
      <c r="AL94" t="str">
        <f>IF(ISBLANK('Measure and Project Input'!AT102),"",'Measure and Project Input'!AT102)</f>
        <v/>
      </c>
      <c r="AM94" t="str">
        <f>IF(ISBLANK('Measure and Project Input'!AU102),"",'Measure and Project Input'!AU102)</f>
        <v/>
      </c>
      <c r="AN94" t="str">
        <f>IF(ISBLANK('Measure and Project Input'!AV102),"",'Measure and Project Input'!AV102)</f>
        <v/>
      </c>
      <c r="AO94" t="str">
        <f>IF(ISBLANK('Measure and Project Input'!AW102),"",'Measure and Project Input'!AW102)</f>
        <v/>
      </c>
      <c r="AP94" t="str">
        <f>IF(ISBLANK('Measure and Project Input'!AX102),"",'Measure and Project Input'!AX102)</f>
        <v/>
      </c>
      <c r="AQ94" t="str">
        <f>IF(ISBLANK('Measure and Project Input'!AY102),"",'Measure and Project Input'!AY102)</f>
        <v/>
      </c>
      <c r="AR94" t="str">
        <f>IF(ISBLANK('Measure and Project Input'!AZ102),"",'Measure and Project Input'!AZ102)</f>
        <v/>
      </c>
      <c r="AS94" t="str">
        <f>IF(ISBLANK('Measure and Project Input'!BA102),"",'Measure and Project Input'!BA102)</f>
        <v/>
      </c>
      <c r="AT94" t="str">
        <f>IF(ISBLANK('Measure and Project Input'!BB102),"",'Measure and Project Input'!BB102)</f>
        <v/>
      </c>
      <c r="AU94" t="str">
        <f>IF(ISBLANK('Measure and Project Input'!BC102),"",'Measure and Project Input'!BC102)</f>
        <v/>
      </c>
      <c r="AV94" t="str">
        <f>IF(ISBLANK('Measure and Project Input'!BD102),"",'Measure and Project Input'!BD102)</f>
        <v/>
      </c>
    </row>
    <row r="95" spans="1:48" x14ac:dyDescent="0.2">
      <c r="A95" t="str">
        <f>IF(ISBLANK('Measure and Project Input'!W103),"",'Measure and Project Input'!W103)</f>
        <v/>
      </c>
      <c r="B95" t="str">
        <f ca="1">IF(ISBLANK('Measure and Project Input'!X103),IF(ISBLANK('Measure and Project Input'!BY103),"",'Measure and Project Input'!BY103),'Measure and Project Input'!X103)</f>
        <v/>
      </c>
      <c r="C95" t="str">
        <f>IF(ISBLANK('Measure and Project Input'!Y103),"",'Measure and Project Input'!Y103)</f>
        <v/>
      </c>
      <c r="D95" t="str">
        <f>IF(ISBLANK('Measure and Project Input'!Z103),"",'Measure and Project Input'!Z103)</f>
        <v/>
      </c>
      <c r="E95" t="str">
        <f>IF(ISBLANK('Measure and Project Input'!AA103),"",'Measure and Project Input'!AA103)</f>
        <v/>
      </c>
      <c r="F95" t="str">
        <f>IF(ISBLANK('Measure and Project Input'!AB103),"",'Measure and Project Input'!AB103)</f>
        <v/>
      </c>
      <c r="G95" t="str">
        <f>IF(ISBLANK('Measure and Project Input'!AC103),"",'Measure and Project Input'!AC103)</f>
        <v/>
      </c>
      <c r="H95" t="str">
        <f>IF(ISBLANK('Measure and Project Input'!AD103),"",'Measure and Project Input'!AD103)</f>
        <v/>
      </c>
      <c r="I95" t="str">
        <f>IF(ISBLANK('Measure and Project Input'!AE103),"",'Measure and Project Input'!AE103)</f>
        <v/>
      </c>
      <c r="J95" t="str">
        <f>IF(ISBLANK('Measure and Project Input'!AF103),"",'Measure and Project Input'!AF103)</f>
        <v/>
      </c>
      <c r="K95" t="str">
        <f ca="1">IF(ISBLANK('Measure and Project Input'!BE103),"",'Measure and Project Input'!BE103)</f>
        <v/>
      </c>
      <c r="T95" t="str">
        <f>IF(ISBLANK('Measure and Project Input'!BH103),"",'Measure and Project Input'!BH103)</f>
        <v/>
      </c>
      <c r="U95" t="str">
        <f>IF(ISBLANK('Measure and Project Input'!BI103),"",'Measure and Project Input'!BI103)</f>
        <v/>
      </c>
      <c r="V95" t="str">
        <f>IF(ISBLANK('Measure and Project Input'!BJ103),"",'Measure and Project Input'!BJ103)</f>
        <v/>
      </c>
      <c r="W95" t="str">
        <f>IF(ISBLANK('Measure and Project Input'!BK103),"",'Measure and Project Input'!BK103)</f>
        <v/>
      </c>
      <c r="X95" t="str">
        <f>IF(ISBLANK('Measure and Project Input'!BL103),"",'Measure and Project Input'!BL103)</f>
        <v/>
      </c>
      <c r="Y95" t="str">
        <f>IF(ISBLANK('Measure and Project Input'!BM103),"",'Measure and Project Input'!BM103)</f>
        <v/>
      </c>
      <c r="Z95" t="str">
        <f>IF(ISBLANK('Measure and Project Input'!BN103),"",'Measure and Project Input'!BN103)</f>
        <v/>
      </c>
      <c r="AA95" t="str">
        <f>IF(ISBLANK('Measure and Project Input'!BO103),"",'Measure and Project Input'!BO103)</f>
        <v/>
      </c>
      <c r="AC95" t="str">
        <f>IF(ISBLANK('Measure and Project Input'!P103),"",'Measure and Project Input'!P103)</f>
        <v/>
      </c>
      <c r="AD95" t="str">
        <f>IF(ISBLANK('Measure and Project Input'!AG103),"",'Measure and Project Input'!AG103)</f>
        <v/>
      </c>
      <c r="AE95" t="str">
        <f>IF(ISBLANK('Measure and Project Input'!AH103),"",'Measure and Project Input'!AH103)</f>
        <v/>
      </c>
      <c r="AF95" t="str">
        <f>IF(ISBLANK('Measure and Project Input'!AN103),"",'Measure and Project Input'!AN103)</f>
        <v/>
      </c>
      <c r="AG95" t="str">
        <f>IF(ISBLANK('Measure and Project Input'!AO103),"",'Measure and Project Input'!AO103)</f>
        <v/>
      </c>
      <c r="AH95" t="str">
        <f>IF(ISBLANK('Measure and Project Input'!AP103),"",'Measure and Project Input'!AP103)</f>
        <v/>
      </c>
      <c r="AI95" t="str">
        <f>IF(ISBLANK('Measure and Project Input'!AQ103),"",'Measure and Project Input'!AQ103)</f>
        <v/>
      </c>
      <c r="AJ95" t="str">
        <f>IF(ISBLANK('Measure and Project Input'!AR103),"",'Measure and Project Input'!AR103)</f>
        <v/>
      </c>
      <c r="AK95" t="str">
        <f>IF(ISBLANK('Measure and Project Input'!AS103),"",'Measure and Project Input'!AS103)</f>
        <v/>
      </c>
      <c r="AL95" t="str">
        <f>IF(ISBLANK('Measure and Project Input'!AT103),"",'Measure and Project Input'!AT103)</f>
        <v/>
      </c>
      <c r="AM95" t="str">
        <f>IF(ISBLANK('Measure and Project Input'!AU103),"",'Measure and Project Input'!AU103)</f>
        <v/>
      </c>
      <c r="AN95" t="str">
        <f>IF(ISBLANK('Measure and Project Input'!AV103),"",'Measure and Project Input'!AV103)</f>
        <v/>
      </c>
      <c r="AO95" t="str">
        <f>IF(ISBLANK('Measure and Project Input'!AW103),"",'Measure and Project Input'!AW103)</f>
        <v/>
      </c>
      <c r="AP95" t="str">
        <f>IF(ISBLANK('Measure and Project Input'!AX103),"",'Measure and Project Input'!AX103)</f>
        <v/>
      </c>
      <c r="AQ95" t="str">
        <f>IF(ISBLANK('Measure and Project Input'!AY103),"",'Measure and Project Input'!AY103)</f>
        <v/>
      </c>
      <c r="AR95" t="str">
        <f>IF(ISBLANK('Measure and Project Input'!AZ103),"",'Measure and Project Input'!AZ103)</f>
        <v/>
      </c>
      <c r="AS95" t="str">
        <f>IF(ISBLANK('Measure and Project Input'!BA103),"",'Measure and Project Input'!BA103)</f>
        <v/>
      </c>
      <c r="AT95" t="str">
        <f>IF(ISBLANK('Measure and Project Input'!BB103),"",'Measure and Project Input'!BB103)</f>
        <v/>
      </c>
      <c r="AU95" t="str">
        <f>IF(ISBLANK('Measure and Project Input'!BC103),"",'Measure and Project Input'!BC103)</f>
        <v/>
      </c>
      <c r="AV95" t="str">
        <f>IF(ISBLANK('Measure and Project Input'!BD103),"",'Measure and Project Input'!BD103)</f>
        <v/>
      </c>
    </row>
    <row r="96" spans="1:48" x14ac:dyDescent="0.2">
      <c r="A96" t="str">
        <f>IF(ISBLANK('Measure and Project Input'!W104),"",'Measure and Project Input'!W104)</f>
        <v/>
      </c>
      <c r="B96" t="str">
        <f ca="1">IF(ISBLANK('Measure and Project Input'!X104),IF(ISBLANK('Measure and Project Input'!BY104),"",'Measure and Project Input'!BY104),'Measure and Project Input'!X104)</f>
        <v/>
      </c>
      <c r="C96" t="str">
        <f>IF(ISBLANK('Measure and Project Input'!Y104),"",'Measure and Project Input'!Y104)</f>
        <v/>
      </c>
      <c r="D96" t="str">
        <f>IF(ISBLANK('Measure and Project Input'!Z104),"",'Measure and Project Input'!Z104)</f>
        <v/>
      </c>
      <c r="E96" t="str">
        <f>IF(ISBLANK('Measure and Project Input'!AA104),"",'Measure and Project Input'!AA104)</f>
        <v/>
      </c>
      <c r="F96" t="str">
        <f>IF(ISBLANK('Measure and Project Input'!AB104),"",'Measure and Project Input'!AB104)</f>
        <v/>
      </c>
      <c r="G96" t="str">
        <f>IF(ISBLANK('Measure and Project Input'!AC104),"",'Measure and Project Input'!AC104)</f>
        <v/>
      </c>
      <c r="H96" t="str">
        <f>IF(ISBLANK('Measure and Project Input'!AD104),"",'Measure and Project Input'!AD104)</f>
        <v/>
      </c>
      <c r="I96" t="str">
        <f>IF(ISBLANK('Measure and Project Input'!AE104),"",'Measure and Project Input'!AE104)</f>
        <v/>
      </c>
      <c r="J96" t="str">
        <f>IF(ISBLANK('Measure and Project Input'!AF104),"",'Measure and Project Input'!AF104)</f>
        <v/>
      </c>
      <c r="K96" t="str">
        <f ca="1">IF(ISBLANK('Measure and Project Input'!BE104),"",'Measure and Project Input'!BE104)</f>
        <v/>
      </c>
      <c r="T96" t="str">
        <f>IF(ISBLANK('Measure and Project Input'!BH104),"",'Measure and Project Input'!BH104)</f>
        <v/>
      </c>
      <c r="U96" t="str">
        <f>IF(ISBLANK('Measure and Project Input'!BI104),"",'Measure and Project Input'!BI104)</f>
        <v/>
      </c>
      <c r="V96" t="str">
        <f>IF(ISBLANK('Measure and Project Input'!BJ104),"",'Measure and Project Input'!BJ104)</f>
        <v/>
      </c>
      <c r="W96" t="str">
        <f>IF(ISBLANK('Measure and Project Input'!BK104),"",'Measure and Project Input'!BK104)</f>
        <v/>
      </c>
      <c r="X96" t="str">
        <f>IF(ISBLANK('Measure and Project Input'!BL104),"",'Measure and Project Input'!BL104)</f>
        <v/>
      </c>
      <c r="Y96" t="str">
        <f>IF(ISBLANK('Measure and Project Input'!BM104),"",'Measure and Project Input'!BM104)</f>
        <v/>
      </c>
      <c r="Z96" t="str">
        <f>IF(ISBLANK('Measure and Project Input'!BN104),"",'Measure and Project Input'!BN104)</f>
        <v/>
      </c>
      <c r="AA96" t="str">
        <f>IF(ISBLANK('Measure and Project Input'!BO104),"",'Measure and Project Input'!BO104)</f>
        <v/>
      </c>
      <c r="AC96" t="str">
        <f>IF(ISBLANK('Measure and Project Input'!P104),"",'Measure and Project Input'!P104)</f>
        <v/>
      </c>
      <c r="AD96" t="str">
        <f>IF(ISBLANK('Measure and Project Input'!AG104),"",'Measure and Project Input'!AG104)</f>
        <v/>
      </c>
      <c r="AE96" t="str">
        <f>IF(ISBLANK('Measure and Project Input'!AH104),"",'Measure and Project Input'!AH104)</f>
        <v/>
      </c>
      <c r="AF96" t="str">
        <f>IF(ISBLANK('Measure and Project Input'!AN104),"",'Measure and Project Input'!AN104)</f>
        <v/>
      </c>
      <c r="AG96" t="str">
        <f>IF(ISBLANK('Measure and Project Input'!AO104),"",'Measure and Project Input'!AO104)</f>
        <v/>
      </c>
      <c r="AH96" t="str">
        <f>IF(ISBLANK('Measure and Project Input'!AP104),"",'Measure and Project Input'!AP104)</f>
        <v/>
      </c>
      <c r="AI96" t="str">
        <f>IF(ISBLANK('Measure and Project Input'!AQ104),"",'Measure and Project Input'!AQ104)</f>
        <v/>
      </c>
      <c r="AJ96" t="str">
        <f>IF(ISBLANK('Measure and Project Input'!AR104),"",'Measure and Project Input'!AR104)</f>
        <v/>
      </c>
      <c r="AK96" t="str">
        <f>IF(ISBLANK('Measure and Project Input'!AS104),"",'Measure and Project Input'!AS104)</f>
        <v/>
      </c>
      <c r="AL96" t="str">
        <f>IF(ISBLANK('Measure and Project Input'!AT104),"",'Measure and Project Input'!AT104)</f>
        <v/>
      </c>
      <c r="AM96" t="str">
        <f>IF(ISBLANK('Measure and Project Input'!AU104),"",'Measure and Project Input'!AU104)</f>
        <v/>
      </c>
      <c r="AN96" t="str">
        <f>IF(ISBLANK('Measure and Project Input'!AV104),"",'Measure and Project Input'!AV104)</f>
        <v/>
      </c>
      <c r="AO96" t="str">
        <f>IF(ISBLANK('Measure and Project Input'!AW104),"",'Measure and Project Input'!AW104)</f>
        <v/>
      </c>
      <c r="AP96" t="str">
        <f>IF(ISBLANK('Measure and Project Input'!AX104),"",'Measure and Project Input'!AX104)</f>
        <v/>
      </c>
      <c r="AQ96" t="str">
        <f>IF(ISBLANK('Measure and Project Input'!AY104),"",'Measure and Project Input'!AY104)</f>
        <v/>
      </c>
      <c r="AR96" t="str">
        <f>IF(ISBLANK('Measure and Project Input'!AZ104),"",'Measure and Project Input'!AZ104)</f>
        <v/>
      </c>
      <c r="AS96" t="str">
        <f>IF(ISBLANK('Measure and Project Input'!BA104),"",'Measure and Project Input'!BA104)</f>
        <v/>
      </c>
      <c r="AT96" t="str">
        <f>IF(ISBLANK('Measure and Project Input'!BB104),"",'Measure and Project Input'!BB104)</f>
        <v/>
      </c>
      <c r="AU96" t="str">
        <f>IF(ISBLANK('Measure and Project Input'!BC104),"",'Measure and Project Input'!BC104)</f>
        <v/>
      </c>
      <c r="AV96" t="str">
        <f>IF(ISBLANK('Measure and Project Input'!BD104),"",'Measure and Project Input'!BD104)</f>
        <v/>
      </c>
    </row>
    <row r="97" spans="1:48" x14ac:dyDescent="0.2">
      <c r="A97" t="str">
        <f>IF(ISBLANK('Measure and Project Input'!W105),"",'Measure and Project Input'!W105)</f>
        <v/>
      </c>
      <c r="B97" t="str">
        <f ca="1">IF(ISBLANK('Measure and Project Input'!X105),IF(ISBLANK('Measure and Project Input'!BY105),"",'Measure and Project Input'!BY105),'Measure and Project Input'!X105)</f>
        <v/>
      </c>
      <c r="C97" t="str">
        <f>IF(ISBLANK('Measure and Project Input'!Y105),"",'Measure and Project Input'!Y105)</f>
        <v/>
      </c>
      <c r="D97" t="str">
        <f>IF(ISBLANK('Measure and Project Input'!Z105),"",'Measure and Project Input'!Z105)</f>
        <v/>
      </c>
      <c r="E97" t="str">
        <f>IF(ISBLANK('Measure and Project Input'!AA105),"",'Measure and Project Input'!AA105)</f>
        <v/>
      </c>
      <c r="F97" t="str">
        <f>IF(ISBLANK('Measure and Project Input'!AB105),"",'Measure and Project Input'!AB105)</f>
        <v/>
      </c>
      <c r="G97" t="str">
        <f>IF(ISBLANK('Measure and Project Input'!AC105),"",'Measure and Project Input'!AC105)</f>
        <v/>
      </c>
      <c r="H97" t="str">
        <f>IF(ISBLANK('Measure and Project Input'!AD105),"",'Measure and Project Input'!AD105)</f>
        <v/>
      </c>
      <c r="I97" t="str">
        <f>IF(ISBLANK('Measure and Project Input'!AE105),"",'Measure and Project Input'!AE105)</f>
        <v/>
      </c>
      <c r="J97" t="str">
        <f>IF(ISBLANK('Measure and Project Input'!AF105),"",'Measure and Project Input'!AF105)</f>
        <v/>
      </c>
      <c r="K97" t="str">
        <f ca="1">IF(ISBLANK('Measure and Project Input'!BE105),"",'Measure and Project Input'!BE105)</f>
        <v/>
      </c>
      <c r="T97" t="str">
        <f>IF(ISBLANK('Measure and Project Input'!BH105),"",'Measure and Project Input'!BH105)</f>
        <v/>
      </c>
      <c r="U97" t="str">
        <f>IF(ISBLANK('Measure and Project Input'!BI105),"",'Measure and Project Input'!BI105)</f>
        <v/>
      </c>
      <c r="V97" t="str">
        <f>IF(ISBLANK('Measure and Project Input'!BJ105),"",'Measure and Project Input'!BJ105)</f>
        <v/>
      </c>
      <c r="W97" t="str">
        <f>IF(ISBLANK('Measure and Project Input'!BK105),"",'Measure and Project Input'!BK105)</f>
        <v/>
      </c>
      <c r="X97" t="str">
        <f>IF(ISBLANK('Measure and Project Input'!BL105),"",'Measure and Project Input'!BL105)</f>
        <v/>
      </c>
      <c r="Y97" t="str">
        <f>IF(ISBLANK('Measure and Project Input'!BM105),"",'Measure and Project Input'!BM105)</f>
        <v/>
      </c>
      <c r="Z97" t="str">
        <f>IF(ISBLANK('Measure and Project Input'!BN105),"",'Measure and Project Input'!BN105)</f>
        <v/>
      </c>
      <c r="AA97" t="str">
        <f>IF(ISBLANK('Measure and Project Input'!BO105),"",'Measure and Project Input'!BO105)</f>
        <v/>
      </c>
      <c r="AC97" t="str">
        <f>IF(ISBLANK('Measure and Project Input'!P105),"",'Measure and Project Input'!P105)</f>
        <v/>
      </c>
      <c r="AD97" t="str">
        <f>IF(ISBLANK('Measure and Project Input'!AG105),"",'Measure and Project Input'!AG105)</f>
        <v/>
      </c>
      <c r="AE97" t="str">
        <f>IF(ISBLANK('Measure and Project Input'!AH105),"",'Measure and Project Input'!AH105)</f>
        <v/>
      </c>
      <c r="AF97" t="str">
        <f>IF(ISBLANK('Measure and Project Input'!AN105),"",'Measure and Project Input'!AN105)</f>
        <v/>
      </c>
      <c r="AG97" t="str">
        <f>IF(ISBLANK('Measure and Project Input'!AO105),"",'Measure and Project Input'!AO105)</f>
        <v/>
      </c>
      <c r="AH97" t="str">
        <f>IF(ISBLANK('Measure and Project Input'!AP105),"",'Measure and Project Input'!AP105)</f>
        <v/>
      </c>
      <c r="AI97" t="str">
        <f>IF(ISBLANK('Measure and Project Input'!AQ105),"",'Measure and Project Input'!AQ105)</f>
        <v/>
      </c>
      <c r="AJ97" t="str">
        <f>IF(ISBLANK('Measure and Project Input'!AR105),"",'Measure and Project Input'!AR105)</f>
        <v/>
      </c>
      <c r="AK97" t="str">
        <f>IF(ISBLANK('Measure and Project Input'!AS105),"",'Measure and Project Input'!AS105)</f>
        <v/>
      </c>
      <c r="AL97" t="str">
        <f>IF(ISBLANK('Measure and Project Input'!AT105),"",'Measure and Project Input'!AT105)</f>
        <v/>
      </c>
      <c r="AM97" t="str">
        <f>IF(ISBLANK('Measure and Project Input'!AU105),"",'Measure and Project Input'!AU105)</f>
        <v/>
      </c>
      <c r="AN97" t="str">
        <f>IF(ISBLANK('Measure and Project Input'!AV105),"",'Measure and Project Input'!AV105)</f>
        <v/>
      </c>
      <c r="AO97" t="str">
        <f>IF(ISBLANK('Measure and Project Input'!AW105),"",'Measure and Project Input'!AW105)</f>
        <v/>
      </c>
      <c r="AP97" t="str">
        <f>IF(ISBLANK('Measure and Project Input'!AX105),"",'Measure and Project Input'!AX105)</f>
        <v/>
      </c>
      <c r="AQ97" t="str">
        <f>IF(ISBLANK('Measure and Project Input'!AY105),"",'Measure and Project Input'!AY105)</f>
        <v/>
      </c>
      <c r="AR97" t="str">
        <f>IF(ISBLANK('Measure and Project Input'!AZ105),"",'Measure and Project Input'!AZ105)</f>
        <v/>
      </c>
      <c r="AS97" t="str">
        <f>IF(ISBLANK('Measure and Project Input'!BA105),"",'Measure and Project Input'!BA105)</f>
        <v/>
      </c>
      <c r="AT97" t="str">
        <f>IF(ISBLANK('Measure and Project Input'!BB105),"",'Measure and Project Input'!BB105)</f>
        <v/>
      </c>
      <c r="AU97" t="str">
        <f>IF(ISBLANK('Measure and Project Input'!BC105),"",'Measure and Project Input'!BC105)</f>
        <v/>
      </c>
      <c r="AV97" t="str">
        <f>IF(ISBLANK('Measure and Project Input'!BD105),"",'Measure and Project Input'!BD105)</f>
        <v/>
      </c>
    </row>
    <row r="98" spans="1:48" x14ac:dyDescent="0.2">
      <c r="A98" t="str">
        <f>IF(ISBLANK('Measure and Project Input'!W106),"",'Measure and Project Input'!W106)</f>
        <v/>
      </c>
      <c r="B98" t="str">
        <f ca="1">IF(ISBLANK('Measure and Project Input'!X106),IF(ISBLANK('Measure and Project Input'!BY106),"",'Measure and Project Input'!BY106),'Measure and Project Input'!X106)</f>
        <v/>
      </c>
      <c r="C98" t="str">
        <f>IF(ISBLANK('Measure and Project Input'!Y106),"",'Measure and Project Input'!Y106)</f>
        <v/>
      </c>
      <c r="D98" t="str">
        <f>IF(ISBLANK('Measure and Project Input'!Z106),"",'Measure and Project Input'!Z106)</f>
        <v/>
      </c>
      <c r="E98" t="str">
        <f>IF(ISBLANK('Measure and Project Input'!AA106),"",'Measure and Project Input'!AA106)</f>
        <v/>
      </c>
      <c r="F98" t="str">
        <f>IF(ISBLANK('Measure and Project Input'!AB106),"",'Measure and Project Input'!AB106)</f>
        <v/>
      </c>
      <c r="G98" t="str">
        <f>IF(ISBLANK('Measure and Project Input'!AC106),"",'Measure and Project Input'!AC106)</f>
        <v/>
      </c>
      <c r="H98" t="str">
        <f>IF(ISBLANK('Measure and Project Input'!AD106),"",'Measure and Project Input'!AD106)</f>
        <v/>
      </c>
      <c r="I98" t="str">
        <f>IF(ISBLANK('Measure and Project Input'!AE106),"",'Measure and Project Input'!AE106)</f>
        <v/>
      </c>
      <c r="J98" t="str">
        <f>IF(ISBLANK('Measure and Project Input'!AF106),"",'Measure and Project Input'!AF106)</f>
        <v/>
      </c>
      <c r="K98" t="str">
        <f ca="1">IF(ISBLANK('Measure and Project Input'!BE106),"",'Measure and Project Input'!BE106)</f>
        <v/>
      </c>
      <c r="T98" t="str">
        <f>IF(ISBLANK('Measure and Project Input'!BH106),"",'Measure and Project Input'!BH106)</f>
        <v/>
      </c>
      <c r="U98" t="str">
        <f>IF(ISBLANK('Measure and Project Input'!BI106),"",'Measure and Project Input'!BI106)</f>
        <v/>
      </c>
      <c r="V98" t="str">
        <f>IF(ISBLANK('Measure and Project Input'!BJ106),"",'Measure and Project Input'!BJ106)</f>
        <v/>
      </c>
      <c r="W98" t="str">
        <f>IF(ISBLANK('Measure and Project Input'!BK106),"",'Measure and Project Input'!BK106)</f>
        <v/>
      </c>
      <c r="X98" t="str">
        <f>IF(ISBLANK('Measure and Project Input'!BL106),"",'Measure and Project Input'!BL106)</f>
        <v/>
      </c>
      <c r="Y98" t="str">
        <f>IF(ISBLANK('Measure and Project Input'!BM106),"",'Measure and Project Input'!BM106)</f>
        <v/>
      </c>
      <c r="Z98" t="str">
        <f>IF(ISBLANK('Measure and Project Input'!BN106),"",'Measure and Project Input'!BN106)</f>
        <v/>
      </c>
      <c r="AA98" t="str">
        <f>IF(ISBLANK('Measure and Project Input'!BO106),"",'Measure and Project Input'!BO106)</f>
        <v/>
      </c>
      <c r="AC98" t="str">
        <f>IF(ISBLANK('Measure and Project Input'!P106),"",'Measure and Project Input'!P106)</f>
        <v/>
      </c>
      <c r="AD98" t="str">
        <f>IF(ISBLANK('Measure and Project Input'!AG106),"",'Measure and Project Input'!AG106)</f>
        <v/>
      </c>
      <c r="AE98" t="str">
        <f>IF(ISBLANK('Measure and Project Input'!AH106),"",'Measure and Project Input'!AH106)</f>
        <v/>
      </c>
      <c r="AF98" t="str">
        <f>IF(ISBLANK('Measure and Project Input'!AN106),"",'Measure and Project Input'!AN106)</f>
        <v/>
      </c>
      <c r="AG98" t="str">
        <f>IF(ISBLANK('Measure and Project Input'!AO106),"",'Measure and Project Input'!AO106)</f>
        <v/>
      </c>
      <c r="AH98" t="str">
        <f>IF(ISBLANK('Measure and Project Input'!AP106),"",'Measure and Project Input'!AP106)</f>
        <v/>
      </c>
      <c r="AI98" t="str">
        <f>IF(ISBLANK('Measure and Project Input'!AQ106),"",'Measure and Project Input'!AQ106)</f>
        <v/>
      </c>
      <c r="AJ98" t="str">
        <f>IF(ISBLANK('Measure and Project Input'!AR106),"",'Measure and Project Input'!AR106)</f>
        <v/>
      </c>
      <c r="AK98" t="str">
        <f>IF(ISBLANK('Measure and Project Input'!AS106),"",'Measure and Project Input'!AS106)</f>
        <v/>
      </c>
      <c r="AL98" t="str">
        <f>IF(ISBLANK('Measure and Project Input'!AT106),"",'Measure and Project Input'!AT106)</f>
        <v/>
      </c>
      <c r="AM98" t="str">
        <f>IF(ISBLANK('Measure and Project Input'!AU106),"",'Measure and Project Input'!AU106)</f>
        <v/>
      </c>
      <c r="AN98" t="str">
        <f>IF(ISBLANK('Measure and Project Input'!AV106),"",'Measure and Project Input'!AV106)</f>
        <v/>
      </c>
      <c r="AO98" t="str">
        <f>IF(ISBLANK('Measure and Project Input'!AW106),"",'Measure and Project Input'!AW106)</f>
        <v/>
      </c>
      <c r="AP98" t="str">
        <f>IF(ISBLANK('Measure and Project Input'!AX106),"",'Measure and Project Input'!AX106)</f>
        <v/>
      </c>
      <c r="AQ98" t="str">
        <f>IF(ISBLANK('Measure and Project Input'!AY106),"",'Measure and Project Input'!AY106)</f>
        <v/>
      </c>
      <c r="AR98" t="str">
        <f>IF(ISBLANK('Measure and Project Input'!AZ106),"",'Measure and Project Input'!AZ106)</f>
        <v/>
      </c>
      <c r="AS98" t="str">
        <f>IF(ISBLANK('Measure and Project Input'!BA106),"",'Measure and Project Input'!BA106)</f>
        <v/>
      </c>
      <c r="AT98" t="str">
        <f>IF(ISBLANK('Measure and Project Input'!BB106),"",'Measure and Project Input'!BB106)</f>
        <v/>
      </c>
      <c r="AU98" t="str">
        <f>IF(ISBLANK('Measure and Project Input'!BC106),"",'Measure and Project Input'!BC106)</f>
        <v/>
      </c>
      <c r="AV98" t="str">
        <f>IF(ISBLANK('Measure and Project Input'!BD106),"",'Measure and Project Input'!BD106)</f>
        <v/>
      </c>
    </row>
    <row r="99" spans="1:48" x14ac:dyDescent="0.2">
      <c r="A99" t="str">
        <f>IF(ISBLANK('Measure and Project Input'!W107),"",'Measure and Project Input'!W107)</f>
        <v/>
      </c>
      <c r="B99" t="str">
        <f ca="1">IF(ISBLANK('Measure and Project Input'!X107),IF(ISBLANK('Measure and Project Input'!BY107),"",'Measure and Project Input'!BY107),'Measure and Project Input'!X107)</f>
        <v/>
      </c>
      <c r="C99" t="str">
        <f>IF(ISBLANK('Measure and Project Input'!Y107),"",'Measure and Project Input'!Y107)</f>
        <v/>
      </c>
      <c r="D99" t="str">
        <f>IF(ISBLANK('Measure and Project Input'!Z107),"",'Measure and Project Input'!Z107)</f>
        <v/>
      </c>
      <c r="E99" t="str">
        <f>IF(ISBLANK('Measure and Project Input'!AA107),"",'Measure and Project Input'!AA107)</f>
        <v/>
      </c>
      <c r="F99" t="str">
        <f>IF(ISBLANK('Measure and Project Input'!AB107),"",'Measure and Project Input'!AB107)</f>
        <v/>
      </c>
      <c r="G99" t="str">
        <f>IF(ISBLANK('Measure and Project Input'!AC107),"",'Measure and Project Input'!AC107)</f>
        <v/>
      </c>
      <c r="H99" t="str">
        <f>IF(ISBLANK('Measure and Project Input'!AD107),"",'Measure and Project Input'!AD107)</f>
        <v/>
      </c>
      <c r="I99" t="str">
        <f>IF(ISBLANK('Measure and Project Input'!AE107),"",'Measure and Project Input'!AE107)</f>
        <v/>
      </c>
      <c r="J99" t="str">
        <f>IF(ISBLANK('Measure and Project Input'!AF107),"",'Measure and Project Input'!AF107)</f>
        <v/>
      </c>
      <c r="K99" t="str">
        <f ca="1">IF(ISBLANK('Measure and Project Input'!BE107),"",'Measure and Project Input'!BE107)</f>
        <v/>
      </c>
      <c r="T99" t="str">
        <f>IF(ISBLANK('Measure and Project Input'!BH107),"",'Measure and Project Input'!BH107)</f>
        <v/>
      </c>
      <c r="U99" t="str">
        <f>IF(ISBLANK('Measure and Project Input'!BI107),"",'Measure and Project Input'!BI107)</f>
        <v/>
      </c>
      <c r="V99" t="str">
        <f>IF(ISBLANK('Measure and Project Input'!BJ107),"",'Measure and Project Input'!BJ107)</f>
        <v/>
      </c>
      <c r="W99" t="str">
        <f>IF(ISBLANK('Measure and Project Input'!BK107),"",'Measure and Project Input'!BK107)</f>
        <v/>
      </c>
      <c r="X99" t="str">
        <f>IF(ISBLANK('Measure and Project Input'!BL107),"",'Measure and Project Input'!BL107)</f>
        <v/>
      </c>
      <c r="Y99" t="str">
        <f>IF(ISBLANK('Measure and Project Input'!BM107),"",'Measure and Project Input'!BM107)</f>
        <v/>
      </c>
      <c r="Z99" t="str">
        <f>IF(ISBLANK('Measure and Project Input'!BN107),"",'Measure and Project Input'!BN107)</f>
        <v/>
      </c>
      <c r="AA99" t="str">
        <f>IF(ISBLANK('Measure and Project Input'!BO107),"",'Measure and Project Input'!BO107)</f>
        <v/>
      </c>
      <c r="AC99" t="str">
        <f>IF(ISBLANK('Measure and Project Input'!P107),"",'Measure and Project Input'!P107)</f>
        <v/>
      </c>
      <c r="AD99" t="str">
        <f>IF(ISBLANK('Measure and Project Input'!AG107),"",'Measure and Project Input'!AG107)</f>
        <v/>
      </c>
      <c r="AE99" t="str">
        <f>IF(ISBLANK('Measure and Project Input'!AH107),"",'Measure and Project Input'!AH107)</f>
        <v/>
      </c>
      <c r="AF99" t="str">
        <f>IF(ISBLANK('Measure and Project Input'!AN107),"",'Measure and Project Input'!AN107)</f>
        <v/>
      </c>
      <c r="AG99" t="str">
        <f>IF(ISBLANK('Measure and Project Input'!AO107),"",'Measure and Project Input'!AO107)</f>
        <v/>
      </c>
      <c r="AH99" t="str">
        <f>IF(ISBLANK('Measure and Project Input'!AP107),"",'Measure and Project Input'!AP107)</f>
        <v/>
      </c>
      <c r="AI99" t="str">
        <f>IF(ISBLANK('Measure and Project Input'!AQ107),"",'Measure and Project Input'!AQ107)</f>
        <v/>
      </c>
      <c r="AJ99" t="str">
        <f>IF(ISBLANK('Measure and Project Input'!AR107),"",'Measure and Project Input'!AR107)</f>
        <v/>
      </c>
      <c r="AK99" t="str">
        <f>IF(ISBLANK('Measure and Project Input'!AS107),"",'Measure and Project Input'!AS107)</f>
        <v/>
      </c>
      <c r="AL99" t="str">
        <f>IF(ISBLANK('Measure and Project Input'!AT107),"",'Measure and Project Input'!AT107)</f>
        <v/>
      </c>
      <c r="AM99" t="str">
        <f>IF(ISBLANK('Measure and Project Input'!AU107),"",'Measure and Project Input'!AU107)</f>
        <v/>
      </c>
      <c r="AN99" t="str">
        <f>IF(ISBLANK('Measure and Project Input'!AV107),"",'Measure and Project Input'!AV107)</f>
        <v/>
      </c>
      <c r="AO99" t="str">
        <f>IF(ISBLANK('Measure and Project Input'!AW107),"",'Measure and Project Input'!AW107)</f>
        <v/>
      </c>
      <c r="AP99" t="str">
        <f>IF(ISBLANK('Measure and Project Input'!AX107),"",'Measure and Project Input'!AX107)</f>
        <v/>
      </c>
      <c r="AQ99" t="str">
        <f>IF(ISBLANK('Measure and Project Input'!AY107),"",'Measure and Project Input'!AY107)</f>
        <v/>
      </c>
      <c r="AR99" t="str">
        <f>IF(ISBLANK('Measure and Project Input'!AZ107),"",'Measure and Project Input'!AZ107)</f>
        <v/>
      </c>
      <c r="AS99" t="str">
        <f>IF(ISBLANK('Measure and Project Input'!BA107),"",'Measure and Project Input'!BA107)</f>
        <v/>
      </c>
      <c r="AT99" t="str">
        <f>IF(ISBLANK('Measure and Project Input'!BB107),"",'Measure and Project Input'!BB107)</f>
        <v/>
      </c>
      <c r="AU99" t="str">
        <f>IF(ISBLANK('Measure and Project Input'!BC107),"",'Measure and Project Input'!BC107)</f>
        <v/>
      </c>
      <c r="AV99" t="str">
        <f>IF(ISBLANK('Measure and Project Input'!BD107),"",'Measure and Project Input'!BD107)</f>
        <v/>
      </c>
    </row>
    <row r="100" spans="1:48" x14ac:dyDescent="0.2">
      <c r="A100" t="str">
        <f>IF(ISBLANK('Measure and Project Input'!W108),"",'Measure and Project Input'!W108)</f>
        <v/>
      </c>
      <c r="B100" t="str">
        <f ca="1">IF(ISBLANK('Measure and Project Input'!X108),IF(ISBLANK('Measure and Project Input'!BY108),"",'Measure and Project Input'!BY108),'Measure and Project Input'!X108)</f>
        <v/>
      </c>
      <c r="C100" t="str">
        <f>IF(ISBLANK('Measure and Project Input'!Y108),"",'Measure and Project Input'!Y108)</f>
        <v/>
      </c>
      <c r="D100" t="str">
        <f>IF(ISBLANK('Measure and Project Input'!Z108),"",'Measure and Project Input'!Z108)</f>
        <v/>
      </c>
      <c r="E100" t="str">
        <f>IF(ISBLANK('Measure and Project Input'!AA108),"",'Measure and Project Input'!AA108)</f>
        <v/>
      </c>
      <c r="F100" t="str">
        <f>IF(ISBLANK('Measure and Project Input'!AB108),"",'Measure and Project Input'!AB108)</f>
        <v/>
      </c>
      <c r="G100" t="str">
        <f>IF(ISBLANK('Measure and Project Input'!AC108),"",'Measure and Project Input'!AC108)</f>
        <v/>
      </c>
      <c r="H100" t="str">
        <f>IF(ISBLANK('Measure and Project Input'!AD108),"",'Measure and Project Input'!AD108)</f>
        <v/>
      </c>
      <c r="I100" t="str">
        <f>IF(ISBLANK('Measure and Project Input'!AE108),"",'Measure and Project Input'!AE108)</f>
        <v/>
      </c>
      <c r="J100" t="str">
        <f>IF(ISBLANK('Measure and Project Input'!AF108),"",'Measure and Project Input'!AF108)</f>
        <v/>
      </c>
      <c r="K100" t="str">
        <f ca="1">IF(ISBLANK('Measure and Project Input'!BE108),"",'Measure and Project Input'!BE108)</f>
        <v/>
      </c>
      <c r="T100" t="str">
        <f>IF(ISBLANK('Measure and Project Input'!BH108),"",'Measure and Project Input'!BH108)</f>
        <v/>
      </c>
      <c r="U100" t="str">
        <f>IF(ISBLANK('Measure and Project Input'!BI108),"",'Measure and Project Input'!BI108)</f>
        <v/>
      </c>
      <c r="V100" t="str">
        <f>IF(ISBLANK('Measure and Project Input'!BJ108),"",'Measure and Project Input'!BJ108)</f>
        <v/>
      </c>
      <c r="W100" t="str">
        <f>IF(ISBLANK('Measure and Project Input'!BK108),"",'Measure and Project Input'!BK108)</f>
        <v/>
      </c>
      <c r="X100" t="str">
        <f>IF(ISBLANK('Measure and Project Input'!BL108),"",'Measure and Project Input'!BL108)</f>
        <v/>
      </c>
      <c r="Y100" t="str">
        <f>IF(ISBLANK('Measure and Project Input'!BM108),"",'Measure and Project Input'!BM108)</f>
        <v/>
      </c>
      <c r="Z100" t="str">
        <f>IF(ISBLANK('Measure and Project Input'!BN108),"",'Measure and Project Input'!BN108)</f>
        <v/>
      </c>
      <c r="AA100" t="str">
        <f>IF(ISBLANK('Measure and Project Input'!BO108),"",'Measure and Project Input'!BO108)</f>
        <v/>
      </c>
      <c r="AC100" t="str">
        <f>IF(ISBLANK('Measure and Project Input'!P108),"",'Measure and Project Input'!P108)</f>
        <v/>
      </c>
      <c r="AD100" t="str">
        <f>IF(ISBLANK('Measure and Project Input'!AG108),"",'Measure and Project Input'!AG108)</f>
        <v/>
      </c>
      <c r="AE100" t="str">
        <f>IF(ISBLANK('Measure and Project Input'!AH108),"",'Measure and Project Input'!AH108)</f>
        <v/>
      </c>
      <c r="AF100" t="str">
        <f>IF(ISBLANK('Measure and Project Input'!AN108),"",'Measure and Project Input'!AN108)</f>
        <v/>
      </c>
      <c r="AG100" t="str">
        <f>IF(ISBLANK('Measure and Project Input'!AO108),"",'Measure and Project Input'!AO108)</f>
        <v/>
      </c>
      <c r="AH100" t="str">
        <f>IF(ISBLANK('Measure and Project Input'!AP108),"",'Measure and Project Input'!AP108)</f>
        <v/>
      </c>
      <c r="AI100" t="str">
        <f>IF(ISBLANK('Measure and Project Input'!AQ108),"",'Measure and Project Input'!AQ108)</f>
        <v/>
      </c>
      <c r="AJ100" t="str">
        <f>IF(ISBLANK('Measure and Project Input'!AR108),"",'Measure and Project Input'!AR108)</f>
        <v/>
      </c>
      <c r="AK100" t="str">
        <f>IF(ISBLANK('Measure and Project Input'!AS108),"",'Measure and Project Input'!AS108)</f>
        <v/>
      </c>
      <c r="AL100" t="str">
        <f>IF(ISBLANK('Measure and Project Input'!AT108),"",'Measure and Project Input'!AT108)</f>
        <v/>
      </c>
      <c r="AM100" t="str">
        <f>IF(ISBLANK('Measure and Project Input'!AU108),"",'Measure and Project Input'!AU108)</f>
        <v/>
      </c>
      <c r="AN100" t="str">
        <f>IF(ISBLANK('Measure and Project Input'!AV108),"",'Measure and Project Input'!AV108)</f>
        <v/>
      </c>
      <c r="AO100" t="str">
        <f>IF(ISBLANK('Measure and Project Input'!AW108),"",'Measure and Project Input'!AW108)</f>
        <v/>
      </c>
      <c r="AP100" t="str">
        <f>IF(ISBLANK('Measure and Project Input'!AX108),"",'Measure and Project Input'!AX108)</f>
        <v/>
      </c>
      <c r="AQ100" t="str">
        <f>IF(ISBLANK('Measure and Project Input'!AY108),"",'Measure and Project Input'!AY108)</f>
        <v/>
      </c>
      <c r="AR100" t="str">
        <f>IF(ISBLANK('Measure and Project Input'!AZ108),"",'Measure and Project Input'!AZ108)</f>
        <v/>
      </c>
      <c r="AS100" t="str">
        <f>IF(ISBLANK('Measure and Project Input'!BA108),"",'Measure and Project Input'!BA108)</f>
        <v/>
      </c>
      <c r="AT100" t="str">
        <f>IF(ISBLANK('Measure and Project Input'!BB108),"",'Measure and Project Input'!BB108)</f>
        <v/>
      </c>
      <c r="AU100" t="str">
        <f>IF(ISBLANK('Measure and Project Input'!BC108),"",'Measure and Project Input'!BC108)</f>
        <v/>
      </c>
      <c r="AV100" t="str">
        <f>IF(ISBLANK('Measure and Project Input'!BD108),"",'Measure and Project Input'!BD108)</f>
        <v/>
      </c>
    </row>
    <row r="101" spans="1:48" x14ac:dyDescent="0.2">
      <c r="A101" t="str">
        <f>IF(ISBLANK('Measure and Project Input'!W109),"",'Measure and Project Input'!W109)</f>
        <v/>
      </c>
      <c r="B101" t="str">
        <f ca="1">IF(ISBLANK('Measure and Project Input'!X109),IF(ISBLANK('Measure and Project Input'!BY109),"",'Measure and Project Input'!BY109),'Measure and Project Input'!X109)</f>
        <v/>
      </c>
      <c r="C101" t="str">
        <f>IF(ISBLANK('Measure and Project Input'!Y109),"",'Measure and Project Input'!Y109)</f>
        <v/>
      </c>
      <c r="D101" t="str">
        <f>IF(ISBLANK('Measure and Project Input'!Z109),"",'Measure and Project Input'!Z109)</f>
        <v/>
      </c>
      <c r="E101" t="str">
        <f>IF(ISBLANK('Measure and Project Input'!AA109),"",'Measure and Project Input'!AA109)</f>
        <v/>
      </c>
      <c r="F101" t="str">
        <f>IF(ISBLANK('Measure and Project Input'!AB109),"",'Measure and Project Input'!AB109)</f>
        <v/>
      </c>
      <c r="G101" t="str">
        <f>IF(ISBLANK('Measure and Project Input'!AC109),"",'Measure and Project Input'!AC109)</f>
        <v/>
      </c>
      <c r="H101" t="str">
        <f>IF(ISBLANK('Measure and Project Input'!AD109),"",'Measure and Project Input'!AD109)</f>
        <v/>
      </c>
      <c r="I101" t="str">
        <f>IF(ISBLANK('Measure and Project Input'!AE109),"",'Measure and Project Input'!AE109)</f>
        <v/>
      </c>
      <c r="J101" t="str">
        <f>IF(ISBLANK('Measure and Project Input'!AF109),"",'Measure and Project Input'!AF109)</f>
        <v/>
      </c>
      <c r="K101" t="str">
        <f ca="1">IF(ISBLANK('Measure and Project Input'!BE109),"",'Measure and Project Input'!BE109)</f>
        <v/>
      </c>
      <c r="T101" t="str">
        <f>IF(ISBLANK('Measure and Project Input'!BH109),"",'Measure and Project Input'!BH109)</f>
        <v/>
      </c>
      <c r="U101" t="str">
        <f>IF(ISBLANK('Measure and Project Input'!BI109),"",'Measure and Project Input'!BI109)</f>
        <v/>
      </c>
      <c r="V101" t="str">
        <f>IF(ISBLANK('Measure and Project Input'!BJ109),"",'Measure and Project Input'!BJ109)</f>
        <v/>
      </c>
      <c r="W101" t="str">
        <f>IF(ISBLANK('Measure and Project Input'!BK109),"",'Measure and Project Input'!BK109)</f>
        <v/>
      </c>
      <c r="X101" t="str">
        <f>IF(ISBLANK('Measure and Project Input'!BL109),"",'Measure and Project Input'!BL109)</f>
        <v/>
      </c>
      <c r="Y101" t="str">
        <f>IF(ISBLANK('Measure and Project Input'!BM109),"",'Measure and Project Input'!BM109)</f>
        <v/>
      </c>
      <c r="Z101" t="str">
        <f>IF(ISBLANK('Measure and Project Input'!BN109),"",'Measure and Project Input'!BN109)</f>
        <v/>
      </c>
      <c r="AA101" t="str">
        <f>IF(ISBLANK('Measure and Project Input'!BO109),"",'Measure and Project Input'!BO109)</f>
        <v/>
      </c>
      <c r="AC101" t="str">
        <f>IF(ISBLANK('Measure and Project Input'!P109),"",'Measure and Project Input'!P109)</f>
        <v/>
      </c>
      <c r="AD101" t="str">
        <f>IF(ISBLANK('Measure and Project Input'!AG109),"",'Measure and Project Input'!AG109)</f>
        <v/>
      </c>
      <c r="AE101" t="str">
        <f>IF(ISBLANK('Measure and Project Input'!AH109),"",'Measure and Project Input'!AH109)</f>
        <v/>
      </c>
      <c r="AF101" t="str">
        <f>IF(ISBLANK('Measure and Project Input'!AN109),"",'Measure and Project Input'!AN109)</f>
        <v/>
      </c>
      <c r="AG101" t="str">
        <f>IF(ISBLANK('Measure and Project Input'!AO109),"",'Measure and Project Input'!AO109)</f>
        <v/>
      </c>
      <c r="AH101" t="str">
        <f>IF(ISBLANK('Measure and Project Input'!AP109),"",'Measure and Project Input'!AP109)</f>
        <v/>
      </c>
      <c r="AI101" t="str">
        <f>IF(ISBLANK('Measure and Project Input'!AQ109),"",'Measure and Project Input'!AQ109)</f>
        <v/>
      </c>
      <c r="AJ101" t="str">
        <f>IF(ISBLANK('Measure and Project Input'!AR109),"",'Measure and Project Input'!AR109)</f>
        <v/>
      </c>
      <c r="AK101" t="str">
        <f>IF(ISBLANK('Measure and Project Input'!AS109),"",'Measure and Project Input'!AS109)</f>
        <v/>
      </c>
      <c r="AL101" t="str">
        <f>IF(ISBLANK('Measure and Project Input'!AT109),"",'Measure and Project Input'!AT109)</f>
        <v/>
      </c>
      <c r="AM101" t="str">
        <f>IF(ISBLANK('Measure and Project Input'!AU109),"",'Measure and Project Input'!AU109)</f>
        <v/>
      </c>
      <c r="AN101" t="str">
        <f>IF(ISBLANK('Measure and Project Input'!AV109),"",'Measure and Project Input'!AV109)</f>
        <v/>
      </c>
      <c r="AO101" t="str">
        <f>IF(ISBLANK('Measure and Project Input'!AW109),"",'Measure and Project Input'!AW109)</f>
        <v/>
      </c>
      <c r="AP101" t="str">
        <f>IF(ISBLANK('Measure and Project Input'!AX109),"",'Measure and Project Input'!AX109)</f>
        <v/>
      </c>
      <c r="AQ101" t="str">
        <f>IF(ISBLANK('Measure and Project Input'!AY109),"",'Measure and Project Input'!AY109)</f>
        <v/>
      </c>
      <c r="AR101" t="str">
        <f>IF(ISBLANK('Measure and Project Input'!AZ109),"",'Measure and Project Input'!AZ109)</f>
        <v/>
      </c>
      <c r="AS101" t="str">
        <f>IF(ISBLANK('Measure and Project Input'!BA109),"",'Measure and Project Input'!BA109)</f>
        <v/>
      </c>
      <c r="AT101" t="str">
        <f>IF(ISBLANK('Measure and Project Input'!BB109),"",'Measure and Project Input'!BB109)</f>
        <v/>
      </c>
      <c r="AU101" t="str">
        <f>IF(ISBLANK('Measure and Project Input'!BC109),"",'Measure and Project Input'!BC109)</f>
        <v/>
      </c>
      <c r="AV101" t="str">
        <f>IF(ISBLANK('Measure and Project Input'!BD109),"",'Measure and Project Input'!BD109)</f>
        <v/>
      </c>
    </row>
    <row r="102" spans="1:48" x14ac:dyDescent="0.2">
      <c r="A102" t="str">
        <f>IF(ISBLANK('Measure and Project Input'!W110),"",'Measure and Project Input'!W110)</f>
        <v/>
      </c>
      <c r="B102" t="str">
        <f ca="1">IF(ISBLANK('Measure and Project Input'!X110),IF(ISBLANK('Measure and Project Input'!BY110),"",'Measure and Project Input'!BY110),'Measure and Project Input'!X110)</f>
        <v/>
      </c>
      <c r="C102" t="str">
        <f>IF(ISBLANK('Measure and Project Input'!Y110),"",'Measure and Project Input'!Y110)</f>
        <v/>
      </c>
      <c r="D102" t="str">
        <f>IF(ISBLANK('Measure and Project Input'!Z110),"",'Measure and Project Input'!Z110)</f>
        <v/>
      </c>
      <c r="E102" t="str">
        <f>IF(ISBLANK('Measure and Project Input'!AA110),"",'Measure and Project Input'!AA110)</f>
        <v/>
      </c>
      <c r="F102" t="str">
        <f>IF(ISBLANK('Measure and Project Input'!AB110),"",'Measure and Project Input'!AB110)</f>
        <v/>
      </c>
      <c r="G102" t="str">
        <f>IF(ISBLANK('Measure and Project Input'!AC110),"",'Measure and Project Input'!AC110)</f>
        <v/>
      </c>
      <c r="H102" t="str">
        <f>IF(ISBLANK('Measure and Project Input'!AD110),"",'Measure and Project Input'!AD110)</f>
        <v/>
      </c>
      <c r="I102" t="str">
        <f>IF(ISBLANK('Measure and Project Input'!AE110),"",'Measure and Project Input'!AE110)</f>
        <v/>
      </c>
      <c r="J102" t="str">
        <f>IF(ISBLANK('Measure and Project Input'!AF110),"",'Measure and Project Input'!AF110)</f>
        <v/>
      </c>
      <c r="K102" t="str">
        <f ca="1">IF(ISBLANK('Measure and Project Input'!BE110),"",'Measure and Project Input'!BE110)</f>
        <v/>
      </c>
      <c r="T102" t="str">
        <f>IF(ISBLANK('Measure and Project Input'!BH110),"",'Measure and Project Input'!BH110)</f>
        <v/>
      </c>
      <c r="U102" t="str">
        <f>IF(ISBLANK('Measure and Project Input'!BI110),"",'Measure and Project Input'!BI110)</f>
        <v/>
      </c>
      <c r="V102" t="str">
        <f>IF(ISBLANK('Measure and Project Input'!BJ110),"",'Measure and Project Input'!BJ110)</f>
        <v/>
      </c>
      <c r="W102" t="str">
        <f>IF(ISBLANK('Measure and Project Input'!BK110),"",'Measure and Project Input'!BK110)</f>
        <v/>
      </c>
      <c r="X102" t="str">
        <f>IF(ISBLANK('Measure and Project Input'!BL110),"",'Measure and Project Input'!BL110)</f>
        <v/>
      </c>
      <c r="Y102" t="str">
        <f>IF(ISBLANK('Measure and Project Input'!BM110),"",'Measure and Project Input'!BM110)</f>
        <v/>
      </c>
      <c r="Z102" t="str">
        <f>IF(ISBLANK('Measure and Project Input'!BN110),"",'Measure and Project Input'!BN110)</f>
        <v/>
      </c>
      <c r="AA102" t="str">
        <f>IF(ISBLANK('Measure and Project Input'!BO110),"",'Measure and Project Input'!BO110)</f>
        <v/>
      </c>
      <c r="AC102" t="str">
        <f>IF(ISBLANK('Measure and Project Input'!P110),"",'Measure and Project Input'!P110)</f>
        <v/>
      </c>
      <c r="AD102" t="str">
        <f>IF(ISBLANK('Measure and Project Input'!AG110),"",'Measure and Project Input'!AG110)</f>
        <v/>
      </c>
      <c r="AE102" t="str">
        <f>IF(ISBLANK('Measure and Project Input'!AH110),"",'Measure and Project Input'!AH110)</f>
        <v/>
      </c>
      <c r="AF102" t="str">
        <f>IF(ISBLANK('Measure and Project Input'!AN110),"",'Measure and Project Input'!AN110)</f>
        <v/>
      </c>
      <c r="AG102" t="str">
        <f>IF(ISBLANK('Measure and Project Input'!AO110),"",'Measure and Project Input'!AO110)</f>
        <v/>
      </c>
      <c r="AH102" t="str">
        <f>IF(ISBLANK('Measure and Project Input'!AP110),"",'Measure and Project Input'!AP110)</f>
        <v/>
      </c>
      <c r="AI102" t="str">
        <f>IF(ISBLANK('Measure and Project Input'!AQ110),"",'Measure and Project Input'!AQ110)</f>
        <v/>
      </c>
      <c r="AJ102" t="str">
        <f>IF(ISBLANK('Measure and Project Input'!AR110),"",'Measure and Project Input'!AR110)</f>
        <v/>
      </c>
      <c r="AK102" t="str">
        <f>IF(ISBLANK('Measure and Project Input'!AS110),"",'Measure and Project Input'!AS110)</f>
        <v/>
      </c>
      <c r="AL102" t="str">
        <f>IF(ISBLANK('Measure and Project Input'!AT110),"",'Measure and Project Input'!AT110)</f>
        <v/>
      </c>
      <c r="AM102" t="str">
        <f>IF(ISBLANK('Measure and Project Input'!AU110),"",'Measure and Project Input'!AU110)</f>
        <v/>
      </c>
      <c r="AN102" t="str">
        <f>IF(ISBLANK('Measure and Project Input'!AV110),"",'Measure and Project Input'!AV110)</f>
        <v/>
      </c>
      <c r="AO102" t="str">
        <f>IF(ISBLANK('Measure and Project Input'!AW110),"",'Measure and Project Input'!AW110)</f>
        <v/>
      </c>
      <c r="AP102" t="str">
        <f>IF(ISBLANK('Measure and Project Input'!AX110),"",'Measure and Project Input'!AX110)</f>
        <v/>
      </c>
      <c r="AQ102" t="str">
        <f>IF(ISBLANK('Measure and Project Input'!AY110),"",'Measure and Project Input'!AY110)</f>
        <v/>
      </c>
      <c r="AR102" t="str">
        <f>IF(ISBLANK('Measure and Project Input'!AZ110),"",'Measure and Project Input'!AZ110)</f>
        <v/>
      </c>
      <c r="AS102" t="str">
        <f>IF(ISBLANK('Measure and Project Input'!BA110),"",'Measure and Project Input'!BA110)</f>
        <v/>
      </c>
      <c r="AT102" t="str">
        <f>IF(ISBLANK('Measure and Project Input'!BB110),"",'Measure and Project Input'!BB110)</f>
        <v/>
      </c>
      <c r="AU102" t="str">
        <f>IF(ISBLANK('Measure and Project Input'!BC110),"",'Measure and Project Input'!BC110)</f>
        <v/>
      </c>
      <c r="AV102" t="str">
        <f>IF(ISBLANK('Measure and Project Input'!BD110),"",'Measure and Project Input'!BD110)</f>
        <v/>
      </c>
    </row>
    <row r="103" spans="1:48" x14ac:dyDescent="0.2">
      <c r="A103" t="str">
        <f>IF(ISBLANK('Measure and Project Input'!W111),"",'Measure and Project Input'!W111)</f>
        <v/>
      </c>
      <c r="B103" t="str">
        <f ca="1">IF(ISBLANK('Measure and Project Input'!X111),IF(ISBLANK('Measure and Project Input'!BY111),"",'Measure and Project Input'!BY111),'Measure and Project Input'!X111)</f>
        <v/>
      </c>
      <c r="C103" t="str">
        <f>IF(ISBLANK('Measure and Project Input'!Y111),"",'Measure and Project Input'!Y111)</f>
        <v/>
      </c>
      <c r="D103" t="str">
        <f>IF(ISBLANK('Measure and Project Input'!Z111),"",'Measure and Project Input'!Z111)</f>
        <v/>
      </c>
      <c r="E103" t="str">
        <f>IF(ISBLANK('Measure and Project Input'!AA111),"",'Measure and Project Input'!AA111)</f>
        <v/>
      </c>
      <c r="F103" t="str">
        <f>IF(ISBLANK('Measure and Project Input'!AB111),"",'Measure and Project Input'!AB111)</f>
        <v/>
      </c>
      <c r="G103" t="str">
        <f>IF(ISBLANK('Measure and Project Input'!AC111),"",'Measure and Project Input'!AC111)</f>
        <v/>
      </c>
      <c r="H103" t="str">
        <f>IF(ISBLANK('Measure and Project Input'!AD111),"",'Measure and Project Input'!AD111)</f>
        <v/>
      </c>
      <c r="I103" t="str">
        <f>IF(ISBLANK('Measure and Project Input'!AE111),"",'Measure and Project Input'!AE111)</f>
        <v/>
      </c>
      <c r="J103" t="str">
        <f>IF(ISBLANK('Measure and Project Input'!AF111),"",'Measure and Project Input'!AF111)</f>
        <v/>
      </c>
      <c r="K103" t="str">
        <f ca="1">IF(ISBLANK('Measure and Project Input'!BE111),"",'Measure and Project Input'!BE111)</f>
        <v/>
      </c>
      <c r="T103" t="str">
        <f>IF(ISBLANK('Measure and Project Input'!BH111),"",'Measure and Project Input'!BH111)</f>
        <v/>
      </c>
      <c r="U103" t="str">
        <f>IF(ISBLANK('Measure and Project Input'!BI111),"",'Measure and Project Input'!BI111)</f>
        <v/>
      </c>
      <c r="V103" t="str">
        <f>IF(ISBLANK('Measure and Project Input'!BJ111),"",'Measure and Project Input'!BJ111)</f>
        <v/>
      </c>
      <c r="W103" t="str">
        <f>IF(ISBLANK('Measure and Project Input'!BK111),"",'Measure and Project Input'!BK111)</f>
        <v/>
      </c>
      <c r="X103" t="str">
        <f>IF(ISBLANK('Measure and Project Input'!BL111),"",'Measure and Project Input'!BL111)</f>
        <v/>
      </c>
      <c r="Y103" t="str">
        <f>IF(ISBLANK('Measure and Project Input'!BM111),"",'Measure and Project Input'!BM111)</f>
        <v/>
      </c>
      <c r="Z103" t="str">
        <f>IF(ISBLANK('Measure and Project Input'!BN111),"",'Measure and Project Input'!BN111)</f>
        <v/>
      </c>
      <c r="AA103" t="str">
        <f>IF(ISBLANK('Measure and Project Input'!BO111),"",'Measure and Project Input'!BO111)</f>
        <v/>
      </c>
      <c r="AC103" t="str">
        <f>IF(ISBLANK('Measure and Project Input'!P111),"",'Measure and Project Input'!P111)</f>
        <v/>
      </c>
      <c r="AD103" t="str">
        <f>IF(ISBLANK('Measure and Project Input'!AG111),"",'Measure and Project Input'!AG111)</f>
        <v/>
      </c>
      <c r="AE103" t="str">
        <f>IF(ISBLANK('Measure and Project Input'!AH111),"",'Measure and Project Input'!AH111)</f>
        <v/>
      </c>
      <c r="AF103" t="str">
        <f>IF(ISBLANK('Measure and Project Input'!AN111),"",'Measure and Project Input'!AN111)</f>
        <v/>
      </c>
      <c r="AG103" t="str">
        <f>IF(ISBLANK('Measure and Project Input'!AO111),"",'Measure and Project Input'!AO111)</f>
        <v/>
      </c>
      <c r="AH103" t="str">
        <f>IF(ISBLANK('Measure and Project Input'!AP111),"",'Measure and Project Input'!AP111)</f>
        <v/>
      </c>
      <c r="AI103" t="str">
        <f>IF(ISBLANK('Measure and Project Input'!AQ111),"",'Measure and Project Input'!AQ111)</f>
        <v/>
      </c>
      <c r="AJ103" t="str">
        <f>IF(ISBLANK('Measure and Project Input'!AR111),"",'Measure and Project Input'!AR111)</f>
        <v/>
      </c>
      <c r="AK103" t="str">
        <f>IF(ISBLANK('Measure and Project Input'!AS111),"",'Measure and Project Input'!AS111)</f>
        <v/>
      </c>
      <c r="AL103" t="str">
        <f>IF(ISBLANK('Measure and Project Input'!AT111),"",'Measure and Project Input'!AT111)</f>
        <v/>
      </c>
      <c r="AM103" t="str">
        <f>IF(ISBLANK('Measure and Project Input'!AU111),"",'Measure and Project Input'!AU111)</f>
        <v/>
      </c>
      <c r="AN103" t="str">
        <f>IF(ISBLANK('Measure and Project Input'!AV111),"",'Measure and Project Input'!AV111)</f>
        <v/>
      </c>
      <c r="AO103" t="str">
        <f>IF(ISBLANK('Measure and Project Input'!AW111),"",'Measure and Project Input'!AW111)</f>
        <v/>
      </c>
      <c r="AP103" t="str">
        <f>IF(ISBLANK('Measure and Project Input'!AX111),"",'Measure and Project Input'!AX111)</f>
        <v/>
      </c>
      <c r="AQ103" t="str">
        <f>IF(ISBLANK('Measure and Project Input'!AY111),"",'Measure and Project Input'!AY111)</f>
        <v/>
      </c>
      <c r="AR103" t="str">
        <f>IF(ISBLANK('Measure and Project Input'!AZ111),"",'Measure and Project Input'!AZ111)</f>
        <v/>
      </c>
      <c r="AS103" t="str">
        <f>IF(ISBLANK('Measure and Project Input'!BA111),"",'Measure and Project Input'!BA111)</f>
        <v/>
      </c>
      <c r="AT103" t="str">
        <f>IF(ISBLANK('Measure and Project Input'!BB111),"",'Measure and Project Input'!BB111)</f>
        <v/>
      </c>
      <c r="AU103" t="str">
        <f>IF(ISBLANK('Measure and Project Input'!BC111),"",'Measure and Project Input'!BC111)</f>
        <v/>
      </c>
      <c r="AV103" t="str">
        <f>IF(ISBLANK('Measure and Project Input'!BD111),"",'Measure and Project Input'!BD111)</f>
        <v/>
      </c>
    </row>
    <row r="104" spans="1:48" x14ac:dyDescent="0.2">
      <c r="A104" t="str">
        <f>IF(ISBLANK('Measure and Project Input'!W112),"",'Measure and Project Input'!W112)</f>
        <v/>
      </c>
      <c r="B104" t="str">
        <f ca="1">IF(ISBLANK('Measure and Project Input'!X112),IF(ISBLANK('Measure and Project Input'!BY112),"",'Measure and Project Input'!BY112),'Measure and Project Input'!X112)</f>
        <v/>
      </c>
      <c r="C104" t="str">
        <f>IF(ISBLANK('Measure and Project Input'!Y112),"",'Measure and Project Input'!Y112)</f>
        <v/>
      </c>
      <c r="D104" t="str">
        <f>IF(ISBLANK('Measure and Project Input'!Z112),"",'Measure and Project Input'!Z112)</f>
        <v/>
      </c>
      <c r="E104" t="str">
        <f>IF(ISBLANK('Measure and Project Input'!AA112),"",'Measure and Project Input'!AA112)</f>
        <v/>
      </c>
      <c r="F104" t="str">
        <f>IF(ISBLANK('Measure and Project Input'!AB112),"",'Measure and Project Input'!AB112)</f>
        <v/>
      </c>
      <c r="G104" t="str">
        <f>IF(ISBLANK('Measure and Project Input'!AC112),"",'Measure and Project Input'!AC112)</f>
        <v/>
      </c>
      <c r="H104" t="str">
        <f>IF(ISBLANK('Measure and Project Input'!AD112),"",'Measure and Project Input'!AD112)</f>
        <v/>
      </c>
      <c r="I104" t="str">
        <f>IF(ISBLANK('Measure and Project Input'!AE112),"",'Measure and Project Input'!AE112)</f>
        <v/>
      </c>
      <c r="J104" t="str">
        <f>IF(ISBLANK('Measure and Project Input'!AF112),"",'Measure and Project Input'!AF112)</f>
        <v/>
      </c>
      <c r="K104" t="str">
        <f ca="1">IF(ISBLANK('Measure and Project Input'!BE112),"",'Measure and Project Input'!BE112)</f>
        <v/>
      </c>
      <c r="T104" t="str">
        <f>IF(ISBLANK('Measure and Project Input'!BH112),"",'Measure and Project Input'!BH112)</f>
        <v/>
      </c>
      <c r="U104" t="str">
        <f>IF(ISBLANK('Measure and Project Input'!BI112),"",'Measure and Project Input'!BI112)</f>
        <v/>
      </c>
      <c r="V104" t="str">
        <f>IF(ISBLANK('Measure and Project Input'!BJ112),"",'Measure and Project Input'!BJ112)</f>
        <v/>
      </c>
      <c r="W104" t="str">
        <f>IF(ISBLANK('Measure and Project Input'!BK112),"",'Measure and Project Input'!BK112)</f>
        <v/>
      </c>
      <c r="X104" t="str">
        <f>IF(ISBLANK('Measure and Project Input'!BL112),"",'Measure and Project Input'!BL112)</f>
        <v/>
      </c>
      <c r="Y104" t="str">
        <f>IF(ISBLANK('Measure and Project Input'!BM112),"",'Measure and Project Input'!BM112)</f>
        <v/>
      </c>
      <c r="Z104" t="str">
        <f>IF(ISBLANK('Measure and Project Input'!BN112),"",'Measure and Project Input'!BN112)</f>
        <v/>
      </c>
      <c r="AA104" t="str">
        <f>IF(ISBLANK('Measure and Project Input'!BO112),"",'Measure and Project Input'!BO112)</f>
        <v/>
      </c>
      <c r="AC104" t="str">
        <f>IF(ISBLANK('Measure and Project Input'!P112),"",'Measure and Project Input'!P112)</f>
        <v/>
      </c>
      <c r="AD104" t="str">
        <f>IF(ISBLANK('Measure and Project Input'!AG112),"",'Measure and Project Input'!AG112)</f>
        <v/>
      </c>
      <c r="AE104" t="str">
        <f>IF(ISBLANK('Measure and Project Input'!AH112),"",'Measure and Project Input'!AH112)</f>
        <v/>
      </c>
      <c r="AF104" t="str">
        <f>IF(ISBLANK('Measure and Project Input'!AN112),"",'Measure and Project Input'!AN112)</f>
        <v/>
      </c>
      <c r="AG104" t="str">
        <f>IF(ISBLANK('Measure and Project Input'!AO112),"",'Measure and Project Input'!AO112)</f>
        <v/>
      </c>
      <c r="AH104" t="str">
        <f>IF(ISBLANK('Measure and Project Input'!AP112),"",'Measure and Project Input'!AP112)</f>
        <v/>
      </c>
      <c r="AI104" t="str">
        <f>IF(ISBLANK('Measure and Project Input'!AQ112),"",'Measure and Project Input'!AQ112)</f>
        <v/>
      </c>
      <c r="AJ104" t="str">
        <f>IF(ISBLANK('Measure and Project Input'!AR112),"",'Measure and Project Input'!AR112)</f>
        <v/>
      </c>
      <c r="AK104" t="str">
        <f>IF(ISBLANK('Measure and Project Input'!AS112),"",'Measure and Project Input'!AS112)</f>
        <v/>
      </c>
      <c r="AL104" t="str">
        <f>IF(ISBLANK('Measure and Project Input'!AT112),"",'Measure and Project Input'!AT112)</f>
        <v/>
      </c>
      <c r="AM104" t="str">
        <f>IF(ISBLANK('Measure and Project Input'!AU112),"",'Measure and Project Input'!AU112)</f>
        <v/>
      </c>
      <c r="AN104" t="str">
        <f>IF(ISBLANK('Measure and Project Input'!AV112),"",'Measure and Project Input'!AV112)</f>
        <v/>
      </c>
      <c r="AO104" t="str">
        <f>IF(ISBLANK('Measure and Project Input'!AW112),"",'Measure and Project Input'!AW112)</f>
        <v/>
      </c>
      <c r="AP104" t="str">
        <f>IF(ISBLANK('Measure and Project Input'!AX112),"",'Measure and Project Input'!AX112)</f>
        <v/>
      </c>
      <c r="AQ104" t="str">
        <f>IF(ISBLANK('Measure and Project Input'!AY112),"",'Measure and Project Input'!AY112)</f>
        <v/>
      </c>
      <c r="AR104" t="str">
        <f>IF(ISBLANK('Measure and Project Input'!AZ112),"",'Measure and Project Input'!AZ112)</f>
        <v/>
      </c>
      <c r="AS104" t="str">
        <f>IF(ISBLANK('Measure and Project Input'!BA112),"",'Measure and Project Input'!BA112)</f>
        <v/>
      </c>
      <c r="AT104" t="str">
        <f>IF(ISBLANK('Measure and Project Input'!BB112),"",'Measure and Project Input'!BB112)</f>
        <v/>
      </c>
      <c r="AU104" t="str">
        <f>IF(ISBLANK('Measure and Project Input'!BC112),"",'Measure and Project Input'!BC112)</f>
        <v/>
      </c>
      <c r="AV104" t="str">
        <f>IF(ISBLANK('Measure and Project Input'!BD112),"",'Measure and Project Input'!BD112)</f>
        <v/>
      </c>
    </row>
    <row r="105" spans="1:48" x14ac:dyDescent="0.2">
      <c r="A105" t="str">
        <f>IF(ISBLANK('Measure and Project Input'!W113),"",'Measure and Project Input'!W113)</f>
        <v/>
      </c>
      <c r="B105" t="str">
        <f ca="1">IF(ISBLANK('Measure and Project Input'!X113),IF(ISBLANK('Measure and Project Input'!BY113),"",'Measure and Project Input'!BY113),'Measure and Project Input'!X113)</f>
        <v/>
      </c>
      <c r="C105" t="str">
        <f>IF(ISBLANK('Measure and Project Input'!Y113),"",'Measure and Project Input'!Y113)</f>
        <v/>
      </c>
      <c r="D105" t="str">
        <f>IF(ISBLANK('Measure and Project Input'!Z113),"",'Measure and Project Input'!Z113)</f>
        <v/>
      </c>
      <c r="E105" t="str">
        <f>IF(ISBLANK('Measure and Project Input'!AA113),"",'Measure and Project Input'!AA113)</f>
        <v/>
      </c>
      <c r="F105" t="str">
        <f>IF(ISBLANK('Measure and Project Input'!AB113),"",'Measure and Project Input'!AB113)</f>
        <v/>
      </c>
      <c r="G105" t="str">
        <f>IF(ISBLANK('Measure and Project Input'!AC113),"",'Measure and Project Input'!AC113)</f>
        <v/>
      </c>
      <c r="H105" t="str">
        <f>IF(ISBLANK('Measure and Project Input'!AD113),"",'Measure and Project Input'!AD113)</f>
        <v/>
      </c>
      <c r="I105" t="str">
        <f>IF(ISBLANK('Measure and Project Input'!AE113),"",'Measure and Project Input'!AE113)</f>
        <v/>
      </c>
      <c r="J105" t="str">
        <f>IF(ISBLANK('Measure and Project Input'!AF113),"",'Measure and Project Input'!AF113)</f>
        <v/>
      </c>
      <c r="K105" t="str">
        <f ca="1">IF(ISBLANK('Measure and Project Input'!BE113),"",'Measure and Project Input'!BE113)</f>
        <v/>
      </c>
      <c r="T105" t="str">
        <f>IF(ISBLANK('Measure and Project Input'!BH113),"",'Measure and Project Input'!BH113)</f>
        <v/>
      </c>
      <c r="U105" t="str">
        <f>IF(ISBLANK('Measure and Project Input'!BI113),"",'Measure and Project Input'!BI113)</f>
        <v/>
      </c>
      <c r="V105" t="str">
        <f>IF(ISBLANK('Measure and Project Input'!BJ113),"",'Measure and Project Input'!BJ113)</f>
        <v/>
      </c>
      <c r="W105" t="str">
        <f>IF(ISBLANK('Measure and Project Input'!BK113),"",'Measure and Project Input'!BK113)</f>
        <v/>
      </c>
      <c r="X105" t="str">
        <f>IF(ISBLANK('Measure and Project Input'!BL113),"",'Measure and Project Input'!BL113)</f>
        <v/>
      </c>
      <c r="Y105" t="str">
        <f>IF(ISBLANK('Measure and Project Input'!BM113),"",'Measure and Project Input'!BM113)</f>
        <v/>
      </c>
      <c r="Z105" t="str">
        <f>IF(ISBLANK('Measure and Project Input'!BN113),"",'Measure and Project Input'!BN113)</f>
        <v/>
      </c>
      <c r="AA105" t="str">
        <f>IF(ISBLANK('Measure and Project Input'!BO113),"",'Measure and Project Input'!BO113)</f>
        <v/>
      </c>
      <c r="AC105" t="str">
        <f>IF(ISBLANK('Measure and Project Input'!P113),"",'Measure and Project Input'!P113)</f>
        <v/>
      </c>
      <c r="AD105" t="str">
        <f>IF(ISBLANK('Measure and Project Input'!AG113),"",'Measure and Project Input'!AG113)</f>
        <v/>
      </c>
      <c r="AE105" t="str">
        <f>IF(ISBLANK('Measure and Project Input'!AH113),"",'Measure and Project Input'!AH113)</f>
        <v/>
      </c>
      <c r="AF105" t="str">
        <f>IF(ISBLANK('Measure and Project Input'!AN113),"",'Measure and Project Input'!AN113)</f>
        <v/>
      </c>
      <c r="AG105" t="str">
        <f>IF(ISBLANK('Measure and Project Input'!AO113),"",'Measure and Project Input'!AO113)</f>
        <v/>
      </c>
      <c r="AH105" t="str">
        <f>IF(ISBLANK('Measure and Project Input'!AP113),"",'Measure and Project Input'!AP113)</f>
        <v/>
      </c>
      <c r="AI105" t="str">
        <f>IF(ISBLANK('Measure and Project Input'!AQ113),"",'Measure and Project Input'!AQ113)</f>
        <v/>
      </c>
      <c r="AJ105" t="str">
        <f>IF(ISBLANK('Measure and Project Input'!AR113),"",'Measure and Project Input'!AR113)</f>
        <v/>
      </c>
      <c r="AK105" t="str">
        <f>IF(ISBLANK('Measure and Project Input'!AS113),"",'Measure and Project Input'!AS113)</f>
        <v/>
      </c>
      <c r="AL105" t="str">
        <f>IF(ISBLANK('Measure and Project Input'!AT113),"",'Measure and Project Input'!AT113)</f>
        <v/>
      </c>
      <c r="AM105" t="str">
        <f>IF(ISBLANK('Measure and Project Input'!AU113),"",'Measure and Project Input'!AU113)</f>
        <v/>
      </c>
      <c r="AN105" t="str">
        <f>IF(ISBLANK('Measure and Project Input'!AV113),"",'Measure and Project Input'!AV113)</f>
        <v/>
      </c>
      <c r="AO105" t="str">
        <f>IF(ISBLANK('Measure and Project Input'!AW113),"",'Measure and Project Input'!AW113)</f>
        <v/>
      </c>
      <c r="AP105" t="str">
        <f>IF(ISBLANK('Measure and Project Input'!AX113),"",'Measure and Project Input'!AX113)</f>
        <v/>
      </c>
      <c r="AQ105" t="str">
        <f>IF(ISBLANK('Measure and Project Input'!AY113),"",'Measure and Project Input'!AY113)</f>
        <v/>
      </c>
      <c r="AR105" t="str">
        <f>IF(ISBLANK('Measure and Project Input'!AZ113),"",'Measure and Project Input'!AZ113)</f>
        <v/>
      </c>
      <c r="AS105" t="str">
        <f>IF(ISBLANK('Measure and Project Input'!BA113),"",'Measure and Project Input'!BA113)</f>
        <v/>
      </c>
      <c r="AT105" t="str">
        <f>IF(ISBLANK('Measure and Project Input'!BB113),"",'Measure and Project Input'!BB113)</f>
        <v/>
      </c>
      <c r="AU105" t="str">
        <f>IF(ISBLANK('Measure and Project Input'!BC113),"",'Measure and Project Input'!BC113)</f>
        <v/>
      </c>
      <c r="AV105" t="str">
        <f>IF(ISBLANK('Measure and Project Input'!BD113),"",'Measure and Project Input'!BD113)</f>
        <v/>
      </c>
    </row>
    <row r="106" spans="1:48" x14ac:dyDescent="0.2">
      <c r="A106" t="str">
        <f>IF(ISBLANK('Measure and Project Input'!W114),"",'Measure and Project Input'!W114)</f>
        <v/>
      </c>
      <c r="B106" t="str">
        <f ca="1">IF(ISBLANK('Measure and Project Input'!X114),IF(ISBLANK('Measure and Project Input'!BY114),"",'Measure and Project Input'!BY114),'Measure and Project Input'!X114)</f>
        <v/>
      </c>
      <c r="C106" t="str">
        <f>IF(ISBLANK('Measure and Project Input'!Y114),"",'Measure and Project Input'!Y114)</f>
        <v/>
      </c>
      <c r="D106" t="str">
        <f>IF(ISBLANK('Measure and Project Input'!Z114),"",'Measure and Project Input'!Z114)</f>
        <v/>
      </c>
      <c r="E106" t="str">
        <f>IF(ISBLANK('Measure and Project Input'!AA114),"",'Measure and Project Input'!AA114)</f>
        <v/>
      </c>
      <c r="F106" t="str">
        <f>IF(ISBLANK('Measure and Project Input'!AB114),"",'Measure and Project Input'!AB114)</f>
        <v/>
      </c>
      <c r="G106" t="str">
        <f>IF(ISBLANK('Measure and Project Input'!AC114),"",'Measure and Project Input'!AC114)</f>
        <v/>
      </c>
      <c r="H106" t="str">
        <f>IF(ISBLANK('Measure and Project Input'!AD114),"",'Measure and Project Input'!AD114)</f>
        <v/>
      </c>
      <c r="I106" t="str">
        <f>IF(ISBLANK('Measure and Project Input'!AE114),"",'Measure and Project Input'!AE114)</f>
        <v/>
      </c>
      <c r="J106" t="str">
        <f>IF(ISBLANK('Measure and Project Input'!AF114),"",'Measure and Project Input'!AF114)</f>
        <v/>
      </c>
      <c r="K106" t="str">
        <f ca="1">IF(ISBLANK('Measure and Project Input'!BE114),"",'Measure and Project Input'!BE114)</f>
        <v/>
      </c>
      <c r="T106" t="str">
        <f>IF(ISBLANK('Measure and Project Input'!BH114),"",'Measure and Project Input'!BH114)</f>
        <v/>
      </c>
      <c r="U106" t="str">
        <f>IF(ISBLANK('Measure and Project Input'!BI114),"",'Measure and Project Input'!BI114)</f>
        <v/>
      </c>
      <c r="V106" t="str">
        <f>IF(ISBLANK('Measure and Project Input'!BJ114),"",'Measure and Project Input'!BJ114)</f>
        <v/>
      </c>
      <c r="W106" t="str">
        <f>IF(ISBLANK('Measure and Project Input'!BK114),"",'Measure and Project Input'!BK114)</f>
        <v/>
      </c>
      <c r="X106" t="str">
        <f>IF(ISBLANK('Measure and Project Input'!BL114),"",'Measure and Project Input'!BL114)</f>
        <v/>
      </c>
      <c r="Y106" t="str">
        <f>IF(ISBLANK('Measure and Project Input'!BM114),"",'Measure and Project Input'!BM114)</f>
        <v/>
      </c>
      <c r="Z106" t="str">
        <f>IF(ISBLANK('Measure and Project Input'!BN114),"",'Measure and Project Input'!BN114)</f>
        <v/>
      </c>
      <c r="AA106" t="str">
        <f>IF(ISBLANK('Measure and Project Input'!BO114),"",'Measure and Project Input'!BO114)</f>
        <v/>
      </c>
      <c r="AC106" t="str">
        <f>IF(ISBLANK('Measure and Project Input'!P114),"",'Measure and Project Input'!P114)</f>
        <v/>
      </c>
      <c r="AD106" t="str">
        <f>IF(ISBLANK('Measure and Project Input'!AG114),"",'Measure and Project Input'!AG114)</f>
        <v/>
      </c>
      <c r="AE106" t="str">
        <f>IF(ISBLANK('Measure and Project Input'!AH114),"",'Measure and Project Input'!AH114)</f>
        <v/>
      </c>
      <c r="AF106" t="str">
        <f>IF(ISBLANK('Measure and Project Input'!AN114),"",'Measure and Project Input'!AN114)</f>
        <v/>
      </c>
      <c r="AG106" t="str">
        <f>IF(ISBLANK('Measure and Project Input'!AO114),"",'Measure and Project Input'!AO114)</f>
        <v/>
      </c>
      <c r="AH106" t="str">
        <f>IF(ISBLANK('Measure and Project Input'!AP114),"",'Measure and Project Input'!AP114)</f>
        <v/>
      </c>
      <c r="AI106" t="str">
        <f>IF(ISBLANK('Measure and Project Input'!AQ114),"",'Measure and Project Input'!AQ114)</f>
        <v/>
      </c>
      <c r="AJ106" t="str">
        <f>IF(ISBLANK('Measure and Project Input'!AR114),"",'Measure and Project Input'!AR114)</f>
        <v/>
      </c>
      <c r="AK106" t="str">
        <f>IF(ISBLANK('Measure and Project Input'!AS114),"",'Measure and Project Input'!AS114)</f>
        <v/>
      </c>
      <c r="AL106" t="str">
        <f>IF(ISBLANK('Measure and Project Input'!AT114),"",'Measure and Project Input'!AT114)</f>
        <v/>
      </c>
      <c r="AM106" t="str">
        <f>IF(ISBLANK('Measure and Project Input'!AU114),"",'Measure and Project Input'!AU114)</f>
        <v/>
      </c>
      <c r="AN106" t="str">
        <f>IF(ISBLANK('Measure and Project Input'!AV114),"",'Measure and Project Input'!AV114)</f>
        <v/>
      </c>
      <c r="AO106" t="str">
        <f>IF(ISBLANK('Measure and Project Input'!AW114),"",'Measure and Project Input'!AW114)</f>
        <v/>
      </c>
      <c r="AP106" t="str">
        <f>IF(ISBLANK('Measure and Project Input'!AX114),"",'Measure and Project Input'!AX114)</f>
        <v/>
      </c>
      <c r="AQ106" t="str">
        <f>IF(ISBLANK('Measure and Project Input'!AY114),"",'Measure and Project Input'!AY114)</f>
        <v/>
      </c>
      <c r="AR106" t="str">
        <f>IF(ISBLANK('Measure and Project Input'!AZ114),"",'Measure and Project Input'!AZ114)</f>
        <v/>
      </c>
      <c r="AS106" t="str">
        <f>IF(ISBLANK('Measure and Project Input'!BA114),"",'Measure and Project Input'!BA114)</f>
        <v/>
      </c>
      <c r="AT106" t="str">
        <f>IF(ISBLANK('Measure and Project Input'!BB114),"",'Measure and Project Input'!BB114)</f>
        <v/>
      </c>
      <c r="AU106" t="str">
        <f>IF(ISBLANK('Measure and Project Input'!BC114),"",'Measure and Project Input'!BC114)</f>
        <v/>
      </c>
      <c r="AV106" t="str">
        <f>IF(ISBLANK('Measure and Project Input'!BD114),"",'Measure and Project Input'!BD114)</f>
        <v/>
      </c>
    </row>
    <row r="107" spans="1:48" x14ac:dyDescent="0.2">
      <c r="A107" t="str">
        <f>IF(ISBLANK('Measure and Project Input'!W115),"",'Measure and Project Input'!W115)</f>
        <v/>
      </c>
      <c r="B107" t="str">
        <f ca="1">IF(ISBLANK('Measure and Project Input'!X115),IF(ISBLANK('Measure and Project Input'!BY115),"",'Measure and Project Input'!BY115),'Measure and Project Input'!X115)</f>
        <v/>
      </c>
      <c r="C107" t="str">
        <f>IF(ISBLANK('Measure and Project Input'!Y115),"",'Measure and Project Input'!Y115)</f>
        <v/>
      </c>
      <c r="D107" t="str">
        <f>IF(ISBLANK('Measure and Project Input'!Z115),"",'Measure and Project Input'!Z115)</f>
        <v/>
      </c>
      <c r="E107" t="str">
        <f>IF(ISBLANK('Measure and Project Input'!AA115),"",'Measure and Project Input'!AA115)</f>
        <v/>
      </c>
      <c r="F107" t="str">
        <f>IF(ISBLANK('Measure and Project Input'!AB115),"",'Measure and Project Input'!AB115)</f>
        <v/>
      </c>
      <c r="G107" t="str">
        <f>IF(ISBLANK('Measure and Project Input'!AC115),"",'Measure and Project Input'!AC115)</f>
        <v/>
      </c>
      <c r="H107" t="str">
        <f>IF(ISBLANK('Measure and Project Input'!AD115),"",'Measure and Project Input'!AD115)</f>
        <v/>
      </c>
      <c r="I107" t="str">
        <f>IF(ISBLANK('Measure and Project Input'!AE115),"",'Measure and Project Input'!AE115)</f>
        <v/>
      </c>
      <c r="J107" t="str">
        <f>IF(ISBLANK('Measure and Project Input'!AF115),"",'Measure and Project Input'!AF115)</f>
        <v/>
      </c>
      <c r="K107" t="str">
        <f ca="1">IF(ISBLANK('Measure and Project Input'!BE115),"",'Measure and Project Input'!BE115)</f>
        <v/>
      </c>
      <c r="T107" t="str">
        <f>IF(ISBLANK('Measure and Project Input'!BH115),"",'Measure and Project Input'!BH115)</f>
        <v/>
      </c>
      <c r="U107" t="str">
        <f>IF(ISBLANK('Measure and Project Input'!BI115),"",'Measure and Project Input'!BI115)</f>
        <v/>
      </c>
      <c r="V107" t="str">
        <f>IF(ISBLANK('Measure and Project Input'!BJ115),"",'Measure and Project Input'!BJ115)</f>
        <v/>
      </c>
      <c r="W107" t="str">
        <f>IF(ISBLANK('Measure and Project Input'!BK115),"",'Measure and Project Input'!BK115)</f>
        <v/>
      </c>
      <c r="X107" t="str">
        <f>IF(ISBLANK('Measure and Project Input'!BL115),"",'Measure and Project Input'!BL115)</f>
        <v/>
      </c>
      <c r="Y107" t="str">
        <f>IF(ISBLANK('Measure and Project Input'!BM115),"",'Measure and Project Input'!BM115)</f>
        <v/>
      </c>
      <c r="Z107" t="str">
        <f>IF(ISBLANK('Measure and Project Input'!BN115),"",'Measure and Project Input'!BN115)</f>
        <v/>
      </c>
      <c r="AA107" t="str">
        <f>IF(ISBLANK('Measure and Project Input'!BO115),"",'Measure and Project Input'!BO115)</f>
        <v/>
      </c>
      <c r="AC107" t="str">
        <f>IF(ISBLANK('Measure and Project Input'!P115),"",'Measure and Project Input'!P115)</f>
        <v/>
      </c>
      <c r="AD107" t="str">
        <f>IF(ISBLANK('Measure and Project Input'!AG115),"",'Measure and Project Input'!AG115)</f>
        <v/>
      </c>
      <c r="AE107" t="str">
        <f>IF(ISBLANK('Measure and Project Input'!AH115),"",'Measure and Project Input'!AH115)</f>
        <v/>
      </c>
      <c r="AF107" t="str">
        <f>IF(ISBLANK('Measure and Project Input'!AN115),"",'Measure and Project Input'!AN115)</f>
        <v/>
      </c>
      <c r="AG107" t="str">
        <f>IF(ISBLANK('Measure and Project Input'!AO115),"",'Measure and Project Input'!AO115)</f>
        <v/>
      </c>
      <c r="AH107" t="str">
        <f>IF(ISBLANK('Measure and Project Input'!AP115),"",'Measure and Project Input'!AP115)</f>
        <v/>
      </c>
      <c r="AI107" t="str">
        <f>IF(ISBLANK('Measure and Project Input'!AQ115),"",'Measure and Project Input'!AQ115)</f>
        <v/>
      </c>
      <c r="AJ107" t="str">
        <f>IF(ISBLANK('Measure and Project Input'!AR115),"",'Measure and Project Input'!AR115)</f>
        <v/>
      </c>
      <c r="AK107" t="str">
        <f>IF(ISBLANK('Measure and Project Input'!AS115),"",'Measure and Project Input'!AS115)</f>
        <v/>
      </c>
      <c r="AL107" t="str">
        <f>IF(ISBLANK('Measure and Project Input'!AT115),"",'Measure and Project Input'!AT115)</f>
        <v/>
      </c>
      <c r="AM107" t="str">
        <f>IF(ISBLANK('Measure and Project Input'!AU115),"",'Measure and Project Input'!AU115)</f>
        <v/>
      </c>
      <c r="AN107" t="str">
        <f>IF(ISBLANK('Measure and Project Input'!AV115),"",'Measure and Project Input'!AV115)</f>
        <v/>
      </c>
      <c r="AO107" t="str">
        <f>IF(ISBLANK('Measure and Project Input'!AW115),"",'Measure and Project Input'!AW115)</f>
        <v/>
      </c>
      <c r="AP107" t="str">
        <f>IF(ISBLANK('Measure and Project Input'!AX115),"",'Measure and Project Input'!AX115)</f>
        <v/>
      </c>
      <c r="AQ107" t="str">
        <f>IF(ISBLANK('Measure and Project Input'!AY115),"",'Measure and Project Input'!AY115)</f>
        <v/>
      </c>
      <c r="AR107" t="str">
        <f>IF(ISBLANK('Measure and Project Input'!AZ115),"",'Measure and Project Input'!AZ115)</f>
        <v/>
      </c>
      <c r="AS107" t="str">
        <f>IF(ISBLANK('Measure and Project Input'!BA115),"",'Measure and Project Input'!BA115)</f>
        <v/>
      </c>
      <c r="AT107" t="str">
        <f>IF(ISBLANK('Measure and Project Input'!BB115),"",'Measure and Project Input'!BB115)</f>
        <v/>
      </c>
      <c r="AU107" t="str">
        <f>IF(ISBLANK('Measure and Project Input'!BC115),"",'Measure and Project Input'!BC115)</f>
        <v/>
      </c>
      <c r="AV107" t="str">
        <f>IF(ISBLANK('Measure and Project Input'!BD115),"",'Measure and Project Input'!BD115)</f>
        <v/>
      </c>
    </row>
    <row r="108" spans="1:48" x14ac:dyDescent="0.2">
      <c r="A108" t="str">
        <f>IF(ISBLANK('Measure and Project Input'!W116),"",'Measure and Project Input'!W116)</f>
        <v/>
      </c>
      <c r="B108" t="str">
        <f ca="1">IF(ISBLANK('Measure and Project Input'!X116),IF(ISBLANK('Measure and Project Input'!BY116),"",'Measure and Project Input'!BY116),'Measure and Project Input'!X116)</f>
        <v/>
      </c>
      <c r="C108" t="str">
        <f>IF(ISBLANK('Measure and Project Input'!Y116),"",'Measure and Project Input'!Y116)</f>
        <v/>
      </c>
      <c r="D108" t="str">
        <f>IF(ISBLANK('Measure and Project Input'!Z116),"",'Measure and Project Input'!Z116)</f>
        <v/>
      </c>
      <c r="E108" t="str">
        <f>IF(ISBLANK('Measure and Project Input'!AA116),"",'Measure and Project Input'!AA116)</f>
        <v/>
      </c>
      <c r="F108" t="str">
        <f>IF(ISBLANK('Measure and Project Input'!AB116),"",'Measure and Project Input'!AB116)</f>
        <v/>
      </c>
      <c r="G108" t="str">
        <f>IF(ISBLANK('Measure and Project Input'!AC116),"",'Measure and Project Input'!AC116)</f>
        <v/>
      </c>
      <c r="H108" t="str">
        <f>IF(ISBLANK('Measure and Project Input'!AD116),"",'Measure and Project Input'!AD116)</f>
        <v/>
      </c>
      <c r="I108" t="str">
        <f>IF(ISBLANK('Measure and Project Input'!AE116),"",'Measure and Project Input'!AE116)</f>
        <v/>
      </c>
      <c r="J108" t="str">
        <f>IF(ISBLANK('Measure and Project Input'!AF116),"",'Measure and Project Input'!AF116)</f>
        <v/>
      </c>
      <c r="K108" t="str">
        <f ca="1">IF(ISBLANK('Measure and Project Input'!BE116),"",'Measure and Project Input'!BE116)</f>
        <v/>
      </c>
      <c r="T108" t="str">
        <f>IF(ISBLANK('Measure and Project Input'!BH116),"",'Measure and Project Input'!BH116)</f>
        <v/>
      </c>
      <c r="U108" t="str">
        <f>IF(ISBLANK('Measure and Project Input'!BI116),"",'Measure and Project Input'!BI116)</f>
        <v/>
      </c>
      <c r="V108" t="str">
        <f>IF(ISBLANK('Measure and Project Input'!BJ116),"",'Measure and Project Input'!BJ116)</f>
        <v/>
      </c>
      <c r="W108" t="str">
        <f>IF(ISBLANK('Measure and Project Input'!BK116),"",'Measure and Project Input'!BK116)</f>
        <v/>
      </c>
      <c r="X108" t="str">
        <f>IF(ISBLANK('Measure and Project Input'!BL116),"",'Measure and Project Input'!BL116)</f>
        <v/>
      </c>
      <c r="Y108" t="str">
        <f>IF(ISBLANK('Measure and Project Input'!BM116),"",'Measure and Project Input'!BM116)</f>
        <v/>
      </c>
      <c r="Z108" t="str">
        <f>IF(ISBLANK('Measure and Project Input'!BN116),"",'Measure and Project Input'!BN116)</f>
        <v/>
      </c>
      <c r="AA108" t="str">
        <f>IF(ISBLANK('Measure and Project Input'!BO116),"",'Measure and Project Input'!BO116)</f>
        <v/>
      </c>
      <c r="AC108" t="str">
        <f>IF(ISBLANK('Measure and Project Input'!P116),"",'Measure and Project Input'!P116)</f>
        <v/>
      </c>
      <c r="AD108" t="str">
        <f>IF(ISBLANK('Measure and Project Input'!AG116),"",'Measure and Project Input'!AG116)</f>
        <v/>
      </c>
      <c r="AE108" t="str">
        <f>IF(ISBLANK('Measure and Project Input'!AH116),"",'Measure and Project Input'!AH116)</f>
        <v/>
      </c>
      <c r="AF108" t="str">
        <f>IF(ISBLANK('Measure and Project Input'!AN116),"",'Measure and Project Input'!AN116)</f>
        <v/>
      </c>
      <c r="AG108" t="str">
        <f>IF(ISBLANK('Measure and Project Input'!AO116),"",'Measure and Project Input'!AO116)</f>
        <v/>
      </c>
      <c r="AH108" t="str">
        <f>IF(ISBLANK('Measure and Project Input'!AP116),"",'Measure and Project Input'!AP116)</f>
        <v/>
      </c>
      <c r="AI108" t="str">
        <f>IF(ISBLANK('Measure and Project Input'!AQ116),"",'Measure and Project Input'!AQ116)</f>
        <v/>
      </c>
      <c r="AJ108" t="str">
        <f>IF(ISBLANK('Measure and Project Input'!AR116),"",'Measure and Project Input'!AR116)</f>
        <v/>
      </c>
      <c r="AK108" t="str">
        <f>IF(ISBLANK('Measure and Project Input'!AS116),"",'Measure and Project Input'!AS116)</f>
        <v/>
      </c>
      <c r="AL108" t="str">
        <f>IF(ISBLANK('Measure and Project Input'!AT116),"",'Measure and Project Input'!AT116)</f>
        <v/>
      </c>
      <c r="AM108" t="str">
        <f>IF(ISBLANK('Measure and Project Input'!AU116),"",'Measure and Project Input'!AU116)</f>
        <v/>
      </c>
      <c r="AN108" t="str">
        <f>IF(ISBLANK('Measure and Project Input'!AV116),"",'Measure and Project Input'!AV116)</f>
        <v/>
      </c>
      <c r="AO108" t="str">
        <f>IF(ISBLANK('Measure and Project Input'!AW116),"",'Measure and Project Input'!AW116)</f>
        <v/>
      </c>
      <c r="AP108" t="str">
        <f>IF(ISBLANK('Measure and Project Input'!AX116),"",'Measure and Project Input'!AX116)</f>
        <v/>
      </c>
      <c r="AQ108" t="str">
        <f>IF(ISBLANK('Measure and Project Input'!AY116),"",'Measure and Project Input'!AY116)</f>
        <v/>
      </c>
      <c r="AR108" t="str">
        <f>IF(ISBLANK('Measure and Project Input'!AZ116),"",'Measure and Project Input'!AZ116)</f>
        <v/>
      </c>
      <c r="AS108" t="str">
        <f>IF(ISBLANK('Measure and Project Input'!BA116),"",'Measure and Project Input'!BA116)</f>
        <v/>
      </c>
      <c r="AT108" t="str">
        <f>IF(ISBLANK('Measure and Project Input'!BB116),"",'Measure and Project Input'!BB116)</f>
        <v/>
      </c>
      <c r="AU108" t="str">
        <f>IF(ISBLANK('Measure and Project Input'!BC116),"",'Measure and Project Input'!BC116)</f>
        <v/>
      </c>
      <c r="AV108" t="str">
        <f>IF(ISBLANK('Measure and Project Input'!BD116),"",'Measure and Project Input'!BD116)</f>
        <v/>
      </c>
    </row>
    <row r="109" spans="1:48" x14ac:dyDescent="0.2">
      <c r="A109" t="str">
        <f>IF(ISBLANK('Measure and Project Input'!W117),"",'Measure and Project Input'!W117)</f>
        <v/>
      </c>
      <c r="B109" t="str">
        <f ca="1">IF(ISBLANK('Measure and Project Input'!X117),IF(ISBLANK('Measure and Project Input'!BY117),"",'Measure and Project Input'!BY117),'Measure and Project Input'!X117)</f>
        <v/>
      </c>
      <c r="C109" t="str">
        <f>IF(ISBLANK('Measure and Project Input'!Y117),"",'Measure and Project Input'!Y117)</f>
        <v/>
      </c>
      <c r="D109" t="str">
        <f>IF(ISBLANK('Measure and Project Input'!Z117),"",'Measure and Project Input'!Z117)</f>
        <v/>
      </c>
      <c r="E109" t="str">
        <f>IF(ISBLANK('Measure and Project Input'!AA117),"",'Measure and Project Input'!AA117)</f>
        <v/>
      </c>
      <c r="F109" t="str">
        <f>IF(ISBLANK('Measure and Project Input'!AB117),"",'Measure and Project Input'!AB117)</f>
        <v/>
      </c>
      <c r="G109" t="str">
        <f>IF(ISBLANK('Measure and Project Input'!AC117),"",'Measure and Project Input'!AC117)</f>
        <v/>
      </c>
      <c r="H109" t="str">
        <f>IF(ISBLANK('Measure and Project Input'!AD117),"",'Measure and Project Input'!AD117)</f>
        <v/>
      </c>
      <c r="I109" t="str">
        <f>IF(ISBLANK('Measure and Project Input'!AE117),"",'Measure and Project Input'!AE117)</f>
        <v/>
      </c>
      <c r="J109" t="str">
        <f>IF(ISBLANK('Measure and Project Input'!AF117),"",'Measure and Project Input'!AF117)</f>
        <v/>
      </c>
      <c r="K109" t="str">
        <f ca="1">IF(ISBLANK('Measure and Project Input'!BE117),"",'Measure and Project Input'!BE117)</f>
        <v/>
      </c>
      <c r="T109" t="str">
        <f>IF(ISBLANK('Measure and Project Input'!BH117),"",'Measure and Project Input'!BH117)</f>
        <v/>
      </c>
      <c r="U109" t="str">
        <f>IF(ISBLANK('Measure and Project Input'!BI117),"",'Measure and Project Input'!BI117)</f>
        <v/>
      </c>
      <c r="V109" t="str">
        <f>IF(ISBLANK('Measure and Project Input'!BJ117),"",'Measure and Project Input'!BJ117)</f>
        <v/>
      </c>
      <c r="W109" t="str">
        <f>IF(ISBLANK('Measure and Project Input'!BK117),"",'Measure and Project Input'!BK117)</f>
        <v/>
      </c>
      <c r="X109" t="str">
        <f>IF(ISBLANK('Measure and Project Input'!BL117),"",'Measure and Project Input'!BL117)</f>
        <v/>
      </c>
      <c r="Y109" t="str">
        <f>IF(ISBLANK('Measure and Project Input'!BM117),"",'Measure and Project Input'!BM117)</f>
        <v/>
      </c>
      <c r="Z109" t="str">
        <f>IF(ISBLANK('Measure and Project Input'!BN117),"",'Measure and Project Input'!BN117)</f>
        <v/>
      </c>
      <c r="AA109" t="str">
        <f>IF(ISBLANK('Measure and Project Input'!BO117),"",'Measure and Project Input'!BO117)</f>
        <v/>
      </c>
      <c r="AC109" t="str">
        <f>IF(ISBLANK('Measure and Project Input'!P117),"",'Measure and Project Input'!P117)</f>
        <v/>
      </c>
      <c r="AD109" t="str">
        <f>IF(ISBLANK('Measure and Project Input'!AG117),"",'Measure and Project Input'!AG117)</f>
        <v/>
      </c>
      <c r="AE109" t="str">
        <f>IF(ISBLANK('Measure and Project Input'!AH117),"",'Measure and Project Input'!AH117)</f>
        <v/>
      </c>
      <c r="AF109" t="str">
        <f>IF(ISBLANK('Measure and Project Input'!AN117),"",'Measure and Project Input'!AN117)</f>
        <v/>
      </c>
      <c r="AG109" t="str">
        <f>IF(ISBLANK('Measure and Project Input'!AO117),"",'Measure and Project Input'!AO117)</f>
        <v/>
      </c>
      <c r="AH109" t="str">
        <f>IF(ISBLANK('Measure and Project Input'!AP117),"",'Measure and Project Input'!AP117)</f>
        <v/>
      </c>
      <c r="AI109" t="str">
        <f>IF(ISBLANK('Measure and Project Input'!AQ117),"",'Measure and Project Input'!AQ117)</f>
        <v/>
      </c>
      <c r="AJ109" t="str">
        <f>IF(ISBLANK('Measure and Project Input'!AR117),"",'Measure and Project Input'!AR117)</f>
        <v/>
      </c>
      <c r="AK109" t="str">
        <f>IF(ISBLANK('Measure and Project Input'!AS117),"",'Measure and Project Input'!AS117)</f>
        <v/>
      </c>
      <c r="AL109" t="str">
        <f>IF(ISBLANK('Measure and Project Input'!AT117),"",'Measure and Project Input'!AT117)</f>
        <v/>
      </c>
      <c r="AM109" t="str">
        <f>IF(ISBLANK('Measure and Project Input'!AU117),"",'Measure and Project Input'!AU117)</f>
        <v/>
      </c>
      <c r="AN109" t="str">
        <f>IF(ISBLANK('Measure and Project Input'!AV117),"",'Measure and Project Input'!AV117)</f>
        <v/>
      </c>
      <c r="AO109" t="str">
        <f>IF(ISBLANK('Measure and Project Input'!AW117),"",'Measure and Project Input'!AW117)</f>
        <v/>
      </c>
      <c r="AP109" t="str">
        <f>IF(ISBLANK('Measure and Project Input'!AX117),"",'Measure and Project Input'!AX117)</f>
        <v/>
      </c>
      <c r="AQ109" t="str">
        <f>IF(ISBLANK('Measure and Project Input'!AY117),"",'Measure and Project Input'!AY117)</f>
        <v/>
      </c>
      <c r="AR109" t="str">
        <f>IF(ISBLANK('Measure and Project Input'!AZ117),"",'Measure and Project Input'!AZ117)</f>
        <v/>
      </c>
      <c r="AS109" t="str">
        <f>IF(ISBLANK('Measure and Project Input'!BA117),"",'Measure and Project Input'!BA117)</f>
        <v/>
      </c>
      <c r="AT109" t="str">
        <f>IF(ISBLANK('Measure and Project Input'!BB117),"",'Measure and Project Input'!BB117)</f>
        <v/>
      </c>
      <c r="AU109" t="str">
        <f>IF(ISBLANK('Measure and Project Input'!BC117),"",'Measure and Project Input'!BC117)</f>
        <v/>
      </c>
      <c r="AV109" t="str">
        <f>IF(ISBLANK('Measure and Project Input'!BD117),"",'Measure and Project Input'!BD117)</f>
        <v/>
      </c>
    </row>
    <row r="110" spans="1:48" x14ac:dyDescent="0.2">
      <c r="A110" t="str">
        <f>IF(ISBLANK('Measure and Project Input'!W118),"",'Measure and Project Input'!W118)</f>
        <v/>
      </c>
      <c r="B110" t="str">
        <f ca="1">IF(ISBLANK('Measure and Project Input'!X118),IF(ISBLANK('Measure and Project Input'!BY118),"",'Measure and Project Input'!BY118),'Measure and Project Input'!X118)</f>
        <v/>
      </c>
      <c r="C110" t="str">
        <f>IF(ISBLANK('Measure and Project Input'!Y118),"",'Measure and Project Input'!Y118)</f>
        <v/>
      </c>
      <c r="D110" t="str">
        <f>IF(ISBLANK('Measure and Project Input'!Z118),"",'Measure and Project Input'!Z118)</f>
        <v/>
      </c>
      <c r="E110" t="str">
        <f>IF(ISBLANK('Measure and Project Input'!AA118),"",'Measure and Project Input'!AA118)</f>
        <v/>
      </c>
      <c r="F110" t="str">
        <f>IF(ISBLANK('Measure and Project Input'!AB118),"",'Measure and Project Input'!AB118)</f>
        <v/>
      </c>
      <c r="G110" t="str">
        <f>IF(ISBLANK('Measure and Project Input'!AC118),"",'Measure and Project Input'!AC118)</f>
        <v/>
      </c>
      <c r="H110" t="str">
        <f>IF(ISBLANK('Measure and Project Input'!AD118),"",'Measure and Project Input'!AD118)</f>
        <v/>
      </c>
      <c r="I110" t="str">
        <f>IF(ISBLANK('Measure and Project Input'!AE118),"",'Measure and Project Input'!AE118)</f>
        <v/>
      </c>
      <c r="J110" t="str">
        <f>IF(ISBLANK('Measure and Project Input'!AF118),"",'Measure and Project Input'!AF118)</f>
        <v/>
      </c>
      <c r="K110" t="str">
        <f ca="1">IF(ISBLANK('Measure and Project Input'!BE118),"",'Measure and Project Input'!BE118)</f>
        <v/>
      </c>
      <c r="T110" t="str">
        <f>IF(ISBLANK('Measure and Project Input'!BH118),"",'Measure and Project Input'!BH118)</f>
        <v/>
      </c>
      <c r="U110" t="str">
        <f>IF(ISBLANK('Measure and Project Input'!BI118),"",'Measure and Project Input'!BI118)</f>
        <v/>
      </c>
      <c r="V110" t="str">
        <f>IF(ISBLANK('Measure and Project Input'!BJ118),"",'Measure and Project Input'!BJ118)</f>
        <v/>
      </c>
      <c r="W110" t="str">
        <f>IF(ISBLANK('Measure and Project Input'!BK118),"",'Measure and Project Input'!BK118)</f>
        <v/>
      </c>
      <c r="X110" t="str">
        <f>IF(ISBLANK('Measure and Project Input'!BL118),"",'Measure and Project Input'!BL118)</f>
        <v/>
      </c>
      <c r="Y110" t="str">
        <f>IF(ISBLANK('Measure and Project Input'!BM118),"",'Measure and Project Input'!BM118)</f>
        <v/>
      </c>
      <c r="Z110" t="str">
        <f>IF(ISBLANK('Measure and Project Input'!BN118),"",'Measure and Project Input'!BN118)</f>
        <v/>
      </c>
      <c r="AA110" t="str">
        <f>IF(ISBLANK('Measure and Project Input'!BO118),"",'Measure and Project Input'!BO118)</f>
        <v/>
      </c>
      <c r="AC110" t="str">
        <f>IF(ISBLANK('Measure and Project Input'!P118),"",'Measure and Project Input'!P118)</f>
        <v/>
      </c>
      <c r="AD110" t="str">
        <f>IF(ISBLANK('Measure and Project Input'!AG118),"",'Measure and Project Input'!AG118)</f>
        <v/>
      </c>
      <c r="AE110" t="str">
        <f>IF(ISBLANK('Measure and Project Input'!AH118),"",'Measure and Project Input'!AH118)</f>
        <v/>
      </c>
      <c r="AF110" t="str">
        <f>IF(ISBLANK('Measure and Project Input'!AN118),"",'Measure and Project Input'!AN118)</f>
        <v/>
      </c>
      <c r="AG110" t="str">
        <f>IF(ISBLANK('Measure and Project Input'!AO118),"",'Measure and Project Input'!AO118)</f>
        <v/>
      </c>
      <c r="AH110" t="str">
        <f>IF(ISBLANK('Measure and Project Input'!AP118),"",'Measure and Project Input'!AP118)</f>
        <v/>
      </c>
      <c r="AI110" t="str">
        <f>IF(ISBLANK('Measure and Project Input'!AQ118),"",'Measure and Project Input'!AQ118)</f>
        <v/>
      </c>
      <c r="AJ110" t="str">
        <f>IF(ISBLANK('Measure and Project Input'!AR118),"",'Measure and Project Input'!AR118)</f>
        <v/>
      </c>
      <c r="AK110" t="str">
        <f>IF(ISBLANK('Measure and Project Input'!AS118),"",'Measure and Project Input'!AS118)</f>
        <v/>
      </c>
      <c r="AL110" t="str">
        <f>IF(ISBLANK('Measure and Project Input'!AT118),"",'Measure and Project Input'!AT118)</f>
        <v/>
      </c>
      <c r="AM110" t="str">
        <f>IF(ISBLANK('Measure and Project Input'!AU118),"",'Measure and Project Input'!AU118)</f>
        <v/>
      </c>
      <c r="AN110" t="str">
        <f>IF(ISBLANK('Measure and Project Input'!AV118),"",'Measure and Project Input'!AV118)</f>
        <v/>
      </c>
      <c r="AO110" t="str">
        <f>IF(ISBLANK('Measure and Project Input'!AW118),"",'Measure and Project Input'!AW118)</f>
        <v/>
      </c>
      <c r="AP110" t="str">
        <f>IF(ISBLANK('Measure and Project Input'!AX118),"",'Measure and Project Input'!AX118)</f>
        <v/>
      </c>
      <c r="AQ110" t="str">
        <f>IF(ISBLANK('Measure and Project Input'!AY118),"",'Measure and Project Input'!AY118)</f>
        <v/>
      </c>
      <c r="AR110" t="str">
        <f>IF(ISBLANK('Measure and Project Input'!AZ118),"",'Measure and Project Input'!AZ118)</f>
        <v/>
      </c>
      <c r="AS110" t="str">
        <f>IF(ISBLANK('Measure and Project Input'!BA118),"",'Measure and Project Input'!BA118)</f>
        <v/>
      </c>
      <c r="AT110" t="str">
        <f>IF(ISBLANK('Measure and Project Input'!BB118),"",'Measure and Project Input'!BB118)</f>
        <v/>
      </c>
      <c r="AU110" t="str">
        <f>IF(ISBLANK('Measure and Project Input'!BC118),"",'Measure and Project Input'!BC118)</f>
        <v/>
      </c>
      <c r="AV110" t="str">
        <f>IF(ISBLANK('Measure and Project Input'!BD118),"",'Measure and Project Input'!BD118)</f>
        <v/>
      </c>
    </row>
    <row r="111" spans="1:48" x14ac:dyDescent="0.2">
      <c r="A111" t="str">
        <f>IF(ISBLANK('Measure and Project Input'!W119),"",'Measure and Project Input'!W119)</f>
        <v/>
      </c>
      <c r="B111" t="str">
        <f ca="1">IF(ISBLANK('Measure and Project Input'!X119),IF(ISBLANK('Measure and Project Input'!BY119),"",'Measure and Project Input'!BY119),'Measure and Project Input'!X119)</f>
        <v/>
      </c>
      <c r="C111" t="str">
        <f>IF(ISBLANK('Measure and Project Input'!Y119),"",'Measure and Project Input'!Y119)</f>
        <v/>
      </c>
      <c r="D111" t="str">
        <f>IF(ISBLANK('Measure and Project Input'!Z119),"",'Measure and Project Input'!Z119)</f>
        <v/>
      </c>
      <c r="E111" t="str">
        <f>IF(ISBLANK('Measure and Project Input'!AA119),"",'Measure and Project Input'!AA119)</f>
        <v/>
      </c>
      <c r="F111" t="str">
        <f>IF(ISBLANK('Measure and Project Input'!AB119),"",'Measure and Project Input'!AB119)</f>
        <v/>
      </c>
      <c r="G111" t="str">
        <f>IF(ISBLANK('Measure and Project Input'!AC119),"",'Measure and Project Input'!AC119)</f>
        <v/>
      </c>
      <c r="H111" t="str">
        <f>IF(ISBLANK('Measure and Project Input'!AD119),"",'Measure and Project Input'!AD119)</f>
        <v/>
      </c>
      <c r="I111" t="str">
        <f>IF(ISBLANK('Measure and Project Input'!AE119),"",'Measure and Project Input'!AE119)</f>
        <v/>
      </c>
      <c r="J111" t="str">
        <f>IF(ISBLANK('Measure and Project Input'!AF119),"",'Measure and Project Input'!AF119)</f>
        <v/>
      </c>
      <c r="K111" t="str">
        <f ca="1">IF(ISBLANK('Measure and Project Input'!BE119),"",'Measure and Project Input'!BE119)</f>
        <v/>
      </c>
      <c r="T111" t="str">
        <f>IF(ISBLANK('Measure and Project Input'!BH119),"",'Measure and Project Input'!BH119)</f>
        <v/>
      </c>
      <c r="U111" t="str">
        <f>IF(ISBLANK('Measure and Project Input'!BI119),"",'Measure and Project Input'!BI119)</f>
        <v/>
      </c>
      <c r="V111" t="str">
        <f>IF(ISBLANK('Measure and Project Input'!BJ119),"",'Measure and Project Input'!BJ119)</f>
        <v/>
      </c>
      <c r="W111" t="str">
        <f>IF(ISBLANK('Measure and Project Input'!BK119),"",'Measure and Project Input'!BK119)</f>
        <v/>
      </c>
      <c r="X111" t="str">
        <f>IF(ISBLANK('Measure and Project Input'!BL119),"",'Measure and Project Input'!BL119)</f>
        <v/>
      </c>
      <c r="Y111" t="str">
        <f>IF(ISBLANK('Measure and Project Input'!BM119),"",'Measure and Project Input'!BM119)</f>
        <v/>
      </c>
      <c r="Z111" t="str">
        <f>IF(ISBLANK('Measure and Project Input'!BN119),"",'Measure and Project Input'!BN119)</f>
        <v/>
      </c>
      <c r="AA111" t="str">
        <f>IF(ISBLANK('Measure and Project Input'!BO119),"",'Measure and Project Input'!BO119)</f>
        <v/>
      </c>
      <c r="AC111" t="str">
        <f>IF(ISBLANK('Measure and Project Input'!P119),"",'Measure and Project Input'!P119)</f>
        <v/>
      </c>
      <c r="AD111" t="str">
        <f>IF(ISBLANK('Measure and Project Input'!AG119),"",'Measure and Project Input'!AG119)</f>
        <v/>
      </c>
      <c r="AE111" t="str">
        <f>IF(ISBLANK('Measure and Project Input'!AH119),"",'Measure and Project Input'!AH119)</f>
        <v/>
      </c>
      <c r="AF111" t="str">
        <f>IF(ISBLANK('Measure and Project Input'!AN119),"",'Measure and Project Input'!AN119)</f>
        <v/>
      </c>
      <c r="AG111" t="str">
        <f>IF(ISBLANK('Measure and Project Input'!AO119),"",'Measure and Project Input'!AO119)</f>
        <v/>
      </c>
      <c r="AH111" t="str">
        <f>IF(ISBLANK('Measure and Project Input'!AP119),"",'Measure and Project Input'!AP119)</f>
        <v/>
      </c>
      <c r="AI111" t="str">
        <f>IF(ISBLANK('Measure and Project Input'!AQ119),"",'Measure and Project Input'!AQ119)</f>
        <v/>
      </c>
      <c r="AJ111" t="str">
        <f>IF(ISBLANK('Measure and Project Input'!AR119),"",'Measure and Project Input'!AR119)</f>
        <v/>
      </c>
      <c r="AK111" t="str">
        <f>IF(ISBLANK('Measure and Project Input'!AS119),"",'Measure and Project Input'!AS119)</f>
        <v/>
      </c>
      <c r="AL111" t="str">
        <f>IF(ISBLANK('Measure and Project Input'!AT119),"",'Measure and Project Input'!AT119)</f>
        <v/>
      </c>
      <c r="AM111" t="str">
        <f>IF(ISBLANK('Measure and Project Input'!AU119),"",'Measure and Project Input'!AU119)</f>
        <v/>
      </c>
      <c r="AN111" t="str">
        <f>IF(ISBLANK('Measure and Project Input'!AV119),"",'Measure and Project Input'!AV119)</f>
        <v/>
      </c>
      <c r="AO111" t="str">
        <f>IF(ISBLANK('Measure and Project Input'!AW119),"",'Measure and Project Input'!AW119)</f>
        <v/>
      </c>
      <c r="AP111" t="str">
        <f>IF(ISBLANK('Measure and Project Input'!AX119),"",'Measure and Project Input'!AX119)</f>
        <v/>
      </c>
      <c r="AQ111" t="str">
        <f>IF(ISBLANK('Measure and Project Input'!AY119),"",'Measure and Project Input'!AY119)</f>
        <v/>
      </c>
      <c r="AR111" t="str">
        <f>IF(ISBLANK('Measure and Project Input'!AZ119),"",'Measure and Project Input'!AZ119)</f>
        <v/>
      </c>
      <c r="AS111" t="str">
        <f>IF(ISBLANK('Measure and Project Input'!BA119),"",'Measure and Project Input'!BA119)</f>
        <v/>
      </c>
      <c r="AT111" t="str">
        <f>IF(ISBLANK('Measure and Project Input'!BB119),"",'Measure and Project Input'!BB119)</f>
        <v/>
      </c>
      <c r="AU111" t="str">
        <f>IF(ISBLANK('Measure and Project Input'!BC119),"",'Measure and Project Input'!BC119)</f>
        <v/>
      </c>
      <c r="AV111" t="str">
        <f>IF(ISBLANK('Measure and Project Input'!BD119),"",'Measure and Project Input'!BD119)</f>
        <v/>
      </c>
    </row>
    <row r="112" spans="1:48" x14ac:dyDescent="0.2">
      <c r="A112" t="str">
        <f>IF(ISBLANK('Measure and Project Input'!W120),"",'Measure and Project Input'!W120)</f>
        <v/>
      </c>
      <c r="B112" t="str">
        <f ca="1">IF(ISBLANK('Measure and Project Input'!X120),IF(ISBLANK('Measure and Project Input'!BY120),"",'Measure and Project Input'!BY120),'Measure and Project Input'!X120)</f>
        <v/>
      </c>
      <c r="C112" t="str">
        <f>IF(ISBLANK('Measure and Project Input'!Y120),"",'Measure and Project Input'!Y120)</f>
        <v/>
      </c>
      <c r="D112" t="str">
        <f>IF(ISBLANK('Measure and Project Input'!Z120),"",'Measure and Project Input'!Z120)</f>
        <v/>
      </c>
      <c r="E112" t="str">
        <f>IF(ISBLANK('Measure and Project Input'!AA120),"",'Measure and Project Input'!AA120)</f>
        <v/>
      </c>
      <c r="F112" t="str">
        <f>IF(ISBLANK('Measure and Project Input'!AB120),"",'Measure and Project Input'!AB120)</f>
        <v/>
      </c>
      <c r="G112" t="str">
        <f>IF(ISBLANK('Measure and Project Input'!AC120),"",'Measure and Project Input'!AC120)</f>
        <v/>
      </c>
      <c r="H112" t="str">
        <f>IF(ISBLANK('Measure and Project Input'!AD120),"",'Measure and Project Input'!AD120)</f>
        <v/>
      </c>
      <c r="I112" t="str">
        <f>IF(ISBLANK('Measure and Project Input'!AE120),"",'Measure and Project Input'!AE120)</f>
        <v/>
      </c>
      <c r="J112" t="str">
        <f>IF(ISBLANK('Measure and Project Input'!AF120),"",'Measure and Project Input'!AF120)</f>
        <v/>
      </c>
      <c r="K112" t="str">
        <f ca="1">IF(ISBLANK('Measure and Project Input'!BE120),"",'Measure and Project Input'!BE120)</f>
        <v/>
      </c>
      <c r="T112" t="str">
        <f>IF(ISBLANK('Measure and Project Input'!BH120),"",'Measure and Project Input'!BH120)</f>
        <v/>
      </c>
      <c r="U112" t="str">
        <f>IF(ISBLANK('Measure and Project Input'!BI120),"",'Measure and Project Input'!BI120)</f>
        <v/>
      </c>
      <c r="V112" t="str">
        <f>IF(ISBLANK('Measure and Project Input'!BJ120),"",'Measure and Project Input'!BJ120)</f>
        <v/>
      </c>
      <c r="W112" t="str">
        <f>IF(ISBLANK('Measure and Project Input'!BK120),"",'Measure and Project Input'!BK120)</f>
        <v/>
      </c>
      <c r="X112" t="str">
        <f>IF(ISBLANK('Measure and Project Input'!BL120),"",'Measure and Project Input'!BL120)</f>
        <v/>
      </c>
      <c r="Y112" t="str">
        <f>IF(ISBLANK('Measure and Project Input'!BM120),"",'Measure and Project Input'!BM120)</f>
        <v/>
      </c>
      <c r="Z112" t="str">
        <f>IF(ISBLANK('Measure and Project Input'!BN120),"",'Measure and Project Input'!BN120)</f>
        <v/>
      </c>
      <c r="AA112" t="str">
        <f>IF(ISBLANK('Measure and Project Input'!BO120),"",'Measure and Project Input'!BO120)</f>
        <v/>
      </c>
      <c r="AC112" t="str">
        <f>IF(ISBLANK('Measure and Project Input'!P120),"",'Measure and Project Input'!P120)</f>
        <v/>
      </c>
      <c r="AD112" t="str">
        <f>IF(ISBLANK('Measure and Project Input'!AG120),"",'Measure and Project Input'!AG120)</f>
        <v/>
      </c>
      <c r="AE112" t="str">
        <f>IF(ISBLANK('Measure and Project Input'!AH120),"",'Measure and Project Input'!AH120)</f>
        <v/>
      </c>
      <c r="AF112" t="str">
        <f>IF(ISBLANK('Measure and Project Input'!AN120),"",'Measure and Project Input'!AN120)</f>
        <v/>
      </c>
      <c r="AG112" t="str">
        <f>IF(ISBLANK('Measure and Project Input'!AO120),"",'Measure and Project Input'!AO120)</f>
        <v/>
      </c>
      <c r="AH112" t="str">
        <f>IF(ISBLANK('Measure and Project Input'!AP120),"",'Measure and Project Input'!AP120)</f>
        <v/>
      </c>
      <c r="AI112" t="str">
        <f>IF(ISBLANK('Measure and Project Input'!AQ120),"",'Measure and Project Input'!AQ120)</f>
        <v/>
      </c>
      <c r="AJ112" t="str">
        <f>IF(ISBLANK('Measure and Project Input'!AR120),"",'Measure and Project Input'!AR120)</f>
        <v/>
      </c>
      <c r="AK112" t="str">
        <f>IF(ISBLANK('Measure and Project Input'!AS120),"",'Measure and Project Input'!AS120)</f>
        <v/>
      </c>
      <c r="AL112" t="str">
        <f>IF(ISBLANK('Measure and Project Input'!AT120),"",'Measure and Project Input'!AT120)</f>
        <v/>
      </c>
      <c r="AM112" t="str">
        <f>IF(ISBLANK('Measure and Project Input'!AU120),"",'Measure and Project Input'!AU120)</f>
        <v/>
      </c>
      <c r="AN112" t="str">
        <f>IF(ISBLANK('Measure and Project Input'!AV120),"",'Measure and Project Input'!AV120)</f>
        <v/>
      </c>
      <c r="AO112" t="str">
        <f>IF(ISBLANK('Measure and Project Input'!AW120),"",'Measure and Project Input'!AW120)</f>
        <v/>
      </c>
      <c r="AP112" t="str">
        <f>IF(ISBLANK('Measure and Project Input'!AX120),"",'Measure and Project Input'!AX120)</f>
        <v/>
      </c>
      <c r="AQ112" t="str">
        <f>IF(ISBLANK('Measure and Project Input'!AY120),"",'Measure and Project Input'!AY120)</f>
        <v/>
      </c>
      <c r="AR112" t="str">
        <f>IF(ISBLANK('Measure and Project Input'!AZ120),"",'Measure and Project Input'!AZ120)</f>
        <v/>
      </c>
      <c r="AS112" t="str">
        <f>IF(ISBLANK('Measure and Project Input'!BA120),"",'Measure and Project Input'!BA120)</f>
        <v/>
      </c>
      <c r="AT112" t="str">
        <f>IF(ISBLANK('Measure and Project Input'!BB120),"",'Measure and Project Input'!BB120)</f>
        <v/>
      </c>
      <c r="AU112" t="str">
        <f>IF(ISBLANK('Measure and Project Input'!BC120),"",'Measure and Project Input'!BC120)</f>
        <v/>
      </c>
      <c r="AV112" t="str">
        <f>IF(ISBLANK('Measure and Project Input'!BD120),"",'Measure and Project Input'!BD120)</f>
        <v/>
      </c>
    </row>
    <row r="113" spans="1:48" x14ac:dyDescent="0.2">
      <c r="A113" t="str">
        <f>IF(ISBLANK('Measure and Project Input'!W121),"",'Measure and Project Input'!W121)</f>
        <v/>
      </c>
      <c r="B113" t="str">
        <f ca="1">IF(ISBLANK('Measure and Project Input'!X121),IF(ISBLANK('Measure and Project Input'!BY121),"",'Measure and Project Input'!BY121),'Measure and Project Input'!X121)</f>
        <v/>
      </c>
      <c r="C113" t="str">
        <f>IF(ISBLANK('Measure and Project Input'!Y121),"",'Measure and Project Input'!Y121)</f>
        <v/>
      </c>
      <c r="D113" t="str">
        <f>IF(ISBLANK('Measure and Project Input'!Z121),"",'Measure and Project Input'!Z121)</f>
        <v/>
      </c>
      <c r="E113" t="str">
        <f>IF(ISBLANK('Measure and Project Input'!AA121),"",'Measure and Project Input'!AA121)</f>
        <v/>
      </c>
      <c r="F113" t="str">
        <f>IF(ISBLANK('Measure and Project Input'!AB121),"",'Measure and Project Input'!AB121)</f>
        <v/>
      </c>
      <c r="G113" t="str">
        <f>IF(ISBLANK('Measure and Project Input'!AC121),"",'Measure and Project Input'!AC121)</f>
        <v/>
      </c>
      <c r="H113" t="str">
        <f>IF(ISBLANK('Measure and Project Input'!AD121),"",'Measure and Project Input'!AD121)</f>
        <v/>
      </c>
      <c r="I113" t="str">
        <f>IF(ISBLANK('Measure and Project Input'!AE121),"",'Measure and Project Input'!AE121)</f>
        <v/>
      </c>
      <c r="J113" t="str">
        <f>IF(ISBLANK('Measure and Project Input'!AF121),"",'Measure and Project Input'!AF121)</f>
        <v/>
      </c>
      <c r="K113" t="str">
        <f ca="1">IF(ISBLANK('Measure and Project Input'!BE121),"",'Measure and Project Input'!BE121)</f>
        <v/>
      </c>
      <c r="T113" t="str">
        <f>IF(ISBLANK('Measure and Project Input'!BH121),"",'Measure and Project Input'!BH121)</f>
        <v/>
      </c>
      <c r="U113" t="str">
        <f>IF(ISBLANK('Measure and Project Input'!BI121),"",'Measure and Project Input'!BI121)</f>
        <v/>
      </c>
      <c r="V113" t="str">
        <f>IF(ISBLANK('Measure and Project Input'!BJ121),"",'Measure and Project Input'!BJ121)</f>
        <v/>
      </c>
      <c r="W113" t="str">
        <f>IF(ISBLANK('Measure and Project Input'!BK121),"",'Measure and Project Input'!BK121)</f>
        <v/>
      </c>
      <c r="X113" t="str">
        <f>IF(ISBLANK('Measure and Project Input'!BL121),"",'Measure and Project Input'!BL121)</f>
        <v/>
      </c>
      <c r="Y113" t="str">
        <f>IF(ISBLANK('Measure and Project Input'!BM121),"",'Measure and Project Input'!BM121)</f>
        <v/>
      </c>
      <c r="Z113" t="str">
        <f>IF(ISBLANK('Measure and Project Input'!BN121),"",'Measure and Project Input'!BN121)</f>
        <v/>
      </c>
      <c r="AA113" t="str">
        <f>IF(ISBLANK('Measure and Project Input'!BO121),"",'Measure and Project Input'!BO121)</f>
        <v/>
      </c>
      <c r="AC113" t="str">
        <f>IF(ISBLANK('Measure and Project Input'!P121),"",'Measure and Project Input'!P121)</f>
        <v/>
      </c>
      <c r="AD113" t="str">
        <f>IF(ISBLANK('Measure and Project Input'!AG121),"",'Measure and Project Input'!AG121)</f>
        <v/>
      </c>
      <c r="AE113" t="str">
        <f>IF(ISBLANK('Measure and Project Input'!AH121),"",'Measure and Project Input'!AH121)</f>
        <v/>
      </c>
      <c r="AF113" t="str">
        <f>IF(ISBLANK('Measure and Project Input'!AN121),"",'Measure and Project Input'!AN121)</f>
        <v/>
      </c>
      <c r="AG113" t="str">
        <f>IF(ISBLANK('Measure and Project Input'!AO121),"",'Measure and Project Input'!AO121)</f>
        <v/>
      </c>
      <c r="AH113" t="str">
        <f>IF(ISBLANK('Measure and Project Input'!AP121),"",'Measure and Project Input'!AP121)</f>
        <v/>
      </c>
      <c r="AI113" t="str">
        <f>IF(ISBLANK('Measure and Project Input'!AQ121),"",'Measure and Project Input'!AQ121)</f>
        <v/>
      </c>
      <c r="AJ113" t="str">
        <f>IF(ISBLANK('Measure and Project Input'!AR121),"",'Measure and Project Input'!AR121)</f>
        <v/>
      </c>
      <c r="AK113" t="str">
        <f>IF(ISBLANK('Measure and Project Input'!AS121),"",'Measure and Project Input'!AS121)</f>
        <v/>
      </c>
      <c r="AL113" t="str">
        <f>IF(ISBLANK('Measure and Project Input'!AT121),"",'Measure and Project Input'!AT121)</f>
        <v/>
      </c>
      <c r="AM113" t="str">
        <f>IF(ISBLANK('Measure and Project Input'!AU121),"",'Measure and Project Input'!AU121)</f>
        <v/>
      </c>
      <c r="AN113" t="str">
        <f>IF(ISBLANK('Measure and Project Input'!AV121),"",'Measure and Project Input'!AV121)</f>
        <v/>
      </c>
      <c r="AO113" t="str">
        <f>IF(ISBLANK('Measure and Project Input'!AW121),"",'Measure and Project Input'!AW121)</f>
        <v/>
      </c>
      <c r="AP113" t="str">
        <f>IF(ISBLANK('Measure and Project Input'!AX121),"",'Measure and Project Input'!AX121)</f>
        <v/>
      </c>
      <c r="AQ113" t="str">
        <f>IF(ISBLANK('Measure and Project Input'!AY121),"",'Measure and Project Input'!AY121)</f>
        <v/>
      </c>
      <c r="AR113" t="str">
        <f>IF(ISBLANK('Measure and Project Input'!AZ121),"",'Measure and Project Input'!AZ121)</f>
        <v/>
      </c>
      <c r="AS113" t="str">
        <f>IF(ISBLANK('Measure and Project Input'!BA121),"",'Measure and Project Input'!BA121)</f>
        <v/>
      </c>
      <c r="AT113" t="str">
        <f>IF(ISBLANK('Measure and Project Input'!BB121),"",'Measure and Project Input'!BB121)</f>
        <v/>
      </c>
      <c r="AU113" t="str">
        <f>IF(ISBLANK('Measure and Project Input'!BC121),"",'Measure and Project Input'!BC121)</f>
        <v/>
      </c>
      <c r="AV113" t="str">
        <f>IF(ISBLANK('Measure and Project Input'!BD121),"",'Measure and Project Input'!BD121)</f>
        <v/>
      </c>
    </row>
    <row r="114" spans="1:48" x14ac:dyDescent="0.2">
      <c r="A114" t="str">
        <f>IF(ISBLANK('Measure and Project Input'!W122),"",'Measure and Project Input'!W122)</f>
        <v/>
      </c>
      <c r="B114" t="str">
        <f ca="1">IF(ISBLANK('Measure and Project Input'!X122),IF(ISBLANK('Measure and Project Input'!BY122),"",'Measure and Project Input'!BY122),'Measure and Project Input'!X122)</f>
        <v/>
      </c>
      <c r="C114" t="str">
        <f>IF(ISBLANK('Measure and Project Input'!Y122),"",'Measure and Project Input'!Y122)</f>
        <v/>
      </c>
      <c r="D114" t="str">
        <f>IF(ISBLANK('Measure and Project Input'!Z122),"",'Measure and Project Input'!Z122)</f>
        <v/>
      </c>
      <c r="E114" t="str">
        <f>IF(ISBLANK('Measure and Project Input'!AA122),"",'Measure and Project Input'!AA122)</f>
        <v/>
      </c>
      <c r="F114" t="str">
        <f>IF(ISBLANK('Measure and Project Input'!AB122),"",'Measure and Project Input'!AB122)</f>
        <v/>
      </c>
      <c r="G114" t="str">
        <f>IF(ISBLANK('Measure and Project Input'!AC122),"",'Measure and Project Input'!AC122)</f>
        <v/>
      </c>
      <c r="H114" t="str">
        <f>IF(ISBLANK('Measure and Project Input'!AD122),"",'Measure and Project Input'!AD122)</f>
        <v/>
      </c>
      <c r="I114" t="str">
        <f>IF(ISBLANK('Measure and Project Input'!AE122),"",'Measure and Project Input'!AE122)</f>
        <v/>
      </c>
      <c r="J114" t="str">
        <f>IF(ISBLANK('Measure and Project Input'!AF122),"",'Measure and Project Input'!AF122)</f>
        <v/>
      </c>
      <c r="K114" t="str">
        <f ca="1">IF(ISBLANK('Measure and Project Input'!BE122),"",'Measure and Project Input'!BE122)</f>
        <v/>
      </c>
      <c r="T114" t="str">
        <f>IF(ISBLANK('Measure and Project Input'!BH122),"",'Measure and Project Input'!BH122)</f>
        <v/>
      </c>
      <c r="U114" t="str">
        <f>IF(ISBLANK('Measure and Project Input'!BI122),"",'Measure and Project Input'!BI122)</f>
        <v/>
      </c>
      <c r="V114" t="str">
        <f>IF(ISBLANK('Measure and Project Input'!BJ122),"",'Measure and Project Input'!BJ122)</f>
        <v/>
      </c>
      <c r="W114" t="str">
        <f>IF(ISBLANK('Measure and Project Input'!BK122),"",'Measure and Project Input'!BK122)</f>
        <v/>
      </c>
      <c r="X114" t="str">
        <f>IF(ISBLANK('Measure and Project Input'!BL122),"",'Measure and Project Input'!BL122)</f>
        <v/>
      </c>
      <c r="Y114" t="str">
        <f>IF(ISBLANK('Measure and Project Input'!BM122),"",'Measure and Project Input'!BM122)</f>
        <v/>
      </c>
      <c r="Z114" t="str">
        <f>IF(ISBLANK('Measure and Project Input'!BN122),"",'Measure and Project Input'!BN122)</f>
        <v/>
      </c>
      <c r="AA114" t="str">
        <f>IF(ISBLANK('Measure and Project Input'!BO122),"",'Measure and Project Input'!BO122)</f>
        <v/>
      </c>
      <c r="AC114" t="str">
        <f>IF(ISBLANK('Measure and Project Input'!P122),"",'Measure and Project Input'!P122)</f>
        <v/>
      </c>
      <c r="AD114" t="str">
        <f>IF(ISBLANK('Measure and Project Input'!AG122),"",'Measure and Project Input'!AG122)</f>
        <v/>
      </c>
      <c r="AE114" t="str">
        <f>IF(ISBLANK('Measure and Project Input'!AH122),"",'Measure and Project Input'!AH122)</f>
        <v/>
      </c>
      <c r="AF114" t="str">
        <f>IF(ISBLANK('Measure and Project Input'!AN122),"",'Measure and Project Input'!AN122)</f>
        <v/>
      </c>
      <c r="AG114" t="str">
        <f>IF(ISBLANK('Measure and Project Input'!AO122),"",'Measure and Project Input'!AO122)</f>
        <v/>
      </c>
      <c r="AH114" t="str">
        <f>IF(ISBLANK('Measure and Project Input'!AP122),"",'Measure and Project Input'!AP122)</f>
        <v/>
      </c>
      <c r="AI114" t="str">
        <f>IF(ISBLANK('Measure and Project Input'!AQ122),"",'Measure and Project Input'!AQ122)</f>
        <v/>
      </c>
      <c r="AJ114" t="str">
        <f>IF(ISBLANK('Measure and Project Input'!AR122),"",'Measure and Project Input'!AR122)</f>
        <v/>
      </c>
      <c r="AK114" t="str">
        <f>IF(ISBLANK('Measure and Project Input'!AS122),"",'Measure and Project Input'!AS122)</f>
        <v/>
      </c>
      <c r="AL114" t="str">
        <f>IF(ISBLANK('Measure and Project Input'!AT122),"",'Measure and Project Input'!AT122)</f>
        <v/>
      </c>
      <c r="AM114" t="str">
        <f>IF(ISBLANK('Measure and Project Input'!AU122),"",'Measure and Project Input'!AU122)</f>
        <v/>
      </c>
      <c r="AN114" t="str">
        <f>IF(ISBLANK('Measure and Project Input'!AV122),"",'Measure and Project Input'!AV122)</f>
        <v/>
      </c>
      <c r="AO114" t="str">
        <f>IF(ISBLANK('Measure and Project Input'!AW122),"",'Measure and Project Input'!AW122)</f>
        <v/>
      </c>
      <c r="AP114" t="str">
        <f>IF(ISBLANK('Measure and Project Input'!AX122),"",'Measure and Project Input'!AX122)</f>
        <v/>
      </c>
      <c r="AQ114" t="str">
        <f>IF(ISBLANK('Measure and Project Input'!AY122),"",'Measure and Project Input'!AY122)</f>
        <v/>
      </c>
      <c r="AR114" t="str">
        <f>IF(ISBLANK('Measure and Project Input'!AZ122),"",'Measure and Project Input'!AZ122)</f>
        <v/>
      </c>
      <c r="AS114" t="str">
        <f>IF(ISBLANK('Measure and Project Input'!BA122),"",'Measure and Project Input'!BA122)</f>
        <v/>
      </c>
      <c r="AT114" t="str">
        <f>IF(ISBLANK('Measure and Project Input'!BB122),"",'Measure and Project Input'!BB122)</f>
        <v/>
      </c>
      <c r="AU114" t="str">
        <f>IF(ISBLANK('Measure and Project Input'!BC122),"",'Measure and Project Input'!BC122)</f>
        <v/>
      </c>
      <c r="AV114" t="str">
        <f>IF(ISBLANK('Measure and Project Input'!BD122),"",'Measure and Project Input'!BD122)</f>
        <v/>
      </c>
    </row>
    <row r="115" spans="1:48" x14ac:dyDescent="0.2">
      <c r="A115" t="str">
        <f>IF(ISBLANK('Measure and Project Input'!W123),"",'Measure and Project Input'!W123)</f>
        <v/>
      </c>
      <c r="B115" t="str">
        <f ca="1">IF(ISBLANK('Measure and Project Input'!X123),IF(ISBLANK('Measure and Project Input'!BY123),"",'Measure and Project Input'!BY123),'Measure and Project Input'!X123)</f>
        <v/>
      </c>
      <c r="C115" t="str">
        <f>IF(ISBLANK('Measure and Project Input'!Y123),"",'Measure and Project Input'!Y123)</f>
        <v/>
      </c>
      <c r="D115" t="str">
        <f>IF(ISBLANK('Measure and Project Input'!Z123),"",'Measure and Project Input'!Z123)</f>
        <v/>
      </c>
      <c r="E115" t="str">
        <f>IF(ISBLANK('Measure and Project Input'!AA123),"",'Measure and Project Input'!AA123)</f>
        <v/>
      </c>
      <c r="F115" t="str">
        <f>IF(ISBLANK('Measure and Project Input'!AB123),"",'Measure and Project Input'!AB123)</f>
        <v/>
      </c>
      <c r="G115" t="str">
        <f>IF(ISBLANK('Measure and Project Input'!AC123),"",'Measure and Project Input'!AC123)</f>
        <v/>
      </c>
      <c r="H115" t="str">
        <f>IF(ISBLANK('Measure and Project Input'!AD123),"",'Measure and Project Input'!AD123)</f>
        <v/>
      </c>
      <c r="I115" t="str">
        <f>IF(ISBLANK('Measure and Project Input'!AE123),"",'Measure and Project Input'!AE123)</f>
        <v/>
      </c>
      <c r="J115" t="str">
        <f>IF(ISBLANK('Measure and Project Input'!AF123),"",'Measure and Project Input'!AF123)</f>
        <v/>
      </c>
      <c r="K115" t="str">
        <f ca="1">IF(ISBLANK('Measure and Project Input'!BE123),"",'Measure and Project Input'!BE123)</f>
        <v/>
      </c>
      <c r="T115" t="str">
        <f>IF(ISBLANK('Measure and Project Input'!BH123),"",'Measure and Project Input'!BH123)</f>
        <v/>
      </c>
      <c r="U115" t="str">
        <f>IF(ISBLANK('Measure and Project Input'!BI123),"",'Measure and Project Input'!BI123)</f>
        <v/>
      </c>
      <c r="V115" t="str">
        <f>IF(ISBLANK('Measure and Project Input'!BJ123),"",'Measure and Project Input'!BJ123)</f>
        <v/>
      </c>
      <c r="W115" t="str">
        <f>IF(ISBLANK('Measure and Project Input'!BK123),"",'Measure and Project Input'!BK123)</f>
        <v/>
      </c>
      <c r="X115" t="str">
        <f>IF(ISBLANK('Measure and Project Input'!BL123),"",'Measure and Project Input'!BL123)</f>
        <v/>
      </c>
      <c r="Y115" t="str">
        <f>IF(ISBLANK('Measure and Project Input'!BM123),"",'Measure and Project Input'!BM123)</f>
        <v/>
      </c>
      <c r="Z115" t="str">
        <f>IF(ISBLANK('Measure and Project Input'!BN123),"",'Measure and Project Input'!BN123)</f>
        <v/>
      </c>
      <c r="AA115" t="str">
        <f>IF(ISBLANK('Measure and Project Input'!BO123),"",'Measure and Project Input'!BO123)</f>
        <v/>
      </c>
      <c r="AC115" t="str">
        <f>IF(ISBLANK('Measure and Project Input'!P123),"",'Measure and Project Input'!P123)</f>
        <v/>
      </c>
      <c r="AD115" t="str">
        <f>IF(ISBLANK('Measure and Project Input'!AG123),"",'Measure and Project Input'!AG123)</f>
        <v/>
      </c>
      <c r="AE115" t="str">
        <f>IF(ISBLANK('Measure and Project Input'!AH123),"",'Measure and Project Input'!AH123)</f>
        <v/>
      </c>
      <c r="AF115" t="str">
        <f>IF(ISBLANK('Measure and Project Input'!AN123),"",'Measure and Project Input'!AN123)</f>
        <v/>
      </c>
      <c r="AG115" t="str">
        <f>IF(ISBLANK('Measure and Project Input'!AO123),"",'Measure and Project Input'!AO123)</f>
        <v/>
      </c>
      <c r="AH115" t="str">
        <f>IF(ISBLANK('Measure and Project Input'!AP123),"",'Measure and Project Input'!AP123)</f>
        <v/>
      </c>
      <c r="AI115" t="str">
        <f>IF(ISBLANK('Measure and Project Input'!AQ123),"",'Measure and Project Input'!AQ123)</f>
        <v/>
      </c>
      <c r="AJ115" t="str">
        <f>IF(ISBLANK('Measure and Project Input'!AR123),"",'Measure and Project Input'!AR123)</f>
        <v/>
      </c>
      <c r="AK115" t="str">
        <f>IF(ISBLANK('Measure and Project Input'!AS123),"",'Measure and Project Input'!AS123)</f>
        <v/>
      </c>
      <c r="AL115" t="str">
        <f>IF(ISBLANK('Measure and Project Input'!AT123),"",'Measure and Project Input'!AT123)</f>
        <v/>
      </c>
      <c r="AM115" t="str">
        <f>IF(ISBLANK('Measure and Project Input'!AU123),"",'Measure and Project Input'!AU123)</f>
        <v/>
      </c>
      <c r="AN115" t="str">
        <f>IF(ISBLANK('Measure and Project Input'!AV123),"",'Measure and Project Input'!AV123)</f>
        <v/>
      </c>
      <c r="AO115" t="str">
        <f>IF(ISBLANK('Measure and Project Input'!AW123),"",'Measure and Project Input'!AW123)</f>
        <v/>
      </c>
      <c r="AP115" t="str">
        <f>IF(ISBLANK('Measure and Project Input'!AX123),"",'Measure and Project Input'!AX123)</f>
        <v/>
      </c>
      <c r="AQ115" t="str">
        <f>IF(ISBLANK('Measure and Project Input'!AY123),"",'Measure and Project Input'!AY123)</f>
        <v/>
      </c>
      <c r="AR115" t="str">
        <f>IF(ISBLANK('Measure and Project Input'!AZ123),"",'Measure and Project Input'!AZ123)</f>
        <v/>
      </c>
      <c r="AS115" t="str">
        <f>IF(ISBLANK('Measure and Project Input'!BA123),"",'Measure and Project Input'!BA123)</f>
        <v/>
      </c>
      <c r="AT115" t="str">
        <f>IF(ISBLANK('Measure and Project Input'!BB123),"",'Measure and Project Input'!BB123)</f>
        <v/>
      </c>
      <c r="AU115" t="str">
        <f>IF(ISBLANK('Measure and Project Input'!BC123),"",'Measure and Project Input'!BC123)</f>
        <v/>
      </c>
      <c r="AV115" t="str">
        <f>IF(ISBLANK('Measure and Project Input'!BD123),"",'Measure and Project Input'!BD123)</f>
        <v/>
      </c>
    </row>
    <row r="116" spans="1:48" x14ac:dyDescent="0.2">
      <c r="A116" t="str">
        <f>IF(ISBLANK('Measure and Project Input'!W124),"",'Measure and Project Input'!W124)</f>
        <v/>
      </c>
      <c r="B116" t="str">
        <f ca="1">IF(ISBLANK('Measure and Project Input'!X124),IF(ISBLANK('Measure and Project Input'!BY124),"",'Measure and Project Input'!BY124),'Measure and Project Input'!X124)</f>
        <v/>
      </c>
      <c r="C116" t="str">
        <f>IF(ISBLANK('Measure and Project Input'!Y124),"",'Measure and Project Input'!Y124)</f>
        <v/>
      </c>
      <c r="D116" t="str">
        <f>IF(ISBLANK('Measure and Project Input'!Z124),"",'Measure and Project Input'!Z124)</f>
        <v/>
      </c>
      <c r="E116" t="str">
        <f>IF(ISBLANK('Measure and Project Input'!AA124),"",'Measure and Project Input'!AA124)</f>
        <v/>
      </c>
      <c r="F116" t="str">
        <f>IF(ISBLANK('Measure and Project Input'!AB124),"",'Measure and Project Input'!AB124)</f>
        <v/>
      </c>
      <c r="G116" t="str">
        <f>IF(ISBLANK('Measure and Project Input'!AC124),"",'Measure and Project Input'!AC124)</f>
        <v/>
      </c>
      <c r="H116" t="str">
        <f>IF(ISBLANK('Measure and Project Input'!AD124),"",'Measure and Project Input'!AD124)</f>
        <v/>
      </c>
      <c r="I116" t="str">
        <f>IF(ISBLANK('Measure and Project Input'!AE124),"",'Measure and Project Input'!AE124)</f>
        <v/>
      </c>
      <c r="J116" t="str">
        <f>IF(ISBLANK('Measure and Project Input'!AF124),"",'Measure and Project Input'!AF124)</f>
        <v/>
      </c>
      <c r="K116" t="str">
        <f ca="1">IF(ISBLANK('Measure and Project Input'!BE124),"",'Measure and Project Input'!BE124)</f>
        <v/>
      </c>
      <c r="T116" t="str">
        <f>IF(ISBLANK('Measure and Project Input'!BH124),"",'Measure and Project Input'!BH124)</f>
        <v/>
      </c>
      <c r="U116" t="str">
        <f>IF(ISBLANK('Measure and Project Input'!BI124),"",'Measure and Project Input'!BI124)</f>
        <v/>
      </c>
      <c r="V116" t="str">
        <f>IF(ISBLANK('Measure and Project Input'!BJ124),"",'Measure and Project Input'!BJ124)</f>
        <v/>
      </c>
      <c r="W116" t="str">
        <f>IF(ISBLANK('Measure and Project Input'!BK124),"",'Measure and Project Input'!BK124)</f>
        <v/>
      </c>
      <c r="X116" t="str">
        <f>IF(ISBLANK('Measure and Project Input'!BL124),"",'Measure and Project Input'!BL124)</f>
        <v/>
      </c>
      <c r="Y116" t="str">
        <f>IF(ISBLANK('Measure and Project Input'!BM124),"",'Measure and Project Input'!BM124)</f>
        <v/>
      </c>
      <c r="Z116" t="str">
        <f>IF(ISBLANK('Measure and Project Input'!BN124),"",'Measure and Project Input'!BN124)</f>
        <v/>
      </c>
      <c r="AA116" t="str">
        <f>IF(ISBLANK('Measure and Project Input'!BO124),"",'Measure and Project Input'!BO124)</f>
        <v/>
      </c>
      <c r="AC116" t="str">
        <f>IF(ISBLANK('Measure and Project Input'!P124),"",'Measure and Project Input'!P124)</f>
        <v/>
      </c>
      <c r="AD116" t="str">
        <f>IF(ISBLANK('Measure and Project Input'!AG124),"",'Measure and Project Input'!AG124)</f>
        <v/>
      </c>
      <c r="AE116" t="str">
        <f>IF(ISBLANK('Measure and Project Input'!AH124),"",'Measure and Project Input'!AH124)</f>
        <v/>
      </c>
      <c r="AF116" t="str">
        <f>IF(ISBLANK('Measure and Project Input'!AN124),"",'Measure and Project Input'!AN124)</f>
        <v/>
      </c>
      <c r="AG116" t="str">
        <f>IF(ISBLANK('Measure and Project Input'!AO124),"",'Measure and Project Input'!AO124)</f>
        <v/>
      </c>
      <c r="AH116" t="str">
        <f>IF(ISBLANK('Measure and Project Input'!AP124),"",'Measure and Project Input'!AP124)</f>
        <v/>
      </c>
      <c r="AI116" t="str">
        <f>IF(ISBLANK('Measure and Project Input'!AQ124),"",'Measure and Project Input'!AQ124)</f>
        <v/>
      </c>
      <c r="AJ116" t="str">
        <f>IF(ISBLANK('Measure and Project Input'!AR124),"",'Measure and Project Input'!AR124)</f>
        <v/>
      </c>
      <c r="AK116" t="str">
        <f>IF(ISBLANK('Measure and Project Input'!AS124),"",'Measure and Project Input'!AS124)</f>
        <v/>
      </c>
      <c r="AL116" t="str">
        <f>IF(ISBLANK('Measure and Project Input'!AT124),"",'Measure and Project Input'!AT124)</f>
        <v/>
      </c>
      <c r="AM116" t="str">
        <f>IF(ISBLANK('Measure and Project Input'!AU124),"",'Measure and Project Input'!AU124)</f>
        <v/>
      </c>
      <c r="AN116" t="str">
        <f>IF(ISBLANK('Measure and Project Input'!AV124),"",'Measure and Project Input'!AV124)</f>
        <v/>
      </c>
      <c r="AO116" t="str">
        <f>IF(ISBLANK('Measure and Project Input'!AW124),"",'Measure and Project Input'!AW124)</f>
        <v/>
      </c>
      <c r="AP116" t="str">
        <f>IF(ISBLANK('Measure and Project Input'!AX124),"",'Measure and Project Input'!AX124)</f>
        <v/>
      </c>
      <c r="AQ116" t="str">
        <f>IF(ISBLANK('Measure and Project Input'!AY124),"",'Measure and Project Input'!AY124)</f>
        <v/>
      </c>
      <c r="AR116" t="str">
        <f>IF(ISBLANK('Measure and Project Input'!AZ124),"",'Measure and Project Input'!AZ124)</f>
        <v/>
      </c>
      <c r="AS116" t="str">
        <f>IF(ISBLANK('Measure and Project Input'!BA124),"",'Measure and Project Input'!BA124)</f>
        <v/>
      </c>
      <c r="AT116" t="str">
        <f>IF(ISBLANK('Measure and Project Input'!BB124),"",'Measure and Project Input'!BB124)</f>
        <v/>
      </c>
      <c r="AU116" t="str">
        <f>IF(ISBLANK('Measure and Project Input'!BC124),"",'Measure and Project Input'!BC124)</f>
        <v/>
      </c>
      <c r="AV116" t="str">
        <f>IF(ISBLANK('Measure and Project Input'!BD124),"",'Measure and Project Input'!BD124)</f>
        <v/>
      </c>
    </row>
    <row r="117" spans="1:48" x14ac:dyDescent="0.2">
      <c r="A117" t="str">
        <f>IF(ISBLANK('Measure and Project Input'!W125),"",'Measure and Project Input'!W125)</f>
        <v/>
      </c>
      <c r="B117" t="str">
        <f ca="1">IF(ISBLANK('Measure and Project Input'!X125),IF(ISBLANK('Measure and Project Input'!BY125),"",'Measure and Project Input'!BY125),'Measure and Project Input'!X125)</f>
        <v/>
      </c>
      <c r="C117" t="str">
        <f>IF(ISBLANK('Measure and Project Input'!Y125),"",'Measure and Project Input'!Y125)</f>
        <v/>
      </c>
      <c r="D117" t="str">
        <f>IF(ISBLANK('Measure and Project Input'!Z125),"",'Measure and Project Input'!Z125)</f>
        <v/>
      </c>
      <c r="E117" t="str">
        <f>IF(ISBLANK('Measure and Project Input'!AA125),"",'Measure and Project Input'!AA125)</f>
        <v/>
      </c>
      <c r="F117" t="str">
        <f>IF(ISBLANK('Measure and Project Input'!AB125),"",'Measure and Project Input'!AB125)</f>
        <v/>
      </c>
      <c r="G117" t="str">
        <f>IF(ISBLANK('Measure and Project Input'!AC125),"",'Measure and Project Input'!AC125)</f>
        <v/>
      </c>
      <c r="H117" t="str">
        <f>IF(ISBLANK('Measure and Project Input'!AD125),"",'Measure and Project Input'!AD125)</f>
        <v/>
      </c>
      <c r="I117" t="str">
        <f>IF(ISBLANK('Measure and Project Input'!AE125),"",'Measure and Project Input'!AE125)</f>
        <v/>
      </c>
      <c r="J117" t="str">
        <f>IF(ISBLANK('Measure and Project Input'!AF125),"",'Measure and Project Input'!AF125)</f>
        <v/>
      </c>
      <c r="K117" t="str">
        <f ca="1">IF(ISBLANK('Measure and Project Input'!BE125),"",'Measure and Project Input'!BE125)</f>
        <v/>
      </c>
      <c r="T117" t="str">
        <f>IF(ISBLANK('Measure and Project Input'!BH125),"",'Measure and Project Input'!BH125)</f>
        <v/>
      </c>
      <c r="U117" t="str">
        <f>IF(ISBLANK('Measure and Project Input'!BI125),"",'Measure and Project Input'!BI125)</f>
        <v/>
      </c>
      <c r="V117" t="str">
        <f>IF(ISBLANK('Measure and Project Input'!BJ125),"",'Measure and Project Input'!BJ125)</f>
        <v/>
      </c>
      <c r="W117" t="str">
        <f>IF(ISBLANK('Measure and Project Input'!BK125),"",'Measure and Project Input'!BK125)</f>
        <v/>
      </c>
      <c r="X117" t="str">
        <f>IF(ISBLANK('Measure and Project Input'!BL125),"",'Measure and Project Input'!BL125)</f>
        <v/>
      </c>
      <c r="Y117" t="str">
        <f>IF(ISBLANK('Measure and Project Input'!BM125),"",'Measure and Project Input'!BM125)</f>
        <v/>
      </c>
      <c r="Z117" t="str">
        <f>IF(ISBLANK('Measure and Project Input'!BN125),"",'Measure and Project Input'!BN125)</f>
        <v/>
      </c>
      <c r="AA117" t="str">
        <f>IF(ISBLANK('Measure and Project Input'!BO125),"",'Measure and Project Input'!BO125)</f>
        <v/>
      </c>
      <c r="AC117" t="str">
        <f>IF(ISBLANK('Measure and Project Input'!P125),"",'Measure and Project Input'!P125)</f>
        <v/>
      </c>
      <c r="AD117" t="str">
        <f>IF(ISBLANK('Measure and Project Input'!AG125),"",'Measure and Project Input'!AG125)</f>
        <v/>
      </c>
      <c r="AE117" t="str">
        <f>IF(ISBLANK('Measure and Project Input'!AH125),"",'Measure and Project Input'!AH125)</f>
        <v/>
      </c>
      <c r="AF117" t="str">
        <f>IF(ISBLANK('Measure and Project Input'!AN125),"",'Measure and Project Input'!AN125)</f>
        <v/>
      </c>
      <c r="AG117" t="str">
        <f>IF(ISBLANK('Measure and Project Input'!AO125),"",'Measure and Project Input'!AO125)</f>
        <v/>
      </c>
      <c r="AH117" t="str">
        <f>IF(ISBLANK('Measure and Project Input'!AP125),"",'Measure and Project Input'!AP125)</f>
        <v/>
      </c>
      <c r="AI117" t="str">
        <f>IF(ISBLANK('Measure and Project Input'!AQ125),"",'Measure and Project Input'!AQ125)</f>
        <v/>
      </c>
      <c r="AJ117" t="str">
        <f>IF(ISBLANK('Measure and Project Input'!AR125),"",'Measure and Project Input'!AR125)</f>
        <v/>
      </c>
      <c r="AK117" t="str">
        <f>IF(ISBLANK('Measure and Project Input'!AS125),"",'Measure and Project Input'!AS125)</f>
        <v/>
      </c>
      <c r="AL117" t="str">
        <f>IF(ISBLANK('Measure and Project Input'!AT125),"",'Measure and Project Input'!AT125)</f>
        <v/>
      </c>
      <c r="AM117" t="str">
        <f>IF(ISBLANK('Measure and Project Input'!AU125),"",'Measure and Project Input'!AU125)</f>
        <v/>
      </c>
      <c r="AN117" t="str">
        <f>IF(ISBLANK('Measure and Project Input'!AV125),"",'Measure and Project Input'!AV125)</f>
        <v/>
      </c>
      <c r="AO117" t="str">
        <f>IF(ISBLANK('Measure and Project Input'!AW125),"",'Measure and Project Input'!AW125)</f>
        <v/>
      </c>
      <c r="AP117" t="str">
        <f>IF(ISBLANK('Measure and Project Input'!AX125),"",'Measure and Project Input'!AX125)</f>
        <v/>
      </c>
      <c r="AQ117" t="str">
        <f>IF(ISBLANK('Measure and Project Input'!AY125),"",'Measure and Project Input'!AY125)</f>
        <v/>
      </c>
      <c r="AR117" t="str">
        <f>IF(ISBLANK('Measure and Project Input'!AZ125),"",'Measure and Project Input'!AZ125)</f>
        <v/>
      </c>
      <c r="AS117" t="str">
        <f>IF(ISBLANK('Measure and Project Input'!BA125),"",'Measure and Project Input'!BA125)</f>
        <v/>
      </c>
      <c r="AT117" t="str">
        <f>IF(ISBLANK('Measure and Project Input'!BB125),"",'Measure and Project Input'!BB125)</f>
        <v/>
      </c>
      <c r="AU117" t="str">
        <f>IF(ISBLANK('Measure and Project Input'!BC125),"",'Measure and Project Input'!BC125)</f>
        <v/>
      </c>
      <c r="AV117" t="str">
        <f>IF(ISBLANK('Measure and Project Input'!BD125),"",'Measure and Project Input'!BD125)</f>
        <v/>
      </c>
    </row>
    <row r="118" spans="1:48" x14ac:dyDescent="0.2">
      <c r="A118" t="str">
        <f>IF(ISBLANK('Measure and Project Input'!W126),"",'Measure and Project Input'!W126)</f>
        <v/>
      </c>
      <c r="B118" t="str">
        <f ca="1">IF(ISBLANK('Measure and Project Input'!X126),IF(ISBLANK('Measure and Project Input'!BY126),"",'Measure and Project Input'!BY126),'Measure and Project Input'!X126)</f>
        <v/>
      </c>
      <c r="C118" t="str">
        <f>IF(ISBLANK('Measure and Project Input'!Y126),"",'Measure and Project Input'!Y126)</f>
        <v/>
      </c>
      <c r="D118" t="str">
        <f>IF(ISBLANK('Measure and Project Input'!Z126),"",'Measure and Project Input'!Z126)</f>
        <v/>
      </c>
      <c r="E118" t="str">
        <f>IF(ISBLANK('Measure and Project Input'!AA126),"",'Measure and Project Input'!AA126)</f>
        <v/>
      </c>
      <c r="F118" t="str">
        <f>IF(ISBLANK('Measure and Project Input'!AB126),"",'Measure and Project Input'!AB126)</f>
        <v/>
      </c>
      <c r="G118" t="str">
        <f>IF(ISBLANK('Measure and Project Input'!AC126),"",'Measure and Project Input'!AC126)</f>
        <v/>
      </c>
      <c r="H118" t="str">
        <f>IF(ISBLANK('Measure and Project Input'!AD126),"",'Measure and Project Input'!AD126)</f>
        <v/>
      </c>
      <c r="I118" t="str">
        <f>IF(ISBLANK('Measure and Project Input'!AE126),"",'Measure and Project Input'!AE126)</f>
        <v/>
      </c>
      <c r="J118" t="str">
        <f>IF(ISBLANK('Measure and Project Input'!AF126),"",'Measure and Project Input'!AF126)</f>
        <v/>
      </c>
      <c r="K118" t="str">
        <f ca="1">IF(ISBLANK('Measure and Project Input'!BE126),"",'Measure and Project Input'!BE126)</f>
        <v/>
      </c>
      <c r="T118" t="str">
        <f>IF(ISBLANK('Measure and Project Input'!BH126),"",'Measure and Project Input'!BH126)</f>
        <v/>
      </c>
      <c r="U118" t="str">
        <f>IF(ISBLANK('Measure and Project Input'!BI126),"",'Measure and Project Input'!BI126)</f>
        <v/>
      </c>
      <c r="V118" t="str">
        <f>IF(ISBLANK('Measure and Project Input'!BJ126),"",'Measure and Project Input'!BJ126)</f>
        <v/>
      </c>
      <c r="W118" t="str">
        <f>IF(ISBLANK('Measure and Project Input'!BK126),"",'Measure and Project Input'!BK126)</f>
        <v/>
      </c>
      <c r="X118" t="str">
        <f>IF(ISBLANK('Measure and Project Input'!BL126),"",'Measure and Project Input'!BL126)</f>
        <v/>
      </c>
      <c r="Y118" t="str">
        <f>IF(ISBLANK('Measure and Project Input'!BM126),"",'Measure and Project Input'!BM126)</f>
        <v/>
      </c>
      <c r="Z118" t="str">
        <f>IF(ISBLANK('Measure and Project Input'!BN126),"",'Measure and Project Input'!BN126)</f>
        <v/>
      </c>
      <c r="AA118" t="str">
        <f>IF(ISBLANK('Measure and Project Input'!BO126),"",'Measure and Project Input'!BO126)</f>
        <v/>
      </c>
      <c r="AC118" t="str">
        <f>IF(ISBLANK('Measure and Project Input'!P126),"",'Measure and Project Input'!P126)</f>
        <v/>
      </c>
      <c r="AD118" t="str">
        <f>IF(ISBLANK('Measure and Project Input'!AG126),"",'Measure and Project Input'!AG126)</f>
        <v/>
      </c>
      <c r="AE118" t="str">
        <f>IF(ISBLANK('Measure and Project Input'!AH126),"",'Measure and Project Input'!AH126)</f>
        <v/>
      </c>
      <c r="AF118" t="str">
        <f>IF(ISBLANK('Measure and Project Input'!AN126),"",'Measure and Project Input'!AN126)</f>
        <v/>
      </c>
      <c r="AG118" t="str">
        <f>IF(ISBLANK('Measure and Project Input'!AO126),"",'Measure and Project Input'!AO126)</f>
        <v/>
      </c>
      <c r="AH118" t="str">
        <f>IF(ISBLANK('Measure and Project Input'!AP126),"",'Measure and Project Input'!AP126)</f>
        <v/>
      </c>
      <c r="AI118" t="str">
        <f>IF(ISBLANK('Measure and Project Input'!AQ126),"",'Measure and Project Input'!AQ126)</f>
        <v/>
      </c>
      <c r="AJ118" t="str">
        <f>IF(ISBLANK('Measure and Project Input'!AR126),"",'Measure and Project Input'!AR126)</f>
        <v/>
      </c>
      <c r="AK118" t="str">
        <f>IF(ISBLANK('Measure and Project Input'!AS126),"",'Measure and Project Input'!AS126)</f>
        <v/>
      </c>
      <c r="AL118" t="str">
        <f>IF(ISBLANK('Measure and Project Input'!AT126),"",'Measure and Project Input'!AT126)</f>
        <v/>
      </c>
      <c r="AM118" t="str">
        <f>IF(ISBLANK('Measure and Project Input'!AU126),"",'Measure and Project Input'!AU126)</f>
        <v/>
      </c>
      <c r="AN118" t="str">
        <f>IF(ISBLANK('Measure and Project Input'!AV126),"",'Measure and Project Input'!AV126)</f>
        <v/>
      </c>
      <c r="AO118" t="str">
        <f>IF(ISBLANK('Measure and Project Input'!AW126),"",'Measure and Project Input'!AW126)</f>
        <v/>
      </c>
      <c r="AP118" t="str">
        <f>IF(ISBLANK('Measure and Project Input'!AX126),"",'Measure and Project Input'!AX126)</f>
        <v/>
      </c>
      <c r="AQ118" t="str">
        <f>IF(ISBLANK('Measure and Project Input'!AY126),"",'Measure and Project Input'!AY126)</f>
        <v/>
      </c>
      <c r="AR118" t="str">
        <f>IF(ISBLANK('Measure and Project Input'!AZ126),"",'Measure and Project Input'!AZ126)</f>
        <v/>
      </c>
      <c r="AS118" t="str">
        <f>IF(ISBLANK('Measure and Project Input'!BA126),"",'Measure and Project Input'!BA126)</f>
        <v/>
      </c>
      <c r="AT118" t="str">
        <f>IF(ISBLANK('Measure and Project Input'!BB126),"",'Measure and Project Input'!BB126)</f>
        <v/>
      </c>
      <c r="AU118" t="str">
        <f>IF(ISBLANK('Measure and Project Input'!BC126),"",'Measure and Project Input'!BC126)</f>
        <v/>
      </c>
      <c r="AV118" t="str">
        <f>IF(ISBLANK('Measure and Project Input'!BD126),"",'Measure and Project Input'!BD126)</f>
        <v/>
      </c>
    </row>
    <row r="119" spans="1:48" x14ac:dyDescent="0.2">
      <c r="A119" t="str">
        <f>IF(ISBLANK('Measure and Project Input'!W127),"",'Measure and Project Input'!W127)</f>
        <v/>
      </c>
      <c r="B119" t="str">
        <f ca="1">IF(ISBLANK('Measure and Project Input'!X127),IF(ISBLANK('Measure and Project Input'!BY127),"",'Measure and Project Input'!BY127),'Measure and Project Input'!X127)</f>
        <v/>
      </c>
      <c r="C119" t="str">
        <f>IF(ISBLANK('Measure and Project Input'!Y127),"",'Measure and Project Input'!Y127)</f>
        <v/>
      </c>
      <c r="D119" t="str">
        <f>IF(ISBLANK('Measure and Project Input'!Z127),"",'Measure and Project Input'!Z127)</f>
        <v/>
      </c>
      <c r="E119" t="str">
        <f>IF(ISBLANK('Measure and Project Input'!AA127),"",'Measure and Project Input'!AA127)</f>
        <v/>
      </c>
      <c r="F119" t="str">
        <f>IF(ISBLANK('Measure and Project Input'!AB127),"",'Measure and Project Input'!AB127)</f>
        <v/>
      </c>
      <c r="G119" t="str">
        <f>IF(ISBLANK('Measure and Project Input'!AC127),"",'Measure and Project Input'!AC127)</f>
        <v/>
      </c>
      <c r="H119" t="str">
        <f>IF(ISBLANK('Measure and Project Input'!AD127),"",'Measure and Project Input'!AD127)</f>
        <v/>
      </c>
      <c r="I119" t="str">
        <f>IF(ISBLANK('Measure and Project Input'!AE127),"",'Measure and Project Input'!AE127)</f>
        <v/>
      </c>
      <c r="J119" t="str">
        <f>IF(ISBLANK('Measure and Project Input'!AF127),"",'Measure and Project Input'!AF127)</f>
        <v/>
      </c>
      <c r="K119" t="str">
        <f ca="1">IF(ISBLANK('Measure and Project Input'!BE127),"",'Measure and Project Input'!BE127)</f>
        <v/>
      </c>
      <c r="T119" t="str">
        <f>IF(ISBLANK('Measure and Project Input'!BH127),"",'Measure and Project Input'!BH127)</f>
        <v/>
      </c>
      <c r="U119" t="str">
        <f>IF(ISBLANK('Measure and Project Input'!BI127),"",'Measure and Project Input'!BI127)</f>
        <v/>
      </c>
      <c r="V119" t="str">
        <f>IF(ISBLANK('Measure and Project Input'!BJ127),"",'Measure and Project Input'!BJ127)</f>
        <v/>
      </c>
      <c r="W119" t="str">
        <f>IF(ISBLANK('Measure and Project Input'!BK127),"",'Measure and Project Input'!BK127)</f>
        <v/>
      </c>
      <c r="X119" t="str">
        <f>IF(ISBLANK('Measure and Project Input'!BL127),"",'Measure and Project Input'!BL127)</f>
        <v/>
      </c>
      <c r="Y119" t="str">
        <f>IF(ISBLANK('Measure and Project Input'!BM127),"",'Measure and Project Input'!BM127)</f>
        <v/>
      </c>
      <c r="Z119" t="str">
        <f>IF(ISBLANK('Measure and Project Input'!BN127),"",'Measure and Project Input'!BN127)</f>
        <v/>
      </c>
      <c r="AA119" t="str">
        <f>IF(ISBLANK('Measure and Project Input'!BO127),"",'Measure and Project Input'!BO127)</f>
        <v/>
      </c>
      <c r="AC119" t="str">
        <f>IF(ISBLANK('Measure and Project Input'!P127),"",'Measure and Project Input'!P127)</f>
        <v/>
      </c>
      <c r="AD119" t="str">
        <f>IF(ISBLANK('Measure and Project Input'!AG127),"",'Measure and Project Input'!AG127)</f>
        <v/>
      </c>
      <c r="AE119" t="str">
        <f>IF(ISBLANK('Measure and Project Input'!AH127),"",'Measure and Project Input'!AH127)</f>
        <v/>
      </c>
      <c r="AF119" t="str">
        <f>IF(ISBLANK('Measure and Project Input'!AN127),"",'Measure and Project Input'!AN127)</f>
        <v/>
      </c>
      <c r="AG119" t="str">
        <f>IF(ISBLANK('Measure and Project Input'!AO127),"",'Measure and Project Input'!AO127)</f>
        <v/>
      </c>
      <c r="AH119" t="str">
        <f>IF(ISBLANK('Measure and Project Input'!AP127),"",'Measure and Project Input'!AP127)</f>
        <v/>
      </c>
      <c r="AI119" t="str">
        <f>IF(ISBLANK('Measure and Project Input'!AQ127),"",'Measure and Project Input'!AQ127)</f>
        <v/>
      </c>
      <c r="AJ119" t="str">
        <f>IF(ISBLANK('Measure and Project Input'!AR127),"",'Measure and Project Input'!AR127)</f>
        <v/>
      </c>
      <c r="AK119" t="str">
        <f>IF(ISBLANK('Measure and Project Input'!AS127),"",'Measure and Project Input'!AS127)</f>
        <v/>
      </c>
      <c r="AL119" t="str">
        <f>IF(ISBLANK('Measure and Project Input'!AT127),"",'Measure and Project Input'!AT127)</f>
        <v/>
      </c>
      <c r="AM119" t="str">
        <f>IF(ISBLANK('Measure and Project Input'!AU127),"",'Measure and Project Input'!AU127)</f>
        <v/>
      </c>
      <c r="AN119" t="str">
        <f>IF(ISBLANK('Measure and Project Input'!AV127),"",'Measure and Project Input'!AV127)</f>
        <v/>
      </c>
      <c r="AO119" t="str">
        <f>IF(ISBLANK('Measure and Project Input'!AW127),"",'Measure and Project Input'!AW127)</f>
        <v/>
      </c>
      <c r="AP119" t="str">
        <f>IF(ISBLANK('Measure and Project Input'!AX127),"",'Measure and Project Input'!AX127)</f>
        <v/>
      </c>
      <c r="AQ119" t="str">
        <f>IF(ISBLANK('Measure and Project Input'!AY127),"",'Measure and Project Input'!AY127)</f>
        <v/>
      </c>
      <c r="AR119" t="str">
        <f>IF(ISBLANK('Measure and Project Input'!AZ127),"",'Measure and Project Input'!AZ127)</f>
        <v/>
      </c>
      <c r="AS119" t="str">
        <f>IF(ISBLANK('Measure and Project Input'!BA127),"",'Measure and Project Input'!BA127)</f>
        <v/>
      </c>
      <c r="AT119" t="str">
        <f>IF(ISBLANK('Measure and Project Input'!BB127),"",'Measure and Project Input'!BB127)</f>
        <v/>
      </c>
      <c r="AU119" t="str">
        <f>IF(ISBLANK('Measure and Project Input'!BC127),"",'Measure and Project Input'!BC127)</f>
        <v/>
      </c>
      <c r="AV119" t="str">
        <f>IF(ISBLANK('Measure and Project Input'!BD127),"",'Measure and Project Input'!BD127)</f>
        <v/>
      </c>
    </row>
    <row r="120" spans="1:48" x14ac:dyDescent="0.2">
      <c r="A120" t="str">
        <f>IF(ISBLANK('Measure and Project Input'!W128),"",'Measure and Project Input'!W128)</f>
        <v/>
      </c>
      <c r="B120" t="str">
        <f ca="1">IF(ISBLANK('Measure and Project Input'!X128),IF(ISBLANK('Measure and Project Input'!BY128),"",'Measure and Project Input'!BY128),'Measure and Project Input'!X128)</f>
        <v/>
      </c>
      <c r="C120" t="str">
        <f>IF(ISBLANK('Measure and Project Input'!Y128),"",'Measure and Project Input'!Y128)</f>
        <v/>
      </c>
      <c r="D120" t="str">
        <f>IF(ISBLANK('Measure and Project Input'!Z128),"",'Measure and Project Input'!Z128)</f>
        <v/>
      </c>
      <c r="E120" t="str">
        <f>IF(ISBLANK('Measure and Project Input'!AA128),"",'Measure and Project Input'!AA128)</f>
        <v/>
      </c>
      <c r="F120" t="str">
        <f>IF(ISBLANK('Measure and Project Input'!AB128),"",'Measure and Project Input'!AB128)</f>
        <v/>
      </c>
      <c r="G120" t="str">
        <f>IF(ISBLANK('Measure and Project Input'!AC128),"",'Measure and Project Input'!AC128)</f>
        <v/>
      </c>
      <c r="H120" t="str">
        <f>IF(ISBLANK('Measure and Project Input'!AD128),"",'Measure and Project Input'!AD128)</f>
        <v/>
      </c>
      <c r="I120" t="str">
        <f>IF(ISBLANK('Measure and Project Input'!AE128),"",'Measure and Project Input'!AE128)</f>
        <v/>
      </c>
      <c r="J120" t="str">
        <f>IF(ISBLANK('Measure and Project Input'!AF128),"",'Measure and Project Input'!AF128)</f>
        <v/>
      </c>
      <c r="K120" t="str">
        <f ca="1">IF(ISBLANK('Measure and Project Input'!BE128),"",'Measure and Project Input'!BE128)</f>
        <v/>
      </c>
      <c r="T120" t="str">
        <f>IF(ISBLANK('Measure and Project Input'!BH128),"",'Measure and Project Input'!BH128)</f>
        <v/>
      </c>
      <c r="U120" t="str">
        <f>IF(ISBLANK('Measure and Project Input'!BI128),"",'Measure and Project Input'!BI128)</f>
        <v/>
      </c>
      <c r="V120" t="str">
        <f>IF(ISBLANK('Measure and Project Input'!BJ128),"",'Measure and Project Input'!BJ128)</f>
        <v/>
      </c>
      <c r="W120" t="str">
        <f>IF(ISBLANK('Measure and Project Input'!BK128),"",'Measure and Project Input'!BK128)</f>
        <v/>
      </c>
      <c r="X120" t="str">
        <f>IF(ISBLANK('Measure and Project Input'!BL128),"",'Measure and Project Input'!BL128)</f>
        <v/>
      </c>
      <c r="Y120" t="str">
        <f>IF(ISBLANK('Measure and Project Input'!BM128),"",'Measure and Project Input'!BM128)</f>
        <v/>
      </c>
      <c r="Z120" t="str">
        <f>IF(ISBLANK('Measure and Project Input'!BN128),"",'Measure and Project Input'!BN128)</f>
        <v/>
      </c>
      <c r="AA120" t="str">
        <f>IF(ISBLANK('Measure and Project Input'!BO128),"",'Measure and Project Input'!BO128)</f>
        <v/>
      </c>
      <c r="AC120" t="str">
        <f>IF(ISBLANK('Measure and Project Input'!P128),"",'Measure and Project Input'!P128)</f>
        <v/>
      </c>
      <c r="AD120" t="str">
        <f>IF(ISBLANK('Measure and Project Input'!AG128),"",'Measure and Project Input'!AG128)</f>
        <v/>
      </c>
      <c r="AE120" t="str">
        <f>IF(ISBLANK('Measure and Project Input'!AH128),"",'Measure and Project Input'!AH128)</f>
        <v/>
      </c>
      <c r="AF120" t="str">
        <f>IF(ISBLANK('Measure and Project Input'!AN128),"",'Measure and Project Input'!AN128)</f>
        <v/>
      </c>
      <c r="AG120" t="str">
        <f>IF(ISBLANK('Measure and Project Input'!AO128),"",'Measure and Project Input'!AO128)</f>
        <v/>
      </c>
      <c r="AH120" t="str">
        <f>IF(ISBLANK('Measure and Project Input'!AP128),"",'Measure and Project Input'!AP128)</f>
        <v/>
      </c>
      <c r="AI120" t="str">
        <f>IF(ISBLANK('Measure and Project Input'!AQ128),"",'Measure and Project Input'!AQ128)</f>
        <v/>
      </c>
      <c r="AJ120" t="str">
        <f>IF(ISBLANK('Measure and Project Input'!AR128),"",'Measure and Project Input'!AR128)</f>
        <v/>
      </c>
      <c r="AK120" t="str">
        <f>IF(ISBLANK('Measure and Project Input'!AS128),"",'Measure and Project Input'!AS128)</f>
        <v/>
      </c>
      <c r="AL120" t="str">
        <f>IF(ISBLANK('Measure and Project Input'!AT128),"",'Measure and Project Input'!AT128)</f>
        <v/>
      </c>
      <c r="AM120" t="str">
        <f>IF(ISBLANK('Measure and Project Input'!AU128),"",'Measure and Project Input'!AU128)</f>
        <v/>
      </c>
      <c r="AN120" t="str">
        <f>IF(ISBLANK('Measure and Project Input'!AV128),"",'Measure and Project Input'!AV128)</f>
        <v/>
      </c>
      <c r="AO120" t="str">
        <f>IF(ISBLANK('Measure and Project Input'!AW128),"",'Measure and Project Input'!AW128)</f>
        <v/>
      </c>
      <c r="AP120" t="str">
        <f>IF(ISBLANK('Measure and Project Input'!AX128),"",'Measure and Project Input'!AX128)</f>
        <v/>
      </c>
      <c r="AQ120" t="str">
        <f>IF(ISBLANK('Measure and Project Input'!AY128),"",'Measure and Project Input'!AY128)</f>
        <v/>
      </c>
      <c r="AR120" t="str">
        <f>IF(ISBLANK('Measure and Project Input'!AZ128),"",'Measure and Project Input'!AZ128)</f>
        <v/>
      </c>
      <c r="AS120" t="str">
        <f>IF(ISBLANK('Measure and Project Input'!BA128),"",'Measure and Project Input'!BA128)</f>
        <v/>
      </c>
      <c r="AT120" t="str">
        <f>IF(ISBLANK('Measure and Project Input'!BB128),"",'Measure and Project Input'!BB128)</f>
        <v/>
      </c>
      <c r="AU120" t="str">
        <f>IF(ISBLANK('Measure and Project Input'!BC128),"",'Measure and Project Input'!BC128)</f>
        <v/>
      </c>
      <c r="AV120" t="str">
        <f>IF(ISBLANK('Measure and Project Input'!BD128),"",'Measure and Project Input'!BD128)</f>
        <v/>
      </c>
    </row>
    <row r="121" spans="1:48" x14ac:dyDescent="0.2">
      <c r="A121" t="str">
        <f>IF(ISBLANK('Measure and Project Input'!W129),"",'Measure and Project Input'!W129)</f>
        <v/>
      </c>
      <c r="B121" t="str">
        <f ca="1">IF(ISBLANK('Measure and Project Input'!X129),IF(ISBLANK('Measure and Project Input'!BY129),"",'Measure and Project Input'!BY129),'Measure and Project Input'!X129)</f>
        <v/>
      </c>
      <c r="C121" t="str">
        <f>IF(ISBLANK('Measure and Project Input'!Y129),"",'Measure and Project Input'!Y129)</f>
        <v/>
      </c>
      <c r="D121" t="str">
        <f>IF(ISBLANK('Measure and Project Input'!Z129),"",'Measure and Project Input'!Z129)</f>
        <v/>
      </c>
      <c r="E121" t="str">
        <f>IF(ISBLANK('Measure and Project Input'!AA129),"",'Measure and Project Input'!AA129)</f>
        <v/>
      </c>
      <c r="F121" t="str">
        <f>IF(ISBLANK('Measure and Project Input'!AB129),"",'Measure and Project Input'!AB129)</f>
        <v/>
      </c>
      <c r="G121" t="str">
        <f>IF(ISBLANK('Measure and Project Input'!AC129),"",'Measure and Project Input'!AC129)</f>
        <v/>
      </c>
      <c r="H121" t="str">
        <f>IF(ISBLANK('Measure and Project Input'!AD129),"",'Measure and Project Input'!AD129)</f>
        <v/>
      </c>
      <c r="I121" t="str">
        <f>IF(ISBLANK('Measure and Project Input'!AE129),"",'Measure and Project Input'!AE129)</f>
        <v/>
      </c>
      <c r="J121" t="str">
        <f>IF(ISBLANK('Measure and Project Input'!AF129),"",'Measure and Project Input'!AF129)</f>
        <v/>
      </c>
      <c r="K121" t="str">
        <f ca="1">IF(ISBLANK('Measure and Project Input'!BE129),"",'Measure and Project Input'!BE129)</f>
        <v/>
      </c>
      <c r="T121" t="str">
        <f>IF(ISBLANK('Measure and Project Input'!BH129),"",'Measure and Project Input'!BH129)</f>
        <v/>
      </c>
      <c r="U121" t="str">
        <f>IF(ISBLANK('Measure and Project Input'!BI129),"",'Measure and Project Input'!BI129)</f>
        <v/>
      </c>
      <c r="V121" t="str">
        <f>IF(ISBLANK('Measure and Project Input'!BJ129),"",'Measure and Project Input'!BJ129)</f>
        <v/>
      </c>
      <c r="W121" t="str">
        <f>IF(ISBLANK('Measure and Project Input'!BK129),"",'Measure and Project Input'!BK129)</f>
        <v/>
      </c>
      <c r="X121" t="str">
        <f>IF(ISBLANK('Measure and Project Input'!BL129),"",'Measure and Project Input'!BL129)</f>
        <v/>
      </c>
      <c r="Y121" t="str">
        <f>IF(ISBLANK('Measure and Project Input'!BM129),"",'Measure and Project Input'!BM129)</f>
        <v/>
      </c>
      <c r="Z121" t="str">
        <f>IF(ISBLANK('Measure and Project Input'!BN129),"",'Measure and Project Input'!BN129)</f>
        <v/>
      </c>
      <c r="AA121" t="str">
        <f>IF(ISBLANK('Measure and Project Input'!BO129),"",'Measure and Project Input'!BO129)</f>
        <v/>
      </c>
      <c r="AC121" t="str">
        <f>IF(ISBLANK('Measure and Project Input'!P129),"",'Measure and Project Input'!P129)</f>
        <v/>
      </c>
      <c r="AD121" t="str">
        <f>IF(ISBLANK('Measure and Project Input'!AG129),"",'Measure and Project Input'!AG129)</f>
        <v/>
      </c>
      <c r="AE121" t="str">
        <f>IF(ISBLANK('Measure and Project Input'!AH129),"",'Measure and Project Input'!AH129)</f>
        <v/>
      </c>
      <c r="AF121" t="str">
        <f>IF(ISBLANK('Measure and Project Input'!AN129),"",'Measure and Project Input'!AN129)</f>
        <v/>
      </c>
      <c r="AG121" t="str">
        <f>IF(ISBLANK('Measure and Project Input'!AO129),"",'Measure and Project Input'!AO129)</f>
        <v/>
      </c>
      <c r="AH121" t="str">
        <f>IF(ISBLANK('Measure and Project Input'!AP129),"",'Measure and Project Input'!AP129)</f>
        <v/>
      </c>
      <c r="AI121" t="str">
        <f>IF(ISBLANK('Measure and Project Input'!AQ129),"",'Measure and Project Input'!AQ129)</f>
        <v/>
      </c>
      <c r="AJ121" t="str">
        <f>IF(ISBLANK('Measure and Project Input'!AR129),"",'Measure and Project Input'!AR129)</f>
        <v/>
      </c>
      <c r="AK121" t="str">
        <f>IF(ISBLANK('Measure and Project Input'!AS129),"",'Measure and Project Input'!AS129)</f>
        <v/>
      </c>
      <c r="AL121" t="str">
        <f>IF(ISBLANK('Measure and Project Input'!AT129),"",'Measure and Project Input'!AT129)</f>
        <v/>
      </c>
      <c r="AM121" t="str">
        <f>IF(ISBLANK('Measure and Project Input'!AU129),"",'Measure and Project Input'!AU129)</f>
        <v/>
      </c>
      <c r="AN121" t="str">
        <f>IF(ISBLANK('Measure and Project Input'!AV129),"",'Measure and Project Input'!AV129)</f>
        <v/>
      </c>
      <c r="AO121" t="str">
        <f>IF(ISBLANK('Measure and Project Input'!AW129),"",'Measure and Project Input'!AW129)</f>
        <v/>
      </c>
      <c r="AP121" t="str">
        <f>IF(ISBLANK('Measure and Project Input'!AX129),"",'Measure and Project Input'!AX129)</f>
        <v/>
      </c>
      <c r="AQ121" t="str">
        <f>IF(ISBLANK('Measure and Project Input'!AY129),"",'Measure and Project Input'!AY129)</f>
        <v/>
      </c>
      <c r="AR121" t="str">
        <f>IF(ISBLANK('Measure and Project Input'!AZ129),"",'Measure and Project Input'!AZ129)</f>
        <v/>
      </c>
      <c r="AS121" t="str">
        <f>IF(ISBLANK('Measure and Project Input'!BA129),"",'Measure and Project Input'!BA129)</f>
        <v/>
      </c>
      <c r="AT121" t="str">
        <f>IF(ISBLANK('Measure and Project Input'!BB129),"",'Measure and Project Input'!BB129)</f>
        <v/>
      </c>
      <c r="AU121" t="str">
        <f>IF(ISBLANK('Measure and Project Input'!BC129),"",'Measure and Project Input'!BC129)</f>
        <v/>
      </c>
      <c r="AV121" t="str">
        <f>IF(ISBLANK('Measure and Project Input'!BD129),"",'Measure and Project Input'!BD129)</f>
        <v/>
      </c>
    </row>
    <row r="122" spans="1:48" x14ac:dyDescent="0.2">
      <c r="A122" t="str">
        <f>IF(ISBLANK('Measure and Project Input'!W130),"",'Measure and Project Input'!W130)</f>
        <v/>
      </c>
      <c r="B122" t="str">
        <f ca="1">IF(ISBLANK('Measure and Project Input'!X130),IF(ISBLANK('Measure and Project Input'!BY130),"",'Measure and Project Input'!BY130),'Measure and Project Input'!X130)</f>
        <v/>
      </c>
      <c r="C122" t="str">
        <f>IF(ISBLANK('Measure and Project Input'!Y130),"",'Measure and Project Input'!Y130)</f>
        <v/>
      </c>
      <c r="D122" t="str">
        <f>IF(ISBLANK('Measure and Project Input'!Z130),"",'Measure and Project Input'!Z130)</f>
        <v/>
      </c>
      <c r="E122" t="str">
        <f>IF(ISBLANK('Measure and Project Input'!AA130),"",'Measure and Project Input'!AA130)</f>
        <v/>
      </c>
      <c r="F122" t="str">
        <f>IF(ISBLANK('Measure and Project Input'!AB130),"",'Measure and Project Input'!AB130)</f>
        <v/>
      </c>
      <c r="G122" t="str">
        <f>IF(ISBLANK('Measure and Project Input'!AC130),"",'Measure and Project Input'!AC130)</f>
        <v/>
      </c>
      <c r="H122" t="str">
        <f>IF(ISBLANK('Measure and Project Input'!AD130),"",'Measure and Project Input'!AD130)</f>
        <v/>
      </c>
      <c r="I122" t="str">
        <f>IF(ISBLANK('Measure and Project Input'!AE130),"",'Measure and Project Input'!AE130)</f>
        <v/>
      </c>
      <c r="J122" t="str">
        <f>IF(ISBLANK('Measure and Project Input'!AF130),"",'Measure and Project Input'!AF130)</f>
        <v/>
      </c>
      <c r="K122" t="str">
        <f ca="1">IF(ISBLANK('Measure and Project Input'!BE130),"",'Measure and Project Input'!BE130)</f>
        <v/>
      </c>
      <c r="T122" t="str">
        <f>IF(ISBLANK('Measure and Project Input'!BH130),"",'Measure and Project Input'!BH130)</f>
        <v/>
      </c>
      <c r="U122" t="str">
        <f>IF(ISBLANK('Measure and Project Input'!BI130),"",'Measure and Project Input'!BI130)</f>
        <v/>
      </c>
      <c r="V122" t="str">
        <f>IF(ISBLANK('Measure and Project Input'!BJ130),"",'Measure and Project Input'!BJ130)</f>
        <v/>
      </c>
      <c r="W122" t="str">
        <f>IF(ISBLANK('Measure and Project Input'!BK130),"",'Measure and Project Input'!BK130)</f>
        <v/>
      </c>
      <c r="X122" t="str">
        <f>IF(ISBLANK('Measure and Project Input'!BL130),"",'Measure and Project Input'!BL130)</f>
        <v/>
      </c>
      <c r="Y122" t="str">
        <f>IF(ISBLANK('Measure and Project Input'!BM130),"",'Measure and Project Input'!BM130)</f>
        <v/>
      </c>
      <c r="Z122" t="str">
        <f>IF(ISBLANK('Measure and Project Input'!BN130),"",'Measure and Project Input'!BN130)</f>
        <v/>
      </c>
      <c r="AA122" t="str">
        <f>IF(ISBLANK('Measure and Project Input'!BO130),"",'Measure and Project Input'!BO130)</f>
        <v/>
      </c>
      <c r="AC122" t="str">
        <f>IF(ISBLANK('Measure and Project Input'!P130),"",'Measure and Project Input'!P130)</f>
        <v/>
      </c>
      <c r="AD122" t="str">
        <f>IF(ISBLANK('Measure and Project Input'!AG130),"",'Measure and Project Input'!AG130)</f>
        <v/>
      </c>
      <c r="AE122" t="str">
        <f>IF(ISBLANK('Measure and Project Input'!AH130),"",'Measure and Project Input'!AH130)</f>
        <v/>
      </c>
      <c r="AF122" t="str">
        <f>IF(ISBLANK('Measure and Project Input'!AN130),"",'Measure and Project Input'!AN130)</f>
        <v/>
      </c>
      <c r="AG122" t="str">
        <f>IF(ISBLANK('Measure and Project Input'!AO130),"",'Measure and Project Input'!AO130)</f>
        <v/>
      </c>
      <c r="AH122" t="str">
        <f>IF(ISBLANK('Measure and Project Input'!AP130),"",'Measure and Project Input'!AP130)</f>
        <v/>
      </c>
      <c r="AI122" t="str">
        <f>IF(ISBLANK('Measure and Project Input'!AQ130),"",'Measure and Project Input'!AQ130)</f>
        <v/>
      </c>
      <c r="AJ122" t="str">
        <f>IF(ISBLANK('Measure and Project Input'!AR130),"",'Measure and Project Input'!AR130)</f>
        <v/>
      </c>
      <c r="AK122" t="str">
        <f>IF(ISBLANK('Measure and Project Input'!AS130),"",'Measure and Project Input'!AS130)</f>
        <v/>
      </c>
      <c r="AL122" t="str">
        <f>IF(ISBLANK('Measure and Project Input'!AT130),"",'Measure and Project Input'!AT130)</f>
        <v/>
      </c>
      <c r="AM122" t="str">
        <f>IF(ISBLANK('Measure and Project Input'!AU130),"",'Measure and Project Input'!AU130)</f>
        <v/>
      </c>
      <c r="AN122" t="str">
        <f>IF(ISBLANK('Measure and Project Input'!AV130),"",'Measure and Project Input'!AV130)</f>
        <v/>
      </c>
      <c r="AO122" t="str">
        <f>IF(ISBLANK('Measure and Project Input'!AW130),"",'Measure and Project Input'!AW130)</f>
        <v/>
      </c>
      <c r="AP122" t="str">
        <f>IF(ISBLANK('Measure and Project Input'!AX130),"",'Measure and Project Input'!AX130)</f>
        <v/>
      </c>
      <c r="AQ122" t="str">
        <f>IF(ISBLANK('Measure and Project Input'!AY130),"",'Measure and Project Input'!AY130)</f>
        <v/>
      </c>
      <c r="AR122" t="str">
        <f>IF(ISBLANK('Measure and Project Input'!AZ130),"",'Measure and Project Input'!AZ130)</f>
        <v/>
      </c>
      <c r="AS122" t="str">
        <f>IF(ISBLANK('Measure and Project Input'!BA130),"",'Measure and Project Input'!BA130)</f>
        <v/>
      </c>
      <c r="AT122" t="str">
        <f>IF(ISBLANK('Measure and Project Input'!BB130),"",'Measure and Project Input'!BB130)</f>
        <v/>
      </c>
      <c r="AU122" t="str">
        <f>IF(ISBLANK('Measure and Project Input'!BC130),"",'Measure and Project Input'!BC130)</f>
        <v/>
      </c>
      <c r="AV122" t="str">
        <f>IF(ISBLANK('Measure and Project Input'!BD130),"",'Measure and Project Input'!BD130)</f>
        <v/>
      </c>
    </row>
    <row r="123" spans="1:48" x14ac:dyDescent="0.2">
      <c r="A123" t="str">
        <f>IF(ISBLANK('Measure and Project Input'!W131),"",'Measure and Project Input'!W131)</f>
        <v/>
      </c>
      <c r="B123" t="str">
        <f ca="1">IF(ISBLANK('Measure and Project Input'!X131),IF(ISBLANK('Measure and Project Input'!BY131),"",'Measure and Project Input'!BY131),'Measure and Project Input'!X131)</f>
        <v/>
      </c>
      <c r="C123" t="str">
        <f>IF(ISBLANK('Measure and Project Input'!Y131),"",'Measure and Project Input'!Y131)</f>
        <v/>
      </c>
      <c r="D123" t="str">
        <f>IF(ISBLANK('Measure and Project Input'!Z131),"",'Measure and Project Input'!Z131)</f>
        <v/>
      </c>
      <c r="E123" t="str">
        <f>IF(ISBLANK('Measure and Project Input'!AA131),"",'Measure and Project Input'!AA131)</f>
        <v/>
      </c>
      <c r="F123" t="str">
        <f>IF(ISBLANK('Measure and Project Input'!AB131),"",'Measure and Project Input'!AB131)</f>
        <v/>
      </c>
      <c r="G123" t="str">
        <f>IF(ISBLANK('Measure and Project Input'!AC131),"",'Measure and Project Input'!AC131)</f>
        <v/>
      </c>
      <c r="H123" t="str">
        <f>IF(ISBLANK('Measure and Project Input'!AD131),"",'Measure and Project Input'!AD131)</f>
        <v/>
      </c>
      <c r="I123" t="str">
        <f>IF(ISBLANK('Measure and Project Input'!AE131),"",'Measure and Project Input'!AE131)</f>
        <v/>
      </c>
      <c r="J123" t="str">
        <f>IF(ISBLANK('Measure and Project Input'!AF131),"",'Measure and Project Input'!AF131)</f>
        <v/>
      </c>
      <c r="K123" t="str">
        <f ca="1">IF(ISBLANK('Measure and Project Input'!BE131),"",'Measure and Project Input'!BE131)</f>
        <v/>
      </c>
      <c r="T123" t="str">
        <f>IF(ISBLANK('Measure and Project Input'!BH131),"",'Measure and Project Input'!BH131)</f>
        <v/>
      </c>
      <c r="U123" t="str">
        <f>IF(ISBLANK('Measure and Project Input'!BI131),"",'Measure and Project Input'!BI131)</f>
        <v/>
      </c>
      <c r="V123" t="str">
        <f>IF(ISBLANK('Measure and Project Input'!BJ131),"",'Measure and Project Input'!BJ131)</f>
        <v/>
      </c>
      <c r="W123" t="str">
        <f>IF(ISBLANK('Measure and Project Input'!BK131),"",'Measure and Project Input'!BK131)</f>
        <v/>
      </c>
      <c r="X123" t="str">
        <f>IF(ISBLANK('Measure and Project Input'!BL131),"",'Measure and Project Input'!BL131)</f>
        <v/>
      </c>
      <c r="Y123" t="str">
        <f>IF(ISBLANK('Measure and Project Input'!BM131),"",'Measure and Project Input'!BM131)</f>
        <v/>
      </c>
      <c r="Z123" t="str">
        <f>IF(ISBLANK('Measure and Project Input'!BN131),"",'Measure and Project Input'!BN131)</f>
        <v/>
      </c>
      <c r="AA123" t="str">
        <f>IF(ISBLANK('Measure and Project Input'!BO131),"",'Measure and Project Input'!BO131)</f>
        <v/>
      </c>
      <c r="AC123" t="str">
        <f>IF(ISBLANK('Measure and Project Input'!P131),"",'Measure and Project Input'!P131)</f>
        <v/>
      </c>
      <c r="AD123" t="str">
        <f>IF(ISBLANK('Measure and Project Input'!AG131),"",'Measure and Project Input'!AG131)</f>
        <v/>
      </c>
      <c r="AE123" t="str">
        <f>IF(ISBLANK('Measure and Project Input'!AH131),"",'Measure and Project Input'!AH131)</f>
        <v/>
      </c>
      <c r="AF123" t="str">
        <f>IF(ISBLANK('Measure and Project Input'!AN131),"",'Measure and Project Input'!AN131)</f>
        <v/>
      </c>
      <c r="AG123" t="str">
        <f>IF(ISBLANK('Measure and Project Input'!AO131),"",'Measure and Project Input'!AO131)</f>
        <v/>
      </c>
      <c r="AH123" t="str">
        <f>IF(ISBLANK('Measure and Project Input'!AP131),"",'Measure and Project Input'!AP131)</f>
        <v/>
      </c>
      <c r="AI123" t="str">
        <f>IF(ISBLANK('Measure and Project Input'!AQ131),"",'Measure and Project Input'!AQ131)</f>
        <v/>
      </c>
      <c r="AJ123" t="str">
        <f>IF(ISBLANK('Measure and Project Input'!AR131),"",'Measure and Project Input'!AR131)</f>
        <v/>
      </c>
      <c r="AK123" t="str">
        <f>IF(ISBLANK('Measure and Project Input'!AS131),"",'Measure and Project Input'!AS131)</f>
        <v/>
      </c>
      <c r="AL123" t="str">
        <f>IF(ISBLANK('Measure and Project Input'!AT131),"",'Measure and Project Input'!AT131)</f>
        <v/>
      </c>
      <c r="AM123" t="str">
        <f>IF(ISBLANK('Measure and Project Input'!AU131),"",'Measure and Project Input'!AU131)</f>
        <v/>
      </c>
      <c r="AN123" t="str">
        <f>IF(ISBLANK('Measure and Project Input'!AV131),"",'Measure and Project Input'!AV131)</f>
        <v/>
      </c>
      <c r="AO123" t="str">
        <f>IF(ISBLANK('Measure and Project Input'!AW131),"",'Measure and Project Input'!AW131)</f>
        <v/>
      </c>
      <c r="AP123" t="str">
        <f>IF(ISBLANK('Measure and Project Input'!AX131),"",'Measure and Project Input'!AX131)</f>
        <v/>
      </c>
      <c r="AQ123" t="str">
        <f>IF(ISBLANK('Measure and Project Input'!AY131),"",'Measure and Project Input'!AY131)</f>
        <v/>
      </c>
      <c r="AR123" t="str">
        <f>IF(ISBLANK('Measure and Project Input'!AZ131),"",'Measure and Project Input'!AZ131)</f>
        <v/>
      </c>
      <c r="AS123" t="str">
        <f>IF(ISBLANK('Measure and Project Input'!BA131),"",'Measure and Project Input'!BA131)</f>
        <v/>
      </c>
      <c r="AT123" t="str">
        <f>IF(ISBLANK('Measure and Project Input'!BB131),"",'Measure and Project Input'!BB131)</f>
        <v/>
      </c>
      <c r="AU123" t="str">
        <f>IF(ISBLANK('Measure and Project Input'!BC131),"",'Measure and Project Input'!BC131)</f>
        <v/>
      </c>
      <c r="AV123" t="str">
        <f>IF(ISBLANK('Measure and Project Input'!BD131),"",'Measure and Project Input'!BD131)</f>
        <v/>
      </c>
    </row>
    <row r="124" spans="1:48" x14ac:dyDescent="0.2">
      <c r="A124" t="str">
        <f>IF(ISBLANK('Measure and Project Input'!W132),"",'Measure and Project Input'!W132)</f>
        <v/>
      </c>
      <c r="B124" t="str">
        <f ca="1">IF(ISBLANK('Measure and Project Input'!X132),IF(ISBLANK('Measure and Project Input'!BY132),"",'Measure and Project Input'!BY132),'Measure and Project Input'!X132)</f>
        <v/>
      </c>
      <c r="C124" t="str">
        <f>IF(ISBLANK('Measure and Project Input'!Y132),"",'Measure and Project Input'!Y132)</f>
        <v/>
      </c>
      <c r="D124" t="str">
        <f>IF(ISBLANK('Measure and Project Input'!Z132),"",'Measure and Project Input'!Z132)</f>
        <v/>
      </c>
      <c r="E124" t="str">
        <f>IF(ISBLANK('Measure and Project Input'!AA132),"",'Measure and Project Input'!AA132)</f>
        <v/>
      </c>
      <c r="F124" t="str">
        <f>IF(ISBLANK('Measure and Project Input'!AB132),"",'Measure and Project Input'!AB132)</f>
        <v/>
      </c>
      <c r="G124" t="str">
        <f>IF(ISBLANK('Measure and Project Input'!AC132),"",'Measure and Project Input'!AC132)</f>
        <v/>
      </c>
      <c r="H124" t="str">
        <f>IF(ISBLANK('Measure and Project Input'!AD132),"",'Measure and Project Input'!AD132)</f>
        <v/>
      </c>
      <c r="I124" t="str">
        <f>IF(ISBLANK('Measure and Project Input'!AE132),"",'Measure and Project Input'!AE132)</f>
        <v/>
      </c>
      <c r="J124" t="str">
        <f>IF(ISBLANK('Measure and Project Input'!AF132),"",'Measure and Project Input'!AF132)</f>
        <v/>
      </c>
      <c r="K124" t="str">
        <f ca="1">IF(ISBLANK('Measure and Project Input'!BE132),"",'Measure and Project Input'!BE132)</f>
        <v/>
      </c>
      <c r="T124" t="str">
        <f>IF(ISBLANK('Measure and Project Input'!BH132),"",'Measure and Project Input'!BH132)</f>
        <v/>
      </c>
      <c r="U124" t="str">
        <f>IF(ISBLANK('Measure and Project Input'!BI132),"",'Measure and Project Input'!BI132)</f>
        <v/>
      </c>
      <c r="V124" t="str">
        <f>IF(ISBLANK('Measure and Project Input'!BJ132),"",'Measure and Project Input'!BJ132)</f>
        <v/>
      </c>
      <c r="W124" t="str">
        <f>IF(ISBLANK('Measure and Project Input'!BK132),"",'Measure and Project Input'!BK132)</f>
        <v/>
      </c>
      <c r="X124" t="str">
        <f>IF(ISBLANK('Measure and Project Input'!BL132),"",'Measure and Project Input'!BL132)</f>
        <v/>
      </c>
      <c r="Y124" t="str">
        <f>IF(ISBLANK('Measure and Project Input'!BM132),"",'Measure and Project Input'!BM132)</f>
        <v/>
      </c>
      <c r="Z124" t="str">
        <f>IF(ISBLANK('Measure and Project Input'!BN132),"",'Measure and Project Input'!BN132)</f>
        <v/>
      </c>
      <c r="AA124" t="str">
        <f>IF(ISBLANK('Measure and Project Input'!BO132),"",'Measure and Project Input'!BO132)</f>
        <v/>
      </c>
      <c r="AC124" t="str">
        <f>IF(ISBLANK('Measure and Project Input'!P132),"",'Measure and Project Input'!P132)</f>
        <v/>
      </c>
      <c r="AD124" t="str">
        <f>IF(ISBLANK('Measure and Project Input'!AG132),"",'Measure and Project Input'!AG132)</f>
        <v/>
      </c>
      <c r="AE124" t="str">
        <f>IF(ISBLANK('Measure and Project Input'!AH132),"",'Measure and Project Input'!AH132)</f>
        <v/>
      </c>
      <c r="AF124" t="str">
        <f>IF(ISBLANK('Measure and Project Input'!AN132),"",'Measure and Project Input'!AN132)</f>
        <v/>
      </c>
      <c r="AG124" t="str">
        <f>IF(ISBLANK('Measure and Project Input'!AO132),"",'Measure and Project Input'!AO132)</f>
        <v/>
      </c>
      <c r="AH124" t="str">
        <f>IF(ISBLANK('Measure and Project Input'!AP132),"",'Measure and Project Input'!AP132)</f>
        <v/>
      </c>
      <c r="AI124" t="str">
        <f>IF(ISBLANK('Measure and Project Input'!AQ132),"",'Measure and Project Input'!AQ132)</f>
        <v/>
      </c>
      <c r="AJ124" t="str">
        <f>IF(ISBLANK('Measure and Project Input'!AR132),"",'Measure and Project Input'!AR132)</f>
        <v/>
      </c>
      <c r="AK124" t="str">
        <f>IF(ISBLANK('Measure and Project Input'!AS132),"",'Measure and Project Input'!AS132)</f>
        <v/>
      </c>
      <c r="AL124" t="str">
        <f>IF(ISBLANK('Measure and Project Input'!AT132),"",'Measure and Project Input'!AT132)</f>
        <v/>
      </c>
      <c r="AM124" t="str">
        <f>IF(ISBLANK('Measure and Project Input'!AU132),"",'Measure and Project Input'!AU132)</f>
        <v/>
      </c>
      <c r="AN124" t="str">
        <f>IF(ISBLANK('Measure and Project Input'!AV132),"",'Measure and Project Input'!AV132)</f>
        <v/>
      </c>
      <c r="AO124" t="str">
        <f>IF(ISBLANK('Measure and Project Input'!AW132),"",'Measure and Project Input'!AW132)</f>
        <v/>
      </c>
      <c r="AP124" t="str">
        <f>IF(ISBLANK('Measure and Project Input'!AX132),"",'Measure and Project Input'!AX132)</f>
        <v/>
      </c>
      <c r="AQ124" t="str">
        <f>IF(ISBLANK('Measure and Project Input'!AY132),"",'Measure and Project Input'!AY132)</f>
        <v/>
      </c>
      <c r="AR124" t="str">
        <f>IF(ISBLANK('Measure and Project Input'!AZ132),"",'Measure and Project Input'!AZ132)</f>
        <v/>
      </c>
      <c r="AS124" t="str">
        <f>IF(ISBLANK('Measure and Project Input'!BA132),"",'Measure and Project Input'!BA132)</f>
        <v/>
      </c>
      <c r="AT124" t="str">
        <f>IF(ISBLANK('Measure and Project Input'!BB132),"",'Measure and Project Input'!BB132)</f>
        <v/>
      </c>
      <c r="AU124" t="str">
        <f>IF(ISBLANK('Measure and Project Input'!BC132),"",'Measure and Project Input'!BC132)</f>
        <v/>
      </c>
      <c r="AV124" t="str">
        <f>IF(ISBLANK('Measure and Project Input'!BD132),"",'Measure and Project Input'!BD132)</f>
        <v/>
      </c>
    </row>
    <row r="125" spans="1:48" x14ac:dyDescent="0.2">
      <c r="A125" t="str">
        <f>IF(ISBLANK('Measure and Project Input'!W133),"",'Measure and Project Input'!W133)</f>
        <v/>
      </c>
      <c r="B125" t="str">
        <f ca="1">IF(ISBLANK('Measure and Project Input'!X133),IF(ISBLANK('Measure and Project Input'!BY133),"",'Measure and Project Input'!BY133),'Measure and Project Input'!X133)</f>
        <v/>
      </c>
      <c r="C125" t="str">
        <f>IF(ISBLANK('Measure and Project Input'!Y133),"",'Measure and Project Input'!Y133)</f>
        <v/>
      </c>
      <c r="D125" t="str">
        <f>IF(ISBLANK('Measure and Project Input'!Z133),"",'Measure and Project Input'!Z133)</f>
        <v/>
      </c>
      <c r="E125" t="str">
        <f>IF(ISBLANK('Measure and Project Input'!AA133),"",'Measure and Project Input'!AA133)</f>
        <v/>
      </c>
      <c r="F125" t="str">
        <f>IF(ISBLANK('Measure and Project Input'!AB133),"",'Measure and Project Input'!AB133)</f>
        <v/>
      </c>
      <c r="G125" t="str">
        <f>IF(ISBLANK('Measure and Project Input'!AC133),"",'Measure and Project Input'!AC133)</f>
        <v/>
      </c>
      <c r="H125" t="str">
        <f>IF(ISBLANK('Measure and Project Input'!AD133),"",'Measure and Project Input'!AD133)</f>
        <v/>
      </c>
      <c r="I125" t="str">
        <f>IF(ISBLANK('Measure and Project Input'!AE133),"",'Measure and Project Input'!AE133)</f>
        <v/>
      </c>
      <c r="J125" t="str">
        <f>IF(ISBLANK('Measure and Project Input'!AF133),"",'Measure and Project Input'!AF133)</f>
        <v/>
      </c>
      <c r="K125" t="str">
        <f ca="1">IF(ISBLANK('Measure and Project Input'!BE133),"",'Measure and Project Input'!BE133)</f>
        <v/>
      </c>
      <c r="T125" t="str">
        <f>IF(ISBLANK('Measure and Project Input'!BH133),"",'Measure and Project Input'!BH133)</f>
        <v/>
      </c>
      <c r="U125" t="str">
        <f>IF(ISBLANK('Measure and Project Input'!BI133),"",'Measure and Project Input'!BI133)</f>
        <v/>
      </c>
      <c r="V125" t="str">
        <f>IF(ISBLANK('Measure and Project Input'!BJ133),"",'Measure and Project Input'!BJ133)</f>
        <v/>
      </c>
      <c r="W125" t="str">
        <f>IF(ISBLANK('Measure and Project Input'!BK133),"",'Measure and Project Input'!BK133)</f>
        <v/>
      </c>
      <c r="X125" t="str">
        <f>IF(ISBLANK('Measure and Project Input'!BL133),"",'Measure and Project Input'!BL133)</f>
        <v/>
      </c>
      <c r="Y125" t="str">
        <f>IF(ISBLANK('Measure and Project Input'!BM133),"",'Measure and Project Input'!BM133)</f>
        <v/>
      </c>
      <c r="Z125" t="str">
        <f>IF(ISBLANK('Measure and Project Input'!BN133),"",'Measure and Project Input'!BN133)</f>
        <v/>
      </c>
      <c r="AA125" t="str">
        <f>IF(ISBLANK('Measure and Project Input'!BO133),"",'Measure and Project Input'!BO133)</f>
        <v/>
      </c>
      <c r="AC125" t="str">
        <f>IF(ISBLANK('Measure and Project Input'!P133),"",'Measure and Project Input'!P133)</f>
        <v/>
      </c>
      <c r="AD125" t="str">
        <f>IF(ISBLANK('Measure and Project Input'!AG133),"",'Measure and Project Input'!AG133)</f>
        <v/>
      </c>
      <c r="AE125" t="str">
        <f>IF(ISBLANK('Measure and Project Input'!AH133),"",'Measure and Project Input'!AH133)</f>
        <v/>
      </c>
      <c r="AF125" t="str">
        <f>IF(ISBLANK('Measure and Project Input'!AN133),"",'Measure and Project Input'!AN133)</f>
        <v/>
      </c>
      <c r="AG125" t="str">
        <f>IF(ISBLANK('Measure and Project Input'!AO133),"",'Measure and Project Input'!AO133)</f>
        <v/>
      </c>
      <c r="AH125" t="str">
        <f>IF(ISBLANK('Measure and Project Input'!AP133),"",'Measure and Project Input'!AP133)</f>
        <v/>
      </c>
      <c r="AI125" t="str">
        <f>IF(ISBLANK('Measure and Project Input'!AQ133),"",'Measure and Project Input'!AQ133)</f>
        <v/>
      </c>
      <c r="AJ125" t="str">
        <f>IF(ISBLANK('Measure and Project Input'!AR133),"",'Measure and Project Input'!AR133)</f>
        <v/>
      </c>
      <c r="AK125" t="str">
        <f>IF(ISBLANK('Measure and Project Input'!AS133),"",'Measure and Project Input'!AS133)</f>
        <v/>
      </c>
      <c r="AL125" t="str">
        <f>IF(ISBLANK('Measure and Project Input'!AT133),"",'Measure and Project Input'!AT133)</f>
        <v/>
      </c>
      <c r="AM125" t="str">
        <f>IF(ISBLANK('Measure and Project Input'!AU133),"",'Measure and Project Input'!AU133)</f>
        <v/>
      </c>
      <c r="AN125" t="str">
        <f>IF(ISBLANK('Measure and Project Input'!AV133),"",'Measure and Project Input'!AV133)</f>
        <v/>
      </c>
      <c r="AO125" t="str">
        <f>IF(ISBLANK('Measure and Project Input'!AW133),"",'Measure and Project Input'!AW133)</f>
        <v/>
      </c>
      <c r="AP125" t="str">
        <f>IF(ISBLANK('Measure and Project Input'!AX133),"",'Measure and Project Input'!AX133)</f>
        <v/>
      </c>
      <c r="AQ125" t="str">
        <f>IF(ISBLANK('Measure and Project Input'!AY133),"",'Measure and Project Input'!AY133)</f>
        <v/>
      </c>
      <c r="AR125" t="str">
        <f>IF(ISBLANK('Measure and Project Input'!AZ133),"",'Measure and Project Input'!AZ133)</f>
        <v/>
      </c>
      <c r="AS125" t="str">
        <f>IF(ISBLANK('Measure and Project Input'!BA133),"",'Measure and Project Input'!BA133)</f>
        <v/>
      </c>
      <c r="AT125" t="str">
        <f>IF(ISBLANK('Measure and Project Input'!BB133),"",'Measure and Project Input'!BB133)</f>
        <v/>
      </c>
      <c r="AU125" t="str">
        <f>IF(ISBLANK('Measure and Project Input'!BC133),"",'Measure and Project Input'!BC133)</f>
        <v/>
      </c>
      <c r="AV125" t="str">
        <f>IF(ISBLANK('Measure and Project Input'!BD133),"",'Measure and Project Input'!BD133)</f>
        <v/>
      </c>
    </row>
    <row r="126" spans="1:48" x14ac:dyDescent="0.2">
      <c r="A126" t="str">
        <f>IF(ISBLANK('Measure and Project Input'!W134),"",'Measure and Project Input'!W134)</f>
        <v/>
      </c>
      <c r="B126" t="str">
        <f ca="1">IF(ISBLANK('Measure and Project Input'!X134),IF(ISBLANK('Measure and Project Input'!BY134),"",'Measure and Project Input'!BY134),'Measure and Project Input'!X134)</f>
        <v/>
      </c>
      <c r="C126" t="str">
        <f>IF(ISBLANK('Measure and Project Input'!Y134),"",'Measure and Project Input'!Y134)</f>
        <v/>
      </c>
      <c r="D126" t="str">
        <f>IF(ISBLANK('Measure and Project Input'!Z134),"",'Measure and Project Input'!Z134)</f>
        <v/>
      </c>
      <c r="E126" t="str">
        <f>IF(ISBLANK('Measure and Project Input'!AA134),"",'Measure and Project Input'!AA134)</f>
        <v/>
      </c>
      <c r="F126" t="str">
        <f>IF(ISBLANK('Measure and Project Input'!AB134),"",'Measure and Project Input'!AB134)</f>
        <v/>
      </c>
      <c r="G126" t="str">
        <f>IF(ISBLANK('Measure and Project Input'!AC134),"",'Measure and Project Input'!AC134)</f>
        <v/>
      </c>
      <c r="H126" t="str">
        <f>IF(ISBLANK('Measure and Project Input'!AD134),"",'Measure and Project Input'!AD134)</f>
        <v/>
      </c>
      <c r="I126" t="str">
        <f>IF(ISBLANK('Measure and Project Input'!AE134),"",'Measure and Project Input'!AE134)</f>
        <v/>
      </c>
      <c r="J126" t="str">
        <f>IF(ISBLANK('Measure and Project Input'!AF134),"",'Measure and Project Input'!AF134)</f>
        <v/>
      </c>
      <c r="K126" t="str">
        <f ca="1">IF(ISBLANK('Measure and Project Input'!BE134),"",'Measure and Project Input'!BE134)</f>
        <v/>
      </c>
      <c r="T126" t="str">
        <f>IF(ISBLANK('Measure and Project Input'!BH134),"",'Measure and Project Input'!BH134)</f>
        <v/>
      </c>
      <c r="U126" t="str">
        <f>IF(ISBLANK('Measure and Project Input'!BI134),"",'Measure and Project Input'!BI134)</f>
        <v/>
      </c>
      <c r="V126" t="str">
        <f>IF(ISBLANK('Measure and Project Input'!BJ134),"",'Measure and Project Input'!BJ134)</f>
        <v/>
      </c>
      <c r="W126" t="str">
        <f>IF(ISBLANK('Measure and Project Input'!BK134),"",'Measure and Project Input'!BK134)</f>
        <v/>
      </c>
      <c r="X126" t="str">
        <f>IF(ISBLANK('Measure and Project Input'!BL134),"",'Measure and Project Input'!BL134)</f>
        <v/>
      </c>
      <c r="Y126" t="str">
        <f>IF(ISBLANK('Measure and Project Input'!BM134),"",'Measure and Project Input'!BM134)</f>
        <v/>
      </c>
      <c r="Z126" t="str">
        <f>IF(ISBLANK('Measure and Project Input'!BN134),"",'Measure and Project Input'!BN134)</f>
        <v/>
      </c>
      <c r="AA126" t="str">
        <f>IF(ISBLANK('Measure and Project Input'!BO134),"",'Measure and Project Input'!BO134)</f>
        <v/>
      </c>
      <c r="AC126" t="str">
        <f>IF(ISBLANK('Measure and Project Input'!P134),"",'Measure and Project Input'!P134)</f>
        <v/>
      </c>
      <c r="AD126" t="str">
        <f>IF(ISBLANK('Measure and Project Input'!AG134),"",'Measure and Project Input'!AG134)</f>
        <v/>
      </c>
      <c r="AE126" t="str">
        <f>IF(ISBLANK('Measure and Project Input'!AH134),"",'Measure and Project Input'!AH134)</f>
        <v/>
      </c>
      <c r="AF126" t="str">
        <f>IF(ISBLANK('Measure and Project Input'!AN134),"",'Measure and Project Input'!AN134)</f>
        <v/>
      </c>
      <c r="AG126" t="str">
        <f>IF(ISBLANK('Measure and Project Input'!AO134),"",'Measure and Project Input'!AO134)</f>
        <v/>
      </c>
      <c r="AH126" t="str">
        <f>IF(ISBLANK('Measure and Project Input'!AP134),"",'Measure and Project Input'!AP134)</f>
        <v/>
      </c>
      <c r="AI126" t="str">
        <f>IF(ISBLANK('Measure and Project Input'!AQ134),"",'Measure and Project Input'!AQ134)</f>
        <v/>
      </c>
      <c r="AJ126" t="str">
        <f>IF(ISBLANK('Measure and Project Input'!AR134),"",'Measure and Project Input'!AR134)</f>
        <v/>
      </c>
      <c r="AK126" t="str">
        <f>IF(ISBLANK('Measure and Project Input'!AS134),"",'Measure and Project Input'!AS134)</f>
        <v/>
      </c>
      <c r="AL126" t="str">
        <f>IF(ISBLANK('Measure and Project Input'!AT134),"",'Measure and Project Input'!AT134)</f>
        <v/>
      </c>
      <c r="AM126" t="str">
        <f>IF(ISBLANK('Measure and Project Input'!AU134),"",'Measure and Project Input'!AU134)</f>
        <v/>
      </c>
      <c r="AN126" t="str">
        <f>IF(ISBLANK('Measure and Project Input'!AV134),"",'Measure and Project Input'!AV134)</f>
        <v/>
      </c>
      <c r="AO126" t="str">
        <f>IF(ISBLANK('Measure and Project Input'!AW134),"",'Measure and Project Input'!AW134)</f>
        <v/>
      </c>
      <c r="AP126" t="str">
        <f>IF(ISBLANK('Measure and Project Input'!AX134),"",'Measure and Project Input'!AX134)</f>
        <v/>
      </c>
      <c r="AQ126" t="str">
        <f>IF(ISBLANK('Measure and Project Input'!AY134),"",'Measure and Project Input'!AY134)</f>
        <v/>
      </c>
      <c r="AR126" t="str">
        <f>IF(ISBLANK('Measure and Project Input'!AZ134),"",'Measure and Project Input'!AZ134)</f>
        <v/>
      </c>
      <c r="AS126" t="str">
        <f>IF(ISBLANK('Measure and Project Input'!BA134),"",'Measure and Project Input'!BA134)</f>
        <v/>
      </c>
      <c r="AT126" t="str">
        <f>IF(ISBLANK('Measure and Project Input'!BB134),"",'Measure and Project Input'!BB134)</f>
        <v/>
      </c>
      <c r="AU126" t="str">
        <f>IF(ISBLANK('Measure and Project Input'!BC134),"",'Measure and Project Input'!BC134)</f>
        <v/>
      </c>
      <c r="AV126" t="str">
        <f>IF(ISBLANK('Measure and Project Input'!BD134),"",'Measure and Project Input'!BD134)</f>
        <v/>
      </c>
    </row>
    <row r="127" spans="1:48" x14ac:dyDescent="0.2">
      <c r="A127" t="str">
        <f>IF(ISBLANK('Measure and Project Input'!W135),"",'Measure and Project Input'!W135)</f>
        <v/>
      </c>
      <c r="B127" t="str">
        <f ca="1">IF(ISBLANK('Measure and Project Input'!X135),IF(ISBLANK('Measure and Project Input'!BY135),"",'Measure and Project Input'!BY135),'Measure and Project Input'!X135)</f>
        <v/>
      </c>
      <c r="C127" t="str">
        <f>IF(ISBLANK('Measure and Project Input'!Y135),"",'Measure and Project Input'!Y135)</f>
        <v/>
      </c>
      <c r="D127" t="str">
        <f>IF(ISBLANK('Measure and Project Input'!Z135),"",'Measure and Project Input'!Z135)</f>
        <v/>
      </c>
      <c r="E127" t="str">
        <f>IF(ISBLANK('Measure and Project Input'!AA135),"",'Measure and Project Input'!AA135)</f>
        <v/>
      </c>
      <c r="F127" t="str">
        <f>IF(ISBLANK('Measure and Project Input'!AB135),"",'Measure and Project Input'!AB135)</f>
        <v/>
      </c>
      <c r="G127" t="str">
        <f>IF(ISBLANK('Measure and Project Input'!AC135),"",'Measure and Project Input'!AC135)</f>
        <v/>
      </c>
      <c r="H127" t="str">
        <f>IF(ISBLANK('Measure and Project Input'!AD135),"",'Measure and Project Input'!AD135)</f>
        <v/>
      </c>
      <c r="I127" t="str">
        <f>IF(ISBLANK('Measure and Project Input'!AE135),"",'Measure and Project Input'!AE135)</f>
        <v/>
      </c>
      <c r="J127" t="str">
        <f>IF(ISBLANK('Measure and Project Input'!AF135),"",'Measure and Project Input'!AF135)</f>
        <v/>
      </c>
      <c r="K127" t="str">
        <f ca="1">IF(ISBLANK('Measure and Project Input'!BE135),"",'Measure and Project Input'!BE135)</f>
        <v/>
      </c>
      <c r="T127" t="str">
        <f>IF(ISBLANK('Measure and Project Input'!BH135),"",'Measure and Project Input'!BH135)</f>
        <v/>
      </c>
      <c r="U127" t="str">
        <f>IF(ISBLANK('Measure and Project Input'!BI135),"",'Measure and Project Input'!BI135)</f>
        <v/>
      </c>
      <c r="V127" t="str">
        <f>IF(ISBLANK('Measure and Project Input'!BJ135),"",'Measure and Project Input'!BJ135)</f>
        <v/>
      </c>
      <c r="W127" t="str">
        <f>IF(ISBLANK('Measure and Project Input'!BK135),"",'Measure and Project Input'!BK135)</f>
        <v/>
      </c>
      <c r="X127" t="str">
        <f>IF(ISBLANK('Measure and Project Input'!BL135),"",'Measure and Project Input'!BL135)</f>
        <v/>
      </c>
      <c r="Y127" t="str">
        <f>IF(ISBLANK('Measure and Project Input'!BM135),"",'Measure and Project Input'!BM135)</f>
        <v/>
      </c>
      <c r="Z127" t="str">
        <f>IF(ISBLANK('Measure and Project Input'!BN135),"",'Measure and Project Input'!BN135)</f>
        <v/>
      </c>
      <c r="AA127" t="str">
        <f>IF(ISBLANK('Measure and Project Input'!BO135),"",'Measure and Project Input'!BO135)</f>
        <v/>
      </c>
      <c r="AC127" t="str">
        <f>IF(ISBLANK('Measure and Project Input'!P135),"",'Measure and Project Input'!P135)</f>
        <v/>
      </c>
      <c r="AD127" t="str">
        <f>IF(ISBLANK('Measure and Project Input'!AG135),"",'Measure and Project Input'!AG135)</f>
        <v/>
      </c>
      <c r="AE127" t="str">
        <f>IF(ISBLANK('Measure and Project Input'!AH135),"",'Measure and Project Input'!AH135)</f>
        <v/>
      </c>
      <c r="AF127" t="str">
        <f>IF(ISBLANK('Measure and Project Input'!AN135),"",'Measure and Project Input'!AN135)</f>
        <v/>
      </c>
      <c r="AG127" t="str">
        <f>IF(ISBLANK('Measure and Project Input'!AO135),"",'Measure and Project Input'!AO135)</f>
        <v/>
      </c>
      <c r="AH127" t="str">
        <f>IF(ISBLANK('Measure and Project Input'!AP135),"",'Measure and Project Input'!AP135)</f>
        <v/>
      </c>
      <c r="AI127" t="str">
        <f>IF(ISBLANK('Measure and Project Input'!AQ135),"",'Measure and Project Input'!AQ135)</f>
        <v/>
      </c>
      <c r="AJ127" t="str">
        <f>IF(ISBLANK('Measure and Project Input'!AR135),"",'Measure and Project Input'!AR135)</f>
        <v/>
      </c>
      <c r="AK127" t="str">
        <f>IF(ISBLANK('Measure and Project Input'!AS135),"",'Measure and Project Input'!AS135)</f>
        <v/>
      </c>
      <c r="AL127" t="str">
        <f>IF(ISBLANK('Measure and Project Input'!AT135),"",'Measure and Project Input'!AT135)</f>
        <v/>
      </c>
      <c r="AM127" t="str">
        <f>IF(ISBLANK('Measure and Project Input'!AU135),"",'Measure and Project Input'!AU135)</f>
        <v/>
      </c>
      <c r="AN127" t="str">
        <f>IF(ISBLANK('Measure and Project Input'!AV135),"",'Measure and Project Input'!AV135)</f>
        <v/>
      </c>
      <c r="AO127" t="str">
        <f>IF(ISBLANK('Measure and Project Input'!AW135),"",'Measure and Project Input'!AW135)</f>
        <v/>
      </c>
      <c r="AP127" t="str">
        <f>IF(ISBLANK('Measure and Project Input'!AX135),"",'Measure and Project Input'!AX135)</f>
        <v/>
      </c>
      <c r="AQ127" t="str">
        <f>IF(ISBLANK('Measure and Project Input'!AY135),"",'Measure and Project Input'!AY135)</f>
        <v/>
      </c>
      <c r="AR127" t="str">
        <f>IF(ISBLANK('Measure and Project Input'!AZ135),"",'Measure and Project Input'!AZ135)</f>
        <v/>
      </c>
      <c r="AS127" t="str">
        <f>IF(ISBLANK('Measure and Project Input'!BA135),"",'Measure and Project Input'!BA135)</f>
        <v/>
      </c>
      <c r="AT127" t="str">
        <f>IF(ISBLANK('Measure and Project Input'!BB135),"",'Measure and Project Input'!BB135)</f>
        <v/>
      </c>
      <c r="AU127" t="str">
        <f>IF(ISBLANK('Measure and Project Input'!BC135),"",'Measure and Project Input'!BC135)</f>
        <v/>
      </c>
      <c r="AV127" t="str">
        <f>IF(ISBLANK('Measure and Project Input'!BD135),"",'Measure and Project Input'!BD135)</f>
        <v/>
      </c>
    </row>
    <row r="128" spans="1:48" x14ac:dyDescent="0.2">
      <c r="A128" t="str">
        <f>IF(ISBLANK('Measure and Project Input'!W136),"",'Measure and Project Input'!W136)</f>
        <v/>
      </c>
      <c r="B128" t="str">
        <f ca="1">IF(ISBLANK('Measure and Project Input'!X136),IF(ISBLANK('Measure and Project Input'!BY136),"",'Measure and Project Input'!BY136),'Measure and Project Input'!X136)</f>
        <v/>
      </c>
      <c r="C128" t="str">
        <f>IF(ISBLANK('Measure and Project Input'!Y136),"",'Measure and Project Input'!Y136)</f>
        <v/>
      </c>
      <c r="D128" t="str">
        <f>IF(ISBLANK('Measure and Project Input'!Z136),"",'Measure and Project Input'!Z136)</f>
        <v/>
      </c>
      <c r="E128" t="str">
        <f>IF(ISBLANK('Measure and Project Input'!AA136),"",'Measure and Project Input'!AA136)</f>
        <v/>
      </c>
      <c r="F128" t="str">
        <f>IF(ISBLANK('Measure and Project Input'!AB136),"",'Measure and Project Input'!AB136)</f>
        <v/>
      </c>
      <c r="G128" t="str">
        <f>IF(ISBLANK('Measure and Project Input'!AC136),"",'Measure and Project Input'!AC136)</f>
        <v/>
      </c>
      <c r="H128" t="str">
        <f>IF(ISBLANK('Measure and Project Input'!AD136),"",'Measure and Project Input'!AD136)</f>
        <v/>
      </c>
      <c r="I128" t="str">
        <f>IF(ISBLANK('Measure and Project Input'!AE136),"",'Measure and Project Input'!AE136)</f>
        <v/>
      </c>
      <c r="J128" t="str">
        <f>IF(ISBLANK('Measure and Project Input'!AF136),"",'Measure and Project Input'!AF136)</f>
        <v/>
      </c>
      <c r="K128" t="str">
        <f ca="1">IF(ISBLANK('Measure and Project Input'!BE136),"",'Measure and Project Input'!BE136)</f>
        <v/>
      </c>
      <c r="T128" t="str">
        <f>IF(ISBLANK('Measure and Project Input'!BH136),"",'Measure and Project Input'!BH136)</f>
        <v/>
      </c>
      <c r="U128" t="str">
        <f>IF(ISBLANK('Measure and Project Input'!BI136),"",'Measure and Project Input'!BI136)</f>
        <v/>
      </c>
      <c r="V128" t="str">
        <f>IF(ISBLANK('Measure and Project Input'!BJ136),"",'Measure and Project Input'!BJ136)</f>
        <v/>
      </c>
      <c r="W128" t="str">
        <f>IF(ISBLANK('Measure and Project Input'!BK136),"",'Measure and Project Input'!BK136)</f>
        <v/>
      </c>
      <c r="X128" t="str">
        <f>IF(ISBLANK('Measure and Project Input'!BL136),"",'Measure and Project Input'!BL136)</f>
        <v/>
      </c>
      <c r="Y128" t="str">
        <f>IF(ISBLANK('Measure and Project Input'!BM136),"",'Measure and Project Input'!BM136)</f>
        <v/>
      </c>
      <c r="Z128" t="str">
        <f>IF(ISBLANK('Measure and Project Input'!BN136),"",'Measure and Project Input'!BN136)</f>
        <v/>
      </c>
      <c r="AA128" t="str">
        <f>IF(ISBLANK('Measure and Project Input'!BO136),"",'Measure and Project Input'!BO136)</f>
        <v/>
      </c>
      <c r="AC128" t="str">
        <f>IF(ISBLANK('Measure and Project Input'!P136),"",'Measure and Project Input'!P136)</f>
        <v/>
      </c>
      <c r="AD128" t="str">
        <f>IF(ISBLANK('Measure and Project Input'!AG136),"",'Measure and Project Input'!AG136)</f>
        <v/>
      </c>
      <c r="AE128" t="str">
        <f>IF(ISBLANK('Measure and Project Input'!AH136),"",'Measure and Project Input'!AH136)</f>
        <v/>
      </c>
      <c r="AF128" t="str">
        <f>IF(ISBLANK('Measure and Project Input'!AN136),"",'Measure and Project Input'!AN136)</f>
        <v/>
      </c>
      <c r="AG128" t="str">
        <f>IF(ISBLANK('Measure and Project Input'!AO136),"",'Measure and Project Input'!AO136)</f>
        <v/>
      </c>
      <c r="AH128" t="str">
        <f>IF(ISBLANK('Measure and Project Input'!AP136),"",'Measure and Project Input'!AP136)</f>
        <v/>
      </c>
      <c r="AI128" t="str">
        <f>IF(ISBLANK('Measure and Project Input'!AQ136),"",'Measure and Project Input'!AQ136)</f>
        <v/>
      </c>
      <c r="AJ128" t="str">
        <f>IF(ISBLANK('Measure and Project Input'!AR136),"",'Measure and Project Input'!AR136)</f>
        <v/>
      </c>
      <c r="AK128" t="str">
        <f>IF(ISBLANK('Measure and Project Input'!AS136),"",'Measure and Project Input'!AS136)</f>
        <v/>
      </c>
      <c r="AL128" t="str">
        <f>IF(ISBLANK('Measure and Project Input'!AT136),"",'Measure and Project Input'!AT136)</f>
        <v/>
      </c>
      <c r="AM128" t="str">
        <f>IF(ISBLANK('Measure and Project Input'!AU136),"",'Measure and Project Input'!AU136)</f>
        <v/>
      </c>
      <c r="AN128" t="str">
        <f>IF(ISBLANK('Measure and Project Input'!AV136),"",'Measure and Project Input'!AV136)</f>
        <v/>
      </c>
      <c r="AO128" t="str">
        <f>IF(ISBLANK('Measure and Project Input'!AW136),"",'Measure and Project Input'!AW136)</f>
        <v/>
      </c>
      <c r="AP128" t="str">
        <f>IF(ISBLANK('Measure and Project Input'!AX136),"",'Measure and Project Input'!AX136)</f>
        <v/>
      </c>
      <c r="AQ128" t="str">
        <f>IF(ISBLANK('Measure and Project Input'!AY136),"",'Measure and Project Input'!AY136)</f>
        <v/>
      </c>
      <c r="AR128" t="str">
        <f>IF(ISBLANK('Measure and Project Input'!AZ136),"",'Measure and Project Input'!AZ136)</f>
        <v/>
      </c>
      <c r="AS128" t="str">
        <f>IF(ISBLANK('Measure and Project Input'!BA136),"",'Measure and Project Input'!BA136)</f>
        <v/>
      </c>
      <c r="AT128" t="str">
        <f>IF(ISBLANK('Measure and Project Input'!BB136),"",'Measure and Project Input'!BB136)</f>
        <v/>
      </c>
      <c r="AU128" t="str">
        <f>IF(ISBLANK('Measure and Project Input'!BC136),"",'Measure and Project Input'!BC136)</f>
        <v/>
      </c>
      <c r="AV128" t="str">
        <f>IF(ISBLANK('Measure and Project Input'!BD136),"",'Measure and Project Input'!BD136)</f>
        <v/>
      </c>
    </row>
    <row r="129" spans="1:48" x14ac:dyDescent="0.2">
      <c r="A129" t="str">
        <f>IF(ISBLANK('Measure and Project Input'!W137),"",'Measure and Project Input'!W137)</f>
        <v/>
      </c>
      <c r="B129" t="str">
        <f ca="1">IF(ISBLANK('Measure and Project Input'!X137),IF(ISBLANK('Measure and Project Input'!BY137),"",'Measure and Project Input'!BY137),'Measure and Project Input'!X137)</f>
        <v/>
      </c>
      <c r="C129" t="str">
        <f>IF(ISBLANK('Measure and Project Input'!Y137),"",'Measure and Project Input'!Y137)</f>
        <v/>
      </c>
      <c r="D129" t="str">
        <f>IF(ISBLANK('Measure and Project Input'!Z137),"",'Measure and Project Input'!Z137)</f>
        <v/>
      </c>
      <c r="E129" t="str">
        <f>IF(ISBLANK('Measure and Project Input'!AA137),"",'Measure and Project Input'!AA137)</f>
        <v/>
      </c>
      <c r="F129" t="str">
        <f>IF(ISBLANK('Measure and Project Input'!AB137),"",'Measure and Project Input'!AB137)</f>
        <v/>
      </c>
      <c r="G129" t="str">
        <f>IF(ISBLANK('Measure and Project Input'!AC137),"",'Measure and Project Input'!AC137)</f>
        <v/>
      </c>
      <c r="H129" t="str">
        <f>IF(ISBLANK('Measure and Project Input'!AD137),"",'Measure and Project Input'!AD137)</f>
        <v/>
      </c>
      <c r="I129" t="str">
        <f>IF(ISBLANK('Measure and Project Input'!AE137),"",'Measure and Project Input'!AE137)</f>
        <v/>
      </c>
      <c r="J129" t="str">
        <f>IF(ISBLANK('Measure and Project Input'!AF137),"",'Measure and Project Input'!AF137)</f>
        <v/>
      </c>
      <c r="K129" t="str">
        <f ca="1">IF(ISBLANK('Measure and Project Input'!BE137),"",'Measure and Project Input'!BE137)</f>
        <v/>
      </c>
      <c r="T129" t="str">
        <f>IF(ISBLANK('Measure and Project Input'!BH137),"",'Measure and Project Input'!BH137)</f>
        <v/>
      </c>
      <c r="U129" t="str">
        <f>IF(ISBLANK('Measure and Project Input'!BI137),"",'Measure and Project Input'!BI137)</f>
        <v/>
      </c>
      <c r="V129" t="str">
        <f>IF(ISBLANK('Measure and Project Input'!BJ137),"",'Measure and Project Input'!BJ137)</f>
        <v/>
      </c>
      <c r="W129" t="str">
        <f>IF(ISBLANK('Measure and Project Input'!BK137),"",'Measure and Project Input'!BK137)</f>
        <v/>
      </c>
      <c r="X129" t="str">
        <f>IF(ISBLANK('Measure and Project Input'!BL137),"",'Measure and Project Input'!BL137)</f>
        <v/>
      </c>
      <c r="Y129" t="str">
        <f>IF(ISBLANK('Measure and Project Input'!BM137),"",'Measure and Project Input'!BM137)</f>
        <v/>
      </c>
      <c r="Z129" t="str">
        <f>IF(ISBLANK('Measure and Project Input'!BN137),"",'Measure and Project Input'!BN137)</f>
        <v/>
      </c>
      <c r="AA129" t="str">
        <f>IF(ISBLANK('Measure and Project Input'!BO137),"",'Measure and Project Input'!BO137)</f>
        <v/>
      </c>
      <c r="AC129" t="str">
        <f>IF(ISBLANK('Measure and Project Input'!P137),"",'Measure and Project Input'!P137)</f>
        <v/>
      </c>
      <c r="AD129" t="str">
        <f>IF(ISBLANK('Measure and Project Input'!AG137),"",'Measure and Project Input'!AG137)</f>
        <v/>
      </c>
      <c r="AE129" t="str">
        <f>IF(ISBLANK('Measure and Project Input'!AH137),"",'Measure and Project Input'!AH137)</f>
        <v/>
      </c>
      <c r="AF129" t="str">
        <f>IF(ISBLANK('Measure and Project Input'!AN137),"",'Measure and Project Input'!AN137)</f>
        <v/>
      </c>
      <c r="AG129" t="str">
        <f>IF(ISBLANK('Measure and Project Input'!AO137),"",'Measure and Project Input'!AO137)</f>
        <v/>
      </c>
      <c r="AH129" t="str">
        <f>IF(ISBLANK('Measure and Project Input'!AP137),"",'Measure and Project Input'!AP137)</f>
        <v/>
      </c>
      <c r="AI129" t="str">
        <f>IF(ISBLANK('Measure and Project Input'!AQ137),"",'Measure and Project Input'!AQ137)</f>
        <v/>
      </c>
      <c r="AJ129" t="str">
        <f>IF(ISBLANK('Measure and Project Input'!AR137),"",'Measure and Project Input'!AR137)</f>
        <v/>
      </c>
      <c r="AK129" t="str">
        <f>IF(ISBLANK('Measure and Project Input'!AS137),"",'Measure and Project Input'!AS137)</f>
        <v/>
      </c>
      <c r="AL129" t="str">
        <f>IF(ISBLANK('Measure and Project Input'!AT137),"",'Measure and Project Input'!AT137)</f>
        <v/>
      </c>
      <c r="AM129" t="str">
        <f>IF(ISBLANK('Measure and Project Input'!AU137),"",'Measure and Project Input'!AU137)</f>
        <v/>
      </c>
      <c r="AN129" t="str">
        <f>IF(ISBLANK('Measure and Project Input'!AV137),"",'Measure and Project Input'!AV137)</f>
        <v/>
      </c>
      <c r="AO129" t="str">
        <f>IF(ISBLANK('Measure and Project Input'!AW137),"",'Measure and Project Input'!AW137)</f>
        <v/>
      </c>
      <c r="AP129" t="str">
        <f>IF(ISBLANK('Measure and Project Input'!AX137),"",'Measure and Project Input'!AX137)</f>
        <v/>
      </c>
      <c r="AQ129" t="str">
        <f>IF(ISBLANK('Measure and Project Input'!AY137),"",'Measure and Project Input'!AY137)</f>
        <v/>
      </c>
      <c r="AR129" t="str">
        <f>IF(ISBLANK('Measure and Project Input'!AZ137),"",'Measure and Project Input'!AZ137)</f>
        <v/>
      </c>
      <c r="AS129" t="str">
        <f>IF(ISBLANK('Measure and Project Input'!BA137),"",'Measure and Project Input'!BA137)</f>
        <v/>
      </c>
      <c r="AT129" t="str">
        <f>IF(ISBLANK('Measure and Project Input'!BB137),"",'Measure and Project Input'!BB137)</f>
        <v/>
      </c>
      <c r="AU129" t="str">
        <f>IF(ISBLANK('Measure and Project Input'!BC137),"",'Measure and Project Input'!BC137)</f>
        <v/>
      </c>
      <c r="AV129" t="str">
        <f>IF(ISBLANK('Measure and Project Input'!BD137),"",'Measure and Project Input'!BD137)</f>
        <v/>
      </c>
    </row>
    <row r="130" spans="1:48" x14ac:dyDescent="0.2">
      <c r="A130" t="str">
        <f>IF(ISBLANK('Measure and Project Input'!W138),"",'Measure and Project Input'!W138)</f>
        <v/>
      </c>
      <c r="B130" t="str">
        <f ca="1">IF(ISBLANK('Measure and Project Input'!X138),IF(ISBLANK('Measure and Project Input'!BY138),"",'Measure and Project Input'!BY138),'Measure and Project Input'!X138)</f>
        <v/>
      </c>
      <c r="C130" t="str">
        <f>IF(ISBLANK('Measure and Project Input'!Y138),"",'Measure and Project Input'!Y138)</f>
        <v/>
      </c>
      <c r="D130" t="str">
        <f>IF(ISBLANK('Measure and Project Input'!Z138),"",'Measure and Project Input'!Z138)</f>
        <v/>
      </c>
      <c r="E130" t="str">
        <f>IF(ISBLANK('Measure and Project Input'!AA138),"",'Measure and Project Input'!AA138)</f>
        <v/>
      </c>
      <c r="F130" t="str">
        <f>IF(ISBLANK('Measure and Project Input'!AB138),"",'Measure and Project Input'!AB138)</f>
        <v/>
      </c>
      <c r="G130" t="str">
        <f>IF(ISBLANK('Measure and Project Input'!AC138),"",'Measure and Project Input'!AC138)</f>
        <v/>
      </c>
      <c r="H130" t="str">
        <f>IF(ISBLANK('Measure and Project Input'!AD138),"",'Measure and Project Input'!AD138)</f>
        <v/>
      </c>
      <c r="I130" t="str">
        <f>IF(ISBLANK('Measure and Project Input'!AE138),"",'Measure and Project Input'!AE138)</f>
        <v/>
      </c>
      <c r="J130" t="str">
        <f>IF(ISBLANK('Measure and Project Input'!AF138),"",'Measure and Project Input'!AF138)</f>
        <v/>
      </c>
      <c r="K130" t="str">
        <f ca="1">IF(ISBLANK('Measure and Project Input'!BE138),"",'Measure and Project Input'!BE138)</f>
        <v/>
      </c>
      <c r="T130" t="str">
        <f>IF(ISBLANK('Measure and Project Input'!BH138),"",'Measure and Project Input'!BH138)</f>
        <v/>
      </c>
      <c r="U130" t="str">
        <f>IF(ISBLANK('Measure and Project Input'!BI138),"",'Measure and Project Input'!BI138)</f>
        <v/>
      </c>
      <c r="V130" t="str">
        <f>IF(ISBLANK('Measure and Project Input'!BJ138),"",'Measure and Project Input'!BJ138)</f>
        <v/>
      </c>
      <c r="W130" t="str">
        <f>IF(ISBLANK('Measure and Project Input'!BK138),"",'Measure and Project Input'!BK138)</f>
        <v/>
      </c>
      <c r="X130" t="str">
        <f>IF(ISBLANK('Measure and Project Input'!BL138),"",'Measure and Project Input'!BL138)</f>
        <v/>
      </c>
      <c r="Y130" t="str">
        <f>IF(ISBLANK('Measure and Project Input'!BM138),"",'Measure and Project Input'!BM138)</f>
        <v/>
      </c>
      <c r="Z130" t="str">
        <f>IF(ISBLANK('Measure and Project Input'!BN138),"",'Measure and Project Input'!BN138)</f>
        <v/>
      </c>
      <c r="AA130" t="str">
        <f>IF(ISBLANK('Measure and Project Input'!BO138),"",'Measure and Project Input'!BO138)</f>
        <v/>
      </c>
      <c r="AC130" t="str">
        <f>IF(ISBLANK('Measure and Project Input'!P138),"",'Measure and Project Input'!P138)</f>
        <v/>
      </c>
      <c r="AD130" t="str">
        <f>IF(ISBLANK('Measure and Project Input'!AG138),"",'Measure and Project Input'!AG138)</f>
        <v/>
      </c>
      <c r="AE130" t="str">
        <f>IF(ISBLANK('Measure and Project Input'!AH138),"",'Measure and Project Input'!AH138)</f>
        <v/>
      </c>
      <c r="AF130" t="str">
        <f>IF(ISBLANK('Measure and Project Input'!AN138),"",'Measure and Project Input'!AN138)</f>
        <v/>
      </c>
      <c r="AG130" t="str">
        <f>IF(ISBLANK('Measure and Project Input'!AO138),"",'Measure and Project Input'!AO138)</f>
        <v/>
      </c>
      <c r="AH130" t="str">
        <f>IF(ISBLANK('Measure and Project Input'!AP138),"",'Measure and Project Input'!AP138)</f>
        <v/>
      </c>
      <c r="AI130" t="str">
        <f>IF(ISBLANK('Measure and Project Input'!AQ138),"",'Measure and Project Input'!AQ138)</f>
        <v/>
      </c>
      <c r="AJ130" t="str">
        <f>IF(ISBLANK('Measure and Project Input'!AR138),"",'Measure and Project Input'!AR138)</f>
        <v/>
      </c>
      <c r="AK130" t="str">
        <f>IF(ISBLANK('Measure and Project Input'!AS138),"",'Measure and Project Input'!AS138)</f>
        <v/>
      </c>
      <c r="AL130" t="str">
        <f>IF(ISBLANK('Measure and Project Input'!AT138),"",'Measure and Project Input'!AT138)</f>
        <v/>
      </c>
      <c r="AM130" t="str">
        <f>IF(ISBLANK('Measure and Project Input'!AU138),"",'Measure and Project Input'!AU138)</f>
        <v/>
      </c>
      <c r="AN130" t="str">
        <f>IF(ISBLANK('Measure and Project Input'!AV138),"",'Measure and Project Input'!AV138)</f>
        <v/>
      </c>
      <c r="AO130" t="str">
        <f>IF(ISBLANK('Measure and Project Input'!AW138),"",'Measure and Project Input'!AW138)</f>
        <v/>
      </c>
      <c r="AP130" t="str">
        <f>IF(ISBLANK('Measure and Project Input'!AX138),"",'Measure and Project Input'!AX138)</f>
        <v/>
      </c>
      <c r="AQ130" t="str">
        <f>IF(ISBLANK('Measure and Project Input'!AY138),"",'Measure and Project Input'!AY138)</f>
        <v/>
      </c>
      <c r="AR130" t="str">
        <f>IF(ISBLANK('Measure and Project Input'!AZ138),"",'Measure and Project Input'!AZ138)</f>
        <v/>
      </c>
      <c r="AS130" t="str">
        <f>IF(ISBLANK('Measure and Project Input'!BA138),"",'Measure and Project Input'!BA138)</f>
        <v/>
      </c>
      <c r="AT130" t="str">
        <f>IF(ISBLANK('Measure and Project Input'!BB138),"",'Measure and Project Input'!BB138)</f>
        <v/>
      </c>
      <c r="AU130" t="str">
        <f>IF(ISBLANK('Measure and Project Input'!BC138),"",'Measure and Project Input'!BC138)</f>
        <v/>
      </c>
      <c r="AV130" t="str">
        <f>IF(ISBLANK('Measure and Project Input'!BD138),"",'Measure and Project Input'!BD138)</f>
        <v/>
      </c>
    </row>
    <row r="131" spans="1:48" x14ac:dyDescent="0.2">
      <c r="A131" t="str">
        <f>IF(ISBLANK('Measure and Project Input'!W139),"",'Measure and Project Input'!W139)</f>
        <v/>
      </c>
      <c r="B131" t="str">
        <f ca="1">IF(ISBLANK('Measure and Project Input'!X139),IF(ISBLANK('Measure and Project Input'!BY139),"",'Measure and Project Input'!BY139),'Measure and Project Input'!X139)</f>
        <v/>
      </c>
      <c r="C131" t="str">
        <f>IF(ISBLANK('Measure and Project Input'!Y139),"",'Measure and Project Input'!Y139)</f>
        <v/>
      </c>
      <c r="D131" t="str">
        <f>IF(ISBLANK('Measure and Project Input'!Z139),"",'Measure and Project Input'!Z139)</f>
        <v/>
      </c>
      <c r="E131" t="str">
        <f>IF(ISBLANK('Measure and Project Input'!AA139),"",'Measure and Project Input'!AA139)</f>
        <v/>
      </c>
      <c r="F131" t="str">
        <f>IF(ISBLANK('Measure and Project Input'!AB139),"",'Measure and Project Input'!AB139)</f>
        <v/>
      </c>
      <c r="G131" t="str">
        <f>IF(ISBLANK('Measure and Project Input'!AC139),"",'Measure and Project Input'!AC139)</f>
        <v/>
      </c>
      <c r="H131" t="str">
        <f>IF(ISBLANK('Measure and Project Input'!AD139),"",'Measure and Project Input'!AD139)</f>
        <v/>
      </c>
      <c r="I131" t="str">
        <f>IF(ISBLANK('Measure and Project Input'!AE139),"",'Measure and Project Input'!AE139)</f>
        <v/>
      </c>
      <c r="J131" t="str">
        <f>IF(ISBLANK('Measure and Project Input'!AF139),"",'Measure and Project Input'!AF139)</f>
        <v/>
      </c>
      <c r="K131" t="str">
        <f ca="1">IF(ISBLANK('Measure and Project Input'!BE139),"",'Measure and Project Input'!BE139)</f>
        <v/>
      </c>
      <c r="T131" t="str">
        <f>IF(ISBLANK('Measure and Project Input'!BH139),"",'Measure and Project Input'!BH139)</f>
        <v/>
      </c>
      <c r="U131" t="str">
        <f>IF(ISBLANK('Measure and Project Input'!BI139),"",'Measure and Project Input'!BI139)</f>
        <v/>
      </c>
      <c r="V131" t="str">
        <f>IF(ISBLANK('Measure and Project Input'!BJ139),"",'Measure and Project Input'!BJ139)</f>
        <v/>
      </c>
      <c r="W131" t="str">
        <f>IF(ISBLANK('Measure and Project Input'!BK139),"",'Measure and Project Input'!BK139)</f>
        <v/>
      </c>
      <c r="X131" t="str">
        <f>IF(ISBLANK('Measure and Project Input'!BL139),"",'Measure and Project Input'!BL139)</f>
        <v/>
      </c>
      <c r="Y131" t="str">
        <f>IF(ISBLANK('Measure and Project Input'!BM139),"",'Measure and Project Input'!BM139)</f>
        <v/>
      </c>
      <c r="Z131" t="str">
        <f>IF(ISBLANK('Measure and Project Input'!BN139),"",'Measure and Project Input'!BN139)</f>
        <v/>
      </c>
      <c r="AA131" t="str">
        <f>IF(ISBLANK('Measure and Project Input'!BO139),"",'Measure and Project Input'!BO139)</f>
        <v/>
      </c>
      <c r="AC131" t="str">
        <f>IF(ISBLANK('Measure and Project Input'!P139),"",'Measure and Project Input'!P139)</f>
        <v/>
      </c>
      <c r="AD131" t="str">
        <f>IF(ISBLANK('Measure and Project Input'!AG139),"",'Measure and Project Input'!AG139)</f>
        <v/>
      </c>
      <c r="AE131" t="str">
        <f>IF(ISBLANK('Measure and Project Input'!AH139),"",'Measure and Project Input'!AH139)</f>
        <v/>
      </c>
      <c r="AF131" t="str">
        <f>IF(ISBLANK('Measure and Project Input'!AN139),"",'Measure and Project Input'!AN139)</f>
        <v/>
      </c>
      <c r="AG131" t="str">
        <f>IF(ISBLANK('Measure and Project Input'!AO139),"",'Measure and Project Input'!AO139)</f>
        <v/>
      </c>
      <c r="AH131" t="str">
        <f>IF(ISBLANK('Measure and Project Input'!AP139),"",'Measure and Project Input'!AP139)</f>
        <v/>
      </c>
      <c r="AI131" t="str">
        <f>IF(ISBLANK('Measure and Project Input'!AQ139),"",'Measure and Project Input'!AQ139)</f>
        <v/>
      </c>
      <c r="AJ131" t="str">
        <f>IF(ISBLANK('Measure and Project Input'!AR139),"",'Measure and Project Input'!AR139)</f>
        <v/>
      </c>
      <c r="AK131" t="str">
        <f>IF(ISBLANK('Measure and Project Input'!AS139),"",'Measure and Project Input'!AS139)</f>
        <v/>
      </c>
      <c r="AL131" t="str">
        <f>IF(ISBLANK('Measure and Project Input'!AT139),"",'Measure and Project Input'!AT139)</f>
        <v/>
      </c>
      <c r="AM131" t="str">
        <f>IF(ISBLANK('Measure and Project Input'!AU139),"",'Measure and Project Input'!AU139)</f>
        <v/>
      </c>
      <c r="AN131" t="str">
        <f>IF(ISBLANK('Measure and Project Input'!AV139),"",'Measure and Project Input'!AV139)</f>
        <v/>
      </c>
      <c r="AO131" t="str">
        <f>IF(ISBLANK('Measure and Project Input'!AW139),"",'Measure and Project Input'!AW139)</f>
        <v/>
      </c>
      <c r="AP131" t="str">
        <f>IF(ISBLANK('Measure and Project Input'!AX139),"",'Measure and Project Input'!AX139)</f>
        <v/>
      </c>
      <c r="AQ131" t="str">
        <f>IF(ISBLANK('Measure and Project Input'!AY139),"",'Measure and Project Input'!AY139)</f>
        <v/>
      </c>
      <c r="AR131" t="str">
        <f>IF(ISBLANK('Measure and Project Input'!AZ139),"",'Measure and Project Input'!AZ139)</f>
        <v/>
      </c>
      <c r="AS131" t="str">
        <f>IF(ISBLANK('Measure and Project Input'!BA139),"",'Measure and Project Input'!BA139)</f>
        <v/>
      </c>
      <c r="AT131" t="str">
        <f>IF(ISBLANK('Measure and Project Input'!BB139),"",'Measure and Project Input'!BB139)</f>
        <v/>
      </c>
      <c r="AU131" t="str">
        <f>IF(ISBLANK('Measure and Project Input'!BC139),"",'Measure and Project Input'!BC139)</f>
        <v/>
      </c>
      <c r="AV131" t="str">
        <f>IF(ISBLANK('Measure and Project Input'!BD139),"",'Measure and Project Input'!BD139)</f>
        <v/>
      </c>
    </row>
    <row r="132" spans="1:48" x14ac:dyDescent="0.2">
      <c r="A132" t="str">
        <f>IF(ISBLANK('Measure and Project Input'!W140),"",'Measure and Project Input'!W140)</f>
        <v/>
      </c>
      <c r="B132" t="str">
        <f ca="1">IF(ISBLANK('Measure and Project Input'!X140),IF(ISBLANK('Measure and Project Input'!BY140),"",'Measure and Project Input'!BY140),'Measure and Project Input'!X140)</f>
        <v/>
      </c>
      <c r="C132" t="str">
        <f>IF(ISBLANK('Measure and Project Input'!Y140),"",'Measure and Project Input'!Y140)</f>
        <v/>
      </c>
      <c r="D132" t="str">
        <f>IF(ISBLANK('Measure and Project Input'!Z140),"",'Measure and Project Input'!Z140)</f>
        <v/>
      </c>
      <c r="E132" t="str">
        <f>IF(ISBLANK('Measure and Project Input'!AA140),"",'Measure and Project Input'!AA140)</f>
        <v/>
      </c>
      <c r="F132" t="str">
        <f>IF(ISBLANK('Measure and Project Input'!AB140),"",'Measure and Project Input'!AB140)</f>
        <v/>
      </c>
      <c r="G132" t="str">
        <f>IF(ISBLANK('Measure and Project Input'!AC140),"",'Measure and Project Input'!AC140)</f>
        <v/>
      </c>
      <c r="H132" t="str">
        <f>IF(ISBLANK('Measure and Project Input'!AD140),"",'Measure and Project Input'!AD140)</f>
        <v/>
      </c>
      <c r="I132" t="str">
        <f>IF(ISBLANK('Measure and Project Input'!AE140),"",'Measure and Project Input'!AE140)</f>
        <v/>
      </c>
      <c r="J132" t="str">
        <f>IF(ISBLANK('Measure and Project Input'!AF140),"",'Measure and Project Input'!AF140)</f>
        <v/>
      </c>
      <c r="K132" t="str">
        <f ca="1">IF(ISBLANK('Measure and Project Input'!BE140),"",'Measure and Project Input'!BE140)</f>
        <v/>
      </c>
      <c r="T132" t="str">
        <f>IF(ISBLANK('Measure and Project Input'!BH140),"",'Measure and Project Input'!BH140)</f>
        <v/>
      </c>
      <c r="U132" t="str">
        <f>IF(ISBLANK('Measure and Project Input'!BI140),"",'Measure and Project Input'!BI140)</f>
        <v/>
      </c>
      <c r="V132" t="str">
        <f>IF(ISBLANK('Measure and Project Input'!BJ140),"",'Measure and Project Input'!BJ140)</f>
        <v/>
      </c>
      <c r="W132" t="str">
        <f>IF(ISBLANK('Measure and Project Input'!BK140),"",'Measure and Project Input'!BK140)</f>
        <v/>
      </c>
      <c r="X132" t="str">
        <f>IF(ISBLANK('Measure and Project Input'!BL140),"",'Measure and Project Input'!BL140)</f>
        <v/>
      </c>
      <c r="Y132" t="str">
        <f>IF(ISBLANK('Measure and Project Input'!BM140),"",'Measure and Project Input'!BM140)</f>
        <v/>
      </c>
      <c r="Z132" t="str">
        <f>IF(ISBLANK('Measure and Project Input'!BN140),"",'Measure and Project Input'!BN140)</f>
        <v/>
      </c>
      <c r="AA132" t="str">
        <f>IF(ISBLANK('Measure and Project Input'!BO140),"",'Measure and Project Input'!BO140)</f>
        <v/>
      </c>
      <c r="AC132" t="str">
        <f>IF(ISBLANK('Measure and Project Input'!P140),"",'Measure and Project Input'!P140)</f>
        <v/>
      </c>
      <c r="AD132" t="str">
        <f>IF(ISBLANK('Measure and Project Input'!AG140),"",'Measure and Project Input'!AG140)</f>
        <v/>
      </c>
      <c r="AE132" t="str">
        <f>IF(ISBLANK('Measure and Project Input'!AH140),"",'Measure and Project Input'!AH140)</f>
        <v/>
      </c>
      <c r="AF132" t="str">
        <f>IF(ISBLANK('Measure and Project Input'!AN140),"",'Measure and Project Input'!AN140)</f>
        <v/>
      </c>
      <c r="AG132" t="str">
        <f>IF(ISBLANK('Measure and Project Input'!AO140),"",'Measure and Project Input'!AO140)</f>
        <v/>
      </c>
      <c r="AH132" t="str">
        <f>IF(ISBLANK('Measure and Project Input'!AP140),"",'Measure and Project Input'!AP140)</f>
        <v/>
      </c>
      <c r="AI132" t="str">
        <f>IF(ISBLANK('Measure and Project Input'!AQ140),"",'Measure and Project Input'!AQ140)</f>
        <v/>
      </c>
      <c r="AJ132" t="str">
        <f>IF(ISBLANK('Measure and Project Input'!AR140),"",'Measure and Project Input'!AR140)</f>
        <v/>
      </c>
      <c r="AK132" t="str">
        <f>IF(ISBLANK('Measure and Project Input'!AS140),"",'Measure and Project Input'!AS140)</f>
        <v/>
      </c>
      <c r="AL132" t="str">
        <f>IF(ISBLANK('Measure and Project Input'!AT140),"",'Measure and Project Input'!AT140)</f>
        <v/>
      </c>
      <c r="AM132" t="str">
        <f>IF(ISBLANK('Measure and Project Input'!AU140),"",'Measure and Project Input'!AU140)</f>
        <v/>
      </c>
      <c r="AN132" t="str">
        <f>IF(ISBLANK('Measure and Project Input'!AV140),"",'Measure and Project Input'!AV140)</f>
        <v/>
      </c>
      <c r="AO132" t="str">
        <f>IF(ISBLANK('Measure and Project Input'!AW140),"",'Measure and Project Input'!AW140)</f>
        <v/>
      </c>
      <c r="AP132" t="str">
        <f>IF(ISBLANK('Measure and Project Input'!AX140),"",'Measure and Project Input'!AX140)</f>
        <v/>
      </c>
      <c r="AQ132" t="str">
        <f>IF(ISBLANK('Measure and Project Input'!AY140),"",'Measure and Project Input'!AY140)</f>
        <v/>
      </c>
      <c r="AR132" t="str">
        <f>IF(ISBLANK('Measure and Project Input'!AZ140),"",'Measure and Project Input'!AZ140)</f>
        <v/>
      </c>
      <c r="AS132" t="str">
        <f>IF(ISBLANK('Measure and Project Input'!BA140),"",'Measure and Project Input'!BA140)</f>
        <v/>
      </c>
      <c r="AT132" t="str">
        <f>IF(ISBLANK('Measure and Project Input'!BB140),"",'Measure and Project Input'!BB140)</f>
        <v/>
      </c>
      <c r="AU132" t="str">
        <f>IF(ISBLANK('Measure and Project Input'!BC140),"",'Measure and Project Input'!BC140)</f>
        <v/>
      </c>
      <c r="AV132" t="str">
        <f>IF(ISBLANK('Measure and Project Input'!BD140),"",'Measure and Project Input'!BD140)</f>
        <v/>
      </c>
    </row>
    <row r="133" spans="1:48" x14ac:dyDescent="0.2">
      <c r="A133" t="str">
        <f>IF(ISBLANK('Measure and Project Input'!W141),"",'Measure and Project Input'!W141)</f>
        <v/>
      </c>
      <c r="B133" t="str">
        <f ca="1">IF(ISBLANK('Measure and Project Input'!X141),IF(ISBLANK('Measure and Project Input'!BY141),"",'Measure and Project Input'!BY141),'Measure and Project Input'!X141)</f>
        <v/>
      </c>
      <c r="C133" t="str">
        <f>IF(ISBLANK('Measure and Project Input'!Y141),"",'Measure and Project Input'!Y141)</f>
        <v/>
      </c>
      <c r="D133" t="str">
        <f>IF(ISBLANK('Measure and Project Input'!Z141),"",'Measure and Project Input'!Z141)</f>
        <v/>
      </c>
      <c r="E133" t="str">
        <f>IF(ISBLANK('Measure and Project Input'!AA141),"",'Measure and Project Input'!AA141)</f>
        <v/>
      </c>
      <c r="F133" t="str">
        <f>IF(ISBLANK('Measure and Project Input'!AB141),"",'Measure and Project Input'!AB141)</f>
        <v/>
      </c>
      <c r="G133" t="str">
        <f>IF(ISBLANK('Measure and Project Input'!AC141),"",'Measure and Project Input'!AC141)</f>
        <v/>
      </c>
      <c r="H133" t="str">
        <f>IF(ISBLANK('Measure and Project Input'!AD141),"",'Measure and Project Input'!AD141)</f>
        <v/>
      </c>
      <c r="I133" t="str">
        <f>IF(ISBLANK('Measure and Project Input'!AE141),"",'Measure and Project Input'!AE141)</f>
        <v/>
      </c>
      <c r="J133" t="str">
        <f>IF(ISBLANK('Measure and Project Input'!AF141),"",'Measure and Project Input'!AF141)</f>
        <v/>
      </c>
      <c r="K133" t="str">
        <f ca="1">IF(ISBLANK('Measure and Project Input'!BE141),"",'Measure and Project Input'!BE141)</f>
        <v/>
      </c>
      <c r="T133" t="str">
        <f>IF(ISBLANK('Measure and Project Input'!BH141),"",'Measure and Project Input'!BH141)</f>
        <v/>
      </c>
      <c r="U133" t="str">
        <f>IF(ISBLANK('Measure and Project Input'!BI141),"",'Measure and Project Input'!BI141)</f>
        <v/>
      </c>
      <c r="V133" t="str">
        <f>IF(ISBLANK('Measure and Project Input'!BJ141),"",'Measure and Project Input'!BJ141)</f>
        <v/>
      </c>
      <c r="W133" t="str">
        <f>IF(ISBLANK('Measure and Project Input'!BK141),"",'Measure and Project Input'!BK141)</f>
        <v/>
      </c>
      <c r="X133" t="str">
        <f>IF(ISBLANK('Measure and Project Input'!BL141),"",'Measure and Project Input'!BL141)</f>
        <v/>
      </c>
      <c r="Y133" t="str">
        <f>IF(ISBLANK('Measure and Project Input'!BM141),"",'Measure and Project Input'!BM141)</f>
        <v/>
      </c>
      <c r="Z133" t="str">
        <f>IF(ISBLANK('Measure and Project Input'!BN141),"",'Measure and Project Input'!BN141)</f>
        <v/>
      </c>
      <c r="AA133" t="str">
        <f>IF(ISBLANK('Measure and Project Input'!BO141),"",'Measure and Project Input'!BO141)</f>
        <v/>
      </c>
      <c r="AC133" t="str">
        <f>IF(ISBLANK('Measure and Project Input'!P141),"",'Measure and Project Input'!P141)</f>
        <v/>
      </c>
      <c r="AD133" t="str">
        <f>IF(ISBLANK('Measure and Project Input'!AG141),"",'Measure and Project Input'!AG141)</f>
        <v/>
      </c>
      <c r="AE133" t="str">
        <f>IF(ISBLANK('Measure and Project Input'!AH141),"",'Measure and Project Input'!AH141)</f>
        <v/>
      </c>
      <c r="AF133" t="str">
        <f>IF(ISBLANK('Measure and Project Input'!AN141),"",'Measure and Project Input'!AN141)</f>
        <v/>
      </c>
      <c r="AG133" t="str">
        <f>IF(ISBLANK('Measure and Project Input'!AO141),"",'Measure and Project Input'!AO141)</f>
        <v/>
      </c>
      <c r="AH133" t="str">
        <f>IF(ISBLANK('Measure and Project Input'!AP141),"",'Measure and Project Input'!AP141)</f>
        <v/>
      </c>
      <c r="AI133" t="str">
        <f>IF(ISBLANK('Measure and Project Input'!AQ141),"",'Measure and Project Input'!AQ141)</f>
        <v/>
      </c>
      <c r="AJ133" t="str">
        <f>IF(ISBLANK('Measure and Project Input'!AR141),"",'Measure and Project Input'!AR141)</f>
        <v/>
      </c>
      <c r="AK133" t="str">
        <f>IF(ISBLANK('Measure and Project Input'!AS141),"",'Measure and Project Input'!AS141)</f>
        <v/>
      </c>
      <c r="AL133" t="str">
        <f>IF(ISBLANK('Measure and Project Input'!AT141),"",'Measure and Project Input'!AT141)</f>
        <v/>
      </c>
      <c r="AM133" t="str">
        <f>IF(ISBLANK('Measure and Project Input'!AU141),"",'Measure and Project Input'!AU141)</f>
        <v/>
      </c>
      <c r="AN133" t="str">
        <f>IF(ISBLANK('Measure and Project Input'!AV141),"",'Measure and Project Input'!AV141)</f>
        <v/>
      </c>
      <c r="AO133" t="str">
        <f>IF(ISBLANK('Measure and Project Input'!AW141),"",'Measure and Project Input'!AW141)</f>
        <v/>
      </c>
      <c r="AP133" t="str">
        <f>IF(ISBLANK('Measure and Project Input'!AX141),"",'Measure and Project Input'!AX141)</f>
        <v/>
      </c>
      <c r="AQ133" t="str">
        <f>IF(ISBLANK('Measure and Project Input'!AY141),"",'Measure and Project Input'!AY141)</f>
        <v/>
      </c>
      <c r="AR133" t="str">
        <f>IF(ISBLANK('Measure and Project Input'!AZ141),"",'Measure and Project Input'!AZ141)</f>
        <v/>
      </c>
      <c r="AS133" t="str">
        <f>IF(ISBLANK('Measure and Project Input'!BA141),"",'Measure and Project Input'!BA141)</f>
        <v/>
      </c>
      <c r="AT133" t="str">
        <f>IF(ISBLANK('Measure and Project Input'!BB141),"",'Measure and Project Input'!BB141)</f>
        <v/>
      </c>
      <c r="AU133" t="str">
        <f>IF(ISBLANK('Measure and Project Input'!BC141),"",'Measure and Project Input'!BC141)</f>
        <v/>
      </c>
      <c r="AV133" t="str">
        <f>IF(ISBLANK('Measure and Project Input'!BD141),"",'Measure and Project Input'!BD141)</f>
        <v/>
      </c>
    </row>
    <row r="134" spans="1:48" x14ac:dyDescent="0.2">
      <c r="A134" t="str">
        <f>IF(ISBLANK('Measure and Project Input'!W142),"",'Measure and Project Input'!W142)</f>
        <v/>
      </c>
      <c r="B134" t="str">
        <f ca="1">IF(ISBLANK('Measure and Project Input'!X142),IF(ISBLANK('Measure and Project Input'!BY142),"",'Measure and Project Input'!BY142),'Measure and Project Input'!X142)</f>
        <v/>
      </c>
      <c r="C134" t="str">
        <f>IF(ISBLANK('Measure and Project Input'!Y142),"",'Measure and Project Input'!Y142)</f>
        <v/>
      </c>
      <c r="D134" t="str">
        <f>IF(ISBLANK('Measure and Project Input'!Z142),"",'Measure and Project Input'!Z142)</f>
        <v/>
      </c>
      <c r="E134" t="str">
        <f>IF(ISBLANK('Measure and Project Input'!AA142),"",'Measure and Project Input'!AA142)</f>
        <v/>
      </c>
      <c r="F134" t="str">
        <f>IF(ISBLANK('Measure and Project Input'!AB142),"",'Measure and Project Input'!AB142)</f>
        <v/>
      </c>
      <c r="G134" t="str">
        <f>IF(ISBLANK('Measure and Project Input'!AC142),"",'Measure and Project Input'!AC142)</f>
        <v/>
      </c>
      <c r="H134" t="str">
        <f>IF(ISBLANK('Measure and Project Input'!AD142),"",'Measure and Project Input'!AD142)</f>
        <v/>
      </c>
      <c r="I134" t="str">
        <f>IF(ISBLANK('Measure and Project Input'!AE142),"",'Measure and Project Input'!AE142)</f>
        <v/>
      </c>
      <c r="J134" t="str">
        <f>IF(ISBLANK('Measure and Project Input'!AF142),"",'Measure and Project Input'!AF142)</f>
        <v/>
      </c>
      <c r="K134" t="str">
        <f ca="1">IF(ISBLANK('Measure and Project Input'!BE142),"",'Measure and Project Input'!BE142)</f>
        <v/>
      </c>
      <c r="T134" t="str">
        <f>IF(ISBLANK('Measure and Project Input'!BH142),"",'Measure and Project Input'!BH142)</f>
        <v/>
      </c>
      <c r="U134" t="str">
        <f>IF(ISBLANK('Measure and Project Input'!BI142),"",'Measure and Project Input'!BI142)</f>
        <v/>
      </c>
      <c r="V134" t="str">
        <f>IF(ISBLANK('Measure and Project Input'!BJ142),"",'Measure and Project Input'!BJ142)</f>
        <v/>
      </c>
      <c r="W134" t="str">
        <f>IF(ISBLANK('Measure and Project Input'!BK142),"",'Measure and Project Input'!BK142)</f>
        <v/>
      </c>
      <c r="X134" t="str">
        <f>IF(ISBLANK('Measure and Project Input'!BL142),"",'Measure and Project Input'!BL142)</f>
        <v/>
      </c>
      <c r="Y134" t="str">
        <f>IF(ISBLANK('Measure and Project Input'!BM142),"",'Measure and Project Input'!BM142)</f>
        <v/>
      </c>
      <c r="Z134" t="str">
        <f>IF(ISBLANK('Measure and Project Input'!BN142),"",'Measure and Project Input'!BN142)</f>
        <v/>
      </c>
      <c r="AA134" t="str">
        <f>IF(ISBLANK('Measure and Project Input'!BO142),"",'Measure and Project Input'!BO142)</f>
        <v/>
      </c>
      <c r="AC134" t="str">
        <f>IF(ISBLANK('Measure and Project Input'!P142),"",'Measure and Project Input'!P142)</f>
        <v/>
      </c>
      <c r="AD134" t="str">
        <f>IF(ISBLANK('Measure and Project Input'!AG142),"",'Measure and Project Input'!AG142)</f>
        <v/>
      </c>
      <c r="AE134" t="str">
        <f>IF(ISBLANK('Measure and Project Input'!AH142),"",'Measure and Project Input'!AH142)</f>
        <v/>
      </c>
      <c r="AF134" t="str">
        <f>IF(ISBLANK('Measure and Project Input'!AN142),"",'Measure and Project Input'!AN142)</f>
        <v/>
      </c>
      <c r="AG134" t="str">
        <f>IF(ISBLANK('Measure and Project Input'!AO142),"",'Measure and Project Input'!AO142)</f>
        <v/>
      </c>
      <c r="AH134" t="str">
        <f>IF(ISBLANK('Measure and Project Input'!AP142),"",'Measure and Project Input'!AP142)</f>
        <v/>
      </c>
      <c r="AI134" t="str">
        <f>IF(ISBLANK('Measure and Project Input'!AQ142),"",'Measure and Project Input'!AQ142)</f>
        <v/>
      </c>
      <c r="AJ134" t="str">
        <f>IF(ISBLANK('Measure and Project Input'!AR142),"",'Measure and Project Input'!AR142)</f>
        <v/>
      </c>
      <c r="AK134" t="str">
        <f>IF(ISBLANK('Measure and Project Input'!AS142),"",'Measure and Project Input'!AS142)</f>
        <v/>
      </c>
      <c r="AL134" t="str">
        <f>IF(ISBLANK('Measure and Project Input'!AT142),"",'Measure and Project Input'!AT142)</f>
        <v/>
      </c>
      <c r="AM134" t="str">
        <f>IF(ISBLANK('Measure and Project Input'!AU142),"",'Measure and Project Input'!AU142)</f>
        <v/>
      </c>
      <c r="AN134" t="str">
        <f>IF(ISBLANK('Measure and Project Input'!AV142),"",'Measure and Project Input'!AV142)</f>
        <v/>
      </c>
      <c r="AO134" t="str">
        <f>IF(ISBLANK('Measure and Project Input'!AW142),"",'Measure and Project Input'!AW142)</f>
        <v/>
      </c>
      <c r="AP134" t="str">
        <f>IF(ISBLANK('Measure and Project Input'!AX142),"",'Measure and Project Input'!AX142)</f>
        <v/>
      </c>
      <c r="AQ134" t="str">
        <f>IF(ISBLANK('Measure and Project Input'!AY142),"",'Measure and Project Input'!AY142)</f>
        <v/>
      </c>
      <c r="AR134" t="str">
        <f>IF(ISBLANK('Measure and Project Input'!AZ142),"",'Measure and Project Input'!AZ142)</f>
        <v/>
      </c>
      <c r="AS134" t="str">
        <f>IF(ISBLANK('Measure and Project Input'!BA142),"",'Measure and Project Input'!BA142)</f>
        <v/>
      </c>
      <c r="AT134" t="str">
        <f>IF(ISBLANK('Measure and Project Input'!BB142),"",'Measure and Project Input'!BB142)</f>
        <v/>
      </c>
      <c r="AU134" t="str">
        <f>IF(ISBLANK('Measure and Project Input'!BC142),"",'Measure and Project Input'!BC142)</f>
        <v/>
      </c>
      <c r="AV134" t="str">
        <f>IF(ISBLANK('Measure and Project Input'!BD142),"",'Measure and Project Input'!BD142)</f>
        <v/>
      </c>
    </row>
    <row r="135" spans="1:48" x14ac:dyDescent="0.2">
      <c r="A135" t="str">
        <f>IF(ISBLANK('Measure and Project Input'!W143),"",'Measure and Project Input'!W143)</f>
        <v/>
      </c>
      <c r="B135" t="str">
        <f ca="1">IF(ISBLANK('Measure and Project Input'!X143),IF(ISBLANK('Measure and Project Input'!BY143),"",'Measure and Project Input'!BY143),'Measure and Project Input'!X143)</f>
        <v/>
      </c>
      <c r="C135" t="str">
        <f>IF(ISBLANK('Measure and Project Input'!Y143),"",'Measure and Project Input'!Y143)</f>
        <v/>
      </c>
      <c r="D135" t="str">
        <f>IF(ISBLANK('Measure and Project Input'!Z143),"",'Measure and Project Input'!Z143)</f>
        <v/>
      </c>
      <c r="E135" t="str">
        <f>IF(ISBLANK('Measure and Project Input'!AA143),"",'Measure and Project Input'!AA143)</f>
        <v/>
      </c>
      <c r="F135" t="str">
        <f>IF(ISBLANK('Measure and Project Input'!AB143),"",'Measure and Project Input'!AB143)</f>
        <v/>
      </c>
      <c r="G135" t="str">
        <f>IF(ISBLANK('Measure and Project Input'!AC143),"",'Measure and Project Input'!AC143)</f>
        <v/>
      </c>
      <c r="H135" t="str">
        <f>IF(ISBLANK('Measure and Project Input'!AD143),"",'Measure and Project Input'!AD143)</f>
        <v/>
      </c>
      <c r="I135" t="str">
        <f>IF(ISBLANK('Measure and Project Input'!AE143),"",'Measure and Project Input'!AE143)</f>
        <v/>
      </c>
      <c r="J135" t="str">
        <f>IF(ISBLANK('Measure and Project Input'!AF143),"",'Measure and Project Input'!AF143)</f>
        <v/>
      </c>
      <c r="K135" t="str">
        <f ca="1">IF(ISBLANK('Measure and Project Input'!BE143),"",'Measure and Project Input'!BE143)</f>
        <v/>
      </c>
      <c r="T135" t="str">
        <f>IF(ISBLANK('Measure and Project Input'!BH143),"",'Measure and Project Input'!BH143)</f>
        <v/>
      </c>
      <c r="U135" t="str">
        <f>IF(ISBLANK('Measure and Project Input'!BI143),"",'Measure and Project Input'!BI143)</f>
        <v/>
      </c>
      <c r="V135" t="str">
        <f>IF(ISBLANK('Measure and Project Input'!BJ143),"",'Measure and Project Input'!BJ143)</f>
        <v/>
      </c>
      <c r="W135" t="str">
        <f>IF(ISBLANK('Measure and Project Input'!BK143),"",'Measure and Project Input'!BK143)</f>
        <v/>
      </c>
      <c r="X135" t="str">
        <f>IF(ISBLANK('Measure and Project Input'!BL143),"",'Measure and Project Input'!BL143)</f>
        <v/>
      </c>
      <c r="Y135" t="str">
        <f>IF(ISBLANK('Measure and Project Input'!BM143),"",'Measure and Project Input'!BM143)</f>
        <v/>
      </c>
      <c r="Z135" t="str">
        <f>IF(ISBLANK('Measure and Project Input'!BN143),"",'Measure and Project Input'!BN143)</f>
        <v/>
      </c>
      <c r="AA135" t="str">
        <f>IF(ISBLANK('Measure and Project Input'!BO143),"",'Measure and Project Input'!BO143)</f>
        <v/>
      </c>
      <c r="AC135" t="str">
        <f>IF(ISBLANK('Measure and Project Input'!P143),"",'Measure and Project Input'!P143)</f>
        <v/>
      </c>
      <c r="AD135" t="str">
        <f>IF(ISBLANK('Measure and Project Input'!AG143),"",'Measure and Project Input'!AG143)</f>
        <v/>
      </c>
      <c r="AE135" t="str">
        <f>IF(ISBLANK('Measure and Project Input'!AH143),"",'Measure and Project Input'!AH143)</f>
        <v/>
      </c>
      <c r="AF135" t="str">
        <f>IF(ISBLANK('Measure and Project Input'!AN143),"",'Measure and Project Input'!AN143)</f>
        <v/>
      </c>
      <c r="AG135" t="str">
        <f>IF(ISBLANK('Measure and Project Input'!AO143),"",'Measure and Project Input'!AO143)</f>
        <v/>
      </c>
      <c r="AH135" t="str">
        <f>IF(ISBLANK('Measure and Project Input'!AP143),"",'Measure and Project Input'!AP143)</f>
        <v/>
      </c>
      <c r="AI135" t="str">
        <f>IF(ISBLANK('Measure and Project Input'!AQ143),"",'Measure and Project Input'!AQ143)</f>
        <v/>
      </c>
      <c r="AJ135" t="str">
        <f>IF(ISBLANK('Measure and Project Input'!AR143),"",'Measure and Project Input'!AR143)</f>
        <v/>
      </c>
      <c r="AK135" t="str">
        <f>IF(ISBLANK('Measure and Project Input'!AS143),"",'Measure and Project Input'!AS143)</f>
        <v/>
      </c>
      <c r="AL135" t="str">
        <f>IF(ISBLANK('Measure and Project Input'!AT143),"",'Measure and Project Input'!AT143)</f>
        <v/>
      </c>
      <c r="AM135" t="str">
        <f>IF(ISBLANK('Measure and Project Input'!AU143),"",'Measure and Project Input'!AU143)</f>
        <v/>
      </c>
      <c r="AN135" t="str">
        <f>IF(ISBLANK('Measure and Project Input'!AV143),"",'Measure and Project Input'!AV143)</f>
        <v/>
      </c>
      <c r="AO135" t="str">
        <f>IF(ISBLANK('Measure and Project Input'!AW143),"",'Measure and Project Input'!AW143)</f>
        <v/>
      </c>
      <c r="AP135" t="str">
        <f>IF(ISBLANK('Measure and Project Input'!AX143),"",'Measure and Project Input'!AX143)</f>
        <v/>
      </c>
      <c r="AQ135" t="str">
        <f>IF(ISBLANK('Measure and Project Input'!AY143),"",'Measure and Project Input'!AY143)</f>
        <v/>
      </c>
      <c r="AR135" t="str">
        <f>IF(ISBLANK('Measure and Project Input'!AZ143),"",'Measure and Project Input'!AZ143)</f>
        <v/>
      </c>
      <c r="AS135" t="str">
        <f>IF(ISBLANK('Measure and Project Input'!BA143),"",'Measure and Project Input'!BA143)</f>
        <v/>
      </c>
      <c r="AT135" t="str">
        <f>IF(ISBLANK('Measure and Project Input'!BB143),"",'Measure and Project Input'!BB143)</f>
        <v/>
      </c>
      <c r="AU135" t="str">
        <f>IF(ISBLANK('Measure and Project Input'!BC143),"",'Measure and Project Input'!BC143)</f>
        <v/>
      </c>
      <c r="AV135" t="str">
        <f>IF(ISBLANK('Measure and Project Input'!BD143),"",'Measure and Project Input'!BD143)</f>
        <v/>
      </c>
    </row>
    <row r="136" spans="1:48" x14ac:dyDescent="0.2">
      <c r="A136" t="str">
        <f>IF(ISBLANK('Measure and Project Input'!W144),"",'Measure and Project Input'!W144)</f>
        <v/>
      </c>
      <c r="B136" t="str">
        <f ca="1">IF(ISBLANK('Measure and Project Input'!X144),IF(ISBLANK('Measure and Project Input'!BY144),"",'Measure and Project Input'!BY144),'Measure and Project Input'!X144)</f>
        <v/>
      </c>
      <c r="C136" t="str">
        <f>IF(ISBLANK('Measure and Project Input'!Y144),"",'Measure and Project Input'!Y144)</f>
        <v/>
      </c>
      <c r="D136" t="str">
        <f>IF(ISBLANK('Measure and Project Input'!Z144),"",'Measure and Project Input'!Z144)</f>
        <v/>
      </c>
      <c r="E136" t="str">
        <f>IF(ISBLANK('Measure and Project Input'!AA144),"",'Measure and Project Input'!AA144)</f>
        <v/>
      </c>
      <c r="F136" t="str">
        <f>IF(ISBLANK('Measure and Project Input'!AB144),"",'Measure and Project Input'!AB144)</f>
        <v/>
      </c>
      <c r="G136" t="str">
        <f>IF(ISBLANK('Measure and Project Input'!AC144),"",'Measure and Project Input'!AC144)</f>
        <v/>
      </c>
      <c r="H136" t="str">
        <f>IF(ISBLANK('Measure and Project Input'!AD144),"",'Measure and Project Input'!AD144)</f>
        <v/>
      </c>
      <c r="I136" t="str">
        <f>IF(ISBLANK('Measure and Project Input'!AE144),"",'Measure and Project Input'!AE144)</f>
        <v/>
      </c>
      <c r="J136" t="str">
        <f>IF(ISBLANK('Measure and Project Input'!AF144),"",'Measure and Project Input'!AF144)</f>
        <v/>
      </c>
      <c r="K136" t="str">
        <f ca="1">IF(ISBLANK('Measure and Project Input'!BE144),"",'Measure and Project Input'!BE144)</f>
        <v/>
      </c>
      <c r="T136" t="str">
        <f>IF(ISBLANK('Measure and Project Input'!BH144),"",'Measure and Project Input'!BH144)</f>
        <v/>
      </c>
      <c r="U136" t="str">
        <f>IF(ISBLANK('Measure and Project Input'!BI144),"",'Measure and Project Input'!BI144)</f>
        <v/>
      </c>
      <c r="V136" t="str">
        <f>IF(ISBLANK('Measure and Project Input'!BJ144),"",'Measure and Project Input'!BJ144)</f>
        <v/>
      </c>
      <c r="W136" t="str">
        <f>IF(ISBLANK('Measure and Project Input'!BK144),"",'Measure and Project Input'!BK144)</f>
        <v/>
      </c>
      <c r="X136" t="str">
        <f>IF(ISBLANK('Measure and Project Input'!BL144),"",'Measure and Project Input'!BL144)</f>
        <v/>
      </c>
      <c r="Y136" t="str">
        <f>IF(ISBLANK('Measure and Project Input'!BM144),"",'Measure and Project Input'!BM144)</f>
        <v/>
      </c>
      <c r="Z136" t="str">
        <f>IF(ISBLANK('Measure and Project Input'!BN144),"",'Measure and Project Input'!BN144)</f>
        <v/>
      </c>
      <c r="AA136" t="str">
        <f>IF(ISBLANK('Measure and Project Input'!BO144),"",'Measure and Project Input'!BO144)</f>
        <v/>
      </c>
      <c r="AC136" t="str">
        <f>IF(ISBLANK('Measure and Project Input'!P144),"",'Measure and Project Input'!P144)</f>
        <v/>
      </c>
      <c r="AD136" t="str">
        <f>IF(ISBLANK('Measure and Project Input'!AG144),"",'Measure and Project Input'!AG144)</f>
        <v/>
      </c>
      <c r="AE136" t="str">
        <f>IF(ISBLANK('Measure and Project Input'!AH144),"",'Measure and Project Input'!AH144)</f>
        <v/>
      </c>
      <c r="AF136" t="str">
        <f>IF(ISBLANK('Measure and Project Input'!AN144),"",'Measure and Project Input'!AN144)</f>
        <v/>
      </c>
      <c r="AG136" t="str">
        <f>IF(ISBLANK('Measure and Project Input'!AO144),"",'Measure and Project Input'!AO144)</f>
        <v/>
      </c>
      <c r="AH136" t="str">
        <f>IF(ISBLANK('Measure and Project Input'!AP144),"",'Measure and Project Input'!AP144)</f>
        <v/>
      </c>
      <c r="AI136" t="str">
        <f>IF(ISBLANK('Measure and Project Input'!AQ144),"",'Measure and Project Input'!AQ144)</f>
        <v/>
      </c>
      <c r="AJ136" t="str">
        <f>IF(ISBLANK('Measure and Project Input'!AR144),"",'Measure and Project Input'!AR144)</f>
        <v/>
      </c>
      <c r="AK136" t="str">
        <f>IF(ISBLANK('Measure and Project Input'!AS144),"",'Measure and Project Input'!AS144)</f>
        <v/>
      </c>
      <c r="AL136" t="str">
        <f>IF(ISBLANK('Measure and Project Input'!AT144),"",'Measure and Project Input'!AT144)</f>
        <v/>
      </c>
      <c r="AM136" t="str">
        <f>IF(ISBLANK('Measure and Project Input'!AU144),"",'Measure and Project Input'!AU144)</f>
        <v/>
      </c>
      <c r="AN136" t="str">
        <f>IF(ISBLANK('Measure and Project Input'!AV144),"",'Measure and Project Input'!AV144)</f>
        <v/>
      </c>
      <c r="AO136" t="str">
        <f>IF(ISBLANK('Measure and Project Input'!AW144),"",'Measure and Project Input'!AW144)</f>
        <v/>
      </c>
      <c r="AP136" t="str">
        <f>IF(ISBLANK('Measure and Project Input'!AX144),"",'Measure and Project Input'!AX144)</f>
        <v/>
      </c>
      <c r="AQ136" t="str">
        <f>IF(ISBLANK('Measure and Project Input'!AY144),"",'Measure and Project Input'!AY144)</f>
        <v/>
      </c>
      <c r="AR136" t="str">
        <f>IF(ISBLANK('Measure and Project Input'!AZ144),"",'Measure and Project Input'!AZ144)</f>
        <v/>
      </c>
      <c r="AS136" t="str">
        <f>IF(ISBLANK('Measure and Project Input'!BA144),"",'Measure and Project Input'!BA144)</f>
        <v/>
      </c>
      <c r="AT136" t="str">
        <f>IF(ISBLANK('Measure and Project Input'!BB144),"",'Measure and Project Input'!BB144)</f>
        <v/>
      </c>
      <c r="AU136" t="str">
        <f>IF(ISBLANK('Measure and Project Input'!BC144),"",'Measure and Project Input'!BC144)</f>
        <v/>
      </c>
      <c r="AV136" t="str">
        <f>IF(ISBLANK('Measure and Project Input'!BD144),"",'Measure and Project Input'!BD144)</f>
        <v/>
      </c>
    </row>
    <row r="137" spans="1:48" x14ac:dyDescent="0.2">
      <c r="A137" t="str">
        <f>IF(ISBLANK('Measure and Project Input'!W145),"",'Measure and Project Input'!W145)</f>
        <v/>
      </c>
      <c r="B137" t="str">
        <f ca="1">IF(ISBLANK('Measure and Project Input'!X145),IF(ISBLANK('Measure and Project Input'!BY145),"",'Measure and Project Input'!BY145),'Measure and Project Input'!X145)</f>
        <v/>
      </c>
      <c r="C137" t="str">
        <f>IF(ISBLANK('Measure and Project Input'!Y145),"",'Measure and Project Input'!Y145)</f>
        <v/>
      </c>
      <c r="D137" t="str">
        <f>IF(ISBLANK('Measure and Project Input'!Z145),"",'Measure and Project Input'!Z145)</f>
        <v/>
      </c>
      <c r="E137" t="str">
        <f>IF(ISBLANK('Measure and Project Input'!AA145),"",'Measure and Project Input'!AA145)</f>
        <v/>
      </c>
      <c r="F137" t="str">
        <f>IF(ISBLANK('Measure and Project Input'!AB145),"",'Measure and Project Input'!AB145)</f>
        <v/>
      </c>
      <c r="G137" t="str">
        <f>IF(ISBLANK('Measure and Project Input'!AC145),"",'Measure and Project Input'!AC145)</f>
        <v/>
      </c>
      <c r="H137" t="str">
        <f>IF(ISBLANK('Measure and Project Input'!AD145),"",'Measure and Project Input'!AD145)</f>
        <v/>
      </c>
      <c r="I137" t="str">
        <f>IF(ISBLANK('Measure and Project Input'!AE145),"",'Measure and Project Input'!AE145)</f>
        <v/>
      </c>
      <c r="J137" t="str">
        <f>IF(ISBLANK('Measure and Project Input'!AF145),"",'Measure and Project Input'!AF145)</f>
        <v/>
      </c>
      <c r="K137" t="str">
        <f ca="1">IF(ISBLANK('Measure and Project Input'!BE145),"",'Measure and Project Input'!BE145)</f>
        <v/>
      </c>
      <c r="T137" t="str">
        <f>IF(ISBLANK('Measure and Project Input'!BH145),"",'Measure and Project Input'!BH145)</f>
        <v/>
      </c>
      <c r="U137" t="str">
        <f>IF(ISBLANK('Measure and Project Input'!BI145),"",'Measure and Project Input'!BI145)</f>
        <v/>
      </c>
      <c r="V137" t="str">
        <f>IF(ISBLANK('Measure and Project Input'!BJ145),"",'Measure and Project Input'!BJ145)</f>
        <v/>
      </c>
      <c r="W137" t="str">
        <f>IF(ISBLANK('Measure and Project Input'!BK145),"",'Measure and Project Input'!BK145)</f>
        <v/>
      </c>
      <c r="X137" t="str">
        <f>IF(ISBLANK('Measure and Project Input'!BL145),"",'Measure and Project Input'!BL145)</f>
        <v/>
      </c>
      <c r="Y137" t="str">
        <f>IF(ISBLANK('Measure and Project Input'!BM145),"",'Measure and Project Input'!BM145)</f>
        <v/>
      </c>
      <c r="Z137" t="str">
        <f>IF(ISBLANK('Measure and Project Input'!BN145),"",'Measure and Project Input'!BN145)</f>
        <v/>
      </c>
      <c r="AA137" t="str">
        <f>IF(ISBLANK('Measure and Project Input'!BO145),"",'Measure and Project Input'!BO145)</f>
        <v/>
      </c>
      <c r="AC137" t="str">
        <f>IF(ISBLANK('Measure and Project Input'!P145),"",'Measure and Project Input'!P145)</f>
        <v/>
      </c>
      <c r="AD137" t="str">
        <f>IF(ISBLANK('Measure and Project Input'!AG145),"",'Measure and Project Input'!AG145)</f>
        <v/>
      </c>
      <c r="AE137" t="str">
        <f>IF(ISBLANK('Measure and Project Input'!AH145),"",'Measure and Project Input'!AH145)</f>
        <v/>
      </c>
      <c r="AF137" t="str">
        <f>IF(ISBLANK('Measure and Project Input'!AN145),"",'Measure and Project Input'!AN145)</f>
        <v/>
      </c>
      <c r="AG137" t="str">
        <f>IF(ISBLANK('Measure and Project Input'!AO145),"",'Measure and Project Input'!AO145)</f>
        <v/>
      </c>
      <c r="AH137" t="str">
        <f>IF(ISBLANK('Measure and Project Input'!AP145),"",'Measure and Project Input'!AP145)</f>
        <v/>
      </c>
      <c r="AI137" t="str">
        <f>IF(ISBLANK('Measure and Project Input'!AQ145),"",'Measure and Project Input'!AQ145)</f>
        <v/>
      </c>
      <c r="AJ137" t="str">
        <f>IF(ISBLANK('Measure and Project Input'!AR145),"",'Measure and Project Input'!AR145)</f>
        <v/>
      </c>
      <c r="AK137" t="str">
        <f>IF(ISBLANK('Measure and Project Input'!AS145),"",'Measure and Project Input'!AS145)</f>
        <v/>
      </c>
      <c r="AL137" t="str">
        <f>IF(ISBLANK('Measure and Project Input'!AT145),"",'Measure and Project Input'!AT145)</f>
        <v/>
      </c>
      <c r="AM137" t="str">
        <f>IF(ISBLANK('Measure and Project Input'!AU145),"",'Measure and Project Input'!AU145)</f>
        <v/>
      </c>
      <c r="AN137" t="str">
        <f>IF(ISBLANK('Measure and Project Input'!AV145),"",'Measure and Project Input'!AV145)</f>
        <v/>
      </c>
      <c r="AO137" t="str">
        <f>IF(ISBLANK('Measure and Project Input'!AW145),"",'Measure and Project Input'!AW145)</f>
        <v/>
      </c>
      <c r="AP137" t="str">
        <f>IF(ISBLANK('Measure and Project Input'!AX145),"",'Measure and Project Input'!AX145)</f>
        <v/>
      </c>
      <c r="AQ137" t="str">
        <f>IF(ISBLANK('Measure and Project Input'!AY145),"",'Measure and Project Input'!AY145)</f>
        <v/>
      </c>
      <c r="AR137" t="str">
        <f>IF(ISBLANK('Measure and Project Input'!AZ145),"",'Measure and Project Input'!AZ145)</f>
        <v/>
      </c>
      <c r="AS137" t="str">
        <f>IF(ISBLANK('Measure and Project Input'!BA145),"",'Measure and Project Input'!BA145)</f>
        <v/>
      </c>
      <c r="AT137" t="str">
        <f>IF(ISBLANK('Measure and Project Input'!BB145),"",'Measure and Project Input'!BB145)</f>
        <v/>
      </c>
      <c r="AU137" t="str">
        <f>IF(ISBLANK('Measure and Project Input'!BC145),"",'Measure and Project Input'!BC145)</f>
        <v/>
      </c>
      <c r="AV137" t="str">
        <f>IF(ISBLANK('Measure and Project Input'!BD145),"",'Measure and Project Input'!BD145)</f>
        <v/>
      </c>
    </row>
    <row r="138" spans="1:48" x14ac:dyDescent="0.2">
      <c r="A138" t="str">
        <f>IF(ISBLANK('Measure and Project Input'!W146),"",'Measure and Project Input'!W146)</f>
        <v/>
      </c>
      <c r="B138" t="str">
        <f ca="1">IF(ISBLANK('Measure and Project Input'!X146),IF(ISBLANK('Measure and Project Input'!BY146),"",'Measure and Project Input'!BY146),'Measure and Project Input'!X146)</f>
        <v/>
      </c>
      <c r="C138" t="str">
        <f>IF(ISBLANK('Measure and Project Input'!Y146),"",'Measure and Project Input'!Y146)</f>
        <v/>
      </c>
      <c r="D138" t="str">
        <f>IF(ISBLANK('Measure and Project Input'!Z146),"",'Measure and Project Input'!Z146)</f>
        <v/>
      </c>
      <c r="E138" t="str">
        <f>IF(ISBLANK('Measure and Project Input'!AA146),"",'Measure and Project Input'!AA146)</f>
        <v/>
      </c>
      <c r="F138" t="str">
        <f>IF(ISBLANK('Measure and Project Input'!AB146),"",'Measure and Project Input'!AB146)</f>
        <v/>
      </c>
      <c r="G138" t="str">
        <f>IF(ISBLANK('Measure and Project Input'!AC146),"",'Measure and Project Input'!AC146)</f>
        <v/>
      </c>
      <c r="H138" t="str">
        <f>IF(ISBLANK('Measure and Project Input'!AD146),"",'Measure and Project Input'!AD146)</f>
        <v/>
      </c>
      <c r="I138" t="str">
        <f>IF(ISBLANK('Measure and Project Input'!AE146),"",'Measure and Project Input'!AE146)</f>
        <v/>
      </c>
      <c r="J138" t="str">
        <f>IF(ISBLANK('Measure and Project Input'!AF146),"",'Measure and Project Input'!AF146)</f>
        <v/>
      </c>
      <c r="K138" t="str">
        <f ca="1">IF(ISBLANK('Measure and Project Input'!BE146),"",'Measure and Project Input'!BE146)</f>
        <v/>
      </c>
      <c r="T138" t="str">
        <f>IF(ISBLANK('Measure and Project Input'!BH146),"",'Measure and Project Input'!BH146)</f>
        <v/>
      </c>
      <c r="U138" t="str">
        <f>IF(ISBLANK('Measure and Project Input'!BI146),"",'Measure and Project Input'!BI146)</f>
        <v/>
      </c>
      <c r="V138" t="str">
        <f>IF(ISBLANK('Measure and Project Input'!BJ146),"",'Measure and Project Input'!BJ146)</f>
        <v/>
      </c>
      <c r="W138" t="str">
        <f>IF(ISBLANK('Measure and Project Input'!BK146),"",'Measure and Project Input'!BK146)</f>
        <v/>
      </c>
      <c r="X138" t="str">
        <f>IF(ISBLANK('Measure and Project Input'!BL146),"",'Measure and Project Input'!BL146)</f>
        <v/>
      </c>
      <c r="Y138" t="str">
        <f>IF(ISBLANK('Measure and Project Input'!BM146),"",'Measure and Project Input'!BM146)</f>
        <v/>
      </c>
      <c r="Z138" t="str">
        <f>IF(ISBLANK('Measure and Project Input'!BN146),"",'Measure and Project Input'!BN146)</f>
        <v/>
      </c>
      <c r="AA138" t="str">
        <f>IF(ISBLANK('Measure and Project Input'!BO146),"",'Measure and Project Input'!BO146)</f>
        <v/>
      </c>
      <c r="AC138" t="str">
        <f>IF(ISBLANK('Measure and Project Input'!P146),"",'Measure and Project Input'!P146)</f>
        <v/>
      </c>
      <c r="AD138" t="str">
        <f>IF(ISBLANK('Measure and Project Input'!AG146),"",'Measure and Project Input'!AG146)</f>
        <v/>
      </c>
      <c r="AE138" t="str">
        <f>IF(ISBLANK('Measure and Project Input'!AH146),"",'Measure and Project Input'!AH146)</f>
        <v/>
      </c>
      <c r="AF138" t="str">
        <f>IF(ISBLANK('Measure and Project Input'!AN146),"",'Measure and Project Input'!AN146)</f>
        <v/>
      </c>
      <c r="AG138" t="str">
        <f>IF(ISBLANK('Measure and Project Input'!AO146),"",'Measure and Project Input'!AO146)</f>
        <v/>
      </c>
      <c r="AH138" t="str">
        <f>IF(ISBLANK('Measure and Project Input'!AP146),"",'Measure and Project Input'!AP146)</f>
        <v/>
      </c>
      <c r="AI138" t="str">
        <f>IF(ISBLANK('Measure and Project Input'!AQ146),"",'Measure and Project Input'!AQ146)</f>
        <v/>
      </c>
      <c r="AJ138" t="str">
        <f>IF(ISBLANK('Measure and Project Input'!AR146),"",'Measure and Project Input'!AR146)</f>
        <v/>
      </c>
      <c r="AK138" t="str">
        <f>IF(ISBLANK('Measure and Project Input'!AS146),"",'Measure and Project Input'!AS146)</f>
        <v/>
      </c>
      <c r="AL138" t="str">
        <f>IF(ISBLANK('Measure and Project Input'!AT146),"",'Measure and Project Input'!AT146)</f>
        <v/>
      </c>
      <c r="AM138" t="str">
        <f>IF(ISBLANK('Measure and Project Input'!AU146),"",'Measure and Project Input'!AU146)</f>
        <v/>
      </c>
      <c r="AN138" t="str">
        <f>IF(ISBLANK('Measure and Project Input'!AV146),"",'Measure and Project Input'!AV146)</f>
        <v/>
      </c>
      <c r="AO138" t="str">
        <f>IF(ISBLANK('Measure and Project Input'!AW146),"",'Measure and Project Input'!AW146)</f>
        <v/>
      </c>
      <c r="AP138" t="str">
        <f>IF(ISBLANK('Measure and Project Input'!AX146),"",'Measure and Project Input'!AX146)</f>
        <v/>
      </c>
      <c r="AQ138" t="str">
        <f>IF(ISBLANK('Measure and Project Input'!AY146),"",'Measure and Project Input'!AY146)</f>
        <v/>
      </c>
      <c r="AR138" t="str">
        <f>IF(ISBLANK('Measure and Project Input'!AZ146),"",'Measure and Project Input'!AZ146)</f>
        <v/>
      </c>
      <c r="AS138" t="str">
        <f>IF(ISBLANK('Measure and Project Input'!BA146),"",'Measure and Project Input'!BA146)</f>
        <v/>
      </c>
      <c r="AT138" t="str">
        <f>IF(ISBLANK('Measure and Project Input'!BB146),"",'Measure and Project Input'!BB146)</f>
        <v/>
      </c>
      <c r="AU138" t="str">
        <f>IF(ISBLANK('Measure and Project Input'!BC146),"",'Measure and Project Input'!BC146)</f>
        <v/>
      </c>
      <c r="AV138" t="str">
        <f>IF(ISBLANK('Measure and Project Input'!BD146),"",'Measure and Project Input'!BD146)</f>
        <v/>
      </c>
    </row>
    <row r="139" spans="1:48" x14ac:dyDescent="0.2">
      <c r="A139" t="str">
        <f>IF(ISBLANK('Measure and Project Input'!W147),"",'Measure and Project Input'!W147)</f>
        <v/>
      </c>
      <c r="B139" t="str">
        <f ca="1">IF(ISBLANK('Measure and Project Input'!X147),IF(ISBLANK('Measure and Project Input'!BY147),"",'Measure and Project Input'!BY147),'Measure and Project Input'!X147)</f>
        <v/>
      </c>
      <c r="C139" t="str">
        <f>IF(ISBLANK('Measure and Project Input'!Y147),"",'Measure and Project Input'!Y147)</f>
        <v/>
      </c>
      <c r="D139" t="str">
        <f>IF(ISBLANK('Measure and Project Input'!Z147),"",'Measure and Project Input'!Z147)</f>
        <v/>
      </c>
      <c r="E139" t="str">
        <f>IF(ISBLANK('Measure and Project Input'!AA147),"",'Measure and Project Input'!AA147)</f>
        <v/>
      </c>
      <c r="F139" t="str">
        <f>IF(ISBLANK('Measure and Project Input'!AB147),"",'Measure and Project Input'!AB147)</f>
        <v/>
      </c>
      <c r="G139" t="str">
        <f>IF(ISBLANK('Measure and Project Input'!AC147),"",'Measure and Project Input'!AC147)</f>
        <v/>
      </c>
      <c r="H139" t="str">
        <f>IF(ISBLANK('Measure and Project Input'!AD147),"",'Measure and Project Input'!AD147)</f>
        <v/>
      </c>
      <c r="I139" t="str">
        <f>IF(ISBLANK('Measure and Project Input'!AE147),"",'Measure and Project Input'!AE147)</f>
        <v/>
      </c>
      <c r="J139" t="str">
        <f>IF(ISBLANK('Measure and Project Input'!AF147),"",'Measure and Project Input'!AF147)</f>
        <v/>
      </c>
      <c r="K139" t="str">
        <f ca="1">IF(ISBLANK('Measure and Project Input'!BE147),"",'Measure and Project Input'!BE147)</f>
        <v/>
      </c>
      <c r="T139" t="str">
        <f>IF(ISBLANK('Measure and Project Input'!BH147),"",'Measure and Project Input'!BH147)</f>
        <v/>
      </c>
      <c r="U139" t="str">
        <f>IF(ISBLANK('Measure and Project Input'!BI147),"",'Measure and Project Input'!BI147)</f>
        <v/>
      </c>
      <c r="V139" t="str">
        <f>IF(ISBLANK('Measure and Project Input'!BJ147),"",'Measure and Project Input'!BJ147)</f>
        <v/>
      </c>
      <c r="W139" t="str">
        <f>IF(ISBLANK('Measure and Project Input'!BK147),"",'Measure and Project Input'!BK147)</f>
        <v/>
      </c>
      <c r="X139" t="str">
        <f>IF(ISBLANK('Measure and Project Input'!BL147),"",'Measure and Project Input'!BL147)</f>
        <v/>
      </c>
      <c r="Y139" t="str">
        <f>IF(ISBLANK('Measure and Project Input'!BM147),"",'Measure and Project Input'!BM147)</f>
        <v/>
      </c>
      <c r="Z139" t="str">
        <f>IF(ISBLANK('Measure and Project Input'!BN147),"",'Measure and Project Input'!BN147)</f>
        <v/>
      </c>
      <c r="AA139" t="str">
        <f>IF(ISBLANK('Measure and Project Input'!BO147),"",'Measure and Project Input'!BO147)</f>
        <v/>
      </c>
      <c r="AC139" t="str">
        <f>IF(ISBLANK('Measure and Project Input'!P147),"",'Measure and Project Input'!P147)</f>
        <v/>
      </c>
      <c r="AD139" t="str">
        <f>IF(ISBLANK('Measure and Project Input'!AG147),"",'Measure and Project Input'!AG147)</f>
        <v/>
      </c>
      <c r="AE139" t="str">
        <f>IF(ISBLANK('Measure and Project Input'!AH147),"",'Measure and Project Input'!AH147)</f>
        <v/>
      </c>
      <c r="AF139" t="str">
        <f>IF(ISBLANK('Measure and Project Input'!AN147),"",'Measure and Project Input'!AN147)</f>
        <v/>
      </c>
      <c r="AG139" t="str">
        <f>IF(ISBLANK('Measure and Project Input'!AO147),"",'Measure and Project Input'!AO147)</f>
        <v/>
      </c>
      <c r="AH139" t="str">
        <f>IF(ISBLANK('Measure and Project Input'!AP147),"",'Measure and Project Input'!AP147)</f>
        <v/>
      </c>
      <c r="AI139" t="str">
        <f>IF(ISBLANK('Measure and Project Input'!AQ147),"",'Measure and Project Input'!AQ147)</f>
        <v/>
      </c>
      <c r="AJ139" t="str">
        <f>IF(ISBLANK('Measure and Project Input'!AR147),"",'Measure and Project Input'!AR147)</f>
        <v/>
      </c>
      <c r="AK139" t="str">
        <f>IF(ISBLANK('Measure and Project Input'!AS147),"",'Measure and Project Input'!AS147)</f>
        <v/>
      </c>
      <c r="AL139" t="str">
        <f>IF(ISBLANK('Measure and Project Input'!AT147),"",'Measure and Project Input'!AT147)</f>
        <v/>
      </c>
      <c r="AM139" t="str">
        <f>IF(ISBLANK('Measure and Project Input'!AU147),"",'Measure and Project Input'!AU147)</f>
        <v/>
      </c>
      <c r="AN139" t="str">
        <f>IF(ISBLANK('Measure and Project Input'!AV147),"",'Measure and Project Input'!AV147)</f>
        <v/>
      </c>
      <c r="AO139" t="str">
        <f>IF(ISBLANK('Measure and Project Input'!AW147),"",'Measure and Project Input'!AW147)</f>
        <v/>
      </c>
      <c r="AP139" t="str">
        <f>IF(ISBLANK('Measure and Project Input'!AX147),"",'Measure and Project Input'!AX147)</f>
        <v/>
      </c>
      <c r="AQ139" t="str">
        <f>IF(ISBLANK('Measure and Project Input'!AY147),"",'Measure and Project Input'!AY147)</f>
        <v/>
      </c>
      <c r="AR139" t="str">
        <f>IF(ISBLANK('Measure and Project Input'!AZ147),"",'Measure and Project Input'!AZ147)</f>
        <v/>
      </c>
      <c r="AS139" t="str">
        <f>IF(ISBLANK('Measure and Project Input'!BA147),"",'Measure and Project Input'!BA147)</f>
        <v/>
      </c>
      <c r="AT139" t="str">
        <f>IF(ISBLANK('Measure and Project Input'!BB147),"",'Measure and Project Input'!BB147)</f>
        <v/>
      </c>
      <c r="AU139" t="str">
        <f>IF(ISBLANK('Measure and Project Input'!BC147),"",'Measure and Project Input'!BC147)</f>
        <v/>
      </c>
      <c r="AV139" t="str">
        <f>IF(ISBLANK('Measure and Project Input'!BD147),"",'Measure and Project Input'!BD147)</f>
        <v/>
      </c>
    </row>
    <row r="140" spans="1:48" x14ac:dyDescent="0.2">
      <c r="A140" t="str">
        <f>IF(ISBLANK('Measure and Project Input'!W148),"",'Measure and Project Input'!W148)</f>
        <v/>
      </c>
      <c r="B140" t="str">
        <f ca="1">IF(ISBLANK('Measure and Project Input'!X148),IF(ISBLANK('Measure and Project Input'!BY148),"",'Measure and Project Input'!BY148),'Measure and Project Input'!X148)</f>
        <v/>
      </c>
      <c r="C140" t="str">
        <f>IF(ISBLANK('Measure and Project Input'!Y148),"",'Measure and Project Input'!Y148)</f>
        <v/>
      </c>
      <c r="D140" t="str">
        <f>IF(ISBLANK('Measure and Project Input'!Z148),"",'Measure and Project Input'!Z148)</f>
        <v/>
      </c>
      <c r="E140" t="str">
        <f>IF(ISBLANK('Measure and Project Input'!AA148),"",'Measure and Project Input'!AA148)</f>
        <v/>
      </c>
      <c r="F140" t="str">
        <f>IF(ISBLANK('Measure and Project Input'!AB148),"",'Measure and Project Input'!AB148)</f>
        <v/>
      </c>
      <c r="G140" t="str">
        <f>IF(ISBLANK('Measure and Project Input'!AC148),"",'Measure and Project Input'!AC148)</f>
        <v/>
      </c>
      <c r="H140" t="str">
        <f>IF(ISBLANK('Measure and Project Input'!AD148),"",'Measure and Project Input'!AD148)</f>
        <v/>
      </c>
      <c r="I140" t="str">
        <f>IF(ISBLANK('Measure and Project Input'!AE148),"",'Measure and Project Input'!AE148)</f>
        <v/>
      </c>
      <c r="J140" t="str">
        <f>IF(ISBLANK('Measure and Project Input'!AF148),"",'Measure and Project Input'!AF148)</f>
        <v/>
      </c>
      <c r="K140" t="str">
        <f ca="1">IF(ISBLANK('Measure and Project Input'!BE148),"",'Measure and Project Input'!BE148)</f>
        <v/>
      </c>
      <c r="T140" t="str">
        <f>IF(ISBLANK('Measure and Project Input'!BH148),"",'Measure and Project Input'!BH148)</f>
        <v/>
      </c>
      <c r="U140" t="str">
        <f>IF(ISBLANK('Measure and Project Input'!BI148),"",'Measure and Project Input'!BI148)</f>
        <v/>
      </c>
      <c r="V140" t="str">
        <f>IF(ISBLANK('Measure and Project Input'!BJ148),"",'Measure and Project Input'!BJ148)</f>
        <v/>
      </c>
      <c r="W140" t="str">
        <f>IF(ISBLANK('Measure and Project Input'!BK148),"",'Measure and Project Input'!BK148)</f>
        <v/>
      </c>
      <c r="X140" t="str">
        <f>IF(ISBLANK('Measure and Project Input'!BL148),"",'Measure and Project Input'!BL148)</f>
        <v/>
      </c>
      <c r="Y140" t="str">
        <f>IF(ISBLANK('Measure and Project Input'!BM148),"",'Measure and Project Input'!BM148)</f>
        <v/>
      </c>
      <c r="Z140" t="str">
        <f>IF(ISBLANK('Measure and Project Input'!BN148),"",'Measure and Project Input'!BN148)</f>
        <v/>
      </c>
      <c r="AA140" t="str">
        <f>IF(ISBLANK('Measure and Project Input'!BO148),"",'Measure and Project Input'!BO148)</f>
        <v/>
      </c>
      <c r="AC140" t="str">
        <f>IF(ISBLANK('Measure and Project Input'!P148),"",'Measure and Project Input'!P148)</f>
        <v/>
      </c>
      <c r="AD140" t="str">
        <f>IF(ISBLANK('Measure and Project Input'!AG148),"",'Measure and Project Input'!AG148)</f>
        <v/>
      </c>
      <c r="AE140" t="str">
        <f>IF(ISBLANK('Measure and Project Input'!AH148),"",'Measure and Project Input'!AH148)</f>
        <v/>
      </c>
      <c r="AF140" t="str">
        <f>IF(ISBLANK('Measure and Project Input'!AN148),"",'Measure and Project Input'!AN148)</f>
        <v/>
      </c>
      <c r="AG140" t="str">
        <f>IF(ISBLANK('Measure and Project Input'!AO148),"",'Measure and Project Input'!AO148)</f>
        <v/>
      </c>
      <c r="AH140" t="str">
        <f>IF(ISBLANK('Measure and Project Input'!AP148),"",'Measure and Project Input'!AP148)</f>
        <v/>
      </c>
      <c r="AI140" t="str">
        <f>IF(ISBLANK('Measure and Project Input'!AQ148),"",'Measure and Project Input'!AQ148)</f>
        <v/>
      </c>
      <c r="AJ140" t="str">
        <f>IF(ISBLANK('Measure and Project Input'!AR148),"",'Measure and Project Input'!AR148)</f>
        <v/>
      </c>
      <c r="AK140" t="str">
        <f>IF(ISBLANK('Measure and Project Input'!AS148),"",'Measure and Project Input'!AS148)</f>
        <v/>
      </c>
      <c r="AL140" t="str">
        <f>IF(ISBLANK('Measure and Project Input'!AT148),"",'Measure and Project Input'!AT148)</f>
        <v/>
      </c>
      <c r="AM140" t="str">
        <f>IF(ISBLANK('Measure and Project Input'!AU148),"",'Measure and Project Input'!AU148)</f>
        <v/>
      </c>
      <c r="AN140" t="str">
        <f>IF(ISBLANK('Measure and Project Input'!AV148),"",'Measure and Project Input'!AV148)</f>
        <v/>
      </c>
      <c r="AO140" t="str">
        <f>IF(ISBLANK('Measure and Project Input'!AW148),"",'Measure and Project Input'!AW148)</f>
        <v/>
      </c>
      <c r="AP140" t="str">
        <f>IF(ISBLANK('Measure and Project Input'!AX148),"",'Measure and Project Input'!AX148)</f>
        <v/>
      </c>
      <c r="AQ140" t="str">
        <f>IF(ISBLANK('Measure and Project Input'!AY148),"",'Measure and Project Input'!AY148)</f>
        <v/>
      </c>
      <c r="AR140" t="str">
        <f>IF(ISBLANK('Measure and Project Input'!AZ148),"",'Measure and Project Input'!AZ148)</f>
        <v/>
      </c>
      <c r="AS140" t="str">
        <f>IF(ISBLANK('Measure and Project Input'!BA148),"",'Measure and Project Input'!BA148)</f>
        <v/>
      </c>
      <c r="AT140" t="str">
        <f>IF(ISBLANK('Measure and Project Input'!BB148),"",'Measure and Project Input'!BB148)</f>
        <v/>
      </c>
      <c r="AU140" t="str">
        <f>IF(ISBLANK('Measure and Project Input'!BC148),"",'Measure and Project Input'!BC148)</f>
        <v/>
      </c>
      <c r="AV140" t="str">
        <f>IF(ISBLANK('Measure and Project Input'!BD148),"",'Measure and Project Input'!BD148)</f>
        <v/>
      </c>
    </row>
    <row r="141" spans="1:48" x14ac:dyDescent="0.2">
      <c r="A141" t="str">
        <f>IF(ISBLANK('Measure and Project Input'!W149),"",'Measure and Project Input'!W149)</f>
        <v/>
      </c>
      <c r="B141" t="str">
        <f ca="1">IF(ISBLANK('Measure and Project Input'!X149),IF(ISBLANK('Measure and Project Input'!BY149),"",'Measure and Project Input'!BY149),'Measure and Project Input'!X149)</f>
        <v/>
      </c>
      <c r="C141" t="str">
        <f>IF(ISBLANK('Measure and Project Input'!Y149),"",'Measure and Project Input'!Y149)</f>
        <v/>
      </c>
      <c r="D141" t="str">
        <f>IF(ISBLANK('Measure and Project Input'!Z149),"",'Measure and Project Input'!Z149)</f>
        <v/>
      </c>
      <c r="E141" t="str">
        <f>IF(ISBLANK('Measure and Project Input'!AA149),"",'Measure and Project Input'!AA149)</f>
        <v/>
      </c>
      <c r="F141" t="str">
        <f>IF(ISBLANK('Measure and Project Input'!AB149),"",'Measure and Project Input'!AB149)</f>
        <v/>
      </c>
      <c r="G141" t="str">
        <f>IF(ISBLANK('Measure and Project Input'!AC149),"",'Measure and Project Input'!AC149)</f>
        <v/>
      </c>
      <c r="H141" t="str">
        <f>IF(ISBLANK('Measure and Project Input'!AD149),"",'Measure and Project Input'!AD149)</f>
        <v/>
      </c>
      <c r="I141" t="str">
        <f>IF(ISBLANK('Measure and Project Input'!AE149),"",'Measure and Project Input'!AE149)</f>
        <v/>
      </c>
      <c r="J141" t="str">
        <f>IF(ISBLANK('Measure and Project Input'!AF149),"",'Measure and Project Input'!AF149)</f>
        <v/>
      </c>
      <c r="K141" t="str">
        <f ca="1">IF(ISBLANK('Measure and Project Input'!BE149),"",'Measure and Project Input'!BE149)</f>
        <v/>
      </c>
      <c r="T141" t="str">
        <f>IF(ISBLANK('Measure and Project Input'!BH149),"",'Measure and Project Input'!BH149)</f>
        <v/>
      </c>
      <c r="U141" t="str">
        <f>IF(ISBLANK('Measure and Project Input'!BI149),"",'Measure and Project Input'!BI149)</f>
        <v/>
      </c>
      <c r="V141" t="str">
        <f>IF(ISBLANK('Measure and Project Input'!BJ149),"",'Measure and Project Input'!BJ149)</f>
        <v/>
      </c>
      <c r="W141" t="str">
        <f>IF(ISBLANK('Measure and Project Input'!BK149),"",'Measure and Project Input'!BK149)</f>
        <v/>
      </c>
      <c r="X141" t="str">
        <f>IF(ISBLANK('Measure and Project Input'!BL149),"",'Measure and Project Input'!BL149)</f>
        <v/>
      </c>
      <c r="Y141" t="str">
        <f>IF(ISBLANK('Measure and Project Input'!BM149),"",'Measure and Project Input'!BM149)</f>
        <v/>
      </c>
      <c r="Z141" t="str">
        <f>IF(ISBLANK('Measure and Project Input'!BN149),"",'Measure and Project Input'!BN149)</f>
        <v/>
      </c>
      <c r="AA141" t="str">
        <f>IF(ISBLANK('Measure and Project Input'!BO149),"",'Measure and Project Input'!BO149)</f>
        <v/>
      </c>
      <c r="AC141" t="str">
        <f>IF(ISBLANK('Measure and Project Input'!P149),"",'Measure and Project Input'!P149)</f>
        <v/>
      </c>
      <c r="AD141" t="str">
        <f>IF(ISBLANK('Measure and Project Input'!AG149),"",'Measure and Project Input'!AG149)</f>
        <v/>
      </c>
      <c r="AE141" t="str">
        <f>IF(ISBLANK('Measure and Project Input'!AH149),"",'Measure and Project Input'!AH149)</f>
        <v/>
      </c>
      <c r="AF141" t="str">
        <f>IF(ISBLANK('Measure and Project Input'!AN149),"",'Measure and Project Input'!AN149)</f>
        <v/>
      </c>
      <c r="AG141" t="str">
        <f>IF(ISBLANK('Measure and Project Input'!AO149),"",'Measure and Project Input'!AO149)</f>
        <v/>
      </c>
      <c r="AH141" t="str">
        <f>IF(ISBLANK('Measure and Project Input'!AP149),"",'Measure and Project Input'!AP149)</f>
        <v/>
      </c>
      <c r="AI141" t="str">
        <f>IF(ISBLANK('Measure and Project Input'!AQ149),"",'Measure and Project Input'!AQ149)</f>
        <v/>
      </c>
      <c r="AJ141" t="str">
        <f>IF(ISBLANK('Measure and Project Input'!AR149),"",'Measure and Project Input'!AR149)</f>
        <v/>
      </c>
      <c r="AK141" t="str">
        <f>IF(ISBLANK('Measure and Project Input'!AS149),"",'Measure and Project Input'!AS149)</f>
        <v/>
      </c>
      <c r="AL141" t="str">
        <f>IF(ISBLANK('Measure and Project Input'!AT149),"",'Measure and Project Input'!AT149)</f>
        <v/>
      </c>
      <c r="AM141" t="str">
        <f>IF(ISBLANK('Measure and Project Input'!AU149),"",'Measure and Project Input'!AU149)</f>
        <v/>
      </c>
      <c r="AN141" t="str">
        <f>IF(ISBLANK('Measure and Project Input'!AV149),"",'Measure and Project Input'!AV149)</f>
        <v/>
      </c>
      <c r="AO141" t="str">
        <f>IF(ISBLANK('Measure and Project Input'!AW149),"",'Measure and Project Input'!AW149)</f>
        <v/>
      </c>
      <c r="AP141" t="str">
        <f>IF(ISBLANK('Measure and Project Input'!AX149),"",'Measure and Project Input'!AX149)</f>
        <v/>
      </c>
      <c r="AQ141" t="str">
        <f>IF(ISBLANK('Measure and Project Input'!AY149),"",'Measure and Project Input'!AY149)</f>
        <v/>
      </c>
      <c r="AR141" t="str">
        <f>IF(ISBLANK('Measure and Project Input'!AZ149),"",'Measure and Project Input'!AZ149)</f>
        <v/>
      </c>
      <c r="AS141" t="str">
        <f>IF(ISBLANK('Measure and Project Input'!BA149),"",'Measure and Project Input'!BA149)</f>
        <v/>
      </c>
      <c r="AT141" t="str">
        <f>IF(ISBLANK('Measure and Project Input'!BB149),"",'Measure and Project Input'!BB149)</f>
        <v/>
      </c>
      <c r="AU141" t="str">
        <f>IF(ISBLANK('Measure and Project Input'!BC149),"",'Measure and Project Input'!BC149)</f>
        <v/>
      </c>
      <c r="AV141" t="str">
        <f>IF(ISBLANK('Measure and Project Input'!BD149),"",'Measure and Project Input'!BD149)</f>
        <v/>
      </c>
    </row>
    <row r="142" spans="1:48" x14ac:dyDescent="0.2">
      <c r="A142" t="str">
        <f>IF(ISBLANK('Measure and Project Input'!W150),"",'Measure and Project Input'!W150)</f>
        <v/>
      </c>
      <c r="B142" t="str">
        <f ca="1">IF(ISBLANK('Measure and Project Input'!X150),IF(ISBLANK('Measure and Project Input'!BY150),"",'Measure and Project Input'!BY150),'Measure and Project Input'!X150)</f>
        <v/>
      </c>
      <c r="C142" t="str">
        <f>IF(ISBLANK('Measure and Project Input'!Y150),"",'Measure and Project Input'!Y150)</f>
        <v/>
      </c>
      <c r="D142" t="str">
        <f>IF(ISBLANK('Measure and Project Input'!Z150),"",'Measure and Project Input'!Z150)</f>
        <v/>
      </c>
      <c r="E142" t="str">
        <f>IF(ISBLANK('Measure and Project Input'!AA150),"",'Measure and Project Input'!AA150)</f>
        <v/>
      </c>
      <c r="F142" t="str">
        <f>IF(ISBLANK('Measure and Project Input'!AB150),"",'Measure and Project Input'!AB150)</f>
        <v/>
      </c>
      <c r="G142" t="str">
        <f>IF(ISBLANK('Measure and Project Input'!AC150),"",'Measure and Project Input'!AC150)</f>
        <v/>
      </c>
      <c r="H142" t="str">
        <f>IF(ISBLANK('Measure and Project Input'!AD150),"",'Measure and Project Input'!AD150)</f>
        <v/>
      </c>
      <c r="I142" t="str">
        <f>IF(ISBLANK('Measure and Project Input'!AE150),"",'Measure and Project Input'!AE150)</f>
        <v/>
      </c>
      <c r="J142" t="str">
        <f>IF(ISBLANK('Measure and Project Input'!AF150),"",'Measure and Project Input'!AF150)</f>
        <v/>
      </c>
      <c r="K142" t="str">
        <f ca="1">IF(ISBLANK('Measure and Project Input'!BE150),"",'Measure and Project Input'!BE150)</f>
        <v/>
      </c>
      <c r="T142" t="str">
        <f>IF(ISBLANK('Measure and Project Input'!BH150),"",'Measure and Project Input'!BH150)</f>
        <v/>
      </c>
      <c r="U142" t="str">
        <f>IF(ISBLANK('Measure and Project Input'!BI150),"",'Measure and Project Input'!BI150)</f>
        <v/>
      </c>
      <c r="V142" t="str">
        <f>IF(ISBLANK('Measure and Project Input'!BJ150),"",'Measure and Project Input'!BJ150)</f>
        <v/>
      </c>
      <c r="W142" t="str">
        <f>IF(ISBLANK('Measure and Project Input'!BK150),"",'Measure and Project Input'!BK150)</f>
        <v/>
      </c>
      <c r="X142" t="str">
        <f>IF(ISBLANK('Measure and Project Input'!BL150),"",'Measure and Project Input'!BL150)</f>
        <v/>
      </c>
      <c r="Y142" t="str">
        <f>IF(ISBLANK('Measure and Project Input'!BM150),"",'Measure and Project Input'!BM150)</f>
        <v/>
      </c>
      <c r="Z142" t="str">
        <f>IF(ISBLANK('Measure and Project Input'!BN150),"",'Measure and Project Input'!BN150)</f>
        <v/>
      </c>
      <c r="AA142" t="str">
        <f>IF(ISBLANK('Measure and Project Input'!BO150),"",'Measure and Project Input'!BO150)</f>
        <v/>
      </c>
      <c r="AC142" t="str">
        <f>IF(ISBLANK('Measure and Project Input'!P150),"",'Measure and Project Input'!P150)</f>
        <v/>
      </c>
      <c r="AD142" t="str">
        <f>IF(ISBLANK('Measure and Project Input'!AG150),"",'Measure and Project Input'!AG150)</f>
        <v/>
      </c>
      <c r="AE142" t="str">
        <f>IF(ISBLANK('Measure and Project Input'!AH150),"",'Measure and Project Input'!AH150)</f>
        <v/>
      </c>
      <c r="AF142" t="str">
        <f>IF(ISBLANK('Measure and Project Input'!AN150),"",'Measure and Project Input'!AN150)</f>
        <v/>
      </c>
      <c r="AG142" t="str">
        <f>IF(ISBLANK('Measure and Project Input'!AO150),"",'Measure and Project Input'!AO150)</f>
        <v/>
      </c>
      <c r="AH142" t="str">
        <f>IF(ISBLANK('Measure and Project Input'!AP150),"",'Measure and Project Input'!AP150)</f>
        <v/>
      </c>
      <c r="AI142" t="str">
        <f>IF(ISBLANK('Measure and Project Input'!AQ150),"",'Measure and Project Input'!AQ150)</f>
        <v/>
      </c>
      <c r="AJ142" t="str">
        <f>IF(ISBLANK('Measure and Project Input'!AR150),"",'Measure and Project Input'!AR150)</f>
        <v/>
      </c>
      <c r="AK142" t="str">
        <f>IF(ISBLANK('Measure and Project Input'!AS150),"",'Measure and Project Input'!AS150)</f>
        <v/>
      </c>
      <c r="AL142" t="str">
        <f>IF(ISBLANK('Measure and Project Input'!AT150),"",'Measure and Project Input'!AT150)</f>
        <v/>
      </c>
      <c r="AM142" t="str">
        <f>IF(ISBLANK('Measure and Project Input'!AU150),"",'Measure and Project Input'!AU150)</f>
        <v/>
      </c>
      <c r="AN142" t="str">
        <f>IF(ISBLANK('Measure and Project Input'!AV150),"",'Measure and Project Input'!AV150)</f>
        <v/>
      </c>
      <c r="AO142" t="str">
        <f>IF(ISBLANK('Measure and Project Input'!AW150),"",'Measure and Project Input'!AW150)</f>
        <v/>
      </c>
      <c r="AP142" t="str">
        <f>IF(ISBLANK('Measure and Project Input'!AX150),"",'Measure and Project Input'!AX150)</f>
        <v/>
      </c>
      <c r="AQ142" t="str">
        <f>IF(ISBLANK('Measure and Project Input'!AY150),"",'Measure and Project Input'!AY150)</f>
        <v/>
      </c>
      <c r="AR142" t="str">
        <f>IF(ISBLANK('Measure and Project Input'!AZ150),"",'Measure and Project Input'!AZ150)</f>
        <v/>
      </c>
      <c r="AS142" t="str">
        <f>IF(ISBLANK('Measure and Project Input'!BA150),"",'Measure and Project Input'!BA150)</f>
        <v/>
      </c>
      <c r="AT142" t="str">
        <f>IF(ISBLANK('Measure and Project Input'!BB150),"",'Measure and Project Input'!BB150)</f>
        <v/>
      </c>
      <c r="AU142" t="str">
        <f>IF(ISBLANK('Measure and Project Input'!BC150),"",'Measure and Project Input'!BC150)</f>
        <v/>
      </c>
      <c r="AV142" t="str">
        <f>IF(ISBLANK('Measure and Project Input'!BD150),"",'Measure and Project Input'!BD150)</f>
        <v/>
      </c>
    </row>
    <row r="143" spans="1:48" x14ac:dyDescent="0.2">
      <c r="A143" t="str">
        <f>IF(ISBLANK('Measure and Project Input'!W151),"",'Measure and Project Input'!W151)</f>
        <v/>
      </c>
      <c r="B143" t="str">
        <f ca="1">IF(ISBLANK('Measure and Project Input'!X151),IF(ISBLANK('Measure and Project Input'!BY151),"",'Measure and Project Input'!BY151),'Measure and Project Input'!X151)</f>
        <v/>
      </c>
      <c r="C143" t="str">
        <f>IF(ISBLANK('Measure and Project Input'!Y151),"",'Measure and Project Input'!Y151)</f>
        <v/>
      </c>
      <c r="D143" t="str">
        <f>IF(ISBLANK('Measure and Project Input'!Z151),"",'Measure and Project Input'!Z151)</f>
        <v/>
      </c>
      <c r="E143" t="str">
        <f>IF(ISBLANK('Measure and Project Input'!AA151),"",'Measure and Project Input'!AA151)</f>
        <v/>
      </c>
      <c r="F143" t="str">
        <f>IF(ISBLANK('Measure and Project Input'!AB151),"",'Measure and Project Input'!AB151)</f>
        <v/>
      </c>
      <c r="G143" t="str">
        <f>IF(ISBLANK('Measure and Project Input'!AC151),"",'Measure and Project Input'!AC151)</f>
        <v/>
      </c>
      <c r="H143" t="str">
        <f>IF(ISBLANK('Measure and Project Input'!AD151),"",'Measure and Project Input'!AD151)</f>
        <v/>
      </c>
      <c r="I143" t="str">
        <f>IF(ISBLANK('Measure and Project Input'!AE151),"",'Measure and Project Input'!AE151)</f>
        <v/>
      </c>
      <c r="J143" t="str">
        <f>IF(ISBLANK('Measure and Project Input'!AF151),"",'Measure and Project Input'!AF151)</f>
        <v/>
      </c>
      <c r="K143" t="str">
        <f ca="1">IF(ISBLANK('Measure and Project Input'!BE151),"",'Measure and Project Input'!BE151)</f>
        <v/>
      </c>
      <c r="T143" t="str">
        <f>IF(ISBLANK('Measure and Project Input'!BH151),"",'Measure and Project Input'!BH151)</f>
        <v/>
      </c>
      <c r="U143" t="str">
        <f>IF(ISBLANK('Measure and Project Input'!BI151),"",'Measure and Project Input'!BI151)</f>
        <v/>
      </c>
      <c r="V143" t="str">
        <f>IF(ISBLANK('Measure and Project Input'!BJ151),"",'Measure and Project Input'!BJ151)</f>
        <v/>
      </c>
      <c r="W143" t="str">
        <f>IF(ISBLANK('Measure and Project Input'!BK151),"",'Measure and Project Input'!BK151)</f>
        <v/>
      </c>
      <c r="X143" t="str">
        <f>IF(ISBLANK('Measure and Project Input'!BL151),"",'Measure and Project Input'!BL151)</f>
        <v/>
      </c>
      <c r="Y143" t="str">
        <f>IF(ISBLANK('Measure and Project Input'!BM151),"",'Measure and Project Input'!BM151)</f>
        <v/>
      </c>
      <c r="Z143" t="str">
        <f>IF(ISBLANK('Measure and Project Input'!BN151),"",'Measure and Project Input'!BN151)</f>
        <v/>
      </c>
      <c r="AA143" t="str">
        <f>IF(ISBLANK('Measure and Project Input'!BO151),"",'Measure and Project Input'!BO151)</f>
        <v/>
      </c>
      <c r="AC143" t="str">
        <f>IF(ISBLANK('Measure and Project Input'!P151),"",'Measure and Project Input'!P151)</f>
        <v/>
      </c>
      <c r="AD143" t="str">
        <f>IF(ISBLANK('Measure and Project Input'!AG151),"",'Measure and Project Input'!AG151)</f>
        <v/>
      </c>
      <c r="AE143" t="str">
        <f>IF(ISBLANK('Measure and Project Input'!AH151),"",'Measure and Project Input'!AH151)</f>
        <v/>
      </c>
      <c r="AF143" t="str">
        <f>IF(ISBLANK('Measure and Project Input'!AN151),"",'Measure and Project Input'!AN151)</f>
        <v/>
      </c>
      <c r="AG143" t="str">
        <f>IF(ISBLANK('Measure and Project Input'!AO151),"",'Measure and Project Input'!AO151)</f>
        <v/>
      </c>
      <c r="AH143" t="str">
        <f>IF(ISBLANK('Measure and Project Input'!AP151),"",'Measure and Project Input'!AP151)</f>
        <v/>
      </c>
      <c r="AI143" t="str">
        <f>IF(ISBLANK('Measure and Project Input'!AQ151),"",'Measure and Project Input'!AQ151)</f>
        <v/>
      </c>
      <c r="AJ143" t="str">
        <f>IF(ISBLANK('Measure and Project Input'!AR151),"",'Measure and Project Input'!AR151)</f>
        <v/>
      </c>
      <c r="AK143" t="str">
        <f>IF(ISBLANK('Measure and Project Input'!AS151),"",'Measure and Project Input'!AS151)</f>
        <v/>
      </c>
      <c r="AL143" t="str">
        <f>IF(ISBLANK('Measure and Project Input'!AT151),"",'Measure and Project Input'!AT151)</f>
        <v/>
      </c>
      <c r="AM143" t="str">
        <f>IF(ISBLANK('Measure and Project Input'!AU151),"",'Measure and Project Input'!AU151)</f>
        <v/>
      </c>
      <c r="AN143" t="str">
        <f>IF(ISBLANK('Measure and Project Input'!AV151),"",'Measure and Project Input'!AV151)</f>
        <v/>
      </c>
      <c r="AO143" t="str">
        <f>IF(ISBLANK('Measure and Project Input'!AW151),"",'Measure and Project Input'!AW151)</f>
        <v/>
      </c>
      <c r="AP143" t="str">
        <f>IF(ISBLANK('Measure and Project Input'!AX151),"",'Measure and Project Input'!AX151)</f>
        <v/>
      </c>
      <c r="AQ143" t="str">
        <f>IF(ISBLANK('Measure and Project Input'!AY151),"",'Measure and Project Input'!AY151)</f>
        <v/>
      </c>
      <c r="AR143" t="str">
        <f>IF(ISBLANK('Measure and Project Input'!AZ151),"",'Measure and Project Input'!AZ151)</f>
        <v/>
      </c>
      <c r="AS143" t="str">
        <f>IF(ISBLANK('Measure and Project Input'!BA151),"",'Measure and Project Input'!BA151)</f>
        <v/>
      </c>
      <c r="AT143" t="str">
        <f>IF(ISBLANK('Measure and Project Input'!BB151),"",'Measure and Project Input'!BB151)</f>
        <v/>
      </c>
      <c r="AU143" t="str">
        <f>IF(ISBLANK('Measure and Project Input'!BC151),"",'Measure and Project Input'!BC151)</f>
        <v/>
      </c>
      <c r="AV143" t="str">
        <f>IF(ISBLANK('Measure and Project Input'!BD151),"",'Measure and Project Input'!BD151)</f>
        <v/>
      </c>
    </row>
    <row r="144" spans="1:48" x14ac:dyDescent="0.2">
      <c r="A144" t="str">
        <f>IF(ISBLANK('Measure and Project Input'!W152),"",'Measure and Project Input'!W152)</f>
        <v/>
      </c>
      <c r="B144" t="str">
        <f ca="1">IF(ISBLANK('Measure and Project Input'!X152),IF(ISBLANK('Measure and Project Input'!BY152),"",'Measure and Project Input'!BY152),'Measure and Project Input'!X152)</f>
        <v/>
      </c>
      <c r="C144" t="str">
        <f>IF(ISBLANK('Measure and Project Input'!Y152),"",'Measure and Project Input'!Y152)</f>
        <v/>
      </c>
      <c r="D144" t="str">
        <f>IF(ISBLANK('Measure and Project Input'!Z152),"",'Measure and Project Input'!Z152)</f>
        <v/>
      </c>
      <c r="E144" t="str">
        <f>IF(ISBLANK('Measure and Project Input'!AA152),"",'Measure and Project Input'!AA152)</f>
        <v/>
      </c>
      <c r="F144" t="str">
        <f>IF(ISBLANK('Measure and Project Input'!AB152),"",'Measure and Project Input'!AB152)</f>
        <v/>
      </c>
      <c r="G144" t="str">
        <f>IF(ISBLANK('Measure and Project Input'!AC152),"",'Measure and Project Input'!AC152)</f>
        <v/>
      </c>
      <c r="H144" t="str">
        <f>IF(ISBLANK('Measure and Project Input'!AD152),"",'Measure and Project Input'!AD152)</f>
        <v/>
      </c>
      <c r="I144" t="str">
        <f>IF(ISBLANK('Measure and Project Input'!AE152),"",'Measure and Project Input'!AE152)</f>
        <v/>
      </c>
      <c r="J144" t="str">
        <f>IF(ISBLANK('Measure and Project Input'!AF152),"",'Measure and Project Input'!AF152)</f>
        <v/>
      </c>
      <c r="K144" t="str">
        <f ca="1">IF(ISBLANK('Measure and Project Input'!BE152),"",'Measure and Project Input'!BE152)</f>
        <v/>
      </c>
      <c r="T144" t="str">
        <f>IF(ISBLANK('Measure and Project Input'!BH152),"",'Measure and Project Input'!BH152)</f>
        <v/>
      </c>
      <c r="U144" t="str">
        <f>IF(ISBLANK('Measure and Project Input'!BI152),"",'Measure and Project Input'!BI152)</f>
        <v/>
      </c>
      <c r="V144" t="str">
        <f>IF(ISBLANK('Measure and Project Input'!BJ152),"",'Measure and Project Input'!BJ152)</f>
        <v/>
      </c>
      <c r="W144" t="str">
        <f>IF(ISBLANK('Measure and Project Input'!BK152),"",'Measure and Project Input'!BK152)</f>
        <v/>
      </c>
      <c r="X144" t="str">
        <f>IF(ISBLANK('Measure and Project Input'!BL152),"",'Measure and Project Input'!BL152)</f>
        <v/>
      </c>
      <c r="Y144" t="str">
        <f>IF(ISBLANK('Measure and Project Input'!BM152),"",'Measure and Project Input'!BM152)</f>
        <v/>
      </c>
      <c r="Z144" t="str">
        <f>IF(ISBLANK('Measure and Project Input'!BN152),"",'Measure and Project Input'!BN152)</f>
        <v/>
      </c>
      <c r="AA144" t="str">
        <f>IF(ISBLANK('Measure and Project Input'!BO152),"",'Measure and Project Input'!BO152)</f>
        <v/>
      </c>
      <c r="AC144" t="str">
        <f>IF(ISBLANK('Measure and Project Input'!P152),"",'Measure and Project Input'!P152)</f>
        <v/>
      </c>
      <c r="AD144" t="str">
        <f>IF(ISBLANK('Measure and Project Input'!AG152),"",'Measure and Project Input'!AG152)</f>
        <v/>
      </c>
      <c r="AE144" t="str">
        <f>IF(ISBLANK('Measure and Project Input'!AH152),"",'Measure and Project Input'!AH152)</f>
        <v/>
      </c>
      <c r="AF144" t="str">
        <f>IF(ISBLANK('Measure and Project Input'!AN152),"",'Measure and Project Input'!AN152)</f>
        <v/>
      </c>
      <c r="AG144" t="str">
        <f>IF(ISBLANK('Measure and Project Input'!AO152),"",'Measure and Project Input'!AO152)</f>
        <v/>
      </c>
      <c r="AH144" t="str">
        <f>IF(ISBLANK('Measure and Project Input'!AP152),"",'Measure and Project Input'!AP152)</f>
        <v/>
      </c>
      <c r="AI144" t="str">
        <f>IF(ISBLANK('Measure and Project Input'!AQ152),"",'Measure and Project Input'!AQ152)</f>
        <v/>
      </c>
      <c r="AJ144" t="str">
        <f>IF(ISBLANK('Measure and Project Input'!AR152),"",'Measure and Project Input'!AR152)</f>
        <v/>
      </c>
      <c r="AK144" t="str">
        <f>IF(ISBLANK('Measure and Project Input'!AS152),"",'Measure and Project Input'!AS152)</f>
        <v/>
      </c>
      <c r="AL144" t="str">
        <f>IF(ISBLANK('Measure and Project Input'!AT152),"",'Measure and Project Input'!AT152)</f>
        <v/>
      </c>
      <c r="AM144" t="str">
        <f>IF(ISBLANK('Measure and Project Input'!AU152),"",'Measure and Project Input'!AU152)</f>
        <v/>
      </c>
      <c r="AN144" t="str">
        <f>IF(ISBLANK('Measure and Project Input'!AV152),"",'Measure and Project Input'!AV152)</f>
        <v/>
      </c>
      <c r="AO144" t="str">
        <f>IF(ISBLANK('Measure and Project Input'!AW152),"",'Measure and Project Input'!AW152)</f>
        <v/>
      </c>
      <c r="AP144" t="str">
        <f>IF(ISBLANK('Measure and Project Input'!AX152),"",'Measure and Project Input'!AX152)</f>
        <v/>
      </c>
      <c r="AQ144" t="str">
        <f>IF(ISBLANK('Measure and Project Input'!AY152),"",'Measure and Project Input'!AY152)</f>
        <v/>
      </c>
      <c r="AR144" t="str">
        <f>IF(ISBLANK('Measure and Project Input'!AZ152),"",'Measure and Project Input'!AZ152)</f>
        <v/>
      </c>
      <c r="AS144" t="str">
        <f>IF(ISBLANK('Measure and Project Input'!BA152),"",'Measure and Project Input'!BA152)</f>
        <v/>
      </c>
      <c r="AT144" t="str">
        <f>IF(ISBLANK('Measure and Project Input'!BB152),"",'Measure and Project Input'!BB152)</f>
        <v/>
      </c>
      <c r="AU144" t="str">
        <f>IF(ISBLANK('Measure and Project Input'!BC152),"",'Measure and Project Input'!BC152)</f>
        <v/>
      </c>
      <c r="AV144" t="str">
        <f>IF(ISBLANK('Measure and Project Input'!BD152),"",'Measure and Project Input'!BD152)</f>
        <v/>
      </c>
    </row>
    <row r="145" spans="1:48" x14ac:dyDescent="0.2">
      <c r="A145" t="str">
        <f>IF(ISBLANK('Measure and Project Input'!W153),"",'Measure and Project Input'!W153)</f>
        <v/>
      </c>
      <c r="B145" t="str">
        <f ca="1">IF(ISBLANK('Measure and Project Input'!X153),IF(ISBLANK('Measure and Project Input'!BY153),"",'Measure and Project Input'!BY153),'Measure and Project Input'!X153)</f>
        <v/>
      </c>
      <c r="C145" t="str">
        <f>IF(ISBLANK('Measure and Project Input'!Y153),"",'Measure and Project Input'!Y153)</f>
        <v/>
      </c>
      <c r="D145" t="str">
        <f>IF(ISBLANK('Measure and Project Input'!Z153),"",'Measure and Project Input'!Z153)</f>
        <v/>
      </c>
      <c r="E145" t="str">
        <f>IF(ISBLANK('Measure and Project Input'!AA153),"",'Measure and Project Input'!AA153)</f>
        <v/>
      </c>
      <c r="F145" t="str">
        <f>IF(ISBLANK('Measure and Project Input'!AB153),"",'Measure and Project Input'!AB153)</f>
        <v/>
      </c>
      <c r="G145" t="str">
        <f>IF(ISBLANK('Measure and Project Input'!AC153),"",'Measure and Project Input'!AC153)</f>
        <v/>
      </c>
      <c r="H145" t="str">
        <f>IF(ISBLANK('Measure and Project Input'!AD153),"",'Measure and Project Input'!AD153)</f>
        <v/>
      </c>
      <c r="I145" t="str">
        <f>IF(ISBLANK('Measure and Project Input'!AE153),"",'Measure and Project Input'!AE153)</f>
        <v/>
      </c>
      <c r="J145" t="str">
        <f>IF(ISBLANK('Measure and Project Input'!AF153),"",'Measure and Project Input'!AF153)</f>
        <v/>
      </c>
      <c r="K145" t="str">
        <f ca="1">IF(ISBLANK('Measure and Project Input'!BE153),"",'Measure and Project Input'!BE153)</f>
        <v/>
      </c>
      <c r="T145" t="str">
        <f>IF(ISBLANK('Measure and Project Input'!BH153),"",'Measure and Project Input'!BH153)</f>
        <v/>
      </c>
      <c r="U145" t="str">
        <f>IF(ISBLANK('Measure and Project Input'!BI153),"",'Measure and Project Input'!BI153)</f>
        <v/>
      </c>
      <c r="V145" t="str">
        <f>IF(ISBLANK('Measure and Project Input'!BJ153),"",'Measure and Project Input'!BJ153)</f>
        <v/>
      </c>
      <c r="W145" t="str">
        <f>IF(ISBLANK('Measure and Project Input'!BK153),"",'Measure and Project Input'!BK153)</f>
        <v/>
      </c>
      <c r="X145" t="str">
        <f>IF(ISBLANK('Measure and Project Input'!BL153),"",'Measure and Project Input'!BL153)</f>
        <v/>
      </c>
      <c r="Y145" t="str">
        <f>IF(ISBLANK('Measure and Project Input'!BM153),"",'Measure and Project Input'!BM153)</f>
        <v/>
      </c>
      <c r="Z145" t="str">
        <f>IF(ISBLANK('Measure and Project Input'!BN153),"",'Measure and Project Input'!BN153)</f>
        <v/>
      </c>
      <c r="AA145" t="str">
        <f>IF(ISBLANK('Measure and Project Input'!BO153),"",'Measure and Project Input'!BO153)</f>
        <v/>
      </c>
      <c r="AC145" t="str">
        <f>IF(ISBLANK('Measure and Project Input'!P153),"",'Measure and Project Input'!P153)</f>
        <v/>
      </c>
      <c r="AD145" t="str">
        <f>IF(ISBLANK('Measure and Project Input'!AG153),"",'Measure and Project Input'!AG153)</f>
        <v/>
      </c>
      <c r="AE145" t="str">
        <f>IF(ISBLANK('Measure and Project Input'!AH153),"",'Measure and Project Input'!AH153)</f>
        <v/>
      </c>
      <c r="AF145" t="str">
        <f>IF(ISBLANK('Measure and Project Input'!AN153),"",'Measure and Project Input'!AN153)</f>
        <v/>
      </c>
      <c r="AG145" t="str">
        <f>IF(ISBLANK('Measure and Project Input'!AO153),"",'Measure and Project Input'!AO153)</f>
        <v/>
      </c>
      <c r="AH145" t="str">
        <f>IF(ISBLANK('Measure and Project Input'!AP153),"",'Measure and Project Input'!AP153)</f>
        <v/>
      </c>
      <c r="AI145" t="str">
        <f>IF(ISBLANK('Measure and Project Input'!AQ153),"",'Measure and Project Input'!AQ153)</f>
        <v/>
      </c>
      <c r="AJ145" t="str">
        <f>IF(ISBLANK('Measure and Project Input'!AR153),"",'Measure and Project Input'!AR153)</f>
        <v/>
      </c>
      <c r="AK145" t="str">
        <f>IF(ISBLANK('Measure and Project Input'!AS153),"",'Measure and Project Input'!AS153)</f>
        <v/>
      </c>
      <c r="AL145" t="str">
        <f>IF(ISBLANK('Measure and Project Input'!AT153),"",'Measure and Project Input'!AT153)</f>
        <v/>
      </c>
      <c r="AM145" t="str">
        <f>IF(ISBLANK('Measure and Project Input'!AU153),"",'Measure and Project Input'!AU153)</f>
        <v/>
      </c>
      <c r="AN145" t="str">
        <f>IF(ISBLANK('Measure and Project Input'!AV153),"",'Measure and Project Input'!AV153)</f>
        <v/>
      </c>
      <c r="AO145" t="str">
        <f>IF(ISBLANK('Measure and Project Input'!AW153),"",'Measure and Project Input'!AW153)</f>
        <v/>
      </c>
      <c r="AP145" t="str">
        <f>IF(ISBLANK('Measure and Project Input'!AX153),"",'Measure and Project Input'!AX153)</f>
        <v/>
      </c>
      <c r="AQ145" t="str">
        <f>IF(ISBLANK('Measure and Project Input'!AY153),"",'Measure and Project Input'!AY153)</f>
        <v/>
      </c>
      <c r="AR145" t="str">
        <f>IF(ISBLANK('Measure and Project Input'!AZ153),"",'Measure and Project Input'!AZ153)</f>
        <v/>
      </c>
      <c r="AS145" t="str">
        <f>IF(ISBLANK('Measure and Project Input'!BA153),"",'Measure and Project Input'!BA153)</f>
        <v/>
      </c>
      <c r="AT145" t="str">
        <f>IF(ISBLANK('Measure and Project Input'!BB153),"",'Measure and Project Input'!BB153)</f>
        <v/>
      </c>
      <c r="AU145" t="str">
        <f>IF(ISBLANK('Measure and Project Input'!BC153),"",'Measure and Project Input'!BC153)</f>
        <v/>
      </c>
      <c r="AV145" t="str">
        <f>IF(ISBLANK('Measure and Project Input'!BD153),"",'Measure and Project Input'!BD153)</f>
        <v/>
      </c>
    </row>
    <row r="146" spans="1:48" x14ac:dyDescent="0.2">
      <c r="A146" t="str">
        <f>IF(ISBLANK('Measure and Project Input'!W154),"",'Measure and Project Input'!W154)</f>
        <v/>
      </c>
      <c r="B146" t="str">
        <f ca="1">IF(ISBLANK('Measure and Project Input'!X154),IF(ISBLANK('Measure and Project Input'!BY154),"",'Measure and Project Input'!BY154),'Measure and Project Input'!X154)</f>
        <v/>
      </c>
      <c r="C146" t="str">
        <f>IF(ISBLANK('Measure and Project Input'!Y154),"",'Measure and Project Input'!Y154)</f>
        <v/>
      </c>
      <c r="D146" t="str">
        <f>IF(ISBLANK('Measure and Project Input'!Z154),"",'Measure and Project Input'!Z154)</f>
        <v/>
      </c>
      <c r="E146" t="str">
        <f>IF(ISBLANK('Measure and Project Input'!AA154),"",'Measure and Project Input'!AA154)</f>
        <v/>
      </c>
      <c r="F146" t="str">
        <f>IF(ISBLANK('Measure and Project Input'!AB154),"",'Measure and Project Input'!AB154)</f>
        <v/>
      </c>
      <c r="G146" t="str">
        <f>IF(ISBLANK('Measure and Project Input'!AC154),"",'Measure and Project Input'!AC154)</f>
        <v/>
      </c>
      <c r="H146" t="str">
        <f>IF(ISBLANK('Measure and Project Input'!AD154),"",'Measure and Project Input'!AD154)</f>
        <v/>
      </c>
      <c r="I146" t="str">
        <f>IF(ISBLANK('Measure and Project Input'!AE154),"",'Measure and Project Input'!AE154)</f>
        <v/>
      </c>
      <c r="J146" t="str">
        <f>IF(ISBLANK('Measure and Project Input'!AF154),"",'Measure and Project Input'!AF154)</f>
        <v/>
      </c>
      <c r="K146" t="str">
        <f ca="1">IF(ISBLANK('Measure and Project Input'!BE154),"",'Measure and Project Input'!BE154)</f>
        <v/>
      </c>
      <c r="T146" t="str">
        <f>IF(ISBLANK('Measure and Project Input'!BH154),"",'Measure and Project Input'!BH154)</f>
        <v/>
      </c>
      <c r="U146" t="str">
        <f>IF(ISBLANK('Measure and Project Input'!BI154),"",'Measure and Project Input'!BI154)</f>
        <v/>
      </c>
      <c r="V146" t="str">
        <f>IF(ISBLANK('Measure and Project Input'!BJ154),"",'Measure and Project Input'!BJ154)</f>
        <v/>
      </c>
      <c r="W146" t="str">
        <f>IF(ISBLANK('Measure and Project Input'!BK154),"",'Measure and Project Input'!BK154)</f>
        <v/>
      </c>
      <c r="X146" t="str">
        <f>IF(ISBLANK('Measure and Project Input'!BL154),"",'Measure and Project Input'!BL154)</f>
        <v/>
      </c>
      <c r="Y146" t="str">
        <f>IF(ISBLANK('Measure and Project Input'!BM154),"",'Measure and Project Input'!BM154)</f>
        <v/>
      </c>
      <c r="Z146" t="str">
        <f>IF(ISBLANK('Measure and Project Input'!BN154),"",'Measure and Project Input'!BN154)</f>
        <v/>
      </c>
      <c r="AA146" t="str">
        <f>IF(ISBLANK('Measure and Project Input'!BO154),"",'Measure and Project Input'!BO154)</f>
        <v/>
      </c>
      <c r="AC146" t="str">
        <f>IF(ISBLANK('Measure and Project Input'!P154),"",'Measure and Project Input'!P154)</f>
        <v/>
      </c>
      <c r="AD146" t="str">
        <f>IF(ISBLANK('Measure and Project Input'!AG154),"",'Measure and Project Input'!AG154)</f>
        <v/>
      </c>
      <c r="AE146" t="str">
        <f>IF(ISBLANK('Measure and Project Input'!AH154),"",'Measure and Project Input'!AH154)</f>
        <v/>
      </c>
      <c r="AF146" t="str">
        <f>IF(ISBLANK('Measure and Project Input'!AN154),"",'Measure and Project Input'!AN154)</f>
        <v/>
      </c>
      <c r="AG146" t="str">
        <f>IF(ISBLANK('Measure and Project Input'!AO154),"",'Measure and Project Input'!AO154)</f>
        <v/>
      </c>
      <c r="AH146" t="str">
        <f>IF(ISBLANK('Measure and Project Input'!AP154),"",'Measure and Project Input'!AP154)</f>
        <v/>
      </c>
      <c r="AI146" t="str">
        <f>IF(ISBLANK('Measure and Project Input'!AQ154),"",'Measure and Project Input'!AQ154)</f>
        <v/>
      </c>
      <c r="AJ146" t="str">
        <f>IF(ISBLANK('Measure and Project Input'!AR154),"",'Measure and Project Input'!AR154)</f>
        <v/>
      </c>
      <c r="AK146" t="str">
        <f>IF(ISBLANK('Measure and Project Input'!AS154),"",'Measure and Project Input'!AS154)</f>
        <v/>
      </c>
      <c r="AL146" t="str">
        <f>IF(ISBLANK('Measure and Project Input'!AT154),"",'Measure and Project Input'!AT154)</f>
        <v/>
      </c>
      <c r="AM146" t="str">
        <f>IF(ISBLANK('Measure and Project Input'!AU154),"",'Measure and Project Input'!AU154)</f>
        <v/>
      </c>
      <c r="AN146" t="str">
        <f>IF(ISBLANK('Measure and Project Input'!AV154),"",'Measure and Project Input'!AV154)</f>
        <v/>
      </c>
      <c r="AO146" t="str">
        <f>IF(ISBLANK('Measure and Project Input'!AW154),"",'Measure and Project Input'!AW154)</f>
        <v/>
      </c>
      <c r="AP146" t="str">
        <f>IF(ISBLANK('Measure and Project Input'!AX154),"",'Measure and Project Input'!AX154)</f>
        <v/>
      </c>
      <c r="AQ146" t="str">
        <f>IF(ISBLANK('Measure and Project Input'!AY154),"",'Measure and Project Input'!AY154)</f>
        <v/>
      </c>
      <c r="AR146" t="str">
        <f>IF(ISBLANK('Measure and Project Input'!AZ154),"",'Measure and Project Input'!AZ154)</f>
        <v/>
      </c>
      <c r="AS146" t="str">
        <f>IF(ISBLANK('Measure and Project Input'!BA154),"",'Measure and Project Input'!BA154)</f>
        <v/>
      </c>
      <c r="AT146" t="str">
        <f>IF(ISBLANK('Measure and Project Input'!BB154),"",'Measure and Project Input'!BB154)</f>
        <v/>
      </c>
      <c r="AU146" t="str">
        <f>IF(ISBLANK('Measure and Project Input'!BC154),"",'Measure and Project Input'!BC154)</f>
        <v/>
      </c>
      <c r="AV146" t="str">
        <f>IF(ISBLANK('Measure and Project Input'!BD154),"",'Measure and Project Input'!BD154)</f>
        <v/>
      </c>
    </row>
    <row r="147" spans="1:48" x14ac:dyDescent="0.2">
      <c r="A147" t="str">
        <f>IF(ISBLANK('Measure and Project Input'!W155),"",'Measure and Project Input'!W155)</f>
        <v/>
      </c>
      <c r="B147" t="str">
        <f ca="1">IF(ISBLANK('Measure and Project Input'!X155),IF(ISBLANK('Measure and Project Input'!BY155),"",'Measure and Project Input'!BY155),'Measure and Project Input'!X155)</f>
        <v/>
      </c>
      <c r="C147" t="str">
        <f>IF(ISBLANK('Measure and Project Input'!Y155),"",'Measure and Project Input'!Y155)</f>
        <v/>
      </c>
      <c r="D147" t="str">
        <f>IF(ISBLANK('Measure and Project Input'!Z155),"",'Measure and Project Input'!Z155)</f>
        <v/>
      </c>
      <c r="E147" t="str">
        <f>IF(ISBLANK('Measure and Project Input'!AA155),"",'Measure and Project Input'!AA155)</f>
        <v/>
      </c>
      <c r="F147" t="str">
        <f>IF(ISBLANK('Measure and Project Input'!AB155),"",'Measure and Project Input'!AB155)</f>
        <v/>
      </c>
      <c r="G147" t="str">
        <f>IF(ISBLANK('Measure and Project Input'!AC155),"",'Measure and Project Input'!AC155)</f>
        <v/>
      </c>
      <c r="H147" t="str">
        <f>IF(ISBLANK('Measure and Project Input'!AD155),"",'Measure and Project Input'!AD155)</f>
        <v/>
      </c>
      <c r="I147" t="str">
        <f>IF(ISBLANK('Measure and Project Input'!AE155),"",'Measure and Project Input'!AE155)</f>
        <v/>
      </c>
      <c r="J147" t="str">
        <f>IF(ISBLANK('Measure and Project Input'!AF155),"",'Measure and Project Input'!AF155)</f>
        <v/>
      </c>
      <c r="K147" t="str">
        <f ca="1">IF(ISBLANK('Measure and Project Input'!BE155),"",'Measure and Project Input'!BE155)</f>
        <v/>
      </c>
      <c r="T147" t="str">
        <f>IF(ISBLANK('Measure and Project Input'!BH155),"",'Measure and Project Input'!BH155)</f>
        <v/>
      </c>
      <c r="U147" t="str">
        <f>IF(ISBLANK('Measure and Project Input'!BI155),"",'Measure and Project Input'!BI155)</f>
        <v/>
      </c>
      <c r="V147" t="str">
        <f>IF(ISBLANK('Measure and Project Input'!BJ155),"",'Measure and Project Input'!BJ155)</f>
        <v/>
      </c>
      <c r="W147" t="str">
        <f>IF(ISBLANK('Measure and Project Input'!BK155),"",'Measure and Project Input'!BK155)</f>
        <v/>
      </c>
      <c r="X147" t="str">
        <f>IF(ISBLANK('Measure and Project Input'!BL155),"",'Measure and Project Input'!BL155)</f>
        <v/>
      </c>
      <c r="Y147" t="str">
        <f>IF(ISBLANK('Measure and Project Input'!BM155),"",'Measure and Project Input'!BM155)</f>
        <v/>
      </c>
      <c r="Z147" t="str">
        <f>IF(ISBLANK('Measure and Project Input'!BN155),"",'Measure and Project Input'!BN155)</f>
        <v/>
      </c>
      <c r="AA147" t="str">
        <f>IF(ISBLANK('Measure and Project Input'!BO155),"",'Measure and Project Input'!BO155)</f>
        <v/>
      </c>
      <c r="AC147" t="str">
        <f>IF(ISBLANK('Measure and Project Input'!P155),"",'Measure and Project Input'!P155)</f>
        <v/>
      </c>
      <c r="AD147" t="str">
        <f>IF(ISBLANK('Measure and Project Input'!AG155),"",'Measure and Project Input'!AG155)</f>
        <v/>
      </c>
      <c r="AE147" t="str">
        <f>IF(ISBLANK('Measure and Project Input'!AH155),"",'Measure and Project Input'!AH155)</f>
        <v/>
      </c>
      <c r="AF147" t="str">
        <f>IF(ISBLANK('Measure and Project Input'!AN155),"",'Measure and Project Input'!AN155)</f>
        <v/>
      </c>
      <c r="AG147" t="str">
        <f>IF(ISBLANK('Measure and Project Input'!AO155),"",'Measure and Project Input'!AO155)</f>
        <v/>
      </c>
      <c r="AH147" t="str">
        <f>IF(ISBLANK('Measure and Project Input'!AP155),"",'Measure and Project Input'!AP155)</f>
        <v/>
      </c>
      <c r="AI147" t="str">
        <f>IF(ISBLANK('Measure and Project Input'!AQ155),"",'Measure and Project Input'!AQ155)</f>
        <v/>
      </c>
      <c r="AJ147" t="str">
        <f>IF(ISBLANK('Measure and Project Input'!AR155),"",'Measure and Project Input'!AR155)</f>
        <v/>
      </c>
      <c r="AK147" t="str">
        <f>IF(ISBLANK('Measure and Project Input'!AS155),"",'Measure and Project Input'!AS155)</f>
        <v/>
      </c>
      <c r="AL147" t="str">
        <f>IF(ISBLANK('Measure and Project Input'!AT155),"",'Measure and Project Input'!AT155)</f>
        <v/>
      </c>
      <c r="AM147" t="str">
        <f>IF(ISBLANK('Measure and Project Input'!AU155),"",'Measure and Project Input'!AU155)</f>
        <v/>
      </c>
      <c r="AN147" t="str">
        <f>IF(ISBLANK('Measure and Project Input'!AV155),"",'Measure and Project Input'!AV155)</f>
        <v/>
      </c>
      <c r="AO147" t="str">
        <f>IF(ISBLANK('Measure and Project Input'!AW155),"",'Measure and Project Input'!AW155)</f>
        <v/>
      </c>
      <c r="AP147" t="str">
        <f>IF(ISBLANK('Measure and Project Input'!AX155),"",'Measure and Project Input'!AX155)</f>
        <v/>
      </c>
      <c r="AQ147" t="str">
        <f>IF(ISBLANK('Measure and Project Input'!AY155),"",'Measure and Project Input'!AY155)</f>
        <v/>
      </c>
      <c r="AR147" t="str">
        <f>IF(ISBLANK('Measure and Project Input'!AZ155),"",'Measure and Project Input'!AZ155)</f>
        <v/>
      </c>
      <c r="AS147" t="str">
        <f>IF(ISBLANK('Measure and Project Input'!BA155),"",'Measure and Project Input'!BA155)</f>
        <v/>
      </c>
      <c r="AT147" t="str">
        <f>IF(ISBLANK('Measure and Project Input'!BB155),"",'Measure and Project Input'!BB155)</f>
        <v/>
      </c>
      <c r="AU147" t="str">
        <f>IF(ISBLANK('Measure and Project Input'!BC155),"",'Measure and Project Input'!BC155)</f>
        <v/>
      </c>
      <c r="AV147" t="str">
        <f>IF(ISBLANK('Measure and Project Input'!BD155),"",'Measure and Project Input'!BD155)</f>
        <v/>
      </c>
    </row>
    <row r="148" spans="1:48" x14ac:dyDescent="0.2">
      <c r="A148" t="str">
        <f>IF(ISBLANK('Measure and Project Input'!W156),"",'Measure and Project Input'!W156)</f>
        <v/>
      </c>
      <c r="B148" t="str">
        <f ca="1">IF(ISBLANK('Measure and Project Input'!X156),IF(ISBLANK('Measure and Project Input'!BY156),"",'Measure and Project Input'!BY156),'Measure and Project Input'!X156)</f>
        <v/>
      </c>
      <c r="C148" t="str">
        <f>IF(ISBLANK('Measure and Project Input'!Y156),"",'Measure and Project Input'!Y156)</f>
        <v/>
      </c>
      <c r="D148" t="str">
        <f>IF(ISBLANK('Measure and Project Input'!Z156),"",'Measure and Project Input'!Z156)</f>
        <v/>
      </c>
      <c r="E148" t="str">
        <f>IF(ISBLANK('Measure and Project Input'!AA156),"",'Measure and Project Input'!AA156)</f>
        <v/>
      </c>
      <c r="F148" t="str">
        <f>IF(ISBLANK('Measure and Project Input'!AB156),"",'Measure and Project Input'!AB156)</f>
        <v/>
      </c>
      <c r="G148" t="str">
        <f>IF(ISBLANK('Measure and Project Input'!AC156),"",'Measure and Project Input'!AC156)</f>
        <v/>
      </c>
      <c r="H148" t="str">
        <f>IF(ISBLANK('Measure and Project Input'!AD156),"",'Measure and Project Input'!AD156)</f>
        <v/>
      </c>
      <c r="I148" t="str">
        <f>IF(ISBLANK('Measure and Project Input'!AE156),"",'Measure and Project Input'!AE156)</f>
        <v/>
      </c>
      <c r="J148" t="str">
        <f>IF(ISBLANK('Measure and Project Input'!AF156),"",'Measure and Project Input'!AF156)</f>
        <v/>
      </c>
      <c r="K148" t="str">
        <f ca="1">IF(ISBLANK('Measure and Project Input'!BE156),"",'Measure and Project Input'!BE156)</f>
        <v/>
      </c>
      <c r="T148" t="str">
        <f>IF(ISBLANK('Measure and Project Input'!BH156),"",'Measure and Project Input'!BH156)</f>
        <v/>
      </c>
      <c r="U148" t="str">
        <f>IF(ISBLANK('Measure and Project Input'!BI156),"",'Measure and Project Input'!BI156)</f>
        <v/>
      </c>
      <c r="V148" t="str">
        <f>IF(ISBLANK('Measure and Project Input'!BJ156),"",'Measure and Project Input'!BJ156)</f>
        <v/>
      </c>
      <c r="W148" t="str">
        <f>IF(ISBLANK('Measure and Project Input'!BK156),"",'Measure and Project Input'!BK156)</f>
        <v/>
      </c>
      <c r="X148" t="str">
        <f>IF(ISBLANK('Measure and Project Input'!BL156),"",'Measure and Project Input'!BL156)</f>
        <v/>
      </c>
      <c r="Y148" t="str">
        <f>IF(ISBLANK('Measure and Project Input'!BM156),"",'Measure and Project Input'!BM156)</f>
        <v/>
      </c>
      <c r="Z148" t="str">
        <f>IF(ISBLANK('Measure and Project Input'!BN156),"",'Measure and Project Input'!BN156)</f>
        <v/>
      </c>
      <c r="AA148" t="str">
        <f>IF(ISBLANK('Measure and Project Input'!BO156),"",'Measure and Project Input'!BO156)</f>
        <v/>
      </c>
      <c r="AC148" t="str">
        <f>IF(ISBLANK('Measure and Project Input'!P156),"",'Measure and Project Input'!P156)</f>
        <v/>
      </c>
      <c r="AD148" t="str">
        <f>IF(ISBLANK('Measure and Project Input'!AG156),"",'Measure and Project Input'!AG156)</f>
        <v/>
      </c>
      <c r="AE148" t="str">
        <f>IF(ISBLANK('Measure and Project Input'!AH156),"",'Measure and Project Input'!AH156)</f>
        <v/>
      </c>
      <c r="AF148" t="str">
        <f>IF(ISBLANK('Measure and Project Input'!AN156),"",'Measure and Project Input'!AN156)</f>
        <v/>
      </c>
      <c r="AG148" t="str">
        <f>IF(ISBLANK('Measure and Project Input'!AO156),"",'Measure and Project Input'!AO156)</f>
        <v/>
      </c>
      <c r="AH148" t="str">
        <f>IF(ISBLANK('Measure and Project Input'!AP156),"",'Measure and Project Input'!AP156)</f>
        <v/>
      </c>
      <c r="AI148" t="str">
        <f>IF(ISBLANK('Measure and Project Input'!AQ156),"",'Measure and Project Input'!AQ156)</f>
        <v/>
      </c>
      <c r="AJ148" t="str">
        <f>IF(ISBLANK('Measure and Project Input'!AR156),"",'Measure and Project Input'!AR156)</f>
        <v/>
      </c>
      <c r="AK148" t="str">
        <f>IF(ISBLANK('Measure and Project Input'!AS156),"",'Measure and Project Input'!AS156)</f>
        <v/>
      </c>
      <c r="AL148" t="str">
        <f>IF(ISBLANK('Measure and Project Input'!AT156),"",'Measure and Project Input'!AT156)</f>
        <v/>
      </c>
      <c r="AM148" t="str">
        <f>IF(ISBLANK('Measure and Project Input'!AU156),"",'Measure and Project Input'!AU156)</f>
        <v/>
      </c>
      <c r="AN148" t="str">
        <f>IF(ISBLANK('Measure and Project Input'!AV156),"",'Measure and Project Input'!AV156)</f>
        <v/>
      </c>
      <c r="AO148" t="str">
        <f>IF(ISBLANK('Measure and Project Input'!AW156),"",'Measure and Project Input'!AW156)</f>
        <v/>
      </c>
      <c r="AP148" t="str">
        <f>IF(ISBLANK('Measure and Project Input'!AX156),"",'Measure and Project Input'!AX156)</f>
        <v/>
      </c>
      <c r="AQ148" t="str">
        <f>IF(ISBLANK('Measure and Project Input'!AY156),"",'Measure and Project Input'!AY156)</f>
        <v/>
      </c>
      <c r="AR148" t="str">
        <f>IF(ISBLANK('Measure and Project Input'!AZ156),"",'Measure and Project Input'!AZ156)</f>
        <v/>
      </c>
      <c r="AS148" t="str">
        <f>IF(ISBLANK('Measure and Project Input'!BA156),"",'Measure and Project Input'!BA156)</f>
        <v/>
      </c>
      <c r="AT148" t="str">
        <f>IF(ISBLANK('Measure and Project Input'!BB156),"",'Measure and Project Input'!BB156)</f>
        <v/>
      </c>
      <c r="AU148" t="str">
        <f>IF(ISBLANK('Measure and Project Input'!BC156),"",'Measure and Project Input'!BC156)</f>
        <v/>
      </c>
      <c r="AV148" t="str">
        <f>IF(ISBLANK('Measure and Project Input'!BD156),"",'Measure and Project Input'!BD156)</f>
        <v/>
      </c>
    </row>
    <row r="149" spans="1:48" x14ac:dyDescent="0.2">
      <c r="A149" t="str">
        <f>IF(ISBLANK('Measure and Project Input'!W157),"",'Measure and Project Input'!W157)</f>
        <v/>
      </c>
      <c r="B149" t="str">
        <f ca="1">IF(ISBLANK('Measure and Project Input'!X157),IF(ISBLANK('Measure and Project Input'!BY157),"",'Measure and Project Input'!BY157),'Measure and Project Input'!X157)</f>
        <v/>
      </c>
      <c r="C149" t="str">
        <f>IF(ISBLANK('Measure and Project Input'!Y157),"",'Measure and Project Input'!Y157)</f>
        <v/>
      </c>
      <c r="D149" t="str">
        <f>IF(ISBLANK('Measure and Project Input'!Z157),"",'Measure and Project Input'!Z157)</f>
        <v/>
      </c>
      <c r="E149" t="str">
        <f>IF(ISBLANK('Measure and Project Input'!AA157),"",'Measure and Project Input'!AA157)</f>
        <v/>
      </c>
      <c r="F149" t="str">
        <f>IF(ISBLANK('Measure and Project Input'!AB157),"",'Measure and Project Input'!AB157)</f>
        <v/>
      </c>
      <c r="G149" t="str">
        <f>IF(ISBLANK('Measure and Project Input'!AC157),"",'Measure and Project Input'!AC157)</f>
        <v/>
      </c>
      <c r="H149" t="str">
        <f>IF(ISBLANK('Measure and Project Input'!AD157),"",'Measure and Project Input'!AD157)</f>
        <v/>
      </c>
      <c r="I149" t="str">
        <f>IF(ISBLANK('Measure and Project Input'!AE157),"",'Measure and Project Input'!AE157)</f>
        <v/>
      </c>
      <c r="J149" t="str">
        <f>IF(ISBLANK('Measure and Project Input'!AF157),"",'Measure and Project Input'!AF157)</f>
        <v/>
      </c>
      <c r="K149" t="str">
        <f ca="1">IF(ISBLANK('Measure and Project Input'!BE157),"",'Measure and Project Input'!BE157)</f>
        <v/>
      </c>
      <c r="T149" t="str">
        <f>IF(ISBLANK('Measure and Project Input'!BH157),"",'Measure and Project Input'!BH157)</f>
        <v/>
      </c>
      <c r="U149" t="str">
        <f>IF(ISBLANK('Measure and Project Input'!BI157),"",'Measure and Project Input'!BI157)</f>
        <v/>
      </c>
      <c r="V149" t="str">
        <f>IF(ISBLANK('Measure and Project Input'!BJ157),"",'Measure and Project Input'!BJ157)</f>
        <v/>
      </c>
      <c r="W149" t="str">
        <f>IF(ISBLANK('Measure and Project Input'!BK157),"",'Measure and Project Input'!BK157)</f>
        <v/>
      </c>
      <c r="X149" t="str">
        <f>IF(ISBLANK('Measure and Project Input'!BL157),"",'Measure and Project Input'!BL157)</f>
        <v/>
      </c>
      <c r="Y149" t="str">
        <f>IF(ISBLANK('Measure and Project Input'!BM157),"",'Measure and Project Input'!BM157)</f>
        <v/>
      </c>
      <c r="Z149" t="str">
        <f>IF(ISBLANK('Measure and Project Input'!BN157),"",'Measure and Project Input'!BN157)</f>
        <v/>
      </c>
      <c r="AA149" t="str">
        <f>IF(ISBLANK('Measure and Project Input'!BO157),"",'Measure and Project Input'!BO157)</f>
        <v/>
      </c>
      <c r="AC149" t="str">
        <f>IF(ISBLANK('Measure and Project Input'!P157),"",'Measure and Project Input'!P157)</f>
        <v/>
      </c>
      <c r="AD149" t="str">
        <f>IF(ISBLANK('Measure and Project Input'!AG157),"",'Measure and Project Input'!AG157)</f>
        <v/>
      </c>
      <c r="AE149" t="str">
        <f>IF(ISBLANK('Measure and Project Input'!AH157),"",'Measure and Project Input'!AH157)</f>
        <v/>
      </c>
      <c r="AF149" t="str">
        <f>IF(ISBLANK('Measure and Project Input'!AN157),"",'Measure and Project Input'!AN157)</f>
        <v/>
      </c>
      <c r="AG149" t="str">
        <f>IF(ISBLANK('Measure and Project Input'!AO157),"",'Measure and Project Input'!AO157)</f>
        <v/>
      </c>
      <c r="AH149" t="str">
        <f>IF(ISBLANK('Measure and Project Input'!AP157),"",'Measure and Project Input'!AP157)</f>
        <v/>
      </c>
      <c r="AI149" t="str">
        <f>IF(ISBLANK('Measure and Project Input'!AQ157),"",'Measure and Project Input'!AQ157)</f>
        <v/>
      </c>
      <c r="AJ149" t="str">
        <f>IF(ISBLANK('Measure and Project Input'!AR157),"",'Measure and Project Input'!AR157)</f>
        <v/>
      </c>
      <c r="AK149" t="str">
        <f>IF(ISBLANK('Measure and Project Input'!AS157),"",'Measure and Project Input'!AS157)</f>
        <v/>
      </c>
      <c r="AL149" t="str">
        <f>IF(ISBLANK('Measure and Project Input'!AT157),"",'Measure and Project Input'!AT157)</f>
        <v/>
      </c>
      <c r="AM149" t="str">
        <f>IF(ISBLANK('Measure and Project Input'!AU157),"",'Measure and Project Input'!AU157)</f>
        <v/>
      </c>
      <c r="AN149" t="str">
        <f>IF(ISBLANK('Measure and Project Input'!AV157),"",'Measure and Project Input'!AV157)</f>
        <v/>
      </c>
      <c r="AO149" t="str">
        <f>IF(ISBLANK('Measure and Project Input'!AW157),"",'Measure and Project Input'!AW157)</f>
        <v/>
      </c>
      <c r="AP149" t="str">
        <f>IF(ISBLANK('Measure and Project Input'!AX157),"",'Measure and Project Input'!AX157)</f>
        <v/>
      </c>
      <c r="AQ149" t="str">
        <f>IF(ISBLANK('Measure and Project Input'!AY157),"",'Measure and Project Input'!AY157)</f>
        <v/>
      </c>
      <c r="AR149" t="str">
        <f>IF(ISBLANK('Measure and Project Input'!AZ157),"",'Measure and Project Input'!AZ157)</f>
        <v/>
      </c>
      <c r="AS149" t="str">
        <f>IF(ISBLANK('Measure and Project Input'!BA157),"",'Measure and Project Input'!BA157)</f>
        <v/>
      </c>
      <c r="AT149" t="str">
        <f>IF(ISBLANK('Measure and Project Input'!BB157),"",'Measure and Project Input'!BB157)</f>
        <v/>
      </c>
      <c r="AU149" t="str">
        <f>IF(ISBLANK('Measure and Project Input'!BC157),"",'Measure and Project Input'!BC157)</f>
        <v/>
      </c>
      <c r="AV149" t="str">
        <f>IF(ISBLANK('Measure and Project Input'!BD157),"",'Measure and Project Input'!BD157)</f>
        <v/>
      </c>
    </row>
    <row r="150" spans="1:48" x14ac:dyDescent="0.2">
      <c r="A150" t="str">
        <f>IF(ISBLANK('Measure and Project Input'!W158),"",'Measure and Project Input'!W158)</f>
        <v/>
      </c>
      <c r="B150" t="str">
        <f ca="1">IF(ISBLANK('Measure and Project Input'!X158),IF(ISBLANK('Measure and Project Input'!BY158),"",'Measure and Project Input'!BY158),'Measure and Project Input'!X158)</f>
        <v/>
      </c>
      <c r="C150" t="str">
        <f>IF(ISBLANK('Measure and Project Input'!Y158),"",'Measure and Project Input'!Y158)</f>
        <v/>
      </c>
      <c r="D150" t="str">
        <f>IF(ISBLANK('Measure and Project Input'!Z158),"",'Measure and Project Input'!Z158)</f>
        <v/>
      </c>
      <c r="E150" t="str">
        <f>IF(ISBLANK('Measure and Project Input'!AA158),"",'Measure and Project Input'!AA158)</f>
        <v/>
      </c>
      <c r="F150" t="str">
        <f>IF(ISBLANK('Measure and Project Input'!AB158),"",'Measure and Project Input'!AB158)</f>
        <v/>
      </c>
      <c r="G150" t="str">
        <f>IF(ISBLANK('Measure and Project Input'!AC158),"",'Measure and Project Input'!AC158)</f>
        <v/>
      </c>
      <c r="H150" t="str">
        <f>IF(ISBLANK('Measure and Project Input'!AD158),"",'Measure and Project Input'!AD158)</f>
        <v/>
      </c>
      <c r="I150" t="str">
        <f>IF(ISBLANK('Measure and Project Input'!AE158),"",'Measure and Project Input'!AE158)</f>
        <v/>
      </c>
      <c r="J150" t="str">
        <f>IF(ISBLANK('Measure and Project Input'!AF158),"",'Measure and Project Input'!AF158)</f>
        <v/>
      </c>
      <c r="K150" t="str">
        <f ca="1">IF(ISBLANK('Measure and Project Input'!BE158),"",'Measure and Project Input'!BE158)</f>
        <v/>
      </c>
      <c r="T150" t="str">
        <f>IF(ISBLANK('Measure and Project Input'!BH158),"",'Measure and Project Input'!BH158)</f>
        <v/>
      </c>
      <c r="U150" t="str">
        <f>IF(ISBLANK('Measure and Project Input'!BI158),"",'Measure and Project Input'!BI158)</f>
        <v/>
      </c>
      <c r="V150" t="str">
        <f>IF(ISBLANK('Measure and Project Input'!BJ158),"",'Measure and Project Input'!BJ158)</f>
        <v/>
      </c>
      <c r="W150" t="str">
        <f>IF(ISBLANK('Measure and Project Input'!BK158),"",'Measure and Project Input'!BK158)</f>
        <v/>
      </c>
      <c r="X150" t="str">
        <f>IF(ISBLANK('Measure and Project Input'!BL158),"",'Measure and Project Input'!BL158)</f>
        <v/>
      </c>
      <c r="Y150" t="str">
        <f>IF(ISBLANK('Measure and Project Input'!BM158),"",'Measure and Project Input'!BM158)</f>
        <v/>
      </c>
      <c r="Z150" t="str">
        <f>IF(ISBLANK('Measure and Project Input'!BN158),"",'Measure and Project Input'!BN158)</f>
        <v/>
      </c>
      <c r="AA150" t="str">
        <f>IF(ISBLANK('Measure and Project Input'!BO158),"",'Measure and Project Input'!BO158)</f>
        <v/>
      </c>
      <c r="AC150" t="str">
        <f>IF(ISBLANK('Measure and Project Input'!P158),"",'Measure and Project Input'!P158)</f>
        <v/>
      </c>
      <c r="AD150" t="str">
        <f>IF(ISBLANK('Measure and Project Input'!AG158),"",'Measure and Project Input'!AG158)</f>
        <v/>
      </c>
      <c r="AE150" t="str">
        <f>IF(ISBLANK('Measure and Project Input'!AH158),"",'Measure and Project Input'!AH158)</f>
        <v/>
      </c>
      <c r="AF150" t="str">
        <f>IF(ISBLANK('Measure and Project Input'!AN158),"",'Measure and Project Input'!AN158)</f>
        <v/>
      </c>
      <c r="AG150" t="str">
        <f>IF(ISBLANK('Measure and Project Input'!AO158),"",'Measure and Project Input'!AO158)</f>
        <v/>
      </c>
      <c r="AH150" t="str">
        <f>IF(ISBLANK('Measure and Project Input'!AP158),"",'Measure and Project Input'!AP158)</f>
        <v/>
      </c>
      <c r="AI150" t="str">
        <f>IF(ISBLANK('Measure and Project Input'!AQ158),"",'Measure and Project Input'!AQ158)</f>
        <v/>
      </c>
      <c r="AJ150" t="str">
        <f>IF(ISBLANK('Measure and Project Input'!AR158),"",'Measure and Project Input'!AR158)</f>
        <v/>
      </c>
      <c r="AK150" t="str">
        <f>IF(ISBLANK('Measure and Project Input'!AS158),"",'Measure and Project Input'!AS158)</f>
        <v/>
      </c>
      <c r="AL150" t="str">
        <f>IF(ISBLANK('Measure and Project Input'!AT158),"",'Measure and Project Input'!AT158)</f>
        <v/>
      </c>
      <c r="AM150" t="str">
        <f>IF(ISBLANK('Measure and Project Input'!AU158),"",'Measure and Project Input'!AU158)</f>
        <v/>
      </c>
      <c r="AN150" t="str">
        <f>IF(ISBLANK('Measure and Project Input'!AV158),"",'Measure and Project Input'!AV158)</f>
        <v/>
      </c>
      <c r="AO150" t="str">
        <f>IF(ISBLANK('Measure and Project Input'!AW158),"",'Measure and Project Input'!AW158)</f>
        <v/>
      </c>
      <c r="AP150" t="str">
        <f>IF(ISBLANK('Measure and Project Input'!AX158),"",'Measure and Project Input'!AX158)</f>
        <v/>
      </c>
      <c r="AQ150" t="str">
        <f>IF(ISBLANK('Measure and Project Input'!AY158),"",'Measure and Project Input'!AY158)</f>
        <v/>
      </c>
      <c r="AR150" t="str">
        <f>IF(ISBLANK('Measure and Project Input'!AZ158),"",'Measure and Project Input'!AZ158)</f>
        <v/>
      </c>
      <c r="AS150" t="str">
        <f>IF(ISBLANK('Measure and Project Input'!BA158),"",'Measure and Project Input'!BA158)</f>
        <v/>
      </c>
      <c r="AT150" t="str">
        <f>IF(ISBLANK('Measure and Project Input'!BB158),"",'Measure and Project Input'!BB158)</f>
        <v/>
      </c>
      <c r="AU150" t="str">
        <f>IF(ISBLANK('Measure and Project Input'!BC158),"",'Measure and Project Input'!BC158)</f>
        <v/>
      </c>
      <c r="AV150" t="str">
        <f>IF(ISBLANK('Measure and Project Input'!BD158),"",'Measure and Project Input'!BD158)</f>
        <v/>
      </c>
    </row>
    <row r="151" spans="1:48" x14ac:dyDescent="0.2">
      <c r="A151" t="str">
        <f>IF(ISBLANK('Measure and Project Input'!W159),"",'Measure and Project Input'!W159)</f>
        <v/>
      </c>
      <c r="B151" t="str">
        <f ca="1">IF(ISBLANK('Measure and Project Input'!X159),IF(ISBLANK('Measure and Project Input'!BY159),"",'Measure and Project Input'!BY159),'Measure and Project Input'!X159)</f>
        <v/>
      </c>
      <c r="C151" t="str">
        <f>IF(ISBLANK('Measure and Project Input'!Y159),"",'Measure and Project Input'!Y159)</f>
        <v/>
      </c>
      <c r="D151" t="str">
        <f>IF(ISBLANK('Measure and Project Input'!Z159),"",'Measure and Project Input'!Z159)</f>
        <v/>
      </c>
      <c r="E151" t="str">
        <f>IF(ISBLANK('Measure and Project Input'!AA159),"",'Measure and Project Input'!AA159)</f>
        <v/>
      </c>
      <c r="F151" t="str">
        <f>IF(ISBLANK('Measure and Project Input'!AB159),"",'Measure and Project Input'!AB159)</f>
        <v/>
      </c>
      <c r="G151" t="str">
        <f>IF(ISBLANK('Measure and Project Input'!AC159),"",'Measure and Project Input'!AC159)</f>
        <v/>
      </c>
      <c r="H151" t="str">
        <f>IF(ISBLANK('Measure and Project Input'!AD159),"",'Measure and Project Input'!AD159)</f>
        <v/>
      </c>
      <c r="I151" t="str">
        <f>IF(ISBLANK('Measure and Project Input'!AE159),"",'Measure and Project Input'!AE159)</f>
        <v/>
      </c>
      <c r="J151" t="str">
        <f>IF(ISBLANK('Measure and Project Input'!AF159),"",'Measure and Project Input'!AF159)</f>
        <v/>
      </c>
      <c r="K151" t="str">
        <f ca="1">IF(ISBLANK('Measure and Project Input'!BE159),"",'Measure and Project Input'!BE159)</f>
        <v/>
      </c>
      <c r="T151" t="str">
        <f>IF(ISBLANK('Measure and Project Input'!BH159),"",'Measure and Project Input'!BH159)</f>
        <v/>
      </c>
      <c r="U151" t="str">
        <f>IF(ISBLANK('Measure and Project Input'!BI159),"",'Measure and Project Input'!BI159)</f>
        <v/>
      </c>
      <c r="V151" t="str">
        <f>IF(ISBLANK('Measure and Project Input'!BJ159),"",'Measure and Project Input'!BJ159)</f>
        <v/>
      </c>
      <c r="W151" t="str">
        <f>IF(ISBLANK('Measure and Project Input'!BK159),"",'Measure and Project Input'!BK159)</f>
        <v/>
      </c>
      <c r="X151" t="str">
        <f>IF(ISBLANK('Measure and Project Input'!BL159),"",'Measure and Project Input'!BL159)</f>
        <v/>
      </c>
      <c r="Y151" t="str">
        <f>IF(ISBLANK('Measure and Project Input'!BM159),"",'Measure and Project Input'!BM159)</f>
        <v/>
      </c>
      <c r="Z151" t="str">
        <f>IF(ISBLANK('Measure and Project Input'!BN159),"",'Measure and Project Input'!BN159)</f>
        <v/>
      </c>
      <c r="AA151" t="str">
        <f>IF(ISBLANK('Measure and Project Input'!BO159),"",'Measure and Project Input'!BO159)</f>
        <v/>
      </c>
      <c r="AC151" t="str">
        <f>IF(ISBLANK('Measure and Project Input'!P159),"",'Measure and Project Input'!P159)</f>
        <v/>
      </c>
      <c r="AD151" t="str">
        <f>IF(ISBLANK('Measure and Project Input'!AG159),"",'Measure and Project Input'!AG159)</f>
        <v/>
      </c>
      <c r="AE151" t="str">
        <f>IF(ISBLANK('Measure and Project Input'!AH159),"",'Measure and Project Input'!AH159)</f>
        <v/>
      </c>
      <c r="AF151" t="str">
        <f>IF(ISBLANK('Measure and Project Input'!AN159),"",'Measure and Project Input'!AN159)</f>
        <v/>
      </c>
      <c r="AG151" t="str">
        <f>IF(ISBLANK('Measure and Project Input'!AO159),"",'Measure and Project Input'!AO159)</f>
        <v/>
      </c>
      <c r="AH151" t="str">
        <f>IF(ISBLANK('Measure and Project Input'!AP159),"",'Measure and Project Input'!AP159)</f>
        <v/>
      </c>
      <c r="AI151" t="str">
        <f>IF(ISBLANK('Measure and Project Input'!AQ159),"",'Measure and Project Input'!AQ159)</f>
        <v/>
      </c>
      <c r="AJ151" t="str">
        <f>IF(ISBLANK('Measure and Project Input'!AR159),"",'Measure and Project Input'!AR159)</f>
        <v/>
      </c>
      <c r="AK151" t="str">
        <f>IF(ISBLANK('Measure and Project Input'!AS159),"",'Measure and Project Input'!AS159)</f>
        <v/>
      </c>
      <c r="AL151" t="str">
        <f>IF(ISBLANK('Measure and Project Input'!AT159),"",'Measure and Project Input'!AT159)</f>
        <v/>
      </c>
      <c r="AM151" t="str">
        <f>IF(ISBLANK('Measure and Project Input'!AU159),"",'Measure and Project Input'!AU159)</f>
        <v/>
      </c>
      <c r="AN151" t="str">
        <f>IF(ISBLANK('Measure and Project Input'!AV159),"",'Measure and Project Input'!AV159)</f>
        <v/>
      </c>
      <c r="AO151" t="str">
        <f>IF(ISBLANK('Measure and Project Input'!AW159),"",'Measure and Project Input'!AW159)</f>
        <v/>
      </c>
      <c r="AP151" t="str">
        <f>IF(ISBLANK('Measure and Project Input'!AX159),"",'Measure and Project Input'!AX159)</f>
        <v/>
      </c>
      <c r="AQ151" t="str">
        <f>IF(ISBLANK('Measure and Project Input'!AY159),"",'Measure and Project Input'!AY159)</f>
        <v/>
      </c>
      <c r="AR151" t="str">
        <f>IF(ISBLANK('Measure and Project Input'!AZ159),"",'Measure and Project Input'!AZ159)</f>
        <v/>
      </c>
      <c r="AS151" t="str">
        <f>IF(ISBLANK('Measure and Project Input'!BA159),"",'Measure and Project Input'!BA159)</f>
        <v/>
      </c>
      <c r="AT151" t="str">
        <f>IF(ISBLANK('Measure and Project Input'!BB159),"",'Measure and Project Input'!BB159)</f>
        <v/>
      </c>
      <c r="AU151" t="str">
        <f>IF(ISBLANK('Measure and Project Input'!BC159),"",'Measure and Project Input'!BC159)</f>
        <v/>
      </c>
      <c r="AV151" t="str">
        <f>IF(ISBLANK('Measure and Project Input'!BD159),"",'Measure and Project Input'!BD159)</f>
        <v/>
      </c>
    </row>
    <row r="152" spans="1:48" x14ac:dyDescent="0.2">
      <c r="A152" t="str">
        <f>IF(ISBLANK('Measure and Project Input'!W160),"",'Measure and Project Input'!W160)</f>
        <v/>
      </c>
      <c r="B152" t="str">
        <f ca="1">IF(ISBLANK('Measure and Project Input'!X160),IF(ISBLANK('Measure and Project Input'!BY160),"",'Measure and Project Input'!BY160),'Measure and Project Input'!X160)</f>
        <v/>
      </c>
      <c r="C152" t="str">
        <f>IF(ISBLANK('Measure and Project Input'!Y160),"",'Measure and Project Input'!Y160)</f>
        <v/>
      </c>
      <c r="D152" t="str">
        <f>IF(ISBLANK('Measure and Project Input'!Z160),"",'Measure and Project Input'!Z160)</f>
        <v/>
      </c>
      <c r="E152" t="str">
        <f>IF(ISBLANK('Measure and Project Input'!AA160),"",'Measure and Project Input'!AA160)</f>
        <v/>
      </c>
      <c r="F152" t="str">
        <f>IF(ISBLANK('Measure and Project Input'!AB160),"",'Measure and Project Input'!AB160)</f>
        <v/>
      </c>
      <c r="G152" t="str">
        <f>IF(ISBLANK('Measure and Project Input'!AC160),"",'Measure and Project Input'!AC160)</f>
        <v/>
      </c>
      <c r="H152" t="str">
        <f>IF(ISBLANK('Measure and Project Input'!AD160),"",'Measure and Project Input'!AD160)</f>
        <v/>
      </c>
      <c r="I152" t="str">
        <f>IF(ISBLANK('Measure and Project Input'!AE160),"",'Measure and Project Input'!AE160)</f>
        <v/>
      </c>
      <c r="J152" t="str">
        <f>IF(ISBLANK('Measure and Project Input'!AF160),"",'Measure and Project Input'!AF160)</f>
        <v/>
      </c>
      <c r="K152" t="str">
        <f ca="1">IF(ISBLANK('Measure and Project Input'!BE160),"",'Measure and Project Input'!BE160)</f>
        <v/>
      </c>
      <c r="T152" t="str">
        <f>IF(ISBLANK('Measure and Project Input'!BH160),"",'Measure and Project Input'!BH160)</f>
        <v/>
      </c>
      <c r="U152" t="str">
        <f>IF(ISBLANK('Measure and Project Input'!BI160),"",'Measure and Project Input'!BI160)</f>
        <v/>
      </c>
      <c r="V152" t="str">
        <f>IF(ISBLANK('Measure and Project Input'!BJ160),"",'Measure and Project Input'!BJ160)</f>
        <v/>
      </c>
      <c r="W152" t="str">
        <f>IF(ISBLANK('Measure and Project Input'!BK160),"",'Measure and Project Input'!BK160)</f>
        <v/>
      </c>
      <c r="X152" t="str">
        <f>IF(ISBLANK('Measure and Project Input'!BL160),"",'Measure and Project Input'!BL160)</f>
        <v/>
      </c>
      <c r="Y152" t="str">
        <f>IF(ISBLANK('Measure and Project Input'!BM160),"",'Measure and Project Input'!BM160)</f>
        <v/>
      </c>
      <c r="Z152" t="str">
        <f>IF(ISBLANK('Measure and Project Input'!BN160),"",'Measure and Project Input'!BN160)</f>
        <v/>
      </c>
      <c r="AA152" t="str">
        <f>IF(ISBLANK('Measure and Project Input'!BO160),"",'Measure and Project Input'!BO160)</f>
        <v/>
      </c>
      <c r="AC152" t="str">
        <f>IF(ISBLANK('Measure and Project Input'!P160),"",'Measure and Project Input'!P160)</f>
        <v/>
      </c>
      <c r="AD152" t="str">
        <f>IF(ISBLANK('Measure and Project Input'!AG160),"",'Measure and Project Input'!AG160)</f>
        <v/>
      </c>
      <c r="AE152" t="str">
        <f>IF(ISBLANK('Measure and Project Input'!AH160),"",'Measure and Project Input'!AH160)</f>
        <v/>
      </c>
      <c r="AF152" t="str">
        <f>IF(ISBLANK('Measure and Project Input'!AN160),"",'Measure and Project Input'!AN160)</f>
        <v/>
      </c>
      <c r="AG152" t="str">
        <f>IF(ISBLANK('Measure and Project Input'!AO160),"",'Measure and Project Input'!AO160)</f>
        <v/>
      </c>
      <c r="AH152" t="str">
        <f>IF(ISBLANK('Measure and Project Input'!AP160),"",'Measure and Project Input'!AP160)</f>
        <v/>
      </c>
      <c r="AI152" t="str">
        <f>IF(ISBLANK('Measure and Project Input'!AQ160),"",'Measure and Project Input'!AQ160)</f>
        <v/>
      </c>
      <c r="AJ152" t="str">
        <f>IF(ISBLANK('Measure and Project Input'!AR160),"",'Measure and Project Input'!AR160)</f>
        <v/>
      </c>
      <c r="AK152" t="str">
        <f>IF(ISBLANK('Measure and Project Input'!AS160),"",'Measure and Project Input'!AS160)</f>
        <v/>
      </c>
      <c r="AL152" t="str">
        <f>IF(ISBLANK('Measure and Project Input'!AT160),"",'Measure and Project Input'!AT160)</f>
        <v/>
      </c>
      <c r="AM152" t="str">
        <f>IF(ISBLANK('Measure and Project Input'!AU160),"",'Measure and Project Input'!AU160)</f>
        <v/>
      </c>
      <c r="AN152" t="str">
        <f>IF(ISBLANK('Measure and Project Input'!AV160),"",'Measure and Project Input'!AV160)</f>
        <v/>
      </c>
      <c r="AO152" t="str">
        <f>IF(ISBLANK('Measure and Project Input'!AW160),"",'Measure and Project Input'!AW160)</f>
        <v/>
      </c>
      <c r="AP152" t="str">
        <f>IF(ISBLANK('Measure and Project Input'!AX160),"",'Measure and Project Input'!AX160)</f>
        <v/>
      </c>
      <c r="AQ152" t="str">
        <f>IF(ISBLANK('Measure and Project Input'!AY160),"",'Measure and Project Input'!AY160)</f>
        <v/>
      </c>
      <c r="AR152" t="str">
        <f>IF(ISBLANK('Measure and Project Input'!AZ160),"",'Measure and Project Input'!AZ160)</f>
        <v/>
      </c>
      <c r="AS152" t="str">
        <f>IF(ISBLANK('Measure and Project Input'!BA160),"",'Measure and Project Input'!BA160)</f>
        <v/>
      </c>
      <c r="AT152" t="str">
        <f>IF(ISBLANK('Measure and Project Input'!BB160),"",'Measure and Project Input'!BB160)</f>
        <v/>
      </c>
      <c r="AU152" t="str">
        <f>IF(ISBLANK('Measure and Project Input'!BC160),"",'Measure and Project Input'!BC160)</f>
        <v/>
      </c>
      <c r="AV152" t="str">
        <f>IF(ISBLANK('Measure and Project Input'!BD160),"",'Measure and Project Input'!BD160)</f>
        <v/>
      </c>
    </row>
    <row r="153" spans="1:48" x14ac:dyDescent="0.2">
      <c r="A153" t="str">
        <f>IF(ISBLANK('Measure and Project Input'!W161),"",'Measure and Project Input'!W161)</f>
        <v/>
      </c>
      <c r="B153" t="str">
        <f ca="1">IF(ISBLANK('Measure and Project Input'!X161),IF(ISBLANK('Measure and Project Input'!BY161),"",'Measure and Project Input'!BY161),'Measure and Project Input'!X161)</f>
        <v/>
      </c>
      <c r="C153" t="str">
        <f>IF(ISBLANK('Measure and Project Input'!Y161),"",'Measure and Project Input'!Y161)</f>
        <v/>
      </c>
      <c r="D153" t="str">
        <f>IF(ISBLANK('Measure and Project Input'!Z161),"",'Measure and Project Input'!Z161)</f>
        <v/>
      </c>
      <c r="E153" t="str">
        <f>IF(ISBLANK('Measure and Project Input'!AA161),"",'Measure and Project Input'!AA161)</f>
        <v/>
      </c>
      <c r="F153" t="str">
        <f>IF(ISBLANK('Measure and Project Input'!AB161),"",'Measure and Project Input'!AB161)</f>
        <v/>
      </c>
      <c r="G153" t="str">
        <f>IF(ISBLANK('Measure and Project Input'!AC161),"",'Measure and Project Input'!AC161)</f>
        <v/>
      </c>
      <c r="H153" t="str">
        <f>IF(ISBLANK('Measure and Project Input'!AD161),"",'Measure and Project Input'!AD161)</f>
        <v/>
      </c>
      <c r="I153" t="str">
        <f>IF(ISBLANK('Measure and Project Input'!AE161),"",'Measure and Project Input'!AE161)</f>
        <v/>
      </c>
      <c r="J153" t="str">
        <f>IF(ISBLANK('Measure and Project Input'!AF161),"",'Measure and Project Input'!AF161)</f>
        <v/>
      </c>
      <c r="K153" t="str">
        <f ca="1">IF(ISBLANK('Measure and Project Input'!BE161),"",'Measure and Project Input'!BE161)</f>
        <v/>
      </c>
      <c r="T153" t="str">
        <f>IF(ISBLANK('Measure and Project Input'!BH161),"",'Measure and Project Input'!BH161)</f>
        <v/>
      </c>
      <c r="U153" t="str">
        <f>IF(ISBLANK('Measure and Project Input'!BI161),"",'Measure and Project Input'!BI161)</f>
        <v/>
      </c>
      <c r="V153" t="str">
        <f>IF(ISBLANK('Measure and Project Input'!BJ161),"",'Measure and Project Input'!BJ161)</f>
        <v/>
      </c>
      <c r="W153" t="str">
        <f>IF(ISBLANK('Measure and Project Input'!BK161),"",'Measure and Project Input'!BK161)</f>
        <v/>
      </c>
      <c r="X153" t="str">
        <f>IF(ISBLANK('Measure and Project Input'!BL161),"",'Measure and Project Input'!BL161)</f>
        <v/>
      </c>
      <c r="Y153" t="str">
        <f>IF(ISBLANK('Measure and Project Input'!BM161),"",'Measure and Project Input'!BM161)</f>
        <v/>
      </c>
      <c r="Z153" t="str">
        <f>IF(ISBLANK('Measure and Project Input'!BN161),"",'Measure and Project Input'!BN161)</f>
        <v/>
      </c>
      <c r="AA153" t="str">
        <f>IF(ISBLANK('Measure and Project Input'!BO161),"",'Measure and Project Input'!BO161)</f>
        <v/>
      </c>
      <c r="AC153" t="str">
        <f>IF(ISBLANK('Measure and Project Input'!P161),"",'Measure and Project Input'!P161)</f>
        <v/>
      </c>
      <c r="AD153" t="str">
        <f>IF(ISBLANK('Measure and Project Input'!AG161),"",'Measure and Project Input'!AG161)</f>
        <v/>
      </c>
      <c r="AE153" t="str">
        <f>IF(ISBLANK('Measure and Project Input'!AH161),"",'Measure and Project Input'!AH161)</f>
        <v/>
      </c>
      <c r="AF153" t="str">
        <f>IF(ISBLANK('Measure and Project Input'!AN161),"",'Measure and Project Input'!AN161)</f>
        <v/>
      </c>
      <c r="AG153" t="str">
        <f>IF(ISBLANK('Measure and Project Input'!AO161),"",'Measure and Project Input'!AO161)</f>
        <v/>
      </c>
      <c r="AH153" t="str">
        <f>IF(ISBLANK('Measure and Project Input'!AP161),"",'Measure and Project Input'!AP161)</f>
        <v/>
      </c>
      <c r="AI153" t="str">
        <f>IF(ISBLANK('Measure and Project Input'!AQ161),"",'Measure and Project Input'!AQ161)</f>
        <v/>
      </c>
      <c r="AJ153" t="str">
        <f>IF(ISBLANK('Measure and Project Input'!AR161),"",'Measure and Project Input'!AR161)</f>
        <v/>
      </c>
      <c r="AK153" t="str">
        <f>IF(ISBLANK('Measure and Project Input'!AS161),"",'Measure and Project Input'!AS161)</f>
        <v/>
      </c>
      <c r="AL153" t="str">
        <f>IF(ISBLANK('Measure and Project Input'!AT161),"",'Measure and Project Input'!AT161)</f>
        <v/>
      </c>
      <c r="AM153" t="str">
        <f>IF(ISBLANK('Measure and Project Input'!AU161),"",'Measure and Project Input'!AU161)</f>
        <v/>
      </c>
      <c r="AN153" t="str">
        <f>IF(ISBLANK('Measure and Project Input'!AV161),"",'Measure and Project Input'!AV161)</f>
        <v/>
      </c>
      <c r="AO153" t="str">
        <f>IF(ISBLANK('Measure and Project Input'!AW161),"",'Measure and Project Input'!AW161)</f>
        <v/>
      </c>
      <c r="AP153" t="str">
        <f>IF(ISBLANK('Measure and Project Input'!AX161),"",'Measure and Project Input'!AX161)</f>
        <v/>
      </c>
      <c r="AQ153" t="str">
        <f>IF(ISBLANK('Measure and Project Input'!AY161),"",'Measure and Project Input'!AY161)</f>
        <v/>
      </c>
      <c r="AR153" t="str">
        <f>IF(ISBLANK('Measure and Project Input'!AZ161),"",'Measure and Project Input'!AZ161)</f>
        <v/>
      </c>
      <c r="AS153" t="str">
        <f>IF(ISBLANK('Measure and Project Input'!BA161),"",'Measure and Project Input'!BA161)</f>
        <v/>
      </c>
      <c r="AT153" t="str">
        <f>IF(ISBLANK('Measure and Project Input'!BB161),"",'Measure and Project Input'!BB161)</f>
        <v/>
      </c>
      <c r="AU153" t="str">
        <f>IF(ISBLANK('Measure and Project Input'!BC161),"",'Measure and Project Input'!BC161)</f>
        <v/>
      </c>
      <c r="AV153" t="str">
        <f>IF(ISBLANK('Measure and Project Input'!BD161),"",'Measure and Project Input'!BD161)</f>
        <v/>
      </c>
    </row>
    <row r="154" spans="1:48" x14ac:dyDescent="0.2">
      <c r="A154" t="str">
        <f>IF(ISBLANK('Measure and Project Input'!W162),"",'Measure and Project Input'!W162)</f>
        <v/>
      </c>
      <c r="B154" t="str">
        <f ca="1">IF(ISBLANK('Measure and Project Input'!X162),IF(ISBLANK('Measure and Project Input'!BY162),"",'Measure and Project Input'!BY162),'Measure and Project Input'!X162)</f>
        <v/>
      </c>
      <c r="C154" t="str">
        <f>IF(ISBLANK('Measure and Project Input'!Y162),"",'Measure and Project Input'!Y162)</f>
        <v/>
      </c>
      <c r="D154" t="str">
        <f>IF(ISBLANK('Measure and Project Input'!Z162),"",'Measure and Project Input'!Z162)</f>
        <v/>
      </c>
      <c r="E154" t="str">
        <f>IF(ISBLANK('Measure and Project Input'!AA162),"",'Measure and Project Input'!AA162)</f>
        <v/>
      </c>
      <c r="F154" t="str">
        <f>IF(ISBLANK('Measure and Project Input'!AB162),"",'Measure and Project Input'!AB162)</f>
        <v/>
      </c>
      <c r="G154" t="str">
        <f>IF(ISBLANK('Measure and Project Input'!AC162),"",'Measure and Project Input'!AC162)</f>
        <v/>
      </c>
      <c r="H154" t="str">
        <f>IF(ISBLANK('Measure and Project Input'!AD162),"",'Measure and Project Input'!AD162)</f>
        <v/>
      </c>
      <c r="I154" t="str">
        <f>IF(ISBLANK('Measure and Project Input'!AE162),"",'Measure and Project Input'!AE162)</f>
        <v/>
      </c>
      <c r="J154" t="str">
        <f>IF(ISBLANK('Measure and Project Input'!AF162),"",'Measure and Project Input'!AF162)</f>
        <v/>
      </c>
      <c r="K154" t="str">
        <f ca="1">IF(ISBLANK('Measure and Project Input'!BE162),"",'Measure and Project Input'!BE162)</f>
        <v/>
      </c>
      <c r="T154" t="str">
        <f>IF(ISBLANK('Measure and Project Input'!BH162),"",'Measure and Project Input'!BH162)</f>
        <v/>
      </c>
      <c r="U154" t="str">
        <f>IF(ISBLANK('Measure and Project Input'!BI162),"",'Measure and Project Input'!BI162)</f>
        <v/>
      </c>
      <c r="V154" t="str">
        <f>IF(ISBLANK('Measure and Project Input'!BJ162),"",'Measure and Project Input'!BJ162)</f>
        <v/>
      </c>
      <c r="W154" t="str">
        <f>IF(ISBLANK('Measure and Project Input'!BK162),"",'Measure and Project Input'!BK162)</f>
        <v/>
      </c>
      <c r="X154" t="str">
        <f>IF(ISBLANK('Measure and Project Input'!BL162),"",'Measure and Project Input'!BL162)</f>
        <v/>
      </c>
      <c r="Y154" t="str">
        <f>IF(ISBLANK('Measure and Project Input'!BM162),"",'Measure and Project Input'!BM162)</f>
        <v/>
      </c>
      <c r="Z154" t="str">
        <f>IF(ISBLANK('Measure and Project Input'!BN162),"",'Measure and Project Input'!BN162)</f>
        <v/>
      </c>
      <c r="AA154" t="str">
        <f>IF(ISBLANK('Measure and Project Input'!BO162),"",'Measure and Project Input'!BO162)</f>
        <v/>
      </c>
      <c r="AC154" t="str">
        <f>IF(ISBLANK('Measure and Project Input'!P162),"",'Measure and Project Input'!P162)</f>
        <v/>
      </c>
      <c r="AD154" t="str">
        <f>IF(ISBLANK('Measure and Project Input'!AG162),"",'Measure and Project Input'!AG162)</f>
        <v/>
      </c>
      <c r="AE154" t="str">
        <f>IF(ISBLANK('Measure and Project Input'!AH162),"",'Measure and Project Input'!AH162)</f>
        <v/>
      </c>
      <c r="AF154" t="str">
        <f>IF(ISBLANK('Measure and Project Input'!AN162),"",'Measure and Project Input'!AN162)</f>
        <v/>
      </c>
      <c r="AG154" t="str">
        <f>IF(ISBLANK('Measure and Project Input'!AO162),"",'Measure and Project Input'!AO162)</f>
        <v/>
      </c>
      <c r="AH154" t="str">
        <f>IF(ISBLANK('Measure and Project Input'!AP162),"",'Measure and Project Input'!AP162)</f>
        <v/>
      </c>
      <c r="AI154" t="str">
        <f>IF(ISBLANK('Measure and Project Input'!AQ162),"",'Measure and Project Input'!AQ162)</f>
        <v/>
      </c>
      <c r="AJ154" t="str">
        <f>IF(ISBLANK('Measure and Project Input'!AR162),"",'Measure and Project Input'!AR162)</f>
        <v/>
      </c>
      <c r="AK154" t="str">
        <f>IF(ISBLANK('Measure and Project Input'!AS162),"",'Measure and Project Input'!AS162)</f>
        <v/>
      </c>
      <c r="AL154" t="str">
        <f>IF(ISBLANK('Measure and Project Input'!AT162),"",'Measure and Project Input'!AT162)</f>
        <v/>
      </c>
      <c r="AM154" t="str">
        <f>IF(ISBLANK('Measure and Project Input'!AU162),"",'Measure and Project Input'!AU162)</f>
        <v/>
      </c>
      <c r="AN154" t="str">
        <f>IF(ISBLANK('Measure and Project Input'!AV162),"",'Measure and Project Input'!AV162)</f>
        <v/>
      </c>
      <c r="AO154" t="str">
        <f>IF(ISBLANK('Measure and Project Input'!AW162),"",'Measure and Project Input'!AW162)</f>
        <v/>
      </c>
      <c r="AP154" t="str">
        <f>IF(ISBLANK('Measure and Project Input'!AX162),"",'Measure and Project Input'!AX162)</f>
        <v/>
      </c>
      <c r="AQ154" t="str">
        <f>IF(ISBLANK('Measure and Project Input'!AY162),"",'Measure and Project Input'!AY162)</f>
        <v/>
      </c>
      <c r="AR154" t="str">
        <f>IF(ISBLANK('Measure and Project Input'!AZ162),"",'Measure and Project Input'!AZ162)</f>
        <v/>
      </c>
      <c r="AS154" t="str">
        <f>IF(ISBLANK('Measure and Project Input'!BA162),"",'Measure and Project Input'!BA162)</f>
        <v/>
      </c>
      <c r="AT154" t="str">
        <f>IF(ISBLANK('Measure and Project Input'!BB162),"",'Measure and Project Input'!BB162)</f>
        <v/>
      </c>
      <c r="AU154" t="str">
        <f>IF(ISBLANK('Measure and Project Input'!BC162),"",'Measure and Project Input'!BC162)</f>
        <v/>
      </c>
      <c r="AV154" t="str">
        <f>IF(ISBLANK('Measure and Project Input'!BD162),"",'Measure and Project Input'!BD162)</f>
        <v/>
      </c>
    </row>
    <row r="155" spans="1:48" x14ac:dyDescent="0.2">
      <c r="A155" t="str">
        <f>IF(ISBLANK('Measure and Project Input'!W163),"",'Measure and Project Input'!W163)</f>
        <v/>
      </c>
      <c r="B155" t="str">
        <f ca="1">IF(ISBLANK('Measure and Project Input'!X163),IF(ISBLANK('Measure and Project Input'!BY163),"",'Measure and Project Input'!BY163),'Measure and Project Input'!X163)</f>
        <v/>
      </c>
      <c r="C155" t="str">
        <f>IF(ISBLANK('Measure and Project Input'!Y163),"",'Measure and Project Input'!Y163)</f>
        <v/>
      </c>
      <c r="D155" t="str">
        <f>IF(ISBLANK('Measure and Project Input'!Z163),"",'Measure and Project Input'!Z163)</f>
        <v/>
      </c>
      <c r="E155" t="str">
        <f>IF(ISBLANK('Measure and Project Input'!AA163),"",'Measure and Project Input'!AA163)</f>
        <v/>
      </c>
      <c r="F155" t="str">
        <f>IF(ISBLANK('Measure and Project Input'!AB163),"",'Measure and Project Input'!AB163)</f>
        <v/>
      </c>
      <c r="G155" t="str">
        <f>IF(ISBLANK('Measure and Project Input'!AC163),"",'Measure and Project Input'!AC163)</f>
        <v/>
      </c>
      <c r="H155" t="str">
        <f>IF(ISBLANK('Measure and Project Input'!AD163),"",'Measure and Project Input'!AD163)</f>
        <v/>
      </c>
      <c r="I155" t="str">
        <f>IF(ISBLANK('Measure and Project Input'!AE163),"",'Measure and Project Input'!AE163)</f>
        <v/>
      </c>
      <c r="J155" t="str">
        <f>IF(ISBLANK('Measure and Project Input'!AF163),"",'Measure and Project Input'!AF163)</f>
        <v/>
      </c>
      <c r="K155" t="str">
        <f ca="1">IF(ISBLANK('Measure and Project Input'!BE163),"",'Measure and Project Input'!BE163)</f>
        <v/>
      </c>
      <c r="T155" t="str">
        <f>IF(ISBLANK('Measure and Project Input'!BH163),"",'Measure and Project Input'!BH163)</f>
        <v/>
      </c>
      <c r="U155" t="str">
        <f>IF(ISBLANK('Measure and Project Input'!BI163),"",'Measure and Project Input'!BI163)</f>
        <v/>
      </c>
      <c r="V155" t="str">
        <f>IF(ISBLANK('Measure and Project Input'!BJ163),"",'Measure and Project Input'!BJ163)</f>
        <v/>
      </c>
      <c r="W155" t="str">
        <f>IF(ISBLANK('Measure and Project Input'!BK163),"",'Measure and Project Input'!BK163)</f>
        <v/>
      </c>
      <c r="X155" t="str">
        <f>IF(ISBLANK('Measure and Project Input'!BL163),"",'Measure and Project Input'!BL163)</f>
        <v/>
      </c>
      <c r="Y155" t="str">
        <f>IF(ISBLANK('Measure and Project Input'!BM163),"",'Measure and Project Input'!BM163)</f>
        <v/>
      </c>
      <c r="Z155" t="str">
        <f>IF(ISBLANK('Measure and Project Input'!BN163),"",'Measure and Project Input'!BN163)</f>
        <v/>
      </c>
      <c r="AA155" t="str">
        <f>IF(ISBLANK('Measure and Project Input'!BO163),"",'Measure and Project Input'!BO163)</f>
        <v/>
      </c>
      <c r="AC155" t="str">
        <f>IF(ISBLANK('Measure and Project Input'!P163),"",'Measure and Project Input'!P163)</f>
        <v/>
      </c>
      <c r="AD155" t="str">
        <f>IF(ISBLANK('Measure and Project Input'!AG163),"",'Measure and Project Input'!AG163)</f>
        <v/>
      </c>
      <c r="AE155" t="str">
        <f>IF(ISBLANK('Measure and Project Input'!AH163),"",'Measure and Project Input'!AH163)</f>
        <v/>
      </c>
      <c r="AF155" t="str">
        <f>IF(ISBLANK('Measure and Project Input'!AN163),"",'Measure and Project Input'!AN163)</f>
        <v/>
      </c>
      <c r="AG155" t="str">
        <f>IF(ISBLANK('Measure and Project Input'!AO163),"",'Measure and Project Input'!AO163)</f>
        <v/>
      </c>
      <c r="AH155" t="str">
        <f>IF(ISBLANK('Measure and Project Input'!AP163),"",'Measure and Project Input'!AP163)</f>
        <v/>
      </c>
      <c r="AI155" t="str">
        <f>IF(ISBLANK('Measure and Project Input'!AQ163),"",'Measure and Project Input'!AQ163)</f>
        <v/>
      </c>
      <c r="AJ155" t="str">
        <f>IF(ISBLANK('Measure and Project Input'!AR163),"",'Measure and Project Input'!AR163)</f>
        <v/>
      </c>
      <c r="AK155" t="str">
        <f>IF(ISBLANK('Measure and Project Input'!AS163),"",'Measure and Project Input'!AS163)</f>
        <v/>
      </c>
      <c r="AL155" t="str">
        <f>IF(ISBLANK('Measure and Project Input'!AT163),"",'Measure and Project Input'!AT163)</f>
        <v/>
      </c>
      <c r="AM155" t="str">
        <f>IF(ISBLANK('Measure and Project Input'!AU163),"",'Measure and Project Input'!AU163)</f>
        <v/>
      </c>
      <c r="AN155" t="str">
        <f>IF(ISBLANK('Measure and Project Input'!AV163),"",'Measure and Project Input'!AV163)</f>
        <v/>
      </c>
      <c r="AO155" t="str">
        <f>IF(ISBLANK('Measure and Project Input'!AW163),"",'Measure and Project Input'!AW163)</f>
        <v/>
      </c>
      <c r="AP155" t="str">
        <f>IF(ISBLANK('Measure and Project Input'!AX163),"",'Measure and Project Input'!AX163)</f>
        <v/>
      </c>
      <c r="AQ155" t="str">
        <f>IF(ISBLANK('Measure and Project Input'!AY163),"",'Measure and Project Input'!AY163)</f>
        <v/>
      </c>
      <c r="AR155" t="str">
        <f>IF(ISBLANK('Measure and Project Input'!AZ163),"",'Measure and Project Input'!AZ163)</f>
        <v/>
      </c>
      <c r="AS155" t="str">
        <f>IF(ISBLANK('Measure and Project Input'!BA163),"",'Measure and Project Input'!BA163)</f>
        <v/>
      </c>
      <c r="AT155" t="str">
        <f>IF(ISBLANK('Measure and Project Input'!BB163),"",'Measure and Project Input'!BB163)</f>
        <v/>
      </c>
      <c r="AU155" t="str">
        <f>IF(ISBLANK('Measure and Project Input'!BC163),"",'Measure and Project Input'!BC163)</f>
        <v/>
      </c>
      <c r="AV155" t="str">
        <f>IF(ISBLANK('Measure and Project Input'!BD163),"",'Measure and Project Input'!BD163)</f>
        <v/>
      </c>
    </row>
    <row r="156" spans="1:48" x14ac:dyDescent="0.2">
      <c r="A156" t="str">
        <f>IF(ISBLANK('Measure and Project Input'!W164),"",'Measure and Project Input'!W164)</f>
        <v/>
      </c>
      <c r="B156" t="str">
        <f ca="1">IF(ISBLANK('Measure and Project Input'!X164),IF(ISBLANK('Measure and Project Input'!BY164),"",'Measure and Project Input'!BY164),'Measure and Project Input'!X164)</f>
        <v/>
      </c>
      <c r="C156" t="str">
        <f>IF(ISBLANK('Measure and Project Input'!Y164),"",'Measure and Project Input'!Y164)</f>
        <v/>
      </c>
      <c r="D156" t="str">
        <f>IF(ISBLANK('Measure and Project Input'!Z164),"",'Measure and Project Input'!Z164)</f>
        <v/>
      </c>
      <c r="E156" t="str">
        <f>IF(ISBLANK('Measure and Project Input'!AA164),"",'Measure and Project Input'!AA164)</f>
        <v/>
      </c>
      <c r="F156" t="str">
        <f>IF(ISBLANK('Measure and Project Input'!AB164),"",'Measure and Project Input'!AB164)</f>
        <v/>
      </c>
      <c r="G156" t="str">
        <f>IF(ISBLANK('Measure and Project Input'!AC164),"",'Measure and Project Input'!AC164)</f>
        <v/>
      </c>
      <c r="H156" t="str">
        <f>IF(ISBLANK('Measure and Project Input'!AD164),"",'Measure and Project Input'!AD164)</f>
        <v/>
      </c>
      <c r="I156" t="str">
        <f>IF(ISBLANK('Measure and Project Input'!AE164),"",'Measure and Project Input'!AE164)</f>
        <v/>
      </c>
      <c r="J156" t="str">
        <f>IF(ISBLANK('Measure and Project Input'!AF164),"",'Measure and Project Input'!AF164)</f>
        <v/>
      </c>
      <c r="K156" t="str">
        <f ca="1">IF(ISBLANK('Measure and Project Input'!BE164),"",'Measure and Project Input'!BE164)</f>
        <v/>
      </c>
      <c r="T156" t="str">
        <f>IF(ISBLANK('Measure and Project Input'!BH164),"",'Measure and Project Input'!BH164)</f>
        <v/>
      </c>
      <c r="U156" t="str">
        <f>IF(ISBLANK('Measure and Project Input'!BI164),"",'Measure and Project Input'!BI164)</f>
        <v/>
      </c>
      <c r="V156" t="str">
        <f>IF(ISBLANK('Measure and Project Input'!BJ164),"",'Measure and Project Input'!BJ164)</f>
        <v/>
      </c>
      <c r="W156" t="str">
        <f>IF(ISBLANK('Measure and Project Input'!BK164),"",'Measure and Project Input'!BK164)</f>
        <v/>
      </c>
      <c r="X156" t="str">
        <f>IF(ISBLANK('Measure and Project Input'!BL164),"",'Measure and Project Input'!BL164)</f>
        <v/>
      </c>
      <c r="Y156" t="str">
        <f>IF(ISBLANK('Measure and Project Input'!BM164),"",'Measure and Project Input'!BM164)</f>
        <v/>
      </c>
      <c r="Z156" t="str">
        <f>IF(ISBLANK('Measure and Project Input'!BN164),"",'Measure and Project Input'!BN164)</f>
        <v/>
      </c>
      <c r="AA156" t="str">
        <f>IF(ISBLANK('Measure and Project Input'!BO164),"",'Measure and Project Input'!BO164)</f>
        <v/>
      </c>
      <c r="AC156" t="str">
        <f>IF(ISBLANK('Measure and Project Input'!P164),"",'Measure and Project Input'!P164)</f>
        <v/>
      </c>
      <c r="AD156" t="str">
        <f>IF(ISBLANK('Measure and Project Input'!AG164),"",'Measure and Project Input'!AG164)</f>
        <v/>
      </c>
      <c r="AE156" t="str">
        <f>IF(ISBLANK('Measure and Project Input'!AH164),"",'Measure and Project Input'!AH164)</f>
        <v/>
      </c>
      <c r="AF156" t="str">
        <f>IF(ISBLANK('Measure and Project Input'!AN164),"",'Measure and Project Input'!AN164)</f>
        <v/>
      </c>
      <c r="AG156" t="str">
        <f>IF(ISBLANK('Measure and Project Input'!AO164),"",'Measure and Project Input'!AO164)</f>
        <v/>
      </c>
      <c r="AH156" t="str">
        <f>IF(ISBLANK('Measure and Project Input'!AP164),"",'Measure and Project Input'!AP164)</f>
        <v/>
      </c>
      <c r="AI156" t="str">
        <f>IF(ISBLANK('Measure and Project Input'!AQ164),"",'Measure and Project Input'!AQ164)</f>
        <v/>
      </c>
      <c r="AJ156" t="str">
        <f>IF(ISBLANK('Measure and Project Input'!AR164),"",'Measure and Project Input'!AR164)</f>
        <v/>
      </c>
      <c r="AK156" t="str">
        <f>IF(ISBLANK('Measure and Project Input'!AS164),"",'Measure and Project Input'!AS164)</f>
        <v/>
      </c>
      <c r="AL156" t="str">
        <f>IF(ISBLANK('Measure and Project Input'!AT164),"",'Measure and Project Input'!AT164)</f>
        <v/>
      </c>
      <c r="AM156" t="str">
        <f>IF(ISBLANK('Measure and Project Input'!AU164),"",'Measure and Project Input'!AU164)</f>
        <v/>
      </c>
      <c r="AN156" t="str">
        <f>IF(ISBLANK('Measure and Project Input'!AV164),"",'Measure and Project Input'!AV164)</f>
        <v/>
      </c>
      <c r="AO156" t="str">
        <f>IF(ISBLANK('Measure and Project Input'!AW164),"",'Measure and Project Input'!AW164)</f>
        <v/>
      </c>
      <c r="AP156" t="str">
        <f>IF(ISBLANK('Measure and Project Input'!AX164),"",'Measure and Project Input'!AX164)</f>
        <v/>
      </c>
      <c r="AQ156" t="str">
        <f>IF(ISBLANK('Measure and Project Input'!AY164),"",'Measure and Project Input'!AY164)</f>
        <v/>
      </c>
      <c r="AR156" t="str">
        <f>IF(ISBLANK('Measure and Project Input'!AZ164),"",'Measure and Project Input'!AZ164)</f>
        <v/>
      </c>
      <c r="AS156" t="str">
        <f>IF(ISBLANK('Measure and Project Input'!BA164),"",'Measure and Project Input'!BA164)</f>
        <v/>
      </c>
      <c r="AT156" t="str">
        <f>IF(ISBLANK('Measure and Project Input'!BB164),"",'Measure and Project Input'!BB164)</f>
        <v/>
      </c>
      <c r="AU156" t="str">
        <f>IF(ISBLANK('Measure and Project Input'!BC164),"",'Measure and Project Input'!BC164)</f>
        <v/>
      </c>
      <c r="AV156" t="str">
        <f>IF(ISBLANK('Measure and Project Input'!BD164),"",'Measure and Project Input'!BD164)</f>
        <v/>
      </c>
    </row>
    <row r="157" spans="1:48" x14ac:dyDescent="0.2">
      <c r="A157" t="str">
        <f>IF(ISBLANK('Measure and Project Input'!W165),"",'Measure and Project Input'!W165)</f>
        <v/>
      </c>
      <c r="B157" t="str">
        <f ca="1">IF(ISBLANK('Measure and Project Input'!X165),IF(ISBLANK('Measure and Project Input'!BY165),"",'Measure and Project Input'!BY165),'Measure and Project Input'!X165)</f>
        <v/>
      </c>
      <c r="C157" t="str">
        <f>IF(ISBLANK('Measure and Project Input'!Y165),"",'Measure and Project Input'!Y165)</f>
        <v/>
      </c>
      <c r="D157" t="str">
        <f>IF(ISBLANK('Measure and Project Input'!Z165),"",'Measure and Project Input'!Z165)</f>
        <v/>
      </c>
      <c r="E157" t="str">
        <f>IF(ISBLANK('Measure and Project Input'!AA165),"",'Measure and Project Input'!AA165)</f>
        <v/>
      </c>
      <c r="F157" t="str">
        <f>IF(ISBLANK('Measure and Project Input'!AB165),"",'Measure and Project Input'!AB165)</f>
        <v/>
      </c>
      <c r="G157" t="str">
        <f>IF(ISBLANK('Measure and Project Input'!AC165),"",'Measure and Project Input'!AC165)</f>
        <v/>
      </c>
      <c r="H157" t="str">
        <f>IF(ISBLANK('Measure and Project Input'!AD165),"",'Measure and Project Input'!AD165)</f>
        <v/>
      </c>
      <c r="I157" t="str">
        <f>IF(ISBLANK('Measure and Project Input'!AE165),"",'Measure and Project Input'!AE165)</f>
        <v/>
      </c>
      <c r="J157" t="str">
        <f>IF(ISBLANK('Measure and Project Input'!AF165),"",'Measure and Project Input'!AF165)</f>
        <v/>
      </c>
      <c r="K157" t="str">
        <f ca="1">IF(ISBLANK('Measure and Project Input'!BE165),"",'Measure and Project Input'!BE165)</f>
        <v/>
      </c>
      <c r="T157" t="str">
        <f>IF(ISBLANK('Measure and Project Input'!BH165),"",'Measure and Project Input'!BH165)</f>
        <v/>
      </c>
      <c r="U157" t="str">
        <f>IF(ISBLANK('Measure and Project Input'!BI165),"",'Measure and Project Input'!BI165)</f>
        <v/>
      </c>
      <c r="V157" t="str">
        <f>IF(ISBLANK('Measure and Project Input'!BJ165),"",'Measure and Project Input'!BJ165)</f>
        <v/>
      </c>
      <c r="W157" t="str">
        <f>IF(ISBLANK('Measure and Project Input'!BK165),"",'Measure and Project Input'!BK165)</f>
        <v/>
      </c>
      <c r="X157" t="str">
        <f>IF(ISBLANK('Measure and Project Input'!BL165),"",'Measure and Project Input'!BL165)</f>
        <v/>
      </c>
      <c r="Y157" t="str">
        <f>IF(ISBLANK('Measure and Project Input'!BM165),"",'Measure and Project Input'!BM165)</f>
        <v/>
      </c>
      <c r="Z157" t="str">
        <f>IF(ISBLANK('Measure and Project Input'!BN165),"",'Measure and Project Input'!BN165)</f>
        <v/>
      </c>
      <c r="AA157" t="str">
        <f>IF(ISBLANK('Measure and Project Input'!BO165),"",'Measure and Project Input'!BO165)</f>
        <v/>
      </c>
      <c r="AC157" t="str">
        <f>IF(ISBLANK('Measure and Project Input'!P165),"",'Measure and Project Input'!P165)</f>
        <v/>
      </c>
      <c r="AD157" t="str">
        <f>IF(ISBLANK('Measure and Project Input'!AG165),"",'Measure and Project Input'!AG165)</f>
        <v/>
      </c>
      <c r="AE157" t="str">
        <f>IF(ISBLANK('Measure and Project Input'!AH165),"",'Measure and Project Input'!AH165)</f>
        <v/>
      </c>
      <c r="AF157" t="str">
        <f>IF(ISBLANK('Measure and Project Input'!AN165),"",'Measure and Project Input'!AN165)</f>
        <v/>
      </c>
      <c r="AG157" t="str">
        <f>IF(ISBLANK('Measure and Project Input'!AO165),"",'Measure and Project Input'!AO165)</f>
        <v/>
      </c>
      <c r="AH157" t="str">
        <f>IF(ISBLANK('Measure and Project Input'!AP165),"",'Measure and Project Input'!AP165)</f>
        <v/>
      </c>
      <c r="AI157" t="str">
        <f>IF(ISBLANK('Measure and Project Input'!AQ165),"",'Measure and Project Input'!AQ165)</f>
        <v/>
      </c>
      <c r="AJ157" t="str">
        <f>IF(ISBLANK('Measure and Project Input'!AR165),"",'Measure and Project Input'!AR165)</f>
        <v/>
      </c>
      <c r="AK157" t="str">
        <f>IF(ISBLANK('Measure and Project Input'!AS165),"",'Measure and Project Input'!AS165)</f>
        <v/>
      </c>
      <c r="AL157" t="str">
        <f>IF(ISBLANK('Measure and Project Input'!AT165),"",'Measure and Project Input'!AT165)</f>
        <v/>
      </c>
      <c r="AM157" t="str">
        <f>IF(ISBLANK('Measure and Project Input'!AU165),"",'Measure and Project Input'!AU165)</f>
        <v/>
      </c>
      <c r="AN157" t="str">
        <f>IF(ISBLANK('Measure and Project Input'!AV165),"",'Measure and Project Input'!AV165)</f>
        <v/>
      </c>
      <c r="AO157" t="str">
        <f>IF(ISBLANK('Measure and Project Input'!AW165),"",'Measure and Project Input'!AW165)</f>
        <v/>
      </c>
      <c r="AP157" t="str">
        <f>IF(ISBLANK('Measure and Project Input'!AX165),"",'Measure and Project Input'!AX165)</f>
        <v/>
      </c>
      <c r="AQ157" t="str">
        <f>IF(ISBLANK('Measure and Project Input'!AY165),"",'Measure and Project Input'!AY165)</f>
        <v/>
      </c>
      <c r="AR157" t="str">
        <f>IF(ISBLANK('Measure and Project Input'!AZ165),"",'Measure and Project Input'!AZ165)</f>
        <v/>
      </c>
      <c r="AS157" t="str">
        <f>IF(ISBLANK('Measure and Project Input'!BA165),"",'Measure and Project Input'!BA165)</f>
        <v/>
      </c>
      <c r="AT157" t="str">
        <f>IF(ISBLANK('Measure and Project Input'!BB165),"",'Measure and Project Input'!BB165)</f>
        <v/>
      </c>
      <c r="AU157" t="str">
        <f>IF(ISBLANK('Measure and Project Input'!BC165),"",'Measure and Project Input'!BC165)</f>
        <v/>
      </c>
      <c r="AV157" t="str">
        <f>IF(ISBLANK('Measure and Project Input'!BD165),"",'Measure and Project Input'!BD165)</f>
        <v/>
      </c>
    </row>
    <row r="158" spans="1:48" x14ac:dyDescent="0.2">
      <c r="A158" t="str">
        <f>IF(ISBLANK('Measure and Project Input'!W166),"",'Measure and Project Input'!W166)</f>
        <v/>
      </c>
      <c r="B158" t="str">
        <f ca="1">IF(ISBLANK('Measure and Project Input'!X166),IF(ISBLANK('Measure and Project Input'!BY166),"",'Measure and Project Input'!BY166),'Measure and Project Input'!X166)</f>
        <v/>
      </c>
      <c r="C158" t="str">
        <f>IF(ISBLANK('Measure and Project Input'!Y166),"",'Measure and Project Input'!Y166)</f>
        <v/>
      </c>
      <c r="D158" t="str">
        <f>IF(ISBLANK('Measure and Project Input'!Z166),"",'Measure and Project Input'!Z166)</f>
        <v/>
      </c>
      <c r="E158" t="str">
        <f>IF(ISBLANK('Measure and Project Input'!AA166),"",'Measure and Project Input'!AA166)</f>
        <v/>
      </c>
      <c r="F158" t="str">
        <f>IF(ISBLANK('Measure and Project Input'!AB166),"",'Measure and Project Input'!AB166)</f>
        <v/>
      </c>
      <c r="G158" t="str">
        <f>IF(ISBLANK('Measure and Project Input'!AC166),"",'Measure and Project Input'!AC166)</f>
        <v/>
      </c>
      <c r="H158" t="str">
        <f>IF(ISBLANK('Measure and Project Input'!AD166),"",'Measure and Project Input'!AD166)</f>
        <v/>
      </c>
      <c r="I158" t="str">
        <f>IF(ISBLANK('Measure and Project Input'!AE166),"",'Measure and Project Input'!AE166)</f>
        <v/>
      </c>
      <c r="J158" t="str">
        <f>IF(ISBLANK('Measure and Project Input'!AF166),"",'Measure and Project Input'!AF166)</f>
        <v/>
      </c>
      <c r="K158" t="str">
        <f ca="1">IF(ISBLANK('Measure and Project Input'!BE166),"",'Measure and Project Input'!BE166)</f>
        <v/>
      </c>
      <c r="T158" t="str">
        <f>IF(ISBLANK('Measure and Project Input'!BH166),"",'Measure and Project Input'!BH166)</f>
        <v/>
      </c>
      <c r="U158" t="str">
        <f>IF(ISBLANK('Measure and Project Input'!BI166),"",'Measure and Project Input'!BI166)</f>
        <v/>
      </c>
      <c r="V158" t="str">
        <f>IF(ISBLANK('Measure and Project Input'!BJ166),"",'Measure and Project Input'!BJ166)</f>
        <v/>
      </c>
      <c r="W158" t="str">
        <f>IF(ISBLANK('Measure and Project Input'!BK166),"",'Measure and Project Input'!BK166)</f>
        <v/>
      </c>
      <c r="X158" t="str">
        <f>IF(ISBLANK('Measure and Project Input'!BL166),"",'Measure and Project Input'!BL166)</f>
        <v/>
      </c>
      <c r="Y158" t="str">
        <f>IF(ISBLANK('Measure and Project Input'!BM166),"",'Measure and Project Input'!BM166)</f>
        <v/>
      </c>
      <c r="Z158" t="str">
        <f>IF(ISBLANK('Measure and Project Input'!BN166),"",'Measure and Project Input'!BN166)</f>
        <v/>
      </c>
      <c r="AA158" t="str">
        <f>IF(ISBLANK('Measure and Project Input'!BO166),"",'Measure and Project Input'!BO166)</f>
        <v/>
      </c>
      <c r="AC158" t="str">
        <f>IF(ISBLANK('Measure and Project Input'!P166),"",'Measure and Project Input'!P166)</f>
        <v/>
      </c>
      <c r="AD158" t="str">
        <f>IF(ISBLANK('Measure and Project Input'!AG166),"",'Measure and Project Input'!AG166)</f>
        <v/>
      </c>
      <c r="AE158" t="str">
        <f>IF(ISBLANK('Measure and Project Input'!AH166),"",'Measure and Project Input'!AH166)</f>
        <v/>
      </c>
      <c r="AF158" t="str">
        <f>IF(ISBLANK('Measure and Project Input'!AN166),"",'Measure and Project Input'!AN166)</f>
        <v/>
      </c>
      <c r="AG158" t="str">
        <f>IF(ISBLANK('Measure and Project Input'!AO166),"",'Measure and Project Input'!AO166)</f>
        <v/>
      </c>
      <c r="AH158" t="str">
        <f>IF(ISBLANK('Measure and Project Input'!AP166),"",'Measure and Project Input'!AP166)</f>
        <v/>
      </c>
      <c r="AI158" t="str">
        <f>IF(ISBLANK('Measure and Project Input'!AQ166),"",'Measure and Project Input'!AQ166)</f>
        <v/>
      </c>
      <c r="AJ158" t="str">
        <f>IF(ISBLANK('Measure and Project Input'!AR166),"",'Measure and Project Input'!AR166)</f>
        <v/>
      </c>
      <c r="AK158" t="str">
        <f>IF(ISBLANK('Measure and Project Input'!AS166),"",'Measure and Project Input'!AS166)</f>
        <v/>
      </c>
      <c r="AL158" t="str">
        <f>IF(ISBLANK('Measure and Project Input'!AT166),"",'Measure and Project Input'!AT166)</f>
        <v/>
      </c>
      <c r="AM158" t="str">
        <f>IF(ISBLANK('Measure and Project Input'!AU166),"",'Measure and Project Input'!AU166)</f>
        <v/>
      </c>
      <c r="AN158" t="str">
        <f>IF(ISBLANK('Measure and Project Input'!AV166),"",'Measure and Project Input'!AV166)</f>
        <v/>
      </c>
      <c r="AO158" t="str">
        <f>IF(ISBLANK('Measure and Project Input'!AW166),"",'Measure and Project Input'!AW166)</f>
        <v/>
      </c>
      <c r="AP158" t="str">
        <f>IF(ISBLANK('Measure and Project Input'!AX166),"",'Measure and Project Input'!AX166)</f>
        <v/>
      </c>
      <c r="AQ158" t="str">
        <f>IF(ISBLANK('Measure and Project Input'!AY166),"",'Measure and Project Input'!AY166)</f>
        <v/>
      </c>
      <c r="AR158" t="str">
        <f>IF(ISBLANK('Measure and Project Input'!AZ166),"",'Measure and Project Input'!AZ166)</f>
        <v/>
      </c>
      <c r="AS158" t="str">
        <f>IF(ISBLANK('Measure and Project Input'!BA166),"",'Measure and Project Input'!BA166)</f>
        <v/>
      </c>
      <c r="AT158" t="str">
        <f>IF(ISBLANK('Measure and Project Input'!BB166),"",'Measure and Project Input'!BB166)</f>
        <v/>
      </c>
      <c r="AU158" t="str">
        <f>IF(ISBLANK('Measure and Project Input'!BC166),"",'Measure and Project Input'!BC166)</f>
        <v/>
      </c>
      <c r="AV158" t="str">
        <f>IF(ISBLANK('Measure and Project Input'!BD166),"",'Measure and Project Input'!BD166)</f>
        <v/>
      </c>
    </row>
    <row r="159" spans="1:48" x14ac:dyDescent="0.2">
      <c r="A159" t="str">
        <f>IF(ISBLANK('Measure and Project Input'!W167),"",'Measure and Project Input'!W167)</f>
        <v/>
      </c>
      <c r="B159" t="str">
        <f ca="1">IF(ISBLANK('Measure and Project Input'!X167),IF(ISBLANK('Measure and Project Input'!BY167),"",'Measure and Project Input'!BY167),'Measure and Project Input'!X167)</f>
        <v/>
      </c>
      <c r="C159" t="str">
        <f>IF(ISBLANK('Measure and Project Input'!Y167),"",'Measure and Project Input'!Y167)</f>
        <v/>
      </c>
      <c r="D159" t="str">
        <f>IF(ISBLANK('Measure and Project Input'!Z167),"",'Measure and Project Input'!Z167)</f>
        <v/>
      </c>
      <c r="E159" t="str">
        <f>IF(ISBLANK('Measure and Project Input'!AA167),"",'Measure and Project Input'!AA167)</f>
        <v/>
      </c>
      <c r="F159" t="str">
        <f>IF(ISBLANK('Measure and Project Input'!AB167),"",'Measure and Project Input'!AB167)</f>
        <v/>
      </c>
      <c r="G159" t="str">
        <f>IF(ISBLANK('Measure and Project Input'!AC167),"",'Measure and Project Input'!AC167)</f>
        <v/>
      </c>
      <c r="H159" t="str">
        <f>IF(ISBLANK('Measure and Project Input'!AD167),"",'Measure and Project Input'!AD167)</f>
        <v/>
      </c>
      <c r="I159" t="str">
        <f>IF(ISBLANK('Measure and Project Input'!AE167),"",'Measure and Project Input'!AE167)</f>
        <v/>
      </c>
      <c r="J159" t="str">
        <f>IF(ISBLANK('Measure and Project Input'!AF167),"",'Measure and Project Input'!AF167)</f>
        <v/>
      </c>
      <c r="K159" t="str">
        <f ca="1">IF(ISBLANK('Measure and Project Input'!BE167),"",'Measure and Project Input'!BE167)</f>
        <v/>
      </c>
      <c r="T159" t="str">
        <f>IF(ISBLANK('Measure and Project Input'!BH167),"",'Measure and Project Input'!BH167)</f>
        <v/>
      </c>
      <c r="U159" t="str">
        <f>IF(ISBLANK('Measure and Project Input'!BI167),"",'Measure and Project Input'!BI167)</f>
        <v/>
      </c>
      <c r="V159" t="str">
        <f>IF(ISBLANK('Measure and Project Input'!BJ167),"",'Measure and Project Input'!BJ167)</f>
        <v/>
      </c>
      <c r="W159" t="str">
        <f>IF(ISBLANK('Measure and Project Input'!BK167),"",'Measure and Project Input'!BK167)</f>
        <v/>
      </c>
      <c r="X159" t="str">
        <f>IF(ISBLANK('Measure and Project Input'!BL167),"",'Measure and Project Input'!BL167)</f>
        <v/>
      </c>
      <c r="Y159" t="str">
        <f>IF(ISBLANK('Measure and Project Input'!BM167),"",'Measure and Project Input'!BM167)</f>
        <v/>
      </c>
      <c r="Z159" t="str">
        <f>IF(ISBLANK('Measure and Project Input'!BN167),"",'Measure and Project Input'!BN167)</f>
        <v/>
      </c>
      <c r="AA159" t="str">
        <f>IF(ISBLANK('Measure and Project Input'!BO167),"",'Measure and Project Input'!BO167)</f>
        <v/>
      </c>
      <c r="AC159" t="str">
        <f>IF(ISBLANK('Measure and Project Input'!P167),"",'Measure and Project Input'!P167)</f>
        <v/>
      </c>
      <c r="AD159" t="str">
        <f>IF(ISBLANK('Measure and Project Input'!AG167),"",'Measure and Project Input'!AG167)</f>
        <v/>
      </c>
      <c r="AE159" t="str">
        <f>IF(ISBLANK('Measure and Project Input'!AH167),"",'Measure and Project Input'!AH167)</f>
        <v/>
      </c>
      <c r="AF159" t="str">
        <f>IF(ISBLANK('Measure and Project Input'!AN167),"",'Measure and Project Input'!AN167)</f>
        <v/>
      </c>
      <c r="AG159" t="str">
        <f>IF(ISBLANK('Measure and Project Input'!AO167),"",'Measure and Project Input'!AO167)</f>
        <v/>
      </c>
      <c r="AH159" t="str">
        <f>IF(ISBLANK('Measure and Project Input'!AP167),"",'Measure and Project Input'!AP167)</f>
        <v/>
      </c>
      <c r="AI159" t="str">
        <f>IF(ISBLANK('Measure and Project Input'!AQ167),"",'Measure and Project Input'!AQ167)</f>
        <v/>
      </c>
      <c r="AJ159" t="str">
        <f>IF(ISBLANK('Measure and Project Input'!AR167),"",'Measure and Project Input'!AR167)</f>
        <v/>
      </c>
      <c r="AK159" t="str">
        <f>IF(ISBLANK('Measure and Project Input'!AS167),"",'Measure and Project Input'!AS167)</f>
        <v/>
      </c>
      <c r="AL159" t="str">
        <f>IF(ISBLANK('Measure and Project Input'!AT167),"",'Measure and Project Input'!AT167)</f>
        <v/>
      </c>
      <c r="AM159" t="str">
        <f>IF(ISBLANK('Measure and Project Input'!AU167),"",'Measure and Project Input'!AU167)</f>
        <v/>
      </c>
      <c r="AN159" t="str">
        <f>IF(ISBLANK('Measure and Project Input'!AV167),"",'Measure and Project Input'!AV167)</f>
        <v/>
      </c>
      <c r="AO159" t="str">
        <f>IF(ISBLANK('Measure and Project Input'!AW167),"",'Measure and Project Input'!AW167)</f>
        <v/>
      </c>
      <c r="AP159" t="str">
        <f>IF(ISBLANK('Measure and Project Input'!AX167),"",'Measure and Project Input'!AX167)</f>
        <v/>
      </c>
      <c r="AQ159" t="str">
        <f>IF(ISBLANK('Measure and Project Input'!AY167),"",'Measure and Project Input'!AY167)</f>
        <v/>
      </c>
      <c r="AR159" t="str">
        <f>IF(ISBLANK('Measure and Project Input'!AZ167),"",'Measure and Project Input'!AZ167)</f>
        <v/>
      </c>
      <c r="AS159" t="str">
        <f>IF(ISBLANK('Measure and Project Input'!BA167),"",'Measure and Project Input'!BA167)</f>
        <v/>
      </c>
      <c r="AT159" t="str">
        <f>IF(ISBLANK('Measure and Project Input'!BB167),"",'Measure and Project Input'!BB167)</f>
        <v/>
      </c>
      <c r="AU159" t="str">
        <f>IF(ISBLANK('Measure and Project Input'!BC167),"",'Measure and Project Input'!BC167)</f>
        <v/>
      </c>
      <c r="AV159" t="str">
        <f>IF(ISBLANK('Measure and Project Input'!BD167),"",'Measure and Project Input'!BD167)</f>
        <v/>
      </c>
    </row>
    <row r="160" spans="1:48" x14ac:dyDescent="0.2">
      <c r="A160" t="str">
        <f>IF(ISBLANK('Measure and Project Input'!W168),"",'Measure and Project Input'!W168)</f>
        <v/>
      </c>
      <c r="B160" t="str">
        <f ca="1">IF(ISBLANK('Measure and Project Input'!X168),IF(ISBLANK('Measure and Project Input'!BY168),"",'Measure and Project Input'!BY168),'Measure and Project Input'!X168)</f>
        <v/>
      </c>
      <c r="C160" t="str">
        <f>IF(ISBLANK('Measure and Project Input'!Y168),"",'Measure and Project Input'!Y168)</f>
        <v/>
      </c>
      <c r="D160" t="str">
        <f>IF(ISBLANK('Measure and Project Input'!Z168),"",'Measure and Project Input'!Z168)</f>
        <v/>
      </c>
      <c r="E160" t="str">
        <f>IF(ISBLANK('Measure and Project Input'!AA168),"",'Measure and Project Input'!AA168)</f>
        <v/>
      </c>
      <c r="F160" t="str">
        <f>IF(ISBLANK('Measure and Project Input'!AB168),"",'Measure and Project Input'!AB168)</f>
        <v/>
      </c>
      <c r="G160" t="str">
        <f>IF(ISBLANK('Measure and Project Input'!AC168),"",'Measure and Project Input'!AC168)</f>
        <v/>
      </c>
      <c r="H160" t="str">
        <f>IF(ISBLANK('Measure and Project Input'!AD168),"",'Measure and Project Input'!AD168)</f>
        <v/>
      </c>
      <c r="I160" t="str">
        <f>IF(ISBLANK('Measure and Project Input'!AE168),"",'Measure and Project Input'!AE168)</f>
        <v/>
      </c>
      <c r="J160" t="str">
        <f>IF(ISBLANK('Measure and Project Input'!AF168),"",'Measure and Project Input'!AF168)</f>
        <v/>
      </c>
      <c r="K160" t="str">
        <f ca="1">IF(ISBLANK('Measure and Project Input'!BE168),"",'Measure and Project Input'!BE168)</f>
        <v/>
      </c>
      <c r="T160" t="str">
        <f>IF(ISBLANK('Measure and Project Input'!BH168),"",'Measure and Project Input'!BH168)</f>
        <v/>
      </c>
      <c r="U160" t="str">
        <f>IF(ISBLANK('Measure and Project Input'!BI168),"",'Measure and Project Input'!BI168)</f>
        <v/>
      </c>
      <c r="V160" t="str">
        <f>IF(ISBLANK('Measure and Project Input'!BJ168),"",'Measure and Project Input'!BJ168)</f>
        <v/>
      </c>
      <c r="W160" t="str">
        <f>IF(ISBLANK('Measure and Project Input'!BK168),"",'Measure and Project Input'!BK168)</f>
        <v/>
      </c>
      <c r="X160" t="str">
        <f>IF(ISBLANK('Measure and Project Input'!BL168),"",'Measure and Project Input'!BL168)</f>
        <v/>
      </c>
      <c r="Y160" t="str">
        <f>IF(ISBLANK('Measure and Project Input'!BM168),"",'Measure and Project Input'!BM168)</f>
        <v/>
      </c>
      <c r="Z160" t="str">
        <f>IF(ISBLANK('Measure and Project Input'!BN168),"",'Measure and Project Input'!BN168)</f>
        <v/>
      </c>
      <c r="AA160" t="str">
        <f>IF(ISBLANK('Measure and Project Input'!BO168),"",'Measure and Project Input'!BO168)</f>
        <v/>
      </c>
      <c r="AC160" t="str">
        <f>IF(ISBLANK('Measure and Project Input'!P168),"",'Measure and Project Input'!P168)</f>
        <v/>
      </c>
      <c r="AD160" t="str">
        <f>IF(ISBLANK('Measure and Project Input'!AG168),"",'Measure and Project Input'!AG168)</f>
        <v/>
      </c>
      <c r="AE160" t="str">
        <f>IF(ISBLANK('Measure and Project Input'!AH168),"",'Measure and Project Input'!AH168)</f>
        <v/>
      </c>
      <c r="AF160" t="str">
        <f>IF(ISBLANK('Measure and Project Input'!AN168),"",'Measure and Project Input'!AN168)</f>
        <v/>
      </c>
      <c r="AG160" t="str">
        <f>IF(ISBLANK('Measure and Project Input'!AO168),"",'Measure and Project Input'!AO168)</f>
        <v/>
      </c>
      <c r="AH160" t="str">
        <f>IF(ISBLANK('Measure and Project Input'!AP168),"",'Measure and Project Input'!AP168)</f>
        <v/>
      </c>
      <c r="AI160" t="str">
        <f>IF(ISBLANK('Measure and Project Input'!AQ168),"",'Measure and Project Input'!AQ168)</f>
        <v/>
      </c>
      <c r="AJ160" t="str">
        <f>IF(ISBLANK('Measure and Project Input'!AR168),"",'Measure and Project Input'!AR168)</f>
        <v/>
      </c>
      <c r="AK160" t="str">
        <f>IF(ISBLANK('Measure and Project Input'!AS168),"",'Measure and Project Input'!AS168)</f>
        <v/>
      </c>
      <c r="AL160" t="str">
        <f>IF(ISBLANK('Measure and Project Input'!AT168),"",'Measure and Project Input'!AT168)</f>
        <v/>
      </c>
      <c r="AM160" t="str">
        <f>IF(ISBLANK('Measure and Project Input'!AU168),"",'Measure and Project Input'!AU168)</f>
        <v/>
      </c>
      <c r="AN160" t="str">
        <f>IF(ISBLANK('Measure and Project Input'!AV168),"",'Measure and Project Input'!AV168)</f>
        <v/>
      </c>
      <c r="AO160" t="str">
        <f>IF(ISBLANK('Measure and Project Input'!AW168),"",'Measure and Project Input'!AW168)</f>
        <v/>
      </c>
      <c r="AP160" t="str">
        <f>IF(ISBLANK('Measure and Project Input'!AX168),"",'Measure and Project Input'!AX168)</f>
        <v/>
      </c>
      <c r="AQ160" t="str">
        <f>IF(ISBLANK('Measure and Project Input'!AY168),"",'Measure and Project Input'!AY168)</f>
        <v/>
      </c>
      <c r="AR160" t="str">
        <f>IF(ISBLANK('Measure and Project Input'!AZ168),"",'Measure and Project Input'!AZ168)</f>
        <v/>
      </c>
      <c r="AS160" t="str">
        <f>IF(ISBLANK('Measure and Project Input'!BA168),"",'Measure and Project Input'!BA168)</f>
        <v/>
      </c>
      <c r="AT160" t="str">
        <f>IF(ISBLANK('Measure and Project Input'!BB168),"",'Measure and Project Input'!BB168)</f>
        <v/>
      </c>
      <c r="AU160" t="str">
        <f>IF(ISBLANK('Measure and Project Input'!BC168),"",'Measure and Project Input'!BC168)</f>
        <v/>
      </c>
      <c r="AV160" t="str">
        <f>IF(ISBLANK('Measure and Project Input'!BD168),"",'Measure and Project Input'!BD168)</f>
        <v/>
      </c>
    </row>
    <row r="161" spans="1:48" x14ac:dyDescent="0.2">
      <c r="A161" t="str">
        <f>IF(ISBLANK('Measure and Project Input'!W169),"",'Measure and Project Input'!W169)</f>
        <v/>
      </c>
      <c r="B161" t="str">
        <f ca="1">IF(ISBLANK('Measure and Project Input'!X169),IF(ISBLANK('Measure and Project Input'!BY169),"",'Measure and Project Input'!BY169),'Measure and Project Input'!X169)</f>
        <v/>
      </c>
      <c r="C161" t="str">
        <f>IF(ISBLANK('Measure and Project Input'!Y169),"",'Measure and Project Input'!Y169)</f>
        <v/>
      </c>
      <c r="D161" t="str">
        <f>IF(ISBLANK('Measure and Project Input'!Z169),"",'Measure and Project Input'!Z169)</f>
        <v/>
      </c>
      <c r="E161" t="str">
        <f>IF(ISBLANK('Measure and Project Input'!AA169),"",'Measure and Project Input'!AA169)</f>
        <v/>
      </c>
      <c r="F161" t="str">
        <f>IF(ISBLANK('Measure and Project Input'!AB169),"",'Measure and Project Input'!AB169)</f>
        <v/>
      </c>
      <c r="G161" t="str">
        <f>IF(ISBLANK('Measure and Project Input'!AC169),"",'Measure and Project Input'!AC169)</f>
        <v/>
      </c>
      <c r="H161" t="str">
        <f>IF(ISBLANK('Measure and Project Input'!AD169),"",'Measure and Project Input'!AD169)</f>
        <v/>
      </c>
      <c r="I161" t="str">
        <f>IF(ISBLANK('Measure and Project Input'!AE169),"",'Measure and Project Input'!AE169)</f>
        <v/>
      </c>
      <c r="J161" t="str">
        <f>IF(ISBLANK('Measure and Project Input'!AF169),"",'Measure and Project Input'!AF169)</f>
        <v/>
      </c>
      <c r="K161" t="str">
        <f ca="1">IF(ISBLANK('Measure and Project Input'!BE169),"",'Measure and Project Input'!BE169)</f>
        <v/>
      </c>
      <c r="T161" t="str">
        <f>IF(ISBLANK('Measure and Project Input'!BH169),"",'Measure and Project Input'!BH169)</f>
        <v/>
      </c>
      <c r="U161" t="str">
        <f>IF(ISBLANK('Measure and Project Input'!BI169),"",'Measure and Project Input'!BI169)</f>
        <v/>
      </c>
      <c r="V161" t="str">
        <f>IF(ISBLANK('Measure and Project Input'!BJ169),"",'Measure and Project Input'!BJ169)</f>
        <v/>
      </c>
      <c r="W161" t="str">
        <f>IF(ISBLANK('Measure and Project Input'!BK169),"",'Measure and Project Input'!BK169)</f>
        <v/>
      </c>
      <c r="X161" t="str">
        <f>IF(ISBLANK('Measure and Project Input'!BL169),"",'Measure and Project Input'!BL169)</f>
        <v/>
      </c>
      <c r="Y161" t="str">
        <f>IF(ISBLANK('Measure and Project Input'!BM169),"",'Measure and Project Input'!BM169)</f>
        <v/>
      </c>
      <c r="Z161" t="str">
        <f>IF(ISBLANK('Measure and Project Input'!BN169),"",'Measure and Project Input'!BN169)</f>
        <v/>
      </c>
      <c r="AA161" t="str">
        <f>IF(ISBLANK('Measure and Project Input'!BO169),"",'Measure and Project Input'!BO169)</f>
        <v/>
      </c>
      <c r="AC161" t="str">
        <f>IF(ISBLANK('Measure and Project Input'!P169),"",'Measure and Project Input'!P169)</f>
        <v/>
      </c>
      <c r="AD161" t="str">
        <f>IF(ISBLANK('Measure and Project Input'!AG169),"",'Measure and Project Input'!AG169)</f>
        <v/>
      </c>
      <c r="AE161" t="str">
        <f>IF(ISBLANK('Measure and Project Input'!AH169),"",'Measure and Project Input'!AH169)</f>
        <v/>
      </c>
      <c r="AF161" t="str">
        <f>IF(ISBLANK('Measure and Project Input'!AN169),"",'Measure and Project Input'!AN169)</f>
        <v/>
      </c>
      <c r="AG161" t="str">
        <f>IF(ISBLANK('Measure and Project Input'!AO169),"",'Measure and Project Input'!AO169)</f>
        <v/>
      </c>
      <c r="AH161" t="str">
        <f>IF(ISBLANK('Measure and Project Input'!AP169),"",'Measure and Project Input'!AP169)</f>
        <v/>
      </c>
      <c r="AI161" t="str">
        <f>IF(ISBLANK('Measure and Project Input'!AQ169),"",'Measure and Project Input'!AQ169)</f>
        <v/>
      </c>
      <c r="AJ161" t="str">
        <f>IF(ISBLANK('Measure and Project Input'!AR169),"",'Measure and Project Input'!AR169)</f>
        <v/>
      </c>
      <c r="AK161" t="str">
        <f>IF(ISBLANK('Measure and Project Input'!AS169),"",'Measure and Project Input'!AS169)</f>
        <v/>
      </c>
      <c r="AL161" t="str">
        <f>IF(ISBLANK('Measure and Project Input'!AT169),"",'Measure and Project Input'!AT169)</f>
        <v/>
      </c>
      <c r="AM161" t="str">
        <f>IF(ISBLANK('Measure and Project Input'!AU169),"",'Measure and Project Input'!AU169)</f>
        <v/>
      </c>
      <c r="AN161" t="str">
        <f>IF(ISBLANK('Measure and Project Input'!AV169),"",'Measure and Project Input'!AV169)</f>
        <v/>
      </c>
      <c r="AO161" t="str">
        <f>IF(ISBLANK('Measure and Project Input'!AW169),"",'Measure and Project Input'!AW169)</f>
        <v/>
      </c>
      <c r="AP161" t="str">
        <f>IF(ISBLANK('Measure and Project Input'!AX169),"",'Measure and Project Input'!AX169)</f>
        <v/>
      </c>
      <c r="AQ161" t="str">
        <f>IF(ISBLANK('Measure and Project Input'!AY169),"",'Measure and Project Input'!AY169)</f>
        <v/>
      </c>
      <c r="AR161" t="str">
        <f>IF(ISBLANK('Measure and Project Input'!AZ169),"",'Measure and Project Input'!AZ169)</f>
        <v/>
      </c>
      <c r="AS161" t="str">
        <f>IF(ISBLANK('Measure and Project Input'!BA169),"",'Measure and Project Input'!BA169)</f>
        <v/>
      </c>
      <c r="AT161" t="str">
        <f>IF(ISBLANK('Measure and Project Input'!BB169),"",'Measure and Project Input'!BB169)</f>
        <v/>
      </c>
      <c r="AU161" t="str">
        <f>IF(ISBLANK('Measure and Project Input'!BC169),"",'Measure and Project Input'!BC169)</f>
        <v/>
      </c>
      <c r="AV161" t="str">
        <f>IF(ISBLANK('Measure and Project Input'!BD169),"",'Measure and Project Input'!BD169)</f>
        <v/>
      </c>
    </row>
    <row r="162" spans="1:48" x14ac:dyDescent="0.2">
      <c r="A162" t="str">
        <f>IF(ISBLANK('Measure and Project Input'!W170),"",'Measure and Project Input'!W170)</f>
        <v/>
      </c>
      <c r="B162" t="str">
        <f ca="1">IF(ISBLANK('Measure and Project Input'!X170),IF(ISBLANK('Measure and Project Input'!BY170),"",'Measure and Project Input'!BY170),'Measure and Project Input'!X170)</f>
        <v/>
      </c>
      <c r="C162" t="str">
        <f>IF(ISBLANK('Measure and Project Input'!Y170),"",'Measure and Project Input'!Y170)</f>
        <v/>
      </c>
      <c r="D162" t="str">
        <f>IF(ISBLANK('Measure and Project Input'!Z170),"",'Measure and Project Input'!Z170)</f>
        <v/>
      </c>
      <c r="E162" t="str">
        <f>IF(ISBLANK('Measure and Project Input'!AA170),"",'Measure and Project Input'!AA170)</f>
        <v/>
      </c>
      <c r="F162" t="str">
        <f>IF(ISBLANK('Measure and Project Input'!AB170),"",'Measure and Project Input'!AB170)</f>
        <v/>
      </c>
      <c r="G162" t="str">
        <f>IF(ISBLANK('Measure and Project Input'!AC170),"",'Measure and Project Input'!AC170)</f>
        <v/>
      </c>
      <c r="H162" t="str">
        <f>IF(ISBLANK('Measure and Project Input'!AD170),"",'Measure and Project Input'!AD170)</f>
        <v/>
      </c>
      <c r="I162" t="str">
        <f>IF(ISBLANK('Measure and Project Input'!AE170),"",'Measure and Project Input'!AE170)</f>
        <v/>
      </c>
      <c r="J162" t="str">
        <f>IF(ISBLANK('Measure and Project Input'!AF170),"",'Measure and Project Input'!AF170)</f>
        <v/>
      </c>
      <c r="K162" t="str">
        <f ca="1">IF(ISBLANK('Measure and Project Input'!BE170),"",'Measure and Project Input'!BE170)</f>
        <v/>
      </c>
      <c r="T162" t="str">
        <f>IF(ISBLANK('Measure and Project Input'!BH170),"",'Measure and Project Input'!BH170)</f>
        <v/>
      </c>
      <c r="U162" t="str">
        <f>IF(ISBLANK('Measure and Project Input'!BI170),"",'Measure and Project Input'!BI170)</f>
        <v/>
      </c>
      <c r="V162" t="str">
        <f>IF(ISBLANK('Measure and Project Input'!BJ170),"",'Measure and Project Input'!BJ170)</f>
        <v/>
      </c>
      <c r="W162" t="str">
        <f>IF(ISBLANK('Measure and Project Input'!BK170),"",'Measure and Project Input'!BK170)</f>
        <v/>
      </c>
      <c r="X162" t="str">
        <f>IF(ISBLANK('Measure and Project Input'!BL170),"",'Measure and Project Input'!BL170)</f>
        <v/>
      </c>
      <c r="Y162" t="str">
        <f>IF(ISBLANK('Measure and Project Input'!BM170),"",'Measure and Project Input'!BM170)</f>
        <v/>
      </c>
      <c r="Z162" t="str">
        <f>IF(ISBLANK('Measure and Project Input'!BN170),"",'Measure and Project Input'!BN170)</f>
        <v/>
      </c>
      <c r="AA162" t="str">
        <f>IF(ISBLANK('Measure and Project Input'!BO170),"",'Measure and Project Input'!BO170)</f>
        <v/>
      </c>
      <c r="AC162" t="str">
        <f>IF(ISBLANK('Measure and Project Input'!P170),"",'Measure and Project Input'!P170)</f>
        <v/>
      </c>
      <c r="AD162" t="str">
        <f>IF(ISBLANK('Measure and Project Input'!AG170),"",'Measure and Project Input'!AG170)</f>
        <v/>
      </c>
      <c r="AE162" t="str">
        <f>IF(ISBLANK('Measure and Project Input'!AH170),"",'Measure and Project Input'!AH170)</f>
        <v/>
      </c>
      <c r="AF162" t="str">
        <f>IF(ISBLANK('Measure and Project Input'!AN170),"",'Measure and Project Input'!AN170)</f>
        <v/>
      </c>
      <c r="AG162" t="str">
        <f>IF(ISBLANK('Measure and Project Input'!AO170),"",'Measure and Project Input'!AO170)</f>
        <v/>
      </c>
      <c r="AH162" t="str">
        <f>IF(ISBLANK('Measure and Project Input'!AP170),"",'Measure and Project Input'!AP170)</f>
        <v/>
      </c>
      <c r="AI162" t="str">
        <f>IF(ISBLANK('Measure and Project Input'!AQ170),"",'Measure and Project Input'!AQ170)</f>
        <v/>
      </c>
      <c r="AJ162" t="str">
        <f>IF(ISBLANK('Measure and Project Input'!AR170),"",'Measure and Project Input'!AR170)</f>
        <v/>
      </c>
      <c r="AK162" t="str">
        <f>IF(ISBLANK('Measure and Project Input'!AS170),"",'Measure and Project Input'!AS170)</f>
        <v/>
      </c>
      <c r="AL162" t="str">
        <f>IF(ISBLANK('Measure and Project Input'!AT170),"",'Measure and Project Input'!AT170)</f>
        <v/>
      </c>
      <c r="AM162" t="str">
        <f>IF(ISBLANK('Measure and Project Input'!AU170),"",'Measure and Project Input'!AU170)</f>
        <v/>
      </c>
      <c r="AN162" t="str">
        <f>IF(ISBLANK('Measure and Project Input'!AV170),"",'Measure and Project Input'!AV170)</f>
        <v/>
      </c>
      <c r="AO162" t="str">
        <f>IF(ISBLANK('Measure and Project Input'!AW170),"",'Measure and Project Input'!AW170)</f>
        <v/>
      </c>
      <c r="AP162" t="str">
        <f>IF(ISBLANK('Measure and Project Input'!AX170),"",'Measure and Project Input'!AX170)</f>
        <v/>
      </c>
      <c r="AQ162" t="str">
        <f>IF(ISBLANK('Measure and Project Input'!AY170),"",'Measure and Project Input'!AY170)</f>
        <v/>
      </c>
      <c r="AR162" t="str">
        <f>IF(ISBLANK('Measure and Project Input'!AZ170),"",'Measure and Project Input'!AZ170)</f>
        <v/>
      </c>
      <c r="AS162" t="str">
        <f>IF(ISBLANK('Measure and Project Input'!BA170),"",'Measure and Project Input'!BA170)</f>
        <v/>
      </c>
      <c r="AT162" t="str">
        <f>IF(ISBLANK('Measure and Project Input'!BB170),"",'Measure and Project Input'!BB170)</f>
        <v/>
      </c>
      <c r="AU162" t="str">
        <f>IF(ISBLANK('Measure and Project Input'!BC170),"",'Measure and Project Input'!BC170)</f>
        <v/>
      </c>
      <c r="AV162" t="str">
        <f>IF(ISBLANK('Measure and Project Input'!BD170),"",'Measure and Project Input'!BD170)</f>
        <v/>
      </c>
    </row>
    <row r="163" spans="1:48" x14ac:dyDescent="0.2">
      <c r="A163" t="str">
        <f>IF(ISBLANK('Measure and Project Input'!W171),"",'Measure and Project Input'!W171)</f>
        <v/>
      </c>
      <c r="B163" t="str">
        <f ca="1">IF(ISBLANK('Measure and Project Input'!X171),IF(ISBLANK('Measure and Project Input'!BY171),"",'Measure and Project Input'!BY171),'Measure and Project Input'!X171)</f>
        <v/>
      </c>
      <c r="C163" t="str">
        <f>IF(ISBLANK('Measure and Project Input'!Y171),"",'Measure and Project Input'!Y171)</f>
        <v/>
      </c>
      <c r="D163" t="str">
        <f>IF(ISBLANK('Measure and Project Input'!Z171),"",'Measure and Project Input'!Z171)</f>
        <v/>
      </c>
      <c r="E163" t="str">
        <f>IF(ISBLANK('Measure and Project Input'!AA171),"",'Measure and Project Input'!AA171)</f>
        <v/>
      </c>
      <c r="F163" t="str">
        <f>IF(ISBLANK('Measure and Project Input'!AB171),"",'Measure and Project Input'!AB171)</f>
        <v/>
      </c>
      <c r="G163" t="str">
        <f>IF(ISBLANK('Measure and Project Input'!AC171),"",'Measure and Project Input'!AC171)</f>
        <v/>
      </c>
      <c r="H163" t="str">
        <f>IF(ISBLANK('Measure and Project Input'!AD171),"",'Measure and Project Input'!AD171)</f>
        <v/>
      </c>
      <c r="I163" t="str">
        <f>IF(ISBLANK('Measure and Project Input'!AE171),"",'Measure and Project Input'!AE171)</f>
        <v/>
      </c>
      <c r="J163" t="str">
        <f>IF(ISBLANK('Measure and Project Input'!AF171),"",'Measure and Project Input'!AF171)</f>
        <v/>
      </c>
      <c r="K163" t="str">
        <f ca="1">IF(ISBLANK('Measure and Project Input'!BE171),"",'Measure and Project Input'!BE171)</f>
        <v/>
      </c>
      <c r="T163" t="str">
        <f>IF(ISBLANK('Measure and Project Input'!BH171),"",'Measure and Project Input'!BH171)</f>
        <v/>
      </c>
      <c r="U163" t="str">
        <f>IF(ISBLANK('Measure and Project Input'!BI171),"",'Measure and Project Input'!BI171)</f>
        <v/>
      </c>
      <c r="V163" t="str">
        <f>IF(ISBLANK('Measure and Project Input'!BJ171),"",'Measure and Project Input'!BJ171)</f>
        <v/>
      </c>
      <c r="W163" t="str">
        <f>IF(ISBLANK('Measure and Project Input'!BK171),"",'Measure and Project Input'!BK171)</f>
        <v/>
      </c>
      <c r="X163" t="str">
        <f>IF(ISBLANK('Measure and Project Input'!BL171),"",'Measure and Project Input'!BL171)</f>
        <v/>
      </c>
      <c r="Y163" t="str">
        <f>IF(ISBLANK('Measure and Project Input'!BM171),"",'Measure and Project Input'!BM171)</f>
        <v/>
      </c>
      <c r="Z163" t="str">
        <f>IF(ISBLANK('Measure and Project Input'!BN171),"",'Measure and Project Input'!BN171)</f>
        <v/>
      </c>
      <c r="AA163" t="str">
        <f>IF(ISBLANK('Measure and Project Input'!BO171),"",'Measure and Project Input'!BO171)</f>
        <v/>
      </c>
      <c r="AC163" t="str">
        <f>IF(ISBLANK('Measure and Project Input'!P171),"",'Measure and Project Input'!P171)</f>
        <v/>
      </c>
      <c r="AD163" t="str">
        <f>IF(ISBLANK('Measure and Project Input'!AG171),"",'Measure and Project Input'!AG171)</f>
        <v/>
      </c>
      <c r="AE163" t="str">
        <f>IF(ISBLANK('Measure and Project Input'!AH171),"",'Measure and Project Input'!AH171)</f>
        <v/>
      </c>
      <c r="AF163" t="str">
        <f>IF(ISBLANK('Measure and Project Input'!AN171),"",'Measure and Project Input'!AN171)</f>
        <v/>
      </c>
      <c r="AG163" t="str">
        <f>IF(ISBLANK('Measure and Project Input'!AO171),"",'Measure and Project Input'!AO171)</f>
        <v/>
      </c>
      <c r="AH163" t="str">
        <f>IF(ISBLANK('Measure and Project Input'!AP171),"",'Measure and Project Input'!AP171)</f>
        <v/>
      </c>
      <c r="AI163" t="str">
        <f>IF(ISBLANK('Measure and Project Input'!AQ171),"",'Measure and Project Input'!AQ171)</f>
        <v/>
      </c>
      <c r="AJ163" t="str">
        <f>IF(ISBLANK('Measure and Project Input'!AR171),"",'Measure and Project Input'!AR171)</f>
        <v/>
      </c>
      <c r="AK163" t="str">
        <f>IF(ISBLANK('Measure and Project Input'!AS171),"",'Measure and Project Input'!AS171)</f>
        <v/>
      </c>
      <c r="AL163" t="str">
        <f>IF(ISBLANK('Measure and Project Input'!AT171),"",'Measure and Project Input'!AT171)</f>
        <v/>
      </c>
      <c r="AM163" t="str">
        <f>IF(ISBLANK('Measure and Project Input'!AU171),"",'Measure and Project Input'!AU171)</f>
        <v/>
      </c>
      <c r="AN163" t="str">
        <f>IF(ISBLANK('Measure and Project Input'!AV171),"",'Measure and Project Input'!AV171)</f>
        <v/>
      </c>
      <c r="AO163" t="str">
        <f>IF(ISBLANK('Measure and Project Input'!AW171),"",'Measure and Project Input'!AW171)</f>
        <v/>
      </c>
      <c r="AP163" t="str">
        <f>IF(ISBLANK('Measure and Project Input'!AX171),"",'Measure and Project Input'!AX171)</f>
        <v/>
      </c>
      <c r="AQ163" t="str">
        <f>IF(ISBLANK('Measure and Project Input'!AY171),"",'Measure and Project Input'!AY171)</f>
        <v/>
      </c>
      <c r="AR163" t="str">
        <f>IF(ISBLANK('Measure and Project Input'!AZ171),"",'Measure and Project Input'!AZ171)</f>
        <v/>
      </c>
      <c r="AS163" t="str">
        <f>IF(ISBLANK('Measure and Project Input'!BA171),"",'Measure and Project Input'!BA171)</f>
        <v/>
      </c>
      <c r="AT163" t="str">
        <f>IF(ISBLANK('Measure and Project Input'!BB171),"",'Measure and Project Input'!BB171)</f>
        <v/>
      </c>
      <c r="AU163" t="str">
        <f>IF(ISBLANK('Measure and Project Input'!BC171),"",'Measure and Project Input'!BC171)</f>
        <v/>
      </c>
      <c r="AV163" t="str">
        <f>IF(ISBLANK('Measure and Project Input'!BD171),"",'Measure and Project Input'!BD171)</f>
        <v/>
      </c>
    </row>
    <row r="164" spans="1:48" x14ac:dyDescent="0.2">
      <c r="A164" t="str">
        <f>IF(ISBLANK('Measure and Project Input'!W172),"",'Measure and Project Input'!W172)</f>
        <v/>
      </c>
      <c r="B164" t="str">
        <f ca="1">IF(ISBLANK('Measure and Project Input'!X172),IF(ISBLANK('Measure and Project Input'!BY172),"",'Measure and Project Input'!BY172),'Measure and Project Input'!X172)</f>
        <v/>
      </c>
      <c r="C164" t="str">
        <f>IF(ISBLANK('Measure and Project Input'!Y172),"",'Measure and Project Input'!Y172)</f>
        <v/>
      </c>
      <c r="D164" t="str">
        <f>IF(ISBLANK('Measure and Project Input'!Z172),"",'Measure and Project Input'!Z172)</f>
        <v/>
      </c>
      <c r="E164" t="str">
        <f>IF(ISBLANK('Measure and Project Input'!AA172),"",'Measure and Project Input'!AA172)</f>
        <v/>
      </c>
      <c r="F164" t="str">
        <f>IF(ISBLANK('Measure and Project Input'!AB172),"",'Measure and Project Input'!AB172)</f>
        <v/>
      </c>
      <c r="G164" t="str">
        <f>IF(ISBLANK('Measure and Project Input'!AC172),"",'Measure and Project Input'!AC172)</f>
        <v/>
      </c>
      <c r="H164" t="str">
        <f>IF(ISBLANK('Measure and Project Input'!AD172),"",'Measure and Project Input'!AD172)</f>
        <v/>
      </c>
      <c r="I164" t="str">
        <f>IF(ISBLANK('Measure and Project Input'!AE172),"",'Measure and Project Input'!AE172)</f>
        <v/>
      </c>
      <c r="J164" t="str">
        <f>IF(ISBLANK('Measure and Project Input'!AF172),"",'Measure and Project Input'!AF172)</f>
        <v/>
      </c>
      <c r="K164" t="str">
        <f ca="1">IF(ISBLANK('Measure and Project Input'!BE172),"",'Measure and Project Input'!BE172)</f>
        <v/>
      </c>
      <c r="T164" t="str">
        <f>IF(ISBLANK('Measure and Project Input'!BH172),"",'Measure and Project Input'!BH172)</f>
        <v/>
      </c>
      <c r="U164" t="str">
        <f>IF(ISBLANK('Measure and Project Input'!BI172),"",'Measure and Project Input'!BI172)</f>
        <v/>
      </c>
      <c r="V164" t="str">
        <f>IF(ISBLANK('Measure and Project Input'!BJ172),"",'Measure and Project Input'!BJ172)</f>
        <v/>
      </c>
      <c r="W164" t="str">
        <f>IF(ISBLANK('Measure and Project Input'!BK172),"",'Measure and Project Input'!BK172)</f>
        <v/>
      </c>
      <c r="X164" t="str">
        <f>IF(ISBLANK('Measure and Project Input'!BL172),"",'Measure and Project Input'!BL172)</f>
        <v/>
      </c>
      <c r="Y164" t="str">
        <f>IF(ISBLANK('Measure and Project Input'!BM172),"",'Measure and Project Input'!BM172)</f>
        <v/>
      </c>
      <c r="Z164" t="str">
        <f>IF(ISBLANK('Measure and Project Input'!BN172),"",'Measure and Project Input'!BN172)</f>
        <v/>
      </c>
      <c r="AA164" t="str">
        <f>IF(ISBLANK('Measure and Project Input'!BO172),"",'Measure and Project Input'!BO172)</f>
        <v/>
      </c>
      <c r="AC164" t="str">
        <f>IF(ISBLANK('Measure and Project Input'!P172),"",'Measure and Project Input'!P172)</f>
        <v/>
      </c>
      <c r="AD164" t="str">
        <f>IF(ISBLANK('Measure and Project Input'!AG172),"",'Measure and Project Input'!AG172)</f>
        <v/>
      </c>
      <c r="AE164" t="str">
        <f>IF(ISBLANK('Measure and Project Input'!AH172),"",'Measure and Project Input'!AH172)</f>
        <v/>
      </c>
      <c r="AF164" t="str">
        <f>IF(ISBLANK('Measure and Project Input'!AN172),"",'Measure and Project Input'!AN172)</f>
        <v/>
      </c>
      <c r="AG164" t="str">
        <f>IF(ISBLANK('Measure and Project Input'!AO172),"",'Measure and Project Input'!AO172)</f>
        <v/>
      </c>
      <c r="AH164" t="str">
        <f>IF(ISBLANK('Measure and Project Input'!AP172),"",'Measure and Project Input'!AP172)</f>
        <v/>
      </c>
      <c r="AI164" t="str">
        <f>IF(ISBLANK('Measure and Project Input'!AQ172),"",'Measure and Project Input'!AQ172)</f>
        <v/>
      </c>
      <c r="AJ164" t="str">
        <f>IF(ISBLANK('Measure and Project Input'!AR172),"",'Measure and Project Input'!AR172)</f>
        <v/>
      </c>
      <c r="AK164" t="str">
        <f>IF(ISBLANK('Measure and Project Input'!AS172),"",'Measure and Project Input'!AS172)</f>
        <v/>
      </c>
      <c r="AL164" t="str">
        <f>IF(ISBLANK('Measure and Project Input'!AT172),"",'Measure and Project Input'!AT172)</f>
        <v/>
      </c>
      <c r="AM164" t="str">
        <f>IF(ISBLANK('Measure and Project Input'!AU172),"",'Measure and Project Input'!AU172)</f>
        <v/>
      </c>
      <c r="AN164" t="str">
        <f>IF(ISBLANK('Measure and Project Input'!AV172),"",'Measure and Project Input'!AV172)</f>
        <v/>
      </c>
      <c r="AO164" t="str">
        <f>IF(ISBLANK('Measure and Project Input'!AW172),"",'Measure and Project Input'!AW172)</f>
        <v/>
      </c>
      <c r="AP164" t="str">
        <f>IF(ISBLANK('Measure and Project Input'!AX172),"",'Measure and Project Input'!AX172)</f>
        <v/>
      </c>
      <c r="AQ164" t="str">
        <f>IF(ISBLANK('Measure and Project Input'!AY172),"",'Measure and Project Input'!AY172)</f>
        <v/>
      </c>
      <c r="AR164" t="str">
        <f>IF(ISBLANK('Measure and Project Input'!AZ172),"",'Measure and Project Input'!AZ172)</f>
        <v/>
      </c>
      <c r="AS164" t="str">
        <f>IF(ISBLANK('Measure and Project Input'!BA172),"",'Measure and Project Input'!BA172)</f>
        <v/>
      </c>
      <c r="AT164" t="str">
        <f>IF(ISBLANK('Measure and Project Input'!BB172),"",'Measure and Project Input'!BB172)</f>
        <v/>
      </c>
      <c r="AU164" t="str">
        <f>IF(ISBLANK('Measure and Project Input'!BC172),"",'Measure and Project Input'!BC172)</f>
        <v/>
      </c>
      <c r="AV164" t="str">
        <f>IF(ISBLANK('Measure and Project Input'!BD172),"",'Measure and Project Input'!BD172)</f>
        <v/>
      </c>
    </row>
    <row r="165" spans="1:48" x14ac:dyDescent="0.2">
      <c r="A165" t="str">
        <f>IF(ISBLANK('Measure and Project Input'!W173),"",'Measure and Project Input'!W173)</f>
        <v/>
      </c>
      <c r="B165" t="str">
        <f ca="1">IF(ISBLANK('Measure and Project Input'!X173),IF(ISBLANK('Measure and Project Input'!BY173),"",'Measure and Project Input'!BY173),'Measure and Project Input'!X173)</f>
        <v/>
      </c>
      <c r="C165" t="str">
        <f>IF(ISBLANK('Measure and Project Input'!Y173),"",'Measure and Project Input'!Y173)</f>
        <v/>
      </c>
      <c r="D165" t="str">
        <f>IF(ISBLANK('Measure and Project Input'!Z173),"",'Measure and Project Input'!Z173)</f>
        <v/>
      </c>
      <c r="E165" t="str">
        <f>IF(ISBLANK('Measure and Project Input'!AA173),"",'Measure and Project Input'!AA173)</f>
        <v/>
      </c>
      <c r="F165" t="str">
        <f>IF(ISBLANK('Measure and Project Input'!AB173),"",'Measure and Project Input'!AB173)</f>
        <v/>
      </c>
      <c r="G165" t="str">
        <f>IF(ISBLANK('Measure and Project Input'!AC173),"",'Measure and Project Input'!AC173)</f>
        <v/>
      </c>
      <c r="H165" t="str">
        <f>IF(ISBLANK('Measure and Project Input'!AD173),"",'Measure and Project Input'!AD173)</f>
        <v/>
      </c>
      <c r="I165" t="str">
        <f>IF(ISBLANK('Measure and Project Input'!AE173),"",'Measure and Project Input'!AE173)</f>
        <v/>
      </c>
      <c r="J165" t="str">
        <f>IF(ISBLANK('Measure and Project Input'!AF173),"",'Measure and Project Input'!AF173)</f>
        <v/>
      </c>
      <c r="K165" t="str">
        <f ca="1">IF(ISBLANK('Measure and Project Input'!BE173),"",'Measure and Project Input'!BE173)</f>
        <v/>
      </c>
      <c r="T165" t="str">
        <f>IF(ISBLANK('Measure and Project Input'!BH173),"",'Measure and Project Input'!BH173)</f>
        <v/>
      </c>
      <c r="U165" t="str">
        <f>IF(ISBLANK('Measure and Project Input'!BI173),"",'Measure and Project Input'!BI173)</f>
        <v/>
      </c>
      <c r="V165" t="str">
        <f>IF(ISBLANK('Measure and Project Input'!BJ173),"",'Measure and Project Input'!BJ173)</f>
        <v/>
      </c>
      <c r="W165" t="str">
        <f>IF(ISBLANK('Measure and Project Input'!BK173),"",'Measure and Project Input'!BK173)</f>
        <v/>
      </c>
      <c r="X165" t="str">
        <f>IF(ISBLANK('Measure and Project Input'!BL173),"",'Measure and Project Input'!BL173)</f>
        <v/>
      </c>
      <c r="Y165" t="str">
        <f>IF(ISBLANK('Measure and Project Input'!BM173),"",'Measure and Project Input'!BM173)</f>
        <v/>
      </c>
      <c r="Z165" t="str">
        <f>IF(ISBLANK('Measure and Project Input'!BN173),"",'Measure and Project Input'!BN173)</f>
        <v/>
      </c>
      <c r="AA165" t="str">
        <f>IF(ISBLANK('Measure and Project Input'!BO173),"",'Measure and Project Input'!BO173)</f>
        <v/>
      </c>
      <c r="AC165" t="str">
        <f>IF(ISBLANK('Measure and Project Input'!P173),"",'Measure and Project Input'!P173)</f>
        <v/>
      </c>
      <c r="AD165" t="str">
        <f>IF(ISBLANK('Measure and Project Input'!AG173),"",'Measure and Project Input'!AG173)</f>
        <v/>
      </c>
      <c r="AE165" t="str">
        <f>IF(ISBLANK('Measure and Project Input'!AH173),"",'Measure and Project Input'!AH173)</f>
        <v/>
      </c>
      <c r="AF165" t="str">
        <f>IF(ISBLANK('Measure and Project Input'!AN173),"",'Measure and Project Input'!AN173)</f>
        <v/>
      </c>
      <c r="AG165" t="str">
        <f>IF(ISBLANK('Measure and Project Input'!AO173),"",'Measure and Project Input'!AO173)</f>
        <v/>
      </c>
      <c r="AH165" t="str">
        <f>IF(ISBLANK('Measure and Project Input'!AP173),"",'Measure and Project Input'!AP173)</f>
        <v/>
      </c>
      <c r="AI165" t="str">
        <f>IF(ISBLANK('Measure and Project Input'!AQ173),"",'Measure and Project Input'!AQ173)</f>
        <v/>
      </c>
      <c r="AJ165" t="str">
        <f>IF(ISBLANK('Measure and Project Input'!AR173),"",'Measure and Project Input'!AR173)</f>
        <v/>
      </c>
      <c r="AK165" t="str">
        <f>IF(ISBLANK('Measure and Project Input'!AS173),"",'Measure and Project Input'!AS173)</f>
        <v/>
      </c>
      <c r="AL165" t="str">
        <f>IF(ISBLANK('Measure and Project Input'!AT173),"",'Measure and Project Input'!AT173)</f>
        <v/>
      </c>
      <c r="AM165" t="str">
        <f>IF(ISBLANK('Measure and Project Input'!AU173),"",'Measure and Project Input'!AU173)</f>
        <v/>
      </c>
      <c r="AN165" t="str">
        <f>IF(ISBLANK('Measure and Project Input'!AV173),"",'Measure and Project Input'!AV173)</f>
        <v/>
      </c>
      <c r="AO165" t="str">
        <f>IF(ISBLANK('Measure and Project Input'!AW173),"",'Measure and Project Input'!AW173)</f>
        <v/>
      </c>
      <c r="AP165" t="str">
        <f>IF(ISBLANK('Measure and Project Input'!AX173),"",'Measure and Project Input'!AX173)</f>
        <v/>
      </c>
      <c r="AQ165" t="str">
        <f>IF(ISBLANK('Measure and Project Input'!AY173),"",'Measure and Project Input'!AY173)</f>
        <v/>
      </c>
      <c r="AR165" t="str">
        <f>IF(ISBLANK('Measure and Project Input'!AZ173),"",'Measure and Project Input'!AZ173)</f>
        <v/>
      </c>
      <c r="AS165" t="str">
        <f>IF(ISBLANK('Measure and Project Input'!BA173),"",'Measure and Project Input'!BA173)</f>
        <v/>
      </c>
      <c r="AT165" t="str">
        <f>IF(ISBLANK('Measure and Project Input'!BB173),"",'Measure and Project Input'!BB173)</f>
        <v/>
      </c>
      <c r="AU165" t="str">
        <f>IF(ISBLANK('Measure and Project Input'!BC173),"",'Measure and Project Input'!BC173)</f>
        <v/>
      </c>
      <c r="AV165" t="str">
        <f>IF(ISBLANK('Measure and Project Input'!BD173),"",'Measure and Project Input'!BD173)</f>
        <v/>
      </c>
    </row>
    <row r="166" spans="1:48" x14ac:dyDescent="0.2">
      <c r="A166" t="str">
        <f>IF(ISBLANK('Measure and Project Input'!W174),"",'Measure and Project Input'!W174)</f>
        <v/>
      </c>
      <c r="B166" t="str">
        <f ca="1">IF(ISBLANK('Measure and Project Input'!X174),IF(ISBLANK('Measure and Project Input'!BY174),"",'Measure and Project Input'!BY174),'Measure and Project Input'!X174)</f>
        <v/>
      </c>
      <c r="C166" t="str">
        <f>IF(ISBLANK('Measure and Project Input'!Y174),"",'Measure and Project Input'!Y174)</f>
        <v/>
      </c>
      <c r="D166" t="str">
        <f>IF(ISBLANK('Measure and Project Input'!Z174),"",'Measure and Project Input'!Z174)</f>
        <v/>
      </c>
      <c r="E166" t="str">
        <f>IF(ISBLANK('Measure and Project Input'!AA174),"",'Measure and Project Input'!AA174)</f>
        <v/>
      </c>
      <c r="F166" t="str">
        <f>IF(ISBLANK('Measure and Project Input'!AB174),"",'Measure and Project Input'!AB174)</f>
        <v/>
      </c>
      <c r="G166" t="str">
        <f>IF(ISBLANK('Measure and Project Input'!AC174),"",'Measure and Project Input'!AC174)</f>
        <v/>
      </c>
      <c r="H166" t="str">
        <f>IF(ISBLANK('Measure and Project Input'!AD174),"",'Measure and Project Input'!AD174)</f>
        <v/>
      </c>
      <c r="I166" t="str">
        <f>IF(ISBLANK('Measure and Project Input'!AE174),"",'Measure and Project Input'!AE174)</f>
        <v/>
      </c>
      <c r="J166" t="str">
        <f>IF(ISBLANK('Measure and Project Input'!AF174),"",'Measure and Project Input'!AF174)</f>
        <v/>
      </c>
      <c r="K166" t="str">
        <f ca="1">IF(ISBLANK('Measure and Project Input'!BE174),"",'Measure and Project Input'!BE174)</f>
        <v/>
      </c>
      <c r="T166" t="str">
        <f>IF(ISBLANK('Measure and Project Input'!BH174),"",'Measure and Project Input'!BH174)</f>
        <v/>
      </c>
      <c r="U166" t="str">
        <f>IF(ISBLANK('Measure and Project Input'!BI174),"",'Measure and Project Input'!BI174)</f>
        <v/>
      </c>
      <c r="V166" t="str">
        <f>IF(ISBLANK('Measure and Project Input'!BJ174),"",'Measure and Project Input'!BJ174)</f>
        <v/>
      </c>
      <c r="W166" t="str">
        <f>IF(ISBLANK('Measure and Project Input'!BK174),"",'Measure and Project Input'!BK174)</f>
        <v/>
      </c>
      <c r="X166" t="str">
        <f>IF(ISBLANK('Measure and Project Input'!BL174),"",'Measure and Project Input'!BL174)</f>
        <v/>
      </c>
      <c r="Y166" t="str">
        <f>IF(ISBLANK('Measure and Project Input'!BM174),"",'Measure and Project Input'!BM174)</f>
        <v/>
      </c>
      <c r="Z166" t="str">
        <f>IF(ISBLANK('Measure and Project Input'!BN174),"",'Measure and Project Input'!BN174)</f>
        <v/>
      </c>
      <c r="AA166" t="str">
        <f>IF(ISBLANK('Measure and Project Input'!BO174),"",'Measure and Project Input'!BO174)</f>
        <v/>
      </c>
      <c r="AC166" t="str">
        <f>IF(ISBLANK('Measure and Project Input'!P174),"",'Measure and Project Input'!P174)</f>
        <v/>
      </c>
      <c r="AD166" t="str">
        <f>IF(ISBLANK('Measure and Project Input'!AG174),"",'Measure and Project Input'!AG174)</f>
        <v/>
      </c>
      <c r="AE166" t="str">
        <f>IF(ISBLANK('Measure and Project Input'!AH174),"",'Measure and Project Input'!AH174)</f>
        <v/>
      </c>
      <c r="AF166" t="str">
        <f>IF(ISBLANK('Measure and Project Input'!AN174),"",'Measure and Project Input'!AN174)</f>
        <v/>
      </c>
      <c r="AG166" t="str">
        <f>IF(ISBLANK('Measure and Project Input'!AO174),"",'Measure and Project Input'!AO174)</f>
        <v/>
      </c>
      <c r="AH166" t="str">
        <f>IF(ISBLANK('Measure and Project Input'!AP174),"",'Measure and Project Input'!AP174)</f>
        <v/>
      </c>
      <c r="AI166" t="str">
        <f>IF(ISBLANK('Measure and Project Input'!AQ174),"",'Measure and Project Input'!AQ174)</f>
        <v/>
      </c>
      <c r="AJ166" t="str">
        <f>IF(ISBLANK('Measure and Project Input'!AR174),"",'Measure and Project Input'!AR174)</f>
        <v/>
      </c>
      <c r="AK166" t="str">
        <f>IF(ISBLANK('Measure and Project Input'!AS174),"",'Measure and Project Input'!AS174)</f>
        <v/>
      </c>
      <c r="AL166" t="str">
        <f>IF(ISBLANK('Measure and Project Input'!AT174),"",'Measure and Project Input'!AT174)</f>
        <v/>
      </c>
      <c r="AM166" t="str">
        <f>IF(ISBLANK('Measure and Project Input'!AU174),"",'Measure and Project Input'!AU174)</f>
        <v/>
      </c>
      <c r="AN166" t="str">
        <f>IF(ISBLANK('Measure and Project Input'!AV174),"",'Measure and Project Input'!AV174)</f>
        <v/>
      </c>
      <c r="AO166" t="str">
        <f>IF(ISBLANK('Measure and Project Input'!AW174),"",'Measure and Project Input'!AW174)</f>
        <v/>
      </c>
      <c r="AP166" t="str">
        <f>IF(ISBLANK('Measure and Project Input'!AX174),"",'Measure and Project Input'!AX174)</f>
        <v/>
      </c>
      <c r="AQ166" t="str">
        <f>IF(ISBLANK('Measure and Project Input'!AY174),"",'Measure and Project Input'!AY174)</f>
        <v/>
      </c>
      <c r="AR166" t="str">
        <f>IF(ISBLANK('Measure and Project Input'!AZ174),"",'Measure and Project Input'!AZ174)</f>
        <v/>
      </c>
      <c r="AS166" t="str">
        <f>IF(ISBLANK('Measure and Project Input'!BA174),"",'Measure and Project Input'!BA174)</f>
        <v/>
      </c>
      <c r="AT166" t="str">
        <f>IF(ISBLANK('Measure and Project Input'!BB174),"",'Measure and Project Input'!BB174)</f>
        <v/>
      </c>
      <c r="AU166" t="str">
        <f>IF(ISBLANK('Measure and Project Input'!BC174),"",'Measure and Project Input'!BC174)</f>
        <v/>
      </c>
      <c r="AV166" t="str">
        <f>IF(ISBLANK('Measure and Project Input'!BD174),"",'Measure and Project Input'!BD174)</f>
        <v/>
      </c>
    </row>
    <row r="167" spans="1:48" x14ac:dyDescent="0.2">
      <c r="A167" t="str">
        <f>IF(ISBLANK('Measure and Project Input'!W175),"",'Measure and Project Input'!W175)</f>
        <v/>
      </c>
      <c r="B167" t="str">
        <f ca="1">IF(ISBLANK('Measure and Project Input'!X175),IF(ISBLANK('Measure and Project Input'!BY175),"",'Measure and Project Input'!BY175),'Measure and Project Input'!X175)</f>
        <v/>
      </c>
      <c r="C167" t="str">
        <f>IF(ISBLANK('Measure and Project Input'!Y175),"",'Measure and Project Input'!Y175)</f>
        <v/>
      </c>
      <c r="D167" t="str">
        <f>IF(ISBLANK('Measure and Project Input'!Z175),"",'Measure and Project Input'!Z175)</f>
        <v/>
      </c>
      <c r="E167" t="str">
        <f>IF(ISBLANK('Measure and Project Input'!AA175),"",'Measure and Project Input'!AA175)</f>
        <v/>
      </c>
      <c r="F167" t="str">
        <f>IF(ISBLANK('Measure and Project Input'!AB175),"",'Measure and Project Input'!AB175)</f>
        <v/>
      </c>
      <c r="G167" t="str">
        <f>IF(ISBLANK('Measure and Project Input'!AC175),"",'Measure and Project Input'!AC175)</f>
        <v/>
      </c>
      <c r="H167" t="str">
        <f>IF(ISBLANK('Measure and Project Input'!AD175),"",'Measure and Project Input'!AD175)</f>
        <v/>
      </c>
      <c r="I167" t="str">
        <f>IF(ISBLANK('Measure and Project Input'!AE175),"",'Measure and Project Input'!AE175)</f>
        <v/>
      </c>
      <c r="J167" t="str">
        <f>IF(ISBLANK('Measure and Project Input'!AF175),"",'Measure and Project Input'!AF175)</f>
        <v/>
      </c>
      <c r="K167" t="str">
        <f ca="1">IF(ISBLANK('Measure and Project Input'!BE175),"",'Measure and Project Input'!BE175)</f>
        <v/>
      </c>
      <c r="T167" t="str">
        <f>IF(ISBLANK('Measure and Project Input'!BH175),"",'Measure and Project Input'!BH175)</f>
        <v/>
      </c>
      <c r="U167" t="str">
        <f>IF(ISBLANK('Measure and Project Input'!BI175),"",'Measure and Project Input'!BI175)</f>
        <v/>
      </c>
      <c r="V167" t="str">
        <f>IF(ISBLANK('Measure and Project Input'!BJ175),"",'Measure and Project Input'!BJ175)</f>
        <v/>
      </c>
      <c r="W167" t="str">
        <f>IF(ISBLANK('Measure and Project Input'!BK175),"",'Measure and Project Input'!BK175)</f>
        <v/>
      </c>
      <c r="X167" t="str">
        <f>IF(ISBLANK('Measure and Project Input'!BL175),"",'Measure and Project Input'!BL175)</f>
        <v/>
      </c>
      <c r="Y167" t="str">
        <f>IF(ISBLANK('Measure and Project Input'!BM175),"",'Measure and Project Input'!BM175)</f>
        <v/>
      </c>
      <c r="Z167" t="str">
        <f>IF(ISBLANK('Measure and Project Input'!BN175),"",'Measure and Project Input'!BN175)</f>
        <v/>
      </c>
      <c r="AA167" t="str">
        <f>IF(ISBLANK('Measure and Project Input'!BO175),"",'Measure and Project Input'!BO175)</f>
        <v/>
      </c>
      <c r="AC167" t="str">
        <f>IF(ISBLANK('Measure and Project Input'!P175),"",'Measure and Project Input'!P175)</f>
        <v/>
      </c>
      <c r="AD167" t="str">
        <f>IF(ISBLANK('Measure and Project Input'!AG175),"",'Measure and Project Input'!AG175)</f>
        <v/>
      </c>
      <c r="AE167" t="str">
        <f>IF(ISBLANK('Measure and Project Input'!AH175),"",'Measure and Project Input'!AH175)</f>
        <v/>
      </c>
      <c r="AF167" t="str">
        <f>IF(ISBLANK('Measure and Project Input'!AN175),"",'Measure and Project Input'!AN175)</f>
        <v/>
      </c>
      <c r="AG167" t="str">
        <f>IF(ISBLANK('Measure and Project Input'!AO175),"",'Measure and Project Input'!AO175)</f>
        <v/>
      </c>
      <c r="AH167" t="str">
        <f>IF(ISBLANK('Measure and Project Input'!AP175),"",'Measure and Project Input'!AP175)</f>
        <v/>
      </c>
      <c r="AI167" t="str">
        <f>IF(ISBLANK('Measure and Project Input'!AQ175),"",'Measure and Project Input'!AQ175)</f>
        <v/>
      </c>
      <c r="AJ167" t="str">
        <f>IF(ISBLANK('Measure and Project Input'!AR175),"",'Measure and Project Input'!AR175)</f>
        <v/>
      </c>
      <c r="AK167" t="str">
        <f>IF(ISBLANK('Measure and Project Input'!AS175),"",'Measure and Project Input'!AS175)</f>
        <v/>
      </c>
      <c r="AL167" t="str">
        <f>IF(ISBLANK('Measure and Project Input'!AT175),"",'Measure and Project Input'!AT175)</f>
        <v/>
      </c>
      <c r="AM167" t="str">
        <f>IF(ISBLANK('Measure and Project Input'!AU175),"",'Measure and Project Input'!AU175)</f>
        <v/>
      </c>
      <c r="AN167" t="str">
        <f>IF(ISBLANK('Measure and Project Input'!AV175),"",'Measure and Project Input'!AV175)</f>
        <v/>
      </c>
      <c r="AO167" t="str">
        <f>IF(ISBLANK('Measure and Project Input'!AW175),"",'Measure and Project Input'!AW175)</f>
        <v/>
      </c>
      <c r="AP167" t="str">
        <f>IF(ISBLANK('Measure and Project Input'!AX175),"",'Measure and Project Input'!AX175)</f>
        <v/>
      </c>
      <c r="AQ167" t="str">
        <f>IF(ISBLANK('Measure and Project Input'!AY175),"",'Measure and Project Input'!AY175)</f>
        <v/>
      </c>
      <c r="AR167" t="str">
        <f>IF(ISBLANK('Measure and Project Input'!AZ175),"",'Measure and Project Input'!AZ175)</f>
        <v/>
      </c>
      <c r="AS167" t="str">
        <f>IF(ISBLANK('Measure and Project Input'!BA175),"",'Measure and Project Input'!BA175)</f>
        <v/>
      </c>
      <c r="AT167" t="str">
        <f>IF(ISBLANK('Measure and Project Input'!BB175),"",'Measure and Project Input'!BB175)</f>
        <v/>
      </c>
      <c r="AU167" t="str">
        <f>IF(ISBLANK('Measure and Project Input'!BC175),"",'Measure and Project Input'!BC175)</f>
        <v/>
      </c>
      <c r="AV167" t="str">
        <f>IF(ISBLANK('Measure and Project Input'!BD175),"",'Measure and Project Input'!BD175)</f>
        <v/>
      </c>
    </row>
    <row r="168" spans="1:48" x14ac:dyDescent="0.2">
      <c r="A168" t="str">
        <f>IF(ISBLANK('Measure and Project Input'!W176),"",'Measure and Project Input'!W176)</f>
        <v/>
      </c>
      <c r="B168" t="str">
        <f ca="1">IF(ISBLANK('Measure and Project Input'!X176),IF(ISBLANK('Measure and Project Input'!BY176),"",'Measure and Project Input'!BY176),'Measure and Project Input'!X176)</f>
        <v/>
      </c>
      <c r="C168" t="str">
        <f>IF(ISBLANK('Measure and Project Input'!Y176),"",'Measure and Project Input'!Y176)</f>
        <v/>
      </c>
      <c r="D168" t="str">
        <f>IF(ISBLANK('Measure and Project Input'!Z176),"",'Measure and Project Input'!Z176)</f>
        <v/>
      </c>
      <c r="E168" t="str">
        <f>IF(ISBLANK('Measure and Project Input'!AA176),"",'Measure and Project Input'!AA176)</f>
        <v/>
      </c>
      <c r="F168" t="str">
        <f>IF(ISBLANK('Measure and Project Input'!AB176),"",'Measure and Project Input'!AB176)</f>
        <v/>
      </c>
      <c r="G168" t="str">
        <f>IF(ISBLANK('Measure and Project Input'!AC176),"",'Measure and Project Input'!AC176)</f>
        <v/>
      </c>
      <c r="H168" t="str">
        <f>IF(ISBLANK('Measure and Project Input'!AD176),"",'Measure and Project Input'!AD176)</f>
        <v/>
      </c>
      <c r="I168" t="str">
        <f>IF(ISBLANK('Measure and Project Input'!AE176),"",'Measure and Project Input'!AE176)</f>
        <v/>
      </c>
      <c r="J168" t="str">
        <f>IF(ISBLANK('Measure and Project Input'!AF176),"",'Measure and Project Input'!AF176)</f>
        <v/>
      </c>
      <c r="K168" t="str">
        <f ca="1">IF(ISBLANK('Measure and Project Input'!BE176),"",'Measure and Project Input'!BE176)</f>
        <v/>
      </c>
      <c r="T168" t="str">
        <f>IF(ISBLANK('Measure and Project Input'!BH176),"",'Measure and Project Input'!BH176)</f>
        <v/>
      </c>
      <c r="U168" t="str">
        <f>IF(ISBLANK('Measure and Project Input'!BI176),"",'Measure and Project Input'!BI176)</f>
        <v/>
      </c>
      <c r="V168" t="str">
        <f>IF(ISBLANK('Measure and Project Input'!BJ176),"",'Measure and Project Input'!BJ176)</f>
        <v/>
      </c>
      <c r="W168" t="str">
        <f>IF(ISBLANK('Measure and Project Input'!BK176),"",'Measure and Project Input'!BK176)</f>
        <v/>
      </c>
      <c r="X168" t="str">
        <f>IF(ISBLANK('Measure and Project Input'!BL176),"",'Measure and Project Input'!BL176)</f>
        <v/>
      </c>
      <c r="Y168" t="str">
        <f>IF(ISBLANK('Measure and Project Input'!BM176),"",'Measure and Project Input'!BM176)</f>
        <v/>
      </c>
      <c r="Z168" t="str">
        <f>IF(ISBLANK('Measure and Project Input'!BN176),"",'Measure and Project Input'!BN176)</f>
        <v/>
      </c>
      <c r="AA168" t="str">
        <f>IF(ISBLANK('Measure and Project Input'!BO176),"",'Measure and Project Input'!BO176)</f>
        <v/>
      </c>
      <c r="AC168" t="str">
        <f>IF(ISBLANK('Measure and Project Input'!P176),"",'Measure and Project Input'!P176)</f>
        <v/>
      </c>
      <c r="AD168" t="str">
        <f>IF(ISBLANK('Measure and Project Input'!AG176),"",'Measure and Project Input'!AG176)</f>
        <v/>
      </c>
      <c r="AE168" t="str">
        <f>IF(ISBLANK('Measure and Project Input'!AH176),"",'Measure and Project Input'!AH176)</f>
        <v/>
      </c>
      <c r="AF168" t="str">
        <f>IF(ISBLANK('Measure and Project Input'!AN176),"",'Measure and Project Input'!AN176)</f>
        <v/>
      </c>
      <c r="AG168" t="str">
        <f>IF(ISBLANK('Measure and Project Input'!AO176),"",'Measure and Project Input'!AO176)</f>
        <v/>
      </c>
      <c r="AH168" t="str">
        <f>IF(ISBLANK('Measure and Project Input'!AP176),"",'Measure and Project Input'!AP176)</f>
        <v/>
      </c>
      <c r="AI168" t="str">
        <f>IF(ISBLANK('Measure and Project Input'!AQ176),"",'Measure and Project Input'!AQ176)</f>
        <v/>
      </c>
      <c r="AJ168" t="str">
        <f>IF(ISBLANK('Measure and Project Input'!AR176),"",'Measure and Project Input'!AR176)</f>
        <v/>
      </c>
      <c r="AK168" t="str">
        <f>IF(ISBLANK('Measure and Project Input'!AS176),"",'Measure and Project Input'!AS176)</f>
        <v/>
      </c>
      <c r="AL168" t="str">
        <f>IF(ISBLANK('Measure and Project Input'!AT176),"",'Measure and Project Input'!AT176)</f>
        <v/>
      </c>
      <c r="AM168" t="str">
        <f>IF(ISBLANK('Measure and Project Input'!AU176),"",'Measure and Project Input'!AU176)</f>
        <v/>
      </c>
      <c r="AN168" t="str">
        <f>IF(ISBLANK('Measure and Project Input'!AV176),"",'Measure and Project Input'!AV176)</f>
        <v/>
      </c>
      <c r="AO168" t="str">
        <f>IF(ISBLANK('Measure and Project Input'!AW176),"",'Measure and Project Input'!AW176)</f>
        <v/>
      </c>
      <c r="AP168" t="str">
        <f>IF(ISBLANK('Measure and Project Input'!AX176),"",'Measure and Project Input'!AX176)</f>
        <v/>
      </c>
      <c r="AQ168" t="str">
        <f>IF(ISBLANK('Measure and Project Input'!AY176),"",'Measure and Project Input'!AY176)</f>
        <v/>
      </c>
      <c r="AR168" t="str">
        <f>IF(ISBLANK('Measure and Project Input'!AZ176),"",'Measure and Project Input'!AZ176)</f>
        <v/>
      </c>
      <c r="AS168" t="str">
        <f>IF(ISBLANK('Measure and Project Input'!BA176),"",'Measure and Project Input'!BA176)</f>
        <v/>
      </c>
      <c r="AT168" t="str">
        <f>IF(ISBLANK('Measure and Project Input'!BB176),"",'Measure and Project Input'!BB176)</f>
        <v/>
      </c>
      <c r="AU168" t="str">
        <f>IF(ISBLANK('Measure and Project Input'!BC176),"",'Measure and Project Input'!BC176)</f>
        <v/>
      </c>
      <c r="AV168" t="str">
        <f>IF(ISBLANK('Measure and Project Input'!BD176),"",'Measure and Project Input'!BD176)</f>
        <v/>
      </c>
    </row>
    <row r="169" spans="1:48" x14ac:dyDescent="0.2">
      <c r="A169" t="str">
        <f>IF(ISBLANK('Measure and Project Input'!W177),"",'Measure and Project Input'!W177)</f>
        <v/>
      </c>
      <c r="B169" t="str">
        <f ca="1">IF(ISBLANK('Measure and Project Input'!X177),IF(ISBLANK('Measure and Project Input'!BY177),"",'Measure and Project Input'!BY177),'Measure and Project Input'!X177)</f>
        <v/>
      </c>
      <c r="C169" t="str">
        <f>IF(ISBLANK('Measure and Project Input'!Y177),"",'Measure and Project Input'!Y177)</f>
        <v/>
      </c>
      <c r="D169" t="str">
        <f>IF(ISBLANK('Measure and Project Input'!Z177),"",'Measure and Project Input'!Z177)</f>
        <v/>
      </c>
      <c r="E169" t="str">
        <f>IF(ISBLANK('Measure and Project Input'!AA177),"",'Measure and Project Input'!AA177)</f>
        <v/>
      </c>
      <c r="F169" t="str">
        <f>IF(ISBLANK('Measure and Project Input'!AB177),"",'Measure and Project Input'!AB177)</f>
        <v/>
      </c>
      <c r="G169" t="str">
        <f>IF(ISBLANK('Measure and Project Input'!AC177),"",'Measure and Project Input'!AC177)</f>
        <v/>
      </c>
      <c r="H169" t="str">
        <f>IF(ISBLANK('Measure and Project Input'!AD177),"",'Measure and Project Input'!AD177)</f>
        <v/>
      </c>
      <c r="I169" t="str">
        <f>IF(ISBLANK('Measure and Project Input'!AE177),"",'Measure and Project Input'!AE177)</f>
        <v/>
      </c>
      <c r="J169" t="str">
        <f>IF(ISBLANK('Measure and Project Input'!AF177),"",'Measure and Project Input'!AF177)</f>
        <v/>
      </c>
      <c r="K169" t="str">
        <f ca="1">IF(ISBLANK('Measure and Project Input'!BE177),"",'Measure and Project Input'!BE177)</f>
        <v/>
      </c>
      <c r="T169" t="str">
        <f>IF(ISBLANK('Measure and Project Input'!BH177),"",'Measure and Project Input'!BH177)</f>
        <v/>
      </c>
      <c r="U169" t="str">
        <f>IF(ISBLANK('Measure and Project Input'!BI177),"",'Measure and Project Input'!BI177)</f>
        <v/>
      </c>
      <c r="V169" t="str">
        <f>IF(ISBLANK('Measure and Project Input'!BJ177),"",'Measure and Project Input'!BJ177)</f>
        <v/>
      </c>
      <c r="W169" t="str">
        <f>IF(ISBLANK('Measure and Project Input'!BK177),"",'Measure and Project Input'!BK177)</f>
        <v/>
      </c>
      <c r="X169" t="str">
        <f>IF(ISBLANK('Measure and Project Input'!BL177),"",'Measure and Project Input'!BL177)</f>
        <v/>
      </c>
      <c r="Y169" t="str">
        <f>IF(ISBLANK('Measure and Project Input'!BM177),"",'Measure and Project Input'!BM177)</f>
        <v/>
      </c>
      <c r="Z169" t="str">
        <f>IF(ISBLANK('Measure and Project Input'!BN177),"",'Measure and Project Input'!BN177)</f>
        <v/>
      </c>
      <c r="AA169" t="str">
        <f>IF(ISBLANK('Measure and Project Input'!BO177),"",'Measure and Project Input'!BO177)</f>
        <v/>
      </c>
      <c r="AC169" t="str">
        <f>IF(ISBLANK('Measure and Project Input'!P177),"",'Measure and Project Input'!P177)</f>
        <v/>
      </c>
      <c r="AD169" t="str">
        <f>IF(ISBLANK('Measure and Project Input'!AG177),"",'Measure and Project Input'!AG177)</f>
        <v/>
      </c>
      <c r="AE169" t="str">
        <f>IF(ISBLANK('Measure and Project Input'!AH177),"",'Measure and Project Input'!AH177)</f>
        <v/>
      </c>
      <c r="AF169" t="str">
        <f>IF(ISBLANK('Measure and Project Input'!AN177),"",'Measure and Project Input'!AN177)</f>
        <v/>
      </c>
      <c r="AG169" t="str">
        <f>IF(ISBLANK('Measure and Project Input'!AO177),"",'Measure and Project Input'!AO177)</f>
        <v/>
      </c>
      <c r="AH169" t="str">
        <f>IF(ISBLANK('Measure and Project Input'!AP177),"",'Measure and Project Input'!AP177)</f>
        <v/>
      </c>
      <c r="AI169" t="str">
        <f>IF(ISBLANK('Measure and Project Input'!AQ177),"",'Measure and Project Input'!AQ177)</f>
        <v/>
      </c>
      <c r="AJ169" t="str">
        <f>IF(ISBLANK('Measure and Project Input'!AR177),"",'Measure and Project Input'!AR177)</f>
        <v/>
      </c>
      <c r="AK169" t="str">
        <f>IF(ISBLANK('Measure and Project Input'!AS177),"",'Measure and Project Input'!AS177)</f>
        <v/>
      </c>
      <c r="AL169" t="str">
        <f>IF(ISBLANK('Measure and Project Input'!AT177),"",'Measure and Project Input'!AT177)</f>
        <v/>
      </c>
      <c r="AM169" t="str">
        <f>IF(ISBLANK('Measure and Project Input'!AU177),"",'Measure and Project Input'!AU177)</f>
        <v/>
      </c>
      <c r="AN169" t="str">
        <f>IF(ISBLANK('Measure and Project Input'!AV177),"",'Measure and Project Input'!AV177)</f>
        <v/>
      </c>
      <c r="AO169" t="str">
        <f>IF(ISBLANK('Measure and Project Input'!AW177),"",'Measure and Project Input'!AW177)</f>
        <v/>
      </c>
      <c r="AP169" t="str">
        <f>IF(ISBLANK('Measure and Project Input'!AX177),"",'Measure and Project Input'!AX177)</f>
        <v/>
      </c>
      <c r="AQ169" t="str">
        <f>IF(ISBLANK('Measure and Project Input'!AY177),"",'Measure and Project Input'!AY177)</f>
        <v/>
      </c>
      <c r="AR169" t="str">
        <f>IF(ISBLANK('Measure and Project Input'!AZ177),"",'Measure and Project Input'!AZ177)</f>
        <v/>
      </c>
      <c r="AS169" t="str">
        <f>IF(ISBLANK('Measure and Project Input'!BA177),"",'Measure and Project Input'!BA177)</f>
        <v/>
      </c>
      <c r="AT169" t="str">
        <f>IF(ISBLANK('Measure and Project Input'!BB177),"",'Measure and Project Input'!BB177)</f>
        <v/>
      </c>
      <c r="AU169" t="str">
        <f>IF(ISBLANK('Measure and Project Input'!BC177),"",'Measure and Project Input'!BC177)</f>
        <v/>
      </c>
      <c r="AV169" t="str">
        <f>IF(ISBLANK('Measure and Project Input'!BD177),"",'Measure and Project Input'!BD177)</f>
        <v/>
      </c>
    </row>
    <row r="170" spans="1:48" x14ac:dyDescent="0.2">
      <c r="A170" t="str">
        <f>IF(ISBLANK('Measure and Project Input'!W178),"",'Measure and Project Input'!W178)</f>
        <v/>
      </c>
      <c r="B170" t="str">
        <f ca="1">IF(ISBLANK('Measure and Project Input'!X178),IF(ISBLANK('Measure and Project Input'!BY178),"",'Measure and Project Input'!BY178),'Measure and Project Input'!X178)</f>
        <v/>
      </c>
      <c r="C170" t="str">
        <f>IF(ISBLANK('Measure and Project Input'!Y178),"",'Measure and Project Input'!Y178)</f>
        <v/>
      </c>
      <c r="D170" t="str">
        <f>IF(ISBLANK('Measure and Project Input'!Z178),"",'Measure and Project Input'!Z178)</f>
        <v/>
      </c>
      <c r="E170" t="str">
        <f>IF(ISBLANK('Measure and Project Input'!AA178),"",'Measure and Project Input'!AA178)</f>
        <v/>
      </c>
      <c r="F170" t="str">
        <f>IF(ISBLANK('Measure and Project Input'!AB178),"",'Measure and Project Input'!AB178)</f>
        <v/>
      </c>
      <c r="G170" t="str">
        <f>IF(ISBLANK('Measure and Project Input'!AC178),"",'Measure and Project Input'!AC178)</f>
        <v/>
      </c>
      <c r="H170" t="str">
        <f>IF(ISBLANK('Measure and Project Input'!AD178),"",'Measure and Project Input'!AD178)</f>
        <v/>
      </c>
      <c r="I170" t="str">
        <f>IF(ISBLANK('Measure and Project Input'!AE178),"",'Measure and Project Input'!AE178)</f>
        <v/>
      </c>
      <c r="J170" t="str">
        <f>IF(ISBLANK('Measure and Project Input'!AF178),"",'Measure and Project Input'!AF178)</f>
        <v/>
      </c>
      <c r="K170" t="str">
        <f ca="1">IF(ISBLANK('Measure and Project Input'!BE178),"",'Measure and Project Input'!BE178)</f>
        <v/>
      </c>
      <c r="T170" t="str">
        <f>IF(ISBLANK('Measure and Project Input'!BH178),"",'Measure and Project Input'!BH178)</f>
        <v/>
      </c>
      <c r="U170" t="str">
        <f>IF(ISBLANK('Measure and Project Input'!BI178),"",'Measure and Project Input'!BI178)</f>
        <v/>
      </c>
      <c r="V170" t="str">
        <f>IF(ISBLANK('Measure and Project Input'!BJ178),"",'Measure and Project Input'!BJ178)</f>
        <v/>
      </c>
      <c r="W170" t="str">
        <f>IF(ISBLANK('Measure and Project Input'!BK178),"",'Measure and Project Input'!BK178)</f>
        <v/>
      </c>
      <c r="X170" t="str">
        <f>IF(ISBLANK('Measure and Project Input'!BL178),"",'Measure and Project Input'!BL178)</f>
        <v/>
      </c>
      <c r="Y170" t="str">
        <f>IF(ISBLANK('Measure and Project Input'!BM178),"",'Measure and Project Input'!BM178)</f>
        <v/>
      </c>
      <c r="Z170" t="str">
        <f>IF(ISBLANK('Measure and Project Input'!BN178),"",'Measure and Project Input'!BN178)</f>
        <v/>
      </c>
      <c r="AA170" t="str">
        <f>IF(ISBLANK('Measure and Project Input'!BO178),"",'Measure and Project Input'!BO178)</f>
        <v/>
      </c>
      <c r="AC170" t="str">
        <f>IF(ISBLANK('Measure and Project Input'!P178),"",'Measure and Project Input'!P178)</f>
        <v/>
      </c>
      <c r="AD170" t="str">
        <f>IF(ISBLANK('Measure and Project Input'!AG178),"",'Measure and Project Input'!AG178)</f>
        <v/>
      </c>
      <c r="AE170" t="str">
        <f>IF(ISBLANK('Measure and Project Input'!AH178),"",'Measure and Project Input'!AH178)</f>
        <v/>
      </c>
      <c r="AF170" t="str">
        <f>IF(ISBLANK('Measure and Project Input'!AN178),"",'Measure and Project Input'!AN178)</f>
        <v/>
      </c>
      <c r="AG170" t="str">
        <f>IF(ISBLANK('Measure and Project Input'!AO178),"",'Measure and Project Input'!AO178)</f>
        <v/>
      </c>
      <c r="AH170" t="str">
        <f>IF(ISBLANK('Measure and Project Input'!AP178),"",'Measure and Project Input'!AP178)</f>
        <v/>
      </c>
      <c r="AI170" t="str">
        <f>IF(ISBLANK('Measure and Project Input'!AQ178),"",'Measure and Project Input'!AQ178)</f>
        <v/>
      </c>
      <c r="AJ170" t="str">
        <f>IF(ISBLANK('Measure and Project Input'!AR178),"",'Measure and Project Input'!AR178)</f>
        <v/>
      </c>
      <c r="AK170" t="str">
        <f>IF(ISBLANK('Measure and Project Input'!AS178),"",'Measure and Project Input'!AS178)</f>
        <v/>
      </c>
      <c r="AL170" t="str">
        <f>IF(ISBLANK('Measure and Project Input'!AT178),"",'Measure and Project Input'!AT178)</f>
        <v/>
      </c>
      <c r="AM170" t="str">
        <f>IF(ISBLANK('Measure and Project Input'!AU178),"",'Measure and Project Input'!AU178)</f>
        <v/>
      </c>
      <c r="AN170" t="str">
        <f>IF(ISBLANK('Measure and Project Input'!AV178),"",'Measure and Project Input'!AV178)</f>
        <v/>
      </c>
      <c r="AO170" t="str">
        <f>IF(ISBLANK('Measure and Project Input'!AW178),"",'Measure and Project Input'!AW178)</f>
        <v/>
      </c>
      <c r="AP170" t="str">
        <f>IF(ISBLANK('Measure and Project Input'!AX178),"",'Measure and Project Input'!AX178)</f>
        <v/>
      </c>
      <c r="AQ170" t="str">
        <f>IF(ISBLANK('Measure and Project Input'!AY178),"",'Measure and Project Input'!AY178)</f>
        <v/>
      </c>
      <c r="AR170" t="str">
        <f>IF(ISBLANK('Measure and Project Input'!AZ178),"",'Measure and Project Input'!AZ178)</f>
        <v/>
      </c>
      <c r="AS170" t="str">
        <f>IF(ISBLANK('Measure and Project Input'!BA178),"",'Measure and Project Input'!BA178)</f>
        <v/>
      </c>
      <c r="AT170" t="str">
        <f>IF(ISBLANK('Measure and Project Input'!BB178),"",'Measure and Project Input'!BB178)</f>
        <v/>
      </c>
      <c r="AU170" t="str">
        <f>IF(ISBLANK('Measure and Project Input'!BC178),"",'Measure and Project Input'!BC178)</f>
        <v/>
      </c>
      <c r="AV170" t="str">
        <f>IF(ISBLANK('Measure and Project Input'!BD178),"",'Measure and Project Input'!BD178)</f>
        <v/>
      </c>
    </row>
    <row r="171" spans="1:48" x14ac:dyDescent="0.2">
      <c r="A171" t="str">
        <f>IF(ISBLANK('Measure and Project Input'!W179),"",'Measure and Project Input'!W179)</f>
        <v/>
      </c>
      <c r="B171" t="str">
        <f ca="1">IF(ISBLANK('Measure and Project Input'!X179),IF(ISBLANK('Measure and Project Input'!BY179),"",'Measure and Project Input'!BY179),'Measure and Project Input'!X179)</f>
        <v/>
      </c>
      <c r="C171" t="str">
        <f>IF(ISBLANK('Measure and Project Input'!Y179),"",'Measure and Project Input'!Y179)</f>
        <v/>
      </c>
      <c r="D171" t="str">
        <f>IF(ISBLANK('Measure and Project Input'!Z179),"",'Measure and Project Input'!Z179)</f>
        <v/>
      </c>
      <c r="E171" t="str">
        <f>IF(ISBLANK('Measure and Project Input'!AA179),"",'Measure and Project Input'!AA179)</f>
        <v/>
      </c>
      <c r="F171" t="str">
        <f>IF(ISBLANK('Measure and Project Input'!AB179),"",'Measure and Project Input'!AB179)</f>
        <v/>
      </c>
      <c r="G171" t="str">
        <f>IF(ISBLANK('Measure and Project Input'!AC179),"",'Measure and Project Input'!AC179)</f>
        <v/>
      </c>
      <c r="H171" t="str">
        <f>IF(ISBLANK('Measure and Project Input'!AD179),"",'Measure and Project Input'!AD179)</f>
        <v/>
      </c>
      <c r="I171" t="str">
        <f>IF(ISBLANK('Measure and Project Input'!AE179),"",'Measure and Project Input'!AE179)</f>
        <v/>
      </c>
      <c r="J171" t="str">
        <f>IF(ISBLANK('Measure and Project Input'!AF179),"",'Measure and Project Input'!AF179)</f>
        <v/>
      </c>
      <c r="K171" t="str">
        <f ca="1">IF(ISBLANK('Measure and Project Input'!BE179),"",'Measure and Project Input'!BE179)</f>
        <v/>
      </c>
      <c r="T171" t="str">
        <f>IF(ISBLANK('Measure and Project Input'!BH179),"",'Measure and Project Input'!BH179)</f>
        <v/>
      </c>
      <c r="U171" t="str">
        <f>IF(ISBLANK('Measure and Project Input'!BI179),"",'Measure and Project Input'!BI179)</f>
        <v/>
      </c>
      <c r="V171" t="str">
        <f>IF(ISBLANK('Measure and Project Input'!BJ179),"",'Measure and Project Input'!BJ179)</f>
        <v/>
      </c>
      <c r="W171" t="str">
        <f>IF(ISBLANK('Measure and Project Input'!BK179),"",'Measure and Project Input'!BK179)</f>
        <v/>
      </c>
      <c r="X171" t="str">
        <f>IF(ISBLANK('Measure and Project Input'!BL179),"",'Measure and Project Input'!BL179)</f>
        <v/>
      </c>
      <c r="Y171" t="str">
        <f>IF(ISBLANK('Measure and Project Input'!BM179),"",'Measure and Project Input'!BM179)</f>
        <v/>
      </c>
      <c r="Z171" t="str">
        <f>IF(ISBLANK('Measure and Project Input'!BN179),"",'Measure and Project Input'!BN179)</f>
        <v/>
      </c>
      <c r="AA171" t="str">
        <f>IF(ISBLANK('Measure and Project Input'!BO179),"",'Measure and Project Input'!BO179)</f>
        <v/>
      </c>
      <c r="AC171" t="str">
        <f>IF(ISBLANK('Measure and Project Input'!P179),"",'Measure and Project Input'!P179)</f>
        <v/>
      </c>
      <c r="AD171" t="str">
        <f>IF(ISBLANK('Measure and Project Input'!AG179),"",'Measure and Project Input'!AG179)</f>
        <v/>
      </c>
      <c r="AE171" t="str">
        <f>IF(ISBLANK('Measure and Project Input'!AH179),"",'Measure and Project Input'!AH179)</f>
        <v/>
      </c>
      <c r="AF171" t="str">
        <f>IF(ISBLANK('Measure and Project Input'!AN179),"",'Measure and Project Input'!AN179)</f>
        <v/>
      </c>
      <c r="AG171" t="str">
        <f>IF(ISBLANK('Measure and Project Input'!AO179),"",'Measure and Project Input'!AO179)</f>
        <v/>
      </c>
      <c r="AH171" t="str">
        <f>IF(ISBLANK('Measure and Project Input'!AP179),"",'Measure and Project Input'!AP179)</f>
        <v/>
      </c>
      <c r="AI171" t="str">
        <f>IF(ISBLANK('Measure and Project Input'!AQ179),"",'Measure and Project Input'!AQ179)</f>
        <v/>
      </c>
      <c r="AJ171" t="str">
        <f>IF(ISBLANK('Measure and Project Input'!AR179),"",'Measure and Project Input'!AR179)</f>
        <v/>
      </c>
      <c r="AK171" t="str">
        <f>IF(ISBLANK('Measure and Project Input'!AS179),"",'Measure and Project Input'!AS179)</f>
        <v/>
      </c>
      <c r="AL171" t="str">
        <f>IF(ISBLANK('Measure and Project Input'!AT179),"",'Measure and Project Input'!AT179)</f>
        <v/>
      </c>
      <c r="AM171" t="str">
        <f>IF(ISBLANK('Measure and Project Input'!AU179),"",'Measure and Project Input'!AU179)</f>
        <v/>
      </c>
      <c r="AN171" t="str">
        <f>IF(ISBLANK('Measure and Project Input'!AV179),"",'Measure and Project Input'!AV179)</f>
        <v/>
      </c>
      <c r="AO171" t="str">
        <f>IF(ISBLANK('Measure and Project Input'!AW179),"",'Measure and Project Input'!AW179)</f>
        <v/>
      </c>
      <c r="AP171" t="str">
        <f>IF(ISBLANK('Measure and Project Input'!AX179),"",'Measure and Project Input'!AX179)</f>
        <v/>
      </c>
      <c r="AQ171" t="str">
        <f>IF(ISBLANK('Measure and Project Input'!AY179),"",'Measure and Project Input'!AY179)</f>
        <v/>
      </c>
      <c r="AR171" t="str">
        <f>IF(ISBLANK('Measure and Project Input'!AZ179),"",'Measure and Project Input'!AZ179)</f>
        <v/>
      </c>
      <c r="AS171" t="str">
        <f>IF(ISBLANK('Measure and Project Input'!BA179),"",'Measure and Project Input'!BA179)</f>
        <v/>
      </c>
      <c r="AT171" t="str">
        <f>IF(ISBLANK('Measure and Project Input'!BB179),"",'Measure and Project Input'!BB179)</f>
        <v/>
      </c>
      <c r="AU171" t="str">
        <f>IF(ISBLANK('Measure and Project Input'!BC179),"",'Measure and Project Input'!BC179)</f>
        <v/>
      </c>
      <c r="AV171" t="str">
        <f>IF(ISBLANK('Measure and Project Input'!BD179),"",'Measure and Project Input'!BD179)</f>
        <v/>
      </c>
    </row>
    <row r="172" spans="1:48" x14ac:dyDescent="0.2">
      <c r="A172" t="str">
        <f>IF(ISBLANK('Measure and Project Input'!W180),"",'Measure and Project Input'!W180)</f>
        <v/>
      </c>
      <c r="B172" t="str">
        <f ca="1">IF(ISBLANK('Measure and Project Input'!X180),IF(ISBLANK('Measure and Project Input'!BY180),"",'Measure and Project Input'!BY180),'Measure and Project Input'!X180)</f>
        <v/>
      </c>
      <c r="C172" t="str">
        <f>IF(ISBLANK('Measure and Project Input'!Y180),"",'Measure and Project Input'!Y180)</f>
        <v/>
      </c>
      <c r="D172" t="str">
        <f>IF(ISBLANK('Measure and Project Input'!Z180),"",'Measure and Project Input'!Z180)</f>
        <v/>
      </c>
      <c r="E172" t="str">
        <f>IF(ISBLANK('Measure and Project Input'!AA180),"",'Measure and Project Input'!AA180)</f>
        <v/>
      </c>
      <c r="F172" t="str">
        <f>IF(ISBLANK('Measure and Project Input'!AB180),"",'Measure and Project Input'!AB180)</f>
        <v/>
      </c>
      <c r="G172" t="str">
        <f>IF(ISBLANK('Measure and Project Input'!AC180),"",'Measure and Project Input'!AC180)</f>
        <v/>
      </c>
      <c r="H172" t="str">
        <f>IF(ISBLANK('Measure and Project Input'!AD180),"",'Measure and Project Input'!AD180)</f>
        <v/>
      </c>
      <c r="I172" t="str">
        <f>IF(ISBLANK('Measure and Project Input'!AE180),"",'Measure and Project Input'!AE180)</f>
        <v/>
      </c>
      <c r="J172" t="str">
        <f>IF(ISBLANK('Measure and Project Input'!AF180),"",'Measure and Project Input'!AF180)</f>
        <v/>
      </c>
      <c r="K172" t="str">
        <f ca="1">IF(ISBLANK('Measure and Project Input'!BE180),"",'Measure and Project Input'!BE180)</f>
        <v/>
      </c>
      <c r="T172" t="str">
        <f>IF(ISBLANK('Measure and Project Input'!BH180),"",'Measure and Project Input'!BH180)</f>
        <v/>
      </c>
      <c r="U172" t="str">
        <f>IF(ISBLANK('Measure and Project Input'!BI180),"",'Measure and Project Input'!BI180)</f>
        <v/>
      </c>
      <c r="V172" t="str">
        <f>IF(ISBLANK('Measure and Project Input'!BJ180),"",'Measure and Project Input'!BJ180)</f>
        <v/>
      </c>
      <c r="W172" t="str">
        <f>IF(ISBLANK('Measure and Project Input'!BK180),"",'Measure and Project Input'!BK180)</f>
        <v/>
      </c>
      <c r="X172" t="str">
        <f>IF(ISBLANK('Measure and Project Input'!BL180),"",'Measure and Project Input'!BL180)</f>
        <v/>
      </c>
      <c r="Y172" t="str">
        <f>IF(ISBLANK('Measure and Project Input'!BM180),"",'Measure and Project Input'!BM180)</f>
        <v/>
      </c>
      <c r="Z172" t="str">
        <f>IF(ISBLANK('Measure and Project Input'!BN180),"",'Measure and Project Input'!BN180)</f>
        <v/>
      </c>
      <c r="AA172" t="str">
        <f>IF(ISBLANK('Measure and Project Input'!BO180),"",'Measure and Project Input'!BO180)</f>
        <v/>
      </c>
      <c r="AC172" t="str">
        <f>IF(ISBLANK('Measure and Project Input'!P180),"",'Measure and Project Input'!P180)</f>
        <v/>
      </c>
      <c r="AD172" t="str">
        <f>IF(ISBLANK('Measure and Project Input'!AG180),"",'Measure and Project Input'!AG180)</f>
        <v/>
      </c>
      <c r="AE172" t="str">
        <f>IF(ISBLANK('Measure and Project Input'!AH180),"",'Measure and Project Input'!AH180)</f>
        <v/>
      </c>
      <c r="AF172" t="str">
        <f>IF(ISBLANK('Measure and Project Input'!AN180),"",'Measure and Project Input'!AN180)</f>
        <v/>
      </c>
      <c r="AG172" t="str">
        <f>IF(ISBLANK('Measure and Project Input'!AO180),"",'Measure and Project Input'!AO180)</f>
        <v/>
      </c>
      <c r="AH172" t="str">
        <f>IF(ISBLANK('Measure and Project Input'!AP180),"",'Measure and Project Input'!AP180)</f>
        <v/>
      </c>
      <c r="AI172" t="str">
        <f>IF(ISBLANK('Measure and Project Input'!AQ180),"",'Measure and Project Input'!AQ180)</f>
        <v/>
      </c>
      <c r="AJ172" t="str">
        <f>IF(ISBLANK('Measure and Project Input'!AR180),"",'Measure and Project Input'!AR180)</f>
        <v/>
      </c>
      <c r="AK172" t="str">
        <f>IF(ISBLANK('Measure and Project Input'!AS180),"",'Measure and Project Input'!AS180)</f>
        <v/>
      </c>
      <c r="AL172" t="str">
        <f>IF(ISBLANK('Measure and Project Input'!AT180),"",'Measure and Project Input'!AT180)</f>
        <v/>
      </c>
      <c r="AM172" t="str">
        <f>IF(ISBLANK('Measure and Project Input'!AU180),"",'Measure and Project Input'!AU180)</f>
        <v/>
      </c>
      <c r="AN172" t="str">
        <f>IF(ISBLANK('Measure and Project Input'!AV180),"",'Measure and Project Input'!AV180)</f>
        <v/>
      </c>
      <c r="AO172" t="str">
        <f>IF(ISBLANK('Measure and Project Input'!AW180),"",'Measure and Project Input'!AW180)</f>
        <v/>
      </c>
      <c r="AP172" t="str">
        <f>IF(ISBLANK('Measure and Project Input'!AX180),"",'Measure and Project Input'!AX180)</f>
        <v/>
      </c>
      <c r="AQ172" t="str">
        <f>IF(ISBLANK('Measure and Project Input'!AY180),"",'Measure and Project Input'!AY180)</f>
        <v/>
      </c>
      <c r="AR172" t="str">
        <f>IF(ISBLANK('Measure and Project Input'!AZ180),"",'Measure and Project Input'!AZ180)</f>
        <v/>
      </c>
      <c r="AS172" t="str">
        <f>IF(ISBLANK('Measure and Project Input'!BA180),"",'Measure and Project Input'!BA180)</f>
        <v/>
      </c>
      <c r="AT172" t="str">
        <f>IF(ISBLANK('Measure and Project Input'!BB180),"",'Measure and Project Input'!BB180)</f>
        <v/>
      </c>
      <c r="AU172" t="str">
        <f>IF(ISBLANK('Measure and Project Input'!BC180),"",'Measure and Project Input'!BC180)</f>
        <v/>
      </c>
      <c r="AV172" t="str">
        <f>IF(ISBLANK('Measure and Project Input'!BD180),"",'Measure and Project Input'!BD180)</f>
        <v/>
      </c>
    </row>
    <row r="173" spans="1:48" x14ac:dyDescent="0.2">
      <c r="A173" t="str">
        <f>IF(ISBLANK('Measure and Project Input'!W181),"",'Measure and Project Input'!W181)</f>
        <v/>
      </c>
      <c r="B173" t="str">
        <f ca="1">IF(ISBLANK('Measure and Project Input'!X181),IF(ISBLANK('Measure and Project Input'!BY181),"",'Measure and Project Input'!BY181),'Measure and Project Input'!X181)</f>
        <v/>
      </c>
      <c r="C173" t="str">
        <f>IF(ISBLANK('Measure and Project Input'!Y181),"",'Measure and Project Input'!Y181)</f>
        <v/>
      </c>
      <c r="D173" t="str">
        <f>IF(ISBLANK('Measure and Project Input'!Z181),"",'Measure and Project Input'!Z181)</f>
        <v/>
      </c>
      <c r="E173" t="str">
        <f>IF(ISBLANK('Measure and Project Input'!AA181),"",'Measure and Project Input'!AA181)</f>
        <v/>
      </c>
      <c r="F173" t="str">
        <f>IF(ISBLANK('Measure and Project Input'!AB181),"",'Measure and Project Input'!AB181)</f>
        <v/>
      </c>
      <c r="G173" t="str">
        <f>IF(ISBLANK('Measure and Project Input'!AC181),"",'Measure and Project Input'!AC181)</f>
        <v/>
      </c>
      <c r="H173" t="str">
        <f>IF(ISBLANK('Measure and Project Input'!AD181),"",'Measure and Project Input'!AD181)</f>
        <v/>
      </c>
      <c r="I173" t="str">
        <f>IF(ISBLANK('Measure and Project Input'!AE181),"",'Measure and Project Input'!AE181)</f>
        <v/>
      </c>
      <c r="J173" t="str">
        <f>IF(ISBLANK('Measure and Project Input'!AF181),"",'Measure and Project Input'!AF181)</f>
        <v/>
      </c>
      <c r="K173" t="str">
        <f ca="1">IF(ISBLANK('Measure and Project Input'!BE181),"",'Measure and Project Input'!BE181)</f>
        <v/>
      </c>
      <c r="T173" t="str">
        <f>IF(ISBLANK('Measure and Project Input'!BH181),"",'Measure and Project Input'!BH181)</f>
        <v/>
      </c>
      <c r="U173" t="str">
        <f>IF(ISBLANK('Measure and Project Input'!BI181),"",'Measure and Project Input'!BI181)</f>
        <v/>
      </c>
      <c r="V173" t="str">
        <f>IF(ISBLANK('Measure and Project Input'!BJ181),"",'Measure and Project Input'!BJ181)</f>
        <v/>
      </c>
      <c r="W173" t="str">
        <f>IF(ISBLANK('Measure and Project Input'!BK181),"",'Measure and Project Input'!BK181)</f>
        <v/>
      </c>
      <c r="X173" t="str">
        <f>IF(ISBLANK('Measure and Project Input'!BL181),"",'Measure and Project Input'!BL181)</f>
        <v/>
      </c>
      <c r="Y173" t="str">
        <f>IF(ISBLANK('Measure and Project Input'!BM181),"",'Measure and Project Input'!BM181)</f>
        <v/>
      </c>
      <c r="Z173" t="str">
        <f>IF(ISBLANK('Measure and Project Input'!BN181),"",'Measure and Project Input'!BN181)</f>
        <v/>
      </c>
      <c r="AA173" t="str">
        <f>IF(ISBLANK('Measure and Project Input'!BO181),"",'Measure and Project Input'!BO181)</f>
        <v/>
      </c>
      <c r="AC173" t="str">
        <f>IF(ISBLANK('Measure and Project Input'!P181),"",'Measure and Project Input'!P181)</f>
        <v/>
      </c>
      <c r="AD173" t="str">
        <f>IF(ISBLANK('Measure and Project Input'!AG181),"",'Measure and Project Input'!AG181)</f>
        <v/>
      </c>
      <c r="AE173" t="str">
        <f>IF(ISBLANK('Measure and Project Input'!AH181),"",'Measure and Project Input'!AH181)</f>
        <v/>
      </c>
      <c r="AF173" t="str">
        <f>IF(ISBLANK('Measure and Project Input'!AN181),"",'Measure and Project Input'!AN181)</f>
        <v/>
      </c>
      <c r="AG173" t="str">
        <f>IF(ISBLANK('Measure and Project Input'!AO181),"",'Measure and Project Input'!AO181)</f>
        <v/>
      </c>
      <c r="AH173" t="str">
        <f>IF(ISBLANK('Measure and Project Input'!AP181),"",'Measure and Project Input'!AP181)</f>
        <v/>
      </c>
      <c r="AI173" t="str">
        <f>IF(ISBLANK('Measure and Project Input'!AQ181),"",'Measure and Project Input'!AQ181)</f>
        <v/>
      </c>
      <c r="AJ173" t="str">
        <f>IF(ISBLANK('Measure and Project Input'!AR181),"",'Measure and Project Input'!AR181)</f>
        <v/>
      </c>
      <c r="AK173" t="str">
        <f>IF(ISBLANK('Measure and Project Input'!AS181),"",'Measure and Project Input'!AS181)</f>
        <v/>
      </c>
      <c r="AL173" t="str">
        <f>IF(ISBLANK('Measure and Project Input'!AT181),"",'Measure and Project Input'!AT181)</f>
        <v/>
      </c>
      <c r="AM173" t="str">
        <f>IF(ISBLANK('Measure and Project Input'!AU181),"",'Measure and Project Input'!AU181)</f>
        <v/>
      </c>
      <c r="AN173" t="str">
        <f>IF(ISBLANK('Measure and Project Input'!AV181),"",'Measure and Project Input'!AV181)</f>
        <v/>
      </c>
      <c r="AO173" t="str">
        <f>IF(ISBLANK('Measure and Project Input'!AW181),"",'Measure and Project Input'!AW181)</f>
        <v/>
      </c>
      <c r="AP173" t="str">
        <f>IF(ISBLANK('Measure and Project Input'!AX181),"",'Measure and Project Input'!AX181)</f>
        <v/>
      </c>
      <c r="AQ173" t="str">
        <f>IF(ISBLANK('Measure and Project Input'!AY181),"",'Measure and Project Input'!AY181)</f>
        <v/>
      </c>
      <c r="AR173" t="str">
        <f>IF(ISBLANK('Measure and Project Input'!AZ181),"",'Measure and Project Input'!AZ181)</f>
        <v/>
      </c>
      <c r="AS173" t="str">
        <f>IF(ISBLANK('Measure and Project Input'!BA181),"",'Measure and Project Input'!BA181)</f>
        <v/>
      </c>
      <c r="AT173" t="str">
        <f>IF(ISBLANK('Measure and Project Input'!BB181),"",'Measure and Project Input'!BB181)</f>
        <v/>
      </c>
      <c r="AU173" t="str">
        <f>IF(ISBLANK('Measure and Project Input'!BC181),"",'Measure and Project Input'!BC181)</f>
        <v/>
      </c>
      <c r="AV173" t="str">
        <f>IF(ISBLANK('Measure and Project Input'!BD181),"",'Measure and Project Input'!BD181)</f>
        <v/>
      </c>
    </row>
    <row r="174" spans="1:48" x14ac:dyDescent="0.2">
      <c r="A174" t="str">
        <f>IF(ISBLANK('Measure and Project Input'!W182),"",'Measure and Project Input'!W182)</f>
        <v/>
      </c>
      <c r="B174" t="str">
        <f ca="1">IF(ISBLANK('Measure and Project Input'!X182),IF(ISBLANK('Measure and Project Input'!BY182),"",'Measure and Project Input'!BY182),'Measure and Project Input'!X182)</f>
        <v/>
      </c>
      <c r="C174" t="str">
        <f>IF(ISBLANK('Measure and Project Input'!Y182),"",'Measure and Project Input'!Y182)</f>
        <v/>
      </c>
      <c r="D174" t="str">
        <f>IF(ISBLANK('Measure and Project Input'!Z182),"",'Measure and Project Input'!Z182)</f>
        <v/>
      </c>
      <c r="E174" t="str">
        <f>IF(ISBLANK('Measure and Project Input'!AA182),"",'Measure and Project Input'!AA182)</f>
        <v/>
      </c>
      <c r="F174" t="str">
        <f>IF(ISBLANK('Measure and Project Input'!AB182),"",'Measure and Project Input'!AB182)</f>
        <v/>
      </c>
      <c r="G174" t="str">
        <f>IF(ISBLANK('Measure and Project Input'!AC182),"",'Measure and Project Input'!AC182)</f>
        <v/>
      </c>
      <c r="H174" t="str">
        <f>IF(ISBLANK('Measure and Project Input'!AD182),"",'Measure and Project Input'!AD182)</f>
        <v/>
      </c>
      <c r="I174" t="str">
        <f>IF(ISBLANK('Measure and Project Input'!AE182),"",'Measure and Project Input'!AE182)</f>
        <v/>
      </c>
      <c r="J174" t="str">
        <f>IF(ISBLANK('Measure and Project Input'!AF182),"",'Measure and Project Input'!AF182)</f>
        <v/>
      </c>
      <c r="K174" t="str">
        <f ca="1">IF(ISBLANK('Measure and Project Input'!BE182),"",'Measure and Project Input'!BE182)</f>
        <v/>
      </c>
      <c r="T174" t="str">
        <f>IF(ISBLANK('Measure and Project Input'!BH182),"",'Measure and Project Input'!BH182)</f>
        <v/>
      </c>
      <c r="U174" t="str">
        <f>IF(ISBLANK('Measure and Project Input'!BI182),"",'Measure and Project Input'!BI182)</f>
        <v/>
      </c>
      <c r="V174" t="str">
        <f>IF(ISBLANK('Measure and Project Input'!BJ182),"",'Measure and Project Input'!BJ182)</f>
        <v/>
      </c>
      <c r="W174" t="str">
        <f>IF(ISBLANK('Measure and Project Input'!BK182),"",'Measure and Project Input'!BK182)</f>
        <v/>
      </c>
      <c r="X174" t="str">
        <f>IF(ISBLANK('Measure and Project Input'!BL182),"",'Measure and Project Input'!BL182)</f>
        <v/>
      </c>
      <c r="Y174" t="str">
        <f>IF(ISBLANK('Measure and Project Input'!BM182),"",'Measure and Project Input'!BM182)</f>
        <v/>
      </c>
      <c r="Z174" t="str">
        <f>IF(ISBLANK('Measure and Project Input'!BN182),"",'Measure and Project Input'!BN182)</f>
        <v/>
      </c>
      <c r="AA174" t="str">
        <f>IF(ISBLANK('Measure and Project Input'!BO182),"",'Measure and Project Input'!BO182)</f>
        <v/>
      </c>
      <c r="AC174" t="str">
        <f>IF(ISBLANK('Measure and Project Input'!P182),"",'Measure and Project Input'!P182)</f>
        <v/>
      </c>
      <c r="AD174" t="str">
        <f>IF(ISBLANK('Measure and Project Input'!AG182),"",'Measure and Project Input'!AG182)</f>
        <v/>
      </c>
      <c r="AE174" t="str">
        <f>IF(ISBLANK('Measure and Project Input'!AH182),"",'Measure and Project Input'!AH182)</f>
        <v/>
      </c>
      <c r="AF174" t="str">
        <f>IF(ISBLANK('Measure and Project Input'!AN182),"",'Measure and Project Input'!AN182)</f>
        <v/>
      </c>
      <c r="AG174" t="str">
        <f>IF(ISBLANK('Measure and Project Input'!AO182),"",'Measure and Project Input'!AO182)</f>
        <v/>
      </c>
      <c r="AH174" t="str">
        <f>IF(ISBLANK('Measure and Project Input'!AP182),"",'Measure and Project Input'!AP182)</f>
        <v/>
      </c>
      <c r="AI174" t="str">
        <f>IF(ISBLANK('Measure and Project Input'!AQ182),"",'Measure and Project Input'!AQ182)</f>
        <v/>
      </c>
      <c r="AJ174" t="str">
        <f>IF(ISBLANK('Measure and Project Input'!AR182),"",'Measure and Project Input'!AR182)</f>
        <v/>
      </c>
      <c r="AK174" t="str">
        <f>IF(ISBLANK('Measure and Project Input'!AS182),"",'Measure and Project Input'!AS182)</f>
        <v/>
      </c>
      <c r="AL174" t="str">
        <f>IF(ISBLANK('Measure and Project Input'!AT182),"",'Measure and Project Input'!AT182)</f>
        <v/>
      </c>
      <c r="AM174" t="str">
        <f>IF(ISBLANK('Measure and Project Input'!AU182),"",'Measure and Project Input'!AU182)</f>
        <v/>
      </c>
      <c r="AN174" t="str">
        <f>IF(ISBLANK('Measure and Project Input'!AV182),"",'Measure and Project Input'!AV182)</f>
        <v/>
      </c>
      <c r="AO174" t="str">
        <f>IF(ISBLANK('Measure and Project Input'!AW182),"",'Measure and Project Input'!AW182)</f>
        <v/>
      </c>
      <c r="AP174" t="str">
        <f>IF(ISBLANK('Measure and Project Input'!AX182),"",'Measure and Project Input'!AX182)</f>
        <v/>
      </c>
      <c r="AQ174" t="str">
        <f>IF(ISBLANK('Measure and Project Input'!AY182),"",'Measure and Project Input'!AY182)</f>
        <v/>
      </c>
      <c r="AR174" t="str">
        <f>IF(ISBLANK('Measure and Project Input'!AZ182),"",'Measure and Project Input'!AZ182)</f>
        <v/>
      </c>
      <c r="AS174" t="str">
        <f>IF(ISBLANK('Measure and Project Input'!BA182),"",'Measure and Project Input'!BA182)</f>
        <v/>
      </c>
      <c r="AT174" t="str">
        <f>IF(ISBLANK('Measure and Project Input'!BB182),"",'Measure and Project Input'!BB182)</f>
        <v/>
      </c>
      <c r="AU174" t="str">
        <f>IF(ISBLANK('Measure and Project Input'!BC182),"",'Measure and Project Input'!BC182)</f>
        <v/>
      </c>
      <c r="AV174" t="str">
        <f>IF(ISBLANK('Measure and Project Input'!BD182),"",'Measure and Project Input'!BD182)</f>
        <v/>
      </c>
    </row>
    <row r="175" spans="1:48" x14ac:dyDescent="0.2">
      <c r="A175" t="str">
        <f>IF(ISBLANK('Measure and Project Input'!W183),"",'Measure and Project Input'!W183)</f>
        <v/>
      </c>
      <c r="B175" t="str">
        <f ca="1">IF(ISBLANK('Measure and Project Input'!X183),IF(ISBLANK('Measure and Project Input'!BY183),"",'Measure and Project Input'!BY183),'Measure and Project Input'!X183)</f>
        <v/>
      </c>
      <c r="C175" t="str">
        <f>IF(ISBLANK('Measure and Project Input'!Y183),"",'Measure and Project Input'!Y183)</f>
        <v/>
      </c>
      <c r="D175" t="str">
        <f>IF(ISBLANK('Measure and Project Input'!Z183),"",'Measure and Project Input'!Z183)</f>
        <v/>
      </c>
      <c r="E175" t="str">
        <f>IF(ISBLANK('Measure and Project Input'!AA183),"",'Measure and Project Input'!AA183)</f>
        <v/>
      </c>
      <c r="F175" t="str">
        <f>IF(ISBLANK('Measure and Project Input'!AB183),"",'Measure and Project Input'!AB183)</f>
        <v/>
      </c>
      <c r="G175" t="str">
        <f>IF(ISBLANK('Measure and Project Input'!AC183),"",'Measure and Project Input'!AC183)</f>
        <v/>
      </c>
      <c r="H175" t="str">
        <f>IF(ISBLANK('Measure and Project Input'!AD183),"",'Measure and Project Input'!AD183)</f>
        <v/>
      </c>
      <c r="I175" t="str">
        <f>IF(ISBLANK('Measure and Project Input'!AE183),"",'Measure and Project Input'!AE183)</f>
        <v/>
      </c>
      <c r="J175" t="str">
        <f>IF(ISBLANK('Measure and Project Input'!AF183),"",'Measure and Project Input'!AF183)</f>
        <v/>
      </c>
      <c r="K175" t="str">
        <f ca="1">IF(ISBLANK('Measure and Project Input'!BE183),"",'Measure and Project Input'!BE183)</f>
        <v/>
      </c>
      <c r="T175" t="str">
        <f>IF(ISBLANK('Measure and Project Input'!BH183),"",'Measure and Project Input'!BH183)</f>
        <v/>
      </c>
      <c r="U175" t="str">
        <f>IF(ISBLANK('Measure and Project Input'!BI183),"",'Measure and Project Input'!BI183)</f>
        <v/>
      </c>
      <c r="V175" t="str">
        <f>IF(ISBLANK('Measure and Project Input'!BJ183),"",'Measure and Project Input'!BJ183)</f>
        <v/>
      </c>
      <c r="W175" t="str">
        <f>IF(ISBLANK('Measure and Project Input'!BK183),"",'Measure and Project Input'!BK183)</f>
        <v/>
      </c>
      <c r="X175" t="str">
        <f>IF(ISBLANK('Measure and Project Input'!BL183),"",'Measure and Project Input'!BL183)</f>
        <v/>
      </c>
      <c r="Y175" t="str">
        <f>IF(ISBLANK('Measure and Project Input'!BM183),"",'Measure and Project Input'!BM183)</f>
        <v/>
      </c>
      <c r="Z175" t="str">
        <f>IF(ISBLANK('Measure and Project Input'!BN183),"",'Measure and Project Input'!BN183)</f>
        <v/>
      </c>
      <c r="AA175" t="str">
        <f>IF(ISBLANK('Measure and Project Input'!BO183),"",'Measure and Project Input'!BO183)</f>
        <v/>
      </c>
      <c r="AC175" t="str">
        <f>IF(ISBLANK('Measure and Project Input'!P183),"",'Measure and Project Input'!P183)</f>
        <v/>
      </c>
      <c r="AD175" t="str">
        <f>IF(ISBLANK('Measure and Project Input'!AG183),"",'Measure and Project Input'!AG183)</f>
        <v/>
      </c>
      <c r="AE175" t="str">
        <f>IF(ISBLANK('Measure and Project Input'!AH183),"",'Measure and Project Input'!AH183)</f>
        <v/>
      </c>
      <c r="AF175" t="str">
        <f>IF(ISBLANK('Measure and Project Input'!AN183),"",'Measure and Project Input'!AN183)</f>
        <v/>
      </c>
      <c r="AG175" t="str">
        <f>IF(ISBLANK('Measure and Project Input'!AO183),"",'Measure and Project Input'!AO183)</f>
        <v/>
      </c>
      <c r="AH175" t="str">
        <f>IF(ISBLANK('Measure and Project Input'!AP183),"",'Measure and Project Input'!AP183)</f>
        <v/>
      </c>
      <c r="AI175" t="str">
        <f>IF(ISBLANK('Measure and Project Input'!AQ183),"",'Measure and Project Input'!AQ183)</f>
        <v/>
      </c>
      <c r="AJ175" t="str">
        <f>IF(ISBLANK('Measure and Project Input'!AR183),"",'Measure and Project Input'!AR183)</f>
        <v/>
      </c>
      <c r="AK175" t="str">
        <f>IF(ISBLANK('Measure and Project Input'!AS183),"",'Measure and Project Input'!AS183)</f>
        <v/>
      </c>
      <c r="AL175" t="str">
        <f>IF(ISBLANK('Measure and Project Input'!AT183),"",'Measure and Project Input'!AT183)</f>
        <v/>
      </c>
      <c r="AM175" t="str">
        <f>IF(ISBLANK('Measure and Project Input'!AU183),"",'Measure and Project Input'!AU183)</f>
        <v/>
      </c>
      <c r="AN175" t="str">
        <f>IF(ISBLANK('Measure and Project Input'!AV183),"",'Measure and Project Input'!AV183)</f>
        <v/>
      </c>
      <c r="AO175" t="str">
        <f>IF(ISBLANK('Measure and Project Input'!AW183),"",'Measure and Project Input'!AW183)</f>
        <v/>
      </c>
      <c r="AP175" t="str">
        <f>IF(ISBLANK('Measure and Project Input'!AX183),"",'Measure and Project Input'!AX183)</f>
        <v/>
      </c>
      <c r="AQ175" t="str">
        <f>IF(ISBLANK('Measure and Project Input'!AY183),"",'Measure and Project Input'!AY183)</f>
        <v/>
      </c>
      <c r="AR175" t="str">
        <f>IF(ISBLANK('Measure and Project Input'!AZ183),"",'Measure and Project Input'!AZ183)</f>
        <v/>
      </c>
      <c r="AS175" t="str">
        <f>IF(ISBLANK('Measure and Project Input'!BA183),"",'Measure and Project Input'!BA183)</f>
        <v/>
      </c>
      <c r="AT175" t="str">
        <f>IF(ISBLANK('Measure and Project Input'!BB183),"",'Measure and Project Input'!BB183)</f>
        <v/>
      </c>
      <c r="AU175" t="str">
        <f>IF(ISBLANK('Measure and Project Input'!BC183),"",'Measure and Project Input'!BC183)</f>
        <v/>
      </c>
      <c r="AV175" t="str">
        <f>IF(ISBLANK('Measure and Project Input'!BD183),"",'Measure and Project Input'!BD183)</f>
        <v/>
      </c>
    </row>
    <row r="176" spans="1:48" x14ac:dyDescent="0.2">
      <c r="A176" t="str">
        <f>IF(ISBLANK('Measure and Project Input'!W184),"",'Measure and Project Input'!W184)</f>
        <v/>
      </c>
      <c r="B176" t="str">
        <f ca="1">IF(ISBLANK('Measure and Project Input'!X184),IF(ISBLANK('Measure and Project Input'!BY184),"",'Measure and Project Input'!BY184),'Measure and Project Input'!X184)</f>
        <v/>
      </c>
      <c r="C176" t="str">
        <f>IF(ISBLANK('Measure and Project Input'!Y184),"",'Measure and Project Input'!Y184)</f>
        <v/>
      </c>
      <c r="D176" t="str">
        <f>IF(ISBLANK('Measure and Project Input'!Z184),"",'Measure and Project Input'!Z184)</f>
        <v/>
      </c>
      <c r="E176" t="str">
        <f>IF(ISBLANK('Measure and Project Input'!AA184),"",'Measure and Project Input'!AA184)</f>
        <v/>
      </c>
      <c r="F176" t="str">
        <f>IF(ISBLANK('Measure and Project Input'!AB184),"",'Measure and Project Input'!AB184)</f>
        <v/>
      </c>
      <c r="G176" t="str">
        <f>IF(ISBLANK('Measure and Project Input'!AC184),"",'Measure and Project Input'!AC184)</f>
        <v/>
      </c>
      <c r="H176" t="str">
        <f>IF(ISBLANK('Measure and Project Input'!AD184),"",'Measure and Project Input'!AD184)</f>
        <v/>
      </c>
      <c r="I176" t="str">
        <f>IF(ISBLANK('Measure and Project Input'!AE184),"",'Measure and Project Input'!AE184)</f>
        <v/>
      </c>
      <c r="J176" t="str">
        <f>IF(ISBLANK('Measure and Project Input'!AF184),"",'Measure and Project Input'!AF184)</f>
        <v/>
      </c>
      <c r="K176" t="str">
        <f ca="1">IF(ISBLANK('Measure and Project Input'!BE184),"",'Measure and Project Input'!BE184)</f>
        <v/>
      </c>
      <c r="T176" t="str">
        <f>IF(ISBLANK('Measure and Project Input'!BH184),"",'Measure and Project Input'!BH184)</f>
        <v/>
      </c>
      <c r="U176" t="str">
        <f>IF(ISBLANK('Measure and Project Input'!BI184),"",'Measure and Project Input'!BI184)</f>
        <v/>
      </c>
      <c r="V176" t="str">
        <f>IF(ISBLANK('Measure and Project Input'!BJ184),"",'Measure and Project Input'!BJ184)</f>
        <v/>
      </c>
      <c r="W176" t="str">
        <f>IF(ISBLANK('Measure and Project Input'!BK184),"",'Measure and Project Input'!BK184)</f>
        <v/>
      </c>
      <c r="X176" t="str">
        <f>IF(ISBLANK('Measure and Project Input'!BL184),"",'Measure and Project Input'!BL184)</f>
        <v/>
      </c>
      <c r="Y176" t="str">
        <f>IF(ISBLANK('Measure and Project Input'!BM184),"",'Measure and Project Input'!BM184)</f>
        <v/>
      </c>
      <c r="Z176" t="str">
        <f>IF(ISBLANK('Measure and Project Input'!BN184),"",'Measure and Project Input'!BN184)</f>
        <v/>
      </c>
      <c r="AA176" t="str">
        <f>IF(ISBLANK('Measure and Project Input'!BO184),"",'Measure and Project Input'!BO184)</f>
        <v/>
      </c>
      <c r="AC176" t="str">
        <f>IF(ISBLANK('Measure and Project Input'!P184),"",'Measure and Project Input'!P184)</f>
        <v/>
      </c>
      <c r="AD176" t="str">
        <f>IF(ISBLANK('Measure and Project Input'!AG184),"",'Measure and Project Input'!AG184)</f>
        <v/>
      </c>
      <c r="AE176" t="str">
        <f>IF(ISBLANK('Measure and Project Input'!AH184),"",'Measure and Project Input'!AH184)</f>
        <v/>
      </c>
      <c r="AF176" t="str">
        <f>IF(ISBLANK('Measure and Project Input'!AN184),"",'Measure and Project Input'!AN184)</f>
        <v/>
      </c>
      <c r="AG176" t="str">
        <f>IF(ISBLANK('Measure and Project Input'!AO184),"",'Measure and Project Input'!AO184)</f>
        <v/>
      </c>
      <c r="AH176" t="str">
        <f>IF(ISBLANK('Measure and Project Input'!AP184),"",'Measure and Project Input'!AP184)</f>
        <v/>
      </c>
      <c r="AI176" t="str">
        <f>IF(ISBLANK('Measure and Project Input'!AQ184),"",'Measure and Project Input'!AQ184)</f>
        <v/>
      </c>
      <c r="AJ176" t="str">
        <f>IF(ISBLANK('Measure and Project Input'!AR184),"",'Measure and Project Input'!AR184)</f>
        <v/>
      </c>
      <c r="AK176" t="str">
        <f>IF(ISBLANK('Measure and Project Input'!AS184),"",'Measure and Project Input'!AS184)</f>
        <v/>
      </c>
      <c r="AL176" t="str">
        <f>IF(ISBLANK('Measure and Project Input'!AT184),"",'Measure and Project Input'!AT184)</f>
        <v/>
      </c>
      <c r="AM176" t="str">
        <f>IF(ISBLANK('Measure and Project Input'!AU184),"",'Measure and Project Input'!AU184)</f>
        <v/>
      </c>
      <c r="AN176" t="str">
        <f>IF(ISBLANK('Measure and Project Input'!AV184),"",'Measure and Project Input'!AV184)</f>
        <v/>
      </c>
      <c r="AO176" t="str">
        <f>IF(ISBLANK('Measure and Project Input'!AW184),"",'Measure and Project Input'!AW184)</f>
        <v/>
      </c>
      <c r="AP176" t="str">
        <f>IF(ISBLANK('Measure and Project Input'!AX184),"",'Measure and Project Input'!AX184)</f>
        <v/>
      </c>
      <c r="AQ176" t="str">
        <f>IF(ISBLANK('Measure and Project Input'!AY184),"",'Measure and Project Input'!AY184)</f>
        <v/>
      </c>
      <c r="AR176" t="str">
        <f>IF(ISBLANK('Measure and Project Input'!AZ184),"",'Measure and Project Input'!AZ184)</f>
        <v/>
      </c>
      <c r="AS176" t="str">
        <f>IF(ISBLANK('Measure and Project Input'!BA184),"",'Measure and Project Input'!BA184)</f>
        <v/>
      </c>
      <c r="AT176" t="str">
        <f>IF(ISBLANK('Measure and Project Input'!BB184),"",'Measure and Project Input'!BB184)</f>
        <v/>
      </c>
      <c r="AU176" t="str">
        <f>IF(ISBLANK('Measure and Project Input'!BC184),"",'Measure and Project Input'!BC184)</f>
        <v/>
      </c>
      <c r="AV176" t="str">
        <f>IF(ISBLANK('Measure and Project Input'!BD184),"",'Measure and Project Input'!BD184)</f>
        <v/>
      </c>
    </row>
    <row r="177" spans="1:48" x14ac:dyDescent="0.2">
      <c r="A177" t="str">
        <f>IF(ISBLANK('Measure and Project Input'!W185),"",'Measure and Project Input'!W185)</f>
        <v/>
      </c>
      <c r="B177" t="str">
        <f ca="1">IF(ISBLANK('Measure and Project Input'!X185),IF(ISBLANK('Measure and Project Input'!BY185),"",'Measure and Project Input'!BY185),'Measure and Project Input'!X185)</f>
        <v/>
      </c>
      <c r="C177" t="str">
        <f>IF(ISBLANK('Measure and Project Input'!Y185),"",'Measure and Project Input'!Y185)</f>
        <v/>
      </c>
      <c r="D177" t="str">
        <f>IF(ISBLANK('Measure and Project Input'!Z185),"",'Measure and Project Input'!Z185)</f>
        <v/>
      </c>
      <c r="E177" t="str">
        <f>IF(ISBLANK('Measure and Project Input'!AA185),"",'Measure and Project Input'!AA185)</f>
        <v/>
      </c>
      <c r="F177" t="str">
        <f>IF(ISBLANK('Measure and Project Input'!AB185),"",'Measure and Project Input'!AB185)</f>
        <v/>
      </c>
      <c r="G177" t="str">
        <f>IF(ISBLANK('Measure and Project Input'!AC185),"",'Measure and Project Input'!AC185)</f>
        <v/>
      </c>
      <c r="H177" t="str">
        <f>IF(ISBLANK('Measure and Project Input'!AD185),"",'Measure and Project Input'!AD185)</f>
        <v/>
      </c>
      <c r="I177" t="str">
        <f>IF(ISBLANK('Measure and Project Input'!AE185),"",'Measure and Project Input'!AE185)</f>
        <v/>
      </c>
      <c r="J177" t="str">
        <f>IF(ISBLANK('Measure and Project Input'!AF185),"",'Measure and Project Input'!AF185)</f>
        <v/>
      </c>
      <c r="K177" t="str">
        <f ca="1">IF(ISBLANK('Measure and Project Input'!BE185),"",'Measure and Project Input'!BE185)</f>
        <v/>
      </c>
      <c r="T177" t="str">
        <f>IF(ISBLANK('Measure and Project Input'!BH185),"",'Measure and Project Input'!BH185)</f>
        <v/>
      </c>
      <c r="U177" t="str">
        <f>IF(ISBLANK('Measure and Project Input'!BI185),"",'Measure and Project Input'!BI185)</f>
        <v/>
      </c>
      <c r="V177" t="str">
        <f>IF(ISBLANK('Measure and Project Input'!BJ185),"",'Measure and Project Input'!BJ185)</f>
        <v/>
      </c>
      <c r="W177" t="str">
        <f>IF(ISBLANK('Measure and Project Input'!BK185),"",'Measure and Project Input'!BK185)</f>
        <v/>
      </c>
      <c r="X177" t="str">
        <f>IF(ISBLANK('Measure and Project Input'!BL185),"",'Measure and Project Input'!BL185)</f>
        <v/>
      </c>
      <c r="Y177" t="str">
        <f>IF(ISBLANK('Measure and Project Input'!BM185),"",'Measure and Project Input'!BM185)</f>
        <v/>
      </c>
      <c r="Z177" t="str">
        <f>IF(ISBLANK('Measure and Project Input'!BN185),"",'Measure and Project Input'!BN185)</f>
        <v/>
      </c>
      <c r="AA177" t="str">
        <f>IF(ISBLANK('Measure and Project Input'!BO185),"",'Measure and Project Input'!BO185)</f>
        <v/>
      </c>
      <c r="AC177" t="str">
        <f>IF(ISBLANK('Measure and Project Input'!P185),"",'Measure and Project Input'!P185)</f>
        <v/>
      </c>
      <c r="AD177" t="str">
        <f>IF(ISBLANK('Measure and Project Input'!AG185),"",'Measure and Project Input'!AG185)</f>
        <v/>
      </c>
      <c r="AE177" t="str">
        <f>IF(ISBLANK('Measure and Project Input'!AH185),"",'Measure and Project Input'!AH185)</f>
        <v/>
      </c>
      <c r="AF177" t="str">
        <f>IF(ISBLANK('Measure and Project Input'!AN185),"",'Measure and Project Input'!AN185)</f>
        <v/>
      </c>
      <c r="AG177" t="str">
        <f>IF(ISBLANK('Measure and Project Input'!AO185),"",'Measure and Project Input'!AO185)</f>
        <v/>
      </c>
      <c r="AH177" t="str">
        <f>IF(ISBLANK('Measure and Project Input'!AP185),"",'Measure and Project Input'!AP185)</f>
        <v/>
      </c>
      <c r="AI177" t="str">
        <f>IF(ISBLANK('Measure and Project Input'!AQ185),"",'Measure and Project Input'!AQ185)</f>
        <v/>
      </c>
      <c r="AJ177" t="str">
        <f>IF(ISBLANK('Measure and Project Input'!AR185),"",'Measure and Project Input'!AR185)</f>
        <v/>
      </c>
      <c r="AK177" t="str">
        <f>IF(ISBLANK('Measure and Project Input'!AS185),"",'Measure and Project Input'!AS185)</f>
        <v/>
      </c>
      <c r="AL177" t="str">
        <f>IF(ISBLANK('Measure and Project Input'!AT185),"",'Measure and Project Input'!AT185)</f>
        <v/>
      </c>
      <c r="AM177" t="str">
        <f>IF(ISBLANK('Measure and Project Input'!AU185),"",'Measure and Project Input'!AU185)</f>
        <v/>
      </c>
      <c r="AN177" t="str">
        <f>IF(ISBLANK('Measure and Project Input'!AV185),"",'Measure and Project Input'!AV185)</f>
        <v/>
      </c>
      <c r="AO177" t="str">
        <f>IF(ISBLANK('Measure and Project Input'!AW185),"",'Measure and Project Input'!AW185)</f>
        <v/>
      </c>
      <c r="AP177" t="str">
        <f>IF(ISBLANK('Measure and Project Input'!AX185),"",'Measure and Project Input'!AX185)</f>
        <v/>
      </c>
      <c r="AQ177" t="str">
        <f>IF(ISBLANK('Measure and Project Input'!AY185),"",'Measure and Project Input'!AY185)</f>
        <v/>
      </c>
      <c r="AR177" t="str">
        <f>IF(ISBLANK('Measure and Project Input'!AZ185),"",'Measure and Project Input'!AZ185)</f>
        <v/>
      </c>
      <c r="AS177" t="str">
        <f>IF(ISBLANK('Measure and Project Input'!BA185),"",'Measure and Project Input'!BA185)</f>
        <v/>
      </c>
      <c r="AT177" t="str">
        <f>IF(ISBLANK('Measure and Project Input'!BB185),"",'Measure and Project Input'!BB185)</f>
        <v/>
      </c>
      <c r="AU177" t="str">
        <f>IF(ISBLANK('Measure and Project Input'!BC185),"",'Measure and Project Input'!BC185)</f>
        <v/>
      </c>
      <c r="AV177" t="str">
        <f>IF(ISBLANK('Measure and Project Input'!BD185),"",'Measure and Project Input'!BD185)</f>
        <v/>
      </c>
    </row>
    <row r="178" spans="1:48" x14ac:dyDescent="0.2">
      <c r="A178" t="str">
        <f>IF(ISBLANK('Measure and Project Input'!W186),"",'Measure and Project Input'!W186)</f>
        <v/>
      </c>
      <c r="B178" t="str">
        <f ca="1">IF(ISBLANK('Measure and Project Input'!X186),IF(ISBLANK('Measure and Project Input'!BY186),"",'Measure and Project Input'!BY186),'Measure and Project Input'!X186)</f>
        <v/>
      </c>
      <c r="C178" t="str">
        <f>IF(ISBLANK('Measure and Project Input'!Y186),"",'Measure and Project Input'!Y186)</f>
        <v/>
      </c>
      <c r="D178" t="str">
        <f>IF(ISBLANK('Measure and Project Input'!Z186),"",'Measure and Project Input'!Z186)</f>
        <v/>
      </c>
      <c r="E178" t="str">
        <f>IF(ISBLANK('Measure and Project Input'!AA186),"",'Measure and Project Input'!AA186)</f>
        <v/>
      </c>
      <c r="F178" t="str">
        <f>IF(ISBLANK('Measure and Project Input'!AB186),"",'Measure and Project Input'!AB186)</f>
        <v/>
      </c>
      <c r="G178" t="str">
        <f>IF(ISBLANK('Measure and Project Input'!AC186),"",'Measure and Project Input'!AC186)</f>
        <v/>
      </c>
      <c r="H178" t="str">
        <f>IF(ISBLANK('Measure and Project Input'!AD186),"",'Measure and Project Input'!AD186)</f>
        <v/>
      </c>
      <c r="I178" t="str">
        <f>IF(ISBLANK('Measure and Project Input'!AE186),"",'Measure and Project Input'!AE186)</f>
        <v/>
      </c>
      <c r="J178" t="str">
        <f>IF(ISBLANK('Measure and Project Input'!AF186),"",'Measure and Project Input'!AF186)</f>
        <v/>
      </c>
      <c r="K178" t="str">
        <f ca="1">IF(ISBLANK('Measure and Project Input'!BE186),"",'Measure and Project Input'!BE186)</f>
        <v/>
      </c>
      <c r="T178" t="str">
        <f>IF(ISBLANK('Measure and Project Input'!BH186),"",'Measure and Project Input'!BH186)</f>
        <v/>
      </c>
      <c r="U178" t="str">
        <f>IF(ISBLANK('Measure and Project Input'!BI186),"",'Measure and Project Input'!BI186)</f>
        <v/>
      </c>
      <c r="V178" t="str">
        <f>IF(ISBLANK('Measure and Project Input'!BJ186),"",'Measure and Project Input'!BJ186)</f>
        <v/>
      </c>
      <c r="W178" t="str">
        <f>IF(ISBLANK('Measure and Project Input'!BK186),"",'Measure and Project Input'!BK186)</f>
        <v/>
      </c>
      <c r="X178" t="str">
        <f>IF(ISBLANK('Measure and Project Input'!BL186),"",'Measure and Project Input'!BL186)</f>
        <v/>
      </c>
      <c r="Y178" t="str">
        <f>IF(ISBLANK('Measure and Project Input'!BM186),"",'Measure and Project Input'!BM186)</f>
        <v/>
      </c>
      <c r="Z178" t="str">
        <f>IF(ISBLANK('Measure and Project Input'!BN186),"",'Measure and Project Input'!BN186)</f>
        <v/>
      </c>
      <c r="AA178" t="str">
        <f>IF(ISBLANK('Measure and Project Input'!BO186),"",'Measure and Project Input'!BO186)</f>
        <v/>
      </c>
      <c r="AC178" t="str">
        <f>IF(ISBLANK('Measure and Project Input'!P186),"",'Measure and Project Input'!P186)</f>
        <v/>
      </c>
      <c r="AD178" t="str">
        <f>IF(ISBLANK('Measure and Project Input'!AG186),"",'Measure and Project Input'!AG186)</f>
        <v/>
      </c>
      <c r="AE178" t="str">
        <f>IF(ISBLANK('Measure and Project Input'!AH186),"",'Measure and Project Input'!AH186)</f>
        <v/>
      </c>
      <c r="AF178" t="str">
        <f>IF(ISBLANK('Measure and Project Input'!AN186),"",'Measure and Project Input'!AN186)</f>
        <v/>
      </c>
      <c r="AG178" t="str">
        <f>IF(ISBLANK('Measure and Project Input'!AO186),"",'Measure and Project Input'!AO186)</f>
        <v/>
      </c>
      <c r="AH178" t="str">
        <f>IF(ISBLANK('Measure and Project Input'!AP186),"",'Measure and Project Input'!AP186)</f>
        <v/>
      </c>
      <c r="AI178" t="str">
        <f>IF(ISBLANK('Measure and Project Input'!AQ186),"",'Measure and Project Input'!AQ186)</f>
        <v/>
      </c>
      <c r="AJ178" t="str">
        <f>IF(ISBLANK('Measure and Project Input'!AR186),"",'Measure and Project Input'!AR186)</f>
        <v/>
      </c>
      <c r="AK178" t="str">
        <f>IF(ISBLANK('Measure and Project Input'!AS186),"",'Measure and Project Input'!AS186)</f>
        <v/>
      </c>
      <c r="AL178" t="str">
        <f>IF(ISBLANK('Measure and Project Input'!AT186),"",'Measure and Project Input'!AT186)</f>
        <v/>
      </c>
      <c r="AM178" t="str">
        <f>IF(ISBLANK('Measure and Project Input'!AU186),"",'Measure and Project Input'!AU186)</f>
        <v/>
      </c>
      <c r="AN178" t="str">
        <f>IF(ISBLANK('Measure and Project Input'!AV186),"",'Measure and Project Input'!AV186)</f>
        <v/>
      </c>
      <c r="AO178" t="str">
        <f>IF(ISBLANK('Measure and Project Input'!AW186),"",'Measure and Project Input'!AW186)</f>
        <v/>
      </c>
      <c r="AP178" t="str">
        <f>IF(ISBLANK('Measure and Project Input'!AX186),"",'Measure and Project Input'!AX186)</f>
        <v/>
      </c>
      <c r="AQ178" t="str">
        <f>IF(ISBLANK('Measure and Project Input'!AY186),"",'Measure and Project Input'!AY186)</f>
        <v/>
      </c>
      <c r="AR178" t="str">
        <f>IF(ISBLANK('Measure and Project Input'!AZ186),"",'Measure and Project Input'!AZ186)</f>
        <v/>
      </c>
      <c r="AS178" t="str">
        <f>IF(ISBLANK('Measure and Project Input'!BA186),"",'Measure and Project Input'!BA186)</f>
        <v/>
      </c>
      <c r="AT178" t="str">
        <f>IF(ISBLANK('Measure and Project Input'!BB186),"",'Measure and Project Input'!BB186)</f>
        <v/>
      </c>
      <c r="AU178" t="str">
        <f>IF(ISBLANK('Measure and Project Input'!BC186),"",'Measure and Project Input'!BC186)</f>
        <v/>
      </c>
      <c r="AV178" t="str">
        <f>IF(ISBLANK('Measure and Project Input'!BD186),"",'Measure and Project Input'!BD186)</f>
        <v/>
      </c>
    </row>
    <row r="179" spans="1:48" x14ac:dyDescent="0.2">
      <c r="A179" t="str">
        <f>IF(ISBLANK('Measure and Project Input'!W187),"",'Measure and Project Input'!W187)</f>
        <v/>
      </c>
      <c r="B179" t="str">
        <f ca="1">IF(ISBLANK('Measure and Project Input'!X187),IF(ISBLANK('Measure and Project Input'!BY187),"",'Measure and Project Input'!BY187),'Measure and Project Input'!X187)</f>
        <v/>
      </c>
      <c r="C179" t="str">
        <f>IF(ISBLANK('Measure and Project Input'!Y187),"",'Measure and Project Input'!Y187)</f>
        <v/>
      </c>
      <c r="D179" t="str">
        <f>IF(ISBLANK('Measure and Project Input'!Z187),"",'Measure and Project Input'!Z187)</f>
        <v/>
      </c>
      <c r="E179" t="str">
        <f>IF(ISBLANK('Measure and Project Input'!AA187),"",'Measure and Project Input'!AA187)</f>
        <v/>
      </c>
      <c r="F179" t="str">
        <f>IF(ISBLANK('Measure and Project Input'!AB187),"",'Measure and Project Input'!AB187)</f>
        <v/>
      </c>
      <c r="G179" t="str">
        <f>IF(ISBLANK('Measure and Project Input'!AC187),"",'Measure and Project Input'!AC187)</f>
        <v/>
      </c>
      <c r="H179" t="str">
        <f>IF(ISBLANK('Measure and Project Input'!AD187),"",'Measure and Project Input'!AD187)</f>
        <v/>
      </c>
      <c r="I179" t="str">
        <f>IF(ISBLANK('Measure and Project Input'!AE187),"",'Measure and Project Input'!AE187)</f>
        <v/>
      </c>
      <c r="J179" t="str">
        <f>IF(ISBLANK('Measure and Project Input'!AF187),"",'Measure and Project Input'!AF187)</f>
        <v/>
      </c>
      <c r="K179" t="str">
        <f ca="1">IF(ISBLANK('Measure and Project Input'!BE187),"",'Measure and Project Input'!BE187)</f>
        <v/>
      </c>
      <c r="T179" t="str">
        <f>IF(ISBLANK('Measure and Project Input'!BH187),"",'Measure and Project Input'!BH187)</f>
        <v/>
      </c>
      <c r="U179" t="str">
        <f>IF(ISBLANK('Measure and Project Input'!BI187),"",'Measure and Project Input'!BI187)</f>
        <v/>
      </c>
      <c r="V179" t="str">
        <f>IF(ISBLANK('Measure and Project Input'!BJ187),"",'Measure and Project Input'!BJ187)</f>
        <v/>
      </c>
      <c r="W179" t="str">
        <f>IF(ISBLANK('Measure and Project Input'!BK187),"",'Measure and Project Input'!BK187)</f>
        <v/>
      </c>
      <c r="X179" t="str">
        <f>IF(ISBLANK('Measure and Project Input'!BL187),"",'Measure and Project Input'!BL187)</f>
        <v/>
      </c>
      <c r="Y179" t="str">
        <f>IF(ISBLANK('Measure and Project Input'!BM187),"",'Measure and Project Input'!BM187)</f>
        <v/>
      </c>
      <c r="Z179" t="str">
        <f>IF(ISBLANK('Measure and Project Input'!BN187),"",'Measure and Project Input'!BN187)</f>
        <v/>
      </c>
      <c r="AA179" t="str">
        <f>IF(ISBLANK('Measure and Project Input'!BO187),"",'Measure and Project Input'!BO187)</f>
        <v/>
      </c>
      <c r="AC179" t="str">
        <f>IF(ISBLANK('Measure and Project Input'!P187),"",'Measure and Project Input'!P187)</f>
        <v/>
      </c>
      <c r="AD179" t="str">
        <f>IF(ISBLANK('Measure and Project Input'!AG187),"",'Measure and Project Input'!AG187)</f>
        <v/>
      </c>
      <c r="AE179" t="str">
        <f>IF(ISBLANK('Measure and Project Input'!AH187),"",'Measure and Project Input'!AH187)</f>
        <v/>
      </c>
      <c r="AF179" t="str">
        <f>IF(ISBLANK('Measure and Project Input'!AN187),"",'Measure and Project Input'!AN187)</f>
        <v/>
      </c>
      <c r="AG179" t="str">
        <f>IF(ISBLANK('Measure and Project Input'!AO187),"",'Measure and Project Input'!AO187)</f>
        <v/>
      </c>
      <c r="AH179" t="str">
        <f>IF(ISBLANK('Measure and Project Input'!AP187),"",'Measure and Project Input'!AP187)</f>
        <v/>
      </c>
      <c r="AI179" t="str">
        <f>IF(ISBLANK('Measure and Project Input'!AQ187),"",'Measure and Project Input'!AQ187)</f>
        <v/>
      </c>
      <c r="AJ179" t="str">
        <f>IF(ISBLANK('Measure and Project Input'!AR187),"",'Measure and Project Input'!AR187)</f>
        <v/>
      </c>
      <c r="AK179" t="str">
        <f>IF(ISBLANK('Measure and Project Input'!AS187),"",'Measure and Project Input'!AS187)</f>
        <v/>
      </c>
      <c r="AL179" t="str">
        <f>IF(ISBLANK('Measure and Project Input'!AT187),"",'Measure and Project Input'!AT187)</f>
        <v/>
      </c>
      <c r="AM179" t="str">
        <f>IF(ISBLANK('Measure and Project Input'!AU187),"",'Measure and Project Input'!AU187)</f>
        <v/>
      </c>
      <c r="AN179" t="str">
        <f>IF(ISBLANK('Measure and Project Input'!AV187),"",'Measure and Project Input'!AV187)</f>
        <v/>
      </c>
      <c r="AO179" t="str">
        <f>IF(ISBLANK('Measure and Project Input'!AW187),"",'Measure and Project Input'!AW187)</f>
        <v/>
      </c>
      <c r="AP179" t="str">
        <f>IF(ISBLANK('Measure and Project Input'!AX187),"",'Measure and Project Input'!AX187)</f>
        <v/>
      </c>
      <c r="AQ179" t="str">
        <f>IF(ISBLANK('Measure and Project Input'!AY187),"",'Measure and Project Input'!AY187)</f>
        <v/>
      </c>
      <c r="AR179" t="str">
        <f>IF(ISBLANK('Measure and Project Input'!AZ187),"",'Measure and Project Input'!AZ187)</f>
        <v/>
      </c>
      <c r="AS179" t="str">
        <f>IF(ISBLANK('Measure and Project Input'!BA187),"",'Measure and Project Input'!BA187)</f>
        <v/>
      </c>
      <c r="AT179" t="str">
        <f>IF(ISBLANK('Measure and Project Input'!BB187),"",'Measure and Project Input'!BB187)</f>
        <v/>
      </c>
      <c r="AU179" t="str">
        <f>IF(ISBLANK('Measure and Project Input'!BC187),"",'Measure and Project Input'!BC187)</f>
        <v/>
      </c>
      <c r="AV179" t="str">
        <f>IF(ISBLANK('Measure and Project Input'!BD187),"",'Measure and Project Input'!BD187)</f>
        <v/>
      </c>
    </row>
    <row r="180" spans="1:48" x14ac:dyDescent="0.2">
      <c r="A180" t="str">
        <f>IF(ISBLANK('Measure and Project Input'!W188),"",'Measure and Project Input'!W188)</f>
        <v/>
      </c>
      <c r="B180" t="str">
        <f ca="1">IF(ISBLANK('Measure and Project Input'!X188),IF(ISBLANK('Measure and Project Input'!BY188),"",'Measure and Project Input'!BY188),'Measure and Project Input'!X188)</f>
        <v/>
      </c>
      <c r="C180" t="str">
        <f>IF(ISBLANK('Measure and Project Input'!Y188),"",'Measure and Project Input'!Y188)</f>
        <v/>
      </c>
      <c r="D180" t="str">
        <f>IF(ISBLANK('Measure and Project Input'!Z188),"",'Measure and Project Input'!Z188)</f>
        <v/>
      </c>
      <c r="E180" t="str">
        <f>IF(ISBLANK('Measure and Project Input'!AA188),"",'Measure and Project Input'!AA188)</f>
        <v/>
      </c>
      <c r="F180" t="str">
        <f>IF(ISBLANK('Measure and Project Input'!AB188),"",'Measure and Project Input'!AB188)</f>
        <v/>
      </c>
      <c r="G180" t="str">
        <f>IF(ISBLANK('Measure and Project Input'!AC188),"",'Measure and Project Input'!AC188)</f>
        <v/>
      </c>
      <c r="H180" t="str">
        <f>IF(ISBLANK('Measure and Project Input'!AD188),"",'Measure and Project Input'!AD188)</f>
        <v/>
      </c>
      <c r="I180" t="str">
        <f>IF(ISBLANK('Measure and Project Input'!AE188),"",'Measure and Project Input'!AE188)</f>
        <v/>
      </c>
      <c r="J180" t="str">
        <f>IF(ISBLANK('Measure and Project Input'!AF188),"",'Measure and Project Input'!AF188)</f>
        <v/>
      </c>
      <c r="K180" t="str">
        <f ca="1">IF(ISBLANK('Measure and Project Input'!BE188),"",'Measure and Project Input'!BE188)</f>
        <v/>
      </c>
      <c r="T180" t="str">
        <f>IF(ISBLANK('Measure and Project Input'!BH188),"",'Measure and Project Input'!BH188)</f>
        <v/>
      </c>
      <c r="U180" t="str">
        <f>IF(ISBLANK('Measure and Project Input'!BI188),"",'Measure and Project Input'!BI188)</f>
        <v/>
      </c>
      <c r="V180" t="str">
        <f>IF(ISBLANK('Measure and Project Input'!BJ188),"",'Measure and Project Input'!BJ188)</f>
        <v/>
      </c>
      <c r="W180" t="str">
        <f>IF(ISBLANK('Measure and Project Input'!BK188),"",'Measure and Project Input'!BK188)</f>
        <v/>
      </c>
      <c r="X180" t="str">
        <f>IF(ISBLANK('Measure and Project Input'!BL188),"",'Measure and Project Input'!BL188)</f>
        <v/>
      </c>
      <c r="Y180" t="str">
        <f>IF(ISBLANK('Measure and Project Input'!BM188),"",'Measure and Project Input'!BM188)</f>
        <v/>
      </c>
      <c r="Z180" t="str">
        <f>IF(ISBLANK('Measure and Project Input'!BN188),"",'Measure and Project Input'!BN188)</f>
        <v/>
      </c>
      <c r="AA180" t="str">
        <f>IF(ISBLANK('Measure and Project Input'!BO188),"",'Measure and Project Input'!BO188)</f>
        <v/>
      </c>
      <c r="AC180" t="str">
        <f>IF(ISBLANK('Measure and Project Input'!P188),"",'Measure and Project Input'!P188)</f>
        <v/>
      </c>
      <c r="AD180" t="str">
        <f>IF(ISBLANK('Measure and Project Input'!AG188),"",'Measure and Project Input'!AG188)</f>
        <v/>
      </c>
      <c r="AE180" t="str">
        <f>IF(ISBLANK('Measure and Project Input'!AH188),"",'Measure and Project Input'!AH188)</f>
        <v/>
      </c>
      <c r="AF180" t="str">
        <f>IF(ISBLANK('Measure and Project Input'!AN188),"",'Measure and Project Input'!AN188)</f>
        <v/>
      </c>
      <c r="AG180" t="str">
        <f>IF(ISBLANK('Measure and Project Input'!AO188),"",'Measure and Project Input'!AO188)</f>
        <v/>
      </c>
      <c r="AH180" t="str">
        <f>IF(ISBLANK('Measure and Project Input'!AP188),"",'Measure and Project Input'!AP188)</f>
        <v/>
      </c>
      <c r="AI180" t="str">
        <f>IF(ISBLANK('Measure and Project Input'!AQ188),"",'Measure and Project Input'!AQ188)</f>
        <v/>
      </c>
      <c r="AJ180" t="str">
        <f>IF(ISBLANK('Measure and Project Input'!AR188),"",'Measure and Project Input'!AR188)</f>
        <v/>
      </c>
      <c r="AK180" t="str">
        <f>IF(ISBLANK('Measure and Project Input'!AS188),"",'Measure and Project Input'!AS188)</f>
        <v/>
      </c>
      <c r="AL180" t="str">
        <f>IF(ISBLANK('Measure and Project Input'!AT188),"",'Measure and Project Input'!AT188)</f>
        <v/>
      </c>
      <c r="AM180" t="str">
        <f>IF(ISBLANK('Measure and Project Input'!AU188),"",'Measure and Project Input'!AU188)</f>
        <v/>
      </c>
      <c r="AN180" t="str">
        <f>IF(ISBLANK('Measure and Project Input'!AV188),"",'Measure and Project Input'!AV188)</f>
        <v/>
      </c>
      <c r="AO180" t="str">
        <f>IF(ISBLANK('Measure and Project Input'!AW188),"",'Measure and Project Input'!AW188)</f>
        <v/>
      </c>
      <c r="AP180" t="str">
        <f>IF(ISBLANK('Measure and Project Input'!AX188),"",'Measure and Project Input'!AX188)</f>
        <v/>
      </c>
      <c r="AQ180" t="str">
        <f>IF(ISBLANK('Measure and Project Input'!AY188),"",'Measure and Project Input'!AY188)</f>
        <v/>
      </c>
      <c r="AR180" t="str">
        <f>IF(ISBLANK('Measure and Project Input'!AZ188),"",'Measure and Project Input'!AZ188)</f>
        <v/>
      </c>
      <c r="AS180" t="str">
        <f>IF(ISBLANK('Measure and Project Input'!BA188),"",'Measure and Project Input'!BA188)</f>
        <v/>
      </c>
      <c r="AT180" t="str">
        <f>IF(ISBLANK('Measure and Project Input'!BB188),"",'Measure and Project Input'!BB188)</f>
        <v/>
      </c>
      <c r="AU180" t="str">
        <f>IF(ISBLANK('Measure and Project Input'!BC188),"",'Measure and Project Input'!BC188)</f>
        <v/>
      </c>
      <c r="AV180" t="str">
        <f>IF(ISBLANK('Measure and Project Input'!BD188),"",'Measure and Project Input'!BD188)</f>
        <v/>
      </c>
    </row>
    <row r="181" spans="1:48" x14ac:dyDescent="0.2">
      <c r="A181" t="str">
        <f>IF(ISBLANK('Measure and Project Input'!W189),"",'Measure and Project Input'!W189)</f>
        <v/>
      </c>
      <c r="B181" t="str">
        <f ca="1">IF(ISBLANK('Measure and Project Input'!X189),IF(ISBLANK('Measure and Project Input'!BY189),"",'Measure and Project Input'!BY189),'Measure and Project Input'!X189)</f>
        <v/>
      </c>
      <c r="C181" t="str">
        <f>IF(ISBLANK('Measure and Project Input'!Y189),"",'Measure and Project Input'!Y189)</f>
        <v/>
      </c>
      <c r="D181" t="str">
        <f>IF(ISBLANK('Measure and Project Input'!Z189),"",'Measure and Project Input'!Z189)</f>
        <v/>
      </c>
      <c r="E181" t="str">
        <f>IF(ISBLANK('Measure and Project Input'!AA189),"",'Measure and Project Input'!AA189)</f>
        <v/>
      </c>
      <c r="F181" t="str">
        <f>IF(ISBLANK('Measure and Project Input'!AB189),"",'Measure and Project Input'!AB189)</f>
        <v/>
      </c>
      <c r="G181" t="str">
        <f>IF(ISBLANK('Measure and Project Input'!AC189),"",'Measure and Project Input'!AC189)</f>
        <v/>
      </c>
      <c r="H181" t="str">
        <f>IF(ISBLANK('Measure and Project Input'!AD189),"",'Measure and Project Input'!AD189)</f>
        <v/>
      </c>
      <c r="I181" t="str">
        <f>IF(ISBLANK('Measure and Project Input'!AE189),"",'Measure and Project Input'!AE189)</f>
        <v/>
      </c>
      <c r="J181" t="str">
        <f>IF(ISBLANK('Measure and Project Input'!AF189),"",'Measure and Project Input'!AF189)</f>
        <v/>
      </c>
      <c r="K181" t="str">
        <f ca="1">IF(ISBLANK('Measure and Project Input'!BE189),"",'Measure and Project Input'!BE189)</f>
        <v/>
      </c>
      <c r="T181" t="str">
        <f>IF(ISBLANK('Measure and Project Input'!BH189),"",'Measure and Project Input'!BH189)</f>
        <v/>
      </c>
      <c r="U181" t="str">
        <f>IF(ISBLANK('Measure and Project Input'!BI189),"",'Measure and Project Input'!BI189)</f>
        <v/>
      </c>
      <c r="V181" t="str">
        <f>IF(ISBLANK('Measure and Project Input'!BJ189),"",'Measure and Project Input'!BJ189)</f>
        <v/>
      </c>
      <c r="W181" t="str">
        <f>IF(ISBLANK('Measure and Project Input'!BK189),"",'Measure and Project Input'!BK189)</f>
        <v/>
      </c>
      <c r="X181" t="str">
        <f>IF(ISBLANK('Measure and Project Input'!BL189),"",'Measure and Project Input'!BL189)</f>
        <v/>
      </c>
      <c r="Y181" t="str">
        <f>IF(ISBLANK('Measure and Project Input'!BM189),"",'Measure and Project Input'!BM189)</f>
        <v/>
      </c>
      <c r="Z181" t="str">
        <f>IF(ISBLANK('Measure and Project Input'!BN189),"",'Measure and Project Input'!BN189)</f>
        <v/>
      </c>
      <c r="AA181" t="str">
        <f>IF(ISBLANK('Measure and Project Input'!BO189),"",'Measure and Project Input'!BO189)</f>
        <v/>
      </c>
      <c r="AC181" t="str">
        <f>IF(ISBLANK('Measure and Project Input'!P189),"",'Measure and Project Input'!P189)</f>
        <v/>
      </c>
      <c r="AD181" t="str">
        <f>IF(ISBLANK('Measure and Project Input'!AG189),"",'Measure and Project Input'!AG189)</f>
        <v/>
      </c>
      <c r="AE181" t="str">
        <f>IF(ISBLANK('Measure and Project Input'!AH189),"",'Measure and Project Input'!AH189)</f>
        <v/>
      </c>
      <c r="AF181" t="str">
        <f>IF(ISBLANK('Measure and Project Input'!AN189),"",'Measure and Project Input'!AN189)</f>
        <v/>
      </c>
      <c r="AG181" t="str">
        <f>IF(ISBLANK('Measure and Project Input'!AO189),"",'Measure and Project Input'!AO189)</f>
        <v/>
      </c>
      <c r="AH181" t="str">
        <f>IF(ISBLANK('Measure and Project Input'!AP189),"",'Measure and Project Input'!AP189)</f>
        <v/>
      </c>
      <c r="AI181" t="str">
        <f>IF(ISBLANK('Measure and Project Input'!AQ189),"",'Measure and Project Input'!AQ189)</f>
        <v/>
      </c>
      <c r="AJ181" t="str">
        <f>IF(ISBLANK('Measure and Project Input'!AR189),"",'Measure and Project Input'!AR189)</f>
        <v/>
      </c>
      <c r="AK181" t="str">
        <f>IF(ISBLANK('Measure and Project Input'!AS189),"",'Measure and Project Input'!AS189)</f>
        <v/>
      </c>
      <c r="AL181" t="str">
        <f>IF(ISBLANK('Measure and Project Input'!AT189),"",'Measure and Project Input'!AT189)</f>
        <v/>
      </c>
      <c r="AM181" t="str">
        <f>IF(ISBLANK('Measure and Project Input'!AU189),"",'Measure and Project Input'!AU189)</f>
        <v/>
      </c>
      <c r="AN181" t="str">
        <f>IF(ISBLANK('Measure and Project Input'!AV189),"",'Measure and Project Input'!AV189)</f>
        <v/>
      </c>
      <c r="AO181" t="str">
        <f>IF(ISBLANK('Measure and Project Input'!AW189),"",'Measure and Project Input'!AW189)</f>
        <v/>
      </c>
      <c r="AP181" t="str">
        <f>IF(ISBLANK('Measure and Project Input'!AX189),"",'Measure and Project Input'!AX189)</f>
        <v/>
      </c>
      <c r="AQ181" t="str">
        <f>IF(ISBLANK('Measure and Project Input'!AY189),"",'Measure and Project Input'!AY189)</f>
        <v/>
      </c>
      <c r="AR181" t="str">
        <f>IF(ISBLANK('Measure and Project Input'!AZ189),"",'Measure and Project Input'!AZ189)</f>
        <v/>
      </c>
      <c r="AS181" t="str">
        <f>IF(ISBLANK('Measure and Project Input'!BA189),"",'Measure and Project Input'!BA189)</f>
        <v/>
      </c>
      <c r="AT181" t="str">
        <f>IF(ISBLANK('Measure and Project Input'!BB189),"",'Measure and Project Input'!BB189)</f>
        <v/>
      </c>
      <c r="AU181" t="str">
        <f>IF(ISBLANK('Measure and Project Input'!BC189),"",'Measure and Project Input'!BC189)</f>
        <v/>
      </c>
      <c r="AV181" t="str">
        <f>IF(ISBLANK('Measure and Project Input'!BD189),"",'Measure and Project Input'!BD189)</f>
        <v/>
      </c>
    </row>
    <row r="182" spans="1:48" x14ac:dyDescent="0.2">
      <c r="A182" t="str">
        <f>IF(ISBLANK('Measure and Project Input'!W190),"",'Measure and Project Input'!W190)</f>
        <v/>
      </c>
      <c r="B182" t="str">
        <f ca="1">IF(ISBLANK('Measure and Project Input'!X190),IF(ISBLANK('Measure and Project Input'!BY190),"",'Measure and Project Input'!BY190),'Measure and Project Input'!X190)</f>
        <v/>
      </c>
      <c r="C182" t="str">
        <f>IF(ISBLANK('Measure and Project Input'!Y190),"",'Measure and Project Input'!Y190)</f>
        <v/>
      </c>
      <c r="D182" t="str">
        <f>IF(ISBLANK('Measure and Project Input'!Z190),"",'Measure and Project Input'!Z190)</f>
        <v/>
      </c>
      <c r="E182" t="str">
        <f>IF(ISBLANK('Measure and Project Input'!AA190),"",'Measure and Project Input'!AA190)</f>
        <v/>
      </c>
      <c r="F182" t="str">
        <f>IF(ISBLANK('Measure and Project Input'!AB190),"",'Measure and Project Input'!AB190)</f>
        <v/>
      </c>
      <c r="G182" t="str">
        <f>IF(ISBLANK('Measure and Project Input'!AC190),"",'Measure and Project Input'!AC190)</f>
        <v/>
      </c>
      <c r="H182" t="str">
        <f>IF(ISBLANK('Measure and Project Input'!AD190),"",'Measure and Project Input'!AD190)</f>
        <v/>
      </c>
      <c r="I182" t="str">
        <f>IF(ISBLANK('Measure and Project Input'!AE190),"",'Measure and Project Input'!AE190)</f>
        <v/>
      </c>
      <c r="J182" t="str">
        <f>IF(ISBLANK('Measure and Project Input'!AF190),"",'Measure and Project Input'!AF190)</f>
        <v/>
      </c>
      <c r="K182" t="str">
        <f ca="1">IF(ISBLANK('Measure and Project Input'!BE190),"",'Measure and Project Input'!BE190)</f>
        <v/>
      </c>
      <c r="T182" t="str">
        <f>IF(ISBLANK('Measure and Project Input'!BH190),"",'Measure and Project Input'!BH190)</f>
        <v/>
      </c>
      <c r="U182" t="str">
        <f>IF(ISBLANK('Measure and Project Input'!BI190),"",'Measure and Project Input'!BI190)</f>
        <v/>
      </c>
      <c r="V182" t="str">
        <f>IF(ISBLANK('Measure and Project Input'!BJ190),"",'Measure and Project Input'!BJ190)</f>
        <v/>
      </c>
      <c r="W182" t="str">
        <f>IF(ISBLANK('Measure and Project Input'!BK190),"",'Measure and Project Input'!BK190)</f>
        <v/>
      </c>
      <c r="X182" t="str">
        <f>IF(ISBLANK('Measure and Project Input'!BL190),"",'Measure and Project Input'!BL190)</f>
        <v/>
      </c>
      <c r="Y182" t="str">
        <f>IF(ISBLANK('Measure and Project Input'!BM190),"",'Measure and Project Input'!BM190)</f>
        <v/>
      </c>
      <c r="Z182" t="str">
        <f>IF(ISBLANK('Measure and Project Input'!BN190),"",'Measure and Project Input'!BN190)</f>
        <v/>
      </c>
      <c r="AA182" t="str">
        <f>IF(ISBLANK('Measure and Project Input'!BO190),"",'Measure and Project Input'!BO190)</f>
        <v/>
      </c>
      <c r="AC182" t="str">
        <f>IF(ISBLANK('Measure and Project Input'!P190),"",'Measure and Project Input'!P190)</f>
        <v/>
      </c>
      <c r="AD182" t="str">
        <f>IF(ISBLANK('Measure and Project Input'!AG190),"",'Measure and Project Input'!AG190)</f>
        <v/>
      </c>
      <c r="AE182" t="str">
        <f>IF(ISBLANK('Measure and Project Input'!AH190),"",'Measure and Project Input'!AH190)</f>
        <v/>
      </c>
      <c r="AF182" t="str">
        <f>IF(ISBLANK('Measure and Project Input'!AN190),"",'Measure and Project Input'!AN190)</f>
        <v/>
      </c>
      <c r="AG182" t="str">
        <f>IF(ISBLANK('Measure and Project Input'!AO190),"",'Measure and Project Input'!AO190)</f>
        <v/>
      </c>
      <c r="AH182" t="str">
        <f>IF(ISBLANK('Measure and Project Input'!AP190),"",'Measure and Project Input'!AP190)</f>
        <v/>
      </c>
      <c r="AI182" t="str">
        <f>IF(ISBLANK('Measure and Project Input'!AQ190),"",'Measure and Project Input'!AQ190)</f>
        <v/>
      </c>
      <c r="AJ182" t="str">
        <f>IF(ISBLANK('Measure and Project Input'!AR190),"",'Measure and Project Input'!AR190)</f>
        <v/>
      </c>
      <c r="AK182" t="str">
        <f>IF(ISBLANK('Measure and Project Input'!AS190),"",'Measure and Project Input'!AS190)</f>
        <v/>
      </c>
      <c r="AL182" t="str">
        <f>IF(ISBLANK('Measure and Project Input'!AT190),"",'Measure and Project Input'!AT190)</f>
        <v/>
      </c>
      <c r="AM182" t="str">
        <f>IF(ISBLANK('Measure and Project Input'!AU190),"",'Measure and Project Input'!AU190)</f>
        <v/>
      </c>
      <c r="AN182" t="str">
        <f>IF(ISBLANK('Measure and Project Input'!AV190),"",'Measure and Project Input'!AV190)</f>
        <v/>
      </c>
      <c r="AO182" t="str">
        <f>IF(ISBLANK('Measure and Project Input'!AW190),"",'Measure and Project Input'!AW190)</f>
        <v/>
      </c>
      <c r="AP182" t="str">
        <f>IF(ISBLANK('Measure and Project Input'!AX190),"",'Measure and Project Input'!AX190)</f>
        <v/>
      </c>
      <c r="AQ182" t="str">
        <f>IF(ISBLANK('Measure and Project Input'!AY190),"",'Measure and Project Input'!AY190)</f>
        <v/>
      </c>
      <c r="AR182" t="str">
        <f>IF(ISBLANK('Measure and Project Input'!AZ190),"",'Measure and Project Input'!AZ190)</f>
        <v/>
      </c>
      <c r="AS182" t="str">
        <f>IF(ISBLANK('Measure and Project Input'!BA190),"",'Measure and Project Input'!BA190)</f>
        <v/>
      </c>
      <c r="AT182" t="str">
        <f>IF(ISBLANK('Measure and Project Input'!BB190),"",'Measure and Project Input'!BB190)</f>
        <v/>
      </c>
      <c r="AU182" t="str">
        <f>IF(ISBLANK('Measure and Project Input'!BC190),"",'Measure and Project Input'!BC190)</f>
        <v/>
      </c>
      <c r="AV182" t="str">
        <f>IF(ISBLANK('Measure and Project Input'!BD190),"",'Measure and Project Input'!BD190)</f>
        <v/>
      </c>
    </row>
    <row r="183" spans="1:48" x14ac:dyDescent="0.2">
      <c r="A183" t="str">
        <f>IF(ISBLANK('Measure and Project Input'!W191),"",'Measure and Project Input'!W191)</f>
        <v/>
      </c>
      <c r="B183" t="str">
        <f ca="1">IF(ISBLANK('Measure and Project Input'!X191),IF(ISBLANK('Measure and Project Input'!BY191),"",'Measure and Project Input'!BY191),'Measure and Project Input'!X191)</f>
        <v/>
      </c>
      <c r="C183" t="str">
        <f>IF(ISBLANK('Measure and Project Input'!Y191),"",'Measure and Project Input'!Y191)</f>
        <v/>
      </c>
      <c r="D183" t="str">
        <f>IF(ISBLANK('Measure and Project Input'!Z191),"",'Measure and Project Input'!Z191)</f>
        <v/>
      </c>
      <c r="E183" t="str">
        <f>IF(ISBLANK('Measure and Project Input'!AA191),"",'Measure and Project Input'!AA191)</f>
        <v/>
      </c>
      <c r="F183" t="str">
        <f>IF(ISBLANK('Measure and Project Input'!AB191),"",'Measure and Project Input'!AB191)</f>
        <v/>
      </c>
      <c r="G183" t="str">
        <f>IF(ISBLANK('Measure and Project Input'!AC191),"",'Measure and Project Input'!AC191)</f>
        <v/>
      </c>
      <c r="H183" t="str">
        <f>IF(ISBLANK('Measure and Project Input'!AD191),"",'Measure and Project Input'!AD191)</f>
        <v/>
      </c>
      <c r="I183" t="str">
        <f>IF(ISBLANK('Measure and Project Input'!AE191),"",'Measure and Project Input'!AE191)</f>
        <v/>
      </c>
      <c r="J183" t="str">
        <f>IF(ISBLANK('Measure and Project Input'!AF191),"",'Measure and Project Input'!AF191)</f>
        <v/>
      </c>
      <c r="K183" t="str">
        <f ca="1">IF(ISBLANK('Measure and Project Input'!BE191),"",'Measure and Project Input'!BE191)</f>
        <v/>
      </c>
      <c r="T183" t="str">
        <f>IF(ISBLANK('Measure and Project Input'!BH191),"",'Measure and Project Input'!BH191)</f>
        <v/>
      </c>
      <c r="U183" t="str">
        <f>IF(ISBLANK('Measure and Project Input'!BI191),"",'Measure and Project Input'!BI191)</f>
        <v/>
      </c>
      <c r="V183" t="str">
        <f>IF(ISBLANK('Measure and Project Input'!BJ191),"",'Measure and Project Input'!BJ191)</f>
        <v/>
      </c>
      <c r="W183" t="str">
        <f>IF(ISBLANK('Measure and Project Input'!BK191),"",'Measure and Project Input'!BK191)</f>
        <v/>
      </c>
      <c r="X183" t="str">
        <f>IF(ISBLANK('Measure and Project Input'!BL191),"",'Measure and Project Input'!BL191)</f>
        <v/>
      </c>
      <c r="Y183" t="str">
        <f>IF(ISBLANK('Measure and Project Input'!BM191),"",'Measure and Project Input'!BM191)</f>
        <v/>
      </c>
      <c r="Z183" t="str">
        <f>IF(ISBLANK('Measure and Project Input'!BN191),"",'Measure and Project Input'!BN191)</f>
        <v/>
      </c>
      <c r="AA183" t="str">
        <f>IF(ISBLANK('Measure and Project Input'!BO191),"",'Measure and Project Input'!BO191)</f>
        <v/>
      </c>
      <c r="AC183" t="str">
        <f>IF(ISBLANK('Measure and Project Input'!P191),"",'Measure and Project Input'!P191)</f>
        <v/>
      </c>
      <c r="AD183" t="str">
        <f>IF(ISBLANK('Measure and Project Input'!AG191),"",'Measure and Project Input'!AG191)</f>
        <v/>
      </c>
      <c r="AE183" t="str">
        <f>IF(ISBLANK('Measure and Project Input'!AH191),"",'Measure and Project Input'!AH191)</f>
        <v/>
      </c>
      <c r="AF183" t="str">
        <f>IF(ISBLANK('Measure and Project Input'!AN191),"",'Measure and Project Input'!AN191)</f>
        <v/>
      </c>
      <c r="AG183" t="str">
        <f>IF(ISBLANK('Measure and Project Input'!AO191),"",'Measure and Project Input'!AO191)</f>
        <v/>
      </c>
      <c r="AH183" t="str">
        <f>IF(ISBLANK('Measure and Project Input'!AP191),"",'Measure and Project Input'!AP191)</f>
        <v/>
      </c>
      <c r="AI183" t="str">
        <f>IF(ISBLANK('Measure and Project Input'!AQ191),"",'Measure and Project Input'!AQ191)</f>
        <v/>
      </c>
      <c r="AJ183" t="str">
        <f>IF(ISBLANK('Measure and Project Input'!AR191),"",'Measure and Project Input'!AR191)</f>
        <v/>
      </c>
      <c r="AK183" t="str">
        <f>IF(ISBLANK('Measure and Project Input'!AS191),"",'Measure and Project Input'!AS191)</f>
        <v/>
      </c>
      <c r="AL183" t="str">
        <f>IF(ISBLANK('Measure and Project Input'!AT191),"",'Measure and Project Input'!AT191)</f>
        <v/>
      </c>
      <c r="AM183" t="str">
        <f>IF(ISBLANK('Measure and Project Input'!AU191),"",'Measure and Project Input'!AU191)</f>
        <v/>
      </c>
      <c r="AN183" t="str">
        <f>IF(ISBLANK('Measure and Project Input'!AV191),"",'Measure and Project Input'!AV191)</f>
        <v/>
      </c>
      <c r="AO183" t="str">
        <f>IF(ISBLANK('Measure and Project Input'!AW191),"",'Measure and Project Input'!AW191)</f>
        <v/>
      </c>
      <c r="AP183" t="str">
        <f>IF(ISBLANK('Measure and Project Input'!AX191),"",'Measure and Project Input'!AX191)</f>
        <v/>
      </c>
      <c r="AQ183" t="str">
        <f>IF(ISBLANK('Measure and Project Input'!AY191),"",'Measure and Project Input'!AY191)</f>
        <v/>
      </c>
      <c r="AR183" t="str">
        <f>IF(ISBLANK('Measure and Project Input'!AZ191),"",'Measure and Project Input'!AZ191)</f>
        <v/>
      </c>
      <c r="AS183" t="str">
        <f>IF(ISBLANK('Measure and Project Input'!BA191),"",'Measure and Project Input'!BA191)</f>
        <v/>
      </c>
      <c r="AT183" t="str">
        <f>IF(ISBLANK('Measure and Project Input'!BB191),"",'Measure and Project Input'!BB191)</f>
        <v/>
      </c>
      <c r="AU183" t="str">
        <f>IF(ISBLANK('Measure and Project Input'!BC191),"",'Measure and Project Input'!BC191)</f>
        <v/>
      </c>
      <c r="AV183" t="str">
        <f>IF(ISBLANK('Measure and Project Input'!BD191),"",'Measure and Project Input'!BD191)</f>
        <v/>
      </c>
    </row>
    <row r="184" spans="1:48" x14ac:dyDescent="0.2">
      <c r="A184" t="str">
        <f>IF(ISBLANK('Measure and Project Input'!W192),"",'Measure and Project Input'!W192)</f>
        <v/>
      </c>
      <c r="B184" t="str">
        <f ca="1">IF(ISBLANK('Measure and Project Input'!X192),IF(ISBLANK('Measure and Project Input'!BY192),"",'Measure and Project Input'!BY192),'Measure and Project Input'!X192)</f>
        <v/>
      </c>
      <c r="C184" t="str">
        <f>IF(ISBLANK('Measure and Project Input'!Y192),"",'Measure and Project Input'!Y192)</f>
        <v/>
      </c>
      <c r="D184" t="str">
        <f>IF(ISBLANK('Measure and Project Input'!Z192),"",'Measure and Project Input'!Z192)</f>
        <v/>
      </c>
      <c r="E184" t="str">
        <f>IF(ISBLANK('Measure and Project Input'!AA192),"",'Measure and Project Input'!AA192)</f>
        <v/>
      </c>
      <c r="F184" t="str">
        <f>IF(ISBLANK('Measure and Project Input'!AB192),"",'Measure and Project Input'!AB192)</f>
        <v/>
      </c>
      <c r="G184" t="str">
        <f>IF(ISBLANK('Measure and Project Input'!AC192),"",'Measure and Project Input'!AC192)</f>
        <v/>
      </c>
      <c r="H184" t="str">
        <f>IF(ISBLANK('Measure and Project Input'!AD192),"",'Measure and Project Input'!AD192)</f>
        <v/>
      </c>
      <c r="I184" t="str">
        <f>IF(ISBLANK('Measure and Project Input'!AE192),"",'Measure and Project Input'!AE192)</f>
        <v/>
      </c>
      <c r="J184" t="str">
        <f>IF(ISBLANK('Measure and Project Input'!AF192),"",'Measure and Project Input'!AF192)</f>
        <v/>
      </c>
      <c r="K184" t="str">
        <f ca="1">IF(ISBLANK('Measure and Project Input'!BE192),"",'Measure and Project Input'!BE192)</f>
        <v/>
      </c>
      <c r="T184" t="str">
        <f>IF(ISBLANK('Measure and Project Input'!BH192),"",'Measure and Project Input'!BH192)</f>
        <v/>
      </c>
      <c r="U184" t="str">
        <f>IF(ISBLANK('Measure and Project Input'!BI192),"",'Measure and Project Input'!BI192)</f>
        <v/>
      </c>
      <c r="V184" t="str">
        <f>IF(ISBLANK('Measure and Project Input'!BJ192),"",'Measure and Project Input'!BJ192)</f>
        <v/>
      </c>
      <c r="W184" t="str">
        <f>IF(ISBLANK('Measure and Project Input'!BK192),"",'Measure and Project Input'!BK192)</f>
        <v/>
      </c>
      <c r="X184" t="str">
        <f>IF(ISBLANK('Measure and Project Input'!BL192),"",'Measure and Project Input'!BL192)</f>
        <v/>
      </c>
      <c r="Y184" t="str">
        <f>IF(ISBLANK('Measure and Project Input'!BM192),"",'Measure and Project Input'!BM192)</f>
        <v/>
      </c>
      <c r="Z184" t="str">
        <f>IF(ISBLANK('Measure and Project Input'!BN192),"",'Measure and Project Input'!BN192)</f>
        <v/>
      </c>
      <c r="AA184" t="str">
        <f>IF(ISBLANK('Measure and Project Input'!BO192),"",'Measure and Project Input'!BO192)</f>
        <v/>
      </c>
      <c r="AC184" t="str">
        <f>IF(ISBLANK('Measure and Project Input'!P192),"",'Measure and Project Input'!P192)</f>
        <v/>
      </c>
      <c r="AD184" t="str">
        <f>IF(ISBLANK('Measure and Project Input'!AG192),"",'Measure and Project Input'!AG192)</f>
        <v/>
      </c>
      <c r="AE184" t="str">
        <f>IF(ISBLANK('Measure and Project Input'!AH192),"",'Measure and Project Input'!AH192)</f>
        <v/>
      </c>
      <c r="AF184" t="str">
        <f>IF(ISBLANK('Measure and Project Input'!AN192),"",'Measure and Project Input'!AN192)</f>
        <v/>
      </c>
      <c r="AG184" t="str">
        <f>IF(ISBLANK('Measure and Project Input'!AO192),"",'Measure and Project Input'!AO192)</f>
        <v/>
      </c>
      <c r="AH184" t="str">
        <f>IF(ISBLANK('Measure and Project Input'!AP192),"",'Measure and Project Input'!AP192)</f>
        <v/>
      </c>
      <c r="AI184" t="str">
        <f>IF(ISBLANK('Measure and Project Input'!AQ192),"",'Measure and Project Input'!AQ192)</f>
        <v/>
      </c>
      <c r="AJ184" t="str">
        <f>IF(ISBLANK('Measure and Project Input'!AR192),"",'Measure and Project Input'!AR192)</f>
        <v/>
      </c>
      <c r="AK184" t="str">
        <f>IF(ISBLANK('Measure and Project Input'!AS192),"",'Measure and Project Input'!AS192)</f>
        <v/>
      </c>
      <c r="AL184" t="str">
        <f>IF(ISBLANK('Measure and Project Input'!AT192),"",'Measure and Project Input'!AT192)</f>
        <v/>
      </c>
      <c r="AM184" t="str">
        <f>IF(ISBLANK('Measure and Project Input'!AU192),"",'Measure and Project Input'!AU192)</f>
        <v/>
      </c>
      <c r="AN184" t="str">
        <f>IF(ISBLANK('Measure and Project Input'!AV192),"",'Measure and Project Input'!AV192)</f>
        <v/>
      </c>
      <c r="AO184" t="str">
        <f>IF(ISBLANK('Measure and Project Input'!AW192),"",'Measure and Project Input'!AW192)</f>
        <v/>
      </c>
      <c r="AP184" t="str">
        <f>IF(ISBLANK('Measure and Project Input'!AX192),"",'Measure and Project Input'!AX192)</f>
        <v/>
      </c>
      <c r="AQ184" t="str">
        <f>IF(ISBLANK('Measure and Project Input'!AY192),"",'Measure and Project Input'!AY192)</f>
        <v/>
      </c>
      <c r="AR184" t="str">
        <f>IF(ISBLANK('Measure and Project Input'!AZ192),"",'Measure and Project Input'!AZ192)</f>
        <v/>
      </c>
      <c r="AS184" t="str">
        <f>IF(ISBLANK('Measure and Project Input'!BA192),"",'Measure and Project Input'!BA192)</f>
        <v/>
      </c>
      <c r="AT184" t="str">
        <f>IF(ISBLANK('Measure and Project Input'!BB192),"",'Measure and Project Input'!BB192)</f>
        <v/>
      </c>
      <c r="AU184" t="str">
        <f>IF(ISBLANK('Measure and Project Input'!BC192),"",'Measure and Project Input'!BC192)</f>
        <v/>
      </c>
      <c r="AV184" t="str">
        <f>IF(ISBLANK('Measure and Project Input'!BD192),"",'Measure and Project Input'!BD192)</f>
        <v/>
      </c>
    </row>
    <row r="185" spans="1:48" x14ac:dyDescent="0.2">
      <c r="A185" t="str">
        <f>IF(ISBLANK('Measure and Project Input'!W193),"",'Measure and Project Input'!W193)</f>
        <v/>
      </c>
      <c r="B185" t="str">
        <f ca="1">IF(ISBLANK('Measure and Project Input'!X193),IF(ISBLANK('Measure and Project Input'!BY193),"",'Measure and Project Input'!BY193),'Measure and Project Input'!X193)</f>
        <v/>
      </c>
      <c r="C185" t="str">
        <f>IF(ISBLANK('Measure and Project Input'!Y193),"",'Measure and Project Input'!Y193)</f>
        <v/>
      </c>
      <c r="D185" t="str">
        <f>IF(ISBLANK('Measure and Project Input'!Z193),"",'Measure and Project Input'!Z193)</f>
        <v/>
      </c>
      <c r="E185" t="str">
        <f>IF(ISBLANK('Measure and Project Input'!AA193),"",'Measure and Project Input'!AA193)</f>
        <v/>
      </c>
      <c r="F185" t="str">
        <f>IF(ISBLANK('Measure and Project Input'!AB193),"",'Measure and Project Input'!AB193)</f>
        <v/>
      </c>
      <c r="G185" t="str">
        <f>IF(ISBLANK('Measure and Project Input'!AC193),"",'Measure and Project Input'!AC193)</f>
        <v/>
      </c>
      <c r="H185" t="str">
        <f>IF(ISBLANK('Measure and Project Input'!AD193),"",'Measure and Project Input'!AD193)</f>
        <v/>
      </c>
      <c r="I185" t="str">
        <f>IF(ISBLANK('Measure and Project Input'!AE193),"",'Measure and Project Input'!AE193)</f>
        <v/>
      </c>
      <c r="J185" t="str">
        <f>IF(ISBLANK('Measure and Project Input'!AF193),"",'Measure and Project Input'!AF193)</f>
        <v/>
      </c>
      <c r="K185" t="str">
        <f ca="1">IF(ISBLANK('Measure and Project Input'!BE193),"",'Measure and Project Input'!BE193)</f>
        <v/>
      </c>
      <c r="T185" t="str">
        <f>IF(ISBLANK('Measure and Project Input'!BH193),"",'Measure and Project Input'!BH193)</f>
        <v/>
      </c>
      <c r="U185" t="str">
        <f>IF(ISBLANK('Measure and Project Input'!BI193),"",'Measure and Project Input'!BI193)</f>
        <v/>
      </c>
      <c r="V185" t="str">
        <f>IF(ISBLANK('Measure and Project Input'!BJ193),"",'Measure and Project Input'!BJ193)</f>
        <v/>
      </c>
      <c r="W185" t="str">
        <f>IF(ISBLANK('Measure and Project Input'!BK193),"",'Measure and Project Input'!BK193)</f>
        <v/>
      </c>
      <c r="X185" t="str">
        <f>IF(ISBLANK('Measure and Project Input'!BL193),"",'Measure and Project Input'!BL193)</f>
        <v/>
      </c>
      <c r="Y185" t="str">
        <f>IF(ISBLANK('Measure and Project Input'!BM193),"",'Measure and Project Input'!BM193)</f>
        <v/>
      </c>
      <c r="Z185" t="str">
        <f>IF(ISBLANK('Measure and Project Input'!BN193),"",'Measure and Project Input'!BN193)</f>
        <v/>
      </c>
      <c r="AA185" t="str">
        <f>IF(ISBLANK('Measure and Project Input'!BO193),"",'Measure and Project Input'!BO193)</f>
        <v/>
      </c>
      <c r="AC185" t="str">
        <f>IF(ISBLANK('Measure and Project Input'!P193),"",'Measure and Project Input'!P193)</f>
        <v/>
      </c>
      <c r="AD185" t="str">
        <f>IF(ISBLANK('Measure and Project Input'!AG193),"",'Measure and Project Input'!AG193)</f>
        <v/>
      </c>
      <c r="AE185" t="str">
        <f>IF(ISBLANK('Measure and Project Input'!AH193),"",'Measure and Project Input'!AH193)</f>
        <v/>
      </c>
      <c r="AF185" t="str">
        <f>IF(ISBLANK('Measure and Project Input'!AN193),"",'Measure and Project Input'!AN193)</f>
        <v/>
      </c>
      <c r="AG185" t="str">
        <f>IF(ISBLANK('Measure and Project Input'!AO193),"",'Measure and Project Input'!AO193)</f>
        <v/>
      </c>
      <c r="AH185" t="str">
        <f>IF(ISBLANK('Measure and Project Input'!AP193),"",'Measure and Project Input'!AP193)</f>
        <v/>
      </c>
      <c r="AI185" t="str">
        <f>IF(ISBLANK('Measure and Project Input'!AQ193),"",'Measure and Project Input'!AQ193)</f>
        <v/>
      </c>
      <c r="AJ185" t="str">
        <f>IF(ISBLANK('Measure and Project Input'!AR193),"",'Measure and Project Input'!AR193)</f>
        <v/>
      </c>
      <c r="AK185" t="str">
        <f>IF(ISBLANK('Measure and Project Input'!AS193),"",'Measure and Project Input'!AS193)</f>
        <v/>
      </c>
      <c r="AL185" t="str">
        <f>IF(ISBLANK('Measure and Project Input'!AT193),"",'Measure and Project Input'!AT193)</f>
        <v/>
      </c>
      <c r="AM185" t="str">
        <f>IF(ISBLANK('Measure and Project Input'!AU193),"",'Measure and Project Input'!AU193)</f>
        <v/>
      </c>
      <c r="AN185" t="str">
        <f>IF(ISBLANK('Measure and Project Input'!AV193),"",'Measure and Project Input'!AV193)</f>
        <v/>
      </c>
      <c r="AO185" t="str">
        <f>IF(ISBLANK('Measure and Project Input'!AW193),"",'Measure and Project Input'!AW193)</f>
        <v/>
      </c>
      <c r="AP185" t="str">
        <f>IF(ISBLANK('Measure and Project Input'!AX193),"",'Measure and Project Input'!AX193)</f>
        <v/>
      </c>
      <c r="AQ185" t="str">
        <f>IF(ISBLANK('Measure and Project Input'!AY193),"",'Measure and Project Input'!AY193)</f>
        <v/>
      </c>
      <c r="AR185" t="str">
        <f>IF(ISBLANK('Measure and Project Input'!AZ193),"",'Measure and Project Input'!AZ193)</f>
        <v/>
      </c>
      <c r="AS185" t="str">
        <f>IF(ISBLANK('Measure and Project Input'!BA193),"",'Measure and Project Input'!BA193)</f>
        <v/>
      </c>
      <c r="AT185" t="str">
        <f>IF(ISBLANK('Measure and Project Input'!BB193),"",'Measure and Project Input'!BB193)</f>
        <v/>
      </c>
      <c r="AU185" t="str">
        <f>IF(ISBLANK('Measure and Project Input'!BC193),"",'Measure and Project Input'!BC193)</f>
        <v/>
      </c>
      <c r="AV185" t="str">
        <f>IF(ISBLANK('Measure and Project Input'!BD193),"",'Measure and Project Input'!BD193)</f>
        <v/>
      </c>
    </row>
    <row r="186" spans="1:48" x14ac:dyDescent="0.2">
      <c r="A186" t="str">
        <f>IF(ISBLANK('Measure and Project Input'!W194),"",'Measure and Project Input'!W194)</f>
        <v/>
      </c>
      <c r="B186" t="str">
        <f ca="1">IF(ISBLANK('Measure and Project Input'!X194),IF(ISBLANK('Measure and Project Input'!BY194),"",'Measure and Project Input'!BY194),'Measure and Project Input'!X194)</f>
        <v/>
      </c>
      <c r="C186" t="str">
        <f>IF(ISBLANK('Measure and Project Input'!Y194),"",'Measure and Project Input'!Y194)</f>
        <v/>
      </c>
      <c r="D186" t="str">
        <f>IF(ISBLANK('Measure and Project Input'!Z194),"",'Measure and Project Input'!Z194)</f>
        <v/>
      </c>
      <c r="E186" t="str">
        <f>IF(ISBLANK('Measure and Project Input'!AA194),"",'Measure and Project Input'!AA194)</f>
        <v/>
      </c>
      <c r="F186" t="str">
        <f>IF(ISBLANK('Measure and Project Input'!AB194),"",'Measure and Project Input'!AB194)</f>
        <v/>
      </c>
      <c r="G186" t="str">
        <f>IF(ISBLANK('Measure and Project Input'!AC194),"",'Measure and Project Input'!AC194)</f>
        <v/>
      </c>
      <c r="H186" t="str">
        <f>IF(ISBLANK('Measure and Project Input'!AD194),"",'Measure and Project Input'!AD194)</f>
        <v/>
      </c>
      <c r="I186" t="str">
        <f>IF(ISBLANK('Measure and Project Input'!AE194),"",'Measure and Project Input'!AE194)</f>
        <v/>
      </c>
      <c r="J186" t="str">
        <f>IF(ISBLANK('Measure and Project Input'!AF194),"",'Measure and Project Input'!AF194)</f>
        <v/>
      </c>
      <c r="K186" t="str">
        <f ca="1">IF(ISBLANK('Measure and Project Input'!BE194),"",'Measure and Project Input'!BE194)</f>
        <v/>
      </c>
      <c r="T186" t="str">
        <f>IF(ISBLANK('Measure and Project Input'!BH194),"",'Measure and Project Input'!BH194)</f>
        <v/>
      </c>
      <c r="U186" t="str">
        <f>IF(ISBLANK('Measure and Project Input'!BI194),"",'Measure and Project Input'!BI194)</f>
        <v/>
      </c>
      <c r="V186" t="str">
        <f>IF(ISBLANK('Measure and Project Input'!BJ194),"",'Measure and Project Input'!BJ194)</f>
        <v/>
      </c>
      <c r="W186" t="str">
        <f>IF(ISBLANK('Measure and Project Input'!BK194),"",'Measure and Project Input'!BK194)</f>
        <v/>
      </c>
      <c r="X186" t="str">
        <f>IF(ISBLANK('Measure and Project Input'!BL194),"",'Measure and Project Input'!BL194)</f>
        <v/>
      </c>
      <c r="Y186" t="str">
        <f>IF(ISBLANK('Measure and Project Input'!BM194),"",'Measure and Project Input'!BM194)</f>
        <v/>
      </c>
      <c r="Z186" t="str">
        <f>IF(ISBLANK('Measure and Project Input'!BN194),"",'Measure and Project Input'!BN194)</f>
        <v/>
      </c>
      <c r="AA186" t="str">
        <f>IF(ISBLANK('Measure and Project Input'!BO194),"",'Measure and Project Input'!BO194)</f>
        <v/>
      </c>
      <c r="AC186" t="str">
        <f>IF(ISBLANK('Measure and Project Input'!P194),"",'Measure and Project Input'!P194)</f>
        <v/>
      </c>
      <c r="AD186" t="str">
        <f>IF(ISBLANK('Measure and Project Input'!AG194),"",'Measure and Project Input'!AG194)</f>
        <v/>
      </c>
      <c r="AE186" t="str">
        <f>IF(ISBLANK('Measure and Project Input'!AH194),"",'Measure and Project Input'!AH194)</f>
        <v/>
      </c>
      <c r="AF186" t="str">
        <f>IF(ISBLANK('Measure and Project Input'!AN194),"",'Measure and Project Input'!AN194)</f>
        <v/>
      </c>
      <c r="AG186" t="str">
        <f>IF(ISBLANK('Measure and Project Input'!AO194),"",'Measure and Project Input'!AO194)</f>
        <v/>
      </c>
      <c r="AH186" t="str">
        <f>IF(ISBLANK('Measure and Project Input'!AP194),"",'Measure and Project Input'!AP194)</f>
        <v/>
      </c>
      <c r="AI186" t="str">
        <f>IF(ISBLANK('Measure and Project Input'!AQ194),"",'Measure and Project Input'!AQ194)</f>
        <v/>
      </c>
      <c r="AJ186" t="str">
        <f>IF(ISBLANK('Measure and Project Input'!AR194),"",'Measure and Project Input'!AR194)</f>
        <v/>
      </c>
      <c r="AK186" t="str">
        <f>IF(ISBLANK('Measure and Project Input'!AS194),"",'Measure and Project Input'!AS194)</f>
        <v/>
      </c>
      <c r="AL186" t="str">
        <f>IF(ISBLANK('Measure and Project Input'!AT194),"",'Measure and Project Input'!AT194)</f>
        <v/>
      </c>
      <c r="AM186" t="str">
        <f>IF(ISBLANK('Measure and Project Input'!AU194),"",'Measure and Project Input'!AU194)</f>
        <v/>
      </c>
      <c r="AN186" t="str">
        <f>IF(ISBLANK('Measure and Project Input'!AV194),"",'Measure and Project Input'!AV194)</f>
        <v/>
      </c>
      <c r="AO186" t="str">
        <f>IF(ISBLANK('Measure and Project Input'!AW194),"",'Measure and Project Input'!AW194)</f>
        <v/>
      </c>
      <c r="AP186" t="str">
        <f>IF(ISBLANK('Measure and Project Input'!AX194),"",'Measure and Project Input'!AX194)</f>
        <v/>
      </c>
      <c r="AQ186" t="str">
        <f>IF(ISBLANK('Measure and Project Input'!AY194),"",'Measure and Project Input'!AY194)</f>
        <v/>
      </c>
      <c r="AR186" t="str">
        <f>IF(ISBLANK('Measure and Project Input'!AZ194),"",'Measure and Project Input'!AZ194)</f>
        <v/>
      </c>
      <c r="AS186" t="str">
        <f>IF(ISBLANK('Measure and Project Input'!BA194),"",'Measure and Project Input'!BA194)</f>
        <v/>
      </c>
      <c r="AT186" t="str">
        <f>IF(ISBLANK('Measure and Project Input'!BB194),"",'Measure and Project Input'!BB194)</f>
        <v/>
      </c>
      <c r="AU186" t="str">
        <f>IF(ISBLANK('Measure and Project Input'!BC194),"",'Measure and Project Input'!BC194)</f>
        <v/>
      </c>
      <c r="AV186" t="str">
        <f>IF(ISBLANK('Measure and Project Input'!BD194),"",'Measure and Project Input'!BD194)</f>
        <v/>
      </c>
    </row>
    <row r="187" spans="1:48" x14ac:dyDescent="0.2">
      <c r="A187" t="str">
        <f>IF(ISBLANK('Measure and Project Input'!W195),"",'Measure and Project Input'!W195)</f>
        <v/>
      </c>
      <c r="B187" t="str">
        <f ca="1">IF(ISBLANK('Measure and Project Input'!X195),IF(ISBLANK('Measure and Project Input'!BY195),"",'Measure and Project Input'!BY195),'Measure and Project Input'!X195)</f>
        <v/>
      </c>
      <c r="C187" t="str">
        <f>IF(ISBLANK('Measure and Project Input'!Y195),"",'Measure and Project Input'!Y195)</f>
        <v/>
      </c>
      <c r="D187" t="str">
        <f>IF(ISBLANK('Measure and Project Input'!Z195),"",'Measure and Project Input'!Z195)</f>
        <v/>
      </c>
      <c r="E187" t="str">
        <f>IF(ISBLANK('Measure and Project Input'!AA195),"",'Measure and Project Input'!AA195)</f>
        <v/>
      </c>
      <c r="F187" t="str">
        <f>IF(ISBLANK('Measure and Project Input'!AB195),"",'Measure and Project Input'!AB195)</f>
        <v/>
      </c>
      <c r="G187" t="str">
        <f>IF(ISBLANK('Measure and Project Input'!AC195),"",'Measure and Project Input'!AC195)</f>
        <v/>
      </c>
      <c r="H187" t="str">
        <f>IF(ISBLANK('Measure and Project Input'!AD195),"",'Measure and Project Input'!AD195)</f>
        <v/>
      </c>
      <c r="I187" t="str">
        <f>IF(ISBLANK('Measure and Project Input'!AE195),"",'Measure and Project Input'!AE195)</f>
        <v/>
      </c>
      <c r="J187" t="str">
        <f>IF(ISBLANK('Measure and Project Input'!AF195),"",'Measure and Project Input'!AF195)</f>
        <v/>
      </c>
      <c r="K187" t="str">
        <f ca="1">IF(ISBLANK('Measure and Project Input'!BE195),"",'Measure and Project Input'!BE195)</f>
        <v/>
      </c>
      <c r="T187" t="str">
        <f>IF(ISBLANK('Measure and Project Input'!BH195),"",'Measure and Project Input'!BH195)</f>
        <v/>
      </c>
      <c r="U187" t="str">
        <f>IF(ISBLANK('Measure and Project Input'!BI195),"",'Measure and Project Input'!BI195)</f>
        <v/>
      </c>
      <c r="V187" t="str">
        <f>IF(ISBLANK('Measure and Project Input'!BJ195),"",'Measure and Project Input'!BJ195)</f>
        <v/>
      </c>
      <c r="W187" t="str">
        <f>IF(ISBLANK('Measure and Project Input'!BK195),"",'Measure and Project Input'!BK195)</f>
        <v/>
      </c>
      <c r="X187" t="str">
        <f>IF(ISBLANK('Measure and Project Input'!BL195),"",'Measure and Project Input'!BL195)</f>
        <v/>
      </c>
      <c r="Y187" t="str">
        <f>IF(ISBLANK('Measure and Project Input'!BM195),"",'Measure and Project Input'!BM195)</f>
        <v/>
      </c>
      <c r="Z187" t="str">
        <f>IF(ISBLANK('Measure and Project Input'!BN195),"",'Measure and Project Input'!BN195)</f>
        <v/>
      </c>
      <c r="AA187" t="str">
        <f>IF(ISBLANK('Measure and Project Input'!BO195),"",'Measure and Project Input'!BO195)</f>
        <v/>
      </c>
      <c r="AC187" t="str">
        <f>IF(ISBLANK('Measure and Project Input'!P195),"",'Measure and Project Input'!P195)</f>
        <v/>
      </c>
      <c r="AD187" t="str">
        <f>IF(ISBLANK('Measure and Project Input'!AG195),"",'Measure and Project Input'!AG195)</f>
        <v/>
      </c>
      <c r="AE187" t="str">
        <f>IF(ISBLANK('Measure and Project Input'!AH195),"",'Measure and Project Input'!AH195)</f>
        <v/>
      </c>
      <c r="AF187" t="str">
        <f>IF(ISBLANK('Measure and Project Input'!AN195),"",'Measure and Project Input'!AN195)</f>
        <v/>
      </c>
      <c r="AG187" t="str">
        <f>IF(ISBLANK('Measure and Project Input'!AO195),"",'Measure and Project Input'!AO195)</f>
        <v/>
      </c>
      <c r="AH187" t="str">
        <f>IF(ISBLANK('Measure and Project Input'!AP195),"",'Measure and Project Input'!AP195)</f>
        <v/>
      </c>
      <c r="AI187" t="str">
        <f>IF(ISBLANK('Measure and Project Input'!AQ195),"",'Measure and Project Input'!AQ195)</f>
        <v/>
      </c>
      <c r="AJ187" t="str">
        <f>IF(ISBLANK('Measure and Project Input'!AR195),"",'Measure and Project Input'!AR195)</f>
        <v/>
      </c>
      <c r="AK187" t="str">
        <f>IF(ISBLANK('Measure and Project Input'!AS195),"",'Measure and Project Input'!AS195)</f>
        <v/>
      </c>
      <c r="AL187" t="str">
        <f>IF(ISBLANK('Measure and Project Input'!AT195),"",'Measure and Project Input'!AT195)</f>
        <v/>
      </c>
      <c r="AM187" t="str">
        <f>IF(ISBLANK('Measure and Project Input'!AU195),"",'Measure and Project Input'!AU195)</f>
        <v/>
      </c>
      <c r="AN187" t="str">
        <f>IF(ISBLANK('Measure and Project Input'!AV195),"",'Measure and Project Input'!AV195)</f>
        <v/>
      </c>
      <c r="AO187" t="str">
        <f>IF(ISBLANK('Measure and Project Input'!AW195),"",'Measure and Project Input'!AW195)</f>
        <v/>
      </c>
      <c r="AP187" t="str">
        <f>IF(ISBLANK('Measure and Project Input'!AX195),"",'Measure and Project Input'!AX195)</f>
        <v/>
      </c>
      <c r="AQ187" t="str">
        <f>IF(ISBLANK('Measure and Project Input'!AY195),"",'Measure and Project Input'!AY195)</f>
        <v/>
      </c>
      <c r="AR187" t="str">
        <f>IF(ISBLANK('Measure and Project Input'!AZ195),"",'Measure and Project Input'!AZ195)</f>
        <v/>
      </c>
      <c r="AS187" t="str">
        <f>IF(ISBLANK('Measure and Project Input'!BA195),"",'Measure and Project Input'!BA195)</f>
        <v/>
      </c>
      <c r="AT187" t="str">
        <f>IF(ISBLANK('Measure and Project Input'!BB195),"",'Measure and Project Input'!BB195)</f>
        <v/>
      </c>
      <c r="AU187" t="str">
        <f>IF(ISBLANK('Measure and Project Input'!BC195),"",'Measure and Project Input'!BC195)</f>
        <v/>
      </c>
      <c r="AV187" t="str">
        <f>IF(ISBLANK('Measure and Project Input'!BD195),"",'Measure and Project Input'!BD195)</f>
        <v/>
      </c>
    </row>
    <row r="188" spans="1:48" x14ac:dyDescent="0.2">
      <c r="A188" t="str">
        <f>IF(ISBLANK('Measure and Project Input'!W196),"",'Measure and Project Input'!W196)</f>
        <v/>
      </c>
      <c r="B188" t="str">
        <f ca="1">IF(ISBLANK('Measure and Project Input'!X196),IF(ISBLANK('Measure and Project Input'!BY196),"",'Measure and Project Input'!BY196),'Measure and Project Input'!X196)</f>
        <v/>
      </c>
      <c r="C188" t="str">
        <f>IF(ISBLANK('Measure and Project Input'!Y196),"",'Measure and Project Input'!Y196)</f>
        <v/>
      </c>
      <c r="D188" t="str">
        <f>IF(ISBLANK('Measure and Project Input'!Z196),"",'Measure and Project Input'!Z196)</f>
        <v/>
      </c>
      <c r="E188" t="str">
        <f>IF(ISBLANK('Measure and Project Input'!AA196),"",'Measure and Project Input'!AA196)</f>
        <v/>
      </c>
      <c r="F188" t="str">
        <f>IF(ISBLANK('Measure and Project Input'!AB196),"",'Measure and Project Input'!AB196)</f>
        <v/>
      </c>
      <c r="G188" t="str">
        <f>IF(ISBLANK('Measure and Project Input'!AC196),"",'Measure and Project Input'!AC196)</f>
        <v/>
      </c>
      <c r="H188" t="str">
        <f>IF(ISBLANK('Measure and Project Input'!AD196),"",'Measure and Project Input'!AD196)</f>
        <v/>
      </c>
      <c r="I188" t="str">
        <f>IF(ISBLANK('Measure and Project Input'!AE196),"",'Measure and Project Input'!AE196)</f>
        <v/>
      </c>
      <c r="J188" t="str">
        <f>IF(ISBLANK('Measure and Project Input'!AF196),"",'Measure and Project Input'!AF196)</f>
        <v/>
      </c>
      <c r="K188" t="str">
        <f ca="1">IF(ISBLANK('Measure and Project Input'!BE196),"",'Measure and Project Input'!BE196)</f>
        <v/>
      </c>
      <c r="T188" t="str">
        <f>IF(ISBLANK('Measure and Project Input'!BH196),"",'Measure and Project Input'!BH196)</f>
        <v/>
      </c>
      <c r="U188" t="str">
        <f>IF(ISBLANK('Measure and Project Input'!BI196),"",'Measure and Project Input'!BI196)</f>
        <v/>
      </c>
      <c r="V188" t="str">
        <f>IF(ISBLANK('Measure and Project Input'!BJ196),"",'Measure and Project Input'!BJ196)</f>
        <v/>
      </c>
      <c r="W188" t="str">
        <f>IF(ISBLANK('Measure and Project Input'!BK196),"",'Measure and Project Input'!BK196)</f>
        <v/>
      </c>
      <c r="X188" t="str">
        <f>IF(ISBLANK('Measure and Project Input'!BL196),"",'Measure and Project Input'!BL196)</f>
        <v/>
      </c>
      <c r="Y188" t="str">
        <f>IF(ISBLANK('Measure and Project Input'!BM196),"",'Measure and Project Input'!BM196)</f>
        <v/>
      </c>
      <c r="Z188" t="str">
        <f>IF(ISBLANK('Measure and Project Input'!BN196),"",'Measure and Project Input'!BN196)</f>
        <v/>
      </c>
      <c r="AA188" t="str">
        <f>IF(ISBLANK('Measure and Project Input'!BO196),"",'Measure and Project Input'!BO196)</f>
        <v/>
      </c>
      <c r="AC188" t="str">
        <f>IF(ISBLANK('Measure and Project Input'!P196),"",'Measure and Project Input'!P196)</f>
        <v/>
      </c>
      <c r="AD188" t="str">
        <f>IF(ISBLANK('Measure and Project Input'!AG196),"",'Measure and Project Input'!AG196)</f>
        <v/>
      </c>
      <c r="AE188" t="str">
        <f>IF(ISBLANK('Measure and Project Input'!AH196),"",'Measure and Project Input'!AH196)</f>
        <v/>
      </c>
      <c r="AF188" t="str">
        <f>IF(ISBLANK('Measure and Project Input'!AN196),"",'Measure and Project Input'!AN196)</f>
        <v/>
      </c>
      <c r="AG188" t="str">
        <f>IF(ISBLANK('Measure and Project Input'!AO196),"",'Measure and Project Input'!AO196)</f>
        <v/>
      </c>
      <c r="AH188" t="str">
        <f>IF(ISBLANK('Measure and Project Input'!AP196),"",'Measure and Project Input'!AP196)</f>
        <v/>
      </c>
      <c r="AI188" t="str">
        <f>IF(ISBLANK('Measure and Project Input'!AQ196),"",'Measure and Project Input'!AQ196)</f>
        <v/>
      </c>
      <c r="AJ188" t="str">
        <f>IF(ISBLANK('Measure and Project Input'!AR196),"",'Measure and Project Input'!AR196)</f>
        <v/>
      </c>
      <c r="AK188" t="str">
        <f>IF(ISBLANK('Measure and Project Input'!AS196),"",'Measure and Project Input'!AS196)</f>
        <v/>
      </c>
      <c r="AL188" t="str">
        <f>IF(ISBLANK('Measure and Project Input'!AT196),"",'Measure and Project Input'!AT196)</f>
        <v/>
      </c>
      <c r="AM188" t="str">
        <f>IF(ISBLANK('Measure and Project Input'!AU196),"",'Measure and Project Input'!AU196)</f>
        <v/>
      </c>
      <c r="AN188" t="str">
        <f>IF(ISBLANK('Measure and Project Input'!AV196),"",'Measure and Project Input'!AV196)</f>
        <v/>
      </c>
      <c r="AO188" t="str">
        <f>IF(ISBLANK('Measure and Project Input'!AW196),"",'Measure and Project Input'!AW196)</f>
        <v/>
      </c>
      <c r="AP188" t="str">
        <f>IF(ISBLANK('Measure and Project Input'!AX196),"",'Measure and Project Input'!AX196)</f>
        <v/>
      </c>
      <c r="AQ188" t="str">
        <f>IF(ISBLANK('Measure and Project Input'!AY196),"",'Measure and Project Input'!AY196)</f>
        <v/>
      </c>
      <c r="AR188" t="str">
        <f>IF(ISBLANK('Measure and Project Input'!AZ196),"",'Measure and Project Input'!AZ196)</f>
        <v/>
      </c>
      <c r="AS188" t="str">
        <f>IF(ISBLANK('Measure and Project Input'!BA196),"",'Measure and Project Input'!BA196)</f>
        <v/>
      </c>
      <c r="AT188" t="str">
        <f>IF(ISBLANK('Measure and Project Input'!BB196),"",'Measure and Project Input'!BB196)</f>
        <v/>
      </c>
      <c r="AU188" t="str">
        <f>IF(ISBLANK('Measure and Project Input'!BC196),"",'Measure and Project Input'!BC196)</f>
        <v/>
      </c>
      <c r="AV188" t="str">
        <f>IF(ISBLANK('Measure and Project Input'!BD196),"",'Measure and Project Input'!BD196)</f>
        <v/>
      </c>
    </row>
    <row r="189" spans="1:48" x14ac:dyDescent="0.2">
      <c r="A189" t="str">
        <f>IF(ISBLANK('Measure and Project Input'!W197),"",'Measure and Project Input'!W197)</f>
        <v/>
      </c>
      <c r="B189" t="str">
        <f ca="1">IF(ISBLANK('Measure and Project Input'!X197),IF(ISBLANK('Measure and Project Input'!BY197),"",'Measure and Project Input'!BY197),'Measure and Project Input'!X197)</f>
        <v/>
      </c>
      <c r="C189" t="str">
        <f>IF(ISBLANK('Measure and Project Input'!Y197),"",'Measure and Project Input'!Y197)</f>
        <v/>
      </c>
      <c r="D189" t="str">
        <f>IF(ISBLANK('Measure and Project Input'!Z197),"",'Measure and Project Input'!Z197)</f>
        <v/>
      </c>
      <c r="E189" t="str">
        <f>IF(ISBLANK('Measure and Project Input'!AA197),"",'Measure and Project Input'!AA197)</f>
        <v/>
      </c>
      <c r="F189" t="str">
        <f>IF(ISBLANK('Measure and Project Input'!AB197),"",'Measure and Project Input'!AB197)</f>
        <v/>
      </c>
      <c r="G189" t="str">
        <f>IF(ISBLANK('Measure and Project Input'!AC197),"",'Measure and Project Input'!AC197)</f>
        <v/>
      </c>
      <c r="H189" t="str">
        <f>IF(ISBLANK('Measure and Project Input'!AD197),"",'Measure and Project Input'!AD197)</f>
        <v/>
      </c>
      <c r="I189" t="str">
        <f>IF(ISBLANK('Measure and Project Input'!AE197),"",'Measure and Project Input'!AE197)</f>
        <v/>
      </c>
      <c r="J189" t="str">
        <f>IF(ISBLANK('Measure and Project Input'!AF197),"",'Measure and Project Input'!AF197)</f>
        <v/>
      </c>
      <c r="K189" t="str">
        <f ca="1">IF(ISBLANK('Measure and Project Input'!BE197),"",'Measure and Project Input'!BE197)</f>
        <v/>
      </c>
      <c r="T189" t="str">
        <f>IF(ISBLANK('Measure and Project Input'!BH197),"",'Measure and Project Input'!BH197)</f>
        <v/>
      </c>
      <c r="U189" t="str">
        <f>IF(ISBLANK('Measure and Project Input'!BI197),"",'Measure and Project Input'!BI197)</f>
        <v/>
      </c>
      <c r="V189" t="str">
        <f>IF(ISBLANK('Measure and Project Input'!BJ197),"",'Measure and Project Input'!BJ197)</f>
        <v/>
      </c>
      <c r="W189" t="str">
        <f>IF(ISBLANK('Measure and Project Input'!BK197),"",'Measure and Project Input'!BK197)</f>
        <v/>
      </c>
      <c r="X189" t="str">
        <f>IF(ISBLANK('Measure and Project Input'!BL197),"",'Measure and Project Input'!BL197)</f>
        <v/>
      </c>
      <c r="Y189" t="str">
        <f>IF(ISBLANK('Measure and Project Input'!BM197),"",'Measure and Project Input'!BM197)</f>
        <v/>
      </c>
      <c r="Z189" t="str">
        <f>IF(ISBLANK('Measure and Project Input'!BN197),"",'Measure and Project Input'!BN197)</f>
        <v/>
      </c>
      <c r="AA189" t="str">
        <f>IF(ISBLANK('Measure and Project Input'!BO197),"",'Measure and Project Input'!BO197)</f>
        <v/>
      </c>
      <c r="AC189" t="str">
        <f>IF(ISBLANK('Measure and Project Input'!P197),"",'Measure and Project Input'!P197)</f>
        <v/>
      </c>
      <c r="AD189" t="str">
        <f>IF(ISBLANK('Measure and Project Input'!AG197),"",'Measure and Project Input'!AG197)</f>
        <v/>
      </c>
      <c r="AE189" t="str">
        <f>IF(ISBLANK('Measure and Project Input'!AH197),"",'Measure and Project Input'!AH197)</f>
        <v/>
      </c>
      <c r="AF189" t="str">
        <f>IF(ISBLANK('Measure and Project Input'!AN197),"",'Measure and Project Input'!AN197)</f>
        <v/>
      </c>
      <c r="AG189" t="str">
        <f>IF(ISBLANK('Measure and Project Input'!AO197),"",'Measure and Project Input'!AO197)</f>
        <v/>
      </c>
      <c r="AH189" t="str">
        <f>IF(ISBLANK('Measure and Project Input'!AP197),"",'Measure and Project Input'!AP197)</f>
        <v/>
      </c>
      <c r="AI189" t="str">
        <f>IF(ISBLANK('Measure and Project Input'!AQ197),"",'Measure and Project Input'!AQ197)</f>
        <v/>
      </c>
      <c r="AJ189" t="str">
        <f>IF(ISBLANK('Measure and Project Input'!AR197),"",'Measure and Project Input'!AR197)</f>
        <v/>
      </c>
      <c r="AK189" t="str">
        <f>IF(ISBLANK('Measure and Project Input'!AS197),"",'Measure and Project Input'!AS197)</f>
        <v/>
      </c>
      <c r="AL189" t="str">
        <f>IF(ISBLANK('Measure and Project Input'!AT197),"",'Measure and Project Input'!AT197)</f>
        <v/>
      </c>
      <c r="AM189" t="str">
        <f>IF(ISBLANK('Measure and Project Input'!AU197),"",'Measure and Project Input'!AU197)</f>
        <v/>
      </c>
      <c r="AN189" t="str">
        <f>IF(ISBLANK('Measure and Project Input'!AV197),"",'Measure and Project Input'!AV197)</f>
        <v/>
      </c>
      <c r="AO189" t="str">
        <f>IF(ISBLANK('Measure and Project Input'!AW197),"",'Measure and Project Input'!AW197)</f>
        <v/>
      </c>
      <c r="AP189" t="str">
        <f>IF(ISBLANK('Measure and Project Input'!AX197),"",'Measure and Project Input'!AX197)</f>
        <v/>
      </c>
      <c r="AQ189" t="str">
        <f>IF(ISBLANK('Measure and Project Input'!AY197),"",'Measure and Project Input'!AY197)</f>
        <v/>
      </c>
      <c r="AR189" t="str">
        <f>IF(ISBLANK('Measure and Project Input'!AZ197),"",'Measure and Project Input'!AZ197)</f>
        <v/>
      </c>
      <c r="AS189" t="str">
        <f>IF(ISBLANK('Measure and Project Input'!BA197),"",'Measure and Project Input'!BA197)</f>
        <v/>
      </c>
      <c r="AT189" t="str">
        <f>IF(ISBLANK('Measure and Project Input'!BB197),"",'Measure and Project Input'!BB197)</f>
        <v/>
      </c>
      <c r="AU189" t="str">
        <f>IF(ISBLANK('Measure and Project Input'!BC197),"",'Measure and Project Input'!BC197)</f>
        <v/>
      </c>
      <c r="AV189" t="str">
        <f>IF(ISBLANK('Measure and Project Input'!BD197),"",'Measure and Project Input'!BD197)</f>
        <v/>
      </c>
    </row>
    <row r="190" spans="1:48" x14ac:dyDescent="0.2">
      <c r="A190" t="str">
        <f>IF(ISBLANK('Measure and Project Input'!W198),"",'Measure and Project Input'!W198)</f>
        <v/>
      </c>
      <c r="B190" t="str">
        <f ca="1">IF(ISBLANK('Measure and Project Input'!X198),IF(ISBLANK('Measure and Project Input'!BY198),"",'Measure and Project Input'!BY198),'Measure and Project Input'!X198)</f>
        <v/>
      </c>
      <c r="C190" t="str">
        <f>IF(ISBLANK('Measure and Project Input'!Y198),"",'Measure and Project Input'!Y198)</f>
        <v/>
      </c>
      <c r="D190" t="str">
        <f>IF(ISBLANK('Measure and Project Input'!Z198),"",'Measure and Project Input'!Z198)</f>
        <v/>
      </c>
      <c r="E190" t="str">
        <f>IF(ISBLANK('Measure and Project Input'!AA198),"",'Measure and Project Input'!AA198)</f>
        <v/>
      </c>
      <c r="F190" t="str">
        <f>IF(ISBLANK('Measure and Project Input'!AB198),"",'Measure and Project Input'!AB198)</f>
        <v/>
      </c>
      <c r="G190" t="str">
        <f>IF(ISBLANK('Measure and Project Input'!AC198),"",'Measure and Project Input'!AC198)</f>
        <v/>
      </c>
      <c r="H190" t="str">
        <f>IF(ISBLANK('Measure and Project Input'!AD198),"",'Measure and Project Input'!AD198)</f>
        <v/>
      </c>
      <c r="I190" t="str">
        <f>IF(ISBLANK('Measure and Project Input'!AE198),"",'Measure and Project Input'!AE198)</f>
        <v/>
      </c>
      <c r="J190" t="str">
        <f>IF(ISBLANK('Measure and Project Input'!AF198),"",'Measure and Project Input'!AF198)</f>
        <v/>
      </c>
      <c r="K190" t="str">
        <f ca="1">IF(ISBLANK('Measure and Project Input'!BE198),"",'Measure and Project Input'!BE198)</f>
        <v/>
      </c>
      <c r="T190" t="str">
        <f>IF(ISBLANK('Measure and Project Input'!BH198),"",'Measure and Project Input'!BH198)</f>
        <v/>
      </c>
      <c r="U190" t="str">
        <f>IF(ISBLANK('Measure and Project Input'!BI198),"",'Measure and Project Input'!BI198)</f>
        <v/>
      </c>
      <c r="V190" t="str">
        <f>IF(ISBLANK('Measure and Project Input'!BJ198),"",'Measure and Project Input'!BJ198)</f>
        <v/>
      </c>
      <c r="W190" t="str">
        <f>IF(ISBLANK('Measure and Project Input'!BK198),"",'Measure and Project Input'!BK198)</f>
        <v/>
      </c>
      <c r="X190" t="str">
        <f>IF(ISBLANK('Measure and Project Input'!BL198),"",'Measure and Project Input'!BL198)</f>
        <v/>
      </c>
      <c r="Y190" t="str">
        <f>IF(ISBLANK('Measure and Project Input'!BM198),"",'Measure and Project Input'!BM198)</f>
        <v/>
      </c>
      <c r="Z190" t="str">
        <f>IF(ISBLANK('Measure and Project Input'!BN198),"",'Measure and Project Input'!BN198)</f>
        <v/>
      </c>
      <c r="AA190" t="str">
        <f>IF(ISBLANK('Measure and Project Input'!BO198),"",'Measure and Project Input'!BO198)</f>
        <v/>
      </c>
      <c r="AC190" t="str">
        <f>IF(ISBLANK('Measure and Project Input'!P198),"",'Measure and Project Input'!P198)</f>
        <v/>
      </c>
      <c r="AD190" t="str">
        <f>IF(ISBLANK('Measure and Project Input'!AG198),"",'Measure and Project Input'!AG198)</f>
        <v/>
      </c>
      <c r="AE190" t="str">
        <f>IF(ISBLANK('Measure and Project Input'!AH198),"",'Measure and Project Input'!AH198)</f>
        <v/>
      </c>
      <c r="AF190" t="str">
        <f>IF(ISBLANK('Measure and Project Input'!AN198),"",'Measure and Project Input'!AN198)</f>
        <v/>
      </c>
      <c r="AG190" t="str">
        <f>IF(ISBLANK('Measure and Project Input'!AO198),"",'Measure and Project Input'!AO198)</f>
        <v/>
      </c>
      <c r="AH190" t="str">
        <f>IF(ISBLANK('Measure and Project Input'!AP198),"",'Measure and Project Input'!AP198)</f>
        <v/>
      </c>
      <c r="AI190" t="str">
        <f>IF(ISBLANK('Measure and Project Input'!AQ198),"",'Measure and Project Input'!AQ198)</f>
        <v/>
      </c>
      <c r="AJ190" t="str">
        <f>IF(ISBLANK('Measure and Project Input'!AR198),"",'Measure and Project Input'!AR198)</f>
        <v/>
      </c>
      <c r="AK190" t="str">
        <f>IF(ISBLANK('Measure and Project Input'!AS198),"",'Measure and Project Input'!AS198)</f>
        <v/>
      </c>
      <c r="AL190" t="str">
        <f>IF(ISBLANK('Measure and Project Input'!AT198),"",'Measure and Project Input'!AT198)</f>
        <v/>
      </c>
      <c r="AM190" t="str">
        <f>IF(ISBLANK('Measure and Project Input'!AU198),"",'Measure and Project Input'!AU198)</f>
        <v/>
      </c>
      <c r="AN190" t="str">
        <f>IF(ISBLANK('Measure and Project Input'!AV198),"",'Measure and Project Input'!AV198)</f>
        <v/>
      </c>
      <c r="AO190" t="str">
        <f>IF(ISBLANK('Measure and Project Input'!AW198),"",'Measure and Project Input'!AW198)</f>
        <v/>
      </c>
      <c r="AP190" t="str">
        <f>IF(ISBLANK('Measure and Project Input'!AX198),"",'Measure and Project Input'!AX198)</f>
        <v/>
      </c>
      <c r="AQ190" t="str">
        <f>IF(ISBLANK('Measure and Project Input'!AY198),"",'Measure and Project Input'!AY198)</f>
        <v/>
      </c>
      <c r="AR190" t="str">
        <f>IF(ISBLANK('Measure and Project Input'!AZ198),"",'Measure and Project Input'!AZ198)</f>
        <v/>
      </c>
      <c r="AS190" t="str">
        <f>IF(ISBLANK('Measure and Project Input'!BA198),"",'Measure and Project Input'!BA198)</f>
        <v/>
      </c>
      <c r="AT190" t="str">
        <f>IF(ISBLANK('Measure and Project Input'!BB198),"",'Measure and Project Input'!BB198)</f>
        <v/>
      </c>
      <c r="AU190" t="str">
        <f>IF(ISBLANK('Measure and Project Input'!BC198),"",'Measure and Project Input'!BC198)</f>
        <v/>
      </c>
      <c r="AV190" t="str">
        <f>IF(ISBLANK('Measure and Project Input'!BD198),"",'Measure and Project Input'!BD198)</f>
        <v/>
      </c>
    </row>
    <row r="191" spans="1:48" x14ac:dyDescent="0.2">
      <c r="A191" t="str">
        <f>IF(ISBLANK('Measure and Project Input'!W199),"",'Measure and Project Input'!W199)</f>
        <v/>
      </c>
      <c r="B191" t="str">
        <f ca="1">IF(ISBLANK('Measure and Project Input'!X199),IF(ISBLANK('Measure and Project Input'!BY199),"",'Measure and Project Input'!BY199),'Measure and Project Input'!X199)</f>
        <v/>
      </c>
      <c r="C191" t="str">
        <f>IF(ISBLANK('Measure and Project Input'!Y199),"",'Measure and Project Input'!Y199)</f>
        <v/>
      </c>
      <c r="D191" t="str">
        <f>IF(ISBLANK('Measure and Project Input'!Z199),"",'Measure and Project Input'!Z199)</f>
        <v/>
      </c>
      <c r="E191" t="str">
        <f>IF(ISBLANK('Measure and Project Input'!AA199),"",'Measure and Project Input'!AA199)</f>
        <v/>
      </c>
      <c r="F191" t="str">
        <f>IF(ISBLANK('Measure and Project Input'!AB199),"",'Measure and Project Input'!AB199)</f>
        <v/>
      </c>
      <c r="G191" t="str">
        <f>IF(ISBLANK('Measure and Project Input'!AC199),"",'Measure and Project Input'!AC199)</f>
        <v/>
      </c>
      <c r="H191" t="str">
        <f>IF(ISBLANK('Measure and Project Input'!AD199),"",'Measure and Project Input'!AD199)</f>
        <v/>
      </c>
      <c r="I191" t="str">
        <f>IF(ISBLANK('Measure and Project Input'!AE199),"",'Measure and Project Input'!AE199)</f>
        <v/>
      </c>
      <c r="J191" t="str">
        <f>IF(ISBLANK('Measure and Project Input'!AF199),"",'Measure and Project Input'!AF199)</f>
        <v/>
      </c>
      <c r="K191" t="str">
        <f ca="1">IF(ISBLANK('Measure and Project Input'!BE199),"",'Measure and Project Input'!BE199)</f>
        <v/>
      </c>
      <c r="T191" t="str">
        <f>IF(ISBLANK('Measure and Project Input'!BH199),"",'Measure and Project Input'!BH199)</f>
        <v/>
      </c>
      <c r="U191" t="str">
        <f>IF(ISBLANK('Measure and Project Input'!BI199),"",'Measure and Project Input'!BI199)</f>
        <v/>
      </c>
      <c r="V191" t="str">
        <f>IF(ISBLANK('Measure and Project Input'!BJ199),"",'Measure and Project Input'!BJ199)</f>
        <v/>
      </c>
      <c r="W191" t="str">
        <f>IF(ISBLANK('Measure and Project Input'!BK199),"",'Measure and Project Input'!BK199)</f>
        <v/>
      </c>
      <c r="X191" t="str">
        <f>IF(ISBLANK('Measure and Project Input'!BL199),"",'Measure and Project Input'!BL199)</f>
        <v/>
      </c>
      <c r="Y191" t="str">
        <f>IF(ISBLANK('Measure and Project Input'!BM199),"",'Measure and Project Input'!BM199)</f>
        <v/>
      </c>
      <c r="Z191" t="str">
        <f>IF(ISBLANK('Measure and Project Input'!BN199),"",'Measure and Project Input'!BN199)</f>
        <v/>
      </c>
      <c r="AA191" t="str">
        <f>IF(ISBLANK('Measure and Project Input'!BO199),"",'Measure and Project Input'!BO199)</f>
        <v/>
      </c>
      <c r="AC191" t="str">
        <f>IF(ISBLANK('Measure and Project Input'!P199),"",'Measure and Project Input'!P199)</f>
        <v/>
      </c>
      <c r="AD191" t="str">
        <f>IF(ISBLANK('Measure and Project Input'!AG199),"",'Measure and Project Input'!AG199)</f>
        <v/>
      </c>
      <c r="AE191" t="str">
        <f>IF(ISBLANK('Measure and Project Input'!AH199),"",'Measure and Project Input'!AH199)</f>
        <v/>
      </c>
      <c r="AF191" t="str">
        <f>IF(ISBLANK('Measure and Project Input'!AN199),"",'Measure and Project Input'!AN199)</f>
        <v/>
      </c>
      <c r="AG191" t="str">
        <f>IF(ISBLANK('Measure and Project Input'!AO199),"",'Measure and Project Input'!AO199)</f>
        <v/>
      </c>
      <c r="AH191" t="str">
        <f>IF(ISBLANK('Measure and Project Input'!AP199),"",'Measure and Project Input'!AP199)</f>
        <v/>
      </c>
      <c r="AI191" t="str">
        <f>IF(ISBLANK('Measure and Project Input'!AQ199),"",'Measure and Project Input'!AQ199)</f>
        <v/>
      </c>
      <c r="AJ191" t="str">
        <f>IF(ISBLANK('Measure and Project Input'!AR199),"",'Measure and Project Input'!AR199)</f>
        <v/>
      </c>
      <c r="AK191" t="str">
        <f>IF(ISBLANK('Measure and Project Input'!AS199),"",'Measure and Project Input'!AS199)</f>
        <v/>
      </c>
      <c r="AL191" t="str">
        <f>IF(ISBLANK('Measure and Project Input'!AT199),"",'Measure and Project Input'!AT199)</f>
        <v/>
      </c>
      <c r="AM191" t="str">
        <f>IF(ISBLANK('Measure and Project Input'!AU199),"",'Measure and Project Input'!AU199)</f>
        <v/>
      </c>
      <c r="AN191" t="str">
        <f>IF(ISBLANK('Measure and Project Input'!AV199),"",'Measure and Project Input'!AV199)</f>
        <v/>
      </c>
      <c r="AO191" t="str">
        <f>IF(ISBLANK('Measure and Project Input'!AW199),"",'Measure and Project Input'!AW199)</f>
        <v/>
      </c>
      <c r="AP191" t="str">
        <f>IF(ISBLANK('Measure and Project Input'!AX199),"",'Measure and Project Input'!AX199)</f>
        <v/>
      </c>
      <c r="AQ191" t="str">
        <f>IF(ISBLANK('Measure and Project Input'!AY199),"",'Measure and Project Input'!AY199)</f>
        <v/>
      </c>
      <c r="AR191" t="str">
        <f>IF(ISBLANK('Measure and Project Input'!AZ199),"",'Measure and Project Input'!AZ199)</f>
        <v/>
      </c>
      <c r="AS191" t="str">
        <f>IF(ISBLANK('Measure and Project Input'!BA199),"",'Measure and Project Input'!BA199)</f>
        <v/>
      </c>
      <c r="AT191" t="str">
        <f>IF(ISBLANK('Measure and Project Input'!BB199),"",'Measure and Project Input'!BB199)</f>
        <v/>
      </c>
      <c r="AU191" t="str">
        <f>IF(ISBLANK('Measure and Project Input'!BC199),"",'Measure and Project Input'!BC199)</f>
        <v/>
      </c>
      <c r="AV191" t="str">
        <f>IF(ISBLANK('Measure and Project Input'!BD199),"",'Measure and Project Input'!BD199)</f>
        <v/>
      </c>
    </row>
    <row r="192" spans="1:48" x14ac:dyDescent="0.2">
      <c r="A192" t="str">
        <f>IF(ISBLANK('Measure and Project Input'!W200),"",'Measure and Project Input'!W200)</f>
        <v/>
      </c>
      <c r="B192" t="str">
        <f ca="1">IF(ISBLANK('Measure and Project Input'!X200),IF(ISBLANK('Measure and Project Input'!BY200),"",'Measure and Project Input'!BY200),'Measure and Project Input'!X200)</f>
        <v/>
      </c>
      <c r="C192" t="str">
        <f>IF(ISBLANK('Measure and Project Input'!Y200),"",'Measure and Project Input'!Y200)</f>
        <v/>
      </c>
      <c r="D192" t="str">
        <f>IF(ISBLANK('Measure and Project Input'!Z200),"",'Measure and Project Input'!Z200)</f>
        <v/>
      </c>
      <c r="E192" t="str">
        <f>IF(ISBLANK('Measure and Project Input'!AA200),"",'Measure and Project Input'!AA200)</f>
        <v/>
      </c>
      <c r="F192" t="str">
        <f>IF(ISBLANK('Measure and Project Input'!AB200),"",'Measure and Project Input'!AB200)</f>
        <v/>
      </c>
      <c r="G192" t="str">
        <f>IF(ISBLANK('Measure and Project Input'!AC200),"",'Measure and Project Input'!AC200)</f>
        <v/>
      </c>
      <c r="H192" t="str">
        <f>IF(ISBLANK('Measure and Project Input'!AD200),"",'Measure and Project Input'!AD200)</f>
        <v/>
      </c>
      <c r="I192" t="str">
        <f>IF(ISBLANK('Measure and Project Input'!AE200),"",'Measure and Project Input'!AE200)</f>
        <v/>
      </c>
      <c r="J192" t="str">
        <f>IF(ISBLANK('Measure and Project Input'!AF200),"",'Measure and Project Input'!AF200)</f>
        <v/>
      </c>
      <c r="K192" t="str">
        <f ca="1">IF(ISBLANK('Measure and Project Input'!BE200),"",'Measure and Project Input'!BE200)</f>
        <v/>
      </c>
      <c r="T192" t="str">
        <f>IF(ISBLANK('Measure and Project Input'!BH200),"",'Measure and Project Input'!BH200)</f>
        <v/>
      </c>
      <c r="U192" t="str">
        <f>IF(ISBLANK('Measure and Project Input'!BI200),"",'Measure and Project Input'!BI200)</f>
        <v/>
      </c>
      <c r="V192" t="str">
        <f>IF(ISBLANK('Measure and Project Input'!BJ200),"",'Measure and Project Input'!BJ200)</f>
        <v/>
      </c>
      <c r="W192" t="str">
        <f>IF(ISBLANK('Measure and Project Input'!BK200),"",'Measure and Project Input'!BK200)</f>
        <v/>
      </c>
      <c r="X192" t="str">
        <f>IF(ISBLANK('Measure and Project Input'!BL200),"",'Measure and Project Input'!BL200)</f>
        <v/>
      </c>
      <c r="Y192" t="str">
        <f>IF(ISBLANK('Measure and Project Input'!BM200),"",'Measure and Project Input'!BM200)</f>
        <v/>
      </c>
      <c r="Z192" t="str">
        <f>IF(ISBLANK('Measure and Project Input'!BN200),"",'Measure and Project Input'!BN200)</f>
        <v/>
      </c>
      <c r="AA192" t="str">
        <f>IF(ISBLANK('Measure and Project Input'!BO200),"",'Measure and Project Input'!BO200)</f>
        <v/>
      </c>
      <c r="AC192" t="str">
        <f>IF(ISBLANK('Measure and Project Input'!P200),"",'Measure and Project Input'!P200)</f>
        <v/>
      </c>
      <c r="AD192" t="str">
        <f>IF(ISBLANK('Measure and Project Input'!AG200),"",'Measure and Project Input'!AG200)</f>
        <v/>
      </c>
      <c r="AE192" t="str">
        <f>IF(ISBLANK('Measure and Project Input'!AH200),"",'Measure and Project Input'!AH200)</f>
        <v/>
      </c>
      <c r="AF192" t="str">
        <f>IF(ISBLANK('Measure and Project Input'!AN200),"",'Measure and Project Input'!AN200)</f>
        <v/>
      </c>
      <c r="AG192" t="str">
        <f>IF(ISBLANK('Measure and Project Input'!AO200),"",'Measure and Project Input'!AO200)</f>
        <v/>
      </c>
      <c r="AH192" t="str">
        <f>IF(ISBLANK('Measure and Project Input'!AP200),"",'Measure and Project Input'!AP200)</f>
        <v/>
      </c>
      <c r="AI192" t="str">
        <f>IF(ISBLANK('Measure and Project Input'!AQ200),"",'Measure and Project Input'!AQ200)</f>
        <v/>
      </c>
      <c r="AJ192" t="str">
        <f>IF(ISBLANK('Measure and Project Input'!AR200),"",'Measure and Project Input'!AR200)</f>
        <v/>
      </c>
      <c r="AK192" t="str">
        <f>IF(ISBLANK('Measure and Project Input'!AS200),"",'Measure and Project Input'!AS200)</f>
        <v/>
      </c>
      <c r="AL192" t="str">
        <f>IF(ISBLANK('Measure and Project Input'!AT200),"",'Measure and Project Input'!AT200)</f>
        <v/>
      </c>
      <c r="AM192" t="str">
        <f>IF(ISBLANK('Measure and Project Input'!AU200),"",'Measure and Project Input'!AU200)</f>
        <v/>
      </c>
      <c r="AN192" t="str">
        <f>IF(ISBLANK('Measure and Project Input'!AV200),"",'Measure and Project Input'!AV200)</f>
        <v/>
      </c>
      <c r="AO192" t="str">
        <f>IF(ISBLANK('Measure and Project Input'!AW200),"",'Measure and Project Input'!AW200)</f>
        <v/>
      </c>
      <c r="AP192" t="str">
        <f>IF(ISBLANK('Measure and Project Input'!AX200),"",'Measure and Project Input'!AX200)</f>
        <v/>
      </c>
      <c r="AQ192" t="str">
        <f>IF(ISBLANK('Measure and Project Input'!AY200),"",'Measure and Project Input'!AY200)</f>
        <v/>
      </c>
      <c r="AR192" t="str">
        <f>IF(ISBLANK('Measure and Project Input'!AZ200),"",'Measure and Project Input'!AZ200)</f>
        <v/>
      </c>
      <c r="AS192" t="str">
        <f>IF(ISBLANK('Measure and Project Input'!BA200),"",'Measure and Project Input'!BA200)</f>
        <v/>
      </c>
      <c r="AT192" t="str">
        <f>IF(ISBLANK('Measure and Project Input'!BB200),"",'Measure and Project Input'!BB200)</f>
        <v/>
      </c>
      <c r="AU192" t="str">
        <f>IF(ISBLANK('Measure and Project Input'!BC200),"",'Measure and Project Input'!BC200)</f>
        <v/>
      </c>
      <c r="AV192" t="str">
        <f>IF(ISBLANK('Measure and Project Input'!BD200),"",'Measure and Project Input'!BD200)</f>
        <v/>
      </c>
    </row>
    <row r="193" spans="1:48" x14ac:dyDescent="0.2">
      <c r="A193" t="str">
        <f>IF(ISBLANK('Measure and Project Input'!W201),"",'Measure and Project Input'!W201)</f>
        <v/>
      </c>
      <c r="B193" t="str">
        <f ca="1">IF(ISBLANK('Measure and Project Input'!X201),IF(ISBLANK('Measure and Project Input'!BY201),"",'Measure and Project Input'!BY201),'Measure and Project Input'!X201)</f>
        <v/>
      </c>
      <c r="C193" t="str">
        <f>IF(ISBLANK('Measure and Project Input'!Y201),"",'Measure and Project Input'!Y201)</f>
        <v/>
      </c>
      <c r="D193" t="str">
        <f>IF(ISBLANK('Measure and Project Input'!Z201),"",'Measure and Project Input'!Z201)</f>
        <v/>
      </c>
      <c r="E193" t="str">
        <f>IF(ISBLANK('Measure and Project Input'!AA201),"",'Measure and Project Input'!AA201)</f>
        <v/>
      </c>
      <c r="F193" t="str">
        <f>IF(ISBLANK('Measure and Project Input'!AB201),"",'Measure and Project Input'!AB201)</f>
        <v/>
      </c>
      <c r="G193" t="str">
        <f>IF(ISBLANK('Measure and Project Input'!AC201),"",'Measure and Project Input'!AC201)</f>
        <v/>
      </c>
      <c r="H193" t="str">
        <f>IF(ISBLANK('Measure and Project Input'!AD201),"",'Measure and Project Input'!AD201)</f>
        <v/>
      </c>
      <c r="I193" t="str">
        <f>IF(ISBLANK('Measure and Project Input'!AE201),"",'Measure and Project Input'!AE201)</f>
        <v/>
      </c>
      <c r="J193" t="str">
        <f>IF(ISBLANK('Measure and Project Input'!AF201),"",'Measure and Project Input'!AF201)</f>
        <v/>
      </c>
      <c r="K193" t="str">
        <f ca="1">IF(ISBLANK('Measure and Project Input'!BE201),"",'Measure and Project Input'!BE201)</f>
        <v/>
      </c>
      <c r="T193" t="str">
        <f>IF(ISBLANK('Measure and Project Input'!BH201),"",'Measure and Project Input'!BH201)</f>
        <v/>
      </c>
      <c r="U193" t="str">
        <f>IF(ISBLANK('Measure and Project Input'!BI201),"",'Measure and Project Input'!BI201)</f>
        <v/>
      </c>
      <c r="V193" t="str">
        <f>IF(ISBLANK('Measure and Project Input'!BJ201),"",'Measure and Project Input'!BJ201)</f>
        <v/>
      </c>
      <c r="W193" t="str">
        <f>IF(ISBLANK('Measure and Project Input'!BK201),"",'Measure and Project Input'!BK201)</f>
        <v/>
      </c>
      <c r="X193" t="str">
        <f>IF(ISBLANK('Measure and Project Input'!BL201),"",'Measure and Project Input'!BL201)</f>
        <v/>
      </c>
      <c r="Y193" t="str">
        <f>IF(ISBLANK('Measure and Project Input'!BM201),"",'Measure and Project Input'!BM201)</f>
        <v/>
      </c>
      <c r="Z193" t="str">
        <f>IF(ISBLANK('Measure and Project Input'!BN201),"",'Measure and Project Input'!BN201)</f>
        <v/>
      </c>
      <c r="AA193" t="str">
        <f>IF(ISBLANK('Measure and Project Input'!BO201),"",'Measure and Project Input'!BO201)</f>
        <v/>
      </c>
      <c r="AC193" t="str">
        <f>IF(ISBLANK('Measure and Project Input'!P201),"",'Measure and Project Input'!P201)</f>
        <v/>
      </c>
      <c r="AD193" t="str">
        <f>IF(ISBLANK('Measure and Project Input'!AG201),"",'Measure and Project Input'!AG201)</f>
        <v/>
      </c>
      <c r="AE193" t="str">
        <f>IF(ISBLANK('Measure and Project Input'!AH201),"",'Measure and Project Input'!AH201)</f>
        <v/>
      </c>
      <c r="AF193" t="str">
        <f>IF(ISBLANK('Measure and Project Input'!AN201),"",'Measure and Project Input'!AN201)</f>
        <v/>
      </c>
      <c r="AG193" t="str">
        <f>IF(ISBLANK('Measure and Project Input'!AO201),"",'Measure and Project Input'!AO201)</f>
        <v/>
      </c>
      <c r="AH193" t="str">
        <f>IF(ISBLANK('Measure and Project Input'!AP201),"",'Measure and Project Input'!AP201)</f>
        <v/>
      </c>
      <c r="AI193" t="str">
        <f>IF(ISBLANK('Measure and Project Input'!AQ201),"",'Measure and Project Input'!AQ201)</f>
        <v/>
      </c>
      <c r="AJ193" t="str">
        <f>IF(ISBLANK('Measure and Project Input'!AR201),"",'Measure and Project Input'!AR201)</f>
        <v/>
      </c>
      <c r="AK193" t="str">
        <f>IF(ISBLANK('Measure and Project Input'!AS201),"",'Measure and Project Input'!AS201)</f>
        <v/>
      </c>
      <c r="AL193" t="str">
        <f>IF(ISBLANK('Measure and Project Input'!AT201),"",'Measure and Project Input'!AT201)</f>
        <v/>
      </c>
      <c r="AM193" t="str">
        <f>IF(ISBLANK('Measure and Project Input'!AU201),"",'Measure and Project Input'!AU201)</f>
        <v/>
      </c>
      <c r="AN193" t="str">
        <f>IF(ISBLANK('Measure and Project Input'!AV201),"",'Measure and Project Input'!AV201)</f>
        <v/>
      </c>
      <c r="AO193" t="str">
        <f>IF(ISBLANK('Measure and Project Input'!AW201),"",'Measure and Project Input'!AW201)</f>
        <v/>
      </c>
      <c r="AP193" t="str">
        <f>IF(ISBLANK('Measure and Project Input'!AX201),"",'Measure and Project Input'!AX201)</f>
        <v/>
      </c>
      <c r="AQ193" t="str">
        <f>IF(ISBLANK('Measure and Project Input'!AY201),"",'Measure and Project Input'!AY201)</f>
        <v/>
      </c>
      <c r="AR193" t="str">
        <f>IF(ISBLANK('Measure and Project Input'!AZ201),"",'Measure and Project Input'!AZ201)</f>
        <v/>
      </c>
      <c r="AS193" t="str">
        <f>IF(ISBLANK('Measure and Project Input'!BA201),"",'Measure and Project Input'!BA201)</f>
        <v/>
      </c>
      <c r="AT193" t="str">
        <f>IF(ISBLANK('Measure and Project Input'!BB201),"",'Measure and Project Input'!BB201)</f>
        <v/>
      </c>
      <c r="AU193" t="str">
        <f>IF(ISBLANK('Measure and Project Input'!BC201),"",'Measure and Project Input'!BC201)</f>
        <v/>
      </c>
      <c r="AV193" t="str">
        <f>IF(ISBLANK('Measure and Project Input'!BD201),"",'Measure and Project Input'!BD201)</f>
        <v/>
      </c>
    </row>
    <row r="194" spans="1:48" x14ac:dyDescent="0.2">
      <c r="A194" t="str">
        <f>IF(ISBLANK('Measure and Project Input'!W202),"",'Measure and Project Input'!W202)</f>
        <v/>
      </c>
      <c r="B194" t="str">
        <f ca="1">IF(ISBLANK('Measure and Project Input'!X202),IF(ISBLANK('Measure and Project Input'!BY202),"",'Measure and Project Input'!BY202),'Measure and Project Input'!X202)</f>
        <v/>
      </c>
      <c r="C194" t="str">
        <f>IF(ISBLANK('Measure and Project Input'!Y202),"",'Measure and Project Input'!Y202)</f>
        <v/>
      </c>
      <c r="D194" t="str">
        <f>IF(ISBLANK('Measure and Project Input'!Z202),"",'Measure and Project Input'!Z202)</f>
        <v/>
      </c>
      <c r="E194" t="str">
        <f>IF(ISBLANK('Measure and Project Input'!AA202),"",'Measure and Project Input'!AA202)</f>
        <v/>
      </c>
      <c r="F194" t="str">
        <f>IF(ISBLANK('Measure and Project Input'!AB202),"",'Measure and Project Input'!AB202)</f>
        <v/>
      </c>
      <c r="G194" t="str">
        <f>IF(ISBLANK('Measure and Project Input'!AC202),"",'Measure and Project Input'!AC202)</f>
        <v/>
      </c>
      <c r="H194" t="str">
        <f>IF(ISBLANK('Measure and Project Input'!AD202),"",'Measure and Project Input'!AD202)</f>
        <v/>
      </c>
      <c r="I194" t="str">
        <f>IF(ISBLANK('Measure and Project Input'!AE202),"",'Measure and Project Input'!AE202)</f>
        <v/>
      </c>
      <c r="J194" t="str">
        <f>IF(ISBLANK('Measure and Project Input'!AF202),"",'Measure and Project Input'!AF202)</f>
        <v/>
      </c>
      <c r="K194" t="str">
        <f ca="1">IF(ISBLANK('Measure and Project Input'!BE202),"",'Measure and Project Input'!BE202)</f>
        <v/>
      </c>
      <c r="T194" t="str">
        <f>IF(ISBLANK('Measure and Project Input'!BH202),"",'Measure and Project Input'!BH202)</f>
        <v/>
      </c>
      <c r="U194" t="str">
        <f>IF(ISBLANK('Measure and Project Input'!BI202),"",'Measure and Project Input'!BI202)</f>
        <v/>
      </c>
      <c r="V194" t="str">
        <f>IF(ISBLANK('Measure and Project Input'!BJ202),"",'Measure and Project Input'!BJ202)</f>
        <v/>
      </c>
      <c r="W194" t="str">
        <f>IF(ISBLANK('Measure and Project Input'!BK202),"",'Measure and Project Input'!BK202)</f>
        <v/>
      </c>
      <c r="X194" t="str">
        <f>IF(ISBLANK('Measure and Project Input'!BL202),"",'Measure and Project Input'!BL202)</f>
        <v/>
      </c>
      <c r="Y194" t="str">
        <f>IF(ISBLANK('Measure and Project Input'!BM202),"",'Measure and Project Input'!BM202)</f>
        <v/>
      </c>
      <c r="Z194" t="str">
        <f>IF(ISBLANK('Measure and Project Input'!BN202),"",'Measure and Project Input'!BN202)</f>
        <v/>
      </c>
      <c r="AA194" t="str">
        <f>IF(ISBLANK('Measure and Project Input'!BO202),"",'Measure and Project Input'!BO202)</f>
        <v/>
      </c>
      <c r="AC194" t="str">
        <f>IF(ISBLANK('Measure and Project Input'!P202),"",'Measure and Project Input'!P202)</f>
        <v/>
      </c>
      <c r="AD194" t="str">
        <f>IF(ISBLANK('Measure and Project Input'!AG202),"",'Measure and Project Input'!AG202)</f>
        <v/>
      </c>
      <c r="AE194" t="str">
        <f>IF(ISBLANK('Measure and Project Input'!AH202),"",'Measure and Project Input'!AH202)</f>
        <v/>
      </c>
      <c r="AF194" t="str">
        <f>IF(ISBLANK('Measure and Project Input'!AN202),"",'Measure and Project Input'!AN202)</f>
        <v/>
      </c>
      <c r="AG194" t="str">
        <f>IF(ISBLANK('Measure and Project Input'!AO202),"",'Measure and Project Input'!AO202)</f>
        <v/>
      </c>
      <c r="AH194" t="str">
        <f>IF(ISBLANK('Measure and Project Input'!AP202),"",'Measure and Project Input'!AP202)</f>
        <v/>
      </c>
      <c r="AI194" t="str">
        <f>IF(ISBLANK('Measure and Project Input'!AQ202),"",'Measure and Project Input'!AQ202)</f>
        <v/>
      </c>
      <c r="AJ194" t="str">
        <f>IF(ISBLANK('Measure and Project Input'!AR202),"",'Measure and Project Input'!AR202)</f>
        <v/>
      </c>
      <c r="AK194" t="str">
        <f>IF(ISBLANK('Measure and Project Input'!AS202),"",'Measure and Project Input'!AS202)</f>
        <v/>
      </c>
      <c r="AL194" t="str">
        <f>IF(ISBLANK('Measure and Project Input'!AT202),"",'Measure and Project Input'!AT202)</f>
        <v/>
      </c>
      <c r="AM194" t="str">
        <f>IF(ISBLANK('Measure and Project Input'!AU202),"",'Measure and Project Input'!AU202)</f>
        <v/>
      </c>
      <c r="AN194" t="str">
        <f>IF(ISBLANK('Measure and Project Input'!AV202),"",'Measure and Project Input'!AV202)</f>
        <v/>
      </c>
      <c r="AO194" t="str">
        <f>IF(ISBLANK('Measure and Project Input'!AW202),"",'Measure and Project Input'!AW202)</f>
        <v/>
      </c>
      <c r="AP194" t="str">
        <f>IF(ISBLANK('Measure and Project Input'!AX202),"",'Measure and Project Input'!AX202)</f>
        <v/>
      </c>
      <c r="AQ194" t="str">
        <f>IF(ISBLANK('Measure and Project Input'!AY202),"",'Measure and Project Input'!AY202)</f>
        <v/>
      </c>
      <c r="AR194" t="str">
        <f>IF(ISBLANK('Measure and Project Input'!AZ202),"",'Measure and Project Input'!AZ202)</f>
        <v/>
      </c>
      <c r="AS194" t="str">
        <f>IF(ISBLANK('Measure and Project Input'!BA202),"",'Measure and Project Input'!BA202)</f>
        <v/>
      </c>
      <c r="AT194" t="str">
        <f>IF(ISBLANK('Measure and Project Input'!BB202),"",'Measure and Project Input'!BB202)</f>
        <v/>
      </c>
      <c r="AU194" t="str">
        <f>IF(ISBLANK('Measure and Project Input'!BC202),"",'Measure and Project Input'!BC202)</f>
        <v/>
      </c>
      <c r="AV194" t="str">
        <f>IF(ISBLANK('Measure and Project Input'!BD202),"",'Measure and Project Input'!BD202)</f>
        <v/>
      </c>
    </row>
    <row r="195" spans="1:48" x14ac:dyDescent="0.2">
      <c r="A195" t="str">
        <f>IF(ISBLANK('Measure and Project Input'!W203),"",'Measure and Project Input'!W203)</f>
        <v/>
      </c>
      <c r="B195" t="str">
        <f ca="1">IF(ISBLANK('Measure and Project Input'!X203),IF(ISBLANK('Measure and Project Input'!BY203),"",'Measure and Project Input'!BY203),'Measure and Project Input'!X203)</f>
        <v/>
      </c>
      <c r="C195" t="str">
        <f>IF(ISBLANK('Measure and Project Input'!Y203),"",'Measure and Project Input'!Y203)</f>
        <v/>
      </c>
      <c r="D195" t="str">
        <f>IF(ISBLANK('Measure and Project Input'!Z203),"",'Measure and Project Input'!Z203)</f>
        <v/>
      </c>
      <c r="E195" t="str">
        <f>IF(ISBLANK('Measure and Project Input'!AA203),"",'Measure and Project Input'!AA203)</f>
        <v/>
      </c>
      <c r="F195" t="str">
        <f>IF(ISBLANK('Measure and Project Input'!AB203),"",'Measure and Project Input'!AB203)</f>
        <v/>
      </c>
      <c r="G195" t="str">
        <f>IF(ISBLANK('Measure and Project Input'!AC203),"",'Measure and Project Input'!AC203)</f>
        <v/>
      </c>
      <c r="H195" t="str">
        <f>IF(ISBLANK('Measure and Project Input'!AD203),"",'Measure and Project Input'!AD203)</f>
        <v/>
      </c>
      <c r="I195" t="str">
        <f>IF(ISBLANK('Measure and Project Input'!AE203),"",'Measure and Project Input'!AE203)</f>
        <v/>
      </c>
      <c r="J195" t="str">
        <f>IF(ISBLANK('Measure and Project Input'!AF203),"",'Measure and Project Input'!AF203)</f>
        <v/>
      </c>
      <c r="K195" t="str">
        <f ca="1">IF(ISBLANK('Measure and Project Input'!BE203),"",'Measure and Project Input'!BE203)</f>
        <v/>
      </c>
      <c r="T195" t="str">
        <f>IF(ISBLANK('Measure and Project Input'!BH203),"",'Measure and Project Input'!BH203)</f>
        <v/>
      </c>
      <c r="U195" t="str">
        <f>IF(ISBLANK('Measure and Project Input'!BI203),"",'Measure and Project Input'!BI203)</f>
        <v/>
      </c>
      <c r="V195" t="str">
        <f>IF(ISBLANK('Measure and Project Input'!BJ203),"",'Measure and Project Input'!BJ203)</f>
        <v/>
      </c>
      <c r="W195" t="str">
        <f>IF(ISBLANK('Measure and Project Input'!BK203),"",'Measure and Project Input'!BK203)</f>
        <v/>
      </c>
      <c r="X195" t="str">
        <f>IF(ISBLANK('Measure and Project Input'!BL203),"",'Measure and Project Input'!BL203)</f>
        <v/>
      </c>
      <c r="Y195" t="str">
        <f>IF(ISBLANK('Measure and Project Input'!BM203),"",'Measure and Project Input'!BM203)</f>
        <v/>
      </c>
      <c r="Z195" t="str">
        <f>IF(ISBLANK('Measure and Project Input'!BN203),"",'Measure and Project Input'!BN203)</f>
        <v/>
      </c>
      <c r="AA195" t="str">
        <f>IF(ISBLANK('Measure and Project Input'!BO203),"",'Measure and Project Input'!BO203)</f>
        <v/>
      </c>
      <c r="AC195" t="str">
        <f>IF(ISBLANK('Measure and Project Input'!P203),"",'Measure and Project Input'!P203)</f>
        <v/>
      </c>
      <c r="AD195" t="str">
        <f>IF(ISBLANK('Measure and Project Input'!AG203),"",'Measure and Project Input'!AG203)</f>
        <v/>
      </c>
      <c r="AE195" t="str">
        <f>IF(ISBLANK('Measure and Project Input'!AH203),"",'Measure and Project Input'!AH203)</f>
        <v/>
      </c>
      <c r="AF195" t="str">
        <f>IF(ISBLANK('Measure and Project Input'!AN203),"",'Measure and Project Input'!AN203)</f>
        <v/>
      </c>
      <c r="AG195" t="str">
        <f>IF(ISBLANK('Measure and Project Input'!AO203),"",'Measure and Project Input'!AO203)</f>
        <v/>
      </c>
      <c r="AH195" t="str">
        <f>IF(ISBLANK('Measure and Project Input'!AP203),"",'Measure and Project Input'!AP203)</f>
        <v/>
      </c>
      <c r="AI195" t="str">
        <f>IF(ISBLANK('Measure and Project Input'!AQ203),"",'Measure and Project Input'!AQ203)</f>
        <v/>
      </c>
      <c r="AJ195" t="str">
        <f>IF(ISBLANK('Measure and Project Input'!AR203),"",'Measure and Project Input'!AR203)</f>
        <v/>
      </c>
      <c r="AK195" t="str">
        <f>IF(ISBLANK('Measure and Project Input'!AS203),"",'Measure and Project Input'!AS203)</f>
        <v/>
      </c>
      <c r="AL195" t="str">
        <f>IF(ISBLANK('Measure and Project Input'!AT203),"",'Measure and Project Input'!AT203)</f>
        <v/>
      </c>
      <c r="AM195" t="str">
        <f>IF(ISBLANK('Measure and Project Input'!AU203),"",'Measure and Project Input'!AU203)</f>
        <v/>
      </c>
      <c r="AN195" t="str">
        <f>IF(ISBLANK('Measure and Project Input'!AV203),"",'Measure and Project Input'!AV203)</f>
        <v/>
      </c>
      <c r="AO195" t="str">
        <f>IF(ISBLANK('Measure and Project Input'!AW203),"",'Measure and Project Input'!AW203)</f>
        <v/>
      </c>
      <c r="AP195" t="str">
        <f>IF(ISBLANK('Measure and Project Input'!AX203),"",'Measure and Project Input'!AX203)</f>
        <v/>
      </c>
      <c r="AQ195" t="str">
        <f>IF(ISBLANK('Measure and Project Input'!AY203),"",'Measure and Project Input'!AY203)</f>
        <v/>
      </c>
      <c r="AR195" t="str">
        <f>IF(ISBLANK('Measure and Project Input'!AZ203),"",'Measure and Project Input'!AZ203)</f>
        <v/>
      </c>
      <c r="AS195" t="str">
        <f>IF(ISBLANK('Measure and Project Input'!BA203),"",'Measure and Project Input'!BA203)</f>
        <v/>
      </c>
      <c r="AT195" t="str">
        <f>IF(ISBLANK('Measure and Project Input'!BB203),"",'Measure and Project Input'!BB203)</f>
        <v/>
      </c>
      <c r="AU195" t="str">
        <f>IF(ISBLANK('Measure and Project Input'!BC203),"",'Measure and Project Input'!BC203)</f>
        <v/>
      </c>
      <c r="AV195" t="str">
        <f>IF(ISBLANK('Measure and Project Input'!BD203),"",'Measure and Project Input'!BD203)</f>
        <v/>
      </c>
    </row>
    <row r="196" spans="1:48" x14ac:dyDescent="0.2">
      <c r="A196" t="str">
        <f>IF(ISBLANK('Measure and Project Input'!W204),"",'Measure and Project Input'!W204)</f>
        <v/>
      </c>
      <c r="B196" t="str">
        <f ca="1">IF(ISBLANK('Measure and Project Input'!X204),IF(ISBLANK('Measure and Project Input'!BY204),"",'Measure and Project Input'!BY204),'Measure and Project Input'!X204)</f>
        <v/>
      </c>
      <c r="C196" t="str">
        <f>IF(ISBLANK('Measure and Project Input'!Y204),"",'Measure and Project Input'!Y204)</f>
        <v/>
      </c>
      <c r="D196" t="str">
        <f>IF(ISBLANK('Measure and Project Input'!Z204),"",'Measure and Project Input'!Z204)</f>
        <v/>
      </c>
      <c r="E196" t="str">
        <f>IF(ISBLANK('Measure and Project Input'!AA204),"",'Measure and Project Input'!AA204)</f>
        <v/>
      </c>
      <c r="F196" t="str">
        <f>IF(ISBLANK('Measure and Project Input'!AB204),"",'Measure and Project Input'!AB204)</f>
        <v/>
      </c>
      <c r="G196" t="str">
        <f>IF(ISBLANK('Measure and Project Input'!AC204),"",'Measure and Project Input'!AC204)</f>
        <v/>
      </c>
      <c r="H196" t="str">
        <f>IF(ISBLANK('Measure and Project Input'!AD204),"",'Measure and Project Input'!AD204)</f>
        <v/>
      </c>
      <c r="I196" t="str">
        <f>IF(ISBLANK('Measure and Project Input'!AE204),"",'Measure and Project Input'!AE204)</f>
        <v/>
      </c>
      <c r="J196" t="str">
        <f>IF(ISBLANK('Measure and Project Input'!AF204),"",'Measure and Project Input'!AF204)</f>
        <v/>
      </c>
      <c r="K196" t="str">
        <f ca="1">IF(ISBLANK('Measure and Project Input'!BE204),"",'Measure and Project Input'!BE204)</f>
        <v/>
      </c>
      <c r="T196" t="str">
        <f>IF(ISBLANK('Measure and Project Input'!BH204),"",'Measure and Project Input'!BH204)</f>
        <v/>
      </c>
      <c r="U196" t="str">
        <f>IF(ISBLANK('Measure and Project Input'!BI204),"",'Measure and Project Input'!BI204)</f>
        <v/>
      </c>
      <c r="V196" t="str">
        <f>IF(ISBLANK('Measure and Project Input'!BJ204),"",'Measure and Project Input'!BJ204)</f>
        <v/>
      </c>
      <c r="W196" t="str">
        <f>IF(ISBLANK('Measure and Project Input'!BK204),"",'Measure and Project Input'!BK204)</f>
        <v/>
      </c>
      <c r="X196" t="str">
        <f>IF(ISBLANK('Measure and Project Input'!BL204),"",'Measure and Project Input'!BL204)</f>
        <v/>
      </c>
      <c r="Y196" t="str">
        <f>IF(ISBLANK('Measure and Project Input'!BM204),"",'Measure and Project Input'!BM204)</f>
        <v/>
      </c>
      <c r="Z196" t="str">
        <f>IF(ISBLANK('Measure and Project Input'!BN204),"",'Measure and Project Input'!BN204)</f>
        <v/>
      </c>
      <c r="AA196" t="str">
        <f>IF(ISBLANK('Measure and Project Input'!BO204),"",'Measure and Project Input'!BO204)</f>
        <v/>
      </c>
      <c r="AC196" t="str">
        <f>IF(ISBLANK('Measure and Project Input'!P204),"",'Measure and Project Input'!P204)</f>
        <v/>
      </c>
      <c r="AD196" t="str">
        <f>IF(ISBLANK('Measure and Project Input'!AG204),"",'Measure and Project Input'!AG204)</f>
        <v/>
      </c>
      <c r="AE196" t="str">
        <f>IF(ISBLANK('Measure and Project Input'!AH204),"",'Measure and Project Input'!AH204)</f>
        <v/>
      </c>
      <c r="AF196" t="str">
        <f>IF(ISBLANK('Measure and Project Input'!AN204),"",'Measure and Project Input'!AN204)</f>
        <v/>
      </c>
      <c r="AG196" t="str">
        <f>IF(ISBLANK('Measure and Project Input'!AO204),"",'Measure and Project Input'!AO204)</f>
        <v/>
      </c>
      <c r="AH196" t="str">
        <f>IF(ISBLANK('Measure and Project Input'!AP204),"",'Measure and Project Input'!AP204)</f>
        <v/>
      </c>
      <c r="AI196" t="str">
        <f>IF(ISBLANK('Measure and Project Input'!AQ204),"",'Measure and Project Input'!AQ204)</f>
        <v/>
      </c>
      <c r="AJ196" t="str">
        <f>IF(ISBLANK('Measure and Project Input'!AR204),"",'Measure and Project Input'!AR204)</f>
        <v/>
      </c>
      <c r="AK196" t="str">
        <f>IF(ISBLANK('Measure and Project Input'!AS204),"",'Measure and Project Input'!AS204)</f>
        <v/>
      </c>
      <c r="AL196" t="str">
        <f>IF(ISBLANK('Measure and Project Input'!AT204),"",'Measure and Project Input'!AT204)</f>
        <v/>
      </c>
      <c r="AM196" t="str">
        <f>IF(ISBLANK('Measure and Project Input'!AU204),"",'Measure and Project Input'!AU204)</f>
        <v/>
      </c>
      <c r="AN196" t="str">
        <f>IF(ISBLANK('Measure and Project Input'!AV204),"",'Measure and Project Input'!AV204)</f>
        <v/>
      </c>
      <c r="AO196" t="str">
        <f>IF(ISBLANK('Measure and Project Input'!AW204),"",'Measure and Project Input'!AW204)</f>
        <v/>
      </c>
      <c r="AP196" t="str">
        <f>IF(ISBLANK('Measure and Project Input'!AX204),"",'Measure and Project Input'!AX204)</f>
        <v/>
      </c>
      <c r="AQ196" t="str">
        <f>IF(ISBLANK('Measure and Project Input'!AY204),"",'Measure and Project Input'!AY204)</f>
        <v/>
      </c>
      <c r="AR196" t="str">
        <f>IF(ISBLANK('Measure and Project Input'!AZ204),"",'Measure and Project Input'!AZ204)</f>
        <v/>
      </c>
      <c r="AS196" t="str">
        <f>IF(ISBLANK('Measure and Project Input'!BA204),"",'Measure and Project Input'!BA204)</f>
        <v/>
      </c>
      <c r="AT196" t="str">
        <f>IF(ISBLANK('Measure and Project Input'!BB204),"",'Measure and Project Input'!BB204)</f>
        <v/>
      </c>
      <c r="AU196" t="str">
        <f>IF(ISBLANK('Measure and Project Input'!BC204),"",'Measure and Project Input'!BC204)</f>
        <v/>
      </c>
      <c r="AV196" t="str">
        <f>IF(ISBLANK('Measure and Project Input'!BD204),"",'Measure and Project Input'!BD204)</f>
        <v/>
      </c>
    </row>
    <row r="197" spans="1:48" x14ac:dyDescent="0.2">
      <c r="A197" t="str">
        <f>IF(ISBLANK('Measure and Project Input'!W205),"",'Measure and Project Input'!W205)</f>
        <v/>
      </c>
      <c r="B197" t="str">
        <f ca="1">IF(ISBLANK('Measure and Project Input'!X205),IF(ISBLANK('Measure and Project Input'!BY205),"",'Measure and Project Input'!BY205),'Measure and Project Input'!X205)</f>
        <v/>
      </c>
      <c r="C197" t="str">
        <f>IF(ISBLANK('Measure and Project Input'!Y205),"",'Measure and Project Input'!Y205)</f>
        <v/>
      </c>
      <c r="D197" t="str">
        <f>IF(ISBLANK('Measure and Project Input'!Z205),"",'Measure and Project Input'!Z205)</f>
        <v/>
      </c>
      <c r="E197" t="str">
        <f>IF(ISBLANK('Measure and Project Input'!AA205),"",'Measure and Project Input'!AA205)</f>
        <v/>
      </c>
      <c r="F197" t="str">
        <f>IF(ISBLANK('Measure and Project Input'!AB205),"",'Measure and Project Input'!AB205)</f>
        <v/>
      </c>
      <c r="G197" t="str">
        <f>IF(ISBLANK('Measure and Project Input'!AC205),"",'Measure and Project Input'!AC205)</f>
        <v/>
      </c>
      <c r="H197" t="str">
        <f>IF(ISBLANK('Measure and Project Input'!AD205),"",'Measure and Project Input'!AD205)</f>
        <v/>
      </c>
      <c r="I197" t="str">
        <f>IF(ISBLANK('Measure and Project Input'!AE205),"",'Measure and Project Input'!AE205)</f>
        <v/>
      </c>
      <c r="J197" t="str">
        <f>IF(ISBLANK('Measure and Project Input'!AF205),"",'Measure and Project Input'!AF205)</f>
        <v/>
      </c>
      <c r="K197" t="str">
        <f ca="1">IF(ISBLANK('Measure and Project Input'!BE205),"",'Measure and Project Input'!BE205)</f>
        <v/>
      </c>
      <c r="T197" t="str">
        <f>IF(ISBLANK('Measure and Project Input'!BH205),"",'Measure and Project Input'!BH205)</f>
        <v/>
      </c>
      <c r="U197" t="str">
        <f>IF(ISBLANK('Measure and Project Input'!BI205),"",'Measure and Project Input'!BI205)</f>
        <v/>
      </c>
      <c r="V197" t="str">
        <f>IF(ISBLANK('Measure and Project Input'!BJ205),"",'Measure and Project Input'!BJ205)</f>
        <v/>
      </c>
      <c r="W197" t="str">
        <f>IF(ISBLANK('Measure and Project Input'!BK205),"",'Measure and Project Input'!BK205)</f>
        <v/>
      </c>
      <c r="X197" t="str">
        <f>IF(ISBLANK('Measure and Project Input'!BL205),"",'Measure and Project Input'!BL205)</f>
        <v/>
      </c>
      <c r="Y197" t="str">
        <f>IF(ISBLANK('Measure and Project Input'!BM205),"",'Measure and Project Input'!BM205)</f>
        <v/>
      </c>
      <c r="Z197" t="str">
        <f>IF(ISBLANK('Measure and Project Input'!BN205),"",'Measure and Project Input'!BN205)</f>
        <v/>
      </c>
      <c r="AA197" t="str">
        <f>IF(ISBLANK('Measure and Project Input'!BO205),"",'Measure and Project Input'!BO205)</f>
        <v/>
      </c>
      <c r="AC197" t="str">
        <f>IF(ISBLANK('Measure and Project Input'!P205),"",'Measure and Project Input'!P205)</f>
        <v/>
      </c>
      <c r="AD197" t="str">
        <f>IF(ISBLANK('Measure and Project Input'!AG205),"",'Measure and Project Input'!AG205)</f>
        <v/>
      </c>
      <c r="AE197" t="str">
        <f>IF(ISBLANK('Measure and Project Input'!AH205),"",'Measure and Project Input'!AH205)</f>
        <v/>
      </c>
      <c r="AF197" t="str">
        <f>IF(ISBLANK('Measure and Project Input'!AN205),"",'Measure and Project Input'!AN205)</f>
        <v/>
      </c>
      <c r="AG197" t="str">
        <f>IF(ISBLANK('Measure and Project Input'!AO205),"",'Measure and Project Input'!AO205)</f>
        <v/>
      </c>
      <c r="AH197" t="str">
        <f>IF(ISBLANK('Measure and Project Input'!AP205),"",'Measure and Project Input'!AP205)</f>
        <v/>
      </c>
      <c r="AI197" t="str">
        <f>IF(ISBLANK('Measure and Project Input'!AQ205),"",'Measure and Project Input'!AQ205)</f>
        <v/>
      </c>
      <c r="AJ197" t="str">
        <f>IF(ISBLANK('Measure and Project Input'!AR205),"",'Measure and Project Input'!AR205)</f>
        <v/>
      </c>
      <c r="AK197" t="str">
        <f>IF(ISBLANK('Measure and Project Input'!AS205),"",'Measure and Project Input'!AS205)</f>
        <v/>
      </c>
      <c r="AL197" t="str">
        <f>IF(ISBLANK('Measure and Project Input'!AT205),"",'Measure and Project Input'!AT205)</f>
        <v/>
      </c>
      <c r="AM197" t="str">
        <f>IF(ISBLANK('Measure and Project Input'!AU205),"",'Measure and Project Input'!AU205)</f>
        <v/>
      </c>
      <c r="AN197" t="str">
        <f>IF(ISBLANK('Measure and Project Input'!AV205),"",'Measure and Project Input'!AV205)</f>
        <v/>
      </c>
      <c r="AO197" t="str">
        <f>IF(ISBLANK('Measure and Project Input'!AW205),"",'Measure and Project Input'!AW205)</f>
        <v/>
      </c>
      <c r="AP197" t="str">
        <f>IF(ISBLANK('Measure and Project Input'!AX205),"",'Measure and Project Input'!AX205)</f>
        <v/>
      </c>
      <c r="AQ197" t="str">
        <f>IF(ISBLANK('Measure and Project Input'!AY205),"",'Measure and Project Input'!AY205)</f>
        <v/>
      </c>
      <c r="AR197" t="str">
        <f>IF(ISBLANK('Measure and Project Input'!AZ205),"",'Measure and Project Input'!AZ205)</f>
        <v/>
      </c>
      <c r="AS197" t="str">
        <f>IF(ISBLANK('Measure and Project Input'!BA205),"",'Measure and Project Input'!BA205)</f>
        <v/>
      </c>
      <c r="AT197" t="str">
        <f>IF(ISBLANK('Measure and Project Input'!BB205),"",'Measure and Project Input'!BB205)</f>
        <v/>
      </c>
      <c r="AU197" t="str">
        <f>IF(ISBLANK('Measure and Project Input'!BC205),"",'Measure and Project Input'!BC205)</f>
        <v/>
      </c>
      <c r="AV197" t="str">
        <f>IF(ISBLANK('Measure and Project Input'!BD205),"",'Measure and Project Input'!BD205)</f>
        <v/>
      </c>
    </row>
    <row r="198" spans="1:48" x14ac:dyDescent="0.2">
      <c r="A198" t="str">
        <f>IF(ISBLANK('Measure and Project Input'!W206),"",'Measure and Project Input'!W206)</f>
        <v/>
      </c>
      <c r="B198" t="str">
        <f ca="1">IF(ISBLANK('Measure and Project Input'!X206),IF(ISBLANK('Measure and Project Input'!BY206),"",'Measure and Project Input'!BY206),'Measure and Project Input'!X206)</f>
        <v/>
      </c>
      <c r="C198" t="str">
        <f>IF(ISBLANK('Measure and Project Input'!Y206),"",'Measure and Project Input'!Y206)</f>
        <v/>
      </c>
      <c r="D198" t="str">
        <f>IF(ISBLANK('Measure and Project Input'!Z206),"",'Measure and Project Input'!Z206)</f>
        <v/>
      </c>
      <c r="E198" t="str">
        <f>IF(ISBLANK('Measure and Project Input'!AA206),"",'Measure and Project Input'!AA206)</f>
        <v/>
      </c>
      <c r="F198" t="str">
        <f>IF(ISBLANK('Measure and Project Input'!AB206),"",'Measure and Project Input'!AB206)</f>
        <v/>
      </c>
      <c r="G198" t="str">
        <f>IF(ISBLANK('Measure and Project Input'!AC206),"",'Measure and Project Input'!AC206)</f>
        <v/>
      </c>
      <c r="H198" t="str">
        <f>IF(ISBLANK('Measure and Project Input'!AD206),"",'Measure and Project Input'!AD206)</f>
        <v/>
      </c>
      <c r="I198" t="str">
        <f>IF(ISBLANK('Measure and Project Input'!AE206),"",'Measure and Project Input'!AE206)</f>
        <v/>
      </c>
      <c r="J198" t="str">
        <f>IF(ISBLANK('Measure and Project Input'!AF206),"",'Measure and Project Input'!AF206)</f>
        <v/>
      </c>
      <c r="K198" t="str">
        <f ca="1">IF(ISBLANK('Measure and Project Input'!BE206),"",'Measure and Project Input'!BE206)</f>
        <v/>
      </c>
      <c r="T198" t="str">
        <f>IF(ISBLANK('Measure and Project Input'!BH206),"",'Measure and Project Input'!BH206)</f>
        <v/>
      </c>
      <c r="U198" t="str">
        <f>IF(ISBLANK('Measure and Project Input'!BI206),"",'Measure and Project Input'!BI206)</f>
        <v/>
      </c>
      <c r="V198" t="str">
        <f>IF(ISBLANK('Measure and Project Input'!BJ206),"",'Measure and Project Input'!BJ206)</f>
        <v/>
      </c>
      <c r="W198" t="str">
        <f>IF(ISBLANK('Measure and Project Input'!BK206),"",'Measure and Project Input'!BK206)</f>
        <v/>
      </c>
      <c r="X198" t="str">
        <f>IF(ISBLANK('Measure and Project Input'!BL206),"",'Measure and Project Input'!BL206)</f>
        <v/>
      </c>
      <c r="Y198" t="str">
        <f>IF(ISBLANK('Measure and Project Input'!BM206),"",'Measure and Project Input'!BM206)</f>
        <v/>
      </c>
      <c r="Z198" t="str">
        <f>IF(ISBLANK('Measure and Project Input'!BN206),"",'Measure and Project Input'!BN206)</f>
        <v/>
      </c>
      <c r="AA198" t="str">
        <f>IF(ISBLANK('Measure and Project Input'!BO206),"",'Measure and Project Input'!BO206)</f>
        <v/>
      </c>
      <c r="AC198" t="str">
        <f>IF(ISBLANK('Measure and Project Input'!P206),"",'Measure and Project Input'!P206)</f>
        <v/>
      </c>
      <c r="AD198" t="str">
        <f>IF(ISBLANK('Measure and Project Input'!AG206),"",'Measure and Project Input'!AG206)</f>
        <v/>
      </c>
      <c r="AE198" t="str">
        <f>IF(ISBLANK('Measure and Project Input'!AH206),"",'Measure and Project Input'!AH206)</f>
        <v/>
      </c>
      <c r="AF198" t="str">
        <f>IF(ISBLANK('Measure and Project Input'!AN206),"",'Measure and Project Input'!AN206)</f>
        <v/>
      </c>
      <c r="AG198" t="str">
        <f>IF(ISBLANK('Measure and Project Input'!AO206),"",'Measure and Project Input'!AO206)</f>
        <v/>
      </c>
      <c r="AH198" t="str">
        <f>IF(ISBLANK('Measure and Project Input'!AP206),"",'Measure and Project Input'!AP206)</f>
        <v/>
      </c>
      <c r="AI198" t="str">
        <f>IF(ISBLANK('Measure and Project Input'!AQ206),"",'Measure and Project Input'!AQ206)</f>
        <v/>
      </c>
      <c r="AJ198" t="str">
        <f>IF(ISBLANK('Measure and Project Input'!AR206),"",'Measure and Project Input'!AR206)</f>
        <v/>
      </c>
      <c r="AK198" t="str">
        <f>IF(ISBLANK('Measure and Project Input'!AS206),"",'Measure and Project Input'!AS206)</f>
        <v/>
      </c>
      <c r="AL198" t="str">
        <f>IF(ISBLANK('Measure and Project Input'!AT206),"",'Measure and Project Input'!AT206)</f>
        <v/>
      </c>
      <c r="AM198" t="str">
        <f>IF(ISBLANK('Measure and Project Input'!AU206),"",'Measure and Project Input'!AU206)</f>
        <v/>
      </c>
      <c r="AN198" t="str">
        <f>IF(ISBLANK('Measure and Project Input'!AV206),"",'Measure and Project Input'!AV206)</f>
        <v/>
      </c>
      <c r="AO198" t="str">
        <f>IF(ISBLANK('Measure and Project Input'!AW206),"",'Measure and Project Input'!AW206)</f>
        <v/>
      </c>
      <c r="AP198" t="str">
        <f>IF(ISBLANK('Measure and Project Input'!AX206),"",'Measure and Project Input'!AX206)</f>
        <v/>
      </c>
      <c r="AQ198" t="str">
        <f>IF(ISBLANK('Measure and Project Input'!AY206),"",'Measure and Project Input'!AY206)</f>
        <v/>
      </c>
      <c r="AR198" t="str">
        <f>IF(ISBLANK('Measure and Project Input'!AZ206),"",'Measure and Project Input'!AZ206)</f>
        <v/>
      </c>
      <c r="AS198" t="str">
        <f>IF(ISBLANK('Measure and Project Input'!BA206),"",'Measure and Project Input'!BA206)</f>
        <v/>
      </c>
      <c r="AT198" t="str">
        <f>IF(ISBLANK('Measure and Project Input'!BB206),"",'Measure and Project Input'!BB206)</f>
        <v/>
      </c>
      <c r="AU198" t="str">
        <f>IF(ISBLANK('Measure and Project Input'!BC206),"",'Measure and Project Input'!BC206)</f>
        <v/>
      </c>
      <c r="AV198" t="str">
        <f>IF(ISBLANK('Measure and Project Input'!BD206),"",'Measure and Project Input'!BD206)</f>
        <v/>
      </c>
    </row>
    <row r="199" spans="1:48" x14ac:dyDescent="0.2">
      <c r="A199" t="str">
        <f>IF(ISBLANK('Measure and Project Input'!W207),"",'Measure and Project Input'!W207)</f>
        <v/>
      </c>
      <c r="B199" t="str">
        <f ca="1">IF(ISBLANK('Measure and Project Input'!X207),IF(ISBLANK('Measure and Project Input'!BY207),"",'Measure and Project Input'!BY207),'Measure and Project Input'!X207)</f>
        <v/>
      </c>
      <c r="C199" t="str">
        <f>IF(ISBLANK('Measure and Project Input'!Y207),"",'Measure and Project Input'!Y207)</f>
        <v/>
      </c>
      <c r="D199" t="str">
        <f>IF(ISBLANK('Measure and Project Input'!Z207),"",'Measure and Project Input'!Z207)</f>
        <v/>
      </c>
      <c r="E199" t="str">
        <f>IF(ISBLANK('Measure and Project Input'!AA207),"",'Measure and Project Input'!AA207)</f>
        <v/>
      </c>
      <c r="F199" t="str">
        <f>IF(ISBLANK('Measure and Project Input'!AB207),"",'Measure and Project Input'!AB207)</f>
        <v/>
      </c>
      <c r="G199" t="str">
        <f>IF(ISBLANK('Measure and Project Input'!AC207),"",'Measure and Project Input'!AC207)</f>
        <v/>
      </c>
      <c r="H199" t="str">
        <f>IF(ISBLANK('Measure and Project Input'!AD207),"",'Measure and Project Input'!AD207)</f>
        <v/>
      </c>
      <c r="I199" t="str">
        <f>IF(ISBLANK('Measure and Project Input'!AE207),"",'Measure and Project Input'!AE207)</f>
        <v/>
      </c>
      <c r="J199" t="str">
        <f>IF(ISBLANK('Measure and Project Input'!AF207),"",'Measure and Project Input'!AF207)</f>
        <v/>
      </c>
      <c r="K199" t="str">
        <f ca="1">IF(ISBLANK('Measure and Project Input'!BE207),"",'Measure and Project Input'!BE207)</f>
        <v/>
      </c>
      <c r="T199" t="str">
        <f>IF(ISBLANK('Measure and Project Input'!BH207),"",'Measure and Project Input'!BH207)</f>
        <v/>
      </c>
      <c r="U199" t="str">
        <f>IF(ISBLANK('Measure and Project Input'!BI207),"",'Measure and Project Input'!BI207)</f>
        <v/>
      </c>
      <c r="V199" t="str">
        <f>IF(ISBLANK('Measure and Project Input'!BJ207),"",'Measure and Project Input'!BJ207)</f>
        <v/>
      </c>
      <c r="W199" t="str">
        <f>IF(ISBLANK('Measure and Project Input'!BK207),"",'Measure and Project Input'!BK207)</f>
        <v/>
      </c>
      <c r="X199" t="str">
        <f>IF(ISBLANK('Measure and Project Input'!BL207),"",'Measure and Project Input'!BL207)</f>
        <v/>
      </c>
      <c r="Y199" t="str">
        <f>IF(ISBLANK('Measure and Project Input'!BM207),"",'Measure and Project Input'!BM207)</f>
        <v/>
      </c>
      <c r="Z199" t="str">
        <f>IF(ISBLANK('Measure and Project Input'!BN207),"",'Measure and Project Input'!BN207)</f>
        <v/>
      </c>
      <c r="AA199" t="str">
        <f>IF(ISBLANK('Measure and Project Input'!BO207),"",'Measure and Project Input'!BO207)</f>
        <v/>
      </c>
      <c r="AC199" t="str">
        <f>IF(ISBLANK('Measure and Project Input'!P207),"",'Measure and Project Input'!P207)</f>
        <v/>
      </c>
      <c r="AD199" t="str">
        <f>IF(ISBLANK('Measure and Project Input'!AG207),"",'Measure and Project Input'!AG207)</f>
        <v/>
      </c>
      <c r="AE199" t="str">
        <f>IF(ISBLANK('Measure and Project Input'!AH207),"",'Measure and Project Input'!AH207)</f>
        <v/>
      </c>
      <c r="AF199" t="str">
        <f>IF(ISBLANK('Measure and Project Input'!AN207),"",'Measure and Project Input'!AN207)</f>
        <v/>
      </c>
      <c r="AG199" t="str">
        <f>IF(ISBLANK('Measure and Project Input'!AO207),"",'Measure and Project Input'!AO207)</f>
        <v/>
      </c>
      <c r="AH199" t="str">
        <f>IF(ISBLANK('Measure and Project Input'!AP207),"",'Measure and Project Input'!AP207)</f>
        <v/>
      </c>
      <c r="AI199" t="str">
        <f>IF(ISBLANK('Measure and Project Input'!AQ207),"",'Measure and Project Input'!AQ207)</f>
        <v/>
      </c>
      <c r="AJ199" t="str">
        <f>IF(ISBLANK('Measure and Project Input'!AR207),"",'Measure and Project Input'!AR207)</f>
        <v/>
      </c>
      <c r="AK199" t="str">
        <f>IF(ISBLANK('Measure and Project Input'!AS207),"",'Measure and Project Input'!AS207)</f>
        <v/>
      </c>
      <c r="AL199" t="str">
        <f>IF(ISBLANK('Measure and Project Input'!AT207),"",'Measure and Project Input'!AT207)</f>
        <v/>
      </c>
      <c r="AM199" t="str">
        <f>IF(ISBLANK('Measure and Project Input'!AU207),"",'Measure and Project Input'!AU207)</f>
        <v/>
      </c>
      <c r="AN199" t="str">
        <f>IF(ISBLANK('Measure and Project Input'!AV207),"",'Measure and Project Input'!AV207)</f>
        <v/>
      </c>
      <c r="AO199" t="str">
        <f>IF(ISBLANK('Measure and Project Input'!AW207),"",'Measure and Project Input'!AW207)</f>
        <v/>
      </c>
      <c r="AP199" t="str">
        <f>IF(ISBLANK('Measure and Project Input'!AX207),"",'Measure and Project Input'!AX207)</f>
        <v/>
      </c>
      <c r="AQ199" t="str">
        <f>IF(ISBLANK('Measure and Project Input'!AY207),"",'Measure and Project Input'!AY207)</f>
        <v/>
      </c>
      <c r="AR199" t="str">
        <f>IF(ISBLANK('Measure and Project Input'!AZ207),"",'Measure and Project Input'!AZ207)</f>
        <v/>
      </c>
      <c r="AS199" t="str">
        <f>IF(ISBLANK('Measure and Project Input'!BA207),"",'Measure and Project Input'!BA207)</f>
        <v/>
      </c>
      <c r="AT199" t="str">
        <f>IF(ISBLANK('Measure and Project Input'!BB207),"",'Measure and Project Input'!BB207)</f>
        <v/>
      </c>
      <c r="AU199" t="str">
        <f>IF(ISBLANK('Measure and Project Input'!BC207),"",'Measure and Project Input'!BC207)</f>
        <v/>
      </c>
      <c r="AV199" t="str">
        <f>IF(ISBLANK('Measure and Project Input'!BD207),"",'Measure and Project Input'!BD207)</f>
        <v/>
      </c>
    </row>
    <row r="200" spans="1:48" x14ac:dyDescent="0.2">
      <c r="A200" t="str">
        <f>IF(ISBLANK('Measure and Project Input'!W208),"",'Measure and Project Input'!W208)</f>
        <v/>
      </c>
      <c r="B200" t="str">
        <f ca="1">IF(ISBLANK('Measure and Project Input'!X208),IF(ISBLANK('Measure and Project Input'!BY208),"",'Measure and Project Input'!BY208),'Measure and Project Input'!X208)</f>
        <v/>
      </c>
      <c r="C200" t="str">
        <f>IF(ISBLANK('Measure and Project Input'!Y208),"",'Measure and Project Input'!Y208)</f>
        <v/>
      </c>
      <c r="D200" t="str">
        <f>IF(ISBLANK('Measure and Project Input'!Z208),"",'Measure and Project Input'!Z208)</f>
        <v/>
      </c>
      <c r="E200" t="str">
        <f>IF(ISBLANK('Measure and Project Input'!AA208),"",'Measure and Project Input'!AA208)</f>
        <v/>
      </c>
      <c r="F200" t="str">
        <f>IF(ISBLANK('Measure and Project Input'!AB208),"",'Measure and Project Input'!AB208)</f>
        <v/>
      </c>
      <c r="G200" t="str">
        <f>IF(ISBLANK('Measure and Project Input'!AC208),"",'Measure and Project Input'!AC208)</f>
        <v/>
      </c>
      <c r="H200" t="str">
        <f>IF(ISBLANK('Measure and Project Input'!AD208),"",'Measure and Project Input'!AD208)</f>
        <v/>
      </c>
      <c r="I200" t="str">
        <f>IF(ISBLANK('Measure and Project Input'!AE208),"",'Measure and Project Input'!AE208)</f>
        <v/>
      </c>
      <c r="J200" t="str">
        <f>IF(ISBLANK('Measure and Project Input'!AF208),"",'Measure and Project Input'!AF208)</f>
        <v/>
      </c>
      <c r="K200" t="str">
        <f ca="1">IF(ISBLANK('Measure and Project Input'!BE208),"",'Measure and Project Input'!BE208)</f>
        <v/>
      </c>
      <c r="T200" t="str">
        <f>IF(ISBLANK('Measure and Project Input'!BH208),"",'Measure and Project Input'!BH208)</f>
        <v/>
      </c>
      <c r="U200" t="str">
        <f>IF(ISBLANK('Measure and Project Input'!BI208),"",'Measure and Project Input'!BI208)</f>
        <v/>
      </c>
      <c r="V200" t="str">
        <f>IF(ISBLANK('Measure and Project Input'!BJ208),"",'Measure and Project Input'!BJ208)</f>
        <v/>
      </c>
      <c r="W200" t="str">
        <f>IF(ISBLANK('Measure and Project Input'!BK208),"",'Measure and Project Input'!BK208)</f>
        <v/>
      </c>
      <c r="X200" t="str">
        <f>IF(ISBLANK('Measure and Project Input'!BL208),"",'Measure and Project Input'!BL208)</f>
        <v/>
      </c>
      <c r="Y200" t="str">
        <f>IF(ISBLANK('Measure and Project Input'!BM208),"",'Measure and Project Input'!BM208)</f>
        <v/>
      </c>
      <c r="Z200" t="str">
        <f>IF(ISBLANK('Measure and Project Input'!BN208),"",'Measure and Project Input'!BN208)</f>
        <v/>
      </c>
      <c r="AA200" t="str">
        <f>IF(ISBLANK('Measure and Project Input'!BO208),"",'Measure and Project Input'!BO208)</f>
        <v/>
      </c>
      <c r="AC200" t="str">
        <f>IF(ISBLANK('Measure and Project Input'!P208),"",'Measure and Project Input'!P208)</f>
        <v/>
      </c>
      <c r="AD200" t="str">
        <f>IF(ISBLANK('Measure and Project Input'!AG208),"",'Measure and Project Input'!AG208)</f>
        <v/>
      </c>
      <c r="AE200" t="str">
        <f>IF(ISBLANK('Measure and Project Input'!AH208),"",'Measure and Project Input'!AH208)</f>
        <v/>
      </c>
      <c r="AF200" t="str">
        <f>IF(ISBLANK('Measure and Project Input'!AN208),"",'Measure and Project Input'!AN208)</f>
        <v/>
      </c>
      <c r="AG200" t="str">
        <f>IF(ISBLANK('Measure and Project Input'!AO208),"",'Measure and Project Input'!AO208)</f>
        <v/>
      </c>
      <c r="AH200" t="str">
        <f>IF(ISBLANK('Measure and Project Input'!AP208),"",'Measure and Project Input'!AP208)</f>
        <v/>
      </c>
      <c r="AI200" t="str">
        <f>IF(ISBLANK('Measure and Project Input'!AQ208),"",'Measure and Project Input'!AQ208)</f>
        <v/>
      </c>
      <c r="AJ200" t="str">
        <f>IF(ISBLANK('Measure and Project Input'!AR208),"",'Measure and Project Input'!AR208)</f>
        <v/>
      </c>
      <c r="AK200" t="str">
        <f>IF(ISBLANK('Measure and Project Input'!AS208),"",'Measure and Project Input'!AS208)</f>
        <v/>
      </c>
      <c r="AL200" t="str">
        <f>IF(ISBLANK('Measure and Project Input'!AT208),"",'Measure and Project Input'!AT208)</f>
        <v/>
      </c>
      <c r="AM200" t="str">
        <f>IF(ISBLANK('Measure and Project Input'!AU208),"",'Measure and Project Input'!AU208)</f>
        <v/>
      </c>
      <c r="AN200" t="str">
        <f>IF(ISBLANK('Measure and Project Input'!AV208),"",'Measure and Project Input'!AV208)</f>
        <v/>
      </c>
      <c r="AO200" t="str">
        <f>IF(ISBLANK('Measure and Project Input'!AW208),"",'Measure and Project Input'!AW208)</f>
        <v/>
      </c>
      <c r="AP200" t="str">
        <f>IF(ISBLANK('Measure and Project Input'!AX208),"",'Measure and Project Input'!AX208)</f>
        <v/>
      </c>
      <c r="AQ200" t="str">
        <f>IF(ISBLANK('Measure and Project Input'!AY208),"",'Measure and Project Input'!AY208)</f>
        <v/>
      </c>
      <c r="AR200" t="str">
        <f>IF(ISBLANK('Measure and Project Input'!AZ208),"",'Measure and Project Input'!AZ208)</f>
        <v/>
      </c>
      <c r="AS200" t="str">
        <f>IF(ISBLANK('Measure and Project Input'!BA208),"",'Measure and Project Input'!BA208)</f>
        <v/>
      </c>
      <c r="AT200" t="str">
        <f>IF(ISBLANK('Measure and Project Input'!BB208),"",'Measure and Project Input'!BB208)</f>
        <v/>
      </c>
      <c r="AU200" t="str">
        <f>IF(ISBLANK('Measure and Project Input'!BC208),"",'Measure and Project Input'!BC208)</f>
        <v/>
      </c>
      <c r="AV200" t="str">
        <f>IF(ISBLANK('Measure and Project Input'!BD208),"",'Measure and Project Input'!BD208)</f>
        <v/>
      </c>
    </row>
    <row r="201" spans="1:48" x14ac:dyDescent="0.2">
      <c r="A201" t="str">
        <f>IF(ISBLANK('Measure and Project Input'!W209),"",'Measure and Project Input'!W209)</f>
        <v/>
      </c>
      <c r="B201" t="str">
        <f ca="1">IF(ISBLANK('Measure and Project Input'!X209),IF(ISBLANK('Measure and Project Input'!BY209),"",'Measure and Project Input'!BY209),'Measure and Project Input'!X209)</f>
        <v/>
      </c>
      <c r="C201" t="str">
        <f>IF(ISBLANK('Measure and Project Input'!Y209),"",'Measure and Project Input'!Y209)</f>
        <v/>
      </c>
      <c r="D201" t="str">
        <f>IF(ISBLANK('Measure and Project Input'!Z209),"",'Measure and Project Input'!Z209)</f>
        <v/>
      </c>
      <c r="E201" t="str">
        <f>IF(ISBLANK('Measure and Project Input'!AA209),"",'Measure and Project Input'!AA209)</f>
        <v/>
      </c>
      <c r="F201" t="str">
        <f>IF(ISBLANK('Measure and Project Input'!AB209),"",'Measure and Project Input'!AB209)</f>
        <v/>
      </c>
      <c r="G201" t="str">
        <f>IF(ISBLANK('Measure and Project Input'!AC209),"",'Measure and Project Input'!AC209)</f>
        <v/>
      </c>
      <c r="H201" t="str">
        <f>IF(ISBLANK('Measure and Project Input'!AD209),"",'Measure and Project Input'!AD209)</f>
        <v/>
      </c>
      <c r="I201" t="str">
        <f>IF(ISBLANK('Measure and Project Input'!AE209),"",'Measure and Project Input'!AE209)</f>
        <v/>
      </c>
      <c r="J201" t="str">
        <f>IF(ISBLANK('Measure and Project Input'!AF209),"",'Measure and Project Input'!AF209)</f>
        <v/>
      </c>
      <c r="K201" t="str">
        <f ca="1">IF(ISBLANK('Measure and Project Input'!BE209),"",'Measure and Project Input'!BE209)</f>
        <v/>
      </c>
      <c r="T201" t="str">
        <f>IF(ISBLANK('Measure and Project Input'!BH209),"",'Measure and Project Input'!BH209)</f>
        <v/>
      </c>
      <c r="U201" t="str">
        <f>IF(ISBLANK('Measure and Project Input'!BI209),"",'Measure and Project Input'!BI209)</f>
        <v/>
      </c>
      <c r="V201" t="str">
        <f>IF(ISBLANK('Measure and Project Input'!BJ209),"",'Measure and Project Input'!BJ209)</f>
        <v/>
      </c>
      <c r="W201" t="str">
        <f>IF(ISBLANK('Measure and Project Input'!BK209),"",'Measure and Project Input'!BK209)</f>
        <v/>
      </c>
      <c r="X201" t="str">
        <f>IF(ISBLANK('Measure and Project Input'!BL209),"",'Measure and Project Input'!BL209)</f>
        <v/>
      </c>
      <c r="Y201" t="str">
        <f>IF(ISBLANK('Measure and Project Input'!BM209),"",'Measure and Project Input'!BM209)</f>
        <v/>
      </c>
      <c r="Z201" t="str">
        <f>IF(ISBLANK('Measure and Project Input'!BN209),"",'Measure and Project Input'!BN209)</f>
        <v/>
      </c>
      <c r="AA201" t="str">
        <f>IF(ISBLANK('Measure and Project Input'!BO209),"",'Measure and Project Input'!BO209)</f>
        <v/>
      </c>
      <c r="AC201" t="str">
        <f>IF(ISBLANK('Measure and Project Input'!P209),"",'Measure and Project Input'!P209)</f>
        <v/>
      </c>
      <c r="AD201" t="str">
        <f>IF(ISBLANK('Measure and Project Input'!AG209),"",'Measure and Project Input'!AG209)</f>
        <v/>
      </c>
      <c r="AE201" t="str">
        <f>IF(ISBLANK('Measure and Project Input'!AH209),"",'Measure and Project Input'!AH209)</f>
        <v/>
      </c>
      <c r="AF201" t="str">
        <f>IF(ISBLANK('Measure and Project Input'!AN209),"",'Measure and Project Input'!AN209)</f>
        <v/>
      </c>
      <c r="AG201" t="str">
        <f>IF(ISBLANK('Measure and Project Input'!AO209),"",'Measure and Project Input'!AO209)</f>
        <v/>
      </c>
      <c r="AH201" t="str">
        <f>IF(ISBLANK('Measure and Project Input'!AP209),"",'Measure and Project Input'!AP209)</f>
        <v/>
      </c>
      <c r="AI201" t="str">
        <f>IF(ISBLANK('Measure and Project Input'!AQ209),"",'Measure and Project Input'!AQ209)</f>
        <v/>
      </c>
      <c r="AJ201" t="str">
        <f>IF(ISBLANK('Measure and Project Input'!AR209),"",'Measure and Project Input'!AR209)</f>
        <v/>
      </c>
      <c r="AK201" t="str">
        <f>IF(ISBLANK('Measure and Project Input'!AS209),"",'Measure and Project Input'!AS209)</f>
        <v/>
      </c>
      <c r="AL201" t="str">
        <f>IF(ISBLANK('Measure and Project Input'!AT209),"",'Measure and Project Input'!AT209)</f>
        <v/>
      </c>
      <c r="AM201" t="str">
        <f>IF(ISBLANK('Measure and Project Input'!AU209),"",'Measure and Project Input'!AU209)</f>
        <v/>
      </c>
      <c r="AN201" t="str">
        <f>IF(ISBLANK('Measure and Project Input'!AV209),"",'Measure and Project Input'!AV209)</f>
        <v/>
      </c>
      <c r="AO201" t="str">
        <f>IF(ISBLANK('Measure and Project Input'!AW209),"",'Measure and Project Input'!AW209)</f>
        <v/>
      </c>
      <c r="AP201" t="str">
        <f>IF(ISBLANK('Measure and Project Input'!AX209),"",'Measure and Project Input'!AX209)</f>
        <v/>
      </c>
      <c r="AQ201" t="str">
        <f>IF(ISBLANK('Measure and Project Input'!AY209),"",'Measure and Project Input'!AY209)</f>
        <v/>
      </c>
      <c r="AR201" t="str">
        <f>IF(ISBLANK('Measure and Project Input'!AZ209),"",'Measure and Project Input'!AZ209)</f>
        <v/>
      </c>
      <c r="AS201" t="str">
        <f>IF(ISBLANK('Measure and Project Input'!BA209),"",'Measure and Project Input'!BA209)</f>
        <v/>
      </c>
      <c r="AT201" t="str">
        <f>IF(ISBLANK('Measure and Project Input'!BB209),"",'Measure and Project Input'!BB209)</f>
        <v/>
      </c>
      <c r="AU201" t="str">
        <f>IF(ISBLANK('Measure and Project Input'!BC209),"",'Measure and Project Input'!BC209)</f>
        <v/>
      </c>
      <c r="AV201" t="str">
        <f>IF(ISBLANK('Measure and Project Input'!BD209),"",'Measure and Project Input'!BD209)</f>
        <v/>
      </c>
    </row>
    <row r="202" spans="1:48" x14ac:dyDescent="0.2">
      <c r="A202" t="str">
        <f>IF(ISBLANK('Measure and Project Input'!W210),"",'Measure and Project Input'!W210)</f>
        <v/>
      </c>
      <c r="B202" t="str">
        <f ca="1">IF(ISBLANK('Measure and Project Input'!X210),IF(ISBLANK('Measure and Project Input'!BY210),"",'Measure and Project Input'!BY210),'Measure and Project Input'!X210)</f>
        <v/>
      </c>
      <c r="C202" t="str">
        <f>IF(ISBLANK('Measure and Project Input'!Y210),"",'Measure and Project Input'!Y210)</f>
        <v/>
      </c>
      <c r="D202" t="str">
        <f>IF(ISBLANK('Measure and Project Input'!Z210),"",'Measure and Project Input'!Z210)</f>
        <v/>
      </c>
      <c r="E202" t="str">
        <f>IF(ISBLANK('Measure and Project Input'!AA210),"",'Measure and Project Input'!AA210)</f>
        <v/>
      </c>
      <c r="F202" t="str">
        <f>IF(ISBLANK('Measure and Project Input'!AB210),"",'Measure and Project Input'!AB210)</f>
        <v/>
      </c>
      <c r="G202" t="str">
        <f>IF(ISBLANK('Measure and Project Input'!AC210),"",'Measure and Project Input'!AC210)</f>
        <v/>
      </c>
      <c r="H202" t="str">
        <f>IF(ISBLANK('Measure and Project Input'!AD210),"",'Measure and Project Input'!AD210)</f>
        <v/>
      </c>
      <c r="I202" t="str">
        <f>IF(ISBLANK('Measure and Project Input'!AE210),"",'Measure and Project Input'!AE210)</f>
        <v/>
      </c>
      <c r="J202" t="str">
        <f>IF(ISBLANK('Measure and Project Input'!AF210),"",'Measure and Project Input'!AF210)</f>
        <v/>
      </c>
      <c r="K202" t="str">
        <f ca="1">IF(ISBLANK('Measure and Project Input'!BE210),"",'Measure and Project Input'!BE210)</f>
        <v/>
      </c>
      <c r="T202" t="str">
        <f>IF(ISBLANK('Measure and Project Input'!BH210),"",'Measure and Project Input'!BH210)</f>
        <v/>
      </c>
      <c r="U202" t="str">
        <f>IF(ISBLANK('Measure and Project Input'!BI210),"",'Measure and Project Input'!BI210)</f>
        <v/>
      </c>
      <c r="V202" t="str">
        <f>IF(ISBLANK('Measure and Project Input'!BJ210),"",'Measure and Project Input'!BJ210)</f>
        <v/>
      </c>
      <c r="W202" t="str">
        <f>IF(ISBLANK('Measure and Project Input'!BK210),"",'Measure and Project Input'!BK210)</f>
        <v/>
      </c>
      <c r="X202" t="str">
        <f>IF(ISBLANK('Measure and Project Input'!BL210),"",'Measure and Project Input'!BL210)</f>
        <v/>
      </c>
      <c r="Y202" t="str">
        <f>IF(ISBLANK('Measure and Project Input'!BM210),"",'Measure and Project Input'!BM210)</f>
        <v/>
      </c>
      <c r="Z202" t="str">
        <f>IF(ISBLANK('Measure and Project Input'!BN210),"",'Measure and Project Input'!BN210)</f>
        <v/>
      </c>
      <c r="AA202" t="str">
        <f>IF(ISBLANK('Measure and Project Input'!BO210),"",'Measure and Project Input'!BO210)</f>
        <v/>
      </c>
      <c r="AC202" t="str">
        <f>IF(ISBLANK('Measure and Project Input'!P210),"",'Measure and Project Input'!P210)</f>
        <v/>
      </c>
      <c r="AD202" t="str">
        <f>IF(ISBLANK('Measure and Project Input'!AG210),"",'Measure and Project Input'!AG210)</f>
        <v/>
      </c>
      <c r="AE202" t="str">
        <f>IF(ISBLANK('Measure and Project Input'!AH210),"",'Measure and Project Input'!AH210)</f>
        <v/>
      </c>
      <c r="AF202" t="str">
        <f>IF(ISBLANK('Measure and Project Input'!AN210),"",'Measure and Project Input'!AN210)</f>
        <v/>
      </c>
      <c r="AG202" t="str">
        <f>IF(ISBLANK('Measure and Project Input'!AO210),"",'Measure and Project Input'!AO210)</f>
        <v/>
      </c>
      <c r="AH202" t="str">
        <f>IF(ISBLANK('Measure and Project Input'!AP210),"",'Measure and Project Input'!AP210)</f>
        <v/>
      </c>
      <c r="AI202" t="str">
        <f>IF(ISBLANK('Measure and Project Input'!AQ210),"",'Measure and Project Input'!AQ210)</f>
        <v/>
      </c>
      <c r="AJ202" t="str">
        <f>IF(ISBLANK('Measure and Project Input'!AR210),"",'Measure and Project Input'!AR210)</f>
        <v/>
      </c>
      <c r="AK202" t="str">
        <f>IF(ISBLANK('Measure and Project Input'!AS210),"",'Measure and Project Input'!AS210)</f>
        <v/>
      </c>
      <c r="AL202" t="str">
        <f>IF(ISBLANK('Measure and Project Input'!AT210),"",'Measure and Project Input'!AT210)</f>
        <v/>
      </c>
      <c r="AM202" t="str">
        <f>IF(ISBLANK('Measure and Project Input'!AU210),"",'Measure and Project Input'!AU210)</f>
        <v/>
      </c>
      <c r="AN202" t="str">
        <f>IF(ISBLANK('Measure and Project Input'!AV210),"",'Measure and Project Input'!AV210)</f>
        <v/>
      </c>
      <c r="AO202" t="str">
        <f>IF(ISBLANK('Measure and Project Input'!AW210),"",'Measure and Project Input'!AW210)</f>
        <v/>
      </c>
      <c r="AP202" t="str">
        <f>IF(ISBLANK('Measure and Project Input'!AX210),"",'Measure and Project Input'!AX210)</f>
        <v/>
      </c>
      <c r="AQ202" t="str">
        <f>IF(ISBLANK('Measure and Project Input'!AY210),"",'Measure and Project Input'!AY210)</f>
        <v/>
      </c>
      <c r="AR202" t="str">
        <f>IF(ISBLANK('Measure and Project Input'!AZ210),"",'Measure and Project Input'!AZ210)</f>
        <v/>
      </c>
      <c r="AS202" t="str">
        <f>IF(ISBLANK('Measure and Project Input'!BA210),"",'Measure and Project Input'!BA210)</f>
        <v/>
      </c>
      <c r="AT202" t="str">
        <f>IF(ISBLANK('Measure and Project Input'!BB210),"",'Measure and Project Input'!BB210)</f>
        <v/>
      </c>
      <c r="AU202" t="str">
        <f>IF(ISBLANK('Measure and Project Input'!BC210),"",'Measure and Project Input'!BC210)</f>
        <v/>
      </c>
      <c r="AV202" t="str">
        <f>IF(ISBLANK('Measure and Project Input'!BD210),"",'Measure and Project Input'!BD210)</f>
        <v/>
      </c>
    </row>
    <row r="203" spans="1:48" x14ac:dyDescent="0.2">
      <c r="A203" t="str">
        <f>IF(ISBLANK('Measure and Project Input'!W211),"",'Measure and Project Input'!W211)</f>
        <v/>
      </c>
      <c r="B203" t="str">
        <f ca="1">IF(ISBLANK('Measure and Project Input'!X211),IF(ISBLANK('Measure and Project Input'!BY211),"",'Measure and Project Input'!BY211),'Measure and Project Input'!X211)</f>
        <v/>
      </c>
      <c r="C203" t="str">
        <f>IF(ISBLANK('Measure and Project Input'!Y211),"",'Measure and Project Input'!Y211)</f>
        <v/>
      </c>
      <c r="D203" t="str">
        <f>IF(ISBLANK('Measure and Project Input'!Z211),"",'Measure and Project Input'!Z211)</f>
        <v/>
      </c>
      <c r="E203" t="str">
        <f>IF(ISBLANK('Measure and Project Input'!AA211),"",'Measure and Project Input'!AA211)</f>
        <v/>
      </c>
      <c r="F203" t="str">
        <f>IF(ISBLANK('Measure and Project Input'!AB211),"",'Measure and Project Input'!AB211)</f>
        <v/>
      </c>
      <c r="G203" t="str">
        <f>IF(ISBLANK('Measure and Project Input'!AC211),"",'Measure and Project Input'!AC211)</f>
        <v/>
      </c>
      <c r="H203" t="str">
        <f>IF(ISBLANK('Measure and Project Input'!AD211),"",'Measure and Project Input'!AD211)</f>
        <v/>
      </c>
      <c r="I203" t="str">
        <f>IF(ISBLANK('Measure and Project Input'!AE211),"",'Measure and Project Input'!AE211)</f>
        <v/>
      </c>
      <c r="J203" t="str">
        <f>IF(ISBLANK('Measure and Project Input'!AF211),"",'Measure and Project Input'!AF211)</f>
        <v/>
      </c>
      <c r="K203" t="str">
        <f ca="1">IF(ISBLANK('Measure and Project Input'!BE211),"",'Measure and Project Input'!BE211)</f>
        <v/>
      </c>
      <c r="T203" t="str">
        <f>IF(ISBLANK('Measure and Project Input'!BH211),"",'Measure and Project Input'!BH211)</f>
        <v/>
      </c>
      <c r="U203" t="str">
        <f>IF(ISBLANK('Measure and Project Input'!BI211),"",'Measure and Project Input'!BI211)</f>
        <v/>
      </c>
      <c r="V203" t="str">
        <f>IF(ISBLANK('Measure and Project Input'!BJ211),"",'Measure and Project Input'!BJ211)</f>
        <v/>
      </c>
      <c r="W203" t="str">
        <f>IF(ISBLANK('Measure and Project Input'!BK211),"",'Measure and Project Input'!BK211)</f>
        <v/>
      </c>
      <c r="X203" t="str">
        <f>IF(ISBLANK('Measure and Project Input'!BL211),"",'Measure and Project Input'!BL211)</f>
        <v/>
      </c>
      <c r="Y203" t="str">
        <f>IF(ISBLANK('Measure and Project Input'!BM211),"",'Measure and Project Input'!BM211)</f>
        <v/>
      </c>
      <c r="Z203" t="str">
        <f>IF(ISBLANK('Measure and Project Input'!BN211),"",'Measure and Project Input'!BN211)</f>
        <v/>
      </c>
      <c r="AA203" t="str">
        <f>IF(ISBLANK('Measure and Project Input'!BO211),"",'Measure and Project Input'!BO211)</f>
        <v/>
      </c>
      <c r="AC203" t="str">
        <f>IF(ISBLANK('Measure and Project Input'!P211),"",'Measure and Project Input'!P211)</f>
        <v/>
      </c>
      <c r="AD203" t="str">
        <f>IF(ISBLANK('Measure and Project Input'!AG211),"",'Measure and Project Input'!AG211)</f>
        <v/>
      </c>
      <c r="AE203" t="str">
        <f>IF(ISBLANK('Measure and Project Input'!AH211),"",'Measure and Project Input'!AH211)</f>
        <v/>
      </c>
      <c r="AF203" t="str">
        <f>IF(ISBLANK('Measure and Project Input'!AN211),"",'Measure and Project Input'!AN211)</f>
        <v/>
      </c>
      <c r="AG203" t="str">
        <f>IF(ISBLANK('Measure and Project Input'!AO211),"",'Measure and Project Input'!AO211)</f>
        <v/>
      </c>
      <c r="AH203" t="str">
        <f>IF(ISBLANK('Measure and Project Input'!AP211),"",'Measure and Project Input'!AP211)</f>
        <v/>
      </c>
      <c r="AI203" t="str">
        <f>IF(ISBLANK('Measure and Project Input'!AQ211),"",'Measure and Project Input'!AQ211)</f>
        <v/>
      </c>
      <c r="AJ203" t="str">
        <f>IF(ISBLANK('Measure and Project Input'!AR211),"",'Measure and Project Input'!AR211)</f>
        <v/>
      </c>
      <c r="AK203" t="str">
        <f>IF(ISBLANK('Measure and Project Input'!AS211),"",'Measure and Project Input'!AS211)</f>
        <v/>
      </c>
      <c r="AL203" t="str">
        <f>IF(ISBLANK('Measure and Project Input'!AT211),"",'Measure and Project Input'!AT211)</f>
        <v/>
      </c>
      <c r="AM203" t="str">
        <f>IF(ISBLANK('Measure and Project Input'!AU211),"",'Measure and Project Input'!AU211)</f>
        <v/>
      </c>
      <c r="AN203" t="str">
        <f>IF(ISBLANK('Measure and Project Input'!AV211),"",'Measure and Project Input'!AV211)</f>
        <v/>
      </c>
      <c r="AO203" t="str">
        <f>IF(ISBLANK('Measure and Project Input'!AW211),"",'Measure and Project Input'!AW211)</f>
        <v/>
      </c>
      <c r="AP203" t="str">
        <f>IF(ISBLANK('Measure and Project Input'!AX211),"",'Measure and Project Input'!AX211)</f>
        <v/>
      </c>
      <c r="AQ203" t="str">
        <f>IF(ISBLANK('Measure and Project Input'!AY211),"",'Measure and Project Input'!AY211)</f>
        <v/>
      </c>
      <c r="AR203" t="str">
        <f>IF(ISBLANK('Measure and Project Input'!AZ211),"",'Measure and Project Input'!AZ211)</f>
        <v/>
      </c>
      <c r="AS203" t="str">
        <f>IF(ISBLANK('Measure and Project Input'!BA211),"",'Measure and Project Input'!BA211)</f>
        <v/>
      </c>
      <c r="AT203" t="str">
        <f>IF(ISBLANK('Measure and Project Input'!BB211),"",'Measure and Project Input'!BB211)</f>
        <v/>
      </c>
      <c r="AU203" t="str">
        <f>IF(ISBLANK('Measure and Project Input'!BC211),"",'Measure and Project Input'!BC211)</f>
        <v/>
      </c>
      <c r="AV203" t="str">
        <f>IF(ISBLANK('Measure and Project Input'!BD211),"",'Measure and Project Input'!BD211)</f>
        <v/>
      </c>
    </row>
    <row r="204" spans="1:48" x14ac:dyDescent="0.2">
      <c r="A204" t="str">
        <f>IF(ISBLANK('Measure and Project Input'!W212),"",'Measure and Project Input'!W212)</f>
        <v/>
      </c>
      <c r="B204" t="str">
        <f ca="1">IF(ISBLANK('Measure and Project Input'!X212),IF(ISBLANK('Measure and Project Input'!BY212),"",'Measure and Project Input'!BY212),'Measure and Project Input'!X212)</f>
        <v/>
      </c>
      <c r="C204" t="str">
        <f>IF(ISBLANK('Measure and Project Input'!Y212),"",'Measure and Project Input'!Y212)</f>
        <v/>
      </c>
      <c r="D204" t="str">
        <f>IF(ISBLANK('Measure and Project Input'!Z212),"",'Measure and Project Input'!Z212)</f>
        <v/>
      </c>
      <c r="E204" t="str">
        <f>IF(ISBLANK('Measure and Project Input'!AA212),"",'Measure and Project Input'!AA212)</f>
        <v/>
      </c>
      <c r="F204" t="str">
        <f>IF(ISBLANK('Measure and Project Input'!AB212),"",'Measure and Project Input'!AB212)</f>
        <v/>
      </c>
      <c r="G204" t="str">
        <f>IF(ISBLANK('Measure and Project Input'!AC212),"",'Measure and Project Input'!AC212)</f>
        <v/>
      </c>
      <c r="H204" t="str">
        <f>IF(ISBLANK('Measure and Project Input'!AD212),"",'Measure and Project Input'!AD212)</f>
        <v/>
      </c>
      <c r="I204" t="str">
        <f>IF(ISBLANK('Measure and Project Input'!AE212),"",'Measure and Project Input'!AE212)</f>
        <v/>
      </c>
      <c r="J204" t="str">
        <f>IF(ISBLANK('Measure and Project Input'!AF212),"",'Measure and Project Input'!AF212)</f>
        <v/>
      </c>
      <c r="K204" t="str">
        <f ca="1">IF(ISBLANK('Measure and Project Input'!BE212),"",'Measure and Project Input'!BE212)</f>
        <v/>
      </c>
      <c r="T204" t="str">
        <f>IF(ISBLANK('Measure and Project Input'!BH212),"",'Measure and Project Input'!BH212)</f>
        <v/>
      </c>
      <c r="U204" t="str">
        <f>IF(ISBLANK('Measure and Project Input'!BI212),"",'Measure and Project Input'!BI212)</f>
        <v/>
      </c>
      <c r="V204" t="str">
        <f>IF(ISBLANK('Measure and Project Input'!BJ212),"",'Measure and Project Input'!BJ212)</f>
        <v/>
      </c>
      <c r="W204" t="str">
        <f>IF(ISBLANK('Measure and Project Input'!BK212),"",'Measure and Project Input'!BK212)</f>
        <v/>
      </c>
      <c r="X204" t="str">
        <f>IF(ISBLANK('Measure and Project Input'!BL212),"",'Measure and Project Input'!BL212)</f>
        <v/>
      </c>
      <c r="Y204" t="str">
        <f>IF(ISBLANK('Measure and Project Input'!BM212),"",'Measure and Project Input'!BM212)</f>
        <v/>
      </c>
      <c r="Z204" t="str">
        <f>IF(ISBLANK('Measure and Project Input'!BN212),"",'Measure and Project Input'!BN212)</f>
        <v/>
      </c>
      <c r="AA204" t="str">
        <f>IF(ISBLANK('Measure and Project Input'!BO212),"",'Measure and Project Input'!BO212)</f>
        <v/>
      </c>
      <c r="AC204" t="str">
        <f>IF(ISBLANK('Measure and Project Input'!P212),"",'Measure and Project Input'!P212)</f>
        <v/>
      </c>
      <c r="AD204" t="str">
        <f>IF(ISBLANK('Measure and Project Input'!AG212),"",'Measure and Project Input'!AG212)</f>
        <v/>
      </c>
      <c r="AE204" t="str">
        <f>IF(ISBLANK('Measure and Project Input'!AH212),"",'Measure and Project Input'!AH212)</f>
        <v/>
      </c>
      <c r="AF204" t="str">
        <f>IF(ISBLANK('Measure and Project Input'!AN212),"",'Measure and Project Input'!AN212)</f>
        <v/>
      </c>
      <c r="AG204" t="str">
        <f>IF(ISBLANK('Measure and Project Input'!AO212),"",'Measure and Project Input'!AO212)</f>
        <v/>
      </c>
      <c r="AH204" t="str">
        <f>IF(ISBLANK('Measure and Project Input'!AP212),"",'Measure and Project Input'!AP212)</f>
        <v/>
      </c>
      <c r="AI204" t="str">
        <f>IF(ISBLANK('Measure and Project Input'!AQ212),"",'Measure and Project Input'!AQ212)</f>
        <v/>
      </c>
      <c r="AJ204" t="str">
        <f>IF(ISBLANK('Measure and Project Input'!AR212),"",'Measure and Project Input'!AR212)</f>
        <v/>
      </c>
      <c r="AK204" t="str">
        <f>IF(ISBLANK('Measure and Project Input'!AS212),"",'Measure and Project Input'!AS212)</f>
        <v/>
      </c>
      <c r="AL204" t="str">
        <f>IF(ISBLANK('Measure and Project Input'!AT212),"",'Measure and Project Input'!AT212)</f>
        <v/>
      </c>
      <c r="AM204" t="str">
        <f>IF(ISBLANK('Measure and Project Input'!AU212),"",'Measure and Project Input'!AU212)</f>
        <v/>
      </c>
      <c r="AN204" t="str">
        <f>IF(ISBLANK('Measure and Project Input'!AV212),"",'Measure and Project Input'!AV212)</f>
        <v/>
      </c>
      <c r="AO204" t="str">
        <f>IF(ISBLANK('Measure and Project Input'!AW212),"",'Measure and Project Input'!AW212)</f>
        <v/>
      </c>
      <c r="AP204" t="str">
        <f>IF(ISBLANK('Measure and Project Input'!AX212),"",'Measure and Project Input'!AX212)</f>
        <v/>
      </c>
      <c r="AQ204" t="str">
        <f>IF(ISBLANK('Measure and Project Input'!AY212),"",'Measure and Project Input'!AY212)</f>
        <v/>
      </c>
      <c r="AR204" t="str">
        <f>IF(ISBLANK('Measure and Project Input'!AZ212),"",'Measure and Project Input'!AZ212)</f>
        <v/>
      </c>
      <c r="AS204" t="str">
        <f>IF(ISBLANK('Measure and Project Input'!BA212),"",'Measure and Project Input'!BA212)</f>
        <v/>
      </c>
      <c r="AT204" t="str">
        <f>IF(ISBLANK('Measure and Project Input'!BB212),"",'Measure and Project Input'!BB212)</f>
        <v/>
      </c>
      <c r="AU204" t="str">
        <f>IF(ISBLANK('Measure and Project Input'!BC212),"",'Measure and Project Input'!BC212)</f>
        <v/>
      </c>
      <c r="AV204" t="str">
        <f>IF(ISBLANK('Measure and Project Input'!BD212),"",'Measure and Project Input'!BD212)</f>
        <v/>
      </c>
    </row>
    <row r="205" spans="1:48" x14ac:dyDescent="0.2">
      <c r="A205" t="str">
        <f>IF(ISBLANK('Measure and Project Input'!W213),"",'Measure and Project Input'!W213)</f>
        <v/>
      </c>
      <c r="B205" t="str">
        <f ca="1">IF(ISBLANK('Measure and Project Input'!X213),IF(ISBLANK('Measure and Project Input'!BY213),"",'Measure and Project Input'!BY213),'Measure and Project Input'!X213)</f>
        <v/>
      </c>
      <c r="C205" t="str">
        <f>IF(ISBLANK('Measure and Project Input'!Y213),"",'Measure and Project Input'!Y213)</f>
        <v/>
      </c>
      <c r="D205" t="str">
        <f>IF(ISBLANK('Measure and Project Input'!Z213),"",'Measure and Project Input'!Z213)</f>
        <v/>
      </c>
      <c r="E205" t="str">
        <f>IF(ISBLANK('Measure and Project Input'!AA213),"",'Measure and Project Input'!AA213)</f>
        <v/>
      </c>
      <c r="F205" t="str">
        <f>IF(ISBLANK('Measure and Project Input'!AB213),"",'Measure and Project Input'!AB213)</f>
        <v/>
      </c>
      <c r="G205" t="str">
        <f>IF(ISBLANK('Measure and Project Input'!AC213),"",'Measure and Project Input'!AC213)</f>
        <v/>
      </c>
      <c r="H205" t="str">
        <f>IF(ISBLANK('Measure and Project Input'!AD213),"",'Measure and Project Input'!AD213)</f>
        <v/>
      </c>
      <c r="I205" t="str">
        <f>IF(ISBLANK('Measure and Project Input'!AE213),"",'Measure and Project Input'!AE213)</f>
        <v/>
      </c>
      <c r="J205" t="str">
        <f>IF(ISBLANK('Measure and Project Input'!AF213),"",'Measure and Project Input'!AF213)</f>
        <v/>
      </c>
      <c r="K205" t="str">
        <f ca="1">IF(ISBLANK('Measure and Project Input'!BE213),"",'Measure and Project Input'!BE213)</f>
        <v/>
      </c>
      <c r="T205" t="str">
        <f>IF(ISBLANK('Measure and Project Input'!BH213),"",'Measure and Project Input'!BH213)</f>
        <v/>
      </c>
      <c r="U205" t="str">
        <f>IF(ISBLANK('Measure and Project Input'!BI213),"",'Measure and Project Input'!BI213)</f>
        <v/>
      </c>
      <c r="V205" t="str">
        <f>IF(ISBLANK('Measure and Project Input'!BJ213),"",'Measure and Project Input'!BJ213)</f>
        <v/>
      </c>
      <c r="W205" t="str">
        <f>IF(ISBLANK('Measure and Project Input'!BK213),"",'Measure and Project Input'!BK213)</f>
        <v/>
      </c>
      <c r="X205" t="str">
        <f>IF(ISBLANK('Measure and Project Input'!BL213),"",'Measure and Project Input'!BL213)</f>
        <v/>
      </c>
      <c r="Y205" t="str">
        <f>IF(ISBLANK('Measure and Project Input'!BM213),"",'Measure and Project Input'!BM213)</f>
        <v/>
      </c>
      <c r="Z205" t="str">
        <f>IF(ISBLANK('Measure and Project Input'!BN213),"",'Measure and Project Input'!BN213)</f>
        <v/>
      </c>
      <c r="AA205" t="str">
        <f>IF(ISBLANK('Measure and Project Input'!BO213),"",'Measure and Project Input'!BO213)</f>
        <v/>
      </c>
      <c r="AC205" t="str">
        <f>IF(ISBLANK('Measure and Project Input'!P213),"",'Measure and Project Input'!P213)</f>
        <v/>
      </c>
      <c r="AD205" t="str">
        <f>IF(ISBLANK('Measure and Project Input'!AG213),"",'Measure and Project Input'!AG213)</f>
        <v/>
      </c>
      <c r="AE205" t="str">
        <f>IF(ISBLANK('Measure and Project Input'!AH213),"",'Measure and Project Input'!AH213)</f>
        <v/>
      </c>
      <c r="AF205" t="str">
        <f>IF(ISBLANK('Measure and Project Input'!AN213),"",'Measure and Project Input'!AN213)</f>
        <v/>
      </c>
      <c r="AG205" t="str">
        <f>IF(ISBLANK('Measure and Project Input'!AO213),"",'Measure and Project Input'!AO213)</f>
        <v/>
      </c>
      <c r="AH205" t="str">
        <f>IF(ISBLANK('Measure and Project Input'!AP213),"",'Measure and Project Input'!AP213)</f>
        <v/>
      </c>
      <c r="AI205" t="str">
        <f>IF(ISBLANK('Measure and Project Input'!AQ213),"",'Measure and Project Input'!AQ213)</f>
        <v/>
      </c>
      <c r="AJ205" t="str">
        <f>IF(ISBLANK('Measure and Project Input'!AR213),"",'Measure and Project Input'!AR213)</f>
        <v/>
      </c>
      <c r="AK205" t="str">
        <f>IF(ISBLANK('Measure and Project Input'!AS213),"",'Measure and Project Input'!AS213)</f>
        <v/>
      </c>
      <c r="AL205" t="str">
        <f>IF(ISBLANK('Measure and Project Input'!AT213),"",'Measure and Project Input'!AT213)</f>
        <v/>
      </c>
      <c r="AM205" t="str">
        <f>IF(ISBLANK('Measure and Project Input'!AU213),"",'Measure and Project Input'!AU213)</f>
        <v/>
      </c>
      <c r="AN205" t="str">
        <f>IF(ISBLANK('Measure and Project Input'!AV213),"",'Measure and Project Input'!AV213)</f>
        <v/>
      </c>
      <c r="AO205" t="str">
        <f>IF(ISBLANK('Measure and Project Input'!AW213),"",'Measure and Project Input'!AW213)</f>
        <v/>
      </c>
      <c r="AP205" t="str">
        <f>IF(ISBLANK('Measure and Project Input'!AX213),"",'Measure and Project Input'!AX213)</f>
        <v/>
      </c>
      <c r="AQ205" t="str">
        <f>IF(ISBLANK('Measure and Project Input'!AY213),"",'Measure and Project Input'!AY213)</f>
        <v/>
      </c>
      <c r="AR205" t="str">
        <f>IF(ISBLANK('Measure and Project Input'!AZ213),"",'Measure and Project Input'!AZ213)</f>
        <v/>
      </c>
      <c r="AS205" t="str">
        <f>IF(ISBLANK('Measure and Project Input'!BA213),"",'Measure and Project Input'!BA213)</f>
        <v/>
      </c>
      <c r="AT205" t="str">
        <f>IF(ISBLANK('Measure and Project Input'!BB213),"",'Measure and Project Input'!BB213)</f>
        <v/>
      </c>
      <c r="AU205" t="str">
        <f>IF(ISBLANK('Measure and Project Input'!BC213),"",'Measure and Project Input'!BC213)</f>
        <v/>
      </c>
      <c r="AV205" t="str">
        <f>IF(ISBLANK('Measure and Project Input'!BD213),"",'Measure and Project Input'!BD213)</f>
        <v/>
      </c>
    </row>
    <row r="206" spans="1:48" x14ac:dyDescent="0.2">
      <c r="A206" t="str">
        <f>IF(ISBLANK('Measure and Project Input'!W214),"",'Measure and Project Input'!W214)</f>
        <v/>
      </c>
      <c r="B206" t="str">
        <f ca="1">IF(ISBLANK('Measure and Project Input'!X214),IF(ISBLANK('Measure and Project Input'!BY214),"",'Measure and Project Input'!BY214),'Measure and Project Input'!X214)</f>
        <v/>
      </c>
      <c r="C206" t="str">
        <f>IF(ISBLANK('Measure and Project Input'!Y214),"",'Measure and Project Input'!Y214)</f>
        <v/>
      </c>
      <c r="D206" t="str">
        <f>IF(ISBLANK('Measure and Project Input'!Z214),"",'Measure and Project Input'!Z214)</f>
        <v/>
      </c>
      <c r="E206" t="str">
        <f>IF(ISBLANK('Measure and Project Input'!AA214),"",'Measure and Project Input'!AA214)</f>
        <v/>
      </c>
      <c r="F206" t="str">
        <f>IF(ISBLANK('Measure and Project Input'!AB214),"",'Measure and Project Input'!AB214)</f>
        <v/>
      </c>
      <c r="G206" t="str">
        <f>IF(ISBLANK('Measure and Project Input'!AC214),"",'Measure and Project Input'!AC214)</f>
        <v/>
      </c>
      <c r="H206" t="str">
        <f>IF(ISBLANK('Measure and Project Input'!AD214),"",'Measure and Project Input'!AD214)</f>
        <v/>
      </c>
      <c r="I206" t="str">
        <f>IF(ISBLANK('Measure and Project Input'!AE214),"",'Measure and Project Input'!AE214)</f>
        <v/>
      </c>
      <c r="J206" t="str">
        <f>IF(ISBLANK('Measure and Project Input'!AF214),"",'Measure and Project Input'!AF214)</f>
        <v/>
      </c>
      <c r="K206" t="str">
        <f ca="1">IF(ISBLANK('Measure and Project Input'!BE214),"",'Measure and Project Input'!BE214)</f>
        <v/>
      </c>
      <c r="T206" t="str">
        <f>IF(ISBLANK('Measure and Project Input'!BH214),"",'Measure and Project Input'!BH214)</f>
        <v/>
      </c>
      <c r="U206" t="str">
        <f>IF(ISBLANK('Measure and Project Input'!BI214),"",'Measure and Project Input'!BI214)</f>
        <v/>
      </c>
      <c r="V206" t="str">
        <f>IF(ISBLANK('Measure and Project Input'!BJ214),"",'Measure and Project Input'!BJ214)</f>
        <v/>
      </c>
      <c r="W206" t="str">
        <f>IF(ISBLANK('Measure and Project Input'!BK214),"",'Measure and Project Input'!BK214)</f>
        <v/>
      </c>
      <c r="X206" t="str">
        <f>IF(ISBLANK('Measure and Project Input'!BL214),"",'Measure and Project Input'!BL214)</f>
        <v/>
      </c>
      <c r="Y206" t="str">
        <f>IF(ISBLANK('Measure and Project Input'!BM214),"",'Measure and Project Input'!BM214)</f>
        <v/>
      </c>
      <c r="Z206" t="str">
        <f>IF(ISBLANK('Measure and Project Input'!BN214),"",'Measure and Project Input'!BN214)</f>
        <v/>
      </c>
      <c r="AA206" t="str">
        <f>IF(ISBLANK('Measure and Project Input'!BO214),"",'Measure and Project Input'!BO214)</f>
        <v/>
      </c>
      <c r="AC206" t="str">
        <f>IF(ISBLANK('Measure and Project Input'!P214),"",'Measure and Project Input'!P214)</f>
        <v/>
      </c>
      <c r="AD206" t="str">
        <f>IF(ISBLANK('Measure and Project Input'!AG214),"",'Measure and Project Input'!AG214)</f>
        <v/>
      </c>
      <c r="AE206" t="str">
        <f>IF(ISBLANK('Measure and Project Input'!AH214),"",'Measure and Project Input'!AH214)</f>
        <v/>
      </c>
      <c r="AF206" t="str">
        <f>IF(ISBLANK('Measure and Project Input'!AN214),"",'Measure and Project Input'!AN214)</f>
        <v/>
      </c>
      <c r="AG206" t="str">
        <f>IF(ISBLANK('Measure and Project Input'!AO214),"",'Measure and Project Input'!AO214)</f>
        <v/>
      </c>
      <c r="AH206" t="str">
        <f>IF(ISBLANK('Measure and Project Input'!AP214),"",'Measure and Project Input'!AP214)</f>
        <v/>
      </c>
      <c r="AI206" t="str">
        <f>IF(ISBLANK('Measure and Project Input'!AQ214),"",'Measure and Project Input'!AQ214)</f>
        <v/>
      </c>
      <c r="AJ206" t="str">
        <f>IF(ISBLANK('Measure and Project Input'!AR214),"",'Measure and Project Input'!AR214)</f>
        <v/>
      </c>
      <c r="AK206" t="str">
        <f>IF(ISBLANK('Measure and Project Input'!AS214),"",'Measure and Project Input'!AS214)</f>
        <v/>
      </c>
      <c r="AL206" t="str">
        <f>IF(ISBLANK('Measure and Project Input'!AT214),"",'Measure and Project Input'!AT214)</f>
        <v/>
      </c>
      <c r="AM206" t="str">
        <f>IF(ISBLANK('Measure and Project Input'!AU214),"",'Measure and Project Input'!AU214)</f>
        <v/>
      </c>
      <c r="AN206" t="str">
        <f>IF(ISBLANK('Measure and Project Input'!AV214),"",'Measure and Project Input'!AV214)</f>
        <v/>
      </c>
      <c r="AO206" t="str">
        <f>IF(ISBLANK('Measure and Project Input'!AW214),"",'Measure and Project Input'!AW214)</f>
        <v/>
      </c>
      <c r="AP206" t="str">
        <f>IF(ISBLANK('Measure and Project Input'!AX214),"",'Measure and Project Input'!AX214)</f>
        <v/>
      </c>
      <c r="AQ206" t="str">
        <f>IF(ISBLANK('Measure and Project Input'!AY214),"",'Measure and Project Input'!AY214)</f>
        <v/>
      </c>
      <c r="AR206" t="str">
        <f>IF(ISBLANK('Measure and Project Input'!AZ214),"",'Measure and Project Input'!AZ214)</f>
        <v/>
      </c>
      <c r="AS206" t="str">
        <f>IF(ISBLANK('Measure and Project Input'!BA214),"",'Measure and Project Input'!BA214)</f>
        <v/>
      </c>
      <c r="AT206" t="str">
        <f>IF(ISBLANK('Measure and Project Input'!BB214),"",'Measure and Project Input'!BB214)</f>
        <v/>
      </c>
      <c r="AU206" t="str">
        <f>IF(ISBLANK('Measure and Project Input'!BC214),"",'Measure and Project Input'!BC214)</f>
        <v/>
      </c>
      <c r="AV206" t="str">
        <f>IF(ISBLANK('Measure and Project Input'!BD214),"",'Measure and Project Input'!BD214)</f>
        <v/>
      </c>
    </row>
    <row r="207" spans="1:48" x14ac:dyDescent="0.2">
      <c r="A207" t="str">
        <f>IF(ISBLANK('Measure and Project Input'!W215),"",'Measure and Project Input'!W215)</f>
        <v/>
      </c>
      <c r="B207" t="str">
        <f ca="1">IF(ISBLANK('Measure and Project Input'!X215),IF(ISBLANK('Measure and Project Input'!BY215),"",'Measure and Project Input'!BY215),'Measure and Project Input'!X215)</f>
        <v/>
      </c>
      <c r="C207" t="str">
        <f>IF(ISBLANK('Measure and Project Input'!Y215),"",'Measure and Project Input'!Y215)</f>
        <v/>
      </c>
      <c r="D207" t="str">
        <f>IF(ISBLANK('Measure and Project Input'!Z215),"",'Measure and Project Input'!Z215)</f>
        <v/>
      </c>
      <c r="E207" t="str">
        <f>IF(ISBLANK('Measure and Project Input'!AA215),"",'Measure and Project Input'!AA215)</f>
        <v/>
      </c>
      <c r="F207" t="str">
        <f>IF(ISBLANK('Measure and Project Input'!AB215),"",'Measure and Project Input'!AB215)</f>
        <v/>
      </c>
      <c r="G207" t="str">
        <f>IF(ISBLANK('Measure and Project Input'!AC215),"",'Measure and Project Input'!AC215)</f>
        <v/>
      </c>
      <c r="H207" t="str">
        <f>IF(ISBLANK('Measure and Project Input'!AD215),"",'Measure and Project Input'!AD215)</f>
        <v/>
      </c>
      <c r="I207" t="str">
        <f>IF(ISBLANK('Measure and Project Input'!AE215),"",'Measure and Project Input'!AE215)</f>
        <v/>
      </c>
      <c r="J207" t="str">
        <f>IF(ISBLANK('Measure and Project Input'!AF215),"",'Measure and Project Input'!AF215)</f>
        <v/>
      </c>
      <c r="K207" t="str">
        <f ca="1">IF(ISBLANK('Measure and Project Input'!BE215),"",'Measure and Project Input'!BE215)</f>
        <v/>
      </c>
      <c r="T207" t="str">
        <f>IF(ISBLANK('Measure and Project Input'!BH215),"",'Measure and Project Input'!BH215)</f>
        <v/>
      </c>
      <c r="U207" t="str">
        <f>IF(ISBLANK('Measure and Project Input'!BI215),"",'Measure and Project Input'!BI215)</f>
        <v/>
      </c>
      <c r="V207" t="str">
        <f>IF(ISBLANK('Measure and Project Input'!BJ215),"",'Measure and Project Input'!BJ215)</f>
        <v/>
      </c>
      <c r="W207" t="str">
        <f>IF(ISBLANK('Measure and Project Input'!BK215),"",'Measure and Project Input'!BK215)</f>
        <v/>
      </c>
      <c r="X207" t="str">
        <f>IF(ISBLANK('Measure and Project Input'!BL215),"",'Measure and Project Input'!BL215)</f>
        <v/>
      </c>
      <c r="Y207" t="str">
        <f>IF(ISBLANK('Measure and Project Input'!BM215),"",'Measure and Project Input'!BM215)</f>
        <v/>
      </c>
      <c r="Z207" t="str">
        <f>IF(ISBLANK('Measure and Project Input'!BN215),"",'Measure and Project Input'!BN215)</f>
        <v/>
      </c>
      <c r="AA207" t="str">
        <f>IF(ISBLANK('Measure and Project Input'!BO215),"",'Measure and Project Input'!BO215)</f>
        <v/>
      </c>
      <c r="AC207" t="str">
        <f>IF(ISBLANK('Measure and Project Input'!P215),"",'Measure and Project Input'!P215)</f>
        <v/>
      </c>
      <c r="AD207" t="str">
        <f>IF(ISBLANK('Measure and Project Input'!AG215),"",'Measure and Project Input'!AG215)</f>
        <v/>
      </c>
      <c r="AE207" t="str">
        <f>IF(ISBLANK('Measure and Project Input'!AH215),"",'Measure and Project Input'!AH215)</f>
        <v/>
      </c>
      <c r="AF207" t="str">
        <f>IF(ISBLANK('Measure and Project Input'!AN215),"",'Measure and Project Input'!AN215)</f>
        <v/>
      </c>
      <c r="AG207" t="str">
        <f>IF(ISBLANK('Measure and Project Input'!AO215),"",'Measure and Project Input'!AO215)</f>
        <v/>
      </c>
      <c r="AH207" t="str">
        <f>IF(ISBLANK('Measure and Project Input'!AP215),"",'Measure and Project Input'!AP215)</f>
        <v/>
      </c>
      <c r="AI207" t="str">
        <f>IF(ISBLANK('Measure and Project Input'!AQ215),"",'Measure and Project Input'!AQ215)</f>
        <v/>
      </c>
      <c r="AJ207" t="str">
        <f>IF(ISBLANK('Measure and Project Input'!AR215),"",'Measure and Project Input'!AR215)</f>
        <v/>
      </c>
      <c r="AK207" t="str">
        <f>IF(ISBLANK('Measure and Project Input'!AS215),"",'Measure and Project Input'!AS215)</f>
        <v/>
      </c>
      <c r="AL207" t="str">
        <f>IF(ISBLANK('Measure and Project Input'!AT215),"",'Measure and Project Input'!AT215)</f>
        <v/>
      </c>
      <c r="AM207" t="str">
        <f>IF(ISBLANK('Measure and Project Input'!AU215),"",'Measure and Project Input'!AU215)</f>
        <v/>
      </c>
      <c r="AN207" t="str">
        <f>IF(ISBLANK('Measure and Project Input'!AV215),"",'Measure and Project Input'!AV215)</f>
        <v/>
      </c>
      <c r="AO207" t="str">
        <f>IF(ISBLANK('Measure and Project Input'!AW215),"",'Measure and Project Input'!AW215)</f>
        <v/>
      </c>
      <c r="AP207" t="str">
        <f>IF(ISBLANK('Measure and Project Input'!AX215),"",'Measure and Project Input'!AX215)</f>
        <v/>
      </c>
      <c r="AQ207" t="str">
        <f>IF(ISBLANK('Measure and Project Input'!AY215),"",'Measure and Project Input'!AY215)</f>
        <v/>
      </c>
      <c r="AR207" t="str">
        <f>IF(ISBLANK('Measure and Project Input'!AZ215),"",'Measure and Project Input'!AZ215)</f>
        <v/>
      </c>
      <c r="AS207" t="str">
        <f>IF(ISBLANK('Measure and Project Input'!BA215),"",'Measure and Project Input'!BA215)</f>
        <v/>
      </c>
      <c r="AT207" t="str">
        <f>IF(ISBLANK('Measure and Project Input'!BB215),"",'Measure and Project Input'!BB215)</f>
        <v/>
      </c>
      <c r="AU207" t="str">
        <f>IF(ISBLANK('Measure and Project Input'!BC215),"",'Measure and Project Input'!BC215)</f>
        <v/>
      </c>
      <c r="AV207" t="str">
        <f>IF(ISBLANK('Measure and Project Input'!BD215),"",'Measure and Project Input'!BD215)</f>
        <v/>
      </c>
    </row>
    <row r="208" spans="1:48" x14ac:dyDescent="0.2">
      <c r="A208" t="str">
        <f>IF(ISBLANK('Measure and Project Input'!W216),"",'Measure and Project Input'!W216)</f>
        <v/>
      </c>
      <c r="B208" t="str">
        <f ca="1">IF(ISBLANK('Measure and Project Input'!X216),IF(ISBLANK('Measure and Project Input'!BY216),"",'Measure and Project Input'!BY216),'Measure and Project Input'!X216)</f>
        <v/>
      </c>
      <c r="C208" t="str">
        <f>IF(ISBLANK('Measure and Project Input'!Y216),"",'Measure and Project Input'!Y216)</f>
        <v/>
      </c>
      <c r="D208" t="str">
        <f>IF(ISBLANK('Measure and Project Input'!Z216),"",'Measure and Project Input'!Z216)</f>
        <v/>
      </c>
      <c r="E208" t="str">
        <f>IF(ISBLANK('Measure and Project Input'!AA216),"",'Measure and Project Input'!AA216)</f>
        <v/>
      </c>
      <c r="F208" t="str">
        <f>IF(ISBLANK('Measure and Project Input'!AB216),"",'Measure and Project Input'!AB216)</f>
        <v/>
      </c>
      <c r="G208" t="str">
        <f>IF(ISBLANK('Measure and Project Input'!AC216),"",'Measure and Project Input'!AC216)</f>
        <v/>
      </c>
      <c r="H208" t="str">
        <f>IF(ISBLANK('Measure and Project Input'!AD216),"",'Measure and Project Input'!AD216)</f>
        <v/>
      </c>
      <c r="I208" t="str">
        <f>IF(ISBLANK('Measure and Project Input'!AE216),"",'Measure and Project Input'!AE216)</f>
        <v/>
      </c>
      <c r="J208" t="str">
        <f>IF(ISBLANK('Measure and Project Input'!AF216),"",'Measure and Project Input'!AF216)</f>
        <v/>
      </c>
      <c r="K208" t="str">
        <f ca="1">IF(ISBLANK('Measure and Project Input'!BE216),"",'Measure and Project Input'!BE216)</f>
        <v/>
      </c>
      <c r="T208" t="str">
        <f>IF(ISBLANK('Measure and Project Input'!BH216),"",'Measure and Project Input'!BH216)</f>
        <v/>
      </c>
      <c r="U208" t="str">
        <f>IF(ISBLANK('Measure and Project Input'!BI216),"",'Measure and Project Input'!BI216)</f>
        <v/>
      </c>
      <c r="V208" t="str">
        <f>IF(ISBLANK('Measure and Project Input'!BJ216),"",'Measure and Project Input'!BJ216)</f>
        <v/>
      </c>
      <c r="W208" t="str">
        <f>IF(ISBLANK('Measure and Project Input'!BK216),"",'Measure and Project Input'!BK216)</f>
        <v/>
      </c>
      <c r="X208" t="str">
        <f>IF(ISBLANK('Measure and Project Input'!BL216),"",'Measure and Project Input'!BL216)</f>
        <v/>
      </c>
      <c r="Y208" t="str">
        <f>IF(ISBLANK('Measure and Project Input'!BM216),"",'Measure and Project Input'!BM216)</f>
        <v/>
      </c>
      <c r="Z208" t="str">
        <f>IF(ISBLANK('Measure and Project Input'!BN216),"",'Measure and Project Input'!BN216)</f>
        <v/>
      </c>
      <c r="AA208" t="str">
        <f>IF(ISBLANK('Measure and Project Input'!BO216),"",'Measure and Project Input'!BO216)</f>
        <v/>
      </c>
      <c r="AC208" t="str">
        <f>IF(ISBLANK('Measure and Project Input'!P216),"",'Measure and Project Input'!P216)</f>
        <v/>
      </c>
      <c r="AD208" t="str">
        <f>IF(ISBLANK('Measure and Project Input'!AG216),"",'Measure and Project Input'!AG216)</f>
        <v/>
      </c>
      <c r="AE208" t="str">
        <f>IF(ISBLANK('Measure and Project Input'!AH216),"",'Measure and Project Input'!AH216)</f>
        <v/>
      </c>
      <c r="AF208" t="str">
        <f>IF(ISBLANK('Measure and Project Input'!AN216),"",'Measure and Project Input'!AN216)</f>
        <v/>
      </c>
      <c r="AG208" t="str">
        <f>IF(ISBLANK('Measure and Project Input'!AO216),"",'Measure and Project Input'!AO216)</f>
        <v/>
      </c>
      <c r="AH208" t="str">
        <f>IF(ISBLANK('Measure and Project Input'!AP216),"",'Measure and Project Input'!AP216)</f>
        <v/>
      </c>
      <c r="AI208" t="str">
        <f>IF(ISBLANK('Measure and Project Input'!AQ216),"",'Measure and Project Input'!AQ216)</f>
        <v/>
      </c>
      <c r="AJ208" t="str">
        <f>IF(ISBLANK('Measure and Project Input'!AR216),"",'Measure and Project Input'!AR216)</f>
        <v/>
      </c>
      <c r="AK208" t="str">
        <f>IF(ISBLANK('Measure and Project Input'!AS216),"",'Measure and Project Input'!AS216)</f>
        <v/>
      </c>
      <c r="AL208" t="str">
        <f>IF(ISBLANK('Measure and Project Input'!AT216),"",'Measure and Project Input'!AT216)</f>
        <v/>
      </c>
      <c r="AM208" t="str">
        <f>IF(ISBLANK('Measure and Project Input'!AU216),"",'Measure and Project Input'!AU216)</f>
        <v/>
      </c>
      <c r="AN208" t="str">
        <f>IF(ISBLANK('Measure and Project Input'!AV216),"",'Measure and Project Input'!AV216)</f>
        <v/>
      </c>
      <c r="AO208" t="str">
        <f>IF(ISBLANK('Measure and Project Input'!AW216),"",'Measure and Project Input'!AW216)</f>
        <v/>
      </c>
      <c r="AP208" t="str">
        <f>IF(ISBLANK('Measure and Project Input'!AX216),"",'Measure and Project Input'!AX216)</f>
        <v/>
      </c>
      <c r="AQ208" t="str">
        <f>IF(ISBLANK('Measure and Project Input'!AY216),"",'Measure and Project Input'!AY216)</f>
        <v/>
      </c>
      <c r="AR208" t="str">
        <f>IF(ISBLANK('Measure and Project Input'!AZ216),"",'Measure and Project Input'!AZ216)</f>
        <v/>
      </c>
      <c r="AS208" t="str">
        <f>IF(ISBLANK('Measure and Project Input'!BA216),"",'Measure and Project Input'!BA216)</f>
        <v/>
      </c>
      <c r="AT208" t="str">
        <f>IF(ISBLANK('Measure and Project Input'!BB216),"",'Measure and Project Input'!BB216)</f>
        <v/>
      </c>
      <c r="AU208" t="str">
        <f>IF(ISBLANK('Measure and Project Input'!BC216),"",'Measure and Project Input'!BC216)</f>
        <v/>
      </c>
      <c r="AV208" t="str">
        <f>IF(ISBLANK('Measure and Project Input'!BD216),"",'Measure and Project Input'!BD216)</f>
        <v/>
      </c>
    </row>
    <row r="209" spans="1:48" x14ac:dyDescent="0.2">
      <c r="A209" t="str">
        <f>IF(ISBLANK('Measure and Project Input'!W217),"",'Measure and Project Input'!W217)</f>
        <v/>
      </c>
      <c r="B209" t="str">
        <f ca="1">IF(ISBLANK('Measure and Project Input'!X217),IF(ISBLANK('Measure and Project Input'!BY217),"",'Measure and Project Input'!BY217),'Measure and Project Input'!X217)</f>
        <v/>
      </c>
      <c r="C209" t="str">
        <f>IF(ISBLANK('Measure and Project Input'!Y217),"",'Measure and Project Input'!Y217)</f>
        <v/>
      </c>
      <c r="D209" t="str">
        <f>IF(ISBLANK('Measure and Project Input'!Z217),"",'Measure and Project Input'!Z217)</f>
        <v/>
      </c>
      <c r="E209" t="str">
        <f>IF(ISBLANK('Measure and Project Input'!AA217),"",'Measure and Project Input'!AA217)</f>
        <v/>
      </c>
      <c r="F209" t="str">
        <f>IF(ISBLANK('Measure and Project Input'!AB217),"",'Measure and Project Input'!AB217)</f>
        <v/>
      </c>
      <c r="G209" t="str">
        <f>IF(ISBLANK('Measure and Project Input'!AC217),"",'Measure and Project Input'!AC217)</f>
        <v/>
      </c>
      <c r="H209" t="str">
        <f>IF(ISBLANK('Measure and Project Input'!AD217),"",'Measure and Project Input'!AD217)</f>
        <v/>
      </c>
      <c r="I209" t="str">
        <f>IF(ISBLANK('Measure and Project Input'!AE217),"",'Measure and Project Input'!AE217)</f>
        <v/>
      </c>
      <c r="J209" t="str">
        <f>IF(ISBLANK('Measure and Project Input'!AF217),"",'Measure and Project Input'!AF217)</f>
        <v/>
      </c>
      <c r="K209" t="str">
        <f ca="1">IF(ISBLANK('Measure and Project Input'!BE217),"",'Measure and Project Input'!BE217)</f>
        <v/>
      </c>
      <c r="T209" t="str">
        <f>IF(ISBLANK('Measure and Project Input'!BH217),"",'Measure and Project Input'!BH217)</f>
        <v/>
      </c>
      <c r="U209" t="str">
        <f>IF(ISBLANK('Measure and Project Input'!BI217),"",'Measure and Project Input'!BI217)</f>
        <v/>
      </c>
      <c r="V209" t="str">
        <f>IF(ISBLANK('Measure and Project Input'!BJ217),"",'Measure and Project Input'!BJ217)</f>
        <v/>
      </c>
      <c r="W209" t="str">
        <f>IF(ISBLANK('Measure and Project Input'!BK217),"",'Measure and Project Input'!BK217)</f>
        <v/>
      </c>
      <c r="X209" t="str">
        <f>IF(ISBLANK('Measure and Project Input'!BL217),"",'Measure and Project Input'!BL217)</f>
        <v/>
      </c>
      <c r="Y209" t="str">
        <f>IF(ISBLANK('Measure and Project Input'!BM217),"",'Measure and Project Input'!BM217)</f>
        <v/>
      </c>
      <c r="Z209" t="str">
        <f>IF(ISBLANK('Measure and Project Input'!BN217),"",'Measure and Project Input'!BN217)</f>
        <v/>
      </c>
      <c r="AA209" t="str">
        <f>IF(ISBLANK('Measure and Project Input'!BO217),"",'Measure and Project Input'!BO217)</f>
        <v/>
      </c>
      <c r="AC209" t="str">
        <f>IF(ISBLANK('Measure and Project Input'!P217),"",'Measure and Project Input'!P217)</f>
        <v/>
      </c>
      <c r="AD209" t="str">
        <f>IF(ISBLANK('Measure and Project Input'!AG217),"",'Measure and Project Input'!AG217)</f>
        <v/>
      </c>
      <c r="AE209" t="str">
        <f>IF(ISBLANK('Measure and Project Input'!AH217),"",'Measure and Project Input'!AH217)</f>
        <v/>
      </c>
      <c r="AF209" t="str">
        <f>IF(ISBLANK('Measure and Project Input'!AN217),"",'Measure and Project Input'!AN217)</f>
        <v/>
      </c>
      <c r="AG209" t="str">
        <f>IF(ISBLANK('Measure and Project Input'!AO217),"",'Measure and Project Input'!AO217)</f>
        <v/>
      </c>
      <c r="AH209" t="str">
        <f>IF(ISBLANK('Measure and Project Input'!AP217),"",'Measure and Project Input'!AP217)</f>
        <v/>
      </c>
      <c r="AI209" t="str">
        <f>IF(ISBLANK('Measure and Project Input'!AQ217),"",'Measure and Project Input'!AQ217)</f>
        <v/>
      </c>
      <c r="AJ209" t="str">
        <f>IF(ISBLANK('Measure and Project Input'!AR217),"",'Measure and Project Input'!AR217)</f>
        <v/>
      </c>
      <c r="AK209" t="str">
        <f>IF(ISBLANK('Measure and Project Input'!AS217),"",'Measure and Project Input'!AS217)</f>
        <v/>
      </c>
      <c r="AL209" t="str">
        <f>IF(ISBLANK('Measure and Project Input'!AT217),"",'Measure and Project Input'!AT217)</f>
        <v/>
      </c>
      <c r="AM209" t="str">
        <f>IF(ISBLANK('Measure and Project Input'!AU217),"",'Measure and Project Input'!AU217)</f>
        <v/>
      </c>
      <c r="AN209" t="str">
        <f>IF(ISBLANK('Measure and Project Input'!AV217),"",'Measure and Project Input'!AV217)</f>
        <v/>
      </c>
      <c r="AO209" t="str">
        <f>IF(ISBLANK('Measure and Project Input'!AW217),"",'Measure and Project Input'!AW217)</f>
        <v/>
      </c>
      <c r="AP209" t="str">
        <f>IF(ISBLANK('Measure and Project Input'!AX217),"",'Measure and Project Input'!AX217)</f>
        <v/>
      </c>
      <c r="AQ209" t="str">
        <f>IF(ISBLANK('Measure and Project Input'!AY217),"",'Measure and Project Input'!AY217)</f>
        <v/>
      </c>
      <c r="AR209" t="str">
        <f>IF(ISBLANK('Measure and Project Input'!AZ217),"",'Measure and Project Input'!AZ217)</f>
        <v/>
      </c>
      <c r="AS209" t="str">
        <f>IF(ISBLANK('Measure and Project Input'!BA217),"",'Measure and Project Input'!BA217)</f>
        <v/>
      </c>
      <c r="AT209" t="str">
        <f>IF(ISBLANK('Measure and Project Input'!BB217),"",'Measure and Project Input'!BB217)</f>
        <v/>
      </c>
      <c r="AU209" t="str">
        <f>IF(ISBLANK('Measure and Project Input'!BC217),"",'Measure and Project Input'!BC217)</f>
        <v/>
      </c>
      <c r="AV209" t="str">
        <f>IF(ISBLANK('Measure and Project Input'!BD217),"",'Measure and Project Input'!BD217)</f>
        <v/>
      </c>
    </row>
    <row r="210" spans="1:48" x14ac:dyDescent="0.2">
      <c r="A210" t="str">
        <f>IF(ISBLANK('Measure and Project Input'!W218),"",'Measure and Project Input'!W218)</f>
        <v/>
      </c>
      <c r="B210" t="str">
        <f ca="1">IF(ISBLANK('Measure and Project Input'!X218),IF(ISBLANK('Measure and Project Input'!BY218),"",'Measure and Project Input'!BY218),'Measure and Project Input'!X218)</f>
        <v/>
      </c>
      <c r="C210" t="str">
        <f>IF(ISBLANK('Measure and Project Input'!Y218),"",'Measure and Project Input'!Y218)</f>
        <v/>
      </c>
      <c r="D210" t="str">
        <f>IF(ISBLANK('Measure and Project Input'!Z218),"",'Measure and Project Input'!Z218)</f>
        <v/>
      </c>
      <c r="E210" t="str">
        <f>IF(ISBLANK('Measure and Project Input'!AA218),"",'Measure and Project Input'!AA218)</f>
        <v/>
      </c>
      <c r="F210" t="str">
        <f>IF(ISBLANK('Measure and Project Input'!AB218),"",'Measure and Project Input'!AB218)</f>
        <v/>
      </c>
      <c r="G210" t="str">
        <f>IF(ISBLANK('Measure and Project Input'!AC218),"",'Measure and Project Input'!AC218)</f>
        <v/>
      </c>
      <c r="H210" t="str">
        <f>IF(ISBLANK('Measure and Project Input'!AD218),"",'Measure and Project Input'!AD218)</f>
        <v/>
      </c>
      <c r="I210" t="str">
        <f>IF(ISBLANK('Measure and Project Input'!AE218),"",'Measure and Project Input'!AE218)</f>
        <v/>
      </c>
      <c r="J210" t="str">
        <f>IF(ISBLANK('Measure and Project Input'!AF218),"",'Measure and Project Input'!AF218)</f>
        <v/>
      </c>
      <c r="K210" t="str">
        <f ca="1">IF(ISBLANK('Measure and Project Input'!BE218),"",'Measure and Project Input'!BE218)</f>
        <v/>
      </c>
      <c r="T210" t="str">
        <f>IF(ISBLANK('Measure and Project Input'!BH218),"",'Measure and Project Input'!BH218)</f>
        <v/>
      </c>
      <c r="U210" t="str">
        <f>IF(ISBLANK('Measure and Project Input'!BI218),"",'Measure and Project Input'!BI218)</f>
        <v/>
      </c>
      <c r="V210" t="str">
        <f>IF(ISBLANK('Measure and Project Input'!BJ218),"",'Measure and Project Input'!BJ218)</f>
        <v/>
      </c>
      <c r="W210" t="str">
        <f>IF(ISBLANK('Measure and Project Input'!BK218),"",'Measure and Project Input'!BK218)</f>
        <v/>
      </c>
      <c r="X210" t="str">
        <f>IF(ISBLANK('Measure and Project Input'!BL218),"",'Measure and Project Input'!BL218)</f>
        <v/>
      </c>
      <c r="Y210" t="str">
        <f>IF(ISBLANK('Measure and Project Input'!BM218),"",'Measure and Project Input'!BM218)</f>
        <v/>
      </c>
      <c r="Z210" t="str">
        <f>IF(ISBLANK('Measure and Project Input'!BN218),"",'Measure and Project Input'!BN218)</f>
        <v/>
      </c>
      <c r="AA210" t="str">
        <f>IF(ISBLANK('Measure and Project Input'!BO218),"",'Measure and Project Input'!BO218)</f>
        <v/>
      </c>
      <c r="AC210" t="str">
        <f>IF(ISBLANK('Measure and Project Input'!P218),"",'Measure and Project Input'!P218)</f>
        <v/>
      </c>
      <c r="AD210" t="str">
        <f>IF(ISBLANK('Measure and Project Input'!AG218),"",'Measure and Project Input'!AG218)</f>
        <v/>
      </c>
      <c r="AE210" t="str">
        <f>IF(ISBLANK('Measure and Project Input'!AH218),"",'Measure and Project Input'!AH218)</f>
        <v/>
      </c>
      <c r="AF210" t="str">
        <f>IF(ISBLANK('Measure and Project Input'!AN218),"",'Measure and Project Input'!AN218)</f>
        <v/>
      </c>
      <c r="AG210" t="str">
        <f>IF(ISBLANK('Measure and Project Input'!AO218),"",'Measure and Project Input'!AO218)</f>
        <v/>
      </c>
      <c r="AH210" t="str">
        <f>IF(ISBLANK('Measure and Project Input'!AP218),"",'Measure and Project Input'!AP218)</f>
        <v/>
      </c>
      <c r="AI210" t="str">
        <f>IF(ISBLANK('Measure and Project Input'!AQ218),"",'Measure and Project Input'!AQ218)</f>
        <v/>
      </c>
      <c r="AJ210" t="str">
        <f>IF(ISBLANK('Measure and Project Input'!AR218),"",'Measure and Project Input'!AR218)</f>
        <v/>
      </c>
      <c r="AK210" t="str">
        <f>IF(ISBLANK('Measure and Project Input'!AS218),"",'Measure and Project Input'!AS218)</f>
        <v/>
      </c>
      <c r="AL210" t="str">
        <f>IF(ISBLANK('Measure and Project Input'!AT218),"",'Measure and Project Input'!AT218)</f>
        <v/>
      </c>
      <c r="AM210" t="str">
        <f>IF(ISBLANK('Measure and Project Input'!AU218),"",'Measure and Project Input'!AU218)</f>
        <v/>
      </c>
      <c r="AN210" t="str">
        <f>IF(ISBLANK('Measure and Project Input'!AV218),"",'Measure and Project Input'!AV218)</f>
        <v/>
      </c>
      <c r="AO210" t="str">
        <f>IF(ISBLANK('Measure and Project Input'!AW218),"",'Measure and Project Input'!AW218)</f>
        <v/>
      </c>
      <c r="AP210" t="str">
        <f>IF(ISBLANK('Measure and Project Input'!AX218),"",'Measure and Project Input'!AX218)</f>
        <v/>
      </c>
      <c r="AQ210" t="str">
        <f>IF(ISBLANK('Measure and Project Input'!AY218),"",'Measure and Project Input'!AY218)</f>
        <v/>
      </c>
      <c r="AR210" t="str">
        <f>IF(ISBLANK('Measure and Project Input'!AZ218),"",'Measure and Project Input'!AZ218)</f>
        <v/>
      </c>
      <c r="AS210" t="str">
        <f>IF(ISBLANK('Measure and Project Input'!BA218),"",'Measure and Project Input'!BA218)</f>
        <v/>
      </c>
      <c r="AT210" t="str">
        <f>IF(ISBLANK('Measure and Project Input'!BB218),"",'Measure and Project Input'!BB218)</f>
        <v/>
      </c>
      <c r="AU210" t="str">
        <f>IF(ISBLANK('Measure and Project Input'!BC218),"",'Measure and Project Input'!BC218)</f>
        <v/>
      </c>
      <c r="AV210" t="str">
        <f>IF(ISBLANK('Measure and Project Input'!BD218),"",'Measure and Project Input'!BD218)</f>
        <v/>
      </c>
    </row>
    <row r="211" spans="1:48" x14ac:dyDescent="0.2">
      <c r="A211" t="str">
        <f>IF(ISBLANK('Measure and Project Input'!W219),"",'Measure and Project Input'!W219)</f>
        <v/>
      </c>
      <c r="B211" t="str">
        <f ca="1">IF(ISBLANK('Measure and Project Input'!X219),IF(ISBLANK('Measure and Project Input'!BY219),"",'Measure and Project Input'!BY219),'Measure and Project Input'!X219)</f>
        <v/>
      </c>
      <c r="C211" t="str">
        <f>IF(ISBLANK('Measure and Project Input'!Y219),"",'Measure and Project Input'!Y219)</f>
        <v/>
      </c>
      <c r="D211" t="str">
        <f>IF(ISBLANK('Measure and Project Input'!Z219),"",'Measure and Project Input'!Z219)</f>
        <v/>
      </c>
      <c r="E211" t="str">
        <f>IF(ISBLANK('Measure and Project Input'!AA219),"",'Measure and Project Input'!AA219)</f>
        <v/>
      </c>
      <c r="F211" t="str">
        <f>IF(ISBLANK('Measure and Project Input'!AB219),"",'Measure and Project Input'!AB219)</f>
        <v/>
      </c>
      <c r="G211" t="str">
        <f>IF(ISBLANK('Measure and Project Input'!AC219),"",'Measure and Project Input'!AC219)</f>
        <v/>
      </c>
      <c r="H211" t="str">
        <f>IF(ISBLANK('Measure and Project Input'!AD219),"",'Measure and Project Input'!AD219)</f>
        <v/>
      </c>
      <c r="I211" t="str">
        <f>IF(ISBLANK('Measure and Project Input'!AE219),"",'Measure and Project Input'!AE219)</f>
        <v/>
      </c>
      <c r="J211" t="str">
        <f>IF(ISBLANK('Measure and Project Input'!AF219),"",'Measure and Project Input'!AF219)</f>
        <v/>
      </c>
      <c r="K211" t="str">
        <f ca="1">IF(ISBLANK('Measure and Project Input'!BE219),"",'Measure and Project Input'!BE219)</f>
        <v/>
      </c>
      <c r="T211" t="str">
        <f>IF(ISBLANK('Measure and Project Input'!BH219),"",'Measure and Project Input'!BH219)</f>
        <v/>
      </c>
      <c r="U211" t="str">
        <f>IF(ISBLANK('Measure and Project Input'!BI219),"",'Measure and Project Input'!BI219)</f>
        <v/>
      </c>
      <c r="V211" t="str">
        <f>IF(ISBLANK('Measure and Project Input'!BJ219),"",'Measure and Project Input'!BJ219)</f>
        <v/>
      </c>
      <c r="W211" t="str">
        <f>IF(ISBLANK('Measure and Project Input'!BK219),"",'Measure and Project Input'!BK219)</f>
        <v/>
      </c>
      <c r="X211" t="str">
        <f>IF(ISBLANK('Measure and Project Input'!BL219),"",'Measure and Project Input'!BL219)</f>
        <v/>
      </c>
      <c r="Y211" t="str">
        <f>IF(ISBLANK('Measure and Project Input'!BM219),"",'Measure and Project Input'!BM219)</f>
        <v/>
      </c>
      <c r="Z211" t="str">
        <f>IF(ISBLANK('Measure and Project Input'!BN219),"",'Measure and Project Input'!BN219)</f>
        <v/>
      </c>
      <c r="AA211" t="str">
        <f>IF(ISBLANK('Measure and Project Input'!BO219),"",'Measure and Project Input'!BO219)</f>
        <v/>
      </c>
      <c r="AC211" t="str">
        <f>IF(ISBLANK('Measure and Project Input'!P219),"",'Measure and Project Input'!P219)</f>
        <v/>
      </c>
      <c r="AD211" t="str">
        <f>IF(ISBLANK('Measure and Project Input'!AG219),"",'Measure and Project Input'!AG219)</f>
        <v/>
      </c>
      <c r="AE211" t="str">
        <f>IF(ISBLANK('Measure and Project Input'!AH219),"",'Measure and Project Input'!AH219)</f>
        <v/>
      </c>
      <c r="AF211" t="str">
        <f>IF(ISBLANK('Measure and Project Input'!AN219),"",'Measure and Project Input'!AN219)</f>
        <v/>
      </c>
      <c r="AG211" t="str">
        <f>IF(ISBLANK('Measure and Project Input'!AO219),"",'Measure and Project Input'!AO219)</f>
        <v/>
      </c>
      <c r="AH211" t="str">
        <f>IF(ISBLANK('Measure and Project Input'!AP219),"",'Measure and Project Input'!AP219)</f>
        <v/>
      </c>
      <c r="AI211" t="str">
        <f>IF(ISBLANK('Measure and Project Input'!AQ219),"",'Measure and Project Input'!AQ219)</f>
        <v/>
      </c>
      <c r="AJ211" t="str">
        <f>IF(ISBLANK('Measure and Project Input'!AR219),"",'Measure and Project Input'!AR219)</f>
        <v/>
      </c>
      <c r="AK211" t="str">
        <f>IF(ISBLANK('Measure and Project Input'!AS219),"",'Measure and Project Input'!AS219)</f>
        <v/>
      </c>
      <c r="AL211" t="str">
        <f>IF(ISBLANK('Measure and Project Input'!AT219),"",'Measure and Project Input'!AT219)</f>
        <v/>
      </c>
      <c r="AM211" t="str">
        <f>IF(ISBLANK('Measure and Project Input'!AU219),"",'Measure and Project Input'!AU219)</f>
        <v/>
      </c>
      <c r="AN211" t="str">
        <f>IF(ISBLANK('Measure and Project Input'!AV219),"",'Measure and Project Input'!AV219)</f>
        <v/>
      </c>
      <c r="AO211" t="str">
        <f>IF(ISBLANK('Measure and Project Input'!AW219),"",'Measure and Project Input'!AW219)</f>
        <v/>
      </c>
      <c r="AP211" t="str">
        <f>IF(ISBLANK('Measure and Project Input'!AX219),"",'Measure and Project Input'!AX219)</f>
        <v/>
      </c>
      <c r="AQ211" t="str">
        <f>IF(ISBLANK('Measure and Project Input'!AY219),"",'Measure and Project Input'!AY219)</f>
        <v/>
      </c>
      <c r="AR211" t="str">
        <f>IF(ISBLANK('Measure and Project Input'!AZ219),"",'Measure and Project Input'!AZ219)</f>
        <v/>
      </c>
      <c r="AS211" t="str">
        <f>IF(ISBLANK('Measure and Project Input'!BA219),"",'Measure and Project Input'!BA219)</f>
        <v/>
      </c>
      <c r="AT211" t="str">
        <f>IF(ISBLANK('Measure and Project Input'!BB219),"",'Measure and Project Input'!BB219)</f>
        <v/>
      </c>
      <c r="AU211" t="str">
        <f>IF(ISBLANK('Measure and Project Input'!BC219),"",'Measure and Project Input'!BC219)</f>
        <v/>
      </c>
      <c r="AV211" t="str">
        <f>IF(ISBLANK('Measure and Project Input'!BD219),"",'Measure and Project Input'!BD219)</f>
        <v/>
      </c>
    </row>
    <row r="212" spans="1:48" x14ac:dyDescent="0.2">
      <c r="A212" t="str">
        <f>IF(ISBLANK('Measure and Project Input'!W220),"",'Measure and Project Input'!W220)</f>
        <v/>
      </c>
      <c r="B212" t="str">
        <f ca="1">IF(ISBLANK('Measure and Project Input'!X220),IF(ISBLANK('Measure and Project Input'!BY220),"",'Measure and Project Input'!BY220),'Measure and Project Input'!X220)</f>
        <v/>
      </c>
      <c r="C212" t="str">
        <f>IF(ISBLANK('Measure and Project Input'!Y220),"",'Measure and Project Input'!Y220)</f>
        <v/>
      </c>
      <c r="D212" t="str">
        <f>IF(ISBLANK('Measure and Project Input'!Z220),"",'Measure and Project Input'!Z220)</f>
        <v/>
      </c>
      <c r="E212" t="str">
        <f>IF(ISBLANK('Measure and Project Input'!AA220),"",'Measure and Project Input'!AA220)</f>
        <v/>
      </c>
      <c r="F212" t="str">
        <f>IF(ISBLANK('Measure and Project Input'!AB220),"",'Measure and Project Input'!AB220)</f>
        <v/>
      </c>
      <c r="G212" t="str">
        <f>IF(ISBLANK('Measure and Project Input'!AC220),"",'Measure and Project Input'!AC220)</f>
        <v/>
      </c>
      <c r="H212" t="str">
        <f>IF(ISBLANK('Measure and Project Input'!AD220),"",'Measure and Project Input'!AD220)</f>
        <v/>
      </c>
      <c r="I212" t="str">
        <f>IF(ISBLANK('Measure and Project Input'!AE220),"",'Measure and Project Input'!AE220)</f>
        <v/>
      </c>
      <c r="J212" t="str">
        <f>IF(ISBLANK('Measure and Project Input'!AF220),"",'Measure and Project Input'!AF220)</f>
        <v/>
      </c>
      <c r="K212" t="str">
        <f ca="1">IF(ISBLANK('Measure and Project Input'!BE220),"",'Measure and Project Input'!BE220)</f>
        <v/>
      </c>
      <c r="T212" t="str">
        <f>IF(ISBLANK('Measure and Project Input'!BH220),"",'Measure and Project Input'!BH220)</f>
        <v/>
      </c>
      <c r="U212" t="str">
        <f>IF(ISBLANK('Measure and Project Input'!BI220),"",'Measure and Project Input'!BI220)</f>
        <v/>
      </c>
      <c r="V212" t="str">
        <f>IF(ISBLANK('Measure and Project Input'!BJ220),"",'Measure and Project Input'!BJ220)</f>
        <v/>
      </c>
      <c r="W212" t="str">
        <f>IF(ISBLANK('Measure and Project Input'!BK220),"",'Measure and Project Input'!BK220)</f>
        <v/>
      </c>
      <c r="X212" t="str">
        <f>IF(ISBLANK('Measure and Project Input'!BL220),"",'Measure and Project Input'!BL220)</f>
        <v/>
      </c>
      <c r="Y212" t="str">
        <f>IF(ISBLANK('Measure and Project Input'!BM220),"",'Measure and Project Input'!BM220)</f>
        <v/>
      </c>
      <c r="Z212" t="str">
        <f>IF(ISBLANK('Measure and Project Input'!BN220),"",'Measure and Project Input'!BN220)</f>
        <v/>
      </c>
      <c r="AA212" t="str">
        <f>IF(ISBLANK('Measure and Project Input'!BO220),"",'Measure and Project Input'!BO220)</f>
        <v/>
      </c>
      <c r="AC212" t="str">
        <f>IF(ISBLANK('Measure and Project Input'!P220),"",'Measure and Project Input'!P220)</f>
        <v/>
      </c>
      <c r="AD212" t="str">
        <f>IF(ISBLANK('Measure and Project Input'!AG220),"",'Measure and Project Input'!AG220)</f>
        <v/>
      </c>
      <c r="AE212" t="str">
        <f>IF(ISBLANK('Measure and Project Input'!AH220),"",'Measure and Project Input'!AH220)</f>
        <v/>
      </c>
      <c r="AF212" t="str">
        <f>IF(ISBLANK('Measure and Project Input'!AN220),"",'Measure and Project Input'!AN220)</f>
        <v/>
      </c>
      <c r="AG212" t="str">
        <f>IF(ISBLANK('Measure and Project Input'!AO220),"",'Measure and Project Input'!AO220)</f>
        <v/>
      </c>
      <c r="AH212" t="str">
        <f>IF(ISBLANK('Measure and Project Input'!AP220),"",'Measure and Project Input'!AP220)</f>
        <v/>
      </c>
      <c r="AI212" t="str">
        <f>IF(ISBLANK('Measure and Project Input'!AQ220),"",'Measure and Project Input'!AQ220)</f>
        <v/>
      </c>
      <c r="AJ212" t="str">
        <f>IF(ISBLANK('Measure and Project Input'!AR220),"",'Measure and Project Input'!AR220)</f>
        <v/>
      </c>
      <c r="AK212" t="str">
        <f>IF(ISBLANK('Measure and Project Input'!AS220),"",'Measure and Project Input'!AS220)</f>
        <v/>
      </c>
      <c r="AL212" t="str">
        <f>IF(ISBLANK('Measure and Project Input'!AT220),"",'Measure and Project Input'!AT220)</f>
        <v/>
      </c>
      <c r="AM212" t="str">
        <f>IF(ISBLANK('Measure and Project Input'!AU220),"",'Measure and Project Input'!AU220)</f>
        <v/>
      </c>
      <c r="AN212" t="str">
        <f>IF(ISBLANK('Measure and Project Input'!AV220),"",'Measure and Project Input'!AV220)</f>
        <v/>
      </c>
      <c r="AO212" t="str">
        <f>IF(ISBLANK('Measure and Project Input'!AW220),"",'Measure and Project Input'!AW220)</f>
        <v/>
      </c>
      <c r="AP212" t="str">
        <f>IF(ISBLANK('Measure and Project Input'!AX220),"",'Measure and Project Input'!AX220)</f>
        <v/>
      </c>
      <c r="AQ212" t="str">
        <f>IF(ISBLANK('Measure and Project Input'!AY220),"",'Measure and Project Input'!AY220)</f>
        <v/>
      </c>
      <c r="AR212" t="str">
        <f>IF(ISBLANK('Measure and Project Input'!AZ220),"",'Measure and Project Input'!AZ220)</f>
        <v/>
      </c>
      <c r="AS212" t="str">
        <f>IF(ISBLANK('Measure and Project Input'!BA220),"",'Measure and Project Input'!BA220)</f>
        <v/>
      </c>
      <c r="AT212" t="str">
        <f>IF(ISBLANK('Measure and Project Input'!BB220),"",'Measure and Project Input'!BB220)</f>
        <v/>
      </c>
      <c r="AU212" t="str">
        <f>IF(ISBLANK('Measure and Project Input'!BC220),"",'Measure and Project Input'!BC220)</f>
        <v/>
      </c>
      <c r="AV212" t="str">
        <f>IF(ISBLANK('Measure and Project Input'!BD220),"",'Measure and Project Input'!BD220)</f>
        <v/>
      </c>
    </row>
    <row r="213" spans="1:48" x14ac:dyDescent="0.2">
      <c r="A213" t="str">
        <f>IF(ISBLANK('Measure and Project Input'!W221),"",'Measure and Project Input'!W221)</f>
        <v/>
      </c>
      <c r="B213" t="str">
        <f ca="1">IF(ISBLANK('Measure and Project Input'!X221),IF(ISBLANK('Measure and Project Input'!BY221),"",'Measure and Project Input'!BY221),'Measure and Project Input'!X221)</f>
        <v/>
      </c>
      <c r="C213" t="str">
        <f>IF(ISBLANK('Measure and Project Input'!Y221),"",'Measure and Project Input'!Y221)</f>
        <v/>
      </c>
      <c r="D213" t="str">
        <f>IF(ISBLANK('Measure and Project Input'!Z221),"",'Measure and Project Input'!Z221)</f>
        <v/>
      </c>
      <c r="E213" t="str">
        <f>IF(ISBLANK('Measure and Project Input'!AA221),"",'Measure and Project Input'!AA221)</f>
        <v/>
      </c>
      <c r="F213" t="str">
        <f>IF(ISBLANK('Measure and Project Input'!AB221),"",'Measure and Project Input'!AB221)</f>
        <v/>
      </c>
      <c r="G213" t="str">
        <f>IF(ISBLANK('Measure and Project Input'!AC221),"",'Measure and Project Input'!AC221)</f>
        <v/>
      </c>
      <c r="H213" t="str">
        <f>IF(ISBLANK('Measure and Project Input'!AD221),"",'Measure and Project Input'!AD221)</f>
        <v/>
      </c>
      <c r="I213" t="str">
        <f>IF(ISBLANK('Measure and Project Input'!AE221),"",'Measure and Project Input'!AE221)</f>
        <v/>
      </c>
      <c r="J213" t="str">
        <f>IF(ISBLANK('Measure and Project Input'!AF221),"",'Measure and Project Input'!AF221)</f>
        <v/>
      </c>
      <c r="K213" t="str">
        <f ca="1">IF(ISBLANK('Measure and Project Input'!BE221),"",'Measure and Project Input'!BE221)</f>
        <v/>
      </c>
      <c r="T213" t="str">
        <f>IF(ISBLANK('Measure and Project Input'!BH221),"",'Measure and Project Input'!BH221)</f>
        <v/>
      </c>
      <c r="U213" t="str">
        <f>IF(ISBLANK('Measure and Project Input'!BI221),"",'Measure and Project Input'!BI221)</f>
        <v/>
      </c>
      <c r="V213" t="str">
        <f>IF(ISBLANK('Measure and Project Input'!BJ221),"",'Measure and Project Input'!BJ221)</f>
        <v/>
      </c>
      <c r="W213" t="str">
        <f>IF(ISBLANK('Measure and Project Input'!BK221),"",'Measure and Project Input'!BK221)</f>
        <v/>
      </c>
      <c r="X213" t="str">
        <f>IF(ISBLANK('Measure and Project Input'!BL221),"",'Measure and Project Input'!BL221)</f>
        <v/>
      </c>
      <c r="Y213" t="str">
        <f>IF(ISBLANK('Measure and Project Input'!BM221),"",'Measure and Project Input'!BM221)</f>
        <v/>
      </c>
      <c r="Z213" t="str">
        <f>IF(ISBLANK('Measure and Project Input'!BN221),"",'Measure and Project Input'!BN221)</f>
        <v/>
      </c>
      <c r="AA213" t="str">
        <f>IF(ISBLANK('Measure and Project Input'!BO221),"",'Measure and Project Input'!BO221)</f>
        <v/>
      </c>
      <c r="AC213" t="str">
        <f>IF(ISBLANK('Measure and Project Input'!P221),"",'Measure and Project Input'!P221)</f>
        <v/>
      </c>
      <c r="AD213" t="str">
        <f>IF(ISBLANK('Measure and Project Input'!AG221),"",'Measure and Project Input'!AG221)</f>
        <v/>
      </c>
      <c r="AE213" t="str">
        <f>IF(ISBLANK('Measure and Project Input'!AH221),"",'Measure and Project Input'!AH221)</f>
        <v/>
      </c>
      <c r="AF213" t="str">
        <f>IF(ISBLANK('Measure and Project Input'!AN221),"",'Measure and Project Input'!AN221)</f>
        <v/>
      </c>
      <c r="AG213" t="str">
        <f>IF(ISBLANK('Measure and Project Input'!AO221),"",'Measure and Project Input'!AO221)</f>
        <v/>
      </c>
      <c r="AH213" t="str">
        <f>IF(ISBLANK('Measure and Project Input'!AP221),"",'Measure and Project Input'!AP221)</f>
        <v/>
      </c>
      <c r="AI213" t="str">
        <f>IF(ISBLANK('Measure and Project Input'!AQ221),"",'Measure and Project Input'!AQ221)</f>
        <v/>
      </c>
      <c r="AJ213" t="str">
        <f>IF(ISBLANK('Measure and Project Input'!AR221),"",'Measure and Project Input'!AR221)</f>
        <v/>
      </c>
      <c r="AK213" t="str">
        <f>IF(ISBLANK('Measure and Project Input'!AS221),"",'Measure and Project Input'!AS221)</f>
        <v/>
      </c>
      <c r="AL213" t="str">
        <f>IF(ISBLANK('Measure and Project Input'!AT221),"",'Measure and Project Input'!AT221)</f>
        <v/>
      </c>
      <c r="AM213" t="str">
        <f>IF(ISBLANK('Measure and Project Input'!AU221),"",'Measure and Project Input'!AU221)</f>
        <v/>
      </c>
      <c r="AN213" t="str">
        <f>IF(ISBLANK('Measure and Project Input'!AV221),"",'Measure and Project Input'!AV221)</f>
        <v/>
      </c>
      <c r="AO213" t="str">
        <f>IF(ISBLANK('Measure and Project Input'!AW221),"",'Measure and Project Input'!AW221)</f>
        <v/>
      </c>
      <c r="AP213" t="str">
        <f>IF(ISBLANK('Measure and Project Input'!AX221),"",'Measure and Project Input'!AX221)</f>
        <v/>
      </c>
      <c r="AQ213" t="str">
        <f>IF(ISBLANK('Measure and Project Input'!AY221),"",'Measure and Project Input'!AY221)</f>
        <v/>
      </c>
      <c r="AR213" t="str">
        <f>IF(ISBLANK('Measure and Project Input'!AZ221),"",'Measure and Project Input'!AZ221)</f>
        <v/>
      </c>
      <c r="AS213" t="str">
        <f>IF(ISBLANK('Measure and Project Input'!BA221),"",'Measure and Project Input'!BA221)</f>
        <v/>
      </c>
      <c r="AT213" t="str">
        <f>IF(ISBLANK('Measure and Project Input'!BB221),"",'Measure and Project Input'!BB221)</f>
        <v/>
      </c>
      <c r="AU213" t="str">
        <f>IF(ISBLANK('Measure and Project Input'!BC221),"",'Measure and Project Input'!BC221)</f>
        <v/>
      </c>
      <c r="AV213" t="str">
        <f>IF(ISBLANK('Measure and Project Input'!BD221),"",'Measure and Project Input'!BD221)</f>
        <v/>
      </c>
    </row>
    <row r="214" spans="1:48" x14ac:dyDescent="0.2">
      <c r="A214" t="str">
        <f>IF(ISBLANK('Measure and Project Input'!W222),"",'Measure and Project Input'!W222)</f>
        <v/>
      </c>
      <c r="B214" t="str">
        <f ca="1">IF(ISBLANK('Measure and Project Input'!X222),IF(ISBLANK('Measure and Project Input'!BY222),"",'Measure and Project Input'!BY222),'Measure and Project Input'!X222)</f>
        <v/>
      </c>
      <c r="C214" t="str">
        <f>IF(ISBLANK('Measure and Project Input'!Y222),"",'Measure and Project Input'!Y222)</f>
        <v/>
      </c>
      <c r="D214" t="str">
        <f>IF(ISBLANK('Measure and Project Input'!Z222),"",'Measure and Project Input'!Z222)</f>
        <v/>
      </c>
      <c r="E214" t="str">
        <f>IF(ISBLANK('Measure and Project Input'!AA222),"",'Measure and Project Input'!AA222)</f>
        <v/>
      </c>
      <c r="F214" t="str">
        <f>IF(ISBLANK('Measure and Project Input'!AB222),"",'Measure and Project Input'!AB222)</f>
        <v/>
      </c>
      <c r="G214" t="str">
        <f>IF(ISBLANK('Measure and Project Input'!AC222),"",'Measure and Project Input'!AC222)</f>
        <v/>
      </c>
      <c r="H214" t="str">
        <f>IF(ISBLANK('Measure and Project Input'!AD222),"",'Measure and Project Input'!AD222)</f>
        <v/>
      </c>
      <c r="I214" t="str">
        <f>IF(ISBLANK('Measure and Project Input'!AE222),"",'Measure and Project Input'!AE222)</f>
        <v/>
      </c>
      <c r="J214" t="str">
        <f>IF(ISBLANK('Measure and Project Input'!AF222),"",'Measure and Project Input'!AF222)</f>
        <v/>
      </c>
      <c r="K214" t="str">
        <f ca="1">IF(ISBLANK('Measure and Project Input'!BE222),"",'Measure and Project Input'!BE222)</f>
        <v/>
      </c>
      <c r="T214" t="str">
        <f>IF(ISBLANK('Measure and Project Input'!BH222),"",'Measure and Project Input'!BH222)</f>
        <v/>
      </c>
      <c r="U214" t="str">
        <f>IF(ISBLANK('Measure and Project Input'!BI222),"",'Measure and Project Input'!BI222)</f>
        <v/>
      </c>
      <c r="V214" t="str">
        <f>IF(ISBLANK('Measure and Project Input'!BJ222),"",'Measure and Project Input'!BJ222)</f>
        <v/>
      </c>
      <c r="W214" t="str">
        <f>IF(ISBLANK('Measure and Project Input'!BK222),"",'Measure and Project Input'!BK222)</f>
        <v/>
      </c>
      <c r="X214" t="str">
        <f>IF(ISBLANK('Measure and Project Input'!BL222),"",'Measure and Project Input'!BL222)</f>
        <v/>
      </c>
      <c r="Y214" t="str">
        <f>IF(ISBLANK('Measure and Project Input'!BM222),"",'Measure and Project Input'!BM222)</f>
        <v/>
      </c>
      <c r="Z214" t="str">
        <f>IF(ISBLANK('Measure and Project Input'!BN222),"",'Measure and Project Input'!BN222)</f>
        <v/>
      </c>
      <c r="AA214" t="str">
        <f>IF(ISBLANK('Measure and Project Input'!BO222),"",'Measure and Project Input'!BO222)</f>
        <v/>
      </c>
      <c r="AC214" t="str">
        <f>IF(ISBLANK('Measure and Project Input'!P222),"",'Measure and Project Input'!P222)</f>
        <v/>
      </c>
      <c r="AD214" t="str">
        <f>IF(ISBLANK('Measure and Project Input'!AG222),"",'Measure and Project Input'!AG222)</f>
        <v/>
      </c>
      <c r="AE214" t="str">
        <f>IF(ISBLANK('Measure and Project Input'!AH222),"",'Measure and Project Input'!AH222)</f>
        <v/>
      </c>
      <c r="AF214" t="str">
        <f>IF(ISBLANK('Measure and Project Input'!AN222),"",'Measure and Project Input'!AN222)</f>
        <v/>
      </c>
      <c r="AG214" t="str">
        <f>IF(ISBLANK('Measure and Project Input'!AO222),"",'Measure and Project Input'!AO222)</f>
        <v/>
      </c>
      <c r="AH214" t="str">
        <f>IF(ISBLANK('Measure and Project Input'!AP222),"",'Measure and Project Input'!AP222)</f>
        <v/>
      </c>
      <c r="AI214" t="str">
        <f>IF(ISBLANK('Measure and Project Input'!AQ222),"",'Measure and Project Input'!AQ222)</f>
        <v/>
      </c>
      <c r="AJ214" t="str">
        <f>IF(ISBLANK('Measure and Project Input'!AR222),"",'Measure and Project Input'!AR222)</f>
        <v/>
      </c>
      <c r="AK214" t="str">
        <f>IF(ISBLANK('Measure and Project Input'!AS222),"",'Measure and Project Input'!AS222)</f>
        <v/>
      </c>
      <c r="AL214" t="str">
        <f>IF(ISBLANK('Measure and Project Input'!AT222),"",'Measure and Project Input'!AT222)</f>
        <v/>
      </c>
      <c r="AM214" t="str">
        <f>IF(ISBLANK('Measure and Project Input'!AU222),"",'Measure and Project Input'!AU222)</f>
        <v/>
      </c>
      <c r="AN214" t="str">
        <f>IF(ISBLANK('Measure and Project Input'!AV222),"",'Measure and Project Input'!AV222)</f>
        <v/>
      </c>
      <c r="AO214" t="str">
        <f>IF(ISBLANK('Measure and Project Input'!AW222),"",'Measure and Project Input'!AW222)</f>
        <v/>
      </c>
      <c r="AP214" t="str">
        <f>IF(ISBLANK('Measure and Project Input'!AX222),"",'Measure and Project Input'!AX222)</f>
        <v/>
      </c>
      <c r="AQ214" t="str">
        <f>IF(ISBLANK('Measure and Project Input'!AY222),"",'Measure and Project Input'!AY222)</f>
        <v/>
      </c>
      <c r="AR214" t="str">
        <f>IF(ISBLANK('Measure and Project Input'!AZ222),"",'Measure and Project Input'!AZ222)</f>
        <v/>
      </c>
      <c r="AS214" t="str">
        <f>IF(ISBLANK('Measure and Project Input'!BA222),"",'Measure and Project Input'!BA222)</f>
        <v/>
      </c>
      <c r="AT214" t="str">
        <f>IF(ISBLANK('Measure and Project Input'!BB222),"",'Measure and Project Input'!BB222)</f>
        <v/>
      </c>
      <c r="AU214" t="str">
        <f>IF(ISBLANK('Measure and Project Input'!BC222),"",'Measure and Project Input'!BC222)</f>
        <v/>
      </c>
      <c r="AV214" t="str">
        <f>IF(ISBLANK('Measure and Project Input'!BD222),"",'Measure and Project Input'!BD222)</f>
        <v/>
      </c>
    </row>
    <row r="215" spans="1:48" x14ac:dyDescent="0.2">
      <c r="A215" t="str">
        <f>IF(ISBLANK('Measure and Project Input'!W223),"",'Measure and Project Input'!W223)</f>
        <v/>
      </c>
      <c r="B215" t="str">
        <f ca="1">IF(ISBLANK('Measure and Project Input'!X223),IF(ISBLANK('Measure and Project Input'!BY223),"",'Measure and Project Input'!BY223),'Measure and Project Input'!X223)</f>
        <v/>
      </c>
      <c r="C215" t="str">
        <f>IF(ISBLANK('Measure and Project Input'!Y223),"",'Measure and Project Input'!Y223)</f>
        <v/>
      </c>
      <c r="D215" t="str">
        <f>IF(ISBLANK('Measure and Project Input'!Z223),"",'Measure and Project Input'!Z223)</f>
        <v/>
      </c>
      <c r="E215" t="str">
        <f>IF(ISBLANK('Measure and Project Input'!AA223),"",'Measure and Project Input'!AA223)</f>
        <v/>
      </c>
      <c r="F215" t="str">
        <f>IF(ISBLANK('Measure and Project Input'!AB223),"",'Measure and Project Input'!AB223)</f>
        <v/>
      </c>
      <c r="G215" t="str">
        <f>IF(ISBLANK('Measure and Project Input'!AC223),"",'Measure and Project Input'!AC223)</f>
        <v/>
      </c>
      <c r="H215" t="str">
        <f>IF(ISBLANK('Measure and Project Input'!AD223),"",'Measure and Project Input'!AD223)</f>
        <v/>
      </c>
      <c r="I215" t="str">
        <f>IF(ISBLANK('Measure and Project Input'!AE223),"",'Measure and Project Input'!AE223)</f>
        <v/>
      </c>
      <c r="J215" t="str">
        <f>IF(ISBLANK('Measure and Project Input'!AF223),"",'Measure and Project Input'!AF223)</f>
        <v/>
      </c>
      <c r="K215" t="str">
        <f ca="1">IF(ISBLANK('Measure and Project Input'!BE223),"",'Measure and Project Input'!BE223)</f>
        <v/>
      </c>
      <c r="T215" t="str">
        <f>IF(ISBLANK('Measure and Project Input'!BH223),"",'Measure and Project Input'!BH223)</f>
        <v/>
      </c>
      <c r="U215" t="str">
        <f>IF(ISBLANK('Measure and Project Input'!BI223),"",'Measure and Project Input'!BI223)</f>
        <v/>
      </c>
      <c r="V215" t="str">
        <f>IF(ISBLANK('Measure and Project Input'!BJ223),"",'Measure and Project Input'!BJ223)</f>
        <v/>
      </c>
      <c r="W215" t="str">
        <f>IF(ISBLANK('Measure and Project Input'!BK223),"",'Measure and Project Input'!BK223)</f>
        <v/>
      </c>
      <c r="X215" t="str">
        <f>IF(ISBLANK('Measure and Project Input'!BL223),"",'Measure and Project Input'!BL223)</f>
        <v/>
      </c>
      <c r="Y215" t="str">
        <f>IF(ISBLANK('Measure and Project Input'!BM223),"",'Measure and Project Input'!BM223)</f>
        <v/>
      </c>
      <c r="Z215" t="str">
        <f>IF(ISBLANK('Measure and Project Input'!BN223),"",'Measure and Project Input'!BN223)</f>
        <v/>
      </c>
      <c r="AA215" t="str">
        <f>IF(ISBLANK('Measure and Project Input'!BO223),"",'Measure and Project Input'!BO223)</f>
        <v/>
      </c>
      <c r="AC215" t="str">
        <f>IF(ISBLANK('Measure and Project Input'!P223),"",'Measure and Project Input'!P223)</f>
        <v/>
      </c>
      <c r="AD215" t="str">
        <f>IF(ISBLANK('Measure and Project Input'!AG223),"",'Measure and Project Input'!AG223)</f>
        <v/>
      </c>
      <c r="AE215" t="str">
        <f>IF(ISBLANK('Measure and Project Input'!AH223),"",'Measure and Project Input'!AH223)</f>
        <v/>
      </c>
      <c r="AF215" t="str">
        <f>IF(ISBLANK('Measure and Project Input'!AN223),"",'Measure and Project Input'!AN223)</f>
        <v/>
      </c>
      <c r="AG215" t="str">
        <f>IF(ISBLANK('Measure and Project Input'!AO223),"",'Measure and Project Input'!AO223)</f>
        <v/>
      </c>
      <c r="AH215" t="str">
        <f>IF(ISBLANK('Measure and Project Input'!AP223),"",'Measure and Project Input'!AP223)</f>
        <v/>
      </c>
      <c r="AI215" t="str">
        <f>IF(ISBLANK('Measure and Project Input'!AQ223),"",'Measure and Project Input'!AQ223)</f>
        <v/>
      </c>
      <c r="AJ215" t="str">
        <f>IF(ISBLANK('Measure and Project Input'!AR223),"",'Measure and Project Input'!AR223)</f>
        <v/>
      </c>
      <c r="AK215" t="str">
        <f>IF(ISBLANK('Measure and Project Input'!AS223),"",'Measure and Project Input'!AS223)</f>
        <v/>
      </c>
      <c r="AL215" t="str">
        <f>IF(ISBLANK('Measure and Project Input'!AT223),"",'Measure and Project Input'!AT223)</f>
        <v/>
      </c>
      <c r="AM215" t="str">
        <f>IF(ISBLANK('Measure and Project Input'!AU223),"",'Measure and Project Input'!AU223)</f>
        <v/>
      </c>
      <c r="AN215" t="str">
        <f>IF(ISBLANK('Measure and Project Input'!AV223),"",'Measure and Project Input'!AV223)</f>
        <v/>
      </c>
      <c r="AO215" t="str">
        <f>IF(ISBLANK('Measure and Project Input'!AW223),"",'Measure and Project Input'!AW223)</f>
        <v/>
      </c>
      <c r="AP215" t="str">
        <f>IF(ISBLANK('Measure and Project Input'!AX223),"",'Measure and Project Input'!AX223)</f>
        <v/>
      </c>
      <c r="AQ215" t="str">
        <f>IF(ISBLANK('Measure and Project Input'!AY223),"",'Measure and Project Input'!AY223)</f>
        <v/>
      </c>
      <c r="AR215" t="str">
        <f>IF(ISBLANK('Measure and Project Input'!AZ223),"",'Measure and Project Input'!AZ223)</f>
        <v/>
      </c>
      <c r="AS215" t="str">
        <f>IF(ISBLANK('Measure and Project Input'!BA223),"",'Measure and Project Input'!BA223)</f>
        <v/>
      </c>
      <c r="AT215" t="str">
        <f>IF(ISBLANK('Measure and Project Input'!BB223),"",'Measure and Project Input'!BB223)</f>
        <v/>
      </c>
      <c r="AU215" t="str">
        <f>IF(ISBLANK('Measure and Project Input'!BC223),"",'Measure and Project Input'!BC223)</f>
        <v/>
      </c>
      <c r="AV215" t="str">
        <f>IF(ISBLANK('Measure and Project Input'!BD223),"",'Measure and Project Input'!BD223)</f>
        <v/>
      </c>
    </row>
    <row r="216" spans="1:48" x14ac:dyDescent="0.2">
      <c r="A216" t="str">
        <f>IF(ISBLANK('Measure and Project Input'!W224),"",'Measure and Project Input'!W224)</f>
        <v/>
      </c>
      <c r="B216" t="str">
        <f ca="1">IF(ISBLANK('Measure and Project Input'!X224),IF(ISBLANK('Measure and Project Input'!BY224),"",'Measure and Project Input'!BY224),'Measure and Project Input'!X224)</f>
        <v/>
      </c>
      <c r="C216" t="str">
        <f>IF(ISBLANK('Measure and Project Input'!Y224),"",'Measure and Project Input'!Y224)</f>
        <v/>
      </c>
      <c r="D216" t="str">
        <f>IF(ISBLANK('Measure and Project Input'!Z224),"",'Measure and Project Input'!Z224)</f>
        <v/>
      </c>
      <c r="E216" t="str">
        <f>IF(ISBLANK('Measure and Project Input'!AA224),"",'Measure and Project Input'!AA224)</f>
        <v/>
      </c>
      <c r="F216" t="str">
        <f>IF(ISBLANK('Measure and Project Input'!AB224),"",'Measure and Project Input'!AB224)</f>
        <v/>
      </c>
      <c r="G216" t="str">
        <f>IF(ISBLANK('Measure and Project Input'!AC224),"",'Measure and Project Input'!AC224)</f>
        <v/>
      </c>
      <c r="H216" t="str">
        <f>IF(ISBLANK('Measure and Project Input'!AD224),"",'Measure and Project Input'!AD224)</f>
        <v/>
      </c>
      <c r="I216" t="str">
        <f>IF(ISBLANK('Measure and Project Input'!AE224),"",'Measure and Project Input'!AE224)</f>
        <v/>
      </c>
      <c r="J216" t="str">
        <f>IF(ISBLANK('Measure and Project Input'!AF224),"",'Measure and Project Input'!AF224)</f>
        <v/>
      </c>
      <c r="K216" t="str">
        <f ca="1">IF(ISBLANK('Measure and Project Input'!BE224),"",'Measure and Project Input'!BE224)</f>
        <v/>
      </c>
      <c r="T216" t="str">
        <f>IF(ISBLANK('Measure and Project Input'!BH224),"",'Measure and Project Input'!BH224)</f>
        <v/>
      </c>
      <c r="U216" t="str">
        <f>IF(ISBLANK('Measure and Project Input'!BI224),"",'Measure and Project Input'!BI224)</f>
        <v/>
      </c>
      <c r="V216" t="str">
        <f>IF(ISBLANK('Measure and Project Input'!BJ224),"",'Measure and Project Input'!BJ224)</f>
        <v/>
      </c>
      <c r="W216" t="str">
        <f>IF(ISBLANK('Measure and Project Input'!BK224),"",'Measure and Project Input'!BK224)</f>
        <v/>
      </c>
      <c r="X216" t="str">
        <f>IF(ISBLANK('Measure and Project Input'!BL224),"",'Measure and Project Input'!BL224)</f>
        <v/>
      </c>
      <c r="Y216" t="str">
        <f>IF(ISBLANK('Measure and Project Input'!BM224),"",'Measure and Project Input'!BM224)</f>
        <v/>
      </c>
      <c r="Z216" t="str">
        <f>IF(ISBLANK('Measure and Project Input'!BN224),"",'Measure and Project Input'!BN224)</f>
        <v/>
      </c>
      <c r="AA216" t="str">
        <f>IF(ISBLANK('Measure and Project Input'!BO224),"",'Measure and Project Input'!BO224)</f>
        <v/>
      </c>
      <c r="AC216" t="str">
        <f>IF(ISBLANK('Measure and Project Input'!P224),"",'Measure and Project Input'!P224)</f>
        <v/>
      </c>
      <c r="AD216" t="str">
        <f>IF(ISBLANK('Measure and Project Input'!AG224),"",'Measure and Project Input'!AG224)</f>
        <v/>
      </c>
      <c r="AE216" t="str">
        <f>IF(ISBLANK('Measure and Project Input'!AH224),"",'Measure and Project Input'!AH224)</f>
        <v/>
      </c>
      <c r="AF216" t="str">
        <f>IF(ISBLANK('Measure and Project Input'!AN224),"",'Measure and Project Input'!AN224)</f>
        <v/>
      </c>
      <c r="AG216" t="str">
        <f>IF(ISBLANK('Measure and Project Input'!AO224),"",'Measure and Project Input'!AO224)</f>
        <v/>
      </c>
      <c r="AH216" t="str">
        <f>IF(ISBLANK('Measure and Project Input'!AP224),"",'Measure and Project Input'!AP224)</f>
        <v/>
      </c>
      <c r="AI216" t="str">
        <f>IF(ISBLANK('Measure and Project Input'!AQ224),"",'Measure and Project Input'!AQ224)</f>
        <v/>
      </c>
      <c r="AJ216" t="str">
        <f>IF(ISBLANK('Measure and Project Input'!AR224),"",'Measure and Project Input'!AR224)</f>
        <v/>
      </c>
      <c r="AK216" t="str">
        <f>IF(ISBLANK('Measure and Project Input'!AS224),"",'Measure and Project Input'!AS224)</f>
        <v/>
      </c>
      <c r="AL216" t="str">
        <f>IF(ISBLANK('Measure and Project Input'!AT224),"",'Measure and Project Input'!AT224)</f>
        <v/>
      </c>
      <c r="AM216" t="str">
        <f>IF(ISBLANK('Measure and Project Input'!AU224),"",'Measure and Project Input'!AU224)</f>
        <v/>
      </c>
      <c r="AN216" t="str">
        <f>IF(ISBLANK('Measure and Project Input'!AV224),"",'Measure and Project Input'!AV224)</f>
        <v/>
      </c>
      <c r="AO216" t="str">
        <f>IF(ISBLANK('Measure and Project Input'!AW224),"",'Measure and Project Input'!AW224)</f>
        <v/>
      </c>
      <c r="AP216" t="str">
        <f>IF(ISBLANK('Measure and Project Input'!AX224),"",'Measure and Project Input'!AX224)</f>
        <v/>
      </c>
      <c r="AQ216" t="str">
        <f>IF(ISBLANK('Measure and Project Input'!AY224),"",'Measure and Project Input'!AY224)</f>
        <v/>
      </c>
      <c r="AR216" t="str">
        <f>IF(ISBLANK('Measure and Project Input'!AZ224),"",'Measure and Project Input'!AZ224)</f>
        <v/>
      </c>
      <c r="AS216" t="str">
        <f>IF(ISBLANK('Measure and Project Input'!BA224),"",'Measure and Project Input'!BA224)</f>
        <v/>
      </c>
      <c r="AT216" t="str">
        <f>IF(ISBLANK('Measure and Project Input'!BB224),"",'Measure and Project Input'!BB224)</f>
        <v/>
      </c>
      <c r="AU216" t="str">
        <f>IF(ISBLANK('Measure and Project Input'!BC224),"",'Measure and Project Input'!BC224)</f>
        <v/>
      </c>
      <c r="AV216" t="str">
        <f>IF(ISBLANK('Measure and Project Input'!BD224),"",'Measure and Project Input'!BD224)</f>
        <v/>
      </c>
    </row>
    <row r="217" spans="1:48" x14ac:dyDescent="0.2">
      <c r="A217" t="str">
        <f>IF(ISBLANK('Measure and Project Input'!W225),"",'Measure and Project Input'!W225)</f>
        <v/>
      </c>
      <c r="B217" t="str">
        <f ca="1">IF(ISBLANK('Measure and Project Input'!X225),IF(ISBLANK('Measure and Project Input'!BY225),"",'Measure and Project Input'!BY225),'Measure and Project Input'!X225)</f>
        <v/>
      </c>
      <c r="C217" t="str">
        <f>IF(ISBLANK('Measure and Project Input'!Y225),"",'Measure and Project Input'!Y225)</f>
        <v/>
      </c>
      <c r="D217" t="str">
        <f>IF(ISBLANK('Measure and Project Input'!Z225),"",'Measure and Project Input'!Z225)</f>
        <v/>
      </c>
      <c r="E217" t="str">
        <f>IF(ISBLANK('Measure and Project Input'!AA225),"",'Measure and Project Input'!AA225)</f>
        <v/>
      </c>
      <c r="F217" t="str">
        <f>IF(ISBLANK('Measure and Project Input'!AB225),"",'Measure and Project Input'!AB225)</f>
        <v/>
      </c>
      <c r="G217" t="str">
        <f>IF(ISBLANK('Measure and Project Input'!AC225),"",'Measure and Project Input'!AC225)</f>
        <v/>
      </c>
      <c r="H217" t="str">
        <f>IF(ISBLANK('Measure and Project Input'!AD225),"",'Measure and Project Input'!AD225)</f>
        <v/>
      </c>
      <c r="I217" t="str">
        <f>IF(ISBLANK('Measure and Project Input'!AE225),"",'Measure and Project Input'!AE225)</f>
        <v/>
      </c>
      <c r="J217" t="str">
        <f>IF(ISBLANK('Measure and Project Input'!AF225),"",'Measure and Project Input'!AF225)</f>
        <v/>
      </c>
      <c r="K217" t="str">
        <f ca="1">IF(ISBLANK('Measure and Project Input'!BE225),"",'Measure and Project Input'!BE225)</f>
        <v/>
      </c>
      <c r="T217" t="str">
        <f>IF(ISBLANK('Measure and Project Input'!BH225),"",'Measure and Project Input'!BH225)</f>
        <v/>
      </c>
      <c r="U217" t="str">
        <f>IF(ISBLANK('Measure and Project Input'!BI225),"",'Measure and Project Input'!BI225)</f>
        <v/>
      </c>
      <c r="V217" t="str">
        <f>IF(ISBLANK('Measure and Project Input'!BJ225),"",'Measure and Project Input'!BJ225)</f>
        <v/>
      </c>
      <c r="W217" t="str">
        <f>IF(ISBLANK('Measure and Project Input'!BK225),"",'Measure and Project Input'!BK225)</f>
        <v/>
      </c>
      <c r="X217" t="str">
        <f>IF(ISBLANK('Measure and Project Input'!BL225),"",'Measure and Project Input'!BL225)</f>
        <v/>
      </c>
      <c r="Y217" t="str">
        <f>IF(ISBLANK('Measure and Project Input'!BM225),"",'Measure and Project Input'!BM225)</f>
        <v/>
      </c>
      <c r="Z217" t="str">
        <f>IF(ISBLANK('Measure and Project Input'!BN225),"",'Measure and Project Input'!BN225)</f>
        <v/>
      </c>
      <c r="AA217" t="str">
        <f>IF(ISBLANK('Measure and Project Input'!BO225),"",'Measure and Project Input'!BO225)</f>
        <v/>
      </c>
      <c r="AC217" t="str">
        <f>IF(ISBLANK('Measure and Project Input'!P225),"",'Measure and Project Input'!P225)</f>
        <v/>
      </c>
      <c r="AD217" t="str">
        <f>IF(ISBLANK('Measure and Project Input'!AG225),"",'Measure and Project Input'!AG225)</f>
        <v/>
      </c>
      <c r="AE217" t="str">
        <f>IF(ISBLANK('Measure and Project Input'!AH225),"",'Measure and Project Input'!AH225)</f>
        <v/>
      </c>
      <c r="AF217" t="str">
        <f>IF(ISBLANK('Measure and Project Input'!AN225),"",'Measure and Project Input'!AN225)</f>
        <v/>
      </c>
      <c r="AG217" t="str">
        <f>IF(ISBLANK('Measure and Project Input'!AO225),"",'Measure and Project Input'!AO225)</f>
        <v/>
      </c>
      <c r="AH217" t="str">
        <f>IF(ISBLANK('Measure and Project Input'!AP225),"",'Measure and Project Input'!AP225)</f>
        <v/>
      </c>
      <c r="AI217" t="str">
        <f>IF(ISBLANK('Measure and Project Input'!AQ225),"",'Measure and Project Input'!AQ225)</f>
        <v/>
      </c>
      <c r="AJ217" t="str">
        <f>IF(ISBLANK('Measure and Project Input'!AR225),"",'Measure and Project Input'!AR225)</f>
        <v/>
      </c>
      <c r="AK217" t="str">
        <f>IF(ISBLANK('Measure and Project Input'!AS225),"",'Measure and Project Input'!AS225)</f>
        <v/>
      </c>
      <c r="AL217" t="str">
        <f>IF(ISBLANK('Measure and Project Input'!AT225),"",'Measure and Project Input'!AT225)</f>
        <v/>
      </c>
      <c r="AM217" t="str">
        <f>IF(ISBLANK('Measure and Project Input'!AU225),"",'Measure and Project Input'!AU225)</f>
        <v/>
      </c>
      <c r="AN217" t="str">
        <f>IF(ISBLANK('Measure and Project Input'!AV225),"",'Measure and Project Input'!AV225)</f>
        <v/>
      </c>
      <c r="AO217" t="str">
        <f>IF(ISBLANK('Measure and Project Input'!AW225),"",'Measure and Project Input'!AW225)</f>
        <v/>
      </c>
      <c r="AP217" t="str">
        <f>IF(ISBLANK('Measure and Project Input'!AX225),"",'Measure and Project Input'!AX225)</f>
        <v/>
      </c>
      <c r="AQ217" t="str">
        <f>IF(ISBLANK('Measure and Project Input'!AY225),"",'Measure and Project Input'!AY225)</f>
        <v/>
      </c>
      <c r="AR217" t="str">
        <f>IF(ISBLANK('Measure and Project Input'!AZ225),"",'Measure and Project Input'!AZ225)</f>
        <v/>
      </c>
      <c r="AS217" t="str">
        <f>IF(ISBLANK('Measure and Project Input'!BA225),"",'Measure and Project Input'!BA225)</f>
        <v/>
      </c>
      <c r="AT217" t="str">
        <f>IF(ISBLANK('Measure and Project Input'!BB225),"",'Measure and Project Input'!BB225)</f>
        <v/>
      </c>
      <c r="AU217" t="str">
        <f>IF(ISBLANK('Measure and Project Input'!BC225),"",'Measure and Project Input'!BC225)</f>
        <v/>
      </c>
      <c r="AV217" t="str">
        <f>IF(ISBLANK('Measure and Project Input'!BD225),"",'Measure and Project Input'!BD225)</f>
        <v/>
      </c>
    </row>
    <row r="218" spans="1:48" x14ac:dyDescent="0.2">
      <c r="A218" t="str">
        <f>IF(ISBLANK('Measure and Project Input'!W226),"",'Measure and Project Input'!W226)</f>
        <v/>
      </c>
      <c r="B218" t="str">
        <f ca="1">IF(ISBLANK('Measure and Project Input'!X226),IF(ISBLANK('Measure and Project Input'!BY226),"",'Measure and Project Input'!BY226),'Measure and Project Input'!X226)</f>
        <v/>
      </c>
      <c r="C218" t="str">
        <f>IF(ISBLANK('Measure and Project Input'!Y226),"",'Measure and Project Input'!Y226)</f>
        <v/>
      </c>
      <c r="D218" t="str">
        <f>IF(ISBLANK('Measure and Project Input'!Z226),"",'Measure and Project Input'!Z226)</f>
        <v/>
      </c>
      <c r="E218" t="str">
        <f>IF(ISBLANK('Measure and Project Input'!AA226),"",'Measure and Project Input'!AA226)</f>
        <v/>
      </c>
      <c r="F218" t="str">
        <f>IF(ISBLANK('Measure and Project Input'!AB226),"",'Measure and Project Input'!AB226)</f>
        <v/>
      </c>
      <c r="G218" t="str">
        <f>IF(ISBLANK('Measure and Project Input'!AC226),"",'Measure and Project Input'!AC226)</f>
        <v/>
      </c>
      <c r="H218" t="str">
        <f>IF(ISBLANK('Measure and Project Input'!AD226),"",'Measure and Project Input'!AD226)</f>
        <v/>
      </c>
      <c r="I218" t="str">
        <f>IF(ISBLANK('Measure and Project Input'!AE226),"",'Measure and Project Input'!AE226)</f>
        <v/>
      </c>
      <c r="J218" t="str">
        <f>IF(ISBLANK('Measure and Project Input'!AF226),"",'Measure and Project Input'!AF226)</f>
        <v/>
      </c>
      <c r="K218" t="str">
        <f ca="1">IF(ISBLANK('Measure and Project Input'!BE226),"",'Measure and Project Input'!BE226)</f>
        <v/>
      </c>
      <c r="T218" t="str">
        <f>IF(ISBLANK('Measure and Project Input'!BH226),"",'Measure and Project Input'!BH226)</f>
        <v/>
      </c>
      <c r="U218" t="str">
        <f>IF(ISBLANK('Measure and Project Input'!BI226),"",'Measure and Project Input'!BI226)</f>
        <v/>
      </c>
      <c r="V218" t="str">
        <f>IF(ISBLANK('Measure and Project Input'!BJ226),"",'Measure and Project Input'!BJ226)</f>
        <v/>
      </c>
      <c r="W218" t="str">
        <f>IF(ISBLANK('Measure and Project Input'!BK226),"",'Measure and Project Input'!BK226)</f>
        <v/>
      </c>
      <c r="X218" t="str">
        <f>IF(ISBLANK('Measure and Project Input'!BL226),"",'Measure and Project Input'!BL226)</f>
        <v/>
      </c>
      <c r="Y218" t="str">
        <f>IF(ISBLANK('Measure and Project Input'!BM226),"",'Measure and Project Input'!BM226)</f>
        <v/>
      </c>
      <c r="Z218" t="str">
        <f>IF(ISBLANK('Measure and Project Input'!BN226),"",'Measure and Project Input'!BN226)</f>
        <v/>
      </c>
      <c r="AA218" t="str">
        <f>IF(ISBLANK('Measure and Project Input'!BO226),"",'Measure and Project Input'!BO226)</f>
        <v/>
      </c>
      <c r="AC218" t="str">
        <f>IF(ISBLANK('Measure and Project Input'!P226),"",'Measure and Project Input'!P226)</f>
        <v/>
      </c>
      <c r="AD218" t="str">
        <f>IF(ISBLANK('Measure and Project Input'!AG226),"",'Measure and Project Input'!AG226)</f>
        <v/>
      </c>
      <c r="AE218" t="str">
        <f>IF(ISBLANK('Measure and Project Input'!AH226),"",'Measure and Project Input'!AH226)</f>
        <v/>
      </c>
      <c r="AF218" t="str">
        <f>IF(ISBLANK('Measure and Project Input'!AN226),"",'Measure and Project Input'!AN226)</f>
        <v/>
      </c>
      <c r="AG218" t="str">
        <f>IF(ISBLANK('Measure and Project Input'!AO226),"",'Measure and Project Input'!AO226)</f>
        <v/>
      </c>
      <c r="AH218" t="str">
        <f>IF(ISBLANK('Measure and Project Input'!AP226),"",'Measure and Project Input'!AP226)</f>
        <v/>
      </c>
      <c r="AI218" t="str">
        <f>IF(ISBLANK('Measure and Project Input'!AQ226),"",'Measure and Project Input'!AQ226)</f>
        <v/>
      </c>
      <c r="AJ218" t="str">
        <f>IF(ISBLANK('Measure and Project Input'!AR226),"",'Measure and Project Input'!AR226)</f>
        <v/>
      </c>
      <c r="AK218" t="str">
        <f>IF(ISBLANK('Measure and Project Input'!AS226),"",'Measure and Project Input'!AS226)</f>
        <v/>
      </c>
      <c r="AL218" t="str">
        <f>IF(ISBLANK('Measure and Project Input'!AT226),"",'Measure and Project Input'!AT226)</f>
        <v/>
      </c>
      <c r="AM218" t="str">
        <f>IF(ISBLANK('Measure and Project Input'!AU226),"",'Measure and Project Input'!AU226)</f>
        <v/>
      </c>
      <c r="AN218" t="str">
        <f>IF(ISBLANK('Measure and Project Input'!AV226),"",'Measure and Project Input'!AV226)</f>
        <v/>
      </c>
      <c r="AO218" t="str">
        <f>IF(ISBLANK('Measure and Project Input'!AW226),"",'Measure and Project Input'!AW226)</f>
        <v/>
      </c>
      <c r="AP218" t="str">
        <f>IF(ISBLANK('Measure and Project Input'!AX226),"",'Measure and Project Input'!AX226)</f>
        <v/>
      </c>
      <c r="AQ218" t="str">
        <f>IF(ISBLANK('Measure and Project Input'!AY226),"",'Measure and Project Input'!AY226)</f>
        <v/>
      </c>
      <c r="AR218" t="str">
        <f>IF(ISBLANK('Measure and Project Input'!AZ226),"",'Measure and Project Input'!AZ226)</f>
        <v/>
      </c>
      <c r="AS218" t="str">
        <f>IF(ISBLANK('Measure and Project Input'!BA226),"",'Measure and Project Input'!BA226)</f>
        <v/>
      </c>
      <c r="AT218" t="str">
        <f>IF(ISBLANK('Measure and Project Input'!BB226),"",'Measure and Project Input'!BB226)</f>
        <v/>
      </c>
      <c r="AU218" t="str">
        <f>IF(ISBLANK('Measure and Project Input'!BC226),"",'Measure and Project Input'!BC226)</f>
        <v/>
      </c>
      <c r="AV218" t="str">
        <f>IF(ISBLANK('Measure and Project Input'!BD226),"",'Measure and Project Input'!BD226)</f>
        <v/>
      </c>
    </row>
    <row r="219" spans="1:48" x14ac:dyDescent="0.2">
      <c r="A219" t="str">
        <f>IF(ISBLANK('Measure and Project Input'!W227),"",'Measure and Project Input'!W227)</f>
        <v/>
      </c>
      <c r="B219" t="str">
        <f ca="1">IF(ISBLANK('Measure and Project Input'!X227),IF(ISBLANK('Measure and Project Input'!BY227),"",'Measure and Project Input'!BY227),'Measure and Project Input'!X227)</f>
        <v/>
      </c>
      <c r="C219" t="str">
        <f>IF(ISBLANK('Measure and Project Input'!Y227),"",'Measure and Project Input'!Y227)</f>
        <v/>
      </c>
      <c r="D219" t="str">
        <f>IF(ISBLANK('Measure and Project Input'!Z227),"",'Measure and Project Input'!Z227)</f>
        <v/>
      </c>
      <c r="E219" t="str">
        <f>IF(ISBLANK('Measure and Project Input'!AA227),"",'Measure and Project Input'!AA227)</f>
        <v/>
      </c>
      <c r="F219" t="str">
        <f>IF(ISBLANK('Measure and Project Input'!AB227),"",'Measure and Project Input'!AB227)</f>
        <v/>
      </c>
      <c r="G219" t="str">
        <f>IF(ISBLANK('Measure and Project Input'!AC227),"",'Measure and Project Input'!AC227)</f>
        <v/>
      </c>
      <c r="H219" t="str">
        <f>IF(ISBLANK('Measure and Project Input'!AD227),"",'Measure and Project Input'!AD227)</f>
        <v/>
      </c>
      <c r="I219" t="str">
        <f>IF(ISBLANK('Measure and Project Input'!AE227),"",'Measure and Project Input'!AE227)</f>
        <v/>
      </c>
      <c r="J219" t="str">
        <f>IF(ISBLANK('Measure and Project Input'!AF227),"",'Measure and Project Input'!AF227)</f>
        <v/>
      </c>
      <c r="K219" t="str">
        <f ca="1">IF(ISBLANK('Measure and Project Input'!BE227),"",'Measure and Project Input'!BE227)</f>
        <v/>
      </c>
      <c r="T219" t="str">
        <f>IF(ISBLANK('Measure and Project Input'!BH227),"",'Measure and Project Input'!BH227)</f>
        <v/>
      </c>
      <c r="U219" t="str">
        <f>IF(ISBLANK('Measure and Project Input'!BI227),"",'Measure and Project Input'!BI227)</f>
        <v/>
      </c>
      <c r="V219" t="str">
        <f>IF(ISBLANK('Measure and Project Input'!BJ227),"",'Measure and Project Input'!BJ227)</f>
        <v/>
      </c>
      <c r="W219" t="str">
        <f>IF(ISBLANK('Measure and Project Input'!BK227),"",'Measure and Project Input'!BK227)</f>
        <v/>
      </c>
      <c r="X219" t="str">
        <f>IF(ISBLANK('Measure and Project Input'!BL227),"",'Measure and Project Input'!BL227)</f>
        <v/>
      </c>
      <c r="Y219" t="str">
        <f>IF(ISBLANK('Measure and Project Input'!BM227),"",'Measure and Project Input'!BM227)</f>
        <v/>
      </c>
      <c r="Z219" t="str">
        <f>IF(ISBLANK('Measure and Project Input'!BN227),"",'Measure and Project Input'!BN227)</f>
        <v/>
      </c>
      <c r="AA219" t="str">
        <f>IF(ISBLANK('Measure and Project Input'!BO227),"",'Measure and Project Input'!BO227)</f>
        <v/>
      </c>
      <c r="AC219" t="str">
        <f>IF(ISBLANK('Measure and Project Input'!P227),"",'Measure and Project Input'!P227)</f>
        <v/>
      </c>
      <c r="AD219" t="str">
        <f>IF(ISBLANK('Measure and Project Input'!AG227),"",'Measure and Project Input'!AG227)</f>
        <v/>
      </c>
      <c r="AE219" t="str">
        <f>IF(ISBLANK('Measure and Project Input'!AH227),"",'Measure and Project Input'!AH227)</f>
        <v/>
      </c>
      <c r="AF219" t="str">
        <f>IF(ISBLANK('Measure and Project Input'!AN227),"",'Measure and Project Input'!AN227)</f>
        <v/>
      </c>
      <c r="AG219" t="str">
        <f>IF(ISBLANK('Measure and Project Input'!AO227),"",'Measure and Project Input'!AO227)</f>
        <v/>
      </c>
      <c r="AH219" t="str">
        <f>IF(ISBLANK('Measure and Project Input'!AP227),"",'Measure and Project Input'!AP227)</f>
        <v/>
      </c>
      <c r="AI219" t="str">
        <f>IF(ISBLANK('Measure and Project Input'!AQ227),"",'Measure and Project Input'!AQ227)</f>
        <v/>
      </c>
      <c r="AJ219" t="str">
        <f>IF(ISBLANK('Measure and Project Input'!AR227),"",'Measure and Project Input'!AR227)</f>
        <v/>
      </c>
      <c r="AK219" t="str">
        <f>IF(ISBLANK('Measure and Project Input'!AS227),"",'Measure and Project Input'!AS227)</f>
        <v/>
      </c>
      <c r="AL219" t="str">
        <f>IF(ISBLANK('Measure and Project Input'!AT227),"",'Measure and Project Input'!AT227)</f>
        <v/>
      </c>
      <c r="AM219" t="str">
        <f>IF(ISBLANK('Measure and Project Input'!AU227),"",'Measure and Project Input'!AU227)</f>
        <v/>
      </c>
      <c r="AN219" t="str">
        <f>IF(ISBLANK('Measure and Project Input'!AV227),"",'Measure and Project Input'!AV227)</f>
        <v/>
      </c>
      <c r="AO219" t="str">
        <f>IF(ISBLANK('Measure and Project Input'!AW227),"",'Measure and Project Input'!AW227)</f>
        <v/>
      </c>
      <c r="AP219" t="str">
        <f>IF(ISBLANK('Measure and Project Input'!AX227),"",'Measure and Project Input'!AX227)</f>
        <v/>
      </c>
      <c r="AQ219" t="str">
        <f>IF(ISBLANK('Measure and Project Input'!AY227),"",'Measure and Project Input'!AY227)</f>
        <v/>
      </c>
      <c r="AR219" t="str">
        <f>IF(ISBLANK('Measure and Project Input'!AZ227),"",'Measure and Project Input'!AZ227)</f>
        <v/>
      </c>
      <c r="AS219" t="str">
        <f>IF(ISBLANK('Measure and Project Input'!BA227),"",'Measure and Project Input'!BA227)</f>
        <v/>
      </c>
      <c r="AT219" t="str">
        <f>IF(ISBLANK('Measure and Project Input'!BB227),"",'Measure and Project Input'!BB227)</f>
        <v/>
      </c>
      <c r="AU219" t="str">
        <f>IF(ISBLANK('Measure and Project Input'!BC227),"",'Measure and Project Input'!BC227)</f>
        <v/>
      </c>
      <c r="AV219" t="str">
        <f>IF(ISBLANK('Measure and Project Input'!BD227),"",'Measure and Project Input'!BD227)</f>
        <v/>
      </c>
    </row>
    <row r="220" spans="1:48" x14ac:dyDescent="0.2">
      <c r="A220" t="str">
        <f>IF(ISBLANK('Measure and Project Input'!W228),"",'Measure and Project Input'!W228)</f>
        <v/>
      </c>
      <c r="B220" t="str">
        <f ca="1">IF(ISBLANK('Measure and Project Input'!X228),IF(ISBLANK('Measure and Project Input'!BY228),"",'Measure and Project Input'!BY228),'Measure and Project Input'!X228)</f>
        <v/>
      </c>
      <c r="C220" t="str">
        <f>IF(ISBLANK('Measure and Project Input'!Y228),"",'Measure and Project Input'!Y228)</f>
        <v/>
      </c>
      <c r="D220" t="str">
        <f>IF(ISBLANK('Measure and Project Input'!Z228),"",'Measure and Project Input'!Z228)</f>
        <v/>
      </c>
      <c r="E220" t="str">
        <f>IF(ISBLANK('Measure and Project Input'!AA228),"",'Measure and Project Input'!AA228)</f>
        <v/>
      </c>
      <c r="F220" t="str">
        <f>IF(ISBLANK('Measure and Project Input'!AB228),"",'Measure and Project Input'!AB228)</f>
        <v/>
      </c>
      <c r="G220" t="str">
        <f>IF(ISBLANK('Measure and Project Input'!AC228),"",'Measure and Project Input'!AC228)</f>
        <v/>
      </c>
      <c r="H220" t="str">
        <f>IF(ISBLANK('Measure and Project Input'!AD228),"",'Measure and Project Input'!AD228)</f>
        <v/>
      </c>
      <c r="I220" t="str">
        <f>IF(ISBLANK('Measure and Project Input'!AE228),"",'Measure and Project Input'!AE228)</f>
        <v/>
      </c>
      <c r="J220" t="str">
        <f>IF(ISBLANK('Measure and Project Input'!AF228),"",'Measure and Project Input'!AF228)</f>
        <v/>
      </c>
      <c r="K220" t="str">
        <f ca="1">IF(ISBLANK('Measure and Project Input'!BE228),"",'Measure and Project Input'!BE228)</f>
        <v/>
      </c>
      <c r="T220" t="str">
        <f>IF(ISBLANK('Measure and Project Input'!BH228),"",'Measure and Project Input'!BH228)</f>
        <v/>
      </c>
      <c r="U220" t="str">
        <f>IF(ISBLANK('Measure and Project Input'!BI228),"",'Measure and Project Input'!BI228)</f>
        <v/>
      </c>
      <c r="V220" t="str">
        <f>IF(ISBLANK('Measure and Project Input'!BJ228),"",'Measure and Project Input'!BJ228)</f>
        <v/>
      </c>
      <c r="W220" t="str">
        <f>IF(ISBLANK('Measure and Project Input'!BK228),"",'Measure and Project Input'!BK228)</f>
        <v/>
      </c>
      <c r="X220" t="str">
        <f>IF(ISBLANK('Measure and Project Input'!BL228),"",'Measure and Project Input'!BL228)</f>
        <v/>
      </c>
      <c r="Y220" t="str">
        <f>IF(ISBLANK('Measure and Project Input'!BM228),"",'Measure and Project Input'!BM228)</f>
        <v/>
      </c>
      <c r="Z220" t="str">
        <f>IF(ISBLANK('Measure and Project Input'!BN228),"",'Measure and Project Input'!BN228)</f>
        <v/>
      </c>
      <c r="AA220" t="str">
        <f>IF(ISBLANK('Measure and Project Input'!BO228),"",'Measure and Project Input'!BO228)</f>
        <v/>
      </c>
      <c r="AC220" t="str">
        <f>IF(ISBLANK('Measure and Project Input'!P228),"",'Measure and Project Input'!P228)</f>
        <v/>
      </c>
      <c r="AD220" t="str">
        <f>IF(ISBLANK('Measure and Project Input'!AG228),"",'Measure and Project Input'!AG228)</f>
        <v/>
      </c>
      <c r="AE220" t="str">
        <f>IF(ISBLANK('Measure and Project Input'!AH228),"",'Measure and Project Input'!AH228)</f>
        <v/>
      </c>
      <c r="AF220" t="str">
        <f>IF(ISBLANK('Measure and Project Input'!AN228),"",'Measure and Project Input'!AN228)</f>
        <v/>
      </c>
      <c r="AG220" t="str">
        <f>IF(ISBLANK('Measure and Project Input'!AO228),"",'Measure and Project Input'!AO228)</f>
        <v/>
      </c>
      <c r="AH220" t="str">
        <f>IF(ISBLANK('Measure and Project Input'!AP228),"",'Measure and Project Input'!AP228)</f>
        <v/>
      </c>
      <c r="AI220" t="str">
        <f>IF(ISBLANK('Measure and Project Input'!AQ228),"",'Measure and Project Input'!AQ228)</f>
        <v/>
      </c>
      <c r="AJ220" t="str">
        <f>IF(ISBLANK('Measure and Project Input'!AR228),"",'Measure and Project Input'!AR228)</f>
        <v/>
      </c>
      <c r="AK220" t="str">
        <f>IF(ISBLANK('Measure and Project Input'!AS228),"",'Measure and Project Input'!AS228)</f>
        <v/>
      </c>
      <c r="AL220" t="str">
        <f>IF(ISBLANK('Measure and Project Input'!AT228),"",'Measure and Project Input'!AT228)</f>
        <v/>
      </c>
      <c r="AM220" t="str">
        <f>IF(ISBLANK('Measure and Project Input'!AU228),"",'Measure and Project Input'!AU228)</f>
        <v/>
      </c>
      <c r="AN220" t="str">
        <f>IF(ISBLANK('Measure and Project Input'!AV228),"",'Measure and Project Input'!AV228)</f>
        <v/>
      </c>
      <c r="AO220" t="str">
        <f>IF(ISBLANK('Measure and Project Input'!AW228),"",'Measure and Project Input'!AW228)</f>
        <v/>
      </c>
      <c r="AP220" t="str">
        <f>IF(ISBLANK('Measure and Project Input'!AX228),"",'Measure and Project Input'!AX228)</f>
        <v/>
      </c>
      <c r="AQ220" t="str">
        <f>IF(ISBLANK('Measure and Project Input'!AY228),"",'Measure and Project Input'!AY228)</f>
        <v/>
      </c>
      <c r="AR220" t="str">
        <f>IF(ISBLANK('Measure and Project Input'!AZ228),"",'Measure and Project Input'!AZ228)</f>
        <v/>
      </c>
      <c r="AS220" t="str">
        <f>IF(ISBLANK('Measure and Project Input'!BA228),"",'Measure and Project Input'!BA228)</f>
        <v/>
      </c>
      <c r="AT220" t="str">
        <f>IF(ISBLANK('Measure and Project Input'!BB228),"",'Measure and Project Input'!BB228)</f>
        <v/>
      </c>
      <c r="AU220" t="str">
        <f>IF(ISBLANK('Measure and Project Input'!BC228),"",'Measure and Project Input'!BC228)</f>
        <v/>
      </c>
      <c r="AV220" t="str">
        <f>IF(ISBLANK('Measure and Project Input'!BD228),"",'Measure and Project Input'!BD228)</f>
        <v/>
      </c>
    </row>
    <row r="221" spans="1:48" x14ac:dyDescent="0.2">
      <c r="A221" t="str">
        <f>IF(ISBLANK('Measure and Project Input'!W229),"",'Measure and Project Input'!W229)</f>
        <v/>
      </c>
      <c r="B221" t="str">
        <f ca="1">IF(ISBLANK('Measure and Project Input'!X229),IF(ISBLANK('Measure and Project Input'!BY229),"",'Measure and Project Input'!BY229),'Measure and Project Input'!X229)</f>
        <v/>
      </c>
      <c r="C221" t="str">
        <f>IF(ISBLANK('Measure and Project Input'!Y229),"",'Measure and Project Input'!Y229)</f>
        <v/>
      </c>
      <c r="D221" t="str">
        <f>IF(ISBLANK('Measure and Project Input'!Z229),"",'Measure and Project Input'!Z229)</f>
        <v/>
      </c>
      <c r="E221" t="str">
        <f>IF(ISBLANK('Measure and Project Input'!AA229),"",'Measure and Project Input'!AA229)</f>
        <v/>
      </c>
      <c r="F221" t="str">
        <f>IF(ISBLANK('Measure and Project Input'!AB229),"",'Measure and Project Input'!AB229)</f>
        <v/>
      </c>
      <c r="G221" t="str">
        <f>IF(ISBLANK('Measure and Project Input'!AC229),"",'Measure and Project Input'!AC229)</f>
        <v/>
      </c>
      <c r="H221" t="str">
        <f>IF(ISBLANK('Measure and Project Input'!AD229),"",'Measure and Project Input'!AD229)</f>
        <v/>
      </c>
      <c r="I221" t="str">
        <f>IF(ISBLANK('Measure and Project Input'!AE229),"",'Measure and Project Input'!AE229)</f>
        <v/>
      </c>
      <c r="J221" t="str">
        <f>IF(ISBLANK('Measure and Project Input'!AF229),"",'Measure and Project Input'!AF229)</f>
        <v/>
      </c>
      <c r="K221" t="str">
        <f ca="1">IF(ISBLANK('Measure and Project Input'!BE229),"",'Measure and Project Input'!BE229)</f>
        <v/>
      </c>
      <c r="T221" t="str">
        <f>IF(ISBLANK('Measure and Project Input'!BH229),"",'Measure and Project Input'!BH229)</f>
        <v/>
      </c>
      <c r="U221" t="str">
        <f>IF(ISBLANK('Measure and Project Input'!BI229),"",'Measure and Project Input'!BI229)</f>
        <v/>
      </c>
      <c r="V221" t="str">
        <f>IF(ISBLANK('Measure and Project Input'!BJ229),"",'Measure and Project Input'!BJ229)</f>
        <v/>
      </c>
      <c r="W221" t="str">
        <f>IF(ISBLANK('Measure and Project Input'!BK229),"",'Measure and Project Input'!BK229)</f>
        <v/>
      </c>
      <c r="X221" t="str">
        <f>IF(ISBLANK('Measure and Project Input'!BL229),"",'Measure and Project Input'!BL229)</f>
        <v/>
      </c>
      <c r="Y221" t="str">
        <f>IF(ISBLANK('Measure and Project Input'!BM229),"",'Measure and Project Input'!BM229)</f>
        <v/>
      </c>
      <c r="Z221" t="str">
        <f>IF(ISBLANK('Measure and Project Input'!BN229),"",'Measure and Project Input'!BN229)</f>
        <v/>
      </c>
      <c r="AA221" t="str">
        <f>IF(ISBLANK('Measure and Project Input'!BO229),"",'Measure and Project Input'!BO229)</f>
        <v/>
      </c>
      <c r="AC221" t="str">
        <f>IF(ISBLANK('Measure and Project Input'!P229),"",'Measure and Project Input'!P229)</f>
        <v/>
      </c>
      <c r="AD221" t="str">
        <f>IF(ISBLANK('Measure and Project Input'!AG229),"",'Measure and Project Input'!AG229)</f>
        <v/>
      </c>
      <c r="AE221" t="str">
        <f>IF(ISBLANK('Measure and Project Input'!AH229),"",'Measure and Project Input'!AH229)</f>
        <v/>
      </c>
      <c r="AF221" t="str">
        <f>IF(ISBLANK('Measure and Project Input'!AN229),"",'Measure and Project Input'!AN229)</f>
        <v/>
      </c>
      <c r="AG221" t="str">
        <f>IF(ISBLANK('Measure and Project Input'!AO229),"",'Measure and Project Input'!AO229)</f>
        <v/>
      </c>
      <c r="AH221" t="str">
        <f>IF(ISBLANK('Measure and Project Input'!AP229),"",'Measure and Project Input'!AP229)</f>
        <v/>
      </c>
      <c r="AI221" t="str">
        <f>IF(ISBLANK('Measure and Project Input'!AQ229),"",'Measure and Project Input'!AQ229)</f>
        <v/>
      </c>
      <c r="AJ221" t="str">
        <f>IF(ISBLANK('Measure and Project Input'!AR229),"",'Measure and Project Input'!AR229)</f>
        <v/>
      </c>
      <c r="AK221" t="str">
        <f>IF(ISBLANK('Measure and Project Input'!AS229),"",'Measure and Project Input'!AS229)</f>
        <v/>
      </c>
      <c r="AL221" t="str">
        <f>IF(ISBLANK('Measure and Project Input'!AT229),"",'Measure and Project Input'!AT229)</f>
        <v/>
      </c>
      <c r="AM221" t="str">
        <f>IF(ISBLANK('Measure and Project Input'!AU229),"",'Measure and Project Input'!AU229)</f>
        <v/>
      </c>
      <c r="AN221" t="str">
        <f>IF(ISBLANK('Measure and Project Input'!AV229),"",'Measure and Project Input'!AV229)</f>
        <v/>
      </c>
      <c r="AO221" t="str">
        <f>IF(ISBLANK('Measure and Project Input'!AW229),"",'Measure and Project Input'!AW229)</f>
        <v/>
      </c>
      <c r="AP221" t="str">
        <f>IF(ISBLANK('Measure and Project Input'!AX229),"",'Measure and Project Input'!AX229)</f>
        <v/>
      </c>
      <c r="AQ221" t="str">
        <f>IF(ISBLANK('Measure and Project Input'!AY229),"",'Measure and Project Input'!AY229)</f>
        <v/>
      </c>
      <c r="AR221" t="str">
        <f>IF(ISBLANK('Measure and Project Input'!AZ229),"",'Measure and Project Input'!AZ229)</f>
        <v/>
      </c>
      <c r="AS221" t="str">
        <f>IF(ISBLANK('Measure and Project Input'!BA229),"",'Measure and Project Input'!BA229)</f>
        <v/>
      </c>
      <c r="AT221" t="str">
        <f>IF(ISBLANK('Measure and Project Input'!BB229),"",'Measure and Project Input'!BB229)</f>
        <v/>
      </c>
      <c r="AU221" t="str">
        <f>IF(ISBLANK('Measure and Project Input'!BC229),"",'Measure and Project Input'!BC229)</f>
        <v/>
      </c>
      <c r="AV221" t="str">
        <f>IF(ISBLANK('Measure and Project Input'!BD229),"",'Measure and Project Input'!BD229)</f>
        <v/>
      </c>
    </row>
    <row r="222" spans="1:48" x14ac:dyDescent="0.2">
      <c r="A222" t="str">
        <f>IF(ISBLANK('Measure and Project Input'!W230),"",'Measure and Project Input'!W230)</f>
        <v/>
      </c>
      <c r="B222" t="str">
        <f ca="1">IF(ISBLANK('Measure and Project Input'!X230),IF(ISBLANK('Measure and Project Input'!BY230),"",'Measure and Project Input'!BY230),'Measure and Project Input'!X230)</f>
        <v/>
      </c>
      <c r="C222" t="str">
        <f>IF(ISBLANK('Measure and Project Input'!Y230),"",'Measure and Project Input'!Y230)</f>
        <v/>
      </c>
      <c r="D222" t="str">
        <f>IF(ISBLANK('Measure and Project Input'!Z230),"",'Measure and Project Input'!Z230)</f>
        <v/>
      </c>
      <c r="E222" t="str">
        <f>IF(ISBLANK('Measure and Project Input'!AA230),"",'Measure and Project Input'!AA230)</f>
        <v/>
      </c>
      <c r="F222" t="str">
        <f>IF(ISBLANK('Measure and Project Input'!AB230),"",'Measure and Project Input'!AB230)</f>
        <v/>
      </c>
      <c r="G222" t="str">
        <f>IF(ISBLANK('Measure and Project Input'!AC230),"",'Measure and Project Input'!AC230)</f>
        <v/>
      </c>
      <c r="H222" t="str">
        <f>IF(ISBLANK('Measure and Project Input'!AD230),"",'Measure and Project Input'!AD230)</f>
        <v/>
      </c>
      <c r="I222" t="str">
        <f>IF(ISBLANK('Measure and Project Input'!AE230),"",'Measure and Project Input'!AE230)</f>
        <v/>
      </c>
      <c r="J222" t="str">
        <f>IF(ISBLANK('Measure and Project Input'!AF230),"",'Measure and Project Input'!AF230)</f>
        <v/>
      </c>
      <c r="K222" t="str">
        <f ca="1">IF(ISBLANK('Measure and Project Input'!BE230),"",'Measure and Project Input'!BE230)</f>
        <v/>
      </c>
      <c r="T222" t="str">
        <f>IF(ISBLANK('Measure and Project Input'!BH230),"",'Measure and Project Input'!BH230)</f>
        <v/>
      </c>
      <c r="U222" t="str">
        <f>IF(ISBLANK('Measure and Project Input'!BI230),"",'Measure and Project Input'!BI230)</f>
        <v/>
      </c>
      <c r="V222" t="str">
        <f>IF(ISBLANK('Measure and Project Input'!BJ230),"",'Measure and Project Input'!BJ230)</f>
        <v/>
      </c>
      <c r="W222" t="str">
        <f>IF(ISBLANK('Measure and Project Input'!BK230),"",'Measure and Project Input'!BK230)</f>
        <v/>
      </c>
      <c r="X222" t="str">
        <f>IF(ISBLANK('Measure and Project Input'!BL230),"",'Measure and Project Input'!BL230)</f>
        <v/>
      </c>
      <c r="Y222" t="str">
        <f>IF(ISBLANK('Measure and Project Input'!BM230),"",'Measure and Project Input'!BM230)</f>
        <v/>
      </c>
      <c r="Z222" t="str">
        <f>IF(ISBLANK('Measure and Project Input'!BN230),"",'Measure and Project Input'!BN230)</f>
        <v/>
      </c>
      <c r="AA222" t="str">
        <f>IF(ISBLANK('Measure and Project Input'!BO230),"",'Measure and Project Input'!BO230)</f>
        <v/>
      </c>
      <c r="AC222" t="str">
        <f>IF(ISBLANK('Measure and Project Input'!P230),"",'Measure and Project Input'!P230)</f>
        <v/>
      </c>
      <c r="AD222" t="str">
        <f>IF(ISBLANK('Measure and Project Input'!AG230),"",'Measure and Project Input'!AG230)</f>
        <v/>
      </c>
      <c r="AE222" t="str">
        <f>IF(ISBLANK('Measure and Project Input'!AH230),"",'Measure and Project Input'!AH230)</f>
        <v/>
      </c>
      <c r="AF222" t="str">
        <f>IF(ISBLANK('Measure and Project Input'!AN230),"",'Measure and Project Input'!AN230)</f>
        <v/>
      </c>
      <c r="AG222" t="str">
        <f>IF(ISBLANK('Measure and Project Input'!AO230),"",'Measure and Project Input'!AO230)</f>
        <v/>
      </c>
      <c r="AH222" t="str">
        <f>IF(ISBLANK('Measure and Project Input'!AP230),"",'Measure and Project Input'!AP230)</f>
        <v/>
      </c>
      <c r="AI222" t="str">
        <f>IF(ISBLANK('Measure and Project Input'!AQ230),"",'Measure and Project Input'!AQ230)</f>
        <v/>
      </c>
      <c r="AJ222" t="str">
        <f>IF(ISBLANK('Measure and Project Input'!AR230),"",'Measure and Project Input'!AR230)</f>
        <v/>
      </c>
      <c r="AK222" t="str">
        <f>IF(ISBLANK('Measure and Project Input'!AS230),"",'Measure and Project Input'!AS230)</f>
        <v/>
      </c>
      <c r="AL222" t="str">
        <f>IF(ISBLANK('Measure and Project Input'!AT230),"",'Measure and Project Input'!AT230)</f>
        <v/>
      </c>
      <c r="AM222" t="str">
        <f>IF(ISBLANK('Measure and Project Input'!AU230),"",'Measure and Project Input'!AU230)</f>
        <v/>
      </c>
      <c r="AN222" t="str">
        <f>IF(ISBLANK('Measure and Project Input'!AV230),"",'Measure and Project Input'!AV230)</f>
        <v/>
      </c>
      <c r="AO222" t="str">
        <f>IF(ISBLANK('Measure and Project Input'!AW230),"",'Measure and Project Input'!AW230)</f>
        <v/>
      </c>
      <c r="AP222" t="str">
        <f>IF(ISBLANK('Measure and Project Input'!AX230),"",'Measure and Project Input'!AX230)</f>
        <v/>
      </c>
      <c r="AQ222" t="str">
        <f>IF(ISBLANK('Measure and Project Input'!AY230),"",'Measure and Project Input'!AY230)</f>
        <v/>
      </c>
      <c r="AR222" t="str">
        <f>IF(ISBLANK('Measure and Project Input'!AZ230),"",'Measure and Project Input'!AZ230)</f>
        <v/>
      </c>
      <c r="AS222" t="str">
        <f>IF(ISBLANK('Measure and Project Input'!BA230),"",'Measure and Project Input'!BA230)</f>
        <v/>
      </c>
      <c r="AT222" t="str">
        <f>IF(ISBLANK('Measure and Project Input'!BB230),"",'Measure and Project Input'!BB230)</f>
        <v/>
      </c>
      <c r="AU222" t="str">
        <f>IF(ISBLANK('Measure and Project Input'!BC230),"",'Measure and Project Input'!BC230)</f>
        <v/>
      </c>
      <c r="AV222" t="str">
        <f>IF(ISBLANK('Measure and Project Input'!BD230),"",'Measure and Project Input'!BD230)</f>
        <v/>
      </c>
    </row>
    <row r="223" spans="1:48" x14ac:dyDescent="0.2">
      <c r="A223" t="str">
        <f>IF(ISBLANK('Measure and Project Input'!W231),"",'Measure and Project Input'!W231)</f>
        <v/>
      </c>
      <c r="B223" t="str">
        <f ca="1">IF(ISBLANK('Measure and Project Input'!X231),IF(ISBLANK('Measure and Project Input'!BY231),"",'Measure and Project Input'!BY231),'Measure and Project Input'!X231)</f>
        <v/>
      </c>
      <c r="C223" t="str">
        <f>IF(ISBLANK('Measure and Project Input'!Y231),"",'Measure and Project Input'!Y231)</f>
        <v/>
      </c>
      <c r="D223" t="str">
        <f>IF(ISBLANK('Measure and Project Input'!Z231),"",'Measure and Project Input'!Z231)</f>
        <v/>
      </c>
      <c r="E223" t="str">
        <f>IF(ISBLANK('Measure and Project Input'!AA231),"",'Measure and Project Input'!AA231)</f>
        <v/>
      </c>
      <c r="F223" t="str">
        <f>IF(ISBLANK('Measure and Project Input'!AB231),"",'Measure and Project Input'!AB231)</f>
        <v/>
      </c>
      <c r="G223" t="str">
        <f>IF(ISBLANK('Measure and Project Input'!AC231),"",'Measure and Project Input'!AC231)</f>
        <v/>
      </c>
      <c r="H223" t="str">
        <f>IF(ISBLANK('Measure and Project Input'!AD231),"",'Measure and Project Input'!AD231)</f>
        <v/>
      </c>
      <c r="I223" t="str">
        <f>IF(ISBLANK('Measure and Project Input'!AE231),"",'Measure and Project Input'!AE231)</f>
        <v/>
      </c>
      <c r="J223" t="str">
        <f>IF(ISBLANK('Measure and Project Input'!AF231),"",'Measure and Project Input'!AF231)</f>
        <v/>
      </c>
      <c r="K223" t="str">
        <f ca="1">IF(ISBLANK('Measure and Project Input'!BE231),"",'Measure and Project Input'!BE231)</f>
        <v/>
      </c>
      <c r="T223" t="str">
        <f>IF(ISBLANK('Measure and Project Input'!BH231),"",'Measure and Project Input'!BH231)</f>
        <v/>
      </c>
      <c r="U223" t="str">
        <f>IF(ISBLANK('Measure and Project Input'!BI231),"",'Measure and Project Input'!BI231)</f>
        <v/>
      </c>
      <c r="V223" t="str">
        <f>IF(ISBLANK('Measure and Project Input'!BJ231),"",'Measure and Project Input'!BJ231)</f>
        <v/>
      </c>
      <c r="W223" t="str">
        <f>IF(ISBLANK('Measure and Project Input'!BK231),"",'Measure and Project Input'!BK231)</f>
        <v/>
      </c>
      <c r="X223" t="str">
        <f>IF(ISBLANK('Measure and Project Input'!BL231),"",'Measure and Project Input'!BL231)</f>
        <v/>
      </c>
      <c r="Y223" t="str">
        <f>IF(ISBLANK('Measure and Project Input'!BM231),"",'Measure and Project Input'!BM231)</f>
        <v/>
      </c>
      <c r="Z223" t="str">
        <f>IF(ISBLANK('Measure and Project Input'!BN231),"",'Measure and Project Input'!BN231)</f>
        <v/>
      </c>
      <c r="AA223" t="str">
        <f>IF(ISBLANK('Measure and Project Input'!BO231),"",'Measure and Project Input'!BO231)</f>
        <v/>
      </c>
      <c r="AC223" t="str">
        <f>IF(ISBLANK('Measure and Project Input'!P231),"",'Measure and Project Input'!P231)</f>
        <v/>
      </c>
      <c r="AD223" t="str">
        <f>IF(ISBLANK('Measure and Project Input'!AG231),"",'Measure and Project Input'!AG231)</f>
        <v/>
      </c>
      <c r="AE223" t="str">
        <f>IF(ISBLANK('Measure and Project Input'!AH231),"",'Measure and Project Input'!AH231)</f>
        <v/>
      </c>
      <c r="AF223" t="str">
        <f>IF(ISBLANK('Measure and Project Input'!AN231),"",'Measure and Project Input'!AN231)</f>
        <v/>
      </c>
      <c r="AG223" t="str">
        <f>IF(ISBLANK('Measure and Project Input'!AO231),"",'Measure and Project Input'!AO231)</f>
        <v/>
      </c>
      <c r="AH223" t="str">
        <f>IF(ISBLANK('Measure and Project Input'!AP231),"",'Measure and Project Input'!AP231)</f>
        <v/>
      </c>
      <c r="AI223" t="str">
        <f>IF(ISBLANK('Measure and Project Input'!AQ231),"",'Measure and Project Input'!AQ231)</f>
        <v/>
      </c>
      <c r="AJ223" t="str">
        <f>IF(ISBLANK('Measure and Project Input'!AR231),"",'Measure and Project Input'!AR231)</f>
        <v/>
      </c>
      <c r="AK223" t="str">
        <f>IF(ISBLANK('Measure and Project Input'!AS231),"",'Measure and Project Input'!AS231)</f>
        <v/>
      </c>
      <c r="AL223" t="str">
        <f>IF(ISBLANK('Measure and Project Input'!AT231),"",'Measure and Project Input'!AT231)</f>
        <v/>
      </c>
      <c r="AM223" t="str">
        <f>IF(ISBLANK('Measure and Project Input'!AU231),"",'Measure and Project Input'!AU231)</f>
        <v/>
      </c>
      <c r="AN223" t="str">
        <f>IF(ISBLANK('Measure and Project Input'!AV231),"",'Measure and Project Input'!AV231)</f>
        <v/>
      </c>
      <c r="AO223" t="str">
        <f>IF(ISBLANK('Measure and Project Input'!AW231),"",'Measure and Project Input'!AW231)</f>
        <v/>
      </c>
      <c r="AP223" t="str">
        <f>IF(ISBLANK('Measure and Project Input'!AX231),"",'Measure and Project Input'!AX231)</f>
        <v/>
      </c>
      <c r="AQ223" t="str">
        <f>IF(ISBLANK('Measure and Project Input'!AY231),"",'Measure and Project Input'!AY231)</f>
        <v/>
      </c>
      <c r="AR223" t="str">
        <f>IF(ISBLANK('Measure and Project Input'!AZ231),"",'Measure and Project Input'!AZ231)</f>
        <v/>
      </c>
      <c r="AS223" t="str">
        <f>IF(ISBLANK('Measure and Project Input'!BA231),"",'Measure and Project Input'!BA231)</f>
        <v/>
      </c>
      <c r="AT223" t="str">
        <f>IF(ISBLANK('Measure and Project Input'!BB231),"",'Measure and Project Input'!BB231)</f>
        <v/>
      </c>
      <c r="AU223" t="str">
        <f>IF(ISBLANK('Measure and Project Input'!BC231),"",'Measure and Project Input'!BC231)</f>
        <v/>
      </c>
      <c r="AV223" t="str">
        <f>IF(ISBLANK('Measure and Project Input'!BD231),"",'Measure and Project Input'!BD231)</f>
        <v/>
      </c>
    </row>
    <row r="224" spans="1:48" x14ac:dyDescent="0.2">
      <c r="A224" t="str">
        <f>IF(ISBLANK('Measure and Project Input'!W232),"",'Measure and Project Input'!W232)</f>
        <v/>
      </c>
      <c r="B224" t="str">
        <f ca="1">IF(ISBLANK('Measure and Project Input'!X232),IF(ISBLANK('Measure and Project Input'!BY232),"",'Measure and Project Input'!BY232),'Measure and Project Input'!X232)</f>
        <v/>
      </c>
      <c r="C224" t="str">
        <f>IF(ISBLANK('Measure and Project Input'!Y232),"",'Measure and Project Input'!Y232)</f>
        <v/>
      </c>
      <c r="D224" t="str">
        <f>IF(ISBLANK('Measure and Project Input'!Z232),"",'Measure and Project Input'!Z232)</f>
        <v/>
      </c>
      <c r="E224" t="str">
        <f>IF(ISBLANK('Measure and Project Input'!AA232),"",'Measure and Project Input'!AA232)</f>
        <v/>
      </c>
      <c r="F224" t="str">
        <f>IF(ISBLANK('Measure and Project Input'!AB232),"",'Measure and Project Input'!AB232)</f>
        <v/>
      </c>
      <c r="G224" t="str">
        <f>IF(ISBLANK('Measure and Project Input'!AC232),"",'Measure and Project Input'!AC232)</f>
        <v/>
      </c>
      <c r="H224" t="str">
        <f>IF(ISBLANK('Measure and Project Input'!AD232),"",'Measure and Project Input'!AD232)</f>
        <v/>
      </c>
      <c r="I224" t="str">
        <f>IF(ISBLANK('Measure and Project Input'!AE232),"",'Measure and Project Input'!AE232)</f>
        <v/>
      </c>
      <c r="J224" t="str">
        <f>IF(ISBLANK('Measure and Project Input'!AF232),"",'Measure and Project Input'!AF232)</f>
        <v/>
      </c>
      <c r="K224" t="str">
        <f ca="1">IF(ISBLANK('Measure and Project Input'!BE232),"",'Measure and Project Input'!BE232)</f>
        <v/>
      </c>
      <c r="T224" t="str">
        <f>IF(ISBLANK('Measure and Project Input'!BH232),"",'Measure and Project Input'!BH232)</f>
        <v/>
      </c>
      <c r="U224" t="str">
        <f>IF(ISBLANK('Measure and Project Input'!BI232),"",'Measure and Project Input'!BI232)</f>
        <v/>
      </c>
      <c r="V224" t="str">
        <f>IF(ISBLANK('Measure and Project Input'!BJ232),"",'Measure and Project Input'!BJ232)</f>
        <v/>
      </c>
      <c r="W224" t="str">
        <f>IF(ISBLANK('Measure and Project Input'!BK232),"",'Measure and Project Input'!BK232)</f>
        <v/>
      </c>
      <c r="X224" t="str">
        <f>IF(ISBLANK('Measure and Project Input'!BL232),"",'Measure and Project Input'!BL232)</f>
        <v/>
      </c>
      <c r="Y224" t="str">
        <f>IF(ISBLANK('Measure and Project Input'!BM232),"",'Measure and Project Input'!BM232)</f>
        <v/>
      </c>
      <c r="Z224" t="str">
        <f>IF(ISBLANK('Measure and Project Input'!BN232),"",'Measure and Project Input'!BN232)</f>
        <v/>
      </c>
      <c r="AA224" t="str">
        <f>IF(ISBLANK('Measure and Project Input'!BO232),"",'Measure and Project Input'!BO232)</f>
        <v/>
      </c>
      <c r="AC224" t="str">
        <f>IF(ISBLANK('Measure and Project Input'!P232),"",'Measure and Project Input'!P232)</f>
        <v/>
      </c>
      <c r="AD224" t="str">
        <f>IF(ISBLANK('Measure and Project Input'!AG232),"",'Measure and Project Input'!AG232)</f>
        <v/>
      </c>
      <c r="AE224" t="str">
        <f>IF(ISBLANK('Measure and Project Input'!AH232),"",'Measure and Project Input'!AH232)</f>
        <v/>
      </c>
      <c r="AF224" t="str">
        <f>IF(ISBLANK('Measure and Project Input'!AN232),"",'Measure and Project Input'!AN232)</f>
        <v/>
      </c>
      <c r="AG224" t="str">
        <f>IF(ISBLANK('Measure and Project Input'!AO232),"",'Measure and Project Input'!AO232)</f>
        <v/>
      </c>
      <c r="AH224" t="str">
        <f>IF(ISBLANK('Measure and Project Input'!AP232),"",'Measure and Project Input'!AP232)</f>
        <v/>
      </c>
      <c r="AI224" t="str">
        <f>IF(ISBLANK('Measure and Project Input'!AQ232),"",'Measure and Project Input'!AQ232)</f>
        <v/>
      </c>
      <c r="AJ224" t="str">
        <f>IF(ISBLANK('Measure and Project Input'!AR232),"",'Measure and Project Input'!AR232)</f>
        <v/>
      </c>
      <c r="AK224" t="str">
        <f>IF(ISBLANK('Measure and Project Input'!AS232),"",'Measure and Project Input'!AS232)</f>
        <v/>
      </c>
      <c r="AL224" t="str">
        <f>IF(ISBLANK('Measure and Project Input'!AT232),"",'Measure and Project Input'!AT232)</f>
        <v/>
      </c>
      <c r="AM224" t="str">
        <f>IF(ISBLANK('Measure and Project Input'!AU232),"",'Measure and Project Input'!AU232)</f>
        <v/>
      </c>
      <c r="AN224" t="str">
        <f>IF(ISBLANK('Measure and Project Input'!AV232),"",'Measure and Project Input'!AV232)</f>
        <v/>
      </c>
      <c r="AO224" t="str">
        <f>IF(ISBLANK('Measure and Project Input'!AW232),"",'Measure and Project Input'!AW232)</f>
        <v/>
      </c>
      <c r="AP224" t="str">
        <f>IF(ISBLANK('Measure and Project Input'!AX232),"",'Measure and Project Input'!AX232)</f>
        <v/>
      </c>
      <c r="AQ224" t="str">
        <f>IF(ISBLANK('Measure and Project Input'!AY232),"",'Measure and Project Input'!AY232)</f>
        <v/>
      </c>
      <c r="AR224" t="str">
        <f>IF(ISBLANK('Measure and Project Input'!AZ232),"",'Measure and Project Input'!AZ232)</f>
        <v/>
      </c>
      <c r="AS224" t="str">
        <f>IF(ISBLANK('Measure and Project Input'!BA232),"",'Measure and Project Input'!BA232)</f>
        <v/>
      </c>
      <c r="AT224" t="str">
        <f>IF(ISBLANK('Measure and Project Input'!BB232),"",'Measure and Project Input'!BB232)</f>
        <v/>
      </c>
      <c r="AU224" t="str">
        <f>IF(ISBLANK('Measure and Project Input'!BC232),"",'Measure and Project Input'!BC232)</f>
        <v/>
      </c>
      <c r="AV224" t="str">
        <f>IF(ISBLANK('Measure and Project Input'!BD232),"",'Measure and Project Input'!BD232)</f>
        <v/>
      </c>
    </row>
    <row r="225" spans="1:48" x14ac:dyDescent="0.2">
      <c r="A225" t="str">
        <f>IF(ISBLANK('Measure and Project Input'!W233),"",'Measure and Project Input'!W233)</f>
        <v/>
      </c>
      <c r="B225" t="str">
        <f ca="1">IF(ISBLANK('Measure and Project Input'!X233),IF(ISBLANK('Measure and Project Input'!BY233),"",'Measure and Project Input'!BY233),'Measure and Project Input'!X233)</f>
        <v/>
      </c>
      <c r="C225" t="str">
        <f>IF(ISBLANK('Measure and Project Input'!Y233),"",'Measure and Project Input'!Y233)</f>
        <v/>
      </c>
      <c r="D225" t="str">
        <f>IF(ISBLANK('Measure and Project Input'!Z233),"",'Measure and Project Input'!Z233)</f>
        <v/>
      </c>
      <c r="E225" t="str">
        <f>IF(ISBLANK('Measure and Project Input'!AA233),"",'Measure and Project Input'!AA233)</f>
        <v/>
      </c>
      <c r="F225" t="str">
        <f>IF(ISBLANK('Measure and Project Input'!AB233),"",'Measure and Project Input'!AB233)</f>
        <v/>
      </c>
      <c r="G225" t="str">
        <f>IF(ISBLANK('Measure and Project Input'!AC233),"",'Measure and Project Input'!AC233)</f>
        <v/>
      </c>
      <c r="H225" t="str">
        <f>IF(ISBLANK('Measure and Project Input'!AD233),"",'Measure and Project Input'!AD233)</f>
        <v/>
      </c>
      <c r="I225" t="str">
        <f>IF(ISBLANK('Measure and Project Input'!AE233),"",'Measure and Project Input'!AE233)</f>
        <v/>
      </c>
      <c r="J225" t="str">
        <f>IF(ISBLANK('Measure and Project Input'!AF233),"",'Measure and Project Input'!AF233)</f>
        <v/>
      </c>
      <c r="K225" t="str">
        <f ca="1">IF(ISBLANK('Measure and Project Input'!BE233),"",'Measure and Project Input'!BE233)</f>
        <v/>
      </c>
      <c r="T225" t="str">
        <f>IF(ISBLANK('Measure and Project Input'!BH233),"",'Measure and Project Input'!BH233)</f>
        <v/>
      </c>
      <c r="U225" t="str">
        <f>IF(ISBLANK('Measure and Project Input'!BI233),"",'Measure and Project Input'!BI233)</f>
        <v/>
      </c>
      <c r="V225" t="str">
        <f>IF(ISBLANK('Measure and Project Input'!BJ233),"",'Measure and Project Input'!BJ233)</f>
        <v/>
      </c>
      <c r="W225" t="str">
        <f>IF(ISBLANK('Measure and Project Input'!BK233),"",'Measure and Project Input'!BK233)</f>
        <v/>
      </c>
      <c r="X225" t="str">
        <f>IF(ISBLANK('Measure and Project Input'!BL233),"",'Measure and Project Input'!BL233)</f>
        <v/>
      </c>
      <c r="Y225" t="str">
        <f>IF(ISBLANK('Measure and Project Input'!BM233),"",'Measure and Project Input'!BM233)</f>
        <v/>
      </c>
      <c r="Z225" t="str">
        <f>IF(ISBLANK('Measure and Project Input'!BN233),"",'Measure and Project Input'!BN233)</f>
        <v/>
      </c>
      <c r="AA225" t="str">
        <f>IF(ISBLANK('Measure and Project Input'!BO233),"",'Measure and Project Input'!BO233)</f>
        <v/>
      </c>
      <c r="AC225" t="str">
        <f>IF(ISBLANK('Measure and Project Input'!P233),"",'Measure and Project Input'!P233)</f>
        <v/>
      </c>
      <c r="AD225" t="str">
        <f>IF(ISBLANK('Measure and Project Input'!AG233),"",'Measure and Project Input'!AG233)</f>
        <v/>
      </c>
      <c r="AE225" t="str">
        <f>IF(ISBLANK('Measure and Project Input'!AH233),"",'Measure and Project Input'!AH233)</f>
        <v/>
      </c>
      <c r="AF225" t="str">
        <f>IF(ISBLANK('Measure and Project Input'!AN233),"",'Measure and Project Input'!AN233)</f>
        <v/>
      </c>
      <c r="AG225" t="str">
        <f>IF(ISBLANK('Measure and Project Input'!AO233),"",'Measure and Project Input'!AO233)</f>
        <v/>
      </c>
      <c r="AH225" t="str">
        <f>IF(ISBLANK('Measure and Project Input'!AP233),"",'Measure and Project Input'!AP233)</f>
        <v/>
      </c>
      <c r="AI225" t="str">
        <f>IF(ISBLANK('Measure and Project Input'!AQ233),"",'Measure and Project Input'!AQ233)</f>
        <v/>
      </c>
      <c r="AJ225" t="str">
        <f>IF(ISBLANK('Measure and Project Input'!AR233),"",'Measure and Project Input'!AR233)</f>
        <v/>
      </c>
      <c r="AK225" t="str">
        <f>IF(ISBLANK('Measure and Project Input'!AS233),"",'Measure and Project Input'!AS233)</f>
        <v/>
      </c>
      <c r="AL225" t="str">
        <f>IF(ISBLANK('Measure and Project Input'!AT233),"",'Measure and Project Input'!AT233)</f>
        <v/>
      </c>
      <c r="AM225" t="str">
        <f>IF(ISBLANK('Measure and Project Input'!AU233),"",'Measure and Project Input'!AU233)</f>
        <v/>
      </c>
      <c r="AN225" t="str">
        <f>IF(ISBLANK('Measure and Project Input'!AV233),"",'Measure and Project Input'!AV233)</f>
        <v/>
      </c>
      <c r="AO225" t="str">
        <f>IF(ISBLANK('Measure and Project Input'!AW233),"",'Measure and Project Input'!AW233)</f>
        <v/>
      </c>
      <c r="AP225" t="str">
        <f>IF(ISBLANK('Measure and Project Input'!AX233),"",'Measure and Project Input'!AX233)</f>
        <v/>
      </c>
      <c r="AQ225" t="str">
        <f>IF(ISBLANK('Measure and Project Input'!AY233),"",'Measure and Project Input'!AY233)</f>
        <v/>
      </c>
      <c r="AR225" t="str">
        <f>IF(ISBLANK('Measure and Project Input'!AZ233),"",'Measure and Project Input'!AZ233)</f>
        <v/>
      </c>
      <c r="AS225" t="str">
        <f>IF(ISBLANK('Measure and Project Input'!BA233),"",'Measure and Project Input'!BA233)</f>
        <v/>
      </c>
      <c r="AT225" t="str">
        <f>IF(ISBLANK('Measure and Project Input'!BB233),"",'Measure and Project Input'!BB233)</f>
        <v/>
      </c>
      <c r="AU225" t="str">
        <f>IF(ISBLANK('Measure and Project Input'!BC233),"",'Measure and Project Input'!BC233)</f>
        <v/>
      </c>
      <c r="AV225" t="str">
        <f>IF(ISBLANK('Measure and Project Input'!BD233),"",'Measure and Project Input'!BD233)</f>
        <v/>
      </c>
    </row>
    <row r="226" spans="1:48" x14ac:dyDescent="0.2">
      <c r="A226" t="str">
        <f>IF(ISBLANK('Measure and Project Input'!W234),"",'Measure and Project Input'!W234)</f>
        <v/>
      </c>
      <c r="B226" t="str">
        <f ca="1">IF(ISBLANK('Measure and Project Input'!X234),IF(ISBLANK('Measure and Project Input'!BY234),"",'Measure and Project Input'!BY234),'Measure and Project Input'!X234)</f>
        <v/>
      </c>
      <c r="C226" t="str">
        <f>IF(ISBLANK('Measure and Project Input'!Y234),"",'Measure and Project Input'!Y234)</f>
        <v/>
      </c>
      <c r="D226" t="str">
        <f>IF(ISBLANK('Measure and Project Input'!Z234),"",'Measure and Project Input'!Z234)</f>
        <v/>
      </c>
      <c r="E226" t="str">
        <f>IF(ISBLANK('Measure and Project Input'!AA234),"",'Measure and Project Input'!AA234)</f>
        <v/>
      </c>
      <c r="F226" t="str">
        <f>IF(ISBLANK('Measure and Project Input'!AB234),"",'Measure and Project Input'!AB234)</f>
        <v/>
      </c>
      <c r="G226" t="str">
        <f>IF(ISBLANK('Measure and Project Input'!AC234),"",'Measure and Project Input'!AC234)</f>
        <v/>
      </c>
      <c r="H226" t="str">
        <f>IF(ISBLANK('Measure and Project Input'!AD234),"",'Measure and Project Input'!AD234)</f>
        <v/>
      </c>
      <c r="I226" t="str">
        <f>IF(ISBLANK('Measure and Project Input'!AE234),"",'Measure and Project Input'!AE234)</f>
        <v/>
      </c>
      <c r="J226" t="str">
        <f>IF(ISBLANK('Measure and Project Input'!AF234),"",'Measure and Project Input'!AF234)</f>
        <v/>
      </c>
      <c r="K226" t="str">
        <f ca="1">IF(ISBLANK('Measure and Project Input'!BE234),"",'Measure and Project Input'!BE234)</f>
        <v/>
      </c>
      <c r="T226" t="str">
        <f>IF(ISBLANK('Measure and Project Input'!BH234),"",'Measure and Project Input'!BH234)</f>
        <v/>
      </c>
      <c r="U226" t="str">
        <f>IF(ISBLANK('Measure and Project Input'!BI234),"",'Measure and Project Input'!BI234)</f>
        <v/>
      </c>
      <c r="V226" t="str">
        <f>IF(ISBLANK('Measure and Project Input'!BJ234),"",'Measure and Project Input'!BJ234)</f>
        <v/>
      </c>
      <c r="W226" t="str">
        <f>IF(ISBLANK('Measure and Project Input'!BK234),"",'Measure and Project Input'!BK234)</f>
        <v/>
      </c>
      <c r="X226" t="str">
        <f>IF(ISBLANK('Measure and Project Input'!BL234),"",'Measure and Project Input'!BL234)</f>
        <v/>
      </c>
      <c r="Y226" t="str">
        <f>IF(ISBLANK('Measure and Project Input'!BM234),"",'Measure and Project Input'!BM234)</f>
        <v/>
      </c>
      <c r="Z226" t="str">
        <f>IF(ISBLANK('Measure and Project Input'!BN234),"",'Measure and Project Input'!BN234)</f>
        <v/>
      </c>
      <c r="AA226" t="str">
        <f>IF(ISBLANK('Measure and Project Input'!BO234),"",'Measure and Project Input'!BO234)</f>
        <v/>
      </c>
      <c r="AC226" t="str">
        <f>IF(ISBLANK('Measure and Project Input'!P234),"",'Measure and Project Input'!P234)</f>
        <v/>
      </c>
      <c r="AD226" t="str">
        <f>IF(ISBLANK('Measure and Project Input'!AG234),"",'Measure and Project Input'!AG234)</f>
        <v/>
      </c>
      <c r="AE226" t="str">
        <f>IF(ISBLANK('Measure and Project Input'!AH234),"",'Measure and Project Input'!AH234)</f>
        <v/>
      </c>
      <c r="AF226" t="str">
        <f>IF(ISBLANK('Measure and Project Input'!AN234),"",'Measure and Project Input'!AN234)</f>
        <v/>
      </c>
      <c r="AG226" t="str">
        <f>IF(ISBLANK('Measure and Project Input'!AO234),"",'Measure and Project Input'!AO234)</f>
        <v/>
      </c>
      <c r="AH226" t="str">
        <f>IF(ISBLANK('Measure and Project Input'!AP234),"",'Measure and Project Input'!AP234)</f>
        <v/>
      </c>
      <c r="AI226" t="str">
        <f>IF(ISBLANK('Measure and Project Input'!AQ234),"",'Measure and Project Input'!AQ234)</f>
        <v/>
      </c>
      <c r="AJ226" t="str">
        <f>IF(ISBLANK('Measure and Project Input'!AR234),"",'Measure and Project Input'!AR234)</f>
        <v/>
      </c>
      <c r="AK226" t="str">
        <f>IF(ISBLANK('Measure and Project Input'!AS234),"",'Measure and Project Input'!AS234)</f>
        <v/>
      </c>
      <c r="AL226" t="str">
        <f>IF(ISBLANK('Measure and Project Input'!AT234),"",'Measure and Project Input'!AT234)</f>
        <v/>
      </c>
      <c r="AM226" t="str">
        <f>IF(ISBLANK('Measure and Project Input'!AU234),"",'Measure and Project Input'!AU234)</f>
        <v/>
      </c>
      <c r="AN226" t="str">
        <f>IF(ISBLANK('Measure and Project Input'!AV234),"",'Measure and Project Input'!AV234)</f>
        <v/>
      </c>
      <c r="AO226" t="str">
        <f>IF(ISBLANK('Measure and Project Input'!AW234),"",'Measure and Project Input'!AW234)</f>
        <v/>
      </c>
      <c r="AP226" t="str">
        <f>IF(ISBLANK('Measure and Project Input'!AX234),"",'Measure and Project Input'!AX234)</f>
        <v/>
      </c>
      <c r="AQ226" t="str">
        <f>IF(ISBLANK('Measure and Project Input'!AY234),"",'Measure and Project Input'!AY234)</f>
        <v/>
      </c>
      <c r="AR226" t="str">
        <f>IF(ISBLANK('Measure and Project Input'!AZ234),"",'Measure and Project Input'!AZ234)</f>
        <v/>
      </c>
      <c r="AS226" t="str">
        <f>IF(ISBLANK('Measure and Project Input'!BA234),"",'Measure and Project Input'!BA234)</f>
        <v/>
      </c>
      <c r="AT226" t="str">
        <f>IF(ISBLANK('Measure and Project Input'!BB234),"",'Measure and Project Input'!BB234)</f>
        <v/>
      </c>
      <c r="AU226" t="str">
        <f>IF(ISBLANK('Measure and Project Input'!BC234),"",'Measure and Project Input'!BC234)</f>
        <v/>
      </c>
      <c r="AV226" t="str">
        <f>IF(ISBLANK('Measure and Project Input'!BD234),"",'Measure and Project Input'!BD234)</f>
        <v/>
      </c>
    </row>
    <row r="227" spans="1:48" x14ac:dyDescent="0.2">
      <c r="A227" t="str">
        <f>IF(ISBLANK('Measure and Project Input'!W235),"",'Measure and Project Input'!W235)</f>
        <v/>
      </c>
      <c r="B227" t="str">
        <f ca="1">IF(ISBLANK('Measure and Project Input'!X235),IF(ISBLANK('Measure and Project Input'!BY235),"",'Measure and Project Input'!BY235),'Measure and Project Input'!X235)</f>
        <v/>
      </c>
      <c r="C227" t="str">
        <f>IF(ISBLANK('Measure and Project Input'!Y235),"",'Measure and Project Input'!Y235)</f>
        <v/>
      </c>
      <c r="D227" t="str">
        <f>IF(ISBLANK('Measure and Project Input'!Z235),"",'Measure and Project Input'!Z235)</f>
        <v/>
      </c>
      <c r="E227" t="str">
        <f>IF(ISBLANK('Measure and Project Input'!AA235),"",'Measure and Project Input'!AA235)</f>
        <v/>
      </c>
      <c r="F227" t="str">
        <f>IF(ISBLANK('Measure and Project Input'!AB235),"",'Measure and Project Input'!AB235)</f>
        <v/>
      </c>
      <c r="G227" t="str">
        <f>IF(ISBLANK('Measure and Project Input'!AC235),"",'Measure and Project Input'!AC235)</f>
        <v/>
      </c>
      <c r="H227" t="str">
        <f>IF(ISBLANK('Measure and Project Input'!AD235),"",'Measure and Project Input'!AD235)</f>
        <v/>
      </c>
      <c r="I227" t="str">
        <f>IF(ISBLANK('Measure and Project Input'!AE235),"",'Measure and Project Input'!AE235)</f>
        <v/>
      </c>
      <c r="J227" t="str">
        <f>IF(ISBLANK('Measure and Project Input'!AF235),"",'Measure and Project Input'!AF235)</f>
        <v/>
      </c>
      <c r="K227" t="str">
        <f ca="1">IF(ISBLANK('Measure and Project Input'!BE235),"",'Measure and Project Input'!BE235)</f>
        <v/>
      </c>
      <c r="T227" t="str">
        <f>IF(ISBLANK('Measure and Project Input'!BH235),"",'Measure and Project Input'!BH235)</f>
        <v/>
      </c>
      <c r="U227" t="str">
        <f>IF(ISBLANK('Measure and Project Input'!BI235),"",'Measure and Project Input'!BI235)</f>
        <v/>
      </c>
      <c r="V227" t="str">
        <f>IF(ISBLANK('Measure and Project Input'!BJ235),"",'Measure and Project Input'!BJ235)</f>
        <v/>
      </c>
      <c r="W227" t="str">
        <f>IF(ISBLANK('Measure and Project Input'!BK235),"",'Measure and Project Input'!BK235)</f>
        <v/>
      </c>
      <c r="X227" t="str">
        <f>IF(ISBLANK('Measure and Project Input'!BL235),"",'Measure and Project Input'!BL235)</f>
        <v/>
      </c>
      <c r="Y227" t="str">
        <f>IF(ISBLANK('Measure and Project Input'!BM235),"",'Measure and Project Input'!BM235)</f>
        <v/>
      </c>
      <c r="Z227" t="str">
        <f>IF(ISBLANK('Measure and Project Input'!BN235),"",'Measure and Project Input'!BN235)</f>
        <v/>
      </c>
      <c r="AA227" t="str">
        <f>IF(ISBLANK('Measure and Project Input'!BO235),"",'Measure and Project Input'!BO235)</f>
        <v/>
      </c>
      <c r="AC227" t="str">
        <f>IF(ISBLANK('Measure and Project Input'!P235),"",'Measure and Project Input'!P235)</f>
        <v/>
      </c>
      <c r="AD227" t="str">
        <f>IF(ISBLANK('Measure and Project Input'!AG235),"",'Measure and Project Input'!AG235)</f>
        <v/>
      </c>
      <c r="AE227" t="str">
        <f>IF(ISBLANK('Measure and Project Input'!AH235),"",'Measure and Project Input'!AH235)</f>
        <v/>
      </c>
      <c r="AF227" t="str">
        <f>IF(ISBLANK('Measure and Project Input'!AN235),"",'Measure and Project Input'!AN235)</f>
        <v/>
      </c>
      <c r="AG227" t="str">
        <f>IF(ISBLANK('Measure and Project Input'!AO235),"",'Measure and Project Input'!AO235)</f>
        <v/>
      </c>
      <c r="AH227" t="str">
        <f>IF(ISBLANK('Measure and Project Input'!AP235),"",'Measure and Project Input'!AP235)</f>
        <v/>
      </c>
      <c r="AI227" t="str">
        <f>IF(ISBLANK('Measure and Project Input'!AQ235),"",'Measure and Project Input'!AQ235)</f>
        <v/>
      </c>
      <c r="AJ227" t="str">
        <f>IF(ISBLANK('Measure and Project Input'!AR235),"",'Measure and Project Input'!AR235)</f>
        <v/>
      </c>
      <c r="AK227" t="str">
        <f>IF(ISBLANK('Measure and Project Input'!AS235),"",'Measure and Project Input'!AS235)</f>
        <v/>
      </c>
      <c r="AL227" t="str">
        <f>IF(ISBLANK('Measure and Project Input'!AT235),"",'Measure and Project Input'!AT235)</f>
        <v/>
      </c>
      <c r="AM227" t="str">
        <f>IF(ISBLANK('Measure and Project Input'!AU235),"",'Measure and Project Input'!AU235)</f>
        <v/>
      </c>
      <c r="AN227" t="str">
        <f>IF(ISBLANK('Measure and Project Input'!AV235),"",'Measure and Project Input'!AV235)</f>
        <v/>
      </c>
      <c r="AO227" t="str">
        <f>IF(ISBLANK('Measure and Project Input'!AW235),"",'Measure and Project Input'!AW235)</f>
        <v/>
      </c>
      <c r="AP227" t="str">
        <f>IF(ISBLANK('Measure and Project Input'!AX235),"",'Measure and Project Input'!AX235)</f>
        <v/>
      </c>
      <c r="AQ227" t="str">
        <f>IF(ISBLANK('Measure and Project Input'!AY235),"",'Measure and Project Input'!AY235)</f>
        <v/>
      </c>
      <c r="AR227" t="str">
        <f>IF(ISBLANK('Measure and Project Input'!AZ235),"",'Measure and Project Input'!AZ235)</f>
        <v/>
      </c>
      <c r="AS227" t="str">
        <f>IF(ISBLANK('Measure and Project Input'!BA235),"",'Measure and Project Input'!BA235)</f>
        <v/>
      </c>
      <c r="AT227" t="str">
        <f>IF(ISBLANK('Measure and Project Input'!BB235),"",'Measure and Project Input'!BB235)</f>
        <v/>
      </c>
      <c r="AU227" t="str">
        <f>IF(ISBLANK('Measure and Project Input'!BC235),"",'Measure and Project Input'!BC235)</f>
        <v/>
      </c>
      <c r="AV227" t="str">
        <f>IF(ISBLANK('Measure and Project Input'!BD235),"",'Measure and Project Input'!BD235)</f>
        <v/>
      </c>
    </row>
    <row r="228" spans="1:48" x14ac:dyDescent="0.2">
      <c r="A228" t="str">
        <f>IF(ISBLANK('Measure and Project Input'!W236),"",'Measure and Project Input'!W236)</f>
        <v/>
      </c>
      <c r="B228" t="str">
        <f ca="1">IF(ISBLANK('Measure and Project Input'!X236),IF(ISBLANK('Measure and Project Input'!BY236),"",'Measure and Project Input'!BY236),'Measure and Project Input'!X236)</f>
        <v/>
      </c>
      <c r="C228" t="str">
        <f>IF(ISBLANK('Measure and Project Input'!Y236),"",'Measure and Project Input'!Y236)</f>
        <v/>
      </c>
      <c r="D228" t="str">
        <f>IF(ISBLANK('Measure and Project Input'!Z236),"",'Measure and Project Input'!Z236)</f>
        <v/>
      </c>
      <c r="E228" t="str">
        <f>IF(ISBLANK('Measure and Project Input'!AA236),"",'Measure and Project Input'!AA236)</f>
        <v/>
      </c>
      <c r="F228" t="str">
        <f>IF(ISBLANK('Measure and Project Input'!AB236),"",'Measure and Project Input'!AB236)</f>
        <v/>
      </c>
      <c r="G228" t="str">
        <f>IF(ISBLANK('Measure and Project Input'!AC236),"",'Measure and Project Input'!AC236)</f>
        <v/>
      </c>
      <c r="H228" t="str">
        <f>IF(ISBLANK('Measure and Project Input'!AD236),"",'Measure and Project Input'!AD236)</f>
        <v/>
      </c>
      <c r="I228" t="str">
        <f>IF(ISBLANK('Measure and Project Input'!AE236),"",'Measure and Project Input'!AE236)</f>
        <v/>
      </c>
      <c r="J228" t="str">
        <f>IF(ISBLANK('Measure and Project Input'!AF236),"",'Measure and Project Input'!AF236)</f>
        <v/>
      </c>
      <c r="K228" t="str">
        <f ca="1">IF(ISBLANK('Measure and Project Input'!BE236),"",'Measure and Project Input'!BE236)</f>
        <v/>
      </c>
      <c r="T228" t="str">
        <f>IF(ISBLANK('Measure and Project Input'!BH236),"",'Measure and Project Input'!BH236)</f>
        <v/>
      </c>
      <c r="U228" t="str">
        <f>IF(ISBLANK('Measure and Project Input'!BI236),"",'Measure and Project Input'!BI236)</f>
        <v/>
      </c>
      <c r="V228" t="str">
        <f>IF(ISBLANK('Measure and Project Input'!BJ236),"",'Measure and Project Input'!BJ236)</f>
        <v/>
      </c>
      <c r="W228" t="str">
        <f>IF(ISBLANK('Measure and Project Input'!BK236),"",'Measure and Project Input'!BK236)</f>
        <v/>
      </c>
      <c r="X228" t="str">
        <f>IF(ISBLANK('Measure and Project Input'!BL236),"",'Measure and Project Input'!BL236)</f>
        <v/>
      </c>
      <c r="Y228" t="str">
        <f>IF(ISBLANK('Measure and Project Input'!BM236),"",'Measure and Project Input'!BM236)</f>
        <v/>
      </c>
      <c r="Z228" t="str">
        <f>IF(ISBLANK('Measure and Project Input'!BN236),"",'Measure and Project Input'!BN236)</f>
        <v/>
      </c>
      <c r="AA228" t="str">
        <f>IF(ISBLANK('Measure and Project Input'!BO236),"",'Measure and Project Input'!BO236)</f>
        <v/>
      </c>
      <c r="AC228" t="str">
        <f>IF(ISBLANK('Measure and Project Input'!P236),"",'Measure and Project Input'!P236)</f>
        <v/>
      </c>
      <c r="AD228" t="str">
        <f>IF(ISBLANK('Measure and Project Input'!AG236),"",'Measure and Project Input'!AG236)</f>
        <v/>
      </c>
      <c r="AE228" t="str">
        <f>IF(ISBLANK('Measure and Project Input'!AH236),"",'Measure and Project Input'!AH236)</f>
        <v/>
      </c>
      <c r="AF228" t="str">
        <f>IF(ISBLANK('Measure and Project Input'!AN236),"",'Measure and Project Input'!AN236)</f>
        <v/>
      </c>
      <c r="AG228" t="str">
        <f>IF(ISBLANK('Measure and Project Input'!AO236),"",'Measure and Project Input'!AO236)</f>
        <v/>
      </c>
      <c r="AH228" t="str">
        <f>IF(ISBLANK('Measure and Project Input'!AP236),"",'Measure and Project Input'!AP236)</f>
        <v/>
      </c>
      <c r="AI228" t="str">
        <f>IF(ISBLANK('Measure and Project Input'!AQ236),"",'Measure and Project Input'!AQ236)</f>
        <v/>
      </c>
      <c r="AJ228" t="str">
        <f>IF(ISBLANK('Measure and Project Input'!AR236),"",'Measure and Project Input'!AR236)</f>
        <v/>
      </c>
      <c r="AK228" t="str">
        <f>IF(ISBLANK('Measure and Project Input'!AS236),"",'Measure and Project Input'!AS236)</f>
        <v/>
      </c>
      <c r="AL228" t="str">
        <f>IF(ISBLANK('Measure and Project Input'!AT236),"",'Measure and Project Input'!AT236)</f>
        <v/>
      </c>
      <c r="AM228" t="str">
        <f>IF(ISBLANK('Measure and Project Input'!AU236),"",'Measure and Project Input'!AU236)</f>
        <v/>
      </c>
      <c r="AN228" t="str">
        <f>IF(ISBLANK('Measure and Project Input'!AV236),"",'Measure and Project Input'!AV236)</f>
        <v/>
      </c>
      <c r="AO228" t="str">
        <f>IF(ISBLANK('Measure and Project Input'!AW236),"",'Measure and Project Input'!AW236)</f>
        <v/>
      </c>
      <c r="AP228" t="str">
        <f>IF(ISBLANK('Measure and Project Input'!AX236),"",'Measure and Project Input'!AX236)</f>
        <v/>
      </c>
      <c r="AQ228" t="str">
        <f>IF(ISBLANK('Measure and Project Input'!AY236),"",'Measure and Project Input'!AY236)</f>
        <v/>
      </c>
      <c r="AR228" t="str">
        <f>IF(ISBLANK('Measure and Project Input'!AZ236),"",'Measure and Project Input'!AZ236)</f>
        <v/>
      </c>
      <c r="AS228" t="str">
        <f>IF(ISBLANK('Measure and Project Input'!BA236),"",'Measure and Project Input'!BA236)</f>
        <v/>
      </c>
      <c r="AT228" t="str">
        <f>IF(ISBLANK('Measure and Project Input'!BB236),"",'Measure and Project Input'!BB236)</f>
        <v/>
      </c>
      <c r="AU228" t="str">
        <f>IF(ISBLANK('Measure and Project Input'!BC236),"",'Measure and Project Input'!BC236)</f>
        <v/>
      </c>
      <c r="AV228" t="str">
        <f>IF(ISBLANK('Measure and Project Input'!BD236),"",'Measure and Project Input'!BD236)</f>
        <v/>
      </c>
    </row>
    <row r="229" spans="1:48" x14ac:dyDescent="0.2">
      <c r="A229" t="str">
        <f>IF(ISBLANK('Measure and Project Input'!W237),"",'Measure and Project Input'!W237)</f>
        <v/>
      </c>
      <c r="B229" t="str">
        <f ca="1">IF(ISBLANK('Measure and Project Input'!X237),IF(ISBLANK('Measure and Project Input'!BY237),"",'Measure and Project Input'!BY237),'Measure and Project Input'!X237)</f>
        <v/>
      </c>
      <c r="C229" t="str">
        <f>IF(ISBLANK('Measure and Project Input'!Y237),"",'Measure and Project Input'!Y237)</f>
        <v/>
      </c>
      <c r="D229" t="str">
        <f>IF(ISBLANK('Measure and Project Input'!Z237),"",'Measure and Project Input'!Z237)</f>
        <v/>
      </c>
      <c r="E229" t="str">
        <f>IF(ISBLANK('Measure and Project Input'!AA237),"",'Measure and Project Input'!AA237)</f>
        <v/>
      </c>
      <c r="F229" t="str">
        <f>IF(ISBLANK('Measure and Project Input'!AB237),"",'Measure and Project Input'!AB237)</f>
        <v/>
      </c>
      <c r="G229" t="str">
        <f>IF(ISBLANK('Measure and Project Input'!AC237),"",'Measure and Project Input'!AC237)</f>
        <v/>
      </c>
      <c r="H229" t="str">
        <f>IF(ISBLANK('Measure and Project Input'!AD237),"",'Measure and Project Input'!AD237)</f>
        <v/>
      </c>
      <c r="I229" t="str">
        <f>IF(ISBLANK('Measure and Project Input'!AE237),"",'Measure and Project Input'!AE237)</f>
        <v/>
      </c>
      <c r="J229" t="str">
        <f>IF(ISBLANK('Measure and Project Input'!AF237),"",'Measure and Project Input'!AF237)</f>
        <v/>
      </c>
      <c r="K229" t="str">
        <f ca="1">IF(ISBLANK('Measure and Project Input'!BE237),"",'Measure and Project Input'!BE237)</f>
        <v/>
      </c>
      <c r="T229" t="str">
        <f>IF(ISBLANK('Measure and Project Input'!BH237),"",'Measure and Project Input'!BH237)</f>
        <v/>
      </c>
      <c r="U229" t="str">
        <f>IF(ISBLANK('Measure and Project Input'!BI237),"",'Measure and Project Input'!BI237)</f>
        <v/>
      </c>
      <c r="V229" t="str">
        <f>IF(ISBLANK('Measure and Project Input'!BJ237),"",'Measure and Project Input'!BJ237)</f>
        <v/>
      </c>
      <c r="W229" t="str">
        <f>IF(ISBLANK('Measure and Project Input'!BK237),"",'Measure and Project Input'!BK237)</f>
        <v/>
      </c>
      <c r="X229" t="str">
        <f>IF(ISBLANK('Measure and Project Input'!BL237),"",'Measure and Project Input'!BL237)</f>
        <v/>
      </c>
      <c r="Y229" t="str">
        <f>IF(ISBLANK('Measure and Project Input'!BM237),"",'Measure and Project Input'!BM237)</f>
        <v/>
      </c>
      <c r="Z229" t="str">
        <f>IF(ISBLANK('Measure and Project Input'!BN237),"",'Measure and Project Input'!BN237)</f>
        <v/>
      </c>
      <c r="AA229" t="str">
        <f>IF(ISBLANK('Measure and Project Input'!BO237),"",'Measure and Project Input'!BO237)</f>
        <v/>
      </c>
      <c r="AC229" t="str">
        <f>IF(ISBLANK('Measure and Project Input'!P237),"",'Measure and Project Input'!P237)</f>
        <v/>
      </c>
      <c r="AD229" t="str">
        <f>IF(ISBLANK('Measure and Project Input'!AG237),"",'Measure and Project Input'!AG237)</f>
        <v/>
      </c>
      <c r="AE229" t="str">
        <f>IF(ISBLANK('Measure and Project Input'!AH237),"",'Measure and Project Input'!AH237)</f>
        <v/>
      </c>
      <c r="AF229" t="str">
        <f>IF(ISBLANK('Measure and Project Input'!AN237),"",'Measure and Project Input'!AN237)</f>
        <v/>
      </c>
      <c r="AG229" t="str">
        <f>IF(ISBLANK('Measure and Project Input'!AO237),"",'Measure and Project Input'!AO237)</f>
        <v/>
      </c>
      <c r="AH229" t="str">
        <f>IF(ISBLANK('Measure and Project Input'!AP237),"",'Measure and Project Input'!AP237)</f>
        <v/>
      </c>
      <c r="AI229" t="str">
        <f>IF(ISBLANK('Measure and Project Input'!AQ237),"",'Measure and Project Input'!AQ237)</f>
        <v/>
      </c>
      <c r="AJ229" t="str">
        <f>IF(ISBLANK('Measure and Project Input'!AR237),"",'Measure and Project Input'!AR237)</f>
        <v/>
      </c>
      <c r="AK229" t="str">
        <f>IF(ISBLANK('Measure and Project Input'!AS237),"",'Measure and Project Input'!AS237)</f>
        <v/>
      </c>
      <c r="AL229" t="str">
        <f>IF(ISBLANK('Measure and Project Input'!AT237),"",'Measure and Project Input'!AT237)</f>
        <v/>
      </c>
      <c r="AM229" t="str">
        <f>IF(ISBLANK('Measure and Project Input'!AU237),"",'Measure and Project Input'!AU237)</f>
        <v/>
      </c>
      <c r="AN229" t="str">
        <f>IF(ISBLANK('Measure and Project Input'!AV237),"",'Measure and Project Input'!AV237)</f>
        <v/>
      </c>
      <c r="AO229" t="str">
        <f>IF(ISBLANK('Measure and Project Input'!AW237),"",'Measure and Project Input'!AW237)</f>
        <v/>
      </c>
      <c r="AP229" t="str">
        <f>IF(ISBLANK('Measure and Project Input'!AX237),"",'Measure and Project Input'!AX237)</f>
        <v/>
      </c>
      <c r="AQ229" t="str">
        <f>IF(ISBLANK('Measure and Project Input'!AY237),"",'Measure and Project Input'!AY237)</f>
        <v/>
      </c>
      <c r="AR229" t="str">
        <f>IF(ISBLANK('Measure and Project Input'!AZ237),"",'Measure and Project Input'!AZ237)</f>
        <v/>
      </c>
      <c r="AS229" t="str">
        <f>IF(ISBLANK('Measure and Project Input'!BA237),"",'Measure and Project Input'!BA237)</f>
        <v/>
      </c>
      <c r="AT229" t="str">
        <f>IF(ISBLANK('Measure and Project Input'!BB237),"",'Measure and Project Input'!BB237)</f>
        <v/>
      </c>
      <c r="AU229" t="str">
        <f>IF(ISBLANK('Measure and Project Input'!BC237),"",'Measure and Project Input'!BC237)</f>
        <v/>
      </c>
      <c r="AV229" t="str">
        <f>IF(ISBLANK('Measure and Project Input'!BD237),"",'Measure and Project Input'!BD237)</f>
        <v/>
      </c>
    </row>
    <row r="230" spans="1:48" x14ac:dyDescent="0.2">
      <c r="A230" t="str">
        <f>IF(ISBLANK('Measure and Project Input'!W238),"",'Measure and Project Input'!W238)</f>
        <v/>
      </c>
      <c r="B230" t="str">
        <f ca="1">IF(ISBLANK('Measure and Project Input'!X238),IF(ISBLANK('Measure and Project Input'!BY238),"",'Measure and Project Input'!BY238),'Measure and Project Input'!X238)</f>
        <v/>
      </c>
      <c r="C230" t="str">
        <f>IF(ISBLANK('Measure and Project Input'!Y238),"",'Measure and Project Input'!Y238)</f>
        <v/>
      </c>
      <c r="D230" t="str">
        <f>IF(ISBLANK('Measure and Project Input'!Z238),"",'Measure and Project Input'!Z238)</f>
        <v/>
      </c>
      <c r="E230" t="str">
        <f>IF(ISBLANK('Measure and Project Input'!AA238),"",'Measure and Project Input'!AA238)</f>
        <v/>
      </c>
      <c r="F230" t="str">
        <f>IF(ISBLANK('Measure and Project Input'!AB238),"",'Measure and Project Input'!AB238)</f>
        <v/>
      </c>
      <c r="G230" t="str">
        <f>IF(ISBLANK('Measure and Project Input'!AC238),"",'Measure and Project Input'!AC238)</f>
        <v/>
      </c>
      <c r="H230" t="str">
        <f>IF(ISBLANK('Measure and Project Input'!AD238),"",'Measure and Project Input'!AD238)</f>
        <v/>
      </c>
      <c r="I230" t="str">
        <f>IF(ISBLANK('Measure and Project Input'!AE238),"",'Measure and Project Input'!AE238)</f>
        <v/>
      </c>
      <c r="J230" t="str">
        <f>IF(ISBLANK('Measure and Project Input'!AF238),"",'Measure and Project Input'!AF238)</f>
        <v/>
      </c>
      <c r="K230" t="str">
        <f ca="1">IF(ISBLANK('Measure and Project Input'!BE238),"",'Measure and Project Input'!BE238)</f>
        <v/>
      </c>
      <c r="T230" t="str">
        <f>IF(ISBLANK('Measure and Project Input'!BH238),"",'Measure and Project Input'!BH238)</f>
        <v/>
      </c>
      <c r="U230" t="str">
        <f>IF(ISBLANK('Measure and Project Input'!BI238),"",'Measure and Project Input'!BI238)</f>
        <v/>
      </c>
      <c r="V230" t="str">
        <f>IF(ISBLANK('Measure and Project Input'!BJ238),"",'Measure and Project Input'!BJ238)</f>
        <v/>
      </c>
      <c r="W230" t="str">
        <f>IF(ISBLANK('Measure and Project Input'!BK238),"",'Measure and Project Input'!BK238)</f>
        <v/>
      </c>
      <c r="X230" t="str">
        <f>IF(ISBLANK('Measure and Project Input'!BL238),"",'Measure and Project Input'!BL238)</f>
        <v/>
      </c>
      <c r="Y230" t="str">
        <f>IF(ISBLANK('Measure and Project Input'!BM238),"",'Measure and Project Input'!BM238)</f>
        <v/>
      </c>
      <c r="Z230" t="str">
        <f>IF(ISBLANK('Measure and Project Input'!BN238),"",'Measure and Project Input'!BN238)</f>
        <v/>
      </c>
      <c r="AA230" t="str">
        <f>IF(ISBLANK('Measure and Project Input'!BO238),"",'Measure and Project Input'!BO238)</f>
        <v/>
      </c>
      <c r="AC230" t="str">
        <f>IF(ISBLANK('Measure and Project Input'!P238),"",'Measure and Project Input'!P238)</f>
        <v/>
      </c>
      <c r="AD230" t="str">
        <f>IF(ISBLANK('Measure and Project Input'!AG238),"",'Measure and Project Input'!AG238)</f>
        <v/>
      </c>
      <c r="AE230" t="str">
        <f>IF(ISBLANK('Measure and Project Input'!AH238),"",'Measure and Project Input'!AH238)</f>
        <v/>
      </c>
      <c r="AF230" t="str">
        <f>IF(ISBLANK('Measure and Project Input'!AN238),"",'Measure and Project Input'!AN238)</f>
        <v/>
      </c>
      <c r="AG230" t="str">
        <f>IF(ISBLANK('Measure and Project Input'!AO238),"",'Measure and Project Input'!AO238)</f>
        <v/>
      </c>
      <c r="AH230" t="str">
        <f>IF(ISBLANK('Measure and Project Input'!AP238),"",'Measure and Project Input'!AP238)</f>
        <v/>
      </c>
      <c r="AI230" t="str">
        <f>IF(ISBLANK('Measure and Project Input'!AQ238),"",'Measure and Project Input'!AQ238)</f>
        <v/>
      </c>
      <c r="AJ230" t="str">
        <f>IF(ISBLANK('Measure and Project Input'!AR238),"",'Measure and Project Input'!AR238)</f>
        <v/>
      </c>
      <c r="AK230" t="str">
        <f>IF(ISBLANK('Measure and Project Input'!AS238),"",'Measure and Project Input'!AS238)</f>
        <v/>
      </c>
      <c r="AL230" t="str">
        <f>IF(ISBLANK('Measure and Project Input'!AT238),"",'Measure and Project Input'!AT238)</f>
        <v/>
      </c>
      <c r="AM230" t="str">
        <f>IF(ISBLANK('Measure and Project Input'!AU238),"",'Measure and Project Input'!AU238)</f>
        <v/>
      </c>
      <c r="AN230" t="str">
        <f>IF(ISBLANK('Measure and Project Input'!AV238),"",'Measure and Project Input'!AV238)</f>
        <v/>
      </c>
      <c r="AO230" t="str">
        <f>IF(ISBLANK('Measure and Project Input'!AW238),"",'Measure and Project Input'!AW238)</f>
        <v/>
      </c>
      <c r="AP230" t="str">
        <f>IF(ISBLANK('Measure and Project Input'!AX238),"",'Measure and Project Input'!AX238)</f>
        <v/>
      </c>
      <c r="AQ230" t="str">
        <f>IF(ISBLANK('Measure and Project Input'!AY238),"",'Measure and Project Input'!AY238)</f>
        <v/>
      </c>
      <c r="AR230" t="str">
        <f>IF(ISBLANK('Measure and Project Input'!AZ238),"",'Measure and Project Input'!AZ238)</f>
        <v/>
      </c>
      <c r="AS230" t="str">
        <f>IF(ISBLANK('Measure and Project Input'!BA238),"",'Measure and Project Input'!BA238)</f>
        <v/>
      </c>
      <c r="AT230" t="str">
        <f>IF(ISBLANK('Measure and Project Input'!BB238),"",'Measure and Project Input'!BB238)</f>
        <v/>
      </c>
      <c r="AU230" t="str">
        <f>IF(ISBLANK('Measure and Project Input'!BC238),"",'Measure and Project Input'!BC238)</f>
        <v/>
      </c>
      <c r="AV230" t="str">
        <f>IF(ISBLANK('Measure and Project Input'!BD238),"",'Measure and Project Input'!BD238)</f>
        <v/>
      </c>
    </row>
    <row r="231" spans="1:48" x14ac:dyDescent="0.2">
      <c r="A231" t="str">
        <f>IF(ISBLANK('Measure and Project Input'!W239),"",'Measure and Project Input'!W239)</f>
        <v/>
      </c>
      <c r="B231" t="str">
        <f ca="1">IF(ISBLANK('Measure and Project Input'!X239),IF(ISBLANK('Measure and Project Input'!BY239),"",'Measure and Project Input'!BY239),'Measure and Project Input'!X239)</f>
        <v/>
      </c>
      <c r="C231" t="str">
        <f>IF(ISBLANK('Measure and Project Input'!Y239),"",'Measure and Project Input'!Y239)</f>
        <v/>
      </c>
      <c r="D231" t="str">
        <f>IF(ISBLANK('Measure and Project Input'!Z239),"",'Measure and Project Input'!Z239)</f>
        <v/>
      </c>
      <c r="E231" t="str">
        <f>IF(ISBLANK('Measure and Project Input'!AA239),"",'Measure and Project Input'!AA239)</f>
        <v/>
      </c>
      <c r="F231" t="str">
        <f>IF(ISBLANK('Measure and Project Input'!AB239),"",'Measure and Project Input'!AB239)</f>
        <v/>
      </c>
      <c r="G231" t="str">
        <f>IF(ISBLANK('Measure and Project Input'!AC239),"",'Measure and Project Input'!AC239)</f>
        <v/>
      </c>
      <c r="H231" t="str">
        <f>IF(ISBLANK('Measure and Project Input'!AD239),"",'Measure and Project Input'!AD239)</f>
        <v/>
      </c>
      <c r="I231" t="str">
        <f>IF(ISBLANK('Measure and Project Input'!AE239),"",'Measure and Project Input'!AE239)</f>
        <v/>
      </c>
      <c r="J231" t="str">
        <f>IF(ISBLANK('Measure and Project Input'!AF239),"",'Measure and Project Input'!AF239)</f>
        <v/>
      </c>
      <c r="K231" t="str">
        <f ca="1">IF(ISBLANK('Measure and Project Input'!BE239),"",'Measure and Project Input'!BE239)</f>
        <v/>
      </c>
      <c r="T231" t="str">
        <f>IF(ISBLANK('Measure and Project Input'!BH239),"",'Measure and Project Input'!BH239)</f>
        <v/>
      </c>
      <c r="U231" t="str">
        <f>IF(ISBLANK('Measure and Project Input'!BI239),"",'Measure and Project Input'!BI239)</f>
        <v/>
      </c>
      <c r="V231" t="str">
        <f>IF(ISBLANK('Measure and Project Input'!BJ239),"",'Measure and Project Input'!BJ239)</f>
        <v/>
      </c>
      <c r="W231" t="str">
        <f>IF(ISBLANK('Measure and Project Input'!BK239),"",'Measure and Project Input'!BK239)</f>
        <v/>
      </c>
      <c r="X231" t="str">
        <f>IF(ISBLANK('Measure and Project Input'!BL239),"",'Measure and Project Input'!BL239)</f>
        <v/>
      </c>
      <c r="Y231" t="str">
        <f>IF(ISBLANK('Measure and Project Input'!BM239),"",'Measure and Project Input'!BM239)</f>
        <v/>
      </c>
      <c r="Z231" t="str">
        <f>IF(ISBLANK('Measure and Project Input'!BN239),"",'Measure and Project Input'!BN239)</f>
        <v/>
      </c>
      <c r="AA231" t="str">
        <f>IF(ISBLANK('Measure and Project Input'!BO239),"",'Measure and Project Input'!BO239)</f>
        <v/>
      </c>
      <c r="AC231" t="str">
        <f>IF(ISBLANK('Measure and Project Input'!P239),"",'Measure and Project Input'!P239)</f>
        <v/>
      </c>
      <c r="AD231" t="str">
        <f>IF(ISBLANK('Measure and Project Input'!AG239),"",'Measure and Project Input'!AG239)</f>
        <v/>
      </c>
      <c r="AE231" t="str">
        <f>IF(ISBLANK('Measure and Project Input'!AH239),"",'Measure and Project Input'!AH239)</f>
        <v/>
      </c>
      <c r="AF231" t="str">
        <f>IF(ISBLANK('Measure and Project Input'!AN239),"",'Measure and Project Input'!AN239)</f>
        <v/>
      </c>
      <c r="AG231" t="str">
        <f>IF(ISBLANK('Measure and Project Input'!AO239),"",'Measure and Project Input'!AO239)</f>
        <v/>
      </c>
      <c r="AH231" t="str">
        <f>IF(ISBLANK('Measure and Project Input'!AP239),"",'Measure and Project Input'!AP239)</f>
        <v/>
      </c>
      <c r="AI231" t="str">
        <f>IF(ISBLANK('Measure and Project Input'!AQ239),"",'Measure and Project Input'!AQ239)</f>
        <v/>
      </c>
      <c r="AJ231" t="str">
        <f>IF(ISBLANK('Measure and Project Input'!AR239),"",'Measure and Project Input'!AR239)</f>
        <v/>
      </c>
      <c r="AK231" t="str">
        <f>IF(ISBLANK('Measure and Project Input'!AS239),"",'Measure and Project Input'!AS239)</f>
        <v/>
      </c>
      <c r="AL231" t="str">
        <f>IF(ISBLANK('Measure and Project Input'!AT239),"",'Measure and Project Input'!AT239)</f>
        <v/>
      </c>
      <c r="AM231" t="str">
        <f>IF(ISBLANK('Measure and Project Input'!AU239),"",'Measure and Project Input'!AU239)</f>
        <v/>
      </c>
      <c r="AN231" t="str">
        <f>IF(ISBLANK('Measure and Project Input'!AV239),"",'Measure and Project Input'!AV239)</f>
        <v/>
      </c>
      <c r="AO231" t="str">
        <f>IF(ISBLANK('Measure and Project Input'!AW239),"",'Measure and Project Input'!AW239)</f>
        <v/>
      </c>
      <c r="AP231" t="str">
        <f>IF(ISBLANK('Measure and Project Input'!AX239),"",'Measure and Project Input'!AX239)</f>
        <v/>
      </c>
      <c r="AQ231" t="str">
        <f>IF(ISBLANK('Measure and Project Input'!AY239),"",'Measure and Project Input'!AY239)</f>
        <v/>
      </c>
      <c r="AR231" t="str">
        <f>IF(ISBLANK('Measure and Project Input'!AZ239),"",'Measure and Project Input'!AZ239)</f>
        <v/>
      </c>
      <c r="AS231" t="str">
        <f>IF(ISBLANK('Measure and Project Input'!BA239),"",'Measure and Project Input'!BA239)</f>
        <v/>
      </c>
      <c r="AT231" t="str">
        <f>IF(ISBLANK('Measure and Project Input'!BB239),"",'Measure and Project Input'!BB239)</f>
        <v/>
      </c>
      <c r="AU231" t="str">
        <f>IF(ISBLANK('Measure and Project Input'!BC239),"",'Measure and Project Input'!BC239)</f>
        <v/>
      </c>
      <c r="AV231" t="str">
        <f>IF(ISBLANK('Measure and Project Input'!BD239),"",'Measure and Project Input'!BD239)</f>
        <v/>
      </c>
    </row>
    <row r="232" spans="1:48" x14ac:dyDescent="0.2">
      <c r="A232" t="str">
        <f>IF(ISBLANK('Measure and Project Input'!W240),"",'Measure and Project Input'!W240)</f>
        <v/>
      </c>
      <c r="B232" t="str">
        <f ca="1">IF(ISBLANK('Measure and Project Input'!X240),IF(ISBLANK('Measure and Project Input'!BY240),"",'Measure and Project Input'!BY240),'Measure and Project Input'!X240)</f>
        <v/>
      </c>
      <c r="C232" t="str">
        <f>IF(ISBLANK('Measure and Project Input'!Y240),"",'Measure and Project Input'!Y240)</f>
        <v/>
      </c>
      <c r="D232" t="str">
        <f>IF(ISBLANK('Measure and Project Input'!Z240),"",'Measure and Project Input'!Z240)</f>
        <v/>
      </c>
      <c r="E232" t="str">
        <f>IF(ISBLANK('Measure and Project Input'!AA240),"",'Measure and Project Input'!AA240)</f>
        <v/>
      </c>
      <c r="F232" t="str">
        <f>IF(ISBLANK('Measure and Project Input'!AB240),"",'Measure and Project Input'!AB240)</f>
        <v/>
      </c>
      <c r="G232" t="str">
        <f>IF(ISBLANK('Measure and Project Input'!AC240),"",'Measure and Project Input'!AC240)</f>
        <v/>
      </c>
      <c r="H232" t="str">
        <f>IF(ISBLANK('Measure and Project Input'!AD240),"",'Measure and Project Input'!AD240)</f>
        <v/>
      </c>
      <c r="I232" t="str">
        <f>IF(ISBLANK('Measure and Project Input'!AE240),"",'Measure and Project Input'!AE240)</f>
        <v/>
      </c>
      <c r="J232" t="str">
        <f>IF(ISBLANK('Measure and Project Input'!AF240),"",'Measure and Project Input'!AF240)</f>
        <v/>
      </c>
      <c r="K232" t="str">
        <f ca="1">IF(ISBLANK('Measure and Project Input'!BE240),"",'Measure and Project Input'!BE240)</f>
        <v/>
      </c>
      <c r="T232" t="str">
        <f>IF(ISBLANK('Measure and Project Input'!BH240),"",'Measure and Project Input'!BH240)</f>
        <v/>
      </c>
      <c r="U232" t="str">
        <f>IF(ISBLANK('Measure and Project Input'!BI240),"",'Measure and Project Input'!BI240)</f>
        <v/>
      </c>
      <c r="V232" t="str">
        <f>IF(ISBLANK('Measure and Project Input'!BJ240),"",'Measure and Project Input'!BJ240)</f>
        <v/>
      </c>
      <c r="W232" t="str">
        <f>IF(ISBLANK('Measure and Project Input'!BK240),"",'Measure and Project Input'!BK240)</f>
        <v/>
      </c>
      <c r="X232" t="str">
        <f>IF(ISBLANK('Measure and Project Input'!BL240),"",'Measure and Project Input'!BL240)</f>
        <v/>
      </c>
      <c r="Y232" t="str">
        <f>IF(ISBLANK('Measure and Project Input'!BM240),"",'Measure and Project Input'!BM240)</f>
        <v/>
      </c>
      <c r="Z232" t="str">
        <f>IF(ISBLANK('Measure and Project Input'!BN240),"",'Measure and Project Input'!BN240)</f>
        <v/>
      </c>
      <c r="AA232" t="str">
        <f>IF(ISBLANK('Measure and Project Input'!BO240),"",'Measure and Project Input'!BO240)</f>
        <v/>
      </c>
      <c r="AC232" t="str">
        <f>IF(ISBLANK('Measure and Project Input'!P240),"",'Measure and Project Input'!P240)</f>
        <v/>
      </c>
      <c r="AD232" t="str">
        <f>IF(ISBLANK('Measure and Project Input'!AG240),"",'Measure and Project Input'!AG240)</f>
        <v/>
      </c>
      <c r="AE232" t="str">
        <f>IF(ISBLANK('Measure and Project Input'!AH240),"",'Measure and Project Input'!AH240)</f>
        <v/>
      </c>
      <c r="AF232" t="str">
        <f>IF(ISBLANK('Measure and Project Input'!AN240),"",'Measure and Project Input'!AN240)</f>
        <v/>
      </c>
      <c r="AG232" t="str">
        <f>IF(ISBLANK('Measure and Project Input'!AO240),"",'Measure and Project Input'!AO240)</f>
        <v/>
      </c>
      <c r="AH232" t="str">
        <f>IF(ISBLANK('Measure and Project Input'!AP240),"",'Measure and Project Input'!AP240)</f>
        <v/>
      </c>
      <c r="AI232" t="str">
        <f>IF(ISBLANK('Measure and Project Input'!AQ240),"",'Measure and Project Input'!AQ240)</f>
        <v/>
      </c>
      <c r="AJ232" t="str">
        <f>IF(ISBLANK('Measure and Project Input'!AR240),"",'Measure and Project Input'!AR240)</f>
        <v/>
      </c>
      <c r="AK232" t="str">
        <f>IF(ISBLANK('Measure and Project Input'!AS240),"",'Measure and Project Input'!AS240)</f>
        <v/>
      </c>
      <c r="AL232" t="str">
        <f>IF(ISBLANK('Measure and Project Input'!AT240),"",'Measure and Project Input'!AT240)</f>
        <v/>
      </c>
      <c r="AM232" t="str">
        <f>IF(ISBLANK('Measure and Project Input'!AU240),"",'Measure and Project Input'!AU240)</f>
        <v/>
      </c>
      <c r="AN232" t="str">
        <f>IF(ISBLANK('Measure and Project Input'!AV240),"",'Measure and Project Input'!AV240)</f>
        <v/>
      </c>
      <c r="AO232" t="str">
        <f>IF(ISBLANK('Measure and Project Input'!AW240),"",'Measure and Project Input'!AW240)</f>
        <v/>
      </c>
      <c r="AP232" t="str">
        <f>IF(ISBLANK('Measure and Project Input'!AX240),"",'Measure and Project Input'!AX240)</f>
        <v/>
      </c>
      <c r="AQ232" t="str">
        <f>IF(ISBLANK('Measure and Project Input'!AY240),"",'Measure and Project Input'!AY240)</f>
        <v/>
      </c>
      <c r="AR232" t="str">
        <f>IF(ISBLANK('Measure and Project Input'!AZ240),"",'Measure and Project Input'!AZ240)</f>
        <v/>
      </c>
      <c r="AS232" t="str">
        <f>IF(ISBLANK('Measure and Project Input'!BA240),"",'Measure and Project Input'!BA240)</f>
        <v/>
      </c>
      <c r="AT232" t="str">
        <f>IF(ISBLANK('Measure and Project Input'!BB240),"",'Measure and Project Input'!BB240)</f>
        <v/>
      </c>
      <c r="AU232" t="str">
        <f>IF(ISBLANK('Measure and Project Input'!BC240),"",'Measure and Project Input'!BC240)</f>
        <v/>
      </c>
      <c r="AV232" t="str">
        <f>IF(ISBLANK('Measure and Project Input'!BD240),"",'Measure and Project Input'!BD240)</f>
        <v/>
      </c>
    </row>
    <row r="233" spans="1:48" x14ac:dyDescent="0.2">
      <c r="A233" t="str">
        <f>IF(ISBLANK('Measure and Project Input'!W241),"",'Measure and Project Input'!W241)</f>
        <v/>
      </c>
      <c r="B233" t="str">
        <f ca="1">IF(ISBLANK('Measure and Project Input'!X241),IF(ISBLANK('Measure and Project Input'!BY241),"",'Measure and Project Input'!BY241),'Measure and Project Input'!X241)</f>
        <v/>
      </c>
      <c r="C233" t="str">
        <f>IF(ISBLANK('Measure and Project Input'!Y241),"",'Measure and Project Input'!Y241)</f>
        <v/>
      </c>
      <c r="D233" t="str">
        <f>IF(ISBLANK('Measure and Project Input'!Z241),"",'Measure and Project Input'!Z241)</f>
        <v/>
      </c>
      <c r="E233" t="str">
        <f>IF(ISBLANK('Measure and Project Input'!AA241),"",'Measure and Project Input'!AA241)</f>
        <v/>
      </c>
      <c r="F233" t="str">
        <f>IF(ISBLANK('Measure and Project Input'!AB241),"",'Measure and Project Input'!AB241)</f>
        <v/>
      </c>
      <c r="G233" t="str">
        <f>IF(ISBLANK('Measure and Project Input'!AC241),"",'Measure and Project Input'!AC241)</f>
        <v/>
      </c>
      <c r="H233" t="str">
        <f>IF(ISBLANK('Measure and Project Input'!AD241),"",'Measure and Project Input'!AD241)</f>
        <v/>
      </c>
      <c r="I233" t="str">
        <f>IF(ISBLANK('Measure and Project Input'!AE241),"",'Measure and Project Input'!AE241)</f>
        <v/>
      </c>
      <c r="J233" t="str">
        <f>IF(ISBLANK('Measure and Project Input'!AF241),"",'Measure and Project Input'!AF241)</f>
        <v/>
      </c>
      <c r="K233" t="str">
        <f ca="1">IF(ISBLANK('Measure and Project Input'!BE241),"",'Measure and Project Input'!BE241)</f>
        <v/>
      </c>
      <c r="T233" t="str">
        <f>IF(ISBLANK('Measure and Project Input'!BH241),"",'Measure and Project Input'!BH241)</f>
        <v/>
      </c>
      <c r="U233" t="str">
        <f>IF(ISBLANK('Measure and Project Input'!BI241),"",'Measure and Project Input'!BI241)</f>
        <v/>
      </c>
      <c r="V233" t="str">
        <f>IF(ISBLANK('Measure and Project Input'!BJ241),"",'Measure and Project Input'!BJ241)</f>
        <v/>
      </c>
      <c r="W233" t="str">
        <f>IF(ISBLANK('Measure and Project Input'!BK241),"",'Measure and Project Input'!BK241)</f>
        <v/>
      </c>
      <c r="X233" t="str">
        <f>IF(ISBLANK('Measure and Project Input'!BL241),"",'Measure and Project Input'!BL241)</f>
        <v/>
      </c>
      <c r="Y233" t="str">
        <f>IF(ISBLANK('Measure and Project Input'!BM241),"",'Measure and Project Input'!BM241)</f>
        <v/>
      </c>
      <c r="Z233" t="str">
        <f>IF(ISBLANK('Measure and Project Input'!BN241),"",'Measure and Project Input'!BN241)</f>
        <v/>
      </c>
      <c r="AA233" t="str">
        <f>IF(ISBLANK('Measure and Project Input'!BO241),"",'Measure and Project Input'!BO241)</f>
        <v/>
      </c>
      <c r="AC233" t="str">
        <f>IF(ISBLANK('Measure and Project Input'!P241),"",'Measure and Project Input'!P241)</f>
        <v/>
      </c>
      <c r="AD233" t="str">
        <f>IF(ISBLANK('Measure and Project Input'!AG241),"",'Measure and Project Input'!AG241)</f>
        <v/>
      </c>
      <c r="AE233" t="str">
        <f>IF(ISBLANK('Measure and Project Input'!AH241),"",'Measure and Project Input'!AH241)</f>
        <v/>
      </c>
      <c r="AF233" t="str">
        <f>IF(ISBLANK('Measure and Project Input'!AN241),"",'Measure and Project Input'!AN241)</f>
        <v/>
      </c>
      <c r="AG233" t="str">
        <f>IF(ISBLANK('Measure and Project Input'!AO241),"",'Measure and Project Input'!AO241)</f>
        <v/>
      </c>
      <c r="AH233" t="str">
        <f>IF(ISBLANK('Measure and Project Input'!AP241),"",'Measure and Project Input'!AP241)</f>
        <v/>
      </c>
      <c r="AI233" t="str">
        <f>IF(ISBLANK('Measure and Project Input'!AQ241),"",'Measure and Project Input'!AQ241)</f>
        <v/>
      </c>
      <c r="AJ233" t="str">
        <f>IF(ISBLANK('Measure and Project Input'!AR241),"",'Measure and Project Input'!AR241)</f>
        <v/>
      </c>
      <c r="AK233" t="str">
        <f>IF(ISBLANK('Measure and Project Input'!AS241),"",'Measure and Project Input'!AS241)</f>
        <v/>
      </c>
      <c r="AL233" t="str">
        <f>IF(ISBLANK('Measure and Project Input'!AT241),"",'Measure and Project Input'!AT241)</f>
        <v/>
      </c>
      <c r="AM233" t="str">
        <f>IF(ISBLANK('Measure and Project Input'!AU241),"",'Measure and Project Input'!AU241)</f>
        <v/>
      </c>
      <c r="AN233" t="str">
        <f>IF(ISBLANK('Measure and Project Input'!AV241),"",'Measure and Project Input'!AV241)</f>
        <v/>
      </c>
      <c r="AO233" t="str">
        <f>IF(ISBLANK('Measure and Project Input'!AW241),"",'Measure and Project Input'!AW241)</f>
        <v/>
      </c>
      <c r="AP233" t="str">
        <f>IF(ISBLANK('Measure and Project Input'!AX241),"",'Measure and Project Input'!AX241)</f>
        <v/>
      </c>
      <c r="AQ233" t="str">
        <f>IF(ISBLANK('Measure and Project Input'!AY241),"",'Measure and Project Input'!AY241)</f>
        <v/>
      </c>
      <c r="AR233" t="str">
        <f>IF(ISBLANK('Measure and Project Input'!AZ241),"",'Measure and Project Input'!AZ241)</f>
        <v/>
      </c>
      <c r="AS233" t="str">
        <f>IF(ISBLANK('Measure and Project Input'!BA241),"",'Measure and Project Input'!BA241)</f>
        <v/>
      </c>
      <c r="AT233" t="str">
        <f>IF(ISBLANK('Measure and Project Input'!BB241),"",'Measure and Project Input'!BB241)</f>
        <v/>
      </c>
      <c r="AU233" t="str">
        <f>IF(ISBLANK('Measure and Project Input'!BC241),"",'Measure and Project Input'!BC241)</f>
        <v/>
      </c>
      <c r="AV233" t="str">
        <f>IF(ISBLANK('Measure and Project Input'!BD241),"",'Measure and Project Input'!BD241)</f>
        <v/>
      </c>
    </row>
    <row r="234" spans="1:48" x14ac:dyDescent="0.2">
      <c r="A234" t="str">
        <f>IF(ISBLANK('Measure and Project Input'!W242),"",'Measure and Project Input'!W242)</f>
        <v/>
      </c>
      <c r="B234" t="str">
        <f ca="1">IF(ISBLANK('Measure and Project Input'!X242),IF(ISBLANK('Measure and Project Input'!BY242),"",'Measure and Project Input'!BY242),'Measure and Project Input'!X242)</f>
        <v/>
      </c>
      <c r="C234" t="str">
        <f>IF(ISBLANK('Measure and Project Input'!Y242),"",'Measure and Project Input'!Y242)</f>
        <v/>
      </c>
      <c r="D234" t="str">
        <f>IF(ISBLANK('Measure and Project Input'!Z242),"",'Measure and Project Input'!Z242)</f>
        <v/>
      </c>
      <c r="E234" t="str">
        <f>IF(ISBLANK('Measure and Project Input'!AA242),"",'Measure and Project Input'!AA242)</f>
        <v/>
      </c>
      <c r="F234" t="str">
        <f>IF(ISBLANK('Measure and Project Input'!AB242),"",'Measure and Project Input'!AB242)</f>
        <v/>
      </c>
      <c r="G234" t="str">
        <f>IF(ISBLANK('Measure and Project Input'!AC242),"",'Measure and Project Input'!AC242)</f>
        <v/>
      </c>
      <c r="H234" t="str">
        <f>IF(ISBLANK('Measure and Project Input'!AD242),"",'Measure and Project Input'!AD242)</f>
        <v/>
      </c>
      <c r="I234" t="str">
        <f>IF(ISBLANK('Measure and Project Input'!AE242),"",'Measure and Project Input'!AE242)</f>
        <v/>
      </c>
      <c r="J234" t="str">
        <f>IF(ISBLANK('Measure and Project Input'!AF242),"",'Measure and Project Input'!AF242)</f>
        <v/>
      </c>
      <c r="K234" t="str">
        <f ca="1">IF(ISBLANK('Measure and Project Input'!BE242),"",'Measure and Project Input'!BE242)</f>
        <v/>
      </c>
      <c r="T234" t="str">
        <f>IF(ISBLANK('Measure and Project Input'!BH242),"",'Measure and Project Input'!BH242)</f>
        <v/>
      </c>
      <c r="U234" t="str">
        <f>IF(ISBLANK('Measure and Project Input'!BI242),"",'Measure and Project Input'!BI242)</f>
        <v/>
      </c>
      <c r="V234" t="str">
        <f>IF(ISBLANK('Measure and Project Input'!BJ242),"",'Measure and Project Input'!BJ242)</f>
        <v/>
      </c>
      <c r="W234" t="str">
        <f>IF(ISBLANK('Measure and Project Input'!BK242),"",'Measure and Project Input'!BK242)</f>
        <v/>
      </c>
      <c r="X234" t="str">
        <f>IF(ISBLANK('Measure and Project Input'!BL242),"",'Measure and Project Input'!BL242)</f>
        <v/>
      </c>
      <c r="Y234" t="str">
        <f>IF(ISBLANK('Measure and Project Input'!BM242),"",'Measure and Project Input'!BM242)</f>
        <v/>
      </c>
      <c r="Z234" t="str">
        <f>IF(ISBLANK('Measure and Project Input'!BN242),"",'Measure and Project Input'!BN242)</f>
        <v/>
      </c>
      <c r="AA234" t="str">
        <f>IF(ISBLANK('Measure and Project Input'!BO242),"",'Measure and Project Input'!BO242)</f>
        <v/>
      </c>
      <c r="AC234" t="str">
        <f>IF(ISBLANK('Measure and Project Input'!P242),"",'Measure and Project Input'!P242)</f>
        <v/>
      </c>
      <c r="AD234" t="str">
        <f>IF(ISBLANK('Measure and Project Input'!AG242),"",'Measure and Project Input'!AG242)</f>
        <v/>
      </c>
      <c r="AE234" t="str">
        <f>IF(ISBLANK('Measure and Project Input'!AH242),"",'Measure and Project Input'!AH242)</f>
        <v/>
      </c>
      <c r="AF234" t="str">
        <f>IF(ISBLANK('Measure and Project Input'!AN242),"",'Measure and Project Input'!AN242)</f>
        <v/>
      </c>
      <c r="AG234" t="str">
        <f>IF(ISBLANK('Measure and Project Input'!AO242),"",'Measure and Project Input'!AO242)</f>
        <v/>
      </c>
      <c r="AH234" t="str">
        <f>IF(ISBLANK('Measure and Project Input'!AP242),"",'Measure and Project Input'!AP242)</f>
        <v/>
      </c>
      <c r="AI234" t="str">
        <f>IF(ISBLANK('Measure and Project Input'!AQ242),"",'Measure and Project Input'!AQ242)</f>
        <v/>
      </c>
      <c r="AJ234" t="str">
        <f>IF(ISBLANK('Measure and Project Input'!AR242),"",'Measure and Project Input'!AR242)</f>
        <v/>
      </c>
      <c r="AK234" t="str">
        <f>IF(ISBLANK('Measure and Project Input'!AS242),"",'Measure and Project Input'!AS242)</f>
        <v/>
      </c>
      <c r="AL234" t="str">
        <f>IF(ISBLANK('Measure and Project Input'!AT242),"",'Measure and Project Input'!AT242)</f>
        <v/>
      </c>
      <c r="AM234" t="str">
        <f>IF(ISBLANK('Measure and Project Input'!AU242),"",'Measure and Project Input'!AU242)</f>
        <v/>
      </c>
      <c r="AN234" t="str">
        <f>IF(ISBLANK('Measure and Project Input'!AV242),"",'Measure and Project Input'!AV242)</f>
        <v/>
      </c>
      <c r="AO234" t="str">
        <f>IF(ISBLANK('Measure and Project Input'!AW242),"",'Measure and Project Input'!AW242)</f>
        <v/>
      </c>
      <c r="AP234" t="str">
        <f>IF(ISBLANK('Measure and Project Input'!AX242),"",'Measure and Project Input'!AX242)</f>
        <v/>
      </c>
      <c r="AQ234" t="str">
        <f>IF(ISBLANK('Measure and Project Input'!AY242),"",'Measure and Project Input'!AY242)</f>
        <v/>
      </c>
      <c r="AR234" t="str">
        <f>IF(ISBLANK('Measure and Project Input'!AZ242),"",'Measure and Project Input'!AZ242)</f>
        <v/>
      </c>
      <c r="AS234" t="str">
        <f>IF(ISBLANK('Measure and Project Input'!BA242),"",'Measure and Project Input'!BA242)</f>
        <v/>
      </c>
      <c r="AT234" t="str">
        <f>IF(ISBLANK('Measure and Project Input'!BB242),"",'Measure and Project Input'!BB242)</f>
        <v/>
      </c>
      <c r="AU234" t="str">
        <f>IF(ISBLANK('Measure and Project Input'!BC242),"",'Measure and Project Input'!BC242)</f>
        <v/>
      </c>
      <c r="AV234" t="str">
        <f>IF(ISBLANK('Measure and Project Input'!BD242),"",'Measure and Project Input'!BD242)</f>
        <v/>
      </c>
    </row>
    <row r="235" spans="1:48" x14ac:dyDescent="0.2">
      <c r="A235" t="str">
        <f>IF(ISBLANK('Measure and Project Input'!W243),"",'Measure and Project Input'!W243)</f>
        <v/>
      </c>
      <c r="B235" t="str">
        <f ca="1">IF(ISBLANK('Measure and Project Input'!X243),IF(ISBLANK('Measure and Project Input'!BY243),"",'Measure and Project Input'!BY243),'Measure and Project Input'!X243)</f>
        <v/>
      </c>
      <c r="C235" t="str">
        <f>IF(ISBLANK('Measure and Project Input'!Y243),"",'Measure and Project Input'!Y243)</f>
        <v/>
      </c>
      <c r="D235" t="str">
        <f>IF(ISBLANK('Measure and Project Input'!Z243),"",'Measure and Project Input'!Z243)</f>
        <v/>
      </c>
      <c r="E235" t="str">
        <f>IF(ISBLANK('Measure and Project Input'!AA243),"",'Measure and Project Input'!AA243)</f>
        <v/>
      </c>
      <c r="F235" t="str">
        <f>IF(ISBLANK('Measure and Project Input'!AB243),"",'Measure and Project Input'!AB243)</f>
        <v/>
      </c>
      <c r="G235" t="str">
        <f>IF(ISBLANK('Measure and Project Input'!AC243),"",'Measure and Project Input'!AC243)</f>
        <v/>
      </c>
      <c r="H235" t="str">
        <f>IF(ISBLANK('Measure and Project Input'!AD243),"",'Measure and Project Input'!AD243)</f>
        <v/>
      </c>
      <c r="I235" t="str">
        <f>IF(ISBLANK('Measure and Project Input'!AE243),"",'Measure and Project Input'!AE243)</f>
        <v/>
      </c>
      <c r="J235" t="str">
        <f>IF(ISBLANK('Measure and Project Input'!AF243),"",'Measure and Project Input'!AF243)</f>
        <v/>
      </c>
      <c r="K235" t="str">
        <f ca="1">IF(ISBLANK('Measure and Project Input'!BE243),"",'Measure and Project Input'!BE243)</f>
        <v/>
      </c>
      <c r="T235" t="str">
        <f>IF(ISBLANK('Measure and Project Input'!BH243),"",'Measure and Project Input'!BH243)</f>
        <v/>
      </c>
      <c r="U235" t="str">
        <f>IF(ISBLANK('Measure and Project Input'!BI243),"",'Measure and Project Input'!BI243)</f>
        <v/>
      </c>
      <c r="V235" t="str">
        <f>IF(ISBLANK('Measure and Project Input'!BJ243),"",'Measure and Project Input'!BJ243)</f>
        <v/>
      </c>
      <c r="W235" t="str">
        <f>IF(ISBLANK('Measure and Project Input'!BK243),"",'Measure and Project Input'!BK243)</f>
        <v/>
      </c>
      <c r="X235" t="str">
        <f>IF(ISBLANK('Measure and Project Input'!BL243),"",'Measure and Project Input'!BL243)</f>
        <v/>
      </c>
      <c r="Y235" t="str">
        <f>IF(ISBLANK('Measure and Project Input'!BM243),"",'Measure and Project Input'!BM243)</f>
        <v/>
      </c>
      <c r="Z235" t="str">
        <f>IF(ISBLANK('Measure and Project Input'!BN243),"",'Measure and Project Input'!BN243)</f>
        <v/>
      </c>
      <c r="AA235" t="str">
        <f>IF(ISBLANK('Measure and Project Input'!BO243),"",'Measure and Project Input'!BO243)</f>
        <v/>
      </c>
      <c r="AC235" t="str">
        <f>IF(ISBLANK('Measure and Project Input'!P243),"",'Measure and Project Input'!P243)</f>
        <v/>
      </c>
      <c r="AD235" t="str">
        <f>IF(ISBLANK('Measure and Project Input'!AG243),"",'Measure and Project Input'!AG243)</f>
        <v/>
      </c>
      <c r="AE235" t="str">
        <f>IF(ISBLANK('Measure and Project Input'!AH243),"",'Measure and Project Input'!AH243)</f>
        <v/>
      </c>
      <c r="AF235" t="str">
        <f>IF(ISBLANK('Measure and Project Input'!AN243),"",'Measure and Project Input'!AN243)</f>
        <v/>
      </c>
      <c r="AG235" t="str">
        <f>IF(ISBLANK('Measure and Project Input'!AO243),"",'Measure and Project Input'!AO243)</f>
        <v/>
      </c>
      <c r="AH235" t="str">
        <f>IF(ISBLANK('Measure and Project Input'!AP243),"",'Measure and Project Input'!AP243)</f>
        <v/>
      </c>
      <c r="AI235" t="str">
        <f>IF(ISBLANK('Measure and Project Input'!AQ243),"",'Measure and Project Input'!AQ243)</f>
        <v/>
      </c>
      <c r="AJ235" t="str">
        <f>IF(ISBLANK('Measure and Project Input'!AR243),"",'Measure and Project Input'!AR243)</f>
        <v/>
      </c>
      <c r="AK235" t="str">
        <f>IF(ISBLANK('Measure and Project Input'!AS243),"",'Measure and Project Input'!AS243)</f>
        <v/>
      </c>
      <c r="AL235" t="str">
        <f>IF(ISBLANK('Measure and Project Input'!AT243),"",'Measure and Project Input'!AT243)</f>
        <v/>
      </c>
      <c r="AM235" t="str">
        <f>IF(ISBLANK('Measure and Project Input'!AU243),"",'Measure and Project Input'!AU243)</f>
        <v/>
      </c>
      <c r="AN235" t="str">
        <f>IF(ISBLANK('Measure and Project Input'!AV243),"",'Measure and Project Input'!AV243)</f>
        <v/>
      </c>
      <c r="AO235" t="str">
        <f>IF(ISBLANK('Measure and Project Input'!AW243),"",'Measure and Project Input'!AW243)</f>
        <v/>
      </c>
      <c r="AP235" t="str">
        <f>IF(ISBLANK('Measure and Project Input'!AX243),"",'Measure and Project Input'!AX243)</f>
        <v/>
      </c>
      <c r="AQ235" t="str">
        <f>IF(ISBLANK('Measure and Project Input'!AY243),"",'Measure and Project Input'!AY243)</f>
        <v/>
      </c>
      <c r="AR235" t="str">
        <f>IF(ISBLANK('Measure and Project Input'!AZ243),"",'Measure and Project Input'!AZ243)</f>
        <v/>
      </c>
      <c r="AS235" t="str">
        <f>IF(ISBLANK('Measure and Project Input'!BA243),"",'Measure and Project Input'!BA243)</f>
        <v/>
      </c>
      <c r="AT235" t="str">
        <f>IF(ISBLANK('Measure and Project Input'!BB243),"",'Measure and Project Input'!BB243)</f>
        <v/>
      </c>
      <c r="AU235" t="str">
        <f>IF(ISBLANK('Measure and Project Input'!BC243),"",'Measure and Project Input'!BC243)</f>
        <v/>
      </c>
      <c r="AV235" t="str">
        <f>IF(ISBLANK('Measure and Project Input'!BD243),"",'Measure and Project Input'!BD243)</f>
        <v/>
      </c>
    </row>
    <row r="236" spans="1:48" x14ac:dyDescent="0.2">
      <c r="A236" t="str">
        <f>IF(ISBLANK('Measure and Project Input'!W244),"",'Measure and Project Input'!W244)</f>
        <v/>
      </c>
      <c r="B236" t="str">
        <f ca="1">IF(ISBLANK('Measure and Project Input'!X244),IF(ISBLANK('Measure and Project Input'!BY244),"",'Measure and Project Input'!BY244),'Measure and Project Input'!X244)</f>
        <v/>
      </c>
      <c r="C236" t="str">
        <f>IF(ISBLANK('Measure and Project Input'!Y244),"",'Measure and Project Input'!Y244)</f>
        <v/>
      </c>
      <c r="D236" t="str">
        <f>IF(ISBLANK('Measure and Project Input'!Z244),"",'Measure and Project Input'!Z244)</f>
        <v/>
      </c>
      <c r="E236" t="str">
        <f>IF(ISBLANK('Measure and Project Input'!AA244),"",'Measure and Project Input'!AA244)</f>
        <v/>
      </c>
      <c r="F236" t="str">
        <f>IF(ISBLANK('Measure and Project Input'!AB244),"",'Measure and Project Input'!AB244)</f>
        <v/>
      </c>
      <c r="G236" t="str">
        <f>IF(ISBLANK('Measure and Project Input'!AC244),"",'Measure and Project Input'!AC244)</f>
        <v/>
      </c>
      <c r="H236" t="str">
        <f>IF(ISBLANK('Measure and Project Input'!AD244),"",'Measure and Project Input'!AD244)</f>
        <v/>
      </c>
      <c r="I236" t="str">
        <f>IF(ISBLANK('Measure and Project Input'!AE244),"",'Measure and Project Input'!AE244)</f>
        <v/>
      </c>
      <c r="J236" t="str">
        <f>IF(ISBLANK('Measure and Project Input'!AF244),"",'Measure and Project Input'!AF244)</f>
        <v/>
      </c>
      <c r="K236" t="str">
        <f ca="1">IF(ISBLANK('Measure and Project Input'!BE244),"",'Measure and Project Input'!BE244)</f>
        <v/>
      </c>
      <c r="T236" t="str">
        <f>IF(ISBLANK('Measure and Project Input'!BH244),"",'Measure and Project Input'!BH244)</f>
        <v/>
      </c>
      <c r="U236" t="str">
        <f>IF(ISBLANK('Measure and Project Input'!BI244),"",'Measure and Project Input'!BI244)</f>
        <v/>
      </c>
      <c r="V236" t="str">
        <f>IF(ISBLANK('Measure and Project Input'!BJ244),"",'Measure and Project Input'!BJ244)</f>
        <v/>
      </c>
      <c r="W236" t="str">
        <f>IF(ISBLANK('Measure and Project Input'!BK244),"",'Measure and Project Input'!BK244)</f>
        <v/>
      </c>
      <c r="X236" t="str">
        <f>IF(ISBLANK('Measure and Project Input'!BL244),"",'Measure and Project Input'!BL244)</f>
        <v/>
      </c>
      <c r="Y236" t="str">
        <f>IF(ISBLANK('Measure and Project Input'!BM244),"",'Measure and Project Input'!BM244)</f>
        <v/>
      </c>
      <c r="Z236" t="str">
        <f>IF(ISBLANK('Measure and Project Input'!BN244),"",'Measure and Project Input'!BN244)</f>
        <v/>
      </c>
      <c r="AA236" t="str">
        <f>IF(ISBLANK('Measure and Project Input'!BO244),"",'Measure and Project Input'!BO244)</f>
        <v/>
      </c>
      <c r="AC236" t="str">
        <f>IF(ISBLANK('Measure and Project Input'!P244),"",'Measure and Project Input'!P244)</f>
        <v/>
      </c>
      <c r="AD236" t="str">
        <f>IF(ISBLANK('Measure and Project Input'!AG244),"",'Measure and Project Input'!AG244)</f>
        <v/>
      </c>
      <c r="AE236" t="str">
        <f>IF(ISBLANK('Measure and Project Input'!AH244),"",'Measure and Project Input'!AH244)</f>
        <v/>
      </c>
      <c r="AF236" t="str">
        <f>IF(ISBLANK('Measure and Project Input'!AN244),"",'Measure and Project Input'!AN244)</f>
        <v/>
      </c>
      <c r="AG236" t="str">
        <f>IF(ISBLANK('Measure and Project Input'!AO244),"",'Measure and Project Input'!AO244)</f>
        <v/>
      </c>
      <c r="AH236" t="str">
        <f>IF(ISBLANK('Measure and Project Input'!AP244),"",'Measure and Project Input'!AP244)</f>
        <v/>
      </c>
      <c r="AI236" t="str">
        <f>IF(ISBLANK('Measure and Project Input'!AQ244),"",'Measure and Project Input'!AQ244)</f>
        <v/>
      </c>
      <c r="AJ236" t="str">
        <f>IF(ISBLANK('Measure and Project Input'!AR244),"",'Measure and Project Input'!AR244)</f>
        <v/>
      </c>
      <c r="AK236" t="str">
        <f>IF(ISBLANK('Measure and Project Input'!AS244),"",'Measure and Project Input'!AS244)</f>
        <v/>
      </c>
      <c r="AL236" t="str">
        <f>IF(ISBLANK('Measure and Project Input'!AT244),"",'Measure and Project Input'!AT244)</f>
        <v/>
      </c>
      <c r="AM236" t="str">
        <f>IF(ISBLANK('Measure and Project Input'!AU244),"",'Measure and Project Input'!AU244)</f>
        <v/>
      </c>
      <c r="AN236" t="str">
        <f>IF(ISBLANK('Measure and Project Input'!AV244),"",'Measure and Project Input'!AV244)</f>
        <v/>
      </c>
      <c r="AO236" t="str">
        <f>IF(ISBLANK('Measure and Project Input'!AW244),"",'Measure and Project Input'!AW244)</f>
        <v/>
      </c>
      <c r="AP236" t="str">
        <f>IF(ISBLANK('Measure and Project Input'!AX244),"",'Measure and Project Input'!AX244)</f>
        <v/>
      </c>
      <c r="AQ236" t="str">
        <f>IF(ISBLANK('Measure and Project Input'!AY244),"",'Measure and Project Input'!AY244)</f>
        <v/>
      </c>
      <c r="AR236" t="str">
        <f>IF(ISBLANK('Measure and Project Input'!AZ244),"",'Measure and Project Input'!AZ244)</f>
        <v/>
      </c>
      <c r="AS236" t="str">
        <f>IF(ISBLANK('Measure and Project Input'!BA244),"",'Measure and Project Input'!BA244)</f>
        <v/>
      </c>
      <c r="AT236" t="str">
        <f>IF(ISBLANK('Measure and Project Input'!BB244),"",'Measure and Project Input'!BB244)</f>
        <v/>
      </c>
      <c r="AU236" t="str">
        <f>IF(ISBLANK('Measure and Project Input'!BC244),"",'Measure and Project Input'!BC244)</f>
        <v/>
      </c>
      <c r="AV236" t="str">
        <f>IF(ISBLANK('Measure and Project Input'!BD244),"",'Measure and Project Input'!BD244)</f>
        <v/>
      </c>
    </row>
    <row r="237" spans="1:48" x14ac:dyDescent="0.2">
      <c r="A237" t="str">
        <f>IF(ISBLANK('Measure and Project Input'!W245),"",'Measure and Project Input'!W245)</f>
        <v/>
      </c>
      <c r="B237" t="str">
        <f ca="1">IF(ISBLANK('Measure and Project Input'!X245),IF(ISBLANK('Measure and Project Input'!BY245),"",'Measure and Project Input'!BY245),'Measure and Project Input'!X245)</f>
        <v/>
      </c>
      <c r="C237" t="str">
        <f>IF(ISBLANK('Measure and Project Input'!Y245),"",'Measure and Project Input'!Y245)</f>
        <v/>
      </c>
      <c r="D237" t="str">
        <f>IF(ISBLANK('Measure and Project Input'!Z245),"",'Measure and Project Input'!Z245)</f>
        <v/>
      </c>
      <c r="E237" t="str">
        <f>IF(ISBLANK('Measure and Project Input'!AA245),"",'Measure and Project Input'!AA245)</f>
        <v/>
      </c>
      <c r="F237" t="str">
        <f>IF(ISBLANK('Measure and Project Input'!AB245),"",'Measure and Project Input'!AB245)</f>
        <v/>
      </c>
      <c r="G237" t="str">
        <f>IF(ISBLANK('Measure and Project Input'!AC245),"",'Measure and Project Input'!AC245)</f>
        <v/>
      </c>
      <c r="H237" t="str">
        <f>IF(ISBLANK('Measure and Project Input'!AD245),"",'Measure and Project Input'!AD245)</f>
        <v/>
      </c>
      <c r="I237" t="str">
        <f>IF(ISBLANK('Measure and Project Input'!AE245),"",'Measure and Project Input'!AE245)</f>
        <v/>
      </c>
      <c r="J237" t="str">
        <f>IF(ISBLANK('Measure and Project Input'!AF245),"",'Measure and Project Input'!AF245)</f>
        <v/>
      </c>
      <c r="K237" t="str">
        <f ca="1">IF(ISBLANK('Measure and Project Input'!BE245),"",'Measure and Project Input'!BE245)</f>
        <v/>
      </c>
      <c r="T237" t="str">
        <f>IF(ISBLANK('Measure and Project Input'!BH245),"",'Measure and Project Input'!BH245)</f>
        <v/>
      </c>
      <c r="U237" t="str">
        <f>IF(ISBLANK('Measure and Project Input'!BI245),"",'Measure and Project Input'!BI245)</f>
        <v/>
      </c>
      <c r="V237" t="str">
        <f>IF(ISBLANK('Measure and Project Input'!BJ245),"",'Measure and Project Input'!BJ245)</f>
        <v/>
      </c>
      <c r="W237" t="str">
        <f>IF(ISBLANK('Measure and Project Input'!BK245),"",'Measure and Project Input'!BK245)</f>
        <v/>
      </c>
      <c r="X237" t="str">
        <f>IF(ISBLANK('Measure and Project Input'!BL245),"",'Measure and Project Input'!BL245)</f>
        <v/>
      </c>
      <c r="Y237" t="str">
        <f>IF(ISBLANK('Measure and Project Input'!BM245),"",'Measure and Project Input'!BM245)</f>
        <v/>
      </c>
      <c r="Z237" t="str">
        <f>IF(ISBLANK('Measure and Project Input'!BN245),"",'Measure and Project Input'!BN245)</f>
        <v/>
      </c>
      <c r="AA237" t="str">
        <f>IF(ISBLANK('Measure and Project Input'!BO245),"",'Measure and Project Input'!BO245)</f>
        <v/>
      </c>
      <c r="AC237" t="str">
        <f>IF(ISBLANK('Measure and Project Input'!P245),"",'Measure and Project Input'!P245)</f>
        <v/>
      </c>
      <c r="AD237" t="str">
        <f>IF(ISBLANK('Measure and Project Input'!AG245),"",'Measure and Project Input'!AG245)</f>
        <v/>
      </c>
      <c r="AE237" t="str">
        <f>IF(ISBLANK('Measure and Project Input'!AH245),"",'Measure and Project Input'!AH245)</f>
        <v/>
      </c>
      <c r="AF237" t="str">
        <f>IF(ISBLANK('Measure and Project Input'!AN245),"",'Measure and Project Input'!AN245)</f>
        <v/>
      </c>
      <c r="AG237" t="str">
        <f>IF(ISBLANK('Measure and Project Input'!AO245),"",'Measure and Project Input'!AO245)</f>
        <v/>
      </c>
      <c r="AH237" t="str">
        <f>IF(ISBLANK('Measure and Project Input'!AP245),"",'Measure and Project Input'!AP245)</f>
        <v/>
      </c>
      <c r="AI237" t="str">
        <f>IF(ISBLANK('Measure and Project Input'!AQ245),"",'Measure and Project Input'!AQ245)</f>
        <v/>
      </c>
      <c r="AJ237" t="str">
        <f>IF(ISBLANK('Measure and Project Input'!AR245),"",'Measure and Project Input'!AR245)</f>
        <v/>
      </c>
      <c r="AK237" t="str">
        <f>IF(ISBLANK('Measure and Project Input'!AS245),"",'Measure and Project Input'!AS245)</f>
        <v/>
      </c>
      <c r="AL237" t="str">
        <f>IF(ISBLANK('Measure and Project Input'!AT245),"",'Measure and Project Input'!AT245)</f>
        <v/>
      </c>
      <c r="AM237" t="str">
        <f>IF(ISBLANK('Measure and Project Input'!AU245),"",'Measure and Project Input'!AU245)</f>
        <v/>
      </c>
      <c r="AN237" t="str">
        <f>IF(ISBLANK('Measure and Project Input'!AV245),"",'Measure and Project Input'!AV245)</f>
        <v/>
      </c>
      <c r="AO237" t="str">
        <f>IF(ISBLANK('Measure and Project Input'!AW245),"",'Measure and Project Input'!AW245)</f>
        <v/>
      </c>
      <c r="AP237" t="str">
        <f>IF(ISBLANK('Measure and Project Input'!AX245),"",'Measure and Project Input'!AX245)</f>
        <v/>
      </c>
      <c r="AQ237" t="str">
        <f>IF(ISBLANK('Measure and Project Input'!AY245),"",'Measure and Project Input'!AY245)</f>
        <v/>
      </c>
      <c r="AR237" t="str">
        <f>IF(ISBLANK('Measure and Project Input'!AZ245),"",'Measure and Project Input'!AZ245)</f>
        <v/>
      </c>
      <c r="AS237" t="str">
        <f>IF(ISBLANK('Measure and Project Input'!BA245),"",'Measure and Project Input'!BA245)</f>
        <v/>
      </c>
      <c r="AT237" t="str">
        <f>IF(ISBLANK('Measure and Project Input'!BB245),"",'Measure and Project Input'!BB245)</f>
        <v/>
      </c>
      <c r="AU237" t="str">
        <f>IF(ISBLANK('Measure and Project Input'!BC245),"",'Measure and Project Input'!BC245)</f>
        <v/>
      </c>
      <c r="AV237" t="str">
        <f>IF(ISBLANK('Measure and Project Input'!BD245),"",'Measure and Project Input'!BD245)</f>
        <v/>
      </c>
    </row>
    <row r="238" spans="1:48" x14ac:dyDescent="0.2">
      <c r="A238" t="str">
        <f>IF(ISBLANK('Measure and Project Input'!W246),"",'Measure and Project Input'!W246)</f>
        <v/>
      </c>
      <c r="B238" t="str">
        <f ca="1">IF(ISBLANK('Measure and Project Input'!X246),IF(ISBLANK('Measure and Project Input'!BY246),"",'Measure and Project Input'!BY246),'Measure and Project Input'!X246)</f>
        <v/>
      </c>
      <c r="C238" t="str">
        <f>IF(ISBLANK('Measure and Project Input'!Y246),"",'Measure and Project Input'!Y246)</f>
        <v/>
      </c>
      <c r="D238" t="str">
        <f>IF(ISBLANK('Measure and Project Input'!Z246),"",'Measure and Project Input'!Z246)</f>
        <v/>
      </c>
      <c r="E238" t="str">
        <f>IF(ISBLANK('Measure and Project Input'!AA246),"",'Measure and Project Input'!AA246)</f>
        <v/>
      </c>
      <c r="F238" t="str">
        <f>IF(ISBLANK('Measure and Project Input'!AB246),"",'Measure and Project Input'!AB246)</f>
        <v/>
      </c>
      <c r="G238" t="str">
        <f>IF(ISBLANK('Measure and Project Input'!AC246),"",'Measure and Project Input'!AC246)</f>
        <v/>
      </c>
      <c r="H238" t="str">
        <f>IF(ISBLANK('Measure and Project Input'!AD246),"",'Measure and Project Input'!AD246)</f>
        <v/>
      </c>
      <c r="I238" t="str">
        <f>IF(ISBLANK('Measure and Project Input'!AE246),"",'Measure and Project Input'!AE246)</f>
        <v/>
      </c>
      <c r="J238" t="str">
        <f>IF(ISBLANK('Measure and Project Input'!AF246),"",'Measure and Project Input'!AF246)</f>
        <v/>
      </c>
      <c r="K238" t="str">
        <f ca="1">IF(ISBLANK('Measure and Project Input'!BE246),"",'Measure and Project Input'!BE246)</f>
        <v/>
      </c>
      <c r="T238" t="str">
        <f>IF(ISBLANK('Measure and Project Input'!BH246),"",'Measure and Project Input'!BH246)</f>
        <v/>
      </c>
      <c r="U238" t="str">
        <f>IF(ISBLANK('Measure and Project Input'!BI246),"",'Measure and Project Input'!BI246)</f>
        <v/>
      </c>
      <c r="V238" t="str">
        <f>IF(ISBLANK('Measure and Project Input'!BJ246),"",'Measure and Project Input'!BJ246)</f>
        <v/>
      </c>
      <c r="W238" t="str">
        <f>IF(ISBLANK('Measure and Project Input'!BK246),"",'Measure and Project Input'!BK246)</f>
        <v/>
      </c>
      <c r="X238" t="str">
        <f>IF(ISBLANK('Measure and Project Input'!BL246),"",'Measure and Project Input'!BL246)</f>
        <v/>
      </c>
      <c r="Y238" t="str">
        <f>IF(ISBLANK('Measure and Project Input'!BM246),"",'Measure and Project Input'!BM246)</f>
        <v/>
      </c>
      <c r="Z238" t="str">
        <f>IF(ISBLANK('Measure and Project Input'!BN246),"",'Measure and Project Input'!BN246)</f>
        <v/>
      </c>
      <c r="AA238" t="str">
        <f>IF(ISBLANK('Measure and Project Input'!BO246),"",'Measure and Project Input'!BO246)</f>
        <v/>
      </c>
      <c r="AC238" t="str">
        <f>IF(ISBLANK('Measure and Project Input'!P246),"",'Measure and Project Input'!P246)</f>
        <v/>
      </c>
      <c r="AD238" t="str">
        <f>IF(ISBLANK('Measure and Project Input'!AG246),"",'Measure and Project Input'!AG246)</f>
        <v/>
      </c>
      <c r="AE238" t="str">
        <f>IF(ISBLANK('Measure and Project Input'!AH246),"",'Measure and Project Input'!AH246)</f>
        <v/>
      </c>
      <c r="AF238" t="str">
        <f>IF(ISBLANK('Measure and Project Input'!AN246),"",'Measure and Project Input'!AN246)</f>
        <v/>
      </c>
      <c r="AG238" t="str">
        <f>IF(ISBLANK('Measure and Project Input'!AO246),"",'Measure and Project Input'!AO246)</f>
        <v/>
      </c>
      <c r="AH238" t="str">
        <f>IF(ISBLANK('Measure and Project Input'!AP246),"",'Measure and Project Input'!AP246)</f>
        <v/>
      </c>
      <c r="AI238" t="str">
        <f>IF(ISBLANK('Measure and Project Input'!AQ246),"",'Measure and Project Input'!AQ246)</f>
        <v/>
      </c>
      <c r="AJ238" t="str">
        <f>IF(ISBLANK('Measure and Project Input'!AR246),"",'Measure and Project Input'!AR246)</f>
        <v/>
      </c>
      <c r="AK238" t="str">
        <f>IF(ISBLANK('Measure and Project Input'!AS246),"",'Measure and Project Input'!AS246)</f>
        <v/>
      </c>
      <c r="AL238" t="str">
        <f>IF(ISBLANK('Measure and Project Input'!AT246),"",'Measure and Project Input'!AT246)</f>
        <v/>
      </c>
      <c r="AM238" t="str">
        <f>IF(ISBLANK('Measure and Project Input'!AU246),"",'Measure and Project Input'!AU246)</f>
        <v/>
      </c>
      <c r="AN238" t="str">
        <f>IF(ISBLANK('Measure and Project Input'!AV246),"",'Measure and Project Input'!AV246)</f>
        <v/>
      </c>
      <c r="AO238" t="str">
        <f>IF(ISBLANK('Measure and Project Input'!AW246),"",'Measure and Project Input'!AW246)</f>
        <v/>
      </c>
      <c r="AP238" t="str">
        <f>IF(ISBLANK('Measure and Project Input'!AX246),"",'Measure and Project Input'!AX246)</f>
        <v/>
      </c>
      <c r="AQ238" t="str">
        <f>IF(ISBLANK('Measure and Project Input'!AY246),"",'Measure and Project Input'!AY246)</f>
        <v/>
      </c>
      <c r="AR238" t="str">
        <f>IF(ISBLANK('Measure and Project Input'!AZ246),"",'Measure and Project Input'!AZ246)</f>
        <v/>
      </c>
      <c r="AS238" t="str">
        <f>IF(ISBLANK('Measure and Project Input'!BA246),"",'Measure and Project Input'!BA246)</f>
        <v/>
      </c>
      <c r="AT238" t="str">
        <f>IF(ISBLANK('Measure and Project Input'!BB246),"",'Measure and Project Input'!BB246)</f>
        <v/>
      </c>
      <c r="AU238" t="str">
        <f>IF(ISBLANK('Measure and Project Input'!BC246),"",'Measure and Project Input'!BC246)</f>
        <v/>
      </c>
      <c r="AV238" t="str">
        <f>IF(ISBLANK('Measure and Project Input'!BD246),"",'Measure and Project Input'!BD246)</f>
        <v/>
      </c>
    </row>
    <row r="239" spans="1:48" x14ac:dyDescent="0.2">
      <c r="A239" t="str">
        <f>IF(ISBLANK('Measure and Project Input'!W247),"",'Measure and Project Input'!W247)</f>
        <v/>
      </c>
      <c r="B239" t="str">
        <f ca="1">IF(ISBLANK('Measure and Project Input'!X247),IF(ISBLANK('Measure and Project Input'!BY247),"",'Measure and Project Input'!BY247),'Measure and Project Input'!X247)</f>
        <v/>
      </c>
      <c r="C239" t="str">
        <f>IF(ISBLANK('Measure and Project Input'!Y247),"",'Measure and Project Input'!Y247)</f>
        <v/>
      </c>
      <c r="D239" t="str">
        <f>IF(ISBLANK('Measure and Project Input'!Z247),"",'Measure and Project Input'!Z247)</f>
        <v/>
      </c>
      <c r="E239" t="str">
        <f>IF(ISBLANK('Measure and Project Input'!AA247),"",'Measure and Project Input'!AA247)</f>
        <v/>
      </c>
      <c r="F239" t="str">
        <f>IF(ISBLANK('Measure and Project Input'!AB247),"",'Measure and Project Input'!AB247)</f>
        <v/>
      </c>
      <c r="G239" t="str">
        <f>IF(ISBLANK('Measure and Project Input'!AC247),"",'Measure and Project Input'!AC247)</f>
        <v/>
      </c>
      <c r="H239" t="str">
        <f>IF(ISBLANK('Measure and Project Input'!AD247),"",'Measure and Project Input'!AD247)</f>
        <v/>
      </c>
      <c r="I239" t="str">
        <f>IF(ISBLANK('Measure and Project Input'!AE247),"",'Measure and Project Input'!AE247)</f>
        <v/>
      </c>
      <c r="J239" t="str">
        <f>IF(ISBLANK('Measure and Project Input'!AF247),"",'Measure and Project Input'!AF247)</f>
        <v/>
      </c>
      <c r="K239" t="str">
        <f ca="1">IF(ISBLANK('Measure and Project Input'!BE247),"",'Measure and Project Input'!BE247)</f>
        <v/>
      </c>
      <c r="T239" t="str">
        <f>IF(ISBLANK('Measure and Project Input'!BH247),"",'Measure and Project Input'!BH247)</f>
        <v/>
      </c>
      <c r="U239" t="str">
        <f>IF(ISBLANK('Measure and Project Input'!BI247),"",'Measure and Project Input'!BI247)</f>
        <v/>
      </c>
      <c r="V239" t="str">
        <f>IF(ISBLANK('Measure and Project Input'!BJ247),"",'Measure and Project Input'!BJ247)</f>
        <v/>
      </c>
      <c r="W239" t="str">
        <f>IF(ISBLANK('Measure and Project Input'!BK247),"",'Measure and Project Input'!BK247)</f>
        <v/>
      </c>
      <c r="X239" t="str">
        <f>IF(ISBLANK('Measure and Project Input'!BL247),"",'Measure and Project Input'!BL247)</f>
        <v/>
      </c>
      <c r="Y239" t="str">
        <f>IF(ISBLANK('Measure and Project Input'!BM247),"",'Measure and Project Input'!BM247)</f>
        <v/>
      </c>
      <c r="Z239" t="str">
        <f>IF(ISBLANK('Measure and Project Input'!BN247),"",'Measure and Project Input'!BN247)</f>
        <v/>
      </c>
      <c r="AA239" t="str">
        <f>IF(ISBLANK('Measure and Project Input'!BO247),"",'Measure and Project Input'!BO247)</f>
        <v/>
      </c>
      <c r="AC239" t="str">
        <f>IF(ISBLANK('Measure and Project Input'!P247),"",'Measure and Project Input'!P247)</f>
        <v/>
      </c>
      <c r="AD239" t="str">
        <f>IF(ISBLANK('Measure and Project Input'!AG247),"",'Measure and Project Input'!AG247)</f>
        <v/>
      </c>
      <c r="AE239" t="str">
        <f>IF(ISBLANK('Measure and Project Input'!AH247),"",'Measure and Project Input'!AH247)</f>
        <v/>
      </c>
      <c r="AF239" t="str">
        <f>IF(ISBLANK('Measure and Project Input'!AN247),"",'Measure and Project Input'!AN247)</f>
        <v/>
      </c>
      <c r="AG239" t="str">
        <f>IF(ISBLANK('Measure and Project Input'!AO247),"",'Measure and Project Input'!AO247)</f>
        <v/>
      </c>
      <c r="AH239" t="str">
        <f>IF(ISBLANK('Measure and Project Input'!AP247),"",'Measure and Project Input'!AP247)</f>
        <v/>
      </c>
      <c r="AI239" t="str">
        <f>IF(ISBLANK('Measure and Project Input'!AQ247),"",'Measure and Project Input'!AQ247)</f>
        <v/>
      </c>
      <c r="AJ239" t="str">
        <f>IF(ISBLANK('Measure and Project Input'!AR247),"",'Measure and Project Input'!AR247)</f>
        <v/>
      </c>
      <c r="AK239" t="str">
        <f>IF(ISBLANK('Measure and Project Input'!AS247),"",'Measure and Project Input'!AS247)</f>
        <v/>
      </c>
      <c r="AL239" t="str">
        <f>IF(ISBLANK('Measure and Project Input'!AT247),"",'Measure and Project Input'!AT247)</f>
        <v/>
      </c>
      <c r="AM239" t="str">
        <f>IF(ISBLANK('Measure and Project Input'!AU247),"",'Measure and Project Input'!AU247)</f>
        <v/>
      </c>
      <c r="AN239" t="str">
        <f>IF(ISBLANK('Measure and Project Input'!AV247),"",'Measure and Project Input'!AV247)</f>
        <v/>
      </c>
      <c r="AO239" t="str">
        <f>IF(ISBLANK('Measure and Project Input'!AW247),"",'Measure and Project Input'!AW247)</f>
        <v/>
      </c>
      <c r="AP239" t="str">
        <f>IF(ISBLANK('Measure and Project Input'!AX247),"",'Measure and Project Input'!AX247)</f>
        <v/>
      </c>
      <c r="AQ239" t="str">
        <f>IF(ISBLANK('Measure and Project Input'!AY247),"",'Measure and Project Input'!AY247)</f>
        <v/>
      </c>
      <c r="AR239" t="str">
        <f>IF(ISBLANK('Measure and Project Input'!AZ247),"",'Measure and Project Input'!AZ247)</f>
        <v/>
      </c>
      <c r="AS239" t="str">
        <f>IF(ISBLANK('Measure and Project Input'!BA247),"",'Measure and Project Input'!BA247)</f>
        <v/>
      </c>
      <c r="AT239" t="str">
        <f>IF(ISBLANK('Measure and Project Input'!BB247),"",'Measure and Project Input'!BB247)</f>
        <v/>
      </c>
      <c r="AU239" t="str">
        <f>IF(ISBLANK('Measure and Project Input'!BC247),"",'Measure and Project Input'!BC247)</f>
        <v/>
      </c>
      <c r="AV239" t="str">
        <f>IF(ISBLANK('Measure and Project Input'!BD247),"",'Measure and Project Input'!BD247)</f>
        <v/>
      </c>
    </row>
    <row r="240" spans="1:48" x14ac:dyDescent="0.2">
      <c r="A240" t="str">
        <f>IF(ISBLANK('Measure and Project Input'!W248),"",'Measure and Project Input'!W248)</f>
        <v/>
      </c>
      <c r="B240" t="str">
        <f ca="1">IF(ISBLANK('Measure and Project Input'!X248),IF(ISBLANK('Measure and Project Input'!BY248),"",'Measure and Project Input'!BY248),'Measure and Project Input'!X248)</f>
        <v/>
      </c>
      <c r="C240" t="str">
        <f>IF(ISBLANK('Measure and Project Input'!Y248),"",'Measure and Project Input'!Y248)</f>
        <v/>
      </c>
      <c r="D240" t="str">
        <f>IF(ISBLANK('Measure and Project Input'!Z248),"",'Measure and Project Input'!Z248)</f>
        <v/>
      </c>
      <c r="E240" t="str">
        <f>IF(ISBLANK('Measure and Project Input'!AA248),"",'Measure and Project Input'!AA248)</f>
        <v/>
      </c>
      <c r="F240" t="str">
        <f>IF(ISBLANK('Measure and Project Input'!AB248),"",'Measure and Project Input'!AB248)</f>
        <v/>
      </c>
      <c r="G240" t="str">
        <f>IF(ISBLANK('Measure and Project Input'!AC248),"",'Measure and Project Input'!AC248)</f>
        <v/>
      </c>
      <c r="H240" t="str">
        <f>IF(ISBLANK('Measure and Project Input'!AD248),"",'Measure and Project Input'!AD248)</f>
        <v/>
      </c>
      <c r="I240" t="str">
        <f>IF(ISBLANK('Measure and Project Input'!AE248),"",'Measure and Project Input'!AE248)</f>
        <v/>
      </c>
      <c r="J240" t="str">
        <f>IF(ISBLANK('Measure and Project Input'!AF248),"",'Measure and Project Input'!AF248)</f>
        <v/>
      </c>
      <c r="K240" t="str">
        <f ca="1">IF(ISBLANK('Measure and Project Input'!BE248),"",'Measure and Project Input'!BE248)</f>
        <v/>
      </c>
      <c r="T240" t="str">
        <f>IF(ISBLANK('Measure and Project Input'!BH248),"",'Measure and Project Input'!BH248)</f>
        <v/>
      </c>
      <c r="U240" t="str">
        <f>IF(ISBLANK('Measure and Project Input'!BI248),"",'Measure and Project Input'!BI248)</f>
        <v/>
      </c>
      <c r="V240" t="str">
        <f>IF(ISBLANK('Measure and Project Input'!BJ248),"",'Measure and Project Input'!BJ248)</f>
        <v/>
      </c>
      <c r="W240" t="str">
        <f>IF(ISBLANK('Measure and Project Input'!BK248),"",'Measure and Project Input'!BK248)</f>
        <v/>
      </c>
      <c r="X240" t="str">
        <f>IF(ISBLANK('Measure and Project Input'!BL248),"",'Measure and Project Input'!BL248)</f>
        <v/>
      </c>
      <c r="Y240" t="str">
        <f>IF(ISBLANK('Measure and Project Input'!BM248),"",'Measure and Project Input'!BM248)</f>
        <v/>
      </c>
      <c r="Z240" t="str">
        <f>IF(ISBLANK('Measure and Project Input'!BN248),"",'Measure and Project Input'!BN248)</f>
        <v/>
      </c>
      <c r="AA240" t="str">
        <f>IF(ISBLANK('Measure and Project Input'!BO248),"",'Measure and Project Input'!BO248)</f>
        <v/>
      </c>
      <c r="AC240" t="str">
        <f>IF(ISBLANK('Measure and Project Input'!P248),"",'Measure and Project Input'!P248)</f>
        <v/>
      </c>
      <c r="AD240" t="str">
        <f>IF(ISBLANK('Measure and Project Input'!AG248),"",'Measure and Project Input'!AG248)</f>
        <v/>
      </c>
      <c r="AE240" t="str">
        <f>IF(ISBLANK('Measure and Project Input'!AH248),"",'Measure and Project Input'!AH248)</f>
        <v/>
      </c>
      <c r="AF240" t="str">
        <f>IF(ISBLANK('Measure and Project Input'!AN248),"",'Measure and Project Input'!AN248)</f>
        <v/>
      </c>
      <c r="AG240" t="str">
        <f>IF(ISBLANK('Measure and Project Input'!AO248),"",'Measure and Project Input'!AO248)</f>
        <v/>
      </c>
      <c r="AH240" t="str">
        <f>IF(ISBLANK('Measure and Project Input'!AP248),"",'Measure and Project Input'!AP248)</f>
        <v/>
      </c>
      <c r="AI240" t="str">
        <f>IF(ISBLANK('Measure and Project Input'!AQ248),"",'Measure and Project Input'!AQ248)</f>
        <v/>
      </c>
      <c r="AJ240" t="str">
        <f>IF(ISBLANK('Measure and Project Input'!AR248),"",'Measure and Project Input'!AR248)</f>
        <v/>
      </c>
      <c r="AK240" t="str">
        <f>IF(ISBLANK('Measure and Project Input'!AS248),"",'Measure and Project Input'!AS248)</f>
        <v/>
      </c>
      <c r="AL240" t="str">
        <f>IF(ISBLANK('Measure and Project Input'!AT248),"",'Measure and Project Input'!AT248)</f>
        <v/>
      </c>
      <c r="AM240" t="str">
        <f>IF(ISBLANK('Measure and Project Input'!AU248),"",'Measure and Project Input'!AU248)</f>
        <v/>
      </c>
      <c r="AN240" t="str">
        <f>IF(ISBLANK('Measure and Project Input'!AV248),"",'Measure and Project Input'!AV248)</f>
        <v/>
      </c>
      <c r="AO240" t="str">
        <f>IF(ISBLANK('Measure and Project Input'!AW248),"",'Measure and Project Input'!AW248)</f>
        <v/>
      </c>
      <c r="AP240" t="str">
        <f>IF(ISBLANK('Measure and Project Input'!AX248),"",'Measure and Project Input'!AX248)</f>
        <v/>
      </c>
      <c r="AQ240" t="str">
        <f>IF(ISBLANK('Measure and Project Input'!AY248),"",'Measure and Project Input'!AY248)</f>
        <v/>
      </c>
      <c r="AR240" t="str">
        <f>IF(ISBLANK('Measure and Project Input'!AZ248),"",'Measure and Project Input'!AZ248)</f>
        <v/>
      </c>
      <c r="AS240" t="str">
        <f>IF(ISBLANK('Measure and Project Input'!BA248),"",'Measure and Project Input'!BA248)</f>
        <v/>
      </c>
      <c r="AT240" t="str">
        <f>IF(ISBLANK('Measure and Project Input'!BB248),"",'Measure and Project Input'!BB248)</f>
        <v/>
      </c>
      <c r="AU240" t="str">
        <f>IF(ISBLANK('Measure and Project Input'!BC248),"",'Measure and Project Input'!BC248)</f>
        <v/>
      </c>
      <c r="AV240" t="str">
        <f>IF(ISBLANK('Measure and Project Input'!BD248),"",'Measure and Project Input'!BD248)</f>
        <v/>
      </c>
    </row>
    <row r="241" spans="1:48" x14ac:dyDescent="0.2">
      <c r="A241" t="str">
        <f>IF(ISBLANK('Measure and Project Input'!W249),"",'Measure and Project Input'!W249)</f>
        <v/>
      </c>
      <c r="B241" t="str">
        <f ca="1">IF(ISBLANK('Measure and Project Input'!X249),IF(ISBLANK('Measure and Project Input'!BY249),"",'Measure and Project Input'!BY249),'Measure and Project Input'!X249)</f>
        <v/>
      </c>
      <c r="C241" t="str">
        <f>IF(ISBLANK('Measure and Project Input'!Y249),"",'Measure and Project Input'!Y249)</f>
        <v/>
      </c>
      <c r="D241" t="str">
        <f>IF(ISBLANK('Measure and Project Input'!Z249),"",'Measure and Project Input'!Z249)</f>
        <v/>
      </c>
      <c r="E241" t="str">
        <f>IF(ISBLANK('Measure and Project Input'!AA249),"",'Measure and Project Input'!AA249)</f>
        <v/>
      </c>
      <c r="F241" t="str">
        <f>IF(ISBLANK('Measure and Project Input'!AB249),"",'Measure and Project Input'!AB249)</f>
        <v/>
      </c>
      <c r="G241" t="str">
        <f>IF(ISBLANK('Measure and Project Input'!AC249),"",'Measure and Project Input'!AC249)</f>
        <v/>
      </c>
      <c r="H241" t="str">
        <f>IF(ISBLANK('Measure and Project Input'!AD249),"",'Measure and Project Input'!AD249)</f>
        <v/>
      </c>
      <c r="I241" t="str">
        <f>IF(ISBLANK('Measure and Project Input'!AE249),"",'Measure and Project Input'!AE249)</f>
        <v/>
      </c>
      <c r="J241" t="str">
        <f>IF(ISBLANK('Measure and Project Input'!AF249),"",'Measure and Project Input'!AF249)</f>
        <v/>
      </c>
      <c r="K241" t="str">
        <f ca="1">IF(ISBLANK('Measure and Project Input'!BE249),"",'Measure and Project Input'!BE249)</f>
        <v/>
      </c>
      <c r="T241" t="str">
        <f>IF(ISBLANK('Measure and Project Input'!BH249),"",'Measure and Project Input'!BH249)</f>
        <v/>
      </c>
      <c r="U241" t="str">
        <f>IF(ISBLANK('Measure and Project Input'!BI249),"",'Measure and Project Input'!BI249)</f>
        <v/>
      </c>
      <c r="V241" t="str">
        <f>IF(ISBLANK('Measure and Project Input'!BJ249),"",'Measure and Project Input'!BJ249)</f>
        <v/>
      </c>
      <c r="W241" t="str">
        <f>IF(ISBLANK('Measure and Project Input'!BK249),"",'Measure and Project Input'!BK249)</f>
        <v/>
      </c>
      <c r="X241" t="str">
        <f>IF(ISBLANK('Measure and Project Input'!BL249),"",'Measure and Project Input'!BL249)</f>
        <v/>
      </c>
      <c r="Y241" t="str">
        <f>IF(ISBLANK('Measure and Project Input'!BM249),"",'Measure and Project Input'!BM249)</f>
        <v/>
      </c>
      <c r="Z241" t="str">
        <f>IF(ISBLANK('Measure and Project Input'!BN249),"",'Measure and Project Input'!BN249)</f>
        <v/>
      </c>
      <c r="AA241" t="str">
        <f>IF(ISBLANK('Measure and Project Input'!BO249),"",'Measure and Project Input'!BO249)</f>
        <v/>
      </c>
      <c r="AC241" t="str">
        <f>IF(ISBLANK('Measure and Project Input'!P249),"",'Measure and Project Input'!P249)</f>
        <v/>
      </c>
      <c r="AD241" t="str">
        <f>IF(ISBLANK('Measure and Project Input'!AG249),"",'Measure and Project Input'!AG249)</f>
        <v/>
      </c>
      <c r="AE241" t="str">
        <f>IF(ISBLANK('Measure and Project Input'!AH249),"",'Measure and Project Input'!AH249)</f>
        <v/>
      </c>
      <c r="AF241" t="str">
        <f>IF(ISBLANK('Measure and Project Input'!AN249),"",'Measure and Project Input'!AN249)</f>
        <v/>
      </c>
      <c r="AG241" t="str">
        <f>IF(ISBLANK('Measure and Project Input'!AO249),"",'Measure and Project Input'!AO249)</f>
        <v/>
      </c>
      <c r="AH241" t="str">
        <f>IF(ISBLANK('Measure and Project Input'!AP249),"",'Measure and Project Input'!AP249)</f>
        <v/>
      </c>
      <c r="AI241" t="str">
        <f>IF(ISBLANK('Measure and Project Input'!AQ249),"",'Measure and Project Input'!AQ249)</f>
        <v/>
      </c>
      <c r="AJ241" t="str">
        <f>IF(ISBLANK('Measure and Project Input'!AR249),"",'Measure and Project Input'!AR249)</f>
        <v/>
      </c>
      <c r="AK241" t="str">
        <f>IF(ISBLANK('Measure and Project Input'!AS249),"",'Measure and Project Input'!AS249)</f>
        <v/>
      </c>
      <c r="AL241" t="str">
        <f>IF(ISBLANK('Measure and Project Input'!AT249),"",'Measure and Project Input'!AT249)</f>
        <v/>
      </c>
      <c r="AM241" t="str">
        <f>IF(ISBLANK('Measure and Project Input'!AU249),"",'Measure and Project Input'!AU249)</f>
        <v/>
      </c>
      <c r="AN241" t="str">
        <f>IF(ISBLANK('Measure and Project Input'!AV249),"",'Measure and Project Input'!AV249)</f>
        <v/>
      </c>
      <c r="AO241" t="str">
        <f>IF(ISBLANK('Measure and Project Input'!AW249),"",'Measure and Project Input'!AW249)</f>
        <v/>
      </c>
      <c r="AP241" t="str">
        <f>IF(ISBLANK('Measure and Project Input'!AX249),"",'Measure and Project Input'!AX249)</f>
        <v/>
      </c>
      <c r="AQ241" t="str">
        <f>IF(ISBLANK('Measure and Project Input'!AY249),"",'Measure and Project Input'!AY249)</f>
        <v/>
      </c>
      <c r="AR241" t="str">
        <f>IF(ISBLANK('Measure and Project Input'!AZ249),"",'Measure and Project Input'!AZ249)</f>
        <v/>
      </c>
      <c r="AS241" t="str">
        <f>IF(ISBLANK('Measure and Project Input'!BA249),"",'Measure and Project Input'!BA249)</f>
        <v/>
      </c>
      <c r="AT241" t="str">
        <f>IF(ISBLANK('Measure and Project Input'!BB249),"",'Measure and Project Input'!BB249)</f>
        <v/>
      </c>
      <c r="AU241" t="str">
        <f>IF(ISBLANK('Measure and Project Input'!BC249),"",'Measure and Project Input'!BC249)</f>
        <v/>
      </c>
      <c r="AV241" t="str">
        <f>IF(ISBLANK('Measure and Project Input'!BD249),"",'Measure and Project Input'!BD249)</f>
        <v/>
      </c>
    </row>
    <row r="242" spans="1:48" x14ac:dyDescent="0.2">
      <c r="A242" t="str">
        <f>IF(ISBLANK('Measure and Project Input'!W250),"",'Measure and Project Input'!W250)</f>
        <v/>
      </c>
      <c r="B242" t="str">
        <f ca="1">IF(ISBLANK('Measure and Project Input'!X250),IF(ISBLANK('Measure and Project Input'!BY250),"",'Measure and Project Input'!BY250),'Measure and Project Input'!X250)</f>
        <v/>
      </c>
      <c r="C242" t="str">
        <f>IF(ISBLANK('Measure and Project Input'!Y250),"",'Measure and Project Input'!Y250)</f>
        <v/>
      </c>
      <c r="D242" t="str">
        <f>IF(ISBLANK('Measure and Project Input'!Z250),"",'Measure and Project Input'!Z250)</f>
        <v/>
      </c>
      <c r="E242" t="str">
        <f>IF(ISBLANK('Measure and Project Input'!AA250),"",'Measure and Project Input'!AA250)</f>
        <v/>
      </c>
      <c r="F242" t="str">
        <f>IF(ISBLANK('Measure and Project Input'!AB250),"",'Measure and Project Input'!AB250)</f>
        <v/>
      </c>
      <c r="G242" t="str">
        <f>IF(ISBLANK('Measure and Project Input'!AC250),"",'Measure and Project Input'!AC250)</f>
        <v/>
      </c>
      <c r="H242" t="str">
        <f>IF(ISBLANK('Measure and Project Input'!AD250),"",'Measure and Project Input'!AD250)</f>
        <v/>
      </c>
      <c r="I242" t="str">
        <f>IF(ISBLANK('Measure and Project Input'!AE250),"",'Measure and Project Input'!AE250)</f>
        <v/>
      </c>
      <c r="J242" t="str">
        <f>IF(ISBLANK('Measure and Project Input'!AF250),"",'Measure and Project Input'!AF250)</f>
        <v/>
      </c>
      <c r="K242" t="str">
        <f ca="1">IF(ISBLANK('Measure and Project Input'!BE250),"",'Measure and Project Input'!BE250)</f>
        <v/>
      </c>
      <c r="T242" t="str">
        <f>IF(ISBLANK('Measure and Project Input'!BH250),"",'Measure and Project Input'!BH250)</f>
        <v/>
      </c>
      <c r="U242" t="str">
        <f>IF(ISBLANK('Measure and Project Input'!BI250),"",'Measure and Project Input'!BI250)</f>
        <v/>
      </c>
      <c r="V242" t="str">
        <f>IF(ISBLANK('Measure and Project Input'!BJ250),"",'Measure and Project Input'!BJ250)</f>
        <v/>
      </c>
      <c r="W242" t="str">
        <f>IF(ISBLANK('Measure and Project Input'!BK250),"",'Measure and Project Input'!BK250)</f>
        <v/>
      </c>
      <c r="X242" t="str">
        <f>IF(ISBLANK('Measure and Project Input'!BL250),"",'Measure and Project Input'!BL250)</f>
        <v/>
      </c>
      <c r="Y242" t="str">
        <f>IF(ISBLANK('Measure and Project Input'!BM250),"",'Measure and Project Input'!BM250)</f>
        <v/>
      </c>
      <c r="Z242" t="str">
        <f>IF(ISBLANK('Measure and Project Input'!BN250),"",'Measure and Project Input'!BN250)</f>
        <v/>
      </c>
      <c r="AA242" t="str">
        <f>IF(ISBLANK('Measure and Project Input'!BO250),"",'Measure and Project Input'!BO250)</f>
        <v/>
      </c>
      <c r="AC242" t="str">
        <f>IF(ISBLANK('Measure and Project Input'!P250),"",'Measure and Project Input'!P250)</f>
        <v/>
      </c>
      <c r="AD242" t="str">
        <f>IF(ISBLANK('Measure and Project Input'!AG250),"",'Measure and Project Input'!AG250)</f>
        <v/>
      </c>
      <c r="AE242" t="str">
        <f>IF(ISBLANK('Measure and Project Input'!AH250),"",'Measure and Project Input'!AH250)</f>
        <v/>
      </c>
      <c r="AF242" t="str">
        <f>IF(ISBLANK('Measure and Project Input'!AN250),"",'Measure and Project Input'!AN250)</f>
        <v/>
      </c>
      <c r="AG242" t="str">
        <f>IF(ISBLANK('Measure and Project Input'!AO250),"",'Measure and Project Input'!AO250)</f>
        <v/>
      </c>
      <c r="AH242" t="str">
        <f>IF(ISBLANK('Measure and Project Input'!AP250),"",'Measure and Project Input'!AP250)</f>
        <v/>
      </c>
      <c r="AI242" t="str">
        <f>IF(ISBLANK('Measure and Project Input'!AQ250),"",'Measure and Project Input'!AQ250)</f>
        <v/>
      </c>
      <c r="AJ242" t="str">
        <f>IF(ISBLANK('Measure and Project Input'!AR250),"",'Measure and Project Input'!AR250)</f>
        <v/>
      </c>
      <c r="AK242" t="str">
        <f>IF(ISBLANK('Measure and Project Input'!AS250),"",'Measure and Project Input'!AS250)</f>
        <v/>
      </c>
      <c r="AL242" t="str">
        <f>IF(ISBLANK('Measure and Project Input'!AT250),"",'Measure and Project Input'!AT250)</f>
        <v/>
      </c>
      <c r="AM242" t="str">
        <f>IF(ISBLANK('Measure and Project Input'!AU250),"",'Measure and Project Input'!AU250)</f>
        <v/>
      </c>
      <c r="AN242" t="str">
        <f>IF(ISBLANK('Measure and Project Input'!AV250),"",'Measure and Project Input'!AV250)</f>
        <v/>
      </c>
      <c r="AO242" t="str">
        <f>IF(ISBLANK('Measure and Project Input'!AW250),"",'Measure and Project Input'!AW250)</f>
        <v/>
      </c>
      <c r="AP242" t="str">
        <f>IF(ISBLANK('Measure and Project Input'!AX250),"",'Measure and Project Input'!AX250)</f>
        <v/>
      </c>
      <c r="AQ242" t="str">
        <f>IF(ISBLANK('Measure and Project Input'!AY250),"",'Measure and Project Input'!AY250)</f>
        <v/>
      </c>
      <c r="AR242" t="str">
        <f>IF(ISBLANK('Measure and Project Input'!AZ250),"",'Measure and Project Input'!AZ250)</f>
        <v/>
      </c>
      <c r="AS242" t="str">
        <f>IF(ISBLANK('Measure and Project Input'!BA250),"",'Measure and Project Input'!BA250)</f>
        <v/>
      </c>
      <c r="AT242" t="str">
        <f>IF(ISBLANK('Measure and Project Input'!BB250),"",'Measure and Project Input'!BB250)</f>
        <v/>
      </c>
      <c r="AU242" t="str">
        <f>IF(ISBLANK('Measure and Project Input'!BC250),"",'Measure and Project Input'!BC250)</f>
        <v/>
      </c>
      <c r="AV242" t="str">
        <f>IF(ISBLANK('Measure and Project Input'!BD250),"",'Measure and Project Input'!BD250)</f>
        <v/>
      </c>
    </row>
    <row r="243" spans="1:48" x14ac:dyDescent="0.2">
      <c r="A243" t="str">
        <f>IF(ISBLANK('Measure and Project Input'!W251),"",'Measure and Project Input'!W251)</f>
        <v/>
      </c>
      <c r="B243" t="str">
        <f ca="1">IF(ISBLANK('Measure and Project Input'!X251),IF(ISBLANK('Measure and Project Input'!BY251),"",'Measure and Project Input'!BY251),'Measure and Project Input'!X251)</f>
        <v/>
      </c>
      <c r="C243" t="str">
        <f>IF(ISBLANK('Measure and Project Input'!Y251),"",'Measure and Project Input'!Y251)</f>
        <v/>
      </c>
      <c r="D243" t="str">
        <f>IF(ISBLANK('Measure and Project Input'!Z251),"",'Measure and Project Input'!Z251)</f>
        <v/>
      </c>
      <c r="E243" t="str">
        <f>IF(ISBLANK('Measure and Project Input'!AA251),"",'Measure and Project Input'!AA251)</f>
        <v/>
      </c>
      <c r="F243" t="str">
        <f>IF(ISBLANK('Measure and Project Input'!AB251),"",'Measure and Project Input'!AB251)</f>
        <v/>
      </c>
      <c r="G243" t="str">
        <f>IF(ISBLANK('Measure and Project Input'!AC251),"",'Measure and Project Input'!AC251)</f>
        <v/>
      </c>
      <c r="H243" t="str">
        <f>IF(ISBLANK('Measure and Project Input'!AD251),"",'Measure and Project Input'!AD251)</f>
        <v/>
      </c>
      <c r="I243" t="str">
        <f>IF(ISBLANK('Measure and Project Input'!AE251),"",'Measure and Project Input'!AE251)</f>
        <v/>
      </c>
      <c r="J243" t="str">
        <f>IF(ISBLANK('Measure and Project Input'!AF251),"",'Measure and Project Input'!AF251)</f>
        <v/>
      </c>
      <c r="K243" t="str">
        <f ca="1">IF(ISBLANK('Measure and Project Input'!BE251),"",'Measure and Project Input'!BE251)</f>
        <v/>
      </c>
      <c r="T243" t="str">
        <f>IF(ISBLANK('Measure and Project Input'!BH251),"",'Measure and Project Input'!BH251)</f>
        <v/>
      </c>
      <c r="U243" t="str">
        <f>IF(ISBLANK('Measure and Project Input'!BI251),"",'Measure and Project Input'!BI251)</f>
        <v/>
      </c>
      <c r="V243" t="str">
        <f>IF(ISBLANK('Measure and Project Input'!BJ251),"",'Measure and Project Input'!BJ251)</f>
        <v/>
      </c>
      <c r="W243" t="str">
        <f>IF(ISBLANK('Measure and Project Input'!BK251),"",'Measure and Project Input'!BK251)</f>
        <v/>
      </c>
      <c r="X243" t="str">
        <f>IF(ISBLANK('Measure and Project Input'!BL251),"",'Measure and Project Input'!BL251)</f>
        <v/>
      </c>
      <c r="Y243" t="str">
        <f>IF(ISBLANK('Measure and Project Input'!BM251),"",'Measure and Project Input'!BM251)</f>
        <v/>
      </c>
      <c r="Z243" t="str">
        <f>IF(ISBLANK('Measure and Project Input'!BN251),"",'Measure and Project Input'!BN251)</f>
        <v/>
      </c>
      <c r="AA243" t="str">
        <f>IF(ISBLANK('Measure and Project Input'!BO251),"",'Measure and Project Input'!BO251)</f>
        <v/>
      </c>
      <c r="AC243" t="str">
        <f>IF(ISBLANK('Measure and Project Input'!P251),"",'Measure and Project Input'!P251)</f>
        <v/>
      </c>
      <c r="AD243" t="str">
        <f>IF(ISBLANK('Measure and Project Input'!AG251),"",'Measure and Project Input'!AG251)</f>
        <v/>
      </c>
      <c r="AE243" t="str">
        <f>IF(ISBLANK('Measure and Project Input'!AH251),"",'Measure and Project Input'!AH251)</f>
        <v/>
      </c>
      <c r="AF243" t="str">
        <f>IF(ISBLANK('Measure and Project Input'!AN251),"",'Measure and Project Input'!AN251)</f>
        <v/>
      </c>
      <c r="AG243" t="str">
        <f>IF(ISBLANK('Measure and Project Input'!AO251),"",'Measure and Project Input'!AO251)</f>
        <v/>
      </c>
      <c r="AH243" t="str">
        <f>IF(ISBLANK('Measure and Project Input'!AP251),"",'Measure and Project Input'!AP251)</f>
        <v/>
      </c>
      <c r="AI243" t="str">
        <f>IF(ISBLANK('Measure and Project Input'!AQ251),"",'Measure and Project Input'!AQ251)</f>
        <v/>
      </c>
      <c r="AJ243" t="str">
        <f>IF(ISBLANK('Measure and Project Input'!AR251),"",'Measure and Project Input'!AR251)</f>
        <v/>
      </c>
      <c r="AK243" t="str">
        <f>IF(ISBLANK('Measure and Project Input'!AS251),"",'Measure and Project Input'!AS251)</f>
        <v/>
      </c>
      <c r="AL243" t="str">
        <f>IF(ISBLANK('Measure and Project Input'!AT251),"",'Measure and Project Input'!AT251)</f>
        <v/>
      </c>
      <c r="AM243" t="str">
        <f>IF(ISBLANK('Measure and Project Input'!AU251),"",'Measure and Project Input'!AU251)</f>
        <v/>
      </c>
      <c r="AN243" t="str">
        <f>IF(ISBLANK('Measure and Project Input'!AV251),"",'Measure and Project Input'!AV251)</f>
        <v/>
      </c>
      <c r="AO243" t="str">
        <f>IF(ISBLANK('Measure and Project Input'!AW251),"",'Measure and Project Input'!AW251)</f>
        <v/>
      </c>
      <c r="AP243" t="str">
        <f>IF(ISBLANK('Measure and Project Input'!AX251),"",'Measure and Project Input'!AX251)</f>
        <v/>
      </c>
      <c r="AQ243" t="str">
        <f>IF(ISBLANK('Measure and Project Input'!AY251),"",'Measure and Project Input'!AY251)</f>
        <v/>
      </c>
      <c r="AR243" t="str">
        <f>IF(ISBLANK('Measure and Project Input'!AZ251),"",'Measure and Project Input'!AZ251)</f>
        <v/>
      </c>
      <c r="AS243" t="str">
        <f>IF(ISBLANK('Measure and Project Input'!BA251),"",'Measure and Project Input'!BA251)</f>
        <v/>
      </c>
      <c r="AT243" t="str">
        <f>IF(ISBLANK('Measure and Project Input'!BB251),"",'Measure and Project Input'!BB251)</f>
        <v/>
      </c>
      <c r="AU243" t="str">
        <f>IF(ISBLANK('Measure and Project Input'!BC251),"",'Measure and Project Input'!BC251)</f>
        <v/>
      </c>
      <c r="AV243" t="str">
        <f>IF(ISBLANK('Measure and Project Input'!BD251),"",'Measure and Project Input'!BD251)</f>
        <v/>
      </c>
    </row>
    <row r="244" spans="1:48" x14ac:dyDescent="0.2">
      <c r="A244" t="str">
        <f>IF(ISBLANK('Measure and Project Input'!W252),"",'Measure and Project Input'!W252)</f>
        <v/>
      </c>
      <c r="B244" t="str">
        <f ca="1">IF(ISBLANK('Measure and Project Input'!X252),IF(ISBLANK('Measure and Project Input'!BY252),"",'Measure and Project Input'!BY252),'Measure and Project Input'!X252)</f>
        <v/>
      </c>
      <c r="C244" t="str">
        <f>IF(ISBLANK('Measure and Project Input'!Y252),"",'Measure and Project Input'!Y252)</f>
        <v/>
      </c>
      <c r="D244" t="str">
        <f>IF(ISBLANK('Measure and Project Input'!Z252),"",'Measure and Project Input'!Z252)</f>
        <v/>
      </c>
      <c r="E244" t="str">
        <f>IF(ISBLANK('Measure and Project Input'!AA252),"",'Measure and Project Input'!AA252)</f>
        <v/>
      </c>
      <c r="F244" t="str">
        <f>IF(ISBLANK('Measure and Project Input'!AB252),"",'Measure and Project Input'!AB252)</f>
        <v/>
      </c>
      <c r="G244" t="str">
        <f>IF(ISBLANK('Measure and Project Input'!AC252),"",'Measure and Project Input'!AC252)</f>
        <v/>
      </c>
      <c r="H244" t="str">
        <f>IF(ISBLANK('Measure and Project Input'!AD252),"",'Measure and Project Input'!AD252)</f>
        <v/>
      </c>
      <c r="I244" t="str">
        <f>IF(ISBLANK('Measure and Project Input'!AE252),"",'Measure and Project Input'!AE252)</f>
        <v/>
      </c>
      <c r="J244" t="str">
        <f>IF(ISBLANK('Measure and Project Input'!AF252),"",'Measure and Project Input'!AF252)</f>
        <v/>
      </c>
      <c r="K244" t="str">
        <f ca="1">IF(ISBLANK('Measure and Project Input'!BE252),"",'Measure and Project Input'!BE252)</f>
        <v/>
      </c>
      <c r="T244" t="str">
        <f>IF(ISBLANK('Measure and Project Input'!BH252),"",'Measure and Project Input'!BH252)</f>
        <v/>
      </c>
      <c r="U244" t="str">
        <f>IF(ISBLANK('Measure and Project Input'!BI252),"",'Measure and Project Input'!BI252)</f>
        <v/>
      </c>
      <c r="V244" t="str">
        <f>IF(ISBLANK('Measure and Project Input'!BJ252),"",'Measure and Project Input'!BJ252)</f>
        <v/>
      </c>
      <c r="W244" t="str">
        <f>IF(ISBLANK('Measure and Project Input'!BK252),"",'Measure and Project Input'!BK252)</f>
        <v/>
      </c>
      <c r="X244" t="str">
        <f>IF(ISBLANK('Measure and Project Input'!BL252),"",'Measure and Project Input'!BL252)</f>
        <v/>
      </c>
      <c r="Y244" t="str">
        <f>IF(ISBLANK('Measure and Project Input'!BM252),"",'Measure and Project Input'!BM252)</f>
        <v/>
      </c>
      <c r="Z244" t="str">
        <f>IF(ISBLANK('Measure and Project Input'!BN252),"",'Measure and Project Input'!BN252)</f>
        <v/>
      </c>
      <c r="AA244" t="str">
        <f>IF(ISBLANK('Measure and Project Input'!BO252),"",'Measure and Project Input'!BO252)</f>
        <v/>
      </c>
      <c r="AC244" t="str">
        <f>IF(ISBLANK('Measure and Project Input'!P252),"",'Measure and Project Input'!P252)</f>
        <v/>
      </c>
      <c r="AD244" t="str">
        <f>IF(ISBLANK('Measure and Project Input'!AG252),"",'Measure and Project Input'!AG252)</f>
        <v/>
      </c>
      <c r="AE244" t="str">
        <f>IF(ISBLANK('Measure and Project Input'!AH252),"",'Measure and Project Input'!AH252)</f>
        <v/>
      </c>
      <c r="AF244" t="str">
        <f>IF(ISBLANK('Measure and Project Input'!AN252),"",'Measure and Project Input'!AN252)</f>
        <v/>
      </c>
      <c r="AG244" t="str">
        <f>IF(ISBLANK('Measure and Project Input'!AO252),"",'Measure and Project Input'!AO252)</f>
        <v/>
      </c>
      <c r="AH244" t="str">
        <f>IF(ISBLANK('Measure and Project Input'!AP252),"",'Measure and Project Input'!AP252)</f>
        <v/>
      </c>
      <c r="AI244" t="str">
        <f>IF(ISBLANK('Measure and Project Input'!AQ252),"",'Measure and Project Input'!AQ252)</f>
        <v/>
      </c>
      <c r="AJ244" t="str">
        <f>IF(ISBLANK('Measure and Project Input'!AR252),"",'Measure and Project Input'!AR252)</f>
        <v/>
      </c>
      <c r="AK244" t="str">
        <f>IF(ISBLANK('Measure and Project Input'!AS252),"",'Measure and Project Input'!AS252)</f>
        <v/>
      </c>
      <c r="AL244" t="str">
        <f>IF(ISBLANK('Measure and Project Input'!AT252),"",'Measure and Project Input'!AT252)</f>
        <v/>
      </c>
      <c r="AM244" t="str">
        <f>IF(ISBLANK('Measure and Project Input'!AU252),"",'Measure and Project Input'!AU252)</f>
        <v/>
      </c>
      <c r="AN244" t="str">
        <f>IF(ISBLANK('Measure and Project Input'!AV252),"",'Measure and Project Input'!AV252)</f>
        <v/>
      </c>
      <c r="AO244" t="str">
        <f>IF(ISBLANK('Measure and Project Input'!AW252),"",'Measure and Project Input'!AW252)</f>
        <v/>
      </c>
      <c r="AP244" t="str">
        <f>IF(ISBLANK('Measure and Project Input'!AX252),"",'Measure and Project Input'!AX252)</f>
        <v/>
      </c>
      <c r="AQ244" t="str">
        <f>IF(ISBLANK('Measure and Project Input'!AY252),"",'Measure and Project Input'!AY252)</f>
        <v/>
      </c>
      <c r="AR244" t="str">
        <f>IF(ISBLANK('Measure and Project Input'!AZ252),"",'Measure and Project Input'!AZ252)</f>
        <v/>
      </c>
      <c r="AS244" t="str">
        <f>IF(ISBLANK('Measure and Project Input'!BA252),"",'Measure and Project Input'!BA252)</f>
        <v/>
      </c>
      <c r="AT244" t="str">
        <f>IF(ISBLANK('Measure and Project Input'!BB252),"",'Measure and Project Input'!BB252)</f>
        <v/>
      </c>
      <c r="AU244" t="str">
        <f>IF(ISBLANK('Measure and Project Input'!BC252),"",'Measure and Project Input'!BC252)</f>
        <v/>
      </c>
      <c r="AV244" t="str">
        <f>IF(ISBLANK('Measure and Project Input'!BD252),"",'Measure and Project Input'!BD252)</f>
        <v/>
      </c>
    </row>
    <row r="245" spans="1:48" x14ac:dyDescent="0.2">
      <c r="A245" t="str">
        <f>IF(ISBLANK('Measure and Project Input'!W253),"",'Measure and Project Input'!W253)</f>
        <v/>
      </c>
      <c r="B245" t="str">
        <f ca="1">IF(ISBLANK('Measure and Project Input'!X253),IF(ISBLANK('Measure and Project Input'!BY253),"",'Measure and Project Input'!BY253),'Measure and Project Input'!X253)</f>
        <v/>
      </c>
      <c r="C245" t="str">
        <f>IF(ISBLANK('Measure and Project Input'!Y253),"",'Measure and Project Input'!Y253)</f>
        <v/>
      </c>
      <c r="D245" t="str">
        <f>IF(ISBLANK('Measure and Project Input'!Z253),"",'Measure and Project Input'!Z253)</f>
        <v/>
      </c>
      <c r="E245" t="str">
        <f>IF(ISBLANK('Measure and Project Input'!AA253),"",'Measure and Project Input'!AA253)</f>
        <v/>
      </c>
      <c r="F245" t="str">
        <f>IF(ISBLANK('Measure and Project Input'!AB253),"",'Measure and Project Input'!AB253)</f>
        <v/>
      </c>
      <c r="G245" t="str">
        <f>IF(ISBLANK('Measure and Project Input'!AC253),"",'Measure and Project Input'!AC253)</f>
        <v/>
      </c>
      <c r="H245" t="str">
        <f>IF(ISBLANK('Measure and Project Input'!AD253),"",'Measure and Project Input'!AD253)</f>
        <v/>
      </c>
      <c r="I245" t="str">
        <f>IF(ISBLANK('Measure and Project Input'!AE253),"",'Measure and Project Input'!AE253)</f>
        <v/>
      </c>
      <c r="J245" t="str">
        <f>IF(ISBLANK('Measure and Project Input'!AF253),"",'Measure and Project Input'!AF253)</f>
        <v/>
      </c>
      <c r="K245" t="str">
        <f ca="1">IF(ISBLANK('Measure and Project Input'!BE253),"",'Measure and Project Input'!BE253)</f>
        <v/>
      </c>
      <c r="T245" t="str">
        <f>IF(ISBLANK('Measure and Project Input'!BH253),"",'Measure and Project Input'!BH253)</f>
        <v/>
      </c>
      <c r="U245" t="str">
        <f>IF(ISBLANK('Measure and Project Input'!BI253),"",'Measure and Project Input'!BI253)</f>
        <v/>
      </c>
      <c r="V245" t="str">
        <f>IF(ISBLANK('Measure and Project Input'!BJ253),"",'Measure and Project Input'!BJ253)</f>
        <v/>
      </c>
      <c r="W245" t="str">
        <f>IF(ISBLANK('Measure and Project Input'!BK253),"",'Measure and Project Input'!BK253)</f>
        <v/>
      </c>
      <c r="X245" t="str">
        <f>IF(ISBLANK('Measure and Project Input'!BL253),"",'Measure and Project Input'!BL253)</f>
        <v/>
      </c>
      <c r="Y245" t="str">
        <f>IF(ISBLANK('Measure and Project Input'!BM253),"",'Measure and Project Input'!BM253)</f>
        <v/>
      </c>
      <c r="Z245" t="str">
        <f>IF(ISBLANK('Measure and Project Input'!BN253),"",'Measure and Project Input'!BN253)</f>
        <v/>
      </c>
      <c r="AA245" t="str">
        <f>IF(ISBLANK('Measure and Project Input'!BO253),"",'Measure and Project Input'!BO253)</f>
        <v/>
      </c>
      <c r="AC245" t="str">
        <f>IF(ISBLANK('Measure and Project Input'!P253),"",'Measure and Project Input'!P253)</f>
        <v/>
      </c>
      <c r="AD245" t="str">
        <f>IF(ISBLANK('Measure and Project Input'!AG253),"",'Measure and Project Input'!AG253)</f>
        <v/>
      </c>
      <c r="AE245" t="str">
        <f>IF(ISBLANK('Measure and Project Input'!AH253),"",'Measure and Project Input'!AH253)</f>
        <v/>
      </c>
      <c r="AF245" t="str">
        <f>IF(ISBLANK('Measure and Project Input'!AN253),"",'Measure and Project Input'!AN253)</f>
        <v/>
      </c>
      <c r="AG245" t="str">
        <f>IF(ISBLANK('Measure and Project Input'!AO253),"",'Measure and Project Input'!AO253)</f>
        <v/>
      </c>
      <c r="AH245" t="str">
        <f>IF(ISBLANK('Measure and Project Input'!AP253),"",'Measure and Project Input'!AP253)</f>
        <v/>
      </c>
      <c r="AI245" t="str">
        <f>IF(ISBLANK('Measure and Project Input'!AQ253),"",'Measure and Project Input'!AQ253)</f>
        <v/>
      </c>
      <c r="AJ245" t="str">
        <f>IF(ISBLANK('Measure and Project Input'!AR253),"",'Measure and Project Input'!AR253)</f>
        <v/>
      </c>
      <c r="AK245" t="str">
        <f>IF(ISBLANK('Measure and Project Input'!AS253),"",'Measure and Project Input'!AS253)</f>
        <v/>
      </c>
      <c r="AL245" t="str">
        <f>IF(ISBLANK('Measure and Project Input'!AT253),"",'Measure and Project Input'!AT253)</f>
        <v/>
      </c>
      <c r="AM245" t="str">
        <f>IF(ISBLANK('Measure and Project Input'!AU253),"",'Measure and Project Input'!AU253)</f>
        <v/>
      </c>
      <c r="AN245" t="str">
        <f>IF(ISBLANK('Measure and Project Input'!AV253),"",'Measure and Project Input'!AV253)</f>
        <v/>
      </c>
      <c r="AO245" t="str">
        <f>IF(ISBLANK('Measure and Project Input'!AW253),"",'Measure and Project Input'!AW253)</f>
        <v/>
      </c>
      <c r="AP245" t="str">
        <f>IF(ISBLANK('Measure and Project Input'!AX253),"",'Measure and Project Input'!AX253)</f>
        <v/>
      </c>
      <c r="AQ245" t="str">
        <f>IF(ISBLANK('Measure and Project Input'!AY253),"",'Measure and Project Input'!AY253)</f>
        <v/>
      </c>
      <c r="AR245" t="str">
        <f>IF(ISBLANK('Measure and Project Input'!AZ253),"",'Measure and Project Input'!AZ253)</f>
        <v/>
      </c>
      <c r="AS245" t="str">
        <f>IF(ISBLANK('Measure and Project Input'!BA253),"",'Measure and Project Input'!BA253)</f>
        <v/>
      </c>
      <c r="AT245" t="str">
        <f>IF(ISBLANK('Measure and Project Input'!BB253),"",'Measure and Project Input'!BB253)</f>
        <v/>
      </c>
      <c r="AU245" t="str">
        <f>IF(ISBLANK('Measure and Project Input'!BC253),"",'Measure and Project Input'!BC253)</f>
        <v/>
      </c>
      <c r="AV245" t="str">
        <f>IF(ISBLANK('Measure and Project Input'!BD253),"",'Measure and Project Input'!BD253)</f>
        <v/>
      </c>
    </row>
    <row r="246" spans="1:48" x14ac:dyDescent="0.2">
      <c r="A246" t="str">
        <f>IF(ISBLANK('Measure and Project Input'!W254),"",'Measure and Project Input'!W254)</f>
        <v/>
      </c>
      <c r="B246" t="str">
        <f ca="1">IF(ISBLANK('Measure and Project Input'!X254),IF(ISBLANK('Measure and Project Input'!BY254),"",'Measure and Project Input'!BY254),'Measure and Project Input'!X254)</f>
        <v/>
      </c>
      <c r="C246" t="str">
        <f>IF(ISBLANK('Measure and Project Input'!Y254),"",'Measure and Project Input'!Y254)</f>
        <v/>
      </c>
      <c r="D246" t="str">
        <f>IF(ISBLANK('Measure and Project Input'!Z254),"",'Measure and Project Input'!Z254)</f>
        <v/>
      </c>
      <c r="E246" t="str">
        <f>IF(ISBLANK('Measure and Project Input'!AA254),"",'Measure and Project Input'!AA254)</f>
        <v/>
      </c>
      <c r="F246" t="str">
        <f>IF(ISBLANK('Measure and Project Input'!AB254),"",'Measure and Project Input'!AB254)</f>
        <v/>
      </c>
      <c r="G246" t="str">
        <f>IF(ISBLANK('Measure and Project Input'!AC254),"",'Measure and Project Input'!AC254)</f>
        <v/>
      </c>
      <c r="H246" t="str">
        <f>IF(ISBLANK('Measure and Project Input'!AD254),"",'Measure and Project Input'!AD254)</f>
        <v/>
      </c>
      <c r="I246" t="str">
        <f>IF(ISBLANK('Measure and Project Input'!AE254),"",'Measure and Project Input'!AE254)</f>
        <v/>
      </c>
      <c r="J246" t="str">
        <f>IF(ISBLANK('Measure and Project Input'!AF254),"",'Measure and Project Input'!AF254)</f>
        <v/>
      </c>
      <c r="K246" t="str">
        <f ca="1">IF(ISBLANK('Measure and Project Input'!BE254),"",'Measure and Project Input'!BE254)</f>
        <v/>
      </c>
      <c r="T246" t="str">
        <f>IF(ISBLANK('Measure and Project Input'!BH254),"",'Measure and Project Input'!BH254)</f>
        <v/>
      </c>
      <c r="U246" t="str">
        <f>IF(ISBLANK('Measure and Project Input'!BI254),"",'Measure and Project Input'!BI254)</f>
        <v/>
      </c>
      <c r="V246" t="str">
        <f>IF(ISBLANK('Measure and Project Input'!BJ254),"",'Measure and Project Input'!BJ254)</f>
        <v/>
      </c>
      <c r="W246" t="str">
        <f>IF(ISBLANK('Measure and Project Input'!BK254),"",'Measure and Project Input'!BK254)</f>
        <v/>
      </c>
      <c r="X246" t="str">
        <f>IF(ISBLANK('Measure and Project Input'!BL254),"",'Measure and Project Input'!BL254)</f>
        <v/>
      </c>
      <c r="Y246" t="str">
        <f>IF(ISBLANK('Measure and Project Input'!BM254),"",'Measure and Project Input'!BM254)</f>
        <v/>
      </c>
      <c r="Z246" t="str">
        <f>IF(ISBLANK('Measure and Project Input'!BN254),"",'Measure and Project Input'!BN254)</f>
        <v/>
      </c>
      <c r="AA246" t="str">
        <f>IF(ISBLANK('Measure and Project Input'!BO254),"",'Measure and Project Input'!BO254)</f>
        <v/>
      </c>
      <c r="AC246" t="str">
        <f>IF(ISBLANK('Measure and Project Input'!P254),"",'Measure and Project Input'!P254)</f>
        <v/>
      </c>
      <c r="AD246" t="str">
        <f>IF(ISBLANK('Measure and Project Input'!AG254),"",'Measure and Project Input'!AG254)</f>
        <v/>
      </c>
      <c r="AE246" t="str">
        <f>IF(ISBLANK('Measure and Project Input'!AH254),"",'Measure and Project Input'!AH254)</f>
        <v/>
      </c>
      <c r="AF246" t="str">
        <f>IF(ISBLANK('Measure and Project Input'!AN254),"",'Measure and Project Input'!AN254)</f>
        <v/>
      </c>
      <c r="AG246" t="str">
        <f>IF(ISBLANK('Measure and Project Input'!AO254),"",'Measure and Project Input'!AO254)</f>
        <v/>
      </c>
      <c r="AH246" t="str">
        <f>IF(ISBLANK('Measure and Project Input'!AP254),"",'Measure and Project Input'!AP254)</f>
        <v/>
      </c>
      <c r="AI246" t="str">
        <f>IF(ISBLANK('Measure and Project Input'!AQ254),"",'Measure and Project Input'!AQ254)</f>
        <v/>
      </c>
      <c r="AJ246" t="str">
        <f>IF(ISBLANK('Measure and Project Input'!AR254),"",'Measure and Project Input'!AR254)</f>
        <v/>
      </c>
      <c r="AK246" t="str">
        <f>IF(ISBLANK('Measure and Project Input'!AS254),"",'Measure and Project Input'!AS254)</f>
        <v/>
      </c>
      <c r="AL246" t="str">
        <f>IF(ISBLANK('Measure and Project Input'!AT254),"",'Measure and Project Input'!AT254)</f>
        <v/>
      </c>
      <c r="AM246" t="str">
        <f>IF(ISBLANK('Measure and Project Input'!AU254),"",'Measure and Project Input'!AU254)</f>
        <v/>
      </c>
      <c r="AN246" t="str">
        <f>IF(ISBLANK('Measure and Project Input'!AV254),"",'Measure and Project Input'!AV254)</f>
        <v/>
      </c>
      <c r="AO246" t="str">
        <f>IF(ISBLANK('Measure and Project Input'!AW254),"",'Measure and Project Input'!AW254)</f>
        <v/>
      </c>
      <c r="AP246" t="str">
        <f>IF(ISBLANK('Measure and Project Input'!AX254),"",'Measure and Project Input'!AX254)</f>
        <v/>
      </c>
      <c r="AQ246" t="str">
        <f>IF(ISBLANK('Measure and Project Input'!AY254),"",'Measure and Project Input'!AY254)</f>
        <v/>
      </c>
      <c r="AR246" t="str">
        <f>IF(ISBLANK('Measure and Project Input'!AZ254),"",'Measure and Project Input'!AZ254)</f>
        <v/>
      </c>
      <c r="AS246" t="str">
        <f>IF(ISBLANK('Measure and Project Input'!BA254),"",'Measure and Project Input'!BA254)</f>
        <v/>
      </c>
      <c r="AT246" t="str">
        <f>IF(ISBLANK('Measure and Project Input'!BB254),"",'Measure and Project Input'!BB254)</f>
        <v/>
      </c>
      <c r="AU246" t="str">
        <f>IF(ISBLANK('Measure and Project Input'!BC254),"",'Measure and Project Input'!BC254)</f>
        <v/>
      </c>
      <c r="AV246" t="str">
        <f>IF(ISBLANK('Measure and Project Input'!BD254),"",'Measure and Project Input'!BD254)</f>
        <v/>
      </c>
    </row>
    <row r="247" spans="1:48" x14ac:dyDescent="0.2">
      <c r="A247" t="str">
        <f>IF(ISBLANK('Measure and Project Input'!W255),"",'Measure and Project Input'!W255)</f>
        <v/>
      </c>
      <c r="B247" t="str">
        <f ca="1">IF(ISBLANK('Measure and Project Input'!X255),IF(ISBLANK('Measure and Project Input'!BY255),"",'Measure and Project Input'!BY255),'Measure and Project Input'!X255)</f>
        <v/>
      </c>
      <c r="C247" t="str">
        <f>IF(ISBLANK('Measure and Project Input'!Y255),"",'Measure and Project Input'!Y255)</f>
        <v/>
      </c>
      <c r="D247" t="str">
        <f>IF(ISBLANK('Measure and Project Input'!Z255),"",'Measure and Project Input'!Z255)</f>
        <v/>
      </c>
      <c r="E247" t="str">
        <f>IF(ISBLANK('Measure and Project Input'!AA255),"",'Measure and Project Input'!AA255)</f>
        <v/>
      </c>
      <c r="F247" t="str">
        <f>IF(ISBLANK('Measure and Project Input'!AB255),"",'Measure and Project Input'!AB255)</f>
        <v/>
      </c>
      <c r="G247" t="str">
        <f>IF(ISBLANK('Measure and Project Input'!AC255),"",'Measure and Project Input'!AC255)</f>
        <v/>
      </c>
      <c r="H247" t="str">
        <f>IF(ISBLANK('Measure and Project Input'!AD255),"",'Measure and Project Input'!AD255)</f>
        <v/>
      </c>
      <c r="I247" t="str">
        <f>IF(ISBLANK('Measure and Project Input'!AE255),"",'Measure and Project Input'!AE255)</f>
        <v/>
      </c>
      <c r="J247" t="str">
        <f>IF(ISBLANK('Measure and Project Input'!AF255),"",'Measure and Project Input'!AF255)</f>
        <v/>
      </c>
      <c r="K247" t="str">
        <f ca="1">IF(ISBLANK('Measure and Project Input'!BE255),"",'Measure and Project Input'!BE255)</f>
        <v/>
      </c>
      <c r="T247" t="str">
        <f>IF(ISBLANK('Measure and Project Input'!BH255),"",'Measure and Project Input'!BH255)</f>
        <v/>
      </c>
      <c r="U247" t="str">
        <f>IF(ISBLANK('Measure and Project Input'!BI255),"",'Measure and Project Input'!BI255)</f>
        <v/>
      </c>
      <c r="V247" t="str">
        <f>IF(ISBLANK('Measure and Project Input'!BJ255),"",'Measure and Project Input'!BJ255)</f>
        <v/>
      </c>
      <c r="W247" t="str">
        <f>IF(ISBLANK('Measure and Project Input'!BK255),"",'Measure and Project Input'!BK255)</f>
        <v/>
      </c>
      <c r="X247" t="str">
        <f>IF(ISBLANK('Measure and Project Input'!BL255),"",'Measure and Project Input'!BL255)</f>
        <v/>
      </c>
      <c r="Y247" t="str">
        <f>IF(ISBLANK('Measure and Project Input'!BM255),"",'Measure and Project Input'!BM255)</f>
        <v/>
      </c>
      <c r="Z247" t="str">
        <f>IF(ISBLANK('Measure and Project Input'!BN255),"",'Measure and Project Input'!BN255)</f>
        <v/>
      </c>
      <c r="AA247" t="str">
        <f>IF(ISBLANK('Measure and Project Input'!BO255),"",'Measure and Project Input'!BO255)</f>
        <v/>
      </c>
      <c r="AC247" t="str">
        <f>IF(ISBLANK('Measure and Project Input'!P255),"",'Measure and Project Input'!P255)</f>
        <v/>
      </c>
      <c r="AD247" t="str">
        <f>IF(ISBLANK('Measure and Project Input'!AG255),"",'Measure and Project Input'!AG255)</f>
        <v/>
      </c>
      <c r="AE247" t="str">
        <f>IF(ISBLANK('Measure and Project Input'!AH255),"",'Measure and Project Input'!AH255)</f>
        <v/>
      </c>
      <c r="AF247" t="str">
        <f>IF(ISBLANK('Measure and Project Input'!AN255),"",'Measure and Project Input'!AN255)</f>
        <v/>
      </c>
      <c r="AG247" t="str">
        <f>IF(ISBLANK('Measure and Project Input'!AO255),"",'Measure and Project Input'!AO255)</f>
        <v/>
      </c>
      <c r="AH247" t="str">
        <f>IF(ISBLANK('Measure and Project Input'!AP255),"",'Measure and Project Input'!AP255)</f>
        <v/>
      </c>
      <c r="AI247" t="str">
        <f>IF(ISBLANK('Measure and Project Input'!AQ255),"",'Measure and Project Input'!AQ255)</f>
        <v/>
      </c>
      <c r="AJ247" t="str">
        <f>IF(ISBLANK('Measure and Project Input'!AR255),"",'Measure and Project Input'!AR255)</f>
        <v/>
      </c>
      <c r="AK247" t="str">
        <f>IF(ISBLANK('Measure and Project Input'!AS255),"",'Measure and Project Input'!AS255)</f>
        <v/>
      </c>
      <c r="AL247" t="str">
        <f>IF(ISBLANK('Measure and Project Input'!AT255),"",'Measure and Project Input'!AT255)</f>
        <v/>
      </c>
      <c r="AM247" t="str">
        <f>IF(ISBLANK('Measure and Project Input'!AU255),"",'Measure and Project Input'!AU255)</f>
        <v/>
      </c>
      <c r="AN247" t="str">
        <f>IF(ISBLANK('Measure and Project Input'!AV255),"",'Measure and Project Input'!AV255)</f>
        <v/>
      </c>
      <c r="AO247" t="str">
        <f>IF(ISBLANK('Measure and Project Input'!AW255),"",'Measure and Project Input'!AW255)</f>
        <v/>
      </c>
      <c r="AP247" t="str">
        <f>IF(ISBLANK('Measure and Project Input'!AX255),"",'Measure and Project Input'!AX255)</f>
        <v/>
      </c>
      <c r="AQ247" t="str">
        <f>IF(ISBLANK('Measure and Project Input'!AY255),"",'Measure and Project Input'!AY255)</f>
        <v/>
      </c>
      <c r="AR247" t="str">
        <f>IF(ISBLANK('Measure and Project Input'!AZ255),"",'Measure and Project Input'!AZ255)</f>
        <v/>
      </c>
      <c r="AS247" t="str">
        <f>IF(ISBLANK('Measure and Project Input'!BA255),"",'Measure and Project Input'!BA255)</f>
        <v/>
      </c>
      <c r="AT247" t="str">
        <f>IF(ISBLANK('Measure and Project Input'!BB255),"",'Measure and Project Input'!BB255)</f>
        <v/>
      </c>
      <c r="AU247" t="str">
        <f>IF(ISBLANK('Measure and Project Input'!BC255),"",'Measure and Project Input'!BC255)</f>
        <v/>
      </c>
      <c r="AV247" t="str">
        <f>IF(ISBLANK('Measure and Project Input'!BD255),"",'Measure and Project Input'!BD255)</f>
        <v/>
      </c>
    </row>
    <row r="248" spans="1:48" x14ac:dyDescent="0.2">
      <c r="A248" t="str">
        <f>IF(ISBLANK('Measure and Project Input'!W256),"",'Measure and Project Input'!W256)</f>
        <v/>
      </c>
      <c r="B248" t="str">
        <f ca="1">IF(ISBLANK('Measure and Project Input'!X256),IF(ISBLANK('Measure and Project Input'!BY256),"",'Measure and Project Input'!BY256),'Measure and Project Input'!X256)</f>
        <v/>
      </c>
      <c r="C248" t="str">
        <f>IF(ISBLANK('Measure and Project Input'!Y256),"",'Measure and Project Input'!Y256)</f>
        <v/>
      </c>
      <c r="D248" t="str">
        <f>IF(ISBLANK('Measure and Project Input'!Z256),"",'Measure and Project Input'!Z256)</f>
        <v/>
      </c>
      <c r="E248" t="str">
        <f>IF(ISBLANK('Measure and Project Input'!AA256),"",'Measure and Project Input'!AA256)</f>
        <v/>
      </c>
      <c r="F248" t="str">
        <f>IF(ISBLANK('Measure and Project Input'!AB256),"",'Measure and Project Input'!AB256)</f>
        <v/>
      </c>
      <c r="G248" t="str">
        <f>IF(ISBLANK('Measure and Project Input'!AC256),"",'Measure and Project Input'!AC256)</f>
        <v/>
      </c>
      <c r="H248" t="str">
        <f>IF(ISBLANK('Measure and Project Input'!AD256),"",'Measure and Project Input'!AD256)</f>
        <v/>
      </c>
      <c r="I248" t="str">
        <f>IF(ISBLANK('Measure and Project Input'!AE256),"",'Measure and Project Input'!AE256)</f>
        <v/>
      </c>
      <c r="J248" t="str">
        <f>IF(ISBLANK('Measure and Project Input'!AF256),"",'Measure and Project Input'!AF256)</f>
        <v/>
      </c>
      <c r="K248" t="str">
        <f ca="1">IF(ISBLANK('Measure and Project Input'!BE256),"",'Measure and Project Input'!BE256)</f>
        <v/>
      </c>
      <c r="T248" t="str">
        <f>IF(ISBLANK('Measure and Project Input'!BH256),"",'Measure and Project Input'!BH256)</f>
        <v/>
      </c>
      <c r="U248" t="str">
        <f>IF(ISBLANK('Measure and Project Input'!BI256),"",'Measure and Project Input'!BI256)</f>
        <v/>
      </c>
      <c r="V248" t="str">
        <f>IF(ISBLANK('Measure and Project Input'!BJ256),"",'Measure and Project Input'!BJ256)</f>
        <v/>
      </c>
      <c r="W248" t="str">
        <f>IF(ISBLANK('Measure and Project Input'!BK256),"",'Measure and Project Input'!BK256)</f>
        <v/>
      </c>
      <c r="X248" t="str">
        <f>IF(ISBLANK('Measure and Project Input'!BL256),"",'Measure and Project Input'!BL256)</f>
        <v/>
      </c>
      <c r="Y248" t="str">
        <f>IF(ISBLANK('Measure and Project Input'!BM256),"",'Measure and Project Input'!BM256)</f>
        <v/>
      </c>
      <c r="Z248" t="str">
        <f>IF(ISBLANK('Measure and Project Input'!BN256),"",'Measure and Project Input'!BN256)</f>
        <v/>
      </c>
      <c r="AA248" t="str">
        <f>IF(ISBLANK('Measure and Project Input'!BO256),"",'Measure and Project Input'!BO256)</f>
        <v/>
      </c>
      <c r="AC248" t="str">
        <f>IF(ISBLANK('Measure and Project Input'!P256),"",'Measure and Project Input'!P256)</f>
        <v/>
      </c>
      <c r="AD248" t="str">
        <f>IF(ISBLANK('Measure and Project Input'!AG256),"",'Measure and Project Input'!AG256)</f>
        <v/>
      </c>
      <c r="AE248" t="str">
        <f>IF(ISBLANK('Measure and Project Input'!AH256),"",'Measure and Project Input'!AH256)</f>
        <v/>
      </c>
      <c r="AF248" t="str">
        <f>IF(ISBLANK('Measure and Project Input'!AN256),"",'Measure and Project Input'!AN256)</f>
        <v/>
      </c>
      <c r="AG248" t="str">
        <f>IF(ISBLANK('Measure and Project Input'!AO256),"",'Measure and Project Input'!AO256)</f>
        <v/>
      </c>
      <c r="AH248" t="str">
        <f>IF(ISBLANK('Measure and Project Input'!AP256),"",'Measure and Project Input'!AP256)</f>
        <v/>
      </c>
      <c r="AI248" t="str">
        <f>IF(ISBLANK('Measure and Project Input'!AQ256),"",'Measure and Project Input'!AQ256)</f>
        <v/>
      </c>
      <c r="AJ248" t="str">
        <f>IF(ISBLANK('Measure and Project Input'!AR256),"",'Measure and Project Input'!AR256)</f>
        <v/>
      </c>
      <c r="AK248" t="str">
        <f>IF(ISBLANK('Measure and Project Input'!AS256),"",'Measure and Project Input'!AS256)</f>
        <v/>
      </c>
      <c r="AL248" t="str">
        <f>IF(ISBLANK('Measure and Project Input'!AT256),"",'Measure and Project Input'!AT256)</f>
        <v/>
      </c>
      <c r="AM248" t="str">
        <f>IF(ISBLANK('Measure and Project Input'!AU256),"",'Measure and Project Input'!AU256)</f>
        <v/>
      </c>
      <c r="AN248" t="str">
        <f>IF(ISBLANK('Measure and Project Input'!AV256),"",'Measure and Project Input'!AV256)</f>
        <v/>
      </c>
      <c r="AO248" t="str">
        <f>IF(ISBLANK('Measure and Project Input'!AW256),"",'Measure and Project Input'!AW256)</f>
        <v/>
      </c>
      <c r="AP248" t="str">
        <f>IF(ISBLANK('Measure and Project Input'!AX256),"",'Measure and Project Input'!AX256)</f>
        <v/>
      </c>
      <c r="AQ248" t="str">
        <f>IF(ISBLANK('Measure and Project Input'!AY256),"",'Measure and Project Input'!AY256)</f>
        <v/>
      </c>
      <c r="AR248" t="str">
        <f>IF(ISBLANK('Measure and Project Input'!AZ256),"",'Measure and Project Input'!AZ256)</f>
        <v/>
      </c>
      <c r="AS248" t="str">
        <f>IF(ISBLANK('Measure and Project Input'!BA256),"",'Measure and Project Input'!BA256)</f>
        <v/>
      </c>
      <c r="AT248" t="str">
        <f>IF(ISBLANK('Measure and Project Input'!BB256),"",'Measure and Project Input'!BB256)</f>
        <v/>
      </c>
      <c r="AU248" t="str">
        <f>IF(ISBLANK('Measure and Project Input'!BC256),"",'Measure and Project Input'!BC256)</f>
        <v/>
      </c>
      <c r="AV248" t="str">
        <f>IF(ISBLANK('Measure and Project Input'!BD256),"",'Measure and Project Input'!BD256)</f>
        <v/>
      </c>
    </row>
    <row r="249" spans="1:48" x14ac:dyDescent="0.2">
      <c r="A249" t="str">
        <f>IF(ISBLANK('Measure and Project Input'!W257),"",'Measure and Project Input'!W257)</f>
        <v/>
      </c>
      <c r="B249" t="str">
        <f ca="1">IF(ISBLANK('Measure and Project Input'!X257),IF(ISBLANK('Measure and Project Input'!BY257),"",'Measure and Project Input'!BY257),'Measure and Project Input'!X257)</f>
        <v/>
      </c>
      <c r="C249" t="str">
        <f>IF(ISBLANK('Measure and Project Input'!Y257),"",'Measure and Project Input'!Y257)</f>
        <v/>
      </c>
      <c r="D249" t="str">
        <f>IF(ISBLANK('Measure and Project Input'!Z257),"",'Measure and Project Input'!Z257)</f>
        <v/>
      </c>
      <c r="E249" t="str">
        <f>IF(ISBLANK('Measure and Project Input'!AA257),"",'Measure and Project Input'!AA257)</f>
        <v/>
      </c>
      <c r="F249" t="str">
        <f>IF(ISBLANK('Measure and Project Input'!AB257),"",'Measure and Project Input'!AB257)</f>
        <v/>
      </c>
      <c r="G249" t="str">
        <f>IF(ISBLANK('Measure and Project Input'!AC257),"",'Measure and Project Input'!AC257)</f>
        <v/>
      </c>
      <c r="H249" t="str">
        <f>IF(ISBLANK('Measure and Project Input'!AD257),"",'Measure and Project Input'!AD257)</f>
        <v/>
      </c>
      <c r="I249" t="str">
        <f>IF(ISBLANK('Measure and Project Input'!AE257),"",'Measure and Project Input'!AE257)</f>
        <v/>
      </c>
      <c r="J249" t="str">
        <f>IF(ISBLANK('Measure and Project Input'!AF257),"",'Measure and Project Input'!AF257)</f>
        <v/>
      </c>
      <c r="K249" t="str">
        <f ca="1">IF(ISBLANK('Measure and Project Input'!BE257),"",'Measure and Project Input'!BE257)</f>
        <v/>
      </c>
      <c r="T249" t="str">
        <f>IF(ISBLANK('Measure and Project Input'!BH257),"",'Measure and Project Input'!BH257)</f>
        <v/>
      </c>
      <c r="U249" t="str">
        <f>IF(ISBLANK('Measure and Project Input'!BI257),"",'Measure and Project Input'!BI257)</f>
        <v/>
      </c>
      <c r="V249" t="str">
        <f>IF(ISBLANK('Measure and Project Input'!BJ257),"",'Measure and Project Input'!BJ257)</f>
        <v/>
      </c>
      <c r="W249" t="str">
        <f>IF(ISBLANK('Measure and Project Input'!BK257),"",'Measure and Project Input'!BK257)</f>
        <v/>
      </c>
      <c r="X249" t="str">
        <f>IF(ISBLANK('Measure and Project Input'!BL257),"",'Measure and Project Input'!BL257)</f>
        <v/>
      </c>
      <c r="Y249" t="str">
        <f>IF(ISBLANK('Measure and Project Input'!BM257),"",'Measure and Project Input'!BM257)</f>
        <v/>
      </c>
      <c r="Z249" t="str">
        <f>IF(ISBLANK('Measure and Project Input'!BN257),"",'Measure and Project Input'!BN257)</f>
        <v/>
      </c>
      <c r="AA249" t="str">
        <f>IF(ISBLANK('Measure and Project Input'!BO257),"",'Measure and Project Input'!BO257)</f>
        <v/>
      </c>
      <c r="AC249" t="str">
        <f>IF(ISBLANK('Measure and Project Input'!P257),"",'Measure and Project Input'!P257)</f>
        <v/>
      </c>
      <c r="AD249" t="str">
        <f>IF(ISBLANK('Measure and Project Input'!AG257),"",'Measure and Project Input'!AG257)</f>
        <v/>
      </c>
      <c r="AE249" t="str">
        <f>IF(ISBLANK('Measure and Project Input'!AH257),"",'Measure and Project Input'!AH257)</f>
        <v/>
      </c>
      <c r="AF249" t="str">
        <f>IF(ISBLANK('Measure and Project Input'!AN257),"",'Measure and Project Input'!AN257)</f>
        <v/>
      </c>
      <c r="AG249" t="str">
        <f>IF(ISBLANK('Measure and Project Input'!AO257),"",'Measure and Project Input'!AO257)</f>
        <v/>
      </c>
      <c r="AH249" t="str">
        <f>IF(ISBLANK('Measure and Project Input'!AP257),"",'Measure and Project Input'!AP257)</f>
        <v/>
      </c>
      <c r="AI249" t="str">
        <f>IF(ISBLANK('Measure and Project Input'!AQ257),"",'Measure and Project Input'!AQ257)</f>
        <v/>
      </c>
      <c r="AJ249" t="str">
        <f>IF(ISBLANK('Measure and Project Input'!AR257),"",'Measure and Project Input'!AR257)</f>
        <v/>
      </c>
      <c r="AK249" t="str">
        <f>IF(ISBLANK('Measure and Project Input'!AS257),"",'Measure and Project Input'!AS257)</f>
        <v/>
      </c>
      <c r="AL249" t="str">
        <f>IF(ISBLANK('Measure and Project Input'!AT257),"",'Measure and Project Input'!AT257)</f>
        <v/>
      </c>
      <c r="AM249" t="str">
        <f>IF(ISBLANK('Measure and Project Input'!AU257),"",'Measure and Project Input'!AU257)</f>
        <v/>
      </c>
      <c r="AN249" t="str">
        <f>IF(ISBLANK('Measure and Project Input'!AV257),"",'Measure and Project Input'!AV257)</f>
        <v/>
      </c>
      <c r="AO249" t="str">
        <f>IF(ISBLANK('Measure and Project Input'!AW257),"",'Measure and Project Input'!AW257)</f>
        <v/>
      </c>
      <c r="AP249" t="str">
        <f>IF(ISBLANK('Measure and Project Input'!AX257),"",'Measure and Project Input'!AX257)</f>
        <v/>
      </c>
      <c r="AQ249" t="str">
        <f>IF(ISBLANK('Measure and Project Input'!AY257),"",'Measure and Project Input'!AY257)</f>
        <v/>
      </c>
      <c r="AR249" t="str">
        <f>IF(ISBLANK('Measure and Project Input'!AZ257),"",'Measure and Project Input'!AZ257)</f>
        <v/>
      </c>
      <c r="AS249" t="str">
        <f>IF(ISBLANK('Measure and Project Input'!BA257),"",'Measure and Project Input'!BA257)</f>
        <v/>
      </c>
      <c r="AT249" t="str">
        <f>IF(ISBLANK('Measure and Project Input'!BB257),"",'Measure and Project Input'!BB257)</f>
        <v/>
      </c>
      <c r="AU249" t="str">
        <f>IF(ISBLANK('Measure and Project Input'!BC257),"",'Measure and Project Input'!BC257)</f>
        <v/>
      </c>
      <c r="AV249" t="str">
        <f>IF(ISBLANK('Measure and Project Input'!BD257),"",'Measure and Project Input'!BD257)</f>
        <v/>
      </c>
    </row>
    <row r="250" spans="1:48" x14ac:dyDescent="0.2">
      <c r="A250" t="str">
        <f>IF(ISBLANK('Measure and Project Input'!W258),"",'Measure and Project Input'!W258)</f>
        <v/>
      </c>
      <c r="B250" t="str">
        <f ca="1">IF(ISBLANK('Measure and Project Input'!X258),IF(ISBLANK('Measure and Project Input'!BY258),"",'Measure and Project Input'!BY258),'Measure and Project Input'!X258)</f>
        <v/>
      </c>
      <c r="C250" t="str">
        <f>IF(ISBLANK('Measure and Project Input'!Y258),"",'Measure and Project Input'!Y258)</f>
        <v/>
      </c>
      <c r="D250" t="str">
        <f>IF(ISBLANK('Measure and Project Input'!Z258),"",'Measure and Project Input'!Z258)</f>
        <v/>
      </c>
      <c r="E250" t="str">
        <f>IF(ISBLANK('Measure and Project Input'!AA258),"",'Measure and Project Input'!AA258)</f>
        <v/>
      </c>
      <c r="F250" t="str">
        <f>IF(ISBLANK('Measure and Project Input'!AB258),"",'Measure and Project Input'!AB258)</f>
        <v/>
      </c>
      <c r="G250" t="str">
        <f>IF(ISBLANK('Measure and Project Input'!AC258),"",'Measure and Project Input'!AC258)</f>
        <v/>
      </c>
      <c r="H250" t="str">
        <f>IF(ISBLANK('Measure and Project Input'!AD258),"",'Measure and Project Input'!AD258)</f>
        <v/>
      </c>
      <c r="I250" t="str">
        <f>IF(ISBLANK('Measure and Project Input'!AE258),"",'Measure and Project Input'!AE258)</f>
        <v/>
      </c>
      <c r="J250" t="str">
        <f>IF(ISBLANK('Measure and Project Input'!AF258),"",'Measure and Project Input'!AF258)</f>
        <v/>
      </c>
      <c r="K250" t="str">
        <f ca="1">IF(ISBLANK('Measure and Project Input'!BE258),"",'Measure and Project Input'!BE258)</f>
        <v/>
      </c>
      <c r="T250" t="str">
        <f>IF(ISBLANK('Measure and Project Input'!BH258),"",'Measure and Project Input'!BH258)</f>
        <v/>
      </c>
      <c r="U250" t="str">
        <f>IF(ISBLANK('Measure and Project Input'!BI258),"",'Measure and Project Input'!BI258)</f>
        <v/>
      </c>
      <c r="V250" t="str">
        <f>IF(ISBLANK('Measure and Project Input'!BJ258),"",'Measure and Project Input'!BJ258)</f>
        <v/>
      </c>
      <c r="W250" t="str">
        <f>IF(ISBLANK('Measure and Project Input'!BK258),"",'Measure and Project Input'!BK258)</f>
        <v/>
      </c>
      <c r="X250" t="str">
        <f>IF(ISBLANK('Measure and Project Input'!BL258),"",'Measure and Project Input'!BL258)</f>
        <v/>
      </c>
      <c r="Y250" t="str">
        <f>IF(ISBLANK('Measure and Project Input'!BM258),"",'Measure and Project Input'!BM258)</f>
        <v/>
      </c>
      <c r="Z250" t="str">
        <f>IF(ISBLANK('Measure and Project Input'!BN258),"",'Measure and Project Input'!BN258)</f>
        <v/>
      </c>
      <c r="AA250" t="str">
        <f>IF(ISBLANK('Measure and Project Input'!BO258),"",'Measure and Project Input'!BO258)</f>
        <v/>
      </c>
      <c r="AC250" t="str">
        <f>IF(ISBLANK('Measure and Project Input'!P258),"",'Measure and Project Input'!P258)</f>
        <v/>
      </c>
      <c r="AD250" t="str">
        <f>IF(ISBLANK('Measure and Project Input'!AG258),"",'Measure and Project Input'!AG258)</f>
        <v/>
      </c>
      <c r="AE250" t="str">
        <f>IF(ISBLANK('Measure and Project Input'!AH258),"",'Measure and Project Input'!AH258)</f>
        <v/>
      </c>
      <c r="AF250" t="str">
        <f>IF(ISBLANK('Measure and Project Input'!AN258),"",'Measure and Project Input'!AN258)</f>
        <v/>
      </c>
      <c r="AG250" t="str">
        <f>IF(ISBLANK('Measure and Project Input'!AO258),"",'Measure and Project Input'!AO258)</f>
        <v/>
      </c>
      <c r="AH250" t="str">
        <f>IF(ISBLANK('Measure and Project Input'!AP258),"",'Measure and Project Input'!AP258)</f>
        <v/>
      </c>
      <c r="AI250" t="str">
        <f>IF(ISBLANK('Measure and Project Input'!AQ258),"",'Measure and Project Input'!AQ258)</f>
        <v/>
      </c>
      <c r="AJ250" t="str">
        <f>IF(ISBLANK('Measure and Project Input'!AR258),"",'Measure and Project Input'!AR258)</f>
        <v/>
      </c>
      <c r="AK250" t="str">
        <f>IF(ISBLANK('Measure and Project Input'!AS258),"",'Measure and Project Input'!AS258)</f>
        <v/>
      </c>
      <c r="AL250" t="str">
        <f>IF(ISBLANK('Measure and Project Input'!AT258),"",'Measure and Project Input'!AT258)</f>
        <v/>
      </c>
      <c r="AM250" t="str">
        <f>IF(ISBLANK('Measure and Project Input'!AU258),"",'Measure and Project Input'!AU258)</f>
        <v/>
      </c>
      <c r="AN250" t="str">
        <f>IF(ISBLANK('Measure and Project Input'!AV258),"",'Measure and Project Input'!AV258)</f>
        <v/>
      </c>
      <c r="AO250" t="str">
        <f>IF(ISBLANK('Measure and Project Input'!AW258),"",'Measure and Project Input'!AW258)</f>
        <v/>
      </c>
      <c r="AP250" t="str">
        <f>IF(ISBLANK('Measure and Project Input'!AX258),"",'Measure and Project Input'!AX258)</f>
        <v/>
      </c>
      <c r="AQ250" t="str">
        <f>IF(ISBLANK('Measure and Project Input'!AY258),"",'Measure and Project Input'!AY258)</f>
        <v/>
      </c>
      <c r="AR250" t="str">
        <f>IF(ISBLANK('Measure and Project Input'!AZ258),"",'Measure and Project Input'!AZ258)</f>
        <v/>
      </c>
      <c r="AS250" t="str">
        <f>IF(ISBLANK('Measure and Project Input'!BA258),"",'Measure and Project Input'!BA258)</f>
        <v/>
      </c>
      <c r="AT250" t="str">
        <f>IF(ISBLANK('Measure and Project Input'!BB258),"",'Measure and Project Input'!BB258)</f>
        <v/>
      </c>
      <c r="AU250" t="str">
        <f>IF(ISBLANK('Measure and Project Input'!BC258),"",'Measure and Project Input'!BC258)</f>
        <v/>
      </c>
      <c r="AV250" t="str">
        <f>IF(ISBLANK('Measure and Project Input'!BD258),"",'Measure and Project Input'!BD258)</f>
        <v/>
      </c>
    </row>
    <row r="251" spans="1:48" x14ac:dyDescent="0.2">
      <c r="A251" t="str">
        <f>IF(ISBLANK('Measure and Project Input'!W259),"",'Measure and Project Input'!W259)</f>
        <v/>
      </c>
      <c r="B251" t="str">
        <f ca="1">IF(ISBLANK('Measure and Project Input'!X259),IF(ISBLANK('Measure and Project Input'!BY259),"",'Measure and Project Input'!BY259),'Measure and Project Input'!X259)</f>
        <v/>
      </c>
      <c r="C251" t="str">
        <f>IF(ISBLANK('Measure and Project Input'!Y259),"",'Measure and Project Input'!Y259)</f>
        <v/>
      </c>
      <c r="D251" t="str">
        <f>IF(ISBLANK('Measure and Project Input'!Z259),"",'Measure and Project Input'!Z259)</f>
        <v/>
      </c>
      <c r="E251" t="str">
        <f>IF(ISBLANK('Measure and Project Input'!AA259),"",'Measure and Project Input'!AA259)</f>
        <v/>
      </c>
      <c r="F251" t="str">
        <f>IF(ISBLANK('Measure and Project Input'!AB259),"",'Measure and Project Input'!AB259)</f>
        <v/>
      </c>
      <c r="G251" t="str">
        <f>IF(ISBLANK('Measure and Project Input'!AC259),"",'Measure and Project Input'!AC259)</f>
        <v/>
      </c>
      <c r="H251" t="str">
        <f>IF(ISBLANK('Measure and Project Input'!AD259),"",'Measure and Project Input'!AD259)</f>
        <v/>
      </c>
      <c r="I251" t="str">
        <f>IF(ISBLANK('Measure and Project Input'!AE259),"",'Measure and Project Input'!AE259)</f>
        <v/>
      </c>
      <c r="J251" t="str">
        <f>IF(ISBLANK('Measure and Project Input'!AF259),"",'Measure and Project Input'!AF259)</f>
        <v/>
      </c>
      <c r="K251" t="str">
        <f ca="1">IF(ISBLANK('Measure and Project Input'!BE259),"",'Measure and Project Input'!BE259)</f>
        <v/>
      </c>
      <c r="T251" t="str">
        <f>IF(ISBLANK('Measure and Project Input'!BH259),"",'Measure and Project Input'!BH259)</f>
        <v/>
      </c>
      <c r="U251" t="str">
        <f>IF(ISBLANK('Measure and Project Input'!BI259),"",'Measure and Project Input'!BI259)</f>
        <v/>
      </c>
      <c r="V251" t="str">
        <f>IF(ISBLANK('Measure and Project Input'!BJ259),"",'Measure and Project Input'!BJ259)</f>
        <v/>
      </c>
      <c r="W251" t="str">
        <f>IF(ISBLANK('Measure and Project Input'!BK259),"",'Measure and Project Input'!BK259)</f>
        <v/>
      </c>
      <c r="X251" t="str">
        <f>IF(ISBLANK('Measure and Project Input'!BL259),"",'Measure and Project Input'!BL259)</f>
        <v/>
      </c>
      <c r="Y251" t="str">
        <f>IF(ISBLANK('Measure and Project Input'!BM259),"",'Measure and Project Input'!BM259)</f>
        <v/>
      </c>
      <c r="Z251" t="str">
        <f>IF(ISBLANK('Measure and Project Input'!BN259),"",'Measure and Project Input'!BN259)</f>
        <v/>
      </c>
      <c r="AA251" t="str">
        <f>IF(ISBLANK('Measure and Project Input'!BO259),"",'Measure and Project Input'!BO259)</f>
        <v/>
      </c>
      <c r="AC251" t="str">
        <f>IF(ISBLANK('Measure and Project Input'!P259),"",'Measure and Project Input'!P259)</f>
        <v/>
      </c>
      <c r="AD251" t="str">
        <f>IF(ISBLANK('Measure and Project Input'!AG259),"",'Measure and Project Input'!AG259)</f>
        <v/>
      </c>
      <c r="AE251" t="str">
        <f>IF(ISBLANK('Measure and Project Input'!AH259),"",'Measure and Project Input'!AH259)</f>
        <v/>
      </c>
      <c r="AF251" t="str">
        <f>IF(ISBLANK('Measure and Project Input'!AN259),"",'Measure and Project Input'!AN259)</f>
        <v/>
      </c>
      <c r="AG251" t="str">
        <f>IF(ISBLANK('Measure and Project Input'!AO259),"",'Measure and Project Input'!AO259)</f>
        <v/>
      </c>
      <c r="AH251" t="str">
        <f>IF(ISBLANK('Measure and Project Input'!AP259),"",'Measure and Project Input'!AP259)</f>
        <v/>
      </c>
      <c r="AI251" t="str">
        <f>IF(ISBLANK('Measure and Project Input'!AQ259),"",'Measure and Project Input'!AQ259)</f>
        <v/>
      </c>
      <c r="AJ251" t="str">
        <f>IF(ISBLANK('Measure and Project Input'!AR259),"",'Measure and Project Input'!AR259)</f>
        <v/>
      </c>
      <c r="AK251" t="str">
        <f>IF(ISBLANK('Measure and Project Input'!AS259),"",'Measure and Project Input'!AS259)</f>
        <v/>
      </c>
      <c r="AL251" t="str">
        <f>IF(ISBLANK('Measure and Project Input'!AT259),"",'Measure and Project Input'!AT259)</f>
        <v/>
      </c>
      <c r="AM251" t="str">
        <f>IF(ISBLANK('Measure and Project Input'!AU259),"",'Measure and Project Input'!AU259)</f>
        <v/>
      </c>
      <c r="AN251" t="str">
        <f>IF(ISBLANK('Measure and Project Input'!AV259),"",'Measure and Project Input'!AV259)</f>
        <v/>
      </c>
      <c r="AO251" t="str">
        <f>IF(ISBLANK('Measure and Project Input'!AW259),"",'Measure and Project Input'!AW259)</f>
        <v/>
      </c>
      <c r="AP251" t="str">
        <f>IF(ISBLANK('Measure and Project Input'!AX259),"",'Measure and Project Input'!AX259)</f>
        <v/>
      </c>
      <c r="AQ251" t="str">
        <f>IF(ISBLANK('Measure and Project Input'!AY259),"",'Measure and Project Input'!AY259)</f>
        <v/>
      </c>
      <c r="AR251" t="str">
        <f>IF(ISBLANK('Measure and Project Input'!AZ259),"",'Measure and Project Input'!AZ259)</f>
        <v/>
      </c>
      <c r="AS251" t="str">
        <f>IF(ISBLANK('Measure and Project Input'!BA259),"",'Measure and Project Input'!BA259)</f>
        <v/>
      </c>
      <c r="AT251" t="str">
        <f>IF(ISBLANK('Measure and Project Input'!BB259),"",'Measure and Project Input'!BB259)</f>
        <v/>
      </c>
      <c r="AU251" t="str">
        <f>IF(ISBLANK('Measure and Project Input'!BC259),"",'Measure and Project Input'!BC259)</f>
        <v/>
      </c>
      <c r="AV251" t="str">
        <f>IF(ISBLANK('Measure and Project Input'!BD259),"",'Measure and Project Input'!BD259)</f>
        <v/>
      </c>
    </row>
    <row r="252" spans="1:48" x14ac:dyDescent="0.2">
      <c r="A252" t="str">
        <f>IF(ISBLANK('Measure and Project Input'!W260),"",'Measure and Project Input'!W260)</f>
        <v/>
      </c>
      <c r="B252" t="str">
        <f ca="1">IF(ISBLANK('Measure and Project Input'!X260),IF(ISBLANK('Measure and Project Input'!BY260),"",'Measure and Project Input'!BY260),'Measure and Project Input'!X260)</f>
        <v/>
      </c>
      <c r="C252" t="str">
        <f>IF(ISBLANK('Measure and Project Input'!Y260),"",'Measure and Project Input'!Y260)</f>
        <v/>
      </c>
      <c r="D252" t="str">
        <f>IF(ISBLANK('Measure and Project Input'!Z260),"",'Measure and Project Input'!Z260)</f>
        <v/>
      </c>
      <c r="E252" t="str">
        <f>IF(ISBLANK('Measure and Project Input'!AA260),"",'Measure and Project Input'!AA260)</f>
        <v/>
      </c>
      <c r="F252" t="str">
        <f>IF(ISBLANK('Measure and Project Input'!AB260),"",'Measure and Project Input'!AB260)</f>
        <v/>
      </c>
      <c r="G252" t="str">
        <f>IF(ISBLANK('Measure and Project Input'!AC260),"",'Measure and Project Input'!AC260)</f>
        <v/>
      </c>
      <c r="H252" t="str">
        <f>IF(ISBLANK('Measure and Project Input'!AD260),"",'Measure and Project Input'!AD260)</f>
        <v/>
      </c>
      <c r="I252" t="str">
        <f>IF(ISBLANK('Measure and Project Input'!AE260),"",'Measure and Project Input'!AE260)</f>
        <v/>
      </c>
      <c r="J252" t="str">
        <f>IF(ISBLANK('Measure and Project Input'!AF260),"",'Measure and Project Input'!AF260)</f>
        <v/>
      </c>
      <c r="K252" t="str">
        <f ca="1">IF(ISBLANK('Measure and Project Input'!BE260),"",'Measure and Project Input'!BE260)</f>
        <v/>
      </c>
      <c r="T252" t="str">
        <f>IF(ISBLANK('Measure and Project Input'!BH260),"",'Measure and Project Input'!BH260)</f>
        <v/>
      </c>
      <c r="U252" t="str">
        <f>IF(ISBLANK('Measure and Project Input'!BI260),"",'Measure and Project Input'!BI260)</f>
        <v/>
      </c>
      <c r="V252" t="str">
        <f>IF(ISBLANK('Measure and Project Input'!BJ260),"",'Measure and Project Input'!BJ260)</f>
        <v/>
      </c>
      <c r="W252" t="str">
        <f>IF(ISBLANK('Measure and Project Input'!BK260),"",'Measure and Project Input'!BK260)</f>
        <v/>
      </c>
      <c r="X252" t="str">
        <f>IF(ISBLANK('Measure and Project Input'!BL260),"",'Measure and Project Input'!BL260)</f>
        <v/>
      </c>
      <c r="Y252" t="str">
        <f>IF(ISBLANK('Measure and Project Input'!BM260),"",'Measure and Project Input'!BM260)</f>
        <v/>
      </c>
      <c r="Z252" t="str">
        <f>IF(ISBLANK('Measure and Project Input'!BN260),"",'Measure and Project Input'!BN260)</f>
        <v/>
      </c>
      <c r="AA252" t="str">
        <f>IF(ISBLANK('Measure and Project Input'!BO260),"",'Measure and Project Input'!BO260)</f>
        <v/>
      </c>
      <c r="AC252" t="str">
        <f>IF(ISBLANK('Measure and Project Input'!P260),"",'Measure and Project Input'!P260)</f>
        <v/>
      </c>
      <c r="AD252" t="str">
        <f>IF(ISBLANK('Measure and Project Input'!AG260),"",'Measure and Project Input'!AG260)</f>
        <v/>
      </c>
      <c r="AE252" t="str">
        <f>IF(ISBLANK('Measure and Project Input'!AH260),"",'Measure and Project Input'!AH260)</f>
        <v/>
      </c>
      <c r="AF252" t="str">
        <f>IF(ISBLANK('Measure and Project Input'!AN260),"",'Measure and Project Input'!AN260)</f>
        <v/>
      </c>
      <c r="AG252" t="str">
        <f>IF(ISBLANK('Measure and Project Input'!AO260),"",'Measure and Project Input'!AO260)</f>
        <v/>
      </c>
      <c r="AH252" t="str">
        <f>IF(ISBLANK('Measure and Project Input'!AP260),"",'Measure and Project Input'!AP260)</f>
        <v/>
      </c>
      <c r="AI252" t="str">
        <f>IF(ISBLANK('Measure and Project Input'!AQ260),"",'Measure and Project Input'!AQ260)</f>
        <v/>
      </c>
      <c r="AJ252" t="str">
        <f>IF(ISBLANK('Measure and Project Input'!AR260),"",'Measure and Project Input'!AR260)</f>
        <v/>
      </c>
      <c r="AK252" t="str">
        <f>IF(ISBLANK('Measure and Project Input'!AS260),"",'Measure and Project Input'!AS260)</f>
        <v/>
      </c>
      <c r="AL252" t="str">
        <f>IF(ISBLANK('Measure and Project Input'!AT260),"",'Measure and Project Input'!AT260)</f>
        <v/>
      </c>
      <c r="AM252" t="str">
        <f>IF(ISBLANK('Measure and Project Input'!AU260),"",'Measure and Project Input'!AU260)</f>
        <v/>
      </c>
      <c r="AN252" t="str">
        <f>IF(ISBLANK('Measure and Project Input'!AV260),"",'Measure and Project Input'!AV260)</f>
        <v/>
      </c>
      <c r="AO252" t="str">
        <f>IF(ISBLANK('Measure and Project Input'!AW260),"",'Measure and Project Input'!AW260)</f>
        <v/>
      </c>
      <c r="AP252" t="str">
        <f>IF(ISBLANK('Measure and Project Input'!AX260),"",'Measure and Project Input'!AX260)</f>
        <v/>
      </c>
      <c r="AQ252" t="str">
        <f>IF(ISBLANK('Measure and Project Input'!AY260),"",'Measure and Project Input'!AY260)</f>
        <v/>
      </c>
      <c r="AR252" t="str">
        <f>IF(ISBLANK('Measure and Project Input'!AZ260),"",'Measure and Project Input'!AZ260)</f>
        <v/>
      </c>
      <c r="AS252" t="str">
        <f>IF(ISBLANK('Measure and Project Input'!BA260),"",'Measure and Project Input'!BA260)</f>
        <v/>
      </c>
      <c r="AT252" t="str">
        <f>IF(ISBLANK('Measure and Project Input'!BB260),"",'Measure and Project Input'!BB260)</f>
        <v/>
      </c>
      <c r="AU252" t="str">
        <f>IF(ISBLANK('Measure and Project Input'!BC260),"",'Measure and Project Input'!BC260)</f>
        <v/>
      </c>
      <c r="AV252" t="str">
        <f>IF(ISBLANK('Measure and Project Input'!BD260),"",'Measure and Project Input'!BD260)</f>
        <v/>
      </c>
    </row>
    <row r="253" spans="1:48" x14ac:dyDescent="0.2">
      <c r="A253" t="str">
        <f>IF(ISBLANK('Measure and Project Input'!W261),"",'Measure and Project Input'!W261)</f>
        <v/>
      </c>
      <c r="B253" t="str">
        <f ca="1">IF(ISBLANK('Measure and Project Input'!X261),IF(ISBLANK('Measure and Project Input'!BY261),"",'Measure and Project Input'!BY261),'Measure and Project Input'!X261)</f>
        <v/>
      </c>
      <c r="C253" t="str">
        <f>IF(ISBLANK('Measure and Project Input'!Y261),"",'Measure and Project Input'!Y261)</f>
        <v/>
      </c>
      <c r="D253" t="str">
        <f>IF(ISBLANK('Measure and Project Input'!Z261),"",'Measure and Project Input'!Z261)</f>
        <v/>
      </c>
      <c r="E253" t="str">
        <f>IF(ISBLANK('Measure and Project Input'!AA261),"",'Measure and Project Input'!AA261)</f>
        <v/>
      </c>
      <c r="F253" t="str">
        <f>IF(ISBLANK('Measure and Project Input'!AB261),"",'Measure and Project Input'!AB261)</f>
        <v/>
      </c>
      <c r="G253" t="str">
        <f>IF(ISBLANK('Measure and Project Input'!AC261),"",'Measure and Project Input'!AC261)</f>
        <v/>
      </c>
      <c r="H253" t="str">
        <f>IF(ISBLANK('Measure and Project Input'!AD261),"",'Measure and Project Input'!AD261)</f>
        <v/>
      </c>
      <c r="I253" t="str">
        <f>IF(ISBLANK('Measure and Project Input'!AE261),"",'Measure and Project Input'!AE261)</f>
        <v/>
      </c>
      <c r="J253" t="str">
        <f>IF(ISBLANK('Measure and Project Input'!AF261),"",'Measure and Project Input'!AF261)</f>
        <v/>
      </c>
      <c r="K253" t="str">
        <f ca="1">IF(ISBLANK('Measure and Project Input'!BE261),"",'Measure and Project Input'!BE261)</f>
        <v/>
      </c>
      <c r="T253" t="str">
        <f>IF(ISBLANK('Measure and Project Input'!BH261),"",'Measure and Project Input'!BH261)</f>
        <v/>
      </c>
      <c r="U253" t="str">
        <f>IF(ISBLANK('Measure and Project Input'!BI261),"",'Measure and Project Input'!BI261)</f>
        <v/>
      </c>
      <c r="V253" t="str">
        <f>IF(ISBLANK('Measure and Project Input'!BJ261),"",'Measure and Project Input'!BJ261)</f>
        <v/>
      </c>
      <c r="W253" t="str">
        <f>IF(ISBLANK('Measure and Project Input'!BK261),"",'Measure and Project Input'!BK261)</f>
        <v/>
      </c>
      <c r="X253" t="str">
        <f>IF(ISBLANK('Measure and Project Input'!BL261),"",'Measure and Project Input'!BL261)</f>
        <v/>
      </c>
      <c r="Y253" t="str">
        <f>IF(ISBLANK('Measure and Project Input'!BM261),"",'Measure and Project Input'!BM261)</f>
        <v/>
      </c>
      <c r="Z253" t="str">
        <f>IF(ISBLANK('Measure and Project Input'!BN261),"",'Measure and Project Input'!BN261)</f>
        <v/>
      </c>
      <c r="AA253" t="str">
        <f>IF(ISBLANK('Measure and Project Input'!BO261),"",'Measure and Project Input'!BO261)</f>
        <v/>
      </c>
      <c r="AC253" t="str">
        <f>IF(ISBLANK('Measure and Project Input'!P261),"",'Measure and Project Input'!P261)</f>
        <v/>
      </c>
      <c r="AD253" t="str">
        <f>IF(ISBLANK('Measure and Project Input'!AG261),"",'Measure and Project Input'!AG261)</f>
        <v/>
      </c>
      <c r="AE253" t="str">
        <f>IF(ISBLANK('Measure and Project Input'!AH261),"",'Measure and Project Input'!AH261)</f>
        <v/>
      </c>
      <c r="AF253" t="str">
        <f>IF(ISBLANK('Measure and Project Input'!AN261),"",'Measure and Project Input'!AN261)</f>
        <v/>
      </c>
      <c r="AG253" t="str">
        <f>IF(ISBLANK('Measure and Project Input'!AO261),"",'Measure and Project Input'!AO261)</f>
        <v/>
      </c>
      <c r="AH253" t="str">
        <f>IF(ISBLANK('Measure and Project Input'!AP261),"",'Measure and Project Input'!AP261)</f>
        <v/>
      </c>
      <c r="AI253" t="str">
        <f>IF(ISBLANK('Measure and Project Input'!AQ261),"",'Measure and Project Input'!AQ261)</f>
        <v/>
      </c>
      <c r="AJ253" t="str">
        <f>IF(ISBLANK('Measure and Project Input'!AR261),"",'Measure and Project Input'!AR261)</f>
        <v/>
      </c>
      <c r="AK253" t="str">
        <f>IF(ISBLANK('Measure and Project Input'!AS261),"",'Measure and Project Input'!AS261)</f>
        <v/>
      </c>
      <c r="AL253" t="str">
        <f>IF(ISBLANK('Measure and Project Input'!AT261),"",'Measure and Project Input'!AT261)</f>
        <v/>
      </c>
      <c r="AM253" t="str">
        <f>IF(ISBLANK('Measure and Project Input'!AU261),"",'Measure and Project Input'!AU261)</f>
        <v/>
      </c>
      <c r="AN253" t="str">
        <f>IF(ISBLANK('Measure and Project Input'!AV261),"",'Measure and Project Input'!AV261)</f>
        <v/>
      </c>
      <c r="AO253" t="str">
        <f>IF(ISBLANK('Measure and Project Input'!AW261),"",'Measure and Project Input'!AW261)</f>
        <v/>
      </c>
      <c r="AP253" t="str">
        <f>IF(ISBLANK('Measure and Project Input'!AX261),"",'Measure and Project Input'!AX261)</f>
        <v/>
      </c>
      <c r="AQ253" t="str">
        <f>IF(ISBLANK('Measure and Project Input'!AY261),"",'Measure and Project Input'!AY261)</f>
        <v/>
      </c>
      <c r="AR253" t="str">
        <f>IF(ISBLANK('Measure and Project Input'!AZ261),"",'Measure and Project Input'!AZ261)</f>
        <v/>
      </c>
      <c r="AS253" t="str">
        <f>IF(ISBLANK('Measure and Project Input'!BA261),"",'Measure and Project Input'!BA261)</f>
        <v/>
      </c>
      <c r="AT253" t="str">
        <f>IF(ISBLANK('Measure and Project Input'!BB261),"",'Measure and Project Input'!BB261)</f>
        <v/>
      </c>
      <c r="AU253" t="str">
        <f>IF(ISBLANK('Measure and Project Input'!BC261),"",'Measure and Project Input'!BC261)</f>
        <v/>
      </c>
      <c r="AV253" t="str">
        <f>IF(ISBLANK('Measure and Project Input'!BD261),"",'Measure and Project Input'!BD261)</f>
        <v/>
      </c>
    </row>
    <row r="254" spans="1:48" x14ac:dyDescent="0.2">
      <c r="A254" t="str">
        <f>IF(ISBLANK('Measure and Project Input'!W262),"",'Measure and Project Input'!W262)</f>
        <v/>
      </c>
      <c r="B254" t="str">
        <f ca="1">IF(ISBLANK('Measure and Project Input'!X262),IF(ISBLANK('Measure and Project Input'!BY262),"",'Measure and Project Input'!BY262),'Measure and Project Input'!X262)</f>
        <v/>
      </c>
      <c r="C254" t="str">
        <f>IF(ISBLANK('Measure and Project Input'!Y262),"",'Measure and Project Input'!Y262)</f>
        <v/>
      </c>
      <c r="D254" t="str">
        <f>IF(ISBLANK('Measure and Project Input'!Z262),"",'Measure and Project Input'!Z262)</f>
        <v/>
      </c>
      <c r="E254" t="str">
        <f>IF(ISBLANK('Measure and Project Input'!AA262),"",'Measure and Project Input'!AA262)</f>
        <v/>
      </c>
      <c r="F254" t="str">
        <f>IF(ISBLANK('Measure and Project Input'!AB262),"",'Measure and Project Input'!AB262)</f>
        <v/>
      </c>
      <c r="G254" t="str">
        <f>IF(ISBLANK('Measure and Project Input'!AC262),"",'Measure and Project Input'!AC262)</f>
        <v/>
      </c>
      <c r="H254" t="str">
        <f>IF(ISBLANK('Measure and Project Input'!AD262),"",'Measure and Project Input'!AD262)</f>
        <v/>
      </c>
      <c r="I254" t="str">
        <f>IF(ISBLANK('Measure and Project Input'!AE262),"",'Measure and Project Input'!AE262)</f>
        <v/>
      </c>
      <c r="J254" t="str">
        <f>IF(ISBLANK('Measure and Project Input'!AF262),"",'Measure and Project Input'!AF262)</f>
        <v/>
      </c>
      <c r="K254" t="str">
        <f ca="1">IF(ISBLANK('Measure and Project Input'!BE262),"",'Measure and Project Input'!BE262)</f>
        <v/>
      </c>
      <c r="T254" t="str">
        <f>IF(ISBLANK('Measure and Project Input'!BH262),"",'Measure and Project Input'!BH262)</f>
        <v/>
      </c>
      <c r="U254" t="str">
        <f>IF(ISBLANK('Measure and Project Input'!BI262),"",'Measure and Project Input'!BI262)</f>
        <v/>
      </c>
      <c r="V254" t="str">
        <f>IF(ISBLANK('Measure and Project Input'!BJ262),"",'Measure and Project Input'!BJ262)</f>
        <v/>
      </c>
      <c r="W254" t="str">
        <f>IF(ISBLANK('Measure and Project Input'!BK262),"",'Measure and Project Input'!BK262)</f>
        <v/>
      </c>
      <c r="X254" t="str">
        <f>IF(ISBLANK('Measure and Project Input'!BL262),"",'Measure and Project Input'!BL262)</f>
        <v/>
      </c>
      <c r="Y254" t="str">
        <f>IF(ISBLANK('Measure and Project Input'!BM262),"",'Measure and Project Input'!BM262)</f>
        <v/>
      </c>
      <c r="Z254" t="str">
        <f>IF(ISBLANK('Measure and Project Input'!BN262),"",'Measure and Project Input'!BN262)</f>
        <v/>
      </c>
      <c r="AA254" t="str">
        <f>IF(ISBLANK('Measure and Project Input'!BO262),"",'Measure and Project Input'!BO262)</f>
        <v/>
      </c>
      <c r="AC254" t="str">
        <f>IF(ISBLANK('Measure and Project Input'!P262),"",'Measure and Project Input'!P262)</f>
        <v/>
      </c>
      <c r="AD254" t="str">
        <f>IF(ISBLANK('Measure and Project Input'!AG262),"",'Measure and Project Input'!AG262)</f>
        <v/>
      </c>
      <c r="AE254" t="str">
        <f>IF(ISBLANK('Measure and Project Input'!AH262),"",'Measure and Project Input'!AH262)</f>
        <v/>
      </c>
      <c r="AF254" t="str">
        <f>IF(ISBLANK('Measure and Project Input'!AN262),"",'Measure and Project Input'!AN262)</f>
        <v/>
      </c>
      <c r="AG254" t="str">
        <f>IF(ISBLANK('Measure and Project Input'!AO262),"",'Measure and Project Input'!AO262)</f>
        <v/>
      </c>
      <c r="AH254" t="str">
        <f>IF(ISBLANK('Measure and Project Input'!AP262),"",'Measure and Project Input'!AP262)</f>
        <v/>
      </c>
      <c r="AI254" t="str">
        <f>IF(ISBLANK('Measure and Project Input'!AQ262),"",'Measure and Project Input'!AQ262)</f>
        <v/>
      </c>
      <c r="AJ254" t="str">
        <f>IF(ISBLANK('Measure and Project Input'!AR262),"",'Measure and Project Input'!AR262)</f>
        <v/>
      </c>
      <c r="AK254" t="str">
        <f>IF(ISBLANK('Measure and Project Input'!AS262),"",'Measure and Project Input'!AS262)</f>
        <v/>
      </c>
      <c r="AL254" t="str">
        <f>IF(ISBLANK('Measure and Project Input'!AT262),"",'Measure and Project Input'!AT262)</f>
        <v/>
      </c>
      <c r="AM254" t="str">
        <f>IF(ISBLANK('Measure and Project Input'!AU262),"",'Measure and Project Input'!AU262)</f>
        <v/>
      </c>
      <c r="AN254" t="str">
        <f>IF(ISBLANK('Measure and Project Input'!AV262),"",'Measure and Project Input'!AV262)</f>
        <v/>
      </c>
      <c r="AO254" t="str">
        <f>IF(ISBLANK('Measure and Project Input'!AW262),"",'Measure and Project Input'!AW262)</f>
        <v/>
      </c>
      <c r="AP254" t="str">
        <f>IF(ISBLANK('Measure and Project Input'!AX262),"",'Measure and Project Input'!AX262)</f>
        <v/>
      </c>
      <c r="AQ254" t="str">
        <f>IF(ISBLANK('Measure and Project Input'!AY262),"",'Measure and Project Input'!AY262)</f>
        <v/>
      </c>
      <c r="AR254" t="str">
        <f>IF(ISBLANK('Measure and Project Input'!AZ262),"",'Measure and Project Input'!AZ262)</f>
        <v/>
      </c>
      <c r="AS254" t="str">
        <f>IF(ISBLANK('Measure and Project Input'!BA262),"",'Measure and Project Input'!BA262)</f>
        <v/>
      </c>
      <c r="AT254" t="str">
        <f>IF(ISBLANK('Measure and Project Input'!BB262),"",'Measure and Project Input'!BB262)</f>
        <v/>
      </c>
      <c r="AU254" t="str">
        <f>IF(ISBLANK('Measure and Project Input'!BC262),"",'Measure and Project Input'!BC262)</f>
        <v/>
      </c>
      <c r="AV254" t="str">
        <f>IF(ISBLANK('Measure and Project Input'!BD262),"",'Measure and Project Input'!BD262)</f>
        <v/>
      </c>
    </row>
    <row r="255" spans="1:48" x14ac:dyDescent="0.2">
      <c r="A255" t="str">
        <f>IF(ISBLANK('Measure and Project Input'!W263),"",'Measure and Project Input'!W263)</f>
        <v/>
      </c>
      <c r="B255" t="str">
        <f ca="1">IF(ISBLANK('Measure and Project Input'!X263),IF(ISBLANK('Measure and Project Input'!BY263),"",'Measure and Project Input'!BY263),'Measure and Project Input'!X263)</f>
        <v/>
      </c>
      <c r="C255" t="str">
        <f>IF(ISBLANK('Measure and Project Input'!Y263),"",'Measure and Project Input'!Y263)</f>
        <v/>
      </c>
      <c r="D255" t="str">
        <f>IF(ISBLANK('Measure and Project Input'!Z263),"",'Measure and Project Input'!Z263)</f>
        <v/>
      </c>
      <c r="E255" t="str">
        <f>IF(ISBLANK('Measure and Project Input'!AA263),"",'Measure and Project Input'!AA263)</f>
        <v/>
      </c>
      <c r="F255" t="str">
        <f>IF(ISBLANK('Measure and Project Input'!AB263),"",'Measure and Project Input'!AB263)</f>
        <v/>
      </c>
      <c r="G255" t="str">
        <f>IF(ISBLANK('Measure and Project Input'!AC263),"",'Measure and Project Input'!AC263)</f>
        <v/>
      </c>
      <c r="H255" t="str">
        <f>IF(ISBLANK('Measure and Project Input'!AD263),"",'Measure and Project Input'!AD263)</f>
        <v/>
      </c>
      <c r="I255" t="str">
        <f>IF(ISBLANK('Measure and Project Input'!AE263),"",'Measure and Project Input'!AE263)</f>
        <v/>
      </c>
      <c r="J255" t="str">
        <f>IF(ISBLANK('Measure and Project Input'!AF263),"",'Measure and Project Input'!AF263)</f>
        <v/>
      </c>
      <c r="K255" t="str">
        <f ca="1">IF(ISBLANK('Measure and Project Input'!BE263),"",'Measure and Project Input'!BE263)</f>
        <v/>
      </c>
      <c r="T255" t="str">
        <f>IF(ISBLANK('Measure and Project Input'!BH263),"",'Measure and Project Input'!BH263)</f>
        <v/>
      </c>
      <c r="U255" t="str">
        <f>IF(ISBLANK('Measure and Project Input'!BI263),"",'Measure and Project Input'!BI263)</f>
        <v/>
      </c>
      <c r="V255" t="str">
        <f>IF(ISBLANK('Measure and Project Input'!BJ263),"",'Measure and Project Input'!BJ263)</f>
        <v/>
      </c>
      <c r="W255" t="str">
        <f>IF(ISBLANK('Measure and Project Input'!BK263),"",'Measure and Project Input'!BK263)</f>
        <v/>
      </c>
      <c r="X255" t="str">
        <f>IF(ISBLANK('Measure and Project Input'!BL263),"",'Measure and Project Input'!BL263)</f>
        <v/>
      </c>
      <c r="Y255" t="str">
        <f>IF(ISBLANK('Measure and Project Input'!BM263),"",'Measure and Project Input'!BM263)</f>
        <v/>
      </c>
      <c r="Z255" t="str">
        <f>IF(ISBLANK('Measure and Project Input'!BN263),"",'Measure and Project Input'!BN263)</f>
        <v/>
      </c>
      <c r="AA255" t="str">
        <f>IF(ISBLANK('Measure and Project Input'!BO263),"",'Measure and Project Input'!BO263)</f>
        <v/>
      </c>
      <c r="AC255" t="str">
        <f>IF(ISBLANK('Measure and Project Input'!P263),"",'Measure and Project Input'!P263)</f>
        <v/>
      </c>
      <c r="AD255" t="str">
        <f>IF(ISBLANK('Measure and Project Input'!AG263),"",'Measure and Project Input'!AG263)</f>
        <v/>
      </c>
      <c r="AE255" t="str">
        <f>IF(ISBLANK('Measure and Project Input'!AH263),"",'Measure and Project Input'!AH263)</f>
        <v/>
      </c>
      <c r="AF255" t="str">
        <f>IF(ISBLANK('Measure and Project Input'!AN263),"",'Measure and Project Input'!AN263)</f>
        <v/>
      </c>
      <c r="AG255" t="str">
        <f>IF(ISBLANK('Measure and Project Input'!AO263),"",'Measure and Project Input'!AO263)</f>
        <v/>
      </c>
      <c r="AH255" t="str">
        <f>IF(ISBLANK('Measure and Project Input'!AP263),"",'Measure and Project Input'!AP263)</f>
        <v/>
      </c>
      <c r="AI255" t="str">
        <f>IF(ISBLANK('Measure and Project Input'!AQ263),"",'Measure and Project Input'!AQ263)</f>
        <v/>
      </c>
      <c r="AJ255" t="str">
        <f>IF(ISBLANK('Measure and Project Input'!AR263),"",'Measure and Project Input'!AR263)</f>
        <v/>
      </c>
      <c r="AK255" t="str">
        <f>IF(ISBLANK('Measure and Project Input'!AS263),"",'Measure and Project Input'!AS263)</f>
        <v/>
      </c>
      <c r="AL255" t="str">
        <f>IF(ISBLANK('Measure and Project Input'!AT263),"",'Measure and Project Input'!AT263)</f>
        <v/>
      </c>
      <c r="AM255" t="str">
        <f>IF(ISBLANK('Measure and Project Input'!AU263),"",'Measure and Project Input'!AU263)</f>
        <v/>
      </c>
      <c r="AN255" t="str">
        <f>IF(ISBLANK('Measure and Project Input'!AV263),"",'Measure and Project Input'!AV263)</f>
        <v/>
      </c>
      <c r="AO255" t="str">
        <f>IF(ISBLANK('Measure and Project Input'!AW263),"",'Measure and Project Input'!AW263)</f>
        <v/>
      </c>
      <c r="AP255" t="str">
        <f>IF(ISBLANK('Measure and Project Input'!AX263),"",'Measure and Project Input'!AX263)</f>
        <v/>
      </c>
      <c r="AQ255" t="str">
        <f>IF(ISBLANK('Measure and Project Input'!AY263),"",'Measure and Project Input'!AY263)</f>
        <v/>
      </c>
      <c r="AR255" t="str">
        <f>IF(ISBLANK('Measure and Project Input'!AZ263),"",'Measure and Project Input'!AZ263)</f>
        <v/>
      </c>
      <c r="AS255" t="str">
        <f>IF(ISBLANK('Measure and Project Input'!BA263),"",'Measure and Project Input'!BA263)</f>
        <v/>
      </c>
      <c r="AT255" t="str">
        <f>IF(ISBLANK('Measure and Project Input'!BB263),"",'Measure and Project Input'!BB263)</f>
        <v/>
      </c>
      <c r="AU255" t="str">
        <f>IF(ISBLANK('Measure and Project Input'!BC263),"",'Measure and Project Input'!BC263)</f>
        <v/>
      </c>
      <c r="AV255" t="str">
        <f>IF(ISBLANK('Measure and Project Input'!BD263),"",'Measure and Project Input'!BD263)</f>
        <v/>
      </c>
    </row>
    <row r="256" spans="1:48" x14ac:dyDescent="0.2">
      <c r="A256" t="str">
        <f>IF(ISBLANK('Measure and Project Input'!W264),"",'Measure and Project Input'!W264)</f>
        <v/>
      </c>
      <c r="B256" t="str">
        <f ca="1">IF(ISBLANK('Measure and Project Input'!X264),IF(ISBLANK('Measure and Project Input'!BY264),"",'Measure and Project Input'!BY264),'Measure and Project Input'!X264)</f>
        <v/>
      </c>
      <c r="C256" t="str">
        <f>IF(ISBLANK('Measure and Project Input'!Y264),"",'Measure and Project Input'!Y264)</f>
        <v/>
      </c>
      <c r="D256" t="str">
        <f>IF(ISBLANK('Measure and Project Input'!Z264),"",'Measure and Project Input'!Z264)</f>
        <v/>
      </c>
      <c r="E256" t="str">
        <f>IF(ISBLANK('Measure and Project Input'!AA264),"",'Measure and Project Input'!AA264)</f>
        <v/>
      </c>
      <c r="F256" t="str">
        <f>IF(ISBLANK('Measure and Project Input'!AB264),"",'Measure and Project Input'!AB264)</f>
        <v/>
      </c>
      <c r="G256" t="str">
        <f>IF(ISBLANK('Measure and Project Input'!AC264),"",'Measure and Project Input'!AC264)</f>
        <v/>
      </c>
      <c r="H256" t="str">
        <f>IF(ISBLANK('Measure and Project Input'!AD264),"",'Measure and Project Input'!AD264)</f>
        <v/>
      </c>
      <c r="I256" t="str">
        <f>IF(ISBLANK('Measure and Project Input'!AE264),"",'Measure and Project Input'!AE264)</f>
        <v/>
      </c>
      <c r="J256" t="str">
        <f>IF(ISBLANK('Measure and Project Input'!AF264),"",'Measure and Project Input'!AF264)</f>
        <v/>
      </c>
      <c r="K256" t="str">
        <f ca="1">IF(ISBLANK('Measure and Project Input'!BE264),"",'Measure and Project Input'!BE264)</f>
        <v/>
      </c>
      <c r="T256" t="str">
        <f>IF(ISBLANK('Measure and Project Input'!BH264),"",'Measure and Project Input'!BH264)</f>
        <v/>
      </c>
      <c r="U256" t="str">
        <f>IF(ISBLANK('Measure and Project Input'!BI264),"",'Measure and Project Input'!BI264)</f>
        <v/>
      </c>
      <c r="V256" t="str">
        <f>IF(ISBLANK('Measure and Project Input'!BJ264),"",'Measure and Project Input'!BJ264)</f>
        <v/>
      </c>
      <c r="W256" t="str">
        <f>IF(ISBLANK('Measure and Project Input'!BK264),"",'Measure and Project Input'!BK264)</f>
        <v/>
      </c>
      <c r="X256" t="str">
        <f>IF(ISBLANK('Measure and Project Input'!BL264),"",'Measure and Project Input'!BL264)</f>
        <v/>
      </c>
      <c r="Y256" t="str">
        <f>IF(ISBLANK('Measure and Project Input'!BM264),"",'Measure and Project Input'!BM264)</f>
        <v/>
      </c>
      <c r="Z256" t="str">
        <f>IF(ISBLANK('Measure and Project Input'!BN264),"",'Measure and Project Input'!BN264)</f>
        <v/>
      </c>
      <c r="AA256" t="str">
        <f>IF(ISBLANK('Measure and Project Input'!BO264),"",'Measure and Project Input'!BO264)</f>
        <v/>
      </c>
      <c r="AC256" t="str">
        <f>IF(ISBLANK('Measure and Project Input'!P264),"",'Measure and Project Input'!P264)</f>
        <v/>
      </c>
      <c r="AD256" t="str">
        <f>IF(ISBLANK('Measure and Project Input'!AG264),"",'Measure and Project Input'!AG264)</f>
        <v/>
      </c>
      <c r="AE256" t="str">
        <f>IF(ISBLANK('Measure and Project Input'!AH264),"",'Measure and Project Input'!AH264)</f>
        <v/>
      </c>
      <c r="AF256" t="str">
        <f>IF(ISBLANK('Measure and Project Input'!AN264),"",'Measure and Project Input'!AN264)</f>
        <v/>
      </c>
      <c r="AG256" t="str">
        <f>IF(ISBLANK('Measure and Project Input'!AO264),"",'Measure and Project Input'!AO264)</f>
        <v/>
      </c>
      <c r="AH256" t="str">
        <f>IF(ISBLANK('Measure and Project Input'!AP264),"",'Measure and Project Input'!AP264)</f>
        <v/>
      </c>
      <c r="AI256" t="str">
        <f>IF(ISBLANK('Measure and Project Input'!AQ264),"",'Measure and Project Input'!AQ264)</f>
        <v/>
      </c>
      <c r="AJ256" t="str">
        <f>IF(ISBLANK('Measure and Project Input'!AR264),"",'Measure and Project Input'!AR264)</f>
        <v/>
      </c>
      <c r="AK256" t="str">
        <f>IF(ISBLANK('Measure and Project Input'!AS264),"",'Measure and Project Input'!AS264)</f>
        <v/>
      </c>
      <c r="AL256" t="str">
        <f>IF(ISBLANK('Measure and Project Input'!AT264),"",'Measure and Project Input'!AT264)</f>
        <v/>
      </c>
      <c r="AM256" t="str">
        <f>IF(ISBLANK('Measure and Project Input'!AU264),"",'Measure and Project Input'!AU264)</f>
        <v/>
      </c>
      <c r="AN256" t="str">
        <f>IF(ISBLANK('Measure and Project Input'!AV264),"",'Measure and Project Input'!AV264)</f>
        <v/>
      </c>
      <c r="AO256" t="str">
        <f>IF(ISBLANK('Measure and Project Input'!AW264),"",'Measure and Project Input'!AW264)</f>
        <v/>
      </c>
      <c r="AP256" t="str">
        <f>IF(ISBLANK('Measure and Project Input'!AX264),"",'Measure and Project Input'!AX264)</f>
        <v/>
      </c>
      <c r="AQ256" t="str">
        <f>IF(ISBLANK('Measure and Project Input'!AY264),"",'Measure and Project Input'!AY264)</f>
        <v/>
      </c>
      <c r="AR256" t="str">
        <f>IF(ISBLANK('Measure and Project Input'!AZ264),"",'Measure and Project Input'!AZ264)</f>
        <v/>
      </c>
      <c r="AS256" t="str">
        <f>IF(ISBLANK('Measure and Project Input'!BA264),"",'Measure and Project Input'!BA264)</f>
        <v/>
      </c>
      <c r="AT256" t="str">
        <f>IF(ISBLANK('Measure and Project Input'!BB264),"",'Measure and Project Input'!BB264)</f>
        <v/>
      </c>
      <c r="AU256" t="str">
        <f>IF(ISBLANK('Measure and Project Input'!BC264),"",'Measure and Project Input'!BC264)</f>
        <v/>
      </c>
      <c r="AV256" t="str">
        <f>IF(ISBLANK('Measure and Project Input'!BD264),"",'Measure and Project Input'!BD264)</f>
        <v/>
      </c>
    </row>
    <row r="257" spans="1:48" x14ac:dyDescent="0.2">
      <c r="A257" t="str">
        <f>IF(ISBLANK('Measure and Project Input'!W265),"",'Measure and Project Input'!W265)</f>
        <v/>
      </c>
      <c r="B257" t="str">
        <f ca="1">IF(ISBLANK('Measure and Project Input'!X265),IF(ISBLANK('Measure and Project Input'!BY265),"",'Measure and Project Input'!BY265),'Measure and Project Input'!X265)</f>
        <v/>
      </c>
      <c r="C257" t="str">
        <f>IF(ISBLANK('Measure and Project Input'!Y265),"",'Measure and Project Input'!Y265)</f>
        <v/>
      </c>
      <c r="D257" t="str">
        <f>IF(ISBLANK('Measure and Project Input'!Z265),"",'Measure and Project Input'!Z265)</f>
        <v/>
      </c>
      <c r="E257" t="str">
        <f>IF(ISBLANK('Measure and Project Input'!AA265),"",'Measure and Project Input'!AA265)</f>
        <v/>
      </c>
      <c r="F257" t="str">
        <f>IF(ISBLANK('Measure and Project Input'!AB265),"",'Measure and Project Input'!AB265)</f>
        <v/>
      </c>
      <c r="G257" t="str">
        <f>IF(ISBLANK('Measure and Project Input'!AC265),"",'Measure and Project Input'!AC265)</f>
        <v/>
      </c>
      <c r="H257" t="str">
        <f>IF(ISBLANK('Measure and Project Input'!AD265),"",'Measure and Project Input'!AD265)</f>
        <v/>
      </c>
      <c r="I257" t="str">
        <f>IF(ISBLANK('Measure and Project Input'!AE265),"",'Measure and Project Input'!AE265)</f>
        <v/>
      </c>
      <c r="J257" t="str">
        <f>IF(ISBLANK('Measure and Project Input'!AF265),"",'Measure and Project Input'!AF265)</f>
        <v/>
      </c>
      <c r="K257" t="str">
        <f ca="1">IF(ISBLANK('Measure and Project Input'!BE265),"",'Measure and Project Input'!BE265)</f>
        <v/>
      </c>
      <c r="T257" t="str">
        <f>IF(ISBLANK('Measure and Project Input'!BH265),"",'Measure and Project Input'!BH265)</f>
        <v/>
      </c>
      <c r="U257" t="str">
        <f>IF(ISBLANK('Measure and Project Input'!BI265),"",'Measure and Project Input'!BI265)</f>
        <v/>
      </c>
      <c r="V257" t="str">
        <f>IF(ISBLANK('Measure and Project Input'!BJ265),"",'Measure and Project Input'!BJ265)</f>
        <v/>
      </c>
      <c r="W257" t="str">
        <f>IF(ISBLANK('Measure and Project Input'!BK265),"",'Measure and Project Input'!BK265)</f>
        <v/>
      </c>
      <c r="X257" t="str">
        <f>IF(ISBLANK('Measure and Project Input'!BL265),"",'Measure and Project Input'!BL265)</f>
        <v/>
      </c>
      <c r="Y257" t="str">
        <f>IF(ISBLANK('Measure and Project Input'!BM265),"",'Measure and Project Input'!BM265)</f>
        <v/>
      </c>
      <c r="Z257" t="str">
        <f>IF(ISBLANK('Measure and Project Input'!BN265),"",'Measure and Project Input'!BN265)</f>
        <v/>
      </c>
      <c r="AA257" t="str">
        <f>IF(ISBLANK('Measure and Project Input'!BO265),"",'Measure and Project Input'!BO265)</f>
        <v/>
      </c>
      <c r="AC257" t="str">
        <f>IF(ISBLANK('Measure and Project Input'!P265),"",'Measure and Project Input'!P265)</f>
        <v/>
      </c>
      <c r="AD257" t="str">
        <f>IF(ISBLANK('Measure and Project Input'!AG265),"",'Measure and Project Input'!AG265)</f>
        <v/>
      </c>
      <c r="AE257" t="str">
        <f>IF(ISBLANK('Measure and Project Input'!AH265),"",'Measure and Project Input'!AH265)</f>
        <v/>
      </c>
      <c r="AF257" t="str">
        <f>IF(ISBLANK('Measure and Project Input'!AN265),"",'Measure and Project Input'!AN265)</f>
        <v/>
      </c>
      <c r="AG257" t="str">
        <f>IF(ISBLANK('Measure and Project Input'!AO265),"",'Measure and Project Input'!AO265)</f>
        <v/>
      </c>
      <c r="AH257" t="str">
        <f>IF(ISBLANK('Measure and Project Input'!AP265),"",'Measure and Project Input'!AP265)</f>
        <v/>
      </c>
      <c r="AI257" t="str">
        <f>IF(ISBLANK('Measure and Project Input'!AQ265),"",'Measure and Project Input'!AQ265)</f>
        <v/>
      </c>
      <c r="AJ257" t="str">
        <f>IF(ISBLANK('Measure and Project Input'!AR265),"",'Measure and Project Input'!AR265)</f>
        <v/>
      </c>
      <c r="AK257" t="str">
        <f>IF(ISBLANK('Measure and Project Input'!AS265),"",'Measure and Project Input'!AS265)</f>
        <v/>
      </c>
      <c r="AL257" t="str">
        <f>IF(ISBLANK('Measure and Project Input'!AT265),"",'Measure and Project Input'!AT265)</f>
        <v/>
      </c>
      <c r="AM257" t="str">
        <f>IF(ISBLANK('Measure and Project Input'!AU265),"",'Measure and Project Input'!AU265)</f>
        <v/>
      </c>
      <c r="AN257" t="str">
        <f>IF(ISBLANK('Measure and Project Input'!AV265),"",'Measure and Project Input'!AV265)</f>
        <v/>
      </c>
      <c r="AO257" t="str">
        <f>IF(ISBLANK('Measure and Project Input'!AW265),"",'Measure and Project Input'!AW265)</f>
        <v/>
      </c>
      <c r="AP257" t="str">
        <f>IF(ISBLANK('Measure and Project Input'!AX265),"",'Measure and Project Input'!AX265)</f>
        <v/>
      </c>
      <c r="AQ257" t="str">
        <f>IF(ISBLANK('Measure and Project Input'!AY265),"",'Measure and Project Input'!AY265)</f>
        <v/>
      </c>
      <c r="AR257" t="str">
        <f>IF(ISBLANK('Measure and Project Input'!AZ265),"",'Measure and Project Input'!AZ265)</f>
        <v/>
      </c>
      <c r="AS257" t="str">
        <f>IF(ISBLANK('Measure and Project Input'!BA265),"",'Measure and Project Input'!BA265)</f>
        <v/>
      </c>
      <c r="AT257" t="str">
        <f>IF(ISBLANK('Measure and Project Input'!BB265),"",'Measure and Project Input'!BB265)</f>
        <v/>
      </c>
      <c r="AU257" t="str">
        <f>IF(ISBLANK('Measure and Project Input'!BC265),"",'Measure and Project Input'!BC265)</f>
        <v/>
      </c>
      <c r="AV257" t="str">
        <f>IF(ISBLANK('Measure and Project Input'!BD265),"",'Measure and Project Input'!BD265)</f>
        <v/>
      </c>
    </row>
    <row r="258" spans="1:48" x14ac:dyDescent="0.2">
      <c r="A258" t="str">
        <f>IF(ISBLANK('Measure and Project Input'!W266),"",'Measure and Project Input'!W266)</f>
        <v/>
      </c>
      <c r="B258" t="str">
        <f ca="1">IF(ISBLANK('Measure and Project Input'!X266),IF(ISBLANK('Measure and Project Input'!BY266),"",'Measure and Project Input'!BY266),'Measure and Project Input'!X266)</f>
        <v/>
      </c>
      <c r="C258" t="str">
        <f>IF(ISBLANK('Measure and Project Input'!Y266),"",'Measure and Project Input'!Y266)</f>
        <v/>
      </c>
      <c r="D258" t="str">
        <f>IF(ISBLANK('Measure and Project Input'!Z266),"",'Measure and Project Input'!Z266)</f>
        <v/>
      </c>
      <c r="E258" t="str">
        <f>IF(ISBLANK('Measure and Project Input'!AA266),"",'Measure and Project Input'!AA266)</f>
        <v/>
      </c>
      <c r="F258" t="str">
        <f>IF(ISBLANK('Measure and Project Input'!AB266),"",'Measure and Project Input'!AB266)</f>
        <v/>
      </c>
      <c r="G258" t="str">
        <f>IF(ISBLANK('Measure and Project Input'!AC266),"",'Measure and Project Input'!AC266)</f>
        <v/>
      </c>
      <c r="H258" t="str">
        <f>IF(ISBLANK('Measure and Project Input'!AD266),"",'Measure and Project Input'!AD266)</f>
        <v/>
      </c>
      <c r="I258" t="str">
        <f>IF(ISBLANK('Measure and Project Input'!AE266),"",'Measure and Project Input'!AE266)</f>
        <v/>
      </c>
      <c r="J258" t="str">
        <f>IF(ISBLANK('Measure and Project Input'!AF266),"",'Measure and Project Input'!AF266)</f>
        <v/>
      </c>
      <c r="K258" t="str">
        <f ca="1">IF(ISBLANK('Measure and Project Input'!BE266),"",'Measure and Project Input'!BE266)</f>
        <v/>
      </c>
      <c r="T258" t="str">
        <f>IF(ISBLANK('Measure and Project Input'!BH266),"",'Measure and Project Input'!BH266)</f>
        <v/>
      </c>
      <c r="U258" t="str">
        <f>IF(ISBLANK('Measure and Project Input'!BI266),"",'Measure and Project Input'!BI266)</f>
        <v/>
      </c>
      <c r="V258" t="str">
        <f>IF(ISBLANK('Measure and Project Input'!BJ266),"",'Measure and Project Input'!BJ266)</f>
        <v/>
      </c>
      <c r="W258" t="str">
        <f>IF(ISBLANK('Measure and Project Input'!BK266),"",'Measure and Project Input'!BK266)</f>
        <v/>
      </c>
      <c r="X258" t="str">
        <f>IF(ISBLANK('Measure and Project Input'!BL266),"",'Measure and Project Input'!BL266)</f>
        <v/>
      </c>
      <c r="Y258" t="str">
        <f>IF(ISBLANK('Measure and Project Input'!BM266),"",'Measure and Project Input'!BM266)</f>
        <v/>
      </c>
      <c r="Z258" t="str">
        <f>IF(ISBLANK('Measure and Project Input'!BN266),"",'Measure and Project Input'!BN266)</f>
        <v/>
      </c>
      <c r="AA258" t="str">
        <f>IF(ISBLANK('Measure and Project Input'!BO266),"",'Measure and Project Input'!BO266)</f>
        <v/>
      </c>
      <c r="AC258" t="str">
        <f>IF(ISBLANK('Measure and Project Input'!P266),"",'Measure and Project Input'!P266)</f>
        <v/>
      </c>
      <c r="AD258" t="str">
        <f>IF(ISBLANK('Measure and Project Input'!AG266),"",'Measure and Project Input'!AG266)</f>
        <v/>
      </c>
      <c r="AE258" t="str">
        <f>IF(ISBLANK('Measure and Project Input'!AH266),"",'Measure and Project Input'!AH266)</f>
        <v/>
      </c>
      <c r="AF258" t="str">
        <f>IF(ISBLANK('Measure and Project Input'!AN266),"",'Measure and Project Input'!AN266)</f>
        <v/>
      </c>
      <c r="AG258" t="str">
        <f>IF(ISBLANK('Measure and Project Input'!AO266),"",'Measure and Project Input'!AO266)</f>
        <v/>
      </c>
      <c r="AH258" t="str">
        <f>IF(ISBLANK('Measure and Project Input'!AP266),"",'Measure and Project Input'!AP266)</f>
        <v/>
      </c>
      <c r="AI258" t="str">
        <f>IF(ISBLANK('Measure and Project Input'!AQ266),"",'Measure and Project Input'!AQ266)</f>
        <v/>
      </c>
      <c r="AJ258" t="str">
        <f>IF(ISBLANK('Measure and Project Input'!AR266),"",'Measure and Project Input'!AR266)</f>
        <v/>
      </c>
      <c r="AK258" t="str">
        <f>IF(ISBLANK('Measure and Project Input'!AS266),"",'Measure and Project Input'!AS266)</f>
        <v/>
      </c>
      <c r="AL258" t="str">
        <f>IF(ISBLANK('Measure and Project Input'!AT266),"",'Measure and Project Input'!AT266)</f>
        <v/>
      </c>
      <c r="AM258" t="str">
        <f>IF(ISBLANK('Measure and Project Input'!AU266),"",'Measure and Project Input'!AU266)</f>
        <v/>
      </c>
      <c r="AN258" t="str">
        <f>IF(ISBLANK('Measure and Project Input'!AV266),"",'Measure and Project Input'!AV266)</f>
        <v/>
      </c>
      <c r="AO258" t="str">
        <f>IF(ISBLANK('Measure and Project Input'!AW266),"",'Measure and Project Input'!AW266)</f>
        <v/>
      </c>
      <c r="AP258" t="str">
        <f>IF(ISBLANK('Measure and Project Input'!AX266),"",'Measure and Project Input'!AX266)</f>
        <v/>
      </c>
      <c r="AQ258" t="str">
        <f>IF(ISBLANK('Measure and Project Input'!AY266),"",'Measure and Project Input'!AY266)</f>
        <v/>
      </c>
      <c r="AR258" t="str">
        <f>IF(ISBLANK('Measure and Project Input'!AZ266),"",'Measure and Project Input'!AZ266)</f>
        <v/>
      </c>
      <c r="AS258" t="str">
        <f>IF(ISBLANK('Measure and Project Input'!BA266),"",'Measure and Project Input'!BA266)</f>
        <v/>
      </c>
      <c r="AT258" t="str">
        <f>IF(ISBLANK('Measure and Project Input'!BB266),"",'Measure and Project Input'!BB266)</f>
        <v/>
      </c>
      <c r="AU258" t="str">
        <f>IF(ISBLANK('Measure and Project Input'!BC266),"",'Measure and Project Input'!BC266)</f>
        <v/>
      </c>
      <c r="AV258" t="str">
        <f>IF(ISBLANK('Measure and Project Input'!BD266),"",'Measure and Project Input'!BD266)</f>
        <v/>
      </c>
    </row>
    <row r="259" spans="1:48" x14ac:dyDescent="0.2">
      <c r="A259" t="str">
        <f>IF(ISBLANK('Measure and Project Input'!W267),"",'Measure and Project Input'!W267)</f>
        <v/>
      </c>
      <c r="B259" t="str">
        <f ca="1">IF(ISBLANK('Measure and Project Input'!X267),IF(ISBLANK('Measure and Project Input'!BY267),"",'Measure and Project Input'!BY267),'Measure and Project Input'!X267)</f>
        <v/>
      </c>
      <c r="C259" t="str">
        <f>IF(ISBLANK('Measure and Project Input'!Y267),"",'Measure and Project Input'!Y267)</f>
        <v/>
      </c>
      <c r="D259" t="str">
        <f>IF(ISBLANK('Measure and Project Input'!Z267),"",'Measure and Project Input'!Z267)</f>
        <v/>
      </c>
      <c r="E259" t="str">
        <f>IF(ISBLANK('Measure and Project Input'!AA267),"",'Measure and Project Input'!AA267)</f>
        <v/>
      </c>
      <c r="F259" t="str">
        <f>IF(ISBLANK('Measure and Project Input'!AB267),"",'Measure and Project Input'!AB267)</f>
        <v/>
      </c>
      <c r="G259" t="str">
        <f>IF(ISBLANK('Measure and Project Input'!AC267),"",'Measure and Project Input'!AC267)</f>
        <v/>
      </c>
      <c r="H259" t="str">
        <f>IF(ISBLANK('Measure and Project Input'!AD267),"",'Measure and Project Input'!AD267)</f>
        <v/>
      </c>
      <c r="I259" t="str">
        <f>IF(ISBLANK('Measure and Project Input'!AE267),"",'Measure and Project Input'!AE267)</f>
        <v/>
      </c>
      <c r="J259" t="str">
        <f>IF(ISBLANK('Measure and Project Input'!AF267),"",'Measure and Project Input'!AF267)</f>
        <v/>
      </c>
      <c r="K259" t="str">
        <f ca="1">IF(ISBLANK('Measure and Project Input'!BE267),"",'Measure and Project Input'!BE267)</f>
        <v/>
      </c>
      <c r="T259" t="str">
        <f>IF(ISBLANK('Measure and Project Input'!BH267),"",'Measure and Project Input'!BH267)</f>
        <v/>
      </c>
      <c r="U259" t="str">
        <f>IF(ISBLANK('Measure and Project Input'!BI267),"",'Measure and Project Input'!BI267)</f>
        <v/>
      </c>
      <c r="V259" t="str">
        <f>IF(ISBLANK('Measure and Project Input'!BJ267),"",'Measure and Project Input'!BJ267)</f>
        <v/>
      </c>
      <c r="W259" t="str">
        <f>IF(ISBLANK('Measure and Project Input'!BK267),"",'Measure and Project Input'!BK267)</f>
        <v/>
      </c>
      <c r="X259" t="str">
        <f>IF(ISBLANK('Measure and Project Input'!BL267),"",'Measure and Project Input'!BL267)</f>
        <v/>
      </c>
      <c r="Y259" t="str">
        <f>IF(ISBLANK('Measure and Project Input'!BM267),"",'Measure and Project Input'!BM267)</f>
        <v/>
      </c>
      <c r="Z259" t="str">
        <f>IF(ISBLANK('Measure and Project Input'!BN267),"",'Measure and Project Input'!BN267)</f>
        <v/>
      </c>
      <c r="AA259" t="str">
        <f>IF(ISBLANK('Measure and Project Input'!BO267),"",'Measure and Project Input'!BO267)</f>
        <v/>
      </c>
      <c r="AC259" t="str">
        <f>IF(ISBLANK('Measure and Project Input'!P267),"",'Measure and Project Input'!P267)</f>
        <v/>
      </c>
      <c r="AD259" t="str">
        <f>IF(ISBLANK('Measure and Project Input'!AG267),"",'Measure and Project Input'!AG267)</f>
        <v/>
      </c>
      <c r="AE259" t="str">
        <f>IF(ISBLANK('Measure and Project Input'!AH267),"",'Measure and Project Input'!AH267)</f>
        <v/>
      </c>
      <c r="AF259" t="str">
        <f>IF(ISBLANK('Measure and Project Input'!AN267),"",'Measure and Project Input'!AN267)</f>
        <v/>
      </c>
      <c r="AG259" t="str">
        <f>IF(ISBLANK('Measure and Project Input'!AO267),"",'Measure and Project Input'!AO267)</f>
        <v/>
      </c>
      <c r="AH259" t="str">
        <f>IF(ISBLANK('Measure and Project Input'!AP267),"",'Measure and Project Input'!AP267)</f>
        <v/>
      </c>
      <c r="AI259" t="str">
        <f>IF(ISBLANK('Measure and Project Input'!AQ267),"",'Measure and Project Input'!AQ267)</f>
        <v/>
      </c>
      <c r="AJ259" t="str">
        <f>IF(ISBLANK('Measure and Project Input'!AR267),"",'Measure and Project Input'!AR267)</f>
        <v/>
      </c>
      <c r="AK259" t="str">
        <f>IF(ISBLANK('Measure and Project Input'!AS267),"",'Measure and Project Input'!AS267)</f>
        <v/>
      </c>
      <c r="AL259" t="str">
        <f>IF(ISBLANK('Measure and Project Input'!AT267),"",'Measure and Project Input'!AT267)</f>
        <v/>
      </c>
      <c r="AM259" t="str">
        <f>IF(ISBLANK('Measure and Project Input'!AU267),"",'Measure and Project Input'!AU267)</f>
        <v/>
      </c>
      <c r="AN259" t="str">
        <f>IF(ISBLANK('Measure and Project Input'!AV267),"",'Measure and Project Input'!AV267)</f>
        <v/>
      </c>
      <c r="AO259" t="str">
        <f>IF(ISBLANK('Measure and Project Input'!AW267),"",'Measure and Project Input'!AW267)</f>
        <v/>
      </c>
      <c r="AP259" t="str">
        <f>IF(ISBLANK('Measure and Project Input'!AX267),"",'Measure and Project Input'!AX267)</f>
        <v/>
      </c>
      <c r="AQ259" t="str">
        <f>IF(ISBLANK('Measure and Project Input'!AY267),"",'Measure and Project Input'!AY267)</f>
        <v/>
      </c>
      <c r="AR259" t="str">
        <f>IF(ISBLANK('Measure and Project Input'!AZ267),"",'Measure and Project Input'!AZ267)</f>
        <v/>
      </c>
      <c r="AS259" t="str">
        <f>IF(ISBLANK('Measure and Project Input'!BA267),"",'Measure and Project Input'!BA267)</f>
        <v/>
      </c>
      <c r="AT259" t="str">
        <f>IF(ISBLANK('Measure and Project Input'!BB267),"",'Measure and Project Input'!BB267)</f>
        <v/>
      </c>
      <c r="AU259" t="str">
        <f>IF(ISBLANK('Measure and Project Input'!BC267),"",'Measure and Project Input'!BC267)</f>
        <v/>
      </c>
      <c r="AV259" t="str">
        <f>IF(ISBLANK('Measure and Project Input'!BD267),"",'Measure and Project Input'!BD267)</f>
        <v/>
      </c>
    </row>
    <row r="260" spans="1:48" x14ac:dyDescent="0.2">
      <c r="A260" t="str">
        <f>IF(ISBLANK('Measure and Project Input'!W268),"",'Measure and Project Input'!W268)</f>
        <v/>
      </c>
      <c r="B260" t="str">
        <f ca="1">IF(ISBLANK('Measure and Project Input'!X268),IF(ISBLANK('Measure and Project Input'!BY268),"",'Measure and Project Input'!BY268),'Measure and Project Input'!X268)</f>
        <v/>
      </c>
      <c r="C260" t="str">
        <f>IF(ISBLANK('Measure and Project Input'!Y268),"",'Measure and Project Input'!Y268)</f>
        <v/>
      </c>
      <c r="D260" t="str">
        <f>IF(ISBLANK('Measure and Project Input'!Z268),"",'Measure and Project Input'!Z268)</f>
        <v/>
      </c>
      <c r="E260" t="str">
        <f>IF(ISBLANK('Measure and Project Input'!AA268),"",'Measure and Project Input'!AA268)</f>
        <v/>
      </c>
      <c r="F260" t="str">
        <f>IF(ISBLANK('Measure and Project Input'!AB268),"",'Measure and Project Input'!AB268)</f>
        <v/>
      </c>
      <c r="G260" t="str">
        <f>IF(ISBLANK('Measure and Project Input'!AC268),"",'Measure and Project Input'!AC268)</f>
        <v/>
      </c>
      <c r="H260" t="str">
        <f>IF(ISBLANK('Measure and Project Input'!AD268),"",'Measure and Project Input'!AD268)</f>
        <v/>
      </c>
      <c r="I260" t="str">
        <f>IF(ISBLANK('Measure and Project Input'!AE268),"",'Measure and Project Input'!AE268)</f>
        <v/>
      </c>
      <c r="J260" t="str">
        <f>IF(ISBLANK('Measure and Project Input'!AF268),"",'Measure and Project Input'!AF268)</f>
        <v/>
      </c>
      <c r="K260" t="str">
        <f ca="1">IF(ISBLANK('Measure and Project Input'!BE268),"",'Measure and Project Input'!BE268)</f>
        <v/>
      </c>
      <c r="T260" t="str">
        <f>IF(ISBLANK('Measure and Project Input'!BH268),"",'Measure and Project Input'!BH268)</f>
        <v/>
      </c>
      <c r="U260" t="str">
        <f>IF(ISBLANK('Measure and Project Input'!BI268),"",'Measure and Project Input'!BI268)</f>
        <v/>
      </c>
      <c r="V260" t="str">
        <f>IF(ISBLANK('Measure and Project Input'!BJ268),"",'Measure and Project Input'!BJ268)</f>
        <v/>
      </c>
      <c r="W260" t="str">
        <f>IF(ISBLANK('Measure and Project Input'!BK268),"",'Measure and Project Input'!BK268)</f>
        <v/>
      </c>
      <c r="X260" t="str">
        <f>IF(ISBLANK('Measure and Project Input'!BL268),"",'Measure and Project Input'!BL268)</f>
        <v/>
      </c>
      <c r="Y260" t="str">
        <f>IF(ISBLANK('Measure and Project Input'!BM268),"",'Measure and Project Input'!BM268)</f>
        <v/>
      </c>
      <c r="Z260" t="str">
        <f>IF(ISBLANK('Measure and Project Input'!BN268),"",'Measure and Project Input'!BN268)</f>
        <v/>
      </c>
      <c r="AA260" t="str">
        <f>IF(ISBLANK('Measure and Project Input'!BO268),"",'Measure and Project Input'!BO268)</f>
        <v/>
      </c>
      <c r="AC260" t="str">
        <f>IF(ISBLANK('Measure and Project Input'!P268),"",'Measure and Project Input'!P268)</f>
        <v/>
      </c>
      <c r="AD260" t="str">
        <f>IF(ISBLANK('Measure and Project Input'!AG268),"",'Measure and Project Input'!AG268)</f>
        <v/>
      </c>
      <c r="AE260" t="str">
        <f>IF(ISBLANK('Measure and Project Input'!AH268),"",'Measure and Project Input'!AH268)</f>
        <v/>
      </c>
      <c r="AF260" t="str">
        <f>IF(ISBLANK('Measure and Project Input'!AN268),"",'Measure and Project Input'!AN268)</f>
        <v/>
      </c>
      <c r="AG260" t="str">
        <f>IF(ISBLANK('Measure and Project Input'!AO268),"",'Measure and Project Input'!AO268)</f>
        <v/>
      </c>
      <c r="AH260" t="str">
        <f>IF(ISBLANK('Measure and Project Input'!AP268),"",'Measure and Project Input'!AP268)</f>
        <v/>
      </c>
      <c r="AI260" t="str">
        <f>IF(ISBLANK('Measure and Project Input'!AQ268),"",'Measure and Project Input'!AQ268)</f>
        <v/>
      </c>
      <c r="AJ260" t="str">
        <f>IF(ISBLANK('Measure and Project Input'!AR268),"",'Measure and Project Input'!AR268)</f>
        <v/>
      </c>
      <c r="AK260" t="str">
        <f>IF(ISBLANK('Measure and Project Input'!AS268),"",'Measure and Project Input'!AS268)</f>
        <v/>
      </c>
      <c r="AL260" t="str">
        <f>IF(ISBLANK('Measure and Project Input'!AT268),"",'Measure and Project Input'!AT268)</f>
        <v/>
      </c>
      <c r="AM260" t="str">
        <f>IF(ISBLANK('Measure and Project Input'!AU268),"",'Measure and Project Input'!AU268)</f>
        <v/>
      </c>
      <c r="AN260" t="str">
        <f>IF(ISBLANK('Measure and Project Input'!AV268),"",'Measure and Project Input'!AV268)</f>
        <v/>
      </c>
      <c r="AO260" t="str">
        <f>IF(ISBLANK('Measure and Project Input'!AW268),"",'Measure and Project Input'!AW268)</f>
        <v/>
      </c>
      <c r="AP260" t="str">
        <f>IF(ISBLANK('Measure and Project Input'!AX268),"",'Measure and Project Input'!AX268)</f>
        <v/>
      </c>
      <c r="AQ260" t="str">
        <f>IF(ISBLANK('Measure and Project Input'!AY268),"",'Measure and Project Input'!AY268)</f>
        <v/>
      </c>
      <c r="AR260" t="str">
        <f>IF(ISBLANK('Measure and Project Input'!AZ268),"",'Measure and Project Input'!AZ268)</f>
        <v/>
      </c>
      <c r="AS260" t="str">
        <f>IF(ISBLANK('Measure and Project Input'!BA268),"",'Measure and Project Input'!BA268)</f>
        <v/>
      </c>
      <c r="AT260" t="str">
        <f>IF(ISBLANK('Measure and Project Input'!BB268),"",'Measure and Project Input'!BB268)</f>
        <v/>
      </c>
      <c r="AU260" t="str">
        <f>IF(ISBLANK('Measure and Project Input'!BC268),"",'Measure and Project Input'!BC268)</f>
        <v/>
      </c>
      <c r="AV260" t="str">
        <f>IF(ISBLANK('Measure and Project Input'!BD268),"",'Measure and Project Input'!BD268)</f>
        <v/>
      </c>
    </row>
    <row r="261" spans="1:48" x14ac:dyDescent="0.2">
      <c r="A261" t="str">
        <f>IF(ISBLANK('Measure and Project Input'!W269),"",'Measure and Project Input'!W269)</f>
        <v/>
      </c>
      <c r="B261" t="str">
        <f ca="1">IF(ISBLANK('Measure and Project Input'!X269),IF(ISBLANK('Measure and Project Input'!BY269),"",'Measure and Project Input'!BY269),'Measure and Project Input'!X269)</f>
        <v/>
      </c>
      <c r="C261" t="str">
        <f>IF(ISBLANK('Measure and Project Input'!Y269),"",'Measure and Project Input'!Y269)</f>
        <v/>
      </c>
      <c r="D261" t="str">
        <f>IF(ISBLANK('Measure and Project Input'!Z269),"",'Measure and Project Input'!Z269)</f>
        <v/>
      </c>
      <c r="E261" t="str">
        <f>IF(ISBLANK('Measure and Project Input'!AA269),"",'Measure and Project Input'!AA269)</f>
        <v/>
      </c>
      <c r="F261" t="str">
        <f>IF(ISBLANK('Measure and Project Input'!AB269),"",'Measure and Project Input'!AB269)</f>
        <v/>
      </c>
      <c r="G261" t="str">
        <f>IF(ISBLANK('Measure and Project Input'!AC269),"",'Measure and Project Input'!AC269)</f>
        <v/>
      </c>
      <c r="H261" t="str">
        <f>IF(ISBLANK('Measure and Project Input'!AD269),"",'Measure and Project Input'!AD269)</f>
        <v/>
      </c>
      <c r="I261" t="str">
        <f>IF(ISBLANK('Measure and Project Input'!AE269),"",'Measure and Project Input'!AE269)</f>
        <v/>
      </c>
      <c r="J261" t="str">
        <f>IF(ISBLANK('Measure and Project Input'!AF269),"",'Measure and Project Input'!AF269)</f>
        <v/>
      </c>
      <c r="K261" t="str">
        <f ca="1">IF(ISBLANK('Measure and Project Input'!BE269),"",'Measure and Project Input'!BE269)</f>
        <v/>
      </c>
      <c r="T261" t="str">
        <f>IF(ISBLANK('Measure and Project Input'!BH269),"",'Measure and Project Input'!BH269)</f>
        <v/>
      </c>
      <c r="U261" t="str">
        <f>IF(ISBLANK('Measure and Project Input'!BI269),"",'Measure and Project Input'!BI269)</f>
        <v/>
      </c>
      <c r="V261" t="str">
        <f>IF(ISBLANK('Measure and Project Input'!BJ269),"",'Measure and Project Input'!BJ269)</f>
        <v/>
      </c>
      <c r="W261" t="str">
        <f>IF(ISBLANK('Measure and Project Input'!BK269),"",'Measure and Project Input'!BK269)</f>
        <v/>
      </c>
      <c r="X261" t="str">
        <f>IF(ISBLANK('Measure and Project Input'!BL269),"",'Measure and Project Input'!BL269)</f>
        <v/>
      </c>
      <c r="Y261" t="str">
        <f>IF(ISBLANK('Measure and Project Input'!BM269),"",'Measure and Project Input'!BM269)</f>
        <v/>
      </c>
      <c r="Z261" t="str">
        <f>IF(ISBLANK('Measure and Project Input'!BN269),"",'Measure and Project Input'!BN269)</f>
        <v/>
      </c>
      <c r="AA261" t="str">
        <f>IF(ISBLANK('Measure and Project Input'!BO269),"",'Measure and Project Input'!BO269)</f>
        <v/>
      </c>
      <c r="AC261" t="str">
        <f>IF(ISBLANK('Measure and Project Input'!P269),"",'Measure and Project Input'!P269)</f>
        <v/>
      </c>
      <c r="AD261" t="str">
        <f>IF(ISBLANK('Measure and Project Input'!AG269),"",'Measure and Project Input'!AG269)</f>
        <v/>
      </c>
      <c r="AE261" t="str">
        <f>IF(ISBLANK('Measure and Project Input'!AH269),"",'Measure and Project Input'!AH269)</f>
        <v/>
      </c>
      <c r="AF261" t="str">
        <f>IF(ISBLANK('Measure and Project Input'!AN269),"",'Measure and Project Input'!AN269)</f>
        <v/>
      </c>
      <c r="AG261" t="str">
        <f>IF(ISBLANK('Measure and Project Input'!AO269),"",'Measure and Project Input'!AO269)</f>
        <v/>
      </c>
      <c r="AH261" t="str">
        <f>IF(ISBLANK('Measure and Project Input'!AP269),"",'Measure and Project Input'!AP269)</f>
        <v/>
      </c>
      <c r="AI261" t="str">
        <f>IF(ISBLANK('Measure and Project Input'!AQ269),"",'Measure and Project Input'!AQ269)</f>
        <v/>
      </c>
      <c r="AJ261" t="str">
        <f>IF(ISBLANK('Measure and Project Input'!AR269),"",'Measure and Project Input'!AR269)</f>
        <v/>
      </c>
      <c r="AK261" t="str">
        <f>IF(ISBLANK('Measure and Project Input'!AS269),"",'Measure and Project Input'!AS269)</f>
        <v/>
      </c>
      <c r="AL261" t="str">
        <f>IF(ISBLANK('Measure and Project Input'!AT269),"",'Measure and Project Input'!AT269)</f>
        <v/>
      </c>
      <c r="AM261" t="str">
        <f>IF(ISBLANK('Measure and Project Input'!AU269),"",'Measure and Project Input'!AU269)</f>
        <v/>
      </c>
      <c r="AN261" t="str">
        <f>IF(ISBLANK('Measure and Project Input'!AV269),"",'Measure and Project Input'!AV269)</f>
        <v/>
      </c>
      <c r="AO261" t="str">
        <f>IF(ISBLANK('Measure and Project Input'!AW269),"",'Measure and Project Input'!AW269)</f>
        <v/>
      </c>
      <c r="AP261" t="str">
        <f>IF(ISBLANK('Measure and Project Input'!AX269),"",'Measure and Project Input'!AX269)</f>
        <v/>
      </c>
      <c r="AQ261" t="str">
        <f>IF(ISBLANK('Measure and Project Input'!AY269),"",'Measure and Project Input'!AY269)</f>
        <v/>
      </c>
      <c r="AR261" t="str">
        <f>IF(ISBLANK('Measure and Project Input'!AZ269),"",'Measure and Project Input'!AZ269)</f>
        <v/>
      </c>
      <c r="AS261" t="str">
        <f>IF(ISBLANK('Measure and Project Input'!BA269),"",'Measure and Project Input'!BA269)</f>
        <v/>
      </c>
      <c r="AT261" t="str">
        <f>IF(ISBLANK('Measure and Project Input'!BB269),"",'Measure and Project Input'!BB269)</f>
        <v/>
      </c>
      <c r="AU261" t="str">
        <f>IF(ISBLANK('Measure and Project Input'!BC269),"",'Measure and Project Input'!BC269)</f>
        <v/>
      </c>
      <c r="AV261" t="str">
        <f>IF(ISBLANK('Measure and Project Input'!BD269),"",'Measure and Project Input'!BD269)</f>
        <v/>
      </c>
    </row>
    <row r="262" spans="1:48" x14ac:dyDescent="0.2">
      <c r="A262" t="str">
        <f>IF(ISBLANK('Measure and Project Input'!W270),"",'Measure and Project Input'!W270)</f>
        <v/>
      </c>
      <c r="B262" t="str">
        <f ca="1">IF(ISBLANK('Measure and Project Input'!X270),IF(ISBLANK('Measure and Project Input'!BY270),"",'Measure and Project Input'!BY270),'Measure and Project Input'!X270)</f>
        <v/>
      </c>
      <c r="C262" t="str">
        <f>IF(ISBLANK('Measure and Project Input'!Y270),"",'Measure and Project Input'!Y270)</f>
        <v/>
      </c>
      <c r="D262" t="str">
        <f>IF(ISBLANK('Measure and Project Input'!Z270),"",'Measure and Project Input'!Z270)</f>
        <v/>
      </c>
      <c r="E262" t="str">
        <f>IF(ISBLANK('Measure and Project Input'!AA270),"",'Measure and Project Input'!AA270)</f>
        <v/>
      </c>
      <c r="F262" t="str">
        <f>IF(ISBLANK('Measure and Project Input'!AB270),"",'Measure and Project Input'!AB270)</f>
        <v/>
      </c>
      <c r="G262" t="str">
        <f>IF(ISBLANK('Measure and Project Input'!AC270),"",'Measure and Project Input'!AC270)</f>
        <v/>
      </c>
      <c r="H262" t="str">
        <f>IF(ISBLANK('Measure and Project Input'!AD270),"",'Measure and Project Input'!AD270)</f>
        <v/>
      </c>
      <c r="I262" t="str">
        <f>IF(ISBLANK('Measure and Project Input'!AE270),"",'Measure and Project Input'!AE270)</f>
        <v/>
      </c>
      <c r="J262" t="str">
        <f>IF(ISBLANK('Measure and Project Input'!AF270),"",'Measure and Project Input'!AF270)</f>
        <v/>
      </c>
      <c r="K262" t="str">
        <f ca="1">IF(ISBLANK('Measure and Project Input'!BE270),"",'Measure and Project Input'!BE270)</f>
        <v/>
      </c>
      <c r="T262" t="str">
        <f>IF(ISBLANK('Measure and Project Input'!BH270),"",'Measure and Project Input'!BH270)</f>
        <v/>
      </c>
      <c r="U262" t="str">
        <f>IF(ISBLANK('Measure and Project Input'!BI270),"",'Measure and Project Input'!BI270)</f>
        <v/>
      </c>
      <c r="V262" t="str">
        <f>IF(ISBLANK('Measure and Project Input'!BJ270),"",'Measure and Project Input'!BJ270)</f>
        <v/>
      </c>
      <c r="W262" t="str">
        <f>IF(ISBLANK('Measure and Project Input'!BK270),"",'Measure and Project Input'!BK270)</f>
        <v/>
      </c>
      <c r="X262" t="str">
        <f>IF(ISBLANK('Measure and Project Input'!BL270),"",'Measure and Project Input'!BL270)</f>
        <v/>
      </c>
      <c r="Y262" t="str">
        <f>IF(ISBLANK('Measure and Project Input'!BM270),"",'Measure and Project Input'!BM270)</f>
        <v/>
      </c>
      <c r="Z262" t="str">
        <f>IF(ISBLANK('Measure and Project Input'!BN270),"",'Measure and Project Input'!BN270)</f>
        <v/>
      </c>
      <c r="AA262" t="str">
        <f>IF(ISBLANK('Measure and Project Input'!BO270),"",'Measure and Project Input'!BO270)</f>
        <v/>
      </c>
      <c r="AC262" t="str">
        <f>IF(ISBLANK('Measure and Project Input'!P270),"",'Measure and Project Input'!P270)</f>
        <v/>
      </c>
      <c r="AD262" t="str">
        <f>IF(ISBLANK('Measure and Project Input'!AG270),"",'Measure and Project Input'!AG270)</f>
        <v/>
      </c>
      <c r="AE262" t="str">
        <f>IF(ISBLANK('Measure and Project Input'!AH270),"",'Measure and Project Input'!AH270)</f>
        <v/>
      </c>
      <c r="AF262" t="str">
        <f>IF(ISBLANK('Measure and Project Input'!AN270),"",'Measure and Project Input'!AN270)</f>
        <v/>
      </c>
      <c r="AG262" t="str">
        <f>IF(ISBLANK('Measure and Project Input'!AO270),"",'Measure and Project Input'!AO270)</f>
        <v/>
      </c>
      <c r="AH262" t="str">
        <f>IF(ISBLANK('Measure and Project Input'!AP270),"",'Measure and Project Input'!AP270)</f>
        <v/>
      </c>
      <c r="AI262" t="str">
        <f>IF(ISBLANK('Measure and Project Input'!AQ270),"",'Measure and Project Input'!AQ270)</f>
        <v/>
      </c>
      <c r="AJ262" t="str">
        <f>IF(ISBLANK('Measure and Project Input'!AR270),"",'Measure and Project Input'!AR270)</f>
        <v/>
      </c>
      <c r="AK262" t="str">
        <f>IF(ISBLANK('Measure and Project Input'!AS270),"",'Measure and Project Input'!AS270)</f>
        <v/>
      </c>
      <c r="AL262" t="str">
        <f>IF(ISBLANK('Measure and Project Input'!AT270),"",'Measure and Project Input'!AT270)</f>
        <v/>
      </c>
      <c r="AM262" t="str">
        <f>IF(ISBLANK('Measure and Project Input'!AU270),"",'Measure and Project Input'!AU270)</f>
        <v/>
      </c>
      <c r="AN262" t="str">
        <f>IF(ISBLANK('Measure and Project Input'!AV270),"",'Measure and Project Input'!AV270)</f>
        <v/>
      </c>
      <c r="AO262" t="str">
        <f>IF(ISBLANK('Measure and Project Input'!AW270),"",'Measure and Project Input'!AW270)</f>
        <v/>
      </c>
      <c r="AP262" t="str">
        <f>IF(ISBLANK('Measure and Project Input'!AX270),"",'Measure and Project Input'!AX270)</f>
        <v/>
      </c>
      <c r="AQ262" t="str">
        <f>IF(ISBLANK('Measure and Project Input'!AY270),"",'Measure and Project Input'!AY270)</f>
        <v/>
      </c>
      <c r="AR262" t="str">
        <f>IF(ISBLANK('Measure and Project Input'!AZ270),"",'Measure and Project Input'!AZ270)</f>
        <v/>
      </c>
      <c r="AS262" t="str">
        <f>IF(ISBLANK('Measure and Project Input'!BA270),"",'Measure and Project Input'!BA270)</f>
        <v/>
      </c>
      <c r="AT262" t="str">
        <f>IF(ISBLANK('Measure and Project Input'!BB270),"",'Measure and Project Input'!BB270)</f>
        <v/>
      </c>
      <c r="AU262" t="str">
        <f>IF(ISBLANK('Measure and Project Input'!BC270),"",'Measure and Project Input'!BC270)</f>
        <v/>
      </c>
      <c r="AV262" t="str">
        <f>IF(ISBLANK('Measure and Project Input'!BD270),"",'Measure and Project Input'!BD270)</f>
        <v/>
      </c>
    </row>
    <row r="263" spans="1:48" x14ac:dyDescent="0.2">
      <c r="A263" t="str">
        <f>IF(ISBLANK('Measure and Project Input'!W271),"",'Measure and Project Input'!W271)</f>
        <v/>
      </c>
      <c r="B263" t="str">
        <f ca="1">IF(ISBLANK('Measure and Project Input'!X271),IF(ISBLANK('Measure and Project Input'!BY271),"",'Measure and Project Input'!BY271),'Measure and Project Input'!X271)</f>
        <v/>
      </c>
      <c r="C263" t="str">
        <f>IF(ISBLANK('Measure and Project Input'!Y271),"",'Measure and Project Input'!Y271)</f>
        <v/>
      </c>
      <c r="D263" t="str">
        <f>IF(ISBLANK('Measure and Project Input'!Z271),"",'Measure and Project Input'!Z271)</f>
        <v/>
      </c>
      <c r="E263" t="str">
        <f>IF(ISBLANK('Measure and Project Input'!AA271),"",'Measure and Project Input'!AA271)</f>
        <v/>
      </c>
      <c r="F263" t="str">
        <f>IF(ISBLANK('Measure and Project Input'!AB271),"",'Measure and Project Input'!AB271)</f>
        <v/>
      </c>
      <c r="G263" t="str">
        <f>IF(ISBLANK('Measure and Project Input'!AC271),"",'Measure and Project Input'!AC271)</f>
        <v/>
      </c>
      <c r="H263" t="str">
        <f>IF(ISBLANK('Measure and Project Input'!AD271),"",'Measure and Project Input'!AD271)</f>
        <v/>
      </c>
      <c r="I263" t="str">
        <f>IF(ISBLANK('Measure and Project Input'!AE271),"",'Measure and Project Input'!AE271)</f>
        <v/>
      </c>
      <c r="J263" t="str">
        <f>IF(ISBLANK('Measure and Project Input'!AF271),"",'Measure and Project Input'!AF271)</f>
        <v/>
      </c>
      <c r="K263" t="str">
        <f ca="1">IF(ISBLANK('Measure and Project Input'!BE271),"",'Measure and Project Input'!BE271)</f>
        <v/>
      </c>
      <c r="T263" t="str">
        <f>IF(ISBLANK('Measure and Project Input'!BH271),"",'Measure and Project Input'!BH271)</f>
        <v/>
      </c>
      <c r="U263" t="str">
        <f>IF(ISBLANK('Measure and Project Input'!BI271),"",'Measure and Project Input'!BI271)</f>
        <v/>
      </c>
      <c r="V263" t="str">
        <f>IF(ISBLANK('Measure and Project Input'!BJ271),"",'Measure and Project Input'!BJ271)</f>
        <v/>
      </c>
      <c r="W263" t="str">
        <f>IF(ISBLANK('Measure and Project Input'!BK271),"",'Measure and Project Input'!BK271)</f>
        <v/>
      </c>
      <c r="X263" t="str">
        <f>IF(ISBLANK('Measure and Project Input'!BL271),"",'Measure and Project Input'!BL271)</f>
        <v/>
      </c>
      <c r="Y263" t="str">
        <f>IF(ISBLANK('Measure and Project Input'!BM271),"",'Measure and Project Input'!BM271)</f>
        <v/>
      </c>
      <c r="Z263" t="str">
        <f>IF(ISBLANK('Measure and Project Input'!BN271),"",'Measure and Project Input'!BN271)</f>
        <v/>
      </c>
      <c r="AA263" t="str">
        <f>IF(ISBLANK('Measure and Project Input'!BO271),"",'Measure and Project Input'!BO271)</f>
        <v/>
      </c>
      <c r="AC263" t="str">
        <f>IF(ISBLANK('Measure and Project Input'!P271),"",'Measure and Project Input'!P271)</f>
        <v/>
      </c>
      <c r="AD263" t="str">
        <f>IF(ISBLANK('Measure and Project Input'!AG271),"",'Measure and Project Input'!AG271)</f>
        <v/>
      </c>
      <c r="AE263" t="str">
        <f>IF(ISBLANK('Measure and Project Input'!AH271),"",'Measure and Project Input'!AH271)</f>
        <v/>
      </c>
      <c r="AF263" t="str">
        <f>IF(ISBLANK('Measure and Project Input'!AN271),"",'Measure and Project Input'!AN271)</f>
        <v/>
      </c>
      <c r="AG263" t="str">
        <f>IF(ISBLANK('Measure and Project Input'!AO271),"",'Measure and Project Input'!AO271)</f>
        <v/>
      </c>
      <c r="AH263" t="str">
        <f>IF(ISBLANK('Measure and Project Input'!AP271),"",'Measure and Project Input'!AP271)</f>
        <v/>
      </c>
      <c r="AI263" t="str">
        <f>IF(ISBLANK('Measure and Project Input'!AQ271),"",'Measure and Project Input'!AQ271)</f>
        <v/>
      </c>
      <c r="AJ263" t="str">
        <f>IF(ISBLANK('Measure and Project Input'!AR271),"",'Measure and Project Input'!AR271)</f>
        <v/>
      </c>
      <c r="AK263" t="str">
        <f>IF(ISBLANK('Measure and Project Input'!AS271),"",'Measure and Project Input'!AS271)</f>
        <v/>
      </c>
      <c r="AL263" t="str">
        <f>IF(ISBLANK('Measure and Project Input'!AT271),"",'Measure and Project Input'!AT271)</f>
        <v/>
      </c>
      <c r="AM263" t="str">
        <f>IF(ISBLANK('Measure and Project Input'!AU271),"",'Measure and Project Input'!AU271)</f>
        <v/>
      </c>
      <c r="AN263" t="str">
        <f>IF(ISBLANK('Measure and Project Input'!AV271),"",'Measure and Project Input'!AV271)</f>
        <v/>
      </c>
      <c r="AO263" t="str">
        <f>IF(ISBLANK('Measure and Project Input'!AW271),"",'Measure and Project Input'!AW271)</f>
        <v/>
      </c>
      <c r="AP263" t="str">
        <f>IF(ISBLANK('Measure and Project Input'!AX271),"",'Measure and Project Input'!AX271)</f>
        <v/>
      </c>
      <c r="AQ263" t="str">
        <f>IF(ISBLANK('Measure and Project Input'!AY271),"",'Measure and Project Input'!AY271)</f>
        <v/>
      </c>
      <c r="AR263" t="str">
        <f>IF(ISBLANK('Measure and Project Input'!AZ271),"",'Measure and Project Input'!AZ271)</f>
        <v/>
      </c>
      <c r="AS263" t="str">
        <f>IF(ISBLANK('Measure and Project Input'!BA271),"",'Measure and Project Input'!BA271)</f>
        <v/>
      </c>
      <c r="AT263" t="str">
        <f>IF(ISBLANK('Measure and Project Input'!BB271),"",'Measure and Project Input'!BB271)</f>
        <v/>
      </c>
      <c r="AU263" t="str">
        <f>IF(ISBLANK('Measure and Project Input'!BC271),"",'Measure and Project Input'!BC271)</f>
        <v/>
      </c>
      <c r="AV263" t="str">
        <f>IF(ISBLANK('Measure and Project Input'!BD271),"",'Measure and Project Input'!BD271)</f>
        <v/>
      </c>
    </row>
    <row r="264" spans="1:48" x14ac:dyDescent="0.2">
      <c r="A264" t="str">
        <f>IF(ISBLANK('Measure and Project Input'!W272),"",'Measure and Project Input'!W272)</f>
        <v/>
      </c>
      <c r="B264" t="str">
        <f ca="1">IF(ISBLANK('Measure and Project Input'!X272),IF(ISBLANK('Measure and Project Input'!BY272),"",'Measure and Project Input'!BY272),'Measure and Project Input'!X272)</f>
        <v/>
      </c>
      <c r="C264" t="str">
        <f>IF(ISBLANK('Measure and Project Input'!Y272),"",'Measure and Project Input'!Y272)</f>
        <v/>
      </c>
      <c r="D264" t="str">
        <f>IF(ISBLANK('Measure and Project Input'!Z272),"",'Measure and Project Input'!Z272)</f>
        <v/>
      </c>
      <c r="E264" t="str">
        <f>IF(ISBLANK('Measure and Project Input'!AA272),"",'Measure and Project Input'!AA272)</f>
        <v/>
      </c>
      <c r="F264" t="str">
        <f>IF(ISBLANK('Measure and Project Input'!AB272),"",'Measure and Project Input'!AB272)</f>
        <v/>
      </c>
      <c r="G264" t="str">
        <f>IF(ISBLANK('Measure and Project Input'!AC272),"",'Measure and Project Input'!AC272)</f>
        <v/>
      </c>
      <c r="H264" t="str">
        <f>IF(ISBLANK('Measure and Project Input'!AD272),"",'Measure and Project Input'!AD272)</f>
        <v/>
      </c>
      <c r="I264" t="str">
        <f>IF(ISBLANK('Measure and Project Input'!AE272),"",'Measure and Project Input'!AE272)</f>
        <v/>
      </c>
      <c r="J264" t="str">
        <f>IF(ISBLANK('Measure and Project Input'!AF272),"",'Measure and Project Input'!AF272)</f>
        <v/>
      </c>
      <c r="K264" t="str">
        <f ca="1">IF(ISBLANK('Measure and Project Input'!BE272),"",'Measure and Project Input'!BE272)</f>
        <v/>
      </c>
      <c r="T264" t="str">
        <f>IF(ISBLANK('Measure and Project Input'!BH272),"",'Measure and Project Input'!BH272)</f>
        <v/>
      </c>
      <c r="U264" t="str">
        <f>IF(ISBLANK('Measure and Project Input'!BI272),"",'Measure and Project Input'!BI272)</f>
        <v/>
      </c>
      <c r="V264" t="str">
        <f>IF(ISBLANK('Measure and Project Input'!BJ272),"",'Measure and Project Input'!BJ272)</f>
        <v/>
      </c>
      <c r="W264" t="str">
        <f>IF(ISBLANK('Measure and Project Input'!BK272),"",'Measure and Project Input'!BK272)</f>
        <v/>
      </c>
      <c r="X264" t="str">
        <f>IF(ISBLANK('Measure and Project Input'!BL272),"",'Measure and Project Input'!BL272)</f>
        <v/>
      </c>
      <c r="Y264" t="str">
        <f>IF(ISBLANK('Measure and Project Input'!BM272),"",'Measure and Project Input'!BM272)</f>
        <v/>
      </c>
      <c r="Z264" t="str">
        <f>IF(ISBLANK('Measure and Project Input'!BN272),"",'Measure and Project Input'!BN272)</f>
        <v/>
      </c>
      <c r="AA264" t="str">
        <f>IF(ISBLANK('Measure and Project Input'!BO272),"",'Measure and Project Input'!BO272)</f>
        <v/>
      </c>
      <c r="AC264" t="str">
        <f>IF(ISBLANK('Measure and Project Input'!P272),"",'Measure and Project Input'!P272)</f>
        <v/>
      </c>
      <c r="AD264" t="str">
        <f>IF(ISBLANK('Measure and Project Input'!AG272),"",'Measure and Project Input'!AG272)</f>
        <v/>
      </c>
      <c r="AE264" t="str">
        <f>IF(ISBLANK('Measure and Project Input'!AH272),"",'Measure and Project Input'!AH272)</f>
        <v/>
      </c>
      <c r="AF264" t="str">
        <f>IF(ISBLANK('Measure and Project Input'!AN272),"",'Measure and Project Input'!AN272)</f>
        <v/>
      </c>
      <c r="AG264" t="str">
        <f>IF(ISBLANK('Measure and Project Input'!AO272),"",'Measure and Project Input'!AO272)</f>
        <v/>
      </c>
      <c r="AH264" t="str">
        <f>IF(ISBLANK('Measure and Project Input'!AP272),"",'Measure and Project Input'!AP272)</f>
        <v/>
      </c>
      <c r="AI264" t="str">
        <f>IF(ISBLANK('Measure and Project Input'!AQ272),"",'Measure and Project Input'!AQ272)</f>
        <v/>
      </c>
      <c r="AJ264" t="str">
        <f>IF(ISBLANK('Measure and Project Input'!AR272),"",'Measure and Project Input'!AR272)</f>
        <v/>
      </c>
      <c r="AK264" t="str">
        <f>IF(ISBLANK('Measure and Project Input'!AS272),"",'Measure and Project Input'!AS272)</f>
        <v/>
      </c>
      <c r="AL264" t="str">
        <f>IF(ISBLANK('Measure and Project Input'!AT272),"",'Measure and Project Input'!AT272)</f>
        <v/>
      </c>
      <c r="AM264" t="str">
        <f>IF(ISBLANK('Measure and Project Input'!AU272),"",'Measure and Project Input'!AU272)</f>
        <v/>
      </c>
      <c r="AN264" t="str">
        <f>IF(ISBLANK('Measure and Project Input'!AV272),"",'Measure and Project Input'!AV272)</f>
        <v/>
      </c>
      <c r="AO264" t="str">
        <f>IF(ISBLANK('Measure and Project Input'!AW272),"",'Measure and Project Input'!AW272)</f>
        <v/>
      </c>
      <c r="AP264" t="str">
        <f>IF(ISBLANK('Measure and Project Input'!AX272),"",'Measure and Project Input'!AX272)</f>
        <v/>
      </c>
      <c r="AQ264" t="str">
        <f>IF(ISBLANK('Measure and Project Input'!AY272),"",'Measure and Project Input'!AY272)</f>
        <v/>
      </c>
      <c r="AR264" t="str">
        <f>IF(ISBLANK('Measure and Project Input'!AZ272),"",'Measure and Project Input'!AZ272)</f>
        <v/>
      </c>
      <c r="AS264" t="str">
        <f>IF(ISBLANK('Measure and Project Input'!BA272),"",'Measure and Project Input'!BA272)</f>
        <v/>
      </c>
      <c r="AT264" t="str">
        <f>IF(ISBLANK('Measure and Project Input'!BB272),"",'Measure and Project Input'!BB272)</f>
        <v/>
      </c>
      <c r="AU264" t="str">
        <f>IF(ISBLANK('Measure and Project Input'!BC272),"",'Measure and Project Input'!BC272)</f>
        <v/>
      </c>
      <c r="AV264" t="str">
        <f>IF(ISBLANK('Measure and Project Input'!BD272),"",'Measure and Project Input'!BD272)</f>
        <v/>
      </c>
    </row>
    <row r="265" spans="1:48" x14ac:dyDescent="0.2">
      <c r="A265" t="str">
        <f>IF(ISBLANK('Measure and Project Input'!W273),"",'Measure and Project Input'!W273)</f>
        <v/>
      </c>
      <c r="B265" t="str">
        <f ca="1">IF(ISBLANK('Measure and Project Input'!X273),IF(ISBLANK('Measure and Project Input'!BY273),"",'Measure and Project Input'!BY273),'Measure and Project Input'!X273)</f>
        <v/>
      </c>
      <c r="C265" t="str">
        <f>IF(ISBLANK('Measure and Project Input'!Y273),"",'Measure and Project Input'!Y273)</f>
        <v/>
      </c>
      <c r="D265" t="str">
        <f>IF(ISBLANK('Measure and Project Input'!Z273),"",'Measure and Project Input'!Z273)</f>
        <v/>
      </c>
      <c r="E265" t="str">
        <f>IF(ISBLANK('Measure and Project Input'!AA273),"",'Measure and Project Input'!AA273)</f>
        <v/>
      </c>
      <c r="F265" t="str">
        <f>IF(ISBLANK('Measure and Project Input'!AB273),"",'Measure and Project Input'!AB273)</f>
        <v/>
      </c>
      <c r="G265" t="str">
        <f>IF(ISBLANK('Measure and Project Input'!AC273),"",'Measure and Project Input'!AC273)</f>
        <v/>
      </c>
      <c r="H265" t="str">
        <f>IF(ISBLANK('Measure and Project Input'!AD273),"",'Measure and Project Input'!AD273)</f>
        <v/>
      </c>
      <c r="I265" t="str">
        <f>IF(ISBLANK('Measure and Project Input'!AE273),"",'Measure and Project Input'!AE273)</f>
        <v/>
      </c>
      <c r="J265" t="str">
        <f>IF(ISBLANK('Measure and Project Input'!AF273),"",'Measure and Project Input'!AF273)</f>
        <v/>
      </c>
      <c r="K265" t="str">
        <f ca="1">IF(ISBLANK('Measure and Project Input'!BE273),"",'Measure and Project Input'!BE273)</f>
        <v/>
      </c>
      <c r="T265" t="str">
        <f>IF(ISBLANK('Measure and Project Input'!BH273),"",'Measure and Project Input'!BH273)</f>
        <v/>
      </c>
      <c r="U265" t="str">
        <f>IF(ISBLANK('Measure and Project Input'!BI273),"",'Measure and Project Input'!BI273)</f>
        <v/>
      </c>
      <c r="V265" t="str">
        <f>IF(ISBLANK('Measure and Project Input'!BJ273),"",'Measure and Project Input'!BJ273)</f>
        <v/>
      </c>
      <c r="W265" t="str">
        <f>IF(ISBLANK('Measure and Project Input'!BK273),"",'Measure and Project Input'!BK273)</f>
        <v/>
      </c>
      <c r="X265" t="str">
        <f>IF(ISBLANK('Measure and Project Input'!BL273),"",'Measure and Project Input'!BL273)</f>
        <v/>
      </c>
      <c r="Y265" t="str">
        <f>IF(ISBLANK('Measure and Project Input'!BM273),"",'Measure and Project Input'!BM273)</f>
        <v/>
      </c>
      <c r="Z265" t="str">
        <f>IF(ISBLANK('Measure and Project Input'!BN273),"",'Measure and Project Input'!BN273)</f>
        <v/>
      </c>
      <c r="AA265" t="str">
        <f>IF(ISBLANK('Measure and Project Input'!BO273),"",'Measure and Project Input'!BO273)</f>
        <v/>
      </c>
      <c r="AC265" t="str">
        <f>IF(ISBLANK('Measure and Project Input'!P273),"",'Measure and Project Input'!P273)</f>
        <v/>
      </c>
      <c r="AD265" t="str">
        <f>IF(ISBLANK('Measure and Project Input'!AG273),"",'Measure and Project Input'!AG273)</f>
        <v/>
      </c>
      <c r="AE265" t="str">
        <f>IF(ISBLANK('Measure and Project Input'!AH273),"",'Measure and Project Input'!AH273)</f>
        <v/>
      </c>
      <c r="AF265" t="str">
        <f>IF(ISBLANK('Measure and Project Input'!AN273),"",'Measure and Project Input'!AN273)</f>
        <v/>
      </c>
      <c r="AG265" t="str">
        <f>IF(ISBLANK('Measure and Project Input'!AO273),"",'Measure and Project Input'!AO273)</f>
        <v/>
      </c>
      <c r="AH265" t="str">
        <f>IF(ISBLANK('Measure and Project Input'!AP273),"",'Measure and Project Input'!AP273)</f>
        <v/>
      </c>
      <c r="AI265" t="str">
        <f>IF(ISBLANK('Measure and Project Input'!AQ273),"",'Measure and Project Input'!AQ273)</f>
        <v/>
      </c>
      <c r="AJ265" t="str">
        <f>IF(ISBLANK('Measure and Project Input'!AR273),"",'Measure and Project Input'!AR273)</f>
        <v/>
      </c>
      <c r="AK265" t="str">
        <f>IF(ISBLANK('Measure and Project Input'!AS273),"",'Measure and Project Input'!AS273)</f>
        <v/>
      </c>
      <c r="AL265" t="str">
        <f>IF(ISBLANK('Measure and Project Input'!AT273),"",'Measure and Project Input'!AT273)</f>
        <v/>
      </c>
      <c r="AM265" t="str">
        <f>IF(ISBLANK('Measure and Project Input'!AU273),"",'Measure and Project Input'!AU273)</f>
        <v/>
      </c>
      <c r="AN265" t="str">
        <f>IF(ISBLANK('Measure and Project Input'!AV273),"",'Measure and Project Input'!AV273)</f>
        <v/>
      </c>
      <c r="AO265" t="str">
        <f>IF(ISBLANK('Measure and Project Input'!AW273),"",'Measure and Project Input'!AW273)</f>
        <v/>
      </c>
      <c r="AP265" t="str">
        <f>IF(ISBLANK('Measure and Project Input'!AX273),"",'Measure and Project Input'!AX273)</f>
        <v/>
      </c>
      <c r="AQ265" t="str">
        <f>IF(ISBLANK('Measure and Project Input'!AY273),"",'Measure and Project Input'!AY273)</f>
        <v/>
      </c>
      <c r="AR265" t="str">
        <f>IF(ISBLANK('Measure and Project Input'!AZ273),"",'Measure and Project Input'!AZ273)</f>
        <v/>
      </c>
      <c r="AS265" t="str">
        <f>IF(ISBLANK('Measure and Project Input'!BA273),"",'Measure and Project Input'!BA273)</f>
        <v/>
      </c>
      <c r="AT265" t="str">
        <f>IF(ISBLANK('Measure and Project Input'!BB273),"",'Measure and Project Input'!BB273)</f>
        <v/>
      </c>
      <c r="AU265" t="str">
        <f>IF(ISBLANK('Measure and Project Input'!BC273),"",'Measure and Project Input'!BC273)</f>
        <v/>
      </c>
      <c r="AV265" t="str">
        <f>IF(ISBLANK('Measure and Project Input'!BD273),"",'Measure and Project Input'!BD273)</f>
        <v/>
      </c>
    </row>
    <row r="266" spans="1:48" x14ac:dyDescent="0.2">
      <c r="A266" t="str">
        <f>IF(ISBLANK('Measure and Project Input'!W274),"",'Measure and Project Input'!W274)</f>
        <v/>
      </c>
      <c r="B266" t="str">
        <f ca="1">IF(ISBLANK('Measure and Project Input'!X274),IF(ISBLANK('Measure and Project Input'!BY274),"",'Measure and Project Input'!BY274),'Measure and Project Input'!X274)</f>
        <v/>
      </c>
      <c r="C266" t="str">
        <f>IF(ISBLANK('Measure and Project Input'!Y274),"",'Measure and Project Input'!Y274)</f>
        <v/>
      </c>
      <c r="D266" t="str">
        <f>IF(ISBLANK('Measure and Project Input'!Z274),"",'Measure and Project Input'!Z274)</f>
        <v/>
      </c>
      <c r="E266" t="str">
        <f>IF(ISBLANK('Measure and Project Input'!AA274),"",'Measure and Project Input'!AA274)</f>
        <v/>
      </c>
      <c r="F266" t="str">
        <f>IF(ISBLANK('Measure and Project Input'!AB274),"",'Measure and Project Input'!AB274)</f>
        <v/>
      </c>
      <c r="G266" t="str">
        <f>IF(ISBLANK('Measure and Project Input'!AC274),"",'Measure and Project Input'!AC274)</f>
        <v/>
      </c>
      <c r="H266" t="str">
        <f>IF(ISBLANK('Measure and Project Input'!AD274),"",'Measure and Project Input'!AD274)</f>
        <v/>
      </c>
      <c r="I266" t="str">
        <f>IF(ISBLANK('Measure and Project Input'!AE274),"",'Measure and Project Input'!AE274)</f>
        <v/>
      </c>
      <c r="J266" t="str">
        <f>IF(ISBLANK('Measure and Project Input'!AF274),"",'Measure and Project Input'!AF274)</f>
        <v/>
      </c>
      <c r="K266" t="str">
        <f ca="1">IF(ISBLANK('Measure and Project Input'!BE274),"",'Measure and Project Input'!BE274)</f>
        <v/>
      </c>
      <c r="T266" t="str">
        <f>IF(ISBLANK('Measure and Project Input'!BH274),"",'Measure and Project Input'!BH274)</f>
        <v/>
      </c>
      <c r="U266" t="str">
        <f>IF(ISBLANK('Measure and Project Input'!BI274),"",'Measure and Project Input'!BI274)</f>
        <v/>
      </c>
      <c r="V266" t="str">
        <f>IF(ISBLANK('Measure and Project Input'!BJ274),"",'Measure and Project Input'!BJ274)</f>
        <v/>
      </c>
      <c r="W266" t="str">
        <f>IF(ISBLANK('Measure and Project Input'!BK274),"",'Measure and Project Input'!BK274)</f>
        <v/>
      </c>
      <c r="X266" t="str">
        <f>IF(ISBLANK('Measure and Project Input'!BL274),"",'Measure and Project Input'!BL274)</f>
        <v/>
      </c>
      <c r="Y266" t="str">
        <f>IF(ISBLANK('Measure and Project Input'!BM274),"",'Measure and Project Input'!BM274)</f>
        <v/>
      </c>
      <c r="Z266" t="str">
        <f>IF(ISBLANK('Measure and Project Input'!BN274),"",'Measure and Project Input'!BN274)</f>
        <v/>
      </c>
      <c r="AA266" t="str">
        <f>IF(ISBLANK('Measure and Project Input'!BO274),"",'Measure and Project Input'!BO274)</f>
        <v/>
      </c>
      <c r="AC266" t="str">
        <f>IF(ISBLANK('Measure and Project Input'!P274),"",'Measure and Project Input'!P274)</f>
        <v/>
      </c>
      <c r="AD266" t="str">
        <f>IF(ISBLANK('Measure and Project Input'!AG274),"",'Measure and Project Input'!AG274)</f>
        <v/>
      </c>
      <c r="AE266" t="str">
        <f>IF(ISBLANK('Measure and Project Input'!AH274),"",'Measure and Project Input'!AH274)</f>
        <v/>
      </c>
      <c r="AF266" t="str">
        <f>IF(ISBLANK('Measure and Project Input'!AN274),"",'Measure and Project Input'!AN274)</f>
        <v/>
      </c>
      <c r="AG266" t="str">
        <f>IF(ISBLANK('Measure and Project Input'!AO274),"",'Measure and Project Input'!AO274)</f>
        <v/>
      </c>
      <c r="AH266" t="str">
        <f>IF(ISBLANK('Measure and Project Input'!AP274),"",'Measure and Project Input'!AP274)</f>
        <v/>
      </c>
      <c r="AI266" t="str">
        <f>IF(ISBLANK('Measure and Project Input'!AQ274),"",'Measure and Project Input'!AQ274)</f>
        <v/>
      </c>
      <c r="AJ266" t="str">
        <f>IF(ISBLANK('Measure and Project Input'!AR274),"",'Measure and Project Input'!AR274)</f>
        <v/>
      </c>
      <c r="AK266" t="str">
        <f>IF(ISBLANK('Measure and Project Input'!AS274),"",'Measure and Project Input'!AS274)</f>
        <v/>
      </c>
      <c r="AL266" t="str">
        <f>IF(ISBLANK('Measure and Project Input'!AT274),"",'Measure and Project Input'!AT274)</f>
        <v/>
      </c>
      <c r="AM266" t="str">
        <f>IF(ISBLANK('Measure and Project Input'!AU274),"",'Measure and Project Input'!AU274)</f>
        <v/>
      </c>
      <c r="AN266" t="str">
        <f>IF(ISBLANK('Measure and Project Input'!AV274),"",'Measure and Project Input'!AV274)</f>
        <v/>
      </c>
      <c r="AO266" t="str">
        <f>IF(ISBLANK('Measure and Project Input'!AW274),"",'Measure and Project Input'!AW274)</f>
        <v/>
      </c>
      <c r="AP266" t="str">
        <f>IF(ISBLANK('Measure and Project Input'!AX274),"",'Measure and Project Input'!AX274)</f>
        <v/>
      </c>
      <c r="AQ266" t="str">
        <f>IF(ISBLANK('Measure and Project Input'!AY274),"",'Measure and Project Input'!AY274)</f>
        <v/>
      </c>
      <c r="AR266" t="str">
        <f>IF(ISBLANK('Measure and Project Input'!AZ274),"",'Measure and Project Input'!AZ274)</f>
        <v/>
      </c>
      <c r="AS266" t="str">
        <f>IF(ISBLANK('Measure and Project Input'!BA274),"",'Measure and Project Input'!BA274)</f>
        <v/>
      </c>
      <c r="AT266" t="str">
        <f>IF(ISBLANK('Measure and Project Input'!BB274),"",'Measure and Project Input'!BB274)</f>
        <v/>
      </c>
      <c r="AU266" t="str">
        <f>IF(ISBLANK('Measure and Project Input'!BC274),"",'Measure and Project Input'!BC274)</f>
        <v/>
      </c>
      <c r="AV266" t="str">
        <f>IF(ISBLANK('Measure and Project Input'!BD274),"",'Measure and Project Input'!BD274)</f>
        <v/>
      </c>
    </row>
    <row r="267" spans="1:48" x14ac:dyDescent="0.2">
      <c r="A267" t="str">
        <f>IF(ISBLANK('Measure and Project Input'!W275),"",'Measure and Project Input'!W275)</f>
        <v/>
      </c>
      <c r="B267" t="str">
        <f ca="1">IF(ISBLANK('Measure and Project Input'!X275),IF(ISBLANK('Measure and Project Input'!BY275),"",'Measure and Project Input'!BY275),'Measure and Project Input'!X275)</f>
        <v/>
      </c>
      <c r="C267" t="str">
        <f>IF(ISBLANK('Measure and Project Input'!Y275),"",'Measure and Project Input'!Y275)</f>
        <v/>
      </c>
      <c r="D267" t="str">
        <f>IF(ISBLANK('Measure and Project Input'!Z275),"",'Measure and Project Input'!Z275)</f>
        <v/>
      </c>
      <c r="E267" t="str">
        <f>IF(ISBLANK('Measure and Project Input'!AA275),"",'Measure and Project Input'!AA275)</f>
        <v/>
      </c>
      <c r="F267" t="str">
        <f>IF(ISBLANK('Measure and Project Input'!AB275),"",'Measure and Project Input'!AB275)</f>
        <v/>
      </c>
      <c r="G267" t="str">
        <f>IF(ISBLANK('Measure and Project Input'!AC275),"",'Measure and Project Input'!AC275)</f>
        <v/>
      </c>
      <c r="H267" t="str">
        <f>IF(ISBLANK('Measure and Project Input'!AD275),"",'Measure and Project Input'!AD275)</f>
        <v/>
      </c>
      <c r="I267" t="str">
        <f>IF(ISBLANK('Measure and Project Input'!AE275),"",'Measure and Project Input'!AE275)</f>
        <v/>
      </c>
      <c r="J267" t="str">
        <f>IF(ISBLANK('Measure and Project Input'!AF275),"",'Measure and Project Input'!AF275)</f>
        <v/>
      </c>
      <c r="K267" t="str">
        <f ca="1">IF(ISBLANK('Measure and Project Input'!BE275),"",'Measure and Project Input'!BE275)</f>
        <v/>
      </c>
      <c r="T267" t="str">
        <f>IF(ISBLANK('Measure and Project Input'!BH275),"",'Measure and Project Input'!BH275)</f>
        <v/>
      </c>
      <c r="U267" t="str">
        <f>IF(ISBLANK('Measure and Project Input'!BI275),"",'Measure and Project Input'!BI275)</f>
        <v/>
      </c>
      <c r="V267" t="str">
        <f>IF(ISBLANK('Measure and Project Input'!BJ275),"",'Measure and Project Input'!BJ275)</f>
        <v/>
      </c>
      <c r="W267" t="str">
        <f>IF(ISBLANK('Measure and Project Input'!BK275),"",'Measure and Project Input'!BK275)</f>
        <v/>
      </c>
      <c r="X267" t="str">
        <f>IF(ISBLANK('Measure and Project Input'!BL275),"",'Measure and Project Input'!BL275)</f>
        <v/>
      </c>
      <c r="Y267" t="str">
        <f>IF(ISBLANK('Measure and Project Input'!BM275),"",'Measure and Project Input'!BM275)</f>
        <v/>
      </c>
      <c r="Z267" t="str">
        <f>IF(ISBLANK('Measure and Project Input'!BN275),"",'Measure and Project Input'!BN275)</f>
        <v/>
      </c>
      <c r="AA267" t="str">
        <f>IF(ISBLANK('Measure and Project Input'!BO275),"",'Measure and Project Input'!BO275)</f>
        <v/>
      </c>
      <c r="AC267" t="str">
        <f>IF(ISBLANK('Measure and Project Input'!P275),"",'Measure and Project Input'!P275)</f>
        <v/>
      </c>
      <c r="AD267" t="str">
        <f>IF(ISBLANK('Measure and Project Input'!AG275),"",'Measure and Project Input'!AG275)</f>
        <v/>
      </c>
      <c r="AE267" t="str">
        <f>IF(ISBLANK('Measure and Project Input'!AH275),"",'Measure and Project Input'!AH275)</f>
        <v/>
      </c>
      <c r="AF267" t="str">
        <f>IF(ISBLANK('Measure and Project Input'!AN275),"",'Measure and Project Input'!AN275)</f>
        <v/>
      </c>
      <c r="AG267" t="str">
        <f>IF(ISBLANK('Measure and Project Input'!AO275),"",'Measure and Project Input'!AO275)</f>
        <v/>
      </c>
      <c r="AH267" t="str">
        <f>IF(ISBLANK('Measure and Project Input'!AP275),"",'Measure and Project Input'!AP275)</f>
        <v/>
      </c>
      <c r="AI267" t="str">
        <f>IF(ISBLANK('Measure and Project Input'!AQ275),"",'Measure and Project Input'!AQ275)</f>
        <v/>
      </c>
      <c r="AJ267" t="str">
        <f>IF(ISBLANK('Measure and Project Input'!AR275),"",'Measure and Project Input'!AR275)</f>
        <v/>
      </c>
      <c r="AK267" t="str">
        <f>IF(ISBLANK('Measure and Project Input'!AS275),"",'Measure and Project Input'!AS275)</f>
        <v/>
      </c>
      <c r="AL267" t="str">
        <f>IF(ISBLANK('Measure and Project Input'!AT275),"",'Measure and Project Input'!AT275)</f>
        <v/>
      </c>
      <c r="AM267" t="str">
        <f>IF(ISBLANK('Measure and Project Input'!AU275),"",'Measure and Project Input'!AU275)</f>
        <v/>
      </c>
      <c r="AN267" t="str">
        <f>IF(ISBLANK('Measure and Project Input'!AV275),"",'Measure and Project Input'!AV275)</f>
        <v/>
      </c>
      <c r="AO267" t="str">
        <f>IF(ISBLANK('Measure and Project Input'!AW275),"",'Measure and Project Input'!AW275)</f>
        <v/>
      </c>
      <c r="AP267" t="str">
        <f>IF(ISBLANK('Measure and Project Input'!AX275),"",'Measure and Project Input'!AX275)</f>
        <v/>
      </c>
      <c r="AQ267" t="str">
        <f>IF(ISBLANK('Measure and Project Input'!AY275),"",'Measure and Project Input'!AY275)</f>
        <v/>
      </c>
      <c r="AR267" t="str">
        <f>IF(ISBLANK('Measure and Project Input'!AZ275),"",'Measure and Project Input'!AZ275)</f>
        <v/>
      </c>
      <c r="AS267" t="str">
        <f>IF(ISBLANK('Measure and Project Input'!BA275),"",'Measure and Project Input'!BA275)</f>
        <v/>
      </c>
      <c r="AT267" t="str">
        <f>IF(ISBLANK('Measure and Project Input'!BB275),"",'Measure and Project Input'!BB275)</f>
        <v/>
      </c>
      <c r="AU267" t="str">
        <f>IF(ISBLANK('Measure and Project Input'!BC275),"",'Measure and Project Input'!BC275)</f>
        <v/>
      </c>
      <c r="AV267" t="str">
        <f>IF(ISBLANK('Measure and Project Input'!BD275),"",'Measure and Project Input'!BD275)</f>
        <v/>
      </c>
    </row>
    <row r="268" spans="1:48" x14ac:dyDescent="0.2">
      <c r="A268" t="str">
        <f>IF(ISBLANK('Measure and Project Input'!W276),"",'Measure and Project Input'!W276)</f>
        <v/>
      </c>
      <c r="B268" t="str">
        <f ca="1">IF(ISBLANK('Measure and Project Input'!X276),IF(ISBLANK('Measure and Project Input'!BY276),"",'Measure and Project Input'!BY276),'Measure and Project Input'!X276)</f>
        <v/>
      </c>
      <c r="C268" t="str">
        <f>IF(ISBLANK('Measure and Project Input'!Y276),"",'Measure and Project Input'!Y276)</f>
        <v/>
      </c>
      <c r="D268" t="str">
        <f>IF(ISBLANK('Measure and Project Input'!Z276),"",'Measure and Project Input'!Z276)</f>
        <v/>
      </c>
      <c r="E268" t="str">
        <f>IF(ISBLANK('Measure and Project Input'!AA276),"",'Measure and Project Input'!AA276)</f>
        <v/>
      </c>
      <c r="F268" t="str">
        <f>IF(ISBLANK('Measure and Project Input'!AB276),"",'Measure and Project Input'!AB276)</f>
        <v/>
      </c>
      <c r="G268" t="str">
        <f>IF(ISBLANK('Measure and Project Input'!AC276),"",'Measure and Project Input'!AC276)</f>
        <v/>
      </c>
      <c r="H268" t="str">
        <f>IF(ISBLANK('Measure and Project Input'!AD276),"",'Measure and Project Input'!AD276)</f>
        <v/>
      </c>
      <c r="I268" t="str">
        <f>IF(ISBLANK('Measure and Project Input'!AE276),"",'Measure and Project Input'!AE276)</f>
        <v/>
      </c>
      <c r="J268" t="str">
        <f>IF(ISBLANK('Measure and Project Input'!AF276),"",'Measure and Project Input'!AF276)</f>
        <v/>
      </c>
      <c r="K268" t="str">
        <f ca="1">IF(ISBLANK('Measure and Project Input'!BE276),"",'Measure and Project Input'!BE276)</f>
        <v/>
      </c>
      <c r="T268" t="str">
        <f>IF(ISBLANK('Measure and Project Input'!BH276),"",'Measure and Project Input'!BH276)</f>
        <v/>
      </c>
      <c r="U268" t="str">
        <f>IF(ISBLANK('Measure and Project Input'!BI276),"",'Measure and Project Input'!BI276)</f>
        <v/>
      </c>
      <c r="V268" t="str">
        <f>IF(ISBLANK('Measure and Project Input'!BJ276),"",'Measure and Project Input'!BJ276)</f>
        <v/>
      </c>
      <c r="W268" t="str">
        <f>IF(ISBLANK('Measure and Project Input'!BK276),"",'Measure and Project Input'!BK276)</f>
        <v/>
      </c>
      <c r="X268" t="str">
        <f>IF(ISBLANK('Measure and Project Input'!BL276),"",'Measure and Project Input'!BL276)</f>
        <v/>
      </c>
      <c r="Y268" t="str">
        <f>IF(ISBLANK('Measure and Project Input'!BM276),"",'Measure and Project Input'!BM276)</f>
        <v/>
      </c>
      <c r="Z268" t="str">
        <f>IF(ISBLANK('Measure and Project Input'!BN276),"",'Measure and Project Input'!BN276)</f>
        <v/>
      </c>
      <c r="AA268" t="str">
        <f>IF(ISBLANK('Measure and Project Input'!BO276),"",'Measure and Project Input'!BO276)</f>
        <v/>
      </c>
      <c r="AC268" t="str">
        <f>IF(ISBLANK('Measure and Project Input'!P276),"",'Measure and Project Input'!P276)</f>
        <v/>
      </c>
      <c r="AD268" t="str">
        <f>IF(ISBLANK('Measure and Project Input'!AG276),"",'Measure and Project Input'!AG276)</f>
        <v/>
      </c>
      <c r="AE268" t="str">
        <f>IF(ISBLANK('Measure and Project Input'!AH276),"",'Measure and Project Input'!AH276)</f>
        <v/>
      </c>
      <c r="AF268" t="str">
        <f>IF(ISBLANK('Measure and Project Input'!AN276),"",'Measure and Project Input'!AN276)</f>
        <v/>
      </c>
      <c r="AG268" t="str">
        <f>IF(ISBLANK('Measure and Project Input'!AO276),"",'Measure and Project Input'!AO276)</f>
        <v/>
      </c>
      <c r="AH268" t="str">
        <f>IF(ISBLANK('Measure and Project Input'!AP276),"",'Measure and Project Input'!AP276)</f>
        <v/>
      </c>
      <c r="AI268" t="str">
        <f>IF(ISBLANK('Measure and Project Input'!AQ276),"",'Measure and Project Input'!AQ276)</f>
        <v/>
      </c>
      <c r="AJ268" t="str">
        <f>IF(ISBLANK('Measure and Project Input'!AR276),"",'Measure and Project Input'!AR276)</f>
        <v/>
      </c>
      <c r="AK268" t="str">
        <f>IF(ISBLANK('Measure and Project Input'!AS276),"",'Measure and Project Input'!AS276)</f>
        <v/>
      </c>
      <c r="AL268" t="str">
        <f>IF(ISBLANK('Measure and Project Input'!AT276),"",'Measure and Project Input'!AT276)</f>
        <v/>
      </c>
      <c r="AM268" t="str">
        <f>IF(ISBLANK('Measure and Project Input'!AU276),"",'Measure and Project Input'!AU276)</f>
        <v/>
      </c>
      <c r="AN268" t="str">
        <f>IF(ISBLANK('Measure and Project Input'!AV276),"",'Measure and Project Input'!AV276)</f>
        <v/>
      </c>
      <c r="AO268" t="str">
        <f>IF(ISBLANK('Measure and Project Input'!AW276),"",'Measure and Project Input'!AW276)</f>
        <v/>
      </c>
      <c r="AP268" t="str">
        <f>IF(ISBLANK('Measure and Project Input'!AX276),"",'Measure and Project Input'!AX276)</f>
        <v/>
      </c>
      <c r="AQ268" t="str">
        <f>IF(ISBLANK('Measure and Project Input'!AY276),"",'Measure and Project Input'!AY276)</f>
        <v/>
      </c>
      <c r="AR268" t="str">
        <f>IF(ISBLANK('Measure and Project Input'!AZ276),"",'Measure and Project Input'!AZ276)</f>
        <v/>
      </c>
      <c r="AS268" t="str">
        <f>IF(ISBLANK('Measure and Project Input'!BA276),"",'Measure and Project Input'!BA276)</f>
        <v/>
      </c>
      <c r="AT268" t="str">
        <f>IF(ISBLANK('Measure and Project Input'!BB276),"",'Measure and Project Input'!BB276)</f>
        <v/>
      </c>
      <c r="AU268" t="str">
        <f>IF(ISBLANK('Measure and Project Input'!BC276),"",'Measure and Project Input'!BC276)</f>
        <v/>
      </c>
      <c r="AV268" t="str">
        <f>IF(ISBLANK('Measure and Project Input'!BD276),"",'Measure and Project Input'!BD276)</f>
        <v/>
      </c>
    </row>
    <row r="269" spans="1:48" x14ac:dyDescent="0.2">
      <c r="A269" t="str">
        <f>IF(ISBLANK('Measure and Project Input'!W277),"",'Measure and Project Input'!W277)</f>
        <v/>
      </c>
      <c r="B269" t="str">
        <f ca="1">IF(ISBLANK('Measure and Project Input'!X277),IF(ISBLANK('Measure and Project Input'!BY277),"",'Measure and Project Input'!BY277),'Measure and Project Input'!X277)</f>
        <v/>
      </c>
      <c r="C269" t="str">
        <f>IF(ISBLANK('Measure and Project Input'!Y277),"",'Measure and Project Input'!Y277)</f>
        <v/>
      </c>
      <c r="D269" t="str">
        <f>IF(ISBLANK('Measure and Project Input'!Z277),"",'Measure and Project Input'!Z277)</f>
        <v/>
      </c>
      <c r="E269" t="str">
        <f>IF(ISBLANK('Measure and Project Input'!AA277),"",'Measure and Project Input'!AA277)</f>
        <v/>
      </c>
      <c r="F269" t="str">
        <f>IF(ISBLANK('Measure and Project Input'!AB277),"",'Measure and Project Input'!AB277)</f>
        <v/>
      </c>
      <c r="G269" t="str">
        <f>IF(ISBLANK('Measure and Project Input'!AC277),"",'Measure and Project Input'!AC277)</f>
        <v/>
      </c>
      <c r="H269" t="str">
        <f>IF(ISBLANK('Measure and Project Input'!AD277),"",'Measure and Project Input'!AD277)</f>
        <v/>
      </c>
      <c r="I269" t="str">
        <f>IF(ISBLANK('Measure and Project Input'!AE277),"",'Measure and Project Input'!AE277)</f>
        <v/>
      </c>
      <c r="J269" t="str">
        <f>IF(ISBLANK('Measure and Project Input'!AF277),"",'Measure and Project Input'!AF277)</f>
        <v/>
      </c>
      <c r="K269" t="str">
        <f ca="1">IF(ISBLANK('Measure and Project Input'!BE277),"",'Measure and Project Input'!BE277)</f>
        <v/>
      </c>
      <c r="T269" t="str">
        <f>IF(ISBLANK('Measure and Project Input'!BH277),"",'Measure and Project Input'!BH277)</f>
        <v/>
      </c>
      <c r="U269" t="str">
        <f>IF(ISBLANK('Measure and Project Input'!BI277),"",'Measure and Project Input'!BI277)</f>
        <v/>
      </c>
      <c r="V269" t="str">
        <f>IF(ISBLANK('Measure and Project Input'!BJ277),"",'Measure and Project Input'!BJ277)</f>
        <v/>
      </c>
      <c r="W269" t="str">
        <f>IF(ISBLANK('Measure and Project Input'!BK277),"",'Measure and Project Input'!BK277)</f>
        <v/>
      </c>
      <c r="X269" t="str">
        <f>IF(ISBLANK('Measure and Project Input'!BL277),"",'Measure and Project Input'!BL277)</f>
        <v/>
      </c>
      <c r="Y269" t="str">
        <f>IF(ISBLANK('Measure and Project Input'!BM277),"",'Measure and Project Input'!BM277)</f>
        <v/>
      </c>
      <c r="Z269" t="str">
        <f>IF(ISBLANK('Measure and Project Input'!BN277),"",'Measure and Project Input'!BN277)</f>
        <v/>
      </c>
      <c r="AA269" t="str">
        <f>IF(ISBLANK('Measure and Project Input'!BO277),"",'Measure and Project Input'!BO277)</f>
        <v/>
      </c>
      <c r="AC269" t="str">
        <f>IF(ISBLANK('Measure and Project Input'!P277),"",'Measure and Project Input'!P277)</f>
        <v/>
      </c>
      <c r="AD269" t="str">
        <f>IF(ISBLANK('Measure and Project Input'!AG277),"",'Measure and Project Input'!AG277)</f>
        <v/>
      </c>
      <c r="AE269" t="str">
        <f>IF(ISBLANK('Measure and Project Input'!AH277),"",'Measure and Project Input'!AH277)</f>
        <v/>
      </c>
      <c r="AF269" t="str">
        <f>IF(ISBLANK('Measure and Project Input'!AN277),"",'Measure and Project Input'!AN277)</f>
        <v/>
      </c>
      <c r="AG269" t="str">
        <f>IF(ISBLANK('Measure and Project Input'!AO277),"",'Measure and Project Input'!AO277)</f>
        <v/>
      </c>
      <c r="AH269" t="str">
        <f>IF(ISBLANK('Measure and Project Input'!AP277),"",'Measure and Project Input'!AP277)</f>
        <v/>
      </c>
      <c r="AI269" t="str">
        <f>IF(ISBLANK('Measure and Project Input'!AQ277),"",'Measure and Project Input'!AQ277)</f>
        <v/>
      </c>
      <c r="AJ269" t="str">
        <f>IF(ISBLANK('Measure and Project Input'!AR277),"",'Measure and Project Input'!AR277)</f>
        <v/>
      </c>
      <c r="AK269" t="str">
        <f>IF(ISBLANK('Measure and Project Input'!AS277),"",'Measure and Project Input'!AS277)</f>
        <v/>
      </c>
      <c r="AL269" t="str">
        <f>IF(ISBLANK('Measure and Project Input'!AT277),"",'Measure and Project Input'!AT277)</f>
        <v/>
      </c>
      <c r="AM269" t="str">
        <f>IF(ISBLANK('Measure and Project Input'!AU277),"",'Measure and Project Input'!AU277)</f>
        <v/>
      </c>
      <c r="AN269" t="str">
        <f>IF(ISBLANK('Measure and Project Input'!AV277),"",'Measure and Project Input'!AV277)</f>
        <v/>
      </c>
      <c r="AO269" t="str">
        <f>IF(ISBLANK('Measure and Project Input'!AW277),"",'Measure and Project Input'!AW277)</f>
        <v/>
      </c>
      <c r="AP269" t="str">
        <f>IF(ISBLANK('Measure and Project Input'!AX277),"",'Measure and Project Input'!AX277)</f>
        <v/>
      </c>
      <c r="AQ269" t="str">
        <f>IF(ISBLANK('Measure and Project Input'!AY277),"",'Measure and Project Input'!AY277)</f>
        <v/>
      </c>
      <c r="AR269" t="str">
        <f>IF(ISBLANK('Measure and Project Input'!AZ277),"",'Measure and Project Input'!AZ277)</f>
        <v/>
      </c>
      <c r="AS269" t="str">
        <f>IF(ISBLANK('Measure and Project Input'!BA277),"",'Measure and Project Input'!BA277)</f>
        <v/>
      </c>
      <c r="AT269" t="str">
        <f>IF(ISBLANK('Measure and Project Input'!BB277),"",'Measure and Project Input'!BB277)</f>
        <v/>
      </c>
      <c r="AU269" t="str">
        <f>IF(ISBLANK('Measure and Project Input'!BC277),"",'Measure and Project Input'!BC277)</f>
        <v/>
      </c>
      <c r="AV269" t="str">
        <f>IF(ISBLANK('Measure and Project Input'!BD277),"",'Measure and Project Input'!BD277)</f>
        <v/>
      </c>
    </row>
    <row r="270" spans="1:48" x14ac:dyDescent="0.2">
      <c r="A270" t="str">
        <f>IF(ISBLANK('Measure and Project Input'!W278),"",'Measure and Project Input'!W278)</f>
        <v/>
      </c>
      <c r="B270" t="str">
        <f ca="1">IF(ISBLANK('Measure and Project Input'!X278),IF(ISBLANK('Measure and Project Input'!BY278),"",'Measure and Project Input'!BY278),'Measure and Project Input'!X278)</f>
        <v/>
      </c>
      <c r="C270" t="str">
        <f>IF(ISBLANK('Measure and Project Input'!Y278),"",'Measure and Project Input'!Y278)</f>
        <v/>
      </c>
      <c r="D270" t="str">
        <f>IF(ISBLANK('Measure and Project Input'!Z278),"",'Measure and Project Input'!Z278)</f>
        <v/>
      </c>
      <c r="E270" t="str">
        <f>IF(ISBLANK('Measure and Project Input'!AA278),"",'Measure and Project Input'!AA278)</f>
        <v/>
      </c>
      <c r="F270" t="str">
        <f>IF(ISBLANK('Measure and Project Input'!AB278),"",'Measure and Project Input'!AB278)</f>
        <v/>
      </c>
      <c r="G270" t="str">
        <f>IF(ISBLANK('Measure and Project Input'!AC278),"",'Measure and Project Input'!AC278)</f>
        <v/>
      </c>
      <c r="H270" t="str">
        <f>IF(ISBLANK('Measure and Project Input'!AD278),"",'Measure and Project Input'!AD278)</f>
        <v/>
      </c>
      <c r="I270" t="str">
        <f>IF(ISBLANK('Measure and Project Input'!AE278),"",'Measure and Project Input'!AE278)</f>
        <v/>
      </c>
      <c r="J270" t="str">
        <f>IF(ISBLANK('Measure and Project Input'!AF278),"",'Measure and Project Input'!AF278)</f>
        <v/>
      </c>
      <c r="K270" t="str">
        <f ca="1">IF(ISBLANK('Measure and Project Input'!BE278),"",'Measure and Project Input'!BE278)</f>
        <v/>
      </c>
      <c r="T270" t="str">
        <f>IF(ISBLANK('Measure and Project Input'!BH278),"",'Measure and Project Input'!BH278)</f>
        <v/>
      </c>
      <c r="U270" t="str">
        <f>IF(ISBLANK('Measure and Project Input'!BI278),"",'Measure and Project Input'!BI278)</f>
        <v/>
      </c>
      <c r="V270" t="str">
        <f>IF(ISBLANK('Measure and Project Input'!BJ278),"",'Measure and Project Input'!BJ278)</f>
        <v/>
      </c>
      <c r="W270" t="str">
        <f>IF(ISBLANK('Measure and Project Input'!BK278),"",'Measure and Project Input'!BK278)</f>
        <v/>
      </c>
      <c r="X270" t="str">
        <f>IF(ISBLANK('Measure and Project Input'!BL278),"",'Measure and Project Input'!BL278)</f>
        <v/>
      </c>
      <c r="Y270" t="str">
        <f>IF(ISBLANK('Measure and Project Input'!BM278),"",'Measure and Project Input'!BM278)</f>
        <v/>
      </c>
      <c r="Z270" t="str">
        <f>IF(ISBLANK('Measure and Project Input'!BN278),"",'Measure and Project Input'!BN278)</f>
        <v/>
      </c>
      <c r="AA270" t="str">
        <f>IF(ISBLANK('Measure and Project Input'!BO278),"",'Measure and Project Input'!BO278)</f>
        <v/>
      </c>
      <c r="AC270" t="str">
        <f>IF(ISBLANK('Measure and Project Input'!P278),"",'Measure and Project Input'!P278)</f>
        <v/>
      </c>
      <c r="AD270" t="str">
        <f>IF(ISBLANK('Measure and Project Input'!AG278),"",'Measure and Project Input'!AG278)</f>
        <v/>
      </c>
      <c r="AE270" t="str">
        <f>IF(ISBLANK('Measure and Project Input'!AH278),"",'Measure and Project Input'!AH278)</f>
        <v/>
      </c>
      <c r="AF270" t="str">
        <f>IF(ISBLANK('Measure and Project Input'!AN278),"",'Measure and Project Input'!AN278)</f>
        <v/>
      </c>
      <c r="AG270" t="str">
        <f>IF(ISBLANK('Measure and Project Input'!AO278),"",'Measure and Project Input'!AO278)</f>
        <v/>
      </c>
      <c r="AH270" t="str">
        <f>IF(ISBLANK('Measure and Project Input'!AP278),"",'Measure and Project Input'!AP278)</f>
        <v/>
      </c>
      <c r="AI270" t="str">
        <f>IF(ISBLANK('Measure and Project Input'!AQ278),"",'Measure and Project Input'!AQ278)</f>
        <v/>
      </c>
      <c r="AJ270" t="str">
        <f>IF(ISBLANK('Measure and Project Input'!AR278),"",'Measure and Project Input'!AR278)</f>
        <v/>
      </c>
      <c r="AK270" t="str">
        <f>IF(ISBLANK('Measure and Project Input'!AS278),"",'Measure and Project Input'!AS278)</f>
        <v/>
      </c>
      <c r="AL270" t="str">
        <f>IF(ISBLANK('Measure and Project Input'!AT278),"",'Measure and Project Input'!AT278)</f>
        <v/>
      </c>
      <c r="AM270" t="str">
        <f>IF(ISBLANK('Measure and Project Input'!AU278),"",'Measure and Project Input'!AU278)</f>
        <v/>
      </c>
      <c r="AN270" t="str">
        <f>IF(ISBLANK('Measure and Project Input'!AV278),"",'Measure and Project Input'!AV278)</f>
        <v/>
      </c>
      <c r="AO270" t="str">
        <f>IF(ISBLANK('Measure and Project Input'!AW278),"",'Measure and Project Input'!AW278)</f>
        <v/>
      </c>
      <c r="AP270" t="str">
        <f>IF(ISBLANK('Measure and Project Input'!AX278),"",'Measure and Project Input'!AX278)</f>
        <v/>
      </c>
      <c r="AQ270" t="str">
        <f>IF(ISBLANK('Measure and Project Input'!AY278),"",'Measure and Project Input'!AY278)</f>
        <v/>
      </c>
      <c r="AR270" t="str">
        <f>IF(ISBLANK('Measure and Project Input'!AZ278),"",'Measure and Project Input'!AZ278)</f>
        <v/>
      </c>
      <c r="AS270" t="str">
        <f>IF(ISBLANK('Measure and Project Input'!BA278),"",'Measure and Project Input'!BA278)</f>
        <v/>
      </c>
      <c r="AT270" t="str">
        <f>IF(ISBLANK('Measure and Project Input'!BB278),"",'Measure and Project Input'!BB278)</f>
        <v/>
      </c>
      <c r="AU270" t="str">
        <f>IF(ISBLANK('Measure and Project Input'!BC278),"",'Measure and Project Input'!BC278)</f>
        <v/>
      </c>
      <c r="AV270" t="str">
        <f>IF(ISBLANK('Measure and Project Input'!BD278),"",'Measure and Project Input'!BD278)</f>
        <v/>
      </c>
    </row>
    <row r="271" spans="1:48" x14ac:dyDescent="0.2">
      <c r="A271" t="str">
        <f>IF(ISBLANK('Measure and Project Input'!W279),"",'Measure and Project Input'!W279)</f>
        <v/>
      </c>
      <c r="B271" t="str">
        <f ca="1">IF(ISBLANK('Measure and Project Input'!X279),IF(ISBLANK('Measure and Project Input'!BY279),"",'Measure and Project Input'!BY279),'Measure and Project Input'!X279)</f>
        <v/>
      </c>
      <c r="C271" t="str">
        <f>IF(ISBLANK('Measure and Project Input'!Y279),"",'Measure and Project Input'!Y279)</f>
        <v/>
      </c>
      <c r="D271" t="str">
        <f>IF(ISBLANK('Measure and Project Input'!Z279),"",'Measure and Project Input'!Z279)</f>
        <v/>
      </c>
      <c r="E271" t="str">
        <f>IF(ISBLANK('Measure and Project Input'!AA279),"",'Measure and Project Input'!AA279)</f>
        <v/>
      </c>
      <c r="F271" t="str">
        <f>IF(ISBLANK('Measure and Project Input'!AB279),"",'Measure and Project Input'!AB279)</f>
        <v/>
      </c>
      <c r="G271" t="str">
        <f>IF(ISBLANK('Measure and Project Input'!AC279),"",'Measure and Project Input'!AC279)</f>
        <v/>
      </c>
      <c r="H271" t="str">
        <f>IF(ISBLANK('Measure and Project Input'!AD279),"",'Measure and Project Input'!AD279)</f>
        <v/>
      </c>
      <c r="I271" t="str">
        <f>IF(ISBLANK('Measure and Project Input'!AE279),"",'Measure and Project Input'!AE279)</f>
        <v/>
      </c>
      <c r="J271" t="str">
        <f>IF(ISBLANK('Measure and Project Input'!AF279),"",'Measure and Project Input'!AF279)</f>
        <v/>
      </c>
      <c r="K271" t="str">
        <f ca="1">IF(ISBLANK('Measure and Project Input'!BE279),"",'Measure and Project Input'!BE279)</f>
        <v/>
      </c>
      <c r="T271" t="str">
        <f>IF(ISBLANK('Measure and Project Input'!BH279),"",'Measure and Project Input'!BH279)</f>
        <v/>
      </c>
      <c r="U271" t="str">
        <f>IF(ISBLANK('Measure and Project Input'!BI279),"",'Measure and Project Input'!BI279)</f>
        <v/>
      </c>
      <c r="V271" t="str">
        <f>IF(ISBLANK('Measure and Project Input'!BJ279),"",'Measure and Project Input'!BJ279)</f>
        <v/>
      </c>
      <c r="W271" t="str">
        <f>IF(ISBLANK('Measure and Project Input'!BK279),"",'Measure and Project Input'!BK279)</f>
        <v/>
      </c>
      <c r="X271" t="str">
        <f>IF(ISBLANK('Measure and Project Input'!BL279),"",'Measure and Project Input'!BL279)</f>
        <v/>
      </c>
      <c r="Y271" t="str">
        <f>IF(ISBLANK('Measure and Project Input'!BM279),"",'Measure and Project Input'!BM279)</f>
        <v/>
      </c>
      <c r="Z271" t="str">
        <f>IF(ISBLANK('Measure and Project Input'!BN279),"",'Measure and Project Input'!BN279)</f>
        <v/>
      </c>
      <c r="AA271" t="str">
        <f>IF(ISBLANK('Measure and Project Input'!BO279),"",'Measure and Project Input'!BO279)</f>
        <v/>
      </c>
      <c r="AC271" t="str">
        <f>IF(ISBLANK('Measure and Project Input'!P279),"",'Measure and Project Input'!P279)</f>
        <v/>
      </c>
      <c r="AD271" t="str">
        <f>IF(ISBLANK('Measure and Project Input'!AG279),"",'Measure and Project Input'!AG279)</f>
        <v/>
      </c>
      <c r="AE271" t="str">
        <f>IF(ISBLANK('Measure and Project Input'!AH279),"",'Measure and Project Input'!AH279)</f>
        <v/>
      </c>
      <c r="AF271" t="str">
        <f>IF(ISBLANK('Measure and Project Input'!AN279),"",'Measure and Project Input'!AN279)</f>
        <v/>
      </c>
      <c r="AG271" t="str">
        <f>IF(ISBLANK('Measure and Project Input'!AO279),"",'Measure and Project Input'!AO279)</f>
        <v/>
      </c>
      <c r="AH271" t="str">
        <f>IF(ISBLANK('Measure and Project Input'!AP279),"",'Measure and Project Input'!AP279)</f>
        <v/>
      </c>
      <c r="AI271" t="str">
        <f>IF(ISBLANK('Measure and Project Input'!AQ279),"",'Measure and Project Input'!AQ279)</f>
        <v/>
      </c>
      <c r="AJ271" t="str">
        <f>IF(ISBLANK('Measure and Project Input'!AR279),"",'Measure and Project Input'!AR279)</f>
        <v/>
      </c>
      <c r="AK271" t="str">
        <f>IF(ISBLANK('Measure and Project Input'!AS279),"",'Measure and Project Input'!AS279)</f>
        <v/>
      </c>
      <c r="AL271" t="str">
        <f>IF(ISBLANK('Measure and Project Input'!AT279),"",'Measure and Project Input'!AT279)</f>
        <v/>
      </c>
      <c r="AM271" t="str">
        <f>IF(ISBLANK('Measure and Project Input'!AU279),"",'Measure and Project Input'!AU279)</f>
        <v/>
      </c>
      <c r="AN271" t="str">
        <f>IF(ISBLANK('Measure and Project Input'!AV279),"",'Measure and Project Input'!AV279)</f>
        <v/>
      </c>
      <c r="AO271" t="str">
        <f>IF(ISBLANK('Measure and Project Input'!AW279),"",'Measure and Project Input'!AW279)</f>
        <v/>
      </c>
      <c r="AP271" t="str">
        <f>IF(ISBLANK('Measure and Project Input'!AX279),"",'Measure and Project Input'!AX279)</f>
        <v/>
      </c>
      <c r="AQ271" t="str">
        <f>IF(ISBLANK('Measure and Project Input'!AY279),"",'Measure and Project Input'!AY279)</f>
        <v/>
      </c>
      <c r="AR271" t="str">
        <f>IF(ISBLANK('Measure and Project Input'!AZ279),"",'Measure and Project Input'!AZ279)</f>
        <v/>
      </c>
      <c r="AS271" t="str">
        <f>IF(ISBLANK('Measure and Project Input'!BA279),"",'Measure and Project Input'!BA279)</f>
        <v/>
      </c>
      <c r="AT271" t="str">
        <f>IF(ISBLANK('Measure and Project Input'!BB279),"",'Measure and Project Input'!BB279)</f>
        <v/>
      </c>
      <c r="AU271" t="str">
        <f>IF(ISBLANK('Measure and Project Input'!BC279),"",'Measure and Project Input'!BC279)</f>
        <v/>
      </c>
      <c r="AV271" t="str">
        <f>IF(ISBLANK('Measure and Project Input'!BD279),"",'Measure and Project Input'!BD279)</f>
        <v/>
      </c>
    </row>
    <row r="272" spans="1:48" x14ac:dyDescent="0.2">
      <c r="A272" t="str">
        <f>IF(ISBLANK('Measure and Project Input'!W280),"",'Measure and Project Input'!W280)</f>
        <v/>
      </c>
      <c r="B272" t="str">
        <f ca="1">IF(ISBLANK('Measure and Project Input'!X280),IF(ISBLANK('Measure and Project Input'!BY280),"",'Measure and Project Input'!BY280),'Measure and Project Input'!X280)</f>
        <v/>
      </c>
      <c r="C272" t="str">
        <f>IF(ISBLANK('Measure and Project Input'!Y280),"",'Measure and Project Input'!Y280)</f>
        <v/>
      </c>
      <c r="D272" t="str">
        <f>IF(ISBLANK('Measure and Project Input'!Z280),"",'Measure and Project Input'!Z280)</f>
        <v/>
      </c>
      <c r="E272" t="str">
        <f>IF(ISBLANK('Measure and Project Input'!AA280),"",'Measure and Project Input'!AA280)</f>
        <v/>
      </c>
      <c r="F272" t="str">
        <f>IF(ISBLANK('Measure and Project Input'!AB280),"",'Measure and Project Input'!AB280)</f>
        <v/>
      </c>
      <c r="G272" t="str">
        <f>IF(ISBLANK('Measure and Project Input'!AC280),"",'Measure and Project Input'!AC280)</f>
        <v/>
      </c>
      <c r="H272" t="str">
        <f>IF(ISBLANK('Measure and Project Input'!AD280),"",'Measure and Project Input'!AD280)</f>
        <v/>
      </c>
      <c r="I272" t="str">
        <f>IF(ISBLANK('Measure and Project Input'!AE280),"",'Measure and Project Input'!AE280)</f>
        <v/>
      </c>
      <c r="J272" t="str">
        <f>IF(ISBLANK('Measure and Project Input'!AF280),"",'Measure and Project Input'!AF280)</f>
        <v/>
      </c>
      <c r="K272" t="str">
        <f ca="1">IF(ISBLANK('Measure and Project Input'!BE280),"",'Measure and Project Input'!BE280)</f>
        <v/>
      </c>
      <c r="T272" t="str">
        <f>IF(ISBLANK('Measure and Project Input'!BH280),"",'Measure and Project Input'!BH280)</f>
        <v/>
      </c>
      <c r="U272" t="str">
        <f>IF(ISBLANK('Measure and Project Input'!BI280),"",'Measure and Project Input'!BI280)</f>
        <v/>
      </c>
      <c r="V272" t="str">
        <f>IF(ISBLANK('Measure and Project Input'!BJ280),"",'Measure and Project Input'!BJ280)</f>
        <v/>
      </c>
      <c r="W272" t="str">
        <f>IF(ISBLANK('Measure and Project Input'!BK280),"",'Measure and Project Input'!BK280)</f>
        <v/>
      </c>
      <c r="X272" t="str">
        <f>IF(ISBLANK('Measure and Project Input'!BL280),"",'Measure and Project Input'!BL280)</f>
        <v/>
      </c>
      <c r="Y272" t="str">
        <f>IF(ISBLANK('Measure and Project Input'!BM280),"",'Measure and Project Input'!BM280)</f>
        <v/>
      </c>
      <c r="Z272" t="str">
        <f>IF(ISBLANK('Measure and Project Input'!BN280),"",'Measure and Project Input'!BN280)</f>
        <v/>
      </c>
      <c r="AA272" t="str">
        <f>IF(ISBLANK('Measure and Project Input'!BO280),"",'Measure and Project Input'!BO280)</f>
        <v/>
      </c>
      <c r="AC272" t="str">
        <f>IF(ISBLANK('Measure and Project Input'!P280),"",'Measure and Project Input'!P280)</f>
        <v/>
      </c>
      <c r="AD272" t="str">
        <f>IF(ISBLANK('Measure and Project Input'!AG280),"",'Measure and Project Input'!AG280)</f>
        <v/>
      </c>
      <c r="AE272" t="str">
        <f>IF(ISBLANK('Measure and Project Input'!AH280),"",'Measure and Project Input'!AH280)</f>
        <v/>
      </c>
      <c r="AF272" t="str">
        <f>IF(ISBLANK('Measure and Project Input'!AN280),"",'Measure and Project Input'!AN280)</f>
        <v/>
      </c>
      <c r="AG272" t="str">
        <f>IF(ISBLANK('Measure and Project Input'!AO280),"",'Measure and Project Input'!AO280)</f>
        <v/>
      </c>
      <c r="AH272" t="str">
        <f>IF(ISBLANK('Measure and Project Input'!AP280),"",'Measure and Project Input'!AP280)</f>
        <v/>
      </c>
      <c r="AI272" t="str">
        <f>IF(ISBLANK('Measure and Project Input'!AQ280),"",'Measure and Project Input'!AQ280)</f>
        <v/>
      </c>
      <c r="AJ272" t="str">
        <f>IF(ISBLANK('Measure and Project Input'!AR280),"",'Measure and Project Input'!AR280)</f>
        <v/>
      </c>
      <c r="AK272" t="str">
        <f>IF(ISBLANK('Measure and Project Input'!AS280),"",'Measure and Project Input'!AS280)</f>
        <v/>
      </c>
      <c r="AL272" t="str">
        <f>IF(ISBLANK('Measure and Project Input'!AT280),"",'Measure and Project Input'!AT280)</f>
        <v/>
      </c>
      <c r="AM272" t="str">
        <f>IF(ISBLANK('Measure and Project Input'!AU280),"",'Measure and Project Input'!AU280)</f>
        <v/>
      </c>
      <c r="AN272" t="str">
        <f>IF(ISBLANK('Measure and Project Input'!AV280),"",'Measure and Project Input'!AV280)</f>
        <v/>
      </c>
      <c r="AO272" t="str">
        <f>IF(ISBLANK('Measure and Project Input'!AW280),"",'Measure and Project Input'!AW280)</f>
        <v/>
      </c>
      <c r="AP272" t="str">
        <f>IF(ISBLANK('Measure and Project Input'!AX280),"",'Measure and Project Input'!AX280)</f>
        <v/>
      </c>
      <c r="AQ272" t="str">
        <f>IF(ISBLANK('Measure and Project Input'!AY280),"",'Measure and Project Input'!AY280)</f>
        <v/>
      </c>
      <c r="AR272" t="str">
        <f>IF(ISBLANK('Measure and Project Input'!AZ280),"",'Measure and Project Input'!AZ280)</f>
        <v/>
      </c>
      <c r="AS272" t="str">
        <f>IF(ISBLANK('Measure and Project Input'!BA280),"",'Measure and Project Input'!BA280)</f>
        <v/>
      </c>
      <c r="AT272" t="str">
        <f>IF(ISBLANK('Measure and Project Input'!BB280),"",'Measure and Project Input'!BB280)</f>
        <v/>
      </c>
      <c r="AU272" t="str">
        <f>IF(ISBLANK('Measure and Project Input'!BC280),"",'Measure and Project Input'!BC280)</f>
        <v/>
      </c>
      <c r="AV272" t="str">
        <f>IF(ISBLANK('Measure and Project Input'!BD280),"",'Measure and Project Input'!BD280)</f>
        <v/>
      </c>
    </row>
    <row r="273" spans="1:48" x14ac:dyDescent="0.2">
      <c r="A273" t="str">
        <f>IF(ISBLANK('Measure and Project Input'!W281),"",'Measure and Project Input'!W281)</f>
        <v/>
      </c>
      <c r="B273" t="str">
        <f ca="1">IF(ISBLANK('Measure and Project Input'!X281),IF(ISBLANK('Measure and Project Input'!BY281),"",'Measure and Project Input'!BY281),'Measure and Project Input'!X281)</f>
        <v/>
      </c>
      <c r="C273" t="str">
        <f>IF(ISBLANK('Measure and Project Input'!Y281),"",'Measure and Project Input'!Y281)</f>
        <v/>
      </c>
      <c r="D273" t="str">
        <f>IF(ISBLANK('Measure and Project Input'!Z281),"",'Measure and Project Input'!Z281)</f>
        <v/>
      </c>
      <c r="E273" t="str">
        <f>IF(ISBLANK('Measure and Project Input'!AA281),"",'Measure and Project Input'!AA281)</f>
        <v/>
      </c>
      <c r="F273" t="str">
        <f>IF(ISBLANK('Measure and Project Input'!AB281),"",'Measure and Project Input'!AB281)</f>
        <v/>
      </c>
      <c r="G273" t="str">
        <f>IF(ISBLANK('Measure and Project Input'!AC281),"",'Measure and Project Input'!AC281)</f>
        <v/>
      </c>
      <c r="H273" t="str">
        <f>IF(ISBLANK('Measure and Project Input'!AD281),"",'Measure and Project Input'!AD281)</f>
        <v/>
      </c>
      <c r="I273" t="str">
        <f>IF(ISBLANK('Measure and Project Input'!AE281),"",'Measure and Project Input'!AE281)</f>
        <v/>
      </c>
      <c r="J273" t="str">
        <f>IF(ISBLANK('Measure and Project Input'!AF281),"",'Measure and Project Input'!AF281)</f>
        <v/>
      </c>
      <c r="K273" t="str">
        <f ca="1">IF(ISBLANK('Measure and Project Input'!BE281),"",'Measure and Project Input'!BE281)</f>
        <v/>
      </c>
      <c r="T273" t="str">
        <f>IF(ISBLANK('Measure and Project Input'!BH281),"",'Measure and Project Input'!BH281)</f>
        <v/>
      </c>
      <c r="U273" t="str">
        <f>IF(ISBLANK('Measure and Project Input'!BI281),"",'Measure and Project Input'!BI281)</f>
        <v/>
      </c>
      <c r="V273" t="str">
        <f>IF(ISBLANK('Measure and Project Input'!BJ281),"",'Measure and Project Input'!BJ281)</f>
        <v/>
      </c>
      <c r="W273" t="str">
        <f>IF(ISBLANK('Measure and Project Input'!BK281),"",'Measure and Project Input'!BK281)</f>
        <v/>
      </c>
      <c r="X273" t="str">
        <f>IF(ISBLANK('Measure and Project Input'!BL281),"",'Measure and Project Input'!BL281)</f>
        <v/>
      </c>
      <c r="Y273" t="str">
        <f>IF(ISBLANK('Measure and Project Input'!BM281),"",'Measure and Project Input'!BM281)</f>
        <v/>
      </c>
      <c r="Z273" t="str">
        <f>IF(ISBLANK('Measure and Project Input'!BN281),"",'Measure and Project Input'!BN281)</f>
        <v/>
      </c>
      <c r="AA273" t="str">
        <f>IF(ISBLANK('Measure and Project Input'!BO281),"",'Measure and Project Input'!BO281)</f>
        <v/>
      </c>
      <c r="AC273" t="str">
        <f>IF(ISBLANK('Measure and Project Input'!P281),"",'Measure and Project Input'!P281)</f>
        <v/>
      </c>
      <c r="AD273" t="str">
        <f>IF(ISBLANK('Measure and Project Input'!AG281),"",'Measure and Project Input'!AG281)</f>
        <v/>
      </c>
      <c r="AE273" t="str">
        <f>IF(ISBLANK('Measure and Project Input'!AH281),"",'Measure and Project Input'!AH281)</f>
        <v/>
      </c>
      <c r="AF273" t="str">
        <f>IF(ISBLANK('Measure and Project Input'!AN281),"",'Measure and Project Input'!AN281)</f>
        <v/>
      </c>
      <c r="AG273" t="str">
        <f>IF(ISBLANK('Measure and Project Input'!AO281),"",'Measure and Project Input'!AO281)</f>
        <v/>
      </c>
      <c r="AH273" t="str">
        <f>IF(ISBLANK('Measure and Project Input'!AP281),"",'Measure and Project Input'!AP281)</f>
        <v/>
      </c>
      <c r="AI273" t="str">
        <f>IF(ISBLANK('Measure and Project Input'!AQ281),"",'Measure and Project Input'!AQ281)</f>
        <v/>
      </c>
      <c r="AJ273" t="str">
        <f>IF(ISBLANK('Measure and Project Input'!AR281),"",'Measure and Project Input'!AR281)</f>
        <v/>
      </c>
      <c r="AK273" t="str">
        <f>IF(ISBLANK('Measure and Project Input'!AS281),"",'Measure and Project Input'!AS281)</f>
        <v/>
      </c>
      <c r="AL273" t="str">
        <f>IF(ISBLANK('Measure and Project Input'!AT281),"",'Measure and Project Input'!AT281)</f>
        <v/>
      </c>
      <c r="AM273" t="str">
        <f>IF(ISBLANK('Measure and Project Input'!AU281),"",'Measure and Project Input'!AU281)</f>
        <v/>
      </c>
      <c r="AN273" t="str">
        <f>IF(ISBLANK('Measure and Project Input'!AV281),"",'Measure and Project Input'!AV281)</f>
        <v/>
      </c>
      <c r="AO273" t="str">
        <f>IF(ISBLANK('Measure and Project Input'!AW281),"",'Measure and Project Input'!AW281)</f>
        <v/>
      </c>
      <c r="AP273" t="str">
        <f>IF(ISBLANK('Measure and Project Input'!AX281),"",'Measure and Project Input'!AX281)</f>
        <v/>
      </c>
      <c r="AQ273" t="str">
        <f>IF(ISBLANK('Measure and Project Input'!AY281),"",'Measure and Project Input'!AY281)</f>
        <v/>
      </c>
      <c r="AR273" t="str">
        <f>IF(ISBLANK('Measure and Project Input'!AZ281),"",'Measure and Project Input'!AZ281)</f>
        <v/>
      </c>
      <c r="AS273" t="str">
        <f>IF(ISBLANK('Measure and Project Input'!BA281),"",'Measure and Project Input'!BA281)</f>
        <v/>
      </c>
      <c r="AT273" t="str">
        <f>IF(ISBLANK('Measure and Project Input'!BB281),"",'Measure and Project Input'!BB281)</f>
        <v/>
      </c>
      <c r="AU273" t="str">
        <f>IF(ISBLANK('Measure and Project Input'!BC281),"",'Measure and Project Input'!BC281)</f>
        <v/>
      </c>
      <c r="AV273" t="str">
        <f>IF(ISBLANK('Measure and Project Input'!BD281),"",'Measure and Project Input'!BD281)</f>
        <v/>
      </c>
    </row>
    <row r="274" spans="1:48" x14ac:dyDescent="0.2">
      <c r="A274" t="str">
        <f>IF(ISBLANK('Measure and Project Input'!W282),"",'Measure and Project Input'!W282)</f>
        <v/>
      </c>
      <c r="B274" t="str">
        <f ca="1">IF(ISBLANK('Measure and Project Input'!X282),IF(ISBLANK('Measure and Project Input'!BY282),"",'Measure and Project Input'!BY282),'Measure and Project Input'!X282)</f>
        <v/>
      </c>
      <c r="C274" t="str">
        <f>IF(ISBLANK('Measure and Project Input'!Y282),"",'Measure and Project Input'!Y282)</f>
        <v/>
      </c>
      <c r="D274" t="str">
        <f>IF(ISBLANK('Measure and Project Input'!Z282),"",'Measure and Project Input'!Z282)</f>
        <v/>
      </c>
      <c r="E274" t="str">
        <f>IF(ISBLANK('Measure and Project Input'!AA282),"",'Measure and Project Input'!AA282)</f>
        <v/>
      </c>
      <c r="F274" t="str">
        <f>IF(ISBLANK('Measure and Project Input'!AB282),"",'Measure and Project Input'!AB282)</f>
        <v/>
      </c>
      <c r="G274" t="str">
        <f>IF(ISBLANK('Measure and Project Input'!AC282),"",'Measure and Project Input'!AC282)</f>
        <v/>
      </c>
      <c r="H274" t="str">
        <f>IF(ISBLANK('Measure and Project Input'!AD282),"",'Measure and Project Input'!AD282)</f>
        <v/>
      </c>
      <c r="I274" t="str">
        <f>IF(ISBLANK('Measure and Project Input'!AE282),"",'Measure and Project Input'!AE282)</f>
        <v/>
      </c>
      <c r="J274" t="str">
        <f>IF(ISBLANK('Measure and Project Input'!AF282),"",'Measure and Project Input'!AF282)</f>
        <v/>
      </c>
      <c r="K274" t="str">
        <f ca="1">IF(ISBLANK('Measure and Project Input'!BE282),"",'Measure and Project Input'!BE282)</f>
        <v/>
      </c>
      <c r="T274" t="str">
        <f>IF(ISBLANK('Measure and Project Input'!BH282),"",'Measure and Project Input'!BH282)</f>
        <v/>
      </c>
      <c r="U274" t="str">
        <f>IF(ISBLANK('Measure and Project Input'!BI282),"",'Measure and Project Input'!BI282)</f>
        <v/>
      </c>
      <c r="V274" t="str">
        <f>IF(ISBLANK('Measure and Project Input'!BJ282),"",'Measure and Project Input'!BJ282)</f>
        <v/>
      </c>
      <c r="W274" t="str">
        <f>IF(ISBLANK('Measure and Project Input'!BK282),"",'Measure and Project Input'!BK282)</f>
        <v/>
      </c>
      <c r="X274" t="str">
        <f>IF(ISBLANK('Measure and Project Input'!BL282),"",'Measure and Project Input'!BL282)</f>
        <v/>
      </c>
      <c r="Y274" t="str">
        <f>IF(ISBLANK('Measure and Project Input'!BM282),"",'Measure and Project Input'!BM282)</f>
        <v/>
      </c>
      <c r="Z274" t="str">
        <f>IF(ISBLANK('Measure and Project Input'!BN282),"",'Measure and Project Input'!BN282)</f>
        <v/>
      </c>
      <c r="AA274" t="str">
        <f>IF(ISBLANK('Measure and Project Input'!BO282),"",'Measure and Project Input'!BO282)</f>
        <v/>
      </c>
      <c r="AC274" t="str">
        <f>IF(ISBLANK('Measure and Project Input'!P282),"",'Measure and Project Input'!P282)</f>
        <v/>
      </c>
      <c r="AD274" t="str">
        <f>IF(ISBLANK('Measure and Project Input'!AG282),"",'Measure and Project Input'!AG282)</f>
        <v/>
      </c>
      <c r="AE274" t="str">
        <f>IF(ISBLANK('Measure and Project Input'!AH282),"",'Measure and Project Input'!AH282)</f>
        <v/>
      </c>
      <c r="AF274" t="str">
        <f>IF(ISBLANK('Measure and Project Input'!AN282),"",'Measure and Project Input'!AN282)</f>
        <v/>
      </c>
      <c r="AG274" t="str">
        <f>IF(ISBLANK('Measure and Project Input'!AO282),"",'Measure and Project Input'!AO282)</f>
        <v/>
      </c>
      <c r="AH274" t="str">
        <f>IF(ISBLANK('Measure and Project Input'!AP282),"",'Measure and Project Input'!AP282)</f>
        <v/>
      </c>
      <c r="AI274" t="str">
        <f>IF(ISBLANK('Measure and Project Input'!AQ282),"",'Measure and Project Input'!AQ282)</f>
        <v/>
      </c>
      <c r="AJ274" t="str">
        <f>IF(ISBLANK('Measure and Project Input'!AR282),"",'Measure and Project Input'!AR282)</f>
        <v/>
      </c>
      <c r="AK274" t="str">
        <f>IF(ISBLANK('Measure and Project Input'!AS282),"",'Measure and Project Input'!AS282)</f>
        <v/>
      </c>
      <c r="AL274" t="str">
        <f>IF(ISBLANK('Measure and Project Input'!AT282),"",'Measure and Project Input'!AT282)</f>
        <v/>
      </c>
      <c r="AM274" t="str">
        <f>IF(ISBLANK('Measure and Project Input'!AU282),"",'Measure and Project Input'!AU282)</f>
        <v/>
      </c>
      <c r="AN274" t="str">
        <f>IF(ISBLANK('Measure and Project Input'!AV282),"",'Measure and Project Input'!AV282)</f>
        <v/>
      </c>
      <c r="AO274" t="str">
        <f>IF(ISBLANK('Measure and Project Input'!AW282),"",'Measure and Project Input'!AW282)</f>
        <v/>
      </c>
      <c r="AP274" t="str">
        <f>IF(ISBLANK('Measure and Project Input'!AX282),"",'Measure and Project Input'!AX282)</f>
        <v/>
      </c>
      <c r="AQ274" t="str">
        <f>IF(ISBLANK('Measure and Project Input'!AY282),"",'Measure and Project Input'!AY282)</f>
        <v/>
      </c>
      <c r="AR274" t="str">
        <f>IF(ISBLANK('Measure and Project Input'!AZ282),"",'Measure and Project Input'!AZ282)</f>
        <v/>
      </c>
      <c r="AS274" t="str">
        <f>IF(ISBLANK('Measure and Project Input'!BA282),"",'Measure and Project Input'!BA282)</f>
        <v/>
      </c>
      <c r="AT274" t="str">
        <f>IF(ISBLANK('Measure and Project Input'!BB282),"",'Measure and Project Input'!BB282)</f>
        <v/>
      </c>
      <c r="AU274" t="str">
        <f>IF(ISBLANK('Measure and Project Input'!BC282),"",'Measure and Project Input'!BC282)</f>
        <v/>
      </c>
      <c r="AV274" t="str">
        <f>IF(ISBLANK('Measure and Project Input'!BD282),"",'Measure and Project Input'!BD282)</f>
        <v/>
      </c>
    </row>
    <row r="275" spans="1:48" x14ac:dyDescent="0.2">
      <c r="A275" t="str">
        <f>IF(ISBLANK('Measure and Project Input'!W283),"",'Measure and Project Input'!W283)</f>
        <v/>
      </c>
      <c r="B275" t="str">
        <f ca="1">IF(ISBLANK('Measure and Project Input'!X283),IF(ISBLANK('Measure and Project Input'!BY283),"",'Measure and Project Input'!BY283),'Measure and Project Input'!X283)</f>
        <v/>
      </c>
      <c r="C275" t="str">
        <f>IF(ISBLANK('Measure and Project Input'!Y283),"",'Measure and Project Input'!Y283)</f>
        <v/>
      </c>
      <c r="D275" t="str">
        <f>IF(ISBLANK('Measure and Project Input'!Z283),"",'Measure and Project Input'!Z283)</f>
        <v/>
      </c>
      <c r="E275" t="str">
        <f>IF(ISBLANK('Measure and Project Input'!AA283),"",'Measure and Project Input'!AA283)</f>
        <v/>
      </c>
      <c r="F275" t="str">
        <f>IF(ISBLANK('Measure and Project Input'!AB283),"",'Measure and Project Input'!AB283)</f>
        <v/>
      </c>
      <c r="G275" t="str">
        <f>IF(ISBLANK('Measure and Project Input'!AC283),"",'Measure and Project Input'!AC283)</f>
        <v/>
      </c>
      <c r="H275" t="str">
        <f>IF(ISBLANK('Measure and Project Input'!AD283),"",'Measure and Project Input'!AD283)</f>
        <v/>
      </c>
      <c r="I275" t="str">
        <f>IF(ISBLANK('Measure and Project Input'!AE283),"",'Measure and Project Input'!AE283)</f>
        <v/>
      </c>
      <c r="J275" t="str">
        <f>IF(ISBLANK('Measure and Project Input'!AF283),"",'Measure and Project Input'!AF283)</f>
        <v/>
      </c>
      <c r="K275" t="str">
        <f ca="1">IF(ISBLANK('Measure and Project Input'!BE283),"",'Measure and Project Input'!BE283)</f>
        <v/>
      </c>
      <c r="T275" t="str">
        <f>IF(ISBLANK('Measure and Project Input'!BH283),"",'Measure and Project Input'!BH283)</f>
        <v/>
      </c>
      <c r="U275" t="str">
        <f>IF(ISBLANK('Measure and Project Input'!BI283),"",'Measure and Project Input'!BI283)</f>
        <v/>
      </c>
      <c r="V275" t="str">
        <f>IF(ISBLANK('Measure and Project Input'!BJ283),"",'Measure and Project Input'!BJ283)</f>
        <v/>
      </c>
      <c r="W275" t="str">
        <f>IF(ISBLANK('Measure and Project Input'!BK283),"",'Measure and Project Input'!BK283)</f>
        <v/>
      </c>
      <c r="X275" t="str">
        <f>IF(ISBLANK('Measure and Project Input'!BL283),"",'Measure and Project Input'!BL283)</f>
        <v/>
      </c>
      <c r="Y275" t="str">
        <f>IF(ISBLANK('Measure and Project Input'!BM283),"",'Measure and Project Input'!BM283)</f>
        <v/>
      </c>
      <c r="Z275" t="str">
        <f>IF(ISBLANK('Measure and Project Input'!BN283),"",'Measure and Project Input'!BN283)</f>
        <v/>
      </c>
      <c r="AA275" t="str">
        <f>IF(ISBLANK('Measure and Project Input'!BO283),"",'Measure and Project Input'!BO283)</f>
        <v/>
      </c>
      <c r="AC275" t="str">
        <f>IF(ISBLANK('Measure and Project Input'!P283),"",'Measure and Project Input'!P283)</f>
        <v/>
      </c>
      <c r="AD275" t="str">
        <f>IF(ISBLANK('Measure and Project Input'!AG283),"",'Measure and Project Input'!AG283)</f>
        <v/>
      </c>
      <c r="AE275" t="str">
        <f>IF(ISBLANK('Measure and Project Input'!AH283),"",'Measure and Project Input'!AH283)</f>
        <v/>
      </c>
      <c r="AF275" t="str">
        <f>IF(ISBLANK('Measure and Project Input'!AN283),"",'Measure and Project Input'!AN283)</f>
        <v/>
      </c>
      <c r="AG275" t="str">
        <f>IF(ISBLANK('Measure and Project Input'!AO283),"",'Measure and Project Input'!AO283)</f>
        <v/>
      </c>
      <c r="AH275" t="str">
        <f>IF(ISBLANK('Measure and Project Input'!AP283),"",'Measure and Project Input'!AP283)</f>
        <v/>
      </c>
      <c r="AI275" t="str">
        <f>IF(ISBLANK('Measure and Project Input'!AQ283),"",'Measure and Project Input'!AQ283)</f>
        <v/>
      </c>
      <c r="AJ275" t="str">
        <f>IF(ISBLANK('Measure and Project Input'!AR283),"",'Measure and Project Input'!AR283)</f>
        <v/>
      </c>
      <c r="AK275" t="str">
        <f>IF(ISBLANK('Measure and Project Input'!AS283),"",'Measure and Project Input'!AS283)</f>
        <v/>
      </c>
      <c r="AL275" t="str">
        <f>IF(ISBLANK('Measure and Project Input'!AT283),"",'Measure and Project Input'!AT283)</f>
        <v/>
      </c>
      <c r="AM275" t="str">
        <f>IF(ISBLANK('Measure and Project Input'!AU283),"",'Measure and Project Input'!AU283)</f>
        <v/>
      </c>
      <c r="AN275" t="str">
        <f>IF(ISBLANK('Measure and Project Input'!AV283),"",'Measure and Project Input'!AV283)</f>
        <v/>
      </c>
      <c r="AO275" t="str">
        <f>IF(ISBLANK('Measure and Project Input'!AW283),"",'Measure and Project Input'!AW283)</f>
        <v/>
      </c>
      <c r="AP275" t="str">
        <f>IF(ISBLANK('Measure and Project Input'!AX283),"",'Measure and Project Input'!AX283)</f>
        <v/>
      </c>
      <c r="AQ275" t="str">
        <f>IF(ISBLANK('Measure and Project Input'!AY283),"",'Measure and Project Input'!AY283)</f>
        <v/>
      </c>
      <c r="AR275" t="str">
        <f>IF(ISBLANK('Measure and Project Input'!AZ283),"",'Measure and Project Input'!AZ283)</f>
        <v/>
      </c>
      <c r="AS275" t="str">
        <f>IF(ISBLANK('Measure and Project Input'!BA283),"",'Measure and Project Input'!BA283)</f>
        <v/>
      </c>
      <c r="AT275" t="str">
        <f>IF(ISBLANK('Measure and Project Input'!BB283),"",'Measure and Project Input'!BB283)</f>
        <v/>
      </c>
      <c r="AU275" t="str">
        <f>IF(ISBLANK('Measure and Project Input'!BC283),"",'Measure and Project Input'!BC283)</f>
        <v/>
      </c>
      <c r="AV275" t="str">
        <f>IF(ISBLANK('Measure and Project Input'!BD283),"",'Measure and Project Input'!BD283)</f>
        <v/>
      </c>
    </row>
    <row r="276" spans="1:48" x14ac:dyDescent="0.2">
      <c r="A276" t="str">
        <f>IF(ISBLANK('Measure and Project Input'!W284),"",'Measure and Project Input'!W284)</f>
        <v/>
      </c>
      <c r="B276" t="str">
        <f ca="1">IF(ISBLANK('Measure and Project Input'!X284),IF(ISBLANK('Measure and Project Input'!BY284),"",'Measure and Project Input'!BY284),'Measure and Project Input'!X284)</f>
        <v/>
      </c>
      <c r="C276" t="str">
        <f>IF(ISBLANK('Measure and Project Input'!Y284),"",'Measure and Project Input'!Y284)</f>
        <v/>
      </c>
      <c r="D276" t="str">
        <f>IF(ISBLANK('Measure and Project Input'!Z284),"",'Measure and Project Input'!Z284)</f>
        <v/>
      </c>
      <c r="E276" t="str">
        <f>IF(ISBLANK('Measure and Project Input'!AA284),"",'Measure and Project Input'!AA284)</f>
        <v/>
      </c>
      <c r="F276" t="str">
        <f>IF(ISBLANK('Measure and Project Input'!AB284),"",'Measure and Project Input'!AB284)</f>
        <v/>
      </c>
      <c r="G276" t="str">
        <f>IF(ISBLANK('Measure and Project Input'!AC284),"",'Measure and Project Input'!AC284)</f>
        <v/>
      </c>
      <c r="H276" t="str">
        <f>IF(ISBLANK('Measure and Project Input'!AD284),"",'Measure and Project Input'!AD284)</f>
        <v/>
      </c>
      <c r="I276" t="str">
        <f>IF(ISBLANK('Measure and Project Input'!AE284),"",'Measure and Project Input'!AE284)</f>
        <v/>
      </c>
      <c r="J276" t="str">
        <f>IF(ISBLANK('Measure and Project Input'!AF284),"",'Measure and Project Input'!AF284)</f>
        <v/>
      </c>
      <c r="K276" t="str">
        <f ca="1">IF(ISBLANK('Measure and Project Input'!BE284),"",'Measure and Project Input'!BE284)</f>
        <v/>
      </c>
      <c r="T276" t="str">
        <f>IF(ISBLANK('Measure and Project Input'!BH284),"",'Measure and Project Input'!BH284)</f>
        <v/>
      </c>
      <c r="U276" t="str">
        <f>IF(ISBLANK('Measure and Project Input'!BI284),"",'Measure and Project Input'!BI284)</f>
        <v/>
      </c>
      <c r="V276" t="str">
        <f>IF(ISBLANK('Measure and Project Input'!BJ284),"",'Measure and Project Input'!BJ284)</f>
        <v/>
      </c>
      <c r="W276" t="str">
        <f>IF(ISBLANK('Measure and Project Input'!BK284),"",'Measure and Project Input'!BK284)</f>
        <v/>
      </c>
      <c r="X276" t="str">
        <f>IF(ISBLANK('Measure and Project Input'!BL284),"",'Measure and Project Input'!BL284)</f>
        <v/>
      </c>
      <c r="Y276" t="str">
        <f>IF(ISBLANK('Measure and Project Input'!BM284),"",'Measure and Project Input'!BM284)</f>
        <v/>
      </c>
      <c r="Z276" t="str">
        <f>IF(ISBLANK('Measure and Project Input'!BN284),"",'Measure and Project Input'!BN284)</f>
        <v/>
      </c>
      <c r="AA276" t="str">
        <f>IF(ISBLANK('Measure and Project Input'!BO284),"",'Measure and Project Input'!BO284)</f>
        <v/>
      </c>
      <c r="AC276" t="str">
        <f>IF(ISBLANK('Measure and Project Input'!P284),"",'Measure and Project Input'!P284)</f>
        <v/>
      </c>
      <c r="AD276" t="str">
        <f>IF(ISBLANK('Measure and Project Input'!AG284),"",'Measure and Project Input'!AG284)</f>
        <v/>
      </c>
      <c r="AE276" t="str">
        <f>IF(ISBLANK('Measure and Project Input'!AH284),"",'Measure and Project Input'!AH284)</f>
        <v/>
      </c>
      <c r="AF276" t="str">
        <f>IF(ISBLANK('Measure and Project Input'!AN284),"",'Measure and Project Input'!AN284)</f>
        <v/>
      </c>
      <c r="AG276" t="str">
        <f>IF(ISBLANK('Measure and Project Input'!AO284),"",'Measure and Project Input'!AO284)</f>
        <v/>
      </c>
      <c r="AH276" t="str">
        <f>IF(ISBLANK('Measure and Project Input'!AP284),"",'Measure and Project Input'!AP284)</f>
        <v/>
      </c>
      <c r="AI276" t="str">
        <f>IF(ISBLANK('Measure and Project Input'!AQ284),"",'Measure and Project Input'!AQ284)</f>
        <v/>
      </c>
      <c r="AJ276" t="str">
        <f>IF(ISBLANK('Measure and Project Input'!AR284),"",'Measure and Project Input'!AR284)</f>
        <v/>
      </c>
      <c r="AK276" t="str">
        <f>IF(ISBLANK('Measure and Project Input'!AS284),"",'Measure and Project Input'!AS284)</f>
        <v/>
      </c>
      <c r="AL276" t="str">
        <f>IF(ISBLANK('Measure and Project Input'!AT284),"",'Measure and Project Input'!AT284)</f>
        <v/>
      </c>
      <c r="AM276" t="str">
        <f>IF(ISBLANK('Measure and Project Input'!AU284),"",'Measure and Project Input'!AU284)</f>
        <v/>
      </c>
      <c r="AN276" t="str">
        <f>IF(ISBLANK('Measure and Project Input'!AV284),"",'Measure and Project Input'!AV284)</f>
        <v/>
      </c>
      <c r="AO276" t="str">
        <f>IF(ISBLANK('Measure and Project Input'!AW284),"",'Measure and Project Input'!AW284)</f>
        <v/>
      </c>
      <c r="AP276" t="str">
        <f>IF(ISBLANK('Measure and Project Input'!AX284),"",'Measure and Project Input'!AX284)</f>
        <v/>
      </c>
      <c r="AQ276" t="str">
        <f>IF(ISBLANK('Measure and Project Input'!AY284),"",'Measure and Project Input'!AY284)</f>
        <v/>
      </c>
      <c r="AR276" t="str">
        <f>IF(ISBLANK('Measure and Project Input'!AZ284),"",'Measure and Project Input'!AZ284)</f>
        <v/>
      </c>
      <c r="AS276" t="str">
        <f>IF(ISBLANK('Measure and Project Input'!BA284),"",'Measure and Project Input'!BA284)</f>
        <v/>
      </c>
      <c r="AT276" t="str">
        <f>IF(ISBLANK('Measure and Project Input'!BB284),"",'Measure and Project Input'!BB284)</f>
        <v/>
      </c>
      <c r="AU276" t="str">
        <f>IF(ISBLANK('Measure and Project Input'!BC284),"",'Measure and Project Input'!BC284)</f>
        <v/>
      </c>
      <c r="AV276" t="str">
        <f>IF(ISBLANK('Measure and Project Input'!BD284),"",'Measure and Project Input'!BD284)</f>
        <v/>
      </c>
    </row>
    <row r="277" spans="1:48" x14ac:dyDescent="0.2">
      <c r="A277" t="str">
        <f>IF(ISBLANK('Measure and Project Input'!W285),"",'Measure and Project Input'!W285)</f>
        <v/>
      </c>
      <c r="B277" t="str">
        <f ca="1">IF(ISBLANK('Measure and Project Input'!X285),IF(ISBLANK('Measure and Project Input'!BY285),"",'Measure and Project Input'!BY285),'Measure and Project Input'!X285)</f>
        <v/>
      </c>
      <c r="C277" t="str">
        <f>IF(ISBLANK('Measure and Project Input'!Y285),"",'Measure and Project Input'!Y285)</f>
        <v/>
      </c>
      <c r="D277" t="str">
        <f>IF(ISBLANK('Measure and Project Input'!Z285),"",'Measure and Project Input'!Z285)</f>
        <v/>
      </c>
      <c r="E277" t="str">
        <f>IF(ISBLANK('Measure and Project Input'!AA285),"",'Measure and Project Input'!AA285)</f>
        <v/>
      </c>
      <c r="F277" t="str">
        <f>IF(ISBLANK('Measure and Project Input'!AB285),"",'Measure and Project Input'!AB285)</f>
        <v/>
      </c>
      <c r="G277" t="str">
        <f>IF(ISBLANK('Measure and Project Input'!AC285),"",'Measure and Project Input'!AC285)</f>
        <v/>
      </c>
      <c r="H277" t="str">
        <f>IF(ISBLANK('Measure and Project Input'!AD285),"",'Measure and Project Input'!AD285)</f>
        <v/>
      </c>
      <c r="I277" t="str">
        <f>IF(ISBLANK('Measure and Project Input'!AE285),"",'Measure and Project Input'!AE285)</f>
        <v/>
      </c>
      <c r="J277" t="str">
        <f>IF(ISBLANK('Measure and Project Input'!AF285),"",'Measure and Project Input'!AF285)</f>
        <v/>
      </c>
      <c r="K277" t="str">
        <f ca="1">IF(ISBLANK('Measure and Project Input'!BE285),"",'Measure and Project Input'!BE285)</f>
        <v/>
      </c>
      <c r="T277" t="str">
        <f>IF(ISBLANK('Measure and Project Input'!BH285),"",'Measure and Project Input'!BH285)</f>
        <v/>
      </c>
      <c r="U277" t="str">
        <f>IF(ISBLANK('Measure and Project Input'!BI285),"",'Measure and Project Input'!BI285)</f>
        <v/>
      </c>
      <c r="V277" t="str">
        <f>IF(ISBLANK('Measure and Project Input'!BJ285),"",'Measure and Project Input'!BJ285)</f>
        <v/>
      </c>
      <c r="W277" t="str">
        <f>IF(ISBLANK('Measure and Project Input'!BK285),"",'Measure and Project Input'!BK285)</f>
        <v/>
      </c>
      <c r="X277" t="str">
        <f>IF(ISBLANK('Measure and Project Input'!BL285),"",'Measure and Project Input'!BL285)</f>
        <v/>
      </c>
      <c r="Y277" t="str">
        <f>IF(ISBLANK('Measure and Project Input'!BM285),"",'Measure and Project Input'!BM285)</f>
        <v/>
      </c>
      <c r="Z277" t="str">
        <f>IF(ISBLANK('Measure and Project Input'!BN285),"",'Measure and Project Input'!BN285)</f>
        <v/>
      </c>
      <c r="AA277" t="str">
        <f>IF(ISBLANK('Measure and Project Input'!BO285),"",'Measure and Project Input'!BO285)</f>
        <v/>
      </c>
      <c r="AC277" t="str">
        <f>IF(ISBLANK('Measure and Project Input'!P285),"",'Measure and Project Input'!P285)</f>
        <v/>
      </c>
      <c r="AD277" t="str">
        <f>IF(ISBLANK('Measure and Project Input'!AG285),"",'Measure and Project Input'!AG285)</f>
        <v/>
      </c>
      <c r="AE277" t="str">
        <f>IF(ISBLANK('Measure and Project Input'!AH285),"",'Measure and Project Input'!AH285)</f>
        <v/>
      </c>
      <c r="AF277" t="str">
        <f>IF(ISBLANK('Measure and Project Input'!AN285),"",'Measure and Project Input'!AN285)</f>
        <v/>
      </c>
      <c r="AG277" t="str">
        <f>IF(ISBLANK('Measure and Project Input'!AO285),"",'Measure and Project Input'!AO285)</f>
        <v/>
      </c>
      <c r="AH277" t="str">
        <f>IF(ISBLANK('Measure and Project Input'!AP285),"",'Measure and Project Input'!AP285)</f>
        <v/>
      </c>
      <c r="AI277" t="str">
        <f>IF(ISBLANK('Measure and Project Input'!AQ285),"",'Measure and Project Input'!AQ285)</f>
        <v/>
      </c>
      <c r="AJ277" t="str">
        <f>IF(ISBLANK('Measure and Project Input'!AR285),"",'Measure and Project Input'!AR285)</f>
        <v/>
      </c>
      <c r="AK277" t="str">
        <f>IF(ISBLANK('Measure and Project Input'!AS285),"",'Measure and Project Input'!AS285)</f>
        <v/>
      </c>
      <c r="AL277" t="str">
        <f>IF(ISBLANK('Measure and Project Input'!AT285),"",'Measure and Project Input'!AT285)</f>
        <v/>
      </c>
      <c r="AM277" t="str">
        <f>IF(ISBLANK('Measure and Project Input'!AU285),"",'Measure and Project Input'!AU285)</f>
        <v/>
      </c>
      <c r="AN277" t="str">
        <f>IF(ISBLANK('Measure and Project Input'!AV285),"",'Measure and Project Input'!AV285)</f>
        <v/>
      </c>
      <c r="AO277" t="str">
        <f>IF(ISBLANK('Measure and Project Input'!AW285),"",'Measure and Project Input'!AW285)</f>
        <v/>
      </c>
      <c r="AP277" t="str">
        <f>IF(ISBLANK('Measure and Project Input'!AX285),"",'Measure and Project Input'!AX285)</f>
        <v/>
      </c>
      <c r="AQ277" t="str">
        <f>IF(ISBLANK('Measure and Project Input'!AY285),"",'Measure and Project Input'!AY285)</f>
        <v/>
      </c>
      <c r="AR277" t="str">
        <f>IF(ISBLANK('Measure and Project Input'!AZ285),"",'Measure and Project Input'!AZ285)</f>
        <v/>
      </c>
      <c r="AS277" t="str">
        <f>IF(ISBLANK('Measure and Project Input'!BA285),"",'Measure and Project Input'!BA285)</f>
        <v/>
      </c>
      <c r="AT277" t="str">
        <f>IF(ISBLANK('Measure and Project Input'!BB285),"",'Measure and Project Input'!BB285)</f>
        <v/>
      </c>
      <c r="AU277" t="str">
        <f>IF(ISBLANK('Measure and Project Input'!BC285),"",'Measure and Project Input'!BC285)</f>
        <v/>
      </c>
      <c r="AV277" t="str">
        <f>IF(ISBLANK('Measure and Project Input'!BD285),"",'Measure and Project Input'!BD285)</f>
        <v/>
      </c>
    </row>
    <row r="278" spans="1:48" x14ac:dyDescent="0.2">
      <c r="A278" t="str">
        <f>IF(ISBLANK('Measure and Project Input'!W286),"",'Measure and Project Input'!W286)</f>
        <v/>
      </c>
      <c r="B278" t="str">
        <f ca="1">IF(ISBLANK('Measure and Project Input'!X286),IF(ISBLANK('Measure and Project Input'!BY286),"",'Measure and Project Input'!BY286),'Measure and Project Input'!X286)</f>
        <v/>
      </c>
      <c r="C278" t="str">
        <f>IF(ISBLANK('Measure and Project Input'!Y286),"",'Measure and Project Input'!Y286)</f>
        <v/>
      </c>
      <c r="D278" t="str">
        <f>IF(ISBLANK('Measure and Project Input'!Z286),"",'Measure and Project Input'!Z286)</f>
        <v/>
      </c>
      <c r="E278" t="str">
        <f>IF(ISBLANK('Measure and Project Input'!AA286),"",'Measure and Project Input'!AA286)</f>
        <v/>
      </c>
      <c r="F278" t="str">
        <f>IF(ISBLANK('Measure and Project Input'!AB286),"",'Measure and Project Input'!AB286)</f>
        <v/>
      </c>
      <c r="G278" t="str">
        <f>IF(ISBLANK('Measure and Project Input'!AC286),"",'Measure and Project Input'!AC286)</f>
        <v/>
      </c>
      <c r="H278" t="str">
        <f>IF(ISBLANK('Measure and Project Input'!AD286),"",'Measure and Project Input'!AD286)</f>
        <v/>
      </c>
      <c r="I278" t="str">
        <f>IF(ISBLANK('Measure and Project Input'!AE286),"",'Measure and Project Input'!AE286)</f>
        <v/>
      </c>
      <c r="J278" t="str">
        <f>IF(ISBLANK('Measure and Project Input'!AF286),"",'Measure and Project Input'!AF286)</f>
        <v/>
      </c>
      <c r="K278" t="str">
        <f ca="1">IF(ISBLANK('Measure and Project Input'!BE286),"",'Measure and Project Input'!BE286)</f>
        <v/>
      </c>
      <c r="T278" t="str">
        <f>IF(ISBLANK('Measure and Project Input'!BH286),"",'Measure and Project Input'!BH286)</f>
        <v/>
      </c>
      <c r="U278" t="str">
        <f>IF(ISBLANK('Measure and Project Input'!BI286),"",'Measure and Project Input'!BI286)</f>
        <v/>
      </c>
      <c r="V278" t="str">
        <f>IF(ISBLANK('Measure and Project Input'!BJ286),"",'Measure and Project Input'!BJ286)</f>
        <v/>
      </c>
      <c r="W278" t="str">
        <f>IF(ISBLANK('Measure and Project Input'!BK286),"",'Measure and Project Input'!BK286)</f>
        <v/>
      </c>
      <c r="X278" t="str">
        <f>IF(ISBLANK('Measure and Project Input'!BL286),"",'Measure and Project Input'!BL286)</f>
        <v/>
      </c>
      <c r="Y278" t="str">
        <f>IF(ISBLANK('Measure and Project Input'!BM286),"",'Measure and Project Input'!BM286)</f>
        <v/>
      </c>
      <c r="Z278" t="str">
        <f>IF(ISBLANK('Measure and Project Input'!BN286),"",'Measure and Project Input'!BN286)</f>
        <v/>
      </c>
      <c r="AA278" t="str">
        <f>IF(ISBLANK('Measure and Project Input'!BO286),"",'Measure and Project Input'!BO286)</f>
        <v/>
      </c>
      <c r="AC278" t="str">
        <f>IF(ISBLANK('Measure and Project Input'!P286),"",'Measure and Project Input'!P286)</f>
        <v/>
      </c>
      <c r="AD278" t="str">
        <f>IF(ISBLANK('Measure and Project Input'!AG286),"",'Measure and Project Input'!AG286)</f>
        <v/>
      </c>
      <c r="AE278" t="str">
        <f>IF(ISBLANK('Measure and Project Input'!AH286),"",'Measure and Project Input'!AH286)</f>
        <v/>
      </c>
      <c r="AF278" t="str">
        <f>IF(ISBLANK('Measure and Project Input'!AN286),"",'Measure and Project Input'!AN286)</f>
        <v/>
      </c>
      <c r="AG278" t="str">
        <f>IF(ISBLANK('Measure and Project Input'!AO286),"",'Measure and Project Input'!AO286)</f>
        <v/>
      </c>
      <c r="AH278" t="str">
        <f>IF(ISBLANK('Measure and Project Input'!AP286),"",'Measure and Project Input'!AP286)</f>
        <v/>
      </c>
      <c r="AI278" t="str">
        <f>IF(ISBLANK('Measure and Project Input'!AQ286),"",'Measure and Project Input'!AQ286)</f>
        <v/>
      </c>
      <c r="AJ278" t="str">
        <f>IF(ISBLANK('Measure and Project Input'!AR286),"",'Measure and Project Input'!AR286)</f>
        <v/>
      </c>
      <c r="AK278" t="str">
        <f>IF(ISBLANK('Measure and Project Input'!AS286),"",'Measure and Project Input'!AS286)</f>
        <v/>
      </c>
      <c r="AL278" t="str">
        <f>IF(ISBLANK('Measure and Project Input'!AT286),"",'Measure and Project Input'!AT286)</f>
        <v/>
      </c>
      <c r="AM278" t="str">
        <f>IF(ISBLANK('Measure and Project Input'!AU286),"",'Measure and Project Input'!AU286)</f>
        <v/>
      </c>
      <c r="AN278" t="str">
        <f>IF(ISBLANK('Measure and Project Input'!AV286),"",'Measure and Project Input'!AV286)</f>
        <v/>
      </c>
      <c r="AO278" t="str">
        <f>IF(ISBLANK('Measure and Project Input'!AW286),"",'Measure and Project Input'!AW286)</f>
        <v/>
      </c>
      <c r="AP278" t="str">
        <f>IF(ISBLANK('Measure and Project Input'!AX286),"",'Measure and Project Input'!AX286)</f>
        <v/>
      </c>
      <c r="AQ278" t="str">
        <f>IF(ISBLANK('Measure and Project Input'!AY286),"",'Measure and Project Input'!AY286)</f>
        <v/>
      </c>
      <c r="AR278" t="str">
        <f>IF(ISBLANK('Measure and Project Input'!AZ286),"",'Measure and Project Input'!AZ286)</f>
        <v/>
      </c>
      <c r="AS278" t="str">
        <f>IF(ISBLANK('Measure and Project Input'!BA286),"",'Measure and Project Input'!BA286)</f>
        <v/>
      </c>
      <c r="AT278" t="str">
        <f>IF(ISBLANK('Measure and Project Input'!BB286),"",'Measure and Project Input'!BB286)</f>
        <v/>
      </c>
      <c r="AU278" t="str">
        <f>IF(ISBLANK('Measure and Project Input'!BC286),"",'Measure and Project Input'!BC286)</f>
        <v/>
      </c>
      <c r="AV278" t="str">
        <f>IF(ISBLANK('Measure and Project Input'!BD286),"",'Measure and Project Input'!BD286)</f>
        <v/>
      </c>
    </row>
    <row r="279" spans="1:48" x14ac:dyDescent="0.2">
      <c r="A279" t="str">
        <f>IF(ISBLANK('Measure and Project Input'!W287),"",'Measure and Project Input'!W287)</f>
        <v/>
      </c>
      <c r="B279" t="str">
        <f ca="1">IF(ISBLANK('Measure and Project Input'!X287),IF(ISBLANK('Measure and Project Input'!BY287),"",'Measure and Project Input'!BY287),'Measure and Project Input'!X287)</f>
        <v/>
      </c>
      <c r="C279" t="str">
        <f>IF(ISBLANK('Measure and Project Input'!Y287),"",'Measure and Project Input'!Y287)</f>
        <v/>
      </c>
      <c r="D279" t="str">
        <f>IF(ISBLANK('Measure and Project Input'!Z287),"",'Measure and Project Input'!Z287)</f>
        <v/>
      </c>
      <c r="E279" t="str">
        <f>IF(ISBLANK('Measure and Project Input'!AA287),"",'Measure and Project Input'!AA287)</f>
        <v/>
      </c>
      <c r="F279" t="str">
        <f>IF(ISBLANK('Measure and Project Input'!AB287),"",'Measure and Project Input'!AB287)</f>
        <v/>
      </c>
      <c r="G279" t="str">
        <f>IF(ISBLANK('Measure and Project Input'!AC287),"",'Measure and Project Input'!AC287)</f>
        <v/>
      </c>
      <c r="H279" t="str">
        <f>IF(ISBLANK('Measure and Project Input'!AD287),"",'Measure and Project Input'!AD287)</f>
        <v/>
      </c>
      <c r="I279" t="str">
        <f>IF(ISBLANK('Measure and Project Input'!AE287),"",'Measure and Project Input'!AE287)</f>
        <v/>
      </c>
      <c r="J279" t="str">
        <f>IF(ISBLANK('Measure and Project Input'!AF287),"",'Measure and Project Input'!AF287)</f>
        <v/>
      </c>
      <c r="K279" t="str">
        <f ca="1">IF(ISBLANK('Measure and Project Input'!BE287),"",'Measure and Project Input'!BE287)</f>
        <v/>
      </c>
      <c r="T279" t="str">
        <f>IF(ISBLANK('Measure and Project Input'!BH287),"",'Measure and Project Input'!BH287)</f>
        <v/>
      </c>
      <c r="U279" t="str">
        <f>IF(ISBLANK('Measure and Project Input'!BI287),"",'Measure and Project Input'!BI287)</f>
        <v/>
      </c>
      <c r="V279" t="str">
        <f>IF(ISBLANK('Measure and Project Input'!BJ287),"",'Measure and Project Input'!BJ287)</f>
        <v/>
      </c>
      <c r="W279" t="str">
        <f>IF(ISBLANK('Measure and Project Input'!BK287),"",'Measure and Project Input'!BK287)</f>
        <v/>
      </c>
      <c r="X279" t="str">
        <f>IF(ISBLANK('Measure and Project Input'!BL287),"",'Measure and Project Input'!BL287)</f>
        <v/>
      </c>
      <c r="Y279" t="str">
        <f>IF(ISBLANK('Measure and Project Input'!BM287),"",'Measure and Project Input'!BM287)</f>
        <v/>
      </c>
      <c r="Z279" t="str">
        <f>IF(ISBLANK('Measure and Project Input'!BN287),"",'Measure and Project Input'!BN287)</f>
        <v/>
      </c>
      <c r="AA279" t="str">
        <f>IF(ISBLANK('Measure and Project Input'!BO287),"",'Measure and Project Input'!BO287)</f>
        <v/>
      </c>
      <c r="AC279" t="str">
        <f>IF(ISBLANK('Measure and Project Input'!P287),"",'Measure and Project Input'!P287)</f>
        <v/>
      </c>
      <c r="AD279" t="str">
        <f>IF(ISBLANK('Measure and Project Input'!AG287),"",'Measure and Project Input'!AG287)</f>
        <v/>
      </c>
      <c r="AE279" t="str">
        <f>IF(ISBLANK('Measure and Project Input'!AH287),"",'Measure and Project Input'!AH287)</f>
        <v/>
      </c>
      <c r="AF279" t="str">
        <f>IF(ISBLANK('Measure and Project Input'!AN287),"",'Measure and Project Input'!AN287)</f>
        <v/>
      </c>
      <c r="AG279" t="str">
        <f>IF(ISBLANK('Measure and Project Input'!AO287),"",'Measure and Project Input'!AO287)</f>
        <v/>
      </c>
      <c r="AH279" t="str">
        <f>IF(ISBLANK('Measure and Project Input'!AP287),"",'Measure and Project Input'!AP287)</f>
        <v/>
      </c>
      <c r="AI279" t="str">
        <f>IF(ISBLANK('Measure and Project Input'!AQ287),"",'Measure and Project Input'!AQ287)</f>
        <v/>
      </c>
      <c r="AJ279" t="str">
        <f>IF(ISBLANK('Measure and Project Input'!AR287),"",'Measure and Project Input'!AR287)</f>
        <v/>
      </c>
      <c r="AK279" t="str">
        <f>IF(ISBLANK('Measure and Project Input'!AS287),"",'Measure and Project Input'!AS287)</f>
        <v/>
      </c>
      <c r="AL279" t="str">
        <f>IF(ISBLANK('Measure and Project Input'!AT287),"",'Measure and Project Input'!AT287)</f>
        <v/>
      </c>
      <c r="AM279" t="str">
        <f>IF(ISBLANK('Measure and Project Input'!AU287),"",'Measure and Project Input'!AU287)</f>
        <v/>
      </c>
      <c r="AN279" t="str">
        <f>IF(ISBLANK('Measure and Project Input'!AV287),"",'Measure and Project Input'!AV287)</f>
        <v/>
      </c>
      <c r="AO279" t="str">
        <f>IF(ISBLANK('Measure and Project Input'!AW287),"",'Measure and Project Input'!AW287)</f>
        <v/>
      </c>
      <c r="AP279" t="str">
        <f>IF(ISBLANK('Measure and Project Input'!AX287),"",'Measure and Project Input'!AX287)</f>
        <v/>
      </c>
      <c r="AQ279" t="str">
        <f>IF(ISBLANK('Measure and Project Input'!AY287),"",'Measure and Project Input'!AY287)</f>
        <v/>
      </c>
      <c r="AR279" t="str">
        <f>IF(ISBLANK('Measure and Project Input'!AZ287),"",'Measure and Project Input'!AZ287)</f>
        <v/>
      </c>
      <c r="AS279" t="str">
        <f>IF(ISBLANK('Measure and Project Input'!BA287),"",'Measure and Project Input'!BA287)</f>
        <v/>
      </c>
      <c r="AT279" t="str">
        <f>IF(ISBLANK('Measure and Project Input'!BB287),"",'Measure and Project Input'!BB287)</f>
        <v/>
      </c>
      <c r="AU279" t="str">
        <f>IF(ISBLANK('Measure and Project Input'!BC287),"",'Measure and Project Input'!BC287)</f>
        <v/>
      </c>
      <c r="AV279" t="str">
        <f>IF(ISBLANK('Measure and Project Input'!BD287),"",'Measure and Project Input'!BD287)</f>
        <v/>
      </c>
    </row>
    <row r="280" spans="1:48" x14ac:dyDescent="0.2">
      <c r="A280" t="str">
        <f>IF(ISBLANK('Measure and Project Input'!W288),"",'Measure and Project Input'!W288)</f>
        <v/>
      </c>
      <c r="B280" t="str">
        <f ca="1">IF(ISBLANK('Measure and Project Input'!X288),IF(ISBLANK('Measure and Project Input'!BY288),"",'Measure and Project Input'!BY288),'Measure and Project Input'!X288)</f>
        <v/>
      </c>
      <c r="C280" t="str">
        <f>IF(ISBLANK('Measure and Project Input'!Y288),"",'Measure and Project Input'!Y288)</f>
        <v/>
      </c>
      <c r="D280" t="str">
        <f>IF(ISBLANK('Measure and Project Input'!Z288),"",'Measure and Project Input'!Z288)</f>
        <v/>
      </c>
      <c r="E280" t="str">
        <f>IF(ISBLANK('Measure and Project Input'!AA288),"",'Measure and Project Input'!AA288)</f>
        <v/>
      </c>
      <c r="F280" t="str">
        <f>IF(ISBLANK('Measure and Project Input'!AB288),"",'Measure and Project Input'!AB288)</f>
        <v/>
      </c>
      <c r="G280" t="str">
        <f>IF(ISBLANK('Measure and Project Input'!AC288),"",'Measure and Project Input'!AC288)</f>
        <v/>
      </c>
      <c r="H280" t="str">
        <f>IF(ISBLANK('Measure and Project Input'!AD288),"",'Measure and Project Input'!AD288)</f>
        <v/>
      </c>
      <c r="I280" t="str">
        <f>IF(ISBLANK('Measure and Project Input'!AE288),"",'Measure and Project Input'!AE288)</f>
        <v/>
      </c>
      <c r="J280" t="str">
        <f>IF(ISBLANK('Measure and Project Input'!AF288),"",'Measure and Project Input'!AF288)</f>
        <v/>
      </c>
      <c r="K280" t="str">
        <f ca="1">IF(ISBLANK('Measure and Project Input'!BE288),"",'Measure and Project Input'!BE288)</f>
        <v/>
      </c>
      <c r="T280" t="str">
        <f>IF(ISBLANK('Measure and Project Input'!BH288),"",'Measure and Project Input'!BH288)</f>
        <v/>
      </c>
      <c r="U280" t="str">
        <f>IF(ISBLANK('Measure and Project Input'!BI288),"",'Measure and Project Input'!BI288)</f>
        <v/>
      </c>
      <c r="V280" t="str">
        <f>IF(ISBLANK('Measure and Project Input'!BJ288),"",'Measure and Project Input'!BJ288)</f>
        <v/>
      </c>
      <c r="W280" t="str">
        <f>IF(ISBLANK('Measure and Project Input'!BK288),"",'Measure and Project Input'!BK288)</f>
        <v/>
      </c>
      <c r="X280" t="str">
        <f>IF(ISBLANK('Measure and Project Input'!BL288),"",'Measure and Project Input'!BL288)</f>
        <v/>
      </c>
      <c r="Y280" t="str">
        <f>IF(ISBLANK('Measure and Project Input'!BM288),"",'Measure and Project Input'!BM288)</f>
        <v/>
      </c>
      <c r="Z280" t="str">
        <f>IF(ISBLANK('Measure and Project Input'!BN288),"",'Measure and Project Input'!BN288)</f>
        <v/>
      </c>
      <c r="AA280" t="str">
        <f>IF(ISBLANK('Measure and Project Input'!BO288),"",'Measure and Project Input'!BO288)</f>
        <v/>
      </c>
      <c r="AC280" t="str">
        <f>IF(ISBLANK('Measure and Project Input'!P288),"",'Measure and Project Input'!P288)</f>
        <v/>
      </c>
      <c r="AD280" t="str">
        <f>IF(ISBLANK('Measure and Project Input'!AG288),"",'Measure and Project Input'!AG288)</f>
        <v/>
      </c>
      <c r="AE280" t="str">
        <f>IF(ISBLANK('Measure and Project Input'!AH288),"",'Measure and Project Input'!AH288)</f>
        <v/>
      </c>
      <c r="AF280" t="str">
        <f>IF(ISBLANK('Measure and Project Input'!AN288),"",'Measure and Project Input'!AN288)</f>
        <v/>
      </c>
      <c r="AG280" t="str">
        <f>IF(ISBLANK('Measure and Project Input'!AO288),"",'Measure and Project Input'!AO288)</f>
        <v/>
      </c>
      <c r="AH280" t="str">
        <f>IF(ISBLANK('Measure and Project Input'!AP288),"",'Measure and Project Input'!AP288)</f>
        <v/>
      </c>
      <c r="AI280" t="str">
        <f>IF(ISBLANK('Measure and Project Input'!AQ288),"",'Measure and Project Input'!AQ288)</f>
        <v/>
      </c>
      <c r="AJ280" t="str">
        <f>IF(ISBLANK('Measure and Project Input'!AR288),"",'Measure and Project Input'!AR288)</f>
        <v/>
      </c>
      <c r="AK280" t="str">
        <f>IF(ISBLANK('Measure and Project Input'!AS288),"",'Measure and Project Input'!AS288)</f>
        <v/>
      </c>
      <c r="AL280" t="str">
        <f>IF(ISBLANK('Measure and Project Input'!AT288),"",'Measure and Project Input'!AT288)</f>
        <v/>
      </c>
      <c r="AM280" t="str">
        <f>IF(ISBLANK('Measure and Project Input'!AU288),"",'Measure and Project Input'!AU288)</f>
        <v/>
      </c>
      <c r="AN280" t="str">
        <f>IF(ISBLANK('Measure and Project Input'!AV288),"",'Measure and Project Input'!AV288)</f>
        <v/>
      </c>
      <c r="AO280" t="str">
        <f>IF(ISBLANK('Measure and Project Input'!AW288),"",'Measure and Project Input'!AW288)</f>
        <v/>
      </c>
      <c r="AP280" t="str">
        <f>IF(ISBLANK('Measure and Project Input'!AX288),"",'Measure and Project Input'!AX288)</f>
        <v/>
      </c>
      <c r="AQ280" t="str">
        <f>IF(ISBLANK('Measure and Project Input'!AY288),"",'Measure and Project Input'!AY288)</f>
        <v/>
      </c>
      <c r="AR280" t="str">
        <f>IF(ISBLANK('Measure and Project Input'!AZ288),"",'Measure and Project Input'!AZ288)</f>
        <v/>
      </c>
      <c r="AS280" t="str">
        <f>IF(ISBLANK('Measure and Project Input'!BA288),"",'Measure and Project Input'!BA288)</f>
        <v/>
      </c>
      <c r="AT280" t="str">
        <f>IF(ISBLANK('Measure and Project Input'!BB288),"",'Measure and Project Input'!BB288)</f>
        <v/>
      </c>
      <c r="AU280" t="str">
        <f>IF(ISBLANK('Measure and Project Input'!BC288),"",'Measure and Project Input'!BC288)</f>
        <v/>
      </c>
      <c r="AV280" t="str">
        <f>IF(ISBLANK('Measure and Project Input'!BD288),"",'Measure and Project Input'!BD288)</f>
        <v/>
      </c>
    </row>
    <row r="281" spans="1:48" x14ac:dyDescent="0.2">
      <c r="A281" t="str">
        <f>IF(ISBLANK('Measure and Project Input'!W289),"",'Measure and Project Input'!W289)</f>
        <v/>
      </c>
      <c r="B281" t="str">
        <f ca="1">IF(ISBLANK('Measure and Project Input'!X289),IF(ISBLANK('Measure and Project Input'!BY289),"",'Measure and Project Input'!BY289),'Measure and Project Input'!X289)</f>
        <v/>
      </c>
      <c r="C281" t="str">
        <f>IF(ISBLANK('Measure and Project Input'!Y289),"",'Measure and Project Input'!Y289)</f>
        <v/>
      </c>
      <c r="D281" t="str">
        <f>IF(ISBLANK('Measure and Project Input'!Z289),"",'Measure and Project Input'!Z289)</f>
        <v/>
      </c>
      <c r="E281" t="str">
        <f>IF(ISBLANK('Measure and Project Input'!AA289),"",'Measure and Project Input'!AA289)</f>
        <v/>
      </c>
      <c r="F281" t="str">
        <f>IF(ISBLANK('Measure and Project Input'!AB289),"",'Measure and Project Input'!AB289)</f>
        <v/>
      </c>
      <c r="G281" t="str">
        <f>IF(ISBLANK('Measure and Project Input'!AC289),"",'Measure and Project Input'!AC289)</f>
        <v/>
      </c>
      <c r="H281" t="str">
        <f>IF(ISBLANK('Measure and Project Input'!AD289),"",'Measure and Project Input'!AD289)</f>
        <v/>
      </c>
      <c r="I281" t="str">
        <f>IF(ISBLANK('Measure and Project Input'!AE289),"",'Measure and Project Input'!AE289)</f>
        <v/>
      </c>
      <c r="J281" t="str">
        <f>IF(ISBLANK('Measure and Project Input'!AF289),"",'Measure and Project Input'!AF289)</f>
        <v/>
      </c>
      <c r="K281" t="str">
        <f ca="1">IF(ISBLANK('Measure and Project Input'!BE289),"",'Measure and Project Input'!BE289)</f>
        <v/>
      </c>
      <c r="T281" t="str">
        <f>IF(ISBLANK('Measure and Project Input'!BH289),"",'Measure and Project Input'!BH289)</f>
        <v/>
      </c>
      <c r="U281" t="str">
        <f>IF(ISBLANK('Measure and Project Input'!BI289),"",'Measure and Project Input'!BI289)</f>
        <v/>
      </c>
      <c r="V281" t="str">
        <f>IF(ISBLANK('Measure and Project Input'!BJ289),"",'Measure and Project Input'!BJ289)</f>
        <v/>
      </c>
      <c r="W281" t="str">
        <f>IF(ISBLANK('Measure and Project Input'!BK289),"",'Measure and Project Input'!BK289)</f>
        <v/>
      </c>
      <c r="X281" t="str">
        <f>IF(ISBLANK('Measure and Project Input'!BL289),"",'Measure and Project Input'!BL289)</f>
        <v/>
      </c>
      <c r="Y281" t="str">
        <f>IF(ISBLANK('Measure and Project Input'!BM289),"",'Measure and Project Input'!BM289)</f>
        <v/>
      </c>
      <c r="Z281" t="str">
        <f>IF(ISBLANK('Measure and Project Input'!BN289),"",'Measure and Project Input'!BN289)</f>
        <v/>
      </c>
      <c r="AA281" t="str">
        <f>IF(ISBLANK('Measure and Project Input'!BO289),"",'Measure and Project Input'!BO289)</f>
        <v/>
      </c>
      <c r="AC281" t="str">
        <f>IF(ISBLANK('Measure and Project Input'!P289),"",'Measure and Project Input'!P289)</f>
        <v/>
      </c>
      <c r="AD281" t="str">
        <f>IF(ISBLANK('Measure and Project Input'!AG289),"",'Measure and Project Input'!AG289)</f>
        <v/>
      </c>
      <c r="AE281" t="str">
        <f>IF(ISBLANK('Measure and Project Input'!AH289),"",'Measure and Project Input'!AH289)</f>
        <v/>
      </c>
      <c r="AF281" t="str">
        <f>IF(ISBLANK('Measure and Project Input'!AN289),"",'Measure and Project Input'!AN289)</f>
        <v/>
      </c>
      <c r="AG281" t="str">
        <f>IF(ISBLANK('Measure and Project Input'!AO289),"",'Measure and Project Input'!AO289)</f>
        <v/>
      </c>
      <c r="AH281" t="str">
        <f>IF(ISBLANK('Measure and Project Input'!AP289),"",'Measure and Project Input'!AP289)</f>
        <v/>
      </c>
      <c r="AI281" t="str">
        <f>IF(ISBLANK('Measure and Project Input'!AQ289),"",'Measure and Project Input'!AQ289)</f>
        <v/>
      </c>
      <c r="AJ281" t="str">
        <f>IF(ISBLANK('Measure and Project Input'!AR289),"",'Measure and Project Input'!AR289)</f>
        <v/>
      </c>
      <c r="AK281" t="str">
        <f>IF(ISBLANK('Measure and Project Input'!AS289),"",'Measure and Project Input'!AS289)</f>
        <v/>
      </c>
      <c r="AL281" t="str">
        <f>IF(ISBLANK('Measure and Project Input'!AT289),"",'Measure and Project Input'!AT289)</f>
        <v/>
      </c>
      <c r="AM281" t="str">
        <f>IF(ISBLANK('Measure and Project Input'!AU289),"",'Measure and Project Input'!AU289)</f>
        <v/>
      </c>
      <c r="AN281" t="str">
        <f>IF(ISBLANK('Measure and Project Input'!AV289),"",'Measure and Project Input'!AV289)</f>
        <v/>
      </c>
      <c r="AO281" t="str">
        <f>IF(ISBLANK('Measure and Project Input'!AW289),"",'Measure and Project Input'!AW289)</f>
        <v/>
      </c>
      <c r="AP281" t="str">
        <f>IF(ISBLANK('Measure and Project Input'!AX289),"",'Measure and Project Input'!AX289)</f>
        <v/>
      </c>
      <c r="AQ281" t="str">
        <f>IF(ISBLANK('Measure and Project Input'!AY289),"",'Measure and Project Input'!AY289)</f>
        <v/>
      </c>
      <c r="AR281" t="str">
        <f>IF(ISBLANK('Measure and Project Input'!AZ289),"",'Measure and Project Input'!AZ289)</f>
        <v/>
      </c>
      <c r="AS281" t="str">
        <f>IF(ISBLANK('Measure and Project Input'!BA289),"",'Measure and Project Input'!BA289)</f>
        <v/>
      </c>
      <c r="AT281" t="str">
        <f>IF(ISBLANK('Measure and Project Input'!BB289),"",'Measure and Project Input'!BB289)</f>
        <v/>
      </c>
      <c r="AU281" t="str">
        <f>IF(ISBLANK('Measure and Project Input'!BC289),"",'Measure and Project Input'!BC289)</f>
        <v/>
      </c>
      <c r="AV281" t="str">
        <f>IF(ISBLANK('Measure and Project Input'!BD289),"",'Measure and Project Input'!BD289)</f>
        <v/>
      </c>
    </row>
    <row r="282" spans="1:48" x14ac:dyDescent="0.2">
      <c r="A282" t="str">
        <f>IF(ISBLANK('Measure and Project Input'!W290),"",'Measure and Project Input'!W290)</f>
        <v/>
      </c>
      <c r="B282" t="str">
        <f ca="1">IF(ISBLANK('Measure and Project Input'!X290),IF(ISBLANK('Measure and Project Input'!BY290),"",'Measure and Project Input'!BY290),'Measure and Project Input'!X290)</f>
        <v/>
      </c>
      <c r="C282" t="str">
        <f>IF(ISBLANK('Measure and Project Input'!Y290),"",'Measure and Project Input'!Y290)</f>
        <v/>
      </c>
      <c r="D282" t="str">
        <f>IF(ISBLANK('Measure and Project Input'!Z290),"",'Measure and Project Input'!Z290)</f>
        <v/>
      </c>
      <c r="E282" t="str">
        <f>IF(ISBLANK('Measure and Project Input'!AA290),"",'Measure and Project Input'!AA290)</f>
        <v/>
      </c>
      <c r="F282" t="str">
        <f>IF(ISBLANK('Measure and Project Input'!AB290),"",'Measure and Project Input'!AB290)</f>
        <v/>
      </c>
      <c r="G282" t="str">
        <f>IF(ISBLANK('Measure and Project Input'!AC290),"",'Measure and Project Input'!AC290)</f>
        <v/>
      </c>
      <c r="H282" t="str">
        <f>IF(ISBLANK('Measure and Project Input'!AD290),"",'Measure and Project Input'!AD290)</f>
        <v/>
      </c>
      <c r="I282" t="str">
        <f>IF(ISBLANK('Measure and Project Input'!AE290),"",'Measure and Project Input'!AE290)</f>
        <v/>
      </c>
      <c r="J282" t="str">
        <f>IF(ISBLANK('Measure and Project Input'!AF290),"",'Measure and Project Input'!AF290)</f>
        <v/>
      </c>
      <c r="K282" t="str">
        <f ca="1">IF(ISBLANK('Measure and Project Input'!BE290),"",'Measure and Project Input'!BE290)</f>
        <v/>
      </c>
      <c r="T282" t="str">
        <f>IF(ISBLANK('Measure and Project Input'!BH290),"",'Measure and Project Input'!BH290)</f>
        <v/>
      </c>
      <c r="U282" t="str">
        <f>IF(ISBLANK('Measure and Project Input'!BI290),"",'Measure and Project Input'!BI290)</f>
        <v/>
      </c>
      <c r="V282" t="str">
        <f>IF(ISBLANK('Measure and Project Input'!BJ290),"",'Measure and Project Input'!BJ290)</f>
        <v/>
      </c>
      <c r="W282" t="str">
        <f>IF(ISBLANK('Measure and Project Input'!BK290),"",'Measure and Project Input'!BK290)</f>
        <v/>
      </c>
      <c r="X282" t="str">
        <f>IF(ISBLANK('Measure and Project Input'!BL290),"",'Measure and Project Input'!BL290)</f>
        <v/>
      </c>
      <c r="Y282" t="str">
        <f>IF(ISBLANK('Measure and Project Input'!BM290),"",'Measure and Project Input'!BM290)</f>
        <v/>
      </c>
      <c r="Z282" t="str">
        <f>IF(ISBLANK('Measure and Project Input'!BN290),"",'Measure and Project Input'!BN290)</f>
        <v/>
      </c>
      <c r="AA282" t="str">
        <f>IF(ISBLANK('Measure and Project Input'!BO290),"",'Measure and Project Input'!BO290)</f>
        <v/>
      </c>
      <c r="AC282" t="str">
        <f>IF(ISBLANK('Measure and Project Input'!P290),"",'Measure and Project Input'!P290)</f>
        <v/>
      </c>
      <c r="AD282" t="str">
        <f>IF(ISBLANK('Measure and Project Input'!AG290),"",'Measure and Project Input'!AG290)</f>
        <v/>
      </c>
      <c r="AE282" t="str">
        <f>IF(ISBLANK('Measure and Project Input'!AH290),"",'Measure and Project Input'!AH290)</f>
        <v/>
      </c>
      <c r="AF282" t="str">
        <f>IF(ISBLANK('Measure and Project Input'!AN290),"",'Measure and Project Input'!AN290)</f>
        <v/>
      </c>
      <c r="AG282" t="str">
        <f>IF(ISBLANK('Measure and Project Input'!AO290),"",'Measure and Project Input'!AO290)</f>
        <v/>
      </c>
      <c r="AH282" t="str">
        <f>IF(ISBLANK('Measure and Project Input'!AP290),"",'Measure and Project Input'!AP290)</f>
        <v/>
      </c>
      <c r="AI282" t="str">
        <f>IF(ISBLANK('Measure and Project Input'!AQ290),"",'Measure and Project Input'!AQ290)</f>
        <v/>
      </c>
      <c r="AJ282" t="str">
        <f>IF(ISBLANK('Measure and Project Input'!AR290),"",'Measure and Project Input'!AR290)</f>
        <v/>
      </c>
      <c r="AK282" t="str">
        <f>IF(ISBLANK('Measure and Project Input'!AS290),"",'Measure and Project Input'!AS290)</f>
        <v/>
      </c>
      <c r="AL282" t="str">
        <f>IF(ISBLANK('Measure and Project Input'!AT290),"",'Measure and Project Input'!AT290)</f>
        <v/>
      </c>
      <c r="AM282" t="str">
        <f>IF(ISBLANK('Measure and Project Input'!AU290),"",'Measure and Project Input'!AU290)</f>
        <v/>
      </c>
      <c r="AN282" t="str">
        <f>IF(ISBLANK('Measure and Project Input'!AV290),"",'Measure and Project Input'!AV290)</f>
        <v/>
      </c>
      <c r="AO282" t="str">
        <f>IF(ISBLANK('Measure and Project Input'!AW290),"",'Measure and Project Input'!AW290)</f>
        <v/>
      </c>
      <c r="AP282" t="str">
        <f>IF(ISBLANK('Measure and Project Input'!AX290),"",'Measure and Project Input'!AX290)</f>
        <v/>
      </c>
      <c r="AQ282" t="str">
        <f>IF(ISBLANK('Measure and Project Input'!AY290),"",'Measure and Project Input'!AY290)</f>
        <v/>
      </c>
      <c r="AR282" t="str">
        <f>IF(ISBLANK('Measure and Project Input'!AZ290),"",'Measure and Project Input'!AZ290)</f>
        <v/>
      </c>
      <c r="AS282" t="str">
        <f>IF(ISBLANK('Measure and Project Input'!BA290),"",'Measure and Project Input'!BA290)</f>
        <v/>
      </c>
      <c r="AT282" t="str">
        <f>IF(ISBLANK('Measure and Project Input'!BB290),"",'Measure and Project Input'!BB290)</f>
        <v/>
      </c>
      <c r="AU282" t="str">
        <f>IF(ISBLANK('Measure and Project Input'!BC290),"",'Measure and Project Input'!BC290)</f>
        <v/>
      </c>
      <c r="AV282" t="str">
        <f>IF(ISBLANK('Measure and Project Input'!BD290),"",'Measure and Project Input'!BD290)</f>
        <v/>
      </c>
    </row>
    <row r="283" spans="1:48" x14ac:dyDescent="0.2">
      <c r="A283" t="str">
        <f>IF(ISBLANK('Measure and Project Input'!W291),"",'Measure and Project Input'!W291)</f>
        <v/>
      </c>
      <c r="B283" t="str">
        <f ca="1">IF(ISBLANK('Measure and Project Input'!X291),IF(ISBLANK('Measure and Project Input'!BY291),"",'Measure and Project Input'!BY291),'Measure and Project Input'!X291)</f>
        <v/>
      </c>
      <c r="C283" t="str">
        <f>IF(ISBLANK('Measure and Project Input'!Y291),"",'Measure and Project Input'!Y291)</f>
        <v/>
      </c>
      <c r="D283" t="str">
        <f>IF(ISBLANK('Measure and Project Input'!Z291),"",'Measure and Project Input'!Z291)</f>
        <v/>
      </c>
      <c r="E283" t="str">
        <f>IF(ISBLANK('Measure and Project Input'!AA291),"",'Measure and Project Input'!AA291)</f>
        <v/>
      </c>
      <c r="F283" t="str">
        <f>IF(ISBLANK('Measure and Project Input'!AB291),"",'Measure and Project Input'!AB291)</f>
        <v/>
      </c>
      <c r="G283" t="str">
        <f>IF(ISBLANK('Measure and Project Input'!AC291),"",'Measure and Project Input'!AC291)</f>
        <v/>
      </c>
      <c r="H283" t="str">
        <f>IF(ISBLANK('Measure and Project Input'!AD291),"",'Measure and Project Input'!AD291)</f>
        <v/>
      </c>
      <c r="I283" t="str">
        <f>IF(ISBLANK('Measure and Project Input'!AE291),"",'Measure and Project Input'!AE291)</f>
        <v/>
      </c>
      <c r="J283" t="str">
        <f>IF(ISBLANK('Measure and Project Input'!AF291),"",'Measure and Project Input'!AF291)</f>
        <v/>
      </c>
      <c r="K283" t="str">
        <f ca="1">IF(ISBLANK('Measure and Project Input'!BE291),"",'Measure and Project Input'!BE291)</f>
        <v/>
      </c>
      <c r="T283" t="str">
        <f>IF(ISBLANK('Measure and Project Input'!BH291),"",'Measure and Project Input'!BH291)</f>
        <v/>
      </c>
      <c r="U283" t="str">
        <f>IF(ISBLANK('Measure and Project Input'!BI291),"",'Measure and Project Input'!BI291)</f>
        <v/>
      </c>
      <c r="V283" t="str">
        <f>IF(ISBLANK('Measure and Project Input'!BJ291),"",'Measure and Project Input'!BJ291)</f>
        <v/>
      </c>
      <c r="W283" t="str">
        <f>IF(ISBLANK('Measure and Project Input'!BK291),"",'Measure and Project Input'!BK291)</f>
        <v/>
      </c>
      <c r="X283" t="str">
        <f>IF(ISBLANK('Measure and Project Input'!BL291),"",'Measure and Project Input'!BL291)</f>
        <v/>
      </c>
      <c r="Y283" t="str">
        <f>IF(ISBLANK('Measure and Project Input'!BM291),"",'Measure and Project Input'!BM291)</f>
        <v/>
      </c>
      <c r="Z283" t="str">
        <f>IF(ISBLANK('Measure and Project Input'!BN291),"",'Measure and Project Input'!BN291)</f>
        <v/>
      </c>
      <c r="AA283" t="str">
        <f>IF(ISBLANK('Measure and Project Input'!BO291),"",'Measure and Project Input'!BO291)</f>
        <v/>
      </c>
      <c r="AC283" t="str">
        <f>IF(ISBLANK('Measure and Project Input'!P291),"",'Measure and Project Input'!P291)</f>
        <v/>
      </c>
      <c r="AD283" t="str">
        <f>IF(ISBLANK('Measure and Project Input'!AG291),"",'Measure and Project Input'!AG291)</f>
        <v/>
      </c>
      <c r="AE283" t="str">
        <f>IF(ISBLANK('Measure and Project Input'!AH291),"",'Measure and Project Input'!AH291)</f>
        <v/>
      </c>
      <c r="AF283" t="str">
        <f>IF(ISBLANK('Measure and Project Input'!AN291),"",'Measure and Project Input'!AN291)</f>
        <v/>
      </c>
      <c r="AG283" t="str">
        <f>IF(ISBLANK('Measure and Project Input'!AO291),"",'Measure and Project Input'!AO291)</f>
        <v/>
      </c>
      <c r="AH283" t="str">
        <f>IF(ISBLANK('Measure and Project Input'!AP291),"",'Measure and Project Input'!AP291)</f>
        <v/>
      </c>
      <c r="AI283" t="str">
        <f>IF(ISBLANK('Measure and Project Input'!AQ291),"",'Measure and Project Input'!AQ291)</f>
        <v/>
      </c>
      <c r="AJ283" t="str">
        <f>IF(ISBLANK('Measure and Project Input'!AR291),"",'Measure and Project Input'!AR291)</f>
        <v/>
      </c>
      <c r="AK283" t="str">
        <f>IF(ISBLANK('Measure and Project Input'!AS291),"",'Measure and Project Input'!AS291)</f>
        <v/>
      </c>
      <c r="AL283" t="str">
        <f>IF(ISBLANK('Measure and Project Input'!AT291),"",'Measure and Project Input'!AT291)</f>
        <v/>
      </c>
      <c r="AM283" t="str">
        <f>IF(ISBLANK('Measure and Project Input'!AU291),"",'Measure and Project Input'!AU291)</f>
        <v/>
      </c>
      <c r="AN283" t="str">
        <f>IF(ISBLANK('Measure and Project Input'!AV291),"",'Measure and Project Input'!AV291)</f>
        <v/>
      </c>
      <c r="AO283" t="str">
        <f>IF(ISBLANK('Measure and Project Input'!AW291),"",'Measure and Project Input'!AW291)</f>
        <v/>
      </c>
      <c r="AP283" t="str">
        <f>IF(ISBLANK('Measure and Project Input'!AX291),"",'Measure and Project Input'!AX291)</f>
        <v/>
      </c>
      <c r="AQ283" t="str">
        <f>IF(ISBLANK('Measure and Project Input'!AY291),"",'Measure and Project Input'!AY291)</f>
        <v/>
      </c>
      <c r="AR283" t="str">
        <f>IF(ISBLANK('Measure and Project Input'!AZ291),"",'Measure and Project Input'!AZ291)</f>
        <v/>
      </c>
      <c r="AS283" t="str">
        <f>IF(ISBLANK('Measure and Project Input'!BA291),"",'Measure and Project Input'!BA291)</f>
        <v/>
      </c>
      <c r="AT283" t="str">
        <f>IF(ISBLANK('Measure and Project Input'!BB291),"",'Measure and Project Input'!BB291)</f>
        <v/>
      </c>
      <c r="AU283" t="str">
        <f>IF(ISBLANK('Measure and Project Input'!BC291),"",'Measure and Project Input'!BC291)</f>
        <v/>
      </c>
      <c r="AV283" t="str">
        <f>IF(ISBLANK('Measure and Project Input'!BD291),"",'Measure and Project Input'!BD291)</f>
        <v/>
      </c>
    </row>
    <row r="284" spans="1:48" x14ac:dyDescent="0.2">
      <c r="A284" t="str">
        <f>IF(ISBLANK('Measure and Project Input'!W292),"",'Measure and Project Input'!W292)</f>
        <v/>
      </c>
      <c r="B284" t="str">
        <f ca="1">IF(ISBLANK('Measure and Project Input'!X292),IF(ISBLANK('Measure and Project Input'!BY292),"",'Measure and Project Input'!BY292),'Measure and Project Input'!X292)</f>
        <v/>
      </c>
      <c r="C284" t="str">
        <f>IF(ISBLANK('Measure and Project Input'!Y292),"",'Measure and Project Input'!Y292)</f>
        <v/>
      </c>
      <c r="D284" t="str">
        <f>IF(ISBLANK('Measure and Project Input'!Z292),"",'Measure and Project Input'!Z292)</f>
        <v/>
      </c>
      <c r="E284" t="str">
        <f>IF(ISBLANK('Measure and Project Input'!AA292),"",'Measure and Project Input'!AA292)</f>
        <v/>
      </c>
      <c r="F284" t="str">
        <f>IF(ISBLANK('Measure and Project Input'!AB292),"",'Measure and Project Input'!AB292)</f>
        <v/>
      </c>
      <c r="G284" t="str">
        <f>IF(ISBLANK('Measure and Project Input'!AC292),"",'Measure and Project Input'!AC292)</f>
        <v/>
      </c>
      <c r="H284" t="str">
        <f>IF(ISBLANK('Measure and Project Input'!AD292),"",'Measure and Project Input'!AD292)</f>
        <v/>
      </c>
      <c r="I284" t="str">
        <f>IF(ISBLANK('Measure and Project Input'!AE292),"",'Measure and Project Input'!AE292)</f>
        <v/>
      </c>
      <c r="J284" t="str">
        <f>IF(ISBLANK('Measure and Project Input'!AF292),"",'Measure and Project Input'!AF292)</f>
        <v/>
      </c>
      <c r="K284" t="str">
        <f ca="1">IF(ISBLANK('Measure and Project Input'!BE292),"",'Measure and Project Input'!BE292)</f>
        <v/>
      </c>
      <c r="T284" t="str">
        <f>IF(ISBLANK('Measure and Project Input'!BH292),"",'Measure and Project Input'!BH292)</f>
        <v/>
      </c>
      <c r="U284" t="str">
        <f>IF(ISBLANK('Measure and Project Input'!BI292),"",'Measure and Project Input'!BI292)</f>
        <v/>
      </c>
      <c r="V284" t="str">
        <f>IF(ISBLANK('Measure and Project Input'!BJ292),"",'Measure and Project Input'!BJ292)</f>
        <v/>
      </c>
      <c r="W284" t="str">
        <f>IF(ISBLANK('Measure and Project Input'!BK292),"",'Measure and Project Input'!BK292)</f>
        <v/>
      </c>
      <c r="X284" t="str">
        <f>IF(ISBLANK('Measure and Project Input'!BL292),"",'Measure and Project Input'!BL292)</f>
        <v/>
      </c>
      <c r="Y284" t="str">
        <f>IF(ISBLANK('Measure and Project Input'!BM292),"",'Measure and Project Input'!BM292)</f>
        <v/>
      </c>
      <c r="Z284" t="str">
        <f>IF(ISBLANK('Measure and Project Input'!BN292),"",'Measure and Project Input'!BN292)</f>
        <v/>
      </c>
      <c r="AA284" t="str">
        <f>IF(ISBLANK('Measure and Project Input'!BO292),"",'Measure and Project Input'!BO292)</f>
        <v/>
      </c>
      <c r="AC284" t="str">
        <f>IF(ISBLANK('Measure and Project Input'!P292),"",'Measure and Project Input'!P292)</f>
        <v/>
      </c>
      <c r="AD284" t="str">
        <f>IF(ISBLANK('Measure and Project Input'!AG292),"",'Measure and Project Input'!AG292)</f>
        <v/>
      </c>
      <c r="AE284" t="str">
        <f>IF(ISBLANK('Measure and Project Input'!AH292),"",'Measure and Project Input'!AH292)</f>
        <v/>
      </c>
      <c r="AF284" t="str">
        <f>IF(ISBLANK('Measure and Project Input'!AN292),"",'Measure and Project Input'!AN292)</f>
        <v/>
      </c>
      <c r="AG284" t="str">
        <f>IF(ISBLANK('Measure and Project Input'!AO292),"",'Measure and Project Input'!AO292)</f>
        <v/>
      </c>
      <c r="AH284" t="str">
        <f>IF(ISBLANK('Measure and Project Input'!AP292),"",'Measure and Project Input'!AP292)</f>
        <v/>
      </c>
      <c r="AI284" t="str">
        <f>IF(ISBLANK('Measure and Project Input'!AQ292),"",'Measure and Project Input'!AQ292)</f>
        <v/>
      </c>
      <c r="AJ284" t="str">
        <f>IF(ISBLANK('Measure and Project Input'!AR292),"",'Measure and Project Input'!AR292)</f>
        <v/>
      </c>
      <c r="AK284" t="str">
        <f>IF(ISBLANK('Measure and Project Input'!AS292),"",'Measure and Project Input'!AS292)</f>
        <v/>
      </c>
      <c r="AL284" t="str">
        <f>IF(ISBLANK('Measure and Project Input'!AT292),"",'Measure and Project Input'!AT292)</f>
        <v/>
      </c>
      <c r="AM284" t="str">
        <f>IF(ISBLANK('Measure and Project Input'!AU292),"",'Measure and Project Input'!AU292)</f>
        <v/>
      </c>
      <c r="AN284" t="str">
        <f>IF(ISBLANK('Measure and Project Input'!AV292),"",'Measure and Project Input'!AV292)</f>
        <v/>
      </c>
      <c r="AO284" t="str">
        <f>IF(ISBLANK('Measure and Project Input'!AW292),"",'Measure and Project Input'!AW292)</f>
        <v/>
      </c>
      <c r="AP284" t="str">
        <f>IF(ISBLANK('Measure and Project Input'!AX292),"",'Measure and Project Input'!AX292)</f>
        <v/>
      </c>
      <c r="AQ284" t="str">
        <f>IF(ISBLANK('Measure and Project Input'!AY292),"",'Measure and Project Input'!AY292)</f>
        <v/>
      </c>
      <c r="AR284" t="str">
        <f>IF(ISBLANK('Measure and Project Input'!AZ292),"",'Measure and Project Input'!AZ292)</f>
        <v/>
      </c>
      <c r="AS284" t="str">
        <f>IF(ISBLANK('Measure and Project Input'!BA292),"",'Measure and Project Input'!BA292)</f>
        <v/>
      </c>
      <c r="AT284" t="str">
        <f>IF(ISBLANK('Measure and Project Input'!BB292),"",'Measure and Project Input'!BB292)</f>
        <v/>
      </c>
      <c r="AU284" t="str">
        <f>IF(ISBLANK('Measure and Project Input'!BC292),"",'Measure and Project Input'!BC292)</f>
        <v/>
      </c>
      <c r="AV284" t="str">
        <f>IF(ISBLANK('Measure and Project Input'!BD292),"",'Measure and Project Input'!BD292)</f>
        <v/>
      </c>
    </row>
    <row r="285" spans="1:48" x14ac:dyDescent="0.2">
      <c r="A285" t="str">
        <f>IF(ISBLANK('Measure and Project Input'!W293),"",'Measure and Project Input'!W293)</f>
        <v/>
      </c>
      <c r="B285" t="str">
        <f ca="1">IF(ISBLANK('Measure and Project Input'!X293),IF(ISBLANK('Measure and Project Input'!BY293),"",'Measure and Project Input'!BY293),'Measure and Project Input'!X293)</f>
        <v/>
      </c>
      <c r="C285" t="str">
        <f>IF(ISBLANK('Measure and Project Input'!Y293),"",'Measure and Project Input'!Y293)</f>
        <v/>
      </c>
      <c r="D285" t="str">
        <f>IF(ISBLANK('Measure and Project Input'!Z293),"",'Measure and Project Input'!Z293)</f>
        <v/>
      </c>
      <c r="E285" t="str">
        <f>IF(ISBLANK('Measure and Project Input'!AA293),"",'Measure and Project Input'!AA293)</f>
        <v/>
      </c>
      <c r="F285" t="str">
        <f>IF(ISBLANK('Measure and Project Input'!AB293),"",'Measure and Project Input'!AB293)</f>
        <v/>
      </c>
      <c r="G285" t="str">
        <f>IF(ISBLANK('Measure and Project Input'!AC293),"",'Measure and Project Input'!AC293)</f>
        <v/>
      </c>
      <c r="H285" t="str">
        <f>IF(ISBLANK('Measure and Project Input'!AD293),"",'Measure and Project Input'!AD293)</f>
        <v/>
      </c>
      <c r="I285" t="str">
        <f>IF(ISBLANK('Measure and Project Input'!AE293),"",'Measure and Project Input'!AE293)</f>
        <v/>
      </c>
      <c r="J285" t="str">
        <f>IF(ISBLANK('Measure and Project Input'!AF293),"",'Measure and Project Input'!AF293)</f>
        <v/>
      </c>
      <c r="K285" t="str">
        <f ca="1">IF(ISBLANK('Measure and Project Input'!BE293),"",'Measure and Project Input'!BE293)</f>
        <v/>
      </c>
      <c r="T285" t="str">
        <f>IF(ISBLANK('Measure and Project Input'!BH293),"",'Measure and Project Input'!BH293)</f>
        <v/>
      </c>
      <c r="U285" t="str">
        <f>IF(ISBLANK('Measure and Project Input'!BI293),"",'Measure and Project Input'!BI293)</f>
        <v/>
      </c>
      <c r="V285" t="str">
        <f>IF(ISBLANK('Measure and Project Input'!BJ293),"",'Measure and Project Input'!BJ293)</f>
        <v/>
      </c>
      <c r="W285" t="str">
        <f>IF(ISBLANK('Measure and Project Input'!BK293),"",'Measure and Project Input'!BK293)</f>
        <v/>
      </c>
      <c r="X285" t="str">
        <f>IF(ISBLANK('Measure and Project Input'!BL293),"",'Measure and Project Input'!BL293)</f>
        <v/>
      </c>
      <c r="Y285" t="str">
        <f>IF(ISBLANK('Measure and Project Input'!BM293),"",'Measure and Project Input'!BM293)</f>
        <v/>
      </c>
      <c r="Z285" t="str">
        <f>IF(ISBLANK('Measure and Project Input'!BN293),"",'Measure and Project Input'!BN293)</f>
        <v/>
      </c>
      <c r="AA285" t="str">
        <f>IF(ISBLANK('Measure and Project Input'!BO293),"",'Measure and Project Input'!BO293)</f>
        <v/>
      </c>
      <c r="AC285" t="str">
        <f>IF(ISBLANK('Measure and Project Input'!P293),"",'Measure and Project Input'!P293)</f>
        <v/>
      </c>
      <c r="AD285" t="str">
        <f>IF(ISBLANK('Measure and Project Input'!AG293),"",'Measure and Project Input'!AG293)</f>
        <v/>
      </c>
      <c r="AE285" t="str">
        <f>IF(ISBLANK('Measure and Project Input'!AH293),"",'Measure and Project Input'!AH293)</f>
        <v/>
      </c>
      <c r="AF285" t="str">
        <f>IF(ISBLANK('Measure and Project Input'!AN293),"",'Measure and Project Input'!AN293)</f>
        <v/>
      </c>
      <c r="AG285" t="str">
        <f>IF(ISBLANK('Measure and Project Input'!AO293),"",'Measure and Project Input'!AO293)</f>
        <v/>
      </c>
      <c r="AH285" t="str">
        <f>IF(ISBLANK('Measure and Project Input'!AP293),"",'Measure and Project Input'!AP293)</f>
        <v/>
      </c>
      <c r="AI285" t="str">
        <f>IF(ISBLANK('Measure and Project Input'!AQ293),"",'Measure and Project Input'!AQ293)</f>
        <v/>
      </c>
      <c r="AJ285" t="str">
        <f>IF(ISBLANK('Measure and Project Input'!AR293),"",'Measure and Project Input'!AR293)</f>
        <v/>
      </c>
      <c r="AK285" t="str">
        <f>IF(ISBLANK('Measure and Project Input'!AS293),"",'Measure and Project Input'!AS293)</f>
        <v/>
      </c>
      <c r="AL285" t="str">
        <f>IF(ISBLANK('Measure and Project Input'!AT293),"",'Measure and Project Input'!AT293)</f>
        <v/>
      </c>
      <c r="AM285" t="str">
        <f>IF(ISBLANK('Measure and Project Input'!AU293),"",'Measure and Project Input'!AU293)</f>
        <v/>
      </c>
      <c r="AN285" t="str">
        <f>IF(ISBLANK('Measure and Project Input'!AV293),"",'Measure and Project Input'!AV293)</f>
        <v/>
      </c>
      <c r="AO285" t="str">
        <f>IF(ISBLANK('Measure and Project Input'!AW293),"",'Measure and Project Input'!AW293)</f>
        <v/>
      </c>
      <c r="AP285" t="str">
        <f>IF(ISBLANK('Measure and Project Input'!AX293),"",'Measure and Project Input'!AX293)</f>
        <v/>
      </c>
      <c r="AQ285" t="str">
        <f>IF(ISBLANK('Measure and Project Input'!AY293),"",'Measure and Project Input'!AY293)</f>
        <v/>
      </c>
      <c r="AR285" t="str">
        <f>IF(ISBLANK('Measure and Project Input'!AZ293),"",'Measure and Project Input'!AZ293)</f>
        <v/>
      </c>
      <c r="AS285" t="str">
        <f>IF(ISBLANK('Measure and Project Input'!BA293),"",'Measure and Project Input'!BA293)</f>
        <v/>
      </c>
      <c r="AT285" t="str">
        <f>IF(ISBLANK('Measure and Project Input'!BB293),"",'Measure and Project Input'!BB293)</f>
        <v/>
      </c>
      <c r="AU285" t="str">
        <f>IF(ISBLANK('Measure and Project Input'!BC293),"",'Measure and Project Input'!BC293)</f>
        <v/>
      </c>
      <c r="AV285" t="str">
        <f>IF(ISBLANK('Measure and Project Input'!BD293),"",'Measure and Project Input'!BD293)</f>
        <v/>
      </c>
    </row>
    <row r="286" spans="1:48" x14ac:dyDescent="0.2">
      <c r="A286" t="str">
        <f>IF(ISBLANK('Measure and Project Input'!W294),"",'Measure and Project Input'!W294)</f>
        <v/>
      </c>
      <c r="B286" t="str">
        <f ca="1">IF(ISBLANK('Measure and Project Input'!X294),IF(ISBLANK('Measure and Project Input'!BY294),"",'Measure and Project Input'!BY294),'Measure and Project Input'!X294)</f>
        <v/>
      </c>
      <c r="C286" t="str">
        <f>IF(ISBLANK('Measure and Project Input'!Y294),"",'Measure and Project Input'!Y294)</f>
        <v/>
      </c>
      <c r="D286" t="str">
        <f>IF(ISBLANK('Measure and Project Input'!Z294),"",'Measure and Project Input'!Z294)</f>
        <v/>
      </c>
      <c r="E286" t="str">
        <f>IF(ISBLANK('Measure and Project Input'!AA294),"",'Measure and Project Input'!AA294)</f>
        <v/>
      </c>
      <c r="F286" t="str">
        <f>IF(ISBLANK('Measure and Project Input'!AB294),"",'Measure and Project Input'!AB294)</f>
        <v/>
      </c>
      <c r="G286" t="str">
        <f>IF(ISBLANK('Measure and Project Input'!AC294),"",'Measure and Project Input'!AC294)</f>
        <v/>
      </c>
      <c r="H286" t="str">
        <f>IF(ISBLANK('Measure and Project Input'!AD294),"",'Measure and Project Input'!AD294)</f>
        <v/>
      </c>
      <c r="I286" t="str">
        <f>IF(ISBLANK('Measure and Project Input'!AE294),"",'Measure and Project Input'!AE294)</f>
        <v/>
      </c>
      <c r="J286" t="str">
        <f>IF(ISBLANK('Measure and Project Input'!AF294),"",'Measure and Project Input'!AF294)</f>
        <v/>
      </c>
      <c r="K286" t="str">
        <f ca="1">IF(ISBLANK('Measure and Project Input'!BE294),"",'Measure and Project Input'!BE294)</f>
        <v/>
      </c>
      <c r="T286" t="str">
        <f>IF(ISBLANK('Measure and Project Input'!BH294),"",'Measure and Project Input'!BH294)</f>
        <v/>
      </c>
      <c r="U286" t="str">
        <f>IF(ISBLANK('Measure and Project Input'!BI294),"",'Measure and Project Input'!BI294)</f>
        <v/>
      </c>
      <c r="V286" t="str">
        <f>IF(ISBLANK('Measure and Project Input'!BJ294),"",'Measure and Project Input'!BJ294)</f>
        <v/>
      </c>
      <c r="W286" t="str">
        <f>IF(ISBLANK('Measure and Project Input'!BK294),"",'Measure and Project Input'!BK294)</f>
        <v/>
      </c>
      <c r="X286" t="str">
        <f>IF(ISBLANK('Measure and Project Input'!BL294),"",'Measure and Project Input'!BL294)</f>
        <v/>
      </c>
      <c r="Y286" t="str">
        <f>IF(ISBLANK('Measure and Project Input'!BM294),"",'Measure and Project Input'!BM294)</f>
        <v/>
      </c>
      <c r="Z286" t="str">
        <f>IF(ISBLANK('Measure and Project Input'!BN294),"",'Measure and Project Input'!BN294)</f>
        <v/>
      </c>
      <c r="AA286" t="str">
        <f>IF(ISBLANK('Measure and Project Input'!BO294),"",'Measure and Project Input'!BO294)</f>
        <v/>
      </c>
      <c r="AC286" t="str">
        <f>IF(ISBLANK('Measure and Project Input'!P294),"",'Measure and Project Input'!P294)</f>
        <v/>
      </c>
      <c r="AD286" t="str">
        <f>IF(ISBLANK('Measure and Project Input'!AG294),"",'Measure and Project Input'!AG294)</f>
        <v/>
      </c>
      <c r="AE286" t="str">
        <f>IF(ISBLANK('Measure and Project Input'!AH294),"",'Measure and Project Input'!AH294)</f>
        <v/>
      </c>
      <c r="AF286" t="str">
        <f>IF(ISBLANK('Measure and Project Input'!AN294),"",'Measure and Project Input'!AN294)</f>
        <v/>
      </c>
      <c r="AG286" t="str">
        <f>IF(ISBLANK('Measure and Project Input'!AO294),"",'Measure and Project Input'!AO294)</f>
        <v/>
      </c>
      <c r="AH286" t="str">
        <f>IF(ISBLANK('Measure and Project Input'!AP294),"",'Measure and Project Input'!AP294)</f>
        <v/>
      </c>
      <c r="AI286" t="str">
        <f>IF(ISBLANK('Measure and Project Input'!AQ294),"",'Measure and Project Input'!AQ294)</f>
        <v/>
      </c>
      <c r="AJ286" t="str">
        <f>IF(ISBLANK('Measure and Project Input'!AR294),"",'Measure and Project Input'!AR294)</f>
        <v/>
      </c>
      <c r="AK286" t="str">
        <f>IF(ISBLANK('Measure and Project Input'!AS294),"",'Measure and Project Input'!AS294)</f>
        <v/>
      </c>
      <c r="AL286" t="str">
        <f>IF(ISBLANK('Measure and Project Input'!AT294),"",'Measure and Project Input'!AT294)</f>
        <v/>
      </c>
      <c r="AM286" t="str">
        <f>IF(ISBLANK('Measure and Project Input'!AU294),"",'Measure and Project Input'!AU294)</f>
        <v/>
      </c>
      <c r="AN286" t="str">
        <f>IF(ISBLANK('Measure and Project Input'!AV294),"",'Measure and Project Input'!AV294)</f>
        <v/>
      </c>
      <c r="AO286" t="str">
        <f>IF(ISBLANK('Measure and Project Input'!AW294),"",'Measure and Project Input'!AW294)</f>
        <v/>
      </c>
      <c r="AP286" t="str">
        <f>IF(ISBLANK('Measure and Project Input'!AX294),"",'Measure and Project Input'!AX294)</f>
        <v/>
      </c>
      <c r="AQ286" t="str">
        <f>IF(ISBLANK('Measure and Project Input'!AY294),"",'Measure and Project Input'!AY294)</f>
        <v/>
      </c>
      <c r="AR286" t="str">
        <f>IF(ISBLANK('Measure and Project Input'!AZ294),"",'Measure and Project Input'!AZ294)</f>
        <v/>
      </c>
      <c r="AS286" t="str">
        <f>IF(ISBLANK('Measure and Project Input'!BA294),"",'Measure and Project Input'!BA294)</f>
        <v/>
      </c>
      <c r="AT286" t="str">
        <f>IF(ISBLANK('Measure and Project Input'!BB294),"",'Measure and Project Input'!BB294)</f>
        <v/>
      </c>
      <c r="AU286" t="str">
        <f>IF(ISBLANK('Measure and Project Input'!BC294),"",'Measure and Project Input'!BC294)</f>
        <v/>
      </c>
      <c r="AV286" t="str">
        <f>IF(ISBLANK('Measure and Project Input'!BD294),"",'Measure and Project Input'!BD294)</f>
        <v/>
      </c>
    </row>
    <row r="287" spans="1:48" x14ac:dyDescent="0.2">
      <c r="A287" t="str">
        <f>IF(ISBLANK('Measure and Project Input'!W295),"",'Measure and Project Input'!W295)</f>
        <v/>
      </c>
      <c r="B287" t="str">
        <f ca="1">IF(ISBLANK('Measure and Project Input'!X295),IF(ISBLANK('Measure and Project Input'!BY295),"",'Measure and Project Input'!BY295),'Measure and Project Input'!X295)</f>
        <v/>
      </c>
      <c r="C287" t="str">
        <f>IF(ISBLANK('Measure and Project Input'!Y295),"",'Measure and Project Input'!Y295)</f>
        <v/>
      </c>
      <c r="D287" t="str">
        <f>IF(ISBLANK('Measure and Project Input'!Z295),"",'Measure and Project Input'!Z295)</f>
        <v/>
      </c>
      <c r="E287" t="str">
        <f>IF(ISBLANK('Measure and Project Input'!AA295),"",'Measure and Project Input'!AA295)</f>
        <v/>
      </c>
      <c r="F287" t="str">
        <f>IF(ISBLANK('Measure and Project Input'!AB295),"",'Measure and Project Input'!AB295)</f>
        <v/>
      </c>
      <c r="G287" t="str">
        <f>IF(ISBLANK('Measure and Project Input'!AC295),"",'Measure and Project Input'!AC295)</f>
        <v/>
      </c>
      <c r="H287" t="str">
        <f>IF(ISBLANK('Measure and Project Input'!AD295),"",'Measure and Project Input'!AD295)</f>
        <v/>
      </c>
      <c r="I287" t="str">
        <f>IF(ISBLANK('Measure and Project Input'!AE295),"",'Measure and Project Input'!AE295)</f>
        <v/>
      </c>
      <c r="J287" t="str">
        <f>IF(ISBLANK('Measure and Project Input'!AF295),"",'Measure and Project Input'!AF295)</f>
        <v/>
      </c>
      <c r="K287" t="str">
        <f ca="1">IF(ISBLANK('Measure and Project Input'!BE295),"",'Measure and Project Input'!BE295)</f>
        <v/>
      </c>
      <c r="T287" t="str">
        <f>IF(ISBLANK('Measure and Project Input'!BH295),"",'Measure and Project Input'!BH295)</f>
        <v/>
      </c>
      <c r="U287" t="str">
        <f>IF(ISBLANK('Measure and Project Input'!BI295),"",'Measure and Project Input'!BI295)</f>
        <v/>
      </c>
      <c r="V287" t="str">
        <f>IF(ISBLANK('Measure and Project Input'!BJ295),"",'Measure and Project Input'!BJ295)</f>
        <v/>
      </c>
      <c r="W287" t="str">
        <f>IF(ISBLANK('Measure and Project Input'!BK295),"",'Measure and Project Input'!BK295)</f>
        <v/>
      </c>
      <c r="X287" t="str">
        <f>IF(ISBLANK('Measure and Project Input'!BL295),"",'Measure and Project Input'!BL295)</f>
        <v/>
      </c>
      <c r="Y287" t="str">
        <f>IF(ISBLANK('Measure and Project Input'!BM295),"",'Measure and Project Input'!BM295)</f>
        <v/>
      </c>
      <c r="Z287" t="str">
        <f>IF(ISBLANK('Measure and Project Input'!BN295),"",'Measure and Project Input'!BN295)</f>
        <v/>
      </c>
      <c r="AA287" t="str">
        <f>IF(ISBLANK('Measure and Project Input'!BO295),"",'Measure and Project Input'!BO295)</f>
        <v/>
      </c>
      <c r="AC287" t="str">
        <f>IF(ISBLANK('Measure and Project Input'!P295),"",'Measure and Project Input'!P295)</f>
        <v/>
      </c>
      <c r="AD287" t="str">
        <f>IF(ISBLANK('Measure and Project Input'!AG295),"",'Measure and Project Input'!AG295)</f>
        <v/>
      </c>
      <c r="AE287" t="str">
        <f>IF(ISBLANK('Measure and Project Input'!AH295),"",'Measure and Project Input'!AH295)</f>
        <v/>
      </c>
      <c r="AF287" t="str">
        <f>IF(ISBLANK('Measure and Project Input'!AN295),"",'Measure and Project Input'!AN295)</f>
        <v/>
      </c>
      <c r="AG287" t="str">
        <f>IF(ISBLANK('Measure and Project Input'!AO295),"",'Measure and Project Input'!AO295)</f>
        <v/>
      </c>
      <c r="AH287" t="str">
        <f>IF(ISBLANK('Measure and Project Input'!AP295),"",'Measure and Project Input'!AP295)</f>
        <v/>
      </c>
      <c r="AI287" t="str">
        <f>IF(ISBLANK('Measure and Project Input'!AQ295),"",'Measure and Project Input'!AQ295)</f>
        <v/>
      </c>
      <c r="AJ287" t="str">
        <f>IF(ISBLANK('Measure and Project Input'!AR295),"",'Measure and Project Input'!AR295)</f>
        <v/>
      </c>
      <c r="AK287" t="str">
        <f>IF(ISBLANK('Measure and Project Input'!AS295),"",'Measure and Project Input'!AS295)</f>
        <v/>
      </c>
      <c r="AL287" t="str">
        <f>IF(ISBLANK('Measure and Project Input'!AT295),"",'Measure and Project Input'!AT295)</f>
        <v/>
      </c>
      <c r="AM287" t="str">
        <f>IF(ISBLANK('Measure and Project Input'!AU295),"",'Measure and Project Input'!AU295)</f>
        <v/>
      </c>
      <c r="AN287" t="str">
        <f>IF(ISBLANK('Measure and Project Input'!AV295),"",'Measure and Project Input'!AV295)</f>
        <v/>
      </c>
      <c r="AO287" t="str">
        <f>IF(ISBLANK('Measure and Project Input'!AW295),"",'Measure and Project Input'!AW295)</f>
        <v/>
      </c>
      <c r="AP287" t="str">
        <f>IF(ISBLANK('Measure and Project Input'!AX295),"",'Measure and Project Input'!AX295)</f>
        <v/>
      </c>
      <c r="AQ287" t="str">
        <f>IF(ISBLANK('Measure and Project Input'!AY295),"",'Measure and Project Input'!AY295)</f>
        <v/>
      </c>
      <c r="AR287" t="str">
        <f>IF(ISBLANK('Measure and Project Input'!AZ295),"",'Measure and Project Input'!AZ295)</f>
        <v/>
      </c>
      <c r="AS287" t="str">
        <f>IF(ISBLANK('Measure and Project Input'!BA295),"",'Measure and Project Input'!BA295)</f>
        <v/>
      </c>
      <c r="AT287" t="str">
        <f>IF(ISBLANK('Measure and Project Input'!BB295),"",'Measure and Project Input'!BB295)</f>
        <v/>
      </c>
      <c r="AU287" t="str">
        <f>IF(ISBLANK('Measure and Project Input'!BC295),"",'Measure and Project Input'!BC295)</f>
        <v/>
      </c>
      <c r="AV287" t="str">
        <f>IF(ISBLANK('Measure and Project Input'!BD295),"",'Measure and Project Input'!BD295)</f>
        <v/>
      </c>
    </row>
    <row r="288" spans="1:48" x14ac:dyDescent="0.2">
      <c r="A288" t="str">
        <f>IF(ISBLANK('Measure and Project Input'!W296),"",'Measure and Project Input'!W296)</f>
        <v/>
      </c>
      <c r="B288" t="str">
        <f ca="1">IF(ISBLANK('Measure and Project Input'!X296),IF(ISBLANK('Measure and Project Input'!BY296),"",'Measure and Project Input'!BY296),'Measure and Project Input'!X296)</f>
        <v/>
      </c>
      <c r="C288" t="str">
        <f>IF(ISBLANK('Measure and Project Input'!Y296),"",'Measure and Project Input'!Y296)</f>
        <v/>
      </c>
      <c r="D288" t="str">
        <f>IF(ISBLANK('Measure and Project Input'!Z296),"",'Measure and Project Input'!Z296)</f>
        <v/>
      </c>
      <c r="E288" t="str">
        <f>IF(ISBLANK('Measure and Project Input'!AA296),"",'Measure and Project Input'!AA296)</f>
        <v/>
      </c>
      <c r="F288" t="str">
        <f>IF(ISBLANK('Measure and Project Input'!AB296),"",'Measure and Project Input'!AB296)</f>
        <v/>
      </c>
      <c r="G288" t="str">
        <f>IF(ISBLANK('Measure and Project Input'!AC296),"",'Measure and Project Input'!AC296)</f>
        <v/>
      </c>
      <c r="H288" t="str">
        <f>IF(ISBLANK('Measure and Project Input'!AD296),"",'Measure and Project Input'!AD296)</f>
        <v/>
      </c>
      <c r="I288" t="str">
        <f>IF(ISBLANK('Measure and Project Input'!AE296),"",'Measure and Project Input'!AE296)</f>
        <v/>
      </c>
      <c r="J288" t="str">
        <f>IF(ISBLANK('Measure and Project Input'!AF296),"",'Measure and Project Input'!AF296)</f>
        <v/>
      </c>
      <c r="K288" t="str">
        <f ca="1">IF(ISBLANK('Measure and Project Input'!BE296),"",'Measure and Project Input'!BE296)</f>
        <v/>
      </c>
      <c r="T288" t="str">
        <f>IF(ISBLANK('Measure and Project Input'!BH296),"",'Measure and Project Input'!BH296)</f>
        <v/>
      </c>
      <c r="U288" t="str">
        <f>IF(ISBLANK('Measure and Project Input'!BI296),"",'Measure and Project Input'!BI296)</f>
        <v/>
      </c>
      <c r="V288" t="str">
        <f>IF(ISBLANK('Measure and Project Input'!BJ296),"",'Measure and Project Input'!BJ296)</f>
        <v/>
      </c>
      <c r="W288" t="str">
        <f>IF(ISBLANK('Measure and Project Input'!BK296),"",'Measure and Project Input'!BK296)</f>
        <v/>
      </c>
      <c r="X288" t="str">
        <f>IF(ISBLANK('Measure and Project Input'!BL296),"",'Measure and Project Input'!BL296)</f>
        <v/>
      </c>
      <c r="Y288" t="str">
        <f>IF(ISBLANK('Measure and Project Input'!BM296),"",'Measure and Project Input'!BM296)</f>
        <v/>
      </c>
      <c r="Z288" t="str">
        <f>IF(ISBLANK('Measure and Project Input'!BN296),"",'Measure and Project Input'!BN296)</f>
        <v/>
      </c>
      <c r="AA288" t="str">
        <f>IF(ISBLANK('Measure and Project Input'!BO296),"",'Measure and Project Input'!BO296)</f>
        <v/>
      </c>
      <c r="AC288" t="str">
        <f>IF(ISBLANK('Measure and Project Input'!P296),"",'Measure and Project Input'!P296)</f>
        <v/>
      </c>
      <c r="AD288" t="str">
        <f>IF(ISBLANK('Measure and Project Input'!AG296),"",'Measure and Project Input'!AG296)</f>
        <v/>
      </c>
      <c r="AE288" t="str">
        <f>IF(ISBLANK('Measure and Project Input'!AH296),"",'Measure and Project Input'!AH296)</f>
        <v/>
      </c>
      <c r="AF288" t="str">
        <f>IF(ISBLANK('Measure and Project Input'!AN296),"",'Measure and Project Input'!AN296)</f>
        <v/>
      </c>
      <c r="AG288" t="str">
        <f>IF(ISBLANK('Measure and Project Input'!AO296),"",'Measure and Project Input'!AO296)</f>
        <v/>
      </c>
      <c r="AH288" t="str">
        <f>IF(ISBLANK('Measure and Project Input'!AP296),"",'Measure and Project Input'!AP296)</f>
        <v/>
      </c>
      <c r="AI288" t="str">
        <f>IF(ISBLANK('Measure and Project Input'!AQ296),"",'Measure and Project Input'!AQ296)</f>
        <v/>
      </c>
      <c r="AJ288" t="str">
        <f>IF(ISBLANK('Measure and Project Input'!AR296),"",'Measure and Project Input'!AR296)</f>
        <v/>
      </c>
      <c r="AK288" t="str">
        <f>IF(ISBLANK('Measure and Project Input'!AS296),"",'Measure and Project Input'!AS296)</f>
        <v/>
      </c>
      <c r="AL288" t="str">
        <f>IF(ISBLANK('Measure and Project Input'!AT296),"",'Measure and Project Input'!AT296)</f>
        <v/>
      </c>
      <c r="AM288" t="str">
        <f>IF(ISBLANK('Measure and Project Input'!AU296),"",'Measure and Project Input'!AU296)</f>
        <v/>
      </c>
      <c r="AN288" t="str">
        <f>IF(ISBLANK('Measure and Project Input'!AV296),"",'Measure and Project Input'!AV296)</f>
        <v/>
      </c>
      <c r="AO288" t="str">
        <f>IF(ISBLANK('Measure and Project Input'!AW296),"",'Measure and Project Input'!AW296)</f>
        <v/>
      </c>
      <c r="AP288" t="str">
        <f>IF(ISBLANK('Measure and Project Input'!AX296),"",'Measure and Project Input'!AX296)</f>
        <v/>
      </c>
      <c r="AQ288" t="str">
        <f>IF(ISBLANK('Measure and Project Input'!AY296),"",'Measure and Project Input'!AY296)</f>
        <v/>
      </c>
      <c r="AR288" t="str">
        <f>IF(ISBLANK('Measure and Project Input'!AZ296),"",'Measure and Project Input'!AZ296)</f>
        <v/>
      </c>
      <c r="AS288" t="str">
        <f>IF(ISBLANK('Measure and Project Input'!BA296),"",'Measure and Project Input'!BA296)</f>
        <v/>
      </c>
      <c r="AT288" t="str">
        <f>IF(ISBLANK('Measure and Project Input'!BB296),"",'Measure and Project Input'!BB296)</f>
        <v/>
      </c>
      <c r="AU288" t="str">
        <f>IF(ISBLANK('Measure and Project Input'!BC296),"",'Measure and Project Input'!BC296)</f>
        <v/>
      </c>
      <c r="AV288" t="str">
        <f>IF(ISBLANK('Measure and Project Input'!BD296),"",'Measure and Project Input'!BD296)</f>
        <v/>
      </c>
    </row>
    <row r="289" spans="1:48" x14ac:dyDescent="0.2">
      <c r="A289" t="str">
        <f>IF(ISBLANK('Measure and Project Input'!W297),"",'Measure and Project Input'!W297)</f>
        <v/>
      </c>
      <c r="B289" t="str">
        <f ca="1">IF(ISBLANK('Measure and Project Input'!X297),IF(ISBLANK('Measure and Project Input'!BY297),"",'Measure and Project Input'!BY297),'Measure and Project Input'!X297)</f>
        <v/>
      </c>
      <c r="C289" t="str">
        <f>IF(ISBLANK('Measure and Project Input'!Y297),"",'Measure and Project Input'!Y297)</f>
        <v/>
      </c>
      <c r="D289" t="str">
        <f>IF(ISBLANK('Measure and Project Input'!Z297),"",'Measure and Project Input'!Z297)</f>
        <v/>
      </c>
      <c r="E289" t="str">
        <f>IF(ISBLANK('Measure and Project Input'!AA297),"",'Measure and Project Input'!AA297)</f>
        <v/>
      </c>
      <c r="F289" t="str">
        <f>IF(ISBLANK('Measure and Project Input'!AB297),"",'Measure and Project Input'!AB297)</f>
        <v/>
      </c>
      <c r="G289" t="str">
        <f>IF(ISBLANK('Measure and Project Input'!AC297),"",'Measure and Project Input'!AC297)</f>
        <v/>
      </c>
      <c r="H289" t="str">
        <f>IF(ISBLANK('Measure and Project Input'!AD297),"",'Measure and Project Input'!AD297)</f>
        <v/>
      </c>
      <c r="I289" t="str">
        <f>IF(ISBLANK('Measure and Project Input'!AE297),"",'Measure and Project Input'!AE297)</f>
        <v/>
      </c>
      <c r="J289" t="str">
        <f>IF(ISBLANK('Measure and Project Input'!AF297),"",'Measure and Project Input'!AF297)</f>
        <v/>
      </c>
      <c r="K289" t="str">
        <f ca="1">IF(ISBLANK('Measure and Project Input'!BE297),"",'Measure and Project Input'!BE297)</f>
        <v/>
      </c>
      <c r="T289" t="str">
        <f>IF(ISBLANK('Measure and Project Input'!BH297),"",'Measure and Project Input'!BH297)</f>
        <v/>
      </c>
      <c r="U289" t="str">
        <f>IF(ISBLANK('Measure and Project Input'!BI297),"",'Measure and Project Input'!BI297)</f>
        <v/>
      </c>
      <c r="V289" t="str">
        <f>IF(ISBLANK('Measure and Project Input'!BJ297),"",'Measure and Project Input'!BJ297)</f>
        <v/>
      </c>
      <c r="W289" t="str">
        <f>IF(ISBLANK('Measure and Project Input'!BK297),"",'Measure and Project Input'!BK297)</f>
        <v/>
      </c>
      <c r="X289" t="str">
        <f>IF(ISBLANK('Measure and Project Input'!BL297),"",'Measure and Project Input'!BL297)</f>
        <v/>
      </c>
      <c r="Y289" t="str">
        <f>IF(ISBLANK('Measure and Project Input'!BM297),"",'Measure and Project Input'!BM297)</f>
        <v/>
      </c>
      <c r="Z289" t="str">
        <f>IF(ISBLANK('Measure and Project Input'!BN297),"",'Measure and Project Input'!BN297)</f>
        <v/>
      </c>
      <c r="AA289" t="str">
        <f>IF(ISBLANK('Measure and Project Input'!BO297),"",'Measure and Project Input'!BO297)</f>
        <v/>
      </c>
      <c r="AC289" t="str">
        <f>IF(ISBLANK('Measure and Project Input'!P297),"",'Measure and Project Input'!P297)</f>
        <v/>
      </c>
      <c r="AD289" t="str">
        <f>IF(ISBLANK('Measure and Project Input'!AG297),"",'Measure and Project Input'!AG297)</f>
        <v/>
      </c>
      <c r="AE289" t="str">
        <f>IF(ISBLANK('Measure and Project Input'!AH297),"",'Measure and Project Input'!AH297)</f>
        <v/>
      </c>
      <c r="AF289" t="str">
        <f>IF(ISBLANK('Measure and Project Input'!AN297),"",'Measure and Project Input'!AN297)</f>
        <v/>
      </c>
      <c r="AG289" t="str">
        <f>IF(ISBLANK('Measure and Project Input'!AO297),"",'Measure and Project Input'!AO297)</f>
        <v/>
      </c>
      <c r="AH289" t="str">
        <f>IF(ISBLANK('Measure and Project Input'!AP297),"",'Measure and Project Input'!AP297)</f>
        <v/>
      </c>
      <c r="AI289" t="str">
        <f>IF(ISBLANK('Measure and Project Input'!AQ297),"",'Measure and Project Input'!AQ297)</f>
        <v/>
      </c>
      <c r="AJ289" t="str">
        <f>IF(ISBLANK('Measure and Project Input'!AR297),"",'Measure and Project Input'!AR297)</f>
        <v/>
      </c>
      <c r="AK289" t="str">
        <f>IF(ISBLANK('Measure and Project Input'!AS297),"",'Measure and Project Input'!AS297)</f>
        <v/>
      </c>
      <c r="AL289" t="str">
        <f>IF(ISBLANK('Measure and Project Input'!AT297),"",'Measure and Project Input'!AT297)</f>
        <v/>
      </c>
      <c r="AM289" t="str">
        <f>IF(ISBLANK('Measure and Project Input'!AU297),"",'Measure and Project Input'!AU297)</f>
        <v/>
      </c>
      <c r="AN289" t="str">
        <f>IF(ISBLANK('Measure and Project Input'!AV297),"",'Measure and Project Input'!AV297)</f>
        <v/>
      </c>
      <c r="AO289" t="str">
        <f>IF(ISBLANK('Measure and Project Input'!AW297),"",'Measure and Project Input'!AW297)</f>
        <v/>
      </c>
      <c r="AP289" t="str">
        <f>IF(ISBLANK('Measure and Project Input'!AX297),"",'Measure and Project Input'!AX297)</f>
        <v/>
      </c>
      <c r="AQ289" t="str">
        <f>IF(ISBLANK('Measure and Project Input'!AY297),"",'Measure and Project Input'!AY297)</f>
        <v/>
      </c>
      <c r="AR289" t="str">
        <f>IF(ISBLANK('Measure and Project Input'!AZ297),"",'Measure and Project Input'!AZ297)</f>
        <v/>
      </c>
      <c r="AS289" t="str">
        <f>IF(ISBLANK('Measure and Project Input'!BA297),"",'Measure and Project Input'!BA297)</f>
        <v/>
      </c>
      <c r="AT289" t="str">
        <f>IF(ISBLANK('Measure and Project Input'!BB297),"",'Measure and Project Input'!BB297)</f>
        <v/>
      </c>
      <c r="AU289" t="str">
        <f>IF(ISBLANK('Measure and Project Input'!BC297),"",'Measure and Project Input'!BC297)</f>
        <v/>
      </c>
      <c r="AV289" t="str">
        <f>IF(ISBLANK('Measure and Project Input'!BD297),"",'Measure and Project Input'!BD297)</f>
        <v/>
      </c>
    </row>
    <row r="290" spans="1:48" x14ac:dyDescent="0.2">
      <c r="A290" t="str">
        <f>IF(ISBLANK('Measure and Project Input'!W298),"",'Measure and Project Input'!W298)</f>
        <v/>
      </c>
      <c r="B290" t="str">
        <f ca="1">IF(ISBLANK('Measure and Project Input'!X298),IF(ISBLANK('Measure and Project Input'!BY298),"",'Measure and Project Input'!BY298),'Measure and Project Input'!X298)</f>
        <v/>
      </c>
      <c r="C290" t="str">
        <f>IF(ISBLANK('Measure and Project Input'!Y298),"",'Measure and Project Input'!Y298)</f>
        <v/>
      </c>
      <c r="D290" t="str">
        <f>IF(ISBLANK('Measure and Project Input'!Z298),"",'Measure and Project Input'!Z298)</f>
        <v/>
      </c>
      <c r="E290" t="str">
        <f>IF(ISBLANK('Measure and Project Input'!AA298),"",'Measure and Project Input'!AA298)</f>
        <v/>
      </c>
      <c r="F290" t="str">
        <f>IF(ISBLANK('Measure and Project Input'!AB298),"",'Measure and Project Input'!AB298)</f>
        <v/>
      </c>
      <c r="G290" t="str">
        <f>IF(ISBLANK('Measure and Project Input'!AC298),"",'Measure and Project Input'!AC298)</f>
        <v/>
      </c>
      <c r="H290" t="str">
        <f>IF(ISBLANK('Measure and Project Input'!AD298),"",'Measure and Project Input'!AD298)</f>
        <v/>
      </c>
      <c r="I290" t="str">
        <f>IF(ISBLANK('Measure and Project Input'!AE298),"",'Measure and Project Input'!AE298)</f>
        <v/>
      </c>
      <c r="J290" t="str">
        <f>IF(ISBLANK('Measure and Project Input'!AF298),"",'Measure and Project Input'!AF298)</f>
        <v/>
      </c>
      <c r="K290" t="str">
        <f ca="1">IF(ISBLANK('Measure and Project Input'!BE298),"",'Measure and Project Input'!BE298)</f>
        <v/>
      </c>
      <c r="T290" t="str">
        <f>IF(ISBLANK('Measure and Project Input'!BH298),"",'Measure and Project Input'!BH298)</f>
        <v/>
      </c>
      <c r="U290" t="str">
        <f>IF(ISBLANK('Measure and Project Input'!BI298),"",'Measure and Project Input'!BI298)</f>
        <v/>
      </c>
      <c r="V290" t="str">
        <f>IF(ISBLANK('Measure and Project Input'!BJ298),"",'Measure and Project Input'!BJ298)</f>
        <v/>
      </c>
      <c r="W290" t="str">
        <f>IF(ISBLANK('Measure and Project Input'!BK298),"",'Measure and Project Input'!BK298)</f>
        <v/>
      </c>
      <c r="X290" t="str">
        <f>IF(ISBLANK('Measure and Project Input'!BL298),"",'Measure and Project Input'!BL298)</f>
        <v/>
      </c>
      <c r="Y290" t="str">
        <f>IF(ISBLANK('Measure and Project Input'!BM298),"",'Measure and Project Input'!BM298)</f>
        <v/>
      </c>
      <c r="Z290" t="str">
        <f>IF(ISBLANK('Measure and Project Input'!BN298),"",'Measure and Project Input'!BN298)</f>
        <v/>
      </c>
      <c r="AA290" t="str">
        <f>IF(ISBLANK('Measure and Project Input'!BO298),"",'Measure and Project Input'!BO298)</f>
        <v/>
      </c>
      <c r="AC290" t="str">
        <f>IF(ISBLANK('Measure and Project Input'!P298),"",'Measure and Project Input'!P298)</f>
        <v/>
      </c>
      <c r="AD290" t="str">
        <f>IF(ISBLANK('Measure and Project Input'!AG298),"",'Measure and Project Input'!AG298)</f>
        <v/>
      </c>
      <c r="AE290" t="str">
        <f>IF(ISBLANK('Measure and Project Input'!AH298),"",'Measure and Project Input'!AH298)</f>
        <v/>
      </c>
      <c r="AF290" t="str">
        <f>IF(ISBLANK('Measure and Project Input'!AN298),"",'Measure and Project Input'!AN298)</f>
        <v/>
      </c>
      <c r="AG290" t="str">
        <f>IF(ISBLANK('Measure and Project Input'!AO298),"",'Measure and Project Input'!AO298)</f>
        <v/>
      </c>
      <c r="AH290" t="str">
        <f>IF(ISBLANK('Measure and Project Input'!AP298),"",'Measure and Project Input'!AP298)</f>
        <v/>
      </c>
      <c r="AI290" t="str">
        <f>IF(ISBLANK('Measure and Project Input'!AQ298),"",'Measure and Project Input'!AQ298)</f>
        <v/>
      </c>
      <c r="AJ290" t="str">
        <f>IF(ISBLANK('Measure and Project Input'!AR298),"",'Measure and Project Input'!AR298)</f>
        <v/>
      </c>
      <c r="AK290" t="str">
        <f>IF(ISBLANK('Measure and Project Input'!AS298),"",'Measure and Project Input'!AS298)</f>
        <v/>
      </c>
      <c r="AL290" t="str">
        <f>IF(ISBLANK('Measure and Project Input'!AT298),"",'Measure and Project Input'!AT298)</f>
        <v/>
      </c>
      <c r="AM290" t="str">
        <f>IF(ISBLANK('Measure and Project Input'!AU298),"",'Measure and Project Input'!AU298)</f>
        <v/>
      </c>
      <c r="AN290" t="str">
        <f>IF(ISBLANK('Measure and Project Input'!AV298),"",'Measure and Project Input'!AV298)</f>
        <v/>
      </c>
      <c r="AO290" t="str">
        <f>IF(ISBLANK('Measure and Project Input'!AW298),"",'Measure and Project Input'!AW298)</f>
        <v/>
      </c>
      <c r="AP290" t="str">
        <f>IF(ISBLANK('Measure and Project Input'!AX298),"",'Measure and Project Input'!AX298)</f>
        <v/>
      </c>
      <c r="AQ290" t="str">
        <f>IF(ISBLANK('Measure and Project Input'!AY298),"",'Measure and Project Input'!AY298)</f>
        <v/>
      </c>
      <c r="AR290" t="str">
        <f>IF(ISBLANK('Measure and Project Input'!AZ298),"",'Measure and Project Input'!AZ298)</f>
        <v/>
      </c>
      <c r="AS290" t="str">
        <f>IF(ISBLANK('Measure and Project Input'!BA298),"",'Measure and Project Input'!BA298)</f>
        <v/>
      </c>
      <c r="AT290" t="str">
        <f>IF(ISBLANK('Measure and Project Input'!BB298),"",'Measure and Project Input'!BB298)</f>
        <v/>
      </c>
      <c r="AU290" t="str">
        <f>IF(ISBLANK('Measure and Project Input'!BC298),"",'Measure and Project Input'!BC298)</f>
        <v/>
      </c>
      <c r="AV290" t="str">
        <f>IF(ISBLANK('Measure and Project Input'!BD298),"",'Measure and Project Input'!BD298)</f>
        <v/>
      </c>
    </row>
    <row r="291" spans="1:48" x14ac:dyDescent="0.2">
      <c r="A291" t="str">
        <f>IF(ISBLANK('Measure and Project Input'!W299),"",'Measure and Project Input'!W299)</f>
        <v/>
      </c>
      <c r="B291" t="str">
        <f ca="1">IF(ISBLANK('Measure and Project Input'!X299),IF(ISBLANK('Measure and Project Input'!BY299),"",'Measure and Project Input'!BY299),'Measure and Project Input'!X299)</f>
        <v/>
      </c>
      <c r="C291" t="str">
        <f>IF(ISBLANK('Measure and Project Input'!Y299),"",'Measure and Project Input'!Y299)</f>
        <v/>
      </c>
      <c r="D291" t="str">
        <f>IF(ISBLANK('Measure and Project Input'!Z299),"",'Measure and Project Input'!Z299)</f>
        <v/>
      </c>
      <c r="E291" t="str">
        <f>IF(ISBLANK('Measure and Project Input'!AA299),"",'Measure and Project Input'!AA299)</f>
        <v/>
      </c>
      <c r="F291" t="str">
        <f>IF(ISBLANK('Measure and Project Input'!AB299),"",'Measure and Project Input'!AB299)</f>
        <v/>
      </c>
      <c r="G291" t="str">
        <f>IF(ISBLANK('Measure and Project Input'!AC299),"",'Measure and Project Input'!AC299)</f>
        <v/>
      </c>
      <c r="H291" t="str">
        <f>IF(ISBLANK('Measure and Project Input'!AD299),"",'Measure and Project Input'!AD299)</f>
        <v/>
      </c>
      <c r="I291" t="str">
        <f>IF(ISBLANK('Measure and Project Input'!AE299),"",'Measure and Project Input'!AE299)</f>
        <v/>
      </c>
      <c r="J291" t="str">
        <f>IF(ISBLANK('Measure and Project Input'!AF299),"",'Measure and Project Input'!AF299)</f>
        <v/>
      </c>
      <c r="K291" t="str">
        <f ca="1">IF(ISBLANK('Measure and Project Input'!BE299),"",'Measure and Project Input'!BE299)</f>
        <v/>
      </c>
      <c r="T291" t="str">
        <f>IF(ISBLANK('Measure and Project Input'!BH299),"",'Measure and Project Input'!BH299)</f>
        <v/>
      </c>
      <c r="U291" t="str">
        <f>IF(ISBLANK('Measure and Project Input'!BI299),"",'Measure and Project Input'!BI299)</f>
        <v/>
      </c>
      <c r="V291" t="str">
        <f>IF(ISBLANK('Measure and Project Input'!BJ299),"",'Measure and Project Input'!BJ299)</f>
        <v/>
      </c>
      <c r="W291" t="str">
        <f>IF(ISBLANK('Measure and Project Input'!BK299),"",'Measure and Project Input'!BK299)</f>
        <v/>
      </c>
      <c r="X291" t="str">
        <f>IF(ISBLANK('Measure and Project Input'!BL299),"",'Measure and Project Input'!BL299)</f>
        <v/>
      </c>
      <c r="Y291" t="str">
        <f>IF(ISBLANK('Measure and Project Input'!BM299),"",'Measure and Project Input'!BM299)</f>
        <v/>
      </c>
      <c r="Z291" t="str">
        <f>IF(ISBLANK('Measure and Project Input'!BN299),"",'Measure and Project Input'!BN299)</f>
        <v/>
      </c>
      <c r="AA291" t="str">
        <f>IF(ISBLANK('Measure and Project Input'!BO299),"",'Measure and Project Input'!BO299)</f>
        <v/>
      </c>
      <c r="AC291" t="str">
        <f>IF(ISBLANK('Measure and Project Input'!P299),"",'Measure and Project Input'!P299)</f>
        <v/>
      </c>
      <c r="AD291" t="str">
        <f>IF(ISBLANK('Measure and Project Input'!AG299),"",'Measure and Project Input'!AG299)</f>
        <v/>
      </c>
      <c r="AE291" t="str">
        <f>IF(ISBLANK('Measure and Project Input'!AH299),"",'Measure and Project Input'!AH299)</f>
        <v/>
      </c>
      <c r="AF291" t="str">
        <f>IF(ISBLANK('Measure and Project Input'!AN299),"",'Measure and Project Input'!AN299)</f>
        <v/>
      </c>
      <c r="AG291" t="str">
        <f>IF(ISBLANK('Measure and Project Input'!AO299),"",'Measure and Project Input'!AO299)</f>
        <v/>
      </c>
      <c r="AH291" t="str">
        <f>IF(ISBLANK('Measure and Project Input'!AP299),"",'Measure and Project Input'!AP299)</f>
        <v/>
      </c>
      <c r="AI291" t="str">
        <f>IF(ISBLANK('Measure and Project Input'!AQ299),"",'Measure and Project Input'!AQ299)</f>
        <v/>
      </c>
      <c r="AJ291" t="str">
        <f>IF(ISBLANK('Measure and Project Input'!AR299),"",'Measure and Project Input'!AR299)</f>
        <v/>
      </c>
      <c r="AK291" t="str">
        <f>IF(ISBLANK('Measure and Project Input'!AS299),"",'Measure and Project Input'!AS299)</f>
        <v/>
      </c>
      <c r="AL291" t="str">
        <f>IF(ISBLANK('Measure and Project Input'!AT299),"",'Measure and Project Input'!AT299)</f>
        <v/>
      </c>
      <c r="AM291" t="str">
        <f>IF(ISBLANK('Measure and Project Input'!AU299),"",'Measure and Project Input'!AU299)</f>
        <v/>
      </c>
      <c r="AN291" t="str">
        <f>IF(ISBLANK('Measure and Project Input'!AV299),"",'Measure and Project Input'!AV299)</f>
        <v/>
      </c>
      <c r="AO291" t="str">
        <f>IF(ISBLANK('Measure and Project Input'!AW299),"",'Measure and Project Input'!AW299)</f>
        <v/>
      </c>
      <c r="AP291" t="str">
        <f>IF(ISBLANK('Measure and Project Input'!AX299),"",'Measure and Project Input'!AX299)</f>
        <v/>
      </c>
      <c r="AQ291" t="str">
        <f>IF(ISBLANK('Measure and Project Input'!AY299),"",'Measure and Project Input'!AY299)</f>
        <v/>
      </c>
      <c r="AR291" t="str">
        <f>IF(ISBLANK('Measure and Project Input'!AZ299),"",'Measure and Project Input'!AZ299)</f>
        <v/>
      </c>
      <c r="AS291" t="str">
        <f>IF(ISBLANK('Measure and Project Input'!BA299),"",'Measure and Project Input'!BA299)</f>
        <v/>
      </c>
      <c r="AT291" t="str">
        <f>IF(ISBLANK('Measure and Project Input'!BB299),"",'Measure and Project Input'!BB299)</f>
        <v/>
      </c>
      <c r="AU291" t="str">
        <f>IF(ISBLANK('Measure and Project Input'!BC299),"",'Measure and Project Input'!BC299)</f>
        <v/>
      </c>
      <c r="AV291" t="str">
        <f>IF(ISBLANK('Measure and Project Input'!BD299),"",'Measure and Project Input'!BD299)</f>
        <v/>
      </c>
    </row>
    <row r="292" spans="1:48" x14ac:dyDescent="0.2">
      <c r="A292" t="str">
        <f>IF(ISBLANK('Measure and Project Input'!W300),"",'Measure and Project Input'!W300)</f>
        <v/>
      </c>
      <c r="B292" t="str">
        <f ca="1">IF(ISBLANK('Measure and Project Input'!X300),IF(ISBLANK('Measure and Project Input'!BY300),"",'Measure and Project Input'!BY300),'Measure and Project Input'!X300)</f>
        <v/>
      </c>
      <c r="C292" t="str">
        <f>IF(ISBLANK('Measure and Project Input'!Y300),"",'Measure and Project Input'!Y300)</f>
        <v/>
      </c>
      <c r="D292" t="str">
        <f>IF(ISBLANK('Measure and Project Input'!Z300),"",'Measure and Project Input'!Z300)</f>
        <v/>
      </c>
      <c r="E292" t="str">
        <f>IF(ISBLANK('Measure and Project Input'!AA300),"",'Measure and Project Input'!AA300)</f>
        <v/>
      </c>
      <c r="F292" t="str">
        <f>IF(ISBLANK('Measure and Project Input'!AB300),"",'Measure and Project Input'!AB300)</f>
        <v/>
      </c>
      <c r="G292" t="str">
        <f>IF(ISBLANK('Measure and Project Input'!AC300),"",'Measure and Project Input'!AC300)</f>
        <v/>
      </c>
      <c r="H292" t="str">
        <f>IF(ISBLANK('Measure and Project Input'!AD300),"",'Measure and Project Input'!AD300)</f>
        <v/>
      </c>
      <c r="I292" t="str">
        <f>IF(ISBLANK('Measure and Project Input'!AE300),"",'Measure and Project Input'!AE300)</f>
        <v/>
      </c>
      <c r="J292" t="str">
        <f>IF(ISBLANK('Measure and Project Input'!AF300),"",'Measure and Project Input'!AF300)</f>
        <v/>
      </c>
      <c r="K292" t="str">
        <f ca="1">IF(ISBLANK('Measure and Project Input'!BE300),"",'Measure and Project Input'!BE300)</f>
        <v/>
      </c>
      <c r="T292" t="str">
        <f>IF(ISBLANK('Measure and Project Input'!BH300),"",'Measure and Project Input'!BH300)</f>
        <v/>
      </c>
      <c r="U292" t="str">
        <f>IF(ISBLANK('Measure and Project Input'!BI300),"",'Measure and Project Input'!BI300)</f>
        <v/>
      </c>
      <c r="V292" t="str">
        <f>IF(ISBLANK('Measure and Project Input'!BJ300),"",'Measure and Project Input'!BJ300)</f>
        <v/>
      </c>
      <c r="W292" t="str">
        <f>IF(ISBLANK('Measure and Project Input'!BK300),"",'Measure and Project Input'!BK300)</f>
        <v/>
      </c>
      <c r="X292" t="str">
        <f>IF(ISBLANK('Measure and Project Input'!BL300),"",'Measure and Project Input'!BL300)</f>
        <v/>
      </c>
      <c r="Y292" t="str">
        <f>IF(ISBLANK('Measure and Project Input'!BM300),"",'Measure and Project Input'!BM300)</f>
        <v/>
      </c>
      <c r="Z292" t="str">
        <f>IF(ISBLANK('Measure and Project Input'!BN300),"",'Measure and Project Input'!BN300)</f>
        <v/>
      </c>
      <c r="AA292" t="str">
        <f>IF(ISBLANK('Measure and Project Input'!BO300),"",'Measure and Project Input'!BO300)</f>
        <v/>
      </c>
      <c r="AC292" t="str">
        <f>IF(ISBLANK('Measure and Project Input'!P300),"",'Measure and Project Input'!P300)</f>
        <v/>
      </c>
      <c r="AD292" t="str">
        <f>IF(ISBLANK('Measure and Project Input'!AG300),"",'Measure and Project Input'!AG300)</f>
        <v/>
      </c>
      <c r="AE292" t="str">
        <f>IF(ISBLANK('Measure and Project Input'!AH300),"",'Measure and Project Input'!AH300)</f>
        <v/>
      </c>
      <c r="AF292" t="str">
        <f>IF(ISBLANK('Measure and Project Input'!AN300),"",'Measure and Project Input'!AN300)</f>
        <v/>
      </c>
      <c r="AG292" t="str">
        <f>IF(ISBLANK('Measure and Project Input'!AO300),"",'Measure and Project Input'!AO300)</f>
        <v/>
      </c>
      <c r="AH292" t="str">
        <f>IF(ISBLANK('Measure and Project Input'!AP300),"",'Measure and Project Input'!AP300)</f>
        <v/>
      </c>
      <c r="AI292" t="str">
        <f>IF(ISBLANK('Measure and Project Input'!AQ300),"",'Measure and Project Input'!AQ300)</f>
        <v/>
      </c>
      <c r="AJ292" t="str">
        <f>IF(ISBLANK('Measure and Project Input'!AR300),"",'Measure and Project Input'!AR300)</f>
        <v/>
      </c>
      <c r="AK292" t="str">
        <f>IF(ISBLANK('Measure and Project Input'!AS300),"",'Measure and Project Input'!AS300)</f>
        <v/>
      </c>
      <c r="AL292" t="str">
        <f>IF(ISBLANK('Measure and Project Input'!AT300),"",'Measure and Project Input'!AT300)</f>
        <v/>
      </c>
      <c r="AM292" t="str">
        <f>IF(ISBLANK('Measure and Project Input'!AU300),"",'Measure and Project Input'!AU300)</f>
        <v/>
      </c>
      <c r="AN292" t="str">
        <f>IF(ISBLANK('Measure and Project Input'!AV300),"",'Measure and Project Input'!AV300)</f>
        <v/>
      </c>
      <c r="AO292" t="str">
        <f>IF(ISBLANK('Measure and Project Input'!AW300),"",'Measure and Project Input'!AW300)</f>
        <v/>
      </c>
      <c r="AP292" t="str">
        <f>IF(ISBLANK('Measure and Project Input'!AX300),"",'Measure and Project Input'!AX300)</f>
        <v/>
      </c>
      <c r="AQ292" t="str">
        <f>IF(ISBLANK('Measure and Project Input'!AY300),"",'Measure and Project Input'!AY300)</f>
        <v/>
      </c>
      <c r="AR292" t="str">
        <f>IF(ISBLANK('Measure and Project Input'!AZ300),"",'Measure and Project Input'!AZ300)</f>
        <v/>
      </c>
      <c r="AS292" t="str">
        <f>IF(ISBLANK('Measure and Project Input'!BA300),"",'Measure and Project Input'!BA300)</f>
        <v/>
      </c>
      <c r="AT292" t="str">
        <f>IF(ISBLANK('Measure and Project Input'!BB300),"",'Measure and Project Input'!BB300)</f>
        <v/>
      </c>
      <c r="AU292" t="str">
        <f>IF(ISBLANK('Measure and Project Input'!BC300),"",'Measure and Project Input'!BC300)</f>
        <v/>
      </c>
      <c r="AV292" t="str">
        <f>IF(ISBLANK('Measure and Project Input'!BD300),"",'Measure and Project Input'!BD300)</f>
        <v/>
      </c>
    </row>
    <row r="293" spans="1:48" x14ac:dyDescent="0.2">
      <c r="A293" t="str">
        <f>IF(ISBLANK('Measure and Project Input'!W301),"",'Measure and Project Input'!W301)</f>
        <v/>
      </c>
      <c r="B293" t="str">
        <f ca="1">IF(ISBLANK('Measure and Project Input'!X301),IF(ISBLANK('Measure and Project Input'!BY301),"",'Measure and Project Input'!BY301),'Measure and Project Input'!X301)</f>
        <v/>
      </c>
      <c r="C293" t="str">
        <f>IF(ISBLANK('Measure and Project Input'!Y301),"",'Measure and Project Input'!Y301)</f>
        <v/>
      </c>
      <c r="D293" t="str">
        <f>IF(ISBLANK('Measure and Project Input'!Z301),"",'Measure and Project Input'!Z301)</f>
        <v/>
      </c>
      <c r="E293" t="str">
        <f>IF(ISBLANK('Measure and Project Input'!AA301),"",'Measure and Project Input'!AA301)</f>
        <v/>
      </c>
      <c r="F293" t="str">
        <f>IF(ISBLANK('Measure and Project Input'!AB301),"",'Measure and Project Input'!AB301)</f>
        <v/>
      </c>
      <c r="G293" t="str">
        <f>IF(ISBLANK('Measure and Project Input'!AC301),"",'Measure and Project Input'!AC301)</f>
        <v/>
      </c>
      <c r="H293" t="str">
        <f>IF(ISBLANK('Measure and Project Input'!AD301),"",'Measure and Project Input'!AD301)</f>
        <v/>
      </c>
      <c r="I293" t="str">
        <f>IF(ISBLANK('Measure and Project Input'!AE301),"",'Measure and Project Input'!AE301)</f>
        <v/>
      </c>
      <c r="J293" t="str">
        <f>IF(ISBLANK('Measure and Project Input'!AF301),"",'Measure and Project Input'!AF301)</f>
        <v/>
      </c>
      <c r="K293" t="str">
        <f ca="1">IF(ISBLANK('Measure and Project Input'!BE301),"",'Measure and Project Input'!BE301)</f>
        <v/>
      </c>
      <c r="T293" t="str">
        <f>IF(ISBLANK('Measure and Project Input'!BH301),"",'Measure and Project Input'!BH301)</f>
        <v/>
      </c>
      <c r="U293" t="str">
        <f>IF(ISBLANK('Measure and Project Input'!BI301),"",'Measure and Project Input'!BI301)</f>
        <v/>
      </c>
      <c r="V293" t="str">
        <f>IF(ISBLANK('Measure and Project Input'!BJ301),"",'Measure and Project Input'!BJ301)</f>
        <v/>
      </c>
      <c r="W293" t="str">
        <f>IF(ISBLANK('Measure and Project Input'!BK301),"",'Measure and Project Input'!BK301)</f>
        <v/>
      </c>
      <c r="X293" t="str">
        <f>IF(ISBLANK('Measure and Project Input'!BL301),"",'Measure and Project Input'!BL301)</f>
        <v/>
      </c>
      <c r="Y293" t="str">
        <f>IF(ISBLANK('Measure and Project Input'!BM301),"",'Measure and Project Input'!BM301)</f>
        <v/>
      </c>
      <c r="Z293" t="str">
        <f>IF(ISBLANK('Measure and Project Input'!BN301),"",'Measure and Project Input'!BN301)</f>
        <v/>
      </c>
      <c r="AA293" t="str">
        <f>IF(ISBLANK('Measure and Project Input'!BO301),"",'Measure and Project Input'!BO301)</f>
        <v/>
      </c>
      <c r="AC293" t="str">
        <f>IF(ISBLANK('Measure and Project Input'!P301),"",'Measure and Project Input'!P301)</f>
        <v/>
      </c>
      <c r="AD293" t="str">
        <f>IF(ISBLANK('Measure and Project Input'!AG301),"",'Measure and Project Input'!AG301)</f>
        <v/>
      </c>
      <c r="AE293" t="str">
        <f>IF(ISBLANK('Measure and Project Input'!AH301),"",'Measure and Project Input'!AH301)</f>
        <v/>
      </c>
      <c r="AF293" t="str">
        <f>IF(ISBLANK('Measure and Project Input'!AN301),"",'Measure and Project Input'!AN301)</f>
        <v/>
      </c>
      <c r="AG293" t="str">
        <f>IF(ISBLANK('Measure and Project Input'!AO301),"",'Measure and Project Input'!AO301)</f>
        <v/>
      </c>
      <c r="AH293" t="str">
        <f>IF(ISBLANK('Measure and Project Input'!AP301),"",'Measure and Project Input'!AP301)</f>
        <v/>
      </c>
      <c r="AI293" t="str">
        <f>IF(ISBLANK('Measure and Project Input'!AQ301),"",'Measure and Project Input'!AQ301)</f>
        <v/>
      </c>
      <c r="AJ293" t="str">
        <f>IF(ISBLANK('Measure and Project Input'!AR301),"",'Measure and Project Input'!AR301)</f>
        <v/>
      </c>
      <c r="AK293" t="str">
        <f>IF(ISBLANK('Measure and Project Input'!AS301),"",'Measure and Project Input'!AS301)</f>
        <v/>
      </c>
      <c r="AL293" t="str">
        <f>IF(ISBLANK('Measure and Project Input'!AT301),"",'Measure and Project Input'!AT301)</f>
        <v/>
      </c>
      <c r="AM293" t="str">
        <f>IF(ISBLANK('Measure and Project Input'!AU301),"",'Measure and Project Input'!AU301)</f>
        <v/>
      </c>
      <c r="AN293" t="str">
        <f>IF(ISBLANK('Measure and Project Input'!AV301),"",'Measure and Project Input'!AV301)</f>
        <v/>
      </c>
      <c r="AO293" t="str">
        <f>IF(ISBLANK('Measure and Project Input'!AW301),"",'Measure and Project Input'!AW301)</f>
        <v/>
      </c>
      <c r="AP293" t="str">
        <f>IF(ISBLANK('Measure and Project Input'!AX301),"",'Measure and Project Input'!AX301)</f>
        <v/>
      </c>
      <c r="AQ293" t="str">
        <f>IF(ISBLANK('Measure and Project Input'!AY301),"",'Measure and Project Input'!AY301)</f>
        <v/>
      </c>
      <c r="AR293" t="str">
        <f>IF(ISBLANK('Measure and Project Input'!AZ301),"",'Measure and Project Input'!AZ301)</f>
        <v/>
      </c>
      <c r="AS293" t="str">
        <f>IF(ISBLANK('Measure and Project Input'!BA301),"",'Measure and Project Input'!BA301)</f>
        <v/>
      </c>
      <c r="AT293" t="str">
        <f>IF(ISBLANK('Measure and Project Input'!BB301),"",'Measure and Project Input'!BB301)</f>
        <v/>
      </c>
      <c r="AU293" t="str">
        <f>IF(ISBLANK('Measure and Project Input'!BC301),"",'Measure and Project Input'!BC301)</f>
        <v/>
      </c>
      <c r="AV293" t="str">
        <f>IF(ISBLANK('Measure and Project Input'!BD301),"",'Measure and Project Input'!BD301)</f>
        <v/>
      </c>
    </row>
    <row r="294" spans="1:48" x14ac:dyDescent="0.2">
      <c r="A294" t="str">
        <f>IF(ISBLANK('Measure and Project Input'!W302),"",'Measure and Project Input'!W302)</f>
        <v/>
      </c>
      <c r="B294" t="str">
        <f ca="1">IF(ISBLANK('Measure and Project Input'!X302),IF(ISBLANK('Measure and Project Input'!BY302),"",'Measure and Project Input'!BY302),'Measure and Project Input'!X302)</f>
        <v/>
      </c>
      <c r="C294" t="str">
        <f>IF(ISBLANK('Measure and Project Input'!Y302),"",'Measure and Project Input'!Y302)</f>
        <v/>
      </c>
      <c r="D294" t="str">
        <f>IF(ISBLANK('Measure and Project Input'!Z302),"",'Measure and Project Input'!Z302)</f>
        <v/>
      </c>
      <c r="E294" t="str">
        <f>IF(ISBLANK('Measure and Project Input'!AA302),"",'Measure and Project Input'!AA302)</f>
        <v/>
      </c>
      <c r="F294" t="str">
        <f>IF(ISBLANK('Measure and Project Input'!AB302),"",'Measure and Project Input'!AB302)</f>
        <v/>
      </c>
      <c r="G294" t="str">
        <f>IF(ISBLANK('Measure and Project Input'!AC302),"",'Measure and Project Input'!AC302)</f>
        <v/>
      </c>
      <c r="H294" t="str">
        <f>IF(ISBLANK('Measure and Project Input'!AD302),"",'Measure and Project Input'!AD302)</f>
        <v/>
      </c>
      <c r="I294" t="str">
        <f>IF(ISBLANK('Measure and Project Input'!AE302),"",'Measure and Project Input'!AE302)</f>
        <v/>
      </c>
      <c r="J294" t="str">
        <f>IF(ISBLANK('Measure and Project Input'!AF302),"",'Measure and Project Input'!AF302)</f>
        <v/>
      </c>
      <c r="K294" t="str">
        <f ca="1">IF(ISBLANK('Measure and Project Input'!BE302),"",'Measure and Project Input'!BE302)</f>
        <v/>
      </c>
      <c r="T294" t="str">
        <f>IF(ISBLANK('Measure and Project Input'!BH302),"",'Measure and Project Input'!BH302)</f>
        <v/>
      </c>
      <c r="U294" t="str">
        <f>IF(ISBLANK('Measure and Project Input'!BI302),"",'Measure and Project Input'!BI302)</f>
        <v/>
      </c>
      <c r="V294" t="str">
        <f>IF(ISBLANK('Measure and Project Input'!BJ302),"",'Measure and Project Input'!BJ302)</f>
        <v/>
      </c>
      <c r="W294" t="str">
        <f>IF(ISBLANK('Measure and Project Input'!BK302),"",'Measure and Project Input'!BK302)</f>
        <v/>
      </c>
      <c r="X294" t="str">
        <f>IF(ISBLANK('Measure and Project Input'!BL302),"",'Measure and Project Input'!BL302)</f>
        <v/>
      </c>
      <c r="Y294" t="str">
        <f>IF(ISBLANK('Measure and Project Input'!BM302),"",'Measure and Project Input'!BM302)</f>
        <v/>
      </c>
      <c r="Z294" t="str">
        <f>IF(ISBLANK('Measure and Project Input'!BN302),"",'Measure and Project Input'!BN302)</f>
        <v/>
      </c>
      <c r="AA294" t="str">
        <f>IF(ISBLANK('Measure and Project Input'!BO302),"",'Measure and Project Input'!BO302)</f>
        <v/>
      </c>
      <c r="AC294" t="str">
        <f>IF(ISBLANK('Measure and Project Input'!P302),"",'Measure and Project Input'!P302)</f>
        <v/>
      </c>
      <c r="AD294" t="str">
        <f>IF(ISBLANK('Measure and Project Input'!AG302),"",'Measure and Project Input'!AG302)</f>
        <v/>
      </c>
      <c r="AE294" t="str">
        <f>IF(ISBLANK('Measure and Project Input'!AH302),"",'Measure and Project Input'!AH302)</f>
        <v/>
      </c>
      <c r="AF294" t="str">
        <f>IF(ISBLANK('Measure and Project Input'!AN302),"",'Measure and Project Input'!AN302)</f>
        <v/>
      </c>
      <c r="AG294" t="str">
        <f>IF(ISBLANK('Measure and Project Input'!AO302),"",'Measure and Project Input'!AO302)</f>
        <v/>
      </c>
      <c r="AH294" t="str">
        <f>IF(ISBLANK('Measure and Project Input'!AP302),"",'Measure and Project Input'!AP302)</f>
        <v/>
      </c>
      <c r="AI294" t="str">
        <f>IF(ISBLANK('Measure and Project Input'!AQ302),"",'Measure and Project Input'!AQ302)</f>
        <v/>
      </c>
      <c r="AJ294" t="str">
        <f>IF(ISBLANK('Measure and Project Input'!AR302),"",'Measure and Project Input'!AR302)</f>
        <v/>
      </c>
      <c r="AK294" t="str">
        <f>IF(ISBLANK('Measure and Project Input'!AS302),"",'Measure and Project Input'!AS302)</f>
        <v/>
      </c>
      <c r="AL294" t="str">
        <f>IF(ISBLANK('Measure and Project Input'!AT302),"",'Measure and Project Input'!AT302)</f>
        <v/>
      </c>
      <c r="AM294" t="str">
        <f>IF(ISBLANK('Measure and Project Input'!AU302),"",'Measure and Project Input'!AU302)</f>
        <v/>
      </c>
      <c r="AN294" t="str">
        <f>IF(ISBLANK('Measure and Project Input'!AV302),"",'Measure and Project Input'!AV302)</f>
        <v/>
      </c>
      <c r="AO294" t="str">
        <f>IF(ISBLANK('Measure and Project Input'!AW302),"",'Measure and Project Input'!AW302)</f>
        <v/>
      </c>
      <c r="AP294" t="str">
        <f>IF(ISBLANK('Measure and Project Input'!AX302),"",'Measure and Project Input'!AX302)</f>
        <v/>
      </c>
      <c r="AQ294" t="str">
        <f>IF(ISBLANK('Measure and Project Input'!AY302),"",'Measure and Project Input'!AY302)</f>
        <v/>
      </c>
      <c r="AR294" t="str">
        <f>IF(ISBLANK('Measure and Project Input'!AZ302),"",'Measure and Project Input'!AZ302)</f>
        <v/>
      </c>
      <c r="AS294" t="str">
        <f>IF(ISBLANK('Measure and Project Input'!BA302),"",'Measure and Project Input'!BA302)</f>
        <v/>
      </c>
      <c r="AT294" t="str">
        <f>IF(ISBLANK('Measure and Project Input'!BB302),"",'Measure and Project Input'!BB302)</f>
        <v/>
      </c>
      <c r="AU294" t="str">
        <f>IF(ISBLANK('Measure and Project Input'!BC302),"",'Measure and Project Input'!BC302)</f>
        <v/>
      </c>
      <c r="AV294" t="str">
        <f>IF(ISBLANK('Measure and Project Input'!BD302),"",'Measure and Project Input'!BD302)</f>
        <v/>
      </c>
    </row>
    <row r="295" spans="1:48" x14ac:dyDescent="0.2">
      <c r="A295" t="str">
        <f>IF(ISBLANK('Measure and Project Input'!W303),"",'Measure and Project Input'!W303)</f>
        <v/>
      </c>
      <c r="B295" t="str">
        <f ca="1">IF(ISBLANK('Measure and Project Input'!X303),IF(ISBLANK('Measure and Project Input'!BY303),"",'Measure and Project Input'!BY303),'Measure and Project Input'!X303)</f>
        <v/>
      </c>
      <c r="C295" t="str">
        <f>IF(ISBLANK('Measure and Project Input'!Y303),"",'Measure and Project Input'!Y303)</f>
        <v/>
      </c>
      <c r="D295" t="str">
        <f>IF(ISBLANK('Measure and Project Input'!Z303),"",'Measure and Project Input'!Z303)</f>
        <v/>
      </c>
      <c r="E295" t="str">
        <f>IF(ISBLANK('Measure and Project Input'!AA303),"",'Measure and Project Input'!AA303)</f>
        <v/>
      </c>
      <c r="F295" t="str">
        <f>IF(ISBLANK('Measure and Project Input'!AB303),"",'Measure and Project Input'!AB303)</f>
        <v/>
      </c>
      <c r="G295" t="str">
        <f>IF(ISBLANK('Measure and Project Input'!AC303),"",'Measure and Project Input'!AC303)</f>
        <v/>
      </c>
      <c r="H295" t="str">
        <f>IF(ISBLANK('Measure and Project Input'!AD303),"",'Measure and Project Input'!AD303)</f>
        <v/>
      </c>
      <c r="I295" t="str">
        <f>IF(ISBLANK('Measure and Project Input'!AE303),"",'Measure and Project Input'!AE303)</f>
        <v/>
      </c>
      <c r="J295" t="str">
        <f>IF(ISBLANK('Measure and Project Input'!AF303),"",'Measure and Project Input'!AF303)</f>
        <v/>
      </c>
      <c r="K295" t="str">
        <f ca="1">IF(ISBLANK('Measure and Project Input'!BE303),"",'Measure and Project Input'!BE303)</f>
        <v/>
      </c>
      <c r="T295" t="str">
        <f>IF(ISBLANK('Measure and Project Input'!BH303),"",'Measure and Project Input'!BH303)</f>
        <v/>
      </c>
      <c r="U295" t="str">
        <f>IF(ISBLANK('Measure and Project Input'!BI303),"",'Measure and Project Input'!BI303)</f>
        <v/>
      </c>
      <c r="V295" t="str">
        <f>IF(ISBLANK('Measure and Project Input'!BJ303),"",'Measure and Project Input'!BJ303)</f>
        <v/>
      </c>
      <c r="W295" t="str">
        <f>IF(ISBLANK('Measure and Project Input'!BK303),"",'Measure and Project Input'!BK303)</f>
        <v/>
      </c>
      <c r="X295" t="str">
        <f>IF(ISBLANK('Measure and Project Input'!BL303),"",'Measure and Project Input'!BL303)</f>
        <v/>
      </c>
      <c r="Y295" t="str">
        <f>IF(ISBLANK('Measure and Project Input'!BM303),"",'Measure and Project Input'!BM303)</f>
        <v/>
      </c>
      <c r="Z295" t="str">
        <f>IF(ISBLANK('Measure and Project Input'!BN303),"",'Measure and Project Input'!BN303)</f>
        <v/>
      </c>
      <c r="AA295" t="str">
        <f>IF(ISBLANK('Measure and Project Input'!BO303),"",'Measure and Project Input'!BO303)</f>
        <v/>
      </c>
      <c r="AC295" t="str">
        <f>IF(ISBLANK('Measure and Project Input'!P303),"",'Measure and Project Input'!P303)</f>
        <v/>
      </c>
      <c r="AD295" t="str">
        <f>IF(ISBLANK('Measure and Project Input'!AG303),"",'Measure and Project Input'!AG303)</f>
        <v/>
      </c>
      <c r="AE295" t="str">
        <f>IF(ISBLANK('Measure and Project Input'!AH303),"",'Measure and Project Input'!AH303)</f>
        <v/>
      </c>
      <c r="AF295" t="str">
        <f>IF(ISBLANK('Measure and Project Input'!AN303),"",'Measure and Project Input'!AN303)</f>
        <v/>
      </c>
      <c r="AG295" t="str">
        <f>IF(ISBLANK('Measure and Project Input'!AO303),"",'Measure and Project Input'!AO303)</f>
        <v/>
      </c>
      <c r="AH295" t="str">
        <f>IF(ISBLANK('Measure and Project Input'!AP303),"",'Measure and Project Input'!AP303)</f>
        <v/>
      </c>
      <c r="AI295" t="str">
        <f>IF(ISBLANK('Measure and Project Input'!AQ303),"",'Measure and Project Input'!AQ303)</f>
        <v/>
      </c>
      <c r="AJ295" t="str">
        <f>IF(ISBLANK('Measure and Project Input'!AR303),"",'Measure and Project Input'!AR303)</f>
        <v/>
      </c>
      <c r="AK295" t="str">
        <f>IF(ISBLANK('Measure and Project Input'!AS303),"",'Measure and Project Input'!AS303)</f>
        <v/>
      </c>
      <c r="AL295" t="str">
        <f>IF(ISBLANK('Measure and Project Input'!AT303),"",'Measure and Project Input'!AT303)</f>
        <v/>
      </c>
      <c r="AM295" t="str">
        <f>IF(ISBLANK('Measure and Project Input'!AU303),"",'Measure and Project Input'!AU303)</f>
        <v/>
      </c>
      <c r="AN295" t="str">
        <f>IF(ISBLANK('Measure and Project Input'!AV303),"",'Measure and Project Input'!AV303)</f>
        <v/>
      </c>
      <c r="AO295" t="str">
        <f>IF(ISBLANK('Measure and Project Input'!AW303),"",'Measure and Project Input'!AW303)</f>
        <v/>
      </c>
      <c r="AP295" t="str">
        <f>IF(ISBLANK('Measure and Project Input'!AX303),"",'Measure and Project Input'!AX303)</f>
        <v/>
      </c>
      <c r="AQ295" t="str">
        <f>IF(ISBLANK('Measure and Project Input'!AY303),"",'Measure and Project Input'!AY303)</f>
        <v/>
      </c>
      <c r="AR295" t="str">
        <f>IF(ISBLANK('Measure and Project Input'!AZ303),"",'Measure and Project Input'!AZ303)</f>
        <v/>
      </c>
      <c r="AS295" t="str">
        <f>IF(ISBLANK('Measure and Project Input'!BA303),"",'Measure and Project Input'!BA303)</f>
        <v/>
      </c>
      <c r="AT295" t="str">
        <f>IF(ISBLANK('Measure and Project Input'!BB303),"",'Measure and Project Input'!BB303)</f>
        <v/>
      </c>
      <c r="AU295" t="str">
        <f>IF(ISBLANK('Measure and Project Input'!BC303),"",'Measure and Project Input'!BC303)</f>
        <v/>
      </c>
      <c r="AV295" t="str">
        <f>IF(ISBLANK('Measure and Project Input'!BD303),"",'Measure and Project Input'!BD303)</f>
        <v/>
      </c>
    </row>
    <row r="296" spans="1:48" x14ac:dyDescent="0.2">
      <c r="A296" t="str">
        <f>IF(ISBLANK('Measure and Project Input'!W304),"",'Measure and Project Input'!W304)</f>
        <v/>
      </c>
      <c r="B296" t="str">
        <f ca="1">IF(ISBLANK('Measure and Project Input'!X304),IF(ISBLANK('Measure and Project Input'!BY304),"",'Measure and Project Input'!BY304),'Measure and Project Input'!X304)</f>
        <v/>
      </c>
      <c r="C296" t="str">
        <f>IF(ISBLANK('Measure and Project Input'!Y304),"",'Measure and Project Input'!Y304)</f>
        <v/>
      </c>
      <c r="D296" t="str">
        <f>IF(ISBLANK('Measure and Project Input'!Z304),"",'Measure and Project Input'!Z304)</f>
        <v/>
      </c>
      <c r="E296" t="str">
        <f>IF(ISBLANK('Measure and Project Input'!AA304),"",'Measure and Project Input'!AA304)</f>
        <v/>
      </c>
      <c r="F296" t="str">
        <f>IF(ISBLANK('Measure and Project Input'!AB304),"",'Measure and Project Input'!AB304)</f>
        <v/>
      </c>
      <c r="G296" t="str">
        <f>IF(ISBLANK('Measure and Project Input'!AC304),"",'Measure and Project Input'!AC304)</f>
        <v/>
      </c>
      <c r="H296" t="str">
        <f>IF(ISBLANK('Measure and Project Input'!AD304),"",'Measure and Project Input'!AD304)</f>
        <v/>
      </c>
      <c r="I296" t="str">
        <f>IF(ISBLANK('Measure and Project Input'!AE304),"",'Measure and Project Input'!AE304)</f>
        <v/>
      </c>
      <c r="J296" t="str">
        <f>IF(ISBLANK('Measure and Project Input'!AF304),"",'Measure and Project Input'!AF304)</f>
        <v/>
      </c>
      <c r="K296" t="str">
        <f ca="1">IF(ISBLANK('Measure and Project Input'!BE304),"",'Measure and Project Input'!BE304)</f>
        <v/>
      </c>
      <c r="T296" t="str">
        <f>IF(ISBLANK('Measure and Project Input'!BH304),"",'Measure and Project Input'!BH304)</f>
        <v/>
      </c>
      <c r="U296" t="str">
        <f>IF(ISBLANK('Measure and Project Input'!BI304),"",'Measure and Project Input'!BI304)</f>
        <v/>
      </c>
      <c r="V296" t="str">
        <f>IF(ISBLANK('Measure and Project Input'!BJ304),"",'Measure and Project Input'!BJ304)</f>
        <v/>
      </c>
      <c r="W296" t="str">
        <f>IF(ISBLANK('Measure and Project Input'!BK304),"",'Measure and Project Input'!BK304)</f>
        <v/>
      </c>
      <c r="X296" t="str">
        <f>IF(ISBLANK('Measure and Project Input'!BL304),"",'Measure and Project Input'!BL304)</f>
        <v/>
      </c>
      <c r="Y296" t="str">
        <f>IF(ISBLANK('Measure and Project Input'!BM304),"",'Measure and Project Input'!BM304)</f>
        <v/>
      </c>
      <c r="Z296" t="str">
        <f>IF(ISBLANK('Measure and Project Input'!BN304),"",'Measure and Project Input'!BN304)</f>
        <v/>
      </c>
      <c r="AA296" t="str">
        <f>IF(ISBLANK('Measure and Project Input'!BO304),"",'Measure and Project Input'!BO304)</f>
        <v/>
      </c>
      <c r="AC296" t="str">
        <f>IF(ISBLANK('Measure and Project Input'!P304),"",'Measure and Project Input'!P304)</f>
        <v/>
      </c>
      <c r="AD296" t="str">
        <f>IF(ISBLANK('Measure and Project Input'!AG304),"",'Measure and Project Input'!AG304)</f>
        <v/>
      </c>
      <c r="AE296" t="str">
        <f>IF(ISBLANK('Measure and Project Input'!AH304),"",'Measure and Project Input'!AH304)</f>
        <v/>
      </c>
      <c r="AF296" t="str">
        <f>IF(ISBLANK('Measure and Project Input'!AN304),"",'Measure and Project Input'!AN304)</f>
        <v/>
      </c>
      <c r="AG296" t="str">
        <f>IF(ISBLANK('Measure and Project Input'!AO304),"",'Measure and Project Input'!AO304)</f>
        <v/>
      </c>
      <c r="AH296" t="str">
        <f>IF(ISBLANK('Measure and Project Input'!AP304),"",'Measure and Project Input'!AP304)</f>
        <v/>
      </c>
      <c r="AI296" t="str">
        <f>IF(ISBLANK('Measure and Project Input'!AQ304),"",'Measure and Project Input'!AQ304)</f>
        <v/>
      </c>
      <c r="AJ296" t="str">
        <f>IF(ISBLANK('Measure and Project Input'!AR304),"",'Measure and Project Input'!AR304)</f>
        <v/>
      </c>
      <c r="AK296" t="str">
        <f>IF(ISBLANK('Measure and Project Input'!AS304),"",'Measure and Project Input'!AS304)</f>
        <v/>
      </c>
      <c r="AL296" t="str">
        <f>IF(ISBLANK('Measure and Project Input'!AT304),"",'Measure and Project Input'!AT304)</f>
        <v/>
      </c>
      <c r="AM296" t="str">
        <f>IF(ISBLANK('Measure and Project Input'!AU304),"",'Measure and Project Input'!AU304)</f>
        <v/>
      </c>
      <c r="AN296" t="str">
        <f>IF(ISBLANK('Measure and Project Input'!AV304),"",'Measure and Project Input'!AV304)</f>
        <v/>
      </c>
      <c r="AO296" t="str">
        <f>IF(ISBLANK('Measure and Project Input'!AW304),"",'Measure and Project Input'!AW304)</f>
        <v/>
      </c>
      <c r="AP296" t="str">
        <f>IF(ISBLANK('Measure and Project Input'!AX304),"",'Measure and Project Input'!AX304)</f>
        <v/>
      </c>
      <c r="AQ296" t="str">
        <f>IF(ISBLANK('Measure and Project Input'!AY304),"",'Measure and Project Input'!AY304)</f>
        <v/>
      </c>
      <c r="AR296" t="str">
        <f>IF(ISBLANK('Measure and Project Input'!AZ304),"",'Measure and Project Input'!AZ304)</f>
        <v/>
      </c>
      <c r="AS296" t="str">
        <f>IF(ISBLANK('Measure and Project Input'!BA304),"",'Measure and Project Input'!BA304)</f>
        <v/>
      </c>
      <c r="AT296" t="str">
        <f>IF(ISBLANK('Measure and Project Input'!BB304),"",'Measure and Project Input'!BB304)</f>
        <v/>
      </c>
      <c r="AU296" t="str">
        <f>IF(ISBLANK('Measure and Project Input'!BC304),"",'Measure and Project Input'!BC304)</f>
        <v/>
      </c>
      <c r="AV296" t="str">
        <f>IF(ISBLANK('Measure and Project Input'!BD304),"",'Measure and Project Input'!BD304)</f>
        <v/>
      </c>
    </row>
    <row r="297" spans="1:48" x14ac:dyDescent="0.2">
      <c r="A297" t="str">
        <f>IF(ISBLANK('Measure and Project Input'!W305),"",'Measure and Project Input'!W305)</f>
        <v/>
      </c>
      <c r="B297" t="str">
        <f ca="1">IF(ISBLANK('Measure and Project Input'!X305),IF(ISBLANK('Measure and Project Input'!BY305),"",'Measure and Project Input'!BY305),'Measure and Project Input'!X305)</f>
        <v/>
      </c>
      <c r="C297" t="str">
        <f>IF(ISBLANK('Measure and Project Input'!Y305),"",'Measure and Project Input'!Y305)</f>
        <v/>
      </c>
      <c r="D297" t="str">
        <f>IF(ISBLANK('Measure and Project Input'!Z305),"",'Measure and Project Input'!Z305)</f>
        <v/>
      </c>
      <c r="E297" t="str">
        <f>IF(ISBLANK('Measure and Project Input'!AA305),"",'Measure and Project Input'!AA305)</f>
        <v/>
      </c>
      <c r="F297" t="str">
        <f>IF(ISBLANK('Measure and Project Input'!AB305),"",'Measure and Project Input'!AB305)</f>
        <v/>
      </c>
      <c r="G297" t="str">
        <f>IF(ISBLANK('Measure and Project Input'!AC305),"",'Measure and Project Input'!AC305)</f>
        <v/>
      </c>
      <c r="H297" t="str">
        <f>IF(ISBLANK('Measure and Project Input'!AD305),"",'Measure and Project Input'!AD305)</f>
        <v/>
      </c>
      <c r="I297" t="str">
        <f>IF(ISBLANK('Measure and Project Input'!AE305),"",'Measure and Project Input'!AE305)</f>
        <v/>
      </c>
      <c r="J297" t="str">
        <f>IF(ISBLANK('Measure and Project Input'!AF305),"",'Measure and Project Input'!AF305)</f>
        <v/>
      </c>
      <c r="K297" t="str">
        <f ca="1">IF(ISBLANK('Measure and Project Input'!BE305),"",'Measure and Project Input'!BE305)</f>
        <v/>
      </c>
      <c r="T297" t="str">
        <f>IF(ISBLANK('Measure and Project Input'!BH305),"",'Measure and Project Input'!BH305)</f>
        <v/>
      </c>
      <c r="U297" t="str">
        <f>IF(ISBLANK('Measure and Project Input'!BI305),"",'Measure and Project Input'!BI305)</f>
        <v/>
      </c>
      <c r="V297" t="str">
        <f>IF(ISBLANK('Measure and Project Input'!BJ305),"",'Measure and Project Input'!BJ305)</f>
        <v/>
      </c>
      <c r="W297" t="str">
        <f>IF(ISBLANK('Measure and Project Input'!BK305),"",'Measure and Project Input'!BK305)</f>
        <v/>
      </c>
      <c r="X297" t="str">
        <f>IF(ISBLANK('Measure and Project Input'!BL305),"",'Measure and Project Input'!BL305)</f>
        <v/>
      </c>
      <c r="Y297" t="str">
        <f>IF(ISBLANK('Measure and Project Input'!BM305),"",'Measure and Project Input'!BM305)</f>
        <v/>
      </c>
      <c r="Z297" t="str">
        <f>IF(ISBLANK('Measure and Project Input'!BN305),"",'Measure and Project Input'!BN305)</f>
        <v/>
      </c>
      <c r="AA297" t="str">
        <f>IF(ISBLANK('Measure and Project Input'!BO305),"",'Measure and Project Input'!BO305)</f>
        <v/>
      </c>
      <c r="AC297" t="str">
        <f>IF(ISBLANK('Measure and Project Input'!P305),"",'Measure and Project Input'!P305)</f>
        <v/>
      </c>
      <c r="AD297" t="str">
        <f>IF(ISBLANK('Measure and Project Input'!AG305),"",'Measure and Project Input'!AG305)</f>
        <v/>
      </c>
      <c r="AE297" t="str">
        <f>IF(ISBLANK('Measure and Project Input'!AH305),"",'Measure and Project Input'!AH305)</f>
        <v/>
      </c>
      <c r="AF297" t="str">
        <f>IF(ISBLANK('Measure and Project Input'!AN305),"",'Measure and Project Input'!AN305)</f>
        <v/>
      </c>
      <c r="AG297" t="str">
        <f>IF(ISBLANK('Measure and Project Input'!AO305),"",'Measure and Project Input'!AO305)</f>
        <v/>
      </c>
      <c r="AH297" t="str">
        <f>IF(ISBLANK('Measure and Project Input'!AP305),"",'Measure and Project Input'!AP305)</f>
        <v/>
      </c>
      <c r="AI297" t="str">
        <f>IF(ISBLANK('Measure and Project Input'!AQ305),"",'Measure and Project Input'!AQ305)</f>
        <v/>
      </c>
      <c r="AJ297" t="str">
        <f>IF(ISBLANK('Measure and Project Input'!AR305),"",'Measure and Project Input'!AR305)</f>
        <v/>
      </c>
      <c r="AK297" t="str">
        <f>IF(ISBLANK('Measure and Project Input'!AS305),"",'Measure and Project Input'!AS305)</f>
        <v/>
      </c>
      <c r="AL297" t="str">
        <f>IF(ISBLANK('Measure and Project Input'!AT305),"",'Measure and Project Input'!AT305)</f>
        <v/>
      </c>
      <c r="AM297" t="str">
        <f>IF(ISBLANK('Measure and Project Input'!AU305),"",'Measure and Project Input'!AU305)</f>
        <v/>
      </c>
      <c r="AN297" t="str">
        <f>IF(ISBLANK('Measure and Project Input'!AV305),"",'Measure and Project Input'!AV305)</f>
        <v/>
      </c>
      <c r="AO297" t="str">
        <f>IF(ISBLANK('Measure and Project Input'!AW305),"",'Measure and Project Input'!AW305)</f>
        <v/>
      </c>
      <c r="AP297" t="str">
        <f>IF(ISBLANK('Measure and Project Input'!AX305),"",'Measure and Project Input'!AX305)</f>
        <v/>
      </c>
      <c r="AQ297" t="str">
        <f>IF(ISBLANK('Measure and Project Input'!AY305),"",'Measure and Project Input'!AY305)</f>
        <v/>
      </c>
      <c r="AR297" t="str">
        <f>IF(ISBLANK('Measure and Project Input'!AZ305),"",'Measure and Project Input'!AZ305)</f>
        <v/>
      </c>
      <c r="AS297" t="str">
        <f>IF(ISBLANK('Measure and Project Input'!BA305),"",'Measure and Project Input'!BA305)</f>
        <v/>
      </c>
      <c r="AT297" t="str">
        <f>IF(ISBLANK('Measure and Project Input'!BB305),"",'Measure and Project Input'!BB305)</f>
        <v/>
      </c>
      <c r="AU297" t="str">
        <f>IF(ISBLANK('Measure and Project Input'!BC305),"",'Measure and Project Input'!BC305)</f>
        <v/>
      </c>
      <c r="AV297" t="str">
        <f>IF(ISBLANK('Measure and Project Input'!BD305),"",'Measure and Project Input'!BD305)</f>
        <v/>
      </c>
    </row>
    <row r="298" spans="1:48" x14ac:dyDescent="0.2">
      <c r="A298" t="str">
        <f>IF(ISBLANK('Measure and Project Input'!W306),"",'Measure and Project Input'!W306)</f>
        <v/>
      </c>
      <c r="B298" t="str">
        <f ca="1">IF(ISBLANK('Measure and Project Input'!X306),IF(ISBLANK('Measure and Project Input'!BY306),"",'Measure and Project Input'!BY306),'Measure and Project Input'!X306)</f>
        <v/>
      </c>
      <c r="C298" t="str">
        <f>IF(ISBLANK('Measure and Project Input'!Y306),"",'Measure and Project Input'!Y306)</f>
        <v/>
      </c>
      <c r="D298" t="str">
        <f>IF(ISBLANK('Measure and Project Input'!Z306),"",'Measure and Project Input'!Z306)</f>
        <v/>
      </c>
      <c r="E298" t="str">
        <f>IF(ISBLANK('Measure and Project Input'!AA306),"",'Measure and Project Input'!AA306)</f>
        <v/>
      </c>
      <c r="F298" t="str">
        <f>IF(ISBLANK('Measure and Project Input'!AB306),"",'Measure and Project Input'!AB306)</f>
        <v/>
      </c>
      <c r="G298" t="str">
        <f>IF(ISBLANK('Measure and Project Input'!AC306),"",'Measure and Project Input'!AC306)</f>
        <v/>
      </c>
      <c r="H298" t="str">
        <f>IF(ISBLANK('Measure and Project Input'!AD306),"",'Measure and Project Input'!AD306)</f>
        <v/>
      </c>
      <c r="I298" t="str">
        <f>IF(ISBLANK('Measure and Project Input'!AE306),"",'Measure and Project Input'!AE306)</f>
        <v/>
      </c>
      <c r="J298" t="str">
        <f>IF(ISBLANK('Measure and Project Input'!AF306),"",'Measure and Project Input'!AF306)</f>
        <v/>
      </c>
      <c r="K298" t="str">
        <f ca="1">IF(ISBLANK('Measure and Project Input'!BE306),"",'Measure and Project Input'!BE306)</f>
        <v/>
      </c>
      <c r="T298" t="str">
        <f>IF(ISBLANK('Measure and Project Input'!BH306),"",'Measure and Project Input'!BH306)</f>
        <v/>
      </c>
      <c r="U298" t="str">
        <f>IF(ISBLANK('Measure and Project Input'!BI306),"",'Measure and Project Input'!BI306)</f>
        <v/>
      </c>
      <c r="V298" t="str">
        <f>IF(ISBLANK('Measure and Project Input'!BJ306),"",'Measure and Project Input'!BJ306)</f>
        <v/>
      </c>
      <c r="W298" t="str">
        <f>IF(ISBLANK('Measure and Project Input'!BK306),"",'Measure and Project Input'!BK306)</f>
        <v/>
      </c>
      <c r="X298" t="str">
        <f>IF(ISBLANK('Measure and Project Input'!BL306),"",'Measure and Project Input'!BL306)</f>
        <v/>
      </c>
      <c r="Y298" t="str">
        <f>IF(ISBLANK('Measure and Project Input'!BM306),"",'Measure and Project Input'!BM306)</f>
        <v/>
      </c>
      <c r="Z298" t="str">
        <f>IF(ISBLANK('Measure and Project Input'!BN306),"",'Measure and Project Input'!BN306)</f>
        <v/>
      </c>
      <c r="AA298" t="str">
        <f>IF(ISBLANK('Measure and Project Input'!BO306),"",'Measure and Project Input'!BO306)</f>
        <v/>
      </c>
      <c r="AC298" t="str">
        <f>IF(ISBLANK('Measure and Project Input'!P306),"",'Measure and Project Input'!P306)</f>
        <v/>
      </c>
      <c r="AD298" t="str">
        <f>IF(ISBLANK('Measure and Project Input'!AG306),"",'Measure and Project Input'!AG306)</f>
        <v/>
      </c>
      <c r="AE298" t="str">
        <f>IF(ISBLANK('Measure and Project Input'!AH306),"",'Measure and Project Input'!AH306)</f>
        <v/>
      </c>
      <c r="AF298" t="str">
        <f>IF(ISBLANK('Measure and Project Input'!AN306),"",'Measure and Project Input'!AN306)</f>
        <v/>
      </c>
      <c r="AG298" t="str">
        <f>IF(ISBLANK('Measure and Project Input'!AO306),"",'Measure and Project Input'!AO306)</f>
        <v/>
      </c>
      <c r="AH298" t="str">
        <f>IF(ISBLANK('Measure and Project Input'!AP306),"",'Measure and Project Input'!AP306)</f>
        <v/>
      </c>
      <c r="AI298" t="str">
        <f>IF(ISBLANK('Measure and Project Input'!AQ306),"",'Measure and Project Input'!AQ306)</f>
        <v/>
      </c>
      <c r="AJ298" t="str">
        <f>IF(ISBLANK('Measure and Project Input'!AR306),"",'Measure and Project Input'!AR306)</f>
        <v/>
      </c>
      <c r="AK298" t="str">
        <f>IF(ISBLANK('Measure and Project Input'!AS306),"",'Measure and Project Input'!AS306)</f>
        <v/>
      </c>
      <c r="AL298" t="str">
        <f>IF(ISBLANK('Measure and Project Input'!AT306),"",'Measure and Project Input'!AT306)</f>
        <v/>
      </c>
      <c r="AM298" t="str">
        <f>IF(ISBLANK('Measure and Project Input'!AU306),"",'Measure and Project Input'!AU306)</f>
        <v/>
      </c>
      <c r="AN298" t="str">
        <f>IF(ISBLANK('Measure and Project Input'!AV306),"",'Measure and Project Input'!AV306)</f>
        <v/>
      </c>
      <c r="AO298" t="str">
        <f>IF(ISBLANK('Measure and Project Input'!AW306),"",'Measure and Project Input'!AW306)</f>
        <v/>
      </c>
      <c r="AP298" t="str">
        <f>IF(ISBLANK('Measure and Project Input'!AX306),"",'Measure and Project Input'!AX306)</f>
        <v/>
      </c>
      <c r="AQ298" t="str">
        <f>IF(ISBLANK('Measure and Project Input'!AY306),"",'Measure and Project Input'!AY306)</f>
        <v/>
      </c>
      <c r="AR298" t="str">
        <f>IF(ISBLANK('Measure and Project Input'!AZ306),"",'Measure and Project Input'!AZ306)</f>
        <v/>
      </c>
      <c r="AS298" t="str">
        <f>IF(ISBLANK('Measure and Project Input'!BA306),"",'Measure and Project Input'!BA306)</f>
        <v/>
      </c>
      <c r="AT298" t="str">
        <f>IF(ISBLANK('Measure and Project Input'!BB306),"",'Measure and Project Input'!BB306)</f>
        <v/>
      </c>
      <c r="AU298" t="str">
        <f>IF(ISBLANK('Measure and Project Input'!BC306),"",'Measure and Project Input'!BC306)</f>
        <v/>
      </c>
      <c r="AV298" t="str">
        <f>IF(ISBLANK('Measure and Project Input'!BD306),"",'Measure and Project Input'!BD306)</f>
        <v/>
      </c>
    </row>
    <row r="299" spans="1:48" x14ac:dyDescent="0.2">
      <c r="A299" t="str">
        <f>IF(ISBLANK('Measure and Project Input'!W307),"",'Measure and Project Input'!W307)</f>
        <v/>
      </c>
      <c r="B299" t="str">
        <f ca="1">IF(ISBLANK('Measure and Project Input'!X307),IF(ISBLANK('Measure and Project Input'!BY307),"",'Measure and Project Input'!BY307),'Measure and Project Input'!X307)</f>
        <v/>
      </c>
      <c r="C299" t="str">
        <f>IF(ISBLANK('Measure and Project Input'!Y307),"",'Measure and Project Input'!Y307)</f>
        <v/>
      </c>
      <c r="D299" t="str">
        <f>IF(ISBLANK('Measure and Project Input'!Z307),"",'Measure and Project Input'!Z307)</f>
        <v/>
      </c>
      <c r="E299" t="str">
        <f>IF(ISBLANK('Measure and Project Input'!AA307),"",'Measure and Project Input'!AA307)</f>
        <v/>
      </c>
      <c r="F299" t="str">
        <f>IF(ISBLANK('Measure and Project Input'!AB307),"",'Measure and Project Input'!AB307)</f>
        <v/>
      </c>
      <c r="G299" t="str">
        <f>IF(ISBLANK('Measure and Project Input'!AC307),"",'Measure and Project Input'!AC307)</f>
        <v/>
      </c>
      <c r="H299" t="str">
        <f>IF(ISBLANK('Measure and Project Input'!AD307),"",'Measure and Project Input'!AD307)</f>
        <v/>
      </c>
      <c r="I299" t="str">
        <f>IF(ISBLANK('Measure and Project Input'!AE307),"",'Measure and Project Input'!AE307)</f>
        <v/>
      </c>
      <c r="J299" t="str">
        <f>IF(ISBLANK('Measure and Project Input'!AF307),"",'Measure and Project Input'!AF307)</f>
        <v/>
      </c>
      <c r="K299" t="str">
        <f ca="1">IF(ISBLANK('Measure and Project Input'!BE307),"",'Measure and Project Input'!BE307)</f>
        <v/>
      </c>
      <c r="T299" t="str">
        <f>IF(ISBLANK('Measure and Project Input'!BH307),"",'Measure and Project Input'!BH307)</f>
        <v/>
      </c>
      <c r="U299" t="str">
        <f>IF(ISBLANK('Measure and Project Input'!BI307),"",'Measure and Project Input'!BI307)</f>
        <v/>
      </c>
      <c r="V299" t="str">
        <f>IF(ISBLANK('Measure and Project Input'!BJ307),"",'Measure and Project Input'!BJ307)</f>
        <v/>
      </c>
      <c r="W299" t="str">
        <f>IF(ISBLANK('Measure and Project Input'!BK307),"",'Measure and Project Input'!BK307)</f>
        <v/>
      </c>
      <c r="X299" t="str">
        <f>IF(ISBLANK('Measure and Project Input'!BL307),"",'Measure and Project Input'!BL307)</f>
        <v/>
      </c>
      <c r="Y299" t="str">
        <f>IF(ISBLANK('Measure and Project Input'!BM307),"",'Measure and Project Input'!BM307)</f>
        <v/>
      </c>
      <c r="Z299" t="str">
        <f>IF(ISBLANK('Measure and Project Input'!BN307),"",'Measure and Project Input'!BN307)</f>
        <v/>
      </c>
      <c r="AA299" t="str">
        <f>IF(ISBLANK('Measure and Project Input'!BO307),"",'Measure and Project Input'!BO307)</f>
        <v/>
      </c>
      <c r="AC299" t="str">
        <f>IF(ISBLANK('Measure and Project Input'!P307),"",'Measure and Project Input'!P307)</f>
        <v/>
      </c>
      <c r="AD299" t="str">
        <f>IF(ISBLANK('Measure and Project Input'!AG307),"",'Measure and Project Input'!AG307)</f>
        <v/>
      </c>
      <c r="AE299" t="str">
        <f>IF(ISBLANK('Measure and Project Input'!AH307),"",'Measure and Project Input'!AH307)</f>
        <v/>
      </c>
      <c r="AF299" t="str">
        <f>IF(ISBLANK('Measure and Project Input'!AN307),"",'Measure and Project Input'!AN307)</f>
        <v/>
      </c>
      <c r="AG299" t="str">
        <f>IF(ISBLANK('Measure and Project Input'!AO307),"",'Measure and Project Input'!AO307)</f>
        <v/>
      </c>
      <c r="AH299" t="str">
        <f>IF(ISBLANK('Measure and Project Input'!AP307),"",'Measure and Project Input'!AP307)</f>
        <v/>
      </c>
      <c r="AI299" t="str">
        <f>IF(ISBLANK('Measure and Project Input'!AQ307),"",'Measure and Project Input'!AQ307)</f>
        <v/>
      </c>
      <c r="AJ299" t="str">
        <f>IF(ISBLANK('Measure and Project Input'!AR307),"",'Measure and Project Input'!AR307)</f>
        <v/>
      </c>
      <c r="AK299" t="str">
        <f>IF(ISBLANK('Measure and Project Input'!AS307),"",'Measure and Project Input'!AS307)</f>
        <v/>
      </c>
      <c r="AL299" t="str">
        <f>IF(ISBLANK('Measure and Project Input'!AT307),"",'Measure and Project Input'!AT307)</f>
        <v/>
      </c>
      <c r="AM299" t="str">
        <f>IF(ISBLANK('Measure and Project Input'!AU307),"",'Measure and Project Input'!AU307)</f>
        <v/>
      </c>
      <c r="AN299" t="str">
        <f>IF(ISBLANK('Measure and Project Input'!AV307),"",'Measure and Project Input'!AV307)</f>
        <v/>
      </c>
      <c r="AO299" t="str">
        <f>IF(ISBLANK('Measure and Project Input'!AW307),"",'Measure and Project Input'!AW307)</f>
        <v/>
      </c>
      <c r="AP299" t="str">
        <f>IF(ISBLANK('Measure and Project Input'!AX307),"",'Measure and Project Input'!AX307)</f>
        <v/>
      </c>
      <c r="AQ299" t="str">
        <f>IF(ISBLANK('Measure and Project Input'!AY307),"",'Measure and Project Input'!AY307)</f>
        <v/>
      </c>
      <c r="AR299" t="str">
        <f>IF(ISBLANK('Measure and Project Input'!AZ307),"",'Measure and Project Input'!AZ307)</f>
        <v/>
      </c>
      <c r="AS299" t="str">
        <f>IF(ISBLANK('Measure and Project Input'!BA307),"",'Measure and Project Input'!BA307)</f>
        <v/>
      </c>
      <c r="AT299" t="str">
        <f>IF(ISBLANK('Measure and Project Input'!BB307),"",'Measure and Project Input'!BB307)</f>
        <v/>
      </c>
      <c r="AU299" t="str">
        <f>IF(ISBLANK('Measure and Project Input'!BC307),"",'Measure and Project Input'!BC307)</f>
        <v/>
      </c>
      <c r="AV299" t="str">
        <f>IF(ISBLANK('Measure and Project Input'!BD307),"",'Measure and Project Input'!BD307)</f>
        <v/>
      </c>
    </row>
    <row r="300" spans="1:48" x14ac:dyDescent="0.2">
      <c r="A300" t="str">
        <f>IF(ISBLANK('Measure and Project Input'!W308),"",'Measure and Project Input'!W308)</f>
        <v/>
      </c>
      <c r="B300" t="str">
        <f ca="1">IF(ISBLANK('Measure and Project Input'!X308),IF(ISBLANK('Measure and Project Input'!BY308),"",'Measure and Project Input'!BY308),'Measure and Project Input'!X308)</f>
        <v/>
      </c>
      <c r="C300" t="str">
        <f>IF(ISBLANK('Measure and Project Input'!Y308),"",'Measure and Project Input'!Y308)</f>
        <v/>
      </c>
      <c r="D300" t="str">
        <f>IF(ISBLANK('Measure and Project Input'!Z308),"",'Measure and Project Input'!Z308)</f>
        <v/>
      </c>
      <c r="E300" t="str">
        <f>IF(ISBLANK('Measure and Project Input'!AA308),"",'Measure and Project Input'!AA308)</f>
        <v/>
      </c>
      <c r="F300" t="str">
        <f>IF(ISBLANK('Measure and Project Input'!AB308),"",'Measure and Project Input'!AB308)</f>
        <v/>
      </c>
      <c r="G300" t="str">
        <f>IF(ISBLANK('Measure and Project Input'!AC308),"",'Measure and Project Input'!AC308)</f>
        <v/>
      </c>
      <c r="H300" t="str">
        <f>IF(ISBLANK('Measure and Project Input'!AD308),"",'Measure and Project Input'!AD308)</f>
        <v/>
      </c>
      <c r="I300" t="str">
        <f>IF(ISBLANK('Measure and Project Input'!AE308),"",'Measure and Project Input'!AE308)</f>
        <v/>
      </c>
      <c r="J300" t="str">
        <f>IF(ISBLANK('Measure and Project Input'!AF308),"",'Measure and Project Input'!AF308)</f>
        <v/>
      </c>
      <c r="K300" t="str">
        <f ca="1">IF(ISBLANK('Measure and Project Input'!BE308),"",'Measure and Project Input'!BE308)</f>
        <v/>
      </c>
      <c r="T300" t="str">
        <f>IF(ISBLANK('Measure and Project Input'!BH308),"",'Measure and Project Input'!BH308)</f>
        <v/>
      </c>
      <c r="U300" t="str">
        <f>IF(ISBLANK('Measure and Project Input'!BI308),"",'Measure and Project Input'!BI308)</f>
        <v/>
      </c>
      <c r="V300" t="str">
        <f>IF(ISBLANK('Measure and Project Input'!BJ308),"",'Measure and Project Input'!BJ308)</f>
        <v/>
      </c>
      <c r="W300" t="str">
        <f>IF(ISBLANK('Measure and Project Input'!BK308),"",'Measure and Project Input'!BK308)</f>
        <v/>
      </c>
      <c r="X300" t="str">
        <f>IF(ISBLANK('Measure and Project Input'!BL308),"",'Measure and Project Input'!BL308)</f>
        <v/>
      </c>
      <c r="Y300" t="str">
        <f>IF(ISBLANK('Measure and Project Input'!BM308),"",'Measure and Project Input'!BM308)</f>
        <v/>
      </c>
      <c r="Z300" t="str">
        <f>IF(ISBLANK('Measure and Project Input'!BN308),"",'Measure and Project Input'!BN308)</f>
        <v/>
      </c>
      <c r="AA300" t="str">
        <f>IF(ISBLANK('Measure and Project Input'!BO308),"",'Measure and Project Input'!BO308)</f>
        <v/>
      </c>
      <c r="AC300" t="str">
        <f>IF(ISBLANK('Measure and Project Input'!P308),"",'Measure and Project Input'!P308)</f>
        <v/>
      </c>
      <c r="AD300" t="str">
        <f>IF(ISBLANK('Measure and Project Input'!AG308),"",'Measure and Project Input'!AG308)</f>
        <v/>
      </c>
      <c r="AE300" t="str">
        <f>IF(ISBLANK('Measure and Project Input'!AH308),"",'Measure and Project Input'!AH308)</f>
        <v/>
      </c>
      <c r="AF300" t="str">
        <f>IF(ISBLANK('Measure and Project Input'!AN308),"",'Measure and Project Input'!AN308)</f>
        <v/>
      </c>
      <c r="AG300" t="str">
        <f>IF(ISBLANK('Measure and Project Input'!AO308),"",'Measure and Project Input'!AO308)</f>
        <v/>
      </c>
      <c r="AH300" t="str">
        <f>IF(ISBLANK('Measure and Project Input'!AP308),"",'Measure and Project Input'!AP308)</f>
        <v/>
      </c>
      <c r="AI300" t="str">
        <f>IF(ISBLANK('Measure and Project Input'!AQ308),"",'Measure and Project Input'!AQ308)</f>
        <v/>
      </c>
      <c r="AJ300" t="str">
        <f>IF(ISBLANK('Measure and Project Input'!AR308),"",'Measure and Project Input'!AR308)</f>
        <v/>
      </c>
      <c r="AK300" t="str">
        <f>IF(ISBLANK('Measure and Project Input'!AS308),"",'Measure and Project Input'!AS308)</f>
        <v/>
      </c>
      <c r="AL300" t="str">
        <f>IF(ISBLANK('Measure and Project Input'!AT308),"",'Measure and Project Input'!AT308)</f>
        <v/>
      </c>
      <c r="AM300" t="str">
        <f>IF(ISBLANK('Measure and Project Input'!AU308),"",'Measure and Project Input'!AU308)</f>
        <v/>
      </c>
      <c r="AN300" t="str">
        <f>IF(ISBLANK('Measure and Project Input'!AV308),"",'Measure and Project Input'!AV308)</f>
        <v/>
      </c>
      <c r="AO300" t="str">
        <f>IF(ISBLANK('Measure and Project Input'!AW308),"",'Measure and Project Input'!AW308)</f>
        <v/>
      </c>
      <c r="AP300" t="str">
        <f>IF(ISBLANK('Measure and Project Input'!AX308),"",'Measure and Project Input'!AX308)</f>
        <v/>
      </c>
      <c r="AQ300" t="str">
        <f>IF(ISBLANK('Measure and Project Input'!AY308),"",'Measure and Project Input'!AY308)</f>
        <v/>
      </c>
      <c r="AR300" t="str">
        <f>IF(ISBLANK('Measure and Project Input'!AZ308),"",'Measure and Project Input'!AZ308)</f>
        <v/>
      </c>
      <c r="AS300" t="str">
        <f>IF(ISBLANK('Measure and Project Input'!BA308),"",'Measure and Project Input'!BA308)</f>
        <v/>
      </c>
      <c r="AT300" t="str">
        <f>IF(ISBLANK('Measure and Project Input'!BB308),"",'Measure and Project Input'!BB308)</f>
        <v/>
      </c>
      <c r="AU300" t="str">
        <f>IF(ISBLANK('Measure and Project Input'!BC308),"",'Measure and Project Input'!BC308)</f>
        <v/>
      </c>
      <c r="AV300" t="str">
        <f>IF(ISBLANK('Measure and Project Input'!BD308),"",'Measure and Project Input'!BD308)</f>
        <v/>
      </c>
    </row>
    <row r="301" spans="1:48" x14ac:dyDescent="0.2">
      <c r="A301" t="str">
        <f>IF(ISBLANK('Measure and Project Input'!W309),"",'Measure and Project Input'!W309)</f>
        <v/>
      </c>
      <c r="B301" t="str">
        <f ca="1">IF(ISBLANK('Measure and Project Input'!X309),IF(ISBLANK('Measure and Project Input'!BY309),"",'Measure and Project Input'!BY309),'Measure and Project Input'!X309)</f>
        <v/>
      </c>
      <c r="C301" t="str">
        <f>IF(ISBLANK('Measure and Project Input'!Y309),"",'Measure and Project Input'!Y309)</f>
        <v/>
      </c>
      <c r="D301" t="str">
        <f>IF(ISBLANK('Measure and Project Input'!Z309),"",'Measure and Project Input'!Z309)</f>
        <v/>
      </c>
      <c r="E301" t="str">
        <f>IF(ISBLANK('Measure and Project Input'!AA309),"",'Measure and Project Input'!AA309)</f>
        <v/>
      </c>
      <c r="F301" t="str">
        <f>IF(ISBLANK('Measure and Project Input'!AB309),"",'Measure and Project Input'!AB309)</f>
        <v/>
      </c>
      <c r="G301" t="str">
        <f>IF(ISBLANK('Measure and Project Input'!AC309),"",'Measure and Project Input'!AC309)</f>
        <v/>
      </c>
      <c r="H301" t="str">
        <f>IF(ISBLANK('Measure and Project Input'!AD309),"",'Measure and Project Input'!AD309)</f>
        <v/>
      </c>
      <c r="I301" t="str">
        <f>IF(ISBLANK('Measure and Project Input'!AE309),"",'Measure and Project Input'!AE309)</f>
        <v/>
      </c>
      <c r="J301" t="str">
        <f>IF(ISBLANK('Measure and Project Input'!AF309),"",'Measure and Project Input'!AF309)</f>
        <v/>
      </c>
      <c r="K301" t="str">
        <f ca="1">IF(ISBLANK('Measure and Project Input'!BE309),"",'Measure and Project Input'!BE309)</f>
        <v/>
      </c>
      <c r="T301" t="str">
        <f>IF(ISBLANK('Measure and Project Input'!BH309),"",'Measure and Project Input'!BH309)</f>
        <v/>
      </c>
      <c r="U301" t="str">
        <f>IF(ISBLANK('Measure and Project Input'!BI309),"",'Measure and Project Input'!BI309)</f>
        <v/>
      </c>
      <c r="V301" t="str">
        <f>IF(ISBLANK('Measure and Project Input'!BJ309),"",'Measure and Project Input'!BJ309)</f>
        <v/>
      </c>
      <c r="W301" t="str">
        <f>IF(ISBLANK('Measure and Project Input'!BK309),"",'Measure and Project Input'!BK309)</f>
        <v/>
      </c>
      <c r="X301" t="str">
        <f>IF(ISBLANK('Measure and Project Input'!BL309),"",'Measure and Project Input'!BL309)</f>
        <v/>
      </c>
      <c r="Y301" t="str">
        <f>IF(ISBLANK('Measure and Project Input'!BM309),"",'Measure and Project Input'!BM309)</f>
        <v/>
      </c>
      <c r="Z301" t="str">
        <f>IF(ISBLANK('Measure and Project Input'!BN309),"",'Measure and Project Input'!BN309)</f>
        <v/>
      </c>
      <c r="AA301" t="str">
        <f>IF(ISBLANK('Measure and Project Input'!BO309),"",'Measure and Project Input'!BO309)</f>
        <v/>
      </c>
      <c r="AC301" t="str">
        <f>IF(ISBLANK('Measure and Project Input'!P309),"",'Measure and Project Input'!P309)</f>
        <v/>
      </c>
      <c r="AD301" t="str">
        <f>IF(ISBLANK('Measure and Project Input'!AG309),"",'Measure and Project Input'!AG309)</f>
        <v/>
      </c>
      <c r="AE301" t="str">
        <f>IF(ISBLANK('Measure and Project Input'!AH309),"",'Measure and Project Input'!AH309)</f>
        <v/>
      </c>
      <c r="AF301" t="str">
        <f>IF(ISBLANK('Measure and Project Input'!AN309),"",'Measure and Project Input'!AN309)</f>
        <v/>
      </c>
      <c r="AG301" t="str">
        <f>IF(ISBLANK('Measure and Project Input'!AO309),"",'Measure and Project Input'!AO309)</f>
        <v/>
      </c>
      <c r="AH301" t="str">
        <f>IF(ISBLANK('Measure and Project Input'!AP309),"",'Measure and Project Input'!AP309)</f>
        <v/>
      </c>
      <c r="AI301" t="str">
        <f>IF(ISBLANK('Measure and Project Input'!AQ309),"",'Measure and Project Input'!AQ309)</f>
        <v/>
      </c>
      <c r="AJ301" t="str">
        <f>IF(ISBLANK('Measure and Project Input'!AR309),"",'Measure and Project Input'!AR309)</f>
        <v/>
      </c>
      <c r="AK301" t="str">
        <f>IF(ISBLANK('Measure and Project Input'!AS309),"",'Measure and Project Input'!AS309)</f>
        <v/>
      </c>
      <c r="AL301" t="str">
        <f>IF(ISBLANK('Measure and Project Input'!AT309),"",'Measure and Project Input'!AT309)</f>
        <v/>
      </c>
      <c r="AM301" t="str">
        <f>IF(ISBLANK('Measure and Project Input'!AU309),"",'Measure and Project Input'!AU309)</f>
        <v/>
      </c>
      <c r="AN301" t="str">
        <f>IF(ISBLANK('Measure and Project Input'!AV309),"",'Measure and Project Input'!AV309)</f>
        <v/>
      </c>
      <c r="AO301" t="str">
        <f>IF(ISBLANK('Measure and Project Input'!AW309),"",'Measure and Project Input'!AW309)</f>
        <v/>
      </c>
      <c r="AP301" t="str">
        <f>IF(ISBLANK('Measure and Project Input'!AX309),"",'Measure and Project Input'!AX309)</f>
        <v/>
      </c>
      <c r="AQ301" t="str">
        <f>IF(ISBLANK('Measure and Project Input'!AY309),"",'Measure and Project Input'!AY309)</f>
        <v/>
      </c>
      <c r="AR301" t="str">
        <f>IF(ISBLANK('Measure and Project Input'!AZ309),"",'Measure and Project Input'!AZ309)</f>
        <v/>
      </c>
      <c r="AS301" t="str">
        <f>IF(ISBLANK('Measure and Project Input'!BA309),"",'Measure and Project Input'!BA309)</f>
        <v/>
      </c>
      <c r="AT301" t="str">
        <f>IF(ISBLANK('Measure and Project Input'!BB309),"",'Measure and Project Input'!BB309)</f>
        <v/>
      </c>
      <c r="AU301" t="str">
        <f>IF(ISBLANK('Measure and Project Input'!BC309),"",'Measure and Project Input'!BC309)</f>
        <v/>
      </c>
      <c r="AV301" t="str">
        <f>IF(ISBLANK('Measure and Project Input'!BD309),"",'Measure and Project Input'!BD309)</f>
        <v/>
      </c>
    </row>
    <row r="302" spans="1:48" x14ac:dyDescent="0.2">
      <c r="A302" t="str">
        <f>IF(ISBLANK('Measure and Project Input'!W310),"",'Measure and Project Input'!W310)</f>
        <v/>
      </c>
      <c r="B302" t="str">
        <f ca="1">IF(ISBLANK('Measure and Project Input'!X310),IF(ISBLANK('Measure and Project Input'!BY310),"",'Measure and Project Input'!BY310),'Measure and Project Input'!X310)</f>
        <v/>
      </c>
      <c r="C302" t="str">
        <f>IF(ISBLANK('Measure and Project Input'!Y310),"",'Measure and Project Input'!Y310)</f>
        <v/>
      </c>
      <c r="D302" t="str">
        <f>IF(ISBLANK('Measure and Project Input'!Z310),"",'Measure and Project Input'!Z310)</f>
        <v/>
      </c>
      <c r="E302" t="str">
        <f>IF(ISBLANK('Measure and Project Input'!AA310),"",'Measure and Project Input'!AA310)</f>
        <v/>
      </c>
      <c r="F302" t="str">
        <f>IF(ISBLANK('Measure and Project Input'!AB310),"",'Measure and Project Input'!AB310)</f>
        <v/>
      </c>
      <c r="G302" t="str">
        <f>IF(ISBLANK('Measure and Project Input'!AC310),"",'Measure and Project Input'!AC310)</f>
        <v/>
      </c>
      <c r="H302" t="str">
        <f>IF(ISBLANK('Measure and Project Input'!AD310),"",'Measure and Project Input'!AD310)</f>
        <v/>
      </c>
      <c r="I302" t="str">
        <f>IF(ISBLANK('Measure and Project Input'!AE310),"",'Measure and Project Input'!AE310)</f>
        <v/>
      </c>
      <c r="J302" t="str">
        <f>IF(ISBLANK('Measure and Project Input'!AF310),"",'Measure and Project Input'!AF310)</f>
        <v/>
      </c>
      <c r="K302" t="str">
        <f ca="1">IF(ISBLANK('Measure and Project Input'!BE310),"",'Measure and Project Input'!BE310)</f>
        <v/>
      </c>
      <c r="T302" t="str">
        <f>IF(ISBLANK('Measure and Project Input'!BH310),"",'Measure and Project Input'!BH310)</f>
        <v/>
      </c>
      <c r="U302" t="str">
        <f>IF(ISBLANK('Measure and Project Input'!BI310),"",'Measure and Project Input'!BI310)</f>
        <v/>
      </c>
      <c r="V302" t="str">
        <f>IF(ISBLANK('Measure and Project Input'!BJ310),"",'Measure and Project Input'!BJ310)</f>
        <v/>
      </c>
      <c r="W302" t="str">
        <f>IF(ISBLANK('Measure and Project Input'!BK310),"",'Measure and Project Input'!BK310)</f>
        <v/>
      </c>
      <c r="X302" t="str">
        <f>IF(ISBLANK('Measure and Project Input'!BL310),"",'Measure and Project Input'!BL310)</f>
        <v/>
      </c>
      <c r="Y302" t="str">
        <f>IF(ISBLANK('Measure and Project Input'!BM310),"",'Measure and Project Input'!BM310)</f>
        <v/>
      </c>
      <c r="Z302" t="str">
        <f>IF(ISBLANK('Measure and Project Input'!BN310),"",'Measure and Project Input'!BN310)</f>
        <v/>
      </c>
      <c r="AA302" t="str">
        <f>IF(ISBLANK('Measure and Project Input'!BO310),"",'Measure and Project Input'!BO310)</f>
        <v/>
      </c>
      <c r="AC302" t="str">
        <f>IF(ISBLANK('Measure and Project Input'!P310),"",'Measure and Project Input'!P310)</f>
        <v/>
      </c>
      <c r="AD302" t="str">
        <f>IF(ISBLANK('Measure and Project Input'!AG310),"",'Measure and Project Input'!AG310)</f>
        <v/>
      </c>
      <c r="AE302" t="str">
        <f>IF(ISBLANK('Measure and Project Input'!AH310),"",'Measure and Project Input'!AH310)</f>
        <v/>
      </c>
      <c r="AF302" t="str">
        <f>IF(ISBLANK('Measure and Project Input'!AN310),"",'Measure and Project Input'!AN310)</f>
        <v/>
      </c>
      <c r="AG302" t="str">
        <f>IF(ISBLANK('Measure and Project Input'!AO310),"",'Measure and Project Input'!AO310)</f>
        <v/>
      </c>
      <c r="AH302" t="str">
        <f>IF(ISBLANK('Measure and Project Input'!AP310),"",'Measure and Project Input'!AP310)</f>
        <v/>
      </c>
      <c r="AI302" t="str">
        <f>IF(ISBLANK('Measure and Project Input'!AQ310),"",'Measure and Project Input'!AQ310)</f>
        <v/>
      </c>
      <c r="AJ302" t="str">
        <f>IF(ISBLANK('Measure and Project Input'!AR310),"",'Measure and Project Input'!AR310)</f>
        <v/>
      </c>
      <c r="AK302" t="str">
        <f>IF(ISBLANK('Measure and Project Input'!AS310),"",'Measure and Project Input'!AS310)</f>
        <v/>
      </c>
      <c r="AL302" t="str">
        <f>IF(ISBLANK('Measure and Project Input'!AT310),"",'Measure and Project Input'!AT310)</f>
        <v/>
      </c>
      <c r="AM302" t="str">
        <f>IF(ISBLANK('Measure and Project Input'!AU310),"",'Measure and Project Input'!AU310)</f>
        <v/>
      </c>
      <c r="AN302" t="str">
        <f>IF(ISBLANK('Measure and Project Input'!AV310),"",'Measure and Project Input'!AV310)</f>
        <v/>
      </c>
      <c r="AO302" t="str">
        <f>IF(ISBLANK('Measure and Project Input'!AW310),"",'Measure and Project Input'!AW310)</f>
        <v/>
      </c>
      <c r="AP302" t="str">
        <f>IF(ISBLANK('Measure and Project Input'!AX310),"",'Measure and Project Input'!AX310)</f>
        <v/>
      </c>
      <c r="AQ302" t="str">
        <f>IF(ISBLANK('Measure and Project Input'!AY310),"",'Measure and Project Input'!AY310)</f>
        <v/>
      </c>
      <c r="AR302" t="str">
        <f>IF(ISBLANK('Measure and Project Input'!AZ310),"",'Measure and Project Input'!AZ310)</f>
        <v/>
      </c>
      <c r="AS302" t="str">
        <f>IF(ISBLANK('Measure and Project Input'!BA310),"",'Measure and Project Input'!BA310)</f>
        <v/>
      </c>
      <c r="AT302" t="str">
        <f>IF(ISBLANK('Measure and Project Input'!BB310),"",'Measure and Project Input'!BB310)</f>
        <v/>
      </c>
      <c r="AU302" t="str">
        <f>IF(ISBLANK('Measure and Project Input'!BC310),"",'Measure and Project Input'!BC310)</f>
        <v/>
      </c>
      <c r="AV302" t="str">
        <f>IF(ISBLANK('Measure and Project Input'!BD310),"",'Measure and Project Input'!BD310)</f>
        <v/>
      </c>
    </row>
    <row r="303" spans="1:48" x14ac:dyDescent="0.2">
      <c r="A303" t="str">
        <f>IF(ISBLANK('Measure and Project Input'!W311),"",'Measure and Project Input'!W311)</f>
        <v/>
      </c>
      <c r="B303" t="str">
        <f ca="1">IF(ISBLANK('Measure and Project Input'!X311),IF(ISBLANK('Measure and Project Input'!BY311),"",'Measure and Project Input'!BY311),'Measure and Project Input'!X311)</f>
        <v/>
      </c>
      <c r="C303" t="str">
        <f>IF(ISBLANK('Measure and Project Input'!Y311),"",'Measure and Project Input'!Y311)</f>
        <v/>
      </c>
      <c r="D303" t="str">
        <f>IF(ISBLANK('Measure and Project Input'!Z311),"",'Measure and Project Input'!Z311)</f>
        <v/>
      </c>
      <c r="E303" t="str">
        <f>IF(ISBLANK('Measure and Project Input'!AA311),"",'Measure and Project Input'!AA311)</f>
        <v/>
      </c>
      <c r="F303" t="str">
        <f>IF(ISBLANK('Measure and Project Input'!AB311),"",'Measure and Project Input'!AB311)</f>
        <v/>
      </c>
      <c r="G303" t="str">
        <f>IF(ISBLANK('Measure and Project Input'!AC311),"",'Measure and Project Input'!AC311)</f>
        <v/>
      </c>
      <c r="H303" t="str">
        <f>IF(ISBLANK('Measure and Project Input'!AD311),"",'Measure and Project Input'!AD311)</f>
        <v/>
      </c>
      <c r="I303" t="str">
        <f>IF(ISBLANK('Measure and Project Input'!AE311),"",'Measure and Project Input'!AE311)</f>
        <v/>
      </c>
      <c r="J303" t="str">
        <f>IF(ISBLANK('Measure and Project Input'!AF311),"",'Measure and Project Input'!AF311)</f>
        <v/>
      </c>
      <c r="K303" t="str">
        <f ca="1">IF(ISBLANK('Measure and Project Input'!BE311),"",'Measure and Project Input'!BE311)</f>
        <v/>
      </c>
      <c r="T303" t="str">
        <f>IF(ISBLANK('Measure and Project Input'!BH311),"",'Measure and Project Input'!BH311)</f>
        <v/>
      </c>
      <c r="U303" t="str">
        <f>IF(ISBLANK('Measure and Project Input'!BI311),"",'Measure and Project Input'!BI311)</f>
        <v/>
      </c>
      <c r="V303" t="str">
        <f>IF(ISBLANK('Measure and Project Input'!BJ311),"",'Measure and Project Input'!BJ311)</f>
        <v/>
      </c>
      <c r="W303" t="str">
        <f>IF(ISBLANK('Measure and Project Input'!BK311),"",'Measure and Project Input'!BK311)</f>
        <v/>
      </c>
      <c r="X303" t="str">
        <f>IF(ISBLANK('Measure and Project Input'!BL311),"",'Measure and Project Input'!BL311)</f>
        <v/>
      </c>
      <c r="Y303" t="str">
        <f>IF(ISBLANK('Measure and Project Input'!BM311),"",'Measure and Project Input'!BM311)</f>
        <v/>
      </c>
      <c r="Z303" t="str">
        <f>IF(ISBLANK('Measure and Project Input'!BN311),"",'Measure and Project Input'!BN311)</f>
        <v/>
      </c>
      <c r="AA303" t="str">
        <f>IF(ISBLANK('Measure and Project Input'!BO311),"",'Measure and Project Input'!BO311)</f>
        <v/>
      </c>
      <c r="AC303" t="str">
        <f>IF(ISBLANK('Measure and Project Input'!P311),"",'Measure and Project Input'!P311)</f>
        <v/>
      </c>
      <c r="AD303" t="str">
        <f>IF(ISBLANK('Measure and Project Input'!AG311),"",'Measure and Project Input'!AG311)</f>
        <v/>
      </c>
      <c r="AE303" t="str">
        <f>IF(ISBLANK('Measure and Project Input'!AH311),"",'Measure and Project Input'!AH311)</f>
        <v/>
      </c>
      <c r="AF303" t="str">
        <f>IF(ISBLANK('Measure and Project Input'!AN311),"",'Measure and Project Input'!AN311)</f>
        <v/>
      </c>
      <c r="AG303" t="str">
        <f>IF(ISBLANK('Measure and Project Input'!AO311),"",'Measure and Project Input'!AO311)</f>
        <v/>
      </c>
      <c r="AH303" t="str">
        <f>IF(ISBLANK('Measure and Project Input'!AP311),"",'Measure and Project Input'!AP311)</f>
        <v/>
      </c>
      <c r="AI303" t="str">
        <f>IF(ISBLANK('Measure and Project Input'!AQ311),"",'Measure and Project Input'!AQ311)</f>
        <v/>
      </c>
      <c r="AJ303" t="str">
        <f>IF(ISBLANK('Measure and Project Input'!AR311),"",'Measure and Project Input'!AR311)</f>
        <v/>
      </c>
      <c r="AK303" t="str">
        <f>IF(ISBLANK('Measure and Project Input'!AS311),"",'Measure and Project Input'!AS311)</f>
        <v/>
      </c>
      <c r="AL303" t="str">
        <f>IF(ISBLANK('Measure and Project Input'!AT311),"",'Measure and Project Input'!AT311)</f>
        <v/>
      </c>
      <c r="AM303" t="str">
        <f>IF(ISBLANK('Measure and Project Input'!AU311),"",'Measure and Project Input'!AU311)</f>
        <v/>
      </c>
      <c r="AN303" t="str">
        <f>IF(ISBLANK('Measure and Project Input'!AV311),"",'Measure and Project Input'!AV311)</f>
        <v/>
      </c>
      <c r="AO303" t="str">
        <f>IF(ISBLANK('Measure and Project Input'!AW311),"",'Measure and Project Input'!AW311)</f>
        <v/>
      </c>
      <c r="AP303" t="str">
        <f>IF(ISBLANK('Measure and Project Input'!AX311),"",'Measure and Project Input'!AX311)</f>
        <v/>
      </c>
      <c r="AQ303" t="str">
        <f>IF(ISBLANK('Measure and Project Input'!AY311),"",'Measure and Project Input'!AY311)</f>
        <v/>
      </c>
      <c r="AR303" t="str">
        <f>IF(ISBLANK('Measure and Project Input'!AZ311),"",'Measure and Project Input'!AZ311)</f>
        <v/>
      </c>
      <c r="AS303" t="str">
        <f>IF(ISBLANK('Measure and Project Input'!BA311),"",'Measure and Project Input'!BA311)</f>
        <v/>
      </c>
      <c r="AT303" t="str">
        <f>IF(ISBLANK('Measure and Project Input'!BB311),"",'Measure and Project Input'!BB311)</f>
        <v/>
      </c>
      <c r="AU303" t="str">
        <f>IF(ISBLANK('Measure and Project Input'!BC311),"",'Measure and Project Input'!BC311)</f>
        <v/>
      </c>
      <c r="AV303" t="str">
        <f>IF(ISBLANK('Measure and Project Input'!BD311),"",'Measure and Project Input'!BD311)</f>
        <v/>
      </c>
    </row>
    <row r="304" spans="1:48" x14ac:dyDescent="0.2">
      <c r="A304" t="str">
        <f>IF(ISBLANK('Measure and Project Input'!W312),"",'Measure and Project Input'!W312)</f>
        <v/>
      </c>
      <c r="B304" t="str">
        <f ca="1">IF(ISBLANK('Measure and Project Input'!X312),IF(ISBLANK('Measure and Project Input'!BY312),"",'Measure and Project Input'!BY312),'Measure and Project Input'!X312)</f>
        <v/>
      </c>
      <c r="C304" t="str">
        <f>IF(ISBLANK('Measure and Project Input'!Y312),"",'Measure and Project Input'!Y312)</f>
        <v/>
      </c>
      <c r="D304" t="str">
        <f>IF(ISBLANK('Measure and Project Input'!Z312),"",'Measure and Project Input'!Z312)</f>
        <v/>
      </c>
      <c r="E304" t="str">
        <f>IF(ISBLANK('Measure and Project Input'!AA312),"",'Measure and Project Input'!AA312)</f>
        <v/>
      </c>
      <c r="F304" t="str">
        <f>IF(ISBLANK('Measure and Project Input'!AB312),"",'Measure and Project Input'!AB312)</f>
        <v/>
      </c>
      <c r="G304" t="str">
        <f>IF(ISBLANK('Measure and Project Input'!AC312),"",'Measure and Project Input'!AC312)</f>
        <v/>
      </c>
      <c r="H304" t="str">
        <f>IF(ISBLANK('Measure and Project Input'!AD312),"",'Measure and Project Input'!AD312)</f>
        <v/>
      </c>
      <c r="I304" t="str">
        <f>IF(ISBLANK('Measure and Project Input'!AE312),"",'Measure and Project Input'!AE312)</f>
        <v/>
      </c>
      <c r="J304" t="str">
        <f>IF(ISBLANK('Measure and Project Input'!AF312),"",'Measure and Project Input'!AF312)</f>
        <v/>
      </c>
      <c r="K304" t="str">
        <f ca="1">IF(ISBLANK('Measure and Project Input'!BE312),"",'Measure and Project Input'!BE312)</f>
        <v/>
      </c>
      <c r="T304" t="str">
        <f>IF(ISBLANK('Measure and Project Input'!BH312),"",'Measure and Project Input'!BH312)</f>
        <v/>
      </c>
      <c r="U304" t="str">
        <f>IF(ISBLANK('Measure and Project Input'!BI312),"",'Measure and Project Input'!BI312)</f>
        <v/>
      </c>
      <c r="V304" t="str">
        <f>IF(ISBLANK('Measure and Project Input'!BJ312),"",'Measure and Project Input'!BJ312)</f>
        <v/>
      </c>
      <c r="W304" t="str">
        <f>IF(ISBLANK('Measure and Project Input'!BK312),"",'Measure and Project Input'!BK312)</f>
        <v/>
      </c>
      <c r="X304" t="str">
        <f>IF(ISBLANK('Measure and Project Input'!BL312),"",'Measure and Project Input'!BL312)</f>
        <v/>
      </c>
      <c r="Y304" t="str">
        <f>IF(ISBLANK('Measure and Project Input'!BM312),"",'Measure and Project Input'!BM312)</f>
        <v/>
      </c>
      <c r="Z304" t="str">
        <f>IF(ISBLANK('Measure and Project Input'!BN312),"",'Measure and Project Input'!BN312)</f>
        <v/>
      </c>
      <c r="AA304" t="str">
        <f>IF(ISBLANK('Measure and Project Input'!BO312),"",'Measure and Project Input'!BO312)</f>
        <v/>
      </c>
      <c r="AC304" t="str">
        <f>IF(ISBLANK('Measure and Project Input'!P312),"",'Measure and Project Input'!P312)</f>
        <v/>
      </c>
      <c r="AD304" t="str">
        <f>IF(ISBLANK('Measure and Project Input'!AG312),"",'Measure and Project Input'!AG312)</f>
        <v/>
      </c>
      <c r="AE304" t="str">
        <f>IF(ISBLANK('Measure and Project Input'!AH312),"",'Measure and Project Input'!AH312)</f>
        <v/>
      </c>
      <c r="AF304" t="str">
        <f>IF(ISBLANK('Measure and Project Input'!AN312),"",'Measure and Project Input'!AN312)</f>
        <v/>
      </c>
      <c r="AG304" t="str">
        <f>IF(ISBLANK('Measure and Project Input'!AO312),"",'Measure and Project Input'!AO312)</f>
        <v/>
      </c>
      <c r="AH304" t="str">
        <f>IF(ISBLANK('Measure and Project Input'!AP312),"",'Measure and Project Input'!AP312)</f>
        <v/>
      </c>
      <c r="AI304" t="str">
        <f>IF(ISBLANK('Measure and Project Input'!AQ312),"",'Measure and Project Input'!AQ312)</f>
        <v/>
      </c>
      <c r="AJ304" t="str">
        <f>IF(ISBLANK('Measure and Project Input'!AR312),"",'Measure and Project Input'!AR312)</f>
        <v/>
      </c>
      <c r="AK304" t="str">
        <f>IF(ISBLANK('Measure and Project Input'!AS312),"",'Measure and Project Input'!AS312)</f>
        <v/>
      </c>
      <c r="AL304" t="str">
        <f>IF(ISBLANK('Measure and Project Input'!AT312),"",'Measure and Project Input'!AT312)</f>
        <v/>
      </c>
      <c r="AM304" t="str">
        <f>IF(ISBLANK('Measure and Project Input'!AU312),"",'Measure and Project Input'!AU312)</f>
        <v/>
      </c>
      <c r="AN304" t="str">
        <f>IF(ISBLANK('Measure and Project Input'!AV312),"",'Measure and Project Input'!AV312)</f>
        <v/>
      </c>
      <c r="AO304" t="str">
        <f>IF(ISBLANK('Measure and Project Input'!AW312),"",'Measure and Project Input'!AW312)</f>
        <v/>
      </c>
      <c r="AP304" t="str">
        <f>IF(ISBLANK('Measure and Project Input'!AX312),"",'Measure and Project Input'!AX312)</f>
        <v/>
      </c>
      <c r="AQ304" t="str">
        <f>IF(ISBLANK('Measure and Project Input'!AY312),"",'Measure and Project Input'!AY312)</f>
        <v/>
      </c>
      <c r="AR304" t="str">
        <f>IF(ISBLANK('Measure and Project Input'!AZ312),"",'Measure and Project Input'!AZ312)</f>
        <v/>
      </c>
      <c r="AS304" t="str">
        <f>IF(ISBLANK('Measure and Project Input'!BA312),"",'Measure and Project Input'!BA312)</f>
        <v/>
      </c>
      <c r="AT304" t="str">
        <f>IF(ISBLANK('Measure and Project Input'!BB312),"",'Measure and Project Input'!BB312)</f>
        <v/>
      </c>
      <c r="AU304" t="str">
        <f>IF(ISBLANK('Measure and Project Input'!BC312),"",'Measure and Project Input'!BC312)</f>
        <v/>
      </c>
      <c r="AV304" t="str">
        <f>IF(ISBLANK('Measure and Project Input'!BD312),"",'Measure and Project Input'!BD312)</f>
        <v/>
      </c>
    </row>
    <row r="305" spans="1:48" x14ac:dyDescent="0.2">
      <c r="A305" t="str">
        <f>IF(ISBLANK('Measure and Project Input'!W313),"",'Measure and Project Input'!W313)</f>
        <v/>
      </c>
      <c r="B305" t="str">
        <f ca="1">IF(ISBLANK('Measure and Project Input'!X313),IF(ISBLANK('Measure and Project Input'!BY313),"",'Measure and Project Input'!BY313),'Measure and Project Input'!X313)</f>
        <v/>
      </c>
      <c r="C305" t="str">
        <f>IF(ISBLANK('Measure and Project Input'!Y313),"",'Measure and Project Input'!Y313)</f>
        <v/>
      </c>
      <c r="D305" t="str">
        <f>IF(ISBLANK('Measure and Project Input'!Z313),"",'Measure and Project Input'!Z313)</f>
        <v/>
      </c>
      <c r="E305" t="str">
        <f>IF(ISBLANK('Measure and Project Input'!AA313),"",'Measure and Project Input'!AA313)</f>
        <v/>
      </c>
      <c r="F305" t="str">
        <f>IF(ISBLANK('Measure and Project Input'!AB313),"",'Measure and Project Input'!AB313)</f>
        <v/>
      </c>
      <c r="G305" t="str">
        <f>IF(ISBLANK('Measure and Project Input'!AC313),"",'Measure and Project Input'!AC313)</f>
        <v/>
      </c>
      <c r="H305" t="str">
        <f>IF(ISBLANK('Measure and Project Input'!AD313),"",'Measure and Project Input'!AD313)</f>
        <v/>
      </c>
      <c r="I305" t="str">
        <f>IF(ISBLANK('Measure and Project Input'!AE313),"",'Measure and Project Input'!AE313)</f>
        <v/>
      </c>
      <c r="J305" t="str">
        <f>IF(ISBLANK('Measure and Project Input'!AF313),"",'Measure and Project Input'!AF313)</f>
        <v/>
      </c>
      <c r="K305" t="str">
        <f ca="1">IF(ISBLANK('Measure and Project Input'!BE313),"",'Measure and Project Input'!BE313)</f>
        <v/>
      </c>
      <c r="T305" t="str">
        <f>IF(ISBLANK('Measure and Project Input'!BH313),"",'Measure and Project Input'!BH313)</f>
        <v/>
      </c>
      <c r="U305" t="str">
        <f>IF(ISBLANK('Measure and Project Input'!BI313),"",'Measure and Project Input'!BI313)</f>
        <v/>
      </c>
      <c r="V305" t="str">
        <f>IF(ISBLANK('Measure and Project Input'!BJ313),"",'Measure and Project Input'!BJ313)</f>
        <v/>
      </c>
      <c r="W305" t="str">
        <f>IF(ISBLANK('Measure and Project Input'!BK313),"",'Measure and Project Input'!BK313)</f>
        <v/>
      </c>
      <c r="X305" t="str">
        <f>IF(ISBLANK('Measure and Project Input'!BL313),"",'Measure and Project Input'!BL313)</f>
        <v/>
      </c>
      <c r="Y305" t="str">
        <f>IF(ISBLANK('Measure and Project Input'!BM313),"",'Measure and Project Input'!BM313)</f>
        <v/>
      </c>
      <c r="Z305" t="str">
        <f>IF(ISBLANK('Measure and Project Input'!BN313),"",'Measure and Project Input'!BN313)</f>
        <v/>
      </c>
      <c r="AA305" t="str">
        <f>IF(ISBLANK('Measure and Project Input'!BO313),"",'Measure and Project Input'!BO313)</f>
        <v/>
      </c>
      <c r="AC305" t="str">
        <f>IF(ISBLANK('Measure and Project Input'!P313),"",'Measure and Project Input'!P313)</f>
        <v/>
      </c>
      <c r="AD305" t="str">
        <f>IF(ISBLANK('Measure and Project Input'!AG313),"",'Measure and Project Input'!AG313)</f>
        <v/>
      </c>
      <c r="AE305" t="str">
        <f>IF(ISBLANK('Measure and Project Input'!AH313),"",'Measure and Project Input'!AH313)</f>
        <v/>
      </c>
      <c r="AF305" t="str">
        <f>IF(ISBLANK('Measure and Project Input'!AN313),"",'Measure and Project Input'!AN313)</f>
        <v/>
      </c>
      <c r="AG305" t="str">
        <f>IF(ISBLANK('Measure and Project Input'!AO313),"",'Measure and Project Input'!AO313)</f>
        <v/>
      </c>
      <c r="AH305" t="str">
        <f>IF(ISBLANK('Measure and Project Input'!AP313),"",'Measure and Project Input'!AP313)</f>
        <v/>
      </c>
      <c r="AI305" t="str">
        <f>IF(ISBLANK('Measure and Project Input'!AQ313),"",'Measure and Project Input'!AQ313)</f>
        <v/>
      </c>
      <c r="AJ305" t="str">
        <f>IF(ISBLANK('Measure and Project Input'!AR313),"",'Measure and Project Input'!AR313)</f>
        <v/>
      </c>
      <c r="AK305" t="str">
        <f>IF(ISBLANK('Measure and Project Input'!AS313),"",'Measure and Project Input'!AS313)</f>
        <v/>
      </c>
      <c r="AL305" t="str">
        <f>IF(ISBLANK('Measure and Project Input'!AT313),"",'Measure and Project Input'!AT313)</f>
        <v/>
      </c>
      <c r="AM305" t="str">
        <f>IF(ISBLANK('Measure and Project Input'!AU313),"",'Measure and Project Input'!AU313)</f>
        <v/>
      </c>
      <c r="AN305" t="str">
        <f>IF(ISBLANK('Measure and Project Input'!AV313),"",'Measure and Project Input'!AV313)</f>
        <v/>
      </c>
      <c r="AO305" t="str">
        <f>IF(ISBLANK('Measure and Project Input'!AW313),"",'Measure and Project Input'!AW313)</f>
        <v/>
      </c>
      <c r="AP305" t="str">
        <f>IF(ISBLANK('Measure and Project Input'!AX313),"",'Measure and Project Input'!AX313)</f>
        <v/>
      </c>
      <c r="AQ305" t="str">
        <f>IF(ISBLANK('Measure and Project Input'!AY313),"",'Measure and Project Input'!AY313)</f>
        <v/>
      </c>
      <c r="AR305" t="str">
        <f>IF(ISBLANK('Measure and Project Input'!AZ313),"",'Measure and Project Input'!AZ313)</f>
        <v/>
      </c>
      <c r="AS305" t="str">
        <f>IF(ISBLANK('Measure and Project Input'!BA313),"",'Measure and Project Input'!BA313)</f>
        <v/>
      </c>
      <c r="AT305" t="str">
        <f>IF(ISBLANK('Measure and Project Input'!BB313),"",'Measure and Project Input'!BB313)</f>
        <v/>
      </c>
      <c r="AU305" t="str">
        <f>IF(ISBLANK('Measure and Project Input'!BC313),"",'Measure and Project Input'!BC313)</f>
        <v/>
      </c>
      <c r="AV305" t="str">
        <f>IF(ISBLANK('Measure and Project Input'!BD313),"",'Measure and Project Input'!BD313)</f>
        <v/>
      </c>
    </row>
    <row r="306" spans="1:48" x14ac:dyDescent="0.2">
      <c r="A306" t="str">
        <f>IF(ISBLANK('Measure and Project Input'!W314),"",'Measure and Project Input'!W314)</f>
        <v/>
      </c>
      <c r="B306" t="str">
        <f ca="1">IF(ISBLANK('Measure and Project Input'!X314),IF(ISBLANK('Measure and Project Input'!BY314),"",'Measure and Project Input'!BY314),'Measure and Project Input'!X314)</f>
        <v/>
      </c>
      <c r="C306" t="str">
        <f>IF(ISBLANK('Measure and Project Input'!Y314),"",'Measure and Project Input'!Y314)</f>
        <v/>
      </c>
      <c r="D306" t="str">
        <f>IF(ISBLANK('Measure and Project Input'!Z314),"",'Measure and Project Input'!Z314)</f>
        <v/>
      </c>
      <c r="E306" t="str">
        <f>IF(ISBLANK('Measure and Project Input'!AA314),"",'Measure and Project Input'!AA314)</f>
        <v/>
      </c>
      <c r="F306" t="str">
        <f>IF(ISBLANK('Measure and Project Input'!AB314),"",'Measure and Project Input'!AB314)</f>
        <v/>
      </c>
      <c r="G306" t="str">
        <f>IF(ISBLANK('Measure and Project Input'!AC314),"",'Measure and Project Input'!AC314)</f>
        <v/>
      </c>
      <c r="H306" t="str">
        <f>IF(ISBLANK('Measure and Project Input'!AD314),"",'Measure and Project Input'!AD314)</f>
        <v/>
      </c>
      <c r="I306" t="str">
        <f>IF(ISBLANK('Measure and Project Input'!AE314),"",'Measure and Project Input'!AE314)</f>
        <v/>
      </c>
      <c r="J306" t="str">
        <f>IF(ISBLANK('Measure and Project Input'!AF314),"",'Measure and Project Input'!AF314)</f>
        <v/>
      </c>
      <c r="K306" t="str">
        <f ca="1">IF(ISBLANK('Measure and Project Input'!BE314),"",'Measure and Project Input'!BE314)</f>
        <v/>
      </c>
      <c r="T306" t="str">
        <f>IF(ISBLANK('Measure and Project Input'!BH314),"",'Measure and Project Input'!BH314)</f>
        <v/>
      </c>
      <c r="U306" t="str">
        <f>IF(ISBLANK('Measure and Project Input'!BI314),"",'Measure and Project Input'!BI314)</f>
        <v/>
      </c>
      <c r="V306" t="str">
        <f>IF(ISBLANK('Measure and Project Input'!BJ314),"",'Measure and Project Input'!BJ314)</f>
        <v/>
      </c>
      <c r="W306" t="str">
        <f>IF(ISBLANK('Measure and Project Input'!BK314),"",'Measure and Project Input'!BK314)</f>
        <v/>
      </c>
      <c r="X306" t="str">
        <f>IF(ISBLANK('Measure and Project Input'!BL314),"",'Measure and Project Input'!BL314)</f>
        <v/>
      </c>
      <c r="Y306" t="str">
        <f>IF(ISBLANK('Measure and Project Input'!BM314),"",'Measure and Project Input'!BM314)</f>
        <v/>
      </c>
      <c r="Z306" t="str">
        <f>IF(ISBLANK('Measure and Project Input'!BN314),"",'Measure and Project Input'!BN314)</f>
        <v/>
      </c>
      <c r="AA306" t="str">
        <f>IF(ISBLANK('Measure and Project Input'!BO314),"",'Measure and Project Input'!BO314)</f>
        <v/>
      </c>
      <c r="AC306" t="str">
        <f>IF(ISBLANK('Measure and Project Input'!P314),"",'Measure and Project Input'!P314)</f>
        <v/>
      </c>
      <c r="AD306" t="str">
        <f>IF(ISBLANK('Measure and Project Input'!AG314),"",'Measure and Project Input'!AG314)</f>
        <v/>
      </c>
      <c r="AE306" t="str">
        <f>IF(ISBLANK('Measure and Project Input'!AH314),"",'Measure and Project Input'!AH314)</f>
        <v/>
      </c>
      <c r="AF306" t="str">
        <f>IF(ISBLANK('Measure and Project Input'!AN314),"",'Measure and Project Input'!AN314)</f>
        <v/>
      </c>
      <c r="AG306" t="str">
        <f>IF(ISBLANK('Measure and Project Input'!AO314),"",'Measure and Project Input'!AO314)</f>
        <v/>
      </c>
      <c r="AH306" t="str">
        <f>IF(ISBLANK('Measure and Project Input'!AP314),"",'Measure and Project Input'!AP314)</f>
        <v/>
      </c>
      <c r="AI306" t="str">
        <f>IF(ISBLANK('Measure and Project Input'!AQ314),"",'Measure and Project Input'!AQ314)</f>
        <v/>
      </c>
      <c r="AJ306" t="str">
        <f>IF(ISBLANK('Measure and Project Input'!AR314),"",'Measure and Project Input'!AR314)</f>
        <v/>
      </c>
      <c r="AK306" t="str">
        <f>IF(ISBLANK('Measure and Project Input'!AS314),"",'Measure and Project Input'!AS314)</f>
        <v/>
      </c>
      <c r="AL306" t="str">
        <f>IF(ISBLANK('Measure and Project Input'!AT314),"",'Measure and Project Input'!AT314)</f>
        <v/>
      </c>
      <c r="AM306" t="str">
        <f>IF(ISBLANK('Measure and Project Input'!AU314),"",'Measure and Project Input'!AU314)</f>
        <v/>
      </c>
      <c r="AN306" t="str">
        <f>IF(ISBLANK('Measure and Project Input'!AV314),"",'Measure and Project Input'!AV314)</f>
        <v/>
      </c>
      <c r="AO306" t="str">
        <f>IF(ISBLANK('Measure and Project Input'!AW314),"",'Measure and Project Input'!AW314)</f>
        <v/>
      </c>
      <c r="AP306" t="str">
        <f>IF(ISBLANK('Measure and Project Input'!AX314),"",'Measure and Project Input'!AX314)</f>
        <v/>
      </c>
      <c r="AQ306" t="str">
        <f>IF(ISBLANK('Measure and Project Input'!AY314),"",'Measure and Project Input'!AY314)</f>
        <v/>
      </c>
      <c r="AR306" t="str">
        <f>IF(ISBLANK('Measure and Project Input'!AZ314),"",'Measure and Project Input'!AZ314)</f>
        <v/>
      </c>
      <c r="AS306" t="str">
        <f>IF(ISBLANK('Measure and Project Input'!BA314),"",'Measure and Project Input'!BA314)</f>
        <v/>
      </c>
      <c r="AT306" t="str">
        <f>IF(ISBLANK('Measure and Project Input'!BB314),"",'Measure and Project Input'!BB314)</f>
        <v/>
      </c>
      <c r="AU306" t="str">
        <f>IF(ISBLANK('Measure and Project Input'!BC314),"",'Measure and Project Input'!BC314)</f>
        <v/>
      </c>
      <c r="AV306" t="str">
        <f>IF(ISBLANK('Measure and Project Input'!BD314),"",'Measure and Project Input'!BD314)</f>
        <v/>
      </c>
    </row>
    <row r="307" spans="1:48" x14ac:dyDescent="0.2">
      <c r="A307" t="str">
        <f>IF(ISBLANK('Measure and Project Input'!W315),"",'Measure and Project Input'!W315)</f>
        <v/>
      </c>
      <c r="B307" t="str">
        <f ca="1">IF(ISBLANK('Measure and Project Input'!X315),IF(ISBLANK('Measure and Project Input'!BY315),"",'Measure and Project Input'!BY315),'Measure and Project Input'!X315)</f>
        <v/>
      </c>
      <c r="C307" t="str">
        <f>IF(ISBLANK('Measure and Project Input'!Y315),"",'Measure and Project Input'!Y315)</f>
        <v/>
      </c>
      <c r="D307" t="str">
        <f>IF(ISBLANK('Measure and Project Input'!Z315),"",'Measure and Project Input'!Z315)</f>
        <v/>
      </c>
      <c r="E307" t="str">
        <f>IF(ISBLANK('Measure and Project Input'!AA315),"",'Measure and Project Input'!AA315)</f>
        <v/>
      </c>
      <c r="F307" t="str">
        <f>IF(ISBLANK('Measure and Project Input'!AB315),"",'Measure and Project Input'!AB315)</f>
        <v/>
      </c>
      <c r="G307" t="str">
        <f>IF(ISBLANK('Measure and Project Input'!AC315),"",'Measure and Project Input'!AC315)</f>
        <v/>
      </c>
      <c r="H307" t="str">
        <f>IF(ISBLANK('Measure and Project Input'!AD315),"",'Measure and Project Input'!AD315)</f>
        <v/>
      </c>
      <c r="I307" t="str">
        <f>IF(ISBLANK('Measure and Project Input'!AE315),"",'Measure and Project Input'!AE315)</f>
        <v/>
      </c>
      <c r="J307" t="str">
        <f>IF(ISBLANK('Measure and Project Input'!AF315),"",'Measure and Project Input'!AF315)</f>
        <v/>
      </c>
      <c r="K307" t="str">
        <f ca="1">IF(ISBLANK('Measure and Project Input'!BE315),"",'Measure and Project Input'!BE315)</f>
        <v/>
      </c>
      <c r="T307" t="str">
        <f>IF(ISBLANK('Measure and Project Input'!BH315),"",'Measure and Project Input'!BH315)</f>
        <v/>
      </c>
      <c r="U307" t="str">
        <f>IF(ISBLANK('Measure and Project Input'!BI315),"",'Measure and Project Input'!BI315)</f>
        <v/>
      </c>
      <c r="V307" t="str">
        <f>IF(ISBLANK('Measure and Project Input'!BJ315),"",'Measure and Project Input'!BJ315)</f>
        <v/>
      </c>
      <c r="W307" t="str">
        <f>IF(ISBLANK('Measure and Project Input'!BK315),"",'Measure and Project Input'!BK315)</f>
        <v/>
      </c>
      <c r="X307" t="str">
        <f>IF(ISBLANK('Measure and Project Input'!BL315),"",'Measure and Project Input'!BL315)</f>
        <v/>
      </c>
      <c r="Y307" t="str">
        <f>IF(ISBLANK('Measure and Project Input'!BM315),"",'Measure and Project Input'!BM315)</f>
        <v/>
      </c>
      <c r="Z307" t="str">
        <f>IF(ISBLANK('Measure and Project Input'!BN315),"",'Measure and Project Input'!BN315)</f>
        <v/>
      </c>
      <c r="AA307" t="str">
        <f>IF(ISBLANK('Measure and Project Input'!BO315),"",'Measure and Project Input'!BO315)</f>
        <v/>
      </c>
      <c r="AC307" t="str">
        <f>IF(ISBLANK('Measure and Project Input'!P315),"",'Measure and Project Input'!P315)</f>
        <v/>
      </c>
      <c r="AD307" t="str">
        <f>IF(ISBLANK('Measure and Project Input'!AG315),"",'Measure and Project Input'!AG315)</f>
        <v/>
      </c>
      <c r="AE307" t="str">
        <f>IF(ISBLANK('Measure and Project Input'!AH315),"",'Measure and Project Input'!AH315)</f>
        <v/>
      </c>
      <c r="AF307" t="str">
        <f>IF(ISBLANK('Measure and Project Input'!AN315),"",'Measure and Project Input'!AN315)</f>
        <v/>
      </c>
      <c r="AG307" t="str">
        <f>IF(ISBLANK('Measure and Project Input'!AO315),"",'Measure and Project Input'!AO315)</f>
        <v/>
      </c>
      <c r="AH307" t="str">
        <f>IF(ISBLANK('Measure and Project Input'!AP315),"",'Measure and Project Input'!AP315)</f>
        <v/>
      </c>
      <c r="AI307" t="str">
        <f>IF(ISBLANK('Measure and Project Input'!AQ315),"",'Measure and Project Input'!AQ315)</f>
        <v/>
      </c>
      <c r="AJ307" t="str">
        <f>IF(ISBLANK('Measure and Project Input'!AR315),"",'Measure and Project Input'!AR315)</f>
        <v/>
      </c>
      <c r="AK307" t="str">
        <f>IF(ISBLANK('Measure and Project Input'!AS315),"",'Measure and Project Input'!AS315)</f>
        <v/>
      </c>
      <c r="AL307" t="str">
        <f>IF(ISBLANK('Measure and Project Input'!AT315),"",'Measure and Project Input'!AT315)</f>
        <v/>
      </c>
      <c r="AM307" t="str">
        <f>IF(ISBLANK('Measure and Project Input'!AU315),"",'Measure and Project Input'!AU315)</f>
        <v/>
      </c>
      <c r="AN307" t="str">
        <f>IF(ISBLANK('Measure and Project Input'!AV315),"",'Measure and Project Input'!AV315)</f>
        <v/>
      </c>
      <c r="AO307" t="str">
        <f>IF(ISBLANK('Measure and Project Input'!AW315),"",'Measure and Project Input'!AW315)</f>
        <v/>
      </c>
      <c r="AP307" t="str">
        <f>IF(ISBLANK('Measure and Project Input'!AX315),"",'Measure and Project Input'!AX315)</f>
        <v/>
      </c>
      <c r="AQ307" t="str">
        <f>IF(ISBLANK('Measure and Project Input'!AY315),"",'Measure and Project Input'!AY315)</f>
        <v/>
      </c>
      <c r="AR307" t="str">
        <f>IF(ISBLANK('Measure and Project Input'!AZ315),"",'Measure and Project Input'!AZ315)</f>
        <v/>
      </c>
      <c r="AS307" t="str">
        <f>IF(ISBLANK('Measure and Project Input'!BA315),"",'Measure and Project Input'!BA315)</f>
        <v/>
      </c>
      <c r="AT307" t="str">
        <f>IF(ISBLANK('Measure and Project Input'!BB315),"",'Measure and Project Input'!BB315)</f>
        <v/>
      </c>
      <c r="AU307" t="str">
        <f>IF(ISBLANK('Measure and Project Input'!BC315),"",'Measure and Project Input'!BC315)</f>
        <v/>
      </c>
      <c r="AV307" t="str">
        <f>IF(ISBLANK('Measure and Project Input'!BD315),"",'Measure and Project Input'!BD315)</f>
        <v/>
      </c>
    </row>
    <row r="308" spans="1:48" x14ac:dyDescent="0.2">
      <c r="A308" t="str">
        <f>IF(ISBLANK('Measure and Project Input'!W316),"",'Measure and Project Input'!W316)</f>
        <v/>
      </c>
      <c r="B308" t="str">
        <f ca="1">IF(ISBLANK('Measure and Project Input'!X316),IF(ISBLANK('Measure and Project Input'!BY316),"",'Measure and Project Input'!BY316),'Measure and Project Input'!X316)</f>
        <v/>
      </c>
      <c r="C308" t="str">
        <f>IF(ISBLANK('Measure and Project Input'!Y316),"",'Measure and Project Input'!Y316)</f>
        <v/>
      </c>
      <c r="D308" t="str">
        <f>IF(ISBLANK('Measure and Project Input'!Z316),"",'Measure and Project Input'!Z316)</f>
        <v/>
      </c>
      <c r="E308" t="str">
        <f>IF(ISBLANK('Measure and Project Input'!AA316),"",'Measure and Project Input'!AA316)</f>
        <v/>
      </c>
      <c r="F308" t="str">
        <f>IF(ISBLANK('Measure and Project Input'!AB316),"",'Measure and Project Input'!AB316)</f>
        <v/>
      </c>
      <c r="G308" t="str">
        <f>IF(ISBLANK('Measure and Project Input'!AC316),"",'Measure and Project Input'!AC316)</f>
        <v/>
      </c>
      <c r="H308" t="str">
        <f>IF(ISBLANK('Measure and Project Input'!AD316),"",'Measure and Project Input'!AD316)</f>
        <v/>
      </c>
      <c r="I308" t="str">
        <f>IF(ISBLANK('Measure and Project Input'!AE316),"",'Measure and Project Input'!AE316)</f>
        <v/>
      </c>
      <c r="J308" t="str">
        <f>IF(ISBLANK('Measure and Project Input'!AF316),"",'Measure and Project Input'!AF316)</f>
        <v/>
      </c>
      <c r="K308" t="str">
        <f ca="1">IF(ISBLANK('Measure and Project Input'!BE316),"",'Measure and Project Input'!BE316)</f>
        <v/>
      </c>
      <c r="T308" t="str">
        <f>IF(ISBLANK('Measure and Project Input'!BH316),"",'Measure and Project Input'!BH316)</f>
        <v/>
      </c>
      <c r="U308" t="str">
        <f>IF(ISBLANK('Measure and Project Input'!BI316),"",'Measure and Project Input'!BI316)</f>
        <v/>
      </c>
      <c r="V308" t="str">
        <f>IF(ISBLANK('Measure and Project Input'!BJ316),"",'Measure and Project Input'!BJ316)</f>
        <v/>
      </c>
      <c r="W308" t="str">
        <f>IF(ISBLANK('Measure and Project Input'!BK316),"",'Measure and Project Input'!BK316)</f>
        <v/>
      </c>
      <c r="X308" t="str">
        <f>IF(ISBLANK('Measure and Project Input'!BL316),"",'Measure and Project Input'!BL316)</f>
        <v/>
      </c>
      <c r="Y308" t="str">
        <f>IF(ISBLANK('Measure and Project Input'!BM316),"",'Measure and Project Input'!BM316)</f>
        <v/>
      </c>
      <c r="Z308" t="str">
        <f>IF(ISBLANK('Measure and Project Input'!BN316),"",'Measure and Project Input'!BN316)</f>
        <v/>
      </c>
      <c r="AA308" t="str">
        <f>IF(ISBLANK('Measure and Project Input'!BO316),"",'Measure and Project Input'!BO316)</f>
        <v/>
      </c>
      <c r="AC308" t="str">
        <f>IF(ISBLANK('Measure and Project Input'!P316),"",'Measure and Project Input'!P316)</f>
        <v/>
      </c>
      <c r="AD308" t="str">
        <f>IF(ISBLANK('Measure and Project Input'!AG316),"",'Measure and Project Input'!AG316)</f>
        <v/>
      </c>
      <c r="AE308" t="str">
        <f>IF(ISBLANK('Measure and Project Input'!AH316),"",'Measure and Project Input'!AH316)</f>
        <v/>
      </c>
      <c r="AF308" t="str">
        <f>IF(ISBLANK('Measure and Project Input'!AN316),"",'Measure and Project Input'!AN316)</f>
        <v/>
      </c>
      <c r="AG308" t="str">
        <f>IF(ISBLANK('Measure and Project Input'!AO316),"",'Measure and Project Input'!AO316)</f>
        <v/>
      </c>
      <c r="AH308" t="str">
        <f>IF(ISBLANK('Measure and Project Input'!AP316),"",'Measure and Project Input'!AP316)</f>
        <v/>
      </c>
      <c r="AI308" t="str">
        <f>IF(ISBLANK('Measure and Project Input'!AQ316),"",'Measure and Project Input'!AQ316)</f>
        <v/>
      </c>
      <c r="AJ308" t="str">
        <f>IF(ISBLANK('Measure and Project Input'!AR316),"",'Measure and Project Input'!AR316)</f>
        <v/>
      </c>
      <c r="AK308" t="str">
        <f>IF(ISBLANK('Measure and Project Input'!AS316),"",'Measure and Project Input'!AS316)</f>
        <v/>
      </c>
      <c r="AL308" t="str">
        <f>IF(ISBLANK('Measure and Project Input'!AT316),"",'Measure and Project Input'!AT316)</f>
        <v/>
      </c>
      <c r="AM308" t="str">
        <f>IF(ISBLANK('Measure and Project Input'!AU316),"",'Measure and Project Input'!AU316)</f>
        <v/>
      </c>
      <c r="AN308" t="str">
        <f>IF(ISBLANK('Measure and Project Input'!AV316),"",'Measure and Project Input'!AV316)</f>
        <v/>
      </c>
      <c r="AO308" t="str">
        <f>IF(ISBLANK('Measure and Project Input'!AW316),"",'Measure and Project Input'!AW316)</f>
        <v/>
      </c>
      <c r="AP308" t="str">
        <f>IF(ISBLANK('Measure and Project Input'!AX316),"",'Measure and Project Input'!AX316)</f>
        <v/>
      </c>
      <c r="AQ308" t="str">
        <f>IF(ISBLANK('Measure and Project Input'!AY316),"",'Measure and Project Input'!AY316)</f>
        <v/>
      </c>
      <c r="AR308" t="str">
        <f>IF(ISBLANK('Measure and Project Input'!AZ316),"",'Measure and Project Input'!AZ316)</f>
        <v/>
      </c>
      <c r="AS308" t="str">
        <f>IF(ISBLANK('Measure and Project Input'!BA316),"",'Measure and Project Input'!BA316)</f>
        <v/>
      </c>
      <c r="AT308" t="str">
        <f>IF(ISBLANK('Measure and Project Input'!BB316),"",'Measure and Project Input'!BB316)</f>
        <v/>
      </c>
      <c r="AU308" t="str">
        <f>IF(ISBLANK('Measure and Project Input'!BC316),"",'Measure and Project Input'!BC316)</f>
        <v/>
      </c>
      <c r="AV308" t="str">
        <f>IF(ISBLANK('Measure and Project Input'!BD316),"",'Measure and Project Input'!BD316)</f>
        <v/>
      </c>
    </row>
    <row r="309" spans="1:48" x14ac:dyDescent="0.2">
      <c r="A309" t="str">
        <f>IF(ISBLANK('Measure and Project Input'!W317),"",'Measure and Project Input'!W317)</f>
        <v/>
      </c>
      <c r="B309" t="str">
        <f ca="1">IF(ISBLANK('Measure and Project Input'!X317),IF(ISBLANK('Measure and Project Input'!BY317),"",'Measure and Project Input'!BY317),'Measure and Project Input'!X317)</f>
        <v/>
      </c>
      <c r="C309" t="str">
        <f>IF(ISBLANK('Measure and Project Input'!Y317),"",'Measure and Project Input'!Y317)</f>
        <v/>
      </c>
      <c r="D309" t="str">
        <f>IF(ISBLANK('Measure and Project Input'!Z317),"",'Measure and Project Input'!Z317)</f>
        <v/>
      </c>
      <c r="E309" t="str">
        <f>IF(ISBLANK('Measure and Project Input'!AA317),"",'Measure and Project Input'!AA317)</f>
        <v/>
      </c>
      <c r="F309" t="str">
        <f>IF(ISBLANK('Measure and Project Input'!AB317),"",'Measure and Project Input'!AB317)</f>
        <v/>
      </c>
      <c r="G309" t="str">
        <f>IF(ISBLANK('Measure and Project Input'!AC317),"",'Measure and Project Input'!AC317)</f>
        <v/>
      </c>
      <c r="H309" t="str">
        <f>IF(ISBLANK('Measure and Project Input'!AD317),"",'Measure and Project Input'!AD317)</f>
        <v/>
      </c>
      <c r="I309" t="str">
        <f>IF(ISBLANK('Measure and Project Input'!AE317),"",'Measure and Project Input'!AE317)</f>
        <v/>
      </c>
      <c r="J309" t="str">
        <f>IF(ISBLANK('Measure and Project Input'!AF317),"",'Measure and Project Input'!AF317)</f>
        <v/>
      </c>
      <c r="K309" t="str">
        <f ca="1">IF(ISBLANK('Measure and Project Input'!BE317),"",'Measure and Project Input'!BE317)</f>
        <v/>
      </c>
      <c r="T309" t="str">
        <f>IF(ISBLANK('Measure and Project Input'!BH317),"",'Measure and Project Input'!BH317)</f>
        <v/>
      </c>
      <c r="U309" t="str">
        <f>IF(ISBLANK('Measure and Project Input'!BI317),"",'Measure and Project Input'!BI317)</f>
        <v/>
      </c>
      <c r="V309" t="str">
        <f>IF(ISBLANK('Measure and Project Input'!BJ317),"",'Measure and Project Input'!BJ317)</f>
        <v/>
      </c>
      <c r="W309" t="str">
        <f>IF(ISBLANK('Measure and Project Input'!BK317),"",'Measure and Project Input'!BK317)</f>
        <v/>
      </c>
      <c r="X309" t="str">
        <f>IF(ISBLANK('Measure and Project Input'!BL317),"",'Measure and Project Input'!BL317)</f>
        <v/>
      </c>
      <c r="Y309" t="str">
        <f>IF(ISBLANK('Measure and Project Input'!BM317),"",'Measure and Project Input'!BM317)</f>
        <v/>
      </c>
      <c r="Z309" t="str">
        <f>IF(ISBLANK('Measure and Project Input'!BN317),"",'Measure and Project Input'!BN317)</f>
        <v/>
      </c>
      <c r="AA309" t="str">
        <f>IF(ISBLANK('Measure and Project Input'!BO317),"",'Measure and Project Input'!BO317)</f>
        <v/>
      </c>
      <c r="AC309" t="str">
        <f>IF(ISBLANK('Measure and Project Input'!P317),"",'Measure and Project Input'!P317)</f>
        <v/>
      </c>
      <c r="AD309" t="str">
        <f>IF(ISBLANK('Measure and Project Input'!AG317),"",'Measure and Project Input'!AG317)</f>
        <v/>
      </c>
      <c r="AE309" t="str">
        <f>IF(ISBLANK('Measure and Project Input'!AH317),"",'Measure and Project Input'!AH317)</f>
        <v/>
      </c>
      <c r="AF309" t="str">
        <f>IF(ISBLANK('Measure and Project Input'!AN317),"",'Measure and Project Input'!AN317)</f>
        <v/>
      </c>
      <c r="AG309" t="str">
        <f>IF(ISBLANK('Measure and Project Input'!AO317),"",'Measure and Project Input'!AO317)</f>
        <v/>
      </c>
      <c r="AH309" t="str">
        <f>IF(ISBLANK('Measure and Project Input'!AP317),"",'Measure and Project Input'!AP317)</f>
        <v/>
      </c>
      <c r="AI309" t="str">
        <f>IF(ISBLANK('Measure and Project Input'!AQ317),"",'Measure and Project Input'!AQ317)</f>
        <v/>
      </c>
      <c r="AJ309" t="str">
        <f>IF(ISBLANK('Measure and Project Input'!AR317),"",'Measure and Project Input'!AR317)</f>
        <v/>
      </c>
      <c r="AK309" t="str">
        <f>IF(ISBLANK('Measure and Project Input'!AS317),"",'Measure and Project Input'!AS317)</f>
        <v/>
      </c>
      <c r="AL309" t="str">
        <f>IF(ISBLANK('Measure and Project Input'!AT317),"",'Measure and Project Input'!AT317)</f>
        <v/>
      </c>
      <c r="AM309" t="str">
        <f>IF(ISBLANK('Measure and Project Input'!AU317),"",'Measure and Project Input'!AU317)</f>
        <v/>
      </c>
      <c r="AN309" t="str">
        <f>IF(ISBLANK('Measure and Project Input'!AV317),"",'Measure and Project Input'!AV317)</f>
        <v/>
      </c>
      <c r="AO309" t="str">
        <f>IF(ISBLANK('Measure and Project Input'!AW317),"",'Measure and Project Input'!AW317)</f>
        <v/>
      </c>
      <c r="AP309" t="str">
        <f>IF(ISBLANK('Measure and Project Input'!AX317),"",'Measure and Project Input'!AX317)</f>
        <v/>
      </c>
      <c r="AQ309" t="str">
        <f>IF(ISBLANK('Measure and Project Input'!AY317),"",'Measure and Project Input'!AY317)</f>
        <v/>
      </c>
      <c r="AR309" t="str">
        <f>IF(ISBLANK('Measure and Project Input'!AZ317),"",'Measure and Project Input'!AZ317)</f>
        <v/>
      </c>
      <c r="AS309" t="str">
        <f>IF(ISBLANK('Measure and Project Input'!BA317),"",'Measure and Project Input'!BA317)</f>
        <v/>
      </c>
      <c r="AT309" t="str">
        <f>IF(ISBLANK('Measure and Project Input'!BB317),"",'Measure and Project Input'!BB317)</f>
        <v/>
      </c>
      <c r="AU309" t="str">
        <f>IF(ISBLANK('Measure and Project Input'!BC317),"",'Measure and Project Input'!BC317)</f>
        <v/>
      </c>
      <c r="AV309" t="str">
        <f>IF(ISBLANK('Measure and Project Input'!BD317),"",'Measure and Project Input'!BD317)</f>
        <v/>
      </c>
    </row>
    <row r="310" spans="1:48" x14ac:dyDescent="0.2">
      <c r="A310" t="str">
        <f>IF(ISBLANK('Measure and Project Input'!W318),"",'Measure and Project Input'!W318)</f>
        <v/>
      </c>
      <c r="B310" t="str">
        <f ca="1">IF(ISBLANK('Measure and Project Input'!X318),IF(ISBLANK('Measure and Project Input'!BY318),"",'Measure and Project Input'!BY318),'Measure and Project Input'!X318)</f>
        <v/>
      </c>
      <c r="C310" t="str">
        <f>IF(ISBLANK('Measure and Project Input'!Y318),"",'Measure and Project Input'!Y318)</f>
        <v/>
      </c>
      <c r="D310" t="str">
        <f>IF(ISBLANK('Measure and Project Input'!Z318),"",'Measure and Project Input'!Z318)</f>
        <v/>
      </c>
      <c r="E310" t="str">
        <f>IF(ISBLANK('Measure and Project Input'!AA318),"",'Measure and Project Input'!AA318)</f>
        <v/>
      </c>
      <c r="F310" t="str">
        <f>IF(ISBLANK('Measure and Project Input'!AB318),"",'Measure and Project Input'!AB318)</f>
        <v/>
      </c>
      <c r="G310" t="str">
        <f>IF(ISBLANK('Measure and Project Input'!AC318),"",'Measure and Project Input'!AC318)</f>
        <v/>
      </c>
      <c r="H310" t="str">
        <f>IF(ISBLANK('Measure and Project Input'!AD318),"",'Measure and Project Input'!AD318)</f>
        <v/>
      </c>
      <c r="I310" t="str">
        <f>IF(ISBLANK('Measure and Project Input'!AE318),"",'Measure and Project Input'!AE318)</f>
        <v/>
      </c>
      <c r="J310" t="str">
        <f>IF(ISBLANK('Measure and Project Input'!AF318),"",'Measure and Project Input'!AF318)</f>
        <v/>
      </c>
      <c r="K310" t="str">
        <f ca="1">IF(ISBLANK('Measure and Project Input'!BE318),"",'Measure and Project Input'!BE318)</f>
        <v/>
      </c>
      <c r="T310" t="str">
        <f>IF(ISBLANK('Measure and Project Input'!BH318),"",'Measure and Project Input'!BH318)</f>
        <v/>
      </c>
      <c r="U310" t="str">
        <f>IF(ISBLANK('Measure and Project Input'!BI318),"",'Measure and Project Input'!BI318)</f>
        <v/>
      </c>
      <c r="V310" t="str">
        <f>IF(ISBLANK('Measure and Project Input'!BJ318),"",'Measure and Project Input'!BJ318)</f>
        <v/>
      </c>
      <c r="W310" t="str">
        <f>IF(ISBLANK('Measure and Project Input'!BK318),"",'Measure and Project Input'!BK318)</f>
        <v/>
      </c>
      <c r="X310" t="str">
        <f>IF(ISBLANK('Measure and Project Input'!BL318),"",'Measure and Project Input'!BL318)</f>
        <v/>
      </c>
      <c r="Y310" t="str">
        <f>IF(ISBLANK('Measure and Project Input'!BM318),"",'Measure and Project Input'!BM318)</f>
        <v/>
      </c>
      <c r="Z310" t="str">
        <f>IF(ISBLANK('Measure and Project Input'!BN318),"",'Measure and Project Input'!BN318)</f>
        <v/>
      </c>
      <c r="AA310" t="str">
        <f>IF(ISBLANK('Measure and Project Input'!BO318),"",'Measure and Project Input'!BO318)</f>
        <v/>
      </c>
      <c r="AC310" t="str">
        <f>IF(ISBLANK('Measure and Project Input'!P318),"",'Measure and Project Input'!P318)</f>
        <v/>
      </c>
      <c r="AD310" t="str">
        <f>IF(ISBLANK('Measure and Project Input'!AG318),"",'Measure and Project Input'!AG318)</f>
        <v/>
      </c>
      <c r="AE310" t="str">
        <f>IF(ISBLANK('Measure and Project Input'!AH318),"",'Measure and Project Input'!AH318)</f>
        <v/>
      </c>
      <c r="AF310" t="str">
        <f>IF(ISBLANK('Measure and Project Input'!AN318),"",'Measure and Project Input'!AN318)</f>
        <v/>
      </c>
      <c r="AG310" t="str">
        <f>IF(ISBLANK('Measure and Project Input'!AO318),"",'Measure and Project Input'!AO318)</f>
        <v/>
      </c>
      <c r="AH310" t="str">
        <f>IF(ISBLANK('Measure and Project Input'!AP318),"",'Measure and Project Input'!AP318)</f>
        <v/>
      </c>
      <c r="AI310" t="str">
        <f>IF(ISBLANK('Measure and Project Input'!AQ318),"",'Measure and Project Input'!AQ318)</f>
        <v/>
      </c>
      <c r="AJ310" t="str">
        <f>IF(ISBLANK('Measure and Project Input'!AR318),"",'Measure and Project Input'!AR318)</f>
        <v/>
      </c>
      <c r="AK310" t="str">
        <f>IF(ISBLANK('Measure and Project Input'!AS318),"",'Measure and Project Input'!AS318)</f>
        <v/>
      </c>
      <c r="AL310" t="str">
        <f>IF(ISBLANK('Measure and Project Input'!AT318),"",'Measure and Project Input'!AT318)</f>
        <v/>
      </c>
      <c r="AM310" t="str">
        <f>IF(ISBLANK('Measure and Project Input'!AU318),"",'Measure and Project Input'!AU318)</f>
        <v/>
      </c>
      <c r="AN310" t="str">
        <f>IF(ISBLANK('Measure and Project Input'!AV318),"",'Measure and Project Input'!AV318)</f>
        <v/>
      </c>
      <c r="AO310" t="str">
        <f>IF(ISBLANK('Measure and Project Input'!AW318),"",'Measure and Project Input'!AW318)</f>
        <v/>
      </c>
      <c r="AP310" t="str">
        <f>IF(ISBLANK('Measure and Project Input'!AX318),"",'Measure and Project Input'!AX318)</f>
        <v/>
      </c>
      <c r="AQ310" t="str">
        <f>IF(ISBLANK('Measure and Project Input'!AY318),"",'Measure and Project Input'!AY318)</f>
        <v/>
      </c>
      <c r="AR310" t="str">
        <f>IF(ISBLANK('Measure and Project Input'!AZ318),"",'Measure and Project Input'!AZ318)</f>
        <v/>
      </c>
      <c r="AS310" t="str">
        <f>IF(ISBLANK('Measure and Project Input'!BA318),"",'Measure and Project Input'!BA318)</f>
        <v/>
      </c>
      <c r="AT310" t="str">
        <f>IF(ISBLANK('Measure and Project Input'!BB318),"",'Measure and Project Input'!BB318)</f>
        <v/>
      </c>
      <c r="AU310" t="str">
        <f>IF(ISBLANK('Measure and Project Input'!BC318),"",'Measure and Project Input'!BC318)</f>
        <v/>
      </c>
      <c r="AV310" t="str">
        <f>IF(ISBLANK('Measure and Project Input'!BD318),"",'Measure and Project Input'!BD318)</f>
        <v/>
      </c>
    </row>
    <row r="311" spans="1:48" x14ac:dyDescent="0.2">
      <c r="A311" t="str">
        <f>IF(ISBLANK('Measure and Project Input'!W319),"",'Measure and Project Input'!W319)</f>
        <v/>
      </c>
      <c r="B311" t="str">
        <f ca="1">IF(ISBLANK('Measure and Project Input'!X319),IF(ISBLANK('Measure and Project Input'!BY319),"",'Measure and Project Input'!BY319),'Measure and Project Input'!X319)</f>
        <v/>
      </c>
      <c r="C311" t="str">
        <f>IF(ISBLANK('Measure and Project Input'!Y319),"",'Measure and Project Input'!Y319)</f>
        <v/>
      </c>
      <c r="D311" t="str">
        <f>IF(ISBLANK('Measure and Project Input'!Z319),"",'Measure and Project Input'!Z319)</f>
        <v/>
      </c>
      <c r="E311" t="str">
        <f>IF(ISBLANK('Measure and Project Input'!AA319),"",'Measure and Project Input'!AA319)</f>
        <v/>
      </c>
      <c r="F311" t="str">
        <f>IF(ISBLANK('Measure and Project Input'!AB319),"",'Measure and Project Input'!AB319)</f>
        <v/>
      </c>
      <c r="G311" t="str">
        <f>IF(ISBLANK('Measure and Project Input'!AC319),"",'Measure and Project Input'!AC319)</f>
        <v/>
      </c>
      <c r="H311" t="str">
        <f>IF(ISBLANK('Measure and Project Input'!AD319),"",'Measure and Project Input'!AD319)</f>
        <v/>
      </c>
      <c r="I311" t="str">
        <f>IF(ISBLANK('Measure and Project Input'!AE319),"",'Measure and Project Input'!AE319)</f>
        <v/>
      </c>
      <c r="J311" t="str">
        <f>IF(ISBLANK('Measure and Project Input'!AF319),"",'Measure and Project Input'!AF319)</f>
        <v/>
      </c>
      <c r="K311" t="str">
        <f ca="1">IF(ISBLANK('Measure and Project Input'!BE319),"",'Measure and Project Input'!BE319)</f>
        <v/>
      </c>
      <c r="T311" t="str">
        <f>IF(ISBLANK('Measure and Project Input'!BH319),"",'Measure and Project Input'!BH319)</f>
        <v/>
      </c>
      <c r="U311" t="str">
        <f>IF(ISBLANK('Measure and Project Input'!BI319),"",'Measure and Project Input'!BI319)</f>
        <v/>
      </c>
      <c r="V311" t="str">
        <f>IF(ISBLANK('Measure and Project Input'!BJ319),"",'Measure and Project Input'!BJ319)</f>
        <v/>
      </c>
      <c r="W311" t="str">
        <f>IF(ISBLANK('Measure and Project Input'!BK319),"",'Measure and Project Input'!BK319)</f>
        <v/>
      </c>
      <c r="X311" t="str">
        <f>IF(ISBLANK('Measure and Project Input'!BL319),"",'Measure and Project Input'!BL319)</f>
        <v/>
      </c>
      <c r="Y311" t="str">
        <f>IF(ISBLANK('Measure and Project Input'!BM319),"",'Measure and Project Input'!BM319)</f>
        <v/>
      </c>
      <c r="Z311" t="str">
        <f>IF(ISBLANK('Measure and Project Input'!BN319),"",'Measure and Project Input'!BN319)</f>
        <v/>
      </c>
      <c r="AA311" t="str">
        <f>IF(ISBLANK('Measure and Project Input'!BO319),"",'Measure and Project Input'!BO319)</f>
        <v/>
      </c>
      <c r="AC311" t="str">
        <f>IF(ISBLANK('Measure and Project Input'!P319),"",'Measure and Project Input'!P319)</f>
        <v/>
      </c>
      <c r="AD311" t="str">
        <f>IF(ISBLANK('Measure and Project Input'!AG319),"",'Measure and Project Input'!AG319)</f>
        <v/>
      </c>
      <c r="AE311" t="str">
        <f>IF(ISBLANK('Measure and Project Input'!AH319),"",'Measure and Project Input'!AH319)</f>
        <v/>
      </c>
      <c r="AF311" t="str">
        <f>IF(ISBLANK('Measure and Project Input'!AN319),"",'Measure and Project Input'!AN319)</f>
        <v/>
      </c>
      <c r="AG311" t="str">
        <f>IF(ISBLANK('Measure and Project Input'!AO319),"",'Measure and Project Input'!AO319)</f>
        <v/>
      </c>
      <c r="AH311" t="str">
        <f>IF(ISBLANK('Measure and Project Input'!AP319),"",'Measure and Project Input'!AP319)</f>
        <v/>
      </c>
      <c r="AI311" t="str">
        <f>IF(ISBLANK('Measure and Project Input'!AQ319),"",'Measure and Project Input'!AQ319)</f>
        <v/>
      </c>
      <c r="AJ311" t="str">
        <f>IF(ISBLANK('Measure and Project Input'!AR319),"",'Measure and Project Input'!AR319)</f>
        <v/>
      </c>
      <c r="AK311" t="str">
        <f>IF(ISBLANK('Measure and Project Input'!AS319),"",'Measure and Project Input'!AS319)</f>
        <v/>
      </c>
      <c r="AL311" t="str">
        <f>IF(ISBLANK('Measure and Project Input'!AT319),"",'Measure and Project Input'!AT319)</f>
        <v/>
      </c>
      <c r="AM311" t="str">
        <f>IF(ISBLANK('Measure and Project Input'!AU319),"",'Measure and Project Input'!AU319)</f>
        <v/>
      </c>
      <c r="AN311" t="str">
        <f>IF(ISBLANK('Measure and Project Input'!AV319),"",'Measure and Project Input'!AV319)</f>
        <v/>
      </c>
      <c r="AO311" t="str">
        <f>IF(ISBLANK('Measure and Project Input'!AW319),"",'Measure and Project Input'!AW319)</f>
        <v/>
      </c>
      <c r="AP311" t="str">
        <f>IF(ISBLANK('Measure and Project Input'!AX319),"",'Measure and Project Input'!AX319)</f>
        <v/>
      </c>
      <c r="AQ311" t="str">
        <f>IF(ISBLANK('Measure and Project Input'!AY319),"",'Measure and Project Input'!AY319)</f>
        <v/>
      </c>
      <c r="AR311" t="str">
        <f>IF(ISBLANK('Measure and Project Input'!AZ319),"",'Measure and Project Input'!AZ319)</f>
        <v/>
      </c>
      <c r="AS311" t="str">
        <f>IF(ISBLANK('Measure and Project Input'!BA319),"",'Measure and Project Input'!BA319)</f>
        <v/>
      </c>
      <c r="AT311" t="str">
        <f>IF(ISBLANK('Measure and Project Input'!BB319),"",'Measure and Project Input'!BB319)</f>
        <v/>
      </c>
      <c r="AU311" t="str">
        <f>IF(ISBLANK('Measure and Project Input'!BC319),"",'Measure and Project Input'!BC319)</f>
        <v/>
      </c>
      <c r="AV311" t="str">
        <f>IF(ISBLANK('Measure and Project Input'!BD319),"",'Measure and Project Input'!BD319)</f>
        <v/>
      </c>
    </row>
    <row r="312" spans="1:48" x14ac:dyDescent="0.2">
      <c r="A312" t="str">
        <f>IF(ISBLANK('Measure and Project Input'!W320),"",'Measure and Project Input'!W320)</f>
        <v/>
      </c>
      <c r="B312" t="str">
        <f ca="1">IF(ISBLANK('Measure and Project Input'!X320),IF(ISBLANK('Measure and Project Input'!BY320),"",'Measure and Project Input'!BY320),'Measure and Project Input'!X320)</f>
        <v/>
      </c>
      <c r="C312" t="str">
        <f>IF(ISBLANK('Measure and Project Input'!Y320),"",'Measure and Project Input'!Y320)</f>
        <v/>
      </c>
      <c r="D312" t="str">
        <f>IF(ISBLANK('Measure and Project Input'!Z320),"",'Measure and Project Input'!Z320)</f>
        <v/>
      </c>
      <c r="E312" t="str">
        <f>IF(ISBLANK('Measure and Project Input'!AA320),"",'Measure and Project Input'!AA320)</f>
        <v/>
      </c>
      <c r="F312" t="str">
        <f>IF(ISBLANK('Measure and Project Input'!AB320),"",'Measure and Project Input'!AB320)</f>
        <v/>
      </c>
      <c r="G312" t="str">
        <f>IF(ISBLANK('Measure and Project Input'!AC320),"",'Measure and Project Input'!AC320)</f>
        <v/>
      </c>
      <c r="H312" t="str">
        <f>IF(ISBLANK('Measure and Project Input'!AD320),"",'Measure and Project Input'!AD320)</f>
        <v/>
      </c>
      <c r="I312" t="str">
        <f>IF(ISBLANK('Measure and Project Input'!AE320),"",'Measure and Project Input'!AE320)</f>
        <v/>
      </c>
      <c r="J312" t="str">
        <f>IF(ISBLANK('Measure and Project Input'!AF320),"",'Measure and Project Input'!AF320)</f>
        <v/>
      </c>
      <c r="K312" t="str">
        <f ca="1">IF(ISBLANK('Measure and Project Input'!BE320),"",'Measure and Project Input'!BE320)</f>
        <v/>
      </c>
      <c r="T312" t="str">
        <f>IF(ISBLANK('Measure and Project Input'!BH320),"",'Measure and Project Input'!BH320)</f>
        <v/>
      </c>
      <c r="U312" t="str">
        <f>IF(ISBLANK('Measure and Project Input'!BI320),"",'Measure and Project Input'!BI320)</f>
        <v/>
      </c>
      <c r="V312" t="str">
        <f>IF(ISBLANK('Measure and Project Input'!BJ320),"",'Measure and Project Input'!BJ320)</f>
        <v/>
      </c>
      <c r="W312" t="str">
        <f>IF(ISBLANK('Measure and Project Input'!BK320),"",'Measure and Project Input'!BK320)</f>
        <v/>
      </c>
      <c r="X312" t="str">
        <f>IF(ISBLANK('Measure and Project Input'!BL320),"",'Measure and Project Input'!BL320)</f>
        <v/>
      </c>
      <c r="Y312" t="str">
        <f>IF(ISBLANK('Measure and Project Input'!BM320),"",'Measure and Project Input'!BM320)</f>
        <v/>
      </c>
      <c r="Z312" t="str">
        <f>IF(ISBLANK('Measure and Project Input'!BN320),"",'Measure and Project Input'!BN320)</f>
        <v/>
      </c>
      <c r="AA312" t="str">
        <f>IF(ISBLANK('Measure and Project Input'!BO320),"",'Measure and Project Input'!BO320)</f>
        <v/>
      </c>
      <c r="AC312" t="str">
        <f>IF(ISBLANK('Measure and Project Input'!P320),"",'Measure and Project Input'!P320)</f>
        <v/>
      </c>
      <c r="AD312" t="str">
        <f>IF(ISBLANK('Measure and Project Input'!AG320),"",'Measure and Project Input'!AG320)</f>
        <v/>
      </c>
      <c r="AE312" t="str">
        <f>IF(ISBLANK('Measure and Project Input'!AH320),"",'Measure and Project Input'!AH320)</f>
        <v/>
      </c>
      <c r="AF312" t="str">
        <f>IF(ISBLANK('Measure and Project Input'!AN320),"",'Measure and Project Input'!AN320)</f>
        <v/>
      </c>
      <c r="AG312" t="str">
        <f>IF(ISBLANK('Measure and Project Input'!AO320),"",'Measure and Project Input'!AO320)</f>
        <v/>
      </c>
      <c r="AH312" t="str">
        <f>IF(ISBLANK('Measure and Project Input'!AP320),"",'Measure and Project Input'!AP320)</f>
        <v/>
      </c>
      <c r="AI312" t="str">
        <f>IF(ISBLANK('Measure and Project Input'!AQ320),"",'Measure and Project Input'!AQ320)</f>
        <v/>
      </c>
      <c r="AJ312" t="str">
        <f>IF(ISBLANK('Measure and Project Input'!AR320),"",'Measure and Project Input'!AR320)</f>
        <v/>
      </c>
      <c r="AK312" t="str">
        <f>IF(ISBLANK('Measure and Project Input'!AS320),"",'Measure and Project Input'!AS320)</f>
        <v/>
      </c>
      <c r="AL312" t="str">
        <f>IF(ISBLANK('Measure and Project Input'!AT320),"",'Measure and Project Input'!AT320)</f>
        <v/>
      </c>
      <c r="AM312" t="str">
        <f>IF(ISBLANK('Measure and Project Input'!AU320),"",'Measure and Project Input'!AU320)</f>
        <v/>
      </c>
      <c r="AN312" t="str">
        <f>IF(ISBLANK('Measure and Project Input'!AV320),"",'Measure and Project Input'!AV320)</f>
        <v/>
      </c>
      <c r="AO312" t="str">
        <f>IF(ISBLANK('Measure and Project Input'!AW320),"",'Measure and Project Input'!AW320)</f>
        <v/>
      </c>
      <c r="AP312" t="str">
        <f>IF(ISBLANK('Measure and Project Input'!AX320),"",'Measure and Project Input'!AX320)</f>
        <v/>
      </c>
      <c r="AQ312" t="str">
        <f>IF(ISBLANK('Measure and Project Input'!AY320),"",'Measure and Project Input'!AY320)</f>
        <v/>
      </c>
      <c r="AR312" t="str">
        <f>IF(ISBLANK('Measure and Project Input'!AZ320),"",'Measure and Project Input'!AZ320)</f>
        <v/>
      </c>
      <c r="AS312" t="str">
        <f>IF(ISBLANK('Measure and Project Input'!BA320),"",'Measure and Project Input'!BA320)</f>
        <v/>
      </c>
      <c r="AT312" t="str">
        <f>IF(ISBLANK('Measure and Project Input'!BB320),"",'Measure and Project Input'!BB320)</f>
        <v/>
      </c>
      <c r="AU312" t="str">
        <f>IF(ISBLANK('Measure and Project Input'!BC320),"",'Measure and Project Input'!BC320)</f>
        <v/>
      </c>
      <c r="AV312" t="str">
        <f>IF(ISBLANK('Measure and Project Input'!BD320),"",'Measure and Project Input'!BD320)</f>
        <v/>
      </c>
    </row>
    <row r="313" spans="1:48" x14ac:dyDescent="0.2">
      <c r="A313" t="str">
        <f>IF(ISBLANK('Measure and Project Input'!W321),"",'Measure and Project Input'!W321)</f>
        <v/>
      </c>
      <c r="B313" t="str">
        <f ca="1">IF(ISBLANK('Measure and Project Input'!X321),IF(ISBLANK('Measure and Project Input'!BY321),"",'Measure and Project Input'!BY321),'Measure and Project Input'!X321)</f>
        <v/>
      </c>
      <c r="C313" t="str">
        <f>IF(ISBLANK('Measure and Project Input'!Y321),"",'Measure and Project Input'!Y321)</f>
        <v/>
      </c>
      <c r="D313" t="str">
        <f>IF(ISBLANK('Measure and Project Input'!Z321),"",'Measure and Project Input'!Z321)</f>
        <v/>
      </c>
      <c r="E313" t="str">
        <f>IF(ISBLANK('Measure and Project Input'!AA321),"",'Measure and Project Input'!AA321)</f>
        <v/>
      </c>
      <c r="F313" t="str">
        <f>IF(ISBLANK('Measure and Project Input'!AB321),"",'Measure and Project Input'!AB321)</f>
        <v/>
      </c>
      <c r="G313" t="str">
        <f>IF(ISBLANK('Measure and Project Input'!AC321),"",'Measure and Project Input'!AC321)</f>
        <v/>
      </c>
      <c r="H313" t="str">
        <f>IF(ISBLANK('Measure and Project Input'!AD321),"",'Measure and Project Input'!AD321)</f>
        <v/>
      </c>
      <c r="I313" t="str">
        <f>IF(ISBLANK('Measure and Project Input'!AE321),"",'Measure and Project Input'!AE321)</f>
        <v/>
      </c>
      <c r="J313" t="str">
        <f>IF(ISBLANK('Measure and Project Input'!AF321),"",'Measure and Project Input'!AF321)</f>
        <v/>
      </c>
      <c r="K313" t="str">
        <f ca="1">IF(ISBLANK('Measure and Project Input'!BE321),"",'Measure and Project Input'!BE321)</f>
        <v/>
      </c>
      <c r="T313" t="str">
        <f>IF(ISBLANK('Measure and Project Input'!BH321),"",'Measure and Project Input'!BH321)</f>
        <v/>
      </c>
      <c r="U313" t="str">
        <f>IF(ISBLANK('Measure and Project Input'!BI321),"",'Measure and Project Input'!BI321)</f>
        <v/>
      </c>
      <c r="V313" t="str">
        <f>IF(ISBLANK('Measure and Project Input'!BJ321),"",'Measure and Project Input'!BJ321)</f>
        <v/>
      </c>
      <c r="W313" t="str">
        <f>IF(ISBLANK('Measure and Project Input'!BK321),"",'Measure and Project Input'!BK321)</f>
        <v/>
      </c>
      <c r="X313" t="str">
        <f>IF(ISBLANK('Measure and Project Input'!BL321),"",'Measure and Project Input'!BL321)</f>
        <v/>
      </c>
      <c r="Y313" t="str">
        <f>IF(ISBLANK('Measure and Project Input'!BM321),"",'Measure and Project Input'!BM321)</f>
        <v/>
      </c>
      <c r="Z313" t="str">
        <f>IF(ISBLANK('Measure and Project Input'!BN321),"",'Measure and Project Input'!BN321)</f>
        <v/>
      </c>
      <c r="AA313" t="str">
        <f>IF(ISBLANK('Measure and Project Input'!BO321),"",'Measure and Project Input'!BO321)</f>
        <v/>
      </c>
      <c r="AC313" t="str">
        <f>IF(ISBLANK('Measure and Project Input'!P321),"",'Measure and Project Input'!P321)</f>
        <v/>
      </c>
      <c r="AD313" t="str">
        <f>IF(ISBLANK('Measure and Project Input'!AG321),"",'Measure and Project Input'!AG321)</f>
        <v/>
      </c>
      <c r="AE313" t="str">
        <f>IF(ISBLANK('Measure and Project Input'!AH321),"",'Measure and Project Input'!AH321)</f>
        <v/>
      </c>
      <c r="AF313" t="str">
        <f>IF(ISBLANK('Measure and Project Input'!AN321),"",'Measure and Project Input'!AN321)</f>
        <v/>
      </c>
      <c r="AG313" t="str">
        <f>IF(ISBLANK('Measure and Project Input'!AO321),"",'Measure and Project Input'!AO321)</f>
        <v/>
      </c>
      <c r="AH313" t="str">
        <f>IF(ISBLANK('Measure and Project Input'!AP321),"",'Measure and Project Input'!AP321)</f>
        <v/>
      </c>
      <c r="AI313" t="str">
        <f>IF(ISBLANK('Measure and Project Input'!AQ321),"",'Measure and Project Input'!AQ321)</f>
        <v/>
      </c>
      <c r="AJ313" t="str">
        <f>IF(ISBLANK('Measure and Project Input'!AR321),"",'Measure and Project Input'!AR321)</f>
        <v/>
      </c>
      <c r="AK313" t="str">
        <f>IF(ISBLANK('Measure and Project Input'!AS321),"",'Measure and Project Input'!AS321)</f>
        <v/>
      </c>
      <c r="AL313" t="str">
        <f>IF(ISBLANK('Measure and Project Input'!AT321),"",'Measure and Project Input'!AT321)</f>
        <v/>
      </c>
      <c r="AM313" t="str">
        <f>IF(ISBLANK('Measure and Project Input'!AU321),"",'Measure and Project Input'!AU321)</f>
        <v/>
      </c>
      <c r="AN313" t="str">
        <f>IF(ISBLANK('Measure and Project Input'!AV321),"",'Measure and Project Input'!AV321)</f>
        <v/>
      </c>
      <c r="AO313" t="str">
        <f>IF(ISBLANK('Measure and Project Input'!AW321),"",'Measure and Project Input'!AW321)</f>
        <v/>
      </c>
      <c r="AP313" t="str">
        <f>IF(ISBLANK('Measure and Project Input'!AX321),"",'Measure and Project Input'!AX321)</f>
        <v/>
      </c>
      <c r="AQ313" t="str">
        <f>IF(ISBLANK('Measure and Project Input'!AY321),"",'Measure and Project Input'!AY321)</f>
        <v/>
      </c>
      <c r="AR313" t="str">
        <f>IF(ISBLANK('Measure and Project Input'!AZ321),"",'Measure and Project Input'!AZ321)</f>
        <v/>
      </c>
      <c r="AS313" t="str">
        <f>IF(ISBLANK('Measure and Project Input'!BA321),"",'Measure and Project Input'!BA321)</f>
        <v/>
      </c>
      <c r="AT313" t="str">
        <f>IF(ISBLANK('Measure and Project Input'!BB321),"",'Measure and Project Input'!BB321)</f>
        <v/>
      </c>
      <c r="AU313" t="str">
        <f>IF(ISBLANK('Measure and Project Input'!BC321),"",'Measure and Project Input'!BC321)</f>
        <v/>
      </c>
      <c r="AV313" t="str">
        <f>IF(ISBLANK('Measure and Project Input'!BD321),"",'Measure and Project Input'!BD321)</f>
        <v/>
      </c>
    </row>
    <row r="314" spans="1:48" x14ac:dyDescent="0.2">
      <c r="A314" t="str">
        <f>IF(ISBLANK('Measure and Project Input'!W322),"",'Measure and Project Input'!W322)</f>
        <v/>
      </c>
      <c r="B314" t="str">
        <f ca="1">IF(ISBLANK('Measure and Project Input'!X322),IF(ISBLANK('Measure and Project Input'!BY322),"",'Measure and Project Input'!BY322),'Measure and Project Input'!X322)</f>
        <v/>
      </c>
      <c r="C314" t="str">
        <f>IF(ISBLANK('Measure and Project Input'!Y322),"",'Measure and Project Input'!Y322)</f>
        <v/>
      </c>
      <c r="D314" t="str">
        <f>IF(ISBLANK('Measure and Project Input'!Z322),"",'Measure and Project Input'!Z322)</f>
        <v/>
      </c>
      <c r="E314" t="str">
        <f>IF(ISBLANK('Measure and Project Input'!AA322),"",'Measure and Project Input'!AA322)</f>
        <v/>
      </c>
      <c r="F314" t="str">
        <f>IF(ISBLANK('Measure and Project Input'!AB322),"",'Measure and Project Input'!AB322)</f>
        <v/>
      </c>
      <c r="G314" t="str">
        <f>IF(ISBLANK('Measure and Project Input'!AC322),"",'Measure and Project Input'!AC322)</f>
        <v/>
      </c>
      <c r="H314" t="str">
        <f>IF(ISBLANK('Measure and Project Input'!AD322),"",'Measure and Project Input'!AD322)</f>
        <v/>
      </c>
      <c r="I314" t="str">
        <f>IF(ISBLANK('Measure and Project Input'!AE322),"",'Measure and Project Input'!AE322)</f>
        <v/>
      </c>
      <c r="J314" t="str">
        <f>IF(ISBLANK('Measure and Project Input'!AF322),"",'Measure and Project Input'!AF322)</f>
        <v/>
      </c>
      <c r="K314" t="str">
        <f ca="1">IF(ISBLANK('Measure and Project Input'!BE322),"",'Measure and Project Input'!BE322)</f>
        <v/>
      </c>
      <c r="T314" t="str">
        <f>IF(ISBLANK('Measure and Project Input'!BH322),"",'Measure and Project Input'!BH322)</f>
        <v/>
      </c>
      <c r="U314" t="str">
        <f>IF(ISBLANK('Measure and Project Input'!BI322),"",'Measure and Project Input'!BI322)</f>
        <v/>
      </c>
      <c r="V314" t="str">
        <f>IF(ISBLANK('Measure and Project Input'!BJ322),"",'Measure and Project Input'!BJ322)</f>
        <v/>
      </c>
      <c r="W314" t="str">
        <f>IF(ISBLANK('Measure and Project Input'!BK322),"",'Measure and Project Input'!BK322)</f>
        <v/>
      </c>
      <c r="X314" t="str">
        <f>IF(ISBLANK('Measure and Project Input'!BL322),"",'Measure and Project Input'!BL322)</f>
        <v/>
      </c>
      <c r="Y314" t="str">
        <f>IF(ISBLANK('Measure and Project Input'!BM322),"",'Measure and Project Input'!BM322)</f>
        <v/>
      </c>
      <c r="Z314" t="str">
        <f>IF(ISBLANK('Measure and Project Input'!BN322),"",'Measure and Project Input'!BN322)</f>
        <v/>
      </c>
      <c r="AA314" t="str">
        <f>IF(ISBLANK('Measure and Project Input'!BO322),"",'Measure and Project Input'!BO322)</f>
        <v/>
      </c>
      <c r="AC314" t="str">
        <f>IF(ISBLANK('Measure and Project Input'!P322),"",'Measure and Project Input'!P322)</f>
        <v/>
      </c>
      <c r="AD314" t="str">
        <f>IF(ISBLANK('Measure and Project Input'!AG322),"",'Measure and Project Input'!AG322)</f>
        <v/>
      </c>
      <c r="AE314" t="str">
        <f>IF(ISBLANK('Measure and Project Input'!AH322),"",'Measure and Project Input'!AH322)</f>
        <v/>
      </c>
      <c r="AF314" t="str">
        <f>IF(ISBLANK('Measure and Project Input'!AN322),"",'Measure and Project Input'!AN322)</f>
        <v/>
      </c>
      <c r="AG314" t="str">
        <f>IF(ISBLANK('Measure and Project Input'!AO322),"",'Measure and Project Input'!AO322)</f>
        <v/>
      </c>
      <c r="AH314" t="str">
        <f>IF(ISBLANK('Measure and Project Input'!AP322),"",'Measure and Project Input'!AP322)</f>
        <v/>
      </c>
      <c r="AI314" t="str">
        <f>IF(ISBLANK('Measure and Project Input'!AQ322),"",'Measure and Project Input'!AQ322)</f>
        <v/>
      </c>
      <c r="AJ314" t="str">
        <f>IF(ISBLANK('Measure and Project Input'!AR322),"",'Measure and Project Input'!AR322)</f>
        <v/>
      </c>
      <c r="AK314" t="str">
        <f>IF(ISBLANK('Measure and Project Input'!AS322),"",'Measure and Project Input'!AS322)</f>
        <v/>
      </c>
      <c r="AL314" t="str">
        <f>IF(ISBLANK('Measure and Project Input'!AT322),"",'Measure and Project Input'!AT322)</f>
        <v/>
      </c>
      <c r="AM314" t="str">
        <f>IF(ISBLANK('Measure and Project Input'!AU322),"",'Measure and Project Input'!AU322)</f>
        <v/>
      </c>
      <c r="AN314" t="str">
        <f>IF(ISBLANK('Measure and Project Input'!AV322),"",'Measure and Project Input'!AV322)</f>
        <v/>
      </c>
      <c r="AO314" t="str">
        <f>IF(ISBLANK('Measure and Project Input'!AW322),"",'Measure and Project Input'!AW322)</f>
        <v/>
      </c>
      <c r="AP314" t="str">
        <f>IF(ISBLANK('Measure and Project Input'!AX322),"",'Measure and Project Input'!AX322)</f>
        <v/>
      </c>
      <c r="AQ314" t="str">
        <f>IF(ISBLANK('Measure and Project Input'!AY322),"",'Measure and Project Input'!AY322)</f>
        <v/>
      </c>
      <c r="AR314" t="str">
        <f>IF(ISBLANK('Measure and Project Input'!AZ322),"",'Measure and Project Input'!AZ322)</f>
        <v/>
      </c>
      <c r="AS314" t="str">
        <f>IF(ISBLANK('Measure and Project Input'!BA322),"",'Measure and Project Input'!BA322)</f>
        <v/>
      </c>
      <c r="AT314" t="str">
        <f>IF(ISBLANK('Measure and Project Input'!BB322),"",'Measure and Project Input'!BB322)</f>
        <v/>
      </c>
      <c r="AU314" t="str">
        <f>IF(ISBLANK('Measure and Project Input'!BC322),"",'Measure and Project Input'!BC322)</f>
        <v/>
      </c>
      <c r="AV314" t="str">
        <f>IF(ISBLANK('Measure and Project Input'!BD322),"",'Measure and Project Input'!BD322)</f>
        <v/>
      </c>
    </row>
    <row r="315" spans="1:48" x14ac:dyDescent="0.2">
      <c r="A315" t="str">
        <f>IF(ISBLANK('Measure and Project Input'!W323),"",'Measure and Project Input'!W323)</f>
        <v/>
      </c>
      <c r="B315" t="str">
        <f ca="1">IF(ISBLANK('Measure and Project Input'!X323),IF(ISBLANK('Measure and Project Input'!BY323),"",'Measure and Project Input'!BY323),'Measure and Project Input'!X323)</f>
        <v/>
      </c>
      <c r="C315" t="str">
        <f>IF(ISBLANK('Measure and Project Input'!Y323),"",'Measure and Project Input'!Y323)</f>
        <v/>
      </c>
      <c r="D315" t="str">
        <f>IF(ISBLANK('Measure and Project Input'!Z323),"",'Measure and Project Input'!Z323)</f>
        <v/>
      </c>
      <c r="E315" t="str">
        <f>IF(ISBLANK('Measure and Project Input'!AA323),"",'Measure and Project Input'!AA323)</f>
        <v/>
      </c>
      <c r="F315" t="str">
        <f>IF(ISBLANK('Measure and Project Input'!AB323),"",'Measure and Project Input'!AB323)</f>
        <v/>
      </c>
      <c r="G315" t="str">
        <f>IF(ISBLANK('Measure and Project Input'!AC323),"",'Measure and Project Input'!AC323)</f>
        <v/>
      </c>
      <c r="H315" t="str">
        <f>IF(ISBLANK('Measure and Project Input'!AD323),"",'Measure and Project Input'!AD323)</f>
        <v/>
      </c>
      <c r="I315" t="str">
        <f>IF(ISBLANK('Measure and Project Input'!AE323),"",'Measure and Project Input'!AE323)</f>
        <v/>
      </c>
      <c r="J315" t="str">
        <f>IF(ISBLANK('Measure and Project Input'!AF323),"",'Measure and Project Input'!AF323)</f>
        <v/>
      </c>
      <c r="K315" t="str">
        <f ca="1">IF(ISBLANK('Measure and Project Input'!BE323),"",'Measure and Project Input'!BE323)</f>
        <v/>
      </c>
      <c r="T315" t="str">
        <f>IF(ISBLANK('Measure and Project Input'!BH323),"",'Measure and Project Input'!BH323)</f>
        <v/>
      </c>
      <c r="U315" t="str">
        <f>IF(ISBLANK('Measure and Project Input'!BI323),"",'Measure and Project Input'!BI323)</f>
        <v/>
      </c>
      <c r="V315" t="str">
        <f>IF(ISBLANK('Measure and Project Input'!BJ323),"",'Measure and Project Input'!BJ323)</f>
        <v/>
      </c>
      <c r="W315" t="str">
        <f>IF(ISBLANK('Measure and Project Input'!BK323),"",'Measure and Project Input'!BK323)</f>
        <v/>
      </c>
      <c r="X315" t="str">
        <f>IF(ISBLANK('Measure and Project Input'!BL323),"",'Measure and Project Input'!BL323)</f>
        <v/>
      </c>
      <c r="Y315" t="str">
        <f>IF(ISBLANK('Measure and Project Input'!BM323),"",'Measure and Project Input'!BM323)</f>
        <v/>
      </c>
      <c r="Z315" t="str">
        <f>IF(ISBLANK('Measure and Project Input'!BN323),"",'Measure and Project Input'!BN323)</f>
        <v/>
      </c>
      <c r="AA315" t="str">
        <f>IF(ISBLANK('Measure and Project Input'!BO323),"",'Measure and Project Input'!BO323)</f>
        <v/>
      </c>
      <c r="AC315" t="str">
        <f>IF(ISBLANK('Measure and Project Input'!P323),"",'Measure and Project Input'!P323)</f>
        <v/>
      </c>
      <c r="AD315" t="str">
        <f>IF(ISBLANK('Measure and Project Input'!AG323),"",'Measure and Project Input'!AG323)</f>
        <v/>
      </c>
      <c r="AE315" t="str">
        <f>IF(ISBLANK('Measure and Project Input'!AH323),"",'Measure and Project Input'!AH323)</f>
        <v/>
      </c>
      <c r="AF315" t="str">
        <f>IF(ISBLANK('Measure and Project Input'!AN323),"",'Measure and Project Input'!AN323)</f>
        <v/>
      </c>
      <c r="AG315" t="str">
        <f>IF(ISBLANK('Measure and Project Input'!AO323),"",'Measure and Project Input'!AO323)</f>
        <v/>
      </c>
      <c r="AH315" t="str">
        <f>IF(ISBLANK('Measure and Project Input'!AP323),"",'Measure and Project Input'!AP323)</f>
        <v/>
      </c>
      <c r="AI315" t="str">
        <f>IF(ISBLANK('Measure and Project Input'!AQ323),"",'Measure and Project Input'!AQ323)</f>
        <v/>
      </c>
      <c r="AJ315" t="str">
        <f>IF(ISBLANK('Measure and Project Input'!AR323),"",'Measure and Project Input'!AR323)</f>
        <v/>
      </c>
      <c r="AK315" t="str">
        <f>IF(ISBLANK('Measure and Project Input'!AS323),"",'Measure and Project Input'!AS323)</f>
        <v/>
      </c>
      <c r="AL315" t="str">
        <f>IF(ISBLANK('Measure and Project Input'!AT323),"",'Measure and Project Input'!AT323)</f>
        <v/>
      </c>
      <c r="AM315" t="str">
        <f>IF(ISBLANK('Measure and Project Input'!AU323),"",'Measure and Project Input'!AU323)</f>
        <v/>
      </c>
      <c r="AN315" t="str">
        <f>IF(ISBLANK('Measure and Project Input'!AV323),"",'Measure and Project Input'!AV323)</f>
        <v/>
      </c>
      <c r="AO315" t="str">
        <f>IF(ISBLANK('Measure and Project Input'!AW323),"",'Measure and Project Input'!AW323)</f>
        <v/>
      </c>
      <c r="AP315" t="str">
        <f>IF(ISBLANK('Measure and Project Input'!AX323),"",'Measure and Project Input'!AX323)</f>
        <v/>
      </c>
      <c r="AQ315" t="str">
        <f>IF(ISBLANK('Measure and Project Input'!AY323),"",'Measure and Project Input'!AY323)</f>
        <v/>
      </c>
      <c r="AR315" t="str">
        <f>IF(ISBLANK('Measure and Project Input'!AZ323),"",'Measure and Project Input'!AZ323)</f>
        <v/>
      </c>
      <c r="AS315" t="str">
        <f>IF(ISBLANK('Measure and Project Input'!BA323),"",'Measure and Project Input'!BA323)</f>
        <v/>
      </c>
      <c r="AT315" t="str">
        <f>IF(ISBLANK('Measure and Project Input'!BB323),"",'Measure and Project Input'!BB323)</f>
        <v/>
      </c>
      <c r="AU315" t="str">
        <f>IF(ISBLANK('Measure and Project Input'!BC323),"",'Measure and Project Input'!BC323)</f>
        <v/>
      </c>
      <c r="AV315" t="str">
        <f>IF(ISBLANK('Measure and Project Input'!BD323),"",'Measure and Project Input'!BD323)</f>
        <v/>
      </c>
    </row>
    <row r="316" spans="1:48" x14ac:dyDescent="0.2">
      <c r="A316" t="str">
        <f>IF(ISBLANK('Measure and Project Input'!W324),"",'Measure and Project Input'!W324)</f>
        <v/>
      </c>
      <c r="B316" t="str">
        <f ca="1">IF(ISBLANK('Measure and Project Input'!X324),IF(ISBLANK('Measure and Project Input'!BY324),"",'Measure and Project Input'!BY324),'Measure and Project Input'!X324)</f>
        <v/>
      </c>
      <c r="C316" t="str">
        <f>IF(ISBLANK('Measure and Project Input'!Y324),"",'Measure and Project Input'!Y324)</f>
        <v/>
      </c>
      <c r="D316" t="str">
        <f>IF(ISBLANK('Measure and Project Input'!Z324),"",'Measure and Project Input'!Z324)</f>
        <v/>
      </c>
      <c r="E316" t="str">
        <f>IF(ISBLANK('Measure and Project Input'!AA324),"",'Measure and Project Input'!AA324)</f>
        <v/>
      </c>
      <c r="F316" t="str">
        <f>IF(ISBLANK('Measure and Project Input'!AB324),"",'Measure and Project Input'!AB324)</f>
        <v/>
      </c>
      <c r="G316" t="str">
        <f>IF(ISBLANK('Measure and Project Input'!AC324),"",'Measure and Project Input'!AC324)</f>
        <v/>
      </c>
      <c r="H316" t="str">
        <f>IF(ISBLANK('Measure and Project Input'!AD324),"",'Measure and Project Input'!AD324)</f>
        <v/>
      </c>
      <c r="I316" t="str">
        <f>IF(ISBLANK('Measure and Project Input'!AE324),"",'Measure and Project Input'!AE324)</f>
        <v/>
      </c>
      <c r="J316" t="str">
        <f>IF(ISBLANK('Measure and Project Input'!AF324),"",'Measure and Project Input'!AF324)</f>
        <v/>
      </c>
      <c r="K316" t="str">
        <f ca="1">IF(ISBLANK('Measure and Project Input'!BE324),"",'Measure and Project Input'!BE324)</f>
        <v/>
      </c>
      <c r="T316" t="str">
        <f>IF(ISBLANK('Measure and Project Input'!BH324),"",'Measure and Project Input'!BH324)</f>
        <v/>
      </c>
      <c r="U316" t="str">
        <f>IF(ISBLANK('Measure and Project Input'!BI324),"",'Measure and Project Input'!BI324)</f>
        <v/>
      </c>
      <c r="V316" t="str">
        <f>IF(ISBLANK('Measure and Project Input'!BJ324),"",'Measure and Project Input'!BJ324)</f>
        <v/>
      </c>
      <c r="W316" t="str">
        <f>IF(ISBLANK('Measure and Project Input'!BK324),"",'Measure and Project Input'!BK324)</f>
        <v/>
      </c>
      <c r="X316" t="str">
        <f>IF(ISBLANK('Measure and Project Input'!BL324),"",'Measure and Project Input'!BL324)</f>
        <v/>
      </c>
      <c r="Y316" t="str">
        <f>IF(ISBLANK('Measure and Project Input'!BM324),"",'Measure and Project Input'!BM324)</f>
        <v/>
      </c>
      <c r="Z316" t="str">
        <f>IF(ISBLANK('Measure and Project Input'!BN324),"",'Measure and Project Input'!BN324)</f>
        <v/>
      </c>
      <c r="AA316" t="str">
        <f>IF(ISBLANK('Measure and Project Input'!BO324),"",'Measure and Project Input'!BO324)</f>
        <v/>
      </c>
      <c r="AC316" t="str">
        <f>IF(ISBLANK('Measure and Project Input'!P324),"",'Measure and Project Input'!P324)</f>
        <v/>
      </c>
      <c r="AD316" t="str">
        <f>IF(ISBLANK('Measure and Project Input'!AG324),"",'Measure and Project Input'!AG324)</f>
        <v/>
      </c>
      <c r="AE316" t="str">
        <f>IF(ISBLANK('Measure and Project Input'!AH324),"",'Measure and Project Input'!AH324)</f>
        <v/>
      </c>
      <c r="AF316" t="str">
        <f>IF(ISBLANK('Measure and Project Input'!AN324),"",'Measure and Project Input'!AN324)</f>
        <v/>
      </c>
      <c r="AG316" t="str">
        <f>IF(ISBLANK('Measure and Project Input'!AO324),"",'Measure and Project Input'!AO324)</f>
        <v/>
      </c>
      <c r="AH316" t="str">
        <f>IF(ISBLANK('Measure and Project Input'!AP324),"",'Measure and Project Input'!AP324)</f>
        <v/>
      </c>
      <c r="AI316" t="str">
        <f>IF(ISBLANK('Measure and Project Input'!AQ324),"",'Measure and Project Input'!AQ324)</f>
        <v/>
      </c>
      <c r="AJ316" t="str">
        <f>IF(ISBLANK('Measure and Project Input'!AR324),"",'Measure and Project Input'!AR324)</f>
        <v/>
      </c>
      <c r="AK316" t="str">
        <f>IF(ISBLANK('Measure and Project Input'!AS324),"",'Measure and Project Input'!AS324)</f>
        <v/>
      </c>
      <c r="AL316" t="str">
        <f>IF(ISBLANK('Measure and Project Input'!AT324),"",'Measure and Project Input'!AT324)</f>
        <v/>
      </c>
      <c r="AM316" t="str">
        <f>IF(ISBLANK('Measure and Project Input'!AU324),"",'Measure and Project Input'!AU324)</f>
        <v/>
      </c>
      <c r="AN316" t="str">
        <f>IF(ISBLANK('Measure and Project Input'!AV324),"",'Measure and Project Input'!AV324)</f>
        <v/>
      </c>
      <c r="AO316" t="str">
        <f>IF(ISBLANK('Measure and Project Input'!AW324),"",'Measure and Project Input'!AW324)</f>
        <v/>
      </c>
      <c r="AP316" t="str">
        <f>IF(ISBLANK('Measure and Project Input'!AX324),"",'Measure and Project Input'!AX324)</f>
        <v/>
      </c>
      <c r="AQ316" t="str">
        <f>IF(ISBLANK('Measure and Project Input'!AY324),"",'Measure and Project Input'!AY324)</f>
        <v/>
      </c>
      <c r="AR316" t="str">
        <f>IF(ISBLANK('Measure and Project Input'!AZ324),"",'Measure and Project Input'!AZ324)</f>
        <v/>
      </c>
      <c r="AS316" t="str">
        <f>IF(ISBLANK('Measure and Project Input'!BA324),"",'Measure and Project Input'!BA324)</f>
        <v/>
      </c>
      <c r="AT316" t="str">
        <f>IF(ISBLANK('Measure and Project Input'!BB324),"",'Measure and Project Input'!BB324)</f>
        <v/>
      </c>
      <c r="AU316" t="str">
        <f>IF(ISBLANK('Measure and Project Input'!BC324),"",'Measure and Project Input'!BC324)</f>
        <v/>
      </c>
      <c r="AV316" t="str">
        <f>IF(ISBLANK('Measure and Project Input'!BD324),"",'Measure and Project Input'!BD324)</f>
        <v/>
      </c>
    </row>
    <row r="317" spans="1:48" x14ac:dyDescent="0.2">
      <c r="A317" t="str">
        <f>IF(ISBLANK('Measure and Project Input'!W325),"",'Measure and Project Input'!W325)</f>
        <v/>
      </c>
      <c r="B317" t="str">
        <f ca="1">IF(ISBLANK('Measure and Project Input'!X325),IF(ISBLANK('Measure and Project Input'!BY325),"",'Measure and Project Input'!BY325),'Measure and Project Input'!X325)</f>
        <v/>
      </c>
      <c r="C317" t="str">
        <f>IF(ISBLANK('Measure and Project Input'!Y325),"",'Measure and Project Input'!Y325)</f>
        <v/>
      </c>
      <c r="D317" t="str">
        <f>IF(ISBLANK('Measure and Project Input'!Z325),"",'Measure and Project Input'!Z325)</f>
        <v/>
      </c>
      <c r="E317" t="str">
        <f>IF(ISBLANK('Measure and Project Input'!AA325),"",'Measure and Project Input'!AA325)</f>
        <v/>
      </c>
      <c r="F317" t="str">
        <f>IF(ISBLANK('Measure and Project Input'!AB325),"",'Measure and Project Input'!AB325)</f>
        <v/>
      </c>
      <c r="G317" t="str">
        <f>IF(ISBLANK('Measure and Project Input'!AC325),"",'Measure and Project Input'!AC325)</f>
        <v/>
      </c>
      <c r="H317" t="str">
        <f>IF(ISBLANK('Measure and Project Input'!AD325),"",'Measure and Project Input'!AD325)</f>
        <v/>
      </c>
      <c r="I317" t="str">
        <f>IF(ISBLANK('Measure and Project Input'!AE325),"",'Measure and Project Input'!AE325)</f>
        <v/>
      </c>
      <c r="J317" t="str">
        <f>IF(ISBLANK('Measure and Project Input'!AF325),"",'Measure and Project Input'!AF325)</f>
        <v/>
      </c>
      <c r="K317" t="str">
        <f ca="1">IF(ISBLANK('Measure and Project Input'!BE325),"",'Measure and Project Input'!BE325)</f>
        <v/>
      </c>
      <c r="T317" t="str">
        <f>IF(ISBLANK('Measure and Project Input'!BH325),"",'Measure and Project Input'!BH325)</f>
        <v/>
      </c>
      <c r="U317" t="str">
        <f>IF(ISBLANK('Measure and Project Input'!BI325),"",'Measure and Project Input'!BI325)</f>
        <v/>
      </c>
      <c r="V317" t="str">
        <f>IF(ISBLANK('Measure and Project Input'!BJ325),"",'Measure and Project Input'!BJ325)</f>
        <v/>
      </c>
      <c r="W317" t="str">
        <f>IF(ISBLANK('Measure and Project Input'!BK325),"",'Measure and Project Input'!BK325)</f>
        <v/>
      </c>
      <c r="X317" t="str">
        <f>IF(ISBLANK('Measure and Project Input'!BL325),"",'Measure and Project Input'!BL325)</f>
        <v/>
      </c>
      <c r="Y317" t="str">
        <f>IF(ISBLANK('Measure and Project Input'!BM325),"",'Measure and Project Input'!BM325)</f>
        <v/>
      </c>
      <c r="Z317" t="str">
        <f>IF(ISBLANK('Measure and Project Input'!BN325),"",'Measure and Project Input'!BN325)</f>
        <v/>
      </c>
      <c r="AA317" t="str">
        <f>IF(ISBLANK('Measure and Project Input'!BO325),"",'Measure and Project Input'!BO325)</f>
        <v/>
      </c>
      <c r="AC317" t="str">
        <f>IF(ISBLANK('Measure and Project Input'!P325),"",'Measure and Project Input'!P325)</f>
        <v/>
      </c>
      <c r="AD317" t="str">
        <f>IF(ISBLANK('Measure and Project Input'!AG325),"",'Measure and Project Input'!AG325)</f>
        <v/>
      </c>
      <c r="AE317" t="str">
        <f>IF(ISBLANK('Measure and Project Input'!AH325),"",'Measure and Project Input'!AH325)</f>
        <v/>
      </c>
      <c r="AF317" t="str">
        <f>IF(ISBLANK('Measure and Project Input'!AN325),"",'Measure and Project Input'!AN325)</f>
        <v/>
      </c>
      <c r="AG317" t="str">
        <f>IF(ISBLANK('Measure and Project Input'!AO325),"",'Measure and Project Input'!AO325)</f>
        <v/>
      </c>
      <c r="AH317" t="str">
        <f>IF(ISBLANK('Measure and Project Input'!AP325),"",'Measure and Project Input'!AP325)</f>
        <v/>
      </c>
      <c r="AI317" t="str">
        <f>IF(ISBLANK('Measure and Project Input'!AQ325),"",'Measure and Project Input'!AQ325)</f>
        <v/>
      </c>
      <c r="AJ317" t="str">
        <f>IF(ISBLANK('Measure and Project Input'!AR325),"",'Measure and Project Input'!AR325)</f>
        <v/>
      </c>
      <c r="AK317" t="str">
        <f>IF(ISBLANK('Measure and Project Input'!AS325),"",'Measure and Project Input'!AS325)</f>
        <v/>
      </c>
      <c r="AL317" t="str">
        <f>IF(ISBLANK('Measure and Project Input'!AT325),"",'Measure and Project Input'!AT325)</f>
        <v/>
      </c>
      <c r="AM317" t="str">
        <f>IF(ISBLANK('Measure and Project Input'!AU325),"",'Measure and Project Input'!AU325)</f>
        <v/>
      </c>
      <c r="AN317" t="str">
        <f>IF(ISBLANK('Measure and Project Input'!AV325),"",'Measure and Project Input'!AV325)</f>
        <v/>
      </c>
      <c r="AO317" t="str">
        <f>IF(ISBLANK('Measure and Project Input'!AW325),"",'Measure and Project Input'!AW325)</f>
        <v/>
      </c>
      <c r="AP317" t="str">
        <f>IF(ISBLANK('Measure and Project Input'!AX325),"",'Measure and Project Input'!AX325)</f>
        <v/>
      </c>
      <c r="AQ317" t="str">
        <f>IF(ISBLANK('Measure and Project Input'!AY325),"",'Measure and Project Input'!AY325)</f>
        <v/>
      </c>
      <c r="AR317" t="str">
        <f>IF(ISBLANK('Measure and Project Input'!AZ325),"",'Measure and Project Input'!AZ325)</f>
        <v/>
      </c>
      <c r="AS317" t="str">
        <f>IF(ISBLANK('Measure and Project Input'!BA325),"",'Measure and Project Input'!BA325)</f>
        <v/>
      </c>
      <c r="AT317" t="str">
        <f>IF(ISBLANK('Measure and Project Input'!BB325),"",'Measure and Project Input'!BB325)</f>
        <v/>
      </c>
      <c r="AU317" t="str">
        <f>IF(ISBLANK('Measure and Project Input'!BC325),"",'Measure and Project Input'!BC325)</f>
        <v/>
      </c>
      <c r="AV317" t="str">
        <f>IF(ISBLANK('Measure and Project Input'!BD325),"",'Measure and Project Input'!BD325)</f>
        <v/>
      </c>
    </row>
    <row r="318" spans="1:48" x14ac:dyDescent="0.2">
      <c r="A318" t="str">
        <f>IF(ISBLANK('Measure and Project Input'!W326),"",'Measure and Project Input'!W326)</f>
        <v/>
      </c>
      <c r="B318" t="str">
        <f ca="1">IF(ISBLANK('Measure and Project Input'!X326),IF(ISBLANK('Measure and Project Input'!BY326),"",'Measure and Project Input'!BY326),'Measure and Project Input'!X326)</f>
        <v/>
      </c>
      <c r="C318" t="str">
        <f>IF(ISBLANK('Measure and Project Input'!Y326),"",'Measure and Project Input'!Y326)</f>
        <v/>
      </c>
      <c r="D318" t="str">
        <f>IF(ISBLANK('Measure and Project Input'!Z326),"",'Measure and Project Input'!Z326)</f>
        <v/>
      </c>
      <c r="E318" t="str">
        <f>IF(ISBLANK('Measure and Project Input'!AA326),"",'Measure and Project Input'!AA326)</f>
        <v/>
      </c>
      <c r="F318" t="str">
        <f>IF(ISBLANK('Measure and Project Input'!AB326),"",'Measure and Project Input'!AB326)</f>
        <v/>
      </c>
      <c r="G318" t="str">
        <f>IF(ISBLANK('Measure and Project Input'!AC326),"",'Measure and Project Input'!AC326)</f>
        <v/>
      </c>
      <c r="H318" t="str">
        <f>IF(ISBLANK('Measure and Project Input'!AD326),"",'Measure and Project Input'!AD326)</f>
        <v/>
      </c>
      <c r="I318" t="str">
        <f>IF(ISBLANK('Measure and Project Input'!AE326),"",'Measure and Project Input'!AE326)</f>
        <v/>
      </c>
      <c r="J318" t="str">
        <f>IF(ISBLANK('Measure and Project Input'!AF326),"",'Measure and Project Input'!AF326)</f>
        <v/>
      </c>
      <c r="K318" t="str">
        <f ca="1">IF(ISBLANK('Measure and Project Input'!BE326),"",'Measure and Project Input'!BE326)</f>
        <v/>
      </c>
      <c r="T318" t="str">
        <f>IF(ISBLANK('Measure and Project Input'!BH326),"",'Measure and Project Input'!BH326)</f>
        <v/>
      </c>
      <c r="U318" t="str">
        <f>IF(ISBLANK('Measure and Project Input'!BI326),"",'Measure and Project Input'!BI326)</f>
        <v/>
      </c>
      <c r="V318" t="str">
        <f>IF(ISBLANK('Measure and Project Input'!BJ326),"",'Measure and Project Input'!BJ326)</f>
        <v/>
      </c>
      <c r="W318" t="str">
        <f>IF(ISBLANK('Measure and Project Input'!BK326),"",'Measure and Project Input'!BK326)</f>
        <v/>
      </c>
      <c r="X318" t="str">
        <f>IF(ISBLANK('Measure and Project Input'!BL326),"",'Measure and Project Input'!BL326)</f>
        <v/>
      </c>
      <c r="Y318" t="str">
        <f>IF(ISBLANK('Measure and Project Input'!BM326),"",'Measure and Project Input'!BM326)</f>
        <v/>
      </c>
      <c r="Z318" t="str">
        <f>IF(ISBLANK('Measure and Project Input'!BN326),"",'Measure and Project Input'!BN326)</f>
        <v/>
      </c>
      <c r="AA318" t="str">
        <f>IF(ISBLANK('Measure and Project Input'!BO326),"",'Measure and Project Input'!BO326)</f>
        <v/>
      </c>
      <c r="AC318" t="str">
        <f>IF(ISBLANK('Measure and Project Input'!P326),"",'Measure and Project Input'!P326)</f>
        <v/>
      </c>
      <c r="AD318" t="str">
        <f>IF(ISBLANK('Measure and Project Input'!AG326),"",'Measure and Project Input'!AG326)</f>
        <v/>
      </c>
      <c r="AE318" t="str">
        <f>IF(ISBLANK('Measure and Project Input'!AH326),"",'Measure and Project Input'!AH326)</f>
        <v/>
      </c>
      <c r="AF318" t="str">
        <f>IF(ISBLANK('Measure and Project Input'!AN326),"",'Measure and Project Input'!AN326)</f>
        <v/>
      </c>
      <c r="AG318" t="str">
        <f>IF(ISBLANK('Measure and Project Input'!AO326),"",'Measure and Project Input'!AO326)</f>
        <v/>
      </c>
      <c r="AH318" t="str">
        <f>IF(ISBLANK('Measure and Project Input'!AP326),"",'Measure and Project Input'!AP326)</f>
        <v/>
      </c>
      <c r="AI318" t="str">
        <f>IF(ISBLANK('Measure and Project Input'!AQ326),"",'Measure and Project Input'!AQ326)</f>
        <v/>
      </c>
      <c r="AJ318" t="str">
        <f>IF(ISBLANK('Measure and Project Input'!AR326),"",'Measure and Project Input'!AR326)</f>
        <v/>
      </c>
      <c r="AK318" t="str">
        <f>IF(ISBLANK('Measure and Project Input'!AS326),"",'Measure and Project Input'!AS326)</f>
        <v/>
      </c>
      <c r="AL318" t="str">
        <f>IF(ISBLANK('Measure and Project Input'!AT326),"",'Measure and Project Input'!AT326)</f>
        <v/>
      </c>
      <c r="AM318" t="str">
        <f>IF(ISBLANK('Measure and Project Input'!AU326),"",'Measure and Project Input'!AU326)</f>
        <v/>
      </c>
      <c r="AN318" t="str">
        <f>IF(ISBLANK('Measure and Project Input'!AV326),"",'Measure and Project Input'!AV326)</f>
        <v/>
      </c>
      <c r="AO318" t="str">
        <f>IF(ISBLANK('Measure and Project Input'!AW326),"",'Measure and Project Input'!AW326)</f>
        <v/>
      </c>
      <c r="AP318" t="str">
        <f>IF(ISBLANK('Measure and Project Input'!AX326),"",'Measure and Project Input'!AX326)</f>
        <v/>
      </c>
      <c r="AQ318" t="str">
        <f>IF(ISBLANK('Measure and Project Input'!AY326),"",'Measure and Project Input'!AY326)</f>
        <v/>
      </c>
      <c r="AR318" t="str">
        <f>IF(ISBLANK('Measure and Project Input'!AZ326),"",'Measure and Project Input'!AZ326)</f>
        <v/>
      </c>
      <c r="AS318" t="str">
        <f>IF(ISBLANK('Measure and Project Input'!BA326),"",'Measure and Project Input'!BA326)</f>
        <v/>
      </c>
      <c r="AT318" t="str">
        <f>IF(ISBLANK('Measure and Project Input'!BB326),"",'Measure and Project Input'!BB326)</f>
        <v/>
      </c>
      <c r="AU318" t="str">
        <f>IF(ISBLANK('Measure and Project Input'!BC326),"",'Measure and Project Input'!BC326)</f>
        <v/>
      </c>
      <c r="AV318" t="str">
        <f>IF(ISBLANK('Measure and Project Input'!BD326),"",'Measure and Project Input'!BD326)</f>
        <v/>
      </c>
    </row>
    <row r="319" spans="1:48" x14ac:dyDescent="0.2">
      <c r="A319" t="str">
        <f>IF(ISBLANK('Measure and Project Input'!W327),"",'Measure and Project Input'!W327)</f>
        <v/>
      </c>
      <c r="B319" t="str">
        <f ca="1">IF(ISBLANK('Measure and Project Input'!X327),IF(ISBLANK('Measure and Project Input'!BY327),"",'Measure and Project Input'!BY327),'Measure and Project Input'!X327)</f>
        <v/>
      </c>
      <c r="C319" t="str">
        <f>IF(ISBLANK('Measure and Project Input'!Y327),"",'Measure and Project Input'!Y327)</f>
        <v/>
      </c>
      <c r="D319" t="str">
        <f>IF(ISBLANK('Measure and Project Input'!Z327),"",'Measure and Project Input'!Z327)</f>
        <v/>
      </c>
      <c r="E319" t="str">
        <f>IF(ISBLANK('Measure and Project Input'!AA327),"",'Measure and Project Input'!AA327)</f>
        <v/>
      </c>
      <c r="F319" t="str">
        <f>IF(ISBLANK('Measure and Project Input'!AB327),"",'Measure and Project Input'!AB327)</f>
        <v/>
      </c>
      <c r="G319" t="str">
        <f>IF(ISBLANK('Measure and Project Input'!AC327),"",'Measure and Project Input'!AC327)</f>
        <v/>
      </c>
      <c r="H319" t="str">
        <f>IF(ISBLANK('Measure and Project Input'!AD327),"",'Measure and Project Input'!AD327)</f>
        <v/>
      </c>
      <c r="I319" t="str">
        <f>IF(ISBLANK('Measure and Project Input'!AE327),"",'Measure and Project Input'!AE327)</f>
        <v/>
      </c>
      <c r="J319" t="str">
        <f>IF(ISBLANK('Measure and Project Input'!AF327),"",'Measure and Project Input'!AF327)</f>
        <v/>
      </c>
      <c r="K319" t="str">
        <f ca="1">IF(ISBLANK('Measure and Project Input'!BE327),"",'Measure and Project Input'!BE327)</f>
        <v/>
      </c>
      <c r="T319" t="str">
        <f>IF(ISBLANK('Measure and Project Input'!BH327),"",'Measure and Project Input'!BH327)</f>
        <v/>
      </c>
      <c r="U319" t="str">
        <f>IF(ISBLANK('Measure and Project Input'!BI327),"",'Measure and Project Input'!BI327)</f>
        <v/>
      </c>
      <c r="V319" t="str">
        <f>IF(ISBLANK('Measure and Project Input'!BJ327),"",'Measure and Project Input'!BJ327)</f>
        <v/>
      </c>
      <c r="W319" t="str">
        <f>IF(ISBLANK('Measure and Project Input'!BK327),"",'Measure and Project Input'!BK327)</f>
        <v/>
      </c>
      <c r="X319" t="str">
        <f>IF(ISBLANK('Measure and Project Input'!BL327),"",'Measure and Project Input'!BL327)</f>
        <v/>
      </c>
      <c r="Y319" t="str">
        <f>IF(ISBLANK('Measure and Project Input'!BM327),"",'Measure and Project Input'!BM327)</f>
        <v/>
      </c>
      <c r="Z319" t="str">
        <f>IF(ISBLANK('Measure and Project Input'!BN327),"",'Measure and Project Input'!BN327)</f>
        <v/>
      </c>
      <c r="AA319" t="str">
        <f>IF(ISBLANK('Measure and Project Input'!BO327),"",'Measure and Project Input'!BO327)</f>
        <v/>
      </c>
      <c r="AC319" t="str">
        <f>IF(ISBLANK('Measure and Project Input'!P327),"",'Measure and Project Input'!P327)</f>
        <v/>
      </c>
      <c r="AD319" t="str">
        <f>IF(ISBLANK('Measure and Project Input'!AG327),"",'Measure and Project Input'!AG327)</f>
        <v/>
      </c>
      <c r="AE319" t="str">
        <f>IF(ISBLANK('Measure and Project Input'!AH327),"",'Measure and Project Input'!AH327)</f>
        <v/>
      </c>
      <c r="AF319" t="str">
        <f>IF(ISBLANK('Measure and Project Input'!AN327),"",'Measure and Project Input'!AN327)</f>
        <v/>
      </c>
      <c r="AG319" t="str">
        <f>IF(ISBLANK('Measure and Project Input'!AO327),"",'Measure and Project Input'!AO327)</f>
        <v/>
      </c>
      <c r="AH319" t="str">
        <f>IF(ISBLANK('Measure and Project Input'!AP327),"",'Measure and Project Input'!AP327)</f>
        <v/>
      </c>
      <c r="AI319" t="str">
        <f>IF(ISBLANK('Measure and Project Input'!AQ327),"",'Measure and Project Input'!AQ327)</f>
        <v/>
      </c>
      <c r="AJ319" t="str">
        <f>IF(ISBLANK('Measure and Project Input'!AR327),"",'Measure and Project Input'!AR327)</f>
        <v/>
      </c>
      <c r="AK319" t="str">
        <f>IF(ISBLANK('Measure and Project Input'!AS327),"",'Measure and Project Input'!AS327)</f>
        <v/>
      </c>
      <c r="AL319" t="str">
        <f>IF(ISBLANK('Measure and Project Input'!AT327),"",'Measure and Project Input'!AT327)</f>
        <v/>
      </c>
      <c r="AM319" t="str">
        <f>IF(ISBLANK('Measure and Project Input'!AU327),"",'Measure and Project Input'!AU327)</f>
        <v/>
      </c>
      <c r="AN319" t="str">
        <f>IF(ISBLANK('Measure and Project Input'!AV327),"",'Measure and Project Input'!AV327)</f>
        <v/>
      </c>
      <c r="AO319" t="str">
        <f>IF(ISBLANK('Measure and Project Input'!AW327),"",'Measure and Project Input'!AW327)</f>
        <v/>
      </c>
      <c r="AP319" t="str">
        <f>IF(ISBLANK('Measure and Project Input'!AX327),"",'Measure and Project Input'!AX327)</f>
        <v/>
      </c>
      <c r="AQ319" t="str">
        <f>IF(ISBLANK('Measure and Project Input'!AY327),"",'Measure and Project Input'!AY327)</f>
        <v/>
      </c>
      <c r="AR319" t="str">
        <f>IF(ISBLANK('Measure and Project Input'!AZ327),"",'Measure and Project Input'!AZ327)</f>
        <v/>
      </c>
      <c r="AS319" t="str">
        <f>IF(ISBLANK('Measure and Project Input'!BA327),"",'Measure and Project Input'!BA327)</f>
        <v/>
      </c>
      <c r="AT319" t="str">
        <f>IF(ISBLANK('Measure and Project Input'!BB327),"",'Measure and Project Input'!BB327)</f>
        <v/>
      </c>
      <c r="AU319" t="str">
        <f>IF(ISBLANK('Measure and Project Input'!BC327),"",'Measure and Project Input'!BC327)</f>
        <v/>
      </c>
      <c r="AV319" t="str">
        <f>IF(ISBLANK('Measure and Project Input'!BD327),"",'Measure and Project Input'!BD327)</f>
        <v/>
      </c>
    </row>
    <row r="320" spans="1:48" x14ac:dyDescent="0.2">
      <c r="A320" t="str">
        <f>IF(ISBLANK('Measure and Project Input'!W328),"",'Measure and Project Input'!W328)</f>
        <v/>
      </c>
      <c r="B320" t="str">
        <f ca="1">IF(ISBLANK('Measure and Project Input'!X328),IF(ISBLANK('Measure and Project Input'!BY328),"",'Measure and Project Input'!BY328),'Measure and Project Input'!X328)</f>
        <v/>
      </c>
      <c r="C320" t="str">
        <f>IF(ISBLANK('Measure and Project Input'!Y328),"",'Measure and Project Input'!Y328)</f>
        <v/>
      </c>
      <c r="D320" t="str">
        <f>IF(ISBLANK('Measure and Project Input'!Z328),"",'Measure and Project Input'!Z328)</f>
        <v/>
      </c>
      <c r="E320" t="str">
        <f>IF(ISBLANK('Measure and Project Input'!AA328),"",'Measure and Project Input'!AA328)</f>
        <v/>
      </c>
      <c r="F320" t="str">
        <f>IF(ISBLANK('Measure and Project Input'!AB328),"",'Measure and Project Input'!AB328)</f>
        <v/>
      </c>
      <c r="G320" t="str">
        <f>IF(ISBLANK('Measure and Project Input'!AC328),"",'Measure and Project Input'!AC328)</f>
        <v/>
      </c>
      <c r="H320" t="str">
        <f>IF(ISBLANK('Measure and Project Input'!AD328),"",'Measure and Project Input'!AD328)</f>
        <v/>
      </c>
      <c r="I320" t="str">
        <f>IF(ISBLANK('Measure and Project Input'!AE328),"",'Measure and Project Input'!AE328)</f>
        <v/>
      </c>
      <c r="J320" t="str">
        <f>IF(ISBLANK('Measure and Project Input'!AF328),"",'Measure and Project Input'!AF328)</f>
        <v/>
      </c>
      <c r="K320" t="str">
        <f ca="1">IF(ISBLANK('Measure and Project Input'!BE328),"",'Measure and Project Input'!BE328)</f>
        <v/>
      </c>
      <c r="T320" t="str">
        <f>IF(ISBLANK('Measure and Project Input'!BH328),"",'Measure and Project Input'!BH328)</f>
        <v/>
      </c>
      <c r="U320" t="str">
        <f>IF(ISBLANK('Measure and Project Input'!BI328),"",'Measure and Project Input'!BI328)</f>
        <v/>
      </c>
      <c r="V320" t="str">
        <f>IF(ISBLANK('Measure and Project Input'!BJ328),"",'Measure and Project Input'!BJ328)</f>
        <v/>
      </c>
      <c r="W320" t="str">
        <f>IF(ISBLANK('Measure and Project Input'!BK328),"",'Measure and Project Input'!BK328)</f>
        <v/>
      </c>
      <c r="X320" t="str">
        <f>IF(ISBLANK('Measure and Project Input'!BL328),"",'Measure and Project Input'!BL328)</f>
        <v/>
      </c>
      <c r="Y320" t="str">
        <f>IF(ISBLANK('Measure and Project Input'!BM328),"",'Measure and Project Input'!BM328)</f>
        <v/>
      </c>
      <c r="Z320" t="str">
        <f>IF(ISBLANK('Measure and Project Input'!BN328),"",'Measure and Project Input'!BN328)</f>
        <v/>
      </c>
      <c r="AA320" t="str">
        <f>IF(ISBLANK('Measure and Project Input'!BO328),"",'Measure and Project Input'!BO328)</f>
        <v/>
      </c>
      <c r="AC320" t="str">
        <f>IF(ISBLANK('Measure and Project Input'!P328),"",'Measure and Project Input'!P328)</f>
        <v/>
      </c>
      <c r="AD320" t="str">
        <f>IF(ISBLANK('Measure and Project Input'!AG328),"",'Measure and Project Input'!AG328)</f>
        <v/>
      </c>
      <c r="AE320" t="str">
        <f>IF(ISBLANK('Measure and Project Input'!AH328),"",'Measure and Project Input'!AH328)</f>
        <v/>
      </c>
      <c r="AF320" t="str">
        <f>IF(ISBLANK('Measure and Project Input'!AN328),"",'Measure and Project Input'!AN328)</f>
        <v/>
      </c>
      <c r="AG320" t="str">
        <f>IF(ISBLANK('Measure and Project Input'!AO328),"",'Measure and Project Input'!AO328)</f>
        <v/>
      </c>
      <c r="AH320" t="str">
        <f>IF(ISBLANK('Measure and Project Input'!AP328),"",'Measure and Project Input'!AP328)</f>
        <v/>
      </c>
      <c r="AI320" t="str">
        <f>IF(ISBLANK('Measure and Project Input'!AQ328),"",'Measure and Project Input'!AQ328)</f>
        <v/>
      </c>
      <c r="AJ320" t="str">
        <f>IF(ISBLANK('Measure and Project Input'!AR328),"",'Measure and Project Input'!AR328)</f>
        <v/>
      </c>
      <c r="AK320" t="str">
        <f>IF(ISBLANK('Measure and Project Input'!AS328),"",'Measure and Project Input'!AS328)</f>
        <v/>
      </c>
      <c r="AL320" t="str">
        <f>IF(ISBLANK('Measure and Project Input'!AT328),"",'Measure and Project Input'!AT328)</f>
        <v/>
      </c>
      <c r="AM320" t="str">
        <f>IF(ISBLANK('Measure and Project Input'!AU328),"",'Measure and Project Input'!AU328)</f>
        <v/>
      </c>
      <c r="AN320" t="str">
        <f>IF(ISBLANK('Measure and Project Input'!AV328),"",'Measure and Project Input'!AV328)</f>
        <v/>
      </c>
      <c r="AO320" t="str">
        <f>IF(ISBLANK('Measure and Project Input'!AW328),"",'Measure and Project Input'!AW328)</f>
        <v/>
      </c>
      <c r="AP320" t="str">
        <f>IF(ISBLANK('Measure and Project Input'!AX328),"",'Measure and Project Input'!AX328)</f>
        <v/>
      </c>
      <c r="AQ320" t="str">
        <f>IF(ISBLANK('Measure and Project Input'!AY328),"",'Measure and Project Input'!AY328)</f>
        <v/>
      </c>
      <c r="AR320" t="str">
        <f>IF(ISBLANK('Measure and Project Input'!AZ328),"",'Measure and Project Input'!AZ328)</f>
        <v/>
      </c>
      <c r="AS320" t="str">
        <f>IF(ISBLANK('Measure and Project Input'!BA328),"",'Measure and Project Input'!BA328)</f>
        <v/>
      </c>
      <c r="AT320" t="str">
        <f>IF(ISBLANK('Measure and Project Input'!BB328),"",'Measure and Project Input'!BB328)</f>
        <v/>
      </c>
      <c r="AU320" t="str">
        <f>IF(ISBLANK('Measure and Project Input'!BC328),"",'Measure and Project Input'!BC328)</f>
        <v/>
      </c>
      <c r="AV320" t="str">
        <f>IF(ISBLANK('Measure and Project Input'!BD328),"",'Measure and Project Input'!BD328)</f>
        <v/>
      </c>
    </row>
    <row r="321" spans="1:48" x14ac:dyDescent="0.2">
      <c r="A321" t="str">
        <f>IF(ISBLANK('Measure and Project Input'!W329),"",'Measure and Project Input'!W329)</f>
        <v/>
      </c>
      <c r="B321" t="str">
        <f ca="1">IF(ISBLANK('Measure and Project Input'!X329),IF(ISBLANK('Measure and Project Input'!BY329),"",'Measure and Project Input'!BY329),'Measure and Project Input'!X329)</f>
        <v/>
      </c>
      <c r="C321" t="str">
        <f>IF(ISBLANK('Measure and Project Input'!Y329),"",'Measure and Project Input'!Y329)</f>
        <v/>
      </c>
      <c r="D321" t="str">
        <f>IF(ISBLANK('Measure and Project Input'!Z329),"",'Measure and Project Input'!Z329)</f>
        <v/>
      </c>
      <c r="E321" t="str">
        <f>IF(ISBLANK('Measure and Project Input'!AA329),"",'Measure and Project Input'!AA329)</f>
        <v/>
      </c>
      <c r="F321" t="str">
        <f>IF(ISBLANK('Measure and Project Input'!AB329),"",'Measure and Project Input'!AB329)</f>
        <v/>
      </c>
      <c r="G321" t="str">
        <f>IF(ISBLANK('Measure and Project Input'!AC329),"",'Measure and Project Input'!AC329)</f>
        <v/>
      </c>
      <c r="H321" t="str">
        <f>IF(ISBLANK('Measure and Project Input'!AD329),"",'Measure and Project Input'!AD329)</f>
        <v/>
      </c>
      <c r="I321" t="str">
        <f>IF(ISBLANK('Measure and Project Input'!AE329),"",'Measure and Project Input'!AE329)</f>
        <v/>
      </c>
      <c r="J321" t="str">
        <f>IF(ISBLANK('Measure and Project Input'!AF329),"",'Measure and Project Input'!AF329)</f>
        <v/>
      </c>
      <c r="K321" t="str">
        <f ca="1">IF(ISBLANK('Measure and Project Input'!BE329),"",'Measure and Project Input'!BE329)</f>
        <v/>
      </c>
      <c r="T321" t="str">
        <f>IF(ISBLANK('Measure and Project Input'!BH329),"",'Measure and Project Input'!BH329)</f>
        <v/>
      </c>
      <c r="U321" t="str">
        <f>IF(ISBLANK('Measure and Project Input'!BI329),"",'Measure and Project Input'!BI329)</f>
        <v/>
      </c>
      <c r="V321" t="str">
        <f>IF(ISBLANK('Measure and Project Input'!BJ329),"",'Measure and Project Input'!BJ329)</f>
        <v/>
      </c>
      <c r="W321" t="str">
        <f>IF(ISBLANK('Measure and Project Input'!BK329),"",'Measure and Project Input'!BK329)</f>
        <v/>
      </c>
      <c r="X321" t="str">
        <f>IF(ISBLANK('Measure and Project Input'!BL329),"",'Measure and Project Input'!BL329)</f>
        <v/>
      </c>
      <c r="Y321" t="str">
        <f>IF(ISBLANK('Measure and Project Input'!BM329),"",'Measure and Project Input'!BM329)</f>
        <v/>
      </c>
      <c r="Z321" t="str">
        <f>IF(ISBLANK('Measure and Project Input'!BN329),"",'Measure and Project Input'!BN329)</f>
        <v/>
      </c>
      <c r="AA321" t="str">
        <f>IF(ISBLANK('Measure and Project Input'!BO329),"",'Measure and Project Input'!BO329)</f>
        <v/>
      </c>
      <c r="AC321" t="str">
        <f>IF(ISBLANK('Measure and Project Input'!P329),"",'Measure and Project Input'!P329)</f>
        <v/>
      </c>
      <c r="AD321" t="str">
        <f>IF(ISBLANK('Measure and Project Input'!AG329),"",'Measure and Project Input'!AG329)</f>
        <v/>
      </c>
      <c r="AE321" t="str">
        <f>IF(ISBLANK('Measure and Project Input'!AH329),"",'Measure and Project Input'!AH329)</f>
        <v/>
      </c>
      <c r="AF321" t="str">
        <f>IF(ISBLANK('Measure and Project Input'!AN329),"",'Measure and Project Input'!AN329)</f>
        <v/>
      </c>
      <c r="AG321" t="str">
        <f>IF(ISBLANK('Measure and Project Input'!AO329),"",'Measure and Project Input'!AO329)</f>
        <v/>
      </c>
      <c r="AH321" t="str">
        <f>IF(ISBLANK('Measure and Project Input'!AP329),"",'Measure and Project Input'!AP329)</f>
        <v/>
      </c>
      <c r="AI321" t="str">
        <f>IF(ISBLANK('Measure and Project Input'!AQ329),"",'Measure and Project Input'!AQ329)</f>
        <v/>
      </c>
      <c r="AJ321" t="str">
        <f>IF(ISBLANK('Measure and Project Input'!AR329),"",'Measure and Project Input'!AR329)</f>
        <v/>
      </c>
      <c r="AK321" t="str">
        <f>IF(ISBLANK('Measure and Project Input'!AS329),"",'Measure and Project Input'!AS329)</f>
        <v/>
      </c>
      <c r="AL321" t="str">
        <f>IF(ISBLANK('Measure and Project Input'!AT329),"",'Measure and Project Input'!AT329)</f>
        <v/>
      </c>
      <c r="AM321" t="str">
        <f>IF(ISBLANK('Measure and Project Input'!AU329),"",'Measure and Project Input'!AU329)</f>
        <v/>
      </c>
      <c r="AN321" t="str">
        <f>IF(ISBLANK('Measure and Project Input'!AV329),"",'Measure and Project Input'!AV329)</f>
        <v/>
      </c>
      <c r="AO321" t="str">
        <f>IF(ISBLANK('Measure and Project Input'!AW329),"",'Measure and Project Input'!AW329)</f>
        <v/>
      </c>
      <c r="AP321" t="str">
        <f>IF(ISBLANK('Measure and Project Input'!AX329),"",'Measure and Project Input'!AX329)</f>
        <v/>
      </c>
      <c r="AQ321" t="str">
        <f>IF(ISBLANK('Measure and Project Input'!AY329),"",'Measure and Project Input'!AY329)</f>
        <v/>
      </c>
      <c r="AR321" t="str">
        <f>IF(ISBLANK('Measure and Project Input'!AZ329),"",'Measure and Project Input'!AZ329)</f>
        <v/>
      </c>
      <c r="AS321" t="str">
        <f>IF(ISBLANK('Measure and Project Input'!BA329),"",'Measure and Project Input'!BA329)</f>
        <v/>
      </c>
      <c r="AT321" t="str">
        <f>IF(ISBLANK('Measure and Project Input'!BB329),"",'Measure and Project Input'!BB329)</f>
        <v/>
      </c>
      <c r="AU321" t="str">
        <f>IF(ISBLANK('Measure and Project Input'!BC329),"",'Measure and Project Input'!BC329)</f>
        <v/>
      </c>
      <c r="AV321" t="str">
        <f>IF(ISBLANK('Measure and Project Input'!BD329),"",'Measure and Project Input'!BD329)</f>
        <v/>
      </c>
    </row>
    <row r="322" spans="1:48" x14ac:dyDescent="0.2">
      <c r="A322" t="str">
        <f>IF(ISBLANK('Measure and Project Input'!W330),"",'Measure and Project Input'!W330)</f>
        <v/>
      </c>
      <c r="B322" t="str">
        <f ca="1">IF(ISBLANK('Measure and Project Input'!X330),IF(ISBLANK('Measure and Project Input'!BY330),"",'Measure and Project Input'!BY330),'Measure and Project Input'!X330)</f>
        <v/>
      </c>
      <c r="C322" t="str">
        <f>IF(ISBLANK('Measure and Project Input'!Y330),"",'Measure and Project Input'!Y330)</f>
        <v/>
      </c>
      <c r="D322" t="str">
        <f>IF(ISBLANK('Measure and Project Input'!Z330),"",'Measure and Project Input'!Z330)</f>
        <v/>
      </c>
      <c r="E322" t="str">
        <f>IF(ISBLANK('Measure and Project Input'!AA330),"",'Measure and Project Input'!AA330)</f>
        <v/>
      </c>
      <c r="F322" t="str">
        <f>IF(ISBLANK('Measure and Project Input'!AB330),"",'Measure and Project Input'!AB330)</f>
        <v/>
      </c>
      <c r="G322" t="str">
        <f>IF(ISBLANK('Measure and Project Input'!AC330),"",'Measure and Project Input'!AC330)</f>
        <v/>
      </c>
      <c r="H322" t="str">
        <f>IF(ISBLANK('Measure and Project Input'!AD330),"",'Measure and Project Input'!AD330)</f>
        <v/>
      </c>
      <c r="I322" t="str">
        <f>IF(ISBLANK('Measure and Project Input'!AE330),"",'Measure and Project Input'!AE330)</f>
        <v/>
      </c>
      <c r="J322" t="str">
        <f>IF(ISBLANK('Measure and Project Input'!AF330),"",'Measure and Project Input'!AF330)</f>
        <v/>
      </c>
      <c r="K322" t="str">
        <f ca="1">IF(ISBLANK('Measure and Project Input'!BE330),"",'Measure and Project Input'!BE330)</f>
        <v/>
      </c>
      <c r="T322" t="str">
        <f>IF(ISBLANK('Measure and Project Input'!BH330),"",'Measure and Project Input'!BH330)</f>
        <v/>
      </c>
      <c r="U322" t="str">
        <f>IF(ISBLANK('Measure and Project Input'!BI330),"",'Measure and Project Input'!BI330)</f>
        <v/>
      </c>
      <c r="V322" t="str">
        <f>IF(ISBLANK('Measure and Project Input'!BJ330),"",'Measure and Project Input'!BJ330)</f>
        <v/>
      </c>
      <c r="W322" t="str">
        <f>IF(ISBLANK('Measure and Project Input'!BK330),"",'Measure and Project Input'!BK330)</f>
        <v/>
      </c>
      <c r="X322" t="str">
        <f>IF(ISBLANK('Measure and Project Input'!BL330),"",'Measure and Project Input'!BL330)</f>
        <v/>
      </c>
      <c r="Y322" t="str">
        <f>IF(ISBLANK('Measure and Project Input'!BM330),"",'Measure and Project Input'!BM330)</f>
        <v/>
      </c>
      <c r="Z322" t="str">
        <f>IF(ISBLANK('Measure and Project Input'!BN330),"",'Measure and Project Input'!BN330)</f>
        <v/>
      </c>
      <c r="AA322" t="str">
        <f>IF(ISBLANK('Measure and Project Input'!BO330),"",'Measure and Project Input'!BO330)</f>
        <v/>
      </c>
      <c r="AC322" t="str">
        <f>IF(ISBLANK('Measure and Project Input'!P330),"",'Measure and Project Input'!P330)</f>
        <v/>
      </c>
      <c r="AD322" t="str">
        <f>IF(ISBLANK('Measure and Project Input'!AG330),"",'Measure and Project Input'!AG330)</f>
        <v/>
      </c>
      <c r="AE322" t="str">
        <f>IF(ISBLANK('Measure and Project Input'!AH330),"",'Measure and Project Input'!AH330)</f>
        <v/>
      </c>
      <c r="AF322" t="str">
        <f>IF(ISBLANK('Measure and Project Input'!AN330),"",'Measure and Project Input'!AN330)</f>
        <v/>
      </c>
      <c r="AG322" t="str">
        <f>IF(ISBLANK('Measure and Project Input'!AO330),"",'Measure and Project Input'!AO330)</f>
        <v/>
      </c>
      <c r="AH322" t="str">
        <f>IF(ISBLANK('Measure and Project Input'!AP330),"",'Measure and Project Input'!AP330)</f>
        <v/>
      </c>
      <c r="AI322" t="str">
        <f>IF(ISBLANK('Measure and Project Input'!AQ330),"",'Measure and Project Input'!AQ330)</f>
        <v/>
      </c>
      <c r="AJ322" t="str">
        <f>IF(ISBLANK('Measure and Project Input'!AR330),"",'Measure and Project Input'!AR330)</f>
        <v/>
      </c>
      <c r="AK322" t="str">
        <f>IF(ISBLANK('Measure and Project Input'!AS330),"",'Measure and Project Input'!AS330)</f>
        <v/>
      </c>
      <c r="AL322" t="str">
        <f>IF(ISBLANK('Measure and Project Input'!AT330),"",'Measure and Project Input'!AT330)</f>
        <v/>
      </c>
      <c r="AM322" t="str">
        <f>IF(ISBLANK('Measure and Project Input'!AU330),"",'Measure and Project Input'!AU330)</f>
        <v/>
      </c>
      <c r="AN322" t="str">
        <f>IF(ISBLANK('Measure and Project Input'!AV330),"",'Measure and Project Input'!AV330)</f>
        <v/>
      </c>
      <c r="AO322" t="str">
        <f>IF(ISBLANK('Measure and Project Input'!AW330),"",'Measure and Project Input'!AW330)</f>
        <v/>
      </c>
      <c r="AP322" t="str">
        <f>IF(ISBLANK('Measure and Project Input'!AX330),"",'Measure and Project Input'!AX330)</f>
        <v/>
      </c>
      <c r="AQ322" t="str">
        <f>IF(ISBLANK('Measure and Project Input'!AY330),"",'Measure and Project Input'!AY330)</f>
        <v/>
      </c>
      <c r="AR322" t="str">
        <f>IF(ISBLANK('Measure and Project Input'!AZ330),"",'Measure and Project Input'!AZ330)</f>
        <v/>
      </c>
      <c r="AS322" t="str">
        <f>IF(ISBLANK('Measure and Project Input'!BA330),"",'Measure and Project Input'!BA330)</f>
        <v/>
      </c>
      <c r="AT322" t="str">
        <f>IF(ISBLANK('Measure and Project Input'!BB330),"",'Measure and Project Input'!BB330)</f>
        <v/>
      </c>
      <c r="AU322" t="str">
        <f>IF(ISBLANK('Measure and Project Input'!BC330),"",'Measure and Project Input'!BC330)</f>
        <v/>
      </c>
      <c r="AV322" t="str">
        <f>IF(ISBLANK('Measure and Project Input'!BD330),"",'Measure and Project Input'!BD330)</f>
        <v/>
      </c>
    </row>
    <row r="323" spans="1:48" x14ac:dyDescent="0.2">
      <c r="A323" t="str">
        <f>IF(ISBLANK('Measure and Project Input'!W331),"",'Measure and Project Input'!W331)</f>
        <v/>
      </c>
      <c r="B323" t="str">
        <f ca="1">IF(ISBLANK('Measure and Project Input'!X331),IF(ISBLANK('Measure and Project Input'!BY331),"",'Measure and Project Input'!BY331),'Measure and Project Input'!X331)</f>
        <v/>
      </c>
      <c r="C323" t="str">
        <f>IF(ISBLANK('Measure and Project Input'!Y331),"",'Measure and Project Input'!Y331)</f>
        <v/>
      </c>
      <c r="D323" t="str">
        <f>IF(ISBLANK('Measure and Project Input'!Z331),"",'Measure and Project Input'!Z331)</f>
        <v/>
      </c>
      <c r="E323" t="str">
        <f>IF(ISBLANK('Measure and Project Input'!AA331),"",'Measure and Project Input'!AA331)</f>
        <v/>
      </c>
      <c r="F323" t="str">
        <f>IF(ISBLANK('Measure and Project Input'!AB331),"",'Measure and Project Input'!AB331)</f>
        <v/>
      </c>
      <c r="G323" t="str">
        <f>IF(ISBLANK('Measure and Project Input'!AC331),"",'Measure and Project Input'!AC331)</f>
        <v/>
      </c>
      <c r="H323" t="str">
        <f>IF(ISBLANK('Measure and Project Input'!AD331),"",'Measure and Project Input'!AD331)</f>
        <v/>
      </c>
      <c r="I323" t="str">
        <f>IF(ISBLANK('Measure and Project Input'!AE331),"",'Measure and Project Input'!AE331)</f>
        <v/>
      </c>
      <c r="J323" t="str">
        <f>IF(ISBLANK('Measure and Project Input'!AF331),"",'Measure and Project Input'!AF331)</f>
        <v/>
      </c>
      <c r="K323" t="str">
        <f ca="1">IF(ISBLANK('Measure and Project Input'!BE331),"",'Measure and Project Input'!BE331)</f>
        <v/>
      </c>
      <c r="T323" t="str">
        <f>IF(ISBLANK('Measure and Project Input'!BH331),"",'Measure and Project Input'!BH331)</f>
        <v/>
      </c>
      <c r="U323" t="str">
        <f>IF(ISBLANK('Measure and Project Input'!BI331),"",'Measure and Project Input'!BI331)</f>
        <v/>
      </c>
      <c r="V323" t="str">
        <f>IF(ISBLANK('Measure and Project Input'!BJ331),"",'Measure and Project Input'!BJ331)</f>
        <v/>
      </c>
      <c r="W323" t="str">
        <f>IF(ISBLANK('Measure and Project Input'!BK331),"",'Measure and Project Input'!BK331)</f>
        <v/>
      </c>
      <c r="X323" t="str">
        <f>IF(ISBLANK('Measure and Project Input'!BL331),"",'Measure and Project Input'!BL331)</f>
        <v/>
      </c>
      <c r="Y323" t="str">
        <f>IF(ISBLANK('Measure and Project Input'!BM331),"",'Measure and Project Input'!BM331)</f>
        <v/>
      </c>
      <c r="Z323" t="str">
        <f>IF(ISBLANK('Measure and Project Input'!BN331),"",'Measure and Project Input'!BN331)</f>
        <v/>
      </c>
      <c r="AA323" t="str">
        <f>IF(ISBLANK('Measure and Project Input'!BO331),"",'Measure and Project Input'!BO331)</f>
        <v/>
      </c>
      <c r="AC323" t="str">
        <f>IF(ISBLANK('Measure and Project Input'!P331),"",'Measure and Project Input'!P331)</f>
        <v/>
      </c>
      <c r="AD323" t="str">
        <f>IF(ISBLANK('Measure and Project Input'!AG331),"",'Measure and Project Input'!AG331)</f>
        <v/>
      </c>
      <c r="AE323" t="str">
        <f>IF(ISBLANK('Measure and Project Input'!AH331),"",'Measure and Project Input'!AH331)</f>
        <v/>
      </c>
      <c r="AF323" t="str">
        <f>IF(ISBLANK('Measure and Project Input'!AN331),"",'Measure and Project Input'!AN331)</f>
        <v/>
      </c>
      <c r="AG323" t="str">
        <f>IF(ISBLANK('Measure and Project Input'!AO331),"",'Measure and Project Input'!AO331)</f>
        <v/>
      </c>
      <c r="AH323" t="str">
        <f>IF(ISBLANK('Measure and Project Input'!AP331),"",'Measure and Project Input'!AP331)</f>
        <v/>
      </c>
      <c r="AI323" t="str">
        <f>IF(ISBLANK('Measure and Project Input'!AQ331),"",'Measure and Project Input'!AQ331)</f>
        <v/>
      </c>
      <c r="AJ323" t="str">
        <f>IF(ISBLANK('Measure and Project Input'!AR331),"",'Measure and Project Input'!AR331)</f>
        <v/>
      </c>
      <c r="AK323" t="str">
        <f>IF(ISBLANK('Measure and Project Input'!AS331),"",'Measure and Project Input'!AS331)</f>
        <v/>
      </c>
      <c r="AL323" t="str">
        <f>IF(ISBLANK('Measure and Project Input'!AT331),"",'Measure and Project Input'!AT331)</f>
        <v/>
      </c>
      <c r="AM323" t="str">
        <f>IF(ISBLANK('Measure and Project Input'!AU331),"",'Measure and Project Input'!AU331)</f>
        <v/>
      </c>
      <c r="AN323" t="str">
        <f>IF(ISBLANK('Measure and Project Input'!AV331),"",'Measure and Project Input'!AV331)</f>
        <v/>
      </c>
      <c r="AO323" t="str">
        <f>IF(ISBLANK('Measure and Project Input'!AW331),"",'Measure and Project Input'!AW331)</f>
        <v/>
      </c>
      <c r="AP323" t="str">
        <f>IF(ISBLANK('Measure and Project Input'!AX331),"",'Measure and Project Input'!AX331)</f>
        <v/>
      </c>
      <c r="AQ323" t="str">
        <f>IF(ISBLANK('Measure and Project Input'!AY331),"",'Measure and Project Input'!AY331)</f>
        <v/>
      </c>
      <c r="AR323" t="str">
        <f>IF(ISBLANK('Measure and Project Input'!AZ331),"",'Measure and Project Input'!AZ331)</f>
        <v/>
      </c>
      <c r="AS323" t="str">
        <f>IF(ISBLANK('Measure and Project Input'!BA331),"",'Measure and Project Input'!BA331)</f>
        <v/>
      </c>
      <c r="AT323" t="str">
        <f>IF(ISBLANK('Measure and Project Input'!BB331),"",'Measure and Project Input'!BB331)</f>
        <v/>
      </c>
      <c r="AU323" t="str">
        <f>IF(ISBLANK('Measure and Project Input'!BC331),"",'Measure and Project Input'!BC331)</f>
        <v/>
      </c>
      <c r="AV323" t="str">
        <f>IF(ISBLANK('Measure and Project Input'!BD331),"",'Measure and Project Input'!BD331)</f>
        <v/>
      </c>
    </row>
    <row r="324" spans="1:48" x14ac:dyDescent="0.2">
      <c r="A324" t="str">
        <f>IF(ISBLANK('Measure and Project Input'!W332),"",'Measure and Project Input'!W332)</f>
        <v/>
      </c>
      <c r="B324" t="str">
        <f ca="1">IF(ISBLANK('Measure and Project Input'!X332),IF(ISBLANK('Measure and Project Input'!BY332),"",'Measure and Project Input'!BY332),'Measure and Project Input'!X332)</f>
        <v/>
      </c>
      <c r="C324" t="str">
        <f>IF(ISBLANK('Measure and Project Input'!Y332),"",'Measure and Project Input'!Y332)</f>
        <v/>
      </c>
      <c r="D324" t="str">
        <f>IF(ISBLANK('Measure and Project Input'!Z332),"",'Measure and Project Input'!Z332)</f>
        <v/>
      </c>
      <c r="E324" t="str">
        <f>IF(ISBLANK('Measure and Project Input'!AA332),"",'Measure and Project Input'!AA332)</f>
        <v/>
      </c>
      <c r="F324" t="str">
        <f>IF(ISBLANK('Measure and Project Input'!AB332),"",'Measure and Project Input'!AB332)</f>
        <v/>
      </c>
      <c r="G324" t="str">
        <f>IF(ISBLANK('Measure and Project Input'!AC332),"",'Measure and Project Input'!AC332)</f>
        <v/>
      </c>
      <c r="H324" t="str">
        <f>IF(ISBLANK('Measure and Project Input'!AD332),"",'Measure and Project Input'!AD332)</f>
        <v/>
      </c>
      <c r="I324" t="str">
        <f>IF(ISBLANK('Measure and Project Input'!AE332),"",'Measure and Project Input'!AE332)</f>
        <v/>
      </c>
      <c r="J324" t="str">
        <f>IF(ISBLANK('Measure and Project Input'!AF332),"",'Measure and Project Input'!AF332)</f>
        <v/>
      </c>
      <c r="K324" t="str">
        <f ca="1">IF(ISBLANK('Measure and Project Input'!BE332),"",'Measure and Project Input'!BE332)</f>
        <v/>
      </c>
      <c r="T324" t="str">
        <f>IF(ISBLANK('Measure and Project Input'!BH332),"",'Measure and Project Input'!BH332)</f>
        <v/>
      </c>
      <c r="U324" t="str">
        <f>IF(ISBLANK('Measure and Project Input'!BI332),"",'Measure and Project Input'!BI332)</f>
        <v/>
      </c>
      <c r="V324" t="str">
        <f>IF(ISBLANK('Measure and Project Input'!BJ332),"",'Measure and Project Input'!BJ332)</f>
        <v/>
      </c>
      <c r="W324" t="str">
        <f>IF(ISBLANK('Measure and Project Input'!BK332),"",'Measure and Project Input'!BK332)</f>
        <v/>
      </c>
      <c r="X324" t="str">
        <f>IF(ISBLANK('Measure and Project Input'!BL332),"",'Measure and Project Input'!BL332)</f>
        <v/>
      </c>
      <c r="Y324" t="str">
        <f>IF(ISBLANK('Measure and Project Input'!BM332),"",'Measure and Project Input'!BM332)</f>
        <v/>
      </c>
      <c r="Z324" t="str">
        <f>IF(ISBLANK('Measure and Project Input'!BN332),"",'Measure and Project Input'!BN332)</f>
        <v/>
      </c>
      <c r="AA324" t="str">
        <f>IF(ISBLANK('Measure and Project Input'!BO332),"",'Measure and Project Input'!BO332)</f>
        <v/>
      </c>
      <c r="AC324" t="str">
        <f>IF(ISBLANK('Measure and Project Input'!P332),"",'Measure and Project Input'!P332)</f>
        <v/>
      </c>
      <c r="AD324" t="str">
        <f>IF(ISBLANK('Measure and Project Input'!AG332),"",'Measure and Project Input'!AG332)</f>
        <v/>
      </c>
      <c r="AE324" t="str">
        <f>IF(ISBLANK('Measure and Project Input'!AH332),"",'Measure and Project Input'!AH332)</f>
        <v/>
      </c>
      <c r="AF324" t="str">
        <f>IF(ISBLANK('Measure and Project Input'!AN332),"",'Measure and Project Input'!AN332)</f>
        <v/>
      </c>
      <c r="AG324" t="str">
        <f>IF(ISBLANK('Measure and Project Input'!AO332),"",'Measure and Project Input'!AO332)</f>
        <v/>
      </c>
      <c r="AH324" t="str">
        <f>IF(ISBLANK('Measure and Project Input'!AP332),"",'Measure and Project Input'!AP332)</f>
        <v/>
      </c>
      <c r="AI324" t="str">
        <f>IF(ISBLANK('Measure and Project Input'!AQ332),"",'Measure and Project Input'!AQ332)</f>
        <v/>
      </c>
      <c r="AJ324" t="str">
        <f>IF(ISBLANK('Measure and Project Input'!AR332),"",'Measure and Project Input'!AR332)</f>
        <v/>
      </c>
      <c r="AK324" t="str">
        <f>IF(ISBLANK('Measure and Project Input'!AS332),"",'Measure and Project Input'!AS332)</f>
        <v/>
      </c>
      <c r="AL324" t="str">
        <f>IF(ISBLANK('Measure and Project Input'!AT332),"",'Measure and Project Input'!AT332)</f>
        <v/>
      </c>
      <c r="AM324" t="str">
        <f>IF(ISBLANK('Measure and Project Input'!AU332),"",'Measure and Project Input'!AU332)</f>
        <v/>
      </c>
      <c r="AN324" t="str">
        <f>IF(ISBLANK('Measure and Project Input'!AV332),"",'Measure and Project Input'!AV332)</f>
        <v/>
      </c>
      <c r="AO324" t="str">
        <f>IF(ISBLANK('Measure and Project Input'!AW332),"",'Measure and Project Input'!AW332)</f>
        <v/>
      </c>
      <c r="AP324" t="str">
        <f>IF(ISBLANK('Measure and Project Input'!AX332),"",'Measure and Project Input'!AX332)</f>
        <v/>
      </c>
      <c r="AQ324" t="str">
        <f>IF(ISBLANK('Measure and Project Input'!AY332),"",'Measure and Project Input'!AY332)</f>
        <v/>
      </c>
      <c r="AR324" t="str">
        <f>IF(ISBLANK('Measure and Project Input'!AZ332),"",'Measure and Project Input'!AZ332)</f>
        <v/>
      </c>
      <c r="AS324" t="str">
        <f>IF(ISBLANK('Measure and Project Input'!BA332),"",'Measure and Project Input'!BA332)</f>
        <v/>
      </c>
      <c r="AT324" t="str">
        <f>IF(ISBLANK('Measure and Project Input'!BB332),"",'Measure and Project Input'!BB332)</f>
        <v/>
      </c>
      <c r="AU324" t="str">
        <f>IF(ISBLANK('Measure and Project Input'!BC332),"",'Measure and Project Input'!BC332)</f>
        <v/>
      </c>
      <c r="AV324" t="str">
        <f>IF(ISBLANK('Measure and Project Input'!BD332),"",'Measure and Project Input'!BD332)</f>
        <v/>
      </c>
    </row>
    <row r="325" spans="1:48" x14ac:dyDescent="0.2">
      <c r="A325" t="str">
        <f>IF(ISBLANK('Measure and Project Input'!W333),"",'Measure and Project Input'!W333)</f>
        <v/>
      </c>
      <c r="B325" t="str">
        <f ca="1">IF(ISBLANK('Measure and Project Input'!X333),IF(ISBLANK('Measure and Project Input'!BY333),"",'Measure and Project Input'!BY333),'Measure and Project Input'!X333)</f>
        <v/>
      </c>
      <c r="C325" t="str">
        <f>IF(ISBLANK('Measure and Project Input'!Y333),"",'Measure and Project Input'!Y333)</f>
        <v/>
      </c>
      <c r="D325" t="str">
        <f>IF(ISBLANK('Measure and Project Input'!Z333),"",'Measure and Project Input'!Z333)</f>
        <v/>
      </c>
      <c r="E325" t="str">
        <f>IF(ISBLANK('Measure and Project Input'!AA333),"",'Measure and Project Input'!AA333)</f>
        <v/>
      </c>
      <c r="F325" t="str">
        <f>IF(ISBLANK('Measure and Project Input'!AB333),"",'Measure and Project Input'!AB333)</f>
        <v/>
      </c>
      <c r="G325" t="str">
        <f>IF(ISBLANK('Measure and Project Input'!AC333),"",'Measure and Project Input'!AC333)</f>
        <v/>
      </c>
      <c r="H325" t="str">
        <f>IF(ISBLANK('Measure and Project Input'!AD333),"",'Measure and Project Input'!AD333)</f>
        <v/>
      </c>
      <c r="I325" t="str">
        <f>IF(ISBLANK('Measure and Project Input'!AE333),"",'Measure and Project Input'!AE333)</f>
        <v/>
      </c>
      <c r="J325" t="str">
        <f>IF(ISBLANK('Measure and Project Input'!AF333),"",'Measure and Project Input'!AF333)</f>
        <v/>
      </c>
      <c r="K325" t="str">
        <f ca="1">IF(ISBLANK('Measure and Project Input'!BE333),"",'Measure and Project Input'!BE333)</f>
        <v/>
      </c>
      <c r="T325" t="str">
        <f>IF(ISBLANK('Measure and Project Input'!BH333),"",'Measure and Project Input'!BH333)</f>
        <v/>
      </c>
      <c r="U325" t="str">
        <f>IF(ISBLANK('Measure and Project Input'!BI333),"",'Measure and Project Input'!BI333)</f>
        <v/>
      </c>
      <c r="V325" t="str">
        <f>IF(ISBLANK('Measure and Project Input'!BJ333),"",'Measure and Project Input'!BJ333)</f>
        <v/>
      </c>
      <c r="W325" t="str">
        <f>IF(ISBLANK('Measure and Project Input'!BK333),"",'Measure and Project Input'!BK333)</f>
        <v/>
      </c>
      <c r="X325" t="str">
        <f>IF(ISBLANK('Measure and Project Input'!BL333),"",'Measure and Project Input'!BL333)</f>
        <v/>
      </c>
      <c r="Y325" t="str">
        <f>IF(ISBLANK('Measure and Project Input'!BM333),"",'Measure and Project Input'!BM333)</f>
        <v/>
      </c>
      <c r="Z325" t="str">
        <f>IF(ISBLANK('Measure and Project Input'!BN333),"",'Measure and Project Input'!BN333)</f>
        <v/>
      </c>
      <c r="AA325" t="str">
        <f>IF(ISBLANK('Measure and Project Input'!BO333),"",'Measure and Project Input'!BO333)</f>
        <v/>
      </c>
      <c r="AC325" t="str">
        <f>IF(ISBLANK('Measure and Project Input'!P333),"",'Measure and Project Input'!P333)</f>
        <v/>
      </c>
      <c r="AD325" t="str">
        <f>IF(ISBLANK('Measure and Project Input'!AG333),"",'Measure and Project Input'!AG333)</f>
        <v/>
      </c>
      <c r="AE325" t="str">
        <f>IF(ISBLANK('Measure and Project Input'!AH333),"",'Measure and Project Input'!AH333)</f>
        <v/>
      </c>
      <c r="AF325" t="str">
        <f>IF(ISBLANK('Measure and Project Input'!AN333),"",'Measure and Project Input'!AN333)</f>
        <v/>
      </c>
      <c r="AG325" t="str">
        <f>IF(ISBLANK('Measure and Project Input'!AO333),"",'Measure and Project Input'!AO333)</f>
        <v/>
      </c>
      <c r="AH325" t="str">
        <f>IF(ISBLANK('Measure and Project Input'!AP333),"",'Measure and Project Input'!AP333)</f>
        <v/>
      </c>
      <c r="AI325" t="str">
        <f>IF(ISBLANK('Measure and Project Input'!AQ333),"",'Measure and Project Input'!AQ333)</f>
        <v/>
      </c>
      <c r="AJ325" t="str">
        <f>IF(ISBLANK('Measure and Project Input'!AR333),"",'Measure and Project Input'!AR333)</f>
        <v/>
      </c>
      <c r="AK325" t="str">
        <f>IF(ISBLANK('Measure and Project Input'!AS333),"",'Measure and Project Input'!AS333)</f>
        <v/>
      </c>
      <c r="AL325" t="str">
        <f>IF(ISBLANK('Measure and Project Input'!AT333),"",'Measure and Project Input'!AT333)</f>
        <v/>
      </c>
      <c r="AM325" t="str">
        <f>IF(ISBLANK('Measure and Project Input'!AU333),"",'Measure and Project Input'!AU333)</f>
        <v/>
      </c>
      <c r="AN325" t="str">
        <f>IF(ISBLANK('Measure and Project Input'!AV333),"",'Measure and Project Input'!AV333)</f>
        <v/>
      </c>
      <c r="AO325" t="str">
        <f>IF(ISBLANK('Measure and Project Input'!AW333),"",'Measure and Project Input'!AW333)</f>
        <v/>
      </c>
      <c r="AP325" t="str">
        <f>IF(ISBLANK('Measure and Project Input'!AX333),"",'Measure and Project Input'!AX333)</f>
        <v/>
      </c>
      <c r="AQ325" t="str">
        <f>IF(ISBLANK('Measure and Project Input'!AY333),"",'Measure and Project Input'!AY333)</f>
        <v/>
      </c>
      <c r="AR325" t="str">
        <f>IF(ISBLANK('Measure and Project Input'!AZ333),"",'Measure and Project Input'!AZ333)</f>
        <v/>
      </c>
      <c r="AS325" t="str">
        <f>IF(ISBLANK('Measure and Project Input'!BA333),"",'Measure and Project Input'!BA333)</f>
        <v/>
      </c>
      <c r="AT325" t="str">
        <f>IF(ISBLANK('Measure and Project Input'!BB333),"",'Measure and Project Input'!BB333)</f>
        <v/>
      </c>
      <c r="AU325" t="str">
        <f>IF(ISBLANK('Measure and Project Input'!BC333),"",'Measure and Project Input'!BC333)</f>
        <v/>
      </c>
      <c r="AV325" t="str">
        <f>IF(ISBLANK('Measure and Project Input'!BD333),"",'Measure and Project Input'!BD333)</f>
        <v/>
      </c>
    </row>
    <row r="326" spans="1:48" x14ac:dyDescent="0.2">
      <c r="A326" t="str">
        <f>IF(ISBLANK('Measure and Project Input'!W334),"",'Measure and Project Input'!W334)</f>
        <v/>
      </c>
      <c r="B326" t="str">
        <f ca="1">IF(ISBLANK('Measure and Project Input'!X334),IF(ISBLANK('Measure and Project Input'!BY334),"",'Measure and Project Input'!BY334),'Measure and Project Input'!X334)</f>
        <v/>
      </c>
      <c r="C326" t="str">
        <f>IF(ISBLANK('Measure and Project Input'!Y334),"",'Measure and Project Input'!Y334)</f>
        <v/>
      </c>
      <c r="D326" t="str">
        <f>IF(ISBLANK('Measure and Project Input'!Z334),"",'Measure and Project Input'!Z334)</f>
        <v/>
      </c>
      <c r="E326" t="str">
        <f>IF(ISBLANK('Measure and Project Input'!AA334),"",'Measure and Project Input'!AA334)</f>
        <v/>
      </c>
      <c r="F326" t="str">
        <f>IF(ISBLANK('Measure and Project Input'!AB334),"",'Measure and Project Input'!AB334)</f>
        <v/>
      </c>
      <c r="G326" t="str">
        <f>IF(ISBLANK('Measure and Project Input'!AC334),"",'Measure and Project Input'!AC334)</f>
        <v/>
      </c>
      <c r="H326" t="str">
        <f>IF(ISBLANK('Measure and Project Input'!AD334),"",'Measure and Project Input'!AD334)</f>
        <v/>
      </c>
      <c r="I326" t="str">
        <f>IF(ISBLANK('Measure and Project Input'!AE334),"",'Measure and Project Input'!AE334)</f>
        <v/>
      </c>
      <c r="J326" t="str">
        <f>IF(ISBLANK('Measure and Project Input'!AF334),"",'Measure and Project Input'!AF334)</f>
        <v/>
      </c>
      <c r="K326" t="str">
        <f ca="1">IF(ISBLANK('Measure and Project Input'!BE334),"",'Measure and Project Input'!BE334)</f>
        <v/>
      </c>
      <c r="T326" t="str">
        <f>IF(ISBLANK('Measure and Project Input'!BH334),"",'Measure and Project Input'!BH334)</f>
        <v/>
      </c>
      <c r="U326" t="str">
        <f>IF(ISBLANK('Measure and Project Input'!BI334),"",'Measure and Project Input'!BI334)</f>
        <v/>
      </c>
      <c r="V326" t="str">
        <f>IF(ISBLANK('Measure and Project Input'!BJ334),"",'Measure and Project Input'!BJ334)</f>
        <v/>
      </c>
      <c r="W326" t="str">
        <f>IF(ISBLANK('Measure and Project Input'!BK334),"",'Measure and Project Input'!BK334)</f>
        <v/>
      </c>
      <c r="X326" t="str">
        <f>IF(ISBLANK('Measure and Project Input'!BL334),"",'Measure and Project Input'!BL334)</f>
        <v/>
      </c>
      <c r="Y326" t="str">
        <f>IF(ISBLANK('Measure and Project Input'!BM334),"",'Measure and Project Input'!BM334)</f>
        <v/>
      </c>
      <c r="Z326" t="str">
        <f>IF(ISBLANK('Measure and Project Input'!BN334),"",'Measure and Project Input'!BN334)</f>
        <v/>
      </c>
      <c r="AA326" t="str">
        <f>IF(ISBLANK('Measure and Project Input'!BO334),"",'Measure and Project Input'!BO334)</f>
        <v/>
      </c>
      <c r="AC326" t="str">
        <f>IF(ISBLANK('Measure and Project Input'!P334),"",'Measure and Project Input'!P334)</f>
        <v/>
      </c>
      <c r="AD326" t="str">
        <f>IF(ISBLANK('Measure and Project Input'!AG334),"",'Measure and Project Input'!AG334)</f>
        <v/>
      </c>
      <c r="AE326" t="str">
        <f>IF(ISBLANK('Measure and Project Input'!AH334),"",'Measure and Project Input'!AH334)</f>
        <v/>
      </c>
      <c r="AF326" t="str">
        <f>IF(ISBLANK('Measure and Project Input'!AN334),"",'Measure and Project Input'!AN334)</f>
        <v/>
      </c>
      <c r="AG326" t="str">
        <f>IF(ISBLANK('Measure and Project Input'!AO334),"",'Measure and Project Input'!AO334)</f>
        <v/>
      </c>
      <c r="AH326" t="str">
        <f>IF(ISBLANK('Measure and Project Input'!AP334),"",'Measure and Project Input'!AP334)</f>
        <v/>
      </c>
      <c r="AI326" t="str">
        <f>IF(ISBLANK('Measure and Project Input'!AQ334),"",'Measure and Project Input'!AQ334)</f>
        <v/>
      </c>
      <c r="AJ326" t="str">
        <f>IF(ISBLANK('Measure and Project Input'!AR334),"",'Measure and Project Input'!AR334)</f>
        <v/>
      </c>
      <c r="AK326" t="str">
        <f>IF(ISBLANK('Measure and Project Input'!AS334),"",'Measure and Project Input'!AS334)</f>
        <v/>
      </c>
      <c r="AL326" t="str">
        <f>IF(ISBLANK('Measure and Project Input'!AT334),"",'Measure and Project Input'!AT334)</f>
        <v/>
      </c>
      <c r="AM326" t="str">
        <f>IF(ISBLANK('Measure and Project Input'!AU334),"",'Measure and Project Input'!AU334)</f>
        <v/>
      </c>
      <c r="AN326" t="str">
        <f>IF(ISBLANK('Measure and Project Input'!AV334),"",'Measure and Project Input'!AV334)</f>
        <v/>
      </c>
      <c r="AO326" t="str">
        <f>IF(ISBLANK('Measure and Project Input'!AW334),"",'Measure and Project Input'!AW334)</f>
        <v/>
      </c>
      <c r="AP326" t="str">
        <f>IF(ISBLANK('Measure and Project Input'!AX334),"",'Measure and Project Input'!AX334)</f>
        <v/>
      </c>
      <c r="AQ326" t="str">
        <f>IF(ISBLANK('Measure and Project Input'!AY334),"",'Measure and Project Input'!AY334)</f>
        <v/>
      </c>
      <c r="AR326" t="str">
        <f>IF(ISBLANK('Measure and Project Input'!AZ334),"",'Measure and Project Input'!AZ334)</f>
        <v/>
      </c>
      <c r="AS326" t="str">
        <f>IF(ISBLANK('Measure and Project Input'!BA334),"",'Measure and Project Input'!BA334)</f>
        <v/>
      </c>
      <c r="AT326" t="str">
        <f>IF(ISBLANK('Measure and Project Input'!BB334),"",'Measure and Project Input'!BB334)</f>
        <v/>
      </c>
      <c r="AU326" t="str">
        <f>IF(ISBLANK('Measure and Project Input'!BC334),"",'Measure and Project Input'!BC334)</f>
        <v/>
      </c>
      <c r="AV326" t="str">
        <f>IF(ISBLANK('Measure and Project Input'!BD334),"",'Measure and Project Input'!BD334)</f>
        <v/>
      </c>
    </row>
    <row r="327" spans="1:48" x14ac:dyDescent="0.2">
      <c r="A327" t="str">
        <f>IF(ISBLANK('Measure and Project Input'!W335),"",'Measure and Project Input'!W335)</f>
        <v/>
      </c>
      <c r="B327" t="str">
        <f ca="1">IF(ISBLANK('Measure and Project Input'!X335),IF(ISBLANK('Measure and Project Input'!BY335),"",'Measure and Project Input'!BY335),'Measure and Project Input'!X335)</f>
        <v/>
      </c>
      <c r="C327" t="str">
        <f>IF(ISBLANK('Measure and Project Input'!Y335),"",'Measure and Project Input'!Y335)</f>
        <v/>
      </c>
      <c r="D327" t="str">
        <f>IF(ISBLANK('Measure and Project Input'!Z335),"",'Measure and Project Input'!Z335)</f>
        <v/>
      </c>
      <c r="E327" t="str">
        <f>IF(ISBLANK('Measure and Project Input'!AA335),"",'Measure and Project Input'!AA335)</f>
        <v/>
      </c>
      <c r="F327" t="str">
        <f>IF(ISBLANK('Measure and Project Input'!AB335),"",'Measure and Project Input'!AB335)</f>
        <v/>
      </c>
      <c r="G327" t="str">
        <f>IF(ISBLANK('Measure and Project Input'!AC335),"",'Measure and Project Input'!AC335)</f>
        <v/>
      </c>
      <c r="H327" t="str">
        <f>IF(ISBLANK('Measure and Project Input'!AD335),"",'Measure and Project Input'!AD335)</f>
        <v/>
      </c>
      <c r="I327" t="str">
        <f>IF(ISBLANK('Measure and Project Input'!AE335),"",'Measure and Project Input'!AE335)</f>
        <v/>
      </c>
      <c r="J327" t="str">
        <f>IF(ISBLANK('Measure and Project Input'!AF335),"",'Measure and Project Input'!AF335)</f>
        <v/>
      </c>
      <c r="K327" t="str">
        <f ca="1">IF(ISBLANK('Measure and Project Input'!BE335),"",'Measure and Project Input'!BE335)</f>
        <v/>
      </c>
      <c r="T327" t="str">
        <f>IF(ISBLANK('Measure and Project Input'!BH335),"",'Measure and Project Input'!BH335)</f>
        <v/>
      </c>
      <c r="U327" t="str">
        <f>IF(ISBLANK('Measure and Project Input'!BI335),"",'Measure and Project Input'!BI335)</f>
        <v/>
      </c>
      <c r="V327" t="str">
        <f>IF(ISBLANK('Measure and Project Input'!BJ335),"",'Measure and Project Input'!BJ335)</f>
        <v/>
      </c>
      <c r="W327" t="str">
        <f>IF(ISBLANK('Measure and Project Input'!BK335),"",'Measure and Project Input'!BK335)</f>
        <v/>
      </c>
      <c r="X327" t="str">
        <f>IF(ISBLANK('Measure and Project Input'!BL335),"",'Measure and Project Input'!BL335)</f>
        <v/>
      </c>
      <c r="Y327" t="str">
        <f>IF(ISBLANK('Measure and Project Input'!BM335),"",'Measure and Project Input'!BM335)</f>
        <v/>
      </c>
      <c r="Z327" t="str">
        <f>IF(ISBLANK('Measure and Project Input'!BN335),"",'Measure and Project Input'!BN335)</f>
        <v/>
      </c>
      <c r="AA327" t="str">
        <f>IF(ISBLANK('Measure and Project Input'!BO335),"",'Measure and Project Input'!BO335)</f>
        <v/>
      </c>
      <c r="AC327" t="str">
        <f>IF(ISBLANK('Measure and Project Input'!P335),"",'Measure and Project Input'!P335)</f>
        <v/>
      </c>
      <c r="AD327" t="str">
        <f>IF(ISBLANK('Measure and Project Input'!AG335),"",'Measure and Project Input'!AG335)</f>
        <v/>
      </c>
      <c r="AE327" t="str">
        <f>IF(ISBLANK('Measure and Project Input'!AH335),"",'Measure and Project Input'!AH335)</f>
        <v/>
      </c>
      <c r="AF327" t="str">
        <f>IF(ISBLANK('Measure and Project Input'!AN335),"",'Measure and Project Input'!AN335)</f>
        <v/>
      </c>
      <c r="AG327" t="str">
        <f>IF(ISBLANK('Measure and Project Input'!AO335),"",'Measure and Project Input'!AO335)</f>
        <v/>
      </c>
      <c r="AH327" t="str">
        <f>IF(ISBLANK('Measure and Project Input'!AP335),"",'Measure and Project Input'!AP335)</f>
        <v/>
      </c>
      <c r="AI327" t="str">
        <f>IF(ISBLANK('Measure and Project Input'!AQ335),"",'Measure and Project Input'!AQ335)</f>
        <v/>
      </c>
      <c r="AJ327" t="str">
        <f>IF(ISBLANK('Measure and Project Input'!AR335),"",'Measure and Project Input'!AR335)</f>
        <v/>
      </c>
      <c r="AK327" t="str">
        <f>IF(ISBLANK('Measure and Project Input'!AS335),"",'Measure and Project Input'!AS335)</f>
        <v/>
      </c>
      <c r="AL327" t="str">
        <f>IF(ISBLANK('Measure and Project Input'!AT335),"",'Measure and Project Input'!AT335)</f>
        <v/>
      </c>
      <c r="AM327" t="str">
        <f>IF(ISBLANK('Measure and Project Input'!AU335),"",'Measure and Project Input'!AU335)</f>
        <v/>
      </c>
      <c r="AN327" t="str">
        <f>IF(ISBLANK('Measure and Project Input'!AV335),"",'Measure and Project Input'!AV335)</f>
        <v/>
      </c>
      <c r="AO327" t="str">
        <f>IF(ISBLANK('Measure and Project Input'!AW335),"",'Measure and Project Input'!AW335)</f>
        <v/>
      </c>
      <c r="AP327" t="str">
        <f>IF(ISBLANK('Measure and Project Input'!AX335),"",'Measure and Project Input'!AX335)</f>
        <v/>
      </c>
      <c r="AQ327" t="str">
        <f>IF(ISBLANK('Measure and Project Input'!AY335),"",'Measure and Project Input'!AY335)</f>
        <v/>
      </c>
      <c r="AR327" t="str">
        <f>IF(ISBLANK('Measure and Project Input'!AZ335),"",'Measure and Project Input'!AZ335)</f>
        <v/>
      </c>
      <c r="AS327" t="str">
        <f>IF(ISBLANK('Measure and Project Input'!BA335),"",'Measure and Project Input'!BA335)</f>
        <v/>
      </c>
      <c r="AT327" t="str">
        <f>IF(ISBLANK('Measure and Project Input'!BB335),"",'Measure and Project Input'!BB335)</f>
        <v/>
      </c>
      <c r="AU327" t="str">
        <f>IF(ISBLANK('Measure and Project Input'!BC335),"",'Measure and Project Input'!BC335)</f>
        <v/>
      </c>
      <c r="AV327" t="str">
        <f>IF(ISBLANK('Measure and Project Input'!BD335),"",'Measure and Project Input'!BD335)</f>
        <v/>
      </c>
    </row>
    <row r="328" spans="1:48" x14ac:dyDescent="0.2">
      <c r="A328" t="str">
        <f>IF(ISBLANK('Measure and Project Input'!W336),"",'Measure and Project Input'!W336)</f>
        <v/>
      </c>
      <c r="B328" t="str">
        <f ca="1">IF(ISBLANK('Measure and Project Input'!X336),IF(ISBLANK('Measure and Project Input'!BY336),"",'Measure and Project Input'!BY336),'Measure and Project Input'!X336)</f>
        <v/>
      </c>
      <c r="C328" t="str">
        <f>IF(ISBLANK('Measure and Project Input'!Y336),"",'Measure and Project Input'!Y336)</f>
        <v/>
      </c>
      <c r="D328" t="str">
        <f>IF(ISBLANK('Measure and Project Input'!Z336),"",'Measure and Project Input'!Z336)</f>
        <v/>
      </c>
      <c r="E328" t="str">
        <f>IF(ISBLANK('Measure and Project Input'!AA336),"",'Measure and Project Input'!AA336)</f>
        <v/>
      </c>
      <c r="F328" t="str">
        <f>IF(ISBLANK('Measure and Project Input'!AB336),"",'Measure and Project Input'!AB336)</f>
        <v/>
      </c>
      <c r="G328" t="str">
        <f>IF(ISBLANK('Measure and Project Input'!AC336),"",'Measure and Project Input'!AC336)</f>
        <v/>
      </c>
      <c r="H328" t="str">
        <f>IF(ISBLANK('Measure and Project Input'!AD336),"",'Measure and Project Input'!AD336)</f>
        <v/>
      </c>
      <c r="I328" t="str">
        <f>IF(ISBLANK('Measure and Project Input'!AE336),"",'Measure and Project Input'!AE336)</f>
        <v/>
      </c>
      <c r="J328" t="str">
        <f>IF(ISBLANK('Measure and Project Input'!AF336),"",'Measure and Project Input'!AF336)</f>
        <v/>
      </c>
      <c r="K328" t="str">
        <f ca="1">IF(ISBLANK('Measure and Project Input'!BE336),"",'Measure and Project Input'!BE336)</f>
        <v/>
      </c>
      <c r="T328" t="str">
        <f>IF(ISBLANK('Measure and Project Input'!BH336),"",'Measure and Project Input'!BH336)</f>
        <v/>
      </c>
      <c r="U328" t="str">
        <f>IF(ISBLANK('Measure and Project Input'!BI336),"",'Measure and Project Input'!BI336)</f>
        <v/>
      </c>
      <c r="V328" t="str">
        <f>IF(ISBLANK('Measure and Project Input'!BJ336),"",'Measure and Project Input'!BJ336)</f>
        <v/>
      </c>
      <c r="W328" t="str">
        <f>IF(ISBLANK('Measure and Project Input'!BK336),"",'Measure and Project Input'!BK336)</f>
        <v/>
      </c>
      <c r="X328" t="str">
        <f>IF(ISBLANK('Measure and Project Input'!BL336),"",'Measure and Project Input'!BL336)</f>
        <v/>
      </c>
      <c r="Y328" t="str">
        <f>IF(ISBLANK('Measure and Project Input'!BM336),"",'Measure and Project Input'!BM336)</f>
        <v/>
      </c>
      <c r="Z328" t="str">
        <f>IF(ISBLANK('Measure and Project Input'!BN336),"",'Measure and Project Input'!BN336)</f>
        <v/>
      </c>
      <c r="AA328" t="str">
        <f>IF(ISBLANK('Measure and Project Input'!BO336),"",'Measure and Project Input'!BO336)</f>
        <v/>
      </c>
      <c r="AC328" t="str">
        <f>IF(ISBLANK('Measure and Project Input'!P336),"",'Measure and Project Input'!P336)</f>
        <v/>
      </c>
      <c r="AD328" t="str">
        <f>IF(ISBLANK('Measure and Project Input'!AG336),"",'Measure and Project Input'!AG336)</f>
        <v/>
      </c>
      <c r="AE328" t="str">
        <f>IF(ISBLANK('Measure and Project Input'!AH336),"",'Measure and Project Input'!AH336)</f>
        <v/>
      </c>
      <c r="AF328" t="str">
        <f>IF(ISBLANK('Measure and Project Input'!AN336),"",'Measure and Project Input'!AN336)</f>
        <v/>
      </c>
      <c r="AG328" t="str">
        <f>IF(ISBLANK('Measure and Project Input'!AO336),"",'Measure and Project Input'!AO336)</f>
        <v/>
      </c>
      <c r="AH328" t="str">
        <f>IF(ISBLANK('Measure and Project Input'!AP336),"",'Measure and Project Input'!AP336)</f>
        <v/>
      </c>
      <c r="AI328" t="str">
        <f>IF(ISBLANK('Measure and Project Input'!AQ336),"",'Measure and Project Input'!AQ336)</f>
        <v/>
      </c>
      <c r="AJ328" t="str">
        <f>IF(ISBLANK('Measure and Project Input'!AR336),"",'Measure and Project Input'!AR336)</f>
        <v/>
      </c>
      <c r="AK328" t="str">
        <f>IF(ISBLANK('Measure and Project Input'!AS336),"",'Measure and Project Input'!AS336)</f>
        <v/>
      </c>
      <c r="AL328" t="str">
        <f>IF(ISBLANK('Measure and Project Input'!AT336),"",'Measure and Project Input'!AT336)</f>
        <v/>
      </c>
      <c r="AM328" t="str">
        <f>IF(ISBLANK('Measure and Project Input'!AU336),"",'Measure and Project Input'!AU336)</f>
        <v/>
      </c>
      <c r="AN328" t="str">
        <f>IF(ISBLANK('Measure and Project Input'!AV336),"",'Measure and Project Input'!AV336)</f>
        <v/>
      </c>
      <c r="AO328" t="str">
        <f>IF(ISBLANK('Measure and Project Input'!AW336),"",'Measure and Project Input'!AW336)</f>
        <v/>
      </c>
      <c r="AP328" t="str">
        <f>IF(ISBLANK('Measure and Project Input'!AX336),"",'Measure and Project Input'!AX336)</f>
        <v/>
      </c>
      <c r="AQ328" t="str">
        <f>IF(ISBLANK('Measure and Project Input'!AY336),"",'Measure and Project Input'!AY336)</f>
        <v/>
      </c>
      <c r="AR328" t="str">
        <f>IF(ISBLANK('Measure and Project Input'!AZ336),"",'Measure and Project Input'!AZ336)</f>
        <v/>
      </c>
      <c r="AS328" t="str">
        <f>IF(ISBLANK('Measure and Project Input'!BA336),"",'Measure and Project Input'!BA336)</f>
        <v/>
      </c>
      <c r="AT328" t="str">
        <f>IF(ISBLANK('Measure and Project Input'!BB336),"",'Measure and Project Input'!BB336)</f>
        <v/>
      </c>
      <c r="AU328" t="str">
        <f>IF(ISBLANK('Measure and Project Input'!BC336),"",'Measure and Project Input'!BC336)</f>
        <v/>
      </c>
      <c r="AV328" t="str">
        <f>IF(ISBLANK('Measure and Project Input'!BD336),"",'Measure and Project Input'!BD336)</f>
        <v/>
      </c>
    </row>
    <row r="329" spans="1:48" x14ac:dyDescent="0.2">
      <c r="A329" t="str">
        <f>IF(ISBLANK('Measure and Project Input'!W337),"",'Measure and Project Input'!W337)</f>
        <v/>
      </c>
      <c r="B329" t="str">
        <f ca="1">IF(ISBLANK('Measure and Project Input'!X337),IF(ISBLANK('Measure and Project Input'!BY337),"",'Measure and Project Input'!BY337),'Measure and Project Input'!X337)</f>
        <v/>
      </c>
      <c r="C329" t="str">
        <f>IF(ISBLANK('Measure and Project Input'!Y337),"",'Measure and Project Input'!Y337)</f>
        <v/>
      </c>
      <c r="D329" t="str">
        <f>IF(ISBLANK('Measure and Project Input'!Z337),"",'Measure and Project Input'!Z337)</f>
        <v/>
      </c>
      <c r="E329" t="str">
        <f>IF(ISBLANK('Measure and Project Input'!AA337),"",'Measure and Project Input'!AA337)</f>
        <v/>
      </c>
      <c r="F329" t="str">
        <f>IF(ISBLANK('Measure and Project Input'!AB337),"",'Measure and Project Input'!AB337)</f>
        <v/>
      </c>
      <c r="G329" t="str">
        <f>IF(ISBLANK('Measure and Project Input'!AC337),"",'Measure and Project Input'!AC337)</f>
        <v/>
      </c>
      <c r="H329" t="str">
        <f>IF(ISBLANK('Measure and Project Input'!AD337),"",'Measure and Project Input'!AD337)</f>
        <v/>
      </c>
      <c r="I329" t="str">
        <f>IF(ISBLANK('Measure and Project Input'!AE337),"",'Measure and Project Input'!AE337)</f>
        <v/>
      </c>
      <c r="J329" t="str">
        <f>IF(ISBLANK('Measure and Project Input'!AF337),"",'Measure and Project Input'!AF337)</f>
        <v/>
      </c>
      <c r="K329" t="str">
        <f ca="1">IF(ISBLANK('Measure and Project Input'!BE337),"",'Measure and Project Input'!BE337)</f>
        <v/>
      </c>
      <c r="T329" t="str">
        <f>IF(ISBLANK('Measure and Project Input'!BH337),"",'Measure and Project Input'!BH337)</f>
        <v/>
      </c>
      <c r="U329" t="str">
        <f>IF(ISBLANK('Measure and Project Input'!BI337),"",'Measure and Project Input'!BI337)</f>
        <v/>
      </c>
      <c r="V329" t="str">
        <f>IF(ISBLANK('Measure and Project Input'!BJ337),"",'Measure and Project Input'!BJ337)</f>
        <v/>
      </c>
      <c r="W329" t="str">
        <f>IF(ISBLANK('Measure and Project Input'!BK337),"",'Measure and Project Input'!BK337)</f>
        <v/>
      </c>
      <c r="X329" t="str">
        <f>IF(ISBLANK('Measure and Project Input'!BL337),"",'Measure and Project Input'!BL337)</f>
        <v/>
      </c>
      <c r="Y329" t="str">
        <f>IF(ISBLANK('Measure and Project Input'!BM337),"",'Measure and Project Input'!BM337)</f>
        <v/>
      </c>
      <c r="Z329" t="str">
        <f>IF(ISBLANK('Measure and Project Input'!BN337),"",'Measure and Project Input'!BN337)</f>
        <v/>
      </c>
      <c r="AA329" t="str">
        <f>IF(ISBLANK('Measure and Project Input'!BO337),"",'Measure and Project Input'!BO337)</f>
        <v/>
      </c>
      <c r="AC329" t="str">
        <f>IF(ISBLANK('Measure and Project Input'!P337),"",'Measure and Project Input'!P337)</f>
        <v/>
      </c>
      <c r="AD329" t="str">
        <f>IF(ISBLANK('Measure and Project Input'!AG337),"",'Measure and Project Input'!AG337)</f>
        <v/>
      </c>
      <c r="AE329" t="str">
        <f>IF(ISBLANK('Measure and Project Input'!AH337),"",'Measure and Project Input'!AH337)</f>
        <v/>
      </c>
      <c r="AF329" t="str">
        <f>IF(ISBLANK('Measure and Project Input'!AN337),"",'Measure and Project Input'!AN337)</f>
        <v/>
      </c>
      <c r="AG329" t="str">
        <f>IF(ISBLANK('Measure and Project Input'!AO337),"",'Measure and Project Input'!AO337)</f>
        <v/>
      </c>
      <c r="AH329" t="str">
        <f>IF(ISBLANK('Measure and Project Input'!AP337),"",'Measure and Project Input'!AP337)</f>
        <v/>
      </c>
      <c r="AI329" t="str">
        <f>IF(ISBLANK('Measure and Project Input'!AQ337),"",'Measure and Project Input'!AQ337)</f>
        <v/>
      </c>
      <c r="AJ329" t="str">
        <f>IF(ISBLANK('Measure and Project Input'!AR337),"",'Measure and Project Input'!AR337)</f>
        <v/>
      </c>
      <c r="AK329" t="str">
        <f>IF(ISBLANK('Measure and Project Input'!AS337),"",'Measure and Project Input'!AS337)</f>
        <v/>
      </c>
      <c r="AL329" t="str">
        <f>IF(ISBLANK('Measure and Project Input'!AT337),"",'Measure and Project Input'!AT337)</f>
        <v/>
      </c>
      <c r="AM329" t="str">
        <f>IF(ISBLANK('Measure and Project Input'!AU337),"",'Measure and Project Input'!AU337)</f>
        <v/>
      </c>
      <c r="AN329" t="str">
        <f>IF(ISBLANK('Measure and Project Input'!AV337),"",'Measure and Project Input'!AV337)</f>
        <v/>
      </c>
      <c r="AO329" t="str">
        <f>IF(ISBLANK('Measure and Project Input'!AW337),"",'Measure and Project Input'!AW337)</f>
        <v/>
      </c>
      <c r="AP329" t="str">
        <f>IF(ISBLANK('Measure and Project Input'!AX337),"",'Measure and Project Input'!AX337)</f>
        <v/>
      </c>
      <c r="AQ329" t="str">
        <f>IF(ISBLANK('Measure and Project Input'!AY337),"",'Measure and Project Input'!AY337)</f>
        <v/>
      </c>
      <c r="AR329" t="str">
        <f>IF(ISBLANK('Measure and Project Input'!AZ337),"",'Measure and Project Input'!AZ337)</f>
        <v/>
      </c>
      <c r="AS329" t="str">
        <f>IF(ISBLANK('Measure and Project Input'!BA337),"",'Measure and Project Input'!BA337)</f>
        <v/>
      </c>
      <c r="AT329" t="str">
        <f>IF(ISBLANK('Measure and Project Input'!BB337),"",'Measure and Project Input'!BB337)</f>
        <v/>
      </c>
      <c r="AU329" t="str">
        <f>IF(ISBLANK('Measure and Project Input'!BC337),"",'Measure and Project Input'!BC337)</f>
        <v/>
      </c>
      <c r="AV329" t="str">
        <f>IF(ISBLANK('Measure and Project Input'!BD337),"",'Measure and Project Input'!BD337)</f>
        <v/>
      </c>
    </row>
    <row r="330" spans="1:48" x14ac:dyDescent="0.2">
      <c r="A330" t="str">
        <f>IF(ISBLANK('Measure and Project Input'!W338),"",'Measure and Project Input'!W338)</f>
        <v/>
      </c>
      <c r="B330" t="str">
        <f ca="1">IF(ISBLANK('Measure and Project Input'!X338),IF(ISBLANK('Measure and Project Input'!BY338),"",'Measure and Project Input'!BY338),'Measure and Project Input'!X338)</f>
        <v/>
      </c>
      <c r="C330" t="str">
        <f>IF(ISBLANK('Measure and Project Input'!Y338),"",'Measure and Project Input'!Y338)</f>
        <v/>
      </c>
      <c r="D330" t="str">
        <f>IF(ISBLANK('Measure and Project Input'!Z338),"",'Measure and Project Input'!Z338)</f>
        <v/>
      </c>
      <c r="E330" t="str">
        <f>IF(ISBLANK('Measure and Project Input'!AA338),"",'Measure and Project Input'!AA338)</f>
        <v/>
      </c>
      <c r="F330" t="str">
        <f>IF(ISBLANK('Measure and Project Input'!AB338),"",'Measure and Project Input'!AB338)</f>
        <v/>
      </c>
      <c r="G330" t="str">
        <f>IF(ISBLANK('Measure and Project Input'!AC338),"",'Measure and Project Input'!AC338)</f>
        <v/>
      </c>
      <c r="H330" t="str">
        <f>IF(ISBLANK('Measure and Project Input'!AD338),"",'Measure and Project Input'!AD338)</f>
        <v/>
      </c>
      <c r="I330" t="str">
        <f>IF(ISBLANK('Measure and Project Input'!AE338),"",'Measure and Project Input'!AE338)</f>
        <v/>
      </c>
      <c r="J330" t="str">
        <f>IF(ISBLANK('Measure and Project Input'!AF338),"",'Measure and Project Input'!AF338)</f>
        <v/>
      </c>
      <c r="K330" t="str">
        <f ca="1">IF(ISBLANK('Measure and Project Input'!BE338),"",'Measure and Project Input'!BE338)</f>
        <v/>
      </c>
      <c r="T330" t="str">
        <f>IF(ISBLANK('Measure and Project Input'!BH338),"",'Measure and Project Input'!BH338)</f>
        <v/>
      </c>
      <c r="U330" t="str">
        <f>IF(ISBLANK('Measure and Project Input'!BI338),"",'Measure and Project Input'!BI338)</f>
        <v/>
      </c>
      <c r="V330" t="str">
        <f>IF(ISBLANK('Measure and Project Input'!BJ338),"",'Measure and Project Input'!BJ338)</f>
        <v/>
      </c>
      <c r="W330" t="str">
        <f>IF(ISBLANK('Measure and Project Input'!BK338),"",'Measure and Project Input'!BK338)</f>
        <v/>
      </c>
      <c r="X330" t="str">
        <f>IF(ISBLANK('Measure and Project Input'!BL338),"",'Measure and Project Input'!BL338)</f>
        <v/>
      </c>
      <c r="Y330" t="str">
        <f>IF(ISBLANK('Measure and Project Input'!BM338),"",'Measure and Project Input'!BM338)</f>
        <v/>
      </c>
      <c r="Z330" t="str">
        <f>IF(ISBLANK('Measure and Project Input'!BN338),"",'Measure and Project Input'!BN338)</f>
        <v/>
      </c>
      <c r="AA330" t="str">
        <f>IF(ISBLANK('Measure and Project Input'!BO338),"",'Measure and Project Input'!BO338)</f>
        <v/>
      </c>
      <c r="AC330" t="str">
        <f>IF(ISBLANK('Measure and Project Input'!P338),"",'Measure and Project Input'!P338)</f>
        <v/>
      </c>
      <c r="AD330" t="str">
        <f>IF(ISBLANK('Measure and Project Input'!AG338),"",'Measure and Project Input'!AG338)</f>
        <v/>
      </c>
      <c r="AE330" t="str">
        <f>IF(ISBLANK('Measure and Project Input'!AH338),"",'Measure and Project Input'!AH338)</f>
        <v/>
      </c>
      <c r="AF330" t="str">
        <f>IF(ISBLANK('Measure and Project Input'!AN338),"",'Measure and Project Input'!AN338)</f>
        <v/>
      </c>
      <c r="AG330" t="str">
        <f>IF(ISBLANK('Measure and Project Input'!AO338),"",'Measure and Project Input'!AO338)</f>
        <v/>
      </c>
      <c r="AH330" t="str">
        <f>IF(ISBLANK('Measure and Project Input'!AP338),"",'Measure and Project Input'!AP338)</f>
        <v/>
      </c>
      <c r="AI330" t="str">
        <f>IF(ISBLANK('Measure and Project Input'!AQ338),"",'Measure and Project Input'!AQ338)</f>
        <v/>
      </c>
      <c r="AJ330" t="str">
        <f>IF(ISBLANK('Measure and Project Input'!AR338),"",'Measure and Project Input'!AR338)</f>
        <v/>
      </c>
      <c r="AK330" t="str">
        <f>IF(ISBLANK('Measure and Project Input'!AS338),"",'Measure and Project Input'!AS338)</f>
        <v/>
      </c>
      <c r="AL330" t="str">
        <f>IF(ISBLANK('Measure and Project Input'!AT338),"",'Measure and Project Input'!AT338)</f>
        <v/>
      </c>
      <c r="AM330" t="str">
        <f>IF(ISBLANK('Measure and Project Input'!AU338),"",'Measure and Project Input'!AU338)</f>
        <v/>
      </c>
      <c r="AN330" t="str">
        <f>IF(ISBLANK('Measure and Project Input'!AV338),"",'Measure and Project Input'!AV338)</f>
        <v/>
      </c>
      <c r="AO330" t="str">
        <f>IF(ISBLANK('Measure and Project Input'!AW338),"",'Measure and Project Input'!AW338)</f>
        <v/>
      </c>
      <c r="AP330" t="str">
        <f>IF(ISBLANK('Measure and Project Input'!AX338),"",'Measure and Project Input'!AX338)</f>
        <v/>
      </c>
      <c r="AQ330" t="str">
        <f>IF(ISBLANK('Measure and Project Input'!AY338),"",'Measure and Project Input'!AY338)</f>
        <v/>
      </c>
      <c r="AR330" t="str">
        <f>IF(ISBLANK('Measure and Project Input'!AZ338),"",'Measure and Project Input'!AZ338)</f>
        <v/>
      </c>
      <c r="AS330" t="str">
        <f>IF(ISBLANK('Measure and Project Input'!BA338),"",'Measure and Project Input'!BA338)</f>
        <v/>
      </c>
      <c r="AT330" t="str">
        <f>IF(ISBLANK('Measure and Project Input'!BB338),"",'Measure and Project Input'!BB338)</f>
        <v/>
      </c>
      <c r="AU330" t="str">
        <f>IF(ISBLANK('Measure and Project Input'!BC338),"",'Measure and Project Input'!BC338)</f>
        <v/>
      </c>
      <c r="AV330" t="str">
        <f>IF(ISBLANK('Measure and Project Input'!BD338),"",'Measure and Project Input'!BD338)</f>
        <v/>
      </c>
    </row>
    <row r="331" spans="1:48" x14ac:dyDescent="0.2">
      <c r="A331" t="str">
        <f>IF(ISBLANK('Measure and Project Input'!W339),"",'Measure and Project Input'!W339)</f>
        <v/>
      </c>
      <c r="B331" t="str">
        <f ca="1">IF(ISBLANK('Measure and Project Input'!X339),IF(ISBLANK('Measure and Project Input'!BY339),"",'Measure and Project Input'!BY339),'Measure and Project Input'!X339)</f>
        <v/>
      </c>
      <c r="C331" t="str">
        <f>IF(ISBLANK('Measure and Project Input'!Y339),"",'Measure and Project Input'!Y339)</f>
        <v/>
      </c>
      <c r="D331" t="str">
        <f>IF(ISBLANK('Measure and Project Input'!Z339),"",'Measure and Project Input'!Z339)</f>
        <v/>
      </c>
      <c r="E331" t="str">
        <f>IF(ISBLANK('Measure and Project Input'!AA339),"",'Measure and Project Input'!AA339)</f>
        <v/>
      </c>
      <c r="F331" t="str">
        <f>IF(ISBLANK('Measure and Project Input'!AB339),"",'Measure and Project Input'!AB339)</f>
        <v/>
      </c>
      <c r="G331" t="str">
        <f>IF(ISBLANK('Measure and Project Input'!AC339),"",'Measure and Project Input'!AC339)</f>
        <v/>
      </c>
      <c r="H331" t="str">
        <f>IF(ISBLANK('Measure and Project Input'!AD339),"",'Measure and Project Input'!AD339)</f>
        <v/>
      </c>
      <c r="I331" t="str">
        <f>IF(ISBLANK('Measure and Project Input'!AE339),"",'Measure and Project Input'!AE339)</f>
        <v/>
      </c>
      <c r="J331" t="str">
        <f>IF(ISBLANK('Measure and Project Input'!AF339),"",'Measure and Project Input'!AF339)</f>
        <v/>
      </c>
      <c r="K331" t="str">
        <f ca="1">IF(ISBLANK('Measure and Project Input'!BE339),"",'Measure and Project Input'!BE339)</f>
        <v/>
      </c>
      <c r="T331" t="str">
        <f>IF(ISBLANK('Measure and Project Input'!BH339),"",'Measure and Project Input'!BH339)</f>
        <v/>
      </c>
      <c r="U331" t="str">
        <f>IF(ISBLANK('Measure and Project Input'!BI339),"",'Measure and Project Input'!BI339)</f>
        <v/>
      </c>
      <c r="V331" t="str">
        <f>IF(ISBLANK('Measure and Project Input'!BJ339),"",'Measure and Project Input'!BJ339)</f>
        <v/>
      </c>
      <c r="W331" t="str">
        <f>IF(ISBLANK('Measure and Project Input'!BK339),"",'Measure and Project Input'!BK339)</f>
        <v/>
      </c>
      <c r="X331" t="str">
        <f>IF(ISBLANK('Measure and Project Input'!BL339),"",'Measure and Project Input'!BL339)</f>
        <v/>
      </c>
      <c r="Y331" t="str">
        <f>IF(ISBLANK('Measure and Project Input'!BM339),"",'Measure and Project Input'!BM339)</f>
        <v/>
      </c>
      <c r="Z331" t="str">
        <f>IF(ISBLANK('Measure and Project Input'!BN339),"",'Measure and Project Input'!BN339)</f>
        <v/>
      </c>
      <c r="AA331" t="str">
        <f>IF(ISBLANK('Measure and Project Input'!BO339),"",'Measure and Project Input'!BO339)</f>
        <v/>
      </c>
      <c r="AC331" t="str">
        <f>IF(ISBLANK('Measure and Project Input'!P339),"",'Measure and Project Input'!P339)</f>
        <v/>
      </c>
      <c r="AD331" t="str">
        <f>IF(ISBLANK('Measure and Project Input'!AG339),"",'Measure and Project Input'!AG339)</f>
        <v/>
      </c>
      <c r="AE331" t="str">
        <f>IF(ISBLANK('Measure and Project Input'!AH339),"",'Measure and Project Input'!AH339)</f>
        <v/>
      </c>
      <c r="AF331" t="str">
        <f>IF(ISBLANK('Measure and Project Input'!AN339),"",'Measure and Project Input'!AN339)</f>
        <v/>
      </c>
      <c r="AG331" t="str">
        <f>IF(ISBLANK('Measure and Project Input'!AO339),"",'Measure and Project Input'!AO339)</f>
        <v/>
      </c>
      <c r="AH331" t="str">
        <f>IF(ISBLANK('Measure and Project Input'!AP339),"",'Measure and Project Input'!AP339)</f>
        <v/>
      </c>
      <c r="AI331" t="str">
        <f>IF(ISBLANK('Measure and Project Input'!AQ339),"",'Measure and Project Input'!AQ339)</f>
        <v/>
      </c>
      <c r="AJ331" t="str">
        <f>IF(ISBLANK('Measure and Project Input'!AR339),"",'Measure and Project Input'!AR339)</f>
        <v/>
      </c>
      <c r="AK331" t="str">
        <f>IF(ISBLANK('Measure and Project Input'!AS339),"",'Measure and Project Input'!AS339)</f>
        <v/>
      </c>
      <c r="AL331" t="str">
        <f>IF(ISBLANK('Measure and Project Input'!AT339),"",'Measure and Project Input'!AT339)</f>
        <v/>
      </c>
      <c r="AM331" t="str">
        <f>IF(ISBLANK('Measure and Project Input'!AU339),"",'Measure and Project Input'!AU339)</f>
        <v/>
      </c>
      <c r="AN331" t="str">
        <f>IF(ISBLANK('Measure and Project Input'!AV339),"",'Measure and Project Input'!AV339)</f>
        <v/>
      </c>
      <c r="AO331" t="str">
        <f>IF(ISBLANK('Measure and Project Input'!AW339),"",'Measure and Project Input'!AW339)</f>
        <v/>
      </c>
      <c r="AP331" t="str">
        <f>IF(ISBLANK('Measure and Project Input'!AX339),"",'Measure and Project Input'!AX339)</f>
        <v/>
      </c>
      <c r="AQ331" t="str">
        <f>IF(ISBLANK('Measure and Project Input'!AY339),"",'Measure and Project Input'!AY339)</f>
        <v/>
      </c>
      <c r="AR331" t="str">
        <f>IF(ISBLANK('Measure and Project Input'!AZ339),"",'Measure and Project Input'!AZ339)</f>
        <v/>
      </c>
      <c r="AS331" t="str">
        <f>IF(ISBLANK('Measure and Project Input'!BA339),"",'Measure and Project Input'!BA339)</f>
        <v/>
      </c>
      <c r="AT331" t="str">
        <f>IF(ISBLANK('Measure and Project Input'!BB339),"",'Measure and Project Input'!BB339)</f>
        <v/>
      </c>
      <c r="AU331" t="str">
        <f>IF(ISBLANK('Measure and Project Input'!BC339),"",'Measure and Project Input'!BC339)</f>
        <v/>
      </c>
      <c r="AV331" t="str">
        <f>IF(ISBLANK('Measure and Project Input'!BD339),"",'Measure and Project Input'!BD339)</f>
        <v/>
      </c>
    </row>
    <row r="332" spans="1:48" x14ac:dyDescent="0.2">
      <c r="A332" t="str">
        <f>IF(ISBLANK('Measure and Project Input'!W340),"",'Measure and Project Input'!W340)</f>
        <v/>
      </c>
      <c r="B332" t="str">
        <f ca="1">IF(ISBLANK('Measure and Project Input'!X340),IF(ISBLANK('Measure and Project Input'!BY340),"",'Measure and Project Input'!BY340),'Measure and Project Input'!X340)</f>
        <v/>
      </c>
      <c r="C332" t="str">
        <f>IF(ISBLANK('Measure and Project Input'!Y340),"",'Measure and Project Input'!Y340)</f>
        <v/>
      </c>
      <c r="D332" t="str">
        <f>IF(ISBLANK('Measure and Project Input'!Z340),"",'Measure and Project Input'!Z340)</f>
        <v/>
      </c>
      <c r="E332" t="str">
        <f>IF(ISBLANK('Measure and Project Input'!AA340),"",'Measure and Project Input'!AA340)</f>
        <v/>
      </c>
      <c r="F332" t="str">
        <f>IF(ISBLANK('Measure and Project Input'!AB340),"",'Measure and Project Input'!AB340)</f>
        <v/>
      </c>
      <c r="G332" t="str">
        <f>IF(ISBLANK('Measure and Project Input'!AC340),"",'Measure and Project Input'!AC340)</f>
        <v/>
      </c>
      <c r="H332" t="str">
        <f>IF(ISBLANK('Measure and Project Input'!AD340),"",'Measure and Project Input'!AD340)</f>
        <v/>
      </c>
      <c r="I332" t="str">
        <f>IF(ISBLANK('Measure and Project Input'!AE340),"",'Measure and Project Input'!AE340)</f>
        <v/>
      </c>
      <c r="J332" t="str">
        <f>IF(ISBLANK('Measure and Project Input'!AF340),"",'Measure and Project Input'!AF340)</f>
        <v/>
      </c>
      <c r="K332" t="str">
        <f ca="1">IF(ISBLANK('Measure and Project Input'!BE340),"",'Measure and Project Input'!BE340)</f>
        <v/>
      </c>
      <c r="T332" t="str">
        <f>IF(ISBLANK('Measure and Project Input'!BH340),"",'Measure and Project Input'!BH340)</f>
        <v/>
      </c>
      <c r="U332" t="str">
        <f>IF(ISBLANK('Measure and Project Input'!BI340),"",'Measure and Project Input'!BI340)</f>
        <v/>
      </c>
      <c r="V332" t="str">
        <f>IF(ISBLANK('Measure and Project Input'!BJ340),"",'Measure and Project Input'!BJ340)</f>
        <v/>
      </c>
      <c r="W332" t="str">
        <f>IF(ISBLANK('Measure and Project Input'!BK340),"",'Measure and Project Input'!BK340)</f>
        <v/>
      </c>
      <c r="X332" t="str">
        <f>IF(ISBLANK('Measure and Project Input'!BL340),"",'Measure and Project Input'!BL340)</f>
        <v/>
      </c>
      <c r="Y332" t="str">
        <f>IF(ISBLANK('Measure and Project Input'!BM340),"",'Measure and Project Input'!BM340)</f>
        <v/>
      </c>
      <c r="Z332" t="str">
        <f>IF(ISBLANK('Measure and Project Input'!BN340),"",'Measure and Project Input'!BN340)</f>
        <v/>
      </c>
      <c r="AA332" t="str">
        <f>IF(ISBLANK('Measure and Project Input'!BO340),"",'Measure and Project Input'!BO340)</f>
        <v/>
      </c>
      <c r="AC332" t="str">
        <f>IF(ISBLANK('Measure and Project Input'!P340),"",'Measure and Project Input'!P340)</f>
        <v/>
      </c>
      <c r="AD332" t="str">
        <f>IF(ISBLANK('Measure and Project Input'!AG340),"",'Measure and Project Input'!AG340)</f>
        <v/>
      </c>
      <c r="AE332" t="str">
        <f>IF(ISBLANK('Measure and Project Input'!AH340),"",'Measure and Project Input'!AH340)</f>
        <v/>
      </c>
      <c r="AF332" t="str">
        <f>IF(ISBLANK('Measure and Project Input'!AN340),"",'Measure and Project Input'!AN340)</f>
        <v/>
      </c>
      <c r="AG332" t="str">
        <f>IF(ISBLANK('Measure and Project Input'!AO340),"",'Measure and Project Input'!AO340)</f>
        <v/>
      </c>
      <c r="AH332" t="str">
        <f>IF(ISBLANK('Measure and Project Input'!AP340),"",'Measure and Project Input'!AP340)</f>
        <v/>
      </c>
      <c r="AI332" t="str">
        <f>IF(ISBLANK('Measure and Project Input'!AQ340),"",'Measure and Project Input'!AQ340)</f>
        <v/>
      </c>
      <c r="AJ332" t="str">
        <f>IF(ISBLANK('Measure and Project Input'!AR340),"",'Measure and Project Input'!AR340)</f>
        <v/>
      </c>
      <c r="AK332" t="str">
        <f>IF(ISBLANK('Measure and Project Input'!AS340),"",'Measure and Project Input'!AS340)</f>
        <v/>
      </c>
      <c r="AL332" t="str">
        <f>IF(ISBLANK('Measure and Project Input'!AT340),"",'Measure and Project Input'!AT340)</f>
        <v/>
      </c>
      <c r="AM332" t="str">
        <f>IF(ISBLANK('Measure and Project Input'!AU340),"",'Measure and Project Input'!AU340)</f>
        <v/>
      </c>
      <c r="AN332" t="str">
        <f>IF(ISBLANK('Measure and Project Input'!AV340),"",'Measure and Project Input'!AV340)</f>
        <v/>
      </c>
      <c r="AO332" t="str">
        <f>IF(ISBLANK('Measure and Project Input'!AW340),"",'Measure and Project Input'!AW340)</f>
        <v/>
      </c>
      <c r="AP332" t="str">
        <f>IF(ISBLANK('Measure and Project Input'!AX340),"",'Measure and Project Input'!AX340)</f>
        <v/>
      </c>
      <c r="AQ332" t="str">
        <f>IF(ISBLANK('Measure and Project Input'!AY340),"",'Measure and Project Input'!AY340)</f>
        <v/>
      </c>
      <c r="AR332" t="str">
        <f>IF(ISBLANK('Measure and Project Input'!AZ340),"",'Measure and Project Input'!AZ340)</f>
        <v/>
      </c>
      <c r="AS332" t="str">
        <f>IF(ISBLANK('Measure and Project Input'!BA340),"",'Measure and Project Input'!BA340)</f>
        <v/>
      </c>
      <c r="AT332" t="str">
        <f>IF(ISBLANK('Measure and Project Input'!BB340),"",'Measure and Project Input'!BB340)</f>
        <v/>
      </c>
      <c r="AU332" t="str">
        <f>IF(ISBLANK('Measure and Project Input'!BC340),"",'Measure and Project Input'!BC340)</f>
        <v/>
      </c>
      <c r="AV332" t="str">
        <f>IF(ISBLANK('Measure and Project Input'!BD340),"",'Measure and Project Input'!BD340)</f>
        <v/>
      </c>
    </row>
    <row r="333" spans="1:48" x14ac:dyDescent="0.2">
      <c r="A333" t="str">
        <f>IF(ISBLANK('Measure and Project Input'!W341),"",'Measure and Project Input'!W341)</f>
        <v/>
      </c>
      <c r="B333" t="str">
        <f ca="1">IF(ISBLANK('Measure and Project Input'!X341),IF(ISBLANK('Measure and Project Input'!BY341),"",'Measure and Project Input'!BY341),'Measure and Project Input'!X341)</f>
        <v/>
      </c>
      <c r="C333" t="str">
        <f>IF(ISBLANK('Measure and Project Input'!Y341),"",'Measure and Project Input'!Y341)</f>
        <v/>
      </c>
      <c r="D333" t="str">
        <f>IF(ISBLANK('Measure and Project Input'!Z341),"",'Measure and Project Input'!Z341)</f>
        <v/>
      </c>
      <c r="E333" t="str">
        <f>IF(ISBLANK('Measure and Project Input'!AA341),"",'Measure and Project Input'!AA341)</f>
        <v/>
      </c>
      <c r="F333" t="str">
        <f>IF(ISBLANK('Measure and Project Input'!AB341),"",'Measure and Project Input'!AB341)</f>
        <v/>
      </c>
      <c r="G333" t="str">
        <f>IF(ISBLANK('Measure and Project Input'!AC341),"",'Measure and Project Input'!AC341)</f>
        <v/>
      </c>
      <c r="H333" t="str">
        <f>IF(ISBLANK('Measure and Project Input'!AD341),"",'Measure and Project Input'!AD341)</f>
        <v/>
      </c>
      <c r="I333" t="str">
        <f>IF(ISBLANK('Measure and Project Input'!AE341),"",'Measure and Project Input'!AE341)</f>
        <v/>
      </c>
      <c r="J333" t="str">
        <f>IF(ISBLANK('Measure and Project Input'!AF341),"",'Measure and Project Input'!AF341)</f>
        <v/>
      </c>
      <c r="K333" t="str">
        <f ca="1">IF(ISBLANK('Measure and Project Input'!BE341),"",'Measure and Project Input'!BE341)</f>
        <v/>
      </c>
      <c r="T333" t="str">
        <f>IF(ISBLANK('Measure and Project Input'!BH341),"",'Measure and Project Input'!BH341)</f>
        <v/>
      </c>
      <c r="U333" t="str">
        <f>IF(ISBLANK('Measure and Project Input'!BI341),"",'Measure and Project Input'!BI341)</f>
        <v/>
      </c>
      <c r="V333" t="str">
        <f>IF(ISBLANK('Measure and Project Input'!BJ341),"",'Measure and Project Input'!BJ341)</f>
        <v/>
      </c>
      <c r="W333" t="str">
        <f>IF(ISBLANK('Measure and Project Input'!BK341),"",'Measure and Project Input'!BK341)</f>
        <v/>
      </c>
      <c r="X333" t="str">
        <f>IF(ISBLANK('Measure and Project Input'!BL341),"",'Measure and Project Input'!BL341)</f>
        <v/>
      </c>
      <c r="Y333" t="str">
        <f>IF(ISBLANK('Measure and Project Input'!BM341),"",'Measure and Project Input'!BM341)</f>
        <v/>
      </c>
      <c r="Z333" t="str">
        <f>IF(ISBLANK('Measure and Project Input'!BN341),"",'Measure and Project Input'!BN341)</f>
        <v/>
      </c>
      <c r="AA333" t="str">
        <f>IF(ISBLANK('Measure and Project Input'!BO341),"",'Measure and Project Input'!BO341)</f>
        <v/>
      </c>
      <c r="AC333" t="str">
        <f>IF(ISBLANK('Measure and Project Input'!P341),"",'Measure and Project Input'!P341)</f>
        <v/>
      </c>
      <c r="AD333" t="str">
        <f>IF(ISBLANK('Measure and Project Input'!AG341),"",'Measure and Project Input'!AG341)</f>
        <v/>
      </c>
      <c r="AE333" t="str">
        <f>IF(ISBLANK('Measure and Project Input'!AH341),"",'Measure and Project Input'!AH341)</f>
        <v/>
      </c>
      <c r="AF333" t="str">
        <f>IF(ISBLANK('Measure and Project Input'!AN341),"",'Measure and Project Input'!AN341)</f>
        <v/>
      </c>
      <c r="AG333" t="str">
        <f>IF(ISBLANK('Measure and Project Input'!AO341),"",'Measure and Project Input'!AO341)</f>
        <v/>
      </c>
      <c r="AH333" t="str">
        <f>IF(ISBLANK('Measure and Project Input'!AP341),"",'Measure and Project Input'!AP341)</f>
        <v/>
      </c>
      <c r="AI333" t="str">
        <f>IF(ISBLANK('Measure and Project Input'!AQ341),"",'Measure and Project Input'!AQ341)</f>
        <v/>
      </c>
      <c r="AJ333" t="str">
        <f>IF(ISBLANK('Measure and Project Input'!AR341),"",'Measure and Project Input'!AR341)</f>
        <v/>
      </c>
      <c r="AK333" t="str">
        <f>IF(ISBLANK('Measure and Project Input'!AS341),"",'Measure and Project Input'!AS341)</f>
        <v/>
      </c>
      <c r="AL333" t="str">
        <f>IF(ISBLANK('Measure and Project Input'!AT341),"",'Measure and Project Input'!AT341)</f>
        <v/>
      </c>
      <c r="AM333" t="str">
        <f>IF(ISBLANK('Measure and Project Input'!AU341),"",'Measure and Project Input'!AU341)</f>
        <v/>
      </c>
      <c r="AN333" t="str">
        <f>IF(ISBLANK('Measure and Project Input'!AV341),"",'Measure and Project Input'!AV341)</f>
        <v/>
      </c>
      <c r="AO333" t="str">
        <f>IF(ISBLANK('Measure and Project Input'!AW341),"",'Measure and Project Input'!AW341)</f>
        <v/>
      </c>
      <c r="AP333" t="str">
        <f>IF(ISBLANK('Measure and Project Input'!AX341),"",'Measure and Project Input'!AX341)</f>
        <v/>
      </c>
      <c r="AQ333" t="str">
        <f>IF(ISBLANK('Measure and Project Input'!AY341),"",'Measure and Project Input'!AY341)</f>
        <v/>
      </c>
      <c r="AR333" t="str">
        <f>IF(ISBLANK('Measure and Project Input'!AZ341),"",'Measure and Project Input'!AZ341)</f>
        <v/>
      </c>
      <c r="AS333" t="str">
        <f>IF(ISBLANK('Measure and Project Input'!BA341),"",'Measure and Project Input'!BA341)</f>
        <v/>
      </c>
      <c r="AT333" t="str">
        <f>IF(ISBLANK('Measure and Project Input'!BB341),"",'Measure and Project Input'!BB341)</f>
        <v/>
      </c>
      <c r="AU333" t="str">
        <f>IF(ISBLANK('Measure and Project Input'!BC341),"",'Measure and Project Input'!BC341)</f>
        <v/>
      </c>
      <c r="AV333" t="str">
        <f>IF(ISBLANK('Measure and Project Input'!BD341),"",'Measure and Project Input'!BD341)</f>
        <v/>
      </c>
    </row>
    <row r="334" spans="1:48" x14ac:dyDescent="0.2">
      <c r="A334" t="str">
        <f>IF(ISBLANK('Measure and Project Input'!W342),"",'Measure and Project Input'!W342)</f>
        <v/>
      </c>
      <c r="B334" t="str">
        <f ca="1">IF(ISBLANK('Measure and Project Input'!X342),IF(ISBLANK('Measure and Project Input'!BY342),"",'Measure and Project Input'!BY342),'Measure and Project Input'!X342)</f>
        <v/>
      </c>
      <c r="C334" t="str">
        <f>IF(ISBLANK('Measure and Project Input'!Y342),"",'Measure and Project Input'!Y342)</f>
        <v/>
      </c>
      <c r="D334" t="str">
        <f>IF(ISBLANK('Measure and Project Input'!Z342),"",'Measure and Project Input'!Z342)</f>
        <v/>
      </c>
      <c r="E334" t="str">
        <f>IF(ISBLANK('Measure and Project Input'!AA342),"",'Measure and Project Input'!AA342)</f>
        <v/>
      </c>
      <c r="F334" t="str">
        <f>IF(ISBLANK('Measure and Project Input'!AB342),"",'Measure and Project Input'!AB342)</f>
        <v/>
      </c>
      <c r="G334" t="str">
        <f>IF(ISBLANK('Measure and Project Input'!AC342),"",'Measure and Project Input'!AC342)</f>
        <v/>
      </c>
      <c r="H334" t="str">
        <f>IF(ISBLANK('Measure and Project Input'!AD342),"",'Measure and Project Input'!AD342)</f>
        <v/>
      </c>
      <c r="I334" t="str">
        <f>IF(ISBLANK('Measure and Project Input'!AE342),"",'Measure and Project Input'!AE342)</f>
        <v/>
      </c>
      <c r="J334" t="str">
        <f>IF(ISBLANK('Measure and Project Input'!AF342),"",'Measure and Project Input'!AF342)</f>
        <v/>
      </c>
      <c r="K334" t="str">
        <f ca="1">IF(ISBLANK('Measure and Project Input'!BE342),"",'Measure and Project Input'!BE342)</f>
        <v/>
      </c>
      <c r="T334" t="str">
        <f>IF(ISBLANK('Measure and Project Input'!BH342),"",'Measure and Project Input'!BH342)</f>
        <v/>
      </c>
      <c r="U334" t="str">
        <f>IF(ISBLANK('Measure and Project Input'!BI342),"",'Measure and Project Input'!BI342)</f>
        <v/>
      </c>
      <c r="V334" t="str">
        <f>IF(ISBLANK('Measure and Project Input'!BJ342),"",'Measure and Project Input'!BJ342)</f>
        <v/>
      </c>
      <c r="W334" t="str">
        <f>IF(ISBLANK('Measure and Project Input'!BK342),"",'Measure and Project Input'!BK342)</f>
        <v/>
      </c>
      <c r="X334" t="str">
        <f>IF(ISBLANK('Measure and Project Input'!BL342),"",'Measure and Project Input'!BL342)</f>
        <v/>
      </c>
      <c r="Y334" t="str">
        <f>IF(ISBLANK('Measure and Project Input'!BM342),"",'Measure and Project Input'!BM342)</f>
        <v/>
      </c>
      <c r="Z334" t="str">
        <f>IF(ISBLANK('Measure and Project Input'!BN342),"",'Measure and Project Input'!BN342)</f>
        <v/>
      </c>
      <c r="AA334" t="str">
        <f>IF(ISBLANK('Measure and Project Input'!BO342),"",'Measure and Project Input'!BO342)</f>
        <v/>
      </c>
      <c r="AC334" t="str">
        <f>IF(ISBLANK('Measure and Project Input'!P342),"",'Measure and Project Input'!P342)</f>
        <v/>
      </c>
      <c r="AD334" t="str">
        <f>IF(ISBLANK('Measure and Project Input'!AG342),"",'Measure and Project Input'!AG342)</f>
        <v/>
      </c>
      <c r="AE334" t="str">
        <f>IF(ISBLANK('Measure and Project Input'!AH342),"",'Measure and Project Input'!AH342)</f>
        <v/>
      </c>
      <c r="AF334" t="str">
        <f>IF(ISBLANK('Measure and Project Input'!AN342),"",'Measure and Project Input'!AN342)</f>
        <v/>
      </c>
      <c r="AG334" t="str">
        <f>IF(ISBLANK('Measure and Project Input'!AO342),"",'Measure and Project Input'!AO342)</f>
        <v/>
      </c>
      <c r="AH334" t="str">
        <f>IF(ISBLANK('Measure and Project Input'!AP342),"",'Measure and Project Input'!AP342)</f>
        <v/>
      </c>
      <c r="AI334" t="str">
        <f>IF(ISBLANK('Measure and Project Input'!AQ342),"",'Measure and Project Input'!AQ342)</f>
        <v/>
      </c>
      <c r="AJ334" t="str">
        <f>IF(ISBLANK('Measure and Project Input'!AR342),"",'Measure and Project Input'!AR342)</f>
        <v/>
      </c>
      <c r="AK334" t="str">
        <f>IF(ISBLANK('Measure and Project Input'!AS342),"",'Measure and Project Input'!AS342)</f>
        <v/>
      </c>
      <c r="AL334" t="str">
        <f>IF(ISBLANK('Measure and Project Input'!AT342),"",'Measure and Project Input'!AT342)</f>
        <v/>
      </c>
      <c r="AM334" t="str">
        <f>IF(ISBLANK('Measure and Project Input'!AU342),"",'Measure and Project Input'!AU342)</f>
        <v/>
      </c>
      <c r="AN334" t="str">
        <f>IF(ISBLANK('Measure and Project Input'!AV342),"",'Measure and Project Input'!AV342)</f>
        <v/>
      </c>
      <c r="AO334" t="str">
        <f>IF(ISBLANK('Measure and Project Input'!AW342),"",'Measure and Project Input'!AW342)</f>
        <v/>
      </c>
      <c r="AP334" t="str">
        <f>IF(ISBLANK('Measure and Project Input'!AX342),"",'Measure and Project Input'!AX342)</f>
        <v/>
      </c>
      <c r="AQ334" t="str">
        <f>IF(ISBLANK('Measure and Project Input'!AY342),"",'Measure and Project Input'!AY342)</f>
        <v/>
      </c>
      <c r="AR334" t="str">
        <f>IF(ISBLANK('Measure and Project Input'!AZ342),"",'Measure and Project Input'!AZ342)</f>
        <v/>
      </c>
      <c r="AS334" t="str">
        <f>IF(ISBLANK('Measure and Project Input'!BA342),"",'Measure and Project Input'!BA342)</f>
        <v/>
      </c>
      <c r="AT334" t="str">
        <f>IF(ISBLANK('Measure and Project Input'!BB342),"",'Measure and Project Input'!BB342)</f>
        <v/>
      </c>
      <c r="AU334" t="str">
        <f>IF(ISBLANK('Measure and Project Input'!BC342),"",'Measure and Project Input'!BC342)</f>
        <v/>
      </c>
      <c r="AV334" t="str">
        <f>IF(ISBLANK('Measure and Project Input'!BD342),"",'Measure and Project Input'!BD342)</f>
        <v/>
      </c>
    </row>
    <row r="335" spans="1:48" x14ac:dyDescent="0.2">
      <c r="A335" t="str">
        <f>IF(ISBLANK('Measure and Project Input'!W343),"",'Measure and Project Input'!W343)</f>
        <v/>
      </c>
      <c r="B335" t="str">
        <f ca="1">IF(ISBLANK('Measure and Project Input'!X343),IF(ISBLANK('Measure and Project Input'!BY343),"",'Measure and Project Input'!BY343),'Measure and Project Input'!X343)</f>
        <v/>
      </c>
      <c r="C335" t="str">
        <f>IF(ISBLANK('Measure and Project Input'!Y343),"",'Measure and Project Input'!Y343)</f>
        <v/>
      </c>
      <c r="D335" t="str">
        <f>IF(ISBLANK('Measure and Project Input'!Z343),"",'Measure and Project Input'!Z343)</f>
        <v/>
      </c>
      <c r="E335" t="str">
        <f>IF(ISBLANK('Measure and Project Input'!AA343),"",'Measure and Project Input'!AA343)</f>
        <v/>
      </c>
      <c r="F335" t="str">
        <f>IF(ISBLANK('Measure and Project Input'!AB343),"",'Measure and Project Input'!AB343)</f>
        <v/>
      </c>
      <c r="G335" t="str">
        <f>IF(ISBLANK('Measure and Project Input'!AC343),"",'Measure and Project Input'!AC343)</f>
        <v/>
      </c>
      <c r="H335" t="str">
        <f>IF(ISBLANK('Measure and Project Input'!AD343),"",'Measure and Project Input'!AD343)</f>
        <v/>
      </c>
      <c r="I335" t="str">
        <f>IF(ISBLANK('Measure and Project Input'!AE343),"",'Measure and Project Input'!AE343)</f>
        <v/>
      </c>
      <c r="J335" t="str">
        <f>IF(ISBLANK('Measure and Project Input'!AF343),"",'Measure and Project Input'!AF343)</f>
        <v/>
      </c>
      <c r="K335" t="str">
        <f ca="1">IF(ISBLANK('Measure and Project Input'!BE343),"",'Measure and Project Input'!BE343)</f>
        <v/>
      </c>
      <c r="T335" t="str">
        <f>IF(ISBLANK('Measure and Project Input'!BH343),"",'Measure and Project Input'!BH343)</f>
        <v/>
      </c>
      <c r="U335" t="str">
        <f>IF(ISBLANK('Measure and Project Input'!BI343),"",'Measure and Project Input'!BI343)</f>
        <v/>
      </c>
      <c r="V335" t="str">
        <f>IF(ISBLANK('Measure and Project Input'!BJ343),"",'Measure and Project Input'!BJ343)</f>
        <v/>
      </c>
      <c r="W335" t="str">
        <f>IF(ISBLANK('Measure and Project Input'!BK343),"",'Measure and Project Input'!BK343)</f>
        <v/>
      </c>
      <c r="X335" t="str">
        <f>IF(ISBLANK('Measure and Project Input'!BL343),"",'Measure and Project Input'!BL343)</f>
        <v/>
      </c>
      <c r="Y335" t="str">
        <f>IF(ISBLANK('Measure and Project Input'!BM343),"",'Measure and Project Input'!BM343)</f>
        <v/>
      </c>
      <c r="Z335" t="str">
        <f>IF(ISBLANK('Measure and Project Input'!BN343),"",'Measure and Project Input'!BN343)</f>
        <v/>
      </c>
      <c r="AA335" t="str">
        <f>IF(ISBLANK('Measure and Project Input'!BO343),"",'Measure and Project Input'!BO343)</f>
        <v/>
      </c>
      <c r="AC335" t="str">
        <f>IF(ISBLANK('Measure and Project Input'!P343),"",'Measure and Project Input'!P343)</f>
        <v/>
      </c>
      <c r="AD335" t="str">
        <f>IF(ISBLANK('Measure and Project Input'!AG343),"",'Measure and Project Input'!AG343)</f>
        <v/>
      </c>
      <c r="AE335" t="str">
        <f>IF(ISBLANK('Measure and Project Input'!AH343),"",'Measure and Project Input'!AH343)</f>
        <v/>
      </c>
      <c r="AF335" t="str">
        <f>IF(ISBLANK('Measure and Project Input'!AN343),"",'Measure and Project Input'!AN343)</f>
        <v/>
      </c>
      <c r="AG335" t="str">
        <f>IF(ISBLANK('Measure and Project Input'!AO343),"",'Measure and Project Input'!AO343)</f>
        <v/>
      </c>
      <c r="AH335" t="str">
        <f>IF(ISBLANK('Measure and Project Input'!AP343),"",'Measure and Project Input'!AP343)</f>
        <v/>
      </c>
      <c r="AI335" t="str">
        <f>IF(ISBLANK('Measure and Project Input'!AQ343),"",'Measure and Project Input'!AQ343)</f>
        <v/>
      </c>
      <c r="AJ335" t="str">
        <f>IF(ISBLANK('Measure and Project Input'!AR343),"",'Measure and Project Input'!AR343)</f>
        <v/>
      </c>
      <c r="AK335" t="str">
        <f>IF(ISBLANK('Measure and Project Input'!AS343),"",'Measure and Project Input'!AS343)</f>
        <v/>
      </c>
      <c r="AL335" t="str">
        <f>IF(ISBLANK('Measure and Project Input'!AT343),"",'Measure and Project Input'!AT343)</f>
        <v/>
      </c>
      <c r="AM335" t="str">
        <f>IF(ISBLANK('Measure and Project Input'!AU343),"",'Measure and Project Input'!AU343)</f>
        <v/>
      </c>
      <c r="AN335" t="str">
        <f>IF(ISBLANK('Measure and Project Input'!AV343),"",'Measure and Project Input'!AV343)</f>
        <v/>
      </c>
      <c r="AO335" t="str">
        <f>IF(ISBLANK('Measure and Project Input'!AW343),"",'Measure and Project Input'!AW343)</f>
        <v/>
      </c>
      <c r="AP335" t="str">
        <f>IF(ISBLANK('Measure and Project Input'!AX343),"",'Measure and Project Input'!AX343)</f>
        <v/>
      </c>
      <c r="AQ335" t="str">
        <f>IF(ISBLANK('Measure and Project Input'!AY343),"",'Measure and Project Input'!AY343)</f>
        <v/>
      </c>
      <c r="AR335" t="str">
        <f>IF(ISBLANK('Measure and Project Input'!AZ343),"",'Measure and Project Input'!AZ343)</f>
        <v/>
      </c>
      <c r="AS335" t="str">
        <f>IF(ISBLANK('Measure and Project Input'!BA343),"",'Measure and Project Input'!BA343)</f>
        <v/>
      </c>
      <c r="AT335" t="str">
        <f>IF(ISBLANK('Measure and Project Input'!BB343),"",'Measure and Project Input'!BB343)</f>
        <v/>
      </c>
      <c r="AU335" t="str">
        <f>IF(ISBLANK('Measure and Project Input'!BC343),"",'Measure and Project Input'!BC343)</f>
        <v/>
      </c>
      <c r="AV335" t="str">
        <f>IF(ISBLANK('Measure and Project Input'!BD343),"",'Measure and Project Input'!BD343)</f>
        <v/>
      </c>
    </row>
    <row r="336" spans="1:48" x14ac:dyDescent="0.2">
      <c r="A336" t="str">
        <f>IF(ISBLANK('Measure and Project Input'!W344),"",'Measure and Project Input'!W344)</f>
        <v/>
      </c>
      <c r="B336" t="str">
        <f ca="1">IF(ISBLANK('Measure and Project Input'!X344),IF(ISBLANK('Measure and Project Input'!BY344),"",'Measure and Project Input'!BY344),'Measure and Project Input'!X344)</f>
        <v/>
      </c>
      <c r="C336" t="str">
        <f>IF(ISBLANK('Measure and Project Input'!Y344),"",'Measure and Project Input'!Y344)</f>
        <v/>
      </c>
      <c r="D336" t="str">
        <f>IF(ISBLANK('Measure and Project Input'!Z344),"",'Measure and Project Input'!Z344)</f>
        <v/>
      </c>
      <c r="E336" t="str">
        <f>IF(ISBLANK('Measure and Project Input'!AA344),"",'Measure and Project Input'!AA344)</f>
        <v/>
      </c>
      <c r="F336" t="str">
        <f>IF(ISBLANK('Measure and Project Input'!AB344),"",'Measure and Project Input'!AB344)</f>
        <v/>
      </c>
      <c r="G336" t="str">
        <f>IF(ISBLANK('Measure and Project Input'!AC344),"",'Measure and Project Input'!AC344)</f>
        <v/>
      </c>
      <c r="H336" t="str">
        <f>IF(ISBLANK('Measure and Project Input'!AD344),"",'Measure and Project Input'!AD344)</f>
        <v/>
      </c>
      <c r="I336" t="str">
        <f>IF(ISBLANK('Measure and Project Input'!AE344),"",'Measure and Project Input'!AE344)</f>
        <v/>
      </c>
      <c r="J336" t="str">
        <f>IF(ISBLANK('Measure and Project Input'!AF344),"",'Measure and Project Input'!AF344)</f>
        <v/>
      </c>
      <c r="K336" t="str">
        <f ca="1">IF(ISBLANK('Measure and Project Input'!BE344),"",'Measure and Project Input'!BE344)</f>
        <v/>
      </c>
      <c r="T336" t="str">
        <f>IF(ISBLANK('Measure and Project Input'!BH344),"",'Measure and Project Input'!BH344)</f>
        <v/>
      </c>
      <c r="U336" t="str">
        <f>IF(ISBLANK('Measure and Project Input'!BI344),"",'Measure and Project Input'!BI344)</f>
        <v/>
      </c>
      <c r="V336" t="str">
        <f>IF(ISBLANK('Measure and Project Input'!BJ344),"",'Measure and Project Input'!BJ344)</f>
        <v/>
      </c>
      <c r="W336" t="str">
        <f>IF(ISBLANK('Measure and Project Input'!BK344),"",'Measure and Project Input'!BK344)</f>
        <v/>
      </c>
      <c r="X336" t="str">
        <f>IF(ISBLANK('Measure and Project Input'!BL344),"",'Measure and Project Input'!BL344)</f>
        <v/>
      </c>
      <c r="Y336" t="str">
        <f>IF(ISBLANK('Measure and Project Input'!BM344),"",'Measure and Project Input'!BM344)</f>
        <v/>
      </c>
      <c r="Z336" t="str">
        <f>IF(ISBLANK('Measure and Project Input'!BN344),"",'Measure and Project Input'!BN344)</f>
        <v/>
      </c>
      <c r="AA336" t="str">
        <f>IF(ISBLANK('Measure and Project Input'!BO344),"",'Measure and Project Input'!BO344)</f>
        <v/>
      </c>
      <c r="AC336" t="str">
        <f>IF(ISBLANK('Measure and Project Input'!P344),"",'Measure and Project Input'!P344)</f>
        <v/>
      </c>
      <c r="AD336" t="str">
        <f>IF(ISBLANK('Measure and Project Input'!AG344),"",'Measure and Project Input'!AG344)</f>
        <v/>
      </c>
      <c r="AE336" t="str">
        <f>IF(ISBLANK('Measure and Project Input'!AH344),"",'Measure and Project Input'!AH344)</f>
        <v/>
      </c>
      <c r="AF336" t="str">
        <f>IF(ISBLANK('Measure and Project Input'!AN344),"",'Measure and Project Input'!AN344)</f>
        <v/>
      </c>
      <c r="AG336" t="str">
        <f>IF(ISBLANK('Measure and Project Input'!AO344),"",'Measure and Project Input'!AO344)</f>
        <v/>
      </c>
      <c r="AH336" t="str">
        <f>IF(ISBLANK('Measure and Project Input'!AP344),"",'Measure and Project Input'!AP344)</f>
        <v/>
      </c>
      <c r="AI336" t="str">
        <f>IF(ISBLANK('Measure and Project Input'!AQ344),"",'Measure and Project Input'!AQ344)</f>
        <v/>
      </c>
      <c r="AJ336" t="str">
        <f>IF(ISBLANK('Measure and Project Input'!AR344),"",'Measure and Project Input'!AR344)</f>
        <v/>
      </c>
      <c r="AK336" t="str">
        <f>IF(ISBLANK('Measure and Project Input'!AS344),"",'Measure and Project Input'!AS344)</f>
        <v/>
      </c>
      <c r="AL336" t="str">
        <f>IF(ISBLANK('Measure and Project Input'!AT344),"",'Measure and Project Input'!AT344)</f>
        <v/>
      </c>
      <c r="AM336" t="str">
        <f>IF(ISBLANK('Measure and Project Input'!AU344),"",'Measure and Project Input'!AU344)</f>
        <v/>
      </c>
      <c r="AN336" t="str">
        <f>IF(ISBLANK('Measure and Project Input'!AV344),"",'Measure and Project Input'!AV344)</f>
        <v/>
      </c>
      <c r="AO336" t="str">
        <f>IF(ISBLANK('Measure and Project Input'!AW344),"",'Measure and Project Input'!AW344)</f>
        <v/>
      </c>
      <c r="AP336" t="str">
        <f>IF(ISBLANK('Measure and Project Input'!AX344),"",'Measure and Project Input'!AX344)</f>
        <v/>
      </c>
      <c r="AQ336" t="str">
        <f>IF(ISBLANK('Measure and Project Input'!AY344),"",'Measure and Project Input'!AY344)</f>
        <v/>
      </c>
      <c r="AR336" t="str">
        <f>IF(ISBLANK('Measure and Project Input'!AZ344),"",'Measure and Project Input'!AZ344)</f>
        <v/>
      </c>
      <c r="AS336" t="str">
        <f>IF(ISBLANK('Measure and Project Input'!BA344),"",'Measure and Project Input'!BA344)</f>
        <v/>
      </c>
      <c r="AT336" t="str">
        <f>IF(ISBLANK('Measure and Project Input'!BB344),"",'Measure and Project Input'!BB344)</f>
        <v/>
      </c>
      <c r="AU336" t="str">
        <f>IF(ISBLANK('Measure and Project Input'!BC344),"",'Measure and Project Input'!BC344)</f>
        <v/>
      </c>
      <c r="AV336" t="str">
        <f>IF(ISBLANK('Measure and Project Input'!BD344),"",'Measure and Project Input'!BD344)</f>
        <v/>
      </c>
    </row>
    <row r="337" spans="1:48" x14ac:dyDescent="0.2">
      <c r="A337" t="str">
        <f>IF(ISBLANK('Measure and Project Input'!W345),"",'Measure and Project Input'!W345)</f>
        <v/>
      </c>
      <c r="B337" t="str">
        <f ca="1">IF(ISBLANK('Measure and Project Input'!X345),IF(ISBLANK('Measure and Project Input'!BY345),"",'Measure and Project Input'!BY345),'Measure and Project Input'!X345)</f>
        <v/>
      </c>
      <c r="C337" t="str">
        <f>IF(ISBLANK('Measure and Project Input'!Y345),"",'Measure and Project Input'!Y345)</f>
        <v/>
      </c>
      <c r="D337" t="str">
        <f>IF(ISBLANK('Measure and Project Input'!Z345),"",'Measure and Project Input'!Z345)</f>
        <v/>
      </c>
      <c r="E337" t="str">
        <f>IF(ISBLANK('Measure and Project Input'!AA345),"",'Measure and Project Input'!AA345)</f>
        <v/>
      </c>
      <c r="F337" t="str">
        <f>IF(ISBLANK('Measure and Project Input'!AB345),"",'Measure and Project Input'!AB345)</f>
        <v/>
      </c>
      <c r="G337" t="str">
        <f>IF(ISBLANK('Measure and Project Input'!AC345),"",'Measure and Project Input'!AC345)</f>
        <v/>
      </c>
      <c r="H337" t="str">
        <f>IF(ISBLANK('Measure and Project Input'!AD345),"",'Measure and Project Input'!AD345)</f>
        <v/>
      </c>
      <c r="I337" t="str">
        <f>IF(ISBLANK('Measure and Project Input'!AE345),"",'Measure and Project Input'!AE345)</f>
        <v/>
      </c>
      <c r="J337" t="str">
        <f>IF(ISBLANK('Measure and Project Input'!AF345),"",'Measure and Project Input'!AF345)</f>
        <v/>
      </c>
      <c r="K337" t="str">
        <f ca="1">IF(ISBLANK('Measure and Project Input'!BE345),"",'Measure and Project Input'!BE345)</f>
        <v/>
      </c>
      <c r="T337" t="str">
        <f>IF(ISBLANK('Measure and Project Input'!BH345),"",'Measure and Project Input'!BH345)</f>
        <v/>
      </c>
      <c r="U337" t="str">
        <f>IF(ISBLANK('Measure and Project Input'!BI345),"",'Measure and Project Input'!BI345)</f>
        <v/>
      </c>
      <c r="V337" t="str">
        <f>IF(ISBLANK('Measure and Project Input'!BJ345),"",'Measure and Project Input'!BJ345)</f>
        <v/>
      </c>
      <c r="W337" t="str">
        <f>IF(ISBLANK('Measure and Project Input'!BK345),"",'Measure and Project Input'!BK345)</f>
        <v/>
      </c>
      <c r="X337" t="str">
        <f>IF(ISBLANK('Measure and Project Input'!BL345),"",'Measure and Project Input'!BL345)</f>
        <v/>
      </c>
      <c r="Y337" t="str">
        <f>IF(ISBLANK('Measure and Project Input'!BM345),"",'Measure and Project Input'!BM345)</f>
        <v/>
      </c>
      <c r="Z337" t="str">
        <f>IF(ISBLANK('Measure and Project Input'!BN345),"",'Measure and Project Input'!BN345)</f>
        <v/>
      </c>
      <c r="AA337" t="str">
        <f>IF(ISBLANK('Measure and Project Input'!BO345),"",'Measure and Project Input'!BO345)</f>
        <v/>
      </c>
      <c r="AC337" t="str">
        <f>IF(ISBLANK('Measure and Project Input'!P345),"",'Measure and Project Input'!P345)</f>
        <v/>
      </c>
      <c r="AD337" t="str">
        <f>IF(ISBLANK('Measure and Project Input'!AG345),"",'Measure and Project Input'!AG345)</f>
        <v/>
      </c>
      <c r="AE337" t="str">
        <f>IF(ISBLANK('Measure and Project Input'!AH345),"",'Measure and Project Input'!AH345)</f>
        <v/>
      </c>
      <c r="AF337" t="str">
        <f>IF(ISBLANK('Measure and Project Input'!AN345),"",'Measure and Project Input'!AN345)</f>
        <v/>
      </c>
      <c r="AG337" t="str">
        <f>IF(ISBLANK('Measure and Project Input'!AO345),"",'Measure and Project Input'!AO345)</f>
        <v/>
      </c>
      <c r="AH337" t="str">
        <f>IF(ISBLANK('Measure and Project Input'!AP345),"",'Measure and Project Input'!AP345)</f>
        <v/>
      </c>
      <c r="AI337" t="str">
        <f>IF(ISBLANK('Measure and Project Input'!AQ345),"",'Measure and Project Input'!AQ345)</f>
        <v/>
      </c>
      <c r="AJ337" t="str">
        <f>IF(ISBLANK('Measure and Project Input'!AR345),"",'Measure and Project Input'!AR345)</f>
        <v/>
      </c>
      <c r="AK337" t="str">
        <f>IF(ISBLANK('Measure and Project Input'!AS345),"",'Measure and Project Input'!AS345)</f>
        <v/>
      </c>
      <c r="AL337" t="str">
        <f>IF(ISBLANK('Measure and Project Input'!AT345),"",'Measure and Project Input'!AT345)</f>
        <v/>
      </c>
      <c r="AM337" t="str">
        <f>IF(ISBLANK('Measure and Project Input'!AU345),"",'Measure and Project Input'!AU345)</f>
        <v/>
      </c>
      <c r="AN337" t="str">
        <f>IF(ISBLANK('Measure and Project Input'!AV345),"",'Measure and Project Input'!AV345)</f>
        <v/>
      </c>
      <c r="AO337" t="str">
        <f>IF(ISBLANK('Measure and Project Input'!AW345),"",'Measure and Project Input'!AW345)</f>
        <v/>
      </c>
      <c r="AP337" t="str">
        <f>IF(ISBLANK('Measure and Project Input'!AX345),"",'Measure and Project Input'!AX345)</f>
        <v/>
      </c>
      <c r="AQ337" t="str">
        <f>IF(ISBLANK('Measure and Project Input'!AY345),"",'Measure and Project Input'!AY345)</f>
        <v/>
      </c>
      <c r="AR337" t="str">
        <f>IF(ISBLANK('Measure and Project Input'!AZ345),"",'Measure and Project Input'!AZ345)</f>
        <v/>
      </c>
      <c r="AS337" t="str">
        <f>IF(ISBLANK('Measure and Project Input'!BA345),"",'Measure and Project Input'!BA345)</f>
        <v/>
      </c>
      <c r="AT337" t="str">
        <f>IF(ISBLANK('Measure and Project Input'!BB345),"",'Measure and Project Input'!BB345)</f>
        <v/>
      </c>
      <c r="AU337" t="str">
        <f>IF(ISBLANK('Measure and Project Input'!BC345),"",'Measure and Project Input'!BC345)</f>
        <v/>
      </c>
      <c r="AV337" t="str">
        <f>IF(ISBLANK('Measure and Project Input'!BD345),"",'Measure and Project Input'!BD345)</f>
        <v/>
      </c>
    </row>
    <row r="338" spans="1:48" x14ac:dyDescent="0.2">
      <c r="A338" t="str">
        <f>IF(ISBLANK('Measure and Project Input'!W346),"",'Measure and Project Input'!W346)</f>
        <v/>
      </c>
      <c r="B338" t="str">
        <f ca="1">IF(ISBLANK('Measure and Project Input'!X346),IF(ISBLANK('Measure and Project Input'!BY346),"",'Measure and Project Input'!BY346),'Measure and Project Input'!X346)</f>
        <v/>
      </c>
      <c r="C338" t="str">
        <f>IF(ISBLANK('Measure and Project Input'!Y346),"",'Measure and Project Input'!Y346)</f>
        <v/>
      </c>
      <c r="D338" t="str">
        <f>IF(ISBLANK('Measure and Project Input'!Z346),"",'Measure and Project Input'!Z346)</f>
        <v/>
      </c>
      <c r="E338" t="str">
        <f>IF(ISBLANK('Measure and Project Input'!AA346),"",'Measure and Project Input'!AA346)</f>
        <v/>
      </c>
      <c r="F338" t="str">
        <f>IF(ISBLANK('Measure and Project Input'!AB346),"",'Measure and Project Input'!AB346)</f>
        <v/>
      </c>
      <c r="G338" t="str">
        <f>IF(ISBLANK('Measure and Project Input'!AC346),"",'Measure and Project Input'!AC346)</f>
        <v/>
      </c>
      <c r="H338" t="str">
        <f>IF(ISBLANK('Measure and Project Input'!AD346),"",'Measure and Project Input'!AD346)</f>
        <v/>
      </c>
      <c r="I338" t="str">
        <f>IF(ISBLANK('Measure and Project Input'!AE346),"",'Measure and Project Input'!AE346)</f>
        <v/>
      </c>
      <c r="J338" t="str">
        <f>IF(ISBLANK('Measure and Project Input'!AF346),"",'Measure and Project Input'!AF346)</f>
        <v/>
      </c>
      <c r="K338" t="str">
        <f ca="1">IF(ISBLANK('Measure and Project Input'!BE346),"",'Measure and Project Input'!BE346)</f>
        <v/>
      </c>
      <c r="T338" t="str">
        <f>IF(ISBLANK('Measure and Project Input'!BH346),"",'Measure and Project Input'!BH346)</f>
        <v/>
      </c>
      <c r="U338" t="str">
        <f>IF(ISBLANK('Measure and Project Input'!BI346),"",'Measure and Project Input'!BI346)</f>
        <v/>
      </c>
      <c r="V338" t="str">
        <f>IF(ISBLANK('Measure and Project Input'!BJ346),"",'Measure and Project Input'!BJ346)</f>
        <v/>
      </c>
      <c r="W338" t="str">
        <f>IF(ISBLANK('Measure and Project Input'!BK346),"",'Measure and Project Input'!BK346)</f>
        <v/>
      </c>
      <c r="X338" t="str">
        <f>IF(ISBLANK('Measure and Project Input'!BL346),"",'Measure and Project Input'!BL346)</f>
        <v/>
      </c>
      <c r="Y338" t="str">
        <f>IF(ISBLANK('Measure and Project Input'!BM346),"",'Measure and Project Input'!BM346)</f>
        <v/>
      </c>
      <c r="Z338" t="str">
        <f>IF(ISBLANK('Measure and Project Input'!BN346),"",'Measure and Project Input'!BN346)</f>
        <v/>
      </c>
      <c r="AA338" t="str">
        <f>IF(ISBLANK('Measure and Project Input'!BO346),"",'Measure and Project Input'!BO346)</f>
        <v/>
      </c>
      <c r="AC338" t="str">
        <f>IF(ISBLANK('Measure and Project Input'!P346),"",'Measure and Project Input'!P346)</f>
        <v/>
      </c>
      <c r="AD338" t="str">
        <f>IF(ISBLANK('Measure and Project Input'!AG346),"",'Measure and Project Input'!AG346)</f>
        <v/>
      </c>
      <c r="AE338" t="str">
        <f>IF(ISBLANK('Measure and Project Input'!AH346),"",'Measure and Project Input'!AH346)</f>
        <v/>
      </c>
      <c r="AF338" t="str">
        <f>IF(ISBLANK('Measure and Project Input'!AN346),"",'Measure and Project Input'!AN346)</f>
        <v/>
      </c>
      <c r="AG338" t="str">
        <f>IF(ISBLANK('Measure and Project Input'!AO346),"",'Measure and Project Input'!AO346)</f>
        <v/>
      </c>
      <c r="AH338" t="str">
        <f>IF(ISBLANK('Measure and Project Input'!AP346),"",'Measure and Project Input'!AP346)</f>
        <v/>
      </c>
      <c r="AI338" t="str">
        <f>IF(ISBLANK('Measure and Project Input'!AQ346),"",'Measure and Project Input'!AQ346)</f>
        <v/>
      </c>
      <c r="AJ338" t="str">
        <f>IF(ISBLANK('Measure and Project Input'!AR346),"",'Measure and Project Input'!AR346)</f>
        <v/>
      </c>
      <c r="AK338" t="str">
        <f>IF(ISBLANK('Measure and Project Input'!AS346),"",'Measure and Project Input'!AS346)</f>
        <v/>
      </c>
      <c r="AL338" t="str">
        <f>IF(ISBLANK('Measure and Project Input'!AT346),"",'Measure and Project Input'!AT346)</f>
        <v/>
      </c>
      <c r="AM338" t="str">
        <f>IF(ISBLANK('Measure and Project Input'!AU346),"",'Measure and Project Input'!AU346)</f>
        <v/>
      </c>
      <c r="AN338" t="str">
        <f>IF(ISBLANK('Measure and Project Input'!AV346),"",'Measure and Project Input'!AV346)</f>
        <v/>
      </c>
      <c r="AO338" t="str">
        <f>IF(ISBLANK('Measure and Project Input'!AW346),"",'Measure and Project Input'!AW346)</f>
        <v/>
      </c>
      <c r="AP338" t="str">
        <f>IF(ISBLANK('Measure and Project Input'!AX346),"",'Measure and Project Input'!AX346)</f>
        <v/>
      </c>
      <c r="AQ338" t="str">
        <f>IF(ISBLANK('Measure and Project Input'!AY346),"",'Measure and Project Input'!AY346)</f>
        <v/>
      </c>
      <c r="AR338" t="str">
        <f>IF(ISBLANK('Measure and Project Input'!AZ346),"",'Measure and Project Input'!AZ346)</f>
        <v/>
      </c>
      <c r="AS338" t="str">
        <f>IF(ISBLANK('Measure and Project Input'!BA346),"",'Measure and Project Input'!BA346)</f>
        <v/>
      </c>
      <c r="AT338" t="str">
        <f>IF(ISBLANK('Measure and Project Input'!BB346),"",'Measure and Project Input'!BB346)</f>
        <v/>
      </c>
      <c r="AU338" t="str">
        <f>IF(ISBLANK('Measure and Project Input'!BC346),"",'Measure and Project Input'!BC346)</f>
        <v/>
      </c>
      <c r="AV338" t="str">
        <f>IF(ISBLANK('Measure and Project Input'!BD346),"",'Measure and Project Input'!BD346)</f>
        <v/>
      </c>
    </row>
    <row r="339" spans="1:48" x14ac:dyDescent="0.2">
      <c r="A339" t="str">
        <f>IF(ISBLANK('Measure and Project Input'!W347),"",'Measure and Project Input'!W347)</f>
        <v/>
      </c>
      <c r="B339" t="str">
        <f ca="1">IF(ISBLANK('Measure and Project Input'!X347),IF(ISBLANK('Measure and Project Input'!BY347),"",'Measure and Project Input'!BY347),'Measure and Project Input'!X347)</f>
        <v/>
      </c>
      <c r="C339" t="str">
        <f>IF(ISBLANK('Measure and Project Input'!Y347),"",'Measure and Project Input'!Y347)</f>
        <v/>
      </c>
      <c r="D339" t="str">
        <f>IF(ISBLANK('Measure and Project Input'!Z347),"",'Measure and Project Input'!Z347)</f>
        <v/>
      </c>
      <c r="E339" t="str">
        <f>IF(ISBLANK('Measure and Project Input'!AA347),"",'Measure and Project Input'!AA347)</f>
        <v/>
      </c>
      <c r="F339" t="str">
        <f>IF(ISBLANK('Measure and Project Input'!AB347),"",'Measure and Project Input'!AB347)</f>
        <v/>
      </c>
      <c r="G339" t="str">
        <f>IF(ISBLANK('Measure and Project Input'!AC347),"",'Measure and Project Input'!AC347)</f>
        <v/>
      </c>
      <c r="H339" t="str">
        <f>IF(ISBLANK('Measure and Project Input'!AD347),"",'Measure and Project Input'!AD347)</f>
        <v/>
      </c>
      <c r="I339" t="str">
        <f>IF(ISBLANK('Measure and Project Input'!AE347),"",'Measure and Project Input'!AE347)</f>
        <v/>
      </c>
      <c r="J339" t="str">
        <f>IF(ISBLANK('Measure and Project Input'!AF347),"",'Measure and Project Input'!AF347)</f>
        <v/>
      </c>
      <c r="K339" t="str">
        <f ca="1">IF(ISBLANK('Measure and Project Input'!BE347),"",'Measure and Project Input'!BE347)</f>
        <v/>
      </c>
      <c r="T339" t="str">
        <f>IF(ISBLANK('Measure and Project Input'!BH347),"",'Measure and Project Input'!BH347)</f>
        <v/>
      </c>
      <c r="U339" t="str">
        <f>IF(ISBLANK('Measure and Project Input'!BI347),"",'Measure and Project Input'!BI347)</f>
        <v/>
      </c>
      <c r="V339" t="str">
        <f>IF(ISBLANK('Measure and Project Input'!BJ347),"",'Measure and Project Input'!BJ347)</f>
        <v/>
      </c>
      <c r="W339" t="str">
        <f>IF(ISBLANK('Measure and Project Input'!BK347),"",'Measure and Project Input'!BK347)</f>
        <v/>
      </c>
      <c r="X339" t="str">
        <f>IF(ISBLANK('Measure and Project Input'!BL347),"",'Measure and Project Input'!BL347)</f>
        <v/>
      </c>
      <c r="Y339" t="str">
        <f>IF(ISBLANK('Measure and Project Input'!BM347),"",'Measure and Project Input'!BM347)</f>
        <v/>
      </c>
      <c r="Z339" t="str">
        <f>IF(ISBLANK('Measure and Project Input'!BN347),"",'Measure and Project Input'!BN347)</f>
        <v/>
      </c>
      <c r="AA339" t="str">
        <f>IF(ISBLANK('Measure and Project Input'!BO347),"",'Measure and Project Input'!BO347)</f>
        <v/>
      </c>
      <c r="AC339" t="str">
        <f>IF(ISBLANK('Measure and Project Input'!P347),"",'Measure and Project Input'!P347)</f>
        <v/>
      </c>
      <c r="AD339" t="str">
        <f>IF(ISBLANK('Measure and Project Input'!AG347),"",'Measure and Project Input'!AG347)</f>
        <v/>
      </c>
      <c r="AE339" t="str">
        <f>IF(ISBLANK('Measure and Project Input'!AH347),"",'Measure and Project Input'!AH347)</f>
        <v/>
      </c>
      <c r="AF339" t="str">
        <f>IF(ISBLANK('Measure and Project Input'!AN347),"",'Measure and Project Input'!AN347)</f>
        <v/>
      </c>
      <c r="AG339" t="str">
        <f>IF(ISBLANK('Measure and Project Input'!AO347),"",'Measure and Project Input'!AO347)</f>
        <v/>
      </c>
      <c r="AH339" t="str">
        <f>IF(ISBLANK('Measure and Project Input'!AP347),"",'Measure and Project Input'!AP347)</f>
        <v/>
      </c>
      <c r="AI339" t="str">
        <f>IF(ISBLANK('Measure and Project Input'!AQ347),"",'Measure and Project Input'!AQ347)</f>
        <v/>
      </c>
      <c r="AJ339" t="str">
        <f>IF(ISBLANK('Measure and Project Input'!AR347),"",'Measure and Project Input'!AR347)</f>
        <v/>
      </c>
      <c r="AK339" t="str">
        <f>IF(ISBLANK('Measure and Project Input'!AS347),"",'Measure and Project Input'!AS347)</f>
        <v/>
      </c>
      <c r="AL339" t="str">
        <f>IF(ISBLANK('Measure and Project Input'!AT347),"",'Measure and Project Input'!AT347)</f>
        <v/>
      </c>
      <c r="AM339" t="str">
        <f>IF(ISBLANK('Measure and Project Input'!AU347),"",'Measure and Project Input'!AU347)</f>
        <v/>
      </c>
      <c r="AN339" t="str">
        <f>IF(ISBLANK('Measure and Project Input'!AV347),"",'Measure and Project Input'!AV347)</f>
        <v/>
      </c>
      <c r="AO339" t="str">
        <f>IF(ISBLANK('Measure and Project Input'!AW347),"",'Measure and Project Input'!AW347)</f>
        <v/>
      </c>
      <c r="AP339" t="str">
        <f>IF(ISBLANK('Measure and Project Input'!AX347),"",'Measure and Project Input'!AX347)</f>
        <v/>
      </c>
      <c r="AQ339" t="str">
        <f>IF(ISBLANK('Measure and Project Input'!AY347),"",'Measure and Project Input'!AY347)</f>
        <v/>
      </c>
      <c r="AR339" t="str">
        <f>IF(ISBLANK('Measure and Project Input'!AZ347),"",'Measure and Project Input'!AZ347)</f>
        <v/>
      </c>
      <c r="AS339" t="str">
        <f>IF(ISBLANK('Measure and Project Input'!BA347),"",'Measure and Project Input'!BA347)</f>
        <v/>
      </c>
      <c r="AT339" t="str">
        <f>IF(ISBLANK('Measure and Project Input'!BB347),"",'Measure and Project Input'!BB347)</f>
        <v/>
      </c>
      <c r="AU339" t="str">
        <f>IF(ISBLANK('Measure and Project Input'!BC347),"",'Measure and Project Input'!BC347)</f>
        <v/>
      </c>
      <c r="AV339" t="str">
        <f>IF(ISBLANK('Measure and Project Input'!BD347),"",'Measure and Project Input'!BD347)</f>
        <v/>
      </c>
    </row>
    <row r="340" spans="1:48" x14ac:dyDescent="0.2">
      <c r="A340" t="str">
        <f>IF(ISBLANK('Measure and Project Input'!W348),"",'Measure and Project Input'!W348)</f>
        <v/>
      </c>
      <c r="B340" t="str">
        <f ca="1">IF(ISBLANK('Measure and Project Input'!X348),IF(ISBLANK('Measure and Project Input'!BY348),"",'Measure and Project Input'!BY348),'Measure and Project Input'!X348)</f>
        <v/>
      </c>
      <c r="C340" t="str">
        <f>IF(ISBLANK('Measure and Project Input'!Y348),"",'Measure and Project Input'!Y348)</f>
        <v/>
      </c>
      <c r="D340" t="str">
        <f>IF(ISBLANK('Measure and Project Input'!Z348),"",'Measure and Project Input'!Z348)</f>
        <v/>
      </c>
      <c r="E340" t="str">
        <f>IF(ISBLANK('Measure and Project Input'!AA348),"",'Measure and Project Input'!AA348)</f>
        <v/>
      </c>
      <c r="F340" t="str">
        <f>IF(ISBLANK('Measure and Project Input'!AB348),"",'Measure and Project Input'!AB348)</f>
        <v/>
      </c>
      <c r="G340" t="str">
        <f>IF(ISBLANK('Measure and Project Input'!AC348),"",'Measure and Project Input'!AC348)</f>
        <v/>
      </c>
      <c r="H340" t="str">
        <f>IF(ISBLANK('Measure and Project Input'!AD348),"",'Measure and Project Input'!AD348)</f>
        <v/>
      </c>
      <c r="I340" t="str">
        <f>IF(ISBLANK('Measure and Project Input'!AE348),"",'Measure and Project Input'!AE348)</f>
        <v/>
      </c>
      <c r="J340" t="str">
        <f>IF(ISBLANK('Measure and Project Input'!AF348),"",'Measure and Project Input'!AF348)</f>
        <v/>
      </c>
      <c r="K340" t="str">
        <f ca="1">IF(ISBLANK('Measure and Project Input'!BE348),"",'Measure and Project Input'!BE348)</f>
        <v/>
      </c>
      <c r="T340" t="str">
        <f>IF(ISBLANK('Measure and Project Input'!BH348),"",'Measure and Project Input'!BH348)</f>
        <v/>
      </c>
      <c r="U340" t="str">
        <f>IF(ISBLANK('Measure and Project Input'!BI348),"",'Measure and Project Input'!BI348)</f>
        <v/>
      </c>
      <c r="V340" t="str">
        <f>IF(ISBLANK('Measure and Project Input'!BJ348),"",'Measure and Project Input'!BJ348)</f>
        <v/>
      </c>
      <c r="W340" t="str">
        <f>IF(ISBLANK('Measure and Project Input'!BK348),"",'Measure and Project Input'!BK348)</f>
        <v/>
      </c>
      <c r="X340" t="str">
        <f>IF(ISBLANK('Measure and Project Input'!BL348),"",'Measure and Project Input'!BL348)</f>
        <v/>
      </c>
      <c r="Y340" t="str">
        <f>IF(ISBLANK('Measure and Project Input'!BM348),"",'Measure and Project Input'!BM348)</f>
        <v/>
      </c>
      <c r="Z340" t="str">
        <f>IF(ISBLANK('Measure and Project Input'!BN348),"",'Measure and Project Input'!BN348)</f>
        <v/>
      </c>
      <c r="AA340" t="str">
        <f>IF(ISBLANK('Measure and Project Input'!BO348),"",'Measure and Project Input'!BO348)</f>
        <v/>
      </c>
      <c r="AC340" t="str">
        <f>IF(ISBLANK('Measure and Project Input'!P348),"",'Measure and Project Input'!P348)</f>
        <v/>
      </c>
      <c r="AD340" t="str">
        <f>IF(ISBLANK('Measure and Project Input'!AG348),"",'Measure and Project Input'!AG348)</f>
        <v/>
      </c>
      <c r="AE340" t="str">
        <f>IF(ISBLANK('Measure and Project Input'!AH348),"",'Measure and Project Input'!AH348)</f>
        <v/>
      </c>
      <c r="AF340" t="str">
        <f>IF(ISBLANK('Measure and Project Input'!AN348),"",'Measure and Project Input'!AN348)</f>
        <v/>
      </c>
      <c r="AG340" t="str">
        <f>IF(ISBLANK('Measure and Project Input'!AO348),"",'Measure and Project Input'!AO348)</f>
        <v/>
      </c>
      <c r="AH340" t="str">
        <f>IF(ISBLANK('Measure and Project Input'!AP348),"",'Measure and Project Input'!AP348)</f>
        <v/>
      </c>
      <c r="AI340" t="str">
        <f>IF(ISBLANK('Measure and Project Input'!AQ348),"",'Measure and Project Input'!AQ348)</f>
        <v/>
      </c>
      <c r="AJ340" t="str">
        <f>IF(ISBLANK('Measure and Project Input'!AR348),"",'Measure and Project Input'!AR348)</f>
        <v/>
      </c>
      <c r="AK340" t="str">
        <f>IF(ISBLANK('Measure and Project Input'!AS348),"",'Measure and Project Input'!AS348)</f>
        <v/>
      </c>
      <c r="AL340" t="str">
        <f>IF(ISBLANK('Measure and Project Input'!AT348),"",'Measure and Project Input'!AT348)</f>
        <v/>
      </c>
      <c r="AM340" t="str">
        <f>IF(ISBLANK('Measure and Project Input'!AU348),"",'Measure and Project Input'!AU348)</f>
        <v/>
      </c>
      <c r="AN340" t="str">
        <f>IF(ISBLANK('Measure and Project Input'!AV348),"",'Measure and Project Input'!AV348)</f>
        <v/>
      </c>
      <c r="AO340" t="str">
        <f>IF(ISBLANK('Measure and Project Input'!AW348),"",'Measure and Project Input'!AW348)</f>
        <v/>
      </c>
      <c r="AP340" t="str">
        <f>IF(ISBLANK('Measure and Project Input'!AX348),"",'Measure and Project Input'!AX348)</f>
        <v/>
      </c>
      <c r="AQ340" t="str">
        <f>IF(ISBLANK('Measure and Project Input'!AY348),"",'Measure and Project Input'!AY348)</f>
        <v/>
      </c>
      <c r="AR340" t="str">
        <f>IF(ISBLANK('Measure and Project Input'!AZ348),"",'Measure and Project Input'!AZ348)</f>
        <v/>
      </c>
      <c r="AS340" t="str">
        <f>IF(ISBLANK('Measure and Project Input'!BA348),"",'Measure and Project Input'!BA348)</f>
        <v/>
      </c>
      <c r="AT340" t="str">
        <f>IF(ISBLANK('Measure and Project Input'!BB348),"",'Measure and Project Input'!BB348)</f>
        <v/>
      </c>
      <c r="AU340" t="str">
        <f>IF(ISBLANK('Measure and Project Input'!BC348),"",'Measure and Project Input'!BC348)</f>
        <v/>
      </c>
      <c r="AV340" t="str">
        <f>IF(ISBLANK('Measure and Project Input'!BD348),"",'Measure and Project Input'!BD348)</f>
        <v/>
      </c>
    </row>
    <row r="341" spans="1:48" x14ac:dyDescent="0.2">
      <c r="A341" t="str">
        <f>IF(ISBLANK('Measure and Project Input'!W349),"",'Measure and Project Input'!W349)</f>
        <v/>
      </c>
      <c r="B341" t="str">
        <f ca="1">IF(ISBLANK('Measure and Project Input'!X349),IF(ISBLANK('Measure and Project Input'!BY349),"",'Measure and Project Input'!BY349),'Measure and Project Input'!X349)</f>
        <v/>
      </c>
      <c r="C341" t="str">
        <f>IF(ISBLANK('Measure and Project Input'!Y349),"",'Measure and Project Input'!Y349)</f>
        <v/>
      </c>
      <c r="D341" t="str">
        <f>IF(ISBLANK('Measure and Project Input'!Z349),"",'Measure and Project Input'!Z349)</f>
        <v/>
      </c>
      <c r="E341" t="str">
        <f>IF(ISBLANK('Measure and Project Input'!AA349),"",'Measure and Project Input'!AA349)</f>
        <v/>
      </c>
      <c r="F341" t="str">
        <f>IF(ISBLANK('Measure and Project Input'!AB349),"",'Measure and Project Input'!AB349)</f>
        <v/>
      </c>
      <c r="G341" t="str">
        <f>IF(ISBLANK('Measure and Project Input'!AC349),"",'Measure and Project Input'!AC349)</f>
        <v/>
      </c>
      <c r="H341" t="str">
        <f>IF(ISBLANK('Measure and Project Input'!AD349),"",'Measure and Project Input'!AD349)</f>
        <v/>
      </c>
      <c r="I341" t="str">
        <f>IF(ISBLANK('Measure and Project Input'!AE349),"",'Measure and Project Input'!AE349)</f>
        <v/>
      </c>
      <c r="J341" t="str">
        <f>IF(ISBLANK('Measure and Project Input'!AF349),"",'Measure and Project Input'!AF349)</f>
        <v/>
      </c>
      <c r="K341" t="str">
        <f ca="1">IF(ISBLANK('Measure and Project Input'!BE349),"",'Measure and Project Input'!BE349)</f>
        <v/>
      </c>
      <c r="T341" t="str">
        <f>IF(ISBLANK('Measure and Project Input'!BH349),"",'Measure and Project Input'!BH349)</f>
        <v/>
      </c>
      <c r="U341" t="str">
        <f>IF(ISBLANK('Measure and Project Input'!BI349),"",'Measure and Project Input'!BI349)</f>
        <v/>
      </c>
      <c r="V341" t="str">
        <f>IF(ISBLANK('Measure and Project Input'!BJ349),"",'Measure and Project Input'!BJ349)</f>
        <v/>
      </c>
      <c r="W341" t="str">
        <f>IF(ISBLANK('Measure and Project Input'!BK349),"",'Measure and Project Input'!BK349)</f>
        <v/>
      </c>
      <c r="X341" t="str">
        <f>IF(ISBLANK('Measure and Project Input'!BL349),"",'Measure and Project Input'!BL349)</f>
        <v/>
      </c>
      <c r="Y341" t="str">
        <f>IF(ISBLANK('Measure and Project Input'!BM349),"",'Measure and Project Input'!BM349)</f>
        <v/>
      </c>
      <c r="Z341" t="str">
        <f>IF(ISBLANK('Measure and Project Input'!BN349),"",'Measure and Project Input'!BN349)</f>
        <v/>
      </c>
      <c r="AA341" t="str">
        <f>IF(ISBLANK('Measure and Project Input'!BO349),"",'Measure and Project Input'!BO349)</f>
        <v/>
      </c>
      <c r="AC341" t="str">
        <f>IF(ISBLANK('Measure and Project Input'!P349),"",'Measure and Project Input'!P349)</f>
        <v/>
      </c>
      <c r="AD341" t="str">
        <f>IF(ISBLANK('Measure and Project Input'!AG349),"",'Measure and Project Input'!AG349)</f>
        <v/>
      </c>
      <c r="AE341" t="str">
        <f>IF(ISBLANK('Measure and Project Input'!AH349),"",'Measure and Project Input'!AH349)</f>
        <v/>
      </c>
      <c r="AF341" t="str">
        <f>IF(ISBLANK('Measure and Project Input'!AN349),"",'Measure and Project Input'!AN349)</f>
        <v/>
      </c>
      <c r="AG341" t="str">
        <f>IF(ISBLANK('Measure and Project Input'!AO349),"",'Measure and Project Input'!AO349)</f>
        <v/>
      </c>
      <c r="AH341" t="str">
        <f>IF(ISBLANK('Measure and Project Input'!AP349),"",'Measure and Project Input'!AP349)</f>
        <v/>
      </c>
      <c r="AI341" t="str">
        <f>IF(ISBLANK('Measure and Project Input'!AQ349),"",'Measure and Project Input'!AQ349)</f>
        <v/>
      </c>
      <c r="AJ341" t="str">
        <f>IF(ISBLANK('Measure and Project Input'!AR349),"",'Measure and Project Input'!AR349)</f>
        <v/>
      </c>
      <c r="AK341" t="str">
        <f>IF(ISBLANK('Measure and Project Input'!AS349),"",'Measure and Project Input'!AS349)</f>
        <v/>
      </c>
      <c r="AL341" t="str">
        <f>IF(ISBLANK('Measure and Project Input'!AT349),"",'Measure and Project Input'!AT349)</f>
        <v/>
      </c>
      <c r="AM341" t="str">
        <f>IF(ISBLANK('Measure and Project Input'!AU349),"",'Measure and Project Input'!AU349)</f>
        <v/>
      </c>
      <c r="AN341" t="str">
        <f>IF(ISBLANK('Measure and Project Input'!AV349),"",'Measure and Project Input'!AV349)</f>
        <v/>
      </c>
      <c r="AO341" t="str">
        <f>IF(ISBLANK('Measure and Project Input'!AW349),"",'Measure and Project Input'!AW349)</f>
        <v/>
      </c>
      <c r="AP341" t="str">
        <f>IF(ISBLANK('Measure and Project Input'!AX349),"",'Measure and Project Input'!AX349)</f>
        <v/>
      </c>
      <c r="AQ341" t="str">
        <f>IF(ISBLANK('Measure and Project Input'!AY349),"",'Measure and Project Input'!AY349)</f>
        <v/>
      </c>
      <c r="AR341" t="str">
        <f>IF(ISBLANK('Measure and Project Input'!AZ349),"",'Measure and Project Input'!AZ349)</f>
        <v/>
      </c>
      <c r="AS341" t="str">
        <f>IF(ISBLANK('Measure and Project Input'!BA349),"",'Measure and Project Input'!BA349)</f>
        <v/>
      </c>
      <c r="AT341" t="str">
        <f>IF(ISBLANK('Measure and Project Input'!BB349),"",'Measure and Project Input'!BB349)</f>
        <v/>
      </c>
      <c r="AU341" t="str">
        <f>IF(ISBLANK('Measure and Project Input'!BC349),"",'Measure and Project Input'!BC349)</f>
        <v/>
      </c>
      <c r="AV341" t="str">
        <f>IF(ISBLANK('Measure and Project Input'!BD349),"",'Measure and Project Input'!BD349)</f>
        <v/>
      </c>
    </row>
    <row r="342" spans="1:48" x14ac:dyDescent="0.2">
      <c r="A342" t="str">
        <f>IF(ISBLANK('Measure and Project Input'!W350),"",'Measure and Project Input'!W350)</f>
        <v/>
      </c>
      <c r="B342" t="str">
        <f ca="1">IF(ISBLANK('Measure and Project Input'!X350),IF(ISBLANK('Measure and Project Input'!BY350),"",'Measure and Project Input'!BY350),'Measure and Project Input'!X350)</f>
        <v/>
      </c>
      <c r="C342" t="str">
        <f>IF(ISBLANK('Measure and Project Input'!Y350),"",'Measure and Project Input'!Y350)</f>
        <v/>
      </c>
      <c r="D342" t="str">
        <f>IF(ISBLANK('Measure and Project Input'!Z350),"",'Measure and Project Input'!Z350)</f>
        <v/>
      </c>
      <c r="E342" t="str">
        <f>IF(ISBLANK('Measure and Project Input'!AA350),"",'Measure and Project Input'!AA350)</f>
        <v/>
      </c>
      <c r="F342" t="str">
        <f>IF(ISBLANK('Measure and Project Input'!AB350),"",'Measure and Project Input'!AB350)</f>
        <v/>
      </c>
      <c r="G342" t="str">
        <f>IF(ISBLANK('Measure and Project Input'!AC350),"",'Measure and Project Input'!AC350)</f>
        <v/>
      </c>
      <c r="H342" t="str">
        <f>IF(ISBLANK('Measure and Project Input'!AD350),"",'Measure and Project Input'!AD350)</f>
        <v/>
      </c>
      <c r="I342" t="str">
        <f>IF(ISBLANK('Measure and Project Input'!AE350),"",'Measure and Project Input'!AE350)</f>
        <v/>
      </c>
      <c r="J342" t="str">
        <f>IF(ISBLANK('Measure and Project Input'!AF350),"",'Measure and Project Input'!AF350)</f>
        <v/>
      </c>
      <c r="K342" t="str">
        <f ca="1">IF(ISBLANK('Measure and Project Input'!BE350),"",'Measure and Project Input'!BE350)</f>
        <v/>
      </c>
      <c r="T342" t="str">
        <f>IF(ISBLANK('Measure and Project Input'!BH350),"",'Measure and Project Input'!BH350)</f>
        <v/>
      </c>
      <c r="U342" t="str">
        <f>IF(ISBLANK('Measure and Project Input'!BI350),"",'Measure and Project Input'!BI350)</f>
        <v/>
      </c>
      <c r="V342" t="str">
        <f>IF(ISBLANK('Measure and Project Input'!BJ350),"",'Measure and Project Input'!BJ350)</f>
        <v/>
      </c>
      <c r="W342" t="str">
        <f>IF(ISBLANK('Measure and Project Input'!BK350),"",'Measure and Project Input'!BK350)</f>
        <v/>
      </c>
      <c r="X342" t="str">
        <f>IF(ISBLANK('Measure and Project Input'!BL350),"",'Measure and Project Input'!BL350)</f>
        <v/>
      </c>
      <c r="Y342" t="str">
        <f>IF(ISBLANK('Measure and Project Input'!BM350),"",'Measure and Project Input'!BM350)</f>
        <v/>
      </c>
      <c r="Z342" t="str">
        <f>IF(ISBLANK('Measure and Project Input'!BN350),"",'Measure and Project Input'!BN350)</f>
        <v/>
      </c>
      <c r="AA342" t="str">
        <f>IF(ISBLANK('Measure and Project Input'!BO350),"",'Measure and Project Input'!BO350)</f>
        <v/>
      </c>
      <c r="AC342" t="str">
        <f>IF(ISBLANK('Measure and Project Input'!P350),"",'Measure and Project Input'!P350)</f>
        <v/>
      </c>
      <c r="AD342" t="str">
        <f>IF(ISBLANK('Measure and Project Input'!AG350),"",'Measure and Project Input'!AG350)</f>
        <v/>
      </c>
      <c r="AE342" t="str">
        <f>IF(ISBLANK('Measure and Project Input'!AH350),"",'Measure and Project Input'!AH350)</f>
        <v/>
      </c>
      <c r="AF342" t="str">
        <f>IF(ISBLANK('Measure and Project Input'!AN350),"",'Measure and Project Input'!AN350)</f>
        <v/>
      </c>
      <c r="AG342" t="str">
        <f>IF(ISBLANK('Measure and Project Input'!AO350),"",'Measure and Project Input'!AO350)</f>
        <v/>
      </c>
      <c r="AH342" t="str">
        <f>IF(ISBLANK('Measure and Project Input'!AP350),"",'Measure and Project Input'!AP350)</f>
        <v/>
      </c>
      <c r="AI342" t="str">
        <f>IF(ISBLANK('Measure and Project Input'!AQ350),"",'Measure and Project Input'!AQ350)</f>
        <v/>
      </c>
      <c r="AJ342" t="str">
        <f>IF(ISBLANK('Measure and Project Input'!AR350),"",'Measure and Project Input'!AR350)</f>
        <v/>
      </c>
      <c r="AK342" t="str">
        <f>IF(ISBLANK('Measure and Project Input'!AS350),"",'Measure and Project Input'!AS350)</f>
        <v/>
      </c>
      <c r="AL342" t="str">
        <f>IF(ISBLANK('Measure and Project Input'!AT350),"",'Measure and Project Input'!AT350)</f>
        <v/>
      </c>
      <c r="AM342" t="str">
        <f>IF(ISBLANK('Measure and Project Input'!AU350),"",'Measure and Project Input'!AU350)</f>
        <v/>
      </c>
      <c r="AN342" t="str">
        <f>IF(ISBLANK('Measure and Project Input'!AV350),"",'Measure and Project Input'!AV350)</f>
        <v/>
      </c>
      <c r="AO342" t="str">
        <f>IF(ISBLANK('Measure and Project Input'!AW350),"",'Measure and Project Input'!AW350)</f>
        <v/>
      </c>
      <c r="AP342" t="str">
        <f>IF(ISBLANK('Measure and Project Input'!AX350),"",'Measure and Project Input'!AX350)</f>
        <v/>
      </c>
      <c r="AQ342" t="str">
        <f>IF(ISBLANK('Measure and Project Input'!AY350),"",'Measure and Project Input'!AY350)</f>
        <v/>
      </c>
      <c r="AR342" t="str">
        <f>IF(ISBLANK('Measure and Project Input'!AZ350),"",'Measure and Project Input'!AZ350)</f>
        <v/>
      </c>
      <c r="AS342" t="str">
        <f>IF(ISBLANK('Measure and Project Input'!BA350),"",'Measure and Project Input'!BA350)</f>
        <v/>
      </c>
      <c r="AT342" t="str">
        <f>IF(ISBLANK('Measure and Project Input'!BB350),"",'Measure and Project Input'!BB350)</f>
        <v/>
      </c>
      <c r="AU342" t="str">
        <f>IF(ISBLANK('Measure and Project Input'!BC350),"",'Measure and Project Input'!BC350)</f>
        <v/>
      </c>
      <c r="AV342" t="str">
        <f>IF(ISBLANK('Measure and Project Input'!BD350),"",'Measure and Project Input'!BD350)</f>
        <v/>
      </c>
    </row>
    <row r="343" spans="1:48" x14ac:dyDescent="0.2">
      <c r="A343" t="str">
        <f>IF(ISBLANK('Measure and Project Input'!W351),"",'Measure and Project Input'!W351)</f>
        <v/>
      </c>
      <c r="B343" t="str">
        <f ca="1">IF(ISBLANK('Measure and Project Input'!X351),IF(ISBLANK('Measure and Project Input'!BY351),"",'Measure and Project Input'!BY351),'Measure and Project Input'!X351)</f>
        <v/>
      </c>
      <c r="C343" t="str">
        <f>IF(ISBLANK('Measure and Project Input'!Y351),"",'Measure and Project Input'!Y351)</f>
        <v/>
      </c>
      <c r="D343" t="str">
        <f>IF(ISBLANK('Measure and Project Input'!Z351),"",'Measure and Project Input'!Z351)</f>
        <v/>
      </c>
      <c r="E343" t="str">
        <f>IF(ISBLANK('Measure and Project Input'!AA351),"",'Measure and Project Input'!AA351)</f>
        <v/>
      </c>
      <c r="F343" t="str">
        <f>IF(ISBLANK('Measure and Project Input'!AB351),"",'Measure and Project Input'!AB351)</f>
        <v/>
      </c>
      <c r="G343" t="str">
        <f>IF(ISBLANK('Measure and Project Input'!AC351),"",'Measure and Project Input'!AC351)</f>
        <v/>
      </c>
      <c r="H343" t="str">
        <f>IF(ISBLANK('Measure and Project Input'!AD351),"",'Measure and Project Input'!AD351)</f>
        <v/>
      </c>
      <c r="I343" t="str">
        <f>IF(ISBLANK('Measure and Project Input'!AE351),"",'Measure and Project Input'!AE351)</f>
        <v/>
      </c>
      <c r="J343" t="str">
        <f>IF(ISBLANK('Measure and Project Input'!AF351),"",'Measure and Project Input'!AF351)</f>
        <v/>
      </c>
      <c r="K343" t="str">
        <f ca="1">IF(ISBLANK('Measure and Project Input'!BE351),"",'Measure and Project Input'!BE351)</f>
        <v/>
      </c>
      <c r="T343" t="str">
        <f>IF(ISBLANK('Measure and Project Input'!BH351),"",'Measure and Project Input'!BH351)</f>
        <v/>
      </c>
      <c r="U343" t="str">
        <f>IF(ISBLANK('Measure and Project Input'!BI351),"",'Measure and Project Input'!BI351)</f>
        <v/>
      </c>
      <c r="V343" t="str">
        <f>IF(ISBLANK('Measure and Project Input'!BJ351),"",'Measure and Project Input'!BJ351)</f>
        <v/>
      </c>
      <c r="W343" t="str">
        <f>IF(ISBLANK('Measure and Project Input'!BK351),"",'Measure and Project Input'!BK351)</f>
        <v/>
      </c>
      <c r="X343" t="str">
        <f>IF(ISBLANK('Measure and Project Input'!BL351),"",'Measure and Project Input'!BL351)</f>
        <v/>
      </c>
      <c r="Y343" t="str">
        <f>IF(ISBLANK('Measure and Project Input'!BM351),"",'Measure and Project Input'!BM351)</f>
        <v/>
      </c>
      <c r="Z343" t="str">
        <f>IF(ISBLANK('Measure and Project Input'!BN351),"",'Measure and Project Input'!BN351)</f>
        <v/>
      </c>
      <c r="AA343" t="str">
        <f>IF(ISBLANK('Measure and Project Input'!BO351),"",'Measure and Project Input'!BO351)</f>
        <v/>
      </c>
      <c r="AC343" t="str">
        <f>IF(ISBLANK('Measure and Project Input'!P351),"",'Measure and Project Input'!P351)</f>
        <v/>
      </c>
      <c r="AD343" t="str">
        <f>IF(ISBLANK('Measure and Project Input'!AG351),"",'Measure and Project Input'!AG351)</f>
        <v/>
      </c>
      <c r="AE343" t="str">
        <f>IF(ISBLANK('Measure and Project Input'!AH351),"",'Measure and Project Input'!AH351)</f>
        <v/>
      </c>
      <c r="AF343" t="str">
        <f>IF(ISBLANK('Measure and Project Input'!AN351),"",'Measure and Project Input'!AN351)</f>
        <v/>
      </c>
      <c r="AG343" t="str">
        <f>IF(ISBLANK('Measure and Project Input'!AO351),"",'Measure and Project Input'!AO351)</f>
        <v/>
      </c>
      <c r="AH343" t="str">
        <f>IF(ISBLANK('Measure and Project Input'!AP351),"",'Measure and Project Input'!AP351)</f>
        <v/>
      </c>
      <c r="AI343" t="str">
        <f>IF(ISBLANK('Measure and Project Input'!AQ351),"",'Measure and Project Input'!AQ351)</f>
        <v/>
      </c>
      <c r="AJ343" t="str">
        <f>IF(ISBLANK('Measure and Project Input'!AR351),"",'Measure and Project Input'!AR351)</f>
        <v/>
      </c>
      <c r="AK343" t="str">
        <f>IF(ISBLANK('Measure and Project Input'!AS351),"",'Measure and Project Input'!AS351)</f>
        <v/>
      </c>
      <c r="AL343" t="str">
        <f>IF(ISBLANK('Measure and Project Input'!AT351),"",'Measure and Project Input'!AT351)</f>
        <v/>
      </c>
      <c r="AM343" t="str">
        <f>IF(ISBLANK('Measure and Project Input'!AU351),"",'Measure and Project Input'!AU351)</f>
        <v/>
      </c>
      <c r="AN343" t="str">
        <f>IF(ISBLANK('Measure and Project Input'!AV351),"",'Measure and Project Input'!AV351)</f>
        <v/>
      </c>
      <c r="AO343" t="str">
        <f>IF(ISBLANK('Measure and Project Input'!AW351),"",'Measure and Project Input'!AW351)</f>
        <v/>
      </c>
      <c r="AP343" t="str">
        <f>IF(ISBLANK('Measure and Project Input'!AX351),"",'Measure and Project Input'!AX351)</f>
        <v/>
      </c>
      <c r="AQ343" t="str">
        <f>IF(ISBLANK('Measure and Project Input'!AY351),"",'Measure and Project Input'!AY351)</f>
        <v/>
      </c>
      <c r="AR343" t="str">
        <f>IF(ISBLANK('Measure and Project Input'!AZ351),"",'Measure and Project Input'!AZ351)</f>
        <v/>
      </c>
      <c r="AS343" t="str">
        <f>IF(ISBLANK('Measure and Project Input'!BA351),"",'Measure and Project Input'!BA351)</f>
        <v/>
      </c>
      <c r="AT343" t="str">
        <f>IF(ISBLANK('Measure and Project Input'!BB351),"",'Measure and Project Input'!BB351)</f>
        <v/>
      </c>
      <c r="AU343" t="str">
        <f>IF(ISBLANK('Measure and Project Input'!BC351),"",'Measure and Project Input'!BC351)</f>
        <v/>
      </c>
      <c r="AV343" t="str">
        <f>IF(ISBLANK('Measure and Project Input'!BD351),"",'Measure and Project Input'!BD351)</f>
        <v/>
      </c>
    </row>
    <row r="344" spans="1:48" x14ac:dyDescent="0.2">
      <c r="A344" t="str">
        <f>IF(ISBLANK('Measure and Project Input'!W352),"",'Measure and Project Input'!W352)</f>
        <v/>
      </c>
      <c r="B344" t="str">
        <f ca="1">IF(ISBLANK('Measure and Project Input'!X352),IF(ISBLANK('Measure and Project Input'!BY352),"",'Measure and Project Input'!BY352),'Measure and Project Input'!X352)</f>
        <v/>
      </c>
      <c r="C344" t="str">
        <f>IF(ISBLANK('Measure and Project Input'!Y352),"",'Measure and Project Input'!Y352)</f>
        <v/>
      </c>
      <c r="D344" t="str">
        <f>IF(ISBLANK('Measure and Project Input'!Z352),"",'Measure and Project Input'!Z352)</f>
        <v/>
      </c>
      <c r="E344" t="str">
        <f>IF(ISBLANK('Measure and Project Input'!AA352),"",'Measure and Project Input'!AA352)</f>
        <v/>
      </c>
      <c r="F344" t="str">
        <f>IF(ISBLANK('Measure and Project Input'!AB352),"",'Measure and Project Input'!AB352)</f>
        <v/>
      </c>
      <c r="G344" t="str">
        <f>IF(ISBLANK('Measure and Project Input'!AC352),"",'Measure and Project Input'!AC352)</f>
        <v/>
      </c>
      <c r="H344" t="str">
        <f>IF(ISBLANK('Measure and Project Input'!AD352),"",'Measure and Project Input'!AD352)</f>
        <v/>
      </c>
      <c r="I344" t="str">
        <f>IF(ISBLANK('Measure and Project Input'!AE352),"",'Measure and Project Input'!AE352)</f>
        <v/>
      </c>
      <c r="J344" t="str">
        <f>IF(ISBLANK('Measure and Project Input'!AF352),"",'Measure and Project Input'!AF352)</f>
        <v/>
      </c>
      <c r="K344" t="str">
        <f ca="1">IF(ISBLANK('Measure and Project Input'!BE352),"",'Measure and Project Input'!BE352)</f>
        <v/>
      </c>
      <c r="T344" t="str">
        <f>IF(ISBLANK('Measure and Project Input'!BH352),"",'Measure and Project Input'!BH352)</f>
        <v/>
      </c>
      <c r="U344" t="str">
        <f>IF(ISBLANK('Measure and Project Input'!BI352),"",'Measure and Project Input'!BI352)</f>
        <v/>
      </c>
      <c r="V344" t="str">
        <f>IF(ISBLANK('Measure and Project Input'!BJ352),"",'Measure and Project Input'!BJ352)</f>
        <v/>
      </c>
      <c r="W344" t="str">
        <f>IF(ISBLANK('Measure and Project Input'!BK352),"",'Measure and Project Input'!BK352)</f>
        <v/>
      </c>
      <c r="X344" t="str">
        <f>IF(ISBLANK('Measure and Project Input'!BL352),"",'Measure and Project Input'!BL352)</f>
        <v/>
      </c>
      <c r="Y344" t="str">
        <f>IF(ISBLANK('Measure and Project Input'!BM352),"",'Measure and Project Input'!BM352)</f>
        <v/>
      </c>
      <c r="Z344" t="str">
        <f>IF(ISBLANK('Measure and Project Input'!BN352),"",'Measure and Project Input'!BN352)</f>
        <v/>
      </c>
      <c r="AA344" t="str">
        <f>IF(ISBLANK('Measure and Project Input'!BO352),"",'Measure and Project Input'!BO352)</f>
        <v/>
      </c>
      <c r="AC344" t="str">
        <f>IF(ISBLANK('Measure and Project Input'!P352),"",'Measure and Project Input'!P352)</f>
        <v/>
      </c>
      <c r="AD344" t="str">
        <f>IF(ISBLANK('Measure and Project Input'!AG352),"",'Measure and Project Input'!AG352)</f>
        <v/>
      </c>
      <c r="AE344" t="str">
        <f>IF(ISBLANK('Measure and Project Input'!AH352),"",'Measure and Project Input'!AH352)</f>
        <v/>
      </c>
      <c r="AF344" t="str">
        <f>IF(ISBLANK('Measure and Project Input'!AN352),"",'Measure and Project Input'!AN352)</f>
        <v/>
      </c>
      <c r="AG344" t="str">
        <f>IF(ISBLANK('Measure and Project Input'!AO352),"",'Measure and Project Input'!AO352)</f>
        <v/>
      </c>
      <c r="AH344" t="str">
        <f>IF(ISBLANK('Measure and Project Input'!AP352),"",'Measure and Project Input'!AP352)</f>
        <v/>
      </c>
      <c r="AI344" t="str">
        <f>IF(ISBLANK('Measure and Project Input'!AQ352),"",'Measure and Project Input'!AQ352)</f>
        <v/>
      </c>
      <c r="AJ344" t="str">
        <f>IF(ISBLANK('Measure and Project Input'!AR352),"",'Measure and Project Input'!AR352)</f>
        <v/>
      </c>
      <c r="AK344" t="str">
        <f>IF(ISBLANK('Measure and Project Input'!AS352),"",'Measure and Project Input'!AS352)</f>
        <v/>
      </c>
      <c r="AL344" t="str">
        <f>IF(ISBLANK('Measure and Project Input'!AT352),"",'Measure and Project Input'!AT352)</f>
        <v/>
      </c>
      <c r="AM344" t="str">
        <f>IF(ISBLANK('Measure and Project Input'!AU352),"",'Measure and Project Input'!AU352)</f>
        <v/>
      </c>
      <c r="AN344" t="str">
        <f>IF(ISBLANK('Measure and Project Input'!AV352),"",'Measure and Project Input'!AV352)</f>
        <v/>
      </c>
      <c r="AO344" t="str">
        <f>IF(ISBLANK('Measure and Project Input'!AW352),"",'Measure and Project Input'!AW352)</f>
        <v/>
      </c>
      <c r="AP344" t="str">
        <f>IF(ISBLANK('Measure and Project Input'!AX352),"",'Measure and Project Input'!AX352)</f>
        <v/>
      </c>
      <c r="AQ344" t="str">
        <f>IF(ISBLANK('Measure and Project Input'!AY352),"",'Measure and Project Input'!AY352)</f>
        <v/>
      </c>
      <c r="AR344" t="str">
        <f>IF(ISBLANK('Measure and Project Input'!AZ352),"",'Measure and Project Input'!AZ352)</f>
        <v/>
      </c>
      <c r="AS344" t="str">
        <f>IF(ISBLANK('Measure and Project Input'!BA352),"",'Measure and Project Input'!BA352)</f>
        <v/>
      </c>
      <c r="AT344" t="str">
        <f>IF(ISBLANK('Measure and Project Input'!BB352),"",'Measure and Project Input'!BB352)</f>
        <v/>
      </c>
      <c r="AU344" t="str">
        <f>IF(ISBLANK('Measure and Project Input'!BC352),"",'Measure and Project Input'!BC352)</f>
        <v/>
      </c>
      <c r="AV344" t="str">
        <f>IF(ISBLANK('Measure and Project Input'!BD352),"",'Measure and Project Input'!BD352)</f>
        <v/>
      </c>
    </row>
    <row r="345" spans="1:48" x14ac:dyDescent="0.2">
      <c r="A345" t="str">
        <f>IF(ISBLANK('Measure and Project Input'!W353),"",'Measure and Project Input'!W353)</f>
        <v/>
      </c>
      <c r="B345" t="str">
        <f ca="1">IF(ISBLANK('Measure and Project Input'!X353),IF(ISBLANK('Measure and Project Input'!BY353),"",'Measure and Project Input'!BY353),'Measure and Project Input'!X353)</f>
        <v/>
      </c>
      <c r="C345" t="str">
        <f>IF(ISBLANK('Measure and Project Input'!Y353),"",'Measure and Project Input'!Y353)</f>
        <v/>
      </c>
      <c r="D345" t="str">
        <f>IF(ISBLANK('Measure and Project Input'!Z353),"",'Measure and Project Input'!Z353)</f>
        <v/>
      </c>
      <c r="E345" t="str">
        <f>IF(ISBLANK('Measure and Project Input'!AA353),"",'Measure and Project Input'!AA353)</f>
        <v/>
      </c>
      <c r="F345" t="str">
        <f>IF(ISBLANK('Measure and Project Input'!AB353),"",'Measure and Project Input'!AB353)</f>
        <v/>
      </c>
      <c r="G345" t="str">
        <f>IF(ISBLANK('Measure and Project Input'!AC353),"",'Measure and Project Input'!AC353)</f>
        <v/>
      </c>
      <c r="H345" t="str">
        <f>IF(ISBLANK('Measure and Project Input'!AD353),"",'Measure and Project Input'!AD353)</f>
        <v/>
      </c>
      <c r="I345" t="str">
        <f>IF(ISBLANK('Measure and Project Input'!AE353),"",'Measure and Project Input'!AE353)</f>
        <v/>
      </c>
      <c r="J345" t="str">
        <f>IF(ISBLANK('Measure and Project Input'!AF353),"",'Measure and Project Input'!AF353)</f>
        <v/>
      </c>
      <c r="K345" t="str">
        <f ca="1">IF(ISBLANK('Measure and Project Input'!BE353),"",'Measure and Project Input'!BE353)</f>
        <v/>
      </c>
      <c r="T345" t="str">
        <f>IF(ISBLANK('Measure and Project Input'!BH353),"",'Measure and Project Input'!BH353)</f>
        <v/>
      </c>
      <c r="U345" t="str">
        <f>IF(ISBLANK('Measure and Project Input'!BI353),"",'Measure and Project Input'!BI353)</f>
        <v/>
      </c>
      <c r="V345" t="str">
        <f>IF(ISBLANK('Measure and Project Input'!BJ353),"",'Measure and Project Input'!BJ353)</f>
        <v/>
      </c>
      <c r="W345" t="str">
        <f>IF(ISBLANK('Measure and Project Input'!BK353),"",'Measure and Project Input'!BK353)</f>
        <v/>
      </c>
      <c r="X345" t="str">
        <f>IF(ISBLANK('Measure and Project Input'!BL353),"",'Measure and Project Input'!BL353)</f>
        <v/>
      </c>
      <c r="Y345" t="str">
        <f>IF(ISBLANK('Measure and Project Input'!BM353),"",'Measure and Project Input'!BM353)</f>
        <v/>
      </c>
      <c r="Z345" t="str">
        <f>IF(ISBLANK('Measure and Project Input'!BN353),"",'Measure and Project Input'!BN353)</f>
        <v/>
      </c>
      <c r="AA345" t="str">
        <f>IF(ISBLANK('Measure and Project Input'!BO353),"",'Measure and Project Input'!BO353)</f>
        <v/>
      </c>
      <c r="AC345" t="str">
        <f>IF(ISBLANK('Measure and Project Input'!P353),"",'Measure and Project Input'!P353)</f>
        <v/>
      </c>
      <c r="AD345" t="str">
        <f>IF(ISBLANK('Measure and Project Input'!AG353),"",'Measure and Project Input'!AG353)</f>
        <v/>
      </c>
      <c r="AE345" t="str">
        <f>IF(ISBLANK('Measure and Project Input'!AH353),"",'Measure and Project Input'!AH353)</f>
        <v/>
      </c>
      <c r="AF345" t="str">
        <f>IF(ISBLANK('Measure and Project Input'!AN353),"",'Measure and Project Input'!AN353)</f>
        <v/>
      </c>
      <c r="AG345" t="str">
        <f>IF(ISBLANK('Measure and Project Input'!AO353),"",'Measure and Project Input'!AO353)</f>
        <v/>
      </c>
      <c r="AH345" t="str">
        <f>IF(ISBLANK('Measure and Project Input'!AP353),"",'Measure and Project Input'!AP353)</f>
        <v/>
      </c>
      <c r="AI345" t="str">
        <f>IF(ISBLANK('Measure and Project Input'!AQ353),"",'Measure and Project Input'!AQ353)</f>
        <v/>
      </c>
      <c r="AJ345" t="str">
        <f>IF(ISBLANK('Measure and Project Input'!AR353),"",'Measure and Project Input'!AR353)</f>
        <v/>
      </c>
      <c r="AK345" t="str">
        <f>IF(ISBLANK('Measure and Project Input'!AS353),"",'Measure and Project Input'!AS353)</f>
        <v/>
      </c>
      <c r="AL345" t="str">
        <f>IF(ISBLANK('Measure and Project Input'!AT353),"",'Measure and Project Input'!AT353)</f>
        <v/>
      </c>
      <c r="AM345" t="str">
        <f>IF(ISBLANK('Measure and Project Input'!AU353),"",'Measure and Project Input'!AU353)</f>
        <v/>
      </c>
      <c r="AN345" t="str">
        <f>IF(ISBLANK('Measure and Project Input'!AV353),"",'Measure and Project Input'!AV353)</f>
        <v/>
      </c>
      <c r="AO345" t="str">
        <f>IF(ISBLANK('Measure and Project Input'!AW353),"",'Measure and Project Input'!AW353)</f>
        <v/>
      </c>
      <c r="AP345" t="str">
        <f>IF(ISBLANK('Measure and Project Input'!AX353),"",'Measure and Project Input'!AX353)</f>
        <v/>
      </c>
      <c r="AQ345" t="str">
        <f>IF(ISBLANK('Measure and Project Input'!AY353),"",'Measure and Project Input'!AY353)</f>
        <v/>
      </c>
      <c r="AR345" t="str">
        <f>IF(ISBLANK('Measure and Project Input'!AZ353),"",'Measure and Project Input'!AZ353)</f>
        <v/>
      </c>
      <c r="AS345" t="str">
        <f>IF(ISBLANK('Measure and Project Input'!BA353),"",'Measure and Project Input'!BA353)</f>
        <v/>
      </c>
      <c r="AT345" t="str">
        <f>IF(ISBLANK('Measure and Project Input'!BB353),"",'Measure and Project Input'!BB353)</f>
        <v/>
      </c>
      <c r="AU345" t="str">
        <f>IF(ISBLANK('Measure and Project Input'!BC353),"",'Measure and Project Input'!BC353)</f>
        <v/>
      </c>
      <c r="AV345" t="str">
        <f>IF(ISBLANK('Measure and Project Input'!BD353),"",'Measure and Project Input'!BD353)</f>
        <v/>
      </c>
    </row>
    <row r="346" spans="1:48" x14ac:dyDescent="0.2">
      <c r="A346" t="str">
        <f>IF(ISBLANK('Measure and Project Input'!W354),"",'Measure and Project Input'!W354)</f>
        <v/>
      </c>
      <c r="B346" t="str">
        <f ca="1">IF(ISBLANK('Measure and Project Input'!X354),IF(ISBLANK('Measure and Project Input'!BY354),"",'Measure and Project Input'!BY354),'Measure and Project Input'!X354)</f>
        <v/>
      </c>
      <c r="C346" t="str">
        <f>IF(ISBLANK('Measure and Project Input'!Y354),"",'Measure and Project Input'!Y354)</f>
        <v/>
      </c>
      <c r="D346" t="str">
        <f>IF(ISBLANK('Measure and Project Input'!Z354),"",'Measure and Project Input'!Z354)</f>
        <v/>
      </c>
      <c r="E346" t="str">
        <f>IF(ISBLANK('Measure and Project Input'!AA354),"",'Measure and Project Input'!AA354)</f>
        <v/>
      </c>
      <c r="F346" t="str">
        <f>IF(ISBLANK('Measure and Project Input'!AB354),"",'Measure and Project Input'!AB354)</f>
        <v/>
      </c>
      <c r="G346" t="str">
        <f>IF(ISBLANK('Measure and Project Input'!AC354),"",'Measure and Project Input'!AC354)</f>
        <v/>
      </c>
      <c r="H346" t="str">
        <f>IF(ISBLANK('Measure and Project Input'!AD354),"",'Measure and Project Input'!AD354)</f>
        <v/>
      </c>
      <c r="I346" t="str">
        <f>IF(ISBLANK('Measure and Project Input'!AE354),"",'Measure and Project Input'!AE354)</f>
        <v/>
      </c>
      <c r="J346" t="str">
        <f>IF(ISBLANK('Measure and Project Input'!AF354),"",'Measure and Project Input'!AF354)</f>
        <v/>
      </c>
      <c r="K346" t="str">
        <f ca="1">IF(ISBLANK('Measure and Project Input'!BE354),"",'Measure and Project Input'!BE354)</f>
        <v/>
      </c>
      <c r="T346" t="str">
        <f>IF(ISBLANK('Measure and Project Input'!BH354),"",'Measure and Project Input'!BH354)</f>
        <v/>
      </c>
      <c r="U346" t="str">
        <f>IF(ISBLANK('Measure and Project Input'!BI354),"",'Measure and Project Input'!BI354)</f>
        <v/>
      </c>
      <c r="V346" t="str">
        <f>IF(ISBLANK('Measure and Project Input'!BJ354),"",'Measure and Project Input'!BJ354)</f>
        <v/>
      </c>
      <c r="W346" t="str">
        <f>IF(ISBLANK('Measure and Project Input'!BK354),"",'Measure and Project Input'!BK354)</f>
        <v/>
      </c>
      <c r="X346" t="str">
        <f>IF(ISBLANK('Measure and Project Input'!BL354),"",'Measure and Project Input'!BL354)</f>
        <v/>
      </c>
      <c r="Y346" t="str">
        <f>IF(ISBLANK('Measure and Project Input'!BM354),"",'Measure and Project Input'!BM354)</f>
        <v/>
      </c>
      <c r="Z346" t="str">
        <f>IF(ISBLANK('Measure and Project Input'!BN354),"",'Measure and Project Input'!BN354)</f>
        <v/>
      </c>
      <c r="AA346" t="str">
        <f>IF(ISBLANK('Measure and Project Input'!BO354),"",'Measure and Project Input'!BO354)</f>
        <v/>
      </c>
      <c r="AC346" t="str">
        <f>IF(ISBLANK('Measure and Project Input'!P354),"",'Measure and Project Input'!P354)</f>
        <v/>
      </c>
      <c r="AD346" t="str">
        <f>IF(ISBLANK('Measure and Project Input'!AG354),"",'Measure and Project Input'!AG354)</f>
        <v/>
      </c>
      <c r="AE346" t="str">
        <f>IF(ISBLANK('Measure and Project Input'!AH354),"",'Measure and Project Input'!AH354)</f>
        <v/>
      </c>
      <c r="AF346" t="str">
        <f>IF(ISBLANK('Measure and Project Input'!AN354),"",'Measure and Project Input'!AN354)</f>
        <v/>
      </c>
      <c r="AG346" t="str">
        <f>IF(ISBLANK('Measure and Project Input'!AO354),"",'Measure and Project Input'!AO354)</f>
        <v/>
      </c>
      <c r="AH346" t="str">
        <f>IF(ISBLANK('Measure and Project Input'!AP354),"",'Measure and Project Input'!AP354)</f>
        <v/>
      </c>
      <c r="AI346" t="str">
        <f>IF(ISBLANK('Measure and Project Input'!AQ354),"",'Measure and Project Input'!AQ354)</f>
        <v/>
      </c>
      <c r="AJ346" t="str">
        <f>IF(ISBLANK('Measure and Project Input'!AR354),"",'Measure and Project Input'!AR354)</f>
        <v/>
      </c>
      <c r="AK346" t="str">
        <f>IF(ISBLANK('Measure and Project Input'!AS354),"",'Measure and Project Input'!AS354)</f>
        <v/>
      </c>
      <c r="AL346" t="str">
        <f>IF(ISBLANK('Measure and Project Input'!AT354),"",'Measure and Project Input'!AT354)</f>
        <v/>
      </c>
      <c r="AM346" t="str">
        <f>IF(ISBLANK('Measure and Project Input'!AU354),"",'Measure and Project Input'!AU354)</f>
        <v/>
      </c>
      <c r="AN346" t="str">
        <f>IF(ISBLANK('Measure and Project Input'!AV354),"",'Measure and Project Input'!AV354)</f>
        <v/>
      </c>
      <c r="AO346" t="str">
        <f>IF(ISBLANK('Measure and Project Input'!AW354),"",'Measure and Project Input'!AW354)</f>
        <v/>
      </c>
      <c r="AP346" t="str">
        <f>IF(ISBLANK('Measure and Project Input'!AX354),"",'Measure and Project Input'!AX354)</f>
        <v/>
      </c>
      <c r="AQ346" t="str">
        <f>IF(ISBLANK('Measure and Project Input'!AY354),"",'Measure and Project Input'!AY354)</f>
        <v/>
      </c>
      <c r="AR346" t="str">
        <f>IF(ISBLANK('Measure and Project Input'!AZ354),"",'Measure and Project Input'!AZ354)</f>
        <v/>
      </c>
      <c r="AS346" t="str">
        <f>IF(ISBLANK('Measure and Project Input'!BA354),"",'Measure and Project Input'!BA354)</f>
        <v/>
      </c>
      <c r="AT346" t="str">
        <f>IF(ISBLANK('Measure and Project Input'!BB354),"",'Measure and Project Input'!BB354)</f>
        <v/>
      </c>
      <c r="AU346" t="str">
        <f>IF(ISBLANK('Measure and Project Input'!BC354),"",'Measure and Project Input'!BC354)</f>
        <v/>
      </c>
      <c r="AV346" t="str">
        <f>IF(ISBLANK('Measure and Project Input'!BD354),"",'Measure and Project Input'!BD354)</f>
        <v/>
      </c>
    </row>
    <row r="347" spans="1:48" x14ac:dyDescent="0.2">
      <c r="A347" t="str">
        <f>IF(ISBLANK('Measure and Project Input'!W355),"",'Measure and Project Input'!W355)</f>
        <v/>
      </c>
      <c r="B347" t="str">
        <f ca="1">IF(ISBLANK('Measure and Project Input'!X355),IF(ISBLANK('Measure and Project Input'!BY355),"",'Measure and Project Input'!BY355),'Measure and Project Input'!X355)</f>
        <v/>
      </c>
      <c r="C347" t="str">
        <f>IF(ISBLANK('Measure and Project Input'!Y355),"",'Measure and Project Input'!Y355)</f>
        <v/>
      </c>
      <c r="D347" t="str">
        <f>IF(ISBLANK('Measure and Project Input'!Z355),"",'Measure and Project Input'!Z355)</f>
        <v/>
      </c>
      <c r="E347" t="str">
        <f>IF(ISBLANK('Measure and Project Input'!AA355),"",'Measure and Project Input'!AA355)</f>
        <v/>
      </c>
      <c r="F347" t="str">
        <f>IF(ISBLANK('Measure and Project Input'!AB355),"",'Measure and Project Input'!AB355)</f>
        <v/>
      </c>
      <c r="G347" t="str">
        <f>IF(ISBLANK('Measure and Project Input'!AC355),"",'Measure and Project Input'!AC355)</f>
        <v/>
      </c>
      <c r="H347" t="str">
        <f>IF(ISBLANK('Measure and Project Input'!AD355),"",'Measure and Project Input'!AD355)</f>
        <v/>
      </c>
      <c r="I347" t="str">
        <f>IF(ISBLANK('Measure and Project Input'!AE355),"",'Measure and Project Input'!AE355)</f>
        <v/>
      </c>
      <c r="J347" t="str">
        <f>IF(ISBLANK('Measure and Project Input'!AF355),"",'Measure and Project Input'!AF355)</f>
        <v/>
      </c>
      <c r="K347" t="str">
        <f ca="1">IF(ISBLANK('Measure and Project Input'!BE355),"",'Measure and Project Input'!BE355)</f>
        <v/>
      </c>
      <c r="T347" t="str">
        <f>IF(ISBLANK('Measure and Project Input'!BH355),"",'Measure and Project Input'!BH355)</f>
        <v/>
      </c>
      <c r="U347" t="str">
        <f>IF(ISBLANK('Measure and Project Input'!BI355),"",'Measure and Project Input'!BI355)</f>
        <v/>
      </c>
      <c r="V347" t="str">
        <f>IF(ISBLANK('Measure and Project Input'!BJ355),"",'Measure and Project Input'!BJ355)</f>
        <v/>
      </c>
      <c r="W347" t="str">
        <f>IF(ISBLANK('Measure and Project Input'!BK355),"",'Measure and Project Input'!BK355)</f>
        <v/>
      </c>
      <c r="X347" t="str">
        <f>IF(ISBLANK('Measure and Project Input'!BL355),"",'Measure and Project Input'!BL355)</f>
        <v/>
      </c>
      <c r="Y347" t="str">
        <f>IF(ISBLANK('Measure and Project Input'!BM355),"",'Measure and Project Input'!BM355)</f>
        <v/>
      </c>
      <c r="Z347" t="str">
        <f>IF(ISBLANK('Measure and Project Input'!BN355),"",'Measure and Project Input'!BN355)</f>
        <v/>
      </c>
      <c r="AA347" t="str">
        <f>IF(ISBLANK('Measure and Project Input'!BO355),"",'Measure and Project Input'!BO355)</f>
        <v/>
      </c>
      <c r="AC347" t="str">
        <f>IF(ISBLANK('Measure and Project Input'!P355),"",'Measure and Project Input'!P355)</f>
        <v/>
      </c>
      <c r="AD347" t="str">
        <f>IF(ISBLANK('Measure and Project Input'!AG355),"",'Measure and Project Input'!AG355)</f>
        <v/>
      </c>
      <c r="AE347" t="str">
        <f>IF(ISBLANK('Measure and Project Input'!AH355),"",'Measure and Project Input'!AH355)</f>
        <v/>
      </c>
      <c r="AF347" t="str">
        <f>IF(ISBLANK('Measure and Project Input'!AN355),"",'Measure and Project Input'!AN355)</f>
        <v/>
      </c>
      <c r="AG347" t="str">
        <f>IF(ISBLANK('Measure and Project Input'!AO355),"",'Measure and Project Input'!AO355)</f>
        <v/>
      </c>
      <c r="AH347" t="str">
        <f>IF(ISBLANK('Measure and Project Input'!AP355),"",'Measure and Project Input'!AP355)</f>
        <v/>
      </c>
      <c r="AI347" t="str">
        <f>IF(ISBLANK('Measure and Project Input'!AQ355),"",'Measure and Project Input'!AQ355)</f>
        <v/>
      </c>
      <c r="AJ347" t="str">
        <f>IF(ISBLANK('Measure and Project Input'!AR355),"",'Measure and Project Input'!AR355)</f>
        <v/>
      </c>
      <c r="AK347" t="str">
        <f>IF(ISBLANK('Measure and Project Input'!AS355),"",'Measure and Project Input'!AS355)</f>
        <v/>
      </c>
      <c r="AL347" t="str">
        <f>IF(ISBLANK('Measure and Project Input'!AT355),"",'Measure and Project Input'!AT355)</f>
        <v/>
      </c>
      <c r="AM347" t="str">
        <f>IF(ISBLANK('Measure and Project Input'!AU355),"",'Measure and Project Input'!AU355)</f>
        <v/>
      </c>
      <c r="AN347" t="str">
        <f>IF(ISBLANK('Measure and Project Input'!AV355),"",'Measure and Project Input'!AV355)</f>
        <v/>
      </c>
      <c r="AO347" t="str">
        <f>IF(ISBLANK('Measure and Project Input'!AW355),"",'Measure and Project Input'!AW355)</f>
        <v/>
      </c>
      <c r="AP347" t="str">
        <f>IF(ISBLANK('Measure and Project Input'!AX355),"",'Measure and Project Input'!AX355)</f>
        <v/>
      </c>
      <c r="AQ347" t="str">
        <f>IF(ISBLANK('Measure and Project Input'!AY355),"",'Measure and Project Input'!AY355)</f>
        <v/>
      </c>
      <c r="AR347" t="str">
        <f>IF(ISBLANK('Measure and Project Input'!AZ355),"",'Measure and Project Input'!AZ355)</f>
        <v/>
      </c>
      <c r="AS347" t="str">
        <f>IF(ISBLANK('Measure and Project Input'!BA355),"",'Measure and Project Input'!BA355)</f>
        <v/>
      </c>
      <c r="AT347" t="str">
        <f>IF(ISBLANK('Measure and Project Input'!BB355),"",'Measure and Project Input'!BB355)</f>
        <v/>
      </c>
      <c r="AU347" t="str">
        <f>IF(ISBLANK('Measure and Project Input'!BC355),"",'Measure and Project Input'!BC355)</f>
        <v/>
      </c>
      <c r="AV347" t="str">
        <f>IF(ISBLANK('Measure and Project Input'!BD355),"",'Measure and Project Input'!BD355)</f>
        <v/>
      </c>
    </row>
    <row r="348" spans="1:48" x14ac:dyDescent="0.2">
      <c r="A348" t="str">
        <f>IF(ISBLANK('Measure and Project Input'!W356),"",'Measure and Project Input'!W356)</f>
        <v/>
      </c>
      <c r="B348" t="str">
        <f ca="1">IF(ISBLANK('Measure and Project Input'!X356),IF(ISBLANK('Measure and Project Input'!BY356),"",'Measure and Project Input'!BY356),'Measure and Project Input'!X356)</f>
        <v/>
      </c>
      <c r="C348" t="str">
        <f>IF(ISBLANK('Measure and Project Input'!Y356),"",'Measure and Project Input'!Y356)</f>
        <v/>
      </c>
      <c r="D348" t="str">
        <f>IF(ISBLANK('Measure and Project Input'!Z356),"",'Measure and Project Input'!Z356)</f>
        <v/>
      </c>
      <c r="E348" t="str">
        <f>IF(ISBLANK('Measure and Project Input'!AA356),"",'Measure and Project Input'!AA356)</f>
        <v/>
      </c>
      <c r="F348" t="str">
        <f>IF(ISBLANK('Measure and Project Input'!AB356),"",'Measure and Project Input'!AB356)</f>
        <v/>
      </c>
      <c r="G348" t="str">
        <f>IF(ISBLANK('Measure and Project Input'!AC356),"",'Measure and Project Input'!AC356)</f>
        <v/>
      </c>
      <c r="H348" t="str">
        <f>IF(ISBLANK('Measure and Project Input'!AD356),"",'Measure and Project Input'!AD356)</f>
        <v/>
      </c>
      <c r="I348" t="str">
        <f>IF(ISBLANK('Measure and Project Input'!AE356),"",'Measure and Project Input'!AE356)</f>
        <v/>
      </c>
      <c r="J348" t="str">
        <f>IF(ISBLANK('Measure and Project Input'!AF356),"",'Measure and Project Input'!AF356)</f>
        <v/>
      </c>
      <c r="K348" t="str">
        <f ca="1">IF(ISBLANK('Measure and Project Input'!BE356),"",'Measure and Project Input'!BE356)</f>
        <v/>
      </c>
      <c r="T348" t="str">
        <f>IF(ISBLANK('Measure and Project Input'!BH356),"",'Measure and Project Input'!BH356)</f>
        <v/>
      </c>
      <c r="U348" t="str">
        <f>IF(ISBLANK('Measure and Project Input'!BI356),"",'Measure and Project Input'!BI356)</f>
        <v/>
      </c>
      <c r="V348" t="str">
        <f>IF(ISBLANK('Measure and Project Input'!BJ356),"",'Measure and Project Input'!BJ356)</f>
        <v/>
      </c>
      <c r="W348" t="str">
        <f>IF(ISBLANK('Measure and Project Input'!BK356),"",'Measure and Project Input'!BK356)</f>
        <v/>
      </c>
      <c r="X348" t="str">
        <f>IF(ISBLANK('Measure and Project Input'!BL356),"",'Measure and Project Input'!BL356)</f>
        <v/>
      </c>
      <c r="Y348" t="str">
        <f>IF(ISBLANK('Measure and Project Input'!BM356),"",'Measure and Project Input'!BM356)</f>
        <v/>
      </c>
      <c r="Z348" t="str">
        <f>IF(ISBLANK('Measure and Project Input'!BN356),"",'Measure and Project Input'!BN356)</f>
        <v/>
      </c>
      <c r="AA348" t="str">
        <f>IF(ISBLANK('Measure and Project Input'!BO356),"",'Measure and Project Input'!BO356)</f>
        <v/>
      </c>
      <c r="AC348" t="str">
        <f>IF(ISBLANK('Measure and Project Input'!P356),"",'Measure and Project Input'!P356)</f>
        <v/>
      </c>
      <c r="AD348" t="str">
        <f>IF(ISBLANK('Measure and Project Input'!AG356),"",'Measure and Project Input'!AG356)</f>
        <v/>
      </c>
      <c r="AE348" t="str">
        <f>IF(ISBLANK('Measure and Project Input'!AH356),"",'Measure and Project Input'!AH356)</f>
        <v/>
      </c>
      <c r="AF348" t="str">
        <f>IF(ISBLANK('Measure and Project Input'!AN356),"",'Measure and Project Input'!AN356)</f>
        <v/>
      </c>
      <c r="AG348" t="str">
        <f>IF(ISBLANK('Measure and Project Input'!AO356),"",'Measure and Project Input'!AO356)</f>
        <v/>
      </c>
      <c r="AH348" t="str">
        <f>IF(ISBLANK('Measure and Project Input'!AP356),"",'Measure and Project Input'!AP356)</f>
        <v/>
      </c>
      <c r="AI348" t="str">
        <f>IF(ISBLANK('Measure and Project Input'!AQ356),"",'Measure and Project Input'!AQ356)</f>
        <v/>
      </c>
      <c r="AJ348" t="str">
        <f>IF(ISBLANK('Measure and Project Input'!AR356),"",'Measure and Project Input'!AR356)</f>
        <v/>
      </c>
      <c r="AK348" t="str">
        <f>IF(ISBLANK('Measure and Project Input'!AS356),"",'Measure and Project Input'!AS356)</f>
        <v/>
      </c>
      <c r="AL348" t="str">
        <f>IF(ISBLANK('Measure and Project Input'!AT356),"",'Measure and Project Input'!AT356)</f>
        <v/>
      </c>
      <c r="AM348" t="str">
        <f>IF(ISBLANK('Measure and Project Input'!AU356),"",'Measure and Project Input'!AU356)</f>
        <v/>
      </c>
      <c r="AN348" t="str">
        <f>IF(ISBLANK('Measure and Project Input'!AV356),"",'Measure and Project Input'!AV356)</f>
        <v/>
      </c>
      <c r="AO348" t="str">
        <f>IF(ISBLANK('Measure and Project Input'!AW356),"",'Measure and Project Input'!AW356)</f>
        <v/>
      </c>
      <c r="AP348" t="str">
        <f>IF(ISBLANK('Measure and Project Input'!AX356),"",'Measure and Project Input'!AX356)</f>
        <v/>
      </c>
      <c r="AQ348" t="str">
        <f>IF(ISBLANK('Measure and Project Input'!AY356),"",'Measure and Project Input'!AY356)</f>
        <v/>
      </c>
      <c r="AR348" t="str">
        <f>IF(ISBLANK('Measure and Project Input'!AZ356),"",'Measure and Project Input'!AZ356)</f>
        <v/>
      </c>
      <c r="AS348" t="str">
        <f>IF(ISBLANK('Measure and Project Input'!BA356),"",'Measure and Project Input'!BA356)</f>
        <v/>
      </c>
      <c r="AT348" t="str">
        <f>IF(ISBLANK('Measure and Project Input'!BB356),"",'Measure and Project Input'!BB356)</f>
        <v/>
      </c>
      <c r="AU348" t="str">
        <f>IF(ISBLANK('Measure and Project Input'!BC356),"",'Measure and Project Input'!BC356)</f>
        <v/>
      </c>
      <c r="AV348" t="str">
        <f>IF(ISBLANK('Measure and Project Input'!BD356),"",'Measure and Project Input'!BD356)</f>
        <v/>
      </c>
    </row>
    <row r="349" spans="1:48" x14ac:dyDescent="0.2">
      <c r="A349" t="str">
        <f>IF(ISBLANK('Measure and Project Input'!W357),"",'Measure and Project Input'!W357)</f>
        <v/>
      </c>
      <c r="B349" t="str">
        <f ca="1">IF(ISBLANK('Measure and Project Input'!X357),IF(ISBLANK('Measure and Project Input'!BY357),"",'Measure and Project Input'!BY357),'Measure and Project Input'!X357)</f>
        <v/>
      </c>
      <c r="C349" t="str">
        <f>IF(ISBLANK('Measure and Project Input'!Y357),"",'Measure and Project Input'!Y357)</f>
        <v/>
      </c>
      <c r="D349" t="str">
        <f>IF(ISBLANK('Measure and Project Input'!Z357),"",'Measure and Project Input'!Z357)</f>
        <v/>
      </c>
      <c r="E349" t="str">
        <f>IF(ISBLANK('Measure and Project Input'!AA357),"",'Measure and Project Input'!AA357)</f>
        <v/>
      </c>
      <c r="F349" t="str">
        <f>IF(ISBLANK('Measure and Project Input'!AB357),"",'Measure and Project Input'!AB357)</f>
        <v/>
      </c>
      <c r="G349" t="str">
        <f>IF(ISBLANK('Measure and Project Input'!AC357),"",'Measure and Project Input'!AC357)</f>
        <v/>
      </c>
      <c r="H349" t="str">
        <f>IF(ISBLANK('Measure and Project Input'!AD357),"",'Measure and Project Input'!AD357)</f>
        <v/>
      </c>
      <c r="I349" t="str">
        <f>IF(ISBLANK('Measure and Project Input'!AE357),"",'Measure and Project Input'!AE357)</f>
        <v/>
      </c>
      <c r="J349" t="str">
        <f>IF(ISBLANK('Measure and Project Input'!AF357),"",'Measure and Project Input'!AF357)</f>
        <v/>
      </c>
      <c r="K349" t="str">
        <f ca="1">IF(ISBLANK('Measure and Project Input'!BE357),"",'Measure and Project Input'!BE357)</f>
        <v/>
      </c>
      <c r="T349" t="str">
        <f>IF(ISBLANK('Measure and Project Input'!BH357),"",'Measure and Project Input'!BH357)</f>
        <v/>
      </c>
      <c r="U349" t="str">
        <f>IF(ISBLANK('Measure and Project Input'!BI357),"",'Measure and Project Input'!BI357)</f>
        <v/>
      </c>
      <c r="V349" t="str">
        <f>IF(ISBLANK('Measure and Project Input'!BJ357),"",'Measure and Project Input'!BJ357)</f>
        <v/>
      </c>
      <c r="W349" t="str">
        <f>IF(ISBLANK('Measure and Project Input'!BK357),"",'Measure and Project Input'!BK357)</f>
        <v/>
      </c>
      <c r="X349" t="str">
        <f>IF(ISBLANK('Measure and Project Input'!BL357),"",'Measure and Project Input'!BL357)</f>
        <v/>
      </c>
      <c r="Y349" t="str">
        <f>IF(ISBLANK('Measure and Project Input'!BM357),"",'Measure and Project Input'!BM357)</f>
        <v/>
      </c>
      <c r="Z349" t="str">
        <f>IF(ISBLANK('Measure and Project Input'!BN357),"",'Measure and Project Input'!BN357)</f>
        <v/>
      </c>
      <c r="AA349" t="str">
        <f>IF(ISBLANK('Measure and Project Input'!BO357),"",'Measure and Project Input'!BO357)</f>
        <v/>
      </c>
      <c r="AC349" t="str">
        <f>IF(ISBLANK('Measure and Project Input'!P357),"",'Measure and Project Input'!P357)</f>
        <v/>
      </c>
      <c r="AD349" t="str">
        <f>IF(ISBLANK('Measure and Project Input'!AG357),"",'Measure and Project Input'!AG357)</f>
        <v/>
      </c>
      <c r="AE349" t="str">
        <f>IF(ISBLANK('Measure and Project Input'!AH357),"",'Measure and Project Input'!AH357)</f>
        <v/>
      </c>
      <c r="AF349" t="str">
        <f>IF(ISBLANK('Measure and Project Input'!AN357),"",'Measure and Project Input'!AN357)</f>
        <v/>
      </c>
      <c r="AG349" t="str">
        <f>IF(ISBLANK('Measure and Project Input'!AO357),"",'Measure and Project Input'!AO357)</f>
        <v/>
      </c>
      <c r="AH349" t="str">
        <f>IF(ISBLANK('Measure and Project Input'!AP357),"",'Measure and Project Input'!AP357)</f>
        <v/>
      </c>
      <c r="AI349" t="str">
        <f>IF(ISBLANK('Measure and Project Input'!AQ357),"",'Measure and Project Input'!AQ357)</f>
        <v/>
      </c>
      <c r="AJ349" t="str">
        <f>IF(ISBLANK('Measure and Project Input'!AR357),"",'Measure and Project Input'!AR357)</f>
        <v/>
      </c>
      <c r="AK349" t="str">
        <f>IF(ISBLANK('Measure and Project Input'!AS357),"",'Measure and Project Input'!AS357)</f>
        <v/>
      </c>
      <c r="AL349" t="str">
        <f>IF(ISBLANK('Measure and Project Input'!AT357),"",'Measure and Project Input'!AT357)</f>
        <v/>
      </c>
      <c r="AM349" t="str">
        <f>IF(ISBLANK('Measure and Project Input'!AU357),"",'Measure and Project Input'!AU357)</f>
        <v/>
      </c>
      <c r="AN349" t="str">
        <f>IF(ISBLANK('Measure and Project Input'!AV357),"",'Measure and Project Input'!AV357)</f>
        <v/>
      </c>
      <c r="AO349" t="str">
        <f>IF(ISBLANK('Measure and Project Input'!AW357),"",'Measure and Project Input'!AW357)</f>
        <v/>
      </c>
      <c r="AP349" t="str">
        <f>IF(ISBLANK('Measure and Project Input'!AX357),"",'Measure and Project Input'!AX357)</f>
        <v/>
      </c>
      <c r="AQ349" t="str">
        <f>IF(ISBLANK('Measure and Project Input'!AY357),"",'Measure and Project Input'!AY357)</f>
        <v/>
      </c>
      <c r="AR349" t="str">
        <f>IF(ISBLANK('Measure and Project Input'!AZ357),"",'Measure and Project Input'!AZ357)</f>
        <v/>
      </c>
      <c r="AS349" t="str">
        <f>IF(ISBLANK('Measure and Project Input'!BA357),"",'Measure and Project Input'!BA357)</f>
        <v/>
      </c>
      <c r="AT349" t="str">
        <f>IF(ISBLANK('Measure and Project Input'!BB357),"",'Measure and Project Input'!BB357)</f>
        <v/>
      </c>
      <c r="AU349" t="str">
        <f>IF(ISBLANK('Measure and Project Input'!BC357),"",'Measure and Project Input'!BC357)</f>
        <v/>
      </c>
      <c r="AV349" t="str">
        <f>IF(ISBLANK('Measure and Project Input'!BD357),"",'Measure and Project Input'!BD357)</f>
        <v/>
      </c>
    </row>
    <row r="350" spans="1:48" x14ac:dyDescent="0.2">
      <c r="A350" t="str">
        <f>IF(ISBLANK('Measure and Project Input'!W358),"",'Measure and Project Input'!W358)</f>
        <v/>
      </c>
      <c r="B350" t="str">
        <f ca="1">IF(ISBLANK('Measure and Project Input'!X358),IF(ISBLANK('Measure and Project Input'!BY358),"",'Measure and Project Input'!BY358),'Measure and Project Input'!X358)</f>
        <v/>
      </c>
      <c r="C350" t="str">
        <f>IF(ISBLANK('Measure and Project Input'!Y358),"",'Measure and Project Input'!Y358)</f>
        <v/>
      </c>
      <c r="D350" t="str">
        <f>IF(ISBLANK('Measure and Project Input'!Z358),"",'Measure and Project Input'!Z358)</f>
        <v/>
      </c>
      <c r="E350" t="str">
        <f>IF(ISBLANK('Measure and Project Input'!AA358),"",'Measure and Project Input'!AA358)</f>
        <v/>
      </c>
      <c r="F350" t="str">
        <f>IF(ISBLANK('Measure and Project Input'!AB358),"",'Measure and Project Input'!AB358)</f>
        <v/>
      </c>
      <c r="G350" t="str">
        <f>IF(ISBLANK('Measure and Project Input'!AC358),"",'Measure and Project Input'!AC358)</f>
        <v/>
      </c>
      <c r="H350" t="str">
        <f>IF(ISBLANK('Measure and Project Input'!AD358),"",'Measure and Project Input'!AD358)</f>
        <v/>
      </c>
      <c r="I350" t="str">
        <f>IF(ISBLANK('Measure and Project Input'!AE358),"",'Measure and Project Input'!AE358)</f>
        <v/>
      </c>
      <c r="J350" t="str">
        <f>IF(ISBLANK('Measure and Project Input'!AF358),"",'Measure and Project Input'!AF358)</f>
        <v/>
      </c>
      <c r="K350" t="str">
        <f ca="1">IF(ISBLANK('Measure and Project Input'!BE358),"",'Measure and Project Input'!BE358)</f>
        <v/>
      </c>
      <c r="T350" t="str">
        <f>IF(ISBLANK('Measure and Project Input'!BH358),"",'Measure and Project Input'!BH358)</f>
        <v/>
      </c>
      <c r="U350" t="str">
        <f>IF(ISBLANK('Measure and Project Input'!BI358),"",'Measure and Project Input'!BI358)</f>
        <v/>
      </c>
      <c r="V350" t="str">
        <f>IF(ISBLANK('Measure and Project Input'!BJ358),"",'Measure and Project Input'!BJ358)</f>
        <v/>
      </c>
      <c r="W350" t="str">
        <f>IF(ISBLANK('Measure and Project Input'!BK358),"",'Measure and Project Input'!BK358)</f>
        <v/>
      </c>
      <c r="X350" t="str">
        <f>IF(ISBLANK('Measure and Project Input'!BL358),"",'Measure and Project Input'!BL358)</f>
        <v/>
      </c>
      <c r="Y350" t="str">
        <f>IF(ISBLANK('Measure and Project Input'!BM358),"",'Measure and Project Input'!BM358)</f>
        <v/>
      </c>
      <c r="Z350" t="str">
        <f>IF(ISBLANK('Measure and Project Input'!BN358),"",'Measure and Project Input'!BN358)</f>
        <v/>
      </c>
      <c r="AA350" t="str">
        <f>IF(ISBLANK('Measure and Project Input'!BO358),"",'Measure and Project Input'!BO358)</f>
        <v/>
      </c>
      <c r="AC350" t="str">
        <f>IF(ISBLANK('Measure and Project Input'!P358),"",'Measure and Project Input'!P358)</f>
        <v/>
      </c>
      <c r="AD350" t="str">
        <f>IF(ISBLANK('Measure and Project Input'!AG358),"",'Measure and Project Input'!AG358)</f>
        <v/>
      </c>
      <c r="AE350" t="str">
        <f>IF(ISBLANK('Measure and Project Input'!AH358),"",'Measure and Project Input'!AH358)</f>
        <v/>
      </c>
      <c r="AF350" t="str">
        <f>IF(ISBLANK('Measure and Project Input'!AN358),"",'Measure and Project Input'!AN358)</f>
        <v/>
      </c>
      <c r="AG350" t="str">
        <f>IF(ISBLANK('Measure and Project Input'!AO358),"",'Measure and Project Input'!AO358)</f>
        <v/>
      </c>
      <c r="AH350" t="str">
        <f>IF(ISBLANK('Measure and Project Input'!AP358),"",'Measure and Project Input'!AP358)</f>
        <v/>
      </c>
      <c r="AI350" t="str">
        <f>IF(ISBLANK('Measure and Project Input'!AQ358),"",'Measure and Project Input'!AQ358)</f>
        <v/>
      </c>
      <c r="AJ350" t="str">
        <f>IF(ISBLANK('Measure and Project Input'!AR358),"",'Measure and Project Input'!AR358)</f>
        <v/>
      </c>
      <c r="AK350" t="str">
        <f>IF(ISBLANK('Measure and Project Input'!AS358),"",'Measure and Project Input'!AS358)</f>
        <v/>
      </c>
      <c r="AL350" t="str">
        <f>IF(ISBLANK('Measure and Project Input'!AT358),"",'Measure and Project Input'!AT358)</f>
        <v/>
      </c>
      <c r="AM350" t="str">
        <f>IF(ISBLANK('Measure and Project Input'!AU358),"",'Measure and Project Input'!AU358)</f>
        <v/>
      </c>
      <c r="AN350" t="str">
        <f>IF(ISBLANK('Measure and Project Input'!AV358),"",'Measure and Project Input'!AV358)</f>
        <v/>
      </c>
      <c r="AO350" t="str">
        <f>IF(ISBLANK('Measure and Project Input'!AW358),"",'Measure and Project Input'!AW358)</f>
        <v/>
      </c>
      <c r="AP350" t="str">
        <f>IF(ISBLANK('Measure and Project Input'!AX358),"",'Measure and Project Input'!AX358)</f>
        <v/>
      </c>
      <c r="AQ350" t="str">
        <f>IF(ISBLANK('Measure and Project Input'!AY358),"",'Measure and Project Input'!AY358)</f>
        <v/>
      </c>
      <c r="AR350" t="str">
        <f>IF(ISBLANK('Measure and Project Input'!AZ358),"",'Measure and Project Input'!AZ358)</f>
        <v/>
      </c>
      <c r="AS350" t="str">
        <f>IF(ISBLANK('Measure and Project Input'!BA358),"",'Measure and Project Input'!BA358)</f>
        <v/>
      </c>
      <c r="AT350" t="str">
        <f>IF(ISBLANK('Measure and Project Input'!BB358),"",'Measure and Project Input'!BB358)</f>
        <v/>
      </c>
      <c r="AU350" t="str">
        <f>IF(ISBLANK('Measure and Project Input'!BC358),"",'Measure and Project Input'!BC358)</f>
        <v/>
      </c>
      <c r="AV350" t="str">
        <f>IF(ISBLANK('Measure and Project Input'!BD358),"",'Measure and Project Input'!BD358)</f>
        <v/>
      </c>
    </row>
    <row r="351" spans="1:48" x14ac:dyDescent="0.2">
      <c r="A351" t="str">
        <f>IF(ISBLANK('Measure and Project Input'!W359),"",'Measure and Project Input'!W359)</f>
        <v/>
      </c>
      <c r="B351" t="str">
        <f ca="1">IF(ISBLANK('Measure and Project Input'!X359),IF(ISBLANK('Measure and Project Input'!BY359),"",'Measure and Project Input'!BY359),'Measure and Project Input'!X359)</f>
        <v/>
      </c>
      <c r="C351" t="str">
        <f>IF(ISBLANK('Measure and Project Input'!Y359),"",'Measure and Project Input'!Y359)</f>
        <v/>
      </c>
      <c r="D351" t="str">
        <f>IF(ISBLANK('Measure and Project Input'!Z359),"",'Measure and Project Input'!Z359)</f>
        <v/>
      </c>
      <c r="E351" t="str">
        <f>IF(ISBLANK('Measure and Project Input'!AA359),"",'Measure and Project Input'!AA359)</f>
        <v/>
      </c>
      <c r="F351" t="str">
        <f>IF(ISBLANK('Measure and Project Input'!AB359),"",'Measure and Project Input'!AB359)</f>
        <v/>
      </c>
      <c r="G351" t="str">
        <f>IF(ISBLANK('Measure and Project Input'!AC359),"",'Measure and Project Input'!AC359)</f>
        <v/>
      </c>
      <c r="H351" t="str">
        <f>IF(ISBLANK('Measure and Project Input'!AD359),"",'Measure and Project Input'!AD359)</f>
        <v/>
      </c>
      <c r="I351" t="str">
        <f>IF(ISBLANK('Measure and Project Input'!AE359),"",'Measure and Project Input'!AE359)</f>
        <v/>
      </c>
      <c r="J351" t="str">
        <f>IF(ISBLANK('Measure and Project Input'!AF359),"",'Measure and Project Input'!AF359)</f>
        <v/>
      </c>
      <c r="K351" t="str">
        <f ca="1">IF(ISBLANK('Measure and Project Input'!BE359),"",'Measure and Project Input'!BE359)</f>
        <v/>
      </c>
      <c r="T351" t="str">
        <f>IF(ISBLANK('Measure and Project Input'!BH359),"",'Measure and Project Input'!BH359)</f>
        <v/>
      </c>
      <c r="U351" t="str">
        <f>IF(ISBLANK('Measure and Project Input'!BI359),"",'Measure and Project Input'!BI359)</f>
        <v/>
      </c>
      <c r="V351" t="str">
        <f>IF(ISBLANK('Measure and Project Input'!BJ359),"",'Measure and Project Input'!BJ359)</f>
        <v/>
      </c>
      <c r="W351" t="str">
        <f>IF(ISBLANK('Measure and Project Input'!BK359),"",'Measure and Project Input'!BK359)</f>
        <v/>
      </c>
      <c r="X351" t="str">
        <f>IF(ISBLANK('Measure and Project Input'!BL359),"",'Measure and Project Input'!BL359)</f>
        <v/>
      </c>
      <c r="Y351" t="str">
        <f>IF(ISBLANK('Measure and Project Input'!BM359),"",'Measure and Project Input'!BM359)</f>
        <v/>
      </c>
      <c r="Z351" t="str">
        <f>IF(ISBLANK('Measure and Project Input'!BN359),"",'Measure and Project Input'!BN359)</f>
        <v/>
      </c>
      <c r="AA351" t="str">
        <f>IF(ISBLANK('Measure and Project Input'!BO359),"",'Measure and Project Input'!BO359)</f>
        <v/>
      </c>
      <c r="AC351" t="str">
        <f>IF(ISBLANK('Measure and Project Input'!P359),"",'Measure and Project Input'!P359)</f>
        <v/>
      </c>
      <c r="AD351" t="str">
        <f>IF(ISBLANK('Measure and Project Input'!AG359),"",'Measure and Project Input'!AG359)</f>
        <v/>
      </c>
      <c r="AE351" t="str">
        <f>IF(ISBLANK('Measure and Project Input'!AH359),"",'Measure and Project Input'!AH359)</f>
        <v/>
      </c>
      <c r="AF351" t="str">
        <f>IF(ISBLANK('Measure and Project Input'!AN359),"",'Measure and Project Input'!AN359)</f>
        <v/>
      </c>
      <c r="AG351" t="str">
        <f>IF(ISBLANK('Measure and Project Input'!AO359),"",'Measure and Project Input'!AO359)</f>
        <v/>
      </c>
      <c r="AH351" t="str">
        <f>IF(ISBLANK('Measure and Project Input'!AP359),"",'Measure and Project Input'!AP359)</f>
        <v/>
      </c>
      <c r="AI351" t="str">
        <f>IF(ISBLANK('Measure and Project Input'!AQ359),"",'Measure and Project Input'!AQ359)</f>
        <v/>
      </c>
      <c r="AJ351" t="str">
        <f>IF(ISBLANK('Measure and Project Input'!AR359),"",'Measure and Project Input'!AR359)</f>
        <v/>
      </c>
      <c r="AK351" t="str">
        <f>IF(ISBLANK('Measure and Project Input'!AS359),"",'Measure and Project Input'!AS359)</f>
        <v/>
      </c>
      <c r="AL351" t="str">
        <f>IF(ISBLANK('Measure and Project Input'!AT359),"",'Measure and Project Input'!AT359)</f>
        <v/>
      </c>
      <c r="AM351" t="str">
        <f>IF(ISBLANK('Measure and Project Input'!AU359),"",'Measure and Project Input'!AU359)</f>
        <v/>
      </c>
      <c r="AN351" t="str">
        <f>IF(ISBLANK('Measure and Project Input'!AV359),"",'Measure and Project Input'!AV359)</f>
        <v/>
      </c>
      <c r="AO351" t="str">
        <f>IF(ISBLANK('Measure and Project Input'!AW359),"",'Measure and Project Input'!AW359)</f>
        <v/>
      </c>
      <c r="AP351" t="str">
        <f>IF(ISBLANK('Measure and Project Input'!AX359),"",'Measure and Project Input'!AX359)</f>
        <v/>
      </c>
      <c r="AQ351" t="str">
        <f>IF(ISBLANK('Measure and Project Input'!AY359),"",'Measure and Project Input'!AY359)</f>
        <v/>
      </c>
      <c r="AR351" t="str">
        <f>IF(ISBLANK('Measure and Project Input'!AZ359),"",'Measure and Project Input'!AZ359)</f>
        <v/>
      </c>
      <c r="AS351" t="str">
        <f>IF(ISBLANK('Measure and Project Input'!BA359),"",'Measure and Project Input'!BA359)</f>
        <v/>
      </c>
      <c r="AT351" t="str">
        <f>IF(ISBLANK('Measure and Project Input'!BB359),"",'Measure and Project Input'!BB359)</f>
        <v/>
      </c>
      <c r="AU351" t="str">
        <f>IF(ISBLANK('Measure and Project Input'!BC359),"",'Measure and Project Input'!BC359)</f>
        <v/>
      </c>
      <c r="AV351" t="str">
        <f>IF(ISBLANK('Measure and Project Input'!BD359),"",'Measure and Project Input'!BD359)</f>
        <v/>
      </c>
    </row>
    <row r="352" spans="1:48" x14ac:dyDescent="0.2">
      <c r="A352" t="str">
        <f>IF(ISBLANK('Measure and Project Input'!W360),"",'Measure and Project Input'!W360)</f>
        <v/>
      </c>
      <c r="B352" t="str">
        <f ca="1">IF(ISBLANK('Measure and Project Input'!X360),IF(ISBLANK('Measure and Project Input'!BY360),"",'Measure and Project Input'!BY360),'Measure and Project Input'!X360)</f>
        <v/>
      </c>
      <c r="C352" t="str">
        <f>IF(ISBLANK('Measure and Project Input'!Y360),"",'Measure and Project Input'!Y360)</f>
        <v/>
      </c>
      <c r="D352" t="str">
        <f>IF(ISBLANK('Measure and Project Input'!Z360),"",'Measure and Project Input'!Z360)</f>
        <v/>
      </c>
      <c r="E352" t="str">
        <f>IF(ISBLANK('Measure and Project Input'!AA360),"",'Measure and Project Input'!AA360)</f>
        <v/>
      </c>
      <c r="F352" t="str">
        <f>IF(ISBLANK('Measure and Project Input'!AB360),"",'Measure and Project Input'!AB360)</f>
        <v/>
      </c>
      <c r="G352" t="str">
        <f>IF(ISBLANK('Measure and Project Input'!AC360),"",'Measure and Project Input'!AC360)</f>
        <v/>
      </c>
      <c r="H352" t="str">
        <f>IF(ISBLANK('Measure and Project Input'!AD360),"",'Measure and Project Input'!AD360)</f>
        <v/>
      </c>
      <c r="I352" t="str">
        <f>IF(ISBLANK('Measure and Project Input'!AE360),"",'Measure and Project Input'!AE360)</f>
        <v/>
      </c>
      <c r="J352" t="str">
        <f>IF(ISBLANK('Measure and Project Input'!AF360),"",'Measure and Project Input'!AF360)</f>
        <v/>
      </c>
      <c r="K352" t="str">
        <f ca="1">IF(ISBLANK('Measure and Project Input'!BE360),"",'Measure and Project Input'!BE360)</f>
        <v/>
      </c>
      <c r="T352" t="str">
        <f>IF(ISBLANK('Measure and Project Input'!BH360),"",'Measure and Project Input'!BH360)</f>
        <v/>
      </c>
      <c r="U352" t="str">
        <f>IF(ISBLANK('Measure and Project Input'!BI360),"",'Measure and Project Input'!BI360)</f>
        <v/>
      </c>
      <c r="V352" t="str">
        <f>IF(ISBLANK('Measure and Project Input'!BJ360),"",'Measure and Project Input'!BJ360)</f>
        <v/>
      </c>
      <c r="W352" t="str">
        <f>IF(ISBLANK('Measure and Project Input'!BK360),"",'Measure and Project Input'!BK360)</f>
        <v/>
      </c>
      <c r="X352" t="str">
        <f>IF(ISBLANK('Measure and Project Input'!BL360),"",'Measure and Project Input'!BL360)</f>
        <v/>
      </c>
      <c r="Y352" t="str">
        <f>IF(ISBLANK('Measure and Project Input'!BM360),"",'Measure and Project Input'!BM360)</f>
        <v/>
      </c>
      <c r="Z352" t="str">
        <f>IF(ISBLANK('Measure and Project Input'!BN360),"",'Measure and Project Input'!BN360)</f>
        <v/>
      </c>
      <c r="AA352" t="str">
        <f>IF(ISBLANK('Measure and Project Input'!BO360),"",'Measure and Project Input'!BO360)</f>
        <v/>
      </c>
      <c r="AC352" t="str">
        <f>IF(ISBLANK('Measure and Project Input'!P360),"",'Measure and Project Input'!P360)</f>
        <v/>
      </c>
      <c r="AD352" t="str">
        <f>IF(ISBLANK('Measure and Project Input'!AG360),"",'Measure and Project Input'!AG360)</f>
        <v/>
      </c>
      <c r="AE352" t="str">
        <f>IF(ISBLANK('Measure and Project Input'!AH360),"",'Measure and Project Input'!AH360)</f>
        <v/>
      </c>
      <c r="AF352" t="str">
        <f>IF(ISBLANK('Measure and Project Input'!AN360),"",'Measure and Project Input'!AN360)</f>
        <v/>
      </c>
      <c r="AG352" t="str">
        <f>IF(ISBLANK('Measure and Project Input'!AO360),"",'Measure and Project Input'!AO360)</f>
        <v/>
      </c>
      <c r="AH352" t="str">
        <f>IF(ISBLANK('Measure and Project Input'!AP360),"",'Measure and Project Input'!AP360)</f>
        <v/>
      </c>
      <c r="AI352" t="str">
        <f>IF(ISBLANK('Measure and Project Input'!AQ360),"",'Measure and Project Input'!AQ360)</f>
        <v/>
      </c>
      <c r="AJ352" t="str">
        <f>IF(ISBLANK('Measure and Project Input'!AR360),"",'Measure and Project Input'!AR360)</f>
        <v/>
      </c>
      <c r="AK352" t="str">
        <f>IF(ISBLANK('Measure and Project Input'!AS360),"",'Measure and Project Input'!AS360)</f>
        <v/>
      </c>
      <c r="AL352" t="str">
        <f>IF(ISBLANK('Measure and Project Input'!AT360),"",'Measure and Project Input'!AT360)</f>
        <v/>
      </c>
      <c r="AM352" t="str">
        <f>IF(ISBLANK('Measure and Project Input'!AU360),"",'Measure and Project Input'!AU360)</f>
        <v/>
      </c>
      <c r="AN352" t="str">
        <f>IF(ISBLANK('Measure and Project Input'!AV360),"",'Measure and Project Input'!AV360)</f>
        <v/>
      </c>
      <c r="AO352" t="str">
        <f>IF(ISBLANK('Measure and Project Input'!AW360),"",'Measure and Project Input'!AW360)</f>
        <v/>
      </c>
      <c r="AP352" t="str">
        <f>IF(ISBLANK('Measure and Project Input'!AX360),"",'Measure and Project Input'!AX360)</f>
        <v/>
      </c>
      <c r="AQ352" t="str">
        <f>IF(ISBLANK('Measure and Project Input'!AY360),"",'Measure and Project Input'!AY360)</f>
        <v/>
      </c>
      <c r="AR352" t="str">
        <f>IF(ISBLANK('Measure and Project Input'!AZ360),"",'Measure and Project Input'!AZ360)</f>
        <v/>
      </c>
      <c r="AS352" t="str">
        <f>IF(ISBLANK('Measure and Project Input'!BA360),"",'Measure and Project Input'!BA360)</f>
        <v/>
      </c>
      <c r="AT352" t="str">
        <f>IF(ISBLANK('Measure and Project Input'!BB360),"",'Measure and Project Input'!BB360)</f>
        <v/>
      </c>
      <c r="AU352" t="str">
        <f>IF(ISBLANK('Measure and Project Input'!BC360),"",'Measure and Project Input'!BC360)</f>
        <v/>
      </c>
      <c r="AV352" t="str">
        <f>IF(ISBLANK('Measure and Project Input'!BD360),"",'Measure and Project Input'!BD360)</f>
        <v/>
      </c>
    </row>
    <row r="353" spans="1:48" x14ac:dyDescent="0.2">
      <c r="A353" t="str">
        <f>IF(ISBLANK('Measure and Project Input'!W361),"",'Measure and Project Input'!W361)</f>
        <v/>
      </c>
      <c r="B353" t="str">
        <f ca="1">IF(ISBLANK('Measure and Project Input'!X361),IF(ISBLANK('Measure and Project Input'!BY361),"",'Measure and Project Input'!BY361),'Measure and Project Input'!X361)</f>
        <v/>
      </c>
      <c r="C353" t="str">
        <f>IF(ISBLANK('Measure and Project Input'!Y361),"",'Measure and Project Input'!Y361)</f>
        <v/>
      </c>
      <c r="D353" t="str">
        <f>IF(ISBLANK('Measure and Project Input'!Z361),"",'Measure and Project Input'!Z361)</f>
        <v/>
      </c>
      <c r="E353" t="str">
        <f>IF(ISBLANK('Measure and Project Input'!AA361),"",'Measure and Project Input'!AA361)</f>
        <v/>
      </c>
      <c r="F353" t="str">
        <f>IF(ISBLANK('Measure and Project Input'!AB361),"",'Measure and Project Input'!AB361)</f>
        <v/>
      </c>
      <c r="G353" t="str">
        <f>IF(ISBLANK('Measure and Project Input'!AC361),"",'Measure and Project Input'!AC361)</f>
        <v/>
      </c>
      <c r="H353" t="str">
        <f>IF(ISBLANK('Measure and Project Input'!AD361),"",'Measure and Project Input'!AD361)</f>
        <v/>
      </c>
      <c r="I353" t="str">
        <f>IF(ISBLANK('Measure and Project Input'!AE361),"",'Measure and Project Input'!AE361)</f>
        <v/>
      </c>
      <c r="J353" t="str">
        <f>IF(ISBLANK('Measure and Project Input'!AF361),"",'Measure and Project Input'!AF361)</f>
        <v/>
      </c>
      <c r="K353" t="str">
        <f ca="1">IF(ISBLANK('Measure and Project Input'!BE361),"",'Measure and Project Input'!BE361)</f>
        <v/>
      </c>
      <c r="T353" t="str">
        <f>IF(ISBLANK('Measure and Project Input'!BH361),"",'Measure and Project Input'!BH361)</f>
        <v/>
      </c>
      <c r="U353" t="str">
        <f>IF(ISBLANK('Measure and Project Input'!BI361),"",'Measure and Project Input'!BI361)</f>
        <v/>
      </c>
      <c r="V353" t="str">
        <f>IF(ISBLANK('Measure and Project Input'!BJ361),"",'Measure and Project Input'!BJ361)</f>
        <v/>
      </c>
      <c r="W353" t="str">
        <f>IF(ISBLANK('Measure and Project Input'!BK361),"",'Measure and Project Input'!BK361)</f>
        <v/>
      </c>
      <c r="X353" t="str">
        <f>IF(ISBLANK('Measure and Project Input'!BL361),"",'Measure and Project Input'!BL361)</f>
        <v/>
      </c>
      <c r="Y353" t="str">
        <f>IF(ISBLANK('Measure and Project Input'!BM361),"",'Measure and Project Input'!BM361)</f>
        <v/>
      </c>
      <c r="Z353" t="str">
        <f>IF(ISBLANK('Measure and Project Input'!BN361),"",'Measure and Project Input'!BN361)</f>
        <v/>
      </c>
      <c r="AA353" t="str">
        <f>IF(ISBLANK('Measure and Project Input'!BO361),"",'Measure and Project Input'!BO361)</f>
        <v/>
      </c>
      <c r="AC353" t="str">
        <f>IF(ISBLANK('Measure and Project Input'!P361),"",'Measure and Project Input'!P361)</f>
        <v/>
      </c>
      <c r="AD353" t="str">
        <f>IF(ISBLANK('Measure and Project Input'!AG361),"",'Measure and Project Input'!AG361)</f>
        <v/>
      </c>
      <c r="AE353" t="str">
        <f>IF(ISBLANK('Measure and Project Input'!AH361),"",'Measure and Project Input'!AH361)</f>
        <v/>
      </c>
      <c r="AF353" t="str">
        <f>IF(ISBLANK('Measure and Project Input'!AN361),"",'Measure and Project Input'!AN361)</f>
        <v/>
      </c>
      <c r="AG353" t="str">
        <f>IF(ISBLANK('Measure and Project Input'!AO361),"",'Measure and Project Input'!AO361)</f>
        <v/>
      </c>
      <c r="AH353" t="str">
        <f>IF(ISBLANK('Measure and Project Input'!AP361),"",'Measure and Project Input'!AP361)</f>
        <v/>
      </c>
      <c r="AI353" t="str">
        <f>IF(ISBLANK('Measure and Project Input'!AQ361),"",'Measure and Project Input'!AQ361)</f>
        <v/>
      </c>
      <c r="AJ353" t="str">
        <f>IF(ISBLANK('Measure and Project Input'!AR361),"",'Measure and Project Input'!AR361)</f>
        <v/>
      </c>
      <c r="AK353" t="str">
        <f>IF(ISBLANK('Measure and Project Input'!AS361),"",'Measure and Project Input'!AS361)</f>
        <v/>
      </c>
      <c r="AL353" t="str">
        <f>IF(ISBLANK('Measure and Project Input'!AT361),"",'Measure and Project Input'!AT361)</f>
        <v/>
      </c>
      <c r="AM353" t="str">
        <f>IF(ISBLANK('Measure and Project Input'!AU361),"",'Measure and Project Input'!AU361)</f>
        <v/>
      </c>
      <c r="AN353" t="str">
        <f>IF(ISBLANK('Measure and Project Input'!AV361),"",'Measure and Project Input'!AV361)</f>
        <v/>
      </c>
      <c r="AO353" t="str">
        <f>IF(ISBLANK('Measure and Project Input'!AW361),"",'Measure and Project Input'!AW361)</f>
        <v/>
      </c>
      <c r="AP353" t="str">
        <f>IF(ISBLANK('Measure and Project Input'!AX361),"",'Measure and Project Input'!AX361)</f>
        <v/>
      </c>
      <c r="AQ353" t="str">
        <f>IF(ISBLANK('Measure and Project Input'!AY361),"",'Measure and Project Input'!AY361)</f>
        <v/>
      </c>
      <c r="AR353" t="str">
        <f>IF(ISBLANK('Measure and Project Input'!AZ361),"",'Measure and Project Input'!AZ361)</f>
        <v/>
      </c>
      <c r="AS353" t="str">
        <f>IF(ISBLANK('Measure and Project Input'!BA361),"",'Measure and Project Input'!BA361)</f>
        <v/>
      </c>
      <c r="AT353" t="str">
        <f>IF(ISBLANK('Measure and Project Input'!BB361),"",'Measure and Project Input'!BB361)</f>
        <v/>
      </c>
      <c r="AU353" t="str">
        <f>IF(ISBLANK('Measure and Project Input'!BC361),"",'Measure and Project Input'!BC361)</f>
        <v/>
      </c>
      <c r="AV353" t="str">
        <f>IF(ISBLANK('Measure and Project Input'!BD361),"",'Measure and Project Input'!BD361)</f>
        <v/>
      </c>
    </row>
    <row r="354" spans="1:48" x14ac:dyDescent="0.2">
      <c r="A354" t="str">
        <f>IF(ISBLANK('Measure and Project Input'!W362),"",'Measure and Project Input'!W362)</f>
        <v/>
      </c>
      <c r="B354" t="str">
        <f ca="1">IF(ISBLANK('Measure and Project Input'!X362),IF(ISBLANK('Measure and Project Input'!BY362),"",'Measure and Project Input'!BY362),'Measure and Project Input'!X362)</f>
        <v/>
      </c>
      <c r="C354" t="str">
        <f>IF(ISBLANK('Measure and Project Input'!Y362),"",'Measure and Project Input'!Y362)</f>
        <v/>
      </c>
      <c r="D354" t="str">
        <f>IF(ISBLANK('Measure and Project Input'!Z362),"",'Measure and Project Input'!Z362)</f>
        <v/>
      </c>
      <c r="E354" t="str">
        <f>IF(ISBLANK('Measure and Project Input'!AA362),"",'Measure and Project Input'!AA362)</f>
        <v/>
      </c>
      <c r="F354" t="str">
        <f>IF(ISBLANK('Measure and Project Input'!AB362),"",'Measure and Project Input'!AB362)</f>
        <v/>
      </c>
      <c r="G354" t="str">
        <f>IF(ISBLANK('Measure and Project Input'!AC362),"",'Measure and Project Input'!AC362)</f>
        <v/>
      </c>
      <c r="H354" t="str">
        <f>IF(ISBLANK('Measure and Project Input'!AD362),"",'Measure and Project Input'!AD362)</f>
        <v/>
      </c>
      <c r="I354" t="str">
        <f>IF(ISBLANK('Measure and Project Input'!AE362),"",'Measure and Project Input'!AE362)</f>
        <v/>
      </c>
      <c r="J354" t="str">
        <f>IF(ISBLANK('Measure and Project Input'!AF362),"",'Measure and Project Input'!AF362)</f>
        <v/>
      </c>
      <c r="K354" t="str">
        <f ca="1">IF(ISBLANK('Measure and Project Input'!BE362),"",'Measure and Project Input'!BE362)</f>
        <v/>
      </c>
      <c r="T354" t="str">
        <f>IF(ISBLANK('Measure and Project Input'!BH362),"",'Measure and Project Input'!BH362)</f>
        <v/>
      </c>
      <c r="U354" t="str">
        <f>IF(ISBLANK('Measure and Project Input'!BI362),"",'Measure and Project Input'!BI362)</f>
        <v/>
      </c>
      <c r="V354" t="str">
        <f>IF(ISBLANK('Measure and Project Input'!BJ362),"",'Measure and Project Input'!BJ362)</f>
        <v/>
      </c>
      <c r="W354" t="str">
        <f>IF(ISBLANK('Measure and Project Input'!BK362),"",'Measure and Project Input'!BK362)</f>
        <v/>
      </c>
      <c r="X354" t="str">
        <f>IF(ISBLANK('Measure and Project Input'!BL362),"",'Measure and Project Input'!BL362)</f>
        <v/>
      </c>
      <c r="Y354" t="str">
        <f>IF(ISBLANK('Measure and Project Input'!BM362),"",'Measure and Project Input'!BM362)</f>
        <v/>
      </c>
      <c r="Z354" t="str">
        <f>IF(ISBLANK('Measure and Project Input'!BN362),"",'Measure and Project Input'!BN362)</f>
        <v/>
      </c>
      <c r="AA354" t="str">
        <f>IF(ISBLANK('Measure and Project Input'!BO362),"",'Measure and Project Input'!BO362)</f>
        <v/>
      </c>
      <c r="AC354" t="str">
        <f>IF(ISBLANK('Measure and Project Input'!P362),"",'Measure and Project Input'!P362)</f>
        <v/>
      </c>
      <c r="AD354" t="str">
        <f>IF(ISBLANK('Measure and Project Input'!AG362),"",'Measure and Project Input'!AG362)</f>
        <v/>
      </c>
      <c r="AE354" t="str">
        <f>IF(ISBLANK('Measure and Project Input'!AH362),"",'Measure and Project Input'!AH362)</f>
        <v/>
      </c>
      <c r="AF354" t="str">
        <f>IF(ISBLANK('Measure and Project Input'!AN362),"",'Measure and Project Input'!AN362)</f>
        <v/>
      </c>
      <c r="AG354" t="str">
        <f>IF(ISBLANK('Measure and Project Input'!AO362),"",'Measure and Project Input'!AO362)</f>
        <v/>
      </c>
      <c r="AH354" t="str">
        <f>IF(ISBLANK('Measure and Project Input'!AP362),"",'Measure and Project Input'!AP362)</f>
        <v/>
      </c>
      <c r="AI354" t="str">
        <f>IF(ISBLANK('Measure and Project Input'!AQ362),"",'Measure and Project Input'!AQ362)</f>
        <v/>
      </c>
      <c r="AJ354" t="str">
        <f>IF(ISBLANK('Measure and Project Input'!AR362),"",'Measure and Project Input'!AR362)</f>
        <v/>
      </c>
      <c r="AK354" t="str">
        <f>IF(ISBLANK('Measure and Project Input'!AS362),"",'Measure and Project Input'!AS362)</f>
        <v/>
      </c>
      <c r="AL354" t="str">
        <f>IF(ISBLANK('Measure and Project Input'!AT362),"",'Measure and Project Input'!AT362)</f>
        <v/>
      </c>
      <c r="AM354" t="str">
        <f>IF(ISBLANK('Measure and Project Input'!AU362),"",'Measure and Project Input'!AU362)</f>
        <v/>
      </c>
      <c r="AN354" t="str">
        <f>IF(ISBLANK('Measure and Project Input'!AV362),"",'Measure and Project Input'!AV362)</f>
        <v/>
      </c>
      <c r="AO354" t="str">
        <f>IF(ISBLANK('Measure and Project Input'!AW362),"",'Measure and Project Input'!AW362)</f>
        <v/>
      </c>
      <c r="AP354" t="str">
        <f>IF(ISBLANK('Measure and Project Input'!AX362),"",'Measure and Project Input'!AX362)</f>
        <v/>
      </c>
      <c r="AQ354" t="str">
        <f>IF(ISBLANK('Measure and Project Input'!AY362),"",'Measure and Project Input'!AY362)</f>
        <v/>
      </c>
      <c r="AR354" t="str">
        <f>IF(ISBLANK('Measure and Project Input'!AZ362),"",'Measure and Project Input'!AZ362)</f>
        <v/>
      </c>
      <c r="AS354" t="str">
        <f>IF(ISBLANK('Measure and Project Input'!BA362),"",'Measure and Project Input'!BA362)</f>
        <v/>
      </c>
      <c r="AT354" t="str">
        <f>IF(ISBLANK('Measure and Project Input'!BB362),"",'Measure and Project Input'!BB362)</f>
        <v/>
      </c>
      <c r="AU354" t="str">
        <f>IF(ISBLANK('Measure and Project Input'!BC362),"",'Measure and Project Input'!BC362)</f>
        <v/>
      </c>
      <c r="AV354" t="str">
        <f>IF(ISBLANK('Measure and Project Input'!BD362),"",'Measure and Project Input'!BD362)</f>
        <v/>
      </c>
    </row>
    <row r="355" spans="1:48" x14ac:dyDescent="0.2">
      <c r="A355" t="str">
        <f>IF(ISBLANK('Measure and Project Input'!W363),"",'Measure and Project Input'!W363)</f>
        <v/>
      </c>
      <c r="B355" t="str">
        <f ca="1">IF(ISBLANK('Measure and Project Input'!X363),IF(ISBLANK('Measure and Project Input'!BY363),"",'Measure and Project Input'!BY363),'Measure and Project Input'!X363)</f>
        <v/>
      </c>
      <c r="C355" t="str">
        <f>IF(ISBLANK('Measure and Project Input'!Y363),"",'Measure and Project Input'!Y363)</f>
        <v/>
      </c>
      <c r="D355" t="str">
        <f>IF(ISBLANK('Measure and Project Input'!Z363),"",'Measure and Project Input'!Z363)</f>
        <v/>
      </c>
      <c r="E355" t="str">
        <f>IF(ISBLANK('Measure and Project Input'!AA363),"",'Measure and Project Input'!AA363)</f>
        <v/>
      </c>
      <c r="F355" t="str">
        <f>IF(ISBLANK('Measure and Project Input'!AB363),"",'Measure and Project Input'!AB363)</f>
        <v/>
      </c>
      <c r="G355" t="str">
        <f>IF(ISBLANK('Measure and Project Input'!AC363),"",'Measure and Project Input'!AC363)</f>
        <v/>
      </c>
      <c r="H355" t="str">
        <f>IF(ISBLANK('Measure and Project Input'!AD363),"",'Measure and Project Input'!AD363)</f>
        <v/>
      </c>
      <c r="I355" t="str">
        <f>IF(ISBLANK('Measure and Project Input'!AE363),"",'Measure and Project Input'!AE363)</f>
        <v/>
      </c>
      <c r="J355" t="str">
        <f>IF(ISBLANK('Measure and Project Input'!AF363),"",'Measure and Project Input'!AF363)</f>
        <v/>
      </c>
      <c r="K355" t="str">
        <f ca="1">IF(ISBLANK('Measure and Project Input'!BE363),"",'Measure and Project Input'!BE363)</f>
        <v/>
      </c>
      <c r="T355" t="str">
        <f>IF(ISBLANK('Measure and Project Input'!BH363),"",'Measure and Project Input'!BH363)</f>
        <v/>
      </c>
      <c r="U355" t="str">
        <f>IF(ISBLANK('Measure and Project Input'!BI363),"",'Measure and Project Input'!BI363)</f>
        <v/>
      </c>
      <c r="V355" t="str">
        <f>IF(ISBLANK('Measure and Project Input'!BJ363),"",'Measure and Project Input'!BJ363)</f>
        <v/>
      </c>
      <c r="W355" t="str">
        <f>IF(ISBLANK('Measure and Project Input'!BK363),"",'Measure and Project Input'!BK363)</f>
        <v/>
      </c>
      <c r="X355" t="str">
        <f>IF(ISBLANK('Measure and Project Input'!BL363),"",'Measure and Project Input'!BL363)</f>
        <v/>
      </c>
      <c r="Y355" t="str">
        <f>IF(ISBLANK('Measure and Project Input'!BM363),"",'Measure and Project Input'!BM363)</f>
        <v/>
      </c>
      <c r="Z355" t="str">
        <f>IF(ISBLANK('Measure and Project Input'!BN363),"",'Measure and Project Input'!BN363)</f>
        <v/>
      </c>
      <c r="AA355" t="str">
        <f>IF(ISBLANK('Measure and Project Input'!BO363),"",'Measure and Project Input'!BO363)</f>
        <v/>
      </c>
      <c r="AC355" t="str">
        <f>IF(ISBLANK('Measure and Project Input'!P363),"",'Measure and Project Input'!P363)</f>
        <v/>
      </c>
      <c r="AD355" t="str">
        <f>IF(ISBLANK('Measure and Project Input'!AG363),"",'Measure and Project Input'!AG363)</f>
        <v/>
      </c>
      <c r="AE355" t="str">
        <f>IF(ISBLANK('Measure and Project Input'!AH363),"",'Measure and Project Input'!AH363)</f>
        <v/>
      </c>
      <c r="AF355" t="str">
        <f>IF(ISBLANK('Measure and Project Input'!AN363),"",'Measure and Project Input'!AN363)</f>
        <v/>
      </c>
      <c r="AG355" t="str">
        <f>IF(ISBLANK('Measure and Project Input'!AO363),"",'Measure and Project Input'!AO363)</f>
        <v/>
      </c>
      <c r="AH355" t="str">
        <f>IF(ISBLANK('Measure and Project Input'!AP363),"",'Measure and Project Input'!AP363)</f>
        <v/>
      </c>
      <c r="AI355" t="str">
        <f>IF(ISBLANK('Measure and Project Input'!AQ363),"",'Measure and Project Input'!AQ363)</f>
        <v/>
      </c>
      <c r="AJ355" t="str">
        <f>IF(ISBLANK('Measure and Project Input'!AR363),"",'Measure and Project Input'!AR363)</f>
        <v/>
      </c>
      <c r="AK355" t="str">
        <f>IF(ISBLANK('Measure and Project Input'!AS363),"",'Measure and Project Input'!AS363)</f>
        <v/>
      </c>
      <c r="AL355" t="str">
        <f>IF(ISBLANK('Measure and Project Input'!AT363),"",'Measure and Project Input'!AT363)</f>
        <v/>
      </c>
      <c r="AM355" t="str">
        <f>IF(ISBLANK('Measure and Project Input'!AU363),"",'Measure and Project Input'!AU363)</f>
        <v/>
      </c>
      <c r="AN355" t="str">
        <f>IF(ISBLANK('Measure and Project Input'!AV363),"",'Measure and Project Input'!AV363)</f>
        <v/>
      </c>
      <c r="AO355" t="str">
        <f>IF(ISBLANK('Measure and Project Input'!AW363),"",'Measure and Project Input'!AW363)</f>
        <v/>
      </c>
      <c r="AP355" t="str">
        <f>IF(ISBLANK('Measure and Project Input'!AX363),"",'Measure and Project Input'!AX363)</f>
        <v/>
      </c>
      <c r="AQ355" t="str">
        <f>IF(ISBLANK('Measure and Project Input'!AY363),"",'Measure and Project Input'!AY363)</f>
        <v/>
      </c>
      <c r="AR355" t="str">
        <f>IF(ISBLANK('Measure and Project Input'!AZ363),"",'Measure and Project Input'!AZ363)</f>
        <v/>
      </c>
      <c r="AS355" t="str">
        <f>IF(ISBLANK('Measure and Project Input'!BA363),"",'Measure and Project Input'!BA363)</f>
        <v/>
      </c>
      <c r="AT355" t="str">
        <f>IF(ISBLANK('Measure and Project Input'!BB363),"",'Measure and Project Input'!BB363)</f>
        <v/>
      </c>
      <c r="AU355" t="str">
        <f>IF(ISBLANK('Measure and Project Input'!BC363),"",'Measure and Project Input'!BC363)</f>
        <v/>
      </c>
      <c r="AV355" t="str">
        <f>IF(ISBLANK('Measure and Project Input'!BD363),"",'Measure and Project Input'!BD363)</f>
        <v/>
      </c>
    </row>
    <row r="356" spans="1:48" x14ac:dyDescent="0.2">
      <c r="A356" t="str">
        <f>IF(ISBLANK('Measure and Project Input'!W364),"",'Measure and Project Input'!W364)</f>
        <v/>
      </c>
      <c r="B356" t="str">
        <f ca="1">IF(ISBLANK('Measure and Project Input'!X364),IF(ISBLANK('Measure and Project Input'!BY364),"",'Measure and Project Input'!BY364),'Measure and Project Input'!X364)</f>
        <v/>
      </c>
      <c r="C356" t="str">
        <f>IF(ISBLANK('Measure and Project Input'!Y364),"",'Measure and Project Input'!Y364)</f>
        <v/>
      </c>
      <c r="D356" t="str">
        <f>IF(ISBLANK('Measure and Project Input'!Z364),"",'Measure and Project Input'!Z364)</f>
        <v/>
      </c>
      <c r="E356" t="str">
        <f>IF(ISBLANK('Measure and Project Input'!AA364),"",'Measure and Project Input'!AA364)</f>
        <v/>
      </c>
      <c r="F356" t="str">
        <f>IF(ISBLANK('Measure and Project Input'!AB364),"",'Measure and Project Input'!AB364)</f>
        <v/>
      </c>
      <c r="G356" t="str">
        <f>IF(ISBLANK('Measure and Project Input'!AC364),"",'Measure and Project Input'!AC364)</f>
        <v/>
      </c>
      <c r="H356" t="str">
        <f>IF(ISBLANK('Measure and Project Input'!AD364),"",'Measure and Project Input'!AD364)</f>
        <v/>
      </c>
      <c r="I356" t="str">
        <f>IF(ISBLANK('Measure and Project Input'!AE364),"",'Measure and Project Input'!AE364)</f>
        <v/>
      </c>
      <c r="J356" t="str">
        <f>IF(ISBLANK('Measure and Project Input'!AF364),"",'Measure and Project Input'!AF364)</f>
        <v/>
      </c>
      <c r="K356" t="str">
        <f ca="1">IF(ISBLANK('Measure and Project Input'!BE364),"",'Measure and Project Input'!BE364)</f>
        <v/>
      </c>
      <c r="T356" t="str">
        <f>IF(ISBLANK('Measure and Project Input'!BH364),"",'Measure and Project Input'!BH364)</f>
        <v/>
      </c>
      <c r="U356" t="str">
        <f>IF(ISBLANK('Measure and Project Input'!BI364),"",'Measure and Project Input'!BI364)</f>
        <v/>
      </c>
      <c r="V356" t="str">
        <f>IF(ISBLANK('Measure and Project Input'!BJ364),"",'Measure and Project Input'!BJ364)</f>
        <v/>
      </c>
      <c r="W356" t="str">
        <f>IF(ISBLANK('Measure and Project Input'!BK364),"",'Measure and Project Input'!BK364)</f>
        <v/>
      </c>
      <c r="X356" t="str">
        <f>IF(ISBLANK('Measure and Project Input'!BL364),"",'Measure and Project Input'!BL364)</f>
        <v/>
      </c>
      <c r="Y356" t="str">
        <f>IF(ISBLANK('Measure and Project Input'!BM364),"",'Measure and Project Input'!BM364)</f>
        <v/>
      </c>
      <c r="Z356" t="str">
        <f>IF(ISBLANK('Measure and Project Input'!BN364),"",'Measure and Project Input'!BN364)</f>
        <v/>
      </c>
      <c r="AA356" t="str">
        <f>IF(ISBLANK('Measure and Project Input'!BO364),"",'Measure and Project Input'!BO364)</f>
        <v/>
      </c>
      <c r="AC356" t="str">
        <f>IF(ISBLANK('Measure and Project Input'!P364),"",'Measure and Project Input'!P364)</f>
        <v/>
      </c>
      <c r="AD356" t="str">
        <f>IF(ISBLANK('Measure and Project Input'!AG364),"",'Measure and Project Input'!AG364)</f>
        <v/>
      </c>
      <c r="AE356" t="str">
        <f>IF(ISBLANK('Measure and Project Input'!AH364),"",'Measure and Project Input'!AH364)</f>
        <v/>
      </c>
      <c r="AF356" t="str">
        <f>IF(ISBLANK('Measure and Project Input'!AN364),"",'Measure and Project Input'!AN364)</f>
        <v/>
      </c>
      <c r="AG356" t="str">
        <f>IF(ISBLANK('Measure and Project Input'!AO364),"",'Measure and Project Input'!AO364)</f>
        <v/>
      </c>
      <c r="AH356" t="str">
        <f>IF(ISBLANK('Measure and Project Input'!AP364),"",'Measure and Project Input'!AP364)</f>
        <v/>
      </c>
      <c r="AI356" t="str">
        <f>IF(ISBLANK('Measure and Project Input'!AQ364),"",'Measure and Project Input'!AQ364)</f>
        <v/>
      </c>
      <c r="AJ356" t="str">
        <f>IF(ISBLANK('Measure and Project Input'!AR364),"",'Measure and Project Input'!AR364)</f>
        <v/>
      </c>
      <c r="AK356" t="str">
        <f>IF(ISBLANK('Measure and Project Input'!AS364),"",'Measure and Project Input'!AS364)</f>
        <v/>
      </c>
      <c r="AL356" t="str">
        <f>IF(ISBLANK('Measure and Project Input'!AT364),"",'Measure and Project Input'!AT364)</f>
        <v/>
      </c>
      <c r="AM356" t="str">
        <f>IF(ISBLANK('Measure and Project Input'!AU364),"",'Measure and Project Input'!AU364)</f>
        <v/>
      </c>
      <c r="AN356" t="str">
        <f>IF(ISBLANK('Measure and Project Input'!AV364),"",'Measure and Project Input'!AV364)</f>
        <v/>
      </c>
      <c r="AO356" t="str">
        <f>IF(ISBLANK('Measure and Project Input'!AW364),"",'Measure and Project Input'!AW364)</f>
        <v/>
      </c>
      <c r="AP356" t="str">
        <f>IF(ISBLANK('Measure and Project Input'!AX364),"",'Measure and Project Input'!AX364)</f>
        <v/>
      </c>
      <c r="AQ356" t="str">
        <f>IF(ISBLANK('Measure and Project Input'!AY364),"",'Measure and Project Input'!AY364)</f>
        <v/>
      </c>
      <c r="AR356" t="str">
        <f>IF(ISBLANK('Measure and Project Input'!AZ364),"",'Measure and Project Input'!AZ364)</f>
        <v/>
      </c>
      <c r="AS356" t="str">
        <f>IF(ISBLANK('Measure and Project Input'!BA364),"",'Measure and Project Input'!BA364)</f>
        <v/>
      </c>
      <c r="AT356" t="str">
        <f>IF(ISBLANK('Measure and Project Input'!BB364),"",'Measure and Project Input'!BB364)</f>
        <v/>
      </c>
      <c r="AU356" t="str">
        <f>IF(ISBLANK('Measure and Project Input'!BC364),"",'Measure and Project Input'!BC364)</f>
        <v/>
      </c>
      <c r="AV356" t="str">
        <f>IF(ISBLANK('Measure and Project Input'!BD364),"",'Measure and Project Input'!BD364)</f>
        <v/>
      </c>
    </row>
    <row r="357" spans="1:48" x14ac:dyDescent="0.2">
      <c r="A357" t="str">
        <f>IF(ISBLANK('Measure and Project Input'!W365),"",'Measure and Project Input'!W365)</f>
        <v/>
      </c>
      <c r="B357" t="str">
        <f ca="1">IF(ISBLANK('Measure and Project Input'!X365),IF(ISBLANK('Measure and Project Input'!BY365),"",'Measure and Project Input'!BY365),'Measure and Project Input'!X365)</f>
        <v/>
      </c>
      <c r="C357" t="str">
        <f>IF(ISBLANK('Measure and Project Input'!Y365),"",'Measure and Project Input'!Y365)</f>
        <v/>
      </c>
      <c r="D357" t="str">
        <f>IF(ISBLANK('Measure and Project Input'!Z365),"",'Measure and Project Input'!Z365)</f>
        <v/>
      </c>
      <c r="E357" t="str">
        <f>IF(ISBLANK('Measure and Project Input'!AA365),"",'Measure and Project Input'!AA365)</f>
        <v/>
      </c>
      <c r="F357" t="str">
        <f>IF(ISBLANK('Measure and Project Input'!AB365),"",'Measure and Project Input'!AB365)</f>
        <v/>
      </c>
      <c r="G357" t="str">
        <f>IF(ISBLANK('Measure and Project Input'!AC365),"",'Measure and Project Input'!AC365)</f>
        <v/>
      </c>
      <c r="H357" t="str">
        <f>IF(ISBLANK('Measure and Project Input'!AD365),"",'Measure and Project Input'!AD365)</f>
        <v/>
      </c>
      <c r="I357" t="str">
        <f>IF(ISBLANK('Measure and Project Input'!AE365),"",'Measure and Project Input'!AE365)</f>
        <v/>
      </c>
      <c r="J357" t="str">
        <f>IF(ISBLANK('Measure and Project Input'!AF365),"",'Measure and Project Input'!AF365)</f>
        <v/>
      </c>
      <c r="K357" t="str">
        <f ca="1">IF(ISBLANK('Measure and Project Input'!BE365),"",'Measure and Project Input'!BE365)</f>
        <v/>
      </c>
      <c r="T357" t="str">
        <f>IF(ISBLANK('Measure and Project Input'!BH365),"",'Measure and Project Input'!BH365)</f>
        <v/>
      </c>
      <c r="U357" t="str">
        <f>IF(ISBLANK('Measure and Project Input'!BI365),"",'Measure and Project Input'!BI365)</f>
        <v/>
      </c>
      <c r="V357" t="str">
        <f>IF(ISBLANK('Measure and Project Input'!BJ365),"",'Measure and Project Input'!BJ365)</f>
        <v/>
      </c>
      <c r="W357" t="str">
        <f>IF(ISBLANK('Measure and Project Input'!BK365),"",'Measure and Project Input'!BK365)</f>
        <v/>
      </c>
      <c r="X357" t="str">
        <f>IF(ISBLANK('Measure and Project Input'!BL365),"",'Measure and Project Input'!BL365)</f>
        <v/>
      </c>
      <c r="Y357" t="str">
        <f>IF(ISBLANK('Measure and Project Input'!BM365),"",'Measure and Project Input'!BM365)</f>
        <v/>
      </c>
      <c r="Z357" t="str">
        <f>IF(ISBLANK('Measure and Project Input'!BN365),"",'Measure and Project Input'!BN365)</f>
        <v/>
      </c>
      <c r="AA357" t="str">
        <f>IF(ISBLANK('Measure and Project Input'!BO365),"",'Measure and Project Input'!BO365)</f>
        <v/>
      </c>
      <c r="AC357" t="str">
        <f>IF(ISBLANK('Measure and Project Input'!P365),"",'Measure and Project Input'!P365)</f>
        <v/>
      </c>
      <c r="AD357" t="str">
        <f>IF(ISBLANK('Measure and Project Input'!AG365),"",'Measure and Project Input'!AG365)</f>
        <v/>
      </c>
      <c r="AE357" t="str">
        <f>IF(ISBLANK('Measure and Project Input'!AH365),"",'Measure and Project Input'!AH365)</f>
        <v/>
      </c>
      <c r="AF357" t="str">
        <f>IF(ISBLANK('Measure and Project Input'!AN365),"",'Measure and Project Input'!AN365)</f>
        <v/>
      </c>
      <c r="AG357" t="str">
        <f>IF(ISBLANK('Measure and Project Input'!AO365),"",'Measure and Project Input'!AO365)</f>
        <v/>
      </c>
      <c r="AH357" t="str">
        <f>IF(ISBLANK('Measure and Project Input'!AP365),"",'Measure and Project Input'!AP365)</f>
        <v/>
      </c>
      <c r="AI357" t="str">
        <f>IF(ISBLANK('Measure and Project Input'!AQ365),"",'Measure and Project Input'!AQ365)</f>
        <v/>
      </c>
      <c r="AJ357" t="str">
        <f>IF(ISBLANK('Measure and Project Input'!AR365),"",'Measure and Project Input'!AR365)</f>
        <v/>
      </c>
      <c r="AK357" t="str">
        <f>IF(ISBLANK('Measure and Project Input'!AS365),"",'Measure and Project Input'!AS365)</f>
        <v/>
      </c>
      <c r="AL357" t="str">
        <f>IF(ISBLANK('Measure and Project Input'!AT365),"",'Measure and Project Input'!AT365)</f>
        <v/>
      </c>
      <c r="AM357" t="str">
        <f>IF(ISBLANK('Measure and Project Input'!AU365),"",'Measure and Project Input'!AU365)</f>
        <v/>
      </c>
      <c r="AN357" t="str">
        <f>IF(ISBLANK('Measure and Project Input'!AV365),"",'Measure and Project Input'!AV365)</f>
        <v/>
      </c>
      <c r="AO357" t="str">
        <f>IF(ISBLANK('Measure and Project Input'!AW365),"",'Measure and Project Input'!AW365)</f>
        <v/>
      </c>
      <c r="AP357" t="str">
        <f>IF(ISBLANK('Measure and Project Input'!AX365),"",'Measure and Project Input'!AX365)</f>
        <v/>
      </c>
      <c r="AQ357" t="str">
        <f>IF(ISBLANK('Measure and Project Input'!AY365),"",'Measure and Project Input'!AY365)</f>
        <v/>
      </c>
      <c r="AR357" t="str">
        <f>IF(ISBLANK('Measure and Project Input'!AZ365),"",'Measure and Project Input'!AZ365)</f>
        <v/>
      </c>
      <c r="AS357" t="str">
        <f>IF(ISBLANK('Measure and Project Input'!BA365),"",'Measure and Project Input'!BA365)</f>
        <v/>
      </c>
      <c r="AT357" t="str">
        <f>IF(ISBLANK('Measure and Project Input'!BB365),"",'Measure and Project Input'!BB365)</f>
        <v/>
      </c>
      <c r="AU357" t="str">
        <f>IF(ISBLANK('Measure and Project Input'!BC365),"",'Measure and Project Input'!BC365)</f>
        <v/>
      </c>
      <c r="AV357" t="str">
        <f>IF(ISBLANK('Measure and Project Input'!BD365),"",'Measure and Project Input'!BD365)</f>
        <v/>
      </c>
    </row>
    <row r="358" spans="1:48" x14ac:dyDescent="0.2">
      <c r="A358" t="str">
        <f>IF(ISBLANK('Measure and Project Input'!W366),"",'Measure and Project Input'!W366)</f>
        <v/>
      </c>
      <c r="B358" t="str">
        <f ca="1">IF(ISBLANK('Measure and Project Input'!X366),IF(ISBLANK('Measure and Project Input'!BY366),"",'Measure and Project Input'!BY366),'Measure and Project Input'!X366)</f>
        <v/>
      </c>
      <c r="C358" t="str">
        <f>IF(ISBLANK('Measure and Project Input'!Y366),"",'Measure and Project Input'!Y366)</f>
        <v/>
      </c>
      <c r="D358" t="str">
        <f>IF(ISBLANK('Measure and Project Input'!Z366),"",'Measure and Project Input'!Z366)</f>
        <v/>
      </c>
      <c r="E358" t="str">
        <f>IF(ISBLANK('Measure and Project Input'!AA366),"",'Measure and Project Input'!AA366)</f>
        <v/>
      </c>
      <c r="F358" t="str">
        <f>IF(ISBLANK('Measure and Project Input'!AB366),"",'Measure and Project Input'!AB366)</f>
        <v/>
      </c>
      <c r="G358" t="str">
        <f>IF(ISBLANK('Measure and Project Input'!AC366),"",'Measure and Project Input'!AC366)</f>
        <v/>
      </c>
      <c r="H358" t="str">
        <f>IF(ISBLANK('Measure and Project Input'!AD366),"",'Measure and Project Input'!AD366)</f>
        <v/>
      </c>
      <c r="I358" t="str">
        <f>IF(ISBLANK('Measure and Project Input'!AE366),"",'Measure and Project Input'!AE366)</f>
        <v/>
      </c>
      <c r="J358" t="str">
        <f>IF(ISBLANK('Measure and Project Input'!AF366),"",'Measure and Project Input'!AF366)</f>
        <v/>
      </c>
      <c r="K358" t="str">
        <f ca="1">IF(ISBLANK('Measure and Project Input'!BE366),"",'Measure and Project Input'!BE366)</f>
        <v/>
      </c>
      <c r="T358" t="str">
        <f>IF(ISBLANK('Measure and Project Input'!BH366),"",'Measure and Project Input'!BH366)</f>
        <v/>
      </c>
      <c r="U358" t="str">
        <f>IF(ISBLANK('Measure and Project Input'!BI366),"",'Measure and Project Input'!BI366)</f>
        <v/>
      </c>
      <c r="V358" t="str">
        <f>IF(ISBLANK('Measure and Project Input'!BJ366),"",'Measure and Project Input'!BJ366)</f>
        <v/>
      </c>
      <c r="W358" t="str">
        <f>IF(ISBLANK('Measure and Project Input'!BK366),"",'Measure and Project Input'!BK366)</f>
        <v/>
      </c>
      <c r="X358" t="str">
        <f>IF(ISBLANK('Measure and Project Input'!BL366),"",'Measure and Project Input'!BL366)</f>
        <v/>
      </c>
      <c r="Y358" t="str">
        <f>IF(ISBLANK('Measure and Project Input'!BM366),"",'Measure and Project Input'!BM366)</f>
        <v/>
      </c>
      <c r="Z358" t="str">
        <f>IF(ISBLANK('Measure and Project Input'!BN366),"",'Measure and Project Input'!BN366)</f>
        <v/>
      </c>
      <c r="AA358" t="str">
        <f>IF(ISBLANK('Measure and Project Input'!BO366),"",'Measure and Project Input'!BO366)</f>
        <v/>
      </c>
      <c r="AC358" t="str">
        <f>IF(ISBLANK('Measure and Project Input'!P366),"",'Measure and Project Input'!P366)</f>
        <v/>
      </c>
      <c r="AD358" t="str">
        <f>IF(ISBLANK('Measure and Project Input'!AG366),"",'Measure and Project Input'!AG366)</f>
        <v/>
      </c>
      <c r="AE358" t="str">
        <f>IF(ISBLANK('Measure and Project Input'!AH366),"",'Measure and Project Input'!AH366)</f>
        <v/>
      </c>
      <c r="AF358" t="str">
        <f>IF(ISBLANK('Measure and Project Input'!AN366),"",'Measure and Project Input'!AN366)</f>
        <v/>
      </c>
      <c r="AG358" t="str">
        <f>IF(ISBLANK('Measure and Project Input'!AO366),"",'Measure and Project Input'!AO366)</f>
        <v/>
      </c>
      <c r="AH358" t="str">
        <f>IF(ISBLANK('Measure and Project Input'!AP366),"",'Measure and Project Input'!AP366)</f>
        <v/>
      </c>
      <c r="AI358" t="str">
        <f>IF(ISBLANK('Measure and Project Input'!AQ366),"",'Measure and Project Input'!AQ366)</f>
        <v/>
      </c>
      <c r="AJ358" t="str">
        <f>IF(ISBLANK('Measure and Project Input'!AR366),"",'Measure and Project Input'!AR366)</f>
        <v/>
      </c>
      <c r="AK358" t="str">
        <f>IF(ISBLANK('Measure and Project Input'!AS366),"",'Measure and Project Input'!AS366)</f>
        <v/>
      </c>
      <c r="AL358" t="str">
        <f>IF(ISBLANK('Measure and Project Input'!AT366),"",'Measure and Project Input'!AT366)</f>
        <v/>
      </c>
      <c r="AM358" t="str">
        <f>IF(ISBLANK('Measure and Project Input'!AU366),"",'Measure and Project Input'!AU366)</f>
        <v/>
      </c>
      <c r="AN358" t="str">
        <f>IF(ISBLANK('Measure and Project Input'!AV366),"",'Measure and Project Input'!AV366)</f>
        <v/>
      </c>
      <c r="AO358" t="str">
        <f>IF(ISBLANK('Measure and Project Input'!AW366),"",'Measure and Project Input'!AW366)</f>
        <v/>
      </c>
      <c r="AP358" t="str">
        <f>IF(ISBLANK('Measure and Project Input'!AX366),"",'Measure and Project Input'!AX366)</f>
        <v/>
      </c>
      <c r="AQ358" t="str">
        <f>IF(ISBLANK('Measure and Project Input'!AY366),"",'Measure and Project Input'!AY366)</f>
        <v/>
      </c>
      <c r="AR358" t="str">
        <f>IF(ISBLANK('Measure and Project Input'!AZ366),"",'Measure and Project Input'!AZ366)</f>
        <v/>
      </c>
      <c r="AS358" t="str">
        <f>IF(ISBLANK('Measure and Project Input'!BA366),"",'Measure and Project Input'!BA366)</f>
        <v/>
      </c>
      <c r="AT358" t="str">
        <f>IF(ISBLANK('Measure and Project Input'!BB366),"",'Measure and Project Input'!BB366)</f>
        <v/>
      </c>
      <c r="AU358" t="str">
        <f>IF(ISBLANK('Measure and Project Input'!BC366),"",'Measure and Project Input'!BC366)</f>
        <v/>
      </c>
      <c r="AV358" t="str">
        <f>IF(ISBLANK('Measure and Project Input'!BD366),"",'Measure and Project Input'!BD366)</f>
        <v/>
      </c>
    </row>
    <row r="359" spans="1:48" x14ac:dyDescent="0.2">
      <c r="A359" t="str">
        <f>IF(ISBLANK('Measure and Project Input'!W367),"",'Measure and Project Input'!W367)</f>
        <v/>
      </c>
      <c r="B359" t="str">
        <f ca="1">IF(ISBLANK('Measure and Project Input'!X367),IF(ISBLANK('Measure and Project Input'!BY367),"",'Measure and Project Input'!BY367),'Measure and Project Input'!X367)</f>
        <v/>
      </c>
      <c r="C359" t="str">
        <f>IF(ISBLANK('Measure and Project Input'!Y367),"",'Measure and Project Input'!Y367)</f>
        <v/>
      </c>
      <c r="D359" t="str">
        <f>IF(ISBLANK('Measure and Project Input'!Z367),"",'Measure and Project Input'!Z367)</f>
        <v/>
      </c>
      <c r="E359" t="str">
        <f>IF(ISBLANK('Measure and Project Input'!AA367),"",'Measure and Project Input'!AA367)</f>
        <v/>
      </c>
      <c r="F359" t="str">
        <f>IF(ISBLANK('Measure and Project Input'!AB367),"",'Measure and Project Input'!AB367)</f>
        <v/>
      </c>
      <c r="G359" t="str">
        <f>IF(ISBLANK('Measure and Project Input'!AC367),"",'Measure and Project Input'!AC367)</f>
        <v/>
      </c>
      <c r="H359" t="str">
        <f>IF(ISBLANK('Measure and Project Input'!AD367),"",'Measure and Project Input'!AD367)</f>
        <v/>
      </c>
      <c r="I359" t="str">
        <f>IF(ISBLANK('Measure and Project Input'!AE367),"",'Measure and Project Input'!AE367)</f>
        <v/>
      </c>
      <c r="J359" t="str">
        <f>IF(ISBLANK('Measure and Project Input'!AF367),"",'Measure and Project Input'!AF367)</f>
        <v/>
      </c>
      <c r="K359" t="str">
        <f ca="1">IF(ISBLANK('Measure and Project Input'!BE367),"",'Measure and Project Input'!BE367)</f>
        <v/>
      </c>
      <c r="T359" t="str">
        <f>IF(ISBLANK('Measure and Project Input'!BH367),"",'Measure and Project Input'!BH367)</f>
        <v/>
      </c>
      <c r="U359" t="str">
        <f>IF(ISBLANK('Measure and Project Input'!BI367),"",'Measure and Project Input'!BI367)</f>
        <v/>
      </c>
      <c r="V359" t="str">
        <f>IF(ISBLANK('Measure and Project Input'!BJ367),"",'Measure and Project Input'!BJ367)</f>
        <v/>
      </c>
      <c r="W359" t="str">
        <f>IF(ISBLANK('Measure and Project Input'!BK367),"",'Measure and Project Input'!BK367)</f>
        <v/>
      </c>
      <c r="X359" t="str">
        <f>IF(ISBLANK('Measure and Project Input'!BL367),"",'Measure and Project Input'!BL367)</f>
        <v/>
      </c>
      <c r="Y359" t="str">
        <f>IF(ISBLANK('Measure and Project Input'!BM367),"",'Measure and Project Input'!BM367)</f>
        <v/>
      </c>
      <c r="Z359" t="str">
        <f>IF(ISBLANK('Measure and Project Input'!BN367),"",'Measure and Project Input'!BN367)</f>
        <v/>
      </c>
      <c r="AA359" t="str">
        <f>IF(ISBLANK('Measure and Project Input'!BO367),"",'Measure and Project Input'!BO367)</f>
        <v/>
      </c>
      <c r="AC359" t="str">
        <f>IF(ISBLANK('Measure and Project Input'!P367),"",'Measure and Project Input'!P367)</f>
        <v/>
      </c>
      <c r="AD359" t="str">
        <f>IF(ISBLANK('Measure and Project Input'!AG367),"",'Measure and Project Input'!AG367)</f>
        <v/>
      </c>
      <c r="AE359" t="str">
        <f>IF(ISBLANK('Measure and Project Input'!AH367),"",'Measure and Project Input'!AH367)</f>
        <v/>
      </c>
      <c r="AF359" t="str">
        <f>IF(ISBLANK('Measure and Project Input'!AN367),"",'Measure and Project Input'!AN367)</f>
        <v/>
      </c>
      <c r="AG359" t="str">
        <f>IF(ISBLANK('Measure and Project Input'!AO367),"",'Measure and Project Input'!AO367)</f>
        <v/>
      </c>
      <c r="AH359" t="str">
        <f>IF(ISBLANK('Measure and Project Input'!AP367),"",'Measure and Project Input'!AP367)</f>
        <v/>
      </c>
      <c r="AI359" t="str">
        <f>IF(ISBLANK('Measure and Project Input'!AQ367),"",'Measure and Project Input'!AQ367)</f>
        <v/>
      </c>
      <c r="AJ359" t="str">
        <f>IF(ISBLANK('Measure and Project Input'!AR367),"",'Measure and Project Input'!AR367)</f>
        <v/>
      </c>
      <c r="AK359" t="str">
        <f>IF(ISBLANK('Measure and Project Input'!AS367),"",'Measure and Project Input'!AS367)</f>
        <v/>
      </c>
      <c r="AL359" t="str">
        <f>IF(ISBLANK('Measure and Project Input'!AT367),"",'Measure and Project Input'!AT367)</f>
        <v/>
      </c>
      <c r="AM359" t="str">
        <f>IF(ISBLANK('Measure and Project Input'!AU367),"",'Measure and Project Input'!AU367)</f>
        <v/>
      </c>
      <c r="AN359" t="str">
        <f>IF(ISBLANK('Measure and Project Input'!AV367),"",'Measure and Project Input'!AV367)</f>
        <v/>
      </c>
      <c r="AO359" t="str">
        <f>IF(ISBLANK('Measure and Project Input'!AW367),"",'Measure and Project Input'!AW367)</f>
        <v/>
      </c>
      <c r="AP359" t="str">
        <f>IF(ISBLANK('Measure and Project Input'!AX367),"",'Measure and Project Input'!AX367)</f>
        <v/>
      </c>
      <c r="AQ359" t="str">
        <f>IF(ISBLANK('Measure and Project Input'!AY367),"",'Measure and Project Input'!AY367)</f>
        <v/>
      </c>
      <c r="AR359" t="str">
        <f>IF(ISBLANK('Measure and Project Input'!AZ367),"",'Measure and Project Input'!AZ367)</f>
        <v/>
      </c>
      <c r="AS359" t="str">
        <f>IF(ISBLANK('Measure and Project Input'!BA367),"",'Measure and Project Input'!BA367)</f>
        <v/>
      </c>
      <c r="AT359" t="str">
        <f>IF(ISBLANK('Measure and Project Input'!BB367),"",'Measure and Project Input'!BB367)</f>
        <v/>
      </c>
      <c r="AU359" t="str">
        <f>IF(ISBLANK('Measure and Project Input'!BC367),"",'Measure and Project Input'!BC367)</f>
        <v/>
      </c>
      <c r="AV359" t="str">
        <f>IF(ISBLANK('Measure and Project Input'!BD367),"",'Measure and Project Input'!BD367)</f>
        <v/>
      </c>
    </row>
    <row r="360" spans="1:48" x14ac:dyDescent="0.2">
      <c r="A360" t="str">
        <f>IF(ISBLANK('Measure and Project Input'!W368),"",'Measure and Project Input'!W368)</f>
        <v/>
      </c>
      <c r="B360" t="str">
        <f ca="1">IF(ISBLANK('Measure and Project Input'!X368),IF(ISBLANK('Measure and Project Input'!BY368),"",'Measure and Project Input'!BY368),'Measure and Project Input'!X368)</f>
        <v/>
      </c>
      <c r="C360" t="str">
        <f>IF(ISBLANK('Measure and Project Input'!Y368),"",'Measure and Project Input'!Y368)</f>
        <v/>
      </c>
      <c r="D360" t="str">
        <f>IF(ISBLANK('Measure and Project Input'!Z368),"",'Measure and Project Input'!Z368)</f>
        <v/>
      </c>
      <c r="E360" t="str">
        <f>IF(ISBLANK('Measure and Project Input'!AA368),"",'Measure and Project Input'!AA368)</f>
        <v/>
      </c>
      <c r="F360" t="str">
        <f>IF(ISBLANK('Measure and Project Input'!AB368),"",'Measure and Project Input'!AB368)</f>
        <v/>
      </c>
      <c r="G360" t="str">
        <f>IF(ISBLANK('Measure and Project Input'!AC368),"",'Measure and Project Input'!AC368)</f>
        <v/>
      </c>
      <c r="H360" t="str">
        <f>IF(ISBLANK('Measure and Project Input'!AD368),"",'Measure and Project Input'!AD368)</f>
        <v/>
      </c>
      <c r="I360" t="str">
        <f>IF(ISBLANK('Measure and Project Input'!AE368),"",'Measure and Project Input'!AE368)</f>
        <v/>
      </c>
      <c r="J360" t="str">
        <f>IF(ISBLANK('Measure and Project Input'!AF368),"",'Measure and Project Input'!AF368)</f>
        <v/>
      </c>
      <c r="K360" t="str">
        <f ca="1">IF(ISBLANK('Measure and Project Input'!BE368),"",'Measure and Project Input'!BE368)</f>
        <v/>
      </c>
      <c r="T360" t="str">
        <f>IF(ISBLANK('Measure and Project Input'!BH368),"",'Measure and Project Input'!BH368)</f>
        <v/>
      </c>
      <c r="U360" t="str">
        <f>IF(ISBLANK('Measure and Project Input'!BI368),"",'Measure and Project Input'!BI368)</f>
        <v/>
      </c>
      <c r="V360" t="str">
        <f>IF(ISBLANK('Measure and Project Input'!BJ368),"",'Measure and Project Input'!BJ368)</f>
        <v/>
      </c>
      <c r="W360" t="str">
        <f>IF(ISBLANK('Measure and Project Input'!BK368),"",'Measure and Project Input'!BK368)</f>
        <v/>
      </c>
      <c r="X360" t="str">
        <f>IF(ISBLANK('Measure and Project Input'!BL368),"",'Measure and Project Input'!BL368)</f>
        <v/>
      </c>
      <c r="Y360" t="str">
        <f>IF(ISBLANK('Measure and Project Input'!BM368),"",'Measure and Project Input'!BM368)</f>
        <v/>
      </c>
      <c r="Z360" t="str">
        <f>IF(ISBLANK('Measure and Project Input'!BN368),"",'Measure and Project Input'!BN368)</f>
        <v/>
      </c>
      <c r="AA360" t="str">
        <f>IF(ISBLANK('Measure and Project Input'!BO368),"",'Measure and Project Input'!BO368)</f>
        <v/>
      </c>
      <c r="AC360" t="str">
        <f>IF(ISBLANK('Measure and Project Input'!P368),"",'Measure and Project Input'!P368)</f>
        <v/>
      </c>
      <c r="AD360" t="str">
        <f>IF(ISBLANK('Measure and Project Input'!AG368),"",'Measure and Project Input'!AG368)</f>
        <v/>
      </c>
      <c r="AE360" t="str">
        <f>IF(ISBLANK('Measure and Project Input'!AH368),"",'Measure and Project Input'!AH368)</f>
        <v/>
      </c>
      <c r="AF360" t="str">
        <f>IF(ISBLANK('Measure and Project Input'!AN368),"",'Measure and Project Input'!AN368)</f>
        <v/>
      </c>
      <c r="AG360" t="str">
        <f>IF(ISBLANK('Measure and Project Input'!AO368),"",'Measure and Project Input'!AO368)</f>
        <v/>
      </c>
      <c r="AH360" t="str">
        <f>IF(ISBLANK('Measure and Project Input'!AP368),"",'Measure and Project Input'!AP368)</f>
        <v/>
      </c>
      <c r="AI360" t="str">
        <f>IF(ISBLANK('Measure and Project Input'!AQ368),"",'Measure and Project Input'!AQ368)</f>
        <v/>
      </c>
      <c r="AJ360" t="str">
        <f>IF(ISBLANK('Measure and Project Input'!AR368),"",'Measure and Project Input'!AR368)</f>
        <v/>
      </c>
      <c r="AK360" t="str">
        <f>IF(ISBLANK('Measure and Project Input'!AS368),"",'Measure and Project Input'!AS368)</f>
        <v/>
      </c>
      <c r="AL360" t="str">
        <f>IF(ISBLANK('Measure and Project Input'!AT368),"",'Measure and Project Input'!AT368)</f>
        <v/>
      </c>
      <c r="AM360" t="str">
        <f>IF(ISBLANK('Measure and Project Input'!AU368),"",'Measure and Project Input'!AU368)</f>
        <v/>
      </c>
      <c r="AN360" t="str">
        <f>IF(ISBLANK('Measure and Project Input'!AV368),"",'Measure and Project Input'!AV368)</f>
        <v/>
      </c>
      <c r="AO360" t="str">
        <f>IF(ISBLANK('Measure and Project Input'!AW368),"",'Measure and Project Input'!AW368)</f>
        <v/>
      </c>
      <c r="AP360" t="str">
        <f>IF(ISBLANK('Measure and Project Input'!AX368),"",'Measure and Project Input'!AX368)</f>
        <v/>
      </c>
      <c r="AQ360" t="str">
        <f>IF(ISBLANK('Measure and Project Input'!AY368),"",'Measure and Project Input'!AY368)</f>
        <v/>
      </c>
      <c r="AR360" t="str">
        <f>IF(ISBLANK('Measure and Project Input'!AZ368),"",'Measure and Project Input'!AZ368)</f>
        <v/>
      </c>
      <c r="AS360" t="str">
        <f>IF(ISBLANK('Measure and Project Input'!BA368),"",'Measure and Project Input'!BA368)</f>
        <v/>
      </c>
      <c r="AT360" t="str">
        <f>IF(ISBLANK('Measure and Project Input'!BB368),"",'Measure and Project Input'!BB368)</f>
        <v/>
      </c>
      <c r="AU360" t="str">
        <f>IF(ISBLANK('Measure and Project Input'!BC368),"",'Measure and Project Input'!BC368)</f>
        <v/>
      </c>
      <c r="AV360" t="str">
        <f>IF(ISBLANK('Measure and Project Input'!BD368),"",'Measure and Project Input'!BD368)</f>
        <v/>
      </c>
    </row>
    <row r="361" spans="1:48" x14ac:dyDescent="0.2">
      <c r="A361" t="str">
        <f>IF(ISBLANK('Measure and Project Input'!W369),"",'Measure and Project Input'!W369)</f>
        <v/>
      </c>
      <c r="B361" t="str">
        <f ca="1">IF(ISBLANK('Measure and Project Input'!X369),IF(ISBLANK('Measure and Project Input'!BY369),"",'Measure and Project Input'!BY369),'Measure and Project Input'!X369)</f>
        <v/>
      </c>
      <c r="C361" t="str">
        <f>IF(ISBLANK('Measure and Project Input'!Y369),"",'Measure and Project Input'!Y369)</f>
        <v/>
      </c>
      <c r="D361" t="str">
        <f>IF(ISBLANK('Measure and Project Input'!Z369),"",'Measure and Project Input'!Z369)</f>
        <v/>
      </c>
      <c r="E361" t="str">
        <f>IF(ISBLANK('Measure and Project Input'!AA369),"",'Measure and Project Input'!AA369)</f>
        <v/>
      </c>
      <c r="F361" t="str">
        <f>IF(ISBLANK('Measure and Project Input'!AB369),"",'Measure and Project Input'!AB369)</f>
        <v/>
      </c>
      <c r="G361" t="str">
        <f>IF(ISBLANK('Measure and Project Input'!AC369),"",'Measure and Project Input'!AC369)</f>
        <v/>
      </c>
      <c r="H361" t="str">
        <f>IF(ISBLANK('Measure and Project Input'!AD369),"",'Measure and Project Input'!AD369)</f>
        <v/>
      </c>
      <c r="I361" t="str">
        <f>IF(ISBLANK('Measure and Project Input'!AE369),"",'Measure and Project Input'!AE369)</f>
        <v/>
      </c>
      <c r="J361" t="str">
        <f>IF(ISBLANK('Measure and Project Input'!AF369),"",'Measure and Project Input'!AF369)</f>
        <v/>
      </c>
      <c r="K361" t="str">
        <f ca="1">IF(ISBLANK('Measure and Project Input'!BE369),"",'Measure and Project Input'!BE369)</f>
        <v/>
      </c>
      <c r="T361" t="str">
        <f>IF(ISBLANK('Measure and Project Input'!BH369),"",'Measure and Project Input'!BH369)</f>
        <v/>
      </c>
      <c r="U361" t="str">
        <f>IF(ISBLANK('Measure and Project Input'!BI369),"",'Measure and Project Input'!BI369)</f>
        <v/>
      </c>
      <c r="V361" t="str">
        <f>IF(ISBLANK('Measure and Project Input'!BJ369),"",'Measure and Project Input'!BJ369)</f>
        <v/>
      </c>
      <c r="W361" t="str">
        <f>IF(ISBLANK('Measure and Project Input'!BK369),"",'Measure and Project Input'!BK369)</f>
        <v/>
      </c>
      <c r="X361" t="str">
        <f>IF(ISBLANK('Measure and Project Input'!BL369),"",'Measure and Project Input'!BL369)</f>
        <v/>
      </c>
      <c r="Y361" t="str">
        <f>IF(ISBLANK('Measure and Project Input'!BM369),"",'Measure and Project Input'!BM369)</f>
        <v/>
      </c>
      <c r="Z361" t="str">
        <f>IF(ISBLANK('Measure and Project Input'!BN369),"",'Measure and Project Input'!BN369)</f>
        <v/>
      </c>
      <c r="AA361" t="str">
        <f>IF(ISBLANK('Measure and Project Input'!BO369),"",'Measure and Project Input'!BO369)</f>
        <v/>
      </c>
      <c r="AC361" t="str">
        <f>IF(ISBLANK('Measure and Project Input'!P369),"",'Measure and Project Input'!P369)</f>
        <v/>
      </c>
      <c r="AD361" t="str">
        <f>IF(ISBLANK('Measure and Project Input'!AG369),"",'Measure and Project Input'!AG369)</f>
        <v/>
      </c>
      <c r="AE361" t="str">
        <f>IF(ISBLANK('Measure and Project Input'!AH369),"",'Measure and Project Input'!AH369)</f>
        <v/>
      </c>
      <c r="AF361" t="str">
        <f>IF(ISBLANK('Measure and Project Input'!AN369),"",'Measure and Project Input'!AN369)</f>
        <v/>
      </c>
      <c r="AG361" t="str">
        <f>IF(ISBLANK('Measure and Project Input'!AO369),"",'Measure and Project Input'!AO369)</f>
        <v/>
      </c>
      <c r="AH361" t="str">
        <f>IF(ISBLANK('Measure and Project Input'!AP369),"",'Measure and Project Input'!AP369)</f>
        <v/>
      </c>
      <c r="AI361" t="str">
        <f>IF(ISBLANK('Measure and Project Input'!AQ369),"",'Measure and Project Input'!AQ369)</f>
        <v/>
      </c>
      <c r="AJ361" t="str">
        <f>IF(ISBLANK('Measure and Project Input'!AR369),"",'Measure and Project Input'!AR369)</f>
        <v/>
      </c>
      <c r="AK361" t="str">
        <f>IF(ISBLANK('Measure and Project Input'!AS369),"",'Measure and Project Input'!AS369)</f>
        <v/>
      </c>
      <c r="AL361" t="str">
        <f>IF(ISBLANK('Measure and Project Input'!AT369),"",'Measure and Project Input'!AT369)</f>
        <v/>
      </c>
      <c r="AM361" t="str">
        <f>IF(ISBLANK('Measure and Project Input'!AU369),"",'Measure and Project Input'!AU369)</f>
        <v/>
      </c>
      <c r="AN361" t="str">
        <f>IF(ISBLANK('Measure and Project Input'!AV369),"",'Measure and Project Input'!AV369)</f>
        <v/>
      </c>
      <c r="AO361" t="str">
        <f>IF(ISBLANK('Measure and Project Input'!AW369),"",'Measure and Project Input'!AW369)</f>
        <v/>
      </c>
      <c r="AP361" t="str">
        <f>IF(ISBLANK('Measure and Project Input'!AX369),"",'Measure and Project Input'!AX369)</f>
        <v/>
      </c>
      <c r="AQ361" t="str">
        <f>IF(ISBLANK('Measure and Project Input'!AY369),"",'Measure and Project Input'!AY369)</f>
        <v/>
      </c>
      <c r="AR361" t="str">
        <f>IF(ISBLANK('Measure and Project Input'!AZ369),"",'Measure and Project Input'!AZ369)</f>
        <v/>
      </c>
      <c r="AS361" t="str">
        <f>IF(ISBLANK('Measure and Project Input'!BA369),"",'Measure and Project Input'!BA369)</f>
        <v/>
      </c>
      <c r="AT361" t="str">
        <f>IF(ISBLANK('Measure and Project Input'!BB369),"",'Measure and Project Input'!BB369)</f>
        <v/>
      </c>
      <c r="AU361" t="str">
        <f>IF(ISBLANK('Measure and Project Input'!BC369),"",'Measure and Project Input'!BC369)</f>
        <v/>
      </c>
      <c r="AV361" t="str">
        <f>IF(ISBLANK('Measure and Project Input'!BD369),"",'Measure and Project Input'!BD369)</f>
        <v/>
      </c>
    </row>
    <row r="362" spans="1:48" x14ac:dyDescent="0.2">
      <c r="A362" t="str">
        <f>IF(ISBLANK('Measure and Project Input'!W370),"",'Measure and Project Input'!W370)</f>
        <v/>
      </c>
      <c r="B362" t="str">
        <f ca="1">IF(ISBLANK('Measure and Project Input'!X370),IF(ISBLANK('Measure and Project Input'!BY370),"",'Measure and Project Input'!BY370),'Measure and Project Input'!X370)</f>
        <v/>
      </c>
      <c r="C362" t="str">
        <f>IF(ISBLANK('Measure and Project Input'!Y370),"",'Measure and Project Input'!Y370)</f>
        <v/>
      </c>
      <c r="D362" t="str">
        <f>IF(ISBLANK('Measure and Project Input'!Z370),"",'Measure and Project Input'!Z370)</f>
        <v/>
      </c>
      <c r="E362" t="str">
        <f>IF(ISBLANK('Measure and Project Input'!AA370),"",'Measure and Project Input'!AA370)</f>
        <v/>
      </c>
      <c r="F362" t="str">
        <f>IF(ISBLANK('Measure and Project Input'!AB370),"",'Measure and Project Input'!AB370)</f>
        <v/>
      </c>
      <c r="G362" t="str">
        <f>IF(ISBLANK('Measure and Project Input'!AC370),"",'Measure and Project Input'!AC370)</f>
        <v/>
      </c>
      <c r="H362" t="str">
        <f>IF(ISBLANK('Measure and Project Input'!AD370),"",'Measure and Project Input'!AD370)</f>
        <v/>
      </c>
      <c r="I362" t="str">
        <f>IF(ISBLANK('Measure and Project Input'!AE370),"",'Measure and Project Input'!AE370)</f>
        <v/>
      </c>
      <c r="J362" t="str">
        <f>IF(ISBLANK('Measure and Project Input'!AF370),"",'Measure and Project Input'!AF370)</f>
        <v/>
      </c>
      <c r="K362" t="str">
        <f ca="1">IF(ISBLANK('Measure and Project Input'!BE370),"",'Measure and Project Input'!BE370)</f>
        <v/>
      </c>
      <c r="T362" t="str">
        <f>IF(ISBLANK('Measure and Project Input'!BH370),"",'Measure and Project Input'!BH370)</f>
        <v/>
      </c>
      <c r="U362" t="str">
        <f>IF(ISBLANK('Measure and Project Input'!BI370),"",'Measure and Project Input'!BI370)</f>
        <v/>
      </c>
      <c r="V362" t="str">
        <f>IF(ISBLANK('Measure and Project Input'!BJ370),"",'Measure and Project Input'!BJ370)</f>
        <v/>
      </c>
      <c r="W362" t="str">
        <f>IF(ISBLANK('Measure and Project Input'!BK370),"",'Measure and Project Input'!BK370)</f>
        <v/>
      </c>
      <c r="X362" t="str">
        <f>IF(ISBLANK('Measure and Project Input'!BL370),"",'Measure and Project Input'!BL370)</f>
        <v/>
      </c>
      <c r="Y362" t="str">
        <f>IF(ISBLANK('Measure and Project Input'!BM370),"",'Measure and Project Input'!BM370)</f>
        <v/>
      </c>
      <c r="Z362" t="str">
        <f>IF(ISBLANK('Measure and Project Input'!BN370),"",'Measure and Project Input'!BN370)</f>
        <v/>
      </c>
      <c r="AA362" t="str">
        <f>IF(ISBLANK('Measure and Project Input'!BO370),"",'Measure and Project Input'!BO370)</f>
        <v/>
      </c>
      <c r="AC362" t="str">
        <f>IF(ISBLANK('Measure and Project Input'!P370),"",'Measure and Project Input'!P370)</f>
        <v/>
      </c>
      <c r="AD362" t="str">
        <f>IF(ISBLANK('Measure and Project Input'!AG370),"",'Measure and Project Input'!AG370)</f>
        <v/>
      </c>
      <c r="AE362" t="str">
        <f>IF(ISBLANK('Measure and Project Input'!AH370),"",'Measure and Project Input'!AH370)</f>
        <v/>
      </c>
      <c r="AF362" t="str">
        <f>IF(ISBLANK('Measure and Project Input'!AN370),"",'Measure and Project Input'!AN370)</f>
        <v/>
      </c>
      <c r="AG362" t="str">
        <f>IF(ISBLANK('Measure and Project Input'!AO370),"",'Measure and Project Input'!AO370)</f>
        <v/>
      </c>
      <c r="AH362" t="str">
        <f>IF(ISBLANK('Measure and Project Input'!AP370),"",'Measure and Project Input'!AP370)</f>
        <v/>
      </c>
      <c r="AI362" t="str">
        <f>IF(ISBLANK('Measure and Project Input'!AQ370),"",'Measure and Project Input'!AQ370)</f>
        <v/>
      </c>
      <c r="AJ362" t="str">
        <f>IF(ISBLANK('Measure and Project Input'!AR370),"",'Measure and Project Input'!AR370)</f>
        <v/>
      </c>
      <c r="AK362" t="str">
        <f>IF(ISBLANK('Measure and Project Input'!AS370),"",'Measure and Project Input'!AS370)</f>
        <v/>
      </c>
      <c r="AL362" t="str">
        <f>IF(ISBLANK('Measure and Project Input'!AT370),"",'Measure and Project Input'!AT370)</f>
        <v/>
      </c>
      <c r="AM362" t="str">
        <f>IF(ISBLANK('Measure and Project Input'!AU370),"",'Measure and Project Input'!AU370)</f>
        <v/>
      </c>
      <c r="AN362" t="str">
        <f>IF(ISBLANK('Measure and Project Input'!AV370),"",'Measure and Project Input'!AV370)</f>
        <v/>
      </c>
      <c r="AO362" t="str">
        <f>IF(ISBLANK('Measure and Project Input'!AW370),"",'Measure and Project Input'!AW370)</f>
        <v/>
      </c>
      <c r="AP362" t="str">
        <f>IF(ISBLANK('Measure and Project Input'!AX370),"",'Measure and Project Input'!AX370)</f>
        <v/>
      </c>
      <c r="AQ362" t="str">
        <f>IF(ISBLANK('Measure and Project Input'!AY370),"",'Measure and Project Input'!AY370)</f>
        <v/>
      </c>
      <c r="AR362" t="str">
        <f>IF(ISBLANK('Measure and Project Input'!AZ370),"",'Measure and Project Input'!AZ370)</f>
        <v/>
      </c>
      <c r="AS362" t="str">
        <f>IF(ISBLANK('Measure and Project Input'!BA370),"",'Measure and Project Input'!BA370)</f>
        <v/>
      </c>
      <c r="AT362" t="str">
        <f>IF(ISBLANK('Measure and Project Input'!BB370),"",'Measure and Project Input'!BB370)</f>
        <v/>
      </c>
      <c r="AU362" t="str">
        <f>IF(ISBLANK('Measure and Project Input'!BC370),"",'Measure and Project Input'!BC370)</f>
        <v/>
      </c>
      <c r="AV362" t="str">
        <f>IF(ISBLANK('Measure and Project Input'!BD370),"",'Measure and Project Input'!BD370)</f>
        <v/>
      </c>
    </row>
    <row r="363" spans="1:48" x14ac:dyDescent="0.2">
      <c r="A363" t="str">
        <f>IF(ISBLANK('Measure and Project Input'!W371),"",'Measure and Project Input'!W371)</f>
        <v/>
      </c>
      <c r="B363" t="str">
        <f ca="1">IF(ISBLANK('Measure and Project Input'!X371),IF(ISBLANK('Measure and Project Input'!BY371),"",'Measure and Project Input'!BY371),'Measure and Project Input'!X371)</f>
        <v/>
      </c>
      <c r="C363" t="str">
        <f>IF(ISBLANK('Measure and Project Input'!Y371),"",'Measure and Project Input'!Y371)</f>
        <v/>
      </c>
      <c r="D363" t="str">
        <f>IF(ISBLANK('Measure and Project Input'!Z371),"",'Measure and Project Input'!Z371)</f>
        <v/>
      </c>
      <c r="E363" t="str">
        <f>IF(ISBLANK('Measure and Project Input'!AA371),"",'Measure and Project Input'!AA371)</f>
        <v/>
      </c>
      <c r="F363" t="str">
        <f>IF(ISBLANK('Measure and Project Input'!AB371),"",'Measure and Project Input'!AB371)</f>
        <v/>
      </c>
      <c r="G363" t="str">
        <f>IF(ISBLANK('Measure and Project Input'!AC371),"",'Measure and Project Input'!AC371)</f>
        <v/>
      </c>
      <c r="H363" t="str">
        <f>IF(ISBLANK('Measure and Project Input'!AD371),"",'Measure and Project Input'!AD371)</f>
        <v/>
      </c>
      <c r="I363" t="str">
        <f>IF(ISBLANK('Measure and Project Input'!AE371),"",'Measure and Project Input'!AE371)</f>
        <v/>
      </c>
      <c r="J363" t="str">
        <f>IF(ISBLANK('Measure and Project Input'!AF371),"",'Measure and Project Input'!AF371)</f>
        <v/>
      </c>
      <c r="K363" t="str">
        <f ca="1">IF(ISBLANK('Measure and Project Input'!BE371),"",'Measure and Project Input'!BE371)</f>
        <v/>
      </c>
      <c r="T363" t="str">
        <f>IF(ISBLANK('Measure and Project Input'!BH371),"",'Measure and Project Input'!BH371)</f>
        <v/>
      </c>
      <c r="U363" t="str">
        <f>IF(ISBLANK('Measure and Project Input'!BI371),"",'Measure and Project Input'!BI371)</f>
        <v/>
      </c>
      <c r="V363" t="str">
        <f>IF(ISBLANK('Measure and Project Input'!BJ371),"",'Measure and Project Input'!BJ371)</f>
        <v/>
      </c>
      <c r="W363" t="str">
        <f>IF(ISBLANK('Measure and Project Input'!BK371),"",'Measure and Project Input'!BK371)</f>
        <v/>
      </c>
      <c r="X363" t="str">
        <f>IF(ISBLANK('Measure and Project Input'!BL371),"",'Measure and Project Input'!BL371)</f>
        <v/>
      </c>
      <c r="Y363" t="str">
        <f>IF(ISBLANK('Measure and Project Input'!BM371),"",'Measure and Project Input'!BM371)</f>
        <v/>
      </c>
      <c r="Z363" t="str">
        <f>IF(ISBLANK('Measure and Project Input'!BN371),"",'Measure and Project Input'!BN371)</f>
        <v/>
      </c>
      <c r="AA363" t="str">
        <f>IF(ISBLANK('Measure and Project Input'!BO371),"",'Measure and Project Input'!BO371)</f>
        <v/>
      </c>
      <c r="AC363" t="str">
        <f>IF(ISBLANK('Measure and Project Input'!P371),"",'Measure and Project Input'!P371)</f>
        <v/>
      </c>
      <c r="AD363" t="str">
        <f>IF(ISBLANK('Measure and Project Input'!AG371),"",'Measure and Project Input'!AG371)</f>
        <v/>
      </c>
      <c r="AE363" t="str">
        <f>IF(ISBLANK('Measure and Project Input'!AH371),"",'Measure and Project Input'!AH371)</f>
        <v/>
      </c>
      <c r="AF363" t="str">
        <f>IF(ISBLANK('Measure and Project Input'!AN371),"",'Measure and Project Input'!AN371)</f>
        <v/>
      </c>
      <c r="AG363" t="str">
        <f>IF(ISBLANK('Measure and Project Input'!AO371),"",'Measure and Project Input'!AO371)</f>
        <v/>
      </c>
      <c r="AH363" t="str">
        <f>IF(ISBLANK('Measure and Project Input'!AP371),"",'Measure and Project Input'!AP371)</f>
        <v/>
      </c>
      <c r="AI363" t="str">
        <f>IF(ISBLANK('Measure and Project Input'!AQ371),"",'Measure and Project Input'!AQ371)</f>
        <v/>
      </c>
      <c r="AJ363" t="str">
        <f>IF(ISBLANK('Measure and Project Input'!AR371),"",'Measure and Project Input'!AR371)</f>
        <v/>
      </c>
      <c r="AK363" t="str">
        <f>IF(ISBLANK('Measure and Project Input'!AS371),"",'Measure and Project Input'!AS371)</f>
        <v/>
      </c>
      <c r="AL363" t="str">
        <f>IF(ISBLANK('Measure and Project Input'!AT371),"",'Measure and Project Input'!AT371)</f>
        <v/>
      </c>
      <c r="AM363" t="str">
        <f>IF(ISBLANK('Measure and Project Input'!AU371),"",'Measure and Project Input'!AU371)</f>
        <v/>
      </c>
      <c r="AN363" t="str">
        <f>IF(ISBLANK('Measure and Project Input'!AV371),"",'Measure and Project Input'!AV371)</f>
        <v/>
      </c>
      <c r="AO363" t="str">
        <f>IF(ISBLANK('Measure and Project Input'!AW371),"",'Measure and Project Input'!AW371)</f>
        <v/>
      </c>
      <c r="AP363" t="str">
        <f>IF(ISBLANK('Measure and Project Input'!AX371),"",'Measure and Project Input'!AX371)</f>
        <v/>
      </c>
      <c r="AQ363" t="str">
        <f>IF(ISBLANK('Measure and Project Input'!AY371),"",'Measure and Project Input'!AY371)</f>
        <v/>
      </c>
      <c r="AR363" t="str">
        <f>IF(ISBLANK('Measure and Project Input'!AZ371),"",'Measure and Project Input'!AZ371)</f>
        <v/>
      </c>
      <c r="AS363" t="str">
        <f>IF(ISBLANK('Measure and Project Input'!BA371),"",'Measure and Project Input'!BA371)</f>
        <v/>
      </c>
      <c r="AT363" t="str">
        <f>IF(ISBLANK('Measure and Project Input'!BB371),"",'Measure and Project Input'!BB371)</f>
        <v/>
      </c>
      <c r="AU363" t="str">
        <f>IF(ISBLANK('Measure and Project Input'!BC371),"",'Measure and Project Input'!BC371)</f>
        <v/>
      </c>
      <c r="AV363" t="str">
        <f>IF(ISBLANK('Measure and Project Input'!BD371),"",'Measure and Project Input'!BD371)</f>
        <v/>
      </c>
    </row>
    <row r="364" spans="1:48" x14ac:dyDescent="0.2">
      <c r="A364" t="str">
        <f>IF(ISBLANK('Measure and Project Input'!W372),"",'Measure and Project Input'!W372)</f>
        <v/>
      </c>
      <c r="B364" t="str">
        <f ca="1">IF(ISBLANK('Measure and Project Input'!X372),IF(ISBLANK('Measure and Project Input'!BY372),"",'Measure and Project Input'!BY372),'Measure and Project Input'!X372)</f>
        <v/>
      </c>
      <c r="C364" t="str">
        <f>IF(ISBLANK('Measure and Project Input'!Y372),"",'Measure and Project Input'!Y372)</f>
        <v/>
      </c>
      <c r="D364" t="str">
        <f>IF(ISBLANK('Measure and Project Input'!Z372),"",'Measure and Project Input'!Z372)</f>
        <v/>
      </c>
      <c r="E364" t="str">
        <f>IF(ISBLANK('Measure and Project Input'!AA372),"",'Measure and Project Input'!AA372)</f>
        <v/>
      </c>
      <c r="F364" t="str">
        <f>IF(ISBLANK('Measure and Project Input'!AB372),"",'Measure and Project Input'!AB372)</f>
        <v/>
      </c>
      <c r="G364" t="str">
        <f>IF(ISBLANK('Measure and Project Input'!AC372),"",'Measure and Project Input'!AC372)</f>
        <v/>
      </c>
      <c r="H364" t="str">
        <f>IF(ISBLANK('Measure and Project Input'!AD372),"",'Measure and Project Input'!AD372)</f>
        <v/>
      </c>
      <c r="I364" t="str">
        <f>IF(ISBLANK('Measure and Project Input'!AE372),"",'Measure and Project Input'!AE372)</f>
        <v/>
      </c>
      <c r="J364" t="str">
        <f>IF(ISBLANK('Measure and Project Input'!AF372),"",'Measure and Project Input'!AF372)</f>
        <v/>
      </c>
      <c r="K364" t="str">
        <f ca="1">IF(ISBLANK('Measure and Project Input'!BE372),"",'Measure and Project Input'!BE372)</f>
        <v/>
      </c>
      <c r="T364" t="str">
        <f>IF(ISBLANK('Measure and Project Input'!BH372),"",'Measure and Project Input'!BH372)</f>
        <v/>
      </c>
      <c r="U364" t="str">
        <f>IF(ISBLANK('Measure and Project Input'!BI372),"",'Measure and Project Input'!BI372)</f>
        <v/>
      </c>
      <c r="V364" t="str">
        <f>IF(ISBLANK('Measure and Project Input'!BJ372),"",'Measure and Project Input'!BJ372)</f>
        <v/>
      </c>
      <c r="W364" t="str">
        <f>IF(ISBLANK('Measure and Project Input'!BK372),"",'Measure and Project Input'!BK372)</f>
        <v/>
      </c>
      <c r="X364" t="str">
        <f>IF(ISBLANK('Measure and Project Input'!BL372),"",'Measure and Project Input'!BL372)</f>
        <v/>
      </c>
      <c r="Y364" t="str">
        <f>IF(ISBLANK('Measure and Project Input'!BM372),"",'Measure and Project Input'!BM372)</f>
        <v/>
      </c>
      <c r="Z364" t="str">
        <f>IF(ISBLANK('Measure and Project Input'!BN372),"",'Measure and Project Input'!BN372)</f>
        <v/>
      </c>
      <c r="AA364" t="str">
        <f>IF(ISBLANK('Measure and Project Input'!BO372),"",'Measure and Project Input'!BO372)</f>
        <v/>
      </c>
      <c r="AC364" t="str">
        <f>IF(ISBLANK('Measure and Project Input'!P372),"",'Measure and Project Input'!P372)</f>
        <v/>
      </c>
      <c r="AD364" t="str">
        <f>IF(ISBLANK('Measure and Project Input'!AG372),"",'Measure and Project Input'!AG372)</f>
        <v/>
      </c>
      <c r="AE364" t="str">
        <f>IF(ISBLANK('Measure and Project Input'!AH372),"",'Measure and Project Input'!AH372)</f>
        <v/>
      </c>
      <c r="AF364" t="str">
        <f>IF(ISBLANK('Measure and Project Input'!AN372),"",'Measure and Project Input'!AN372)</f>
        <v/>
      </c>
      <c r="AG364" t="str">
        <f>IF(ISBLANK('Measure and Project Input'!AO372),"",'Measure and Project Input'!AO372)</f>
        <v/>
      </c>
      <c r="AH364" t="str">
        <f>IF(ISBLANK('Measure and Project Input'!AP372),"",'Measure and Project Input'!AP372)</f>
        <v/>
      </c>
      <c r="AI364" t="str">
        <f>IF(ISBLANK('Measure and Project Input'!AQ372),"",'Measure and Project Input'!AQ372)</f>
        <v/>
      </c>
      <c r="AJ364" t="str">
        <f>IF(ISBLANK('Measure and Project Input'!AR372),"",'Measure and Project Input'!AR372)</f>
        <v/>
      </c>
      <c r="AK364" t="str">
        <f>IF(ISBLANK('Measure and Project Input'!AS372),"",'Measure and Project Input'!AS372)</f>
        <v/>
      </c>
      <c r="AL364" t="str">
        <f>IF(ISBLANK('Measure and Project Input'!AT372),"",'Measure and Project Input'!AT372)</f>
        <v/>
      </c>
      <c r="AM364" t="str">
        <f>IF(ISBLANK('Measure and Project Input'!AU372),"",'Measure and Project Input'!AU372)</f>
        <v/>
      </c>
      <c r="AN364" t="str">
        <f>IF(ISBLANK('Measure and Project Input'!AV372),"",'Measure and Project Input'!AV372)</f>
        <v/>
      </c>
      <c r="AO364" t="str">
        <f>IF(ISBLANK('Measure and Project Input'!AW372),"",'Measure and Project Input'!AW372)</f>
        <v/>
      </c>
      <c r="AP364" t="str">
        <f>IF(ISBLANK('Measure and Project Input'!AX372),"",'Measure and Project Input'!AX372)</f>
        <v/>
      </c>
      <c r="AQ364" t="str">
        <f>IF(ISBLANK('Measure and Project Input'!AY372),"",'Measure and Project Input'!AY372)</f>
        <v/>
      </c>
      <c r="AR364" t="str">
        <f>IF(ISBLANK('Measure and Project Input'!AZ372),"",'Measure and Project Input'!AZ372)</f>
        <v/>
      </c>
      <c r="AS364" t="str">
        <f>IF(ISBLANK('Measure and Project Input'!BA372),"",'Measure and Project Input'!BA372)</f>
        <v/>
      </c>
      <c r="AT364" t="str">
        <f>IF(ISBLANK('Measure and Project Input'!BB372),"",'Measure and Project Input'!BB372)</f>
        <v/>
      </c>
      <c r="AU364" t="str">
        <f>IF(ISBLANK('Measure and Project Input'!BC372),"",'Measure and Project Input'!BC372)</f>
        <v/>
      </c>
      <c r="AV364" t="str">
        <f>IF(ISBLANK('Measure and Project Input'!BD372),"",'Measure and Project Input'!BD372)</f>
        <v/>
      </c>
    </row>
    <row r="365" spans="1:48" x14ac:dyDescent="0.2">
      <c r="A365" t="str">
        <f>IF(ISBLANK('Measure and Project Input'!W373),"",'Measure and Project Input'!W373)</f>
        <v/>
      </c>
      <c r="B365" t="str">
        <f ca="1">IF(ISBLANK('Measure and Project Input'!X373),IF(ISBLANK('Measure and Project Input'!BY373),"",'Measure and Project Input'!BY373),'Measure and Project Input'!X373)</f>
        <v/>
      </c>
      <c r="C365" t="str">
        <f>IF(ISBLANK('Measure and Project Input'!Y373),"",'Measure and Project Input'!Y373)</f>
        <v/>
      </c>
      <c r="D365" t="str">
        <f>IF(ISBLANK('Measure and Project Input'!Z373),"",'Measure and Project Input'!Z373)</f>
        <v/>
      </c>
      <c r="E365" t="str">
        <f>IF(ISBLANK('Measure and Project Input'!AA373),"",'Measure and Project Input'!AA373)</f>
        <v/>
      </c>
      <c r="F365" t="str">
        <f>IF(ISBLANK('Measure and Project Input'!AB373),"",'Measure and Project Input'!AB373)</f>
        <v/>
      </c>
      <c r="G365" t="str">
        <f>IF(ISBLANK('Measure and Project Input'!AC373),"",'Measure and Project Input'!AC373)</f>
        <v/>
      </c>
      <c r="H365" t="str">
        <f>IF(ISBLANK('Measure and Project Input'!AD373),"",'Measure and Project Input'!AD373)</f>
        <v/>
      </c>
      <c r="I365" t="str">
        <f>IF(ISBLANK('Measure and Project Input'!AE373),"",'Measure and Project Input'!AE373)</f>
        <v/>
      </c>
      <c r="J365" t="str">
        <f>IF(ISBLANK('Measure and Project Input'!AF373),"",'Measure and Project Input'!AF373)</f>
        <v/>
      </c>
      <c r="K365" t="str">
        <f ca="1">IF(ISBLANK('Measure and Project Input'!BE373),"",'Measure and Project Input'!BE373)</f>
        <v/>
      </c>
      <c r="T365" t="str">
        <f>IF(ISBLANK('Measure and Project Input'!BH373),"",'Measure and Project Input'!BH373)</f>
        <v/>
      </c>
      <c r="U365" t="str">
        <f>IF(ISBLANK('Measure and Project Input'!BI373),"",'Measure and Project Input'!BI373)</f>
        <v/>
      </c>
      <c r="V365" t="str">
        <f>IF(ISBLANK('Measure and Project Input'!BJ373),"",'Measure and Project Input'!BJ373)</f>
        <v/>
      </c>
      <c r="W365" t="str">
        <f>IF(ISBLANK('Measure and Project Input'!BK373),"",'Measure and Project Input'!BK373)</f>
        <v/>
      </c>
      <c r="X365" t="str">
        <f>IF(ISBLANK('Measure and Project Input'!BL373),"",'Measure and Project Input'!BL373)</f>
        <v/>
      </c>
      <c r="Y365" t="str">
        <f>IF(ISBLANK('Measure and Project Input'!BM373),"",'Measure and Project Input'!BM373)</f>
        <v/>
      </c>
      <c r="Z365" t="str">
        <f>IF(ISBLANK('Measure and Project Input'!BN373),"",'Measure and Project Input'!BN373)</f>
        <v/>
      </c>
      <c r="AA365" t="str">
        <f>IF(ISBLANK('Measure and Project Input'!BO373),"",'Measure and Project Input'!BO373)</f>
        <v/>
      </c>
      <c r="AC365" t="str">
        <f>IF(ISBLANK('Measure and Project Input'!P373),"",'Measure and Project Input'!P373)</f>
        <v/>
      </c>
      <c r="AD365" t="str">
        <f>IF(ISBLANK('Measure and Project Input'!AG373),"",'Measure and Project Input'!AG373)</f>
        <v/>
      </c>
      <c r="AE365" t="str">
        <f>IF(ISBLANK('Measure and Project Input'!AH373),"",'Measure and Project Input'!AH373)</f>
        <v/>
      </c>
      <c r="AF365" t="str">
        <f>IF(ISBLANK('Measure and Project Input'!AN373),"",'Measure and Project Input'!AN373)</f>
        <v/>
      </c>
      <c r="AG365" t="str">
        <f>IF(ISBLANK('Measure and Project Input'!AO373),"",'Measure and Project Input'!AO373)</f>
        <v/>
      </c>
      <c r="AH365" t="str">
        <f>IF(ISBLANK('Measure and Project Input'!AP373),"",'Measure and Project Input'!AP373)</f>
        <v/>
      </c>
      <c r="AI365" t="str">
        <f>IF(ISBLANK('Measure and Project Input'!AQ373),"",'Measure and Project Input'!AQ373)</f>
        <v/>
      </c>
      <c r="AJ365" t="str">
        <f>IF(ISBLANK('Measure and Project Input'!AR373),"",'Measure and Project Input'!AR373)</f>
        <v/>
      </c>
      <c r="AK365" t="str">
        <f>IF(ISBLANK('Measure and Project Input'!AS373),"",'Measure and Project Input'!AS373)</f>
        <v/>
      </c>
      <c r="AL365" t="str">
        <f>IF(ISBLANK('Measure and Project Input'!AT373),"",'Measure and Project Input'!AT373)</f>
        <v/>
      </c>
      <c r="AM365" t="str">
        <f>IF(ISBLANK('Measure and Project Input'!AU373),"",'Measure and Project Input'!AU373)</f>
        <v/>
      </c>
      <c r="AN365" t="str">
        <f>IF(ISBLANK('Measure and Project Input'!AV373),"",'Measure and Project Input'!AV373)</f>
        <v/>
      </c>
      <c r="AO365" t="str">
        <f>IF(ISBLANK('Measure and Project Input'!AW373),"",'Measure and Project Input'!AW373)</f>
        <v/>
      </c>
      <c r="AP365" t="str">
        <f>IF(ISBLANK('Measure and Project Input'!AX373),"",'Measure and Project Input'!AX373)</f>
        <v/>
      </c>
      <c r="AQ365" t="str">
        <f>IF(ISBLANK('Measure and Project Input'!AY373),"",'Measure and Project Input'!AY373)</f>
        <v/>
      </c>
      <c r="AR365" t="str">
        <f>IF(ISBLANK('Measure and Project Input'!AZ373),"",'Measure and Project Input'!AZ373)</f>
        <v/>
      </c>
      <c r="AS365" t="str">
        <f>IF(ISBLANK('Measure and Project Input'!BA373),"",'Measure and Project Input'!BA373)</f>
        <v/>
      </c>
      <c r="AT365" t="str">
        <f>IF(ISBLANK('Measure and Project Input'!BB373),"",'Measure and Project Input'!BB373)</f>
        <v/>
      </c>
      <c r="AU365" t="str">
        <f>IF(ISBLANK('Measure and Project Input'!BC373),"",'Measure and Project Input'!BC373)</f>
        <v/>
      </c>
      <c r="AV365" t="str">
        <f>IF(ISBLANK('Measure and Project Input'!BD373),"",'Measure and Project Input'!BD373)</f>
        <v/>
      </c>
    </row>
    <row r="366" spans="1:48" x14ac:dyDescent="0.2">
      <c r="A366" t="str">
        <f>IF(ISBLANK('Measure and Project Input'!W374),"",'Measure and Project Input'!W374)</f>
        <v/>
      </c>
      <c r="B366" t="str">
        <f ca="1">IF(ISBLANK('Measure and Project Input'!X374),IF(ISBLANK('Measure and Project Input'!BY374),"",'Measure and Project Input'!BY374),'Measure and Project Input'!X374)</f>
        <v/>
      </c>
      <c r="C366" t="str">
        <f>IF(ISBLANK('Measure and Project Input'!Y374),"",'Measure and Project Input'!Y374)</f>
        <v/>
      </c>
      <c r="D366" t="str">
        <f>IF(ISBLANK('Measure and Project Input'!Z374),"",'Measure and Project Input'!Z374)</f>
        <v/>
      </c>
      <c r="E366" t="str">
        <f>IF(ISBLANK('Measure and Project Input'!AA374),"",'Measure and Project Input'!AA374)</f>
        <v/>
      </c>
      <c r="F366" t="str">
        <f>IF(ISBLANK('Measure and Project Input'!AB374),"",'Measure and Project Input'!AB374)</f>
        <v/>
      </c>
      <c r="G366" t="str">
        <f>IF(ISBLANK('Measure and Project Input'!AC374),"",'Measure and Project Input'!AC374)</f>
        <v/>
      </c>
      <c r="H366" t="str">
        <f>IF(ISBLANK('Measure and Project Input'!AD374),"",'Measure and Project Input'!AD374)</f>
        <v/>
      </c>
      <c r="I366" t="str">
        <f>IF(ISBLANK('Measure and Project Input'!AE374),"",'Measure and Project Input'!AE374)</f>
        <v/>
      </c>
      <c r="J366" t="str">
        <f>IF(ISBLANK('Measure and Project Input'!AF374),"",'Measure and Project Input'!AF374)</f>
        <v/>
      </c>
      <c r="K366" t="str">
        <f ca="1">IF(ISBLANK('Measure and Project Input'!BE374),"",'Measure and Project Input'!BE374)</f>
        <v/>
      </c>
      <c r="T366" t="str">
        <f>IF(ISBLANK('Measure and Project Input'!BH374),"",'Measure and Project Input'!BH374)</f>
        <v/>
      </c>
      <c r="U366" t="str">
        <f>IF(ISBLANK('Measure and Project Input'!BI374),"",'Measure and Project Input'!BI374)</f>
        <v/>
      </c>
      <c r="V366" t="str">
        <f>IF(ISBLANK('Measure and Project Input'!BJ374),"",'Measure and Project Input'!BJ374)</f>
        <v/>
      </c>
      <c r="W366" t="str">
        <f>IF(ISBLANK('Measure and Project Input'!BK374),"",'Measure and Project Input'!BK374)</f>
        <v/>
      </c>
      <c r="X366" t="str">
        <f>IF(ISBLANK('Measure and Project Input'!BL374),"",'Measure and Project Input'!BL374)</f>
        <v/>
      </c>
      <c r="Y366" t="str">
        <f>IF(ISBLANK('Measure and Project Input'!BM374),"",'Measure and Project Input'!BM374)</f>
        <v/>
      </c>
      <c r="Z366" t="str">
        <f>IF(ISBLANK('Measure and Project Input'!BN374),"",'Measure and Project Input'!BN374)</f>
        <v/>
      </c>
      <c r="AA366" t="str">
        <f>IF(ISBLANK('Measure and Project Input'!BO374),"",'Measure and Project Input'!BO374)</f>
        <v/>
      </c>
      <c r="AC366" t="str">
        <f>IF(ISBLANK('Measure and Project Input'!P374),"",'Measure and Project Input'!P374)</f>
        <v/>
      </c>
      <c r="AD366" t="str">
        <f>IF(ISBLANK('Measure and Project Input'!AG374),"",'Measure and Project Input'!AG374)</f>
        <v/>
      </c>
      <c r="AE366" t="str">
        <f>IF(ISBLANK('Measure and Project Input'!AH374),"",'Measure and Project Input'!AH374)</f>
        <v/>
      </c>
      <c r="AF366" t="str">
        <f>IF(ISBLANK('Measure and Project Input'!AN374),"",'Measure and Project Input'!AN374)</f>
        <v/>
      </c>
      <c r="AG366" t="str">
        <f>IF(ISBLANK('Measure and Project Input'!AO374),"",'Measure and Project Input'!AO374)</f>
        <v/>
      </c>
      <c r="AH366" t="str">
        <f>IF(ISBLANK('Measure and Project Input'!AP374),"",'Measure and Project Input'!AP374)</f>
        <v/>
      </c>
      <c r="AI366" t="str">
        <f>IF(ISBLANK('Measure and Project Input'!AQ374),"",'Measure and Project Input'!AQ374)</f>
        <v/>
      </c>
      <c r="AJ366" t="str">
        <f>IF(ISBLANK('Measure and Project Input'!AR374),"",'Measure and Project Input'!AR374)</f>
        <v/>
      </c>
      <c r="AK366" t="str">
        <f>IF(ISBLANK('Measure and Project Input'!AS374),"",'Measure and Project Input'!AS374)</f>
        <v/>
      </c>
      <c r="AL366" t="str">
        <f>IF(ISBLANK('Measure and Project Input'!AT374),"",'Measure and Project Input'!AT374)</f>
        <v/>
      </c>
      <c r="AM366" t="str">
        <f>IF(ISBLANK('Measure and Project Input'!AU374),"",'Measure and Project Input'!AU374)</f>
        <v/>
      </c>
      <c r="AN366" t="str">
        <f>IF(ISBLANK('Measure and Project Input'!AV374),"",'Measure and Project Input'!AV374)</f>
        <v/>
      </c>
      <c r="AO366" t="str">
        <f>IF(ISBLANK('Measure and Project Input'!AW374),"",'Measure and Project Input'!AW374)</f>
        <v/>
      </c>
      <c r="AP366" t="str">
        <f>IF(ISBLANK('Measure and Project Input'!AX374),"",'Measure and Project Input'!AX374)</f>
        <v/>
      </c>
      <c r="AQ366" t="str">
        <f>IF(ISBLANK('Measure and Project Input'!AY374),"",'Measure and Project Input'!AY374)</f>
        <v/>
      </c>
      <c r="AR366" t="str">
        <f>IF(ISBLANK('Measure and Project Input'!AZ374),"",'Measure and Project Input'!AZ374)</f>
        <v/>
      </c>
      <c r="AS366" t="str">
        <f>IF(ISBLANK('Measure and Project Input'!BA374),"",'Measure and Project Input'!BA374)</f>
        <v/>
      </c>
      <c r="AT366" t="str">
        <f>IF(ISBLANK('Measure and Project Input'!BB374),"",'Measure and Project Input'!BB374)</f>
        <v/>
      </c>
      <c r="AU366" t="str">
        <f>IF(ISBLANK('Measure and Project Input'!BC374),"",'Measure and Project Input'!BC374)</f>
        <v/>
      </c>
      <c r="AV366" t="str">
        <f>IF(ISBLANK('Measure and Project Input'!BD374),"",'Measure and Project Input'!BD374)</f>
        <v/>
      </c>
    </row>
    <row r="367" spans="1:48" x14ac:dyDescent="0.2">
      <c r="A367" t="str">
        <f>IF(ISBLANK('Measure and Project Input'!W375),"",'Measure and Project Input'!W375)</f>
        <v/>
      </c>
      <c r="B367" t="str">
        <f ca="1">IF(ISBLANK('Measure and Project Input'!X375),IF(ISBLANK('Measure and Project Input'!BY375),"",'Measure and Project Input'!BY375),'Measure and Project Input'!X375)</f>
        <v/>
      </c>
      <c r="C367" t="str">
        <f>IF(ISBLANK('Measure and Project Input'!Y375),"",'Measure and Project Input'!Y375)</f>
        <v/>
      </c>
      <c r="D367" t="str">
        <f>IF(ISBLANK('Measure and Project Input'!Z375),"",'Measure and Project Input'!Z375)</f>
        <v/>
      </c>
      <c r="E367" t="str">
        <f>IF(ISBLANK('Measure and Project Input'!AA375),"",'Measure and Project Input'!AA375)</f>
        <v/>
      </c>
      <c r="F367" t="str">
        <f>IF(ISBLANK('Measure and Project Input'!AB375),"",'Measure and Project Input'!AB375)</f>
        <v/>
      </c>
      <c r="G367" t="str">
        <f>IF(ISBLANK('Measure and Project Input'!AC375),"",'Measure and Project Input'!AC375)</f>
        <v/>
      </c>
      <c r="H367" t="str">
        <f>IF(ISBLANK('Measure and Project Input'!AD375),"",'Measure and Project Input'!AD375)</f>
        <v/>
      </c>
      <c r="I367" t="str">
        <f>IF(ISBLANK('Measure and Project Input'!AE375),"",'Measure and Project Input'!AE375)</f>
        <v/>
      </c>
      <c r="J367" t="str">
        <f>IF(ISBLANK('Measure and Project Input'!AF375),"",'Measure and Project Input'!AF375)</f>
        <v/>
      </c>
      <c r="K367" t="str">
        <f ca="1">IF(ISBLANK('Measure and Project Input'!BE375),"",'Measure and Project Input'!BE375)</f>
        <v/>
      </c>
      <c r="T367" t="str">
        <f>IF(ISBLANK('Measure and Project Input'!BH375),"",'Measure and Project Input'!BH375)</f>
        <v/>
      </c>
      <c r="U367" t="str">
        <f>IF(ISBLANK('Measure and Project Input'!BI375),"",'Measure and Project Input'!BI375)</f>
        <v/>
      </c>
      <c r="V367" t="str">
        <f>IF(ISBLANK('Measure and Project Input'!BJ375),"",'Measure and Project Input'!BJ375)</f>
        <v/>
      </c>
      <c r="W367" t="str">
        <f>IF(ISBLANK('Measure and Project Input'!BK375),"",'Measure and Project Input'!BK375)</f>
        <v/>
      </c>
      <c r="X367" t="str">
        <f>IF(ISBLANK('Measure and Project Input'!BL375),"",'Measure and Project Input'!BL375)</f>
        <v/>
      </c>
      <c r="Y367" t="str">
        <f>IF(ISBLANK('Measure and Project Input'!BM375),"",'Measure and Project Input'!BM375)</f>
        <v/>
      </c>
      <c r="Z367" t="str">
        <f>IF(ISBLANK('Measure and Project Input'!BN375),"",'Measure and Project Input'!BN375)</f>
        <v/>
      </c>
      <c r="AA367" t="str">
        <f>IF(ISBLANK('Measure and Project Input'!BO375),"",'Measure and Project Input'!BO375)</f>
        <v/>
      </c>
      <c r="AC367" t="str">
        <f>IF(ISBLANK('Measure and Project Input'!P375),"",'Measure and Project Input'!P375)</f>
        <v/>
      </c>
      <c r="AD367" t="str">
        <f>IF(ISBLANK('Measure and Project Input'!AG375),"",'Measure and Project Input'!AG375)</f>
        <v/>
      </c>
      <c r="AE367" t="str">
        <f>IF(ISBLANK('Measure and Project Input'!AH375),"",'Measure and Project Input'!AH375)</f>
        <v/>
      </c>
      <c r="AF367" t="str">
        <f>IF(ISBLANK('Measure and Project Input'!AN375),"",'Measure and Project Input'!AN375)</f>
        <v/>
      </c>
      <c r="AG367" t="str">
        <f>IF(ISBLANK('Measure and Project Input'!AO375),"",'Measure and Project Input'!AO375)</f>
        <v/>
      </c>
      <c r="AH367" t="str">
        <f>IF(ISBLANK('Measure and Project Input'!AP375),"",'Measure and Project Input'!AP375)</f>
        <v/>
      </c>
      <c r="AI367" t="str">
        <f>IF(ISBLANK('Measure and Project Input'!AQ375),"",'Measure and Project Input'!AQ375)</f>
        <v/>
      </c>
      <c r="AJ367" t="str">
        <f>IF(ISBLANK('Measure and Project Input'!AR375),"",'Measure and Project Input'!AR375)</f>
        <v/>
      </c>
      <c r="AK367" t="str">
        <f>IF(ISBLANK('Measure and Project Input'!AS375),"",'Measure and Project Input'!AS375)</f>
        <v/>
      </c>
      <c r="AL367" t="str">
        <f>IF(ISBLANK('Measure and Project Input'!AT375),"",'Measure and Project Input'!AT375)</f>
        <v/>
      </c>
      <c r="AM367" t="str">
        <f>IF(ISBLANK('Measure and Project Input'!AU375),"",'Measure and Project Input'!AU375)</f>
        <v/>
      </c>
      <c r="AN367" t="str">
        <f>IF(ISBLANK('Measure and Project Input'!AV375),"",'Measure and Project Input'!AV375)</f>
        <v/>
      </c>
      <c r="AO367" t="str">
        <f>IF(ISBLANK('Measure and Project Input'!AW375),"",'Measure and Project Input'!AW375)</f>
        <v/>
      </c>
      <c r="AP367" t="str">
        <f>IF(ISBLANK('Measure and Project Input'!AX375),"",'Measure and Project Input'!AX375)</f>
        <v/>
      </c>
      <c r="AQ367" t="str">
        <f>IF(ISBLANK('Measure and Project Input'!AY375),"",'Measure and Project Input'!AY375)</f>
        <v/>
      </c>
      <c r="AR367" t="str">
        <f>IF(ISBLANK('Measure and Project Input'!AZ375),"",'Measure and Project Input'!AZ375)</f>
        <v/>
      </c>
      <c r="AS367" t="str">
        <f>IF(ISBLANK('Measure and Project Input'!BA375),"",'Measure and Project Input'!BA375)</f>
        <v/>
      </c>
      <c r="AT367" t="str">
        <f>IF(ISBLANK('Measure and Project Input'!BB375),"",'Measure and Project Input'!BB375)</f>
        <v/>
      </c>
      <c r="AU367" t="str">
        <f>IF(ISBLANK('Measure and Project Input'!BC375),"",'Measure and Project Input'!BC375)</f>
        <v/>
      </c>
      <c r="AV367" t="str">
        <f>IF(ISBLANK('Measure and Project Input'!BD375),"",'Measure and Project Input'!BD375)</f>
        <v/>
      </c>
    </row>
    <row r="368" spans="1:48" x14ac:dyDescent="0.2">
      <c r="A368" t="str">
        <f>IF(ISBLANK('Measure and Project Input'!W376),"",'Measure and Project Input'!W376)</f>
        <v/>
      </c>
      <c r="B368" t="str">
        <f ca="1">IF(ISBLANK('Measure and Project Input'!X376),IF(ISBLANK('Measure and Project Input'!BY376),"",'Measure and Project Input'!BY376),'Measure and Project Input'!X376)</f>
        <v/>
      </c>
      <c r="C368" t="str">
        <f>IF(ISBLANK('Measure and Project Input'!Y376),"",'Measure and Project Input'!Y376)</f>
        <v/>
      </c>
      <c r="D368" t="str">
        <f>IF(ISBLANK('Measure and Project Input'!Z376),"",'Measure and Project Input'!Z376)</f>
        <v/>
      </c>
      <c r="E368" t="str">
        <f>IF(ISBLANK('Measure and Project Input'!AA376),"",'Measure and Project Input'!AA376)</f>
        <v/>
      </c>
      <c r="F368" t="str">
        <f>IF(ISBLANK('Measure and Project Input'!AB376),"",'Measure and Project Input'!AB376)</f>
        <v/>
      </c>
      <c r="G368" t="str">
        <f>IF(ISBLANK('Measure and Project Input'!AC376),"",'Measure and Project Input'!AC376)</f>
        <v/>
      </c>
      <c r="H368" t="str">
        <f>IF(ISBLANK('Measure and Project Input'!AD376),"",'Measure and Project Input'!AD376)</f>
        <v/>
      </c>
      <c r="I368" t="str">
        <f>IF(ISBLANK('Measure and Project Input'!AE376),"",'Measure and Project Input'!AE376)</f>
        <v/>
      </c>
      <c r="J368" t="str">
        <f>IF(ISBLANK('Measure and Project Input'!AF376),"",'Measure and Project Input'!AF376)</f>
        <v/>
      </c>
      <c r="K368" t="str">
        <f ca="1">IF(ISBLANK('Measure and Project Input'!BE376),"",'Measure and Project Input'!BE376)</f>
        <v/>
      </c>
      <c r="T368" t="str">
        <f>IF(ISBLANK('Measure and Project Input'!BH376),"",'Measure and Project Input'!BH376)</f>
        <v/>
      </c>
      <c r="U368" t="str">
        <f>IF(ISBLANK('Measure and Project Input'!BI376),"",'Measure and Project Input'!BI376)</f>
        <v/>
      </c>
      <c r="V368" t="str">
        <f>IF(ISBLANK('Measure and Project Input'!BJ376),"",'Measure and Project Input'!BJ376)</f>
        <v/>
      </c>
      <c r="W368" t="str">
        <f>IF(ISBLANK('Measure and Project Input'!BK376),"",'Measure and Project Input'!BK376)</f>
        <v/>
      </c>
      <c r="X368" t="str">
        <f>IF(ISBLANK('Measure and Project Input'!BL376),"",'Measure and Project Input'!BL376)</f>
        <v/>
      </c>
      <c r="Y368" t="str">
        <f>IF(ISBLANK('Measure and Project Input'!BM376),"",'Measure and Project Input'!BM376)</f>
        <v/>
      </c>
      <c r="Z368" t="str">
        <f>IF(ISBLANK('Measure and Project Input'!BN376),"",'Measure and Project Input'!BN376)</f>
        <v/>
      </c>
      <c r="AA368" t="str">
        <f>IF(ISBLANK('Measure and Project Input'!BO376),"",'Measure and Project Input'!BO376)</f>
        <v/>
      </c>
      <c r="AC368" t="str">
        <f>IF(ISBLANK('Measure and Project Input'!P376),"",'Measure and Project Input'!P376)</f>
        <v/>
      </c>
      <c r="AD368" t="str">
        <f>IF(ISBLANK('Measure and Project Input'!AG376),"",'Measure and Project Input'!AG376)</f>
        <v/>
      </c>
      <c r="AE368" t="str">
        <f>IF(ISBLANK('Measure and Project Input'!AH376),"",'Measure and Project Input'!AH376)</f>
        <v/>
      </c>
      <c r="AF368" t="str">
        <f>IF(ISBLANK('Measure and Project Input'!AN376),"",'Measure and Project Input'!AN376)</f>
        <v/>
      </c>
      <c r="AG368" t="str">
        <f>IF(ISBLANK('Measure and Project Input'!AO376),"",'Measure and Project Input'!AO376)</f>
        <v/>
      </c>
      <c r="AH368" t="str">
        <f>IF(ISBLANK('Measure and Project Input'!AP376),"",'Measure and Project Input'!AP376)</f>
        <v/>
      </c>
      <c r="AI368" t="str">
        <f>IF(ISBLANK('Measure and Project Input'!AQ376),"",'Measure and Project Input'!AQ376)</f>
        <v/>
      </c>
      <c r="AJ368" t="str">
        <f>IF(ISBLANK('Measure and Project Input'!AR376),"",'Measure and Project Input'!AR376)</f>
        <v/>
      </c>
      <c r="AK368" t="str">
        <f>IF(ISBLANK('Measure and Project Input'!AS376),"",'Measure and Project Input'!AS376)</f>
        <v/>
      </c>
      <c r="AL368" t="str">
        <f>IF(ISBLANK('Measure and Project Input'!AT376),"",'Measure and Project Input'!AT376)</f>
        <v/>
      </c>
      <c r="AM368" t="str">
        <f>IF(ISBLANK('Measure and Project Input'!AU376),"",'Measure and Project Input'!AU376)</f>
        <v/>
      </c>
      <c r="AN368" t="str">
        <f>IF(ISBLANK('Measure and Project Input'!AV376),"",'Measure and Project Input'!AV376)</f>
        <v/>
      </c>
      <c r="AO368" t="str">
        <f>IF(ISBLANK('Measure and Project Input'!AW376),"",'Measure and Project Input'!AW376)</f>
        <v/>
      </c>
      <c r="AP368" t="str">
        <f>IF(ISBLANK('Measure and Project Input'!AX376),"",'Measure and Project Input'!AX376)</f>
        <v/>
      </c>
      <c r="AQ368" t="str">
        <f>IF(ISBLANK('Measure and Project Input'!AY376),"",'Measure and Project Input'!AY376)</f>
        <v/>
      </c>
      <c r="AR368" t="str">
        <f>IF(ISBLANK('Measure and Project Input'!AZ376),"",'Measure and Project Input'!AZ376)</f>
        <v/>
      </c>
      <c r="AS368" t="str">
        <f>IF(ISBLANK('Measure and Project Input'!BA376),"",'Measure and Project Input'!BA376)</f>
        <v/>
      </c>
      <c r="AT368" t="str">
        <f>IF(ISBLANK('Measure and Project Input'!BB376),"",'Measure and Project Input'!BB376)</f>
        <v/>
      </c>
      <c r="AU368" t="str">
        <f>IF(ISBLANK('Measure and Project Input'!BC376),"",'Measure and Project Input'!BC376)</f>
        <v/>
      </c>
      <c r="AV368" t="str">
        <f>IF(ISBLANK('Measure and Project Input'!BD376),"",'Measure and Project Input'!BD376)</f>
        <v/>
      </c>
    </row>
    <row r="369" spans="1:48" x14ac:dyDescent="0.2">
      <c r="A369" t="str">
        <f>IF(ISBLANK('Measure and Project Input'!W377),"",'Measure and Project Input'!W377)</f>
        <v/>
      </c>
      <c r="B369" t="str">
        <f ca="1">IF(ISBLANK('Measure and Project Input'!X377),IF(ISBLANK('Measure and Project Input'!BY377),"",'Measure and Project Input'!BY377),'Measure and Project Input'!X377)</f>
        <v/>
      </c>
      <c r="C369" t="str">
        <f>IF(ISBLANK('Measure and Project Input'!Y377),"",'Measure and Project Input'!Y377)</f>
        <v/>
      </c>
      <c r="D369" t="str">
        <f>IF(ISBLANK('Measure and Project Input'!Z377),"",'Measure and Project Input'!Z377)</f>
        <v/>
      </c>
      <c r="E369" t="str">
        <f>IF(ISBLANK('Measure and Project Input'!AA377),"",'Measure and Project Input'!AA377)</f>
        <v/>
      </c>
      <c r="F369" t="str">
        <f>IF(ISBLANK('Measure and Project Input'!AB377),"",'Measure and Project Input'!AB377)</f>
        <v/>
      </c>
      <c r="G369" t="str">
        <f>IF(ISBLANK('Measure and Project Input'!AC377),"",'Measure and Project Input'!AC377)</f>
        <v/>
      </c>
      <c r="H369" t="str">
        <f>IF(ISBLANK('Measure and Project Input'!AD377),"",'Measure and Project Input'!AD377)</f>
        <v/>
      </c>
      <c r="I369" t="str">
        <f>IF(ISBLANK('Measure and Project Input'!AE377),"",'Measure and Project Input'!AE377)</f>
        <v/>
      </c>
      <c r="J369" t="str">
        <f>IF(ISBLANK('Measure and Project Input'!AF377),"",'Measure and Project Input'!AF377)</f>
        <v/>
      </c>
      <c r="K369" t="str">
        <f ca="1">IF(ISBLANK('Measure and Project Input'!BE377),"",'Measure and Project Input'!BE377)</f>
        <v/>
      </c>
      <c r="T369" t="str">
        <f>IF(ISBLANK('Measure and Project Input'!BH377),"",'Measure and Project Input'!BH377)</f>
        <v/>
      </c>
      <c r="U369" t="str">
        <f>IF(ISBLANK('Measure and Project Input'!BI377),"",'Measure and Project Input'!BI377)</f>
        <v/>
      </c>
      <c r="V369" t="str">
        <f>IF(ISBLANK('Measure and Project Input'!BJ377),"",'Measure and Project Input'!BJ377)</f>
        <v/>
      </c>
      <c r="W369" t="str">
        <f>IF(ISBLANK('Measure and Project Input'!BK377),"",'Measure and Project Input'!BK377)</f>
        <v/>
      </c>
      <c r="X369" t="str">
        <f>IF(ISBLANK('Measure and Project Input'!BL377),"",'Measure and Project Input'!BL377)</f>
        <v/>
      </c>
      <c r="Y369" t="str">
        <f>IF(ISBLANK('Measure and Project Input'!BM377),"",'Measure and Project Input'!BM377)</f>
        <v/>
      </c>
      <c r="Z369" t="str">
        <f>IF(ISBLANK('Measure and Project Input'!BN377),"",'Measure and Project Input'!BN377)</f>
        <v/>
      </c>
      <c r="AA369" t="str">
        <f>IF(ISBLANK('Measure and Project Input'!BO377),"",'Measure and Project Input'!BO377)</f>
        <v/>
      </c>
      <c r="AC369" t="str">
        <f>IF(ISBLANK('Measure and Project Input'!P377),"",'Measure and Project Input'!P377)</f>
        <v/>
      </c>
      <c r="AD369" t="str">
        <f>IF(ISBLANK('Measure and Project Input'!AG377),"",'Measure and Project Input'!AG377)</f>
        <v/>
      </c>
      <c r="AE369" t="str">
        <f>IF(ISBLANK('Measure and Project Input'!AH377),"",'Measure and Project Input'!AH377)</f>
        <v/>
      </c>
      <c r="AF369" t="str">
        <f>IF(ISBLANK('Measure and Project Input'!AN377),"",'Measure and Project Input'!AN377)</f>
        <v/>
      </c>
      <c r="AG369" t="str">
        <f>IF(ISBLANK('Measure and Project Input'!AO377),"",'Measure and Project Input'!AO377)</f>
        <v/>
      </c>
      <c r="AH369" t="str">
        <f>IF(ISBLANK('Measure and Project Input'!AP377),"",'Measure and Project Input'!AP377)</f>
        <v/>
      </c>
      <c r="AI369" t="str">
        <f>IF(ISBLANK('Measure and Project Input'!AQ377),"",'Measure and Project Input'!AQ377)</f>
        <v/>
      </c>
      <c r="AJ369" t="str">
        <f>IF(ISBLANK('Measure and Project Input'!AR377),"",'Measure and Project Input'!AR377)</f>
        <v/>
      </c>
      <c r="AK369" t="str">
        <f>IF(ISBLANK('Measure and Project Input'!AS377),"",'Measure and Project Input'!AS377)</f>
        <v/>
      </c>
      <c r="AL369" t="str">
        <f>IF(ISBLANK('Measure and Project Input'!AT377),"",'Measure and Project Input'!AT377)</f>
        <v/>
      </c>
      <c r="AM369" t="str">
        <f>IF(ISBLANK('Measure and Project Input'!AU377),"",'Measure and Project Input'!AU377)</f>
        <v/>
      </c>
      <c r="AN369" t="str">
        <f>IF(ISBLANK('Measure and Project Input'!AV377),"",'Measure and Project Input'!AV377)</f>
        <v/>
      </c>
      <c r="AO369" t="str">
        <f>IF(ISBLANK('Measure and Project Input'!AW377),"",'Measure and Project Input'!AW377)</f>
        <v/>
      </c>
      <c r="AP369" t="str">
        <f>IF(ISBLANK('Measure and Project Input'!AX377),"",'Measure and Project Input'!AX377)</f>
        <v/>
      </c>
      <c r="AQ369" t="str">
        <f>IF(ISBLANK('Measure and Project Input'!AY377),"",'Measure and Project Input'!AY377)</f>
        <v/>
      </c>
      <c r="AR369" t="str">
        <f>IF(ISBLANK('Measure and Project Input'!AZ377),"",'Measure and Project Input'!AZ377)</f>
        <v/>
      </c>
      <c r="AS369" t="str">
        <f>IF(ISBLANK('Measure and Project Input'!BA377),"",'Measure and Project Input'!BA377)</f>
        <v/>
      </c>
      <c r="AT369" t="str">
        <f>IF(ISBLANK('Measure and Project Input'!BB377),"",'Measure and Project Input'!BB377)</f>
        <v/>
      </c>
      <c r="AU369" t="str">
        <f>IF(ISBLANK('Measure and Project Input'!BC377),"",'Measure and Project Input'!BC377)</f>
        <v/>
      </c>
      <c r="AV369" t="str">
        <f>IF(ISBLANK('Measure and Project Input'!BD377),"",'Measure and Project Input'!BD377)</f>
        <v/>
      </c>
    </row>
    <row r="370" spans="1:48" x14ac:dyDescent="0.2">
      <c r="A370" t="str">
        <f>IF(ISBLANK('Measure and Project Input'!W378),"",'Measure and Project Input'!W378)</f>
        <v/>
      </c>
      <c r="B370" t="str">
        <f ca="1">IF(ISBLANK('Measure and Project Input'!X378),IF(ISBLANK('Measure and Project Input'!BY378),"",'Measure and Project Input'!BY378),'Measure and Project Input'!X378)</f>
        <v/>
      </c>
      <c r="C370" t="str">
        <f>IF(ISBLANK('Measure and Project Input'!Y378),"",'Measure and Project Input'!Y378)</f>
        <v/>
      </c>
      <c r="D370" t="str">
        <f>IF(ISBLANK('Measure and Project Input'!Z378),"",'Measure and Project Input'!Z378)</f>
        <v/>
      </c>
      <c r="E370" t="str">
        <f>IF(ISBLANK('Measure and Project Input'!AA378),"",'Measure and Project Input'!AA378)</f>
        <v/>
      </c>
      <c r="F370" t="str">
        <f>IF(ISBLANK('Measure and Project Input'!AB378),"",'Measure and Project Input'!AB378)</f>
        <v/>
      </c>
      <c r="G370" t="str">
        <f>IF(ISBLANK('Measure and Project Input'!AC378),"",'Measure and Project Input'!AC378)</f>
        <v/>
      </c>
      <c r="H370" t="str">
        <f>IF(ISBLANK('Measure and Project Input'!AD378),"",'Measure and Project Input'!AD378)</f>
        <v/>
      </c>
      <c r="I370" t="str">
        <f>IF(ISBLANK('Measure and Project Input'!AE378),"",'Measure and Project Input'!AE378)</f>
        <v/>
      </c>
      <c r="J370" t="str">
        <f>IF(ISBLANK('Measure and Project Input'!AF378),"",'Measure and Project Input'!AF378)</f>
        <v/>
      </c>
      <c r="K370" t="str">
        <f ca="1">IF(ISBLANK('Measure and Project Input'!BE378),"",'Measure and Project Input'!BE378)</f>
        <v/>
      </c>
      <c r="T370" t="str">
        <f>IF(ISBLANK('Measure and Project Input'!BH378),"",'Measure and Project Input'!BH378)</f>
        <v/>
      </c>
      <c r="U370" t="str">
        <f>IF(ISBLANK('Measure and Project Input'!BI378),"",'Measure and Project Input'!BI378)</f>
        <v/>
      </c>
      <c r="V370" t="str">
        <f>IF(ISBLANK('Measure and Project Input'!BJ378),"",'Measure and Project Input'!BJ378)</f>
        <v/>
      </c>
      <c r="W370" t="str">
        <f>IF(ISBLANK('Measure and Project Input'!BK378),"",'Measure and Project Input'!BK378)</f>
        <v/>
      </c>
      <c r="X370" t="str">
        <f>IF(ISBLANK('Measure and Project Input'!BL378),"",'Measure and Project Input'!BL378)</f>
        <v/>
      </c>
      <c r="Y370" t="str">
        <f>IF(ISBLANK('Measure and Project Input'!BM378),"",'Measure and Project Input'!BM378)</f>
        <v/>
      </c>
      <c r="Z370" t="str">
        <f>IF(ISBLANK('Measure and Project Input'!BN378),"",'Measure and Project Input'!BN378)</f>
        <v/>
      </c>
      <c r="AA370" t="str">
        <f>IF(ISBLANK('Measure and Project Input'!BO378),"",'Measure and Project Input'!BO378)</f>
        <v/>
      </c>
      <c r="AC370" t="str">
        <f>IF(ISBLANK('Measure and Project Input'!P378),"",'Measure and Project Input'!P378)</f>
        <v/>
      </c>
      <c r="AD370" t="str">
        <f>IF(ISBLANK('Measure and Project Input'!AG378),"",'Measure and Project Input'!AG378)</f>
        <v/>
      </c>
      <c r="AE370" t="str">
        <f>IF(ISBLANK('Measure and Project Input'!AH378),"",'Measure and Project Input'!AH378)</f>
        <v/>
      </c>
      <c r="AF370" t="str">
        <f>IF(ISBLANK('Measure and Project Input'!AN378),"",'Measure and Project Input'!AN378)</f>
        <v/>
      </c>
      <c r="AG370" t="str">
        <f>IF(ISBLANK('Measure and Project Input'!AO378),"",'Measure and Project Input'!AO378)</f>
        <v/>
      </c>
      <c r="AH370" t="str">
        <f>IF(ISBLANK('Measure and Project Input'!AP378),"",'Measure and Project Input'!AP378)</f>
        <v/>
      </c>
      <c r="AI370" t="str">
        <f>IF(ISBLANK('Measure and Project Input'!AQ378),"",'Measure and Project Input'!AQ378)</f>
        <v/>
      </c>
      <c r="AJ370" t="str">
        <f>IF(ISBLANK('Measure and Project Input'!AR378),"",'Measure and Project Input'!AR378)</f>
        <v/>
      </c>
      <c r="AK370" t="str">
        <f>IF(ISBLANK('Measure and Project Input'!AS378),"",'Measure and Project Input'!AS378)</f>
        <v/>
      </c>
      <c r="AL370" t="str">
        <f>IF(ISBLANK('Measure and Project Input'!AT378),"",'Measure and Project Input'!AT378)</f>
        <v/>
      </c>
      <c r="AM370" t="str">
        <f>IF(ISBLANK('Measure and Project Input'!AU378),"",'Measure and Project Input'!AU378)</f>
        <v/>
      </c>
      <c r="AN370" t="str">
        <f>IF(ISBLANK('Measure and Project Input'!AV378),"",'Measure and Project Input'!AV378)</f>
        <v/>
      </c>
      <c r="AO370" t="str">
        <f>IF(ISBLANK('Measure and Project Input'!AW378),"",'Measure and Project Input'!AW378)</f>
        <v/>
      </c>
      <c r="AP370" t="str">
        <f>IF(ISBLANK('Measure and Project Input'!AX378),"",'Measure and Project Input'!AX378)</f>
        <v/>
      </c>
      <c r="AQ370" t="str">
        <f>IF(ISBLANK('Measure and Project Input'!AY378),"",'Measure and Project Input'!AY378)</f>
        <v/>
      </c>
      <c r="AR370" t="str">
        <f>IF(ISBLANK('Measure and Project Input'!AZ378),"",'Measure and Project Input'!AZ378)</f>
        <v/>
      </c>
      <c r="AS370" t="str">
        <f>IF(ISBLANK('Measure and Project Input'!BA378),"",'Measure and Project Input'!BA378)</f>
        <v/>
      </c>
      <c r="AT370" t="str">
        <f>IF(ISBLANK('Measure and Project Input'!BB378),"",'Measure and Project Input'!BB378)</f>
        <v/>
      </c>
      <c r="AU370" t="str">
        <f>IF(ISBLANK('Measure and Project Input'!BC378),"",'Measure and Project Input'!BC378)</f>
        <v/>
      </c>
      <c r="AV370" t="str">
        <f>IF(ISBLANK('Measure and Project Input'!BD378),"",'Measure and Project Input'!BD378)</f>
        <v/>
      </c>
    </row>
    <row r="371" spans="1:48" x14ac:dyDescent="0.2">
      <c r="A371" t="str">
        <f>IF(ISBLANK('Measure and Project Input'!W379),"",'Measure and Project Input'!W379)</f>
        <v/>
      </c>
      <c r="B371" t="str">
        <f ca="1">IF(ISBLANK('Measure and Project Input'!X379),IF(ISBLANK('Measure and Project Input'!BY379),"",'Measure and Project Input'!BY379),'Measure and Project Input'!X379)</f>
        <v/>
      </c>
      <c r="C371" t="str">
        <f>IF(ISBLANK('Measure and Project Input'!Y379),"",'Measure and Project Input'!Y379)</f>
        <v/>
      </c>
      <c r="D371" t="str">
        <f>IF(ISBLANK('Measure and Project Input'!Z379),"",'Measure and Project Input'!Z379)</f>
        <v/>
      </c>
      <c r="E371" t="str">
        <f>IF(ISBLANK('Measure and Project Input'!AA379),"",'Measure and Project Input'!AA379)</f>
        <v/>
      </c>
      <c r="F371" t="str">
        <f>IF(ISBLANK('Measure and Project Input'!AB379),"",'Measure and Project Input'!AB379)</f>
        <v/>
      </c>
      <c r="G371" t="str">
        <f>IF(ISBLANK('Measure and Project Input'!AC379),"",'Measure and Project Input'!AC379)</f>
        <v/>
      </c>
      <c r="H371" t="str">
        <f>IF(ISBLANK('Measure and Project Input'!AD379),"",'Measure and Project Input'!AD379)</f>
        <v/>
      </c>
      <c r="I371" t="str">
        <f>IF(ISBLANK('Measure and Project Input'!AE379),"",'Measure and Project Input'!AE379)</f>
        <v/>
      </c>
      <c r="J371" t="str">
        <f>IF(ISBLANK('Measure and Project Input'!AF379),"",'Measure and Project Input'!AF379)</f>
        <v/>
      </c>
      <c r="K371" t="str">
        <f ca="1">IF(ISBLANK('Measure and Project Input'!BE379),"",'Measure and Project Input'!BE379)</f>
        <v/>
      </c>
      <c r="T371" t="str">
        <f>IF(ISBLANK('Measure and Project Input'!BH379),"",'Measure and Project Input'!BH379)</f>
        <v/>
      </c>
      <c r="U371" t="str">
        <f>IF(ISBLANK('Measure and Project Input'!BI379),"",'Measure and Project Input'!BI379)</f>
        <v/>
      </c>
      <c r="V371" t="str">
        <f>IF(ISBLANK('Measure and Project Input'!BJ379),"",'Measure and Project Input'!BJ379)</f>
        <v/>
      </c>
      <c r="W371" t="str">
        <f>IF(ISBLANK('Measure and Project Input'!BK379),"",'Measure and Project Input'!BK379)</f>
        <v/>
      </c>
      <c r="X371" t="str">
        <f>IF(ISBLANK('Measure and Project Input'!BL379),"",'Measure and Project Input'!BL379)</f>
        <v/>
      </c>
      <c r="Y371" t="str">
        <f>IF(ISBLANK('Measure and Project Input'!BM379),"",'Measure and Project Input'!BM379)</f>
        <v/>
      </c>
      <c r="Z371" t="str">
        <f>IF(ISBLANK('Measure and Project Input'!BN379),"",'Measure and Project Input'!BN379)</f>
        <v/>
      </c>
      <c r="AA371" t="str">
        <f>IF(ISBLANK('Measure and Project Input'!BO379),"",'Measure and Project Input'!BO379)</f>
        <v/>
      </c>
      <c r="AC371" t="str">
        <f>IF(ISBLANK('Measure and Project Input'!P379),"",'Measure and Project Input'!P379)</f>
        <v/>
      </c>
      <c r="AD371" t="str">
        <f>IF(ISBLANK('Measure and Project Input'!AG379),"",'Measure and Project Input'!AG379)</f>
        <v/>
      </c>
      <c r="AE371" t="str">
        <f>IF(ISBLANK('Measure and Project Input'!AH379),"",'Measure and Project Input'!AH379)</f>
        <v/>
      </c>
      <c r="AF371" t="str">
        <f>IF(ISBLANK('Measure and Project Input'!AN379),"",'Measure and Project Input'!AN379)</f>
        <v/>
      </c>
      <c r="AG371" t="str">
        <f>IF(ISBLANK('Measure and Project Input'!AO379),"",'Measure and Project Input'!AO379)</f>
        <v/>
      </c>
      <c r="AH371" t="str">
        <f>IF(ISBLANK('Measure and Project Input'!AP379),"",'Measure and Project Input'!AP379)</f>
        <v/>
      </c>
      <c r="AI371" t="str">
        <f>IF(ISBLANK('Measure and Project Input'!AQ379),"",'Measure and Project Input'!AQ379)</f>
        <v/>
      </c>
      <c r="AJ371" t="str">
        <f>IF(ISBLANK('Measure and Project Input'!AR379),"",'Measure and Project Input'!AR379)</f>
        <v/>
      </c>
      <c r="AK371" t="str">
        <f>IF(ISBLANK('Measure and Project Input'!AS379),"",'Measure and Project Input'!AS379)</f>
        <v/>
      </c>
      <c r="AL371" t="str">
        <f>IF(ISBLANK('Measure and Project Input'!AT379),"",'Measure and Project Input'!AT379)</f>
        <v/>
      </c>
      <c r="AM371" t="str">
        <f>IF(ISBLANK('Measure and Project Input'!AU379),"",'Measure and Project Input'!AU379)</f>
        <v/>
      </c>
      <c r="AN371" t="str">
        <f>IF(ISBLANK('Measure and Project Input'!AV379),"",'Measure and Project Input'!AV379)</f>
        <v/>
      </c>
      <c r="AO371" t="str">
        <f>IF(ISBLANK('Measure and Project Input'!AW379),"",'Measure and Project Input'!AW379)</f>
        <v/>
      </c>
      <c r="AP371" t="str">
        <f>IF(ISBLANK('Measure and Project Input'!AX379),"",'Measure and Project Input'!AX379)</f>
        <v/>
      </c>
      <c r="AQ371" t="str">
        <f>IF(ISBLANK('Measure and Project Input'!AY379),"",'Measure and Project Input'!AY379)</f>
        <v/>
      </c>
      <c r="AR371" t="str">
        <f>IF(ISBLANK('Measure and Project Input'!AZ379),"",'Measure and Project Input'!AZ379)</f>
        <v/>
      </c>
      <c r="AS371" t="str">
        <f>IF(ISBLANK('Measure and Project Input'!BA379),"",'Measure and Project Input'!BA379)</f>
        <v/>
      </c>
      <c r="AT371" t="str">
        <f>IF(ISBLANK('Measure and Project Input'!BB379),"",'Measure and Project Input'!BB379)</f>
        <v/>
      </c>
      <c r="AU371" t="str">
        <f>IF(ISBLANK('Measure and Project Input'!BC379),"",'Measure and Project Input'!BC379)</f>
        <v/>
      </c>
      <c r="AV371" t="str">
        <f>IF(ISBLANK('Measure and Project Input'!BD379),"",'Measure and Project Input'!BD379)</f>
        <v/>
      </c>
    </row>
    <row r="372" spans="1:48" x14ac:dyDescent="0.2">
      <c r="A372" t="str">
        <f>IF(ISBLANK('Measure and Project Input'!W380),"",'Measure and Project Input'!W380)</f>
        <v/>
      </c>
      <c r="B372" t="str">
        <f ca="1">IF(ISBLANK('Measure and Project Input'!X380),IF(ISBLANK('Measure and Project Input'!BY380),"",'Measure and Project Input'!BY380),'Measure and Project Input'!X380)</f>
        <v/>
      </c>
      <c r="C372" t="str">
        <f>IF(ISBLANK('Measure and Project Input'!Y380),"",'Measure and Project Input'!Y380)</f>
        <v/>
      </c>
      <c r="D372" t="str">
        <f>IF(ISBLANK('Measure and Project Input'!Z380),"",'Measure and Project Input'!Z380)</f>
        <v/>
      </c>
      <c r="E372" t="str">
        <f>IF(ISBLANK('Measure and Project Input'!AA380),"",'Measure and Project Input'!AA380)</f>
        <v/>
      </c>
      <c r="F372" t="str">
        <f>IF(ISBLANK('Measure and Project Input'!AB380),"",'Measure and Project Input'!AB380)</f>
        <v/>
      </c>
      <c r="G372" t="str">
        <f>IF(ISBLANK('Measure and Project Input'!AC380),"",'Measure and Project Input'!AC380)</f>
        <v/>
      </c>
      <c r="H372" t="str">
        <f>IF(ISBLANK('Measure and Project Input'!AD380),"",'Measure and Project Input'!AD380)</f>
        <v/>
      </c>
      <c r="I372" t="str">
        <f>IF(ISBLANK('Measure and Project Input'!AE380),"",'Measure and Project Input'!AE380)</f>
        <v/>
      </c>
      <c r="J372" t="str">
        <f>IF(ISBLANK('Measure and Project Input'!AF380),"",'Measure and Project Input'!AF380)</f>
        <v/>
      </c>
      <c r="K372" t="str">
        <f ca="1">IF(ISBLANK('Measure and Project Input'!BE380),"",'Measure and Project Input'!BE380)</f>
        <v/>
      </c>
      <c r="T372" t="str">
        <f>IF(ISBLANK('Measure and Project Input'!BH380),"",'Measure and Project Input'!BH380)</f>
        <v/>
      </c>
      <c r="U372" t="str">
        <f>IF(ISBLANK('Measure and Project Input'!BI380),"",'Measure and Project Input'!BI380)</f>
        <v/>
      </c>
      <c r="V372" t="str">
        <f>IF(ISBLANK('Measure and Project Input'!BJ380),"",'Measure and Project Input'!BJ380)</f>
        <v/>
      </c>
      <c r="W372" t="str">
        <f>IF(ISBLANK('Measure and Project Input'!BK380),"",'Measure and Project Input'!BK380)</f>
        <v/>
      </c>
      <c r="X372" t="str">
        <f>IF(ISBLANK('Measure and Project Input'!BL380),"",'Measure and Project Input'!BL380)</f>
        <v/>
      </c>
      <c r="Y372" t="str">
        <f>IF(ISBLANK('Measure and Project Input'!BM380),"",'Measure and Project Input'!BM380)</f>
        <v/>
      </c>
      <c r="Z372" t="str">
        <f>IF(ISBLANK('Measure and Project Input'!BN380),"",'Measure and Project Input'!BN380)</f>
        <v/>
      </c>
      <c r="AA372" t="str">
        <f>IF(ISBLANK('Measure and Project Input'!BO380),"",'Measure and Project Input'!BO380)</f>
        <v/>
      </c>
      <c r="AC372" t="str">
        <f>IF(ISBLANK('Measure and Project Input'!P380),"",'Measure and Project Input'!P380)</f>
        <v/>
      </c>
      <c r="AD372" t="str">
        <f>IF(ISBLANK('Measure and Project Input'!AG380),"",'Measure and Project Input'!AG380)</f>
        <v/>
      </c>
      <c r="AE372" t="str">
        <f>IF(ISBLANK('Measure and Project Input'!AH380),"",'Measure and Project Input'!AH380)</f>
        <v/>
      </c>
      <c r="AF372" t="str">
        <f>IF(ISBLANK('Measure and Project Input'!AN380),"",'Measure and Project Input'!AN380)</f>
        <v/>
      </c>
      <c r="AG372" t="str">
        <f>IF(ISBLANK('Measure and Project Input'!AO380),"",'Measure and Project Input'!AO380)</f>
        <v/>
      </c>
      <c r="AH372" t="str">
        <f>IF(ISBLANK('Measure and Project Input'!AP380),"",'Measure and Project Input'!AP380)</f>
        <v/>
      </c>
      <c r="AI372" t="str">
        <f>IF(ISBLANK('Measure and Project Input'!AQ380),"",'Measure and Project Input'!AQ380)</f>
        <v/>
      </c>
      <c r="AJ372" t="str">
        <f>IF(ISBLANK('Measure and Project Input'!AR380),"",'Measure and Project Input'!AR380)</f>
        <v/>
      </c>
      <c r="AK372" t="str">
        <f>IF(ISBLANK('Measure and Project Input'!AS380),"",'Measure and Project Input'!AS380)</f>
        <v/>
      </c>
      <c r="AL372" t="str">
        <f>IF(ISBLANK('Measure and Project Input'!AT380),"",'Measure and Project Input'!AT380)</f>
        <v/>
      </c>
      <c r="AM372" t="str">
        <f>IF(ISBLANK('Measure and Project Input'!AU380),"",'Measure and Project Input'!AU380)</f>
        <v/>
      </c>
      <c r="AN372" t="str">
        <f>IF(ISBLANK('Measure and Project Input'!AV380),"",'Measure and Project Input'!AV380)</f>
        <v/>
      </c>
      <c r="AO372" t="str">
        <f>IF(ISBLANK('Measure and Project Input'!AW380),"",'Measure and Project Input'!AW380)</f>
        <v/>
      </c>
      <c r="AP372" t="str">
        <f>IF(ISBLANK('Measure and Project Input'!AX380),"",'Measure and Project Input'!AX380)</f>
        <v/>
      </c>
      <c r="AQ372" t="str">
        <f>IF(ISBLANK('Measure and Project Input'!AY380),"",'Measure and Project Input'!AY380)</f>
        <v/>
      </c>
      <c r="AR372" t="str">
        <f>IF(ISBLANK('Measure and Project Input'!AZ380),"",'Measure and Project Input'!AZ380)</f>
        <v/>
      </c>
      <c r="AS372" t="str">
        <f>IF(ISBLANK('Measure and Project Input'!BA380),"",'Measure and Project Input'!BA380)</f>
        <v/>
      </c>
      <c r="AT372" t="str">
        <f>IF(ISBLANK('Measure and Project Input'!BB380),"",'Measure and Project Input'!BB380)</f>
        <v/>
      </c>
      <c r="AU372" t="str">
        <f>IF(ISBLANK('Measure and Project Input'!BC380),"",'Measure and Project Input'!BC380)</f>
        <v/>
      </c>
      <c r="AV372" t="str">
        <f>IF(ISBLANK('Measure and Project Input'!BD380),"",'Measure and Project Input'!BD380)</f>
        <v/>
      </c>
    </row>
    <row r="373" spans="1:48" x14ac:dyDescent="0.2">
      <c r="A373" t="str">
        <f>IF(ISBLANK('Measure and Project Input'!W381),"",'Measure and Project Input'!W381)</f>
        <v/>
      </c>
      <c r="B373" t="str">
        <f ca="1">IF(ISBLANK('Measure and Project Input'!X381),IF(ISBLANK('Measure and Project Input'!BY381),"",'Measure and Project Input'!BY381),'Measure and Project Input'!X381)</f>
        <v/>
      </c>
      <c r="C373" t="str">
        <f>IF(ISBLANK('Measure and Project Input'!Y381),"",'Measure and Project Input'!Y381)</f>
        <v/>
      </c>
      <c r="D373" t="str">
        <f>IF(ISBLANK('Measure and Project Input'!Z381),"",'Measure and Project Input'!Z381)</f>
        <v/>
      </c>
      <c r="E373" t="str">
        <f>IF(ISBLANK('Measure and Project Input'!AA381),"",'Measure and Project Input'!AA381)</f>
        <v/>
      </c>
      <c r="F373" t="str">
        <f>IF(ISBLANK('Measure and Project Input'!AB381),"",'Measure and Project Input'!AB381)</f>
        <v/>
      </c>
      <c r="G373" t="str">
        <f>IF(ISBLANK('Measure and Project Input'!AC381),"",'Measure and Project Input'!AC381)</f>
        <v/>
      </c>
      <c r="H373" t="str">
        <f>IF(ISBLANK('Measure and Project Input'!AD381),"",'Measure and Project Input'!AD381)</f>
        <v/>
      </c>
      <c r="I373" t="str">
        <f>IF(ISBLANK('Measure and Project Input'!AE381),"",'Measure and Project Input'!AE381)</f>
        <v/>
      </c>
      <c r="J373" t="str">
        <f>IF(ISBLANK('Measure and Project Input'!AF381),"",'Measure and Project Input'!AF381)</f>
        <v/>
      </c>
      <c r="K373" t="str">
        <f ca="1">IF(ISBLANK('Measure and Project Input'!BE381),"",'Measure and Project Input'!BE381)</f>
        <v/>
      </c>
      <c r="T373" t="str">
        <f>IF(ISBLANK('Measure and Project Input'!BH381),"",'Measure and Project Input'!BH381)</f>
        <v/>
      </c>
      <c r="U373" t="str">
        <f>IF(ISBLANK('Measure and Project Input'!BI381),"",'Measure and Project Input'!BI381)</f>
        <v/>
      </c>
      <c r="V373" t="str">
        <f>IF(ISBLANK('Measure and Project Input'!BJ381),"",'Measure and Project Input'!BJ381)</f>
        <v/>
      </c>
      <c r="W373" t="str">
        <f>IF(ISBLANK('Measure and Project Input'!BK381),"",'Measure and Project Input'!BK381)</f>
        <v/>
      </c>
      <c r="X373" t="str">
        <f>IF(ISBLANK('Measure and Project Input'!BL381),"",'Measure and Project Input'!BL381)</f>
        <v/>
      </c>
      <c r="Y373" t="str">
        <f>IF(ISBLANK('Measure and Project Input'!BM381),"",'Measure and Project Input'!BM381)</f>
        <v/>
      </c>
      <c r="Z373" t="str">
        <f>IF(ISBLANK('Measure and Project Input'!BN381),"",'Measure and Project Input'!BN381)</f>
        <v/>
      </c>
      <c r="AA373" t="str">
        <f>IF(ISBLANK('Measure and Project Input'!BO381),"",'Measure and Project Input'!BO381)</f>
        <v/>
      </c>
      <c r="AC373" t="str">
        <f>IF(ISBLANK('Measure and Project Input'!P381),"",'Measure and Project Input'!P381)</f>
        <v/>
      </c>
      <c r="AD373" t="str">
        <f>IF(ISBLANK('Measure and Project Input'!AG381),"",'Measure and Project Input'!AG381)</f>
        <v/>
      </c>
      <c r="AE373" t="str">
        <f>IF(ISBLANK('Measure and Project Input'!AH381),"",'Measure and Project Input'!AH381)</f>
        <v/>
      </c>
      <c r="AF373" t="str">
        <f>IF(ISBLANK('Measure and Project Input'!AN381),"",'Measure and Project Input'!AN381)</f>
        <v/>
      </c>
      <c r="AG373" t="str">
        <f>IF(ISBLANK('Measure and Project Input'!AO381),"",'Measure and Project Input'!AO381)</f>
        <v/>
      </c>
      <c r="AH373" t="str">
        <f>IF(ISBLANK('Measure and Project Input'!AP381),"",'Measure and Project Input'!AP381)</f>
        <v/>
      </c>
      <c r="AI373" t="str">
        <f>IF(ISBLANK('Measure and Project Input'!AQ381),"",'Measure and Project Input'!AQ381)</f>
        <v/>
      </c>
      <c r="AJ373" t="str">
        <f>IF(ISBLANK('Measure and Project Input'!AR381),"",'Measure and Project Input'!AR381)</f>
        <v/>
      </c>
      <c r="AK373" t="str">
        <f>IF(ISBLANK('Measure and Project Input'!AS381),"",'Measure and Project Input'!AS381)</f>
        <v/>
      </c>
      <c r="AL373" t="str">
        <f>IF(ISBLANK('Measure and Project Input'!AT381),"",'Measure and Project Input'!AT381)</f>
        <v/>
      </c>
      <c r="AM373" t="str">
        <f>IF(ISBLANK('Measure and Project Input'!AU381),"",'Measure and Project Input'!AU381)</f>
        <v/>
      </c>
      <c r="AN373" t="str">
        <f>IF(ISBLANK('Measure and Project Input'!AV381),"",'Measure and Project Input'!AV381)</f>
        <v/>
      </c>
      <c r="AO373" t="str">
        <f>IF(ISBLANK('Measure and Project Input'!AW381),"",'Measure and Project Input'!AW381)</f>
        <v/>
      </c>
      <c r="AP373" t="str">
        <f>IF(ISBLANK('Measure and Project Input'!AX381),"",'Measure and Project Input'!AX381)</f>
        <v/>
      </c>
      <c r="AQ373" t="str">
        <f>IF(ISBLANK('Measure and Project Input'!AY381),"",'Measure and Project Input'!AY381)</f>
        <v/>
      </c>
      <c r="AR373" t="str">
        <f>IF(ISBLANK('Measure and Project Input'!AZ381),"",'Measure and Project Input'!AZ381)</f>
        <v/>
      </c>
      <c r="AS373" t="str">
        <f>IF(ISBLANK('Measure and Project Input'!BA381),"",'Measure and Project Input'!BA381)</f>
        <v/>
      </c>
      <c r="AT373" t="str">
        <f>IF(ISBLANK('Measure and Project Input'!BB381),"",'Measure and Project Input'!BB381)</f>
        <v/>
      </c>
      <c r="AU373" t="str">
        <f>IF(ISBLANK('Measure and Project Input'!BC381),"",'Measure and Project Input'!BC381)</f>
        <v/>
      </c>
      <c r="AV373" t="str">
        <f>IF(ISBLANK('Measure and Project Input'!BD381),"",'Measure and Project Input'!BD381)</f>
        <v/>
      </c>
    </row>
    <row r="374" spans="1:48" x14ac:dyDescent="0.2">
      <c r="A374" t="str">
        <f>IF(ISBLANK('Measure and Project Input'!W382),"",'Measure and Project Input'!W382)</f>
        <v/>
      </c>
      <c r="B374" t="str">
        <f ca="1">IF(ISBLANK('Measure and Project Input'!X382),IF(ISBLANK('Measure and Project Input'!BY382),"",'Measure and Project Input'!BY382),'Measure and Project Input'!X382)</f>
        <v/>
      </c>
      <c r="C374" t="str">
        <f>IF(ISBLANK('Measure and Project Input'!Y382),"",'Measure and Project Input'!Y382)</f>
        <v/>
      </c>
      <c r="D374" t="str">
        <f>IF(ISBLANK('Measure and Project Input'!Z382),"",'Measure and Project Input'!Z382)</f>
        <v/>
      </c>
      <c r="E374" t="str">
        <f>IF(ISBLANK('Measure and Project Input'!AA382),"",'Measure and Project Input'!AA382)</f>
        <v/>
      </c>
      <c r="F374" t="str">
        <f>IF(ISBLANK('Measure and Project Input'!AB382),"",'Measure and Project Input'!AB382)</f>
        <v/>
      </c>
      <c r="G374" t="str">
        <f>IF(ISBLANK('Measure and Project Input'!AC382),"",'Measure and Project Input'!AC382)</f>
        <v/>
      </c>
      <c r="H374" t="str">
        <f>IF(ISBLANK('Measure and Project Input'!AD382),"",'Measure and Project Input'!AD382)</f>
        <v/>
      </c>
      <c r="I374" t="str">
        <f>IF(ISBLANK('Measure and Project Input'!AE382),"",'Measure and Project Input'!AE382)</f>
        <v/>
      </c>
      <c r="J374" t="str">
        <f>IF(ISBLANK('Measure and Project Input'!AF382),"",'Measure and Project Input'!AF382)</f>
        <v/>
      </c>
      <c r="K374" t="str">
        <f ca="1">IF(ISBLANK('Measure and Project Input'!BE382),"",'Measure and Project Input'!BE382)</f>
        <v/>
      </c>
      <c r="T374" t="str">
        <f>IF(ISBLANK('Measure and Project Input'!BH382),"",'Measure and Project Input'!BH382)</f>
        <v/>
      </c>
      <c r="U374" t="str">
        <f>IF(ISBLANK('Measure and Project Input'!BI382),"",'Measure and Project Input'!BI382)</f>
        <v/>
      </c>
      <c r="V374" t="str">
        <f>IF(ISBLANK('Measure and Project Input'!BJ382),"",'Measure and Project Input'!BJ382)</f>
        <v/>
      </c>
      <c r="W374" t="str">
        <f>IF(ISBLANK('Measure and Project Input'!BK382),"",'Measure and Project Input'!BK382)</f>
        <v/>
      </c>
      <c r="X374" t="str">
        <f>IF(ISBLANK('Measure and Project Input'!BL382),"",'Measure and Project Input'!BL382)</f>
        <v/>
      </c>
      <c r="Y374" t="str">
        <f>IF(ISBLANK('Measure and Project Input'!BM382),"",'Measure and Project Input'!BM382)</f>
        <v/>
      </c>
      <c r="Z374" t="str">
        <f>IF(ISBLANK('Measure and Project Input'!BN382),"",'Measure and Project Input'!BN382)</f>
        <v/>
      </c>
      <c r="AA374" t="str">
        <f>IF(ISBLANK('Measure and Project Input'!BO382),"",'Measure and Project Input'!BO382)</f>
        <v/>
      </c>
      <c r="AC374" t="str">
        <f>IF(ISBLANK('Measure and Project Input'!P382),"",'Measure and Project Input'!P382)</f>
        <v/>
      </c>
      <c r="AD374" t="str">
        <f>IF(ISBLANK('Measure and Project Input'!AG382),"",'Measure and Project Input'!AG382)</f>
        <v/>
      </c>
      <c r="AE374" t="str">
        <f>IF(ISBLANK('Measure and Project Input'!AH382),"",'Measure and Project Input'!AH382)</f>
        <v/>
      </c>
      <c r="AF374" t="str">
        <f>IF(ISBLANK('Measure and Project Input'!AN382),"",'Measure and Project Input'!AN382)</f>
        <v/>
      </c>
      <c r="AG374" t="str">
        <f>IF(ISBLANK('Measure and Project Input'!AO382),"",'Measure and Project Input'!AO382)</f>
        <v/>
      </c>
      <c r="AH374" t="str">
        <f>IF(ISBLANK('Measure and Project Input'!AP382),"",'Measure and Project Input'!AP382)</f>
        <v/>
      </c>
      <c r="AI374" t="str">
        <f>IF(ISBLANK('Measure and Project Input'!AQ382),"",'Measure and Project Input'!AQ382)</f>
        <v/>
      </c>
      <c r="AJ374" t="str">
        <f>IF(ISBLANK('Measure and Project Input'!AR382),"",'Measure and Project Input'!AR382)</f>
        <v/>
      </c>
      <c r="AK374" t="str">
        <f>IF(ISBLANK('Measure and Project Input'!AS382),"",'Measure and Project Input'!AS382)</f>
        <v/>
      </c>
      <c r="AL374" t="str">
        <f>IF(ISBLANK('Measure and Project Input'!AT382),"",'Measure and Project Input'!AT382)</f>
        <v/>
      </c>
      <c r="AM374" t="str">
        <f>IF(ISBLANK('Measure and Project Input'!AU382),"",'Measure and Project Input'!AU382)</f>
        <v/>
      </c>
      <c r="AN374" t="str">
        <f>IF(ISBLANK('Measure and Project Input'!AV382),"",'Measure and Project Input'!AV382)</f>
        <v/>
      </c>
      <c r="AO374" t="str">
        <f>IF(ISBLANK('Measure and Project Input'!AW382),"",'Measure and Project Input'!AW382)</f>
        <v/>
      </c>
      <c r="AP374" t="str">
        <f>IF(ISBLANK('Measure and Project Input'!AX382),"",'Measure and Project Input'!AX382)</f>
        <v/>
      </c>
      <c r="AQ374" t="str">
        <f>IF(ISBLANK('Measure and Project Input'!AY382),"",'Measure and Project Input'!AY382)</f>
        <v/>
      </c>
      <c r="AR374" t="str">
        <f>IF(ISBLANK('Measure and Project Input'!AZ382),"",'Measure and Project Input'!AZ382)</f>
        <v/>
      </c>
      <c r="AS374" t="str">
        <f>IF(ISBLANK('Measure and Project Input'!BA382),"",'Measure and Project Input'!BA382)</f>
        <v/>
      </c>
      <c r="AT374" t="str">
        <f>IF(ISBLANK('Measure and Project Input'!BB382),"",'Measure and Project Input'!BB382)</f>
        <v/>
      </c>
      <c r="AU374" t="str">
        <f>IF(ISBLANK('Measure and Project Input'!BC382),"",'Measure and Project Input'!BC382)</f>
        <v/>
      </c>
      <c r="AV374" t="str">
        <f>IF(ISBLANK('Measure and Project Input'!BD382),"",'Measure and Project Input'!BD382)</f>
        <v/>
      </c>
    </row>
    <row r="375" spans="1:48" x14ac:dyDescent="0.2">
      <c r="A375" t="str">
        <f>IF(ISBLANK('Measure and Project Input'!W383),"",'Measure and Project Input'!W383)</f>
        <v/>
      </c>
      <c r="B375" t="str">
        <f ca="1">IF(ISBLANK('Measure and Project Input'!X383),IF(ISBLANK('Measure and Project Input'!BY383),"",'Measure and Project Input'!BY383),'Measure and Project Input'!X383)</f>
        <v/>
      </c>
      <c r="C375" t="str">
        <f>IF(ISBLANK('Measure and Project Input'!Y383),"",'Measure and Project Input'!Y383)</f>
        <v/>
      </c>
      <c r="D375" t="str">
        <f>IF(ISBLANK('Measure and Project Input'!Z383),"",'Measure and Project Input'!Z383)</f>
        <v/>
      </c>
      <c r="E375" t="str">
        <f>IF(ISBLANK('Measure and Project Input'!AA383),"",'Measure and Project Input'!AA383)</f>
        <v/>
      </c>
      <c r="F375" t="str">
        <f>IF(ISBLANK('Measure and Project Input'!AB383),"",'Measure and Project Input'!AB383)</f>
        <v/>
      </c>
      <c r="G375" t="str">
        <f>IF(ISBLANK('Measure and Project Input'!AC383),"",'Measure and Project Input'!AC383)</f>
        <v/>
      </c>
      <c r="H375" t="str">
        <f>IF(ISBLANK('Measure and Project Input'!AD383),"",'Measure and Project Input'!AD383)</f>
        <v/>
      </c>
      <c r="I375" t="str">
        <f>IF(ISBLANK('Measure and Project Input'!AE383),"",'Measure and Project Input'!AE383)</f>
        <v/>
      </c>
      <c r="J375" t="str">
        <f>IF(ISBLANK('Measure and Project Input'!AF383),"",'Measure and Project Input'!AF383)</f>
        <v/>
      </c>
      <c r="K375" t="str">
        <f ca="1">IF(ISBLANK('Measure and Project Input'!BE383),"",'Measure and Project Input'!BE383)</f>
        <v/>
      </c>
      <c r="T375" t="str">
        <f>IF(ISBLANK('Measure and Project Input'!BH383),"",'Measure and Project Input'!BH383)</f>
        <v/>
      </c>
      <c r="U375" t="str">
        <f>IF(ISBLANK('Measure and Project Input'!BI383),"",'Measure and Project Input'!BI383)</f>
        <v/>
      </c>
      <c r="V375" t="str">
        <f>IF(ISBLANK('Measure and Project Input'!BJ383),"",'Measure and Project Input'!BJ383)</f>
        <v/>
      </c>
      <c r="W375" t="str">
        <f>IF(ISBLANK('Measure and Project Input'!BK383),"",'Measure and Project Input'!BK383)</f>
        <v/>
      </c>
      <c r="X375" t="str">
        <f>IF(ISBLANK('Measure and Project Input'!BL383),"",'Measure and Project Input'!BL383)</f>
        <v/>
      </c>
      <c r="Y375" t="str">
        <f>IF(ISBLANK('Measure and Project Input'!BM383),"",'Measure and Project Input'!BM383)</f>
        <v/>
      </c>
      <c r="Z375" t="str">
        <f>IF(ISBLANK('Measure and Project Input'!BN383),"",'Measure and Project Input'!BN383)</f>
        <v/>
      </c>
      <c r="AA375" t="str">
        <f>IF(ISBLANK('Measure and Project Input'!BO383),"",'Measure and Project Input'!BO383)</f>
        <v/>
      </c>
      <c r="AC375" t="str">
        <f>IF(ISBLANK('Measure and Project Input'!P383),"",'Measure and Project Input'!P383)</f>
        <v/>
      </c>
      <c r="AD375" t="str">
        <f>IF(ISBLANK('Measure and Project Input'!AG383),"",'Measure and Project Input'!AG383)</f>
        <v/>
      </c>
      <c r="AE375" t="str">
        <f>IF(ISBLANK('Measure and Project Input'!AH383),"",'Measure and Project Input'!AH383)</f>
        <v/>
      </c>
      <c r="AF375" t="str">
        <f>IF(ISBLANK('Measure and Project Input'!AN383),"",'Measure and Project Input'!AN383)</f>
        <v/>
      </c>
      <c r="AG375" t="str">
        <f>IF(ISBLANK('Measure and Project Input'!AO383),"",'Measure and Project Input'!AO383)</f>
        <v/>
      </c>
      <c r="AH375" t="str">
        <f>IF(ISBLANK('Measure and Project Input'!AP383),"",'Measure and Project Input'!AP383)</f>
        <v/>
      </c>
      <c r="AI375" t="str">
        <f>IF(ISBLANK('Measure and Project Input'!AQ383),"",'Measure and Project Input'!AQ383)</f>
        <v/>
      </c>
      <c r="AJ375" t="str">
        <f>IF(ISBLANK('Measure and Project Input'!AR383),"",'Measure and Project Input'!AR383)</f>
        <v/>
      </c>
      <c r="AK375" t="str">
        <f>IF(ISBLANK('Measure and Project Input'!AS383),"",'Measure and Project Input'!AS383)</f>
        <v/>
      </c>
      <c r="AL375" t="str">
        <f>IF(ISBLANK('Measure and Project Input'!AT383),"",'Measure and Project Input'!AT383)</f>
        <v/>
      </c>
      <c r="AM375" t="str">
        <f>IF(ISBLANK('Measure and Project Input'!AU383),"",'Measure and Project Input'!AU383)</f>
        <v/>
      </c>
      <c r="AN375" t="str">
        <f>IF(ISBLANK('Measure and Project Input'!AV383),"",'Measure and Project Input'!AV383)</f>
        <v/>
      </c>
      <c r="AO375" t="str">
        <f>IF(ISBLANK('Measure and Project Input'!AW383),"",'Measure and Project Input'!AW383)</f>
        <v/>
      </c>
      <c r="AP375" t="str">
        <f>IF(ISBLANK('Measure and Project Input'!AX383),"",'Measure and Project Input'!AX383)</f>
        <v/>
      </c>
      <c r="AQ375" t="str">
        <f>IF(ISBLANK('Measure and Project Input'!AY383),"",'Measure and Project Input'!AY383)</f>
        <v/>
      </c>
      <c r="AR375" t="str">
        <f>IF(ISBLANK('Measure and Project Input'!AZ383),"",'Measure and Project Input'!AZ383)</f>
        <v/>
      </c>
      <c r="AS375" t="str">
        <f>IF(ISBLANK('Measure and Project Input'!BA383),"",'Measure and Project Input'!BA383)</f>
        <v/>
      </c>
      <c r="AT375" t="str">
        <f>IF(ISBLANK('Measure and Project Input'!BB383),"",'Measure and Project Input'!BB383)</f>
        <v/>
      </c>
      <c r="AU375" t="str">
        <f>IF(ISBLANK('Measure and Project Input'!BC383),"",'Measure and Project Input'!BC383)</f>
        <v/>
      </c>
      <c r="AV375" t="str">
        <f>IF(ISBLANK('Measure and Project Input'!BD383),"",'Measure and Project Input'!BD383)</f>
        <v/>
      </c>
    </row>
    <row r="376" spans="1:48" x14ac:dyDescent="0.2">
      <c r="A376" t="str">
        <f>IF(ISBLANK('Measure and Project Input'!W384),"",'Measure and Project Input'!W384)</f>
        <v/>
      </c>
      <c r="B376" t="str">
        <f ca="1">IF(ISBLANK('Measure and Project Input'!X384),IF(ISBLANK('Measure and Project Input'!BY384),"",'Measure and Project Input'!BY384),'Measure and Project Input'!X384)</f>
        <v/>
      </c>
      <c r="C376" t="str">
        <f>IF(ISBLANK('Measure and Project Input'!Y384),"",'Measure and Project Input'!Y384)</f>
        <v/>
      </c>
      <c r="D376" t="str">
        <f>IF(ISBLANK('Measure and Project Input'!Z384),"",'Measure and Project Input'!Z384)</f>
        <v/>
      </c>
      <c r="E376" t="str">
        <f>IF(ISBLANK('Measure and Project Input'!AA384),"",'Measure and Project Input'!AA384)</f>
        <v/>
      </c>
      <c r="F376" t="str">
        <f>IF(ISBLANK('Measure and Project Input'!AB384),"",'Measure and Project Input'!AB384)</f>
        <v/>
      </c>
      <c r="G376" t="str">
        <f>IF(ISBLANK('Measure and Project Input'!AC384),"",'Measure and Project Input'!AC384)</f>
        <v/>
      </c>
      <c r="H376" t="str">
        <f>IF(ISBLANK('Measure and Project Input'!AD384),"",'Measure and Project Input'!AD384)</f>
        <v/>
      </c>
      <c r="I376" t="str">
        <f>IF(ISBLANK('Measure and Project Input'!AE384),"",'Measure and Project Input'!AE384)</f>
        <v/>
      </c>
      <c r="J376" t="str">
        <f>IF(ISBLANK('Measure and Project Input'!AF384),"",'Measure and Project Input'!AF384)</f>
        <v/>
      </c>
      <c r="K376" t="str">
        <f ca="1">IF(ISBLANK('Measure and Project Input'!BE384),"",'Measure and Project Input'!BE384)</f>
        <v/>
      </c>
      <c r="T376" t="str">
        <f>IF(ISBLANK('Measure and Project Input'!BH384),"",'Measure and Project Input'!BH384)</f>
        <v/>
      </c>
      <c r="U376" t="str">
        <f>IF(ISBLANK('Measure and Project Input'!BI384),"",'Measure and Project Input'!BI384)</f>
        <v/>
      </c>
      <c r="V376" t="str">
        <f>IF(ISBLANK('Measure and Project Input'!BJ384),"",'Measure and Project Input'!BJ384)</f>
        <v/>
      </c>
      <c r="W376" t="str">
        <f>IF(ISBLANK('Measure and Project Input'!BK384),"",'Measure and Project Input'!BK384)</f>
        <v/>
      </c>
      <c r="X376" t="str">
        <f>IF(ISBLANK('Measure and Project Input'!BL384),"",'Measure and Project Input'!BL384)</f>
        <v/>
      </c>
      <c r="Y376" t="str">
        <f>IF(ISBLANK('Measure and Project Input'!BM384),"",'Measure and Project Input'!BM384)</f>
        <v/>
      </c>
      <c r="Z376" t="str">
        <f>IF(ISBLANK('Measure and Project Input'!BN384),"",'Measure and Project Input'!BN384)</f>
        <v/>
      </c>
      <c r="AA376" t="str">
        <f>IF(ISBLANK('Measure and Project Input'!BO384),"",'Measure and Project Input'!BO384)</f>
        <v/>
      </c>
      <c r="AC376" t="str">
        <f>IF(ISBLANK('Measure and Project Input'!P384),"",'Measure and Project Input'!P384)</f>
        <v/>
      </c>
      <c r="AD376" t="str">
        <f>IF(ISBLANK('Measure and Project Input'!AG384),"",'Measure and Project Input'!AG384)</f>
        <v/>
      </c>
      <c r="AE376" t="str">
        <f>IF(ISBLANK('Measure and Project Input'!AH384),"",'Measure and Project Input'!AH384)</f>
        <v/>
      </c>
      <c r="AF376" t="str">
        <f>IF(ISBLANK('Measure and Project Input'!AN384),"",'Measure and Project Input'!AN384)</f>
        <v/>
      </c>
      <c r="AG376" t="str">
        <f>IF(ISBLANK('Measure and Project Input'!AO384),"",'Measure and Project Input'!AO384)</f>
        <v/>
      </c>
      <c r="AH376" t="str">
        <f>IF(ISBLANK('Measure and Project Input'!AP384),"",'Measure and Project Input'!AP384)</f>
        <v/>
      </c>
      <c r="AI376" t="str">
        <f>IF(ISBLANK('Measure and Project Input'!AQ384),"",'Measure and Project Input'!AQ384)</f>
        <v/>
      </c>
      <c r="AJ376" t="str">
        <f>IF(ISBLANK('Measure and Project Input'!AR384),"",'Measure and Project Input'!AR384)</f>
        <v/>
      </c>
      <c r="AK376" t="str">
        <f>IF(ISBLANK('Measure and Project Input'!AS384),"",'Measure and Project Input'!AS384)</f>
        <v/>
      </c>
      <c r="AL376" t="str">
        <f>IF(ISBLANK('Measure and Project Input'!AT384),"",'Measure and Project Input'!AT384)</f>
        <v/>
      </c>
      <c r="AM376" t="str">
        <f>IF(ISBLANK('Measure and Project Input'!AU384),"",'Measure and Project Input'!AU384)</f>
        <v/>
      </c>
      <c r="AN376" t="str">
        <f>IF(ISBLANK('Measure and Project Input'!AV384),"",'Measure and Project Input'!AV384)</f>
        <v/>
      </c>
      <c r="AO376" t="str">
        <f>IF(ISBLANK('Measure and Project Input'!AW384),"",'Measure and Project Input'!AW384)</f>
        <v/>
      </c>
      <c r="AP376" t="str">
        <f>IF(ISBLANK('Measure and Project Input'!AX384),"",'Measure and Project Input'!AX384)</f>
        <v/>
      </c>
      <c r="AQ376" t="str">
        <f>IF(ISBLANK('Measure and Project Input'!AY384),"",'Measure and Project Input'!AY384)</f>
        <v/>
      </c>
      <c r="AR376" t="str">
        <f>IF(ISBLANK('Measure and Project Input'!AZ384),"",'Measure and Project Input'!AZ384)</f>
        <v/>
      </c>
      <c r="AS376" t="str">
        <f>IF(ISBLANK('Measure and Project Input'!BA384),"",'Measure and Project Input'!BA384)</f>
        <v/>
      </c>
      <c r="AT376" t="str">
        <f>IF(ISBLANK('Measure and Project Input'!BB384),"",'Measure and Project Input'!BB384)</f>
        <v/>
      </c>
      <c r="AU376" t="str">
        <f>IF(ISBLANK('Measure and Project Input'!BC384),"",'Measure and Project Input'!BC384)</f>
        <v/>
      </c>
      <c r="AV376" t="str">
        <f>IF(ISBLANK('Measure and Project Input'!BD384),"",'Measure and Project Input'!BD384)</f>
        <v/>
      </c>
    </row>
    <row r="377" spans="1:48" x14ac:dyDescent="0.2">
      <c r="A377" t="str">
        <f>IF(ISBLANK('Measure and Project Input'!W385),"",'Measure and Project Input'!W385)</f>
        <v/>
      </c>
      <c r="B377" t="str">
        <f ca="1">IF(ISBLANK('Measure and Project Input'!X385),IF(ISBLANK('Measure and Project Input'!BY385),"",'Measure and Project Input'!BY385),'Measure and Project Input'!X385)</f>
        <v/>
      </c>
      <c r="C377" t="str">
        <f>IF(ISBLANK('Measure and Project Input'!Y385),"",'Measure and Project Input'!Y385)</f>
        <v/>
      </c>
      <c r="D377" t="str">
        <f>IF(ISBLANK('Measure and Project Input'!Z385),"",'Measure and Project Input'!Z385)</f>
        <v/>
      </c>
      <c r="E377" t="str">
        <f>IF(ISBLANK('Measure and Project Input'!AA385),"",'Measure and Project Input'!AA385)</f>
        <v/>
      </c>
      <c r="F377" t="str">
        <f>IF(ISBLANK('Measure and Project Input'!AB385),"",'Measure and Project Input'!AB385)</f>
        <v/>
      </c>
      <c r="G377" t="str">
        <f>IF(ISBLANK('Measure and Project Input'!AC385),"",'Measure and Project Input'!AC385)</f>
        <v/>
      </c>
      <c r="H377" t="str">
        <f>IF(ISBLANK('Measure and Project Input'!AD385),"",'Measure and Project Input'!AD385)</f>
        <v/>
      </c>
      <c r="I377" t="str">
        <f>IF(ISBLANK('Measure and Project Input'!AE385),"",'Measure and Project Input'!AE385)</f>
        <v/>
      </c>
      <c r="J377" t="str">
        <f>IF(ISBLANK('Measure and Project Input'!AF385),"",'Measure and Project Input'!AF385)</f>
        <v/>
      </c>
      <c r="K377" t="str">
        <f ca="1">IF(ISBLANK('Measure and Project Input'!BE385),"",'Measure and Project Input'!BE385)</f>
        <v/>
      </c>
      <c r="T377" t="str">
        <f>IF(ISBLANK('Measure and Project Input'!BH385),"",'Measure and Project Input'!BH385)</f>
        <v/>
      </c>
      <c r="U377" t="str">
        <f>IF(ISBLANK('Measure and Project Input'!BI385),"",'Measure and Project Input'!BI385)</f>
        <v/>
      </c>
      <c r="V377" t="str">
        <f>IF(ISBLANK('Measure and Project Input'!BJ385),"",'Measure and Project Input'!BJ385)</f>
        <v/>
      </c>
      <c r="W377" t="str">
        <f>IF(ISBLANK('Measure and Project Input'!BK385),"",'Measure and Project Input'!BK385)</f>
        <v/>
      </c>
      <c r="X377" t="str">
        <f>IF(ISBLANK('Measure and Project Input'!BL385),"",'Measure and Project Input'!BL385)</f>
        <v/>
      </c>
      <c r="Y377" t="str">
        <f>IF(ISBLANK('Measure and Project Input'!BM385),"",'Measure and Project Input'!BM385)</f>
        <v/>
      </c>
      <c r="Z377" t="str">
        <f>IF(ISBLANK('Measure and Project Input'!BN385),"",'Measure and Project Input'!BN385)</f>
        <v/>
      </c>
      <c r="AA377" t="str">
        <f>IF(ISBLANK('Measure and Project Input'!BO385),"",'Measure and Project Input'!BO385)</f>
        <v/>
      </c>
      <c r="AC377" t="str">
        <f>IF(ISBLANK('Measure and Project Input'!P385),"",'Measure and Project Input'!P385)</f>
        <v/>
      </c>
      <c r="AD377" t="str">
        <f>IF(ISBLANK('Measure and Project Input'!AG385),"",'Measure and Project Input'!AG385)</f>
        <v/>
      </c>
      <c r="AE377" t="str">
        <f>IF(ISBLANK('Measure and Project Input'!AH385),"",'Measure and Project Input'!AH385)</f>
        <v/>
      </c>
      <c r="AF377" t="str">
        <f>IF(ISBLANK('Measure and Project Input'!AN385),"",'Measure and Project Input'!AN385)</f>
        <v/>
      </c>
      <c r="AG377" t="str">
        <f>IF(ISBLANK('Measure and Project Input'!AO385),"",'Measure and Project Input'!AO385)</f>
        <v/>
      </c>
      <c r="AH377" t="str">
        <f>IF(ISBLANK('Measure and Project Input'!AP385),"",'Measure and Project Input'!AP385)</f>
        <v/>
      </c>
      <c r="AI377" t="str">
        <f>IF(ISBLANK('Measure and Project Input'!AQ385),"",'Measure and Project Input'!AQ385)</f>
        <v/>
      </c>
      <c r="AJ377" t="str">
        <f>IF(ISBLANK('Measure and Project Input'!AR385),"",'Measure and Project Input'!AR385)</f>
        <v/>
      </c>
      <c r="AK377" t="str">
        <f>IF(ISBLANK('Measure and Project Input'!AS385),"",'Measure and Project Input'!AS385)</f>
        <v/>
      </c>
      <c r="AL377" t="str">
        <f>IF(ISBLANK('Measure and Project Input'!AT385),"",'Measure and Project Input'!AT385)</f>
        <v/>
      </c>
      <c r="AM377" t="str">
        <f>IF(ISBLANK('Measure and Project Input'!AU385),"",'Measure and Project Input'!AU385)</f>
        <v/>
      </c>
      <c r="AN377" t="str">
        <f>IF(ISBLANK('Measure and Project Input'!AV385),"",'Measure and Project Input'!AV385)</f>
        <v/>
      </c>
      <c r="AO377" t="str">
        <f>IF(ISBLANK('Measure and Project Input'!AW385),"",'Measure and Project Input'!AW385)</f>
        <v/>
      </c>
      <c r="AP377" t="str">
        <f>IF(ISBLANK('Measure and Project Input'!AX385),"",'Measure and Project Input'!AX385)</f>
        <v/>
      </c>
      <c r="AQ377" t="str">
        <f>IF(ISBLANK('Measure and Project Input'!AY385),"",'Measure and Project Input'!AY385)</f>
        <v/>
      </c>
      <c r="AR377" t="str">
        <f>IF(ISBLANK('Measure and Project Input'!AZ385),"",'Measure and Project Input'!AZ385)</f>
        <v/>
      </c>
      <c r="AS377" t="str">
        <f>IF(ISBLANK('Measure and Project Input'!BA385),"",'Measure and Project Input'!BA385)</f>
        <v/>
      </c>
      <c r="AT377" t="str">
        <f>IF(ISBLANK('Measure and Project Input'!BB385),"",'Measure and Project Input'!BB385)</f>
        <v/>
      </c>
      <c r="AU377" t="str">
        <f>IF(ISBLANK('Measure and Project Input'!BC385),"",'Measure and Project Input'!BC385)</f>
        <v/>
      </c>
      <c r="AV377" t="str">
        <f>IF(ISBLANK('Measure and Project Input'!BD385),"",'Measure and Project Input'!BD385)</f>
        <v/>
      </c>
    </row>
    <row r="378" spans="1:48" x14ac:dyDescent="0.2">
      <c r="A378" t="str">
        <f>IF(ISBLANK('Measure and Project Input'!W386),"",'Measure and Project Input'!W386)</f>
        <v/>
      </c>
      <c r="B378" t="str">
        <f ca="1">IF(ISBLANK('Measure and Project Input'!X386),IF(ISBLANK('Measure and Project Input'!BY386),"",'Measure and Project Input'!BY386),'Measure and Project Input'!X386)</f>
        <v/>
      </c>
      <c r="C378" t="str">
        <f>IF(ISBLANK('Measure and Project Input'!Y386),"",'Measure and Project Input'!Y386)</f>
        <v/>
      </c>
      <c r="D378" t="str">
        <f>IF(ISBLANK('Measure and Project Input'!Z386),"",'Measure and Project Input'!Z386)</f>
        <v/>
      </c>
      <c r="E378" t="str">
        <f>IF(ISBLANK('Measure and Project Input'!AA386),"",'Measure and Project Input'!AA386)</f>
        <v/>
      </c>
      <c r="F378" t="str">
        <f>IF(ISBLANK('Measure and Project Input'!AB386),"",'Measure and Project Input'!AB386)</f>
        <v/>
      </c>
      <c r="G378" t="str">
        <f>IF(ISBLANK('Measure and Project Input'!AC386),"",'Measure and Project Input'!AC386)</f>
        <v/>
      </c>
      <c r="H378" t="str">
        <f>IF(ISBLANK('Measure and Project Input'!AD386),"",'Measure and Project Input'!AD386)</f>
        <v/>
      </c>
      <c r="I378" t="str">
        <f>IF(ISBLANK('Measure and Project Input'!AE386),"",'Measure and Project Input'!AE386)</f>
        <v/>
      </c>
      <c r="J378" t="str">
        <f>IF(ISBLANK('Measure and Project Input'!AF386),"",'Measure and Project Input'!AF386)</f>
        <v/>
      </c>
      <c r="K378" t="str">
        <f ca="1">IF(ISBLANK('Measure and Project Input'!BE386),"",'Measure and Project Input'!BE386)</f>
        <v/>
      </c>
      <c r="T378" t="str">
        <f>IF(ISBLANK('Measure and Project Input'!BH386),"",'Measure and Project Input'!BH386)</f>
        <v/>
      </c>
      <c r="U378" t="str">
        <f>IF(ISBLANK('Measure and Project Input'!BI386),"",'Measure and Project Input'!BI386)</f>
        <v/>
      </c>
      <c r="V378" t="str">
        <f>IF(ISBLANK('Measure and Project Input'!BJ386),"",'Measure and Project Input'!BJ386)</f>
        <v/>
      </c>
      <c r="W378" t="str">
        <f>IF(ISBLANK('Measure and Project Input'!BK386),"",'Measure and Project Input'!BK386)</f>
        <v/>
      </c>
      <c r="X378" t="str">
        <f>IF(ISBLANK('Measure and Project Input'!BL386),"",'Measure and Project Input'!BL386)</f>
        <v/>
      </c>
      <c r="Y378" t="str">
        <f>IF(ISBLANK('Measure and Project Input'!BM386),"",'Measure and Project Input'!BM386)</f>
        <v/>
      </c>
      <c r="Z378" t="str">
        <f>IF(ISBLANK('Measure and Project Input'!BN386),"",'Measure and Project Input'!BN386)</f>
        <v/>
      </c>
      <c r="AA378" t="str">
        <f>IF(ISBLANK('Measure and Project Input'!BO386),"",'Measure and Project Input'!BO386)</f>
        <v/>
      </c>
      <c r="AC378" t="str">
        <f>IF(ISBLANK('Measure and Project Input'!P386),"",'Measure and Project Input'!P386)</f>
        <v/>
      </c>
      <c r="AD378" t="str">
        <f>IF(ISBLANK('Measure and Project Input'!AG386),"",'Measure and Project Input'!AG386)</f>
        <v/>
      </c>
      <c r="AE378" t="str">
        <f>IF(ISBLANK('Measure and Project Input'!AH386),"",'Measure and Project Input'!AH386)</f>
        <v/>
      </c>
      <c r="AF378" t="str">
        <f>IF(ISBLANK('Measure and Project Input'!AN386),"",'Measure and Project Input'!AN386)</f>
        <v/>
      </c>
      <c r="AG378" t="str">
        <f>IF(ISBLANK('Measure and Project Input'!AO386),"",'Measure and Project Input'!AO386)</f>
        <v/>
      </c>
      <c r="AH378" t="str">
        <f>IF(ISBLANK('Measure and Project Input'!AP386),"",'Measure and Project Input'!AP386)</f>
        <v/>
      </c>
      <c r="AI378" t="str">
        <f>IF(ISBLANK('Measure and Project Input'!AQ386),"",'Measure and Project Input'!AQ386)</f>
        <v/>
      </c>
      <c r="AJ378" t="str">
        <f>IF(ISBLANK('Measure and Project Input'!AR386),"",'Measure and Project Input'!AR386)</f>
        <v/>
      </c>
      <c r="AK378" t="str">
        <f>IF(ISBLANK('Measure and Project Input'!AS386),"",'Measure and Project Input'!AS386)</f>
        <v/>
      </c>
      <c r="AL378" t="str">
        <f>IF(ISBLANK('Measure and Project Input'!AT386),"",'Measure and Project Input'!AT386)</f>
        <v/>
      </c>
      <c r="AM378" t="str">
        <f>IF(ISBLANK('Measure and Project Input'!AU386),"",'Measure and Project Input'!AU386)</f>
        <v/>
      </c>
      <c r="AN378" t="str">
        <f>IF(ISBLANK('Measure and Project Input'!AV386),"",'Measure and Project Input'!AV386)</f>
        <v/>
      </c>
      <c r="AO378" t="str">
        <f>IF(ISBLANK('Measure and Project Input'!AW386),"",'Measure and Project Input'!AW386)</f>
        <v/>
      </c>
      <c r="AP378" t="str">
        <f>IF(ISBLANK('Measure and Project Input'!AX386),"",'Measure and Project Input'!AX386)</f>
        <v/>
      </c>
      <c r="AQ378" t="str">
        <f>IF(ISBLANK('Measure and Project Input'!AY386),"",'Measure and Project Input'!AY386)</f>
        <v/>
      </c>
      <c r="AR378" t="str">
        <f>IF(ISBLANK('Measure and Project Input'!AZ386),"",'Measure and Project Input'!AZ386)</f>
        <v/>
      </c>
      <c r="AS378" t="str">
        <f>IF(ISBLANK('Measure and Project Input'!BA386),"",'Measure and Project Input'!BA386)</f>
        <v/>
      </c>
      <c r="AT378" t="str">
        <f>IF(ISBLANK('Measure and Project Input'!BB386),"",'Measure and Project Input'!BB386)</f>
        <v/>
      </c>
      <c r="AU378" t="str">
        <f>IF(ISBLANK('Measure and Project Input'!BC386),"",'Measure and Project Input'!BC386)</f>
        <v/>
      </c>
      <c r="AV378" t="str">
        <f>IF(ISBLANK('Measure and Project Input'!BD386),"",'Measure and Project Input'!BD386)</f>
        <v/>
      </c>
    </row>
    <row r="379" spans="1:48" x14ac:dyDescent="0.2">
      <c r="A379" t="str">
        <f>IF(ISBLANK('Measure and Project Input'!W387),"",'Measure and Project Input'!W387)</f>
        <v/>
      </c>
      <c r="B379" t="str">
        <f ca="1">IF(ISBLANK('Measure and Project Input'!X387),IF(ISBLANK('Measure and Project Input'!BY387),"",'Measure and Project Input'!BY387),'Measure and Project Input'!X387)</f>
        <v/>
      </c>
      <c r="C379" t="str">
        <f>IF(ISBLANK('Measure and Project Input'!Y387),"",'Measure and Project Input'!Y387)</f>
        <v/>
      </c>
      <c r="D379" t="str">
        <f>IF(ISBLANK('Measure and Project Input'!Z387),"",'Measure and Project Input'!Z387)</f>
        <v/>
      </c>
      <c r="E379" t="str">
        <f>IF(ISBLANK('Measure and Project Input'!AA387),"",'Measure and Project Input'!AA387)</f>
        <v/>
      </c>
      <c r="F379" t="str">
        <f>IF(ISBLANK('Measure and Project Input'!AB387),"",'Measure and Project Input'!AB387)</f>
        <v/>
      </c>
      <c r="G379" t="str">
        <f>IF(ISBLANK('Measure and Project Input'!AC387),"",'Measure and Project Input'!AC387)</f>
        <v/>
      </c>
      <c r="H379" t="str">
        <f>IF(ISBLANK('Measure and Project Input'!AD387),"",'Measure and Project Input'!AD387)</f>
        <v/>
      </c>
      <c r="I379" t="str">
        <f>IF(ISBLANK('Measure and Project Input'!AE387),"",'Measure and Project Input'!AE387)</f>
        <v/>
      </c>
      <c r="J379" t="str">
        <f>IF(ISBLANK('Measure and Project Input'!AF387),"",'Measure and Project Input'!AF387)</f>
        <v/>
      </c>
      <c r="K379" t="str">
        <f ca="1">IF(ISBLANK('Measure and Project Input'!BE387),"",'Measure and Project Input'!BE387)</f>
        <v/>
      </c>
      <c r="T379" t="str">
        <f>IF(ISBLANK('Measure and Project Input'!BH387),"",'Measure and Project Input'!BH387)</f>
        <v/>
      </c>
      <c r="U379" t="str">
        <f>IF(ISBLANK('Measure and Project Input'!BI387),"",'Measure and Project Input'!BI387)</f>
        <v/>
      </c>
      <c r="V379" t="str">
        <f>IF(ISBLANK('Measure and Project Input'!BJ387),"",'Measure and Project Input'!BJ387)</f>
        <v/>
      </c>
      <c r="W379" t="str">
        <f>IF(ISBLANK('Measure and Project Input'!BK387),"",'Measure and Project Input'!BK387)</f>
        <v/>
      </c>
      <c r="X379" t="str">
        <f>IF(ISBLANK('Measure and Project Input'!BL387),"",'Measure and Project Input'!BL387)</f>
        <v/>
      </c>
      <c r="Y379" t="str">
        <f>IF(ISBLANK('Measure and Project Input'!BM387),"",'Measure and Project Input'!BM387)</f>
        <v/>
      </c>
      <c r="Z379" t="str">
        <f>IF(ISBLANK('Measure and Project Input'!BN387),"",'Measure and Project Input'!BN387)</f>
        <v/>
      </c>
      <c r="AA379" t="str">
        <f>IF(ISBLANK('Measure and Project Input'!BO387),"",'Measure and Project Input'!BO387)</f>
        <v/>
      </c>
      <c r="AC379" t="str">
        <f>IF(ISBLANK('Measure and Project Input'!P387),"",'Measure and Project Input'!P387)</f>
        <v/>
      </c>
      <c r="AD379" t="str">
        <f>IF(ISBLANK('Measure and Project Input'!AG387),"",'Measure and Project Input'!AG387)</f>
        <v/>
      </c>
      <c r="AE379" t="str">
        <f>IF(ISBLANK('Measure and Project Input'!AH387),"",'Measure and Project Input'!AH387)</f>
        <v/>
      </c>
      <c r="AF379" t="str">
        <f>IF(ISBLANK('Measure and Project Input'!AN387),"",'Measure and Project Input'!AN387)</f>
        <v/>
      </c>
      <c r="AG379" t="str">
        <f>IF(ISBLANK('Measure and Project Input'!AO387),"",'Measure and Project Input'!AO387)</f>
        <v/>
      </c>
      <c r="AH379" t="str">
        <f>IF(ISBLANK('Measure and Project Input'!AP387),"",'Measure and Project Input'!AP387)</f>
        <v/>
      </c>
      <c r="AI379" t="str">
        <f>IF(ISBLANK('Measure and Project Input'!AQ387),"",'Measure and Project Input'!AQ387)</f>
        <v/>
      </c>
      <c r="AJ379" t="str">
        <f>IF(ISBLANK('Measure and Project Input'!AR387),"",'Measure and Project Input'!AR387)</f>
        <v/>
      </c>
      <c r="AK379" t="str">
        <f>IF(ISBLANK('Measure and Project Input'!AS387),"",'Measure and Project Input'!AS387)</f>
        <v/>
      </c>
      <c r="AL379" t="str">
        <f>IF(ISBLANK('Measure and Project Input'!AT387),"",'Measure and Project Input'!AT387)</f>
        <v/>
      </c>
      <c r="AM379" t="str">
        <f>IF(ISBLANK('Measure and Project Input'!AU387),"",'Measure and Project Input'!AU387)</f>
        <v/>
      </c>
      <c r="AN379" t="str">
        <f>IF(ISBLANK('Measure and Project Input'!AV387),"",'Measure and Project Input'!AV387)</f>
        <v/>
      </c>
      <c r="AO379" t="str">
        <f>IF(ISBLANK('Measure and Project Input'!AW387),"",'Measure and Project Input'!AW387)</f>
        <v/>
      </c>
      <c r="AP379" t="str">
        <f>IF(ISBLANK('Measure and Project Input'!AX387),"",'Measure and Project Input'!AX387)</f>
        <v/>
      </c>
      <c r="AQ379" t="str">
        <f>IF(ISBLANK('Measure and Project Input'!AY387),"",'Measure and Project Input'!AY387)</f>
        <v/>
      </c>
      <c r="AR379" t="str">
        <f>IF(ISBLANK('Measure and Project Input'!AZ387),"",'Measure and Project Input'!AZ387)</f>
        <v/>
      </c>
      <c r="AS379" t="str">
        <f>IF(ISBLANK('Measure and Project Input'!BA387),"",'Measure and Project Input'!BA387)</f>
        <v/>
      </c>
      <c r="AT379" t="str">
        <f>IF(ISBLANK('Measure and Project Input'!BB387),"",'Measure and Project Input'!BB387)</f>
        <v/>
      </c>
      <c r="AU379" t="str">
        <f>IF(ISBLANK('Measure and Project Input'!BC387),"",'Measure and Project Input'!BC387)</f>
        <v/>
      </c>
      <c r="AV379" t="str">
        <f>IF(ISBLANK('Measure and Project Input'!BD387),"",'Measure and Project Input'!BD387)</f>
        <v/>
      </c>
    </row>
    <row r="380" spans="1:48" x14ac:dyDescent="0.2">
      <c r="A380" t="str">
        <f>IF(ISBLANK('Measure and Project Input'!W388),"",'Measure and Project Input'!W388)</f>
        <v/>
      </c>
      <c r="B380" t="str">
        <f ca="1">IF(ISBLANK('Measure and Project Input'!X388),IF(ISBLANK('Measure and Project Input'!BY388),"",'Measure and Project Input'!BY388),'Measure and Project Input'!X388)</f>
        <v/>
      </c>
      <c r="C380" t="str">
        <f>IF(ISBLANK('Measure and Project Input'!Y388),"",'Measure and Project Input'!Y388)</f>
        <v/>
      </c>
      <c r="D380" t="str">
        <f>IF(ISBLANK('Measure and Project Input'!Z388),"",'Measure and Project Input'!Z388)</f>
        <v/>
      </c>
      <c r="E380" t="str">
        <f>IF(ISBLANK('Measure and Project Input'!AA388),"",'Measure and Project Input'!AA388)</f>
        <v/>
      </c>
      <c r="F380" t="str">
        <f>IF(ISBLANK('Measure and Project Input'!AB388),"",'Measure and Project Input'!AB388)</f>
        <v/>
      </c>
      <c r="G380" t="str">
        <f>IF(ISBLANK('Measure and Project Input'!AC388),"",'Measure and Project Input'!AC388)</f>
        <v/>
      </c>
      <c r="H380" t="str">
        <f>IF(ISBLANK('Measure and Project Input'!AD388),"",'Measure and Project Input'!AD388)</f>
        <v/>
      </c>
      <c r="I380" t="str">
        <f>IF(ISBLANK('Measure and Project Input'!AE388),"",'Measure and Project Input'!AE388)</f>
        <v/>
      </c>
      <c r="J380" t="str">
        <f>IF(ISBLANK('Measure and Project Input'!AF388),"",'Measure and Project Input'!AF388)</f>
        <v/>
      </c>
      <c r="K380" t="str">
        <f ca="1">IF(ISBLANK('Measure and Project Input'!BE388),"",'Measure and Project Input'!BE388)</f>
        <v/>
      </c>
      <c r="T380" t="str">
        <f>IF(ISBLANK('Measure and Project Input'!BH388),"",'Measure and Project Input'!BH388)</f>
        <v/>
      </c>
      <c r="U380" t="str">
        <f>IF(ISBLANK('Measure and Project Input'!BI388),"",'Measure and Project Input'!BI388)</f>
        <v/>
      </c>
      <c r="V380" t="str">
        <f>IF(ISBLANK('Measure and Project Input'!BJ388),"",'Measure and Project Input'!BJ388)</f>
        <v/>
      </c>
      <c r="W380" t="str">
        <f>IF(ISBLANK('Measure and Project Input'!BK388),"",'Measure and Project Input'!BK388)</f>
        <v/>
      </c>
      <c r="X380" t="str">
        <f>IF(ISBLANK('Measure and Project Input'!BL388),"",'Measure and Project Input'!BL388)</f>
        <v/>
      </c>
      <c r="Y380" t="str">
        <f>IF(ISBLANK('Measure and Project Input'!BM388),"",'Measure and Project Input'!BM388)</f>
        <v/>
      </c>
      <c r="Z380" t="str">
        <f>IF(ISBLANK('Measure and Project Input'!BN388),"",'Measure and Project Input'!BN388)</f>
        <v/>
      </c>
      <c r="AA380" t="str">
        <f>IF(ISBLANK('Measure and Project Input'!BO388),"",'Measure and Project Input'!BO388)</f>
        <v/>
      </c>
      <c r="AC380" t="str">
        <f>IF(ISBLANK('Measure and Project Input'!P388),"",'Measure and Project Input'!P388)</f>
        <v/>
      </c>
      <c r="AD380" t="str">
        <f>IF(ISBLANK('Measure and Project Input'!AG388),"",'Measure and Project Input'!AG388)</f>
        <v/>
      </c>
      <c r="AE380" t="str">
        <f>IF(ISBLANK('Measure and Project Input'!AH388),"",'Measure and Project Input'!AH388)</f>
        <v/>
      </c>
      <c r="AF380" t="str">
        <f>IF(ISBLANK('Measure and Project Input'!AN388),"",'Measure and Project Input'!AN388)</f>
        <v/>
      </c>
      <c r="AG380" t="str">
        <f>IF(ISBLANK('Measure and Project Input'!AO388),"",'Measure and Project Input'!AO388)</f>
        <v/>
      </c>
      <c r="AH380" t="str">
        <f>IF(ISBLANK('Measure and Project Input'!AP388),"",'Measure and Project Input'!AP388)</f>
        <v/>
      </c>
      <c r="AI380" t="str">
        <f>IF(ISBLANK('Measure and Project Input'!AQ388),"",'Measure and Project Input'!AQ388)</f>
        <v/>
      </c>
      <c r="AJ380" t="str">
        <f>IF(ISBLANK('Measure and Project Input'!AR388),"",'Measure and Project Input'!AR388)</f>
        <v/>
      </c>
      <c r="AK380" t="str">
        <f>IF(ISBLANK('Measure and Project Input'!AS388),"",'Measure and Project Input'!AS388)</f>
        <v/>
      </c>
      <c r="AL380" t="str">
        <f>IF(ISBLANK('Measure and Project Input'!AT388),"",'Measure and Project Input'!AT388)</f>
        <v/>
      </c>
      <c r="AM380" t="str">
        <f>IF(ISBLANK('Measure and Project Input'!AU388),"",'Measure and Project Input'!AU388)</f>
        <v/>
      </c>
      <c r="AN380" t="str">
        <f>IF(ISBLANK('Measure and Project Input'!AV388),"",'Measure and Project Input'!AV388)</f>
        <v/>
      </c>
      <c r="AO380" t="str">
        <f>IF(ISBLANK('Measure and Project Input'!AW388),"",'Measure and Project Input'!AW388)</f>
        <v/>
      </c>
      <c r="AP380" t="str">
        <f>IF(ISBLANK('Measure and Project Input'!AX388),"",'Measure and Project Input'!AX388)</f>
        <v/>
      </c>
      <c r="AQ380" t="str">
        <f>IF(ISBLANK('Measure and Project Input'!AY388),"",'Measure and Project Input'!AY388)</f>
        <v/>
      </c>
      <c r="AR380" t="str">
        <f>IF(ISBLANK('Measure and Project Input'!AZ388),"",'Measure and Project Input'!AZ388)</f>
        <v/>
      </c>
      <c r="AS380" t="str">
        <f>IF(ISBLANK('Measure and Project Input'!BA388),"",'Measure and Project Input'!BA388)</f>
        <v/>
      </c>
      <c r="AT380" t="str">
        <f>IF(ISBLANK('Measure and Project Input'!BB388),"",'Measure and Project Input'!BB388)</f>
        <v/>
      </c>
      <c r="AU380" t="str">
        <f>IF(ISBLANK('Measure and Project Input'!BC388),"",'Measure and Project Input'!BC388)</f>
        <v/>
      </c>
      <c r="AV380" t="str">
        <f>IF(ISBLANK('Measure and Project Input'!BD388),"",'Measure and Project Input'!BD388)</f>
        <v/>
      </c>
    </row>
    <row r="381" spans="1:48" x14ac:dyDescent="0.2">
      <c r="A381" t="str">
        <f>IF(ISBLANK('Measure and Project Input'!W389),"",'Measure and Project Input'!W389)</f>
        <v/>
      </c>
      <c r="B381" t="str">
        <f ca="1">IF(ISBLANK('Measure and Project Input'!X389),IF(ISBLANK('Measure and Project Input'!BY389),"",'Measure and Project Input'!BY389),'Measure and Project Input'!X389)</f>
        <v/>
      </c>
      <c r="C381" t="str">
        <f>IF(ISBLANK('Measure and Project Input'!Y389),"",'Measure and Project Input'!Y389)</f>
        <v/>
      </c>
      <c r="D381" t="str">
        <f>IF(ISBLANK('Measure and Project Input'!Z389),"",'Measure and Project Input'!Z389)</f>
        <v/>
      </c>
      <c r="E381" t="str">
        <f>IF(ISBLANK('Measure and Project Input'!AA389),"",'Measure and Project Input'!AA389)</f>
        <v/>
      </c>
      <c r="F381" t="str">
        <f>IF(ISBLANK('Measure and Project Input'!AB389),"",'Measure and Project Input'!AB389)</f>
        <v/>
      </c>
      <c r="G381" t="str">
        <f>IF(ISBLANK('Measure and Project Input'!AC389),"",'Measure and Project Input'!AC389)</f>
        <v/>
      </c>
      <c r="H381" t="str">
        <f>IF(ISBLANK('Measure and Project Input'!AD389),"",'Measure and Project Input'!AD389)</f>
        <v/>
      </c>
      <c r="I381" t="str">
        <f>IF(ISBLANK('Measure and Project Input'!AE389),"",'Measure and Project Input'!AE389)</f>
        <v/>
      </c>
      <c r="J381" t="str">
        <f>IF(ISBLANK('Measure and Project Input'!AF389),"",'Measure and Project Input'!AF389)</f>
        <v/>
      </c>
      <c r="K381" t="str">
        <f ca="1">IF(ISBLANK('Measure and Project Input'!BE389),"",'Measure and Project Input'!BE389)</f>
        <v/>
      </c>
      <c r="T381" t="str">
        <f>IF(ISBLANK('Measure and Project Input'!BH389),"",'Measure and Project Input'!BH389)</f>
        <v/>
      </c>
      <c r="U381" t="str">
        <f>IF(ISBLANK('Measure and Project Input'!BI389),"",'Measure and Project Input'!BI389)</f>
        <v/>
      </c>
      <c r="V381" t="str">
        <f>IF(ISBLANK('Measure and Project Input'!BJ389),"",'Measure and Project Input'!BJ389)</f>
        <v/>
      </c>
      <c r="W381" t="str">
        <f>IF(ISBLANK('Measure and Project Input'!BK389),"",'Measure and Project Input'!BK389)</f>
        <v/>
      </c>
      <c r="X381" t="str">
        <f>IF(ISBLANK('Measure and Project Input'!BL389),"",'Measure and Project Input'!BL389)</f>
        <v/>
      </c>
      <c r="Y381" t="str">
        <f>IF(ISBLANK('Measure and Project Input'!BM389),"",'Measure and Project Input'!BM389)</f>
        <v/>
      </c>
      <c r="Z381" t="str">
        <f>IF(ISBLANK('Measure and Project Input'!BN389),"",'Measure and Project Input'!BN389)</f>
        <v/>
      </c>
      <c r="AA381" t="str">
        <f>IF(ISBLANK('Measure and Project Input'!BO389),"",'Measure and Project Input'!BO389)</f>
        <v/>
      </c>
      <c r="AC381" t="str">
        <f>IF(ISBLANK('Measure and Project Input'!P389),"",'Measure and Project Input'!P389)</f>
        <v/>
      </c>
      <c r="AD381" t="str">
        <f>IF(ISBLANK('Measure and Project Input'!AG389),"",'Measure and Project Input'!AG389)</f>
        <v/>
      </c>
      <c r="AE381" t="str">
        <f>IF(ISBLANK('Measure and Project Input'!AH389),"",'Measure and Project Input'!AH389)</f>
        <v/>
      </c>
      <c r="AF381" t="str">
        <f>IF(ISBLANK('Measure and Project Input'!AN389),"",'Measure and Project Input'!AN389)</f>
        <v/>
      </c>
      <c r="AG381" t="str">
        <f>IF(ISBLANK('Measure and Project Input'!AO389),"",'Measure and Project Input'!AO389)</f>
        <v/>
      </c>
      <c r="AH381" t="str">
        <f>IF(ISBLANK('Measure and Project Input'!AP389),"",'Measure and Project Input'!AP389)</f>
        <v/>
      </c>
      <c r="AI381" t="str">
        <f>IF(ISBLANK('Measure and Project Input'!AQ389),"",'Measure and Project Input'!AQ389)</f>
        <v/>
      </c>
      <c r="AJ381" t="str">
        <f>IF(ISBLANK('Measure and Project Input'!AR389),"",'Measure and Project Input'!AR389)</f>
        <v/>
      </c>
      <c r="AK381" t="str">
        <f>IF(ISBLANK('Measure and Project Input'!AS389),"",'Measure and Project Input'!AS389)</f>
        <v/>
      </c>
      <c r="AL381" t="str">
        <f>IF(ISBLANK('Measure and Project Input'!AT389),"",'Measure and Project Input'!AT389)</f>
        <v/>
      </c>
      <c r="AM381" t="str">
        <f>IF(ISBLANK('Measure and Project Input'!AU389),"",'Measure and Project Input'!AU389)</f>
        <v/>
      </c>
      <c r="AN381" t="str">
        <f>IF(ISBLANK('Measure and Project Input'!AV389),"",'Measure and Project Input'!AV389)</f>
        <v/>
      </c>
      <c r="AO381" t="str">
        <f>IF(ISBLANK('Measure and Project Input'!AW389),"",'Measure and Project Input'!AW389)</f>
        <v/>
      </c>
      <c r="AP381" t="str">
        <f>IF(ISBLANK('Measure and Project Input'!AX389),"",'Measure and Project Input'!AX389)</f>
        <v/>
      </c>
      <c r="AQ381" t="str">
        <f>IF(ISBLANK('Measure and Project Input'!AY389),"",'Measure and Project Input'!AY389)</f>
        <v/>
      </c>
      <c r="AR381" t="str">
        <f>IF(ISBLANK('Measure and Project Input'!AZ389),"",'Measure and Project Input'!AZ389)</f>
        <v/>
      </c>
      <c r="AS381" t="str">
        <f>IF(ISBLANK('Measure and Project Input'!BA389),"",'Measure and Project Input'!BA389)</f>
        <v/>
      </c>
      <c r="AT381" t="str">
        <f>IF(ISBLANK('Measure and Project Input'!BB389),"",'Measure and Project Input'!BB389)</f>
        <v/>
      </c>
      <c r="AU381" t="str">
        <f>IF(ISBLANK('Measure and Project Input'!BC389),"",'Measure and Project Input'!BC389)</f>
        <v/>
      </c>
      <c r="AV381" t="str">
        <f>IF(ISBLANK('Measure and Project Input'!BD389),"",'Measure and Project Input'!BD389)</f>
        <v/>
      </c>
    </row>
    <row r="382" spans="1:48" x14ac:dyDescent="0.2">
      <c r="A382" t="str">
        <f>IF(ISBLANK('Measure and Project Input'!W390),"",'Measure and Project Input'!W390)</f>
        <v/>
      </c>
      <c r="B382" t="str">
        <f ca="1">IF(ISBLANK('Measure and Project Input'!X390),IF(ISBLANK('Measure and Project Input'!BY390),"",'Measure and Project Input'!BY390),'Measure and Project Input'!X390)</f>
        <v/>
      </c>
      <c r="C382" t="str">
        <f>IF(ISBLANK('Measure and Project Input'!Y390),"",'Measure and Project Input'!Y390)</f>
        <v/>
      </c>
      <c r="D382" t="str">
        <f>IF(ISBLANK('Measure and Project Input'!Z390),"",'Measure and Project Input'!Z390)</f>
        <v/>
      </c>
      <c r="E382" t="str">
        <f>IF(ISBLANK('Measure and Project Input'!AA390),"",'Measure and Project Input'!AA390)</f>
        <v/>
      </c>
      <c r="F382" t="str">
        <f>IF(ISBLANK('Measure and Project Input'!AB390),"",'Measure and Project Input'!AB390)</f>
        <v/>
      </c>
      <c r="G382" t="str">
        <f>IF(ISBLANK('Measure and Project Input'!AC390),"",'Measure and Project Input'!AC390)</f>
        <v/>
      </c>
      <c r="H382" t="str">
        <f>IF(ISBLANK('Measure and Project Input'!AD390),"",'Measure and Project Input'!AD390)</f>
        <v/>
      </c>
      <c r="I382" t="str">
        <f>IF(ISBLANK('Measure and Project Input'!AE390),"",'Measure and Project Input'!AE390)</f>
        <v/>
      </c>
      <c r="J382" t="str">
        <f>IF(ISBLANK('Measure and Project Input'!AF390),"",'Measure and Project Input'!AF390)</f>
        <v/>
      </c>
      <c r="K382" t="str">
        <f ca="1">IF(ISBLANK('Measure and Project Input'!BE390),"",'Measure and Project Input'!BE390)</f>
        <v/>
      </c>
      <c r="T382" t="str">
        <f>IF(ISBLANK('Measure and Project Input'!BH390),"",'Measure and Project Input'!BH390)</f>
        <v/>
      </c>
      <c r="U382" t="str">
        <f>IF(ISBLANK('Measure and Project Input'!BI390),"",'Measure and Project Input'!BI390)</f>
        <v/>
      </c>
      <c r="V382" t="str">
        <f>IF(ISBLANK('Measure and Project Input'!BJ390),"",'Measure and Project Input'!BJ390)</f>
        <v/>
      </c>
      <c r="W382" t="str">
        <f>IF(ISBLANK('Measure and Project Input'!BK390),"",'Measure and Project Input'!BK390)</f>
        <v/>
      </c>
      <c r="X382" t="str">
        <f>IF(ISBLANK('Measure and Project Input'!BL390),"",'Measure and Project Input'!BL390)</f>
        <v/>
      </c>
      <c r="Y382" t="str">
        <f>IF(ISBLANK('Measure and Project Input'!BM390),"",'Measure and Project Input'!BM390)</f>
        <v/>
      </c>
      <c r="Z382" t="str">
        <f>IF(ISBLANK('Measure and Project Input'!BN390),"",'Measure and Project Input'!BN390)</f>
        <v/>
      </c>
      <c r="AA382" t="str">
        <f>IF(ISBLANK('Measure and Project Input'!BO390),"",'Measure and Project Input'!BO390)</f>
        <v/>
      </c>
      <c r="AC382" t="str">
        <f>IF(ISBLANK('Measure and Project Input'!P390),"",'Measure and Project Input'!P390)</f>
        <v/>
      </c>
      <c r="AD382" t="str">
        <f>IF(ISBLANK('Measure and Project Input'!AG390),"",'Measure and Project Input'!AG390)</f>
        <v/>
      </c>
      <c r="AE382" t="str">
        <f>IF(ISBLANK('Measure and Project Input'!AH390),"",'Measure and Project Input'!AH390)</f>
        <v/>
      </c>
      <c r="AF382" t="str">
        <f>IF(ISBLANK('Measure and Project Input'!AN390),"",'Measure and Project Input'!AN390)</f>
        <v/>
      </c>
      <c r="AG382" t="str">
        <f>IF(ISBLANK('Measure and Project Input'!AO390),"",'Measure and Project Input'!AO390)</f>
        <v/>
      </c>
      <c r="AH382" t="str">
        <f>IF(ISBLANK('Measure and Project Input'!AP390),"",'Measure and Project Input'!AP390)</f>
        <v/>
      </c>
      <c r="AI382" t="str">
        <f>IF(ISBLANK('Measure and Project Input'!AQ390),"",'Measure and Project Input'!AQ390)</f>
        <v/>
      </c>
      <c r="AJ382" t="str">
        <f>IF(ISBLANK('Measure and Project Input'!AR390),"",'Measure and Project Input'!AR390)</f>
        <v/>
      </c>
      <c r="AK382" t="str">
        <f>IF(ISBLANK('Measure and Project Input'!AS390),"",'Measure and Project Input'!AS390)</f>
        <v/>
      </c>
      <c r="AL382" t="str">
        <f>IF(ISBLANK('Measure and Project Input'!AT390),"",'Measure and Project Input'!AT390)</f>
        <v/>
      </c>
      <c r="AM382" t="str">
        <f>IF(ISBLANK('Measure and Project Input'!AU390),"",'Measure and Project Input'!AU390)</f>
        <v/>
      </c>
      <c r="AN382" t="str">
        <f>IF(ISBLANK('Measure and Project Input'!AV390),"",'Measure and Project Input'!AV390)</f>
        <v/>
      </c>
      <c r="AO382" t="str">
        <f>IF(ISBLANK('Measure and Project Input'!AW390),"",'Measure and Project Input'!AW390)</f>
        <v/>
      </c>
      <c r="AP382" t="str">
        <f>IF(ISBLANK('Measure and Project Input'!AX390),"",'Measure and Project Input'!AX390)</f>
        <v/>
      </c>
      <c r="AQ382" t="str">
        <f>IF(ISBLANK('Measure and Project Input'!AY390),"",'Measure and Project Input'!AY390)</f>
        <v/>
      </c>
      <c r="AR382" t="str">
        <f>IF(ISBLANK('Measure and Project Input'!AZ390),"",'Measure and Project Input'!AZ390)</f>
        <v/>
      </c>
      <c r="AS382" t="str">
        <f>IF(ISBLANK('Measure and Project Input'!BA390),"",'Measure and Project Input'!BA390)</f>
        <v/>
      </c>
      <c r="AT382" t="str">
        <f>IF(ISBLANK('Measure and Project Input'!BB390),"",'Measure and Project Input'!BB390)</f>
        <v/>
      </c>
      <c r="AU382" t="str">
        <f>IF(ISBLANK('Measure and Project Input'!BC390),"",'Measure and Project Input'!BC390)</f>
        <v/>
      </c>
      <c r="AV382" t="str">
        <f>IF(ISBLANK('Measure and Project Input'!BD390),"",'Measure and Project Input'!BD390)</f>
        <v/>
      </c>
    </row>
    <row r="383" spans="1:48" x14ac:dyDescent="0.2">
      <c r="A383" t="str">
        <f>IF(ISBLANK('Measure and Project Input'!W391),"",'Measure and Project Input'!W391)</f>
        <v/>
      </c>
      <c r="B383" t="str">
        <f ca="1">IF(ISBLANK('Measure and Project Input'!X391),IF(ISBLANK('Measure and Project Input'!BY391),"",'Measure and Project Input'!BY391),'Measure and Project Input'!X391)</f>
        <v/>
      </c>
      <c r="C383" t="str">
        <f>IF(ISBLANK('Measure and Project Input'!Y391),"",'Measure and Project Input'!Y391)</f>
        <v/>
      </c>
      <c r="D383" t="str">
        <f>IF(ISBLANK('Measure and Project Input'!Z391),"",'Measure and Project Input'!Z391)</f>
        <v/>
      </c>
      <c r="E383" t="str">
        <f>IF(ISBLANK('Measure and Project Input'!AA391),"",'Measure and Project Input'!AA391)</f>
        <v/>
      </c>
      <c r="F383" t="str">
        <f>IF(ISBLANK('Measure and Project Input'!AB391),"",'Measure and Project Input'!AB391)</f>
        <v/>
      </c>
      <c r="G383" t="str">
        <f>IF(ISBLANK('Measure and Project Input'!AC391),"",'Measure and Project Input'!AC391)</f>
        <v/>
      </c>
      <c r="H383" t="str">
        <f>IF(ISBLANK('Measure and Project Input'!AD391),"",'Measure and Project Input'!AD391)</f>
        <v/>
      </c>
      <c r="I383" t="str">
        <f>IF(ISBLANK('Measure and Project Input'!AE391),"",'Measure and Project Input'!AE391)</f>
        <v/>
      </c>
      <c r="J383" t="str">
        <f>IF(ISBLANK('Measure and Project Input'!AF391),"",'Measure and Project Input'!AF391)</f>
        <v/>
      </c>
      <c r="K383" t="str">
        <f ca="1">IF(ISBLANK('Measure and Project Input'!BE391),"",'Measure and Project Input'!BE391)</f>
        <v/>
      </c>
      <c r="T383" t="str">
        <f>IF(ISBLANK('Measure and Project Input'!BH391),"",'Measure and Project Input'!BH391)</f>
        <v/>
      </c>
      <c r="U383" t="str">
        <f>IF(ISBLANK('Measure and Project Input'!BI391),"",'Measure and Project Input'!BI391)</f>
        <v/>
      </c>
      <c r="V383" t="str">
        <f>IF(ISBLANK('Measure and Project Input'!BJ391),"",'Measure and Project Input'!BJ391)</f>
        <v/>
      </c>
      <c r="W383" t="str">
        <f>IF(ISBLANK('Measure and Project Input'!BK391),"",'Measure and Project Input'!BK391)</f>
        <v/>
      </c>
      <c r="X383" t="str">
        <f>IF(ISBLANK('Measure and Project Input'!BL391),"",'Measure and Project Input'!BL391)</f>
        <v/>
      </c>
      <c r="Y383" t="str">
        <f>IF(ISBLANK('Measure and Project Input'!BM391),"",'Measure and Project Input'!BM391)</f>
        <v/>
      </c>
      <c r="Z383" t="str">
        <f>IF(ISBLANK('Measure and Project Input'!BN391),"",'Measure and Project Input'!BN391)</f>
        <v/>
      </c>
      <c r="AA383" t="str">
        <f>IF(ISBLANK('Measure and Project Input'!BO391),"",'Measure and Project Input'!BO391)</f>
        <v/>
      </c>
      <c r="AC383" t="str">
        <f>IF(ISBLANK('Measure and Project Input'!P391),"",'Measure and Project Input'!P391)</f>
        <v/>
      </c>
      <c r="AD383" t="str">
        <f>IF(ISBLANK('Measure and Project Input'!AG391),"",'Measure and Project Input'!AG391)</f>
        <v/>
      </c>
      <c r="AE383" t="str">
        <f>IF(ISBLANK('Measure and Project Input'!AH391),"",'Measure and Project Input'!AH391)</f>
        <v/>
      </c>
      <c r="AF383" t="str">
        <f>IF(ISBLANK('Measure and Project Input'!AN391),"",'Measure and Project Input'!AN391)</f>
        <v/>
      </c>
      <c r="AG383" t="str">
        <f>IF(ISBLANK('Measure and Project Input'!AO391),"",'Measure and Project Input'!AO391)</f>
        <v/>
      </c>
      <c r="AH383" t="str">
        <f>IF(ISBLANK('Measure and Project Input'!AP391),"",'Measure and Project Input'!AP391)</f>
        <v/>
      </c>
      <c r="AI383" t="str">
        <f>IF(ISBLANK('Measure and Project Input'!AQ391),"",'Measure and Project Input'!AQ391)</f>
        <v/>
      </c>
      <c r="AJ383" t="str">
        <f>IF(ISBLANK('Measure and Project Input'!AR391),"",'Measure and Project Input'!AR391)</f>
        <v/>
      </c>
      <c r="AK383" t="str">
        <f>IF(ISBLANK('Measure and Project Input'!AS391),"",'Measure and Project Input'!AS391)</f>
        <v/>
      </c>
      <c r="AL383" t="str">
        <f>IF(ISBLANK('Measure and Project Input'!AT391),"",'Measure and Project Input'!AT391)</f>
        <v/>
      </c>
      <c r="AM383" t="str">
        <f>IF(ISBLANK('Measure and Project Input'!AU391),"",'Measure and Project Input'!AU391)</f>
        <v/>
      </c>
      <c r="AN383" t="str">
        <f>IF(ISBLANK('Measure and Project Input'!AV391),"",'Measure and Project Input'!AV391)</f>
        <v/>
      </c>
      <c r="AO383" t="str">
        <f>IF(ISBLANK('Measure and Project Input'!AW391),"",'Measure and Project Input'!AW391)</f>
        <v/>
      </c>
      <c r="AP383" t="str">
        <f>IF(ISBLANK('Measure and Project Input'!AX391),"",'Measure and Project Input'!AX391)</f>
        <v/>
      </c>
      <c r="AQ383" t="str">
        <f>IF(ISBLANK('Measure and Project Input'!AY391),"",'Measure and Project Input'!AY391)</f>
        <v/>
      </c>
      <c r="AR383" t="str">
        <f>IF(ISBLANK('Measure and Project Input'!AZ391),"",'Measure and Project Input'!AZ391)</f>
        <v/>
      </c>
      <c r="AS383" t="str">
        <f>IF(ISBLANK('Measure and Project Input'!BA391),"",'Measure and Project Input'!BA391)</f>
        <v/>
      </c>
      <c r="AT383" t="str">
        <f>IF(ISBLANK('Measure and Project Input'!BB391),"",'Measure and Project Input'!BB391)</f>
        <v/>
      </c>
      <c r="AU383" t="str">
        <f>IF(ISBLANK('Measure and Project Input'!BC391),"",'Measure and Project Input'!BC391)</f>
        <v/>
      </c>
      <c r="AV383" t="str">
        <f>IF(ISBLANK('Measure and Project Input'!BD391),"",'Measure and Project Input'!BD391)</f>
        <v/>
      </c>
    </row>
    <row r="384" spans="1:48" x14ac:dyDescent="0.2">
      <c r="A384" t="str">
        <f>IF(ISBLANK('Measure and Project Input'!W392),"",'Measure and Project Input'!W392)</f>
        <v/>
      </c>
      <c r="B384" t="str">
        <f ca="1">IF(ISBLANK('Measure and Project Input'!X392),IF(ISBLANK('Measure and Project Input'!BY392),"",'Measure and Project Input'!BY392),'Measure and Project Input'!X392)</f>
        <v/>
      </c>
      <c r="C384" t="str">
        <f>IF(ISBLANK('Measure and Project Input'!Y392),"",'Measure and Project Input'!Y392)</f>
        <v/>
      </c>
      <c r="D384" t="str">
        <f>IF(ISBLANK('Measure and Project Input'!Z392),"",'Measure and Project Input'!Z392)</f>
        <v/>
      </c>
      <c r="E384" t="str">
        <f>IF(ISBLANK('Measure and Project Input'!AA392),"",'Measure and Project Input'!AA392)</f>
        <v/>
      </c>
      <c r="F384" t="str">
        <f>IF(ISBLANK('Measure and Project Input'!AB392),"",'Measure and Project Input'!AB392)</f>
        <v/>
      </c>
      <c r="G384" t="str">
        <f>IF(ISBLANK('Measure and Project Input'!AC392),"",'Measure and Project Input'!AC392)</f>
        <v/>
      </c>
      <c r="H384" t="str">
        <f>IF(ISBLANK('Measure and Project Input'!AD392),"",'Measure and Project Input'!AD392)</f>
        <v/>
      </c>
      <c r="I384" t="str">
        <f>IF(ISBLANK('Measure and Project Input'!AE392),"",'Measure and Project Input'!AE392)</f>
        <v/>
      </c>
      <c r="J384" t="str">
        <f>IF(ISBLANK('Measure and Project Input'!AF392),"",'Measure and Project Input'!AF392)</f>
        <v/>
      </c>
      <c r="K384" t="str">
        <f ca="1">IF(ISBLANK('Measure and Project Input'!BE392),"",'Measure and Project Input'!BE392)</f>
        <v/>
      </c>
      <c r="T384" t="str">
        <f>IF(ISBLANK('Measure and Project Input'!BH392),"",'Measure and Project Input'!BH392)</f>
        <v/>
      </c>
      <c r="U384" t="str">
        <f>IF(ISBLANK('Measure and Project Input'!BI392),"",'Measure and Project Input'!BI392)</f>
        <v/>
      </c>
      <c r="V384" t="str">
        <f>IF(ISBLANK('Measure and Project Input'!BJ392),"",'Measure and Project Input'!BJ392)</f>
        <v/>
      </c>
      <c r="W384" t="str">
        <f>IF(ISBLANK('Measure and Project Input'!BK392),"",'Measure and Project Input'!BK392)</f>
        <v/>
      </c>
      <c r="X384" t="str">
        <f>IF(ISBLANK('Measure and Project Input'!BL392),"",'Measure and Project Input'!BL392)</f>
        <v/>
      </c>
      <c r="Y384" t="str">
        <f>IF(ISBLANK('Measure and Project Input'!BM392),"",'Measure and Project Input'!BM392)</f>
        <v/>
      </c>
      <c r="Z384" t="str">
        <f>IF(ISBLANK('Measure and Project Input'!BN392),"",'Measure and Project Input'!BN392)</f>
        <v/>
      </c>
      <c r="AA384" t="str">
        <f>IF(ISBLANK('Measure and Project Input'!BO392),"",'Measure and Project Input'!BO392)</f>
        <v/>
      </c>
      <c r="AC384" t="str">
        <f>IF(ISBLANK('Measure and Project Input'!P392),"",'Measure and Project Input'!P392)</f>
        <v/>
      </c>
      <c r="AD384" t="str">
        <f>IF(ISBLANK('Measure and Project Input'!AG392),"",'Measure and Project Input'!AG392)</f>
        <v/>
      </c>
      <c r="AE384" t="str">
        <f>IF(ISBLANK('Measure and Project Input'!AH392),"",'Measure and Project Input'!AH392)</f>
        <v/>
      </c>
      <c r="AF384" t="str">
        <f>IF(ISBLANK('Measure and Project Input'!AN392),"",'Measure and Project Input'!AN392)</f>
        <v/>
      </c>
      <c r="AG384" t="str">
        <f>IF(ISBLANK('Measure and Project Input'!AO392),"",'Measure and Project Input'!AO392)</f>
        <v/>
      </c>
      <c r="AH384" t="str">
        <f>IF(ISBLANK('Measure and Project Input'!AP392),"",'Measure and Project Input'!AP392)</f>
        <v/>
      </c>
      <c r="AI384" t="str">
        <f>IF(ISBLANK('Measure and Project Input'!AQ392),"",'Measure and Project Input'!AQ392)</f>
        <v/>
      </c>
      <c r="AJ384" t="str">
        <f>IF(ISBLANK('Measure and Project Input'!AR392),"",'Measure and Project Input'!AR392)</f>
        <v/>
      </c>
      <c r="AK384" t="str">
        <f>IF(ISBLANK('Measure and Project Input'!AS392),"",'Measure and Project Input'!AS392)</f>
        <v/>
      </c>
      <c r="AL384" t="str">
        <f>IF(ISBLANK('Measure and Project Input'!AT392),"",'Measure and Project Input'!AT392)</f>
        <v/>
      </c>
      <c r="AM384" t="str">
        <f>IF(ISBLANK('Measure and Project Input'!AU392),"",'Measure and Project Input'!AU392)</f>
        <v/>
      </c>
      <c r="AN384" t="str">
        <f>IF(ISBLANK('Measure and Project Input'!AV392),"",'Measure and Project Input'!AV392)</f>
        <v/>
      </c>
      <c r="AO384" t="str">
        <f>IF(ISBLANK('Measure and Project Input'!AW392),"",'Measure and Project Input'!AW392)</f>
        <v/>
      </c>
      <c r="AP384" t="str">
        <f>IF(ISBLANK('Measure and Project Input'!AX392),"",'Measure and Project Input'!AX392)</f>
        <v/>
      </c>
      <c r="AQ384" t="str">
        <f>IF(ISBLANK('Measure and Project Input'!AY392),"",'Measure and Project Input'!AY392)</f>
        <v/>
      </c>
      <c r="AR384" t="str">
        <f>IF(ISBLANK('Measure and Project Input'!AZ392),"",'Measure and Project Input'!AZ392)</f>
        <v/>
      </c>
      <c r="AS384" t="str">
        <f>IF(ISBLANK('Measure and Project Input'!BA392),"",'Measure and Project Input'!BA392)</f>
        <v/>
      </c>
      <c r="AT384" t="str">
        <f>IF(ISBLANK('Measure and Project Input'!BB392),"",'Measure and Project Input'!BB392)</f>
        <v/>
      </c>
      <c r="AU384" t="str">
        <f>IF(ISBLANK('Measure and Project Input'!BC392),"",'Measure and Project Input'!BC392)</f>
        <v/>
      </c>
      <c r="AV384" t="str">
        <f>IF(ISBLANK('Measure and Project Input'!BD392),"",'Measure and Project Input'!BD392)</f>
        <v/>
      </c>
    </row>
    <row r="385" spans="1:48" x14ac:dyDescent="0.2">
      <c r="A385" t="str">
        <f>IF(ISBLANK('Measure and Project Input'!W393),"",'Measure and Project Input'!W393)</f>
        <v/>
      </c>
      <c r="B385" t="str">
        <f ca="1">IF(ISBLANK('Measure and Project Input'!X393),IF(ISBLANK('Measure and Project Input'!BY393),"",'Measure and Project Input'!BY393),'Measure and Project Input'!X393)</f>
        <v/>
      </c>
      <c r="C385" t="str">
        <f>IF(ISBLANK('Measure and Project Input'!Y393),"",'Measure and Project Input'!Y393)</f>
        <v/>
      </c>
      <c r="D385" t="str">
        <f>IF(ISBLANK('Measure and Project Input'!Z393),"",'Measure and Project Input'!Z393)</f>
        <v/>
      </c>
      <c r="E385" t="str">
        <f>IF(ISBLANK('Measure and Project Input'!AA393),"",'Measure and Project Input'!AA393)</f>
        <v/>
      </c>
      <c r="F385" t="str">
        <f>IF(ISBLANK('Measure and Project Input'!AB393),"",'Measure and Project Input'!AB393)</f>
        <v/>
      </c>
      <c r="G385" t="str">
        <f>IF(ISBLANK('Measure and Project Input'!AC393),"",'Measure and Project Input'!AC393)</f>
        <v/>
      </c>
      <c r="H385" t="str">
        <f>IF(ISBLANK('Measure and Project Input'!AD393),"",'Measure and Project Input'!AD393)</f>
        <v/>
      </c>
      <c r="I385" t="str">
        <f>IF(ISBLANK('Measure and Project Input'!AE393),"",'Measure and Project Input'!AE393)</f>
        <v/>
      </c>
      <c r="J385" t="str">
        <f>IF(ISBLANK('Measure and Project Input'!AF393),"",'Measure and Project Input'!AF393)</f>
        <v/>
      </c>
      <c r="K385" t="str">
        <f ca="1">IF(ISBLANK('Measure and Project Input'!BE393),"",'Measure and Project Input'!BE393)</f>
        <v/>
      </c>
      <c r="T385" t="str">
        <f>IF(ISBLANK('Measure and Project Input'!BH393),"",'Measure and Project Input'!BH393)</f>
        <v/>
      </c>
      <c r="U385" t="str">
        <f>IF(ISBLANK('Measure and Project Input'!BI393),"",'Measure and Project Input'!BI393)</f>
        <v/>
      </c>
      <c r="V385" t="str">
        <f>IF(ISBLANK('Measure and Project Input'!BJ393),"",'Measure and Project Input'!BJ393)</f>
        <v/>
      </c>
      <c r="W385" t="str">
        <f>IF(ISBLANK('Measure and Project Input'!BK393),"",'Measure and Project Input'!BK393)</f>
        <v/>
      </c>
      <c r="X385" t="str">
        <f>IF(ISBLANK('Measure and Project Input'!BL393),"",'Measure and Project Input'!BL393)</f>
        <v/>
      </c>
      <c r="Y385" t="str">
        <f>IF(ISBLANK('Measure and Project Input'!BM393),"",'Measure and Project Input'!BM393)</f>
        <v/>
      </c>
      <c r="Z385" t="str">
        <f>IF(ISBLANK('Measure and Project Input'!BN393),"",'Measure and Project Input'!BN393)</f>
        <v/>
      </c>
      <c r="AA385" t="str">
        <f>IF(ISBLANK('Measure and Project Input'!BO393),"",'Measure and Project Input'!BO393)</f>
        <v/>
      </c>
      <c r="AC385" t="str">
        <f>IF(ISBLANK('Measure and Project Input'!P393),"",'Measure and Project Input'!P393)</f>
        <v/>
      </c>
      <c r="AD385" t="str">
        <f>IF(ISBLANK('Measure and Project Input'!AG393),"",'Measure and Project Input'!AG393)</f>
        <v/>
      </c>
      <c r="AE385" t="str">
        <f>IF(ISBLANK('Measure and Project Input'!AH393),"",'Measure and Project Input'!AH393)</f>
        <v/>
      </c>
      <c r="AF385" t="str">
        <f>IF(ISBLANK('Measure and Project Input'!AN393),"",'Measure and Project Input'!AN393)</f>
        <v/>
      </c>
      <c r="AG385" t="str">
        <f>IF(ISBLANK('Measure and Project Input'!AO393),"",'Measure and Project Input'!AO393)</f>
        <v/>
      </c>
      <c r="AH385" t="str">
        <f>IF(ISBLANK('Measure and Project Input'!AP393),"",'Measure and Project Input'!AP393)</f>
        <v/>
      </c>
      <c r="AI385" t="str">
        <f>IF(ISBLANK('Measure and Project Input'!AQ393),"",'Measure and Project Input'!AQ393)</f>
        <v/>
      </c>
      <c r="AJ385" t="str">
        <f>IF(ISBLANK('Measure and Project Input'!AR393),"",'Measure and Project Input'!AR393)</f>
        <v/>
      </c>
      <c r="AK385" t="str">
        <f>IF(ISBLANK('Measure and Project Input'!AS393),"",'Measure and Project Input'!AS393)</f>
        <v/>
      </c>
      <c r="AL385" t="str">
        <f>IF(ISBLANK('Measure and Project Input'!AT393),"",'Measure and Project Input'!AT393)</f>
        <v/>
      </c>
      <c r="AM385" t="str">
        <f>IF(ISBLANK('Measure and Project Input'!AU393),"",'Measure and Project Input'!AU393)</f>
        <v/>
      </c>
      <c r="AN385" t="str">
        <f>IF(ISBLANK('Measure and Project Input'!AV393),"",'Measure and Project Input'!AV393)</f>
        <v/>
      </c>
      <c r="AO385" t="str">
        <f>IF(ISBLANK('Measure and Project Input'!AW393),"",'Measure and Project Input'!AW393)</f>
        <v/>
      </c>
      <c r="AP385" t="str">
        <f>IF(ISBLANK('Measure and Project Input'!AX393),"",'Measure and Project Input'!AX393)</f>
        <v/>
      </c>
      <c r="AQ385" t="str">
        <f>IF(ISBLANK('Measure and Project Input'!AY393),"",'Measure and Project Input'!AY393)</f>
        <v/>
      </c>
      <c r="AR385" t="str">
        <f>IF(ISBLANK('Measure and Project Input'!AZ393),"",'Measure and Project Input'!AZ393)</f>
        <v/>
      </c>
      <c r="AS385" t="str">
        <f>IF(ISBLANK('Measure and Project Input'!BA393),"",'Measure and Project Input'!BA393)</f>
        <v/>
      </c>
      <c r="AT385" t="str">
        <f>IF(ISBLANK('Measure and Project Input'!BB393),"",'Measure and Project Input'!BB393)</f>
        <v/>
      </c>
      <c r="AU385" t="str">
        <f>IF(ISBLANK('Measure and Project Input'!BC393),"",'Measure and Project Input'!BC393)</f>
        <v/>
      </c>
      <c r="AV385" t="str">
        <f>IF(ISBLANK('Measure and Project Input'!BD393),"",'Measure and Project Input'!BD393)</f>
        <v/>
      </c>
    </row>
    <row r="386" spans="1:48" x14ac:dyDescent="0.2">
      <c r="A386" t="str">
        <f>IF(ISBLANK('Measure and Project Input'!W394),"",'Measure and Project Input'!W394)</f>
        <v/>
      </c>
      <c r="B386" t="str">
        <f ca="1">IF(ISBLANK('Measure and Project Input'!X394),IF(ISBLANK('Measure and Project Input'!BY394),"",'Measure and Project Input'!BY394),'Measure and Project Input'!X394)</f>
        <v/>
      </c>
      <c r="C386" t="str">
        <f>IF(ISBLANK('Measure and Project Input'!Y394),"",'Measure and Project Input'!Y394)</f>
        <v/>
      </c>
      <c r="D386" t="str">
        <f>IF(ISBLANK('Measure and Project Input'!Z394),"",'Measure and Project Input'!Z394)</f>
        <v/>
      </c>
      <c r="E386" t="str">
        <f>IF(ISBLANK('Measure and Project Input'!AA394),"",'Measure and Project Input'!AA394)</f>
        <v/>
      </c>
      <c r="F386" t="str">
        <f>IF(ISBLANK('Measure and Project Input'!AB394),"",'Measure and Project Input'!AB394)</f>
        <v/>
      </c>
      <c r="G386" t="str">
        <f>IF(ISBLANK('Measure and Project Input'!AC394),"",'Measure and Project Input'!AC394)</f>
        <v/>
      </c>
      <c r="H386" t="str">
        <f>IF(ISBLANK('Measure and Project Input'!AD394),"",'Measure and Project Input'!AD394)</f>
        <v/>
      </c>
      <c r="I386" t="str">
        <f>IF(ISBLANK('Measure and Project Input'!AE394),"",'Measure and Project Input'!AE394)</f>
        <v/>
      </c>
      <c r="J386" t="str">
        <f>IF(ISBLANK('Measure and Project Input'!AF394),"",'Measure and Project Input'!AF394)</f>
        <v/>
      </c>
      <c r="K386" t="str">
        <f ca="1">IF(ISBLANK('Measure and Project Input'!BE394),"",'Measure and Project Input'!BE394)</f>
        <v/>
      </c>
      <c r="T386" t="str">
        <f>IF(ISBLANK('Measure and Project Input'!BH394),"",'Measure and Project Input'!BH394)</f>
        <v/>
      </c>
      <c r="U386" t="str">
        <f>IF(ISBLANK('Measure and Project Input'!BI394),"",'Measure and Project Input'!BI394)</f>
        <v/>
      </c>
      <c r="V386" t="str">
        <f>IF(ISBLANK('Measure and Project Input'!BJ394),"",'Measure and Project Input'!BJ394)</f>
        <v/>
      </c>
      <c r="W386" t="str">
        <f>IF(ISBLANK('Measure and Project Input'!BK394),"",'Measure and Project Input'!BK394)</f>
        <v/>
      </c>
      <c r="X386" t="str">
        <f>IF(ISBLANK('Measure and Project Input'!BL394),"",'Measure and Project Input'!BL394)</f>
        <v/>
      </c>
      <c r="Y386" t="str">
        <f>IF(ISBLANK('Measure and Project Input'!BM394),"",'Measure and Project Input'!BM394)</f>
        <v/>
      </c>
      <c r="Z386" t="str">
        <f>IF(ISBLANK('Measure and Project Input'!BN394),"",'Measure and Project Input'!BN394)</f>
        <v/>
      </c>
      <c r="AA386" t="str">
        <f>IF(ISBLANK('Measure and Project Input'!BO394),"",'Measure and Project Input'!BO394)</f>
        <v/>
      </c>
      <c r="AC386" t="str">
        <f>IF(ISBLANK('Measure and Project Input'!P394),"",'Measure and Project Input'!P394)</f>
        <v/>
      </c>
      <c r="AD386" t="str">
        <f>IF(ISBLANK('Measure and Project Input'!AG394),"",'Measure and Project Input'!AG394)</f>
        <v/>
      </c>
      <c r="AE386" t="str">
        <f>IF(ISBLANK('Measure and Project Input'!AH394),"",'Measure and Project Input'!AH394)</f>
        <v/>
      </c>
      <c r="AF386" t="str">
        <f>IF(ISBLANK('Measure and Project Input'!AN394),"",'Measure and Project Input'!AN394)</f>
        <v/>
      </c>
      <c r="AG386" t="str">
        <f>IF(ISBLANK('Measure and Project Input'!AO394),"",'Measure and Project Input'!AO394)</f>
        <v/>
      </c>
      <c r="AH386" t="str">
        <f>IF(ISBLANK('Measure and Project Input'!AP394),"",'Measure and Project Input'!AP394)</f>
        <v/>
      </c>
      <c r="AI386" t="str">
        <f>IF(ISBLANK('Measure and Project Input'!AQ394),"",'Measure and Project Input'!AQ394)</f>
        <v/>
      </c>
      <c r="AJ386" t="str">
        <f>IF(ISBLANK('Measure and Project Input'!AR394),"",'Measure and Project Input'!AR394)</f>
        <v/>
      </c>
      <c r="AK386" t="str">
        <f>IF(ISBLANK('Measure and Project Input'!AS394),"",'Measure and Project Input'!AS394)</f>
        <v/>
      </c>
      <c r="AL386" t="str">
        <f>IF(ISBLANK('Measure and Project Input'!AT394),"",'Measure and Project Input'!AT394)</f>
        <v/>
      </c>
      <c r="AM386" t="str">
        <f>IF(ISBLANK('Measure and Project Input'!AU394),"",'Measure and Project Input'!AU394)</f>
        <v/>
      </c>
      <c r="AN386" t="str">
        <f>IF(ISBLANK('Measure and Project Input'!AV394),"",'Measure and Project Input'!AV394)</f>
        <v/>
      </c>
      <c r="AO386" t="str">
        <f>IF(ISBLANK('Measure and Project Input'!AW394),"",'Measure and Project Input'!AW394)</f>
        <v/>
      </c>
      <c r="AP386" t="str">
        <f>IF(ISBLANK('Measure and Project Input'!AX394),"",'Measure and Project Input'!AX394)</f>
        <v/>
      </c>
      <c r="AQ386" t="str">
        <f>IF(ISBLANK('Measure and Project Input'!AY394),"",'Measure and Project Input'!AY394)</f>
        <v/>
      </c>
      <c r="AR386" t="str">
        <f>IF(ISBLANK('Measure and Project Input'!AZ394),"",'Measure and Project Input'!AZ394)</f>
        <v/>
      </c>
      <c r="AS386" t="str">
        <f>IF(ISBLANK('Measure and Project Input'!BA394),"",'Measure and Project Input'!BA394)</f>
        <v/>
      </c>
      <c r="AT386" t="str">
        <f>IF(ISBLANK('Measure and Project Input'!BB394),"",'Measure and Project Input'!BB394)</f>
        <v/>
      </c>
      <c r="AU386" t="str">
        <f>IF(ISBLANK('Measure and Project Input'!BC394),"",'Measure and Project Input'!BC394)</f>
        <v/>
      </c>
      <c r="AV386" t="str">
        <f>IF(ISBLANK('Measure and Project Input'!BD394),"",'Measure and Project Input'!BD394)</f>
        <v/>
      </c>
    </row>
    <row r="387" spans="1:48" x14ac:dyDescent="0.2">
      <c r="A387" t="str">
        <f>IF(ISBLANK('Measure and Project Input'!W395),"",'Measure and Project Input'!W395)</f>
        <v/>
      </c>
      <c r="B387" t="str">
        <f ca="1">IF(ISBLANK('Measure and Project Input'!X395),IF(ISBLANK('Measure and Project Input'!BY395),"",'Measure and Project Input'!BY395),'Measure and Project Input'!X395)</f>
        <v/>
      </c>
      <c r="C387" t="str">
        <f>IF(ISBLANK('Measure and Project Input'!Y395),"",'Measure and Project Input'!Y395)</f>
        <v/>
      </c>
      <c r="D387" t="str">
        <f>IF(ISBLANK('Measure and Project Input'!Z395),"",'Measure and Project Input'!Z395)</f>
        <v/>
      </c>
      <c r="E387" t="str">
        <f>IF(ISBLANK('Measure and Project Input'!AA395),"",'Measure and Project Input'!AA395)</f>
        <v/>
      </c>
      <c r="F387" t="str">
        <f>IF(ISBLANK('Measure and Project Input'!AB395),"",'Measure and Project Input'!AB395)</f>
        <v/>
      </c>
      <c r="G387" t="str">
        <f>IF(ISBLANK('Measure and Project Input'!AC395),"",'Measure and Project Input'!AC395)</f>
        <v/>
      </c>
      <c r="H387" t="str">
        <f>IF(ISBLANK('Measure and Project Input'!AD395),"",'Measure and Project Input'!AD395)</f>
        <v/>
      </c>
      <c r="I387" t="str">
        <f>IF(ISBLANK('Measure and Project Input'!AE395),"",'Measure and Project Input'!AE395)</f>
        <v/>
      </c>
      <c r="J387" t="str">
        <f>IF(ISBLANK('Measure and Project Input'!AF395),"",'Measure and Project Input'!AF395)</f>
        <v/>
      </c>
      <c r="K387" t="str">
        <f ca="1">IF(ISBLANK('Measure and Project Input'!BE395),"",'Measure and Project Input'!BE395)</f>
        <v/>
      </c>
      <c r="T387" t="str">
        <f>IF(ISBLANK('Measure and Project Input'!BH395),"",'Measure and Project Input'!BH395)</f>
        <v/>
      </c>
      <c r="U387" t="str">
        <f>IF(ISBLANK('Measure and Project Input'!BI395),"",'Measure and Project Input'!BI395)</f>
        <v/>
      </c>
      <c r="V387" t="str">
        <f>IF(ISBLANK('Measure and Project Input'!BJ395),"",'Measure and Project Input'!BJ395)</f>
        <v/>
      </c>
      <c r="W387" t="str">
        <f>IF(ISBLANK('Measure and Project Input'!BK395),"",'Measure and Project Input'!BK395)</f>
        <v/>
      </c>
      <c r="X387" t="str">
        <f>IF(ISBLANK('Measure and Project Input'!BL395),"",'Measure and Project Input'!BL395)</f>
        <v/>
      </c>
      <c r="Y387" t="str">
        <f>IF(ISBLANK('Measure and Project Input'!BM395),"",'Measure and Project Input'!BM395)</f>
        <v/>
      </c>
      <c r="Z387" t="str">
        <f>IF(ISBLANK('Measure and Project Input'!BN395),"",'Measure and Project Input'!BN395)</f>
        <v/>
      </c>
      <c r="AA387" t="str">
        <f>IF(ISBLANK('Measure and Project Input'!BO395),"",'Measure and Project Input'!BO395)</f>
        <v/>
      </c>
      <c r="AC387" t="str">
        <f>IF(ISBLANK('Measure and Project Input'!P395),"",'Measure and Project Input'!P395)</f>
        <v/>
      </c>
      <c r="AD387" t="str">
        <f>IF(ISBLANK('Measure and Project Input'!AG395),"",'Measure and Project Input'!AG395)</f>
        <v/>
      </c>
      <c r="AE387" t="str">
        <f>IF(ISBLANK('Measure and Project Input'!AH395),"",'Measure and Project Input'!AH395)</f>
        <v/>
      </c>
      <c r="AF387" t="str">
        <f>IF(ISBLANK('Measure and Project Input'!AN395),"",'Measure and Project Input'!AN395)</f>
        <v/>
      </c>
      <c r="AG387" t="str">
        <f>IF(ISBLANK('Measure and Project Input'!AO395),"",'Measure and Project Input'!AO395)</f>
        <v/>
      </c>
      <c r="AH387" t="str">
        <f>IF(ISBLANK('Measure and Project Input'!AP395),"",'Measure and Project Input'!AP395)</f>
        <v/>
      </c>
      <c r="AI387" t="str">
        <f>IF(ISBLANK('Measure and Project Input'!AQ395),"",'Measure and Project Input'!AQ395)</f>
        <v/>
      </c>
      <c r="AJ387" t="str">
        <f>IF(ISBLANK('Measure and Project Input'!AR395),"",'Measure and Project Input'!AR395)</f>
        <v/>
      </c>
      <c r="AK387" t="str">
        <f>IF(ISBLANK('Measure and Project Input'!AS395),"",'Measure and Project Input'!AS395)</f>
        <v/>
      </c>
      <c r="AL387" t="str">
        <f>IF(ISBLANK('Measure and Project Input'!AT395),"",'Measure and Project Input'!AT395)</f>
        <v/>
      </c>
      <c r="AM387" t="str">
        <f>IF(ISBLANK('Measure and Project Input'!AU395),"",'Measure and Project Input'!AU395)</f>
        <v/>
      </c>
      <c r="AN387" t="str">
        <f>IF(ISBLANK('Measure and Project Input'!AV395),"",'Measure and Project Input'!AV395)</f>
        <v/>
      </c>
      <c r="AO387" t="str">
        <f>IF(ISBLANK('Measure and Project Input'!AW395),"",'Measure and Project Input'!AW395)</f>
        <v/>
      </c>
      <c r="AP387" t="str">
        <f>IF(ISBLANK('Measure and Project Input'!AX395),"",'Measure and Project Input'!AX395)</f>
        <v/>
      </c>
      <c r="AQ387" t="str">
        <f>IF(ISBLANK('Measure and Project Input'!AY395),"",'Measure and Project Input'!AY395)</f>
        <v/>
      </c>
      <c r="AR387" t="str">
        <f>IF(ISBLANK('Measure and Project Input'!AZ395),"",'Measure and Project Input'!AZ395)</f>
        <v/>
      </c>
      <c r="AS387" t="str">
        <f>IF(ISBLANK('Measure and Project Input'!BA395),"",'Measure and Project Input'!BA395)</f>
        <v/>
      </c>
      <c r="AT387" t="str">
        <f>IF(ISBLANK('Measure and Project Input'!BB395),"",'Measure and Project Input'!BB395)</f>
        <v/>
      </c>
      <c r="AU387" t="str">
        <f>IF(ISBLANK('Measure and Project Input'!BC395),"",'Measure and Project Input'!BC395)</f>
        <v/>
      </c>
      <c r="AV387" t="str">
        <f>IF(ISBLANK('Measure and Project Input'!BD395),"",'Measure and Project Input'!BD395)</f>
        <v/>
      </c>
    </row>
    <row r="388" spans="1:48" x14ac:dyDescent="0.2">
      <c r="A388" t="str">
        <f>IF(ISBLANK('Measure and Project Input'!W396),"",'Measure and Project Input'!W396)</f>
        <v/>
      </c>
      <c r="B388" t="str">
        <f ca="1">IF(ISBLANK('Measure and Project Input'!X396),IF(ISBLANK('Measure and Project Input'!BY396),"",'Measure and Project Input'!BY396),'Measure and Project Input'!X396)</f>
        <v/>
      </c>
      <c r="C388" t="str">
        <f>IF(ISBLANK('Measure and Project Input'!Y396),"",'Measure and Project Input'!Y396)</f>
        <v/>
      </c>
      <c r="D388" t="str">
        <f>IF(ISBLANK('Measure and Project Input'!Z396),"",'Measure and Project Input'!Z396)</f>
        <v/>
      </c>
      <c r="E388" t="str">
        <f>IF(ISBLANK('Measure and Project Input'!AA396),"",'Measure and Project Input'!AA396)</f>
        <v/>
      </c>
      <c r="F388" t="str">
        <f>IF(ISBLANK('Measure and Project Input'!AB396),"",'Measure and Project Input'!AB396)</f>
        <v/>
      </c>
      <c r="G388" t="str">
        <f>IF(ISBLANK('Measure and Project Input'!AC396),"",'Measure and Project Input'!AC396)</f>
        <v/>
      </c>
      <c r="H388" t="str">
        <f>IF(ISBLANK('Measure and Project Input'!AD396),"",'Measure and Project Input'!AD396)</f>
        <v/>
      </c>
      <c r="I388" t="str">
        <f>IF(ISBLANK('Measure and Project Input'!AE396),"",'Measure and Project Input'!AE396)</f>
        <v/>
      </c>
      <c r="J388" t="str">
        <f>IF(ISBLANK('Measure and Project Input'!AF396),"",'Measure and Project Input'!AF396)</f>
        <v/>
      </c>
      <c r="K388" t="str">
        <f ca="1">IF(ISBLANK('Measure and Project Input'!BE396),"",'Measure and Project Input'!BE396)</f>
        <v/>
      </c>
      <c r="T388" t="str">
        <f>IF(ISBLANK('Measure and Project Input'!BH396),"",'Measure and Project Input'!BH396)</f>
        <v/>
      </c>
      <c r="U388" t="str">
        <f>IF(ISBLANK('Measure and Project Input'!BI396),"",'Measure and Project Input'!BI396)</f>
        <v/>
      </c>
      <c r="V388" t="str">
        <f>IF(ISBLANK('Measure and Project Input'!BJ396),"",'Measure and Project Input'!BJ396)</f>
        <v/>
      </c>
      <c r="W388" t="str">
        <f>IF(ISBLANK('Measure and Project Input'!BK396),"",'Measure and Project Input'!BK396)</f>
        <v/>
      </c>
      <c r="X388" t="str">
        <f>IF(ISBLANK('Measure and Project Input'!BL396),"",'Measure and Project Input'!BL396)</f>
        <v/>
      </c>
      <c r="Y388" t="str">
        <f>IF(ISBLANK('Measure and Project Input'!BM396),"",'Measure and Project Input'!BM396)</f>
        <v/>
      </c>
      <c r="Z388" t="str">
        <f>IF(ISBLANK('Measure and Project Input'!BN396),"",'Measure and Project Input'!BN396)</f>
        <v/>
      </c>
      <c r="AA388" t="str">
        <f>IF(ISBLANK('Measure and Project Input'!BO396),"",'Measure and Project Input'!BO396)</f>
        <v/>
      </c>
      <c r="AC388" t="str">
        <f>IF(ISBLANK('Measure and Project Input'!P396),"",'Measure and Project Input'!P396)</f>
        <v/>
      </c>
      <c r="AD388" t="str">
        <f>IF(ISBLANK('Measure and Project Input'!AG396),"",'Measure and Project Input'!AG396)</f>
        <v/>
      </c>
      <c r="AE388" t="str">
        <f>IF(ISBLANK('Measure and Project Input'!AH396),"",'Measure and Project Input'!AH396)</f>
        <v/>
      </c>
      <c r="AF388" t="str">
        <f>IF(ISBLANK('Measure and Project Input'!AN396),"",'Measure and Project Input'!AN396)</f>
        <v/>
      </c>
      <c r="AG388" t="str">
        <f>IF(ISBLANK('Measure and Project Input'!AO396),"",'Measure and Project Input'!AO396)</f>
        <v/>
      </c>
      <c r="AH388" t="str">
        <f>IF(ISBLANK('Measure and Project Input'!AP396),"",'Measure and Project Input'!AP396)</f>
        <v/>
      </c>
      <c r="AI388" t="str">
        <f>IF(ISBLANK('Measure and Project Input'!AQ396),"",'Measure and Project Input'!AQ396)</f>
        <v/>
      </c>
      <c r="AJ388" t="str">
        <f>IF(ISBLANK('Measure and Project Input'!AR396),"",'Measure and Project Input'!AR396)</f>
        <v/>
      </c>
      <c r="AK388" t="str">
        <f>IF(ISBLANK('Measure and Project Input'!AS396),"",'Measure and Project Input'!AS396)</f>
        <v/>
      </c>
      <c r="AL388" t="str">
        <f>IF(ISBLANK('Measure and Project Input'!AT396),"",'Measure and Project Input'!AT396)</f>
        <v/>
      </c>
      <c r="AM388" t="str">
        <f>IF(ISBLANK('Measure and Project Input'!AU396),"",'Measure and Project Input'!AU396)</f>
        <v/>
      </c>
      <c r="AN388" t="str">
        <f>IF(ISBLANK('Measure and Project Input'!AV396),"",'Measure and Project Input'!AV396)</f>
        <v/>
      </c>
      <c r="AO388" t="str">
        <f>IF(ISBLANK('Measure and Project Input'!AW396),"",'Measure and Project Input'!AW396)</f>
        <v/>
      </c>
      <c r="AP388" t="str">
        <f>IF(ISBLANK('Measure and Project Input'!AX396),"",'Measure and Project Input'!AX396)</f>
        <v/>
      </c>
      <c r="AQ388" t="str">
        <f>IF(ISBLANK('Measure and Project Input'!AY396),"",'Measure and Project Input'!AY396)</f>
        <v/>
      </c>
      <c r="AR388" t="str">
        <f>IF(ISBLANK('Measure and Project Input'!AZ396),"",'Measure and Project Input'!AZ396)</f>
        <v/>
      </c>
      <c r="AS388" t="str">
        <f>IF(ISBLANK('Measure and Project Input'!BA396),"",'Measure and Project Input'!BA396)</f>
        <v/>
      </c>
      <c r="AT388" t="str">
        <f>IF(ISBLANK('Measure and Project Input'!BB396),"",'Measure and Project Input'!BB396)</f>
        <v/>
      </c>
      <c r="AU388" t="str">
        <f>IF(ISBLANK('Measure and Project Input'!BC396),"",'Measure and Project Input'!BC396)</f>
        <v/>
      </c>
      <c r="AV388" t="str">
        <f>IF(ISBLANK('Measure and Project Input'!BD396),"",'Measure and Project Input'!BD396)</f>
        <v/>
      </c>
    </row>
    <row r="389" spans="1:48" x14ac:dyDescent="0.2">
      <c r="A389" t="str">
        <f>IF(ISBLANK('Measure and Project Input'!W397),"",'Measure and Project Input'!W397)</f>
        <v/>
      </c>
      <c r="B389" t="str">
        <f ca="1">IF(ISBLANK('Measure and Project Input'!X397),IF(ISBLANK('Measure and Project Input'!BY397),"",'Measure and Project Input'!BY397),'Measure and Project Input'!X397)</f>
        <v/>
      </c>
      <c r="C389" t="str">
        <f>IF(ISBLANK('Measure and Project Input'!Y397),"",'Measure and Project Input'!Y397)</f>
        <v/>
      </c>
      <c r="D389" t="str">
        <f>IF(ISBLANK('Measure and Project Input'!Z397),"",'Measure and Project Input'!Z397)</f>
        <v/>
      </c>
      <c r="E389" t="str">
        <f>IF(ISBLANK('Measure and Project Input'!AA397),"",'Measure and Project Input'!AA397)</f>
        <v/>
      </c>
      <c r="F389" t="str">
        <f>IF(ISBLANK('Measure and Project Input'!AB397),"",'Measure and Project Input'!AB397)</f>
        <v/>
      </c>
      <c r="G389" t="str">
        <f>IF(ISBLANK('Measure and Project Input'!AC397),"",'Measure and Project Input'!AC397)</f>
        <v/>
      </c>
      <c r="H389" t="str">
        <f>IF(ISBLANK('Measure and Project Input'!AD397),"",'Measure and Project Input'!AD397)</f>
        <v/>
      </c>
      <c r="I389" t="str">
        <f>IF(ISBLANK('Measure and Project Input'!AE397),"",'Measure and Project Input'!AE397)</f>
        <v/>
      </c>
      <c r="J389" t="str">
        <f>IF(ISBLANK('Measure and Project Input'!AF397),"",'Measure and Project Input'!AF397)</f>
        <v/>
      </c>
      <c r="K389" t="str">
        <f ca="1">IF(ISBLANK('Measure and Project Input'!BE397),"",'Measure and Project Input'!BE397)</f>
        <v/>
      </c>
      <c r="T389" t="str">
        <f>IF(ISBLANK('Measure and Project Input'!BH397),"",'Measure and Project Input'!BH397)</f>
        <v/>
      </c>
      <c r="U389" t="str">
        <f>IF(ISBLANK('Measure and Project Input'!BI397),"",'Measure and Project Input'!BI397)</f>
        <v/>
      </c>
      <c r="V389" t="str">
        <f>IF(ISBLANK('Measure and Project Input'!BJ397),"",'Measure and Project Input'!BJ397)</f>
        <v/>
      </c>
      <c r="W389" t="str">
        <f>IF(ISBLANK('Measure and Project Input'!BK397),"",'Measure and Project Input'!BK397)</f>
        <v/>
      </c>
      <c r="X389" t="str">
        <f>IF(ISBLANK('Measure and Project Input'!BL397),"",'Measure and Project Input'!BL397)</f>
        <v/>
      </c>
      <c r="Y389" t="str">
        <f>IF(ISBLANK('Measure and Project Input'!BM397),"",'Measure and Project Input'!BM397)</f>
        <v/>
      </c>
      <c r="Z389" t="str">
        <f>IF(ISBLANK('Measure and Project Input'!BN397),"",'Measure and Project Input'!BN397)</f>
        <v/>
      </c>
      <c r="AA389" t="str">
        <f>IF(ISBLANK('Measure and Project Input'!BO397),"",'Measure and Project Input'!BO397)</f>
        <v/>
      </c>
      <c r="AC389" t="str">
        <f>IF(ISBLANK('Measure and Project Input'!P397),"",'Measure and Project Input'!P397)</f>
        <v/>
      </c>
      <c r="AD389" t="str">
        <f>IF(ISBLANK('Measure and Project Input'!AG397),"",'Measure and Project Input'!AG397)</f>
        <v/>
      </c>
      <c r="AE389" t="str">
        <f>IF(ISBLANK('Measure and Project Input'!AH397),"",'Measure and Project Input'!AH397)</f>
        <v/>
      </c>
      <c r="AF389" t="str">
        <f>IF(ISBLANK('Measure and Project Input'!AN397),"",'Measure and Project Input'!AN397)</f>
        <v/>
      </c>
      <c r="AG389" t="str">
        <f>IF(ISBLANK('Measure and Project Input'!AO397),"",'Measure and Project Input'!AO397)</f>
        <v/>
      </c>
      <c r="AH389" t="str">
        <f>IF(ISBLANK('Measure and Project Input'!AP397),"",'Measure and Project Input'!AP397)</f>
        <v/>
      </c>
      <c r="AI389" t="str">
        <f>IF(ISBLANK('Measure and Project Input'!AQ397),"",'Measure and Project Input'!AQ397)</f>
        <v/>
      </c>
      <c r="AJ389" t="str">
        <f>IF(ISBLANK('Measure and Project Input'!AR397),"",'Measure and Project Input'!AR397)</f>
        <v/>
      </c>
      <c r="AK389" t="str">
        <f>IF(ISBLANK('Measure and Project Input'!AS397),"",'Measure and Project Input'!AS397)</f>
        <v/>
      </c>
      <c r="AL389" t="str">
        <f>IF(ISBLANK('Measure and Project Input'!AT397),"",'Measure and Project Input'!AT397)</f>
        <v/>
      </c>
      <c r="AM389" t="str">
        <f>IF(ISBLANK('Measure and Project Input'!AU397),"",'Measure and Project Input'!AU397)</f>
        <v/>
      </c>
      <c r="AN389" t="str">
        <f>IF(ISBLANK('Measure and Project Input'!AV397),"",'Measure and Project Input'!AV397)</f>
        <v/>
      </c>
      <c r="AO389" t="str">
        <f>IF(ISBLANK('Measure and Project Input'!AW397),"",'Measure and Project Input'!AW397)</f>
        <v/>
      </c>
      <c r="AP389" t="str">
        <f>IF(ISBLANK('Measure and Project Input'!AX397),"",'Measure and Project Input'!AX397)</f>
        <v/>
      </c>
      <c r="AQ389" t="str">
        <f>IF(ISBLANK('Measure and Project Input'!AY397),"",'Measure and Project Input'!AY397)</f>
        <v/>
      </c>
      <c r="AR389" t="str">
        <f>IF(ISBLANK('Measure and Project Input'!AZ397),"",'Measure and Project Input'!AZ397)</f>
        <v/>
      </c>
      <c r="AS389" t="str">
        <f>IF(ISBLANK('Measure and Project Input'!BA397),"",'Measure and Project Input'!BA397)</f>
        <v/>
      </c>
      <c r="AT389" t="str">
        <f>IF(ISBLANK('Measure and Project Input'!BB397),"",'Measure and Project Input'!BB397)</f>
        <v/>
      </c>
      <c r="AU389" t="str">
        <f>IF(ISBLANK('Measure and Project Input'!BC397),"",'Measure and Project Input'!BC397)</f>
        <v/>
      </c>
      <c r="AV389" t="str">
        <f>IF(ISBLANK('Measure and Project Input'!BD397),"",'Measure and Project Input'!BD397)</f>
        <v/>
      </c>
    </row>
    <row r="390" spans="1:48" x14ac:dyDescent="0.2">
      <c r="A390" t="str">
        <f>IF(ISBLANK('Measure and Project Input'!W398),"",'Measure and Project Input'!W398)</f>
        <v/>
      </c>
      <c r="B390" t="str">
        <f ca="1">IF(ISBLANK('Measure and Project Input'!X398),IF(ISBLANK('Measure and Project Input'!BY398),"",'Measure and Project Input'!BY398),'Measure and Project Input'!X398)</f>
        <v/>
      </c>
      <c r="C390" t="str">
        <f>IF(ISBLANK('Measure and Project Input'!Y398),"",'Measure and Project Input'!Y398)</f>
        <v/>
      </c>
      <c r="D390" t="str">
        <f>IF(ISBLANK('Measure and Project Input'!Z398),"",'Measure and Project Input'!Z398)</f>
        <v/>
      </c>
      <c r="E390" t="str">
        <f>IF(ISBLANK('Measure and Project Input'!AA398),"",'Measure and Project Input'!AA398)</f>
        <v/>
      </c>
      <c r="F390" t="str">
        <f>IF(ISBLANK('Measure and Project Input'!AB398),"",'Measure and Project Input'!AB398)</f>
        <v/>
      </c>
      <c r="G390" t="str">
        <f>IF(ISBLANK('Measure and Project Input'!AC398),"",'Measure and Project Input'!AC398)</f>
        <v/>
      </c>
      <c r="H390" t="str">
        <f>IF(ISBLANK('Measure and Project Input'!AD398),"",'Measure and Project Input'!AD398)</f>
        <v/>
      </c>
      <c r="I390" t="str">
        <f>IF(ISBLANK('Measure and Project Input'!AE398),"",'Measure and Project Input'!AE398)</f>
        <v/>
      </c>
      <c r="J390" t="str">
        <f>IF(ISBLANK('Measure and Project Input'!AF398),"",'Measure and Project Input'!AF398)</f>
        <v/>
      </c>
      <c r="K390" t="str">
        <f ca="1">IF(ISBLANK('Measure and Project Input'!BE398),"",'Measure and Project Input'!BE398)</f>
        <v/>
      </c>
      <c r="T390" t="str">
        <f>IF(ISBLANK('Measure and Project Input'!BH398),"",'Measure and Project Input'!BH398)</f>
        <v/>
      </c>
      <c r="U390" t="str">
        <f>IF(ISBLANK('Measure and Project Input'!BI398),"",'Measure and Project Input'!BI398)</f>
        <v/>
      </c>
      <c r="V390" t="str">
        <f>IF(ISBLANK('Measure and Project Input'!BJ398),"",'Measure and Project Input'!BJ398)</f>
        <v/>
      </c>
      <c r="W390" t="str">
        <f>IF(ISBLANK('Measure and Project Input'!BK398),"",'Measure and Project Input'!BK398)</f>
        <v/>
      </c>
      <c r="X390" t="str">
        <f>IF(ISBLANK('Measure and Project Input'!BL398),"",'Measure and Project Input'!BL398)</f>
        <v/>
      </c>
      <c r="Y390" t="str">
        <f>IF(ISBLANK('Measure and Project Input'!BM398),"",'Measure and Project Input'!BM398)</f>
        <v/>
      </c>
      <c r="Z390" t="str">
        <f>IF(ISBLANK('Measure and Project Input'!BN398),"",'Measure and Project Input'!BN398)</f>
        <v/>
      </c>
      <c r="AA390" t="str">
        <f>IF(ISBLANK('Measure and Project Input'!BO398),"",'Measure and Project Input'!BO398)</f>
        <v/>
      </c>
      <c r="AC390" t="str">
        <f>IF(ISBLANK('Measure and Project Input'!P398),"",'Measure and Project Input'!P398)</f>
        <v/>
      </c>
      <c r="AD390" t="str">
        <f>IF(ISBLANK('Measure and Project Input'!AG398),"",'Measure and Project Input'!AG398)</f>
        <v/>
      </c>
      <c r="AE390" t="str">
        <f>IF(ISBLANK('Measure and Project Input'!AH398),"",'Measure and Project Input'!AH398)</f>
        <v/>
      </c>
      <c r="AF390" t="str">
        <f>IF(ISBLANK('Measure and Project Input'!AN398),"",'Measure and Project Input'!AN398)</f>
        <v/>
      </c>
      <c r="AG390" t="str">
        <f>IF(ISBLANK('Measure and Project Input'!AO398),"",'Measure and Project Input'!AO398)</f>
        <v/>
      </c>
      <c r="AH390" t="str">
        <f>IF(ISBLANK('Measure and Project Input'!AP398),"",'Measure and Project Input'!AP398)</f>
        <v/>
      </c>
      <c r="AI390" t="str">
        <f>IF(ISBLANK('Measure and Project Input'!AQ398),"",'Measure and Project Input'!AQ398)</f>
        <v/>
      </c>
      <c r="AJ390" t="str">
        <f>IF(ISBLANK('Measure and Project Input'!AR398),"",'Measure and Project Input'!AR398)</f>
        <v/>
      </c>
      <c r="AK390" t="str">
        <f>IF(ISBLANK('Measure and Project Input'!AS398),"",'Measure and Project Input'!AS398)</f>
        <v/>
      </c>
      <c r="AL390" t="str">
        <f>IF(ISBLANK('Measure and Project Input'!AT398),"",'Measure and Project Input'!AT398)</f>
        <v/>
      </c>
      <c r="AM390" t="str">
        <f>IF(ISBLANK('Measure and Project Input'!AU398),"",'Measure and Project Input'!AU398)</f>
        <v/>
      </c>
      <c r="AN390" t="str">
        <f>IF(ISBLANK('Measure and Project Input'!AV398),"",'Measure and Project Input'!AV398)</f>
        <v/>
      </c>
      <c r="AO390" t="str">
        <f>IF(ISBLANK('Measure and Project Input'!AW398),"",'Measure and Project Input'!AW398)</f>
        <v/>
      </c>
      <c r="AP390" t="str">
        <f>IF(ISBLANK('Measure and Project Input'!AX398),"",'Measure and Project Input'!AX398)</f>
        <v/>
      </c>
      <c r="AQ390" t="str">
        <f>IF(ISBLANK('Measure and Project Input'!AY398),"",'Measure and Project Input'!AY398)</f>
        <v/>
      </c>
      <c r="AR390" t="str">
        <f>IF(ISBLANK('Measure and Project Input'!AZ398),"",'Measure and Project Input'!AZ398)</f>
        <v/>
      </c>
      <c r="AS390" t="str">
        <f>IF(ISBLANK('Measure and Project Input'!BA398),"",'Measure and Project Input'!BA398)</f>
        <v/>
      </c>
      <c r="AT390" t="str">
        <f>IF(ISBLANK('Measure and Project Input'!BB398),"",'Measure and Project Input'!BB398)</f>
        <v/>
      </c>
      <c r="AU390" t="str">
        <f>IF(ISBLANK('Measure and Project Input'!BC398),"",'Measure and Project Input'!BC398)</f>
        <v/>
      </c>
      <c r="AV390" t="str">
        <f>IF(ISBLANK('Measure and Project Input'!BD398),"",'Measure and Project Input'!BD398)</f>
        <v/>
      </c>
    </row>
    <row r="391" spans="1:48" x14ac:dyDescent="0.2">
      <c r="A391" t="str">
        <f>IF(ISBLANK('Measure and Project Input'!W399),"",'Measure and Project Input'!W399)</f>
        <v/>
      </c>
      <c r="B391" t="str">
        <f ca="1">IF(ISBLANK('Measure and Project Input'!X399),IF(ISBLANK('Measure and Project Input'!BY399),"",'Measure and Project Input'!BY399),'Measure and Project Input'!X399)</f>
        <v/>
      </c>
      <c r="C391" t="str">
        <f>IF(ISBLANK('Measure and Project Input'!Y399),"",'Measure and Project Input'!Y399)</f>
        <v/>
      </c>
      <c r="D391" t="str">
        <f>IF(ISBLANK('Measure and Project Input'!Z399),"",'Measure and Project Input'!Z399)</f>
        <v/>
      </c>
      <c r="E391" t="str">
        <f>IF(ISBLANK('Measure and Project Input'!AA399),"",'Measure and Project Input'!AA399)</f>
        <v/>
      </c>
      <c r="F391" t="str">
        <f>IF(ISBLANK('Measure and Project Input'!AB399),"",'Measure and Project Input'!AB399)</f>
        <v/>
      </c>
      <c r="G391" t="str">
        <f>IF(ISBLANK('Measure and Project Input'!AC399),"",'Measure and Project Input'!AC399)</f>
        <v/>
      </c>
      <c r="H391" t="str">
        <f>IF(ISBLANK('Measure and Project Input'!AD399),"",'Measure and Project Input'!AD399)</f>
        <v/>
      </c>
      <c r="I391" t="str">
        <f>IF(ISBLANK('Measure and Project Input'!AE399),"",'Measure and Project Input'!AE399)</f>
        <v/>
      </c>
      <c r="J391" t="str">
        <f>IF(ISBLANK('Measure and Project Input'!AF399),"",'Measure and Project Input'!AF399)</f>
        <v/>
      </c>
      <c r="K391" t="str">
        <f ca="1">IF(ISBLANK('Measure and Project Input'!BE399),"",'Measure and Project Input'!BE399)</f>
        <v/>
      </c>
      <c r="T391" t="str">
        <f>IF(ISBLANK('Measure and Project Input'!BH399),"",'Measure and Project Input'!BH399)</f>
        <v/>
      </c>
      <c r="U391" t="str">
        <f>IF(ISBLANK('Measure and Project Input'!BI399),"",'Measure and Project Input'!BI399)</f>
        <v/>
      </c>
      <c r="V391" t="str">
        <f>IF(ISBLANK('Measure and Project Input'!BJ399),"",'Measure and Project Input'!BJ399)</f>
        <v/>
      </c>
      <c r="W391" t="str">
        <f>IF(ISBLANK('Measure and Project Input'!BK399),"",'Measure and Project Input'!BK399)</f>
        <v/>
      </c>
      <c r="X391" t="str">
        <f>IF(ISBLANK('Measure and Project Input'!BL399),"",'Measure and Project Input'!BL399)</f>
        <v/>
      </c>
      <c r="Y391" t="str">
        <f>IF(ISBLANK('Measure and Project Input'!BM399),"",'Measure and Project Input'!BM399)</f>
        <v/>
      </c>
      <c r="Z391" t="str">
        <f>IF(ISBLANK('Measure and Project Input'!BN399),"",'Measure and Project Input'!BN399)</f>
        <v/>
      </c>
      <c r="AA391" t="str">
        <f>IF(ISBLANK('Measure and Project Input'!BO399),"",'Measure and Project Input'!BO399)</f>
        <v/>
      </c>
      <c r="AC391" t="str">
        <f>IF(ISBLANK('Measure and Project Input'!P399),"",'Measure and Project Input'!P399)</f>
        <v/>
      </c>
      <c r="AD391" t="str">
        <f>IF(ISBLANK('Measure and Project Input'!AG399),"",'Measure and Project Input'!AG399)</f>
        <v/>
      </c>
      <c r="AE391" t="str">
        <f>IF(ISBLANK('Measure and Project Input'!AH399),"",'Measure and Project Input'!AH399)</f>
        <v/>
      </c>
      <c r="AF391" t="str">
        <f>IF(ISBLANK('Measure and Project Input'!AN399),"",'Measure and Project Input'!AN399)</f>
        <v/>
      </c>
      <c r="AG391" t="str">
        <f>IF(ISBLANK('Measure and Project Input'!AO399),"",'Measure and Project Input'!AO399)</f>
        <v/>
      </c>
      <c r="AH391" t="str">
        <f>IF(ISBLANK('Measure and Project Input'!AP399),"",'Measure and Project Input'!AP399)</f>
        <v/>
      </c>
      <c r="AI391" t="str">
        <f>IF(ISBLANK('Measure and Project Input'!AQ399),"",'Measure and Project Input'!AQ399)</f>
        <v/>
      </c>
      <c r="AJ391" t="str">
        <f>IF(ISBLANK('Measure and Project Input'!AR399),"",'Measure and Project Input'!AR399)</f>
        <v/>
      </c>
      <c r="AK391" t="str">
        <f>IF(ISBLANK('Measure and Project Input'!AS399),"",'Measure and Project Input'!AS399)</f>
        <v/>
      </c>
      <c r="AL391" t="str">
        <f>IF(ISBLANK('Measure and Project Input'!AT399),"",'Measure and Project Input'!AT399)</f>
        <v/>
      </c>
      <c r="AM391" t="str">
        <f>IF(ISBLANK('Measure and Project Input'!AU399),"",'Measure and Project Input'!AU399)</f>
        <v/>
      </c>
      <c r="AN391" t="str">
        <f>IF(ISBLANK('Measure and Project Input'!AV399),"",'Measure and Project Input'!AV399)</f>
        <v/>
      </c>
      <c r="AO391" t="str">
        <f>IF(ISBLANK('Measure and Project Input'!AW399),"",'Measure and Project Input'!AW399)</f>
        <v/>
      </c>
      <c r="AP391" t="str">
        <f>IF(ISBLANK('Measure and Project Input'!AX399),"",'Measure and Project Input'!AX399)</f>
        <v/>
      </c>
      <c r="AQ391" t="str">
        <f>IF(ISBLANK('Measure and Project Input'!AY399),"",'Measure and Project Input'!AY399)</f>
        <v/>
      </c>
      <c r="AR391" t="str">
        <f>IF(ISBLANK('Measure and Project Input'!AZ399),"",'Measure and Project Input'!AZ399)</f>
        <v/>
      </c>
      <c r="AS391" t="str">
        <f>IF(ISBLANK('Measure and Project Input'!BA399),"",'Measure and Project Input'!BA399)</f>
        <v/>
      </c>
      <c r="AT391" t="str">
        <f>IF(ISBLANK('Measure and Project Input'!BB399),"",'Measure and Project Input'!BB399)</f>
        <v/>
      </c>
      <c r="AU391" t="str">
        <f>IF(ISBLANK('Measure and Project Input'!BC399),"",'Measure and Project Input'!BC399)</f>
        <v/>
      </c>
      <c r="AV391" t="str">
        <f>IF(ISBLANK('Measure and Project Input'!BD399),"",'Measure and Project Input'!BD399)</f>
        <v/>
      </c>
    </row>
    <row r="392" spans="1:48" x14ac:dyDescent="0.2">
      <c r="A392" t="str">
        <f>IF(ISBLANK('Measure and Project Input'!W400),"",'Measure and Project Input'!W400)</f>
        <v/>
      </c>
      <c r="B392" t="str">
        <f ca="1">IF(ISBLANK('Measure and Project Input'!X400),IF(ISBLANK('Measure and Project Input'!BY400),"",'Measure and Project Input'!BY400),'Measure and Project Input'!X400)</f>
        <v/>
      </c>
      <c r="C392" t="str">
        <f>IF(ISBLANK('Measure and Project Input'!Y400),"",'Measure and Project Input'!Y400)</f>
        <v/>
      </c>
      <c r="D392" t="str">
        <f>IF(ISBLANK('Measure and Project Input'!Z400),"",'Measure and Project Input'!Z400)</f>
        <v/>
      </c>
      <c r="E392" t="str">
        <f>IF(ISBLANK('Measure and Project Input'!AA400),"",'Measure and Project Input'!AA400)</f>
        <v/>
      </c>
      <c r="F392" t="str">
        <f>IF(ISBLANK('Measure and Project Input'!AB400),"",'Measure and Project Input'!AB400)</f>
        <v/>
      </c>
      <c r="G392" t="str">
        <f>IF(ISBLANK('Measure and Project Input'!AC400),"",'Measure and Project Input'!AC400)</f>
        <v/>
      </c>
      <c r="H392" t="str">
        <f>IF(ISBLANK('Measure and Project Input'!AD400),"",'Measure and Project Input'!AD400)</f>
        <v/>
      </c>
      <c r="I392" t="str">
        <f>IF(ISBLANK('Measure and Project Input'!AE400),"",'Measure and Project Input'!AE400)</f>
        <v/>
      </c>
      <c r="J392" t="str">
        <f>IF(ISBLANK('Measure and Project Input'!AF400),"",'Measure and Project Input'!AF400)</f>
        <v/>
      </c>
      <c r="K392" t="str">
        <f ca="1">IF(ISBLANK('Measure and Project Input'!BE400),"",'Measure and Project Input'!BE400)</f>
        <v/>
      </c>
      <c r="T392" t="str">
        <f>IF(ISBLANK('Measure and Project Input'!BH400),"",'Measure and Project Input'!BH400)</f>
        <v/>
      </c>
      <c r="U392" t="str">
        <f>IF(ISBLANK('Measure and Project Input'!BI400),"",'Measure and Project Input'!BI400)</f>
        <v/>
      </c>
      <c r="V392" t="str">
        <f>IF(ISBLANK('Measure and Project Input'!BJ400),"",'Measure and Project Input'!BJ400)</f>
        <v/>
      </c>
      <c r="W392" t="str">
        <f>IF(ISBLANK('Measure and Project Input'!BK400),"",'Measure and Project Input'!BK400)</f>
        <v/>
      </c>
      <c r="X392" t="str">
        <f>IF(ISBLANK('Measure and Project Input'!BL400),"",'Measure and Project Input'!BL400)</f>
        <v/>
      </c>
      <c r="Y392" t="str">
        <f>IF(ISBLANK('Measure and Project Input'!BM400),"",'Measure and Project Input'!BM400)</f>
        <v/>
      </c>
      <c r="Z392" t="str">
        <f>IF(ISBLANK('Measure and Project Input'!BN400),"",'Measure and Project Input'!BN400)</f>
        <v/>
      </c>
      <c r="AA392" t="str">
        <f>IF(ISBLANK('Measure and Project Input'!BO400),"",'Measure and Project Input'!BO400)</f>
        <v/>
      </c>
      <c r="AC392" t="str">
        <f>IF(ISBLANK('Measure and Project Input'!P400),"",'Measure and Project Input'!P400)</f>
        <v/>
      </c>
      <c r="AD392" t="str">
        <f>IF(ISBLANK('Measure and Project Input'!AG400),"",'Measure and Project Input'!AG400)</f>
        <v/>
      </c>
      <c r="AE392" t="str">
        <f>IF(ISBLANK('Measure and Project Input'!AH400),"",'Measure and Project Input'!AH400)</f>
        <v/>
      </c>
      <c r="AF392" t="str">
        <f>IF(ISBLANK('Measure and Project Input'!AN400),"",'Measure and Project Input'!AN400)</f>
        <v/>
      </c>
      <c r="AG392" t="str">
        <f>IF(ISBLANK('Measure and Project Input'!AO400),"",'Measure and Project Input'!AO400)</f>
        <v/>
      </c>
      <c r="AH392" t="str">
        <f>IF(ISBLANK('Measure and Project Input'!AP400),"",'Measure and Project Input'!AP400)</f>
        <v/>
      </c>
      <c r="AI392" t="str">
        <f>IF(ISBLANK('Measure and Project Input'!AQ400),"",'Measure and Project Input'!AQ400)</f>
        <v/>
      </c>
      <c r="AJ392" t="str">
        <f>IF(ISBLANK('Measure and Project Input'!AR400),"",'Measure and Project Input'!AR400)</f>
        <v/>
      </c>
      <c r="AK392" t="str">
        <f>IF(ISBLANK('Measure and Project Input'!AS400),"",'Measure and Project Input'!AS400)</f>
        <v/>
      </c>
      <c r="AL392" t="str">
        <f>IF(ISBLANK('Measure and Project Input'!AT400),"",'Measure and Project Input'!AT400)</f>
        <v/>
      </c>
      <c r="AM392" t="str">
        <f>IF(ISBLANK('Measure and Project Input'!AU400),"",'Measure and Project Input'!AU400)</f>
        <v/>
      </c>
      <c r="AN392" t="str">
        <f>IF(ISBLANK('Measure and Project Input'!AV400),"",'Measure and Project Input'!AV400)</f>
        <v/>
      </c>
      <c r="AO392" t="str">
        <f>IF(ISBLANK('Measure and Project Input'!AW400),"",'Measure and Project Input'!AW400)</f>
        <v/>
      </c>
      <c r="AP392" t="str">
        <f>IF(ISBLANK('Measure and Project Input'!AX400),"",'Measure and Project Input'!AX400)</f>
        <v/>
      </c>
      <c r="AQ392" t="str">
        <f>IF(ISBLANK('Measure and Project Input'!AY400),"",'Measure and Project Input'!AY400)</f>
        <v/>
      </c>
      <c r="AR392" t="str">
        <f>IF(ISBLANK('Measure and Project Input'!AZ400),"",'Measure and Project Input'!AZ400)</f>
        <v/>
      </c>
      <c r="AS392" t="str">
        <f>IF(ISBLANK('Measure and Project Input'!BA400),"",'Measure and Project Input'!BA400)</f>
        <v/>
      </c>
      <c r="AT392" t="str">
        <f>IF(ISBLANK('Measure and Project Input'!BB400),"",'Measure and Project Input'!BB400)</f>
        <v/>
      </c>
      <c r="AU392" t="str">
        <f>IF(ISBLANK('Measure and Project Input'!BC400),"",'Measure and Project Input'!BC400)</f>
        <v/>
      </c>
      <c r="AV392" t="str">
        <f>IF(ISBLANK('Measure and Project Input'!BD400),"",'Measure and Project Input'!BD400)</f>
        <v/>
      </c>
    </row>
    <row r="393" spans="1:48" x14ac:dyDescent="0.2">
      <c r="A393" t="str">
        <f>IF(ISBLANK('Measure and Project Input'!W401),"",'Measure and Project Input'!W401)</f>
        <v/>
      </c>
      <c r="B393" t="str">
        <f ca="1">IF(ISBLANK('Measure and Project Input'!X401),IF(ISBLANK('Measure and Project Input'!BY401),"",'Measure and Project Input'!BY401),'Measure and Project Input'!X401)</f>
        <v/>
      </c>
      <c r="C393" t="str">
        <f>IF(ISBLANK('Measure and Project Input'!Y401),"",'Measure and Project Input'!Y401)</f>
        <v/>
      </c>
      <c r="D393" t="str">
        <f>IF(ISBLANK('Measure and Project Input'!Z401),"",'Measure and Project Input'!Z401)</f>
        <v/>
      </c>
      <c r="E393" t="str">
        <f>IF(ISBLANK('Measure and Project Input'!AA401),"",'Measure and Project Input'!AA401)</f>
        <v/>
      </c>
      <c r="F393" t="str">
        <f>IF(ISBLANK('Measure and Project Input'!AB401),"",'Measure and Project Input'!AB401)</f>
        <v/>
      </c>
      <c r="G393" t="str">
        <f>IF(ISBLANK('Measure and Project Input'!AC401),"",'Measure and Project Input'!AC401)</f>
        <v/>
      </c>
      <c r="H393" t="str">
        <f>IF(ISBLANK('Measure and Project Input'!AD401),"",'Measure and Project Input'!AD401)</f>
        <v/>
      </c>
      <c r="I393" t="str">
        <f>IF(ISBLANK('Measure and Project Input'!AE401),"",'Measure and Project Input'!AE401)</f>
        <v/>
      </c>
      <c r="J393" t="str">
        <f>IF(ISBLANK('Measure and Project Input'!AF401),"",'Measure and Project Input'!AF401)</f>
        <v/>
      </c>
      <c r="K393" t="str">
        <f ca="1">IF(ISBLANK('Measure and Project Input'!BE401),"",'Measure and Project Input'!BE401)</f>
        <v/>
      </c>
      <c r="T393" t="str">
        <f>IF(ISBLANK('Measure and Project Input'!BH401),"",'Measure and Project Input'!BH401)</f>
        <v/>
      </c>
      <c r="U393" t="str">
        <f>IF(ISBLANK('Measure and Project Input'!BI401),"",'Measure and Project Input'!BI401)</f>
        <v/>
      </c>
      <c r="V393" t="str">
        <f>IF(ISBLANK('Measure and Project Input'!BJ401),"",'Measure and Project Input'!BJ401)</f>
        <v/>
      </c>
      <c r="W393" t="str">
        <f>IF(ISBLANK('Measure and Project Input'!BK401),"",'Measure and Project Input'!BK401)</f>
        <v/>
      </c>
      <c r="X393" t="str">
        <f>IF(ISBLANK('Measure and Project Input'!BL401),"",'Measure and Project Input'!BL401)</f>
        <v/>
      </c>
      <c r="Y393" t="str">
        <f>IF(ISBLANK('Measure and Project Input'!BM401),"",'Measure and Project Input'!BM401)</f>
        <v/>
      </c>
      <c r="Z393" t="str">
        <f>IF(ISBLANK('Measure and Project Input'!BN401),"",'Measure and Project Input'!BN401)</f>
        <v/>
      </c>
      <c r="AA393" t="str">
        <f>IF(ISBLANK('Measure and Project Input'!BO401),"",'Measure and Project Input'!BO401)</f>
        <v/>
      </c>
      <c r="AC393" t="str">
        <f>IF(ISBLANK('Measure and Project Input'!P401),"",'Measure and Project Input'!P401)</f>
        <v/>
      </c>
      <c r="AD393" t="str">
        <f>IF(ISBLANK('Measure and Project Input'!AG401),"",'Measure and Project Input'!AG401)</f>
        <v/>
      </c>
      <c r="AE393" t="str">
        <f>IF(ISBLANK('Measure and Project Input'!AH401),"",'Measure and Project Input'!AH401)</f>
        <v/>
      </c>
      <c r="AF393" t="str">
        <f>IF(ISBLANK('Measure and Project Input'!AN401),"",'Measure and Project Input'!AN401)</f>
        <v/>
      </c>
      <c r="AG393" t="str">
        <f>IF(ISBLANK('Measure and Project Input'!AO401),"",'Measure and Project Input'!AO401)</f>
        <v/>
      </c>
      <c r="AH393" t="str">
        <f>IF(ISBLANK('Measure and Project Input'!AP401),"",'Measure and Project Input'!AP401)</f>
        <v/>
      </c>
      <c r="AI393" t="str">
        <f>IF(ISBLANK('Measure and Project Input'!AQ401),"",'Measure and Project Input'!AQ401)</f>
        <v/>
      </c>
      <c r="AJ393" t="str">
        <f>IF(ISBLANK('Measure and Project Input'!AR401),"",'Measure and Project Input'!AR401)</f>
        <v/>
      </c>
      <c r="AK393" t="str">
        <f>IF(ISBLANK('Measure and Project Input'!AS401),"",'Measure and Project Input'!AS401)</f>
        <v/>
      </c>
      <c r="AL393" t="str">
        <f>IF(ISBLANK('Measure and Project Input'!AT401),"",'Measure and Project Input'!AT401)</f>
        <v/>
      </c>
      <c r="AM393" t="str">
        <f>IF(ISBLANK('Measure and Project Input'!AU401),"",'Measure and Project Input'!AU401)</f>
        <v/>
      </c>
      <c r="AN393" t="str">
        <f>IF(ISBLANK('Measure and Project Input'!AV401),"",'Measure and Project Input'!AV401)</f>
        <v/>
      </c>
      <c r="AO393" t="str">
        <f>IF(ISBLANK('Measure and Project Input'!AW401),"",'Measure and Project Input'!AW401)</f>
        <v/>
      </c>
      <c r="AP393" t="str">
        <f>IF(ISBLANK('Measure and Project Input'!AX401),"",'Measure and Project Input'!AX401)</f>
        <v/>
      </c>
      <c r="AQ393" t="str">
        <f>IF(ISBLANK('Measure and Project Input'!AY401),"",'Measure and Project Input'!AY401)</f>
        <v/>
      </c>
      <c r="AR393" t="str">
        <f>IF(ISBLANK('Measure and Project Input'!AZ401),"",'Measure and Project Input'!AZ401)</f>
        <v/>
      </c>
      <c r="AS393" t="str">
        <f>IF(ISBLANK('Measure and Project Input'!BA401),"",'Measure and Project Input'!BA401)</f>
        <v/>
      </c>
      <c r="AT393" t="str">
        <f>IF(ISBLANK('Measure and Project Input'!BB401),"",'Measure and Project Input'!BB401)</f>
        <v/>
      </c>
      <c r="AU393" t="str">
        <f>IF(ISBLANK('Measure and Project Input'!BC401),"",'Measure and Project Input'!BC401)</f>
        <v/>
      </c>
      <c r="AV393" t="str">
        <f>IF(ISBLANK('Measure and Project Input'!BD401),"",'Measure and Project Input'!BD401)</f>
        <v/>
      </c>
    </row>
    <row r="394" spans="1:48" x14ac:dyDescent="0.2">
      <c r="A394" t="str">
        <f>IF(ISBLANK('Measure and Project Input'!W402),"",'Measure and Project Input'!W402)</f>
        <v/>
      </c>
      <c r="B394" t="str">
        <f ca="1">IF(ISBLANK('Measure and Project Input'!X402),IF(ISBLANK('Measure and Project Input'!BY402),"",'Measure and Project Input'!BY402),'Measure and Project Input'!X402)</f>
        <v/>
      </c>
      <c r="C394" t="str">
        <f>IF(ISBLANK('Measure and Project Input'!Y402),"",'Measure and Project Input'!Y402)</f>
        <v/>
      </c>
      <c r="D394" t="str">
        <f>IF(ISBLANK('Measure and Project Input'!Z402),"",'Measure and Project Input'!Z402)</f>
        <v/>
      </c>
      <c r="E394" t="str">
        <f>IF(ISBLANK('Measure and Project Input'!AA402),"",'Measure and Project Input'!AA402)</f>
        <v/>
      </c>
      <c r="F394" t="str">
        <f>IF(ISBLANK('Measure and Project Input'!AB402),"",'Measure and Project Input'!AB402)</f>
        <v/>
      </c>
      <c r="G394" t="str">
        <f>IF(ISBLANK('Measure and Project Input'!AC402),"",'Measure and Project Input'!AC402)</f>
        <v/>
      </c>
      <c r="H394" t="str">
        <f>IF(ISBLANK('Measure and Project Input'!AD402),"",'Measure and Project Input'!AD402)</f>
        <v/>
      </c>
      <c r="I394" t="str">
        <f>IF(ISBLANK('Measure and Project Input'!AE402),"",'Measure and Project Input'!AE402)</f>
        <v/>
      </c>
      <c r="J394" t="str">
        <f>IF(ISBLANK('Measure and Project Input'!AF402),"",'Measure and Project Input'!AF402)</f>
        <v/>
      </c>
      <c r="K394" t="str">
        <f ca="1">IF(ISBLANK('Measure and Project Input'!BE402),"",'Measure and Project Input'!BE402)</f>
        <v/>
      </c>
      <c r="T394" t="str">
        <f>IF(ISBLANK('Measure and Project Input'!BH402),"",'Measure and Project Input'!BH402)</f>
        <v/>
      </c>
      <c r="U394" t="str">
        <f>IF(ISBLANK('Measure and Project Input'!BI402),"",'Measure and Project Input'!BI402)</f>
        <v/>
      </c>
      <c r="V394" t="str">
        <f>IF(ISBLANK('Measure and Project Input'!BJ402),"",'Measure and Project Input'!BJ402)</f>
        <v/>
      </c>
      <c r="W394" t="str">
        <f>IF(ISBLANK('Measure and Project Input'!BK402),"",'Measure and Project Input'!BK402)</f>
        <v/>
      </c>
      <c r="X394" t="str">
        <f>IF(ISBLANK('Measure and Project Input'!BL402),"",'Measure and Project Input'!BL402)</f>
        <v/>
      </c>
      <c r="Y394" t="str">
        <f>IF(ISBLANK('Measure and Project Input'!BM402),"",'Measure and Project Input'!BM402)</f>
        <v/>
      </c>
      <c r="Z394" t="str">
        <f>IF(ISBLANK('Measure and Project Input'!BN402),"",'Measure and Project Input'!BN402)</f>
        <v/>
      </c>
      <c r="AA394" t="str">
        <f>IF(ISBLANK('Measure and Project Input'!BO402),"",'Measure and Project Input'!BO402)</f>
        <v/>
      </c>
      <c r="AC394" t="str">
        <f>IF(ISBLANK('Measure and Project Input'!P402),"",'Measure and Project Input'!P402)</f>
        <v/>
      </c>
      <c r="AD394" t="str">
        <f>IF(ISBLANK('Measure and Project Input'!AG402),"",'Measure and Project Input'!AG402)</f>
        <v/>
      </c>
      <c r="AE394" t="str">
        <f>IF(ISBLANK('Measure and Project Input'!AH402),"",'Measure and Project Input'!AH402)</f>
        <v/>
      </c>
      <c r="AF394" t="str">
        <f>IF(ISBLANK('Measure and Project Input'!AN402),"",'Measure and Project Input'!AN402)</f>
        <v/>
      </c>
      <c r="AG394" t="str">
        <f>IF(ISBLANK('Measure and Project Input'!AO402),"",'Measure and Project Input'!AO402)</f>
        <v/>
      </c>
      <c r="AH394" t="str">
        <f>IF(ISBLANK('Measure and Project Input'!AP402),"",'Measure and Project Input'!AP402)</f>
        <v/>
      </c>
      <c r="AI394" t="str">
        <f>IF(ISBLANK('Measure and Project Input'!AQ402),"",'Measure and Project Input'!AQ402)</f>
        <v/>
      </c>
      <c r="AJ394" t="str">
        <f>IF(ISBLANK('Measure and Project Input'!AR402),"",'Measure and Project Input'!AR402)</f>
        <v/>
      </c>
      <c r="AK394" t="str">
        <f>IF(ISBLANK('Measure and Project Input'!AS402),"",'Measure and Project Input'!AS402)</f>
        <v/>
      </c>
      <c r="AL394" t="str">
        <f>IF(ISBLANK('Measure and Project Input'!AT402),"",'Measure and Project Input'!AT402)</f>
        <v/>
      </c>
      <c r="AM394" t="str">
        <f>IF(ISBLANK('Measure and Project Input'!AU402),"",'Measure and Project Input'!AU402)</f>
        <v/>
      </c>
      <c r="AN394" t="str">
        <f>IF(ISBLANK('Measure and Project Input'!AV402),"",'Measure and Project Input'!AV402)</f>
        <v/>
      </c>
      <c r="AO394" t="str">
        <f>IF(ISBLANK('Measure and Project Input'!AW402),"",'Measure and Project Input'!AW402)</f>
        <v/>
      </c>
      <c r="AP394" t="str">
        <f>IF(ISBLANK('Measure and Project Input'!AX402),"",'Measure and Project Input'!AX402)</f>
        <v/>
      </c>
      <c r="AQ394" t="str">
        <f>IF(ISBLANK('Measure and Project Input'!AY402),"",'Measure and Project Input'!AY402)</f>
        <v/>
      </c>
      <c r="AR394" t="str">
        <f>IF(ISBLANK('Measure and Project Input'!AZ402),"",'Measure and Project Input'!AZ402)</f>
        <v/>
      </c>
      <c r="AS394" t="str">
        <f>IF(ISBLANK('Measure and Project Input'!BA402),"",'Measure and Project Input'!BA402)</f>
        <v/>
      </c>
      <c r="AT394" t="str">
        <f>IF(ISBLANK('Measure and Project Input'!BB402),"",'Measure and Project Input'!BB402)</f>
        <v/>
      </c>
      <c r="AU394" t="str">
        <f>IF(ISBLANK('Measure and Project Input'!BC402),"",'Measure and Project Input'!BC402)</f>
        <v/>
      </c>
      <c r="AV394" t="str">
        <f>IF(ISBLANK('Measure and Project Input'!BD402),"",'Measure and Project Input'!BD402)</f>
        <v/>
      </c>
    </row>
    <row r="395" spans="1:48" x14ac:dyDescent="0.2">
      <c r="A395" t="str">
        <f>IF(ISBLANK('Measure and Project Input'!W403),"",'Measure and Project Input'!W403)</f>
        <v/>
      </c>
      <c r="B395" t="str">
        <f ca="1">IF(ISBLANK('Measure and Project Input'!X403),IF(ISBLANK('Measure and Project Input'!BY403),"",'Measure and Project Input'!BY403),'Measure and Project Input'!X403)</f>
        <v/>
      </c>
      <c r="C395" t="str">
        <f>IF(ISBLANK('Measure and Project Input'!Y403),"",'Measure and Project Input'!Y403)</f>
        <v/>
      </c>
      <c r="D395" t="str">
        <f>IF(ISBLANK('Measure and Project Input'!Z403),"",'Measure and Project Input'!Z403)</f>
        <v/>
      </c>
      <c r="E395" t="str">
        <f>IF(ISBLANK('Measure and Project Input'!AA403),"",'Measure and Project Input'!AA403)</f>
        <v/>
      </c>
      <c r="F395" t="str">
        <f>IF(ISBLANK('Measure and Project Input'!AB403),"",'Measure and Project Input'!AB403)</f>
        <v/>
      </c>
      <c r="G395" t="str">
        <f>IF(ISBLANK('Measure and Project Input'!AC403),"",'Measure and Project Input'!AC403)</f>
        <v/>
      </c>
      <c r="H395" t="str">
        <f>IF(ISBLANK('Measure and Project Input'!AD403),"",'Measure and Project Input'!AD403)</f>
        <v/>
      </c>
      <c r="I395" t="str">
        <f>IF(ISBLANK('Measure and Project Input'!AE403),"",'Measure and Project Input'!AE403)</f>
        <v/>
      </c>
      <c r="J395" t="str">
        <f>IF(ISBLANK('Measure and Project Input'!AF403),"",'Measure and Project Input'!AF403)</f>
        <v/>
      </c>
      <c r="K395" t="str">
        <f ca="1">IF(ISBLANK('Measure and Project Input'!BE403),"",'Measure and Project Input'!BE403)</f>
        <v/>
      </c>
      <c r="T395" t="str">
        <f>IF(ISBLANK('Measure and Project Input'!BH403),"",'Measure and Project Input'!BH403)</f>
        <v/>
      </c>
      <c r="U395" t="str">
        <f>IF(ISBLANK('Measure and Project Input'!BI403),"",'Measure and Project Input'!BI403)</f>
        <v/>
      </c>
      <c r="V395" t="str">
        <f>IF(ISBLANK('Measure and Project Input'!BJ403),"",'Measure and Project Input'!BJ403)</f>
        <v/>
      </c>
      <c r="W395" t="str">
        <f>IF(ISBLANK('Measure and Project Input'!BK403),"",'Measure and Project Input'!BK403)</f>
        <v/>
      </c>
      <c r="X395" t="str">
        <f>IF(ISBLANK('Measure and Project Input'!BL403),"",'Measure and Project Input'!BL403)</f>
        <v/>
      </c>
      <c r="Y395" t="str">
        <f>IF(ISBLANK('Measure and Project Input'!BM403),"",'Measure and Project Input'!BM403)</f>
        <v/>
      </c>
      <c r="Z395" t="str">
        <f>IF(ISBLANK('Measure and Project Input'!BN403),"",'Measure and Project Input'!BN403)</f>
        <v/>
      </c>
      <c r="AA395" t="str">
        <f>IF(ISBLANK('Measure and Project Input'!BO403),"",'Measure and Project Input'!BO403)</f>
        <v/>
      </c>
      <c r="AC395" t="str">
        <f>IF(ISBLANK('Measure and Project Input'!P403),"",'Measure and Project Input'!P403)</f>
        <v/>
      </c>
      <c r="AD395" t="str">
        <f>IF(ISBLANK('Measure and Project Input'!AG403),"",'Measure and Project Input'!AG403)</f>
        <v/>
      </c>
      <c r="AE395" t="str">
        <f>IF(ISBLANK('Measure and Project Input'!AH403),"",'Measure and Project Input'!AH403)</f>
        <v/>
      </c>
      <c r="AF395" t="str">
        <f>IF(ISBLANK('Measure and Project Input'!AN403),"",'Measure and Project Input'!AN403)</f>
        <v/>
      </c>
      <c r="AG395" t="str">
        <f>IF(ISBLANK('Measure and Project Input'!AO403),"",'Measure and Project Input'!AO403)</f>
        <v/>
      </c>
      <c r="AH395" t="str">
        <f>IF(ISBLANK('Measure and Project Input'!AP403),"",'Measure and Project Input'!AP403)</f>
        <v/>
      </c>
      <c r="AI395" t="str">
        <f>IF(ISBLANK('Measure and Project Input'!AQ403),"",'Measure and Project Input'!AQ403)</f>
        <v/>
      </c>
      <c r="AJ395" t="str">
        <f>IF(ISBLANK('Measure and Project Input'!AR403),"",'Measure and Project Input'!AR403)</f>
        <v/>
      </c>
      <c r="AK395" t="str">
        <f>IF(ISBLANK('Measure and Project Input'!AS403),"",'Measure and Project Input'!AS403)</f>
        <v/>
      </c>
      <c r="AL395" t="str">
        <f>IF(ISBLANK('Measure and Project Input'!AT403),"",'Measure and Project Input'!AT403)</f>
        <v/>
      </c>
      <c r="AM395" t="str">
        <f>IF(ISBLANK('Measure and Project Input'!AU403),"",'Measure and Project Input'!AU403)</f>
        <v/>
      </c>
      <c r="AN395" t="str">
        <f>IF(ISBLANK('Measure and Project Input'!AV403),"",'Measure and Project Input'!AV403)</f>
        <v/>
      </c>
      <c r="AO395" t="str">
        <f>IF(ISBLANK('Measure and Project Input'!AW403),"",'Measure and Project Input'!AW403)</f>
        <v/>
      </c>
      <c r="AP395" t="str">
        <f>IF(ISBLANK('Measure and Project Input'!AX403),"",'Measure and Project Input'!AX403)</f>
        <v/>
      </c>
      <c r="AQ395" t="str">
        <f>IF(ISBLANK('Measure and Project Input'!AY403),"",'Measure and Project Input'!AY403)</f>
        <v/>
      </c>
      <c r="AR395" t="str">
        <f>IF(ISBLANK('Measure and Project Input'!AZ403),"",'Measure and Project Input'!AZ403)</f>
        <v/>
      </c>
      <c r="AS395" t="str">
        <f>IF(ISBLANK('Measure and Project Input'!BA403),"",'Measure and Project Input'!BA403)</f>
        <v/>
      </c>
      <c r="AT395" t="str">
        <f>IF(ISBLANK('Measure and Project Input'!BB403),"",'Measure and Project Input'!BB403)</f>
        <v/>
      </c>
      <c r="AU395" t="str">
        <f>IF(ISBLANK('Measure and Project Input'!BC403),"",'Measure and Project Input'!BC403)</f>
        <v/>
      </c>
      <c r="AV395" t="str">
        <f>IF(ISBLANK('Measure and Project Input'!BD403),"",'Measure and Project Input'!BD403)</f>
        <v/>
      </c>
    </row>
    <row r="396" spans="1:48" x14ac:dyDescent="0.2">
      <c r="A396" t="str">
        <f>IF(ISBLANK('Measure and Project Input'!W404),"",'Measure and Project Input'!W404)</f>
        <v/>
      </c>
      <c r="B396" t="str">
        <f ca="1">IF(ISBLANK('Measure and Project Input'!X404),IF(ISBLANK('Measure and Project Input'!BY404),"",'Measure and Project Input'!BY404),'Measure and Project Input'!X404)</f>
        <v/>
      </c>
      <c r="C396" t="str">
        <f>IF(ISBLANK('Measure and Project Input'!Y404),"",'Measure and Project Input'!Y404)</f>
        <v/>
      </c>
      <c r="D396" t="str">
        <f>IF(ISBLANK('Measure and Project Input'!Z404),"",'Measure and Project Input'!Z404)</f>
        <v/>
      </c>
      <c r="E396" t="str">
        <f>IF(ISBLANK('Measure and Project Input'!AA404),"",'Measure and Project Input'!AA404)</f>
        <v/>
      </c>
      <c r="F396" t="str">
        <f>IF(ISBLANK('Measure and Project Input'!AB404),"",'Measure and Project Input'!AB404)</f>
        <v/>
      </c>
      <c r="G396" t="str">
        <f>IF(ISBLANK('Measure and Project Input'!AC404),"",'Measure and Project Input'!AC404)</f>
        <v/>
      </c>
      <c r="H396" t="str">
        <f>IF(ISBLANK('Measure and Project Input'!AD404),"",'Measure and Project Input'!AD404)</f>
        <v/>
      </c>
      <c r="I396" t="str">
        <f>IF(ISBLANK('Measure and Project Input'!AE404),"",'Measure and Project Input'!AE404)</f>
        <v/>
      </c>
      <c r="J396" t="str">
        <f>IF(ISBLANK('Measure and Project Input'!AF404),"",'Measure and Project Input'!AF404)</f>
        <v/>
      </c>
      <c r="K396" t="str">
        <f ca="1">IF(ISBLANK('Measure and Project Input'!BE404),"",'Measure and Project Input'!BE404)</f>
        <v/>
      </c>
      <c r="T396" t="str">
        <f>IF(ISBLANK('Measure and Project Input'!BH404),"",'Measure and Project Input'!BH404)</f>
        <v/>
      </c>
      <c r="U396" t="str">
        <f>IF(ISBLANK('Measure and Project Input'!BI404),"",'Measure and Project Input'!BI404)</f>
        <v/>
      </c>
      <c r="V396" t="str">
        <f>IF(ISBLANK('Measure and Project Input'!BJ404),"",'Measure and Project Input'!BJ404)</f>
        <v/>
      </c>
      <c r="W396" t="str">
        <f>IF(ISBLANK('Measure and Project Input'!BK404),"",'Measure and Project Input'!BK404)</f>
        <v/>
      </c>
      <c r="X396" t="str">
        <f>IF(ISBLANK('Measure and Project Input'!BL404),"",'Measure and Project Input'!BL404)</f>
        <v/>
      </c>
      <c r="Y396" t="str">
        <f>IF(ISBLANK('Measure and Project Input'!BM404),"",'Measure and Project Input'!BM404)</f>
        <v/>
      </c>
      <c r="Z396" t="str">
        <f>IF(ISBLANK('Measure and Project Input'!BN404),"",'Measure and Project Input'!BN404)</f>
        <v/>
      </c>
      <c r="AA396" t="str">
        <f>IF(ISBLANK('Measure and Project Input'!BO404),"",'Measure and Project Input'!BO404)</f>
        <v/>
      </c>
      <c r="AC396" t="str">
        <f>IF(ISBLANK('Measure and Project Input'!P404),"",'Measure and Project Input'!P404)</f>
        <v/>
      </c>
      <c r="AD396" t="str">
        <f>IF(ISBLANK('Measure and Project Input'!AG404),"",'Measure and Project Input'!AG404)</f>
        <v/>
      </c>
      <c r="AE396" t="str">
        <f>IF(ISBLANK('Measure and Project Input'!AH404),"",'Measure and Project Input'!AH404)</f>
        <v/>
      </c>
      <c r="AF396" t="str">
        <f>IF(ISBLANK('Measure and Project Input'!AN404),"",'Measure and Project Input'!AN404)</f>
        <v/>
      </c>
      <c r="AG396" t="str">
        <f>IF(ISBLANK('Measure and Project Input'!AO404),"",'Measure and Project Input'!AO404)</f>
        <v/>
      </c>
      <c r="AH396" t="str">
        <f>IF(ISBLANK('Measure and Project Input'!AP404),"",'Measure and Project Input'!AP404)</f>
        <v/>
      </c>
      <c r="AI396" t="str">
        <f>IF(ISBLANK('Measure and Project Input'!AQ404),"",'Measure and Project Input'!AQ404)</f>
        <v/>
      </c>
      <c r="AJ396" t="str">
        <f>IF(ISBLANK('Measure and Project Input'!AR404),"",'Measure and Project Input'!AR404)</f>
        <v/>
      </c>
      <c r="AK396" t="str">
        <f>IF(ISBLANK('Measure and Project Input'!AS404),"",'Measure and Project Input'!AS404)</f>
        <v/>
      </c>
      <c r="AL396" t="str">
        <f>IF(ISBLANK('Measure and Project Input'!AT404),"",'Measure and Project Input'!AT404)</f>
        <v/>
      </c>
      <c r="AM396" t="str">
        <f>IF(ISBLANK('Measure and Project Input'!AU404),"",'Measure and Project Input'!AU404)</f>
        <v/>
      </c>
      <c r="AN396" t="str">
        <f>IF(ISBLANK('Measure and Project Input'!AV404),"",'Measure and Project Input'!AV404)</f>
        <v/>
      </c>
      <c r="AO396" t="str">
        <f>IF(ISBLANK('Measure and Project Input'!AW404),"",'Measure and Project Input'!AW404)</f>
        <v/>
      </c>
      <c r="AP396" t="str">
        <f>IF(ISBLANK('Measure and Project Input'!AX404),"",'Measure and Project Input'!AX404)</f>
        <v/>
      </c>
      <c r="AQ396" t="str">
        <f>IF(ISBLANK('Measure and Project Input'!AY404),"",'Measure and Project Input'!AY404)</f>
        <v/>
      </c>
      <c r="AR396" t="str">
        <f>IF(ISBLANK('Measure and Project Input'!AZ404),"",'Measure and Project Input'!AZ404)</f>
        <v/>
      </c>
      <c r="AS396" t="str">
        <f>IF(ISBLANK('Measure and Project Input'!BA404),"",'Measure and Project Input'!BA404)</f>
        <v/>
      </c>
      <c r="AT396" t="str">
        <f>IF(ISBLANK('Measure and Project Input'!BB404),"",'Measure and Project Input'!BB404)</f>
        <v/>
      </c>
      <c r="AU396" t="str">
        <f>IF(ISBLANK('Measure and Project Input'!BC404),"",'Measure and Project Input'!BC404)</f>
        <v/>
      </c>
      <c r="AV396" t="str">
        <f>IF(ISBLANK('Measure and Project Input'!BD404),"",'Measure and Project Input'!BD404)</f>
        <v/>
      </c>
    </row>
    <row r="397" spans="1:48" x14ac:dyDescent="0.2">
      <c r="A397" t="str">
        <f>IF(ISBLANK('Measure and Project Input'!W405),"",'Measure and Project Input'!W405)</f>
        <v/>
      </c>
      <c r="B397" t="str">
        <f ca="1">IF(ISBLANK('Measure and Project Input'!X405),IF(ISBLANK('Measure and Project Input'!BY405),"",'Measure and Project Input'!BY405),'Measure and Project Input'!X405)</f>
        <v/>
      </c>
      <c r="C397" t="str">
        <f>IF(ISBLANK('Measure and Project Input'!Y405),"",'Measure and Project Input'!Y405)</f>
        <v/>
      </c>
      <c r="D397" t="str">
        <f>IF(ISBLANK('Measure and Project Input'!Z405),"",'Measure and Project Input'!Z405)</f>
        <v/>
      </c>
      <c r="E397" t="str">
        <f>IF(ISBLANK('Measure and Project Input'!AA405),"",'Measure and Project Input'!AA405)</f>
        <v/>
      </c>
      <c r="F397" t="str">
        <f>IF(ISBLANK('Measure and Project Input'!AB405),"",'Measure and Project Input'!AB405)</f>
        <v/>
      </c>
      <c r="G397" t="str">
        <f>IF(ISBLANK('Measure and Project Input'!AC405),"",'Measure and Project Input'!AC405)</f>
        <v/>
      </c>
      <c r="H397" t="str">
        <f>IF(ISBLANK('Measure and Project Input'!AD405),"",'Measure and Project Input'!AD405)</f>
        <v/>
      </c>
      <c r="I397" t="str">
        <f>IF(ISBLANK('Measure and Project Input'!AE405),"",'Measure and Project Input'!AE405)</f>
        <v/>
      </c>
      <c r="J397" t="str">
        <f>IF(ISBLANK('Measure and Project Input'!AF405),"",'Measure and Project Input'!AF405)</f>
        <v/>
      </c>
      <c r="K397" t="str">
        <f ca="1">IF(ISBLANK('Measure and Project Input'!BE405),"",'Measure and Project Input'!BE405)</f>
        <v/>
      </c>
      <c r="T397" t="str">
        <f>IF(ISBLANK('Measure and Project Input'!BH405),"",'Measure and Project Input'!BH405)</f>
        <v/>
      </c>
      <c r="U397" t="str">
        <f>IF(ISBLANK('Measure and Project Input'!BI405),"",'Measure and Project Input'!BI405)</f>
        <v/>
      </c>
      <c r="V397" t="str">
        <f>IF(ISBLANK('Measure and Project Input'!BJ405),"",'Measure and Project Input'!BJ405)</f>
        <v/>
      </c>
      <c r="W397" t="str">
        <f>IF(ISBLANK('Measure and Project Input'!BK405),"",'Measure and Project Input'!BK405)</f>
        <v/>
      </c>
      <c r="X397" t="str">
        <f>IF(ISBLANK('Measure and Project Input'!BL405),"",'Measure and Project Input'!BL405)</f>
        <v/>
      </c>
      <c r="Y397" t="str">
        <f>IF(ISBLANK('Measure and Project Input'!BM405),"",'Measure and Project Input'!BM405)</f>
        <v/>
      </c>
      <c r="Z397" t="str">
        <f>IF(ISBLANK('Measure and Project Input'!BN405),"",'Measure and Project Input'!BN405)</f>
        <v/>
      </c>
      <c r="AA397" t="str">
        <f>IF(ISBLANK('Measure and Project Input'!BO405),"",'Measure and Project Input'!BO405)</f>
        <v/>
      </c>
      <c r="AC397" t="str">
        <f>IF(ISBLANK('Measure and Project Input'!P405),"",'Measure and Project Input'!P405)</f>
        <v/>
      </c>
      <c r="AD397" t="str">
        <f>IF(ISBLANK('Measure and Project Input'!AG405),"",'Measure and Project Input'!AG405)</f>
        <v/>
      </c>
      <c r="AE397" t="str">
        <f>IF(ISBLANK('Measure and Project Input'!AH405),"",'Measure and Project Input'!AH405)</f>
        <v/>
      </c>
      <c r="AF397" t="str">
        <f>IF(ISBLANK('Measure and Project Input'!AN405),"",'Measure and Project Input'!AN405)</f>
        <v/>
      </c>
      <c r="AG397" t="str">
        <f>IF(ISBLANK('Measure and Project Input'!AO405),"",'Measure and Project Input'!AO405)</f>
        <v/>
      </c>
      <c r="AH397" t="str">
        <f>IF(ISBLANK('Measure and Project Input'!AP405),"",'Measure and Project Input'!AP405)</f>
        <v/>
      </c>
      <c r="AI397" t="str">
        <f>IF(ISBLANK('Measure and Project Input'!AQ405),"",'Measure and Project Input'!AQ405)</f>
        <v/>
      </c>
      <c r="AJ397" t="str">
        <f>IF(ISBLANK('Measure and Project Input'!AR405),"",'Measure and Project Input'!AR405)</f>
        <v/>
      </c>
      <c r="AK397" t="str">
        <f>IF(ISBLANK('Measure and Project Input'!AS405),"",'Measure and Project Input'!AS405)</f>
        <v/>
      </c>
      <c r="AL397" t="str">
        <f>IF(ISBLANK('Measure and Project Input'!AT405),"",'Measure and Project Input'!AT405)</f>
        <v/>
      </c>
      <c r="AM397" t="str">
        <f>IF(ISBLANK('Measure and Project Input'!AU405),"",'Measure and Project Input'!AU405)</f>
        <v/>
      </c>
      <c r="AN397" t="str">
        <f>IF(ISBLANK('Measure and Project Input'!AV405),"",'Measure and Project Input'!AV405)</f>
        <v/>
      </c>
      <c r="AO397" t="str">
        <f>IF(ISBLANK('Measure and Project Input'!AW405),"",'Measure and Project Input'!AW405)</f>
        <v/>
      </c>
      <c r="AP397" t="str">
        <f>IF(ISBLANK('Measure and Project Input'!AX405),"",'Measure and Project Input'!AX405)</f>
        <v/>
      </c>
      <c r="AQ397" t="str">
        <f>IF(ISBLANK('Measure and Project Input'!AY405),"",'Measure and Project Input'!AY405)</f>
        <v/>
      </c>
      <c r="AR397" t="str">
        <f>IF(ISBLANK('Measure and Project Input'!AZ405),"",'Measure and Project Input'!AZ405)</f>
        <v/>
      </c>
      <c r="AS397" t="str">
        <f>IF(ISBLANK('Measure and Project Input'!BA405),"",'Measure and Project Input'!BA405)</f>
        <v/>
      </c>
      <c r="AT397" t="str">
        <f>IF(ISBLANK('Measure and Project Input'!BB405),"",'Measure and Project Input'!BB405)</f>
        <v/>
      </c>
      <c r="AU397" t="str">
        <f>IF(ISBLANK('Measure and Project Input'!BC405),"",'Measure and Project Input'!BC405)</f>
        <v/>
      </c>
      <c r="AV397" t="str">
        <f>IF(ISBLANK('Measure and Project Input'!BD405),"",'Measure and Project Input'!BD405)</f>
        <v/>
      </c>
    </row>
    <row r="398" spans="1:48" x14ac:dyDescent="0.2">
      <c r="A398" t="str">
        <f>IF(ISBLANK('Measure and Project Input'!W406),"",'Measure and Project Input'!W406)</f>
        <v/>
      </c>
      <c r="B398" t="str">
        <f ca="1">IF(ISBLANK('Measure and Project Input'!X406),IF(ISBLANK('Measure and Project Input'!BY406),"",'Measure and Project Input'!BY406),'Measure and Project Input'!X406)</f>
        <v/>
      </c>
      <c r="C398" t="str">
        <f>IF(ISBLANK('Measure and Project Input'!Y406),"",'Measure and Project Input'!Y406)</f>
        <v/>
      </c>
      <c r="D398" t="str">
        <f>IF(ISBLANK('Measure and Project Input'!Z406),"",'Measure and Project Input'!Z406)</f>
        <v/>
      </c>
      <c r="E398" t="str">
        <f>IF(ISBLANK('Measure and Project Input'!AA406),"",'Measure and Project Input'!AA406)</f>
        <v/>
      </c>
      <c r="F398" t="str">
        <f>IF(ISBLANK('Measure and Project Input'!AB406),"",'Measure and Project Input'!AB406)</f>
        <v/>
      </c>
      <c r="G398" t="str">
        <f>IF(ISBLANK('Measure and Project Input'!AC406),"",'Measure and Project Input'!AC406)</f>
        <v/>
      </c>
      <c r="H398" t="str">
        <f>IF(ISBLANK('Measure and Project Input'!AD406),"",'Measure and Project Input'!AD406)</f>
        <v/>
      </c>
      <c r="I398" t="str">
        <f>IF(ISBLANK('Measure and Project Input'!AE406),"",'Measure and Project Input'!AE406)</f>
        <v/>
      </c>
      <c r="J398" t="str">
        <f>IF(ISBLANK('Measure and Project Input'!AF406),"",'Measure and Project Input'!AF406)</f>
        <v/>
      </c>
      <c r="K398" t="str">
        <f ca="1">IF(ISBLANK('Measure and Project Input'!BE406),"",'Measure and Project Input'!BE406)</f>
        <v/>
      </c>
      <c r="T398" t="str">
        <f>IF(ISBLANK('Measure and Project Input'!BH406),"",'Measure and Project Input'!BH406)</f>
        <v/>
      </c>
      <c r="U398" t="str">
        <f>IF(ISBLANK('Measure and Project Input'!BI406),"",'Measure and Project Input'!BI406)</f>
        <v/>
      </c>
      <c r="V398" t="str">
        <f>IF(ISBLANK('Measure and Project Input'!BJ406),"",'Measure and Project Input'!BJ406)</f>
        <v/>
      </c>
      <c r="W398" t="str">
        <f>IF(ISBLANK('Measure and Project Input'!BK406),"",'Measure and Project Input'!BK406)</f>
        <v/>
      </c>
      <c r="X398" t="str">
        <f>IF(ISBLANK('Measure and Project Input'!BL406),"",'Measure and Project Input'!BL406)</f>
        <v/>
      </c>
      <c r="Y398" t="str">
        <f>IF(ISBLANK('Measure and Project Input'!BM406),"",'Measure and Project Input'!BM406)</f>
        <v/>
      </c>
      <c r="Z398" t="str">
        <f>IF(ISBLANK('Measure and Project Input'!BN406),"",'Measure and Project Input'!BN406)</f>
        <v/>
      </c>
      <c r="AA398" t="str">
        <f>IF(ISBLANK('Measure and Project Input'!BO406),"",'Measure and Project Input'!BO406)</f>
        <v/>
      </c>
      <c r="AC398" t="str">
        <f>IF(ISBLANK('Measure and Project Input'!P406),"",'Measure and Project Input'!P406)</f>
        <v/>
      </c>
      <c r="AD398" t="str">
        <f>IF(ISBLANK('Measure and Project Input'!AG406),"",'Measure and Project Input'!AG406)</f>
        <v/>
      </c>
      <c r="AE398" t="str">
        <f>IF(ISBLANK('Measure and Project Input'!AH406),"",'Measure and Project Input'!AH406)</f>
        <v/>
      </c>
      <c r="AF398" t="str">
        <f>IF(ISBLANK('Measure and Project Input'!AN406),"",'Measure and Project Input'!AN406)</f>
        <v/>
      </c>
      <c r="AG398" t="str">
        <f>IF(ISBLANK('Measure and Project Input'!AO406),"",'Measure and Project Input'!AO406)</f>
        <v/>
      </c>
      <c r="AH398" t="str">
        <f>IF(ISBLANK('Measure and Project Input'!AP406),"",'Measure and Project Input'!AP406)</f>
        <v/>
      </c>
      <c r="AI398" t="str">
        <f>IF(ISBLANK('Measure and Project Input'!AQ406),"",'Measure and Project Input'!AQ406)</f>
        <v/>
      </c>
      <c r="AJ398" t="str">
        <f>IF(ISBLANK('Measure and Project Input'!AR406),"",'Measure and Project Input'!AR406)</f>
        <v/>
      </c>
      <c r="AK398" t="str">
        <f>IF(ISBLANK('Measure and Project Input'!AS406),"",'Measure and Project Input'!AS406)</f>
        <v/>
      </c>
      <c r="AL398" t="str">
        <f>IF(ISBLANK('Measure and Project Input'!AT406),"",'Measure and Project Input'!AT406)</f>
        <v/>
      </c>
      <c r="AM398" t="str">
        <f>IF(ISBLANK('Measure and Project Input'!AU406),"",'Measure and Project Input'!AU406)</f>
        <v/>
      </c>
      <c r="AN398" t="str">
        <f>IF(ISBLANK('Measure and Project Input'!AV406),"",'Measure and Project Input'!AV406)</f>
        <v/>
      </c>
      <c r="AO398" t="str">
        <f>IF(ISBLANK('Measure and Project Input'!AW406),"",'Measure and Project Input'!AW406)</f>
        <v/>
      </c>
      <c r="AP398" t="str">
        <f>IF(ISBLANK('Measure and Project Input'!AX406),"",'Measure and Project Input'!AX406)</f>
        <v/>
      </c>
      <c r="AQ398" t="str">
        <f>IF(ISBLANK('Measure and Project Input'!AY406),"",'Measure and Project Input'!AY406)</f>
        <v/>
      </c>
      <c r="AR398" t="str">
        <f>IF(ISBLANK('Measure and Project Input'!AZ406),"",'Measure and Project Input'!AZ406)</f>
        <v/>
      </c>
      <c r="AS398" t="str">
        <f>IF(ISBLANK('Measure and Project Input'!BA406),"",'Measure and Project Input'!BA406)</f>
        <v/>
      </c>
      <c r="AT398" t="str">
        <f>IF(ISBLANK('Measure and Project Input'!BB406),"",'Measure and Project Input'!BB406)</f>
        <v/>
      </c>
      <c r="AU398" t="str">
        <f>IF(ISBLANK('Measure and Project Input'!BC406),"",'Measure and Project Input'!BC406)</f>
        <v/>
      </c>
      <c r="AV398" t="str">
        <f>IF(ISBLANK('Measure and Project Input'!BD406),"",'Measure and Project Input'!BD406)</f>
        <v/>
      </c>
    </row>
    <row r="399" spans="1:48" x14ac:dyDescent="0.2">
      <c r="A399" t="str">
        <f>IF(ISBLANK('Measure and Project Input'!W407),"",'Measure and Project Input'!W407)</f>
        <v/>
      </c>
      <c r="B399" t="str">
        <f ca="1">IF(ISBLANK('Measure and Project Input'!X407),IF(ISBLANK('Measure and Project Input'!BY407),"",'Measure and Project Input'!BY407),'Measure and Project Input'!X407)</f>
        <v/>
      </c>
      <c r="C399" t="str">
        <f>IF(ISBLANK('Measure and Project Input'!Y407),"",'Measure and Project Input'!Y407)</f>
        <v/>
      </c>
      <c r="D399" t="str">
        <f>IF(ISBLANK('Measure and Project Input'!Z407),"",'Measure and Project Input'!Z407)</f>
        <v/>
      </c>
      <c r="E399" t="str">
        <f>IF(ISBLANK('Measure and Project Input'!AA407),"",'Measure and Project Input'!AA407)</f>
        <v/>
      </c>
      <c r="F399" t="str">
        <f>IF(ISBLANK('Measure and Project Input'!AB407),"",'Measure and Project Input'!AB407)</f>
        <v/>
      </c>
      <c r="G399" t="str">
        <f>IF(ISBLANK('Measure and Project Input'!AC407),"",'Measure and Project Input'!AC407)</f>
        <v/>
      </c>
      <c r="H399" t="str">
        <f>IF(ISBLANK('Measure and Project Input'!AD407),"",'Measure and Project Input'!AD407)</f>
        <v/>
      </c>
      <c r="I399" t="str">
        <f>IF(ISBLANK('Measure and Project Input'!AE407),"",'Measure and Project Input'!AE407)</f>
        <v/>
      </c>
      <c r="J399" t="str">
        <f>IF(ISBLANK('Measure and Project Input'!AF407),"",'Measure and Project Input'!AF407)</f>
        <v/>
      </c>
      <c r="K399" t="str">
        <f ca="1">IF(ISBLANK('Measure and Project Input'!BE407),"",'Measure and Project Input'!BE407)</f>
        <v/>
      </c>
      <c r="T399" t="str">
        <f>IF(ISBLANK('Measure and Project Input'!BH407),"",'Measure and Project Input'!BH407)</f>
        <v/>
      </c>
      <c r="U399" t="str">
        <f>IF(ISBLANK('Measure and Project Input'!BI407),"",'Measure and Project Input'!BI407)</f>
        <v/>
      </c>
      <c r="V399" t="str">
        <f>IF(ISBLANK('Measure and Project Input'!BJ407),"",'Measure and Project Input'!BJ407)</f>
        <v/>
      </c>
      <c r="W399" t="str">
        <f>IF(ISBLANK('Measure and Project Input'!BK407),"",'Measure and Project Input'!BK407)</f>
        <v/>
      </c>
      <c r="X399" t="str">
        <f>IF(ISBLANK('Measure and Project Input'!BL407),"",'Measure and Project Input'!BL407)</f>
        <v/>
      </c>
      <c r="Y399" t="str">
        <f>IF(ISBLANK('Measure and Project Input'!BM407),"",'Measure and Project Input'!BM407)</f>
        <v/>
      </c>
      <c r="Z399" t="str">
        <f>IF(ISBLANK('Measure and Project Input'!BN407),"",'Measure and Project Input'!BN407)</f>
        <v/>
      </c>
      <c r="AA399" t="str">
        <f>IF(ISBLANK('Measure and Project Input'!BO407),"",'Measure and Project Input'!BO407)</f>
        <v/>
      </c>
      <c r="AC399" t="str">
        <f>IF(ISBLANK('Measure and Project Input'!P407),"",'Measure and Project Input'!P407)</f>
        <v/>
      </c>
      <c r="AD399" t="str">
        <f>IF(ISBLANK('Measure and Project Input'!AG407),"",'Measure and Project Input'!AG407)</f>
        <v/>
      </c>
      <c r="AE399" t="str">
        <f>IF(ISBLANK('Measure and Project Input'!AH407),"",'Measure and Project Input'!AH407)</f>
        <v/>
      </c>
      <c r="AF399" t="str">
        <f>IF(ISBLANK('Measure and Project Input'!AN407),"",'Measure and Project Input'!AN407)</f>
        <v/>
      </c>
      <c r="AG399" t="str">
        <f>IF(ISBLANK('Measure and Project Input'!AO407),"",'Measure and Project Input'!AO407)</f>
        <v/>
      </c>
      <c r="AH399" t="str">
        <f>IF(ISBLANK('Measure and Project Input'!AP407),"",'Measure and Project Input'!AP407)</f>
        <v/>
      </c>
      <c r="AI399" t="str">
        <f>IF(ISBLANK('Measure and Project Input'!AQ407),"",'Measure and Project Input'!AQ407)</f>
        <v/>
      </c>
      <c r="AJ399" t="str">
        <f>IF(ISBLANK('Measure and Project Input'!AR407),"",'Measure and Project Input'!AR407)</f>
        <v/>
      </c>
      <c r="AK399" t="str">
        <f>IF(ISBLANK('Measure and Project Input'!AS407),"",'Measure and Project Input'!AS407)</f>
        <v/>
      </c>
      <c r="AL399" t="str">
        <f>IF(ISBLANK('Measure and Project Input'!AT407),"",'Measure and Project Input'!AT407)</f>
        <v/>
      </c>
      <c r="AM399" t="str">
        <f>IF(ISBLANK('Measure and Project Input'!AU407),"",'Measure and Project Input'!AU407)</f>
        <v/>
      </c>
      <c r="AN399" t="str">
        <f>IF(ISBLANK('Measure and Project Input'!AV407),"",'Measure and Project Input'!AV407)</f>
        <v/>
      </c>
      <c r="AO399" t="str">
        <f>IF(ISBLANK('Measure and Project Input'!AW407),"",'Measure and Project Input'!AW407)</f>
        <v/>
      </c>
      <c r="AP399" t="str">
        <f>IF(ISBLANK('Measure and Project Input'!AX407),"",'Measure and Project Input'!AX407)</f>
        <v/>
      </c>
      <c r="AQ399" t="str">
        <f>IF(ISBLANK('Measure and Project Input'!AY407),"",'Measure and Project Input'!AY407)</f>
        <v/>
      </c>
      <c r="AR399" t="str">
        <f>IF(ISBLANK('Measure and Project Input'!AZ407),"",'Measure and Project Input'!AZ407)</f>
        <v/>
      </c>
      <c r="AS399" t="str">
        <f>IF(ISBLANK('Measure and Project Input'!BA407),"",'Measure and Project Input'!BA407)</f>
        <v/>
      </c>
      <c r="AT399" t="str">
        <f>IF(ISBLANK('Measure and Project Input'!BB407),"",'Measure and Project Input'!BB407)</f>
        <v/>
      </c>
      <c r="AU399" t="str">
        <f>IF(ISBLANK('Measure and Project Input'!BC407),"",'Measure and Project Input'!BC407)</f>
        <v/>
      </c>
      <c r="AV399" t="str">
        <f>IF(ISBLANK('Measure and Project Input'!BD407),"",'Measure and Project Input'!BD407)</f>
        <v/>
      </c>
    </row>
    <row r="400" spans="1:48" x14ac:dyDescent="0.2">
      <c r="A400" t="str">
        <f>IF(ISBLANK('Measure and Project Input'!W408),"",'Measure and Project Input'!W408)</f>
        <v/>
      </c>
      <c r="B400" t="str">
        <f ca="1">IF(ISBLANK('Measure and Project Input'!X408),IF(ISBLANK('Measure and Project Input'!BY408),"",'Measure and Project Input'!BY408),'Measure and Project Input'!X408)</f>
        <v/>
      </c>
      <c r="C400" t="str">
        <f>IF(ISBLANK('Measure and Project Input'!Y408),"",'Measure and Project Input'!Y408)</f>
        <v/>
      </c>
      <c r="D400" t="str">
        <f>IF(ISBLANK('Measure and Project Input'!Z408),"",'Measure and Project Input'!Z408)</f>
        <v/>
      </c>
      <c r="E400" t="str">
        <f>IF(ISBLANK('Measure and Project Input'!AA408),"",'Measure and Project Input'!AA408)</f>
        <v/>
      </c>
      <c r="F400" t="str">
        <f>IF(ISBLANK('Measure and Project Input'!AB408),"",'Measure and Project Input'!AB408)</f>
        <v/>
      </c>
      <c r="G400" t="str">
        <f>IF(ISBLANK('Measure and Project Input'!AC408),"",'Measure and Project Input'!AC408)</f>
        <v/>
      </c>
      <c r="H400" t="str">
        <f>IF(ISBLANK('Measure and Project Input'!AD408),"",'Measure and Project Input'!AD408)</f>
        <v/>
      </c>
      <c r="I400" t="str">
        <f>IF(ISBLANK('Measure and Project Input'!AE408),"",'Measure and Project Input'!AE408)</f>
        <v/>
      </c>
      <c r="J400" t="str">
        <f>IF(ISBLANK('Measure and Project Input'!AF408),"",'Measure and Project Input'!AF408)</f>
        <v/>
      </c>
      <c r="K400" t="str">
        <f ca="1">IF(ISBLANK('Measure and Project Input'!BE408),"",'Measure and Project Input'!BE408)</f>
        <v/>
      </c>
      <c r="T400" t="str">
        <f>IF(ISBLANK('Measure and Project Input'!BH408),"",'Measure and Project Input'!BH408)</f>
        <v/>
      </c>
      <c r="U400" t="str">
        <f>IF(ISBLANK('Measure and Project Input'!BI408),"",'Measure and Project Input'!BI408)</f>
        <v/>
      </c>
      <c r="V400" t="str">
        <f>IF(ISBLANK('Measure and Project Input'!BJ408),"",'Measure and Project Input'!BJ408)</f>
        <v/>
      </c>
      <c r="W400" t="str">
        <f>IF(ISBLANK('Measure and Project Input'!BK408),"",'Measure and Project Input'!BK408)</f>
        <v/>
      </c>
      <c r="X400" t="str">
        <f>IF(ISBLANK('Measure and Project Input'!BL408),"",'Measure and Project Input'!BL408)</f>
        <v/>
      </c>
      <c r="Y400" t="str">
        <f>IF(ISBLANK('Measure and Project Input'!BM408),"",'Measure and Project Input'!BM408)</f>
        <v/>
      </c>
      <c r="Z400" t="str">
        <f>IF(ISBLANK('Measure and Project Input'!BN408),"",'Measure and Project Input'!BN408)</f>
        <v/>
      </c>
      <c r="AA400" t="str">
        <f>IF(ISBLANK('Measure and Project Input'!BO408),"",'Measure and Project Input'!BO408)</f>
        <v/>
      </c>
      <c r="AC400" t="str">
        <f>IF(ISBLANK('Measure and Project Input'!P408),"",'Measure and Project Input'!P408)</f>
        <v/>
      </c>
      <c r="AD400" t="str">
        <f>IF(ISBLANK('Measure and Project Input'!AG408),"",'Measure and Project Input'!AG408)</f>
        <v/>
      </c>
      <c r="AE400" t="str">
        <f>IF(ISBLANK('Measure and Project Input'!AH408),"",'Measure and Project Input'!AH408)</f>
        <v/>
      </c>
      <c r="AF400" t="str">
        <f>IF(ISBLANK('Measure and Project Input'!AN408),"",'Measure and Project Input'!AN408)</f>
        <v/>
      </c>
      <c r="AG400" t="str">
        <f>IF(ISBLANK('Measure and Project Input'!AO408),"",'Measure and Project Input'!AO408)</f>
        <v/>
      </c>
      <c r="AH400" t="str">
        <f>IF(ISBLANK('Measure and Project Input'!AP408),"",'Measure and Project Input'!AP408)</f>
        <v/>
      </c>
      <c r="AI400" t="str">
        <f>IF(ISBLANK('Measure and Project Input'!AQ408),"",'Measure and Project Input'!AQ408)</f>
        <v/>
      </c>
      <c r="AJ400" t="str">
        <f>IF(ISBLANK('Measure and Project Input'!AR408),"",'Measure and Project Input'!AR408)</f>
        <v/>
      </c>
      <c r="AK400" t="str">
        <f>IF(ISBLANK('Measure and Project Input'!AS408),"",'Measure and Project Input'!AS408)</f>
        <v/>
      </c>
      <c r="AL400" t="str">
        <f>IF(ISBLANK('Measure and Project Input'!AT408),"",'Measure and Project Input'!AT408)</f>
        <v/>
      </c>
      <c r="AM400" t="str">
        <f>IF(ISBLANK('Measure and Project Input'!AU408),"",'Measure and Project Input'!AU408)</f>
        <v/>
      </c>
      <c r="AN400" t="str">
        <f>IF(ISBLANK('Measure and Project Input'!AV408),"",'Measure and Project Input'!AV408)</f>
        <v/>
      </c>
      <c r="AO400" t="str">
        <f>IF(ISBLANK('Measure and Project Input'!AW408),"",'Measure and Project Input'!AW408)</f>
        <v/>
      </c>
      <c r="AP400" t="str">
        <f>IF(ISBLANK('Measure and Project Input'!AX408),"",'Measure and Project Input'!AX408)</f>
        <v/>
      </c>
      <c r="AQ400" t="str">
        <f>IF(ISBLANK('Measure and Project Input'!AY408),"",'Measure and Project Input'!AY408)</f>
        <v/>
      </c>
      <c r="AR400" t="str">
        <f>IF(ISBLANK('Measure and Project Input'!AZ408),"",'Measure and Project Input'!AZ408)</f>
        <v/>
      </c>
      <c r="AS400" t="str">
        <f>IF(ISBLANK('Measure and Project Input'!BA408),"",'Measure and Project Input'!BA408)</f>
        <v/>
      </c>
      <c r="AT400" t="str">
        <f>IF(ISBLANK('Measure and Project Input'!BB408),"",'Measure and Project Input'!BB408)</f>
        <v/>
      </c>
      <c r="AU400" t="str">
        <f>IF(ISBLANK('Measure and Project Input'!BC408),"",'Measure and Project Input'!BC408)</f>
        <v/>
      </c>
      <c r="AV400" t="str">
        <f>IF(ISBLANK('Measure and Project Input'!BD408),"",'Measure and Project Input'!BD408)</f>
        <v/>
      </c>
    </row>
    <row r="401" spans="1:48" x14ac:dyDescent="0.2">
      <c r="A401" t="str">
        <f>IF(ISBLANK('Measure and Project Input'!W409),"",'Measure and Project Input'!W409)</f>
        <v/>
      </c>
      <c r="B401" t="str">
        <f ca="1">IF(ISBLANK('Measure and Project Input'!X409),IF(ISBLANK('Measure and Project Input'!BY409),"",'Measure and Project Input'!BY409),'Measure and Project Input'!X409)</f>
        <v/>
      </c>
      <c r="C401" t="str">
        <f>IF(ISBLANK('Measure and Project Input'!Y409),"",'Measure and Project Input'!Y409)</f>
        <v/>
      </c>
      <c r="D401" t="str">
        <f>IF(ISBLANK('Measure and Project Input'!Z409),"",'Measure and Project Input'!Z409)</f>
        <v/>
      </c>
      <c r="E401" t="str">
        <f>IF(ISBLANK('Measure and Project Input'!AA409),"",'Measure and Project Input'!AA409)</f>
        <v/>
      </c>
      <c r="F401" t="str">
        <f>IF(ISBLANK('Measure and Project Input'!AB409),"",'Measure and Project Input'!AB409)</f>
        <v/>
      </c>
      <c r="G401" t="str">
        <f>IF(ISBLANK('Measure and Project Input'!AC409),"",'Measure and Project Input'!AC409)</f>
        <v/>
      </c>
      <c r="H401" t="str">
        <f>IF(ISBLANK('Measure and Project Input'!AD409),"",'Measure and Project Input'!AD409)</f>
        <v/>
      </c>
      <c r="I401" t="str">
        <f>IF(ISBLANK('Measure and Project Input'!AE409),"",'Measure and Project Input'!AE409)</f>
        <v/>
      </c>
      <c r="J401" t="str">
        <f>IF(ISBLANK('Measure and Project Input'!AF409),"",'Measure and Project Input'!AF409)</f>
        <v/>
      </c>
      <c r="K401" t="str">
        <f ca="1">IF(ISBLANK('Measure and Project Input'!BE409),"",'Measure and Project Input'!BE409)</f>
        <v/>
      </c>
      <c r="T401" t="str">
        <f>IF(ISBLANK('Measure and Project Input'!BH409),"",'Measure and Project Input'!BH409)</f>
        <v/>
      </c>
      <c r="U401" t="str">
        <f>IF(ISBLANK('Measure and Project Input'!BI409),"",'Measure and Project Input'!BI409)</f>
        <v/>
      </c>
      <c r="V401" t="str">
        <f>IF(ISBLANK('Measure and Project Input'!BJ409),"",'Measure and Project Input'!BJ409)</f>
        <v/>
      </c>
      <c r="W401" t="str">
        <f>IF(ISBLANK('Measure and Project Input'!BK409),"",'Measure and Project Input'!BK409)</f>
        <v/>
      </c>
      <c r="X401" t="str">
        <f>IF(ISBLANK('Measure and Project Input'!BL409),"",'Measure and Project Input'!BL409)</f>
        <v/>
      </c>
      <c r="Y401" t="str">
        <f>IF(ISBLANK('Measure and Project Input'!BM409),"",'Measure and Project Input'!BM409)</f>
        <v/>
      </c>
      <c r="Z401" t="str">
        <f>IF(ISBLANK('Measure and Project Input'!BN409),"",'Measure and Project Input'!BN409)</f>
        <v/>
      </c>
      <c r="AA401" t="str">
        <f>IF(ISBLANK('Measure and Project Input'!BO409),"",'Measure and Project Input'!BO409)</f>
        <v/>
      </c>
      <c r="AC401" t="str">
        <f>IF(ISBLANK('Measure and Project Input'!P409),"",'Measure and Project Input'!P409)</f>
        <v/>
      </c>
      <c r="AD401" t="str">
        <f>IF(ISBLANK('Measure and Project Input'!AG409),"",'Measure and Project Input'!AG409)</f>
        <v/>
      </c>
      <c r="AE401" t="str">
        <f>IF(ISBLANK('Measure and Project Input'!AH409),"",'Measure and Project Input'!AH409)</f>
        <v/>
      </c>
      <c r="AF401" t="str">
        <f>IF(ISBLANK('Measure and Project Input'!AN409),"",'Measure and Project Input'!AN409)</f>
        <v/>
      </c>
      <c r="AG401" t="str">
        <f>IF(ISBLANK('Measure and Project Input'!AO409),"",'Measure and Project Input'!AO409)</f>
        <v/>
      </c>
      <c r="AH401" t="str">
        <f>IF(ISBLANK('Measure and Project Input'!AP409),"",'Measure and Project Input'!AP409)</f>
        <v/>
      </c>
      <c r="AI401" t="str">
        <f>IF(ISBLANK('Measure and Project Input'!AQ409),"",'Measure and Project Input'!AQ409)</f>
        <v/>
      </c>
      <c r="AJ401" t="str">
        <f>IF(ISBLANK('Measure and Project Input'!AR409),"",'Measure and Project Input'!AR409)</f>
        <v/>
      </c>
      <c r="AK401" t="str">
        <f>IF(ISBLANK('Measure and Project Input'!AS409),"",'Measure and Project Input'!AS409)</f>
        <v/>
      </c>
      <c r="AL401" t="str">
        <f>IF(ISBLANK('Measure and Project Input'!AT409),"",'Measure and Project Input'!AT409)</f>
        <v/>
      </c>
      <c r="AM401" t="str">
        <f>IF(ISBLANK('Measure and Project Input'!AU409),"",'Measure and Project Input'!AU409)</f>
        <v/>
      </c>
      <c r="AN401" t="str">
        <f>IF(ISBLANK('Measure and Project Input'!AV409),"",'Measure and Project Input'!AV409)</f>
        <v/>
      </c>
      <c r="AO401" t="str">
        <f>IF(ISBLANK('Measure and Project Input'!AW409),"",'Measure and Project Input'!AW409)</f>
        <v/>
      </c>
      <c r="AP401" t="str">
        <f>IF(ISBLANK('Measure and Project Input'!AX409),"",'Measure and Project Input'!AX409)</f>
        <v/>
      </c>
      <c r="AQ401" t="str">
        <f>IF(ISBLANK('Measure and Project Input'!AY409),"",'Measure and Project Input'!AY409)</f>
        <v/>
      </c>
      <c r="AR401" t="str">
        <f>IF(ISBLANK('Measure and Project Input'!AZ409),"",'Measure and Project Input'!AZ409)</f>
        <v/>
      </c>
      <c r="AS401" t="str">
        <f>IF(ISBLANK('Measure and Project Input'!BA409),"",'Measure and Project Input'!BA409)</f>
        <v/>
      </c>
      <c r="AT401" t="str">
        <f>IF(ISBLANK('Measure and Project Input'!BB409),"",'Measure and Project Input'!BB409)</f>
        <v/>
      </c>
      <c r="AU401" t="str">
        <f>IF(ISBLANK('Measure and Project Input'!BC409),"",'Measure and Project Input'!BC409)</f>
        <v/>
      </c>
      <c r="AV401" t="str">
        <f>IF(ISBLANK('Measure and Project Input'!BD409),"",'Measure and Project Input'!BD409)</f>
        <v/>
      </c>
    </row>
    <row r="402" spans="1:48" x14ac:dyDescent="0.2">
      <c r="A402" t="str">
        <f>IF(ISBLANK('Measure and Project Input'!W410),"",'Measure and Project Input'!W410)</f>
        <v/>
      </c>
      <c r="B402" t="str">
        <f ca="1">IF(ISBLANK('Measure and Project Input'!X410),IF(ISBLANK('Measure and Project Input'!BY410),"",'Measure and Project Input'!BY410),'Measure and Project Input'!X410)</f>
        <v/>
      </c>
      <c r="C402" t="str">
        <f>IF(ISBLANK('Measure and Project Input'!Y410),"",'Measure and Project Input'!Y410)</f>
        <v/>
      </c>
      <c r="D402" t="str">
        <f>IF(ISBLANK('Measure and Project Input'!Z410),"",'Measure and Project Input'!Z410)</f>
        <v/>
      </c>
      <c r="E402" t="str">
        <f>IF(ISBLANK('Measure and Project Input'!AA410),"",'Measure and Project Input'!AA410)</f>
        <v/>
      </c>
      <c r="F402" t="str">
        <f>IF(ISBLANK('Measure and Project Input'!AB410),"",'Measure and Project Input'!AB410)</f>
        <v/>
      </c>
      <c r="G402" t="str">
        <f>IF(ISBLANK('Measure and Project Input'!AC410),"",'Measure and Project Input'!AC410)</f>
        <v/>
      </c>
      <c r="H402" t="str">
        <f>IF(ISBLANK('Measure and Project Input'!AD410),"",'Measure and Project Input'!AD410)</f>
        <v/>
      </c>
      <c r="I402" t="str">
        <f>IF(ISBLANK('Measure and Project Input'!AE410),"",'Measure and Project Input'!AE410)</f>
        <v/>
      </c>
      <c r="J402" t="str">
        <f>IF(ISBLANK('Measure and Project Input'!AF410),"",'Measure and Project Input'!AF410)</f>
        <v/>
      </c>
      <c r="K402" t="str">
        <f ca="1">IF(ISBLANK('Measure and Project Input'!BE410),"",'Measure and Project Input'!BE410)</f>
        <v/>
      </c>
      <c r="T402" t="str">
        <f>IF(ISBLANK('Measure and Project Input'!BH410),"",'Measure and Project Input'!BH410)</f>
        <v/>
      </c>
      <c r="U402" t="str">
        <f>IF(ISBLANK('Measure and Project Input'!BI410),"",'Measure and Project Input'!BI410)</f>
        <v/>
      </c>
      <c r="V402" t="str">
        <f>IF(ISBLANK('Measure and Project Input'!BJ410),"",'Measure and Project Input'!BJ410)</f>
        <v/>
      </c>
      <c r="W402" t="str">
        <f>IF(ISBLANK('Measure and Project Input'!BK410),"",'Measure and Project Input'!BK410)</f>
        <v/>
      </c>
      <c r="X402" t="str">
        <f>IF(ISBLANK('Measure and Project Input'!BL410),"",'Measure and Project Input'!BL410)</f>
        <v/>
      </c>
      <c r="Y402" t="str">
        <f>IF(ISBLANK('Measure and Project Input'!BM410),"",'Measure and Project Input'!BM410)</f>
        <v/>
      </c>
      <c r="Z402" t="str">
        <f>IF(ISBLANK('Measure and Project Input'!BN410),"",'Measure and Project Input'!BN410)</f>
        <v/>
      </c>
      <c r="AA402" t="str">
        <f>IF(ISBLANK('Measure and Project Input'!BO410),"",'Measure and Project Input'!BO410)</f>
        <v/>
      </c>
      <c r="AC402" t="str">
        <f>IF(ISBLANK('Measure and Project Input'!P410),"",'Measure and Project Input'!P410)</f>
        <v/>
      </c>
      <c r="AD402" t="str">
        <f>IF(ISBLANK('Measure and Project Input'!AG410),"",'Measure and Project Input'!AG410)</f>
        <v/>
      </c>
      <c r="AE402" t="str">
        <f>IF(ISBLANK('Measure and Project Input'!AH410),"",'Measure and Project Input'!AH410)</f>
        <v/>
      </c>
      <c r="AF402" t="str">
        <f>IF(ISBLANK('Measure and Project Input'!AN410),"",'Measure and Project Input'!AN410)</f>
        <v/>
      </c>
      <c r="AG402" t="str">
        <f>IF(ISBLANK('Measure and Project Input'!AO410),"",'Measure and Project Input'!AO410)</f>
        <v/>
      </c>
      <c r="AH402" t="str">
        <f>IF(ISBLANK('Measure and Project Input'!AP410),"",'Measure and Project Input'!AP410)</f>
        <v/>
      </c>
      <c r="AI402" t="str">
        <f>IF(ISBLANK('Measure and Project Input'!AQ410),"",'Measure and Project Input'!AQ410)</f>
        <v/>
      </c>
      <c r="AJ402" t="str">
        <f>IF(ISBLANK('Measure and Project Input'!AR410),"",'Measure and Project Input'!AR410)</f>
        <v/>
      </c>
      <c r="AK402" t="str">
        <f>IF(ISBLANK('Measure and Project Input'!AS410),"",'Measure and Project Input'!AS410)</f>
        <v/>
      </c>
      <c r="AL402" t="str">
        <f>IF(ISBLANK('Measure and Project Input'!AT410),"",'Measure and Project Input'!AT410)</f>
        <v/>
      </c>
      <c r="AM402" t="str">
        <f>IF(ISBLANK('Measure and Project Input'!AU410),"",'Measure and Project Input'!AU410)</f>
        <v/>
      </c>
      <c r="AN402" t="str">
        <f>IF(ISBLANK('Measure and Project Input'!AV410),"",'Measure and Project Input'!AV410)</f>
        <v/>
      </c>
      <c r="AO402" t="str">
        <f>IF(ISBLANK('Measure and Project Input'!AW410),"",'Measure and Project Input'!AW410)</f>
        <v/>
      </c>
      <c r="AP402" t="str">
        <f>IF(ISBLANK('Measure and Project Input'!AX410),"",'Measure and Project Input'!AX410)</f>
        <v/>
      </c>
      <c r="AQ402" t="str">
        <f>IF(ISBLANK('Measure and Project Input'!AY410),"",'Measure and Project Input'!AY410)</f>
        <v/>
      </c>
      <c r="AR402" t="str">
        <f>IF(ISBLANK('Measure and Project Input'!AZ410),"",'Measure and Project Input'!AZ410)</f>
        <v/>
      </c>
      <c r="AS402" t="str">
        <f>IF(ISBLANK('Measure and Project Input'!BA410),"",'Measure and Project Input'!BA410)</f>
        <v/>
      </c>
      <c r="AT402" t="str">
        <f>IF(ISBLANK('Measure and Project Input'!BB410),"",'Measure and Project Input'!BB410)</f>
        <v/>
      </c>
      <c r="AU402" t="str">
        <f>IF(ISBLANK('Measure and Project Input'!BC410),"",'Measure and Project Input'!BC410)</f>
        <v/>
      </c>
      <c r="AV402" t="str">
        <f>IF(ISBLANK('Measure and Project Input'!BD410),"",'Measure and Project Input'!BD410)</f>
        <v/>
      </c>
    </row>
    <row r="403" spans="1:48" x14ac:dyDescent="0.2">
      <c r="A403" t="str">
        <f>IF(ISBLANK('Measure and Project Input'!W411),"",'Measure and Project Input'!W411)</f>
        <v/>
      </c>
      <c r="B403" t="str">
        <f ca="1">IF(ISBLANK('Measure and Project Input'!X411),IF(ISBLANK('Measure and Project Input'!BY411),"",'Measure and Project Input'!BY411),'Measure and Project Input'!X411)</f>
        <v/>
      </c>
      <c r="C403" t="str">
        <f>IF(ISBLANK('Measure and Project Input'!Y411),"",'Measure and Project Input'!Y411)</f>
        <v/>
      </c>
      <c r="D403" t="str">
        <f>IF(ISBLANK('Measure and Project Input'!Z411),"",'Measure and Project Input'!Z411)</f>
        <v/>
      </c>
      <c r="E403" t="str">
        <f>IF(ISBLANK('Measure and Project Input'!AA411),"",'Measure and Project Input'!AA411)</f>
        <v/>
      </c>
      <c r="F403" t="str">
        <f>IF(ISBLANK('Measure and Project Input'!AB411),"",'Measure and Project Input'!AB411)</f>
        <v/>
      </c>
      <c r="G403" t="str">
        <f>IF(ISBLANK('Measure and Project Input'!AC411),"",'Measure and Project Input'!AC411)</f>
        <v/>
      </c>
      <c r="H403" t="str">
        <f>IF(ISBLANK('Measure and Project Input'!AD411),"",'Measure and Project Input'!AD411)</f>
        <v/>
      </c>
      <c r="I403" t="str">
        <f>IF(ISBLANK('Measure and Project Input'!AE411),"",'Measure and Project Input'!AE411)</f>
        <v/>
      </c>
      <c r="J403" t="str">
        <f>IF(ISBLANK('Measure and Project Input'!AF411),"",'Measure and Project Input'!AF411)</f>
        <v/>
      </c>
      <c r="K403" t="str">
        <f ca="1">IF(ISBLANK('Measure and Project Input'!BE411),"",'Measure and Project Input'!BE411)</f>
        <v/>
      </c>
      <c r="T403" t="str">
        <f>IF(ISBLANK('Measure and Project Input'!BH411),"",'Measure and Project Input'!BH411)</f>
        <v/>
      </c>
      <c r="U403" t="str">
        <f>IF(ISBLANK('Measure and Project Input'!BI411),"",'Measure and Project Input'!BI411)</f>
        <v/>
      </c>
      <c r="V403" t="str">
        <f>IF(ISBLANK('Measure and Project Input'!BJ411),"",'Measure and Project Input'!BJ411)</f>
        <v/>
      </c>
      <c r="W403" t="str">
        <f>IF(ISBLANK('Measure and Project Input'!BK411),"",'Measure and Project Input'!BK411)</f>
        <v/>
      </c>
      <c r="X403" t="str">
        <f>IF(ISBLANK('Measure and Project Input'!BL411),"",'Measure and Project Input'!BL411)</f>
        <v/>
      </c>
      <c r="Y403" t="str">
        <f>IF(ISBLANK('Measure and Project Input'!BM411),"",'Measure and Project Input'!BM411)</f>
        <v/>
      </c>
      <c r="Z403" t="str">
        <f>IF(ISBLANK('Measure and Project Input'!BN411),"",'Measure and Project Input'!BN411)</f>
        <v/>
      </c>
      <c r="AA403" t="str">
        <f>IF(ISBLANK('Measure and Project Input'!BO411),"",'Measure and Project Input'!BO411)</f>
        <v/>
      </c>
      <c r="AC403" t="str">
        <f>IF(ISBLANK('Measure and Project Input'!P411),"",'Measure and Project Input'!P411)</f>
        <v/>
      </c>
      <c r="AD403" t="str">
        <f>IF(ISBLANK('Measure and Project Input'!AG411),"",'Measure and Project Input'!AG411)</f>
        <v/>
      </c>
      <c r="AE403" t="str">
        <f>IF(ISBLANK('Measure and Project Input'!AH411),"",'Measure and Project Input'!AH411)</f>
        <v/>
      </c>
      <c r="AF403" t="str">
        <f>IF(ISBLANK('Measure and Project Input'!AN411),"",'Measure and Project Input'!AN411)</f>
        <v/>
      </c>
      <c r="AG403" t="str">
        <f>IF(ISBLANK('Measure and Project Input'!AO411),"",'Measure and Project Input'!AO411)</f>
        <v/>
      </c>
      <c r="AH403" t="str">
        <f>IF(ISBLANK('Measure and Project Input'!AP411),"",'Measure and Project Input'!AP411)</f>
        <v/>
      </c>
      <c r="AI403" t="str">
        <f>IF(ISBLANK('Measure and Project Input'!AQ411),"",'Measure and Project Input'!AQ411)</f>
        <v/>
      </c>
      <c r="AJ403" t="str">
        <f>IF(ISBLANK('Measure and Project Input'!AR411),"",'Measure and Project Input'!AR411)</f>
        <v/>
      </c>
      <c r="AK403" t="str">
        <f>IF(ISBLANK('Measure and Project Input'!AS411),"",'Measure and Project Input'!AS411)</f>
        <v/>
      </c>
      <c r="AL403" t="str">
        <f>IF(ISBLANK('Measure and Project Input'!AT411),"",'Measure and Project Input'!AT411)</f>
        <v/>
      </c>
      <c r="AM403" t="str">
        <f>IF(ISBLANK('Measure and Project Input'!AU411),"",'Measure and Project Input'!AU411)</f>
        <v/>
      </c>
      <c r="AN403" t="str">
        <f>IF(ISBLANK('Measure and Project Input'!AV411),"",'Measure and Project Input'!AV411)</f>
        <v/>
      </c>
      <c r="AO403" t="str">
        <f>IF(ISBLANK('Measure and Project Input'!AW411),"",'Measure and Project Input'!AW411)</f>
        <v/>
      </c>
      <c r="AP403" t="str">
        <f>IF(ISBLANK('Measure and Project Input'!AX411),"",'Measure and Project Input'!AX411)</f>
        <v/>
      </c>
      <c r="AQ403" t="str">
        <f>IF(ISBLANK('Measure and Project Input'!AY411),"",'Measure and Project Input'!AY411)</f>
        <v/>
      </c>
      <c r="AR403" t="str">
        <f>IF(ISBLANK('Measure and Project Input'!AZ411),"",'Measure and Project Input'!AZ411)</f>
        <v/>
      </c>
      <c r="AS403" t="str">
        <f>IF(ISBLANK('Measure and Project Input'!BA411),"",'Measure and Project Input'!BA411)</f>
        <v/>
      </c>
      <c r="AT403" t="str">
        <f>IF(ISBLANK('Measure and Project Input'!BB411),"",'Measure and Project Input'!BB411)</f>
        <v/>
      </c>
      <c r="AU403" t="str">
        <f>IF(ISBLANK('Measure and Project Input'!BC411),"",'Measure and Project Input'!BC411)</f>
        <v/>
      </c>
      <c r="AV403" t="str">
        <f>IF(ISBLANK('Measure and Project Input'!BD411),"",'Measure and Project Input'!BD411)</f>
        <v/>
      </c>
    </row>
    <row r="404" spans="1:48" x14ac:dyDescent="0.2">
      <c r="A404" t="str">
        <f>IF(ISBLANK('Measure and Project Input'!W412),"",'Measure and Project Input'!W412)</f>
        <v/>
      </c>
      <c r="B404" t="str">
        <f ca="1">IF(ISBLANK('Measure and Project Input'!X412),IF(ISBLANK('Measure and Project Input'!BY412),"",'Measure and Project Input'!BY412),'Measure and Project Input'!X412)</f>
        <v/>
      </c>
      <c r="C404" t="str">
        <f>IF(ISBLANK('Measure and Project Input'!Y412),"",'Measure and Project Input'!Y412)</f>
        <v/>
      </c>
      <c r="D404" t="str">
        <f>IF(ISBLANK('Measure and Project Input'!Z412),"",'Measure and Project Input'!Z412)</f>
        <v/>
      </c>
      <c r="E404" t="str">
        <f>IF(ISBLANK('Measure and Project Input'!AA412),"",'Measure and Project Input'!AA412)</f>
        <v/>
      </c>
      <c r="F404" t="str">
        <f>IF(ISBLANK('Measure and Project Input'!AB412),"",'Measure and Project Input'!AB412)</f>
        <v/>
      </c>
      <c r="G404" t="str">
        <f>IF(ISBLANK('Measure and Project Input'!AC412),"",'Measure and Project Input'!AC412)</f>
        <v/>
      </c>
      <c r="H404" t="str">
        <f>IF(ISBLANK('Measure and Project Input'!AD412),"",'Measure and Project Input'!AD412)</f>
        <v/>
      </c>
      <c r="I404" t="str">
        <f>IF(ISBLANK('Measure and Project Input'!AE412),"",'Measure and Project Input'!AE412)</f>
        <v/>
      </c>
      <c r="J404" t="str">
        <f>IF(ISBLANK('Measure and Project Input'!AF412),"",'Measure and Project Input'!AF412)</f>
        <v/>
      </c>
      <c r="K404" t="str">
        <f ca="1">IF(ISBLANK('Measure and Project Input'!BE412),"",'Measure and Project Input'!BE412)</f>
        <v/>
      </c>
      <c r="T404" t="str">
        <f>IF(ISBLANK('Measure and Project Input'!BH412),"",'Measure and Project Input'!BH412)</f>
        <v/>
      </c>
      <c r="U404" t="str">
        <f>IF(ISBLANK('Measure and Project Input'!BI412),"",'Measure and Project Input'!BI412)</f>
        <v/>
      </c>
      <c r="V404" t="str">
        <f>IF(ISBLANK('Measure and Project Input'!BJ412),"",'Measure and Project Input'!BJ412)</f>
        <v/>
      </c>
      <c r="W404" t="str">
        <f>IF(ISBLANK('Measure and Project Input'!BK412),"",'Measure and Project Input'!BK412)</f>
        <v/>
      </c>
      <c r="X404" t="str">
        <f>IF(ISBLANK('Measure and Project Input'!BL412),"",'Measure and Project Input'!BL412)</f>
        <v/>
      </c>
      <c r="Y404" t="str">
        <f>IF(ISBLANK('Measure and Project Input'!BM412),"",'Measure and Project Input'!BM412)</f>
        <v/>
      </c>
      <c r="Z404" t="str">
        <f>IF(ISBLANK('Measure and Project Input'!BN412),"",'Measure and Project Input'!BN412)</f>
        <v/>
      </c>
      <c r="AA404" t="str">
        <f>IF(ISBLANK('Measure and Project Input'!BO412),"",'Measure and Project Input'!BO412)</f>
        <v/>
      </c>
      <c r="AC404" t="str">
        <f>IF(ISBLANK('Measure and Project Input'!P412),"",'Measure and Project Input'!P412)</f>
        <v/>
      </c>
      <c r="AD404" t="str">
        <f>IF(ISBLANK('Measure and Project Input'!AG412),"",'Measure and Project Input'!AG412)</f>
        <v/>
      </c>
      <c r="AE404" t="str">
        <f>IF(ISBLANK('Measure and Project Input'!AH412),"",'Measure and Project Input'!AH412)</f>
        <v/>
      </c>
      <c r="AF404" t="str">
        <f>IF(ISBLANK('Measure and Project Input'!AN412),"",'Measure and Project Input'!AN412)</f>
        <v/>
      </c>
      <c r="AG404" t="str">
        <f>IF(ISBLANK('Measure and Project Input'!AO412),"",'Measure and Project Input'!AO412)</f>
        <v/>
      </c>
      <c r="AH404" t="str">
        <f>IF(ISBLANK('Measure and Project Input'!AP412),"",'Measure and Project Input'!AP412)</f>
        <v/>
      </c>
      <c r="AI404" t="str">
        <f>IF(ISBLANK('Measure and Project Input'!AQ412),"",'Measure and Project Input'!AQ412)</f>
        <v/>
      </c>
      <c r="AJ404" t="str">
        <f>IF(ISBLANK('Measure and Project Input'!AR412),"",'Measure and Project Input'!AR412)</f>
        <v/>
      </c>
      <c r="AK404" t="str">
        <f>IF(ISBLANK('Measure and Project Input'!AS412),"",'Measure and Project Input'!AS412)</f>
        <v/>
      </c>
      <c r="AL404" t="str">
        <f>IF(ISBLANK('Measure and Project Input'!AT412),"",'Measure and Project Input'!AT412)</f>
        <v/>
      </c>
      <c r="AM404" t="str">
        <f>IF(ISBLANK('Measure and Project Input'!AU412),"",'Measure and Project Input'!AU412)</f>
        <v/>
      </c>
      <c r="AN404" t="str">
        <f>IF(ISBLANK('Measure and Project Input'!AV412),"",'Measure and Project Input'!AV412)</f>
        <v/>
      </c>
      <c r="AO404" t="str">
        <f>IF(ISBLANK('Measure and Project Input'!AW412),"",'Measure and Project Input'!AW412)</f>
        <v/>
      </c>
      <c r="AP404" t="str">
        <f>IF(ISBLANK('Measure and Project Input'!AX412),"",'Measure and Project Input'!AX412)</f>
        <v/>
      </c>
      <c r="AQ404" t="str">
        <f>IF(ISBLANK('Measure and Project Input'!AY412),"",'Measure and Project Input'!AY412)</f>
        <v/>
      </c>
      <c r="AR404" t="str">
        <f>IF(ISBLANK('Measure and Project Input'!AZ412),"",'Measure and Project Input'!AZ412)</f>
        <v/>
      </c>
      <c r="AS404" t="str">
        <f>IF(ISBLANK('Measure and Project Input'!BA412),"",'Measure and Project Input'!BA412)</f>
        <v/>
      </c>
      <c r="AT404" t="str">
        <f>IF(ISBLANK('Measure and Project Input'!BB412),"",'Measure and Project Input'!BB412)</f>
        <v/>
      </c>
      <c r="AU404" t="str">
        <f>IF(ISBLANK('Measure and Project Input'!BC412),"",'Measure and Project Input'!BC412)</f>
        <v/>
      </c>
      <c r="AV404" t="str">
        <f>IF(ISBLANK('Measure and Project Input'!BD412),"",'Measure and Project Input'!BD412)</f>
        <v/>
      </c>
    </row>
    <row r="405" spans="1:48" x14ac:dyDescent="0.2">
      <c r="A405" t="str">
        <f>IF(ISBLANK('Measure and Project Input'!W413),"",'Measure and Project Input'!W413)</f>
        <v/>
      </c>
      <c r="B405" t="str">
        <f ca="1">IF(ISBLANK('Measure and Project Input'!X413),IF(ISBLANK('Measure and Project Input'!BY413),"",'Measure and Project Input'!BY413),'Measure and Project Input'!X413)</f>
        <v/>
      </c>
      <c r="C405" t="str">
        <f>IF(ISBLANK('Measure and Project Input'!Y413),"",'Measure and Project Input'!Y413)</f>
        <v/>
      </c>
      <c r="D405" t="str">
        <f>IF(ISBLANK('Measure and Project Input'!Z413),"",'Measure and Project Input'!Z413)</f>
        <v/>
      </c>
      <c r="E405" t="str">
        <f>IF(ISBLANK('Measure and Project Input'!AA413),"",'Measure and Project Input'!AA413)</f>
        <v/>
      </c>
      <c r="F405" t="str">
        <f>IF(ISBLANK('Measure and Project Input'!AB413),"",'Measure and Project Input'!AB413)</f>
        <v/>
      </c>
      <c r="G405" t="str">
        <f>IF(ISBLANK('Measure and Project Input'!AC413),"",'Measure and Project Input'!AC413)</f>
        <v/>
      </c>
      <c r="H405" t="str">
        <f>IF(ISBLANK('Measure and Project Input'!AD413),"",'Measure and Project Input'!AD413)</f>
        <v/>
      </c>
      <c r="I405" t="str">
        <f>IF(ISBLANK('Measure and Project Input'!AE413),"",'Measure and Project Input'!AE413)</f>
        <v/>
      </c>
      <c r="J405" t="str">
        <f>IF(ISBLANK('Measure and Project Input'!AF413),"",'Measure and Project Input'!AF413)</f>
        <v/>
      </c>
      <c r="K405" t="str">
        <f ca="1">IF(ISBLANK('Measure and Project Input'!BE413),"",'Measure and Project Input'!BE413)</f>
        <v/>
      </c>
      <c r="T405" t="str">
        <f>IF(ISBLANK('Measure and Project Input'!BH413),"",'Measure and Project Input'!BH413)</f>
        <v/>
      </c>
      <c r="U405" t="str">
        <f>IF(ISBLANK('Measure and Project Input'!BI413),"",'Measure and Project Input'!BI413)</f>
        <v/>
      </c>
      <c r="V405" t="str">
        <f>IF(ISBLANK('Measure and Project Input'!BJ413),"",'Measure and Project Input'!BJ413)</f>
        <v/>
      </c>
      <c r="W405" t="str">
        <f>IF(ISBLANK('Measure and Project Input'!BK413),"",'Measure and Project Input'!BK413)</f>
        <v/>
      </c>
      <c r="X405" t="str">
        <f>IF(ISBLANK('Measure and Project Input'!BL413),"",'Measure and Project Input'!BL413)</f>
        <v/>
      </c>
      <c r="Y405" t="str">
        <f>IF(ISBLANK('Measure and Project Input'!BM413),"",'Measure and Project Input'!BM413)</f>
        <v/>
      </c>
      <c r="Z405" t="str">
        <f>IF(ISBLANK('Measure and Project Input'!BN413),"",'Measure and Project Input'!BN413)</f>
        <v/>
      </c>
      <c r="AA405" t="str">
        <f>IF(ISBLANK('Measure and Project Input'!BO413),"",'Measure and Project Input'!BO413)</f>
        <v/>
      </c>
      <c r="AC405" t="str">
        <f>IF(ISBLANK('Measure and Project Input'!P413),"",'Measure and Project Input'!P413)</f>
        <v/>
      </c>
      <c r="AD405" t="str">
        <f>IF(ISBLANK('Measure and Project Input'!AG413),"",'Measure and Project Input'!AG413)</f>
        <v/>
      </c>
      <c r="AE405" t="str">
        <f>IF(ISBLANK('Measure and Project Input'!AH413),"",'Measure and Project Input'!AH413)</f>
        <v/>
      </c>
      <c r="AF405" t="str">
        <f>IF(ISBLANK('Measure and Project Input'!AN413),"",'Measure and Project Input'!AN413)</f>
        <v/>
      </c>
      <c r="AG405" t="str">
        <f>IF(ISBLANK('Measure and Project Input'!AO413),"",'Measure and Project Input'!AO413)</f>
        <v/>
      </c>
      <c r="AH405" t="str">
        <f>IF(ISBLANK('Measure and Project Input'!AP413),"",'Measure and Project Input'!AP413)</f>
        <v/>
      </c>
      <c r="AI405" t="str">
        <f>IF(ISBLANK('Measure and Project Input'!AQ413),"",'Measure and Project Input'!AQ413)</f>
        <v/>
      </c>
      <c r="AJ405" t="str">
        <f>IF(ISBLANK('Measure and Project Input'!AR413),"",'Measure and Project Input'!AR413)</f>
        <v/>
      </c>
      <c r="AK405" t="str">
        <f>IF(ISBLANK('Measure and Project Input'!AS413),"",'Measure and Project Input'!AS413)</f>
        <v/>
      </c>
      <c r="AL405" t="str">
        <f>IF(ISBLANK('Measure and Project Input'!AT413),"",'Measure and Project Input'!AT413)</f>
        <v/>
      </c>
      <c r="AM405" t="str">
        <f>IF(ISBLANK('Measure and Project Input'!AU413),"",'Measure and Project Input'!AU413)</f>
        <v/>
      </c>
      <c r="AN405" t="str">
        <f>IF(ISBLANK('Measure and Project Input'!AV413),"",'Measure and Project Input'!AV413)</f>
        <v/>
      </c>
      <c r="AO405" t="str">
        <f>IF(ISBLANK('Measure and Project Input'!AW413),"",'Measure and Project Input'!AW413)</f>
        <v/>
      </c>
      <c r="AP405" t="str">
        <f>IF(ISBLANK('Measure and Project Input'!AX413),"",'Measure and Project Input'!AX413)</f>
        <v/>
      </c>
      <c r="AQ405" t="str">
        <f>IF(ISBLANK('Measure and Project Input'!AY413),"",'Measure and Project Input'!AY413)</f>
        <v/>
      </c>
      <c r="AR405" t="str">
        <f>IF(ISBLANK('Measure and Project Input'!AZ413),"",'Measure and Project Input'!AZ413)</f>
        <v/>
      </c>
      <c r="AS405" t="str">
        <f>IF(ISBLANK('Measure and Project Input'!BA413),"",'Measure and Project Input'!BA413)</f>
        <v/>
      </c>
      <c r="AT405" t="str">
        <f>IF(ISBLANK('Measure and Project Input'!BB413),"",'Measure and Project Input'!BB413)</f>
        <v/>
      </c>
      <c r="AU405" t="str">
        <f>IF(ISBLANK('Measure and Project Input'!BC413),"",'Measure and Project Input'!BC413)</f>
        <v/>
      </c>
      <c r="AV405" t="str">
        <f>IF(ISBLANK('Measure and Project Input'!BD413),"",'Measure and Project Input'!BD413)</f>
        <v/>
      </c>
    </row>
    <row r="406" spans="1:48" x14ac:dyDescent="0.2">
      <c r="A406" t="str">
        <f>IF(ISBLANK('Measure and Project Input'!W414),"",'Measure and Project Input'!W414)</f>
        <v/>
      </c>
      <c r="B406" t="str">
        <f ca="1">IF(ISBLANK('Measure and Project Input'!X414),IF(ISBLANK('Measure and Project Input'!BY414),"",'Measure and Project Input'!BY414),'Measure and Project Input'!X414)</f>
        <v/>
      </c>
      <c r="C406" t="str">
        <f>IF(ISBLANK('Measure and Project Input'!Y414),"",'Measure and Project Input'!Y414)</f>
        <v/>
      </c>
      <c r="D406" t="str">
        <f>IF(ISBLANK('Measure and Project Input'!Z414),"",'Measure and Project Input'!Z414)</f>
        <v/>
      </c>
      <c r="E406" t="str">
        <f>IF(ISBLANK('Measure and Project Input'!AA414),"",'Measure and Project Input'!AA414)</f>
        <v/>
      </c>
      <c r="F406" t="str">
        <f>IF(ISBLANK('Measure and Project Input'!AB414),"",'Measure and Project Input'!AB414)</f>
        <v/>
      </c>
      <c r="G406" t="str">
        <f>IF(ISBLANK('Measure and Project Input'!AC414),"",'Measure and Project Input'!AC414)</f>
        <v/>
      </c>
      <c r="H406" t="str">
        <f>IF(ISBLANK('Measure and Project Input'!AD414),"",'Measure and Project Input'!AD414)</f>
        <v/>
      </c>
      <c r="I406" t="str">
        <f>IF(ISBLANK('Measure and Project Input'!AE414),"",'Measure and Project Input'!AE414)</f>
        <v/>
      </c>
      <c r="J406" t="str">
        <f>IF(ISBLANK('Measure and Project Input'!AF414),"",'Measure and Project Input'!AF414)</f>
        <v/>
      </c>
      <c r="K406" t="str">
        <f ca="1">IF(ISBLANK('Measure and Project Input'!BE414),"",'Measure and Project Input'!BE414)</f>
        <v/>
      </c>
      <c r="T406" t="str">
        <f>IF(ISBLANK('Measure and Project Input'!BH414),"",'Measure and Project Input'!BH414)</f>
        <v/>
      </c>
      <c r="U406" t="str">
        <f>IF(ISBLANK('Measure and Project Input'!BI414),"",'Measure and Project Input'!BI414)</f>
        <v/>
      </c>
      <c r="V406" t="str">
        <f>IF(ISBLANK('Measure and Project Input'!BJ414),"",'Measure and Project Input'!BJ414)</f>
        <v/>
      </c>
      <c r="W406" t="str">
        <f>IF(ISBLANK('Measure and Project Input'!BK414),"",'Measure and Project Input'!BK414)</f>
        <v/>
      </c>
      <c r="X406" t="str">
        <f>IF(ISBLANK('Measure and Project Input'!BL414),"",'Measure and Project Input'!BL414)</f>
        <v/>
      </c>
      <c r="Y406" t="str">
        <f>IF(ISBLANK('Measure and Project Input'!BM414),"",'Measure and Project Input'!BM414)</f>
        <v/>
      </c>
      <c r="Z406" t="str">
        <f>IF(ISBLANK('Measure and Project Input'!BN414),"",'Measure and Project Input'!BN414)</f>
        <v/>
      </c>
      <c r="AA406" t="str">
        <f>IF(ISBLANK('Measure and Project Input'!BO414),"",'Measure and Project Input'!BO414)</f>
        <v/>
      </c>
      <c r="AC406" t="str">
        <f>IF(ISBLANK('Measure and Project Input'!P414),"",'Measure and Project Input'!P414)</f>
        <v/>
      </c>
      <c r="AD406" t="str">
        <f>IF(ISBLANK('Measure and Project Input'!AG414),"",'Measure and Project Input'!AG414)</f>
        <v/>
      </c>
      <c r="AE406" t="str">
        <f>IF(ISBLANK('Measure and Project Input'!AH414),"",'Measure and Project Input'!AH414)</f>
        <v/>
      </c>
      <c r="AF406" t="str">
        <f>IF(ISBLANK('Measure and Project Input'!AN414),"",'Measure and Project Input'!AN414)</f>
        <v/>
      </c>
      <c r="AG406" t="str">
        <f>IF(ISBLANK('Measure and Project Input'!AO414),"",'Measure and Project Input'!AO414)</f>
        <v/>
      </c>
      <c r="AH406" t="str">
        <f>IF(ISBLANK('Measure and Project Input'!AP414),"",'Measure and Project Input'!AP414)</f>
        <v/>
      </c>
      <c r="AI406" t="str">
        <f>IF(ISBLANK('Measure and Project Input'!AQ414),"",'Measure and Project Input'!AQ414)</f>
        <v/>
      </c>
      <c r="AJ406" t="str">
        <f>IF(ISBLANK('Measure and Project Input'!AR414),"",'Measure and Project Input'!AR414)</f>
        <v/>
      </c>
      <c r="AK406" t="str">
        <f>IF(ISBLANK('Measure and Project Input'!AS414),"",'Measure and Project Input'!AS414)</f>
        <v/>
      </c>
      <c r="AL406" t="str">
        <f>IF(ISBLANK('Measure and Project Input'!AT414),"",'Measure and Project Input'!AT414)</f>
        <v/>
      </c>
      <c r="AM406" t="str">
        <f>IF(ISBLANK('Measure and Project Input'!AU414),"",'Measure and Project Input'!AU414)</f>
        <v/>
      </c>
      <c r="AN406" t="str">
        <f>IF(ISBLANK('Measure and Project Input'!AV414),"",'Measure and Project Input'!AV414)</f>
        <v/>
      </c>
      <c r="AO406" t="str">
        <f>IF(ISBLANK('Measure and Project Input'!AW414),"",'Measure and Project Input'!AW414)</f>
        <v/>
      </c>
      <c r="AP406" t="str">
        <f>IF(ISBLANK('Measure and Project Input'!AX414),"",'Measure and Project Input'!AX414)</f>
        <v/>
      </c>
      <c r="AQ406" t="str">
        <f>IF(ISBLANK('Measure and Project Input'!AY414),"",'Measure and Project Input'!AY414)</f>
        <v/>
      </c>
      <c r="AR406" t="str">
        <f>IF(ISBLANK('Measure and Project Input'!AZ414),"",'Measure and Project Input'!AZ414)</f>
        <v/>
      </c>
      <c r="AS406" t="str">
        <f>IF(ISBLANK('Measure and Project Input'!BA414),"",'Measure and Project Input'!BA414)</f>
        <v/>
      </c>
      <c r="AT406" t="str">
        <f>IF(ISBLANK('Measure and Project Input'!BB414),"",'Measure and Project Input'!BB414)</f>
        <v/>
      </c>
      <c r="AU406" t="str">
        <f>IF(ISBLANK('Measure and Project Input'!BC414),"",'Measure and Project Input'!BC414)</f>
        <v/>
      </c>
      <c r="AV406" t="str">
        <f>IF(ISBLANK('Measure and Project Input'!BD414),"",'Measure and Project Input'!BD414)</f>
        <v/>
      </c>
    </row>
    <row r="407" spans="1:48" x14ac:dyDescent="0.2">
      <c r="A407" t="str">
        <f>IF(ISBLANK('Measure and Project Input'!W415),"",'Measure and Project Input'!W415)</f>
        <v/>
      </c>
      <c r="B407" t="str">
        <f ca="1">IF(ISBLANK('Measure and Project Input'!X415),IF(ISBLANK('Measure and Project Input'!BY415),"",'Measure and Project Input'!BY415),'Measure and Project Input'!X415)</f>
        <v/>
      </c>
      <c r="C407" t="str">
        <f>IF(ISBLANK('Measure and Project Input'!Y415),"",'Measure and Project Input'!Y415)</f>
        <v/>
      </c>
      <c r="D407" t="str">
        <f>IF(ISBLANK('Measure and Project Input'!Z415),"",'Measure and Project Input'!Z415)</f>
        <v/>
      </c>
      <c r="E407" t="str">
        <f>IF(ISBLANK('Measure and Project Input'!AA415),"",'Measure and Project Input'!AA415)</f>
        <v/>
      </c>
      <c r="F407" t="str">
        <f>IF(ISBLANK('Measure and Project Input'!AB415),"",'Measure and Project Input'!AB415)</f>
        <v/>
      </c>
      <c r="G407" t="str">
        <f>IF(ISBLANK('Measure and Project Input'!AC415),"",'Measure and Project Input'!AC415)</f>
        <v/>
      </c>
      <c r="H407" t="str">
        <f>IF(ISBLANK('Measure and Project Input'!AD415),"",'Measure and Project Input'!AD415)</f>
        <v/>
      </c>
      <c r="I407" t="str">
        <f>IF(ISBLANK('Measure and Project Input'!AE415),"",'Measure and Project Input'!AE415)</f>
        <v/>
      </c>
      <c r="J407" t="str">
        <f>IF(ISBLANK('Measure and Project Input'!AF415),"",'Measure and Project Input'!AF415)</f>
        <v/>
      </c>
      <c r="K407" t="str">
        <f ca="1">IF(ISBLANK('Measure and Project Input'!BE415),"",'Measure and Project Input'!BE415)</f>
        <v/>
      </c>
      <c r="T407" t="str">
        <f>IF(ISBLANK('Measure and Project Input'!BH415),"",'Measure and Project Input'!BH415)</f>
        <v/>
      </c>
      <c r="U407" t="str">
        <f>IF(ISBLANK('Measure and Project Input'!BI415),"",'Measure and Project Input'!BI415)</f>
        <v/>
      </c>
      <c r="V407" t="str">
        <f>IF(ISBLANK('Measure and Project Input'!BJ415),"",'Measure and Project Input'!BJ415)</f>
        <v/>
      </c>
      <c r="W407" t="str">
        <f>IF(ISBLANK('Measure and Project Input'!BK415),"",'Measure and Project Input'!BK415)</f>
        <v/>
      </c>
      <c r="X407" t="str">
        <f>IF(ISBLANK('Measure and Project Input'!BL415),"",'Measure and Project Input'!BL415)</f>
        <v/>
      </c>
      <c r="Y407" t="str">
        <f>IF(ISBLANK('Measure and Project Input'!BM415),"",'Measure and Project Input'!BM415)</f>
        <v/>
      </c>
      <c r="Z407" t="str">
        <f>IF(ISBLANK('Measure and Project Input'!BN415),"",'Measure and Project Input'!BN415)</f>
        <v/>
      </c>
      <c r="AA407" t="str">
        <f>IF(ISBLANK('Measure and Project Input'!BO415),"",'Measure and Project Input'!BO415)</f>
        <v/>
      </c>
      <c r="AC407" t="str">
        <f>IF(ISBLANK('Measure and Project Input'!P415),"",'Measure and Project Input'!P415)</f>
        <v/>
      </c>
      <c r="AD407" t="str">
        <f>IF(ISBLANK('Measure and Project Input'!AG415),"",'Measure and Project Input'!AG415)</f>
        <v/>
      </c>
      <c r="AE407" t="str">
        <f>IF(ISBLANK('Measure and Project Input'!AH415),"",'Measure and Project Input'!AH415)</f>
        <v/>
      </c>
      <c r="AF407" t="str">
        <f>IF(ISBLANK('Measure and Project Input'!AN415),"",'Measure and Project Input'!AN415)</f>
        <v/>
      </c>
      <c r="AG407" t="str">
        <f>IF(ISBLANK('Measure and Project Input'!AO415),"",'Measure and Project Input'!AO415)</f>
        <v/>
      </c>
      <c r="AH407" t="str">
        <f>IF(ISBLANK('Measure and Project Input'!AP415),"",'Measure and Project Input'!AP415)</f>
        <v/>
      </c>
      <c r="AI407" t="str">
        <f>IF(ISBLANK('Measure and Project Input'!AQ415),"",'Measure and Project Input'!AQ415)</f>
        <v/>
      </c>
      <c r="AJ407" t="str">
        <f>IF(ISBLANK('Measure and Project Input'!AR415),"",'Measure and Project Input'!AR415)</f>
        <v/>
      </c>
      <c r="AK407" t="str">
        <f>IF(ISBLANK('Measure and Project Input'!AS415),"",'Measure and Project Input'!AS415)</f>
        <v/>
      </c>
      <c r="AL407" t="str">
        <f>IF(ISBLANK('Measure and Project Input'!AT415),"",'Measure and Project Input'!AT415)</f>
        <v/>
      </c>
      <c r="AM407" t="str">
        <f>IF(ISBLANK('Measure and Project Input'!AU415),"",'Measure and Project Input'!AU415)</f>
        <v/>
      </c>
      <c r="AN407" t="str">
        <f>IF(ISBLANK('Measure and Project Input'!AV415),"",'Measure and Project Input'!AV415)</f>
        <v/>
      </c>
      <c r="AO407" t="str">
        <f>IF(ISBLANK('Measure and Project Input'!AW415),"",'Measure and Project Input'!AW415)</f>
        <v/>
      </c>
      <c r="AP407" t="str">
        <f>IF(ISBLANK('Measure and Project Input'!AX415),"",'Measure and Project Input'!AX415)</f>
        <v/>
      </c>
      <c r="AQ407" t="str">
        <f>IF(ISBLANK('Measure and Project Input'!AY415),"",'Measure and Project Input'!AY415)</f>
        <v/>
      </c>
      <c r="AR407" t="str">
        <f>IF(ISBLANK('Measure and Project Input'!AZ415),"",'Measure and Project Input'!AZ415)</f>
        <v/>
      </c>
      <c r="AS407" t="str">
        <f>IF(ISBLANK('Measure and Project Input'!BA415),"",'Measure and Project Input'!BA415)</f>
        <v/>
      </c>
      <c r="AT407" t="str">
        <f>IF(ISBLANK('Measure and Project Input'!BB415),"",'Measure and Project Input'!BB415)</f>
        <v/>
      </c>
      <c r="AU407" t="str">
        <f>IF(ISBLANK('Measure and Project Input'!BC415),"",'Measure and Project Input'!BC415)</f>
        <v/>
      </c>
      <c r="AV407" t="str">
        <f>IF(ISBLANK('Measure and Project Input'!BD415),"",'Measure and Project Input'!BD415)</f>
        <v/>
      </c>
    </row>
    <row r="408" spans="1:48" x14ac:dyDescent="0.2">
      <c r="A408" t="str">
        <f>IF(ISBLANK('Measure and Project Input'!W416),"",'Measure and Project Input'!W416)</f>
        <v/>
      </c>
      <c r="B408" t="str">
        <f ca="1">IF(ISBLANK('Measure and Project Input'!X416),IF(ISBLANK('Measure and Project Input'!BY416),"",'Measure and Project Input'!BY416),'Measure and Project Input'!X416)</f>
        <v/>
      </c>
      <c r="C408" t="str">
        <f>IF(ISBLANK('Measure and Project Input'!Y416),"",'Measure and Project Input'!Y416)</f>
        <v/>
      </c>
      <c r="D408" t="str">
        <f>IF(ISBLANK('Measure and Project Input'!Z416),"",'Measure and Project Input'!Z416)</f>
        <v/>
      </c>
      <c r="E408" t="str">
        <f>IF(ISBLANK('Measure and Project Input'!AA416),"",'Measure and Project Input'!AA416)</f>
        <v/>
      </c>
      <c r="F408" t="str">
        <f>IF(ISBLANK('Measure and Project Input'!AB416),"",'Measure and Project Input'!AB416)</f>
        <v/>
      </c>
      <c r="G408" t="str">
        <f>IF(ISBLANK('Measure and Project Input'!AC416),"",'Measure and Project Input'!AC416)</f>
        <v/>
      </c>
      <c r="H408" t="str">
        <f>IF(ISBLANK('Measure and Project Input'!AD416),"",'Measure and Project Input'!AD416)</f>
        <v/>
      </c>
      <c r="I408" t="str">
        <f>IF(ISBLANK('Measure and Project Input'!AE416),"",'Measure and Project Input'!AE416)</f>
        <v/>
      </c>
      <c r="J408" t="str">
        <f>IF(ISBLANK('Measure and Project Input'!AF416),"",'Measure and Project Input'!AF416)</f>
        <v/>
      </c>
      <c r="K408" t="str">
        <f ca="1">IF(ISBLANK('Measure and Project Input'!BE416),"",'Measure and Project Input'!BE416)</f>
        <v/>
      </c>
      <c r="T408" t="str">
        <f>IF(ISBLANK('Measure and Project Input'!BH416),"",'Measure and Project Input'!BH416)</f>
        <v/>
      </c>
      <c r="U408" t="str">
        <f>IF(ISBLANK('Measure and Project Input'!BI416),"",'Measure and Project Input'!BI416)</f>
        <v/>
      </c>
      <c r="V408" t="str">
        <f>IF(ISBLANK('Measure and Project Input'!BJ416),"",'Measure and Project Input'!BJ416)</f>
        <v/>
      </c>
      <c r="W408" t="str">
        <f>IF(ISBLANK('Measure and Project Input'!BK416),"",'Measure and Project Input'!BK416)</f>
        <v/>
      </c>
      <c r="X408" t="str">
        <f>IF(ISBLANK('Measure and Project Input'!BL416),"",'Measure and Project Input'!BL416)</f>
        <v/>
      </c>
      <c r="Y408" t="str">
        <f>IF(ISBLANK('Measure and Project Input'!BM416),"",'Measure and Project Input'!BM416)</f>
        <v/>
      </c>
      <c r="Z408" t="str">
        <f>IF(ISBLANK('Measure and Project Input'!BN416),"",'Measure and Project Input'!BN416)</f>
        <v/>
      </c>
      <c r="AA408" t="str">
        <f>IF(ISBLANK('Measure and Project Input'!BO416),"",'Measure and Project Input'!BO416)</f>
        <v/>
      </c>
      <c r="AC408" t="str">
        <f>IF(ISBLANK('Measure and Project Input'!P416),"",'Measure and Project Input'!P416)</f>
        <v/>
      </c>
      <c r="AD408" t="str">
        <f>IF(ISBLANK('Measure and Project Input'!AG416),"",'Measure and Project Input'!AG416)</f>
        <v/>
      </c>
      <c r="AE408" t="str">
        <f>IF(ISBLANK('Measure and Project Input'!AH416),"",'Measure and Project Input'!AH416)</f>
        <v/>
      </c>
      <c r="AF408" t="str">
        <f>IF(ISBLANK('Measure and Project Input'!AN416),"",'Measure and Project Input'!AN416)</f>
        <v/>
      </c>
      <c r="AG408" t="str">
        <f>IF(ISBLANK('Measure and Project Input'!AO416),"",'Measure and Project Input'!AO416)</f>
        <v/>
      </c>
      <c r="AH408" t="str">
        <f>IF(ISBLANK('Measure and Project Input'!AP416),"",'Measure and Project Input'!AP416)</f>
        <v/>
      </c>
      <c r="AI408" t="str">
        <f>IF(ISBLANK('Measure and Project Input'!AQ416),"",'Measure and Project Input'!AQ416)</f>
        <v/>
      </c>
      <c r="AJ408" t="str">
        <f>IF(ISBLANK('Measure and Project Input'!AR416),"",'Measure and Project Input'!AR416)</f>
        <v/>
      </c>
      <c r="AK408" t="str">
        <f>IF(ISBLANK('Measure and Project Input'!AS416),"",'Measure and Project Input'!AS416)</f>
        <v/>
      </c>
      <c r="AL408" t="str">
        <f>IF(ISBLANK('Measure and Project Input'!AT416),"",'Measure and Project Input'!AT416)</f>
        <v/>
      </c>
      <c r="AM408" t="str">
        <f>IF(ISBLANK('Measure and Project Input'!AU416),"",'Measure and Project Input'!AU416)</f>
        <v/>
      </c>
      <c r="AN408" t="str">
        <f>IF(ISBLANK('Measure and Project Input'!AV416),"",'Measure and Project Input'!AV416)</f>
        <v/>
      </c>
      <c r="AO408" t="str">
        <f>IF(ISBLANK('Measure and Project Input'!AW416),"",'Measure and Project Input'!AW416)</f>
        <v/>
      </c>
      <c r="AP408" t="str">
        <f>IF(ISBLANK('Measure and Project Input'!AX416),"",'Measure and Project Input'!AX416)</f>
        <v/>
      </c>
      <c r="AQ408" t="str">
        <f>IF(ISBLANK('Measure and Project Input'!AY416),"",'Measure and Project Input'!AY416)</f>
        <v/>
      </c>
      <c r="AR408" t="str">
        <f>IF(ISBLANK('Measure and Project Input'!AZ416),"",'Measure and Project Input'!AZ416)</f>
        <v/>
      </c>
      <c r="AS408" t="str">
        <f>IF(ISBLANK('Measure and Project Input'!BA416),"",'Measure and Project Input'!BA416)</f>
        <v/>
      </c>
      <c r="AT408" t="str">
        <f>IF(ISBLANK('Measure and Project Input'!BB416),"",'Measure and Project Input'!BB416)</f>
        <v/>
      </c>
      <c r="AU408" t="str">
        <f>IF(ISBLANK('Measure and Project Input'!BC416),"",'Measure and Project Input'!BC416)</f>
        <v/>
      </c>
      <c r="AV408" t="str">
        <f>IF(ISBLANK('Measure and Project Input'!BD416),"",'Measure and Project Input'!BD416)</f>
        <v/>
      </c>
    </row>
    <row r="409" spans="1:48" x14ac:dyDescent="0.2">
      <c r="A409" t="str">
        <f>IF(ISBLANK('Measure and Project Input'!W417),"",'Measure and Project Input'!W417)</f>
        <v/>
      </c>
      <c r="B409" t="str">
        <f ca="1">IF(ISBLANK('Measure and Project Input'!X417),IF(ISBLANK('Measure and Project Input'!BY417),"",'Measure and Project Input'!BY417),'Measure and Project Input'!X417)</f>
        <v/>
      </c>
      <c r="C409" t="str">
        <f>IF(ISBLANK('Measure and Project Input'!Y417),"",'Measure and Project Input'!Y417)</f>
        <v/>
      </c>
      <c r="D409" t="str">
        <f>IF(ISBLANK('Measure and Project Input'!Z417),"",'Measure and Project Input'!Z417)</f>
        <v/>
      </c>
      <c r="E409" t="str">
        <f>IF(ISBLANK('Measure and Project Input'!AA417),"",'Measure and Project Input'!AA417)</f>
        <v/>
      </c>
      <c r="F409" t="str">
        <f>IF(ISBLANK('Measure and Project Input'!AB417),"",'Measure and Project Input'!AB417)</f>
        <v/>
      </c>
      <c r="G409" t="str">
        <f>IF(ISBLANK('Measure and Project Input'!AC417),"",'Measure and Project Input'!AC417)</f>
        <v/>
      </c>
      <c r="H409" t="str">
        <f>IF(ISBLANK('Measure and Project Input'!AD417),"",'Measure and Project Input'!AD417)</f>
        <v/>
      </c>
      <c r="I409" t="str">
        <f>IF(ISBLANK('Measure and Project Input'!AE417),"",'Measure and Project Input'!AE417)</f>
        <v/>
      </c>
      <c r="J409" t="str">
        <f>IF(ISBLANK('Measure and Project Input'!AF417),"",'Measure and Project Input'!AF417)</f>
        <v/>
      </c>
      <c r="K409" t="str">
        <f ca="1">IF(ISBLANK('Measure and Project Input'!BE417),"",'Measure and Project Input'!BE417)</f>
        <v/>
      </c>
      <c r="T409" t="str">
        <f>IF(ISBLANK('Measure and Project Input'!BH417),"",'Measure and Project Input'!BH417)</f>
        <v/>
      </c>
      <c r="U409" t="str">
        <f>IF(ISBLANK('Measure and Project Input'!BI417),"",'Measure and Project Input'!BI417)</f>
        <v/>
      </c>
      <c r="V409" t="str">
        <f>IF(ISBLANK('Measure and Project Input'!BJ417),"",'Measure and Project Input'!BJ417)</f>
        <v/>
      </c>
      <c r="W409" t="str">
        <f>IF(ISBLANK('Measure and Project Input'!BK417),"",'Measure and Project Input'!BK417)</f>
        <v/>
      </c>
      <c r="X409" t="str">
        <f>IF(ISBLANK('Measure and Project Input'!BL417),"",'Measure and Project Input'!BL417)</f>
        <v/>
      </c>
      <c r="Y409" t="str">
        <f>IF(ISBLANK('Measure and Project Input'!BM417),"",'Measure and Project Input'!BM417)</f>
        <v/>
      </c>
      <c r="Z409" t="str">
        <f>IF(ISBLANK('Measure and Project Input'!BN417),"",'Measure and Project Input'!BN417)</f>
        <v/>
      </c>
      <c r="AA409" t="str">
        <f>IF(ISBLANK('Measure and Project Input'!BO417),"",'Measure and Project Input'!BO417)</f>
        <v/>
      </c>
      <c r="AC409" t="str">
        <f>IF(ISBLANK('Measure and Project Input'!P417),"",'Measure and Project Input'!P417)</f>
        <v/>
      </c>
      <c r="AD409" t="str">
        <f>IF(ISBLANK('Measure and Project Input'!AG417),"",'Measure and Project Input'!AG417)</f>
        <v/>
      </c>
      <c r="AE409" t="str">
        <f>IF(ISBLANK('Measure and Project Input'!AH417),"",'Measure and Project Input'!AH417)</f>
        <v/>
      </c>
      <c r="AF409" t="str">
        <f>IF(ISBLANK('Measure and Project Input'!AN417),"",'Measure and Project Input'!AN417)</f>
        <v/>
      </c>
      <c r="AG409" t="str">
        <f>IF(ISBLANK('Measure and Project Input'!AO417),"",'Measure and Project Input'!AO417)</f>
        <v/>
      </c>
      <c r="AH409" t="str">
        <f>IF(ISBLANK('Measure and Project Input'!AP417),"",'Measure and Project Input'!AP417)</f>
        <v/>
      </c>
      <c r="AI409" t="str">
        <f>IF(ISBLANK('Measure and Project Input'!AQ417),"",'Measure and Project Input'!AQ417)</f>
        <v/>
      </c>
      <c r="AJ409" t="str">
        <f>IF(ISBLANK('Measure and Project Input'!AR417),"",'Measure and Project Input'!AR417)</f>
        <v/>
      </c>
      <c r="AK409" t="str">
        <f>IF(ISBLANK('Measure and Project Input'!AS417),"",'Measure and Project Input'!AS417)</f>
        <v/>
      </c>
      <c r="AL409" t="str">
        <f>IF(ISBLANK('Measure and Project Input'!AT417),"",'Measure and Project Input'!AT417)</f>
        <v/>
      </c>
      <c r="AM409" t="str">
        <f>IF(ISBLANK('Measure and Project Input'!AU417),"",'Measure and Project Input'!AU417)</f>
        <v/>
      </c>
      <c r="AN409" t="str">
        <f>IF(ISBLANK('Measure and Project Input'!AV417),"",'Measure and Project Input'!AV417)</f>
        <v/>
      </c>
      <c r="AO409" t="str">
        <f>IF(ISBLANK('Measure and Project Input'!AW417),"",'Measure and Project Input'!AW417)</f>
        <v/>
      </c>
      <c r="AP409" t="str">
        <f>IF(ISBLANK('Measure and Project Input'!AX417),"",'Measure and Project Input'!AX417)</f>
        <v/>
      </c>
      <c r="AQ409" t="str">
        <f>IF(ISBLANK('Measure and Project Input'!AY417),"",'Measure and Project Input'!AY417)</f>
        <v/>
      </c>
      <c r="AR409" t="str">
        <f>IF(ISBLANK('Measure and Project Input'!AZ417),"",'Measure and Project Input'!AZ417)</f>
        <v/>
      </c>
      <c r="AS409" t="str">
        <f>IF(ISBLANK('Measure and Project Input'!BA417),"",'Measure and Project Input'!BA417)</f>
        <v/>
      </c>
      <c r="AT409" t="str">
        <f>IF(ISBLANK('Measure and Project Input'!BB417),"",'Measure and Project Input'!BB417)</f>
        <v/>
      </c>
      <c r="AU409" t="str">
        <f>IF(ISBLANK('Measure and Project Input'!BC417),"",'Measure and Project Input'!BC417)</f>
        <v/>
      </c>
      <c r="AV409" t="str">
        <f>IF(ISBLANK('Measure and Project Input'!BD417),"",'Measure and Project Input'!BD417)</f>
        <v/>
      </c>
    </row>
    <row r="410" spans="1:48" x14ac:dyDescent="0.2">
      <c r="A410" t="str">
        <f>IF(ISBLANK('Measure and Project Input'!W418),"",'Measure and Project Input'!W418)</f>
        <v/>
      </c>
      <c r="B410" t="str">
        <f ca="1">IF(ISBLANK('Measure and Project Input'!X418),IF(ISBLANK('Measure and Project Input'!BY418),"",'Measure and Project Input'!BY418),'Measure and Project Input'!X418)</f>
        <v/>
      </c>
      <c r="C410" t="str">
        <f>IF(ISBLANK('Measure and Project Input'!Y418),"",'Measure and Project Input'!Y418)</f>
        <v/>
      </c>
      <c r="D410" t="str">
        <f>IF(ISBLANK('Measure and Project Input'!Z418),"",'Measure and Project Input'!Z418)</f>
        <v/>
      </c>
      <c r="E410" t="str">
        <f>IF(ISBLANK('Measure and Project Input'!AA418),"",'Measure and Project Input'!AA418)</f>
        <v/>
      </c>
      <c r="F410" t="str">
        <f>IF(ISBLANK('Measure and Project Input'!AB418),"",'Measure and Project Input'!AB418)</f>
        <v/>
      </c>
      <c r="G410" t="str">
        <f>IF(ISBLANK('Measure and Project Input'!AC418),"",'Measure and Project Input'!AC418)</f>
        <v/>
      </c>
      <c r="H410" t="str">
        <f>IF(ISBLANK('Measure and Project Input'!AD418),"",'Measure and Project Input'!AD418)</f>
        <v/>
      </c>
      <c r="I410" t="str">
        <f>IF(ISBLANK('Measure and Project Input'!AE418),"",'Measure and Project Input'!AE418)</f>
        <v/>
      </c>
      <c r="J410" t="str">
        <f>IF(ISBLANK('Measure and Project Input'!AF418),"",'Measure and Project Input'!AF418)</f>
        <v/>
      </c>
      <c r="K410" t="str">
        <f ca="1">IF(ISBLANK('Measure and Project Input'!BE418),"",'Measure and Project Input'!BE418)</f>
        <v/>
      </c>
      <c r="T410" t="str">
        <f>IF(ISBLANK('Measure and Project Input'!BH418),"",'Measure and Project Input'!BH418)</f>
        <v/>
      </c>
      <c r="U410" t="str">
        <f>IF(ISBLANK('Measure and Project Input'!BI418),"",'Measure and Project Input'!BI418)</f>
        <v/>
      </c>
      <c r="V410" t="str">
        <f>IF(ISBLANK('Measure and Project Input'!BJ418),"",'Measure and Project Input'!BJ418)</f>
        <v/>
      </c>
      <c r="W410" t="str">
        <f>IF(ISBLANK('Measure and Project Input'!BK418),"",'Measure and Project Input'!BK418)</f>
        <v/>
      </c>
      <c r="X410" t="str">
        <f>IF(ISBLANK('Measure and Project Input'!BL418),"",'Measure and Project Input'!BL418)</f>
        <v/>
      </c>
      <c r="Y410" t="str">
        <f>IF(ISBLANK('Measure and Project Input'!BM418),"",'Measure and Project Input'!BM418)</f>
        <v/>
      </c>
      <c r="Z410" t="str">
        <f>IF(ISBLANK('Measure and Project Input'!BN418),"",'Measure and Project Input'!BN418)</f>
        <v/>
      </c>
      <c r="AA410" t="str">
        <f>IF(ISBLANK('Measure and Project Input'!BO418),"",'Measure and Project Input'!BO418)</f>
        <v/>
      </c>
      <c r="AC410" t="str">
        <f>IF(ISBLANK('Measure and Project Input'!P418),"",'Measure and Project Input'!P418)</f>
        <v/>
      </c>
      <c r="AD410" t="str">
        <f>IF(ISBLANK('Measure and Project Input'!AG418),"",'Measure and Project Input'!AG418)</f>
        <v/>
      </c>
      <c r="AE410" t="str">
        <f>IF(ISBLANK('Measure and Project Input'!AH418),"",'Measure and Project Input'!AH418)</f>
        <v/>
      </c>
      <c r="AF410" t="str">
        <f>IF(ISBLANK('Measure and Project Input'!AN418),"",'Measure and Project Input'!AN418)</f>
        <v/>
      </c>
      <c r="AG410" t="str">
        <f>IF(ISBLANK('Measure and Project Input'!AO418),"",'Measure and Project Input'!AO418)</f>
        <v/>
      </c>
      <c r="AH410" t="str">
        <f>IF(ISBLANK('Measure and Project Input'!AP418),"",'Measure and Project Input'!AP418)</f>
        <v/>
      </c>
      <c r="AI410" t="str">
        <f>IF(ISBLANK('Measure and Project Input'!AQ418),"",'Measure and Project Input'!AQ418)</f>
        <v/>
      </c>
      <c r="AJ410" t="str">
        <f>IF(ISBLANK('Measure and Project Input'!AR418),"",'Measure and Project Input'!AR418)</f>
        <v/>
      </c>
      <c r="AK410" t="str">
        <f>IF(ISBLANK('Measure and Project Input'!AS418),"",'Measure and Project Input'!AS418)</f>
        <v/>
      </c>
      <c r="AL410" t="str">
        <f>IF(ISBLANK('Measure and Project Input'!AT418),"",'Measure and Project Input'!AT418)</f>
        <v/>
      </c>
      <c r="AM410" t="str">
        <f>IF(ISBLANK('Measure and Project Input'!AU418),"",'Measure and Project Input'!AU418)</f>
        <v/>
      </c>
      <c r="AN410" t="str">
        <f>IF(ISBLANK('Measure and Project Input'!AV418),"",'Measure and Project Input'!AV418)</f>
        <v/>
      </c>
      <c r="AO410" t="str">
        <f>IF(ISBLANK('Measure and Project Input'!AW418),"",'Measure and Project Input'!AW418)</f>
        <v/>
      </c>
      <c r="AP410" t="str">
        <f>IF(ISBLANK('Measure and Project Input'!AX418),"",'Measure and Project Input'!AX418)</f>
        <v/>
      </c>
      <c r="AQ410" t="str">
        <f>IF(ISBLANK('Measure and Project Input'!AY418),"",'Measure and Project Input'!AY418)</f>
        <v/>
      </c>
      <c r="AR410" t="str">
        <f>IF(ISBLANK('Measure and Project Input'!AZ418),"",'Measure and Project Input'!AZ418)</f>
        <v/>
      </c>
      <c r="AS410" t="str">
        <f>IF(ISBLANK('Measure and Project Input'!BA418),"",'Measure and Project Input'!BA418)</f>
        <v/>
      </c>
      <c r="AT410" t="str">
        <f>IF(ISBLANK('Measure and Project Input'!BB418),"",'Measure and Project Input'!BB418)</f>
        <v/>
      </c>
      <c r="AU410" t="str">
        <f>IF(ISBLANK('Measure and Project Input'!BC418),"",'Measure and Project Input'!BC418)</f>
        <v/>
      </c>
      <c r="AV410" t="str">
        <f>IF(ISBLANK('Measure and Project Input'!BD418),"",'Measure and Project Input'!BD418)</f>
        <v/>
      </c>
    </row>
    <row r="411" spans="1:48" x14ac:dyDescent="0.2">
      <c r="A411" t="str">
        <f>IF(ISBLANK('Measure and Project Input'!W419),"",'Measure and Project Input'!W419)</f>
        <v/>
      </c>
      <c r="B411" t="str">
        <f ca="1">IF(ISBLANK('Measure and Project Input'!X419),IF(ISBLANK('Measure and Project Input'!BY419),"",'Measure and Project Input'!BY419),'Measure and Project Input'!X419)</f>
        <v/>
      </c>
      <c r="C411" t="str">
        <f>IF(ISBLANK('Measure and Project Input'!Y419),"",'Measure and Project Input'!Y419)</f>
        <v/>
      </c>
      <c r="D411" t="str">
        <f>IF(ISBLANK('Measure and Project Input'!Z419),"",'Measure and Project Input'!Z419)</f>
        <v/>
      </c>
      <c r="E411" t="str">
        <f>IF(ISBLANK('Measure and Project Input'!AA419),"",'Measure and Project Input'!AA419)</f>
        <v/>
      </c>
      <c r="F411" t="str">
        <f>IF(ISBLANK('Measure and Project Input'!AB419),"",'Measure and Project Input'!AB419)</f>
        <v/>
      </c>
      <c r="G411" t="str">
        <f>IF(ISBLANK('Measure and Project Input'!AC419),"",'Measure and Project Input'!AC419)</f>
        <v/>
      </c>
      <c r="H411" t="str">
        <f>IF(ISBLANK('Measure and Project Input'!AD419),"",'Measure and Project Input'!AD419)</f>
        <v/>
      </c>
      <c r="I411" t="str">
        <f>IF(ISBLANK('Measure and Project Input'!AE419),"",'Measure and Project Input'!AE419)</f>
        <v/>
      </c>
      <c r="J411" t="str">
        <f>IF(ISBLANK('Measure and Project Input'!AF419),"",'Measure and Project Input'!AF419)</f>
        <v/>
      </c>
      <c r="K411" t="str">
        <f ca="1">IF(ISBLANK('Measure and Project Input'!BE419),"",'Measure and Project Input'!BE419)</f>
        <v/>
      </c>
      <c r="T411" t="str">
        <f>IF(ISBLANK('Measure and Project Input'!BH419),"",'Measure and Project Input'!BH419)</f>
        <v/>
      </c>
      <c r="U411" t="str">
        <f>IF(ISBLANK('Measure and Project Input'!BI419),"",'Measure and Project Input'!BI419)</f>
        <v/>
      </c>
      <c r="V411" t="str">
        <f>IF(ISBLANK('Measure and Project Input'!BJ419),"",'Measure and Project Input'!BJ419)</f>
        <v/>
      </c>
      <c r="W411" t="str">
        <f>IF(ISBLANK('Measure and Project Input'!BK419),"",'Measure and Project Input'!BK419)</f>
        <v/>
      </c>
      <c r="X411" t="str">
        <f>IF(ISBLANK('Measure and Project Input'!BL419),"",'Measure and Project Input'!BL419)</f>
        <v/>
      </c>
      <c r="Y411" t="str">
        <f>IF(ISBLANK('Measure and Project Input'!BM419),"",'Measure and Project Input'!BM419)</f>
        <v/>
      </c>
      <c r="Z411" t="str">
        <f>IF(ISBLANK('Measure and Project Input'!BN419),"",'Measure and Project Input'!BN419)</f>
        <v/>
      </c>
      <c r="AA411" t="str">
        <f>IF(ISBLANK('Measure and Project Input'!BO419),"",'Measure and Project Input'!BO419)</f>
        <v/>
      </c>
      <c r="AC411" t="str">
        <f>IF(ISBLANK('Measure and Project Input'!P419),"",'Measure and Project Input'!P419)</f>
        <v/>
      </c>
      <c r="AD411" t="str">
        <f>IF(ISBLANK('Measure and Project Input'!AG419),"",'Measure and Project Input'!AG419)</f>
        <v/>
      </c>
      <c r="AE411" t="str">
        <f>IF(ISBLANK('Measure and Project Input'!AH419),"",'Measure and Project Input'!AH419)</f>
        <v/>
      </c>
      <c r="AF411" t="str">
        <f>IF(ISBLANK('Measure and Project Input'!AN419),"",'Measure and Project Input'!AN419)</f>
        <v/>
      </c>
      <c r="AG411" t="str">
        <f>IF(ISBLANK('Measure and Project Input'!AO419),"",'Measure and Project Input'!AO419)</f>
        <v/>
      </c>
      <c r="AH411" t="str">
        <f>IF(ISBLANK('Measure and Project Input'!AP419),"",'Measure and Project Input'!AP419)</f>
        <v/>
      </c>
      <c r="AI411" t="str">
        <f>IF(ISBLANK('Measure and Project Input'!AQ419),"",'Measure and Project Input'!AQ419)</f>
        <v/>
      </c>
      <c r="AJ411" t="str">
        <f>IF(ISBLANK('Measure and Project Input'!AR419),"",'Measure and Project Input'!AR419)</f>
        <v/>
      </c>
      <c r="AK411" t="str">
        <f>IF(ISBLANK('Measure and Project Input'!AS419),"",'Measure and Project Input'!AS419)</f>
        <v/>
      </c>
      <c r="AL411" t="str">
        <f>IF(ISBLANK('Measure and Project Input'!AT419),"",'Measure and Project Input'!AT419)</f>
        <v/>
      </c>
      <c r="AM411" t="str">
        <f>IF(ISBLANK('Measure and Project Input'!AU419),"",'Measure and Project Input'!AU419)</f>
        <v/>
      </c>
      <c r="AN411" t="str">
        <f>IF(ISBLANK('Measure and Project Input'!AV419),"",'Measure and Project Input'!AV419)</f>
        <v/>
      </c>
      <c r="AO411" t="str">
        <f>IF(ISBLANK('Measure and Project Input'!AW419),"",'Measure and Project Input'!AW419)</f>
        <v/>
      </c>
      <c r="AP411" t="str">
        <f>IF(ISBLANK('Measure and Project Input'!AX419),"",'Measure and Project Input'!AX419)</f>
        <v/>
      </c>
      <c r="AQ411" t="str">
        <f>IF(ISBLANK('Measure and Project Input'!AY419),"",'Measure and Project Input'!AY419)</f>
        <v/>
      </c>
      <c r="AR411" t="str">
        <f>IF(ISBLANK('Measure and Project Input'!AZ419),"",'Measure and Project Input'!AZ419)</f>
        <v/>
      </c>
      <c r="AS411" t="str">
        <f>IF(ISBLANK('Measure and Project Input'!BA419),"",'Measure and Project Input'!BA419)</f>
        <v/>
      </c>
      <c r="AT411" t="str">
        <f>IF(ISBLANK('Measure and Project Input'!BB419),"",'Measure and Project Input'!BB419)</f>
        <v/>
      </c>
      <c r="AU411" t="str">
        <f>IF(ISBLANK('Measure and Project Input'!BC419),"",'Measure and Project Input'!BC419)</f>
        <v/>
      </c>
      <c r="AV411" t="str">
        <f>IF(ISBLANK('Measure and Project Input'!BD419),"",'Measure and Project Input'!BD419)</f>
        <v/>
      </c>
    </row>
    <row r="412" spans="1:48" x14ac:dyDescent="0.2">
      <c r="A412" t="str">
        <f>IF(ISBLANK('Measure and Project Input'!W420),"",'Measure and Project Input'!W420)</f>
        <v/>
      </c>
      <c r="B412" t="str">
        <f ca="1">IF(ISBLANK('Measure and Project Input'!X420),IF(ISBLANK('Measure and Project Input'!BY420),"",'Measure and Project Input'!BY420),'Measure and Project Input'!X420)</f>
        <v/>
      </c>
      <c r="C412" t="str">
        <f>IF(ISBLANK('Measure and Project Input'!Y420),"",'Measure and Project Input'!Y420)</f>
        <v/>
      </c>
      <c r="D412" t="str">
        <f>IF(ISBLANK('Measure and Project Input'!Z420),"",'Measure and Project Input'!Z420)</f>
        <v/>
      </c>
      <c r="E412" t="str">
        <f>IF(ISBLANK('Measure and Project Input'!AA420),"",'Measure and Project Input'!AA420)</f>
        <v/>
      </c>
      <c r="F412" t="str">
        <f>IF(ISBLANK('Measure and Project Input'!AB420),"",'Measure and Project Input'!AB420)</f>
        <v/>
      </c>
      <c r="G412" t="str">
        <f>IF(ISBLANK('Measure and Project Input'!AC420),"",'Measure and Project Input'!AC420)</f>
        <v/>
      </c>
      <c r="H412" t="str">
        <f>IF(ISBLANK('Measure and Project Input'!AD420),"",'Measure and Project Input'!AD420)</f>
        <v/>
      </c>
      <c r="I412" t="str">
        <f>IF(ISBLANK('Measure and Project Input'!AE420),"",'Measure and Project Input'!AE420)</f>
        <v/>
      </c>
      <c r="J412" t="str">
        <f>IF(ISBLANK('Measure and Project Input'!AF420),"",'Measure and Project Input'!AF420)</f>
        <v/>
      </c>
      <c r="K412" t="str">
        <f ca="1">IF(ISBLANK('Measure and Project Input'!BE420),"",'Measure and Project Input'!BE420)</f>
        <v/>
      </c>
      <c r="T412" t="str">
        <f>IF(ISBLANK('Measure and Project Input'!BH420),"",'Measure and Project Input'!BH420)</f>
        <v/>
      </c>
      <c r="U412" t="str">
        <f>IF(ISBLANK('Measure and Project Input'!BI420),"",'Measure and Project Input'!BI420)</f>
        <v/>
      </c>
      <c r="V412" t="str">
        <f>IF(ISBLANK('Measure and Project Input'!BJ420),"",'Measure and Project Input'!BJ420)</f>
        <v/>
      </c>
      <c r="W412" t="str">
        <f>IF(ISBLANK('Measure and Project Input'!BK420),"",'Measure and Project Input'!BK420)</f>
        <v/>
      </c>
      <c r="X412" t="str">
        <f>IF(ISBLANK('Measure and Project Input'!BL420),"",'Measure and Project Input'!BL420)</f>
        <v/>
      </c>
      <c r="Y412" t="str">
        <f>IF(ISBLANK('Measure and Project Input'!BM420),"",'Measure and Project Input'!BM420)</f>
        <v/>
      </c>
      <c r="Z412" t="str">
        <f>IF(ISBLANK('Measure and Project Input'!BN420),"",'Measure and Project Input'!BN420)</f>
        <v/>
      </c>
      <c r="AA412" t="str">
        <f>IF(ISBLANK('Measure and Project Input'!BO420),"",'Measure and Project Input'!BO420)</f>
        <v/>
      </c>
      <c r="AC412" t="str">
        <f>IF(ISBLANK('Measure and Project Input'!P420),"",'Measure and Project Input'!P420)</f>
        <v/>
      </c>
      <c r="AD412" t="str">
        <f>IF(ISBLANK('Measure and Project Input'!AG420),"",'Measure and Project Input'!AG420)</f>
        <v/>
      </c>
      <c r="AE412" t="str">
        <f>IF(ISBLANK('Measure and Project Input'!AH420),"",'Measure and Project Input'!AH420)</f>
        <v/>
      </c>
      <c r="AF412" t="str">
        <f>IF(ISBLANK('Measure and Project Input'!AN420),"",'Measure and Project Input'!AN420)</f>
        <v/>
      </c>
      <c r="AG412" t="str">
        <f>IF(ISBLANK('Measure and Project Input'!AO420),"",'Measure and Project Input'!AO420)</f>
        <v/>
      </c>
      <c r="AH412" t="str">
        <f>IF(ISBLANK('Measure and Project Input'!AP420),"",'Measure and Project Input'!AP420)</f>
        <v/>
      </c>
      <c r="AI412" t="str">
        <f>IF(ISBLANK('Measure and Project Input'!AQ420),"",'Measure and Project Input'!AQ420)</f>
        <v/>
      </c>
      <c r="AJ412" t="str">
        <f>IF(ISBLANK('Measure and Project Input'!AR420),"",'Measure and Project Input'!AR420)</f>
        <v/>
      </c>
      <c r="AK412" t="str">
        <f>IF(ISBLANK('Measure and Project Input'!AS420),"",'Measure and Project Input'!AS420)</f>
        <v/>
      </c>
      <c r="AL412" t="str">
        <f>IF(ISBLANK('Measure and Project Input'!AT420),"",'Measure and Project Input'!AT420)</f>
        <v/>
      </c>
      <c r="AM412" t="str">
        <f>IF(ISBLANK('Measure and Project Input'!AU420),"",'Measure and Project Input'!AU420)</f>
        <v/>
      </c>
      <c r="AN412" t="str">
        <f>IF(ISBLANK('Measure and Project Input'!AV420),"",'Measure and Project Input'!AV420)</f>
        <v/>
      </c>
      <c r="AO412" t="str">
        <f>IF(ISBLANK('Measure and Project Input'!AW420),"",'Measure and Project Input'!AW420)</f>
        <v/>
      </c>
      <c r="AP412" t="str">
        <f>IF(ISBLANK('Measure and Project Input'!AX420),"",'Measure and Project Input'!AX420)</f>
        <v/>
      </c>
      <c r="AQ412" t="str">
        <f>IF(ISBLANK('Measure and Project Input'!AY420),"",'Measure and Project Input'!AY420)</f>
        <v/>
      </c>
      <c r="AR412" t="str">
        <f>IF(ISBLANK('Measure and Project Input'!AZ420),"",'Measure and Project Input'!AZ420)</f>
        <v/>
      </c>
      <c r="AS412" t="str">
        <f>IF(ISBLANK('Measure and Project Input'!BA420),"",'Measure and Project Input'!BA420)</f>
        <v/>
      </c>
      <c r="AT412" t="str">
        <f>IF(ISBLANK('Measure and Project Input'!BB420),"",'Measure and Project Input'!BB420)</f>
        <v/>
      </c>
      <c r="AU412" t="str">
        <f>IF(ISBLANK('Measure and Project Input'!BC420),"",'Measure and Project Input'!BC420)</f>
        <v/>
      </c>
      <c r="AV412" t="str">
        <f>IF(ISBLANK('Measure and Project Input'!BD420),"",'Measure and Project Input'!BD420)</f>
        <v/>
      </c>
    </row>
    <row r="413" spans="1:48" x14ac:dyDescent="0.2">
      <c r="A413" t="str">
        <f>IF(ISBLANK('Measure and Project Input'!W421),"",'Measure and Project Input'!W421)</f>
        <v/>
      </c>
      <c r="B413" t="str">
        <f ca="1">IF(ISBLANK('Measure and Project Input'!X421),IF(ISBLANK('Measure and Project Input'!BY421),"",'Measure and Project Input'!BY421),'Measure and Project Input'!X421)</f>
        <v/>
      </c>
      <c r="C413" t="str">
        <f>IF(ISBLANK('Measure and Project Input'!Y421),"",'Measure and Project Input'!Y421)</f>
        <v/>
      </c>
      <c r="D413" t="str">
        <f>IF(ISBLANK('Measure and Project Input'!Z421),"",'Measure and Project Input'!Z421)</f>
        <v/>
      </c>
      <c r="E413" t="str">
        <f>IF(ISBLANK('Measure and Project Input'!AA421),"",'Measure and Project Input'!AA421)</f>
        <v/>
      </c>
      <c r="F413" t="str">
        <f>IF(ISBLANK('Measure and Project Input'!AB421),"",'Measure and Project Input'!AB421)</f>
        <v/>
      </c>
      <c r="G413" t="str">
        <f>IF(ISBLANK('Measure and Project Input'!AC421),"",'Measure and Project Input'!AC421)</f>
        <v/>
      </c>
      <c r="H413" t="str">
        <f>IF(ISBLANK('Measure and Project Input'!AD421),"",'Measure and Project Input'!AD421)</f>
        <v/>
      </c>
      <c r="I413" t="str">
        <f>IF(ISBLANK('Measure and Project Input'!AE421),"",'Measure and Project Input'!AE421)</f>
        <v/>
      </c>
      <c r="J413" t="str">
        <f>IF(ISBLANK('Measure and Project Input'!AF421),"",'Measure and Project Input'!AF421)</f>
        <v/>
      </c>
      <c r="K413" t="str">
        <f ca="1">IF(ISBLANK('Measure and Project Input'!BE421),"",'Measure and Project Input'!BE421)</f>
        <v/>
      </c>
      <c r="T413" t="str">
        <f>IF(ISBLANK('Measure and Project Input'!BH421),"",'Measure and Project Input'!BH421)</f>
        <v/>
      </c>
      <c r="U413" t="str">
        <f>IF(ISBLANK('Measure and Project Input'!BI421),"",'Measure and Project Input'!BI421)</f>
        <v/>
      </c>
      <c r="V413" t="str">
        <f>IF(ISBLANK('Measure and Project Input'!BJ421),"",'Measure and Project Input'!BJ421)</f>
        <v/>
      </c>
      <c r="W413" t="str">
        <f>IF(ISBLANK('Measure and Project Input'!BK421),"",'Measure and Project Input'!BK421)</f>
        <v/>
      </c>
      <c r="X413" t="str">
        <f>IF(ISBLANK('Measure and Project Input'!BL421),"",'Measure and Project Input'!BL421)</f>
        <v/>
      </c>
      <c r="Y413" t="str">
        <f>IF(ISBLANK('Measure and Project Input'!BM421),"",'Measure and Project Input'!BM421)</f>
        <v/>
      </c>
      <c r="Z413" t="str">
        <f>IF(ISBLANK('Measure and Project Input'!BN421),"",'Measure and Project Input'!BN421)</f>
        <v/>
      </c>
      <c r="AA413" t="str">
        <f>IF(ISBLANK('Measure and Project Input'!BO421),"",'Measure and Project Input'!BO421)</f>
        <v/>
      </c>
      <c r="AC413" t="str">
        <f>IF(ISBLANK('Measure and Project Input'!P421),"",'Measure and Project Input'!P421)</f>
        <v/>
      </c>
      <c r="AD413" t="str">
        <f>IF(ISBLANK('Measure and Project Input'!AG421),"",'Measure and Project Input'!AG421)</f>
        <v/>
      </c>
      <c r="AE413" t="str">
        <f>IF(ISBLANK('Measure and Project Input'!AH421),"",'Measure and Project Input'!AH421)</f>
        <v/>
      </c>
      <c r="AF413" t="str">
        <f>IF(ISBLANK('Measure and Project Input'!AN421),"",'Measure and Project Input'!AN421)</f>
        <v/>
      </c>
      <c r="AG413" t="str">
        <f>IF(ISBLANK('Measure and Project Input'!AO421),"",'Measure and Project Input'!AO421)</f>
        <v/>
      </c>
      <c r="AH413" t="str">
        <f>IF(ISBLANK('Measure and Project Input'!AP421),"",'Measure and Project Input'!AP421)</f>
        <v/>
      </c>
      <c r="AI413" t="str">
        <f>IF(ISBLANK('Measure and Project Input'!AQ421),"",'Measure and Project Input'!AQ421)</f>
        <v/>
      </c>
      <c r="AJ413" t="str">
        <f>IF(ISBLANK('Measure and Project Input'!AR421),"",'Measure and Project Input'!AR421)</f>
        <v/>
      </c>
      <c r="AK413" t="str">
        <f>IF(ISBLANK('Measure and Project Input'!AS421),"",'Measure and Project Input'!AS421)</f>
        <v/>
      </c>
      <c r="AL413" t="str">
        <f>IF(ISBLANK('Measure and Project Input'!AT421),"",'Measure and Project Input'!AT421)</f>
        <v/>
      </c>
      <c r="AM413" t="str">
        <f>IF(ISBLANK('Measure and Project Input'!AU421),"",'Measure and Project Input'!AU421)</f>
        <v/>
      </c>
      <c r="AN413" t="str">
        <f>IF(ISBLANK('Measure and Project Input'!AV421),"",'Measure and Project Input'!AV421)</f>
        <v/>
      </c>
      <c r="AO413" t="str">
        <f>IF(ISBLANK('Measure and Project Input'!AW421),"",'Measure and Project Input'!AW421)</f>
        <v/>
      </c>
      <c r="AP413" t="str">
        <f>IF(ISBLANK('Measure and Project Input'!AX421),"",'Measure and Project Input'!AX421)</f>
        <v/>
      </c>
      <c r="AQ413" t="str">
        <f>IF(ISBLANK('Measure and Project Input'!AY421),"",'Measure and Project Input'!AY421)</f>
        <v/>
      </c>
      <c r="AR413" t="str">
        <f>IF(ISBLANK('Measure and Project Input'!AZ421),"",'Measure and Project Input'!AZ421)</f>
        <v/>
      </c>
      <c r="AS413" t="str">
        <f>IF(ISBLANK('Measure and Project Input'!BA421),"",'Measure and Project Input'!BA421)</f>
        <v/>
      </c>
      <c r="AT413" t="str">
        <f>IF(ISBLANK('Measure and Project Input'!BB421),"",'Measure and Project Input'!BB421)</f>
        <v/>
      </c>
      <c r="AU413" t="str">
        <f>IF(ISBLANK('Measure and Project Input'!BC421),"",'Measure and Project Input'!BC421)</f>
        <v/>
      </c>
      <c r="AV413" t="str">
        <f>IF(ISBLANK('Measure and Project Input'!BD421),"",'Measure and Project Input'!BD421)</f>
        <v/>
      </c>
    </row>
    <row r="414" spans="1:48" x14ac:dyDescent="0.2">
      <c r="A414" t="str">
        <f>IF(ISBLANK('Measure and Project Input'!W422),"",'Measure and Project Input'!W422)</f>
        <v/>
      </c>
      <c r="B414" t="str">
        <f ca="1">IF(ISBLANK('Measure and Project Input'!X422),IF(ISBLANK('Measure and Project Input'!BY422),"",'Measure and Project Input'!BY422),'Measure and Project Input'!X422)</f>
        <v/>
      </c>
      <c r="C414" t="str">
        <f>IF(ISBLANK('Measure and Project Input'!Y422),"",'Measure and Project Input'!Y422)</f>
        <v/>
      </c>
      <c r="D414" t="str">
        <f>IF(ISBLANK('Measure and Project Input'!Z422),"",'Measure and Project Input'!Z422)</f>
        <v/>
      </c>
      <c r="E414" t="str">
        <f>IF(ISBLANK('Measure and Project Input'!AA422),"",'Measure and Project Input'!AA422)</f>
        <v/>
      </c>
      <c r="F414" t="str">
        <f>IF(ISBLANK('Measure and Project Input'!AB422),"",'Measure and Project Input'!AB422)</f>
        <v/>
      </c>
      <c r="G414" t="str">
        <f>IF(ISBLANK('Measure and Project Input'!AC422),"",'Measure and Project Input'!AC422)</f>
        <v/>
      </c>
      <c r="H414" t="str">
        <f>IF(ISBLANK('Measure and Project Input'!AD422),"",'Measure and Project Input'!AD422)</f>
        <v/>
      </c>
      <c r="I414" t="str">
        <f>IF(ISBLANK('Measure and Project Input'!AE422),"",'Measure and Project Input'!AE422)</f>
        <v/>
      </c>
      <c r="J414" t="str">
        <f>IF(ISBLANK('Measure and Project Input'!AF422),"",'Measure and Project Input'!AF422)</f>
        <v/>
      </c>
      <c r="K414" t="str">
        <f ca="1">IF(ISBLANK('Measure and Project Input'!BE422),"",'Measure and Project Input'!BE422)</f>
        <v/>
      </c>
      <c r="T414" t="str">
        <f>IF(ISBLANK('Measure and Project Input'!BH422),"",'Measure and Project Input'!BH422)</f>
        <v/>
      </c>
      <c r="U414" t="str">
        <f>IF(ISBLANK('Measure and Project Input'!BI422),"",'Measure and Project Input'!BI422)</f>
        <v/>
      </c>
      <c r="V414" t="str">
        <f>IF(ISBLANK('Measure and Project Input'!BJ422),"",'Measure and Project Input'!BJ422)</f>
        <v/>
      </c>
      <c r="W414" t="str">
        <f>IF(ISBLANK('Measure and Project Input'!BK422),"",'Measure and Project Input'!BK422)</f>
        <v/>
      </c>
      <c r="X414" t="str">
        <f>IF(ISBLANK('Measure and Project Input'!BL422),"",'Measure and Project Input'!BL422)</f>
        <v/>
      </c>
      <c r="Y414" t="str">
        <f>IF(ISBLANK('Measure and Project Input'!BM422),"",'Measure and Project Input'!BM422)</f>
        <v/>
      </c>
      <c r="Z414" t="str">
        <f>IF(ISBLANK('Measure and Project Input'!BN422),"",'Measure and Project Input'!BN422)</f>
        <v/>
      </c>
      <c r="AA414" t="str">
        <f>IF(ISBLANK('Measure and Project Input'!BO422),"",'Measure and Project Input'!BO422)</f>
        <v/>
      </c>
      <c r="AC414" t="str">
        <f>IF(ISBLANK('Measure and Project Input'!P422),"",'Measure and Project Input'!P422)</f>
        <v/>
      </c>
      <c r="AD414" t="str">
        <f>IF(ISBLANK('Measure and Project Input'!AG422),"",'Measure and Project Input'!AG422)</f>
        <v/>
      </c>
      <c r="AE414" t="str">
        <f>IF(ISBLANK('Measure and Project Input'!AH422),"",'Measure and Project Input'!AH422)</f>
        <v/>
      </c>
      <c r="AF414" t="str">
        <f>IF(ISBLANK('Measure and Project Input'!AN422),"",'Measure and Project Input'!AN422)</f>
        <v/>
      </c>
      <c r="AG414" t="str">
        <f>IF(ISBLANK('Measure and Project Input'!AO422),"",'Measure and Project Input'!AO422)</f>
        <v/>
      </c>
      <c r="AH414" t="str">
        <f>IF(ISBLANK('Measure and Project Input'!AP422),"",'Measure and Project Input'!AP422)</f>
        <v/>
      </c>
      <c r="AI414" t="str">
        <f>IF(ISBLANK('Measure and Project Input'!AQ422),"",'Measure and Project Input'!AQ422)</f>
        <v/>
      </c>
      <c r="AJ414" t="str">
        <f>IF(ISBLANK('Measure and Project Input'!AR422),"",'Measure and Project Input'!AR422)</f>
        <v/>
      </c>
      <c r="AK414" t="str">
        <f>IF(ISBLANK('Measure and Project Input'!AS422),"",'Measure and Project Input'!AS422)</f>
        <v/>
      </c>
      <c r="AL414" t="str">
        <f>IF(ISBLANK('Measure and Project Input'!AT422),"",'Measure and Project Input'!AT422)</f>
        <v/>
      </c>
      <c r="AM414" t="str">
        <f>IF(ISBLANK('Measure and Project Input'!AU422),"",'Measure and Project Input'!AU422)</f>
        <v/>
      </c>
      <c r="AN414" t="str">
        <f>IF(ISBLANK('Measure and Project Input'!AV422),"",'Measure and Project Input'!AV422)</f>
        <v/>
      </c>
      <c r="AO414" t="str">
        <f>IF(ISBLANK('Measure and Project Input'!AW422),"",'Measure and Project Input'!AW422)</f>
        <v/>
      </c>
      <c r="AP414" t="str">
        <f>IF(ISBLANK('Measure and Project Input'!AX422),"",'Measure and Project Input'!AX422)</f>
        <v/>
      </c>
      <c r="AQ414" t="str">
        <f>IF(ISBLANK('Measure and Project Input'!AY422),"",'Measure and Project Input'!AY422)</f>
        <v/>
      </c>
      <c r="AR414" t="str">
        <f>IF(ISBLANK('Measure and Project Input'!AZ422),"",'Measure and Project Input'!AZ422)</f>
        <v/>
      </c>
      <c r="AS414" t="str">
        <f>IF(ISBLANK('Measure and Project Input'!BA422),"",'Measure and Project Input'!BA422)</f>
        <v/>
      </c>
      <c r="AT414" t="str">
        <f>IF(ISBLANK('Measure and Project Input'!BB422),"",'Measure and Project Input'!BB422)</f>
        <v/>
      </c>
      <c r="AU414" t="str">
        <f>IF(ISBLANK('Measure and Project Input'!BC422),"",'Measure and Project Input'!BC422)</f>
        <v/>
      </c>
      <c r="AV414" t="str">
        <f>IF(ISBLANK('Measure and Project Input'!BD422),"",'Measure and Project Input'!BD422)</f>
        <v/>
      </c>
    </row>
    <row r="415" spans="1:48" x14ac:dyDescent="0.2">
      <c r="A415" t="str">
        <f>IF(ISBLANK('Measure and Project Input'!W423),"",'Measure and Project Input'!W423)</f>
        <v/>
      </c>
      <c r="B415" t="str">
        <f ca="1">IF(ISBLANK('Measure and Project Input'!X423),IF(ISBLANK('Measure and Project Input'!BY423),"",'Measure and Project Input'!BY423),'Measure and Project Input'!X423)</f>
        <v/>
      </c>
      <c r="C415" t="str">
        <f>IF(ISBLANK('Measure and Project Input'!Y423),"",'Measure and Project Input'!Y423)</f>
        <v/>
      </c>
      <c r="D415" t="str">
        <f>IF(ISBLANK('Measure and Project Input'!Z423),"",'Measure and Project Input'!Z423)</f>
        <v/>
      </c>
      <c r="E415" t="str">
        <f>IF(ISBLANK('Measure and Project Input'!AA423),"",'Measure and Project Input'!AA423)</f>
        <v/>
      </c>
      <c r="F415" t="str">
        <f>IF(ISBLANK('Measure and Project Input'!AB423),"",'Measure and Project Input'!AB423)</f>
        <v/>
      </c>
      <c r="G415" t="str">
        <f>IF(ISBLANK('Measure and Project Input'!AC423),"",'Measure and Project Input'!AC423)</f>
        <v/>
      </c>
      <c r="H415" t="str">
        <f>IF(ISBLANK('Measure and Project Input'!AD423),"",'Measure and Project Input'!AD423)</f>
        <v/>
      </c>
      <c r="I415" t="str">
        <f>IF(ISBLANK('Measure and Project Input'!AE423),"",'Measure and Project Input'!AE423)</f>
        <v/>
      </c>
      <c r="J415" t="str">
        <f>IF(ISBLANK('Measure and Project Input'!AF423),"",'Measure and Project Input'!AF423)</f>
        <v/>
      </c>
      <c r="K415" t="str">
        <f ca="1">IF(ISBLANK('Measure and Project Input'!BE423),"",'Measure and Project Input'!BE423)</f>
        <v/>
      </c>
      <c r="T415" t="str">
        <f>IF(ISBLANK('Measure and Project Input'!BH423),"",'Measure and Project Input'!BH423)</f>
        <v/>
      </c>
      <c r="U415" t="str">
        <f>IF(ISBLANK('Measure and Project Input'!BI423),"",'Measure and Project Input'!BI423)</f>
        <v/>
      </c>
      <c r="V415" t="str">
        <f>IF(ISBLANK('Measure and Project Input'!BJ423),"",'Measure and Project Input'!BJ423)</f>
        <v/>
      </c>
      <c r="W415" t="str">
        <f>IF(ISBLANK('Measure and Project Input'!BK423),"",'Measure and Project Input'!BK423)</f>
        <v/>
      </c>
      <c r="X415" t="str">
        <f>IF(ISBLANK('Measure and Project Input'!BL423),"",'Measure and Project Input'!BL423)</f>
        <v/>
      </c>
      <c r="Y415" t="str">
        <f>IF(ISBLANK('Measure and Project Input'!BM423),"",'Measure and Project Input'!BM423)</f>
        <v/>
      </c>
      <c r="Z415" t="str">
        <f>IF(ISBLANK('Measure and Project Input'!BN423),"",'Measure and Project Input'!BN423)</f>
        <v/>
      </c>
      <c r="AA415" t="str">
        <f>IF(ISBLANK('Measure and Project Input'!BO423),"",'Measure and Project Input'!BO423)</f>
        <v/>
      </c>
      <c r="AC415" t="str">
        <f>IF(ISBLANK('Measure and Project Input'!P423),"",'Measure and Project Input'!P423)</f>
        <v/>
      </c>
      <c r="AD415" t="str">
        <f>IF(ISBLANK('Measure and Project Input'!AG423),"",'Measure and Project Input'!AG423)</f>
        <v/>
      </c>
      <c r="AE415" t="str">
        <f>IF(ISBLANK('Measure and Project Input'!AH423),"",'Measure and Project Input'!AH423)</f>
        <v/>
      </c>
      <c r="AF415" t="str">
        <f>IF(ISBLANK('Measure and Project Input'!AN423),"",'Measure and Project Input'!AN423)</f>
        <v/>
      </c>
      <c r="AG415" t="str">
        <f>IF(ISBLANK('Measure and Project Input'!AO423),"",'Measure and Project Input'!AO423)</f>
        <v/>
      </c>
      <c r="AH415" t="str">
        <f>IF(ISBLANK('Measure and Project Input'!AP423),"",'Measure and Project Input'!AP423)</f>
        <v/>
      </c>
      <c r="AI415" t="str">
        <f>IF(ISBLANK('Measure and Project Input'!AQ423),"",'Measure and Project Input'!AQ423)</f>
        <v/>
      </c>
      <c r="AJ415" t="str">
        <f>IF(ISBLANK('Measure and Project Input'!AR423),"",'Measure and Project Input'!AR423)</f>
        <v/>
      </c>
      <c r="AK415" t="str">
        <f>IF(ISBLANK('Measure and Project Input'!AS423),"",'Measure and Project Input'!AS423)</f>
        <v/>
      </c>
      <c r="AL415" t="str">
        <f>IF(ISBLANK('Measure and Project Input'!AT423),"",'Measure and Project Input'!AT423)</f>
        <v/>
      </c>
      <c r="AM415" t="str">
        <f>IF(ISBLANK('Measure and Project Input'!AU423),"",'Measure and Project Input'!AU423)</f>
        <v/>
      </c>
      <c r="AN415" t="str">
        <f>IF(ISBLANK('Measure and Project Input'!AV423),"",'Measure and Project Input'!AV423)</f>
        <v/>
      </c>
      <c r="AO415" t="str">
        <f>IF(ISBLANK('Measure and Project Input'!AW423),"",'Measure and Project Input'!AW423)</f>
        <v/>
      </c>
      <c r="AP415" t="str">
        <f>IF(ISBLANK('Measure and Project Input'!AX423),"",'Measure and Project Input'!AX423)</f>
        <v/>
      </c>
      <c r="AQ415" t="str">
        <f>IF(ISBLANK('Measure and Project Input'!AY423),"",'Measure and Project Input'!AY423)</f>
        <v/>
      </c>
      <c r="AR415" t="str">
        <f>IF(ISBLANK('Measure and Project Input'!AZ423),"",'Measure and Project Input'!AZ423)</f>
        <v/>
      </c>
      <c r="AS415" t="str">
        <f>IF(ISBLANK('Measure and Project Input'!BA423),"",'Measure and Project Input'!BA423)</f>
        <v/>
      </c>
      <c r="AT415" t="str">
        <f>IF(ISBLANK('Measure and Project Input'!BB423),"",'Measure and Project Input'!BB423)</f>
        <v/>
      </c>
      <c r="AU415" t="str">
        <f>IF(ISBLANK('Measure and Project Input'!BC423),"",'Measure and Project Input'!BC423)</f>
        <v/>
      </c>
      <c r="AV415" t="str">
        <f>IF(ISBLANK('Measure and Project Input'!BD423),"",'Measure and Project Input'!BD423)</f>
        <v/>
      </c>
    </row>
    <row r="416" spans="1:48" x14ac:dyDescent="0.2">
      <c r="A416" t="str">
        <f>IF(ISBLANK('Measure and Project Input'!W424),"",'Measure and Project Input'!W424)</f>
        <v/>
      </c>
      <c r="B416" t="str">
        <f ca="1">IF(ISBLANK('Measure and Project Input'!X424),IF(ISBLANK('Measure and Project Input'!BY424),"",'Measure and Project Input'!BY424),'Measure and Project Input'!X424)</f>
        <v/>
      </c>
      <c r="C416" t="str">
        <f>IF(ISBLANK('Measure and Project Input'!Y424),"",'Measure and Project Input'!Y424)</f>
        <v/>
      </c>
      <c r="D416" t="str">
        <f>IF(ISBLANK('Measure and Project Input'!Z424),"",'Measure and Project Input'!Z424)</f>
        <v/>
      </c>
      <c r="E416" t="str">
        <f>IF(ISBLANK('Measure and Project Input'!AA424),"",'Measure and Project Input'!AA424)</f>
        <v/>
      </c>
      <c r="F416" t="str">
        <f>IF(ISBLANK('Measure and Project Input'!AB424),"",'Measure and Project Input'!AB424)</f>
        <v/>
      </c>
      <c r="G416" t="str">
        <f>IF(ISBLANK('Measure and Project Input'!AC424),"",'Measure and Project Input'!AC424)</f>
        <v/>
      </c>
      <c r="H416" t="str">
        <f>IF(ISBLANK('Measure and Project Input'!AD424),"",'Measure and Project Input'!AD424)</f>
        <v/>
      </c>
      <c r="I416" t="str">
        <f>IF(ISBLANK('Measure and Project Input'!AE424),"",'Measure and Project Input'!AE424)</f>
        <v/>
      </c>
      <c r="J416" t="str">
        <f>IF(ISBLANK('Measure and Project Input'!AF424),"",'Measure and Project Input'!AF424)</f>
        <v/>
      </c>
      <c r="K416" t="str">
        <f ca="1">IF(ISBLANK('Measure and Project Input'!BE424),"",'Measure and Project Input'!BE424)</f>
        <v/>
      </c>
      <c r="T416" t="str">
        <f>IF(ISBLANK('Measure and Project Input'!BH424),"",'Measure and Project Input'!BH424)</f>
        <v/>
      </c>
      <c r="U416" t="str">
        <f>IF(ISBLANK('Measure and Project Input'!BI424),"",'Measure and Project Input'!BI424)</f>
        <v/>
      </c>
      <c r="V416" t="str">
        <f>IF(ISBLANK('Measure and Project Input'!BJ424),"",'Measure and Project Input'!BJ424)</f>
        <v/>
      </c>
      <c r="W416" t="str">
        <f>IF(ISBLANK('Measure and Project Input'!BK424),"",'Measure and Project Input'!BK424)</f>
        <v/>
      </c>
      <c r="X416" t="str">
        <f>IF(ISBLANK('Measure and Project Input'!BL424),"",'Measure and Project Input'!BL424)</f>
        <v/>
      </c>
      <c r="Y416" t="str">
        <f>IF(ISBLANK('Measure and Project Input'!BM424),"",'Measure and Project Input'!BM424)</f>
        <v/>
      </c>
      <c r="Z416" t="str">
        <f>IF(ISBLANK('Measure and Project Input'!BN424),"",'Measure and Project Input'!BN424)</f>
        <v/>
      </c>
      <c r="AA416" t="str">
        <f>IF(ISBLANK('Measure and Project Input'!BO424),"",'Measure and Project Input'!BO424)</f>
        <v/>
      </c>
      <c r="AC416" t="str">
        <f>IF(ISBLANK('Measure and Project Input'!P424),"",'Measure and Project Input'!P424)</f>
        <v/>
      </c>
      <c r="AD416" t="str">
        <f>IF(ISBLANK('Measure and Project Input'!AG424),"",'Measure and Project Input'!AG424)</f>
        <v/>
      </c>
      <c r="AE416" t="str">
        <f>IF(ISBLANK('Measure and Project Input'!AH424),"",'Measure and Project Input'!AH424)</f>
        <v/>
      </c>
      <c r="AF416" t="str">
        <f>IF(ISBLANK('Measure and Project Input'!AN424),"",'Measure and Project Input'!AN424)</f>
        <v/>
      </c>
      <c r="AG416" t="str">
        <f>IF(ISBLANK('Measure and Project Input'!AO424),"",'Measure and Project Input'!AO424)</f>
        <v/>
      </c>
      <c r="AH416" t="str">
        <f>IF(ISBLANK('Measure and Project Input'!AP424),"",'Measure and Project Input'!AP424)</f>
        <v/>
      </c>
      <c r="AI416" t="str">
        <f>IF(ISBLANK('Measure and Project Input'!AQ424),"",'Measure and Project Input'!AQ424)</f>
        <v/>
      </c>
      <c r="AJ416" t="str">
        <f>IF(ISBLANK('Measure and Project Input'!AR424),"",'Measure and Project Input'!AR424)</f>
        <v/>
      </c>
      <c r="AK416" t="str">
        <f>IF(ISBLANK('Measure and Project Input'!AS424),"",'Measure and Project Input'!AS424)</f>
        <v/>
      </c>
      <c r="AL416" t="str">
        <f>IF(ISBLANK('Measure and Project Input'!AT424),"",'Measure and Project Input'!AT424)</f>
        <v/>
      </c>
      <c r="AM416" t="str">
        <f>IF(ISBLANK('Measure and Project Input'!AU424),"",'Measure and Project Input'!AU424)</f>
        <v/>
      </c>
      <c r="AN416" t="str">
        <f>IF(ISBLANK('Measure and Project Input'!AV424),"",'Measure and Project Input'!AV424)</f>
        <v/>
      </c>
      <c r="AO416" t="str">
        <f>IF(ISBLANK('Measure and Project Input'!AW424),"",'Measure and Project Input'!AW424)</f>
        <v/>
      </c>
      <c r="AP416" t="str">
        <f>IF(ISBLANK('Measure and Project Input'!AX424),"",'Measure and Project Input'!AX424)</f>
        <v/>
      </c>
      <c r="AQ416" t="str">
        <f>IF(ISBLANK('Measure and Project Input'!AY424),"",'Measure and Project Input'!AY424)</f>
        <v/>
      </c>
      <c r="AR416" t="str">
        <f>IF(ISBLANK('Measure and Project Input'!AZ424),"",'Measure and Project Input'!AZ424)</f>
        <v/>
      </c>
      <c r="AS416" t="str">
        <f>IF(ISBLANK('Measure and Project Input'!BA424),"",'Measure and Project Input'!BA424)</f>
        <v/>
      </c>
      <c r="AT416" t="str">
        <f>IF(ISBLANK('Measure and Project Input'!BB424),"",'Measure and Project Input'!BB424)</f>
        <v/>
      </c>
      <c r="AU416" t="str">
        <f>IF(ISBLANK('Measure and Project Input'!BC424),"",'Measure and Project Input'!BC424)</f>
        <v/>
      </c>
      <c r="AV416" t="str">
        <f>IF(ISBLANK('Measure and Project Input'!BD424),"",'Measure and Project Input'!BD424)</f>
        <v/>
      </c>
    </row>
    <row r="417" spans="1:48" x14ac:dyDescent="0.2">
      <c r="A417" t="str">
        <f>IF(ISBLANK('Measure and Project Input'!W425),"",'Measure and Project Input'!W425)</f>
        <v/>
      </c>
      <c r="B417" t="str">
        <f ca="1">IF(ISBLANK('Measure and Project Input'!X425),IF(ISBLANK('Measure and Project Input'!BY425),"",'Measure and Project Input'!BY425),'Measure and Project Input'!X425)</f>
        <v/>
      </c>
      <c r="C417" t="str">
        <f>IF(ISBLANK('Measure and Project Input'!Y425),"",'Measure and Project Input'!Y425)</f>
        <v/>
      </c>
      <c r="D417" t="str">
        <f>IF(ISBLANK('Measure and Project Input'!Z425),"",'Measure and Project Input'!Z425)</f>
        <v/>
      </c>
      <c r="E417" t="str">
        <f>IF(ISBLANK('Measure and Project Input'!AA425),"",'Measure and Project Input'!AA425)</f>
        <v/>
      </c>
      <c r="F417" t="str">
        <f>IF(ISBLANK('Measure and Project Input'!AB425),"",'Measure and Project Input'!AB425)</f>
        <v/>
      </c>
      <c r="G417" t="str">
        <f>IF(ISBLANK('Measure and Project Input'!AC425),"",'Measure and Project Input'!AC425)</f>
        <v/>
      </c>
      <c r="H417" t="str">
        <f>IF(ISBLANK('Measure and Project Input'!AD425),"",'Measure and Project Input'!AD425)</f>
        <v/>
      </c>
      <c r="I417" t="str">
        <f>IF(ISBLANK('Measure and Project Input'!AE425),"",'Measure and Project Input'!AE425)</f>
        <v/>
      </c>
      <c r="J417" t="str">
        <f>IF(ISBLANK('Measure and Project Input'!AF425),"",'Measure and Project Input'!AF425)</f>
        <v/>
      </c>
      <c r="K417" t="str">
        <f ca="1">IF(ISBLANK('Measure and Project Input'!BE425),"",'Measure and Project Input'!BE425)</f>
        <v/>
      </c>
      <c r="T417" t="str">
        <f>IF(ISBLANK('Measure and Project Input'!BH425),"",'Measure and Project Input'!BH425)</f>
        <v/>
      </c>
      <c r="U417" t="str">
        <f>IF(ISBLANK('Measure and Project Input'!BI425),"",'Measure and Project Input'!BI425)</f>
        <v/>
      </c>
      <c r="V417" t="str">
        <f>IF(ISBLANK('Measure and Project Input'!BJ425),"",'Measure and Project Input'!BJ425)</f>
        <v/>
      </c>
      <c r="W417" t="str">
        <f>IF(ISBLANK('Measure and Project Input'!BK425),"",'Measure and Project Input'!BK425)</f>
        <v/>
      </c>
      <c r="X417" t="str">
        <f>IF(ISBLANK('Measure and Project Input'!BL425),"",'Measure and Project Input'!BL425)</f>
        <v/>
      </c>
      <c r="Y417" t="str">
        <f>IF(ISBLANK('Measure and Project Input'!BM425),"",'Measure and Project Input'!BM425)</f>
        <v/>
      </c>
      <c r="Z417" t="str">
        <f>IF(ISBLANK('Measure and Project Input'!BN425),"",'Measure and Project Input'!BN425)</f>
        <v/>
      </c>
      <c r="AA417" t="str">
        <f>IF(ISBLANK('Measure and Project Input'!BO425),"",'Measure and Project Input'!BO425)</f>
        <v/>
      </c>
      <c r="AC417" t="str">
        <f>IF(ISBLANK('Measure and Project Input'!P425),"",'Measure and Project Input'!P425)</f>
        <v/>
      </c>
      <c r="AD417" t="str">
        <f>IF(ISBLANK('Measure and Project Input'!AG425),"",'Measure and Project Input'!AG425)</f>
        <v/>
      </c>
      <c r="AE417" t="str">
        <f>IF(ISBLANK('Measure and Project Input'!AH425),"",'Measure and Project Input'!AH425)</f>
        <v/>
      </c>
      <c r="AF417" t="str">
        <f>IF(ISBLANK('Measure and Project Input'!AN425),"",'Measure and Project Input'!AN425)</f>
        <v/>
      </c>
      <c r="AG417" t="str">
        <f>IF(ISBLANK('Measure and Project Input'!AO425),"",'Measure and Project Input'!AO425)</f>
        <v/>
      </c>
      <c r="AH417" t="str">
        <f>IF(ISBLANK('Measure and Project Input'!AP425),"",'Measure and Project Input'!AP425)</f>
        <v/>
      </c>
      <c r="AI417" t="str">
        <f>IF(ISBLANK('Measure and Project Input'!AQ425),"",'Measure and Project Input'!AQ425)</f>
        <v/>
      </c>
      <c r="AJ417" t="str">
        <f>IF(ISBLANK('Measure and Project Input'!AR425),"",'Measure and Project Input'!AR425)</f>
        <v/>
      </c>
      <c r="AK417" t="str">
        <f>IF(ISBLANK('Measure and Project Input'!AS425),"",'Measure and Project Input'!AS425)</f>
        <v/>
      </c>
      <c r="AL417" t="str">
        <f>IF(ISBLANK('Measure and Project Input'!AT425),"",'Measure and Project Input'!AT425)</f>
        <v/>
      </c>
      <c r="AM417" t="str">
        <f>IF(ISBLANK('Measure and Project Input'!AU425),"",'Measure and Project Input'!AU425)</f>
        <v/>
      </c>
      <c r="AN417" t="str">
        <f>IF(ISBLANK('Measure and Project Input'!AV425),"",'Measure and Project Input'!AV425)</f>
        <v/>
      </c>
      <c r="AO417" t="str">
        <f>IF(ISBLANK('Measure and Project Input'!AW425),"",'Measure and Project Input'!AW425)</f>
        <v/>
      </c>
      <c r="AP417" t="str">
        <f>IF(ISBLANK('Measure and Project Input'!AX425),"",'Measure and Project Input'!AX425)</f>
        <v/>
      </c>
      <c r="AQ417" t="str">
        <f>IF(ISBLANK('Measure and Project Input'!AY425),"",'Measure and Project Input'!AY425)</f>
        <v/>
      </c>
      <c r="AR417" t="str">
        <f>IF(ISBLANK('Measure and Project Input'!AZ425),"",'Measure and Project Input'!AZ425)</f>
        <v/>
      </c>
      <c r="AS417" t="str">
        <f>IF(ISBLANK('Measure and Project Input'!BA425),"",'Measure and Project Input'!BA425)</f>
        <v/>
      </c>
      <c r="AT417" t="str">
        <f>IF(ISBLANK('Measure and Project Input'!BB425),"",'Measure and Project Input'!BB425)</f>
        <v/>
      </c>
      <c r="AU417" t="str">
        <f>IF(ISBLANK('Measure and Project Input'!BC425),"",'Measure and Project Input'!BC425)</f>
        <v/>
      </c>
      <c r="AV417" t="str">
        <f>IF(ISBLANK('Measure and Project Input'!BD425),"",'Measure and Project Input'!BD425)</f>
        <v/>
      </c>
    </row>
    <row r="418" spans="1:48" x14ac:dyDescent="0.2">
      <c r="A418" t="str">
        <f>IF(ISBLANK('Measure and Project Input'!W426),"",'Measure and Project Input'!W426)</f>
        <v/>
      </c>
      <c r="B418" t="str">
        <f ca="1">IF(ISBLANK('Measure and Project Input'!X426),IF(ISBLANK('Measure and Project Input'!BY426),"",'Measure and Project Input'!BY426),'Measure and Project Input'!X426)</f>
        <v/>
      </c>
      <c r="C418" t="str">
        <f>IF(ISBLANK('Measure and Project Input'!Y426),"",'Measure and Project Input'!Y426)</f>
        <v/>
      </c>
      <c r="D418" t="str">
        <f>IF(ISBLANK('Measure and Project Input'!Z426),"",'Measure and Project Input'!Z426)</f>
        <v/>
      </c>
      <c r="E418" t="str">
        <f>IF(ISBLANK('Measure and Project Input'!AA426),"",'Measure and Project Input'!AA426)</f>
        <v/>
      </c>
      <c r="F418" t="str">
        <f>IF(ISBLANK('Measure and Project Input'!AB426),"",'Measure and Project Input'!AB426)</f>
        <v/>
      </c>
      <c r="G418" t="str">
        <f>IF(ISBLANK('Measure and Project Input'!AC426),"",'Measure and Project Input'!AC426)</f>
        <v/>
      </c>
      <c r="H418" t="str">
        <f>IF(ISBLANK('Measure and Project Input'!AD426),"",'Measure and Project Input'!AD426)</f>
        <v/>
      </c>
      <c r="I418" t="str">
        <f>IF(ISBLANK('Measure and Project Input'!AE426),"",'Measure and Project Input'!AE426)</f>
        <v/>
      </c>
      <c r="J418" t="str">
        <f>IF(ISBLANK('Measure and Project Input'!AF426),"",'Measure and Project Input'!AF426)</f>
        <v/>
      </c>
      <c r="K418" t="str">
        <f ca="1">IF(ISBLANK('Measure and Project Input'!BE426),"",'Measure and Project Input'!BE426)</f>
        <v/>
      </c>
      <c r="T418" t="str">
        <f>IF(ISBLANK('Measure and Project Input'!BH426),"",'Measure and Project Input'!BH426)</f>
        <v/>
      </c>
      <c r="U418" t="str">
        <f>IF(ISBLANK('Measure and Project Input'!BI426),"",'Measure and Project Input'!BI426)</f>
        <v/>
      </c>
      <c r="V418" t="str">
        <f>IF(ISBLANK('Measure and Project Input'!BJ426),"",'Measure and Project Input'!BJ426)</f>
        <v/>
      </c>
      <c r="W418" t="str">
        <f>IF(ISBLANK('Measure and Project Input'!BK426),"",'Measure and Project Input'!BK426)</f>
        <v/>
      </c>
      <c r="X418" t="str">
        <f>IF(ISBLANK('Measure and Project Input'!BL426),"",'Measure and Project Input'!BL426)</f>
        <v/>
      </c>
      <c r="Y418" t="str">
        <f>IF(ISBLANK('Measure and Project Input'!BM426),"",'Measure and Project Input'!BM426)</f>
        <v/>
      </c>
      <c r="Z418" t="str">
        <f>IF(ISBLANK('Measure and Project Input'!BN426),"",'Measure and Project Input'!BN426)</f>
        <v/>
      </c>
      <c r="AA418" t="str">
        <f>IF(ISBLANK('Measure and Project Input'!BO426),"",'Measure and Project Input'!BO426)</f>
        <v/>
      </c>
      <c r="AC418" t="str">
        <f>IF(ISBLANK('Measure and Project Input'!P426),"",'Measure and Project Input'!P426)</f>
        <v/>
      </c>
      <c r="AD418" t="str">
        <f>IF(ISBLANK('Measure and Project Input'!AG426),"",'Measure and Project Input'!AG426)</f>
        <v/>
      </c>
      <c r="AE418" t="str">
        <f>IF(ISBLANK('Measure and Project Input'!AH426),"",'Measure and Project Input'!AH426)</f>
        <v/>
      </c>
      <c r="AF418" t="str">
        <f>IF(ISBLANK('Measure and Project Input'!AN426),"",'Measure and Project Input'!AN426)</f>
        <v/>
      </c>
      <c r="AG418" t="str">
        <f>IF(ISBLANK('Measure and Project Input'!AO426),"",'Measure and Project Input'!AO426)</f>
        <v/>
      </c>
      <c r="AH418" t="str">
        <f>IF(ISBLANK('Measure and Project Input'!AP426),"",'Measure and Project Input'!AP426)</f>
        <v/>
      </c>
      <c r="AI418" t="str">
        <f>IF(ISBLANK('Measure and Project Input'!AQ426),"",'Measure and Project Input'!AQ426)</f>
        <v/>
      </c>
      <c r="AJ418" t="str">
        <f>IF(ISBLANK('Measure and Project Input'!AR426),"",'Measure and Project Input'!AR426)</f>
        <v/>
      </c>
      <c r="AK418" t="str">
        <f>IF(ISBLANK('Measure and Project Input'!AS426),"",'Measure and Project Input'!AS426)</f>
        <v/>
      </c>
      <c r="AL418" t="str">
        <f>IF(ISBLANK('Measure and Project Input'!AT426),"",'Measure and Project Input'!AT426)</f>
        <v/>
      </c>
      <c r="AM418" t="str">
        <f>IF(ISBLANK('Measure and Project Input'!AU426),"",'Measure and Project Input'!AU426)</f>
        <v/>
      </c>
      <c r="AN418" t="str">
        <f>IF(ISBLANK('Measure and Project Input'!AV426),"",'Measure and Project Input'!AV426)</f>
        <v/>
      </c>
      <c r="AO418" t="str">
        <f>IF(ISBLANK('Measure and Project Input'!AW426),"",'Measure and Project Input'!AW426)</f>
        <v/>
      </c>
      <c r="AP418" t="str">
        <f>IF(ISBLANK('Measure and Project Input'!AX426),"",'Measure and Project Input'!AX426)</f>
        <v/>
      </c>
      <c r="AQ418" t="str">
        <f>IF(ISBLANK('Measure and Project Input'!AY426),"",'Measure and Project Input'!AY426)</f>
        <v/>
      </c>
      <c r="AR418" t="str">
        <f>IF(ISBLANK('Measure and Project Input'!AZ426),"",'Measure and Project Input'!AZ426)</f>
        <v/>
      </c>
      <c r="AS418" t="str">
        <f>IF(ISBLANK('Measure and Project Input'!BA426),"",'Measure and Project Input'!BA426)</f>
        <v/>
      </c>
      <c r="AT418" t="str">
        <f>IF(ISBLANK('Measure and Project Input'!BB426),"",'Measure and Project Input'!BB426)</f>
        <v/>
      </c>
      <c r="AU418" t="str">
        <f>IF(ISBLANK('Measure and Project Input'!BC426),"",'Measure and Project Input'!BC426)</f>
        <v/>
      </c>
      <c r="AV418" t="str">
        <f>IF(ISBLANK('Measure and Project Input'!BD426),"",'Measure and Project Input'!BD426)</f>
        <v/>
      </c>
    </row>
    <row r="419" spans="1:48" x14ac:dyDescent="0.2">
      <c r="A419" t="str">
        <f>IF(ISBLANK('Measure and Project Input'!W427),"",'Measure and Project Input'!W427)</f>
        <v/>
      </c>
      <c r="B419" t="str">
        <f ca="1">IF(ISBLANK('Measure and Project Input'!X427),IF(ISBLANK('Measure and Project Input'!BY427),"",'Measure and Project Input'!BY427),'Measure and Project Input'!X427)</f>
        <v/>
      </c>
      <c r="C419" t="str">
        <f>IF(ISBLANK('Measure and Project Input'!Y427),"",'Measure and Project Input'!Y427)</f>
        <v/>
      </c>
      <c r="D419" t="str">
        <f>IF(ISBLANK('Measure and Project Input'!Z427),"",'Measure and Project Input'!Z427)</f>
        <v/>
      </c>
      <c r="E419" t="str">
        <f>IF(ISBLANK('Measure and Project Input'!AA427),"",'Measure and Project Input'!AA427)</f>
        <v/>
      </c>
      <c r="F419" t="str">
        <f>IF(ISBLANK('Measure and Project Input'!AB427),"",'Measure and Project Input'!AB427)</f>
        <v/>
      </c>
      <c r="G419" t="str">
        <f>IF(ISBLANK('Measure and Project Input'!AC427),"",'Measure and Project Input'!AC427)</f>
        <v/>
      </c>
      <c r="H419" t="str">
        <f>IF(ISBLANK('Measure and Project Input'!AD427),"",'Measure and Project Input'!AD427)</f>
        <v/>
      </c>
      <c r="I419" t="str">
        <f>IF(ISBLANK('Measure and Project Input'!AE427),"",'Measure and Project Input'!AE427)</f>
        <v/>
      </c>
      <c r="J419" t="str">
        <f>IF(ISBLANK('Measure and Project Input'!AF427),"",'Measure and Project Input'!AF427)</f>
        <v/>
      </c>
      <c r="K419" t="str">
        <f ca="1">IF(ISBLANK('Measure and Project Input'!BE427),"",'Measure and Project Input'!BE427)</f>
        <v/>
      </c>
      <c r="T419" t="str">
        <f>IF(ISBLANK('Measure and Project Input'!BH427),"",'Measure and Project Input'!BH427)</f>
        <v/>
      </c>
      <c r="U419" t="str">
        <f>IF(ISBLANK('Measure and Project Input'!BI427),"",'Measure and Project Input'!BI427)</f>
        <v/>
      </c>
      <c r="V419" t="str">
        <f>IF(ISBLANK('Measure and Project Input'!BJ427),"",'Measure and Project Input'!BJ427)</f>
        <v/>
      </c>
      <c r="W419" t="str">
        <f>IF(ISBLANK('Measure and Project Input'!BK427),"",'Measure and Project Input'!BK427)</f>
        <v/>
      </c>
      <c r="X419" t="str">
        <f>IF(ISBLANK('Measure and Project Input'!BL427),"",'Measure and Project Input'!BL427)</f>
        <v/>
      </c>
      <c r="Y419" t="str">
        <f>IF(ISBLANK('Measure and Project Input'!BM427),"",'Measure and Project Input'!BM427)</f>
        <v/>
      </c>
      <c r="Z419" t="str">
        <f>IF(ISBLANK('Measure and Project Input'!BN427),"",'Measure and Project Input'!BN427)</f>
        <v/>
      </c>
      <c r="AA419" t="str">
        <f>IF(ISBLANK('Measure and Project Input'!BO427),"",'Measure and Project Input'!BO427)</f>
        <v/>
      </c>
      <c r="AC419" t="str">
        <f>IF(ISBLANK('Measure and Project Input'!P427),"",'Measure and Project Input'!P427)</f>
        <v/>
      </c>
      <c r="AD419" t="str">
        <f>IF(ISBLANK('Measure and Project Input'!AG427),"",'Measure and Project Input'!AG427)</f>
        <v/>
      </c>
      <c r="AE419" t="str">
        <f>IF(ISBLANK('Measure and Project Input'!AH427),"",'Measure and Project Input'!AH427)</f>
        <v/>
      </c>
      <c r="AF419" t="str">
        <f>IF(ISBLANK('Measure and Project Input'!AN427),"",'Measure and Project Input'!AN427)</f>
        <v/>
      </c>
      <c r="AG419" t="str">
        <f>IF(ISBLANK('Measure and Project Input'!AO427),"",'Measure and Project Input'!AO427)</f>
        <v/>
      </c>
      <c r="AH419" t="str">
        <f>IF(ISBLANK('Measure and Project Input'!AP427),"",'Measure and Project Input'!AP427)</f>
        <v/>
      </c>
      <c r="AI419" t="str">
        <f>IF(ISBLANK('Measure and Project Input'!AQ427),"",'Measure and Project Input'!AQ427)</f>
        <v/>
      </c>
      <c r="AJ419" t="str">
        <f>IF(ISBLANK('Measure and Project Input'!AR427),"",'Measure and Project Input'!AR427)</f>
        <v/>
      </c>
      <c r="AK419" t="str">
        <f>IF(ISBLANK('Measure and Project Input'!AS427),"",'Measure and Project Input'!AS427)</f>
        <v/>
      </c>
      <c r="AL419" t="str">
        <f>IF(ISBLANK('Measure and Project Input'!AT427),"",'Measure and Project Input'!AT427)</f>
        <v/>
      </c>
      <c r="AM419" t="str">
        <f>IF(ISBLANK('Measure and Project Input'!AU427),"",'Measure and Project Input'!AU427)</f>
        <v/>
      </c>
      <c r="AN419" t="str">
        <f>IF(ISBLANK('Measure and Project Input'!AV427),"",'Measure and Project Input'!AV427)</f>
        <v/>
      </c>
      <c r="AO419" t="str">
        <f>IF(ISBLANK('Measure and Project Input'!AW427),"",'Measure and Project Input'!AW427)</f>
        <v/>
      </c>
      <c r="AP419" t="str">
        <f>IF(ISBLANK('Measure and Project Input'!AX427),"",'Measure and Project Input'!AX427)</f>
        <v/>
      </c>
      <c r="AQ419" t="str">
        <f>IF(ISBLANK('Measure and Project Input'!AY427),"",'Measure and Project Input'!AY427)</f>
        <v/>
      </c>
      <c r="AR419" t="str">
        <f>IF(ISBLANK('Measure and Project Input'!AZ427),"",'Measure and Project Input'!AZ427)</f>
        <v/>
      </c>
      <c r="AS419" t="str">
        <f>IF(ISBLANK('Measure and Project Input'!BA427),"",'Measure and Project Input'!BA427)</f>
        <v/>
      </c>
      <c r="AT419" t="str">
        <f>IF(ISBLANK('Measure and Project Input'!BB427),"",'Measure and Project Input'!BB427)</f>
        <v/>
      </c>
      <c r="AU419" t="str">
        <f>IF(ISBLANK('Measure and Project Input'!BC427),"",'Measure and Project Input'!BC427)</f>
        <v/>
      </c>
      <c r="AV419" t="str">
        <f>IF(ISBLANK('Measure and Project Input'!BD427),"",'Measure and Project Input'!BD427)</f>
        <v/>
      </c>
    </row>
    <row r="420" spans="1:48" x14ac:dyDescent="0.2">
      <c r="A420" t="str">
        <f>IF(ISBLANK('Measure and Project Input'!W428),"",'Measure and Project Input'!W428)</f>
        <v/>
      </c>
      <c r="B420" t="str">
        <f ca="1">IF(ISBLANK('Measure and Project Input'!X428),IF(ISBLANK('Measure and Project Input'!BY428),"",'Measure and Project Input'!BY428),'Measure and Project Input'!X428)</f>
        <v/>
      </c>
      <c r="C420" t="str">
        <f>IF(ISBLANK('Measure and Project Input'!Y428),"",'Measure and Project Input'!Y428)</f>
        <v/>
      </c>
      <c r="D420" t="str">
        <f>IF(ISBLANK('Measure and Project Input'!Z428),"",'Measure and Project Input'!Z428)</f>
        <v/>
      </c>
      <c r="E420" t="str">
        <f>IF(ISBLANK('Measure and Project Input'!AA428),"",'Measure and Project Input'!AA428)</f>
        <v/>
      </c>
      <c r="F420" t="str">
        <f>IF(ISBLANK('Measure and Project Input'!AB428),"",'Measure and Project Input'!AB428)</f>
        <v/>
      </c>
      <c r="G420" t="str">
        <f>IF(ISBLANK('Measure and Project Input'!AC428),"",'Measure and Project Input'!AC428)</f>
        <v/>
      </c>
      <c r="H420" t="str">
        <f>IF(ISBLANK('Measure and Project Input'!AD428),"",'Measure and Project Input'!AD428)</f>
        <v/>
      </c>
      <c r="I420" t="str">
        <f>IF(ISBLANK('Measure and Project Input'!AE428),"",'Measure and Project Input'!AE428)</f>
        <v/>
      </c>
      <c r="J420" t="str">
        <f>IF(ISBLANK('Measure and Project Input'!AF428),"",'Measure and Project Input'!AF428)</f>
        <v/>
      </c>
      <c r="K420" t="str">
        <f ca="1">IF(ISBLANK('Measure and Project Input'!BE428),"",'Measure and Project Input'!BE428)</f>
        <v/>
      </c>
      <c r="T420" t="str">
        <f>IF(ISBLANK('Measure and Project Input'!BH428),"",'Measure and Project Input'!BH428)</f>
        <v/>
      </c>
      <c r="U420" t="str">
        <f>IF(ISBLANK('Measure and Project Input'!BI428),"",'Measure and Project Input'!BI428)</f>
        <v/>
      </c>
      <c r="V420" t="str">
        <f>IF(ISBLANK('Measure and Project Input'!BJ428),"",'Measure and Project Input'!BJ428)</f>
        <v/>
      </c>
      <c r="W420" t="str">
        <f>IF(ISBLANK('Measure and Project Input'!BK428),"",'Measure and Project Input'!BK428)</f>
        <v/>
      </c>
      <c r="X420" t="str">
        <f>IF(ISBLANK('Measure and Project Input'!BL428),"",'Measure and Project Input'!BL428)</f>
        <v/>
      </c>
      <c r="Y420" t="str">
        <f>IF(ISBLANK('Measure and Project Input'!BM428),"",'Measure and Project Input'!BM428)</f>
        <v/>
      </c>
      <c r="Z420" t="str">
        <f>IF(ISBLANK('Measure and Project Input'!BN428),"",'Measure and Project Input'!BN428)</f>
        <v/>
      </c>
      <c r="AA420" t="str">
        <f>IF(ISBLANK('Measure and Project Input'!BO428),"",'Measure and Project Input'!BO428)</f>
        <v/>
      </c>
      <c r="AC420" t="str">
        <f>IF(ISBLANK('Measure and Project Input'!P428),"",'Measure and Project Input'!P428)</f>
        <v/>
      </c>
      <c r="AD420" t="str">
        <f>IF(ISBLANK('Measure and Project Input'!AG428),"",'Measure and Project Input'!AG428)</f>
        <v/>
      </c>
      <c r="AE420" t="str">
        <f>IF(ISBLANK('Measure and Project Input'!AH428),"",'Measure and Project Input'!AH428)</f>
        <v/>
      </c>
      <c r="AF420" t="str">
        <f>IF(ISBLANK('Measure and Project Input'!AN428),"",'Measure and Project Input'!AN428)</f>
        <v/>
      </c>
      <c r="AG420" t="str">
        <f>IF(ISBLANK('Measure and Project Input'!AO428),"",'Measure and Project Input'!AO428)</f>
        <v/>
      </c>
      <c r="AH420" t="str">
        <f>IF(ISBLANK('Measure and Project Input'!AP428),"",'Measure and Project Input'!AP428)</f>
        <v/>
      </c>
      <c r="AI420" t="str">
        <f>IF(ISBLANK('Measure and Project Input'!AQ428),"",'Measure and Project Input'!AQ428)</f>
        <v/>
      </c>
      <c r="AJ420" t="str">
        <f>IF(ISBLANK('Measure and Project Input'!AR428),"",'Measure and Project Input'!AR428)</f>
        <v/>
      </c>
      <c r="AK420" t="str">
        <f>IF(ISBLANK('Measure and Project Input'!AS428),"",'Measure and Project Input'!AS428)</f>
        <v/>
      </c>
      <c r="AL420" t="str">
        <f>IF(ISBLANK('Measure and Project Input'!AT428),"",'Measure and Project Input'!AT428)</f>
        <v/>
      </c>
      <c r="AM420" t="str">
        <f>IF(ISBLANK('Measure and Project Input'!AU428),"",'Measure and Project Input'!AU428)</f>
        <v/>
      </c>
      <c r="AN420" t="str">
        <f>IF(ISBLANK('Measure and Project Input'!AV428),"",'Measure and Project Input'!AV428)</f>
        <v/>
      </c>
      <c r="AO420" t="str">
        <f>IF(ISBLANK('Measure and Project Input'!AW428),"",'Measure and Project Input'!AW428)</f>
        <v/>
      </c>
      <c r="AP420" t="str">
        <f>IF(ISBLANK('Measure and Project Input'!AX428),"",'Measure and Project Input'!AX428)</f>
        <v/>
      </c>
      <c r="AQ420" t="str">
        <f>IF(ISBLANK('Measure and Project Input'!AY428),"",'Measure and Project Input'!AY428)</f>
        <v/>
      </c>
      <c r="AR420" t="str">
        <f>IF(ISBLANK('Measure and Project Input'!AZ428),"",'Measure and Project Input'!AZ428)</f>
        <v/>
      </c>
      <c r="AS420" t="str">
        <f>IF(ISBLANK('Measure and Project Input'!BA428),"",'Measure and Project Input'!BA428)</f>
        <v/>
      </c>
      <c r="AT420" t="str">
        <f>IF(ISBLANK('Measure and Project Input'!BB428),"",'Measure and Project Input'!BB428)</f>
        <v/>
      </c>
      <c r="AU420" t="str">
        <f>IF(ISBLANK('Measure and Project Input'!BC428),"",'Measure and Project Input'!BC428)</f>
        <v/>
      </c>
      <c r="AV420" t="str">
        <f>IF(ISBLANK('Measure and Project Input'!BD428),"",'Measure and Project Input'!BD428)</f>
        <v/>
      </c>
    </row>
    <row r="421" spans="1:48" x14ac:dyDescent="0.2">
      <c r="A421" t="str">
        <f>IF(ISBLANK('Measure and Project Input'!W429),"",'Measure and Project Input'!W429)</f>
        <v/>
      </c>
      <c r="B421" t="str">
        <f ca="1">IF(ISBLANK('Measure and Project Input'!X429),IF(ISBLANK('Measure and Project Input'!BY429),"",'Measure and Project Input'!BY429),'Measure and Project Input'!X429)</f>
        <v/>
      </c>
      <c r="C421" t="str">
        <f>IF(ISBLANK('Measure and Project Input'!Y429),"",'Measure and Project Input'!Y429)</f>
        <v/>
      </c>
      <c r="D421" t="str">
        <f>IF(ISBLANK('Measure and Project Input'!Z429),"",'Measure and Project Input'!Z429)</f>
        <v/>
      </c>
      <c r="E421" t="str">
        <f>IF(ISBLANK('Measure and Project Input'!AA429),"",'Measure and Project Input'!AA429)</f>
        <v/>
      </c>
      <c r="F421" t="str">
        <f>IF(ISBLANK('Measure and Project Input'!AB429),"",'Measure and Project Input'!AB429)</f>
        <v/>
      </c>
      <c r="G421" t="str">
        <f>IF(ISBLANK('Measure and Project Input'!AC429),"",'Measure and Project Input'!AC429)</f>
        <v/>
      </c>
      <c r="H421" t="str">
        <f>IF(ISBLANK('Measure and Project Input'!AD429),"",'Measure and Project Input'!AD429)</f>
        <v/>
      </c>
      <c r="I421" t="str">
        <f>IF(ISBLANK('Measure and Project Input'!AE429),"",'Measure and Project Input'!AE429)</f>
        <v/>
      </c>
      <c r="J421" t="str">
        <f>IF(ISBLANK('Measure and Project Input'!AF429),"",'Measure and Project Input'!AF429)</f>
        <v/>
      </c>
      <c r="K421" t="str">
        <f ca="1">IF(ISBLANK('Measure and Project Input'!BE429),"",'Measure and Project Input'!BE429)</f>
        <v/>
      </c>
      <c r="T421" t="str">
        <f>IF(ISBLANK('Measure and Project Input'!BH429),"",'Measure and Project Input'!BH429)</f>
        <v/>
      </c>
      <c r="U421" t="str">
        <f>IF(ISBLANK('Measure and Project Input'!BI429),"",'Measure and Project Input'!BI429)</f>
        <v/>
      </c>
      <c r="V421" t="str">
        <f>IF(ISBLANK('Measure and Project Input'!BJ429),"",'Measure and Project Input'!BJ429)</f>
        <v/>
      </c>
      <c r="W421" t="str">
        <f>IF(ISBLANK('Measure and Project Input'!BK429),"",'Measure and Project Input'!BK429)</f>
        <v/>
      </c>
      <c r="X421" t="str">
        <f>IF(ISBLANK('Measure and Project Input'!BL429),"",'Measure and Project Input'!BL429)</f>
        <v/>
      </c>
      <c r="Y421" t="str">
        <f>IF(ISBLANK('Measure and Project Input'!BM429),"",'Measure and Project Input'!BM429)</f>
        <v/>
      </c>
      <c r="Z421" t="str">
        <f>IF(ISBLANK('Measure and Project Input'!BN429),"",'Measure and Project Input'!BN429)</f>
        <v/>
      </c>
      <c r="AA421" t="str">
        <f>IF(ISBLANK('Measure and Project Input'!BO429),"",'Measure and Project Input'!BO429)</f>
        <v/>
      </c>
      <c r="AC421" t="str">
        <f>IF(ISBLANK('Measure and Project Input'!P429),"",'Measure and Project Input'!P429)</f>
        <v/>
      </c>
      <c r="AD421" t="str">
        <f>IF(ISBLANK('Measure and Project Input'!AG429),"",'Measure and Project Input'!AG429)</f>
        <v/>
      </c>
      <c r="AE421" t="str">
        <f>IF(ISBLANK('Measure and Project Input'!AH429),"",'Measure and Project Input'!AH429)</f>
        <v/>
      </c>
      <c r="AF421" t="str">
        <f>IF(ISBLANK('Measure and Project Input'!AN429),"",'Measure and Project Input'!AN429)</f>
        <v/>
      </c>
      <c r="AG421" t="str">
        <f>IF(ISBLANK('Measure and Project Input'!AO429),"",'Measure and Project Input'!AO429)</f>
        <v/>
      </c>
      <c r="AH421" t="str">
        <f>IF(ISBLANK('Measure and Project Input'!AP429),"",'Measure and Project Input'!AP429)</f>
        <v/>
      </c>
      <c r="AI421" t="str">
        <f>IF(ISBLANK('Measure and Project Input'!AQ429),"",'Measure and Project Input'!AQ429)</f>
        <v/>
      </c>
      <c r="AJ421" t="str">
        <f>IF(ISBLANK('Measure and Project Input'!AR429),"",'Measure and Project Input'!AR429)</f>
        <v/>
      </c>
      <c r="AK421" t="str">
        <f>IF(ISBLANK('Measure and Project Input'!AS429),"",'Measure and Project Input'!AS429)</f>
        <v/>
      </c>
      <c r="AL421" t="str">
        <f>IF(ISBLANK('Measure and Project Input'!AT429),"",'Measure and Project Input'!AT429)</f>
        <v/>
      </c>
      <c r="AM421" t="str">
        <f>IF(ISBLANK('Measure and Project Input'!AU429),"",'Measure and Project Input'!AU429)</f>
        <v/>
      </c>
      <c r="AN421" t="str">
        <f>IF(ISBLANK('Measure and Project Input'!AV429),"",'Measure and Project Input'!AV429)</f>
        <v/>
      </c>
      <c r="AO421" t="str">
        <f>IF(ISBLANK('Measure and Project Input'!AW429),"",'Measure and Project Input'!AW429)</f>
        <v/>
      </c>
      <c r="AP421" t="str">
        <f>IF(ISBLANK('Measure and Project Input'!AX429),"",'Measure and Project Input'!AX429)</f>
        <v/>
      </c>
      <c r="AQ421" t="str">
        <f>IF(ISBLANK('Measure and Project Input'!AY429),"",'Measure and Project Input'!AY429)</f>
        <v/>
      </c>
      <c r="AR421" t="str">
        <f>IF(ISBLANK('Measure and Project Input'!AZ429),"",'Measure and Project Input'!AZ429)</f>
        <v/>
      </c>
      <c r="AS421" t="str">
        <f>IF(ISBLANK('Measure and Project Input'!BA429),"",'Measure and Project Input'!BA429)</f>
        <v/>
      </c>
      <c r="AT421" t="str">
        <f>IF(ISBLANK('Measure and Project Input'!BB429),"",'Measure and Project Input'!BB429)</f>
        <v/>
      </c>
      <c r="AU421" t="str">
        <f>IF(ISBLANK('Measure and Project Input'!BC429),"",'Measure and Project Input'!BC429)</f>
        <v/>
      </c>
      <c r="AV421" t="str">
        <f>IF(ISBLANK('Measure and Project Input'!BD429),"",'Measure and Project Input'!BD429)</f>
        <v/>
      </c>
    </row>
    <row r="422" spans="1:48" x14ac:dyDescent="0.2">
      <c r="A422" t="str">
        <f>IF(ISBLANK('Measure and Project Input'!W430),"",'Measure and Project Input'!W430)</f>
        <v/>
      </c>
      <c r="B422" t="str">
        <f ca="1">IF(ISBLANK('Measure and Project Input'!X430),IF(ISBLANK('Measure and Project Input'!BY430),"",'Measure and Project Input'!BY430),'Measure and Project Input'!X430)</f>
        <v/>
      </c>
      <c r="C422" t="str">
        <f>IF(ISBLANK('Measure and Project Input'!Y430),"",'Measure and Project Input'!Y430)</f>
        <v/>
      </c>
      <c r="D422" t="str">
        <f>IF(ISBLANK('Measure and Project Input'!Z430),"",'Measure and Project Input'!Z430)</f>
        <v/>
      </c>
      <c r="E422" t="str">
        <f>IF(ISBLANK('Measure and Project Input'!AA430),"",'Measure and Project Input'!AA430)</f>
        <v/>
      </c>
      <c r="F422" t="str">
        <f>IF(ISBLANK('Measure and Project Input'!AB430),"",'Measure and Project Input'!AB430)</f>
        <v/>
      </c>
      <c r="G422" t="str">
        <f>IF(ISBLANK('Measure and Project Input'!AC430),"",'Measure and Project Input'!AC430)</f>
        <v/>
      </c>
      <c r="H422" t="str">
        <f>IF(ISBLANK('Measure and Project Input'!AD430),"",'Measure and Project Input'!AD430)</f>
        <v/>
      </c>
      <c r="I422" t="str">
        <f>IF(ISBLANK('Measure and Project Input'!AE430),"",'Measure and Project Input'!AE430)</f>
        <v/>
      </c>
      <c r="J422" t="str">
        <f>IF(ISBLANK('Measure and Project Input'!AF430),"",'Measure and Project Input'!AF430)</f>
        <v/>
      </c>
      <c r="K422" t="str">
        <f ca="1">IF(ISBLANK('Measure and Project Input'!BE430),"",'Measure and Project Input'!BE430)</f>
        <v/>
      </c>
      <c r="T422" t="str">
        <f>IF(ISBLANK('Measure and Project Input'!BH430),"",'Measure and Project Input'!BH430)</f>
        <v/>
      </c>
      <c r="U422" t="str">
        <f>IF(ISBLANK('Measure and Project Input'!BI430),"",'Measure and Project Input'!BI430)</f>
        <v/>
      </c>
      <c r="V422" t="str">
        <f>IF(ISBLANK('Measure and Project Input'!BJ430),"",'Measure and Project Input'!BJ430)</f>
        <v/>
      </c>
      <c r="W422" t="str">
        <f>IF(ISBLANK('Measure and Project Input'!BK430),"",'Measure and Project Input'!BK430)</f>
        <v/>
      </c>
      <c r="X422" t="str">
        <f>IF(ISBLANK('Measure and Project Input'!BL430),"",'Measure and Project Input'!BL430)</f>
        <v/>
      </c>
      <c r="Y422" t="str">
        <f>IF(ISBLANK('Measure and Project Input'!BM430),"",'Measure and Project Input'!BM430)</f>
        <v/>
      </c>
      <c r="Z422" t="str">
        <f>IF(ISBLANK('Measure and Project Input'!BN430),"",'Measure and Project Input'!BN430)</f>
        <v/>
      </c>
      <c r="AA422" t="str">
        <f>IF(ISBLANK('Measure and Project Input'!BO430),"",'Measure and Project Input'!BO430)</f>
        <v/>
      </c>
      <c r="AC422" t="str">
        <f>IF(ISBLANK('Measure and Project Input'!P430),"",'Measure and Project Input'!P430)</f>
        <v/>
      </c>
      <c r="AD422" t="str">
        <f>IF(ISBLANK('Measure and Project Input'!AG430),"",'Measure and Project Input'!AG430)</f>
        <v/>
      </c>
      <c r="AE422" t="str">
        <f>IF(ISBLANK('Measure and Project Input'!AH430),"",'Measure and Project Input'!AH430)</f>
        <v/>
      </c>
      <c r="AF422" t="str">
        <f>IF(ISBLANK('Measure and Project Input'!AN430),"",'Measure and Project Input'!AN430)</f>
        <v/>
      </c>
      <c r="AG422" t="str">
        <f>IF(ISBLANK('Measure and Project Input'!AO430),"",'Measure and Project Input'!AO430)</f>
        <v/>
      </c>
      <c r="AH422" t="str">
        <f>IF(ISBLANK('Measure and Project Input'!AP430),"",'Measure and Project Input'!AP430)</f>
        <v/>
      </c>
      <c r="AI422" t="str">
        <f>IF(ISBLANK('Measure and Project Input'!AQ430),"",'Measure and Project Input'!AQ430)</f>
        <v/>
      </c>
      <c r="AJ422" t="str">
        <f>IF(ISBLANK('Measure and Project Input'!AR430),"",'Measure and Project Input'!AR430)</f>
        <v/>
      </c>
      <c r="AK422" t="str">
        <f>IF(ISBLANK('Measure and Project Input'!AS430),"",'Measure and Project Input'!AS430)</f>
        <v/>
      </c>
      <c r="AL422" t="str">
        <f>IF(ISBLANK('Measure and Project Input'!AT430),"",'Measure and Project Input'!AT430)</f>
        <v/>
      </c>
      <c r="AM422" t="str">
        <f>IF(ISBLANK('Measure and Project Input'!AU430),"",'Measure and Project Input'!AU430)</f>
        <v/>
      </c>
      <c r="AN422" t="str">
        <f>IF(ISBLANK('Measure and Project Input'!AV430),"",'Measure and Project Input'!AV430)</f>
        <v/>
      </c>
      <c r="AO422" t="str">
        <f>IF(ISBLANK('Measure and Project Input'!AW430),"",'Measure and Project Input'!AW430)</f>
        <v/>
      </c>
      <c r="AP422" t="str">
        <f>IF(ISBLANK('Measure and Project Input'!AX430),"",'Measure and Project Input'!AX430)</f>
        <v/>
      </c>
      <c r="AQ422" t="str">
        <f>IF(ISBLANK('Measure and Project Input'!AY430),"",'Measure and Project Input'!AY430)</f>
        <v/>
      </c>
      <c r="AR422" t="str">
        <f>IF(ISBLANK('Measure and Project Input'!AZ430),"",'Measure and Project Input'!AZ430)</f>
        <v/>
      </c>
      <c r="AS422" t="str">
        <f>IF(ISBLANK('Measure and Project Input'!BA430),"",'Measure and Project Input'!BA430)</f>
        <v/>
      </c>
      <c r="AT422" t="str">
        <f>IF(ISBLANK('Measure and Project Input'!BB430),"",'Measure and Project Input'!BB430)</f>
        <v/>
      </c>
      <c r="AU422" t="str">
        <f>IF(ISBLANK('Measure and Project Input'!BC430),"",'Measure and Project Input'!BC430)</f>
        <v/>
      </c>
      <c r="AV422" t="str">
        <f>IF(ISBLANK('Measure and Project Input'!BD430),"",'Measure and Project Input'!BD430)</f>
        <v/>
      </c>
    </row>
    <row r="423" spans="1:48" x14ac:dyDescent="0.2">
      <c r="A423" t="str">
        <f>IF(ISBLANK('Measure and Project Input'!W431),"",'Measure and Project Input'!W431)</f>
        <v/>
      </c>
      <c r="B423" t="str">
        <f ca="1">IF(ISBLANK('Measure and Project Input'!X431),IF(ISBLANK('Measure and Project Input'!BY431),"",'Measure and Project Input'!BY431),'Measure and Project Input'!X431)</f>
        <v/>
      </c>
      <c r="C423" t="str">
        <f>IF(ISBLANK('Measure and Project Input'!Y431),"",'Measure and Project Input'!Y431)</f>
        <v/>
      </c>
      <c r="D423" t="str">
        <f>IF(ISBLANK('Measure and Project Input'!Z431),"",'Measure and Project Input'!Z431)</f>
        <v/>
      </c>
      <c r="E423" t="str">
        <f>IF(ISBLANK('Measure and Project Input'!AA431),"",'Measure and Project Input'!AA431)</f>
        <v/>
      </c>
      <c r="F423" t="str">
        <f>IF(ISBLANK('Measure and Project Input'!AB431),"",'Measure and Project Input'!AB431)</f>
        <v/>
      </c>
      <c r="G423" t="str">
        <f>IF(ISBLANK('Measure and Project Input'!AC431),"",'Measure and Project Input'!AC431)</f>
        <v/>
      </c>
      <c r="H423" t="str">
        <f>IF(ISBLANK('Measure and Project Input'!AD431),"",'Measure and Project Input'!AD431)</f>
        <v/>
      </c>
      <c r="I423" t="str">
        <f>IF(ISBLANK('Measure and Project Input'!AE431),"",'Measure and Project Input'!AE431)</f>
        <v/>
      </c>
      <c r="J423" t="str">
        <f>IF(ISBLANK('Measure and Project Input'!AF431),"",'Measure and Project Input'!AF431)</f>
        <v/>
      </c>
      <c r="K423" t="str">
        <f ca="1">IF(ISBLANK('Measure and Project Input'!BE431),"",'Measure and Project Input'!BE431)</f>
        <v/>
      </c>
      <c r="T423" t="str">
        <f>IF(ISBLANK('Measure and Project Input'!BH431),"",'Measure and Project Input'!BH431)</f>
        <v/>
      </c>
      <c r="U423" t="str">
        <f>IF(ISBLANK('Measure and Project Input'!BI431),"",'Measure and Project Input'!BI431)</f>
        <v/>
      </c>
      <c r="V423" t="str">
        <f>IF(ISBLANK('Measure and Project Input'!BJ431),"",'Measure and Project Input'!BJ431)</f>
        <v/>
      </c>
      <c r="W423" t="str">
        <f>IF(ISBLANK('Measure and Project Input'!BK431),"",'Measure and Project Input'!BK431)</f>
        <v/>
      </c>
      <c r="X423" t="str">
        <f>IF(ISBLANK('Measure and Project Input'!BL431),"",'Measure and Project Input'!BL431)</f>
        <v/>
      </c>
      <c r="Y423" t="str">
        <f>IF(ISBLANK('Measure and Project Input'!BM431),"",'Measure and Project Input'!BM431)</f>
        <v/>
      </c>
      <c r="Z423" t="str">
        <f>IF(ISBLANK('Measure and Project Input'!BN431),"",'Measure and Project Input'!BN431)</f>
        <v/>
      </c>
      <c r="AA423" t="str">
        <f>IF(ISBLANK('Measure and Project Input'!BO431),"",'Measure and Project Input'!BO431)</f>
        <v/>
      </c>
      <c r="AC423" t="str">
        <f>IF(ISBLANK('Measure and Project Input'!P431),"",'Measure and Project Input'!P431)</f>
        <v/>
      </c>
      <c r="AD423" t="str">
        <f>IF(ISBLANK('Measure and Project Input'!AG431),"",'Measure and Project Input'!AG431)</f>
        <v/>
      </c>
      <c r="AE423" t="str">
        <f>IF(ISBLANK('Measure and Project Input'!AH431),"",'Measure and Project Input'!AH431)</f>
        <v/>
      </c>
      <c r="AF423" t="str">
        <f>IF(ISBLANK('Measure and Project Input'!AN431),"",'Measure and Project Input'!AN431)</f>
        <v/>
      </c>
      <c r="AG423" t="str">
        <f>IF(ISBLANK('Measure and Project Input'!AO431),"",'Measure and Project Input'!AO431)</f>
        <v/>
      </c>
      <c r="AH423" t="str">
        <f>IF(ISBLANK('Measure and Project Input'!AP431),"",'Measure and Project Input'!AP431)</f>
        <v/>
      </c>
      <c r="AI423" t="str">
        <f>IF(ISBLANK('Measure and Project Input'!AQ431),"",'Measure and Project Input'!AQ431)</f>
        <v/>
      </c>
      <c r="AJ423" t="str">
        <f>IF(ISBLANK('Measure and Project Input'!AR431),"",'Measure and Project Input'!AR431)</f>
        <v/>
      </c>
      <c r="AK423" t="str">
        <f>IF(ISBLANK('Measure and Project Input'!AS431),"",'Measure and Project Input'!AS431)</f>
        <v/>
      </c>
      <c r="AL423" t="str">
        <f>IF(ISBLANK('Measure and Project Input'!AT431),"",'Measure and Project Input'!AT431)</f>
        <v/>
      </c>
      <c r="AM423" t="str">
        <f>IF(ISBLANK('Measure and Project Input'!AU431),"",'Measure and Project Input'!AU431)</f>
        <v/>
      </c>
      <c r="AN423" t="str">
        <f>IF(ISBLANK('Measure and Project Input'!AV431),"",'Measure and Project Input'!AV431)</f>
        <v/>
      </c>
      <c r="AO423" t="str">
        <f>IF(ISBLANK('Measure and Project Input'!AW431),"",'Measure and Project Input'!AW431)</f>
        <v/>
      </c>
      <c r="AP423" t="str">
        <f>IF(ISBLANK('Measure and Project Input'!AX431),"",'Measure and Project Input'!AX431)</f>
        <v/>
      </c>
      <c r="AQ423" t="str">
        <f>IF(ISBLANK('Measure and Project Input'!AY431),"",'Measure and Project Input'!AY431)</f>
        <v/>
      </c>
      <c r="AR423" t="str">
        <f>IF(ISBLANK('Measure and Project Input'!AZ431),"",'Measure and Project Input'!AZ431)</f>
        <v/>
      </c>
      <c r="AS423" t="str">
        <f>IF(ISBLANK('Measure and Project Input'!BA431),"",'Measure and Project Input'!BA431)</f>
        <v/>
      </c>
      <c r="AT423" t="str">
        <f>IF(ISBLANK('Measure and Project Input'!BB431),"",'Measure and Project Input'!BB431)</f>
        <v/>
      </c>
      <c r="AU423" t="str">
        <f>IF(ISBLANK('Measure and Project Input'!BC431),"",'Measure and Project Input'!BC431)</f>
        <v/>
      </c>
      <c r="AV423" t="str">
        <f>IF(ISBLANK('Measure and Project Input'!BD431),"",'Measure and Project Input'!BD431)</f>
        <v/>
      </c>
    </row>
    <row r="424" spans="1:48" x14ac:dyDescent="0.2">
      <c r="A424" t="str">
        <f>IF(ISBLANK('Measure and Project Input'!W432),"",'Measure and Project Input'!W432)</f>
        <v/>
      </c>
      <c r="B424" t="str">
        <f ca="1">IF(ISBLANK('Measure and Project Input'!X432),IF(ISBLANK('Measure and Project Input'!BY432),"",'Measure and Project Input'!BY432),'Measure and Project Input'!X432)</f>
        <v/>
      </c>
      <c r="C424" t="str">
        <f>IF(ISBLANK('Measure and Project Input'!Y432),"",'Measure and Project Input'!Y432)</f>
        <v/>
      </c>
      <c r="D424" t="str">
        <f>IF(ISBLANK('Measure and Project Input'!Z432),"",'Measure and Project Input'!Z432)</f>
        <v/>
      </c>
      <c r="E424" t="str">
        <f>IF(ISBLANK('Measure and Project Input'!AA432),"",'Measure and Project Input'!AA432)</f>
        <v/>
      </c>
      <c r="F424" t="str">
        <f>IF(ISBLANK('Measure and Project Input'!AB432),"",'Measure and Project Input'!AB432)</f>
        <v/>
      </c>
      <c r="G424" t="str">
        <f>IF(ISBLANK('Measure and Project Input'!AC432),"",'Measure and Project Input'!AC432)</f>
        <v/>
      </c>
      <c r="H424" t="str">
        <f>IF(ISBLANK('Measure and Project Input'!AD432),"",'Measure and Project Input'!AD432)</f>
        <v/>
      </c>
      <c r="I424" t="str">
        <f>IF(ISBLANK('Measure and Project Input'!AE432),"",'Measure and Project Input'!AE432)</f>
        <v/>
      </c>
      <c r="J424" t="str">
        <f>IF(ISBLANK('Measure and Project Input'!AF432),"",'Measure and Project Input'!AF432)</f>
        <v/>
      </c>
      <c r="K424" t="str">
        <f ca="1">IF(ISBLANK('Measure and Project Input'!BE432),"",'Measure and Project Input'!BE432)</f>
        <v/>
      </c>
      <c r="T424" t="str">
        <f>IF(ISBLANK('Measure and Project Input'!BH432),"",'Measure and Project Input'!BH432)</f>
        <v/>
      </c>
      <c r="U424" t="str">
        <f>IF(ISBLANK('Measure and Project Input'!BI432),"",'Measure and Project Input'!BI432)</f>
        <v/>
      </c>
      <c r="V424" t="str">
        <f>IF(ISBLANK('Measure and Project Input'!BJ432),"",'Measure and Project Input'!BJ432)</f>
        <v/>
      </c>
      <c r="W424" t="str">
        <f>IF(ISBLANK('Measure and Project Input'!BK432),"",'Measure and Project Input'!BK432)</f>
        <v/>
      </c>
      <c r="X424" t="str">
        <f>IF(ISBLANK('Measure and Project Input'!BL432),"",'Measure and Project Input'!BL432)</f>
        <v/>
      </c>
      <c r="Y424" t="str">
        <f>IF(ISBLANK('Measure and Project Input'!BM432),"",'Measure and Project Input'!BM432)</f>
        <v/>
      </c>
      <c r="Z424" t="str">
        <f>IF(ISBLANK('Measure and Project Input'!BN432),"",'Measure and Project Input'!BN432)</f>
        <v/>
      </c>
      <c r="AA424" t="str">
        <f>IF(ISBLANK('Measure and Project Input'!BO432),"",'Measure and Project Input'!BO432)</f>
        <v/>
      </c>
      <c r="AC424" t="str">
        <f>IF(ISBLANK('Measure and Project Input'!P432),"",'Measure and Project Input'!P432)</f>
        <v/>
      </c>
      <c r="AD424" t="str">
        <f>IF(ISBLANK('Measure and Project Input'!AG432),"",'Measure and Project Input'!AG432)</f>
        <v/>
      </c>
      <c r="AE424" t="str">
        <f>IF(ISBLANK('Measure and Project Input'!AH432),"",'Measure and Project Input'!AH432)</f>
        <v/>
      </c>
      <c r="AF424" t="str">
        <f>IF(ISBLANK('Measure and Project Input'!AN432),"",'Measure and Project Input'!AN432)</f>
        <v/>
      </c>
      <c r="AG424" t="str">
        <f>IF(ISBLANK('Measure and Project Input'!AO432),"",'Measure and Project Input'!AO432)</f>
        <v/>
      </c>
      <c r="AH424" t="str">
        <f>IF(ISBLANK('Measure and Project Input'!AP432),"",'Measure and Project Input'!AP432)</f>
        <v/>
      </c>
      <c r="AI424" t="str">
        <f>IF(ISBLANK('Measure and Project Input'!AQ432),"",'Measure and Project Input'!AQ432)</f>
        <v/>
      </c>
      <c r="AJ424" t="str">
        <f>IF(ISBLANK('Measure and Project Input'!AR432),"",'Measure and Project Input'!AR432)</f>
        <v/>
      </c>
      <c r="AK424" t="str">
        <f>IF(ISBLANK('Measure and Project Input'!AS432),"",'Measure and Project Input'!AS432)</f>
        <v/>
      </c>
      <c r="AL424" t="str">
        <f>IF(ISBLANK('Measure and Project Input'!AT432),"",'Measure and Project Input'!AT432)</f>
        <v/>
      </c>
      <c r="AM424" t="str">
        <f>IF(ISBLANK('Measure and Project Input'!AU432),"",'Measure and Project Input'!AU432)</f>
        <v/>
      </c>
      <c r="AN424" t="str">
        <f>IF(ISBLANK('Measure and Project Input'!AV432),"",'Measure and Project Input'!AV432)</f>
        <v/>
      </c>
      <c r="AO424" t="str">
        <f>IF(ISBLANK('Measure and Project Input'!AW432),"",'Measure and Project Input'!AW432)</f>
        <v/>
      </c>
      <c r="AP424" t="str">
        <f>IF(ISBLANK('Measure and Project Input'!AX432),"",'Measure and Project Input'!AX432)</f>
        <v/>
      </c>
      <c r="AQ424" t="str">
        <f>IF(ISBLANK('Measure and Project Input'!AY432),"",'Measure and Project Input'!AY432)</f>
        <v/>
      </c>
      <c r="AR424" t="str">
        <f>IF(ISBLANK('Measure and Project Input'!AZ432),"",'Measure and Project Input'!AZ432)</f>
        <v/>
      </c>
      <c r="AS424" t="str">
        <f>IF(ISBLANK('Measure and Project Input'!BA432),"",'Measure and Project Input'!BA432)</f>
        <v/>
      </c>
      <c r="AT424" t="str">
        <f>IF(ISBLANK('Measure and Project Input'!BB432),"",'Measure and Project Input'!BB432)</f>
        <v/>
      </c>
      <c r="AU424" t="str">
        <f>IF(ISBLANK('Measure and Project Input'!BC432),"",'Measure and Project Input'!BC432)</f>
        <v/>
      </c>
      <c r="AV424" t="str">
        <f>IF(ISBLANK('Measure and Project Input'!BD432),"",'Measure and Project Input'!BD432)</f>
        <v/>
      </c>
    </row>
    <row r="425" spans="1:48" x14ac:dyDescent="0.2">
      <c r="A425" t="str">
        <f>IF(ISBLANK('Measure and Project Input'!W433),"",'Measure and Project Input'!W433)</f>
        <v/>
      </c>
      <c r="B425" t="str">
        <f ca="1">IF(ISBLANK('Measure and Project Input'!X433),IF(ISBLANK('Measure and Project Input'!BY433),"",'Measure and Project Input'!BY433),'Measure and Project Input'!X433)</f>
        <v/>
      </c>
      <c r="C425" t="str">
        <f>IF(ISBLANK('Measure and Project Input'!Y433),"",'Measure and Project Input'!Y433)</f>
        <v/>
      </c>
      <c r="D425" t="str">
        <f>IF(ISBLANK('Measure and Project Input'!Z433),"",'Measure and Project Input'!Z433)</f>
        <v/>
      </c>
      <c r="E425" t="str">
        <f>IF(ISBLANK('Measure and Project Input'!AA433),"",'Measure and Project Input'!AA433)</f>
        <v/>
      </c>
      <c r="F425" t="str">
        <f>IF(ISBLANK('Measure and Project Input'!AB433),"",'Measure and Project Input'!AB433)</f>
        <v/>
      </c>
      <c r="G425" t="str">
        <f>IF(ISBLANK('Measure and Project Input'!AC433),"",'Measure and Project Input'!AC433)</f>
        <v/>
      </c>
      <c r="H425" t="str">
        <f>IF(ISBLANK('Measure and Project Input'!AD433),"",'Measure and Project Input'!AD433)</f>
        <v/>
      </c>
      <c r="I425" t="str">
        <f>IF(ISBLANK('Measure and Project Input'!AE433),"",'Measure and Project Input'!AE433)</f>
        <v/>
      </c>
      <c r="J425" t="str">
        <f>IF(ISBLANK('Measure and Project Input'!AF433),"",'Measure and Project Input'!AF433)</f>
        <v/>
      </c>
      <c r="K425" t="str">
        <f ca="1">IF(ISBLANK('Measure and Project Input'!BE433),"",'Measure and Project Input'!BE433)</f>
        <v/>
      </c>
      <c r="T425" t="str">
        <f>IF(ISBLANK('Measure and Project Input'!BH433),"",'Measure and Project Input'!BH433)</f>
        <v/>
      </c>
      <c r="U425" t="str">
        <f>IF(ISBLANK('Measure and Project Input'!BI433),"",'Measure and Project Input'!BI433)</f>
        <v/>
      </c>
      <c r="V425" t="str">
        <f>IF(ISBLANK('Measure and Project Input'!BJ433),"",'Measure and Project Input'!BJ433)</f>
        <v/>
      </c>
      <c r="W425" t="str">
        <f>IF(ISBLANK('Measure and Project Input'!BK433),"",'Measure and Project Input'!BK433)</f>
        <v/>
      </c>
      <c r="X425" t="str">
        <f>IF(ISBLANK('Measure and Project Input'!BL433),"",'Measure and Project Input'!BL433)</f>
        <v/>
      </c>
      <c r="Y425" t="str">
        <f>IF(ISBLANK('Measure and Project Input'!BM433),"",'Measure and Project Input'!BM433)</f>
        <v/>
      </c>
      <c r="Z425" t="str">
        <f>IF(ISBLANK('Measure and Project Input'!BN433),"",'Measure and Project Input'!BN433)</f>
        <v/>
      </c>
      <c r="AA425" t="str">
        <f>IF(ISBLANK('Measure and Project Input'!BO433),"",'Measure and Project Input'!BO433)</f>
        <v/>
      </c>
      <c r="AC425" t="str">
        <f>IF(ISBLANK('Measure and Project Input'!P433),"",'Measure and Project Input'!P433)</f>
        <v/>
      </c>
      <c r="AD425" t="str">
        <f>IF(ISBLANK('Measure and Project Input'!AG433),"",'Measure and Project Input'!AG433)</f>
        <v/>
      </c>
      <c r="AE425" t="str">
        <f>IF(ISBLANK('Measure and Project Input'!AH433),"",'Measure and Project Input'!AH433)</f>
        <v/>
      </c>
      <c r="AF425" t="str">
        <f>IF(ISBLANK('Measure and Project Input'!AN433),"",'Measure and Project Input'!AN433)</f>
        <v/>
      </c>
      <c r="AG425" t="str">
        <f>IF(ISBLANK('Measure and Project Input'!AO433),"",'Measure and Project Input'!AO433)</f>
        <v/>
      </c>
      <c r="AH425" t="str">
        <f>IF(ISBLANK('Measure and Project Input'!AP433),"",'Measure and Project Input'!AP433)</f>
        <v/>
      </c>
      <c r="AI425" t="str">
        <f>IF(ISBLANK('Measure and Project Input'!AQ433),"",'Measure and Project Input'!AQ433)</f>
        <v/>
      </c>
      <c r="AJ425" t="str">
        <f>IF(ISBLANK('Measure and Project Input'!AR433),"",'Measure and Project Input'!AR433)</f>
        <v/>
      </c>
      <c r="AK425" t="str">
        <f>IF(ISBLANK('Measure and Project Input'!AS433),"",'Measure and Project Input'!AS433)</f>
        <v/>
      </c>
      <c r="AL425" t="str">
        <f>IF(ISBLANK('Measure and Project Input'!AT433),"",'Measure and Project Input'!AT433)</f>
        <v/>
      </c>
      <c r="AM425" t="str">
        <f>IF(ISBLANK('Measure and Project Input'!AU433),"",'Measure and Project Input'!AU433)</f>
        <v/>
      </c>
      <c r="AN425" t="str">
        <f>IF(ISBLANK('Measure and Project Input'!AV433),"",'Measure and Project Input'!AV433)</f>
        <v/>
      </c>
      <c r="AO425" t="str">
        <f>IF(ISBLANK('Measure and Project Input'!AW433),"",'Measure and Project Input'!AW433)</f>
        <v/>
      </c>
      <c r="AP425" t="str">
        <f>IF(ISBLANK('Measure and Project Input'!AX433),"",'Measure and Project Input'!AX433)</f>
        <v/>
      </c>
      <c r="AQ425" t="str">
        <f>IF(ISBLANK('Measure and Project Input'!AY433),"",'Measure and Project Input'!AY433)</f>
        <v/>
      </c>
      <c r="AR425" t="str">
        <f>IF(ISBLANK('Measure and Project Input'!AZ433),"",'Measure and Project Input'!AZ433)</f>
        <v/>
      </c>
      <c r="AS425" t="str">
        <f>IF(ISBLANK('Measure and Project Input'!BA433),"",'Measure and Project Input'!BA433)</f>
        <v/>
      </c>
      <c r="AT425" t="str">
        <f>IF(ISBLANK('Measure and Project Input'!BB433),"",'Measure and Project Input'!BB433)</f>
        <v/>
      </c>
      <c r="AU425" t="str">
        <f>IF(ISBLANK('Measure and Project Input'!BC433),"",'Measure and Project Input'!BC433)</f>
        <v/>
      </c>
      <c r="AV425" t="str">
        <f>IF(ISBLANK('Measure and Project Input'!BD433),"",'Measure and Project Input'!BD433)</f>
        <v/>
      </c>
    </row>
    <row r="426" spans="1:48" x14ac:dyDescent="0.2">
      <c r="A426" t="str">
        <f>IF(ISBLANK('Measure and Project Input'!W434),"",'Measure and Project Input'!W434)</f>
        <v/>
      </c>
      <c r="B426" t="str">
        <f ca="1">IF(ISBLANK('Measure and Project Input'!X434),IF(ISBLANK('Measure and Project Input'!BY434),"",'Measure and Project Input'!BY434),'Measure and Project Input'!X434)</f>
        <v/>
      </c>
      <c r="C426" t="str">
        <f>IF(ISBLANK('Measure and Project Input'!Y434),"",'Measure and Project Input'!Y434)</f>
        <v/>
      </c>
      <c r="D426" t="str">
        <f>IF(ISBLANK('Measure and Project Input'!Z434),"",'Measure and Project Input'!Z434)</f>
        <v/>
      </c>
      <c r="E426" t="str">
        <f>IF(ISBLANK('Measure and Project Input'!AA434),"",'Measure and Project Input'!AA434)</f>
        <v/>
      </c>
      <c r="F426" t="str">
        <f>IF(ISBLANK('Measure and Project Input'!AB434),"",'Measure and Project Input'!AB434)</f>
        <v/>
      </c>
      <c r="G426" t="str">
        <f>IF(ISBLANK('Measure and Project Input'!AC434),"",'Measure and Project Input'!AC434)</f>
        <v/>
      </c>
      <c r="H426" t="str">
        <f>IF(ISBLANK('Measure and Project Input'!AD434),"",'Measure and Project Input'!AD434)</f>
        <v/>
      </c>
      <c r="I426" t="str">
        <f>IF(ISBLANK('Measure and Project Input'!AE434),"",'Measure and Project Input'!AE434)</f>
        <v/>
      </c>
      <c r="J426" t="str">
        <f>IF(ISBLANK('Measure and Project Input'!AF434),"",'Measure and Project Input'!AF434)</f>
        <v/>
      </c>
      <c r="K426" t="str">
        <f ca="1">IF(ISBLANK('Measure and Project Input'!BE434),"",'Measure and Project Input'!BE434)</f>
        <v/>
      </c>
      <c r="T426" t="str">
        <f>IF(ISBLANK('Measure and Project Input'!BH434),"",'Measure and Project Input'!BH434)</f>
        <v/>
      </c>
      <c r="U426" t="str">
        <f>IF(ISBLANK('Measure and Project Input'!BI434),"",'Measure and Project Input'!BI434)</f>
        <v/>
      </c>
      <c r="V426" t="str">
        <f>IF(ISBLANK('Measure and Project Input'!BJ434),"",'Measure and Project Input'!BJ434)</f>
        <v/>
      </c>
      <c r="W426" t="str">
        <f>IF(ISBLANK('Measure and Project Input'!BK434),"",'Measure and Project Input'!BK434)</f>
        <v/>
      </c>
      <c r="X426" t="str">
        <f>IF(ISBLANK('Measure and Project Input'!BL434),"",'Measure and Project Input'!BL434)</f>
        <v/>
      </c>
      <c r="Y426" t="str">
        <f>IF(ISBLANK('Measure and Project Input'!BM434),"",'Measure and Project Input'!BM434)</f>
        <v/>
      </c>
      <c r="Z426" t="str">
        <f>IF(ISBLANK('Measure and Project Input'!BN434),"",'Measure and Project Input'!BN434)</f>
        <v/>
      </c>
      <c r="AA426" t="str">
        <f>IF(ISBLANK('Measure and Project Input'!BO434),"",'Measure and Project Input'!BO434)</f>
        <v/>
      </c>
      <c r="AC426" t="str">
        <f>IF(ISBLANK('Measure and Project Input'!P434),"",'Measure and Project Input'!P434)</f>
        <v/>
      </c>
      <c r="AD426" t="str">
        <f>IF(ISBLANK('Measure and Project Input'!AG434),"",'Measure and Project Input'!AG434)</f>
        <v/>
      </c>
      <c r="AE426" t="str">
        <f>IF(ISBLANK('Measure and Project Input'!AH434),"",'Measure and Project Input'!AH434)</f>
        <v/>
      </c>
      <c r="AF426" t="str">
        <f>IF(ISBLANK('Measure and Project Input'!AN434),"",'Measure and Project Input'!AN434)</f>
        <v/>
      </c>
      <c r="AG426" t="str">
        <f>IF(ISBLANK('Measure and Project Input'!AO434),"",'Measure and Project Input'!AO434)</f>
        <v/>
      </c>
      <c r="AH426" t="str">
        <f>IF(ISBLANK('Measure and Project Input'!AP434),"",'Measure and Project Input'!AP434)</f>
        <v/>
      </c>
      <c r="AI426" t="str">
        <f>IF(ISBLANK('Measure and Project Input'!AQ434),"",'Measure and Project Input'!AQ434)</f>
        <v/>
      </c>
      <c r="AJ426" t="str">
        <f>IF(ISBLANK('Measure and Project Input'!AR434),"",'Measure and Project Input'!AR434)</f>
        <v/>
      </c>
      <c r="AK426" t="str">
        <f>IF(ISBLANK('Measure and Project Input'!AS434),"",'Measure and Project Input'!AS434)</f>
        <v/>
      </c>
      <c r="AL426" t="str">
        <f>IF(ISBLANK('Measure and Project Input'!AT434),"",'Measure and Project Input'!AT434)</f>
        <v/>
      </c>
      <c r="AM426" t="str">
        <f>IF(ISBLANK('Measure and Project Input'!AU434),"",'Measure and Project Input'!AU434)</f>
        <v/>
      </c>
      <c r="AN426" t="str">
        <f>IF(ISBLANK('Measure and Project Input'!AV434),"",'Measure and Project Input'!AV434)</f>
        <v/>
      </c>
      <c r="AO426" t="str">
        <f>IF(ISBLANK('Measure and Project Input'!AW434),"",'Measure and Project Input'!AW434)</f>
        <v/>
      </c>
      <c r="AP426" t="str">
        <f>IF(ISBLANK('Measure and Project Input'!AX434),"",'Measure and Project Input'!AX434)</f>
        <v/>
      </c>
      <c r="AQ426" t="str">
        <f>IF(ISBLANK('Measure and Project Input'!AY434),"",'Measure and Project Input'!AY434)</f>
        <v/>
      </c>
      <c r="AR426" t="str">
        <f>IF(ISBLANK('Measure and Project Input'!AZ434),"",'Measure and Project Input'!AZ434)</f>
        <v/>
      </c>
      <c r="AS426" t="str">
        <f>IF(ISBLANK('Measure and Project Input'!BA434),"",'Measure and Project Input'!BA434)</f>
        <v/>
      </c>
      <c r="AT426" t="str">
        <f>IF(ISBLANK('Measure and Project Input'!BB434),"",'Measure and Project Input'!BB434)</f>
        <v/>
      </c>
      <c r="AU426" t="str">
        <f>IF(ISBLANK('Measure and Project Input'!BC434),"",'Measure and Project Input'!BC434)</f>
        <v/>
      </c>
      <c r="AV426" t="str">
        <f>IF(ISBLANK('Measure and Project Input'!BD434),"",'Measure and Project Input'!BD434)</f>
        <v/>
      </c>
    </row>
    <row r="427" spans="1:48" x14ac:dyDescent="0.2">
      <c r="A427" t="str">
        <f>IF(ISBLANK('Measure and Project Input'!W435),"",'Measure and Project Input'!W435)</f>
        <v/>
      </c>
      <c r="B427" t="str">
        <f ca="1">IF(ISBLANK('Measure and Project Input'!X435),IF(ISBLANK('Measure and Project Input'!BY435),"",'Measure and Project Input'!BY435),'Measure and Project Input'!X435)</f>
        <v/>
      </c>
      <c r="C427" t="str">
        <f>IF(ISBLANK('Measure and Project Input'!Y435),"",'Measure and Project Input'!Y435)</f>
        <v/>
      </c>
      <c r="D427" t="str">
        <f>IF(ISBLANK('Measure and Project Input'!Z435),"",'Measure and Project Input'!Z435)</f>
        <v/>
      </c>
      <c r="E427" t="str">
        <f>IF(ISBLANK('Measure and Project Input'!AA435),"",'Measure and Project Input'!AA435)</f>
        <v/>
      </c>
      <c r="F427" t="str">
        <f>IF(ISBLANK('Measure and Project Input'!AB435),"",'Measure and Project Input'!AB435)</f>
        <v/>
      </c>
      <c r="G427" t="str">
        <f>IF(ISBLANK('Measure and Project Input'!AC435),"",'Measure and Project Input'!AC435)</f>
        <v/>
      </c>
      <c r="H427" t="str">
        <f>IF(ISBLANK('Measure and Project Input'!AD435),"",'Measure and Project Input'!AD435)</f>
        <v/>
      </c>
      <c r="I427" t="str">
        <f>IF(ISBLANK('Measure and Project Input'!AE435),"",'Measure and Project Input'!AE435)</f>
        <v/>
      </c>
      <c r="J427" t="str">
        <f>IF(ISBLANK('Measure and Project Input'!AF435),"",'Measure and Project Input'!AF435)</f>
        <v/>
      </c>
      <c r="K427" t="str">
        <f ca="1">IF(ISBLANK('Measure and Project Input'!BE435),"",'Measure and Project Input'!BE435)</f>
        <v/>
      </c>
      <c r="T427" t="str">
        <f>IF(ISBLANK('Measure and Project Input'!BH435),"",'Measure and Project Input'!BH435)</f>
        <v/>
      </c>
      <c r="U427" t="str">
        <f>IF(ISBLANK('Measure and Project Input'!BI435),"",'Measure and Project Input'!BI435)</f>
        <v/>
      </c>
      <c r="V427" t="str">
        <f>IF(ISBLANK('Measure and Project Input'!BJ435),"",'Measure and Project Input'!BJ435)</f>
        <v/>
      </c>
      <c r="W427" t="str">
        <f>IF(ISBLANK('Measure and Project Input'!BK435),"",'Measure and Project Input'!BK435)</f>
        <v/>
      </c>
      <c r="X427" t="str">
        <f>IF(ISBLANK('Measure and Project Input'!BL435),"",'Measure and Project Input'!BL435)</f>
        <v/>
      </c>
      <c r="Y427" t="str">
        <f>IF(ISBLANK('Measure and Project Input'!BM435),"",'Measure and Project Input'!BM435)</f>
        <v/>
      </c>
      <c r="Z427" t="str">
        <f>IF(ISBLANK('Measure and Project Input'!BN435),"",'Measure and Project Input'!BN435)</f>
        <v/>
      </c>
      <c r="AA427" t="str">
        <f>IF(ISBLANK('Measure and Project Input'!BO435),"",'Measure and Project Input'!BO435)</f>
        <v/>
      </c>
      <c r="AC427" t="str">
        <f>IF(ISBLANK('Measure and Project Input'!P435),"",'Measure and Project Input'!P435)</f>
        <v/>
      </c>
      <c r="AD427" t="str">
        <f>IF(ISBLANK('Measure and Project Input'!AG435),"",'Measure and Project Input'!AG435)</f>
        <v/>
      </c>
      <c r="AE427" t="str">
        <f>IF(ISBLANK('Measure and Project Input'!AH435),"",'Measure and Project Input'!AH435)</f>
        <v/>
      </c>
      <c r="AF427" t="str">
        <f>IF(ISBLANK('Measure and Project Input'!AN435),"",'Measure and Project Input'!AN435)</f>
        <v/>
      </c>
      <c r="AG427" t="str">
        <f>IF(ISBLANK('Measure and Project Input'!AO435),"",'Measure and Project Input'!AO435)</f>
        <v/>
      </c>
      <c r="AH427" t="str">
        <f>IF(ISBLANK('Measure and Project Input'!AP435),"",'Measure and Project Input'!AP435)</f>
        <v/>
      </c>
      <c r="AI427" t="str">
        <f>IF(ISBLANK('Measure and Project Input'!AQ435),"",'Measure and Project Input'!AQ435)</f>
        <v/>
      </c>
      <c r="AJ427" t="str">
        <f>IF(ISBLANK('Measure and Project Input'!AR435),"",'Measure and Project Input'!AR435)</f>
        <v/>
      </c>
      <c r="AK427" t="str">
        <f>IF(ISBLANK('Measure and Project Input'!AS435),"",'Measure and Project Input'!AS435)</f>
        <v/>
      </c>
      <c r="AL427" t="str">
        <f>IF(ISBLANK('Measure and Project Input'!AT435),"",'Measure and Project Input'!AT435)</f>
        <v/>
      </c>
      <c r="AM427" t="str">
        <f>IF(ISBLANK('Measure and Project Input'!AU435),"",'Measure and Project Input'!AU435)</f>
        <v/>
      </c>
      <c r="AN427" t="str">
        <f>IF(ISBLANK('Measure and Project Input'!AV435),"",'Measure and Project Input'!AV435)</f>
        <v/>
      </c>
      <c r="AO427" t="str">
        <f>IF(ISBLANK('Measure and Project Input'!AW435),"",'Measure and Project Input'!AW435)</f>
        <v/>
      </c>
      <c r="AP427" t="str">
        <f>IF(ISBLANK('Measure and Project Input'!AX435),"",'Measure and Project Input'!AX435)</f>
        <v/>
      </c>
      <c r="AQ427" t="str">
        <f>IF(ISBLANK('Measure and Project Input'!AY435),"",'Measure and Project Input'!AY435)</f>
        <v/>
      </c>
      <c r="AR427" t="str">
        <f>IF(ISBLANK('Measure and Project Input'!AZ435),"",'Measure and Project Input'!AZ435)</f>
        <v/>
      </c>
      <c r="AS427" t="str">
        <f>IF(ISBLANK('Measure and Project Input'!BA435),"",'Measure and Project Input'!BA435)</f>
        <v/>
      </c>
      <c r="AT427" t="str">
        <f>IF(ISBLANK('Measure and Project Input'!BB435),"",'Measure and Project Input'!BB435)</f>
        <v/>
      </c>
      <c r="AU427" t="str">
        <f>IF(ISBLANK('Measure and Project Input'!BC435),"",'Measure and Project Input'!BC435)</f>
        <v/>
      </c>
      <c r="AV427" t="str">
        <f>IF(ISBLANK('Measure and Project Input'!BD435),"",'Measure and Project Input'!BD435)</f>
        <v/>
      </c>
    </row>
    <row r="428" spans="1:48" x14ac:dyDescent="0.2">
      <c r="A428" t="str">
        <f>IF(ISBLANK('Measure and Project Input'!W436),"",'Measure and Project Input'!W436)</f>
        <v/>
      </c>
      <c r="B428" t="str">
        <f ca="1">IF(ISBLANK('Measure and Project Input'!X436),IF(ISBLANK('Measure and Project Input'!BY436),"",'Measure and Project Input'!BY436),'Measure and Project Input'!X436)</f>
        <v/>
      </c>
      <c r="C428" t="str">
        <f>IF(ISBLANK('Measure and Project Input'!Y436),"",'Measure and Project Input'!Y436)</f>
        <v/>
      </c>
      <c r="D428" t="str">
        <f>IF(ISBLANK('Measure and Project Input'!Z436),"",'Measure and Project Input'!Z436)</f>
        <v/>
      </c>
      <c r="E428" t="str">
        <f>IF(ISBLANK('Measure and Project Input'!AA436),"",'Measure and Project Input'!AA436)</f>
        <v/>
      </c>
      <c r="F428" t="str">
        <f>IF(ISBLANK('Measure and Project Input'!AB436),"",'Measure and Project Input'!AB436)</f>
        <v/>
      </c>
      <c r="G428" t="str">
        <f>IF(ISBLANK('Measure and Project Input'!AC436),"",'Measure and Project Input'!AC436)</f>
        <v/>
      </c>
      <c r="H428" t="str">
        <f>IF(ISBLANK('Measure and Project Input'!AD436),"",'Measure and Project Input'!AD436)</f>
        <v/>
      </c>
      <c r="I428" t="str">
        <f>IF(ISBLANK('Measure and Project Input'!AE436),"",'Measure and Project Input'!AE436)</f>
        <v/>
      </c>
      <c r="J428" t="str">
        <f>IF(ISBLANK('Measure and Project Input'!AF436),"",'Measure and Project Input'!AF436)</f>
        <v/>
      </c>
      <c r="K428" t="str">
        <f ca="1">IF(ISBLANK('Measure and Project Input'!BE436),"",'Measure and Project Input'!BE436)</f>
        <v/>
      </c>
      <c r="T428" t="str">
        <f>IF(ISBLANK('Measure and Project Input'!BH436),"",'Measure and Project Input'!BH436)</f>
        <v/>
      </c>
      <c r="U428" t="str">
        <f>IF(ISBLANK('Measure and Project Input'!BI436),"",'Measure and Project Input'!BI436)</f>
        <v/>
      </c>
      <c r="V428" t="str">
        <f>IF(ISBLANK('Measure and Project Input'!BJ436),"",'Measure and Project Input'!BJ436)</f>
        <v/>
      </c>
      <c r="W428" t="str">
        <f>IF(ISBLANK('Measure and Project Input'!BK436),"",'Measure and Project Input'!BK436)</f>
        <v/>
      </c>
      <c r="X428" t="str">
        <f>IF(ISBLANK('Measure and Project Input'!BL436),"",'Measure and Project Input'!BL436)</f>
        <v/>
      </c>
      <c r="Y428" t="str">
        <f>IF(ISBLANK('Measure and Project Input'!BM436),"",'Measure and Project Input'!BM436)</f>
        <v/>
      </c>
      <c r="Z428" t="str">
        <f>IF(ISBLANK('Measure and Project Input'!BN436),"",'Measure and Project Input'!BN436)</f>
        <v/>
      </c>
      <c r="AA428" t="str">
        <f>IF(ISBLANK('Measure and Project Input'!BO436),"",'Measure and Project Input'!BO436)</f>
        <v/>
      </c>
      <c r="AC428" t="str">
        <f>IF(ISBLANK('Measure and Project Input'!P436),"",'Measure and Project Input'!P436)</f>
        <v/>
      </c>
      <c r="AD428" t="str">
        <f>IF(ISBLANK('Measure and Project Input'!AG436),"",'Measure and Project Input'!AG436)</f>
        <v/>
      </c>
      <c r="AE428" t="str">
        <f>IF(ISBLANK('Measure and Project Input'!AH436),"",'Measure and Project Input'!AH436)</f>
        <v/>
      </c>
      <c r="AF428" t="str">
        <f>IF(ISBLANK('Measure and Project Input'!AN436),"",'Measure and Project Input'!AN436)</f>
        <v/>
      </c>
      <c r="AG428" t="str">
        <f>IF(ISBLANK('Measure and Project Input'!AO436),"",'Measure and Project Input'!AO436)</f>
        <v/>
      </c>
      <c r="AH428" t="str">
        <f>IF(ISBLANK('Measure and Project Input'!AP436),"",'Measure and Project Input'!AP436)</f>
        <v/>
      </c>
      <c r="AI428" t="str">
        <f>IF(ISBLANK('Measure and Project Input'!AQ436),"",'Measure and Project Input'!AQ436)</f>
        <v/>
      </c>
      <c r="AJ428" t="str">
        <f>IF(ISBLANK('Measure and Project Input'!AR436),"",'Measure and Project Input'!AR436)</f>
        <v/>
      </c>
      <c r="AK428" t="str">
        <f>IF(ISBLANK('Measure and Project Input'!AS436),"",'Measure and Project Input'!AS436)</f>
        <v/>
      </c>
      <c r="AL428" t="str">
        <f>IF(ISBLANK('Measure and Project Input'!AT436),"",'Measure and Project Input'!AT436)</f>
        <v/>
      </c>
      <c r="AM428" t="str">
        <f>IF(ISBLANK('Measure and Project Input'!AU436),"",'Measure and Project Input'!AU436)</f>
        <v/>
      </c>
      <c r="AN428" t="str">
        <f>IF(ISBLANK('Measure and Project Input'!AV436),"",'Measure and Project Input'!AV436)</f>
        <v/>
      </c>
      <c r="AO428" t="str">
        <f>IF(ISBLANK('Measure and Project Input'!AW436),"",'Measure and Project Input'!AW436)</f>
        <v/>
      </c>
      <c r="AP428" t="str">
        <f>IF(ISBLANK('Measure and Project Input'!AX436),"",'Measure and Project Input'!AX436)</f>
        <v/>
      </c>
      <c r="AQ428" t="str">
        <f>IF(ISBLANK('Measure and Project Input'!AY436),"",'Measure and Project Input'!AY436)</f>
        <v/>
      </c>
      <c r="AR428" t="str">
        <f>IF(ISBLANK('Measure and Project Input'!AZ436),"",'Measure and Project Input'!AZ436)</f>
        <v/>
      </c>
      <c r="AS428" t="str">
        <f>IF(ISBLANK('Measure and Project Input'!BA436),"",'Measure and Project Input'!BA436)</f>
        <v/>
      </c>
      <c r="AT428" t="str">
        <f>IF(ISBLANK('Measure and Project Input'!BB436),"",'Measure and Project Input'!BB436)</f>
        <v/>
      </c>
      <c r="AU428" t="str">
        <f>IF(ISBLANK('Measure and Project Input'!BC436),"",'Measure and Project Input'!BC436)</f>
        <v/>
      </c>
      <c r="AV428" t="str">
        <f>IF(ISBLANK('Measure and Project Input'!BD436),"",'Measure and Project Input'!BD436)</f>
        <v/>
      </c>
    </row>
    <row r="429" spans="1:48" x14ac:dyDescent="0.2">
      <c r="A429" t="str">
        <f>IF(ISBLANK('Measure and Project Input'!W437),"",'Measure and Project Input'!W437)</f>
        <v/>
      </c>
      <c r="B429" t="str">
        <f ca="1">IF(ISBLANK('Measure and Project Input'!X437),IF(ISBLANK('Measure and Project Input'!BY437),"",'Measure and Project Input'!BY437),'Measure and Project Input'!X437)</f>
        <v/>
      </c>
      <c r="C429" t="str">
        <f>IF(ISBLANK('Measure and Project Input'!Y437),"",'Measure and Project Input'!Y437)</f>
        <v/>
      </c>
      <c r="D429" t="str">
        <f>IF(ISBLANK('Measure and Project Input'!Z437),"",'Measure and Project Input'!Z437)</f>
        <v/>
      </c>
      <c r="E429" t="str">
        <f>IF(ISBLANK('Measure and Project Input'!AA437),"",'Measure and Project Input'!AA437)</f>
        <v/>
      </c>
      <c r="F429" t="str">
        <f>IF(ISBLANK('Measure and Project Input'!AB437),"",'Measure and Project Input'!AB437)</f>
        <v/>
      </c>
      <c r="G429" t="str">
        <f>IF(ISBLANK('Measure and Project Input'!AC437),"",'Measure and Project Input'!AC437)</f>
        <v/>
      </c>
      <c r="H429" t="str">
        <f>IF(ISBLANK('Measure and Project Input'!AD437),"",'Measure and Project Input'!AD437)</f>
        <v/>
      </c>
      <c r="I429" t="str">
        <f>IF(ISBLANK('Measure and Project Input'!AE437),"",'Measure and Project Input'!AE437)</f>
        <v/>
      </c>
      <c r="J429" t="str">
        <f>IF(ISBLANK('Measure and Project Input'!AF437),"",'Measure and Project Input'!AF437)</f>
        <v/>
      </c>
      <c r="K429" t="str">
        <f ca="1">IF(ISBLANK('Measure and Project Input'!BE437),"",'Measure and Project Input'!BE437)</f>
        <v/>
      </c>
      <c r="T429" t="str">
        <f>IF(ISBLANK('Measure and Project Input'!BH437),"",'Measure and Project Input'!BH437)</f>
        <v/>
      </c>
      <c r="U429" t="str">
        <f>IF(ISBLANK('Measure and Project Input'!BI437),"",'Measure and Project Input'!BI437)</f>
        <v/>
      </c>
      <c r="V429" t="str">
        <f>IF(ISBLANK('Measure and Project Input'!BJ437),"",'Measure and Project Input'!BJ437)</f>
        <v/>
      </c>
      <c r="W429" t="str">
        <f>IF(ISBLANK('Measure and Project Input'!BK437),"",'Measure and Project Input'!BK437)</f>
        <v/>
      </c>
      <c r="X429" t="str">
        <f>IF(ISBLANK('Measure and Project Input'!BL437),"",'Measure and Project Input'!BL437)</f>
        <v/>
      </c>
      <c r="Y429" t="str">
        <f>IF(ISBLANK('Measure and Project Input'!BM437),"",'Measure and Project Input'!BM437)</f>
        <v/>
      </c>
      <c r="Z429" t="str">
        <f>IF(ISBLANK('Measure and Project Input'!BN437),"",'Measure and Project Input'!BN437)</f>
        <v/>
      </c>
      <c r="AA429" t="str">
        <f>IF(ISBLANK('Measure and Project Input'!BO437),"",'Measure and Project Input'!BO437)</f>
        <v/>
      </c>
      <c r="AC429" t="str">
        <f>IF(ISBLANK('Measure and Project Input'!P437),"",'Measure and Project Input'!P437)</f>
        <v/>
      </c>
      <c r="AD429" t="str">
        <f>IF(ISBLANK('Measure and Project Input'!AG437),"",'Measure and Project Input'!AG437)</f>
        <v/>
      </c>
      <c r="AE429" t="str">
        <f>IF(ISBLANK('Measure and Project Input'!AH437),"",'Measure and Project Input'!AH437)</f>
        <v/>
      </c>
      <c r="AF429" t="str">
        <f>IF(ISBLANK('Measure and Project Input'!AN437),"",'Measure and Project Input'!AN437)</f>
        <v/>
      </c>
      <c r="AG429" t="str">
        <f>IF(ISBLANK('Measure and Project Input'!AO437),"",'Measure and Project Input'!AO437)</f>
        <v/>
      </c>
      <c r="AH429" t="str">
        <f>IF(ISBLANK('Measure and Project Input'!AP437),"",'Measure and Project Input'!AP437)</f>
        <v/>
      </c>
      <c r="AI429" t="str">
        <f>IF(ISBLANK('Measure and Project Input'!AQ437),"",'Measure and Project Input'!AQ437)</f>
        <v/>
      </c>
      <c r="AJ429" t="str">
        <f>IF(ISBLANK('Measure and Project Input'!AR437),"",'Measure and Project Input'!AR437)</f>
        <v/>
      </c>
      <c r="AK429" t="str">
        <f>IF(ISBLANK('Measure and Project Input'!AS437),"",'Measure and Project Input'!AS437)</f>
        <v/>
      </c>
      <c r="AL429" t="str">
        <f>IF(ISBLANK('Measure and Project Input'!AT437),"",'Measure and Project Input'!AT437)</f>
        <v/>
      </c>
      <c r="AM429" t="str">
        <f>IF(ISBLANK('Measure and Project Input'!AU437),"",'Measure and Project Input'!AU437)</f>
        <v/>
      </c>
      <c r="AN429" t="str">
        <f>IF(ISBLANK('Measure and Project Input'!AV437),"",'Measure and Project Input'!AV437)</f>
        <v/>
      </c>
      <c r="AO429" t="str">
        <f>IF(ISBLANK('Measure and Project Input'!AW437),"",'Measure and Project Input'!AW437)</f>
        <v/>
      </c>
      <c r="AP429" t="str">
        <f>IF(ISBLANK('Measure and Project Input'!AX437),"",'Measure and Project Input'!AX437)</f>
        <v/>
      </c>
      <c r="AQ429" t="str">
        <f>IF(ISBLANK('Measure and Project Input'!AY437),"",'Measure and Project Input'!AY437)</f>
        <v/>
      </c>
      <c r="AR429" t="str">
        <f>IF(ISBLANK('Measure and Project Input'!AZ437),"",'Measure and Project Input'!AZ437)</f>
        <v/>
      </c>
      <c r="AS429" t="str">
        <f>IF(ISBLANK('Measure and Project Input'!BA437),"",'Measure and Project Input'!BA437)</f>
        <v/>
      </c>
      <c r="AT429" t="str">
        <f>IF(ISBLANK('Measure and Project Input'!BB437),"",'Measure and Project Input'!BB437)</f>
        <v/>
      </c>
      <c r="AU429" t="str">
        <f>IF(ISBLANK('Measure and Project Input'!BC437),"",'Measure and Project Input'!BC437)</f>
        <v/>
      </c>
      <c r="AV429" t="str">
        <f>IF(ISBLANK('Measure and Project Input'!BD437),"",'Measure and Project Input'!BD437)</f>
        <v/>
      </c>
    </row>
    <row r="430" spans="1:48" x14ac:dyDescent="0.2">
      <c r="A430" t="str">
        <f>IF(ISBLANK('Measure and Project Input'!W438),"",'Measure and Project Input'!W438)</f>
        <v/>
      </c>
      <c r="B430" t="str">
        <f ca="1">IF(ISBLANK('Measure and Project Input'!X438),IF(ISBLANK('Measure and Project Input'!BY438),"",'Measure and Project Input'!BY438),'Measure and Project Input'!X438)</f>
        <v/>
      </c>
      <c r="C430" t="str">
        <f>IF(ISBLANK('Measure and Project Input'!Y438),"",'Measure and Project Input'!Y438)</f>
        <v/>
      </c>
      <c r="D430" t="str">
        <f>IF(ISBLANK('Measure and Project Input'!Z438),"",'Measure and Project Input'!Z438)</f>
        <v/>
      </c>
      <c r="E430" t="str">
        <f>IF(ISBLANK('Measure and Project Input'!AA438),"",'Measure and Project Input'!AA438)</f>
        <v/>
      </c>
      <c r="F430" t="str">
        <f>IF(ISBLANK('Measure and Project Input'!AB438),"",'Measure and Project Input'!AB438)</f>
        <v/>
      </c>
      <c r="G430" t="str">
        <f>IF(ISBLANK('Measure and Project Input'!AC438),"",'Measure and Project Input'!AC438)</f>
        <v/>
      </c>
      <c r="H430" t="str">
        <f>IF(ISBLANK('Measure and Project Input'!AD438),"",'Measure and Project Input'!AD438)</f>
        <v/>
      </c>
      <c r="I430" t="str">
        <f>IF(ISBLANK('Measure and Project Input'!AE438),"",'Measure and Project Input'!AE438)</f>
        <v/>
      </c>
      <c r="J430" t="str">
        <f>IF(ISBLANK('Measure and Project Input'!AF438),"",'Measure and Project Input'!AF438)</f>
        <v/>
      </c>
      <c r="K430" t="str">
        <f ca="1">IF(ISBLANK('Measure and Project Input'!BE438),"",'Measure and Project Input'!BE438)</f>
        <v/>
      </c>
      <c r="T430" t="str">
        <f>IF(ISBLANK('Measure and Project Input'!BH438),"",'Measure and Project Input'!BH438)</f>
        <v/>
      </c>
      <c r="U430" t="str">
        <f>IF(ISBLANK('Measure and Project Input'!BI438),"",'Measure and Project Input'!BI438)</f>
        <v/>
      </c>
      <c r="V430" t="str">
        <f>IF(ISBLANK('Measure and Project Input'!BJ438),"",'Measure and Project Input'!BJ438)</f>
        <v/>
      </c>
      <c r="W430" t="str">
        <f>IF(ISBLANK('Measure and Project Input'!BK438),"",'Measure and Project Input'!BK438)</f>
        <v/>
      </c>
      <c r="X430" t="str">
        <f>IF(ISBLANK('Measure and Project Input'!BL438),"",'Measure and Project Input'!BL438)</f>
        <v/>
      </c>
      <c r="Y430" t="str">
        <f>IF(ISBLANK('Measure and Project Input'!BM438),"",'Measure and Project Input'!BM438)</f>
        <v/>
      </c>
      <c r="Z430" t="str">
        <f>IF(ISBLANK('Measure and Project Input'!BN438),"",'Measure and Project Input'!BN438)</f>
        <v/>
      </c>
      <c r="AA430" t="str">
        <f>IF(ISBLANK('Measure and Project Input'!BO438),"",'Measure and Project Input'!BO438)</f>
        <v/>
      </c>
      <c r="AC430" t="str">
        <f>IF(ISBLANK('Measure and Project Input'!P438),"",'Measure and Project Input'!P438)</f>
        <v/>
      </c>
      <c r="AD430" t="str">
        <f>IF(ISBLANK('Measure and Project Input'!AG438),"",'Measure and Project Input'!AG438)</f>
        <v/>
      </c>
      <c r="AE430" t="str">
        <f>IF(ISBLANK('Measure and Project Input'!AH438),"",'Measure and Project Input'!AH438)</f>
        <v/>
      </c>
      <c r="AF430" t="str">
        <f>IF(ISBLANK('Measure and Project Input'!AN438),"",'Measure and Project Input'!AN438)</f>
        <v/>
      </c>
      <c r="AG430" t="str">
        <f>IF(ISBLANK('Measure and Project Input'!AO438),"",'Measure and Project Input'!AO438)</f>
        <v/>
      </c>
      <c r="AH430" t="str">
        <f>IF(ISBLANK('Measure and Project Input'!AP438),"",'Measure and Project Input'!AP438)</f>
        <v/>
      </c>
      <c r="AI430" t="str">
        <f>IF(ISBLANK('Measure and Project Input'!AQ438),"",'Measure and Project Input'!AQ438)</f>
        <v/>
      </c>
      <c r="AJ430" t="str">
        <f>IF(ISBLANK('Measure and Project Input'!AR438),"",'Measure and Project Input'!AR438)</f>
        <v/>
      </c>
      <c r="AK430" t="str">
        <f>IF(ISBLANK('Measure and Project Input'!AS438),"",'Measure and Project Input'!AS438)</f>
        <v/>
      </c>
      <c r="AL430" t="str">
        <f>IF(ISBLANK('Measure and Project Input'!AT438),"",'Measure and Project Input'!AT438)</f>
        <v/>
      </c>
      <c r="AM430" t="str">
        <f>IF(ISBLANK('Measure and Project Input'!AU438),"",'Measure and Project Input'!AU438)</f>
        <v/>
      </c>
      <c r="AN430" t="str">
        <f>IF(ISBLANK('Measure and Project Input'!AV438),"",'Measure and Project Input'!AV438)</f>
        <v/>
      </c>
      <c r="AO430" t="str">
        <f>IF(ISBLANK('Measure and Project Input'!AW438),"",'Measure and Project Input'!AW438)</f>
        <v/>
      </c>
      <c r="AP430" t="str">
        <f>IF(ISBLANK('Measure and Project Input'!AX438),"",'Measure and Project Input'!AX438)</f>
        <v/>
      </c>
      <c r="AQ430" t="str">
        <f>IF(ISBLANK('Measure and Project Input'!AY438),"",'Measure and Project Input'!AY438)</f>
        <v/>
      </c>
      <c r="AR430" t="str">
        <f>IF(ISBLANK('Measure and Project Input'!AZ438),"",'Measure and Project Input'!AZ438)</f>
        <v/>
      </c>
      <c r="AS430" t="str">
        <f>IF(ISBLANK('Measure and Project Input'!BA438),"",'Measure and Project Input'!BA438)</f>
        <v/>
      </c>
      <c r="AT430" t="str">
        <f>IF(ISBLANK('Measure and Project Input'!BB438),"",'Measure and Project Input'!BB438)</f>
        <v/>
      </c>
      <c r="AU430" t="str">
        <f>IF(ISBLANK('Measure and Project Input'!BC438),"",'Measure and Project Input'!BC438)</f>
        <v/>
      </c>
      <c r="AV430" t="str">
        <f>IF(ISBLANK('Measure and Project Input'!BD438),"",'Measure and Project Input'!BD438)</f>
        <v/>
      </c>
    </row>
    <row r="431" spans="1:48" x14ac:dyDescent="0.2">
      <c r="A431" t="str">
        <f>IF(ISBLANK('Measure and Project Input'!W439),"",'Measure and Project Input'!W439)</f>
        <v/>
      </c>
      <c r="B431" t="str">
        <f ca="1">IF(ISBLANK('Measure and Project Input'!X439),IF(ISBLANK('Measure and Project Input'!BY439),"",'Measure and Project Input'!BY439),'Measure and Project Input'!X439)</f>
        <v/>
      </c>
      <c r="C431" t="str">
        <f>IF(ISBLANK('Measure and Project Input'!Y439),"",'Measure and Project Input'!Y439)</f>
        <v/>
      </c>
      <c r="D431" t="str">
        <f>IF(ISBLANK('Measure and Project Input'!Z439),"",'Measure and Project Input'!Z439)</f>
        <v/>
      </c>
      <c r="E431" t="str">
        <f>IF(ISBLANK('Measure and Project Input'!AA439),"",'Measure and Project Input'!AA439)</f>
        <v/>
      </c>
      <c r="F431" t="str">
        <f>IF(ISBLANK('Measure and Project Input'!AB439),"",'Measure and Project Input'!AB439)</f>
        <v/>
      </c>
      <c r="G431" t="str">
        <f>IF(ISBLANK('Measure and Project Input'!AC439),"",'Measure and Project Input'!AC439)</f>
        <v/>
      </c>
      <c r="H431" t="str">
        <f>IF(ISBLANK('Measure and Project Input'!AD439),"",'Measure and Project Input'!AD439)</f>
        <v/>
      </c>
      <c r="I431" t="str">
        <f>IF(ISBLANK('Measure and Project Input'!AE439),"",'Measure and Project Input'!AE439)</f>
        <v/>
      </c>
      <c r="J431" t="str">
        <f>IF(ISBLANK('Measure and Project Input'!AF439),"",'Measure and Project Input'!AF439)</f>
        <v/>
      </c>
      <c r="K431" t="str">
        <f ca="1">IF(ISBLANK('Measure and Project Input'!BE439),"",'Measure and Project Input'!BE439)</f>
        <v/>
      </c>
      <c r="T431" t="str">
        <f>IF(ISBLANK('Measure and Project Input'!BH439),"",'Measure and Project Input'!BH439)</f>
        <v/>
      </c>
      <c r="U431" t="str">
        <f>IF(ISBLANK('Measure and Project Input'!BI439),"",'Measure and Project Input'!BI439)</f>
        <v/>
      </c>
      <c r="V431" t="str">
        <f>IF(ISBLANK('Measure and Project Input'!BJ439),"",'Measure and Project Input'!BJ439)</f>
        <v/>
      </c>
      <c r="W431" t="str">
        <f>IF(ISBLANK('Measure and Project Input'!BK439),"",'Measure and Project Input'!BK439)</f>
        <v/>
      </c>
      <c r="X431" t="str">
        <f>IF(ISBLANK('Measure and Project Input'!BL439),"",'Measure and Project Input'!BL439)</f>
        <v/>
      </c>
      <c r="Y431" t="str">
        <f>IF(ISBLANK('Measure and Project Input'!BM439),"",'Measure and Project Input'!BM439)</f>
        <v/>
      </c>
      <c r="Z431" t="str">
        <f>IF(ISBLANK('Measure and Project Input'!BN439),"",'Measure and Project Input'!BN439)</f>
        <v/>
      </c>
      <c r="AA431" t="str">
        <f>IF(ISBLANK('Measure and Project Input'!BO439),"",'Measure and Project Input'!BO439)</f>
        <v/>
      </c>
      <c r="AC431" t="str">
        <f>IF(ISBLANK('Measure and Project Input'!P439),"",'Measure and Project Input'!P439)</f>
        <v/>
      </c>
      <c r="AD431" t="str">
        <f>IF(ISBLANK('Measure and Project Input'!AG439),"",'Measure and Project Input'!AG439)</f>
        <v/>
      </c>
      <c r="AE431" t="str">
        <f>IF(ISBLANK('Measure and Project Input'!AH439),"",'Measure and Project Input'!AH439)</f>
        <v/>
      </c>
      <c r="AF431" t="str">
        <f>IF(ISBLANK('Measure and Project Input'!AN439),"",'Measure and Project Input'!AN439)</f>
        <v/>
      </c>
      <c r="AG431" t="str">
        <f>IF(ISBLANK('Measure and Project Input'!AO439),"",'Measure and Project Input'!AO439)</f>
        <v/>
      </c>
      <c r="AH431" t="str">
        <f>IF(ISBLANK('Measure and Project Input'!AP439),"",'Measure and Project Input'!AP439)</f>
        <v/>
      </c>
      <c r="AI431" t="str">
        <f>IF(ISBLANK('Measure and Project Input'!AQ439),"",'Measure and Project Input'!AQ439)</f>
        <v/>
      </c>
      <c r="AJ431" t="str">
        <f>IF(ISBLANK('Measure and Project Input'!AR439),"",'Measure and Project Input'!AR439)</f>
        <v/>
      </c>
      <c r="AK431" t="str">
        <f>IF(ISBLANK('Measure and Project Input'!AS439),"",'Measure and Project Input'!AS439)</f>
        <v/>
      </c>
      <c r="AL431" t="str">
        <f>IF(ISBLANK('Measure and Project Input'!AT439),"",'Measure and Project Input'!AT439)</f>
        <v/>
      </c>
      <c r="AM431" t="str">
        <f>IF(ISBLANK('Measure and Project Input'!AU439),"",'Measure and Project Input'!AU439)</f>
        <v/>
      </c>
      <c r="AN431" t="str">
        <f>IF(ISBLANK('Measure and Project Input'!AV439),"",'Measure and Project Input'!AV439)</f>
        <v/>
      </c>
      <c r="AO431" t="str">
        <f>IF(ISBLANK('Measure and Project Input'!AW439),"",'Measure and Project Input'!AW439)</f>
        <v/>
      </c>
      <c r="AP431" t="str">
        <f>IF(ISBLANK('Measure and Project Input'!AX439),"",'Measure and Project Input'!AX439)</f>
        <v/>
      </c>
      <c r="AQ431" t="str">
        <f>IF(ISBLANK('Measure and Project Input'!AY439),"",'Measure and Project Input'!AY439)</f>
        <v/>
      </c>
      <c r="AR431" t="str">
        <f>IF(ISBLANK('Measure and Project Input'!AZ439),"",'Measure and Project Input'!AZ439)</f>
        <v/>
      </c>
      <c r="AS431" t="str">
        <f>IF(ISBLANK('Measure and Project Input'!BA439),"",'Measure and Project Input'!BA439)</f>
        <v/>
      </c>
      <c r="AT431" t="str">
        <f>IF(ISBLANK('Measure and Project Input'!BB439),"",'Measure and Project Input'!BB439)</f>
        <v/>
      </c>
      <c r="AU431" t="str">
        <f>IF(ISBLANK('Measure and Project Input'!BC439),"",'Measure and Project Input'!BC439)</f>
        <v/>
      </c>
      <c r="AV431" t="str">
        <f>IF(ISBLANK('Measure and Project Input'!BD439),"",'Measure and Project Input'!BD439)</f>
        <v/>
      </c>
    </row>
    <row r="432" spans="1:48" x14ac:dyDescent="0.2">
      <c r="A432" t="str">
        <f>IF(ISBLANK('Measure and Project Input'!W440),"",'Measure and Project Input'!W440)</f>
        <v/>
      </c>
      <c r="B432" t="str">
        <f ca="1">IF(ISBLANK('Measure and Project Input'!X440),IF(ISBLANK('Measure and Project Input'!BY440),"",'Measure and Project Input'!BY440),'Measure and Project Input'!X440)</f>
        <v/>
      </c>
      <c r="C432" t="str">
        <f>IF(ISBLANK('Measure and Project Input'!Y440),"",'Measure and Project Input'!Y440)</f>
        <v/>
      </c>
      <c r="D432" t="str">
        <f>IF(ISBLANK('Measure and Project Input'!Z440),"",'Measure and Project Input'!Z440)</f>
        <v/>
      </c>
      <c r="E432" t="str">
        <f>IF(ISBLANK('Measure and Project Input'!AA440),"",'Measure and Project Input'!AA440)</f>
        <v/>
      </c>
      <c r="F432" t="str">
        <f>IF(ISBLANK('Measure and Project Input'!AB440),"",'Measure and Project Input'!AB440)</f>
        <v/>
      </c>
      <c r="G432" t="str">
        <f>IF(ISBLANK('Measure and Project Input'!AC440),"",'Measure and Project Input'!AC440)</f>
        <v/>
      </c>
      <c r="H432" t="str">
        <f>IF(ISBLANK('Measure and Project Input'!AD440),"",'Measure and Project Input'!AD440)</f>
        <v/>
      </c>
      <c r="I432" t="str">
        <f>IF(ISBLANK('Measure and Project Input'!AE440),"",'Measure and Project Input'!AE440)</f>
        <v/>
      </c>
      <c r="J432" t="str">
        <f>IF(ISBLANK('Measure and Project Input'!AF440),"",'Measure and Project Input'!AF440)</f>
        <v/>
      </c>
      <c r="K432" t="str">
        <f ca="1">IF(ISBLANK('Measure and Project Input'!BE440),"",'Measure and Project Input'!BE440)</f>
        <v/>
      </c>
      <c r="T432" t="str">
        <f>IF(ISBLANK('Measure and Project Input'!BH440),"",'Measure and Project Input'!BH440)</f>
        <v/>
      </c>
      <c r="U432" t="str">
        <f>IF(ISBLANK('Measure and Project Input'!BI440),"",'Measure and Project Input'!BI440)</f>
        <v/>
      </c>
      <c r="V432" t="str">
        <f>IF(ISBLANK('Measure and Project Input'!BJ440),"",'Measure and Project Input'!BJ440)</f>
        <v/>
      </c>
      <c r="W432" t="str">
        <f>IF(ISBLANK('Measure and Project Input'!BK440),"",'Measure and Project Input'!BK440)</f>
        <v/>
      </c>
      <c r="X432" t="str">
        <f>IF(ISBLANK('Measure and Project Input'!BL440),"",'Measure and Project Input'!BL440)</f>
        <v/>
      </c>
      <c r="Y432" t="str">
        <f>IF(ISBLANK('Measure and Project Input'!BM440),"",'Measure and Project Input'!BM440)</f>
        <v/>
      </c>
      <c r="Z432" t="str">
        <f>IF(ISBLANK('Measure and Project Input'!BN440),"",'Measure and Project Input'!BN440)</f>
        <v/>
      </c>
      <c r="AA432" t="str">
        <f>IF(ISBLANK('Measure and Project Input'!BO440),"",'Measure and Project Input'!BO440)</f>
        <v/>
      </c>
      <c r="AC432" t="str">
        <f>IF(ISBLANK('Measure and Project Input'!P440),"",'Measure and Project Input'!P440)</f>
        <v/>
      </c>
      <c r="AD432" t="str">
        <f>IF(ISBLANK('Measure and Project Input'!AG440),"",'Measure and Project Input'!AG440)</f>
        <v/>
      </c>
      <c r="AE432" t="str">
        <f>IF(ISBLANK('Measure and Project Input'!AH440),"",'Measure and Project Input'!AH440)</f>
        <v/>
      </c>
      <c r="AF432" t="str">
        <f>IF(ISBLANK('Measure and Project Input'!AN440),"",'Measure and Project Input'!AN440)</f>
        <v/>
      </c>
      <c r="AG432" t="str">
        <f>IF(ISBLANK('Measure and Project Input'!AO440),"",'Measure and Project Input'!AO440)</f>
        <v/>
      </c>
      <c r="AH432" t="str">
        <f>IF(ISBLANK('Measure and Project Input'!AP440),"",'Measure and Project Input'!AP440)</f>
        <v/>
      </c>
      <c r="AI432" t="str">
        <f>IF(ISBLANK('Measure and Project Input'!AQ440),"",'Measure and Project Input'!AQ440)</f>
        <v/>
      </c>
      <c r="AJ432" t="str">
        <f>IF(ISBLANK('Measure and Project Input'!AR440),"",'Measure and Project Input'!AR440)</f>
        <v/>
      </c>
      <c r="AK432" t="str">
        <f>IF(ISBLANK('Measure and Project Input'!AS440),"",'Measure and Project Input'!AS440)</f>
        <v/>
      </c>
      <c r="AL432" t="str">
        <f>IF(ISBLANK('Measure and Project Input'!AT440),"",'Measure and Project Input'!AT440)</f>
        <v/>
      </c>
      <c r="AM432" t="str">
        <f>IF(ISBLANK('Measure and Project Input'!AU440),"",'Measure and Project Input'!AU440)</f>
        <v/>
      </c>
      <c r="AN432" t="str">
        <f>IF(ISBLANK('Measure and Project Input'!AV440),"",'Measure and Project Input'!AV440)</f>
        <v/>
      </c>
      <c r="AO432" t="str">
        <f>IF(ISBLANK('Measure and Project Input'!AW440),"",'Measure and Project Input'!AW440)</f>
        <v/>
      </c>
      <c r="AP432" t="str">
        <f>IF(ISBLANK('Measure and Project Input'!AX440),"",'Measure and Project Input'!AX440)</f>
        <v/>
      </c>
      <c r="AQ432" t="str">
        <f>IF(ISBLANK('Measure and Project Input'!AY440),"",'Measure and Project Input'!AY440)</f>
        <v/>
      </c>
      <c r="AR432" t="str">
        <f>IF(ISBLANK('Measure and Project Input'!AZ440),"",'Measure and Project Input'!AZ440)</f>
        <v/>
      </c>
      <c r="AS432" t="str">
        <f>IF(ISBLANK('Measure and Project Input'!BA440),"",'Measure and Project Input'!BA440)</f>
        <v/>
      </c>
      <c r="AT432" t="str">
        <f>IF(ISBLANK('Measure and Project Input'!BB440),"",'Measure and Project Input'!BB440)</f>
        <v/>
      </c>
      <c r="AU432" t="str">
        <f>IF(ISBLANK('Measure and Project Input'!BC440),"",'Measure and Project Input'!BC440)</f>
        <v/>
      </c>
      <c r="AV432" t="str">
        <f>IF(ISBLANK('Measure and Project Input'!BD440),"",'Measure and Project Input'!BD440)</f>
        <v/>
      </c>
    </row>
    <row r="433" spans="1:48" x14ac:dyDescent="0.2">
      <c r="A433" t="str">
        <f>IF(ISBLANK('Measure and Project Input'!W441),"",'Measure and Project Input'!W441)</f>
        <v/>
      </c>
      <c r="B433" t="str">
        <f ca="1">IF(ISBLANK('Measure and Project Input'!X441),IF(ISBLANK('Measure and Project Input'!BY441),"",'Measure and Project Input'!BY441),'Measure and Project Input'!X441)</f>
        <v/>
      </c>
      <c r="C433" t="str">
        <f>IF(ISBLANK('Measure and Project Input'!Y441),"",'Measure and Project Input'!Y441)</f>
        <v/>
      </c>
      <c r="D433" t="str">
        <f>IF(ISBLANK('Measure and Project Input'!Z441),"",'Measure and Project Input'!Z441)</f>
        <v/>
      </c>
      <c r="E433" t="str">
        <f>IF(ISBLANK('Measure and Project Input'!AA441),"",'Measure and Project Input'!AA441)</f>
        <v/>
      </c>
      <c r="F433" t="str">
        <f>IF(ISBLANK('Measure and Project Input'!AB441),"",'Measure and Project Input'!AB441)</f>
        <v/>
      </c>
      <c r="G433" t="str">
        <f>IF(ISBLANK('Measure and Project Input'!AC441),"",'Measure and Project Input'!AC441)</f>
        <v/>
      </c>
      <c r="H433" t="str">
        <f>IF(ISBLANK('Measure and Project Input'!AD441),"",'Measure and Project Input'!AD441)</f>
        <v/>
      </c>
      <c r="I433" t="str">
        <f>IF(ISBLANK('Measure and Project Input'!AE441),"",'Measure and Project Input'!AE441)</f>
        <v/>
      </c>
      <c r="J433" t="str">
        <f>IF(ISBLANK('Measure and Project Input'!AF441),"",'Measure and Project Input'!AF441)</f>
        <v/>
      </c>
      <c r="K433" t="str">
        <f ca="1">IF(ISBLANK('Measure and Project Input'!BE441),"",'Measure and Project Input'!BE441)</f>
        <v/>
      </c>
      <c r="T433" t="str">
        <f>IF(ISBLANK('Measure and Project Input'!BH441),"",'Measure and Project Input'!BH441)</f>
        <v/>
      </c>
      <c r="U433" t="str">
        <f>IF(ISBLANK('Measure and Project Input'!BI441),"",'Measure and Project Input'!BI441)</f>
        <v/>
      </c>
      <c r="V433" t="str">
        <f>IF(ISBLANK('Measure and Project Input'!BJ441),"",'Measure and Project Input'!BJ441)</f>
        <v/>
      </c>
      <c r="W433" t="str">
        <f>IF(ISBLANK('Measure and Project Input'!BK441),"",'Measure and Project Input'!BK441)</f>
        <v/>
      </c>
      <c r="X433" t="str">
        <f>IF(ISBLANK('Measure and Project Input'!BL441),"",'Measure and Project Input'!BL441)</f>
        <v/>
      </c>
      <c r="Y433" t="str">
        <f>IF(ISBLANK('Measure and Project Input'!BM441),"",'Measure and Project Input'!BM441)</f>
        <v/>
      </c>
      <c r="Z433" t="str">
        <f>IF(ISBLANK('Measure and Project Input'!BN441),"",'Measure and Project Input'!BN441)</f>
        <v/>
      </c>
      <c r="AA433" t="str">
        <f>IF(ISBLANK('Measure and Project Input'!BO441),"",'Measure and Project Input'!BO441)</f>
        <v/>
      </c>
      <c r="AC433" t="str">
        <f>IF(ISBLANK('Measure and Project Input'!P441),"",'Measure and Project Input'!P441)</f>
        <v/>
      </c>
      <c r="AD433" t="str">
        <f>IF(ISBLANK('Measure and Project Input'!AG441),"",'Measure and Project Input'!AG441)</f>
        <v/>
      </c>
      <c r="AE433" t="str">
        <f>IF(ISBLANK('Measure and Project Input'!AH441),"",'Measure and Project Input'!AH441)</f>
        <v/>
      </c>
      <c r="AF433" t="str">
        <f>IF(ISBLANK('Measure and Project Input'!AN441),"",'Measure and Project Input'!AN441)</f>
        <v/>
      </c>
      <c r="AG433" t="str">
        <f>IF(ISBLANK('Measure and Project Input'!AO441),"",'Measure and Project Input'!AO441)</f>
        <v/>
      </c>
      <c r="AH433" t="str">
        <f>IF(ISBLANK('Measure and Project Input'!AP441),"",'Measure and Project Input'!AP441)</f>
        <v/>
      </c>
      <c r="AI433" t="str">
        <f>IF(ISBLANK('Measure and Project Input'!AQ441),"",'Measure and Project Input'!AQ441)</f>
        <v/>
      </c>
      <c r="AJ433" t="str">
        <f>IF(ISBLANK('Measure and Project Input'!AR441),"",'Measure and Project Input'!AR441)</f>
        <v/>
      </c>
      <c r="AK433" t="str">
        <f>IF(ISBLANK('Measure and Project Input'!AS441),"",'Measure and Project Input'!AS441)</f>
        <v/>
      </c>
      <c r="AL433" t="str">
        <f>IF(ISBLANK('Measure and Project Input'!AT441),"",'Measure and Project Input'!AT441)</f>
        <v/>
      </c>
      <c r="AM433" t="str">
        <f>IF(ISBLANK('Measure and Project Input'!AU441),"",'Measure and Project Input'!AU441)</f>
        <v/>
      </c>
      <c r="AN433" t="str">
        <f>IF(ISBLANK('Measure and Project Input'!AV441),"",'Measure and Project Input'!AV441)</f>
        <v/>
      </c>
      <c r="AO433" t="str">
        <f>IF(ISBLANK('Measure and Project Input'!AW441),"",'Measure and Project Input'!AW441)</f>
        <v/>
      </c>
      <c r="AP433" t="str">
        <f>IF(ISBLANK('Measure and Project Input'!AX441),"",'Measure and Project Input'!AX441)</f>
        <v/>
      </c>
      <c r="AQ433" t="str">
        <f>IF(ISBLANK('Measure and Project Input'!AY441),"",'Measure and Project Input'!AY441)</f>
        <v/>
      </c>
      <c r="AR433" t="str">
        <f>IF(ISBLANK('Measure and Project Input'!AZ441),"",'Measure and Project Input'!AZ441)</f>
        <v/>
      </c>
      <c r="AS433" t="str">
        <f>IF(ISBLANK('Measure and Project Input'!BA441),"",'Measure and Project Input'!BA441)</f>
        <v/>
      </c>
      <c r="AT433" t="str">
        <f>IF(ISBLANK('Measure and Project Input'!BB441),"",'Measure and Project Input'!BB441)</f>
        <v/>
      </c>
      <c r="AU433" t="str">
        <f>IF(ISBLANK('Measure and Project Input'!BC441),"",'Measure and Project Input'!BC441)</f>
        <v/>
      </c>
      <c r="AV433" t="str">
        <f>IF(ISBLANK('Measure and Project Input'!BD441),"",'Measure and Project Input'!BD441)</f>
        <v/>
      </c>
    </row>
    <row r="434" spans="1:48" x14ac:dyDescent="0.2">
      <c r="A434" t="str">
        <f>IF(ISBLANK('Measure and Project Input'!W442),"",'Measure and Project Input'!W442)</f>
        <v/>
      </c>
      <c r="B434" t="str">
        <f ca="1">IF(ISBLANK('Measure and Project Input'!X442),IF(ISBLANK('Measure and Project Input'!BY442),"",'Measure and Project Input'!BY442),'Measure and Project Input'!X442)</f>
        <v/>
      </c>
      <c r="C434" t="str">
        <f>IF(ISBLANK('Measure and Project Input'!Y442),"",'Measure and Project Input'!Y442)</f>
        <v/>
      </c>
      <c r="D434" t="str">
        <f>IF(ISBLANK('Measure and Project Input'!Z442),"",'Measure and Project Input'!Z442)</f>
        <v/>
      </c>
      <c r="E434" t="str">
        <f>IF(ISBLANK('Measure and Project Input'!AA442),"",'Measure and Project Input'!AA442)</f>
        <v/>
      </c>
      <c r="F434" t="str">
        <f>IF(ISBLANK('Measure and Project Input'!AB442),"",'Measure and Project Input'!AB442)</f>
        <v/>
      </c>
      <c r="G434" t="str">
        <f>IF(ISBLANK('Measure and Project Input'!AC442),"",'Measure and Project Input'!AC442)</f>
        <v/>
      </c>
      <c r="H434" t="str">
        <f>IF(ISBLANK('Measure and Project Input'!AD442),"",'Measure and Project Input'!AD442)</f>
        <v/>
      </c>
      <c r="I434" t="str">
        <f>IF(ISBLANK('Measure and Project Input'!AE442),"",'Measure and Project Input'!AE442)</f>
        <v/>
      </c>
      <c r="J434" t="str">
        <f>IF(ISBLANK('Measure and Project Input'!AF442),"",'Measure and Project Input'!AF442)</f>
        <v/>
      </c>
      <c r="K434" t="str">
        <f ca="1">IF(ISBLANK('Measure and Project Input'!BE442),"",'Measure and Project Input'!BE442)</f>
        <v/>
      </c>
      <c r="T434" t="str">
        <f>IF(ISBLANK('Measure and Project Input'!BH442),"",'Measure and Project Input'!BH442)</f>
        <v/>
      </c>
      <c r="U434" t="str">
        <f>IF(ISBLANK('Measure and Project Input'!BI442),"",'Measure and Project Input'!BI442)</f>
        <v/>
      </c>
      <c r="V434" t="str">
        <f>IF(ISBLANK('Measure and Project Input'!BJ442),"",'Measure and Project Input'!BJ442)</f>
        <v/>
      </c>
      <c r="W434" t="str">
        <f>IF(ISBLANK('Measure and Project Input'!BK442),"",'Measure and Project Input'!BK442)</f>
        <v/>
      </c>
      <c r="X434" t="str">
        <f>IF(ISBLANK('Measure and Project Input'!BL442),"",'Measure and Project Input'!BL442)</f>
        <v/>
      </c>
      <c r="Y434" t="str">
        <f>IF(ISBLANK('Measure and Project Input'!BM442),"",'Measure and Project Input'!BM442)</f>
        <v/>
      </c>
      <c r="Z434" t="str">
        <f>IF(ISBLANK('Measure and Project Input'!BN442),"",'Measure and Project Input'!BN442)</f>
        <v/>
      </c>
      <c r="AA434" t="str">
        <f>IF(ISBLANK('Measure and Project Input'!BO442),"",'Measure and Project Input'!BO442)</f>
        <v/>
      </c>
      <c r="AC434" t="str">
        <f>IF(ISBLANK('Measure and Project Input'!P442),"",'Measure and Project Input'!P442)</f>
        <v/>
      </c>
      <c r="AD434" t="str">
        <f>IF(ISBLANK('Measure and Project Input'!AG442),"",'Measure and Project Input'!AG442)</f>
        <v/>
      </c>
      <c r="AE434" t="str">
        <f>IF(ISBLANK('Measure and Project Input'!AH442),"",'Measure and Project Input'!AH442)</f>
        <v/>
      </c>
      <c r="AF434" t="str">
        <f>IF(ISBLANK('Measure and Project Input'!AN442),"",'Measure and Project Input'!AN442)</f>
        <v/>
      </c>
      <c r="AG434" t="str">
        <f>IF(ISBLANK('Measure and Project Input'!AO442),"",'Measure and Project Input'!AO442)</f>
        <v/>
      </c>
      <c r="AH434" t="str">
        <f>IF(ISBLANK('Measure and Project Input'!AP442),"",'Measure and Project Input'!AP442)</f>
        <v/>
      </c>
      <c r="AI434" t="str">
        <f>IF(ISBLANK('Measure and Project Input'!AQ442),"",'Measure and Project Input'!AQ442)</f>
        <v/>
      </c>
      <c r="AJ434" t="str">
        <f>IF(ISBLANK('Measure and Project Input'!AR442),"",'Measure and Project Input'!AR442)</f>
        <v/>
      </c>
      <c r="AK434" t="str">
        <f>IF(ISBLANK('Measure and Project Input'!AS442),"",'Measure and Project Input'!AS442)</f>
        <v/>
      </c>
      <c r="AL434" t="str">
        <f>IF(ISBLANK('Measure and Project Input'!AT442),"",'Measure and Project Input'!AT442)</f>
        <v/>
      </c>
      <c r="AM434" t="str">
        <f>IF(ISBLANK('Measure and Project Input'!AU442),"",'Measure and Project Input'!AU442)</f>
        <v/>
      </c>
      <c r="AN434" t="str">
        <f>IF(ISBLANK('Measure and Project Input'!AV442),"",'Measure and Project Input'!AV442)</f>
        <v/>
      </c>
      <c r="AO434" t="str">
        <f>IF(ISBLANK('Measure and Project Input'!AW442),"",'Measure and Project Input'!AW442)</f>
        <v/>
      </c>
      <c r="AP434" t="str">
        <f>IF(ISBLANK('Measure and Project Input'!AX442),"",'Measure and Project Input'!AX442)</f>
        <v/>
      </c>
      <c r="AQ434" t="str">
        <f>IF(ISBLANK('Measure and Project Input'!AY442),"",'Measure and Project Input'!AY442)</f>
        <v/>
      </c>
      <c r="AR434" t="str">
        <f>IF(ISBLANK('Measure and Project Input'!AZ442),"",'Measure and Project Input'!AZ442)</f>
        <v/>
      </c>
      <c r="AS434" t="str">
        <f>IF(ISBLANK('Measure and Project Input'!BA442),"",'Measure and Project Input'!BA442)</f>
        <v/>
      </c>
      <c r="AT434" t="str">
        <f>IF(ISBLANK('Measure and Project Input'!BB442),"",'Measure and Project Input'!BB442)</f>
        <v/>
      </c>
      <c r="AU434" t="str">
        <f>IF(ISBLANK('Measure and Project Input'!BC442),"",'Measure and Project Input'!BC442)</f>
        <v/>
      </c>
      <c r="AV434" t="str">
        <f>IF(ISBLANK('Measure and Project Input'!BD442),"",'Measure and Project Input'!BD442)</f>
        <v/>
      </c>
    </row>
    <row r="435" spans="1:48" x14ac:dyDescent="0.2">
      <c r="A435" t="str">
        <f>IF(ISBLANK('Measure and Project Input'!W443),"",'Measure and Project Input'!W443)</f>
        <v/>
      </c>
      <c r="B435" t="str">
        <f ca="1">IF(ISBLANK('Measure and Project Input'!X443),IF(ISBLANK('Measure and Project Input'!BY443),"",'Measure and Project Input'!BY443),'Measure and Project Input'!X443)</f>
        <v/>
      </c>
      <c r="C435" t="str">
        <f>IF(ISBLANK('Measure and Project Input'!Y443),"",'Measure and Project Input'!Y443)</f>
        <v/>
      </c>
      <c r="D435" t="str">
        <f>IF(ISBLANK('Measure and Project Input'!Z443),"",'Measure and Project Input'!Z443)</f>
        <v/>
      </c>
      <c r="E435" t="str">
        <f>IF(ISBLANK('Measure and Project Input'!AA443),"",'Measure and Project Input'!AA443)</f>
        <v/>
      </c>
      <c r="F435" t="str">
        <f>IF(ISBLANK('Measure and Project Input'!AB443),"",'Measure and Project Input'!AB443)</f>
        <v/>
      </c>
      <c r="G435" t="str">
        <f>IF(ISBLANK('Measure and Project Input'!AC443),"",'Measure and Project Input'!AC443)</f>
        <v/>
      </c>
      <c r="H435" t="str">
        <f>IF(ISBLANK('Measure and Project Input'!AD443),"",'Measure and Project Input'!AD443)</f>
        <v/>
      </c>
      <c r="I435" t="str">
        <f>IF(ISBLANK('Measure and Project Input'!AE443),"",'Measure and Project Input'!AE443)</f>
        <v/>
      </c>
      <c r="J435" t="str">
        <f>IF(ISBLANK('Measure and Project Input'!AF443),"",'Measure and Project Input'!AF443)</f>
        <v/>
      </c>
      <c r="K435" t="str">
        <f ca="1">IF(ISBLANK('Measure and Project Input'!BE443),"",'Measure and Project Input'!BE443)</f>
        <v/>
      </c>
      <c r="T435" t="str">
        <f>IF(ISBLANK('Measure and Project Input'!BH443),"",'Measure and Project Input'!BH443)</f>
        <v/>
      </c>
      <c r="U435" t="str">
        <f>IF(ISBLANK('Measure and Project Input'!BI443),"",'Measure and Project Input'!BI443)</f>
        <v/>
      </c>
      <c r="V435" t="str">
        <f>IF(ISBLANK('Measure and Project Input'!BJ443),"",'Measure and Project Input'!BJ443)</f>
        <v/>
      </c>
      <c r="W435" t="str">
        <f>IF(ISBLANK('Measure and Project Input'!BK443),"",'Measure and Project Input'!BK443)</f>
        <v/>
      </c>
      <c r="X435" t="str">
        <f>IF(ISBLANK('Measure and Project Input'!BL443),"",'Measure and Project Input'!BL443)</f>
        <v/>
      </c>
      <c r="Y435" t="str">
        <f>IF(ISBLANK('Measure and Project Input'!BM443),"",'Measure and Project Input'!BM443)</f>
        <v/>
      </c>
      <c r="Z435" t="str">
        <f>IF(ISBLANK('Measure and Project Input'!BN443),"",'Measure and Project Input'!BN443)</f>
        <v/>
      </c>
      <c r="AA435" t="str">
        <f>IF(ISBLANK('Measure and Project Input'!BO443),"",'Measure and Project Input'!BO443)</f>
        <v/>
      </c>
      <c r="AC435" t="str">
        <f>IF(ISBLANK('Measure and Project Input'!P443),"",'Measure and Project Input'!P443)</f>
        <v/>
      </c>
      <c r="AD435" t="str">
        <f>IF(ISBLANK('Measure and Project Input'!AG443),"",'Measure and Project Input'!AG443)</f>
        <v/>
      </c>
      <c r="AE435" t="str">
        <f>IF(ISBLANK('Measure and Project Input'!AH443),"",'Measure and Project Input'!AH443)</f>
        <v/>
      </c>
      <c r="AF435" t="str">
        <f>IF(ISBLANK('Measure and Project Input'!AN443),"",'Measure and Project Input'!AN443)</f>
        <v/>
      </c>
      <c r="AG435" t="str">
        <f>IF(ISBLANK('Measure and Project Input'!AO443),"",'Measure and Project Input'!AO443)</f>
        <v/>
      </c>
      <c r="AH435" t="str">
        <f>IF(ISBLANK('Measure and Project Input'!AP443),"",'Measure and Project Input'!AP443)</f>
        <v/>
      </c>
      <c r="AI435" t="str">
        <f>IF(ISBLANK('Measure and Project Input'!AQ443),"",'Measure and Project Input'!AQ443)</f>
        <v/>
      </c>
      <c r="AJ435" t="str">
        <f>IF(ISBLANK('Measure and Project Input'!AR443),"",'Measure and Project Input'!AR443)</f>
        <v/>
      </c>
      <c r="AK435" t="str">
        <f>IF(ISBLANK('Measure and Project Input'!AS443),"",'Measure and Project Input'!AS443)</f>
        <v/>
      </c>
      <c r="AL435" t="str">
        <f>IF(ISBLANK('Measure and Project Input'!AT443),"",'Measure and Project Input'!AT443)</f>
        <v/>
      </c>
      <c r="AM435" t="str">
        <f>IF(ISBLANK('Measure and Project Input'!AU443),"",'Measure and Project Input'!AU443)</f>
        <v/>
      </c>
      <c r="AN435" t="str">
        <f>IF(ISBLANK('Measure and Project Input'!AV443),"",'Measure and Project Input'!AV443)</f>
        <v/>
      </c>
      <c r="AO435" t="str">
        <f>IF(ISBLANK('Measure and Project Input'!AW443),"",'Measure and Project Input'!AW443)</f>
        <v/>
      </c>
      <c r="AP435" t="str">
        <f>IF(ISBLANK('Measure and Project Input'!AX443),"",'Measure and Project Input'!AX443)</f>
        <v/>
      </c>
      <c r="AQ435" t="str">
        <f>IF(ISBLANK('Measure and Project Input'!AY443),"",'Measure and Project Input'!AY443)</f>
        <v/>
      </c>
      <c r="AR435" t="str">
        <f>IF(ISBLANK('Measure and Project Input'!AZ443),"",'Measure and Project Input'!AZ443)</f>
        <v/>
      </c>
      <c r="AS435" t="str">
        <f>IF(ISBLANK('Measure and Project Input'!BA443),"",'Measure and Project Input'!BA443)</f>
        <v/>
      </c>
      <c r="AT435" t="str">
        <f>IF(ISBLANK('Measure and Project Input'!BB443),"",'Measure and Project Input'!BB443)</f>
        <v/>
      </c>
      <c r="AU435" t="str">
        <f>IF(ISBLANK('Measure and Project Input'!BC443),"",'Measure and Project Input'!BC443)</f>
        <v/>
      </c>
      <c r="AV435" t="str">
        <f>IF(ISBLANK('Measure and Project Input'!BD443),"",'Measure and Project Input'!BD443)</f>
        <v/>
      </c>
    </row>
    <row r="436" spans="1:48" x14ac:dyDescent="0.2">
      <c r="A436" t="str">
        <f>IF(ISBLANK('Measure and Project Input'!W444),"",'Measure and Project Input'!W444)</f>
        <v/>
      </c>
      <c r="B436" t="str">
        <f ca="1">IF(ISBLANK('Measure and Project Input'!X444),IF(ISBLANK('Measure and Project Input'!BY444),"",'Measure and Project Input'!BY444),'Measure and Project Input'!X444)</f>
        <v/>
      </c>
      <c r="C436" t="str">
        <f>IF(ISBLANK('Measure and Project Input'!Y444),"",'Measure and Project Input'!Y444)</f>
        <v/>
      </c>
      <c r="D436" t="str">
        <f>IF(ISBLANK('Measure and Project Input'!Z444),"",'Measure and Project Input'!Z444)</f>
        <v/>
      </c>
      <c r="E436" t="str">
        <f>IF(ISBLANK('Measure and Project Input'!AA444),"",'Measure and Project Input'!AA444)</f>
        <v/>
      </c>
      <c r="F436" t="str">
        <f>IF(ISBLANK('Measure and Project Input'!AB444),"",'Measure and Project Input'!AB444)</f>
        <v/>
      </c>
      <c r="G436" t="str">
        <f>IF(ISBLANK('Measure and Project Input'!AC444),"",'Measure and Project Input'!AC444)</f>
        <v/>
      </c>
      <c r="H436" t="str">
        <f>IF(ISBLANK('Measure and Project Input'!AD444),"",'Measure and Project Input'!AD444)</f>
        <v/>
      </c>
      <c r="I436" t="str">
        <f>IF(ISBLANK('Measure and Project Input'!AE444),"",'Measure and Project Input'!AE444)</f>
        <v/>
      </c>
      <c r="J436" t="str">
        <f>IF(ISBLANK('Measure and Project Input'!AF444),"",'Measure and Project Input'!AF444)</f>
        <v/>
      </c>
      <c r="K436" t="str">
        <f ca="1">IF(ISBLANK('Measure and Project Input'!BE444),"",'Measure and Project Input'!BE444)</f>
        <v/>
      </c>
      <c r="T436" t="str">
        <f>IF(ISBLANK('Measure and Project Input'!BH444),"",'Measure and Project Input'!BH444)</f>
        <v/>
      </c>
      <c r="U436" t="str">
        <f>IF(ISBLANK('Measure and Project Input'!BI444),"",'Measure and Project Input'!BI444)</f>
        <v/>
      </c>
      <c r="V436" t="str">
        <f>IF(ISBLANK('Measure and Project Input'!BJ444),"",'Measure and Project Input'!BJ444)</f>
        <v/>
      </c>
      <c r="W436" t="str">
        <f>IF(ISBLANK('Measure and Project Input'!BK444),"",'Measure and Project Input'!BK444)</f>
        <v/>
      </c>
      <c r="X436" t="str">
        <f>IF(ISBLANK('Measure and Project Input'!BL444),"",'Measure and Project Input'!BL444)</f>
        <v/>
      </c>
      <c r="Y436" t="str">
        <f>IF(ISBLANK('Measure and Project Input'!BM444),"",'Measure and Project Input'!BM444)</f>
        <v/>
      </c>
      <c r="Z436" t="str">
        <f>IF(ISBLANK('Measure and Project Input'!BN444),"",'Measure and Project Input'!BN444)</f>
        <v/>
      </c>
      <c r="AA436" t="str">
        <f>IF(ISBLANK('Measure and Project Input'!BO444),"",'Measure and Project Input'!BO444)</f>
        <v/>
      </c>
      <c r="AC436" t="str">
        <f>IF(ISBLANK('Measure and Project Input'!P444),"",'Measure and Project Input'!P444)</f>
        <v/>
      </c>
      <c r="AD436" t="str">
        <f>IF(ISBLANK('Measure and Project Input'!AG444),"",'Measure and Project Input'!AG444)</f>
        <v/>
      </c>
      <c r="AE436" t="str">
        <f>IF(ISBLANK('Measure and Project Input'!AH444),"",'Measure and Project Input'!AH444)</f>
        <v/>
      </c>
      <c r="AF436" t="str">
        <f>IF(ISBLANK('Measure and Project Input'!AN444),"",'Measure and Project Input'!AN444)</f>
        <v/>
      </c>
      <c r="AG436" t="str">
        <f>IF(ISBLANK('Measure and Project Input'!AO444),"",'Measure and Project Input'!AO444)</f>
        <v/>
      </c>
      <c r="AH436" t="str">
        <f>IF(ISBLANK('Measure and Project Input'!AP444),"",'Measure and Project Input'!AP444)</f>
        <v/>
      </c>
      <c r="AI436" t="str">
        <f>IF(ISBLANK('Measure and Project Input'!AQ444),"",'Measure and Project Input'!AQ444)</f>
        <v/>
      </c>
      <c r="AJ436" t="str">
        <f>IF(ISBLANK('Measure and Project Input'!AR444),"",'Measure and Project Input'!AR444)</f>
        <v/>
      </c>
      <c r="AK436" t="str">
        <f>IF(ISBLANK('Measure and Project Input'!AS444),"",'Measure and Project Input'!AS444)</f>
        <v/>
      </c>
      <c r="AL436" t="str">
        <f>IF(ISBLANK('Measure and Project Input'!AT444),"",'Measure and Project Input'!AT444)</f>
        <v/>
      </c>
      <c r="AM436" t="str">
        <f>IF(ISBLANK('Measure and Project Input'!AU444),"",'Measure and Project Input'!AU444)</f>
        <v/>
      </c>
      <c r="AN436" t="str">
        <f>IF(ISBLANK('Measure and Project Input'!AV444),"",'Measure and Project Input'!AV444)</f>
        <v/>
      </c>
      <c r="AO436" t="str">
        <f>IF(ISBLANK('Measure and Project Input'!AW444),"",'Measure and Project Input'!AW444)</f>
        <v/>
      </c>
      <c r="AP436" t="str">
        <f>IF(ISBLANK('Measure and Project Input'!AX444),"",'Measure and Project Input'!AX444)</f>
        <v/>
      </c>
      <c r="AQ436" t="str">
        <f>IF(ISBLANK('Measure and Project Input'!AY444),"",'Measure and Project Input'!AY444)</f>
        <v/>
      </c>
      <c r="AR436" t="str">
        <f>IF(ISBLANK('Measure and Project Input'!AZ444),"",'Measure and Project Input'!AZ444)</f>
        <v/>
      </c>
      <c r="AS436" t="str">
        <f>IF(ISBLANK('Measure and Project Input'!BA444),"",'Measure and Project Input'!BA444)</f>
        <v/>
      </c>
      <c r="AT436" t="str">
        <f>IF(ISBLANK('Measure and Project Input'!BB444),"",'Measure and Project Input'!BB444)</f>
        <v/>
      </c>
      <c r="AU436" t="str">
        <f>IF(ISBLANK('Measure and Project Input'!BC444),"",'Measure and Project Input'!BC444)</f>
        <v/>
      </c>
      <c r="AV436" t="str">
        <f>IF(ISBLANK('Measure and Project Input'!BD444),"",'Measure and Project Input'!BD444)</f>
        <v/>
      </c>
    </row>
    <row r="437" spans="1:48" x14ac:dyDescent="0.2">
      <c r="A437" t="str">
        <f>IF(ISBLANK('Measure and Project Input'!W445),"",'Measure and Project Input'!W445)</f>
        <v/>
      </c>
      <c r="B437" t="str">
        <f ca="1">IF(ISBLANK('Measure and Project Input'!X445),IF(ISBLANK('Measure and Project Input'!BY445),"",'Measure and Project Input'!BY445),'Measure and Project Input'!X445)</f>
        <v/>
      </c>
      <c r="C437" t="str">
        <f>IF(ISBLANK('Measure and Project Input'!Y445),"",'Measure and Project Input'!Y445)</f>
        <v/>
      </c>
      <c r="D437" t="str">
        <f>IF(ISBLANK('Measure and Project Input'!Z445),"",'Measure and Project Input'!Z445)</f>
        <v/>
      </c>
      <c r="E437" t="str">
        <f>IF(ISBLANK('Measure and Project Input'!AA445),"",'Measure and Project Input'!AA445)</f>
        <v/>
      </c>
      <c r="F437" t="str">
        <f>IF(ISBLANK('Measure and Project Input'!AB445),"",'Measure and Project Input'!AB445)</f>
        <v/>
      </c>
      <c r="G437" t="str">
        <f>IF(ISBLANK('Measure and Project Input'!AC445),"",'Measure and Project Input'!AC445)</f>
        <v/>
      </c>
      <c r="H437" t="str">
        <f>IF(ISBLANK('Measure and Project Input'!AD445),"",'Measure and Project Input'!AD445)</f>
        <v/>
      </c>
      <c r="I437" t="str">
        <f>IF(ISBLANK('Measure and Project Input'!AE445),"",'Measure and Project Input'!AE445)</f>
        <v/>
      </c>
      <c r="J437" t="str">
        <f>IF(ISBLANK('Measure and Project Input'!AF445),"",'Measure and Project Input'!AF445)</f>
        <v/>
      </c>
      <c r="K437" t="str">
        <f ca="1">IF(ISBLANK('Measure and Project Input'!BE445),"",'Measure and Project Input'!BE445)</f>
        <v/>
      </c>
      <c r="T437" t="str">
        <f>IF(ISBLANK('Measure and Project Input'!BH445),"",'Measure and Project Input'!BH445)</f>
        <v/>
      </c>
      <c r="U437" t="str">
        <f>IF(ISBLANK('Measure and Project Input'!BI445),"",'Measure and Project Input'!BI445)</f>
        <v/>
      </c>
      <c r="V437" t="str">
        <f>IF(ISBLANK('Measure and Project Input'!BJ445),"",'Measure and Project Input'!BJ445)</f>
        <v/>
      </c>
      <c r="W437" t="str">
        <f>IF(ISBLANK('Measure and Project Input'!BK445),"",'Measure and Project Input'!BK445)</f>
        <v/>
      </c>
      <c r="X437" t="str">
        <f>IF(ISBLANK('Measure and Project Input'!BL445),"",'Measure and Project Input'!BL445)</f>
        <v/>
      </c>
      <c r="Y437" t="str">
        <f>IF(ISBLANK('Measure and Project Input'!BM445),"",'Measure and Project Input'!BM445)</f>
        <v/>
      </c>
      <c r="Z437" t="str">
        <f>IF(ISBLANK('Measure and Project Input'!BN445),"",'Measure and Project Input'!BN445)</f>
        <v/>
      </c>
      <c r="AA437" t="str">
        <f>IF(ISBLANK('Measure and Project Input'!BO445),"",'Measure and Project Input'!BO445)</f>
        <v/>
      </c>
      <c r="AC437" t="str">
        <f>IF(ISBLANK('Measure and Project Input'!P445),"",'Measure and Project Input'!P445)</f>
        <v/>
      </c>
      <c r="AD437" t="str">
        <f>IF(ISBLANK('Measure and Project Input'!AG445),"",'Measure and Project Input'!AG445)</f>
        <v/>
      </c>
      <c r="AE437" t="str">
        <f>IF(ISBLANK('Measure and Project Input'!AH445),"",'Measure and Project Input'!AH445)</f>
        <v/>
      </c>
      <c r="AF437" t="str">
        <f>IF(ISBLANK('Measure and Project Input'!AN445),"",'Measure and Project Input'!AN445)</f>
        <v/>
      </c>
      <c r="AG437" t="str">
        <f>IF(ISBLANK('Measure and Project Input'!AO445),"",'Measure and Project Input'!AO445)</f>
        <v/>
      </c>
      <c r="AH437" t="str">
        <f>IF(ISBLANK('Measure and Project Input'!AP445),"",'Measure and Project Input'!AP445)</f>
        <v/>
      </c>
      <c r="AI437" t="str">
        <f>IF(ISBLANK('Measure and Project Input'!AQ445),"",'Measure and Project Input'!AQ445)</f>
        <v/>
      </c>
      <c r="AJ437" t="str">
        <f>IF(ISBLANK('Measure and Project Input'!AR445),"",'Measure and Project Input'!AR445)</f>
        <v/>
      </c>
      <c r="AK437" t="str">
        <f>IF(ISBLANK('Measure and Project Input'!AS445),"",'Measure and Project Input'!AS445)</f>
        <v/>
      </c>
      <c r="AL437" t="str">
        <f>IF(ISBLANK('Measure and Project Input'!AT445),"",'Measure and Project Input'!AT445)</f>
        <v/>
      </c>
      <c r="AM437" t="str">
        <f>IF(ISBLANK('Measure and Project Input'!AU445),"",'Measure and Project Input'!AU445)</f>
        <v/>
      </c>
      <c r="AN437" t="str">
        <f>IF(ISBLANK('Measure and Project Input'!AV445),"",'Measure and Project Input'!AV445)</f>
        <v/>
      </c>
      <c r="AO437" t="str">
        <f>IF(ISBLANK('Measure and Project Input'!AW445),"",'Measure and Project Input'!AW445)</f>
        <v/>
      </c>
      <c r="AP437" t="str">
        <f>IF(ISBLANK('Measure and Project Input'!AX445),"",'Measure and Project Input'!AX445)</f>
        <v/>
      </c>
      <c r="AQ437" t="str">
        <f>IF(ISBLANK('Measure and Project Input'!AY445),"",'Measure and Project Input'!AY445)</f>
        <v/>
      </c>
      <c r="AR437" t="str">
        <f>IF(ISBLANK('Measure and Project Input'!AZ445),"",'Measure and Project Input'!AZ445)</f>
        <v/>
      </c>
      <c r="AS437" t="str">
        <f>IF(ISBLANK('Measure and Project Input'!BA445),"",'Measure and Project Input'!BA445)</f>
        <v/>
      </c>
      <c r="AT437" t="str">
        <f>IF(ISBLANK('Measure and Project Input'!BB445),"",'Measure and Project Input'!BB445)</f>
        <v/>
      </c>
      <c r="AU437" t="str">
        <f>IF(ISBLANK('Measure and Project Input'!BC445),"",'Measure and Project Input'!BC445)</f>
        <v/>
      </c>
      <c r="AV437" t="str">
        <f>IF(ISBLANK('Measure and Project Input'!BD445),"",'Measure and Project Input'!BD445)</f>
        <v/>
      </c>
    </row>
    <row r="438" spans="1:48" x14ac:dyDescent="0.2">
      <c r="A438" t="str">
        <f>IF(ISBLANK('Measure and Project Input'!W446),"",'Measure and Project Input'!W446)</f>
        <v/>
      </c>
      <c r="B438" t="str">
        <f ca="1">IF(ISBLANK('Measure and Project Input'!X446),IF(ISBLANK('Measure and Project Input'!BY446),"",'Measure and Project Input'!BY446),'Measure and Project Input'!X446)</f>
        <v/>
      </c>
      <c r="C438" t="str">
        <f>IF(ISBLANK('Measure and Project Input'!Y446),"",'Measure and Project Input'!Y446)</f>
        <v/>
      </c>
      <c r="D438" t="str">
        <f>IF(ISBLANK('Measure and Project Input'!Z446),"",'Measure and Project Input'!Z446)</f>
        <v/>
      </c>
      <c r="E438" t="str">
        <f>IF(ISBLANK('Measure and Project Input'!AA446),"",'Measure and Project Input'!AA446)</f>
        <v/>
      </c>
      <c r="F438" t="str">
        <f>IF(ISBLANK('Measure and Project Input'!AB446),"",'Measure and Project Input'!AB446)</f>
        <v/>
      </c>
      <c r="G438" t="str">
        <f>IF(ISBLANK('Measure and Project Input'!AC446),"",'Measure and Project Input'!AC446)</f>
        <v/>
      </c>
      <c r="H438" t="str">
        <f>IF(ISBLANK('Measure and Project Input'!AD446),"",'Measure and Project Input'!AD446)</f>
        <v/>
      </c>
      <c r="I438" t="str">
        <f>IF(ISBLANK('Measure and Project Input'!AE446),"",'Measure and Project Input'!AE446)</f>
        <v/>
      </c>
      <c r="J438" t="str">
        <f>IF(ISBLANK('Measure and Project Input'!AF446),"",'Measure and Project Input'!AF446)</f>
        <v/>
      </c>
      <c r="K438" t="str">
        <f ca="1">IF(ISBLANK('Measure and Project Input'!BE446),"",'Measure and Project Input'!BE446)</f>
        <v/>
      </c>
      <c r="T438" t="str">
        <f>IF(ISBLANK('Measure and Project Input'!BH446),"",'Measure and Project Input'!BH446)</f>
        <v/>
      </c>
      <c r="U438" t="str">
        <f>IF(ISBLANK('Measure and Project Input'!BI446),"",'Measure and Project Input'!BI446)</f>
        <v/>
      </c>
      <c r="V438" t="str">
        <f>IF(ISBLANK('Measure and Project Input'!BJ446),"",'Measure and Project Input'!BJ446)</f>
        <v/>
      </c>
      <c r="W438" t="str">
        <f>IF(ISBLANK('Measure and Project Input'!BK446),"",'Measure and Project Input'!BK446)</f>
        <v/>
      </c>
      <c r="X438" t="str">
        <f>IF(ISBLANK('Measure and Project Input'!BL446),"",'Measure and Project Input'!BL446)</f>
        <v/>
      </c>
      <c r="Y438" t="str">
        <f>IF(ISBLANK('Measure and Project Input'!BM446),"",'Measure and Project Input'!BM446)</f>
        <v/>
      </c>
      <c r="Z438" t="str">
        <f>IF(ISBLANK('Measure and Project Input'!BN446),"",'Measure and Project Input'!BN446)</f>
        <v/>
      </c>
      <c r="AA438" t="str">
        <f>IF(ISBLANK('Measure and Project Input'!BO446),"",'Measure and Project Input'!BO446)</f>
        <v/>
      </c>
      <c r="AC438" t="str">
        <f>IF(ISBLANK('Measure and Project Input'!P446),"",'Measure and Project Input'!P446)</f>
        <v/>
      </c>
      <c r="AD438" t="str">
        <f>IF(ISBLANK('Measure and Project Input'!AG446),"",'Measure and Project Input'!AG446)</f>
        <v/>
      </c>
      <c r="AE438" t="str">
        <f>IF(ISBLANK('Measure and Project Input'!AH446),"",'Measure and Project Input'!AH446)</f>
        <v/>
      </c>
      <c r="AF438" t="str">
        <f>IF(ISBLANK('Measure and Project Input'!AN446),"",'Measure and Project Input'!AN446)</f>
        <v/>
      </c>
      <c r="AG438" t="str">
        <f>IF(ISBLANK('Measure and Project Input'!AO446),"",'Measure and Project Input'!AO446)</f>
        <v/>
      </c>
      <c r="AH438" t="str">
        <f>IF(ISBLANK('Measure and Project Input'!AP446),"",'Measure and Project Input'!AP446)</f>
        <v/>
      </c>
      <c r="AI438" t="str">
        <f>IF(ISBLANK('Measure and Project Input'!AQ446),"",'Measure and Project Input'!AQ446)</f>
        <v/>
      </c>
      <c r="AJ438" t="str">
        <f>IF(ISBLANK('Measure and Project Input'!AR446),"",'Measure and Project Input'!AR446)</f>
        <v/>
      </c>
      <c r="AK438" t="str">
        <f>IF(ISBLANK('Measure and Project Input'!AS446),"",'Measure and Project Input'!AS446)</f>
        <v/>
      </c>
      <c r="AL438" t="str">
        <f>IF(ISBLANK('Measure and Project Input'!AT446),"",'Measure and Project Input'!AT446)</f>
        <v/>
      </c>
      <c r="AM438" t="str">
        <f>IF(ISBLANK('Measure and Project Input'!AU446),"",'Measure and Project Input'!AU446)</f>
        <v/>
      </c>
      <c r="AN438" t="str">
        <f>IF(ISBLANK('Measure and Project Input'!AV446),"",'Measure and Project Input'!AV446)</f>
        <v/>
      </c>
      <c r="AO438" t="str">
        <f>IF(ISBLANK('Measure and Project Input'!AW446),"",'Measure and Project Input'!AW446)</f>
        <v/>
      </c>
      <c r="AP438" t="str">
        <f>IF(ISBLANK('Measure and Project Input'!AX446),"",'Measure and Project Input'!AX446)</f>
        <v/>
      </c>
      <c r="AQ438" t="str">
        <f>IF(ISBLANK('Measure and Project Input'!AY446),"",'Measure and Project Input'!AY446)</f>
        <v/>
      </c>
      <c r="AR438" t="str">
        <f>IF(ISBLANK('Measure and Project Input'!AZ446),"",'Measure and Project Input'!AZ446)</f>
        <v/>
      </c>
      <c r="AS438" t="str">
        <f>IF(ISBLANK('Measure and Project Input'!BA446),"",'Measure and Project Input'!BA446)</f>
        <v/>
      </c>
      <c r="AT438" t="str">
        <f>IF(ISBLANK('Measure and Project Input'!BB446),"",'Measure and Project Input'!BB446)</f>
        <v/>
      </c>
      <c r="AU438" t="str">
        <f>IF(ISBLANK('Measure and Project Input'!BC446),"",'Measure and Project Input'!BC446)</f>
        <v/>
      </c>
      <c r="AV438" t="str">
        <f>IF(ISBLANK('Measure and Project Input'!BD446),"",'Measure and Project Input'!BD446)</f>
        <v/>
      </c>
    </row>
    <row r="439" spans="1:48" x14ac:dyDescent="0.2">
      <c r="A439" t="str">
        <f>IF(ISBLANK('Measure and Project Input'!W447),"",'Measure and Project Input'!W447)</f>
        <v/>
      </c>
      <c r="B439" t="str">
        <f ca="1">IF(ISBLANK('Measure and Project Input'!X447),IF(ISBLANK('Measure and Project Input'!BY447),"",'Measure and Project Input'!BY447),'Measure and Project Input'!X447)</f>
        <v/>
      </c>
      <c r="C439" t="str">
        <f>IF(ISBLANK('Measure and Project Input'!Y447),"",'Measure and Project Input'!Y447)</f>
        <v/>
      </c>
      <c r="D439" t="str">
        <f>IF(ISBLANK('Measure and Project Input'!Z447),"",'Measure and Project Input'!Z447)</f>
        <v/>
      </c>
      <c r="E439" t="str">
        <f>IF(ISBLANK('Measure and Project Input'!AA447),"",'Measure and Project Input'!AA447)</f>
        <v/>
      </c>
      <c r="F439" t="str">
        <f>IF(ISBLANK('Measure and Project Input'!AB447),"",'Measure and Project Input'!AB447)</f>
        <v/>
      </c>
      <c r="G439" t="str">
        <f>IF(ISBLANK('Measure and Project Input'!AC447),"",'Measure and Project Input'!AC447)</f>
        <v/>
      </c>
      <c r="H439" t="str">
        <f>IF(ISBLANK('Measure and Project Input'!AD447),"",'Measure and Project Input'!AD447)</f>
        <v/>
      </c>
      <c r="I439" t="str">
        <f>IF(ISBLANK('Measure and Project Input'!AE447),"",'Measure and Project Input'!AE447)</f>
        <v/>
      </c>
      <c r="J439" t="str">
        <f>IF(ISBLANK('Measure and Project Input'!AF447),"",'Measure and Project Input'!AF447)</f>
        <v/>
      </c>
      <c r="K439" t="str">
        <f ca="1">IF(ISBLANK('Measure and Project Input'!BE447),"",'Measure and Project Input'!BE447)</f>
        <v/>
      </c>
      <c r="T439" t="str">
        <f>IF(ISBLANK('Measure and Project Input'!BH447),"",'Measure and Project Input'!BH447)</f>
        <v/>
      </c>
      <c r="U439" t="str">
        <f>IF(ISBLANK('Measure and Project Input'!BI447),"",'Measure and Project Input'!BI447)</f>
        <v/>
      </c>
      <c r="V439" t="str">
        <f>IF(ISBLANK('Measure and Project Input'!BJ447),"",'Measure and Project Input'!BJ447)</f>
        <v/>
      </c>
      <c r="W439" t="str">
        <f>IF(ISBLANK('Measure and Project Input'!BK447),"",'Measure and Project Input'!BK447)</f>
        <v/>
      </c>
      <c r="X439" t="str">
        <f>IF(ISBLANK('Measure and Project Input'!BL447),"",'Measure and Project Input'!BL447)</f>
        <v/>
      </c>
      <c r="Y439" t="str">
        <f>IF(ISBLANK('Measure and Project Input'!BM447),"",'Measure and Project Input'!BM447)</f>
        <v/>
      </c>
      <c r="Z439" t="str">
        <f>IF(ISBLANK('Measure and Project Input'!BN447),"",'Measure and Project Input'!BN447)</f>
        <v/>
      </c>
      <c r="AA439" t="str">
        <f>IF(ISBLANK('Measure and Project Input'!BO447),"",'Measure and Project Input'!BO447)</f>
        <v/>
      </c>
      <c r="AC439" t="str">
        <f>IF(ISBLANK('Measure and Project Input'!P447),"",'Measure and Project Input'!P447)</f>
        <v/>
      </c>
      <c r="AD439" t="str">
        <f>IF(ISBLANK('Measure and Project Input'!AG447),"",'Measure and Project Input'!AG447)</f>
        <v/>
      </c>
      <c r="AE439" t="str">
        <f>IF(ISBLANK('Measure and Project Input'!AH447),"",'Measure and Project Input'!AH447)</f>
        <v/>
      </c>
      <c r="AF439" t="str">
        <f>IF(ISBLANK('Measure and Project Input'!AN447),"",'Measure and Project Input'!AN447)</f>
        <v/>
      </c>
      <c r="AG439" t="str">
        <f>IF(ISBLANK('Measure and Project Input'!AO447),"",'Measure and Project Input'!AO447)</f>
        <v/>
      </c>
      <c r="AH439" t="str">
        <f>IF(ISBLANK('Measure and Project Input'!AP447),"",'Measure and Project Input'!AP447)</f>
        <v/>
      </c>
      <c r="AI439" t="str">
        <f>IF(ISBLANK('Measure and Project Input'!AQ447),"",'Measure and Project Input'!AQ447)</f>
        <v/>
      </c>
      <c r="AJ439" t="str">
        <f>IF(ISBLANK('Measure and Project Input'!AR447),"",'Measure and Project Input'!AR447)</f>
        <v/>
      </c>
      <c r="AK439" t="str">
        <f>IF(ISBLANK('Measure and Project Input'!AS447),"",'Measure and Project Input'!AS447)</f>
        <v/>
      </c>
      <c r="AL439" t="str">
        <f>IF(ISBLANK('Measure and Project Input'!AT447),"",'Measure and Project Input'!AT447)</f>
        <v/>
      </c>
      <c r="AM439" t="str">
        <f>IF(ISBLANK('Measure and Project Input'!AU447),"",'Measure and Project Input'!AU447)</f>
        <v/>
      </c>
      <c r="AN439" t="str">
        <f>IF(ISBLANK('Measure and Project Input'!AV447),"",'Measure and Project Input'!AV447)</f>
        <v/>
      </c>
      <c r="AO439" t="str">
        <f>IF(ISBLANK('Measure and Project Input'!AW447),"",'Measure and Project Input'!AW447)</f>
        <v/>
      </c>
      <c r="AP439" t="str">
        <f>IF(ISBLANK('Measure and Project Input'!AX447),"",'Measure and Project Input'!AX447)</f>
        <v/>
      </c>
      <c r="AQ439" t="str">
        <f>IF(ISBLANK('Measure and Project Input'!AY447),"",'Measure and Project Input'!AY447)</f>
        <v/>
      </c>
      <c r="AR439" t="str">
        <f>IF(ISBLANK('Measure and Project Input'!AZ447),"",'Measure and Project Input'!AZ447)</f>
        <v/>
      </c>
      <c r="AS439" t="str">
        <f>IF(ISBLANK('Measure and Project Input'!BA447),"",'Measure and Project Input'!BA447)</f>
        <v/>
      </c>
      <c r="AT439" t="str">
        <f>IF(ISBLANK('Measure and Project Input'!BB447),"",'Measure and Project Input'!BB447)</f>
        <v/>
      </c>
      <c r="AU439" t="str">
        <f>IF(ISBLANK('Measure and Project Input'!BC447),"",'Measure and Project Input'!BC447)</f>
        <v/>
      </c>
      <c r="AV439" t="str">
        <f>IF(ISBLANK('Measure and Project Input'!BD447),"",'Measure and Project Input'!BD447)</f>
        <v/>
      </c>
    </row>
    <row r="440" spans="1:48" x14ac:dyDescent="0.2">
      <c r="A440" t="str">
        <f>IF(ISBLANK('Measure and Project Input'!W448),"",'Measure and Project Input'!W448)</f>
        <v/>
      </c>
      <c r="B440" t="str">
        <f ca="1">IF(ISBLANK('Measure and Project Input'!X448),IF(ISBLANK('Measure and Project Input'!BY448),"",'Measure and Project Input'!BY448),'Measure and Project Input'!X448)</f>
        <v/>
      </c>
      <c r="C440" t="str">
        <f>IF(ISBLANK('Measure and Project Input'!Y448),"",'Measure and Project Input'!Y448)</f>
        <v/>
      </c>
      <c r="D440" t="str">
        <f>IF(ISBLANK('Measure and Project Input'!Z448),"",'Measure and Project Input'!Z448)</f>
        <v/>
      </c>
      <c r="E440" t="str">
        <f>IF(ISBLANK('Measure and Project Input'!AA448),"",'Measure and Project Input'!AA448)</f>
        <v/>
      </c>
      <c r="F440" t="str">
        <f>IF(ISBLANK('Measure and Project Input'!AB448),"",'Measure and Project Input'!AB448)</f>
        <v/>
      </c>
      <c r="G440" t="str">
        <f>IF(ISBLANK('Measure and Project Input'!AC448),"",'Measure and Project Input'!AC448)</f>
        <v/>
      </c>
      <c r="H440" t="str">
        <f>IF(ISBLANK('Measure and Project Input'!AD448),"",'Measure and Project Input'!AD448)</f>
        <v/>
      </c>
      <c r="I440" t="str">
        <f>IF(ISBLANK('Measure and Project Input'!AE448),"",'Measure and Project Input'!AE448)</f>
        <v/>
      </c>
      <c r="J440" t="str">
        <f>IF(ISBLANK('Measure and Project Input'!AF448),"",'Measure and Project Input'!AF448)</f>
        <v/>
      </c>
      <c r="K440" t="str">
        <f ca="1">IF(ISBLANK('Measure and Project Input'!BE448),"",'Measure and Project Input'!BE448)</f>
        <v/>
      </c>
      <c r="T440" t="str">
        <f>IF(ISBLANK('Measure and Project Input'!BH448),"",'Measure and Project Input'!BH448)</f>
        <v/>
      </c>
      <c r="U440" t="str">
        <f>IF(ISBLANK('Measure and Project Input'!BI448),"",'Measure and Project Input'!BI448)</f>
        <v/>
      </c>
      <c r="V440" t="str">
        <f>IF(ISBLANK('Measure and Project Input'!BJ448),"",'Measure and Project Input'!BJ448)</f>
        <v/>
      </c>
      <c r="W440" t="str">
        <f>IF(ISBLANK('Measure and Project Input'!BK448),"",'Measure and Project Input'!BK448)</f>
        <v/>
      </c>
      <c r="X440" t="str">
        <f>IF(ISBLANK('Measure and Project Input'!BL448),"",'Measure and Project Input'!BL448)</f>
        <v/>
      </c>
      <c r="Y440" t="str">
        <f>IF(ISBLANK('Measure and Project Input'!BM448),"",'Measure and Project Input'!BM448)</f>
        <v/>
      </c>
      <c r="Z440" t="str">
        <f>IF(ISBLANK('Measure and Project Input'!BN448),"",'Measure and Project Input'!BN448)</f>
        <v/>
      </c>
      <c r="AA440" t="str">
        <f>IF(ISBLANK('Measure and Project Input'!BO448),"",'Measure and Project Input'!BO448)</f>
        <v/>
      </c>
      <c r="AC440" t="str">
        <f>IF(ISBLANK('Measure and Project Input'!P448),"",'Measure and Project Input'!P448)</f>
        <v/>
      </c>
      <c r="AD440" t="str">
        <f>IF(ISBLANK('Measure and Project Input'!AG448),"",'Measure and Project Input'!AG448)</f>
        <v/>
      </c>
      <c r="AE440" t="str">
        <f>IF(ISBLANK('Measure and Project Input'!AH448),"",'Measure and Project Input'!AH448)</f>
        <v/>
      </c>
      <c r="AF440" t="str">
        <f>IF(ISBLANK('Measure and Project Input'!AN448),"",'Measure and Project Input'!AN448)</f>
        <v/>
      </c>
      <c r="AG440" t="str">
        <f>IF(ISBLANK('Measure and Project Input'!AO448),"",'Measure and Project Input'!AO448)</f>
        <v/>
      </c>
      <c r="AH440" t="str">
        <f>IF(ISBLANK('Measure and Project Input'!AP448),"",'Measure and Project Input'!AP448)</f>
        <v/>
      </c>
      <c r="AI440" t="str">
        <f>IF(ISBLANK('Measure and Project Input'!AQ448),"",'Measure and Project Input'!AQ448)</f>
        <v/>
      </c>
      <c r="AJ440" t="str">
        <f>IF(ISBLANK('Measure and Project Input'!AR448),"",'Measure and Project Input'!AR448)</f>
        <v/>
      </c>
      <c r="AK440" t="str">
        <f>IF(ISBLANK('Measure and Project Input'!AS448),"",'Measure and Project Input'!AS448)</f>
        <v/>
      </c>
      <c r="AL440" t="str">
        <f>IF(ISBLANK('Measure and Project Input'!AT448),"",'Measure and Project Input'!AT448)</f>
        <v/>
      </c>
      <c r="AM440" t="str">
        <f>IF(ISBLANK('Measure and Project Input'!AU448),"",'Measure and Project Input'!AU448)</f>
        <v/>
      </c>
      <c r="AN440" t="str">
        <f>IF(ISBLANK('Measure and Project Input'!AV448),"",'Measure and Project Input'!AV448)</f>
        <v/>
      </c>
      <c r="AO440" t="str">
        <f>IF(ISBLANK('Measure and Project Input'!AW448),"",'Measure and Project Input'!AW448)</f>
        <v/>
      </c>
      <c r="AP440" t="str">
        <f>IF(ISBLANK('Measure and Project Input'!AX448),"",'Measure and Project Input'!AX448)</f>
        <v/>
      </c>
      <c r="AQ440" t="str">
        <f>IF(ISBLANK('Measure and Project Input'!AY448),"",'Measure and Project Input'!AY448)</f>
        <v/>
      </c>
      <c r="AR440" t="str">
        <f>IF(ISBLANK('Measure and Project Input'!AZ448),"",'Measure and Project Input'!AZ448)</f>
        <v/>
      </c>
      <c r="AS440" t="str">
        <f>IF(ISBLANK('Measure and Project Input'!BA448),"",'Measure and Project Input'!BA448)</f>
        <v/>
      </c>
      <c r="AT440" t="str">
        <f>IF(ISBLANK('Measure and Project Input'!BB448),"",'Measure and Project Input'!BB448)</f>
        <v/>
      </c>
      <c r="AU440" t="str">
        <f>IF(ISBLANK('Measure and Project Input'!BC448),"",'Measure and Project Input'!BC448)</f>
        <v/>
      </c>
      <c r="AV440" t="str">
        <f>IF(ISBLANK('Measure and Project Input'!BD448),"",'Measure and Project Input'!BD448)</f>
        <v/>
      </c>
    </row>
    <row r="441" spans="1:48" x14ac:dyDescent="0.2">
      <c r="A441" t="str">
        <f>IF(ISBLANK('Measure and Project Input'!W449),"",'Measure and Project Input'!W449)</f>
        <v/>
      </c>
      <c r="B441" t="str">
        <f ca="1">IF(ISBLANK('Measure and Project Input'!X449),IF(ISBLANK('Measure and Project Input'!BY449),"",'Measure and Project Input'!BY449),'Measure and Project Input'!X449)</f>
        <v/>
      </c>
      <c r="C441" t="str">
        <f>IF(ISBLANK('Measure and Project Input'!Y449),"",'Measure and Project Input'!Y449)</f>
        <v/>
      </c>
      <c r="D441" t="str">
        <f>IF(ISBLANK('Measure and Project Input'!Z449),"",'Measure and Project Input'!Z449)</f>
        <v/>
      </c>
      <c r="E441" t="str">
        <f>IF(ISBLANK('Measure and Project Input'!AA449),"",'Measure and Project Input'!AA449)</f>
        <v/>
      </c>
      <c r="F441" t="str">
        <f>IF(ISBLANK('Measure and Project Input'!AB449),"",'Measure and Project Input'!AB449)</f>
        <v/>
      </c>
      <c r="G441" t="str">
        <f>IF(ISBLANK('Measure and Project Input'!AC449),"",'Measure and Project Input'!AC449)</f>
        <v/>
      </c>
      <c r="H441" t="str">
        <f>IF(ISBLANK('Measure and Project Input'!AD449),"",'Measure and Project Input'!AD449)</f>
        <v/>
      </c>
      <c r="I441" t="str">
        <f>IF(ISBLANK('Measure and Project Input'!AE449),"",'Measure and Project Input'!AE449)</f>
        <v/>
      </c>
      <c r="J441" t="str">
        <f>IF(ISBLANK('Measure and Project Input'!AF449),"",'Measure and Project Input'!AF449)</f>
        <v/>
      </c>
      <c r="K441" t="str">
        <f ca="1">IF(ISBLANK('Measure and Project Input'!BE449),"",'Measure and Project Input'!BE449)</f>
        <v/>
      </c>
      <c r="T441" t="str">
        <f>IF(ISBLANK('Measure and Project Input'!BH449),"",'Measure and Project Input'!BH449)</f>
        <v/>
      </c>
      <c r="U441" t="str">
        <f>IF(ISBLANK('Measure and Project Input'!BI449),"",'Measure and Project Input'!BI449)</f>
        <v/>
      </c>
      <c r="V441" t="str">
        <f>IF(ISBLANK('Measure and Project Input'!BJ449),"",'Measure and Project Input'!BJ449)</f>
        <v/>
      </c>
      <c r="W441" t="str">
        <f>IF(ISBLANK('Measure and Project Input'!BK449),"",'Measure and Project Input'!BK449)</f>
        <v/>
      </c>
      <c r="X441" t="str">
        <f>IF(ISBLANK('Measure and Project Input'!BL449),"",'Measure and Project Input'!BL449)</f>
        <v/>
      </c>
      <c r="Y441" t="str">
        <f>IF(ISBLANK('Measure and Project Input'!BM449),"",'Measure and Project Input'!BM449)</f>
        <v/>
      </c>
      <c r="Z441" t="str">
        <f>IF(ISBLANK('Measure and Project Input'!BN449),"",'Measure and Project Input'!BN449)</f>
        <v/>
      </c>
      <c r="AA441" t="str">
        <f>IF(ISBLANK('Measure and Project Input'!BO449),"",'Measure and Project Input'!BO449)</f>
        <v/>
      </c>
      <c r="AC441" t="str">
        <f>IF(ISBLANK('Measure and Project Input'!P449),"",'Measure and Project Input'!P449)</f>
        <v/>
      </c>
      <c r="AD441" t="str">
        <f>IF(ISBLANK('Measure and Project Input'!AG449),"",'Measure and Project Input'!AG449)</f>
        <v/>
      </c>
      <c r="AE441" t="str">
        <f>IF(ISBLANK('Measure and Project Input'!AH449),"",'Measure and Project Input'!AH449)</f>
        <v/>
      </c>
      <c r="AF441" t="str">
        <f>IF(ISBLANK('Measure and Project Input'!AN449),"",'Measure and Project Input'!AN449)</f>
        <v/>
      </c>
      <c r="AG441" t="str">
        <f>IF(ISBLANK('Measure and Project Input'!AO449),"",'Measure and Project Input'!AO449)</f>
        <v/>
      </c>
      <c r="AH441" t="str">
        <f>IF(ISBLANK('Measure and Project Input'!AP449),"",'Measure and Project Input'!AP449)</f>
        <v/>
      </c>
      <c r="AI441" t="str">
        <f>IF(ISBLANK('Measure and Project Input'!AQ449),"",'Measure and Project Input'!AQ449)</f>
        <v/>
      </c>
      <c r="AJ441" t="str">
        <f>IF(ISBLANK('Measure and Project Input'!AR449),"",'Measure and Project Input'!AR449)</f>
        <v/>
      </c>
      <c r="AK441" t="str">
        <f>IF(ISBLANK('Measure and Project Input'!AS449),"",'Measure and Project Input'!AS449)</f>
        <v/>
      </c>
      <c r="AL441" t="str">
        <f>IF(ISBLANK('Measure and Project Input'!AT449),"",'Measure and Project Input'!AT449)</f>
        <v/>
      </c>
      <c r="AM441" t="str">
        <f>IF(ISBLANK('Measure and Project Input'!AU449),"",'Measure and Project Input'!AU449)</f>
        <v/>
      </c>
      <c r="AN441" t="str">
        <f>IF(ISBLANK('Measure and Project Input'!AV449),"",'Measure and Project Input'!AV449)</f>
        <v/>
      </c>
      <c r="AO441" t="str">
        <f>IF(ISBLANK('Measure and Project Input'!AW449),"",'Measure and Project Input'!AW449)</f>
        <v/>
      </c>
      <c r="AP441" t="str">
        <f>IF(ISBLANK('Measure and Project Input'!AX449),"",'Measure and Project Input'!AX449)</f>
        <v/>
      </c>
      <c r="AQ441" t="str">
        <f>IF(ISBLANK('Measure and Project Input'!AY449),"",'Measure and Project Input'!AY449)</f>
        <v/>
      </c>
      <c r="AR441" t="str">
        <f>IF(ISBLANK('Measure and Project Input'!AZ449),"",'Measure and Project Input'!AZ449)</f>
        <v/>
      </c>
      <c r="AS441" t="str">
        <f>IF(ISBLANK('Measure and Project Input'!BA449),"",'Measure and Project Input'!BA449)</f>
        <v/>
      </c>
      <c r="AT441" t="str">
        <f>IF(ISBLANK('Measure and Project Input'!BB449),"",'Measure and Project Input'!BB449)</f>
        <v/>
      </c>
      <c r="AU441" t="str">
        <f>IF(ISBLANK('Measure and Project Input'!BC449),"",'Measure and Project Input'!BC449)</f>
        <v/>
      </c>
      <c r="AV441" t="str">
        <f>IF(ISBLANK('Measure and Project Input'!BD449),"",'Measure and Project Input'!BD449)</f>
        <v/>
      </c>
    </row>
    <row r="442" spans="1:48" x14ac:dyDescent="0.2">
      <c r="A442" t="str">
        <f>IF(ISBLANK('Measure and Project Input'!W450),"",'Measure and Project Input'!W450)</f>
        <v/>
      </c>
      <c r="B442" t="str">
        <f ca="1">IF(ISBLANK('Measure and Project Input'!X450),IF(ISBLANK('Measure and Project Input'!BY450),"",'Measure and Project Input'!BY450),'Measure and Project Input'!X450)</f>
        <v/>
      </c>
      <c r="C442" t="str">
        <f>IF(ISBLANK('Measure and Project Input'!Y450),"",'Measure and Project Input'!Y450)</f>
        <v/>
      </c>
      <c r="D442" t="str">
        <f>IF(ISBLANK('Measure and Project Input'!Z450),"",'Measure and Project Input'!Z450)</f>
        <v/>
      </c>
      <c r="E442" t="str">
        <f>IF(ISBLANK('Measure and Project Input'!AA450),"",'Measure and Project Input'!AA450)</f>
        <v/>
      </c>
      <c r="F442" t="str">
        <f>IF(ISBLANK('Measure and Project Input'!AB450),"",'Measure and Project Input'!AB450)</f>
        <v/>
      </c>
      <c r="G442" t="str">
        <f>IF(ISBLANK('Measure and Project Input'!AC450),"",'Measure and Project Input'!AC450)</f>
        <v/>
      </c>
      <c r="H442" t="str">
        <f>IF(ISBLANK('Measure and Project Input'!AD450),"",'Measure and Project Input'!AD450)</f>
        <v/>
      </c>
      <c r="I442" t="str">
        <f>IF(ISBLANK('Measure and Project Input'!AE450),"",'Measure and Project Input'!AE450)</f>
        <v/>
      </c>
      <c r="J442" t="str">
        <f>IF(ISBLANK('Measure and Project Input'!AF450),"",'Measure and Project Input'!AF450)</f>
        <v/>
      </c>
      <c r="K442" t="str">
        <f ca="1">IF(ISBLANK('Measure and Project Input'!BE450),"",'Measure and Project Input'!BE450)</f>
        <v/>
      </c>
      <c r="T442" t="str">
        <f>IF(ISBLANK('Measure and Project Input'!BH450),"",'Measure and Project Input'!BH450)</f>
        <v/>
      </c>
      <c r="U442" t="str">
        <f>IF(ISBLANK('Measure and Project Input'!BI450),"",'Measure and Project Input'!BI450)</f>
        <v/>
      </c>
      <c r="V442" t="str">
        <f>IF(ISBLANK('Measure and Project Input'!BJ450),"",'Measure and Project Input'!BJ450)</f>
        <v/>
      </c>
      <c r="W442" t="str">
        <f>IF(ISBLANK('Measure and Project Input'!BK450),"",'Measure and Project Input'!BK450)</f>
        <v/>
      </c>
      <c r="X442" t="str">
        <f>IF(ISBLANK('Measure and Project Input'!BL450),"",'Measure and Project Input'!BL450)</f>
        <v/>
      </c>
      <c r="Y442" t="str">
        <f>IF(ISBLANK('Measure and Project Input'!BM450),"",'Measure and Project Input'!BM450)</f>
        <v/>
      </c>
      <c r="Z442" t="str">
        <f>IF(ISBLANK('Measure and Project Input'!BN450),"",'Measure and Project Input'!BN450)</f>
        <v/>
      </c>
      <c r="AA442" t="str">
        <f>IF(ISBLANK('Measure and Project Input'!BO450),"",'Measure and Project Input'!BO450)</f>
        <v/>
      </c>
      <c r="AC442" t="str">
        <f>IF(ISBLANK('Measure and Project Input'!P450),"",'Measure and Project Input'!P450)</f>
        <v/>
      </c>
      <c r="AD442" t="str">
        <f>IF(ISBLANK('Measure and Project Input'!AG450),"",'Measure and Project Input'!AG450)</f>
        <v/>
      </c>
      <c r="AE442" t="str">
        <f>IF(ISBLANK('Measure and Project Input'!AH450),"",'Measure and Project Input'!AH450)</f>
        <v/>
      </c>
      <c r="AF442" t="str">
        <f>IF(ISBLANK('Measure and Project Input'!AN450),"",'Measure and Project Input'!AN450)</f>
        <v/>
      </c>
      <c r="AG442" t="str">
        <f>IF(ISBLANK('Measure and Project Input'!AO450),"",'Measure and Project Input'!AO450)</f>
        <v/>
      </c>
      <c r="AH442" t="str">
        <f>IF(ISBLANK('Measure and Project Input'!AP450),"",'Measure and Project Input'!AP450)</f>
        <v/>
      </c>
      <c r="AI442" t="str">
        <f>IF(ISBLANK('Measure and Project Input'!AQ450),"",'Measure and Project Input'!AQ450)</f>
        <v/>
      </c>
      <c r="AJ442" t="str">
        <f>IF(ISBLANK('Measure and Project Input'!AR450),"",'Measure and Project Input'!AR450)</f>
        <v/>
      </c>
      <c r="AK442" t="str">
        <f>IF(ISBLANK('Measure and Project Input'!AS450),"",'Measure and Project Input'!AS450)</f>
        <v/>
      </c>
      <c r="AL442" t="str">
        <f>IF(ISBLANK('Measure and Project Input'!AT450),"",'Measure and Project Input'!AT450)</f>
        <v/>
      </c>
      <c r="AM442" t="str">
        <f>IF(ISBLANK('Measure and Project Input'!AU450),"",'Measure and Project Input'!AU450)</f>
        <v/>
      </c>
      <c r="AN442" t="str">
        <f>IF(ISBLANK('Measure and Project Input'!AV450),"",'Measure and Project Input'!AV450)</f>
        <v/>
      </c>
      <c r="AO442" t="str">
        <f>IF(ISBLANK('Measure and Project Input'!AW450),"",'Measure and Project Input'!AW450)</f>
        <v/>
      </c>
      <c r="AP442" t="str">
        <f>IF(ISBLANK('Measure and Project Input'!AX450),"",'Measure and Project Input'!AX450)</f>
        <v/>
      </c>
      <c r="AQ442" t="str">
        <f>IF(ISBLANK('Measure and Project Input'!AY450),"",'Measure and Project Input'!AY450)</f>
        <v/>
      </c>
      <c r="AR442" t="str">
        <f>IF(ISBLANK('Measure and Project Input'!AZ450),"",'Measure and Project Input'!AZ450)</f>
        <v/>
      </c>
      <c r="AS442" t="str">
        <f>IF(ISBLANK('Measure and Project Input'!BA450),"",'Measure and Project Input'!BA450)</f>
        <v/>
      </c>
      <c r="AT442" t="str">
        <f>IF(ISBLANK('Measure and Project Input'!BB450),"",'Measure and Project Input'!BB450)</f>
        <v/>
      </c>
      <c r="AU442" t="str">
        <f>IF(ISBLANK('Measure and Project Input'!BC450),"",'Measure and Project Input'!BC450)</f>
        <v/>
      </c>
      <c r="AV442" t="str">
        <f>IF(ISBLANK('Measure and Project Input'!BD450),"",'Measure and Project Input'!BD450)</f>
        <v/>
      </c>
    </row>
    <row r="443" spans="1:48" x14ac:dyDescent="0.2">
      <c r="A443" t="str">
        <f>IF(ISBLANK('Measure and Project Input'!W451),"",'Measure and Project Input'!W451)</f>
        <v/>
      </c>
      <c r="B443" t="str">
        <f ca="1">IF(ISBLANK('Measure and Project Input'!X451),IF(ISBLANK('Measure and Project Input'!BY451),"",'Measure and Project Input'!BY451),'Measure and Project Input'!X451)</f>
        <v/>
      </c>
      <c r="C443" t="str">
        <f>IF(ISBLANK('Measure and Project Input'!Y451),"",'Measure and Project Input'!Y451)</f>
        <v/>
      </c>
      <c r="D443" t="str">
        <f>IF(ISBLANK('Measure and Project Input'!Z451),"",'Measure and Project Input'!Z451)</f>
        <v/>
      </c>
      <c r="E443" t="str">
        <f>IF(ISBLANK('Measure and Project Input'!AA451),"",'Measure and Project Input'!AA451)</f>
        <v/>
      </c>
      <c r="F443" t="str">
        <f>IF(ISBLANK('Measure and Project Input'!AB451),"",'Measure and Project Input'!AB451)</f>
        <v/>
      </c>
      <c r="G443" t="str">
        <f>IF(ISBLANK('Measure and Project Input'!AC451),"",'Measure and Project Input'!AC451)</f>
        <v/>
      </c>
      <c r="H443" t="str">
        <f>IF(ISBLANK('Measure and Project Input'!AD451),"",'Measure and Project Input'!AD451)</f>
        <v/>
      </c>
      <c r="I443" t="str">
        <f>IF(ISBLANK('Measure and Project Input'!AE451),"",'Measure and Project Input'!AE451)</f>
        <v/>
      </c>
      <c r="J443" t="str">
        <f>IF(ISBLANK('Measure and Project Input'!AF451),"",'Measure and Project Input'!AF451)</f>
        <v/>
      </c>
      <c r="K443" t="str">
        <f ca="1">IF(ISBLANK('Measure and Project Input'!BE451),"",'Measure and Project Input'!BE451)</f>
        <v/>
      </c>
      <c r="T443" t="str">
        <f>IF(ISBLANK('Measure and Project Input'!BH451),"",'Measure and Project Input'!BH451)</f>
        <v/>
      </c>
      <c r="U443" t="str">
        <f>IF(ISBLANK('Measure and Project Input'!BI451),"",'Measure and Project Input'!BI451)</f>
        <v/>
      </c>
      <c r="V443" t="str">
        <f>IF(ISBLANK('Measure and Project Input'!BJ451),"",'Measure and Project Input'!BJ451)</f>
        <v/>
      </c>
      <c r="W443" t="str">
        <f>IF(ISBLANK('Measure and Project Input'!BK451),"",'Measure and Project Input'!BK451)</f>
        <v/>
      </c>
      <c r="X443" t="str">
        <f>IF(ISBLANK('Measure and Project Input'!BL451),"",'Measure and Project Input'!BL451)</f>
        <v/>
      </c>
      <c r="Y443" t="str">
        <f>IF(ISBLANK('Measure and Project Input'!BM451),"",'Measure and Project Input'!BM451)</f>
        <v/>
      </c>
      <c r="Z443" t="str">
        <f>IF(ISBLANK('Measure and Project Input'!BN451),"",'Measure and Project Input'!BN451)</f>
        <v/>
      </c>
      <c r="AA443" t="str">
        <f>IF(ISBLANK('Measure and Project Input'!BO451),"",'Measure and Project Input'!BO451)</f>
        <v/>
      </c>
      <c r="AC443" t="str">
        <f>IF(ISBLANK('Measure and Project Input'!P451),"",'Measure and Project Input'!P451)</f>
        <v/>
      </c>
      <c r="AD443" t="str">
        <f>IF(ISBLANK('Measure and Project Input'!AG451),"",'Measure and Project Input'!AG451)</f>
        <v/>
      </c>
      <c r="AE443" t="str">
        <f>IF(ISBLANK('Measure and Project Input'!AH451),"",'Measure and Project Input'!AH451)</f>
        <v/>
      </c>
      <c r="AF443" t="str">
        <f>IF(ISBLANK('Measure and Project Input'!AN451),"",'Measure and Project Input'!AN451)</f>
        <v/>
      </c>
      <c r="AG443" t="str">
        <f>IF(ISBLANK('Measure and Project Input'!AO451),"",'Measure and Project Input'!AO451)</f>
        <v/>
      </c>
      <c r="AH443" t="str">
        <f>IF(ISBLANK('Measure and Project Input'!AP451),"",'Measure and Project Input'!AP451)</f>
        <v/>
      </c>
      <c r="AI443" t="str">
        <f>IF(ISBLANK('Measure and Project Input'!AQ451),"",'Measure and Project Input'!AQ451)</f>
        <v/>
      </c>
      <c r="AJ443" t="str">
        <f>IF(ISBLANK('Measure and Project Input'!AR451),"",'Measure and Project Input'!AR451)</f>
        <v/>
      </c>
      <c r="AK443" t="str">
        <f>IF(ISBLANK('Measure and Project Input'!AS451),"",'Measure and Project Input'!AS451)</f>
        <v/>
      </c>
      <c r="AL443" t="str">
        <f>IF(ISBLANK('Measure and Project Input'!AT451),"",'Measure and Project Input'!AT451)</f>
        <v/>
      </c>
      <c r="AM443" t="str">
        <f>IF(ISBLANK('Measure and Project Input'!AU451),"",'Measure and Project Input'!AU451)</f>
        <v/>
      </c>
      <c r="AN443" t="str">
        <f>IF(ISBLANK('Measure and Project Input'!AV451),"",'Measure and Project Input'!AV451)</f>
        <v/>
      </c>
      <c r="AO443" t="str">
        <f>IF(ISBLANK('Measure and Project Input'!AW451),"",'Measure and Project Input'!AW451)</f>
        <v/>
      </c>
      <c r="AP443" t="str">
        <f>IF(ISBLANK('Measure and Project Input'!AX451),"",'Measure and Project Input'!AX451)</f>
        <v/>
      </c>
      <c r="AQ443" t="str">
        <f>IF(ISBLANK('Measure and Project Input'!AY451),"",'Measure and Project Input'!AY451)</f>
        <v/>
      </c>
      <c r="AR443" t="str">
        <f>IF(ISBLANK('Measure and Project Input'!AZ451),"",'Measure and Project Input'!AZ451)</f>
        <v/>
      </c>
      <c r="AS443" t="str">
        <f>IF(ISBLANK('Measure and Project Input'!BA451),"",'Measure and Project Input'!BA451)</f>
        <v/>
      </c>
      <c r="AT443" t="str">
        <f>IF(ISBLANK('Measure and Project Input'!BB451),"",'Measure and Project Input'!BB451)</f>
        <v/>
      </c>
      <c r="AU443" t="str">
        <f>IF(ISBLANK('Measure and Project Input'!BC451),"",'Measure and Project Input'!BC451)</f>
        <v/>
      </c>
      <c r="AV443" t="str">
        <f>IF(ISBLANK('Measure and Project Input'!BD451),"",'Measure and Project Input'!BD451)</f>
        <v/>
      </c>
    </row>
    <row r="444" spans="1:48" x14ac:dyDescent="0.2">
      <c r="A444" t="str">
        <f>IF(ISBLANK('Measure and Project Input'!W452),"",'Measure and Project Input'!W452)</f>
        <v/>
      </c>
      <c r="B444" t="str">
        <f ca="1">IF(ISBLANK('Measure and Project Input'!X452),IF(ISBLANK('Measure and Project Input'!BY452),"",'Measure and Project Input'!BY452),'Measure and Project Input'!X452)</f>
        <v/>
      </c>
      <c r="C444" t="str">
        <f>IF(ISBLANK('Measure and Project Input'!Y452),"",'Measure and Project Input'!Y452)</f>
        <v/>
      </c>
      <c r="D444" t="str">
        <f>IF(ISBLANK('Measure and Project Input'!Z452),"",'Measure and Project Input'!Z452)</f>
        <v/>
      </c>
      <c r="E444" t="str">
        <f>IF(ISBLANK('Measure and Project Input'!AA452),"",'Measure and Project Input'!AA452)</f>
        <v/>
      </c>
      <c r="F444" t="str">
        <f>IF(ISBLANK('Measure and Project Input'!AB452),"",'Measure and Project Input'!AB452)</f>
        <v/>
      </c>
      <c r="G444" t="str">
        <f>IF(ISBLANK('Measure and Project Input'!AC452),"",'Measure and Project Input'!AC452)</f>
        <v/>
      </c>
      <c r="H444" t="str">
        <f>IF(ISBLANK('Measure and Project Input'!AD452),"",'Measure and Project Input'!AD452)</f>
        <v/>
      </c>
      <c r="I444" t="str">
        <f>IF(ISBLANK('Measure and Project Input'!AE452),"",'Measure and Project Input'!AE452)</f>
        <v/>
      </c>
      <c r="J444" t="str">
        <f>IF(ISBLANK('Measure and Project Input'!AF452),"",'Measure and Project Input'!AF452)</f>
        <v/>
      </c>
      <c r="K444" t="str">
        <f ca="1">IF(ISBLANK('Measure and Project Input'!BE452),"",'Measure and Project Input'!BE452)</f>
        <v/>
      </c>
      <c r="T444" t="str">
        <f>IF(ISBLANK('Measure and Project Input'!BH452),"",'Measure and Project Input'!BH452)</f>
        <v/>
      </c>
      <c r="U444" t="str">
        <f>IF(ISBLANK('Measure and Project Input'!BI452),"",'Measure and Project Input'!BI452)</f>
        <v/>
      </c>
      <c r="V444" t="str">
        <f>IF(ISBLANK('Measure and Project Input'!BJ452),"",'Measure and Project Input'!BJ452)</f>
        <v/>
      </c>
      <c r="W444" t="str">
        <f>IF(ISBLANK('Measure and Project Input'!BK452),"",'Measure and Project Input'!BK452)</f>
        <v/>
      </c>
      <c r="X444" t="str">
        <f>IF(ISBLANK('Measure and Project Input'!BL452),"",'Measure and Project Input'!BL452)</f>
        <v/>
      </c>
      <c r="Y444" t="str">
        <f>IF(ISBLANK('Measure and Project Input'!BM452),"",'Measure and Project Input'!BM452)</f>
        <v/>
      </c>
      <c r="Z444" t="str">
        <f>IF(ISBLANK('Measure and Project Input'!BN452),"",'Measure and Project Input'!BN452)</f>
        <v/>
      </c>
      <c r="AA444" t="str">
        <f>IF(ISBLANK('Measure and Project Input'!BO452),"",'Measure and Project Input'!BO452)</f>
        <v/>
      </c>
      <c r="AC444" t="str">
        <f>IF(ISBLANK('Measure and Project Input'!P452),"",'Measure and Project Input'!P452)</f>
        <v/>
      </c>
      <c r="AD444" t="str">
        <f>IF(ISBLANK('Measure and Project Input'!AG452),"",'Measure and Project Input'!AG452)</f>
        <v/>
      </c>
      <c r="AE444" t="str">
        <f>IF(ISBLANK('Measure and Project Input'!AH452),"",'Measure and Project Input'!AH452)</f>
        <v/>
      </c>
      <c r="AF444" t="str">
        <f>IF(ISBLANK('Measure and Project Input'!AN452),"",'Measure and Project Input'!AN452)</f>
        <v/>
      </c>
      <c r="AG444" t="str">
        <f>IF(ISBLANK('Measure and Project Input'!AO452),"",'Measure and Project Input'!AO452)</f>
        <v/>
      </c>
      <c r="AH444" t="str">
        <f>IF(ISBLANK('Measure and Project Input'!AP452),"",'Measure and Project Input'!AP452)</f>
        <v/>
      </c>
      <c r="AI444" t="str">
        <f>IF(ISBLANK('Measure and Project Input'!AQ452),"",'Measure and Project Input'!AQ452)</f>
        <v/>
      </c>
      <c r="AJ444" t="str">
        <f>IF(ISBLANK('Measure and Project Input'!AR452),"",'Measure and Project Input'!AR452)</f>
        <v/>
      </c>
      <c r="AK444" t="str">
        <f>IF(ISBLANK('Measure and Project Input'!AS452),"",'Measure and Project Input'!AS452)</f>
        <v/>
      </c>
      <c r="AL444" t="str">
        <f>IF(ISBLANK('Measure and Project Input'!AT452),"",'Measure and Project Input'!AT452)</f>
        <v/>
      </c>
      <c r="AM444" t="str">
        <f>IF(ISBLANK('Measure and Project Input'!AU452),"",'Measure and Project Input'!AU452)</f>
        <v/>
      </c>
      <c r="AN444" t="str">
        <f>IF(ISBLANK('Measure and Project Input'!AV452),"",'Measure and Project Input'!AV452)</f>
        <v/>
      </c>
      <c r="AO444" t="str">
        <f>IF(ISBLANK('Measure and Project Input'!AW452),"",'Measure and Project Input'!AW452)</f>
        <v/>
      </c>
      <c r="AP444" t="str">
        <f>IF(ISBLANK('Measure and Project Input'!AX452),"",'Measure and Project Input'!AX452)</f>
        <v/>
      </c>
      <c r="AQ444" t="str">
        <f>IF(ISBLANK('Measure and Project Input'!AY452),"",'Measure and Project Input'!AY452)</f>
        <v/>
      </c>
      <c r="AR444" t="str">
        <f>IF(ISBLANK('Measure and Project Input'!AZ452),"",'Measure and Project Input'!AZ452)</f>
        <v/>
      </c>
      <c r="AS444" t="str">
        <f>IF(ISBLANK('Measure and Project Input'!BA452),"",'Measure and Project Input'!BA452)</f>
        <v/>
      </c>
      <c r="AT444" t="str">
        <f>IF(ISBLANK('Measure and Project Input'!BB452),"",'Measure and Project Input'!BB452)</f>
        <v/>
      </c>
      <c r="AU444" t="str">
        <f>IF(ISBLANK('Measure and Project Input'!BC452),"",'Measure and Project Input'!BC452)</f>
        <v/>
      </c>
      <c r="AV444" t="str">
        <f>IF(ISBLANK('Measure and Project Input'!BD452),"",'Measure and Project Input'!BD452)</f>
        <v/>
      </c>
    </row>
    <row r="445" spans="1:48" x14ac:dyDescent="0.2">
      <c r="A445" t="str">
        <f>IF(ISBLANK('Measure and Project Input'!W453),"",'Measure and Project Input'!W453)</f>
        <v/>
      </c>
      <c r="B445" t="str">
        <f ca="1">IF(ISBLANK('Measure and Project Input'!X453),IF(ISBLANK('Measure and Project Input'!BY453),"",'Measure and Project Input'!BY453),'Measure and Project Input'!X453)</f>
        <v/>
      </c>
      <c r="C445" t="str">
        <f>IF(ISBLANK('Measure and Project Input'!Y453),"",'Measure and Project Input'!Y453)</f>
        <v/>
      </c>
      <c r="D445" t="str">
        <f>IF(ISBLANK('Measure and Project Input'!Z453),"",'Measure and Project Input'!Z453)</f>
        <v/>
      </c>
      <c r="E445" t="str">
        <f>IF(ISBLANK('Measure and Project Input'!AA453),"",'Measure and Project Input'!AA453)</f>
        <v/>
      </c>
      <c r="F445" t="str">
        <f>IF(ISBLANK('Measure and Project Input'!AB453),"",'Measure and Project Input'!AB453)</f>
        <v/>
      </c>
      <c r="G445" t="str">
        <f>IF(ISBLANK('Measure and Project Input'!AC453),"",'Measure and Project Input'!AC453)</f>
        <v/>
      </c>
      <c r="H445" t="str">
        <f>IF(ISBLANK('Measure and Project Input'!AD453),"",'Measure and Project Input'!AD453)</f>
        <v/>
      </c>
      <c r="I445" t="str">
        <f>IF(ISBLANK('Measure and Project Input'!AE453),"",'Measure and Project Input'!AE453)</f>
        <v/>
      </c>
      <c r="J445" t="str">
        <f>IF(ISBLANK('Measure and Project Input'!AF453),"",'Measure and Project Input'!AF453)</f>
        <v/>
      </c>
      <c r="K445" t="str">
        <f ca="1">IF(ISBLANK('Measure and Project Input'!BE453),"",'Measure and Project Input'!BE453)</f>
        <v/>
      </c>
      <c r="T445" t="str">
        <f>IF(ISBLANK('Measure and Project Input'!BH453),"",'Measure and Project Input'!BH453)</f>
        <v/>
      </c>
      <c r="U445" t="str">
        <f>IF(ISBLANK('Measure and Project Input'!BI453),"",'Measure and Project Input'!BI453)</f>
        <v/>
      </c>
      <c r="V445" t="str">
        <f>IF(ISBLANK('Measure and Project Input'!BJ453),"",'Measure and Project Input'!BJ453)</f>
        <v/>
      </c>
      <c r="W445" t="str">
        <f>IF(ISBLANK('Measure and Project Input'!BK453),"",'Measure and Project Input'!BK453)</f>
        <v/>
      </c>
      <c r="X445" t="str">
        <f>IF(ISBLANK('Measure and Project Input'!BL453),"",'Measure and Project Input'!BL453)</f>
        <v/>
      </c>
      <c r="Y445" t="str">
        <f>IF(ISBLANK('Measure and Project Input'!BM453),"",'Measure and Project Input'!BM453)</f>
        <v/>
      </c>
      <c r="Z445" t="str">
        <f>IF(ISBLANK('Measure and Project Input'!BN453),"",'Measure and Project Input'!BN453)</f>
        <v/>
      </c>
      <c r="AA445" t="str">
        <f>IF(ISBLANK('Measure and Project Input'!BO453),"",'Measure and Project Input'!BO453)</f>
        <v/>
      </c>
      <c r="AC445" t="str">
        <f>IF(ISBLANK('Measure and Project Input'!P453),"",'Measure and Project Input'!P453)</f>
        <v/>
      </c>
      <c r="AD445" t="str">
        <f>IF(ISBLANK('Measure and Project Input'!AG453),"",'Measure and Project Input'!AG453)</f>
        <v/>
      </c>
      <c r="AE445" t="str">
        <f>IF(ISBLANK('Measure and Project Input'!AH453),"",'Measure and Project Input'!AH453)</f>
        <v/>
      </c>
      <c r="AF445" t="str">
        <f>IF(ISBLANK('Measure and Project Input'!AN453),"",'Measure and Project Input'!AN453)</f>
        <v/>
      </c>
      <c r="AG445" t="str">
        <f>IF(ISBLANK('Measure and Project Input'!AO453),"",'Measure and Project Input'!AO453)</f>
        <v/>
      </c>
      <c r="AH445" t="str">
        <f>IF(ISBLANK('Measure and Project Input'!AP453),"",'Measure and Project Input'!AP453)</f>
        <v/>
      </c>
      <c r="AI445" t="str">
        <f>IF(ISBLANK('Measure and Project Input'!AQ453),"",'Measure and Project Input'!AQ453)</f>
        <v/>
      </c>
      <c r="AJ445" t="str">
        <f>IF(ISBLANK('Measure and Project Input'!AR453),"",'Measure and Project Input'!AR453)</f>
        <v/>
      </c>
      <c r="AK445" t="str">
        <f>IF(ISBLANK('Measure and Project Input'!AS453),"",'Measure and Project Input'!AS453)</f>
        <v/>
      </c>
      <c r="AL445" t="str">
        <f>IF(ISBLANK('Measure and Project Input'!AT453),"",'Measure and Project Input'!AT453)</f>
        <v/>
      </c>
      <c r="AM445" t="str">
        <f>IF(ISBLANK('Measure and Project Input'!AU453),"",'Measure and Project Input'!AU453)</f>
        <v/>
      </c>
      <c r="AN445" t="str">
        <f>IF(ISBLANK('Measure and Project Input'!AV453),"",'Measure and Project Input'!AV453)</f>
        <v/>
      </c>
      <c r="AO445" t="str">
        <f>IF(ISBLANK('Measure and Project Input'!AW453),"",'Measure and Project Input'!AW453)</f>
        <v/>
      </c>
      <c r="AP445" t="str">
        <f>IF(ISBLANK('Measure and Project Input'!AX453),"",'Measure and Project Input'!AX453)</f>
        <v/>
      </c>
      <c r="AQ445" t="str">
        <f>IF(ISBLANK('Measure and Project Input'!AY453),"",'Measure and Project Input'!AY453)</f>
        <v/>
      </c>
      <c r="AR445" t="str">
        <f>IF(ISBLANK('Measure and Project Input'!AZ453),"",'Measure and Project Input'!AZ453)</f>
        <v/>
      </c>
      <c r="AS445" t="str">
        <f>IF(ISBLANK('Measure and Project Input'!BA453),"",'Measure and Project Input'!BA453)</f>
        <v/>
      </c>
      <c r="AT445" t="str">
        <f>IF(ISBLANK('Measure and Project Input'!BB453),"",'Measure and Project Input'!BB453)</f>
        <v/>
      </c>
      <c r="AU445" t="str">
        <f>IF(ISBLANK('Measure and Project Input'!BC453),"",'Measure and Project Input'!BC453)</f>
        <v/>
      </c>
      <c r="AV445" t="str">
        <f>IF(ISBLANK('Measure and Project Input'!BD453),"",'Measure and Project Input'!BD453)</f>
        <v/>
      </c>
    </row>
    <row r="446" spans="1:48" x14ac:dyDescent="0.2">
      <c r="A446" t="str">
        <f>IF(ISBLANK('Measure and Project Input'!W454),"",'Measure and Project Input'!W454)</f>
        <v/>
      </c>
      <c r="B446" t="str">
        <f ca="1">IF(ISBLANK('Measure and Project Input'!X454),IF(ISBLANK('Measure and Project Input'!BY454),"",'Measure and Project Input'!BY454),'Measure and Project Input'!X454)</f>
        <v/>
      </c>
      <c r="C446" t="str">
        <f>IF(ISBLANK('Measure and Project Input'!Y454),"",'Measure and Project Input'!Y454)</f>
        <v/>
      </c>
      <c r="D446" t="str">
        <f>IF(ISBLANK('Measure and Project Input'!Z454),"",'Measure and Project Input'!Z454)</f>
        <v/>
      </c>
      <c r="E446" t="str">
        <f>IF(ISBLANK('Measure and Project Input'!AA454),"",'Measure and Project Input'!AA454)</f>
        <v/>
      </c>
      <c r="F446" t="str">
        <f>IF(ISBLANK('Measure and Project Input'!AB454),"",'Measure and Project Input'!AB454)</f>
        <v/>
      </c>
      <c r="G446" t="str">
        <f>IF(ISBLANK('Measure and Project Input'!AC454),"",'Measure and Project Input'!AC454)</f>
        <v/>
      </c>
      <c r="H446" t="str">
        <f>IF(ISBLANK('Measure and Project Input'!AD454),"",'Measure and Project Input'!AD454)</f>
        <v/>
      </c>
      <c r="I446" t="str">
        <f>IF(ISBLANK('Measure and Project Input'!AE454),"",'Measure and Project Input'!AE454)</f>
        <v/>
      </c>
      <c r="J446" t="str">
        <f>IF(ISBLANK('Measure and Project Input'!AF454),"",'Measure and Project Input'!AF454)</f>
        <v/>
      </c>
      <c r="K446" t="str">
        <f ca="1">IF(ISBLANK('Measure and Project Input'!BE454),"",'Measure and Project Input'!BE454)</f>
        <v/>
      </c>
      <c r="T446" t="str">
        <f>IF(ISBLANK('Measure and Project Input'!BH454),"",'Measure and Project Input'!BH454)</f>
        <v/>
      </c>
      <c r="U446" t="str">
        <f>IF(ISBLANK('Measure and Project Input'!BI454),"",'Measure and Project Input'!BI454)</f>
        <v/>
      </c>
      <c r="V446" t="str">
        <f>IF(ISBLANK('Measure and Project Input'!BJ454),"",'Measure and Project Input'!BJ454)</f>
        <v/>
      </c>
      <c r="W446" t="str">
        <f>IF(ISBLANK('Measure and Project Input'!BK454),"",'Measure and Project Input'!BK454)</f>
        <v/>
      </c>
      <c r="X446" t="str">
        <f>IF(ISBLANK('Measure and Project Input'!BL454),"",'Measure and Project Input'!BL454)</f>
        <v/>
      </c>
      <c r="Y446" t="str">
        <f>IF(ISBLANK('Measure and Project Input'!BM454),"",'Measure and Project Input'!BM454)</f>
        <v/>
      </c>
      <c r="Z446" t="str">
        <f>IF(ISBLANK('Measure and Project Input'!BN454),"",'Measure and Project Input'!BN454)</f>
        <v/>
      </c>
      <c r="AA446" t="str">
        <f>IF(ISBLANK('Measure and Project Input'!BO454),"",'Measure and Project Input'!BO454)</f>
        <v/>
      </c>
      <c r="AC446" t="str">
        <f>IF(ISBLANK('Measure and Project Input'!P454),"",'Measure and Project Input'!P454)</f>
        <v/>
      </c>
      <c r="AD446" t="str">
        <f>IF(ISBLANK('Measure and Project Input'!AG454),"",'Measure and Project Input'!AG454)</f>
        <v/>
      </c>
      <c r="AE446" t="str">
        <f>IF(ISBLANK('Measure and Project Input'!AH454),"",'Measure and Project Input'!AH454)</f>
        <v/>
      </c>
      <c r="AF446" t="str">
        <f>IF(ISBLANK('Measure and Project Input'!AN454),"",'Measure and Project Input'!AN454)</f>
        <v/>
      </c>
      <c r="AG446" t="str">
        <f>IF(ISBLANK('Measure and Project Input'!AO454),"",'Measure and Project Input'!AO454)</f>
        <v/>
      </c>
      <c r="AH446" t="str">
        <f>IF(ISBLANK('Measure and Project Input'!AP454),"",'Measure and Project Input'!AP454)</f>
        <v/>
      </c>
      <c r="AI446" t="str">
        <f>IF(ISBLANK('Measure and Project Input'!AQ454),"",'Measure and Project Input'!AQ454)</f>
        <v/>
      </c>
      <c r="AJ446" t="str">
        <f>IF(ISBLANK('Measure and Project Input'!AR454),"",'Measure and Project Input'!AR454)</f>
        <v/>
      </c>
      <c r="AK446" t="str">
        <f>IF(ISBLANK('Measure and Project Input'!AS454),"",'Measure and Project Input'!AS454)</f>
        <v/>
      </c>
      <c r="AL446" t="str">
        <f>IF(ISBLANK('Measure and Project Input'!AT454),"",'Measure and Project Input'!AT454)</f>
        <v/>
      </c>
      <c r="AM446" t="str">
        <f>IF(ISBLANK('Measure and Project Input'!AU454),"",'Measure and Project Input'!AU454)</f>
        <v/>
      </c>
      <c r="AN446" t="str">
        <f>IF(ISBLANK('Measure and Project Input'!AV454),"",'Measure and Project Input'!AV454)</f>
        <v/>
      </c>
      <c r="AO446" t="str">
        <f>IF(ISBLANK('Measure and Project Input'!AW454),"",'Measure and Project Input'!AW454)</f>
        <v/>
      </c>
      <c r="AP446" t="str">
        <f>IF(ISBLANK('Measure and Project Input'!AX454),"",'Measure and Project Input'!AX454)</f>
        <v/>
      </c>
      <c r="AQ446" t="str">
        <f>IF(ISBLANK('Measure and Project Input'!AY454),"",'Measure and Project Input'!AY454)</f>
        <v/>
      </c>
      <c r="AR446" t="str">
        <f>IF(ISBLANK('Measure and Project Input'!AZ454),"",'Measure and Project Input'!AZ454)</f>
        <v/>
      </c>
      <c r="AS446" t="str">
        <f>IF(ISBLANK('Measure and Project Input'!BA454),"",'Measure and Project Input'!BA454)</f>
        <v/>
      </c>
      <c r="AT446" t="str">
        <f>IF(ISBLANK('Measure and Project Input'!BB454),"",'Measure and Project Input'!BB454)</f>
        <v/>
      </c>
      <c r="AU446" t="str">
        <f>IF(ISBLANK('Measure and Project Input'!BC454),"",'Measure and Project Input'!BC454)</f>
        <v/>
      </c>
      <c r="AV446" t="str">
        <f>IF(ISBLANK('Measure and Project Input'!BD454),"",'Measure and Project Input'!BD454)</f>
        <v/>
      </c>
    </row>
    <row r="447" spans="1:48" x14ac:dyDescent="0.2">
      <c r="A447" t="str">
        <f>IF(ISBLANK('Measure and Project Input'!W455),"",'Measure and Project Input'!W455)</f>
        <v/>
      </c>
      <c r="B447" t="str">
        <f ca="1">IF(ISBLANK('Measure and Project Input'!X455),IF(ISBLANK('Measure and Project Input'!BY455),"",'Measure and Project Input'!BY455),'Measure and Project Input'!X455)</f>
        <v/>
      </c>
      <c r="C447" t="str">
        <f>IF(ISBLANK('Measure and Project Input'!Y455),"",'Measure and Project Input'!Y455)</f>
        <v/>
      </c>
      <c r="D447" t="str">
        <f>IF(ISBLANK('Measure and Project Input'!Z455),"",'Measure and Project Input'!Z455)</f>
        <v/>
      </c>
      <c r="E447" t="str">
        <f>IF(ISBLANK('Measure and Project Input'!AA455),"",'Measure and Project Input'!AA455)</f>
        <v/>
      </c>
      <c r="F447" t="str">
        <f>IF(ISBLANK('Measure and Project Input'!AB455),"",'Measure and Project Input'!AB455)</f>
        <v/>
      </c>
      <c r="G447" t="str">
        <f>IF(ISBLANK('Measure and Project Input'!AC455),"",'Measure and Project Input'!AC455)</f>
        <v/>
      </c>
      <c r="H447" t="str">
        <f>IF(ISBLANK('Measure and Project Input'!AD455),"",'Measure and Project Input'!AD455)</f>
        <v/>
      </c>
      <c r="I447" t="str">
        <f>IF(ISBLANK('Measure and Project Input'!AE455),"",'Measure and Project Input'!AE455)</f>
        <v/>
      </c>
      <c r="J447" t="str">
        <f>IF(ISBLANK('Measure and Project Input'!AF455),"",'Measure and Project Input'!AF455)</f>
        <v/>
      </c>
      <c r="K447" t="str">
        <f ca="1">IF(ISBLANK('Measure and Project Input'!BE455),"",'Measure and Project Input'!BE455)</f>
        <v/>
      </c>
      <c r="T447" t="str">
        <f>IF(ISBLANK('Measure and Project Input'!BH455),"",'Measure and Project Input'!BH455)</f>
        <v/>
      </c>
      <c r="U447" t="str">
        <f>IF(ISBLANK('Measure and Project Input'!BI455),"",'Measure and Project Input'!BI455)</f>
        <v/>
      </c>
      <c r="V447" t="str">
        <f>IF(ISBLANK('Measure and Project Input'!BJ455),"",'Measure and Project Input'!BJ455)</f>
        <v/>
      </c>
      <c r="W447" t="str">
        <f>IF(ISBLANK('Measure and Project Input'!BK455),"",'Measure and Project Input'!BK455)</f>
        <v/>
      </c>
      <c r="X447" t="str">
        <f>IF(ISBLANK('Measure and Project Input'!BL455),"",'Measure and Project Input'!BL455)</f>
        <v/>
      </c>
      <c r="Y447" t="str">
        <f>IF(ISBLANK('Measure and Project Input'!BM455),"",'Measure and Project Input'!BM455)</f>
        <v/>
      </c>
      <c r="Z447" t="str">
        <f>IF(ISBLANK('Measure and Project Input'!BN455),"",'Measure and Project Input'!BN455)</f>
        <v/>
      </c>
      <c r="AA447" t="str">
        <f>IF(ISBLANK('Measure and Project Input'!BO455),"",'Measure and Project Input'!BO455)</f>
        <v/>
      </c>
      <c r="AC447" t="str">
        <f>IF(ISBLANK('Measure and Project Input'!P455),"",'Measure and Project Input'!P455)</f>
        <v/>
      </c>
      <c r="AD447" t="str">
        <f>IF(ISBLANK('Measure and Project Input'!AG455),"",'Measure and Project Input'!AG455)</f>
        <v/>
      </c>
      <c r="AE447" t="str">
        <f>IF(ISBLANK('Measure and Project Input'!AH455),"",'Measure and Project Input'!AH455)</f>
        <v/>
      </c>
      <c r="AF447" t="str">
        <f>IF(ISBLANK('Measure and Project Input'!AN455),"",'Measure and Project Input'!AN455)</f>
        <v/>
      </c>
      <c r="AG447" t="str">
        <f>IF(ISBLANK('Measure and Project Input'!AO455),"",'Measure and Project Input'!AO455)</f>
        <v/>
      </c>
      <c r="AH447" t="str">
        <f>IF(ISBLANK('Measure and Project Input'!AP455),"",'Measure and Project Input'!AP455)</f>
        <v/>
      </c>
      <c r="AI447" t="str">
        <f>IF(ISBLANK('Measure and Project Input'!AQ455),"",'Measure and Project Input'!AQ455)</f>
        <v/>
      </c>
      <c r="AJ447" t="str">
        <f>IF(ISBLANK('Measure and Project Input'!AR455),"",'Measure and Project Input'!AR455)</f>
        <v/>
      </c>
      <c r="AK447" t="str">
        <f>IF(ISBLANK('Measure and Project Input'!AS455),"",'Measure and Project Input'!AS455)</f>
        <v/>
      </c>
      <c r="AL447" t="str">
        <f>IF(ISBLANK('Measure and Project Input'!AT455),"",'Measure and Project Input'!AT455)</f>
        <v/>
      </c>
      <c r="AM447" t="str">
        <f>IF(ISBLANK('Measure and Project Input'!AU455),"",'Measure and Project Input'!AU455)</f>
        <v/>
      </c>
      <c r="AN447" t="str">
        <f>IF(ISBLANK('Measure and Project Input'!AV455),"",'Measure and Project Input'!AV455)</f>
        <v/>
      </c>
      <c r="AO447" t="str">
        <f>IF(ISBLANK('Measure and Project Input'!AW455),"",'Measure and Project Input'!AW455)</f>
        <v/>
      </c>
      <c r="AP447" t="str">
        <f>IF(ISBLANK('Measure and Project Input'!AX455),"",'Measure and Project Input'!AX455)</f>
        <v/>
      </c>
      <c r="AQ447" t="str">
        <f>IF(ISBLANK('Measure and Project Input'!AY455),"",'Measure and Project Input'!AY455)</f>
        <v/>
      </c>
      <c r="AR447" t="str">
        <f>IF(ISBLANK('Measure and Project Input'!AZ455),"",'Measure and Project Input'!AZ455)</f>
        <v/>
      </c>
      <c r="AS447" t="str">
        <f>IF(ISBLANK('Measure and Project Input'!BA455),"",'Measure and Project Input'!BA455)</f>
        <v/>
      </c>
      <c r="AT447" t="str">
        <f>IF(ISBLANK('Measure and Project Input'!BB455),"",'Measure and Project Input'!BB455)</f>
        <v/>
      </c>
      <c r="AU447" t="str">
        <f>IF(ISBLANK('Measure and Project Input'!BC455),"",'Measure and Project Input'!BC455)</f>
        <v/>
      </c>
      <c r="AV447" t="str">
        <f>IF(ISBLANK('Measure and Project Input'!BD455),"",'Measure and Project Input'!BD455)</f>
        <v/>
      </c>
    </row>
    <row r="448" spans="1:48" x14ac:dyDescent="0.2">
      <c r="A448" t="str">
        <f>IF(ISBLANK('Measure and Project Input'!W456),"",'Measure and Project Input'!W456)</f>
        <v/>
      </c>
      <c r="B448" t="str">
        <f ca="1">IF(ISBLANK('Measure and Project Input'!X456),IF(ISBLANK('Measure and Project Input'!BY456),"",'Measure and Project Input'!BY456),'Measure and Project Input'!X456)</f>
        <v/>
      </c>
      <c r="C448" t="str">
        <f>IF(ISBLANK('Measure and Project Input'!Y456),"",'Measure and Project Input'!Y456)</f>
        <v/>
      </c>
      <c r="D448" t="str">
        <f>IF(ISBLANK('Measure and Project Input'!Z456),"",'Measure and Project Input'!Z456)</f>
        <v/>
      </c>
      <c r="E448" t="str">
        <f>IF(ISBLANK('Measure and Project Input'!AA456),"",'Measure and Project Input'!AA456)</f>
        <v/>
      </c>
      <c r="F448" t="str">
        <f>IF(ISBLANK('Measure and Project Input'!AB456),"",'Measure and Project Input'!AB456)</f>
        <v/>
      </c>
      <c r="G448" t="str">
        <f>IF(ISBLANK('Measure and Project Input'!AC456),"",'Measure and Project Input'!AC456)</f>
        <v/>
      </c>
      <c r="H448" t="str">
        <f>IF(ISBLANK('Measure and Project Input'!AD456),"",'Measure and Project Input'!AD456)</f>
        <v/>
      </c>
      <c r="I448" t="str">
        <f>IF(ISBLANK('Measure and Project Input'!AE456),"",'Measure and Project Input'!AE456)</f>
        <v/>
      </c>
      <c r="J448" t="str">
        <f>IF(ISBLANK('Measure and Project Input'!AF456),"",'Measure and Project Input'!AF456)</f>
        <v/>
      </c>
      <c r="K448" t="str">
        <f ca="1">IF(ISBLANK('Measure and Project Input'!BE456),"",'Measure and Project Input'!BE456)</f>
        <v/>
      </c>
      <c r="T448" t="str">
        <f>IF(ISBLANK('Measure and Project Input'!BH456),"",'Measure and Project Input'!BH456)</f>
        <v/>
      </c>
      <c r="U448" t="str">
        <f>IF(ISBLANK('Measure and Project Input'!BI456),"",'Measure and Project Input'!BI456)</f>
        <v/>
      </c>
      <c r="V448" t="str">
        <f>IF(ISBLANK('Measure and Project Input'!BJ456),"",'Measure and Project Input'!BJ456)</f>
        <v/>
      </c>
      <c r="W448" t="str">
        <f>IF(ISBLANK('Measure and Project Input'!BK456),"",'Measure and Project Input'!BK456)</f>
        <v/>
      </c>
      <c r="X448" t="str">
        <f>IF(ISBLANK('Measure and Project Input'!BL456),"",'Measure and Project Input'!BL456)</f>
        <v/>
      </c>
      <c r="Y448" t="str">
        <f>IF(ISBLANK('Measure and Project Input'!BM456),"",'Measure and Project Input'!BM456)</f>
        <v/>
      </c>
      <c r="Z448" t="str">
        <f>IF(ISBLANK('Measure and Project Input'!BN456),"",'Measure and Project Input'!BN456)</f>
        <v/>
      </c>
      <c r="AA448" t="str">
        <f>IF(ISBLANK('Measure and Project Input'!BO456),"",'Measure and Project Input'!BO456)</f>
        <v/>
      </c>
      <c r="AC448" t="str">
        <f>IF(ISBLANK('Measure and Project Input'!P456),"",'Measure and Project Input'!P456)</f>
        <v/>
      </c>
      <c r="AD448" t="str">
        <f>IF(ISBLANK('Measure and Project Input'!AG456),"",'Measure and Project Input'!AG456)</f>
        <v/>
      </c>
      <c r="AE448" t="str">
        <f>IF(ISBLANK('Measure and Project Input'!AH456),"",'Measure and Project Input'!AH456)</f>
        <v/>
      </c>
      <c r="AF448" t="str">
        <f>IF(ISBLANK('Measure and Project Input'!AN456),"",'Measure and Project Input'!AN456)</f>
        <v/>
      </c>
      <c r="AG448" t="str">
        <f>IF(ISBLANK('Measure and Project Input'!AO456),"",'Measure and Project Input'!AO456)</f>
        <v/>
      </c>
      <c r="AH448" t="str">
        <f>IF(ISBLANK('Measure and Project Input'!AP456),"",'Measure and Project Input'!AP456)</f>
        <v/>
      </c>
      <c r="AI448" t="str">
        <f>IF(ISBLANK('Measure and Project Input'!AQ456),"",'Measure and Project Input'!AQ456)</f>
        <v/>
      </c>
      <c r="AJ448" t="str">
        <f>IF(ISBLANK('Measure and Project Input'!AR456),"",'Measure and Project Input'!AR456)</f>
        <v/>
      </c>
      <c r="AK448" t="str">
        <f>IF(ISBLANK('Measure and Project Input'!AS456),"",'Measure and Project Input'!AS456)</f>
        <v/>
      </c>
      <c r="AL448" t="str">
        <f>IF(ISBLANK('Measure and Project Input'!AT456),"",'Measure and Project Input'!AT456)</f>
        <v/>
      </c>
      <c r="AM448" t="str">
        <f>IF(ISBLANK('Measure and Project Input'!AU456),"",'Measure and Project Input'!AU456)</f>
        <v/>
      </c>
      <c r="AN448" t="str">
        <f>IF(ISBLANK('Measure and Project Input'!AV456),"",'Measure and Project Input'!AV456)</f>
        <v/>
      </c>
      <c r="AO448" t="str">
        <f>IF(ISBLANK('Measure and Project Input'!AW456),"",'Measure and Project Input'!AW456)</f>
        <v/>
      </c>
      <c r="AP448" t="str">
        <f>IF(ISBLANK('Measure and Project Input'!AX456),"",'Measure and Project Input'!AX456)</f>
        <v/>
      </c>
      <c r="AQ448" t="str">
        <f>IF(ISBLANK('Measure and Project Input'!AY456),"",'Measure and Project Input'!AY456)</f>
        <v/>
      </c>
      <c r="AR448" t="str">
        <f>IF(ISBLANK('Measure and Project Input'!AZ456),"",'Measure and Project Input'!AZ456)</f>
        <v/>
      </c>
      <c r="AS448" t="str">
        <f>IF(ISBLANK('Measure and Project Input'!BA456),"",'Measure and Project Input'!BA456)</f>
        <v/>
      </c>
      <c r="AT448" t="str">
        <f>IF(ISBLANK('Measure and Project Input'!BB456),"",'Measure and Project Input'!BB456)</f>
        <v/>
      </c>
      <c r="AU448" t="str">
        <f>IF(ISBLANK('Measure and Project Input'!BC456),"",'Measure and Project Input'!BC456)</f>
        <v/>
      </c>
      <c r="AV448" t="str">
        <f>IF(ISBLANK('Measure and Project Input'!BD456),"",'Measure and Project Input'!BD456)</f>
        <v/>
      </c>
    </row>
    <row r="449" spans="1:48" x14ac:dyDescent="0.2">
      <c r="A449" t="str">
        <f>IF(ISBLANK('Measure and Project Input'!W457),"",'Measure and Project Input'!W457)</f>
        <v/>
      </c>
      <c r="B449" t="str">
        <f ca="1">IF(ISBLANK('Measure and Project Input'!X457),IF(ISBLANK('Measure and Project Input'!BY457),"",'Measure and Project Input'!BY457),'Measure and Project Input'!X457)</f>
        <v/>
      </c>
      <c r="C449" t="str">
        <f>IF(ISBLANK('Measure and Project Input'!Y457),"",'Measure and Project Input'!Y457)</f>
        <v/>
      </c>
      <c r="D449" t="str">
        <f>IF(ISBLANK('Measure and Project Input'!Z457),"",'Measure and Project Input'!Z457)</f>
        <v/>
      </c>
      <c r="E449" t="str">
        <f>IF(ISBLANK('Measure and Project Input'!AA457),"",'Measure and Project Input'!AA457)</f>
        <v/>
      </c>
      <c r="F449" t="str">
        <f>IF(ISBLANK('Measure and Project Input'!AB457),"",'Measure and Project Input'!AB457)</f>
        <v/>
      </c>
      <c r="G449" t="str">
        <f>IF(ISBLANK('Measure and Project Input'!AC457),"",'Measure and Project Input'!AC457)</f>
        <v/>
      </c>
      <c r="H449" t="str">
        <f>IF(ISBLANK('Measure and Project Input'!AD457),"",'Measure and Project Input'!AD457)</f>
        <v/>
      </c>
      <c r="I449" t="str">
        <f>IF(ISBLANK('Measure and Project Input'!AE457),"",'Measure and Project Input'!AE457)</f>
        <v/>
      </c>
      <c r="J449" t="str">
        <f>IF(ISBLANK('Measure and Project Input'!AF457),"",'Measure and Project Input'!AF457)</f>
        <v/>
      </c>
      <c r="K449" t="str">
        <f ca="1">IF(ISBLANK('Measure and Project Input'!BE457),"",'Measure and Project Input'!BE457)</f>
        <v/>
      </c>
      <c r="T449" t="str">
        <f>IF(ISBLANK('Measure and Project Input'!BH457),"",'Measure and Project Input'!BH457)</f>
        <v/>
      </c>
      <c r="U449" t="str">
        <f>IF(ISBLANK('Measure and Project Input'!BI457),"",'Measure and Project Input'!BI457)</f>
        <v/>
      </c>
      <c r="V449" t="str">
        <f>IF(ISBLANK('Measure and Project Input'!BJ457),"",'Measure and Project Input'!BJ457)</f>
        <v/>
      </c>
      <c r="W449" t="str">
        <f>IF(ISBLANK('Measure and Project Input'!BK457),"",'Measure and Project Input'!BK457)</f>
        <v/>
      </c>
      <c r="X449" t="str">
        <f>IF(ISBLANK('Measure and Project Input'!BL457),"",'Measure and Project Input'!BL457)</f>
        <v/>
      </c>
      <c r="Y449" t="str">
        <f>IF(ISBLANK('Measure and Project Input'!BM457),"",'Measure and Project Input'!BM457)</f>
        <v/>
      </c>
      <c r="Z449" t="str">
        <f>IF(ISBLANK('Measure and Project Input'!BN457),"",'Measure and Project Input'!BN457)</f>
        <v/>
      </c>
      <c r="AA449" t="str">
        <f>IF(ISBLANK('Measure and Project Input'!BO457),"",'Measure and Project Input'!BO457)</f>
        <v/>
      </c>
      <c r="AC449" t="str">
        <f>IF(ISBLANK('Measure and Project Input'!P457),"",'Measure and Project Input'!P457)</f>
        <v/>
      </c>
      <c r="AD449" t="str">
        <f>IF(ISBLANK('Measure and Project Input'!AG457),"",'Measure and Project Input'!AG457)</f>
        <v/>
      </c>
      <c r="AE449" t="str">
        <f>IF(ISBLANK('Measure and Project Input'!AH457),"",'Measure and Project Input'!AH457)</f>
        <v/>
      </c>
      <c r="AF449" t="str">
        <f>IF(ISBLANK('Measure and Project Input'!AN457),"",'Measure and Project Input'!AN457)</f>
        <v/>
      </c>
      <c r="AG449" t="str">
        <f>IF(ISBLANK('Measure and Project Input'!AO457),"",'Measure and Project Input'!AO457)</f>
        <v/>
      </c>
      <c r="AH449" t="str">
        <f>IF(ISBLANK('Measure and Project Input'!AP457),"",'Measure and Project Input'!AP457)</f>
        <v/>
      </c>
      <c r="AI449" t="str">
        <f>IF(ISBLANK('Measure and Project Input'!AQ457),"",'Measure and Project Input'!AQ457)</f>
        <v/>
      </c>
      <c r="AJ449" t="str">
        <f>IF(ISBLANK('Measure and Project Input'!AR457),"",'Measure and Project Input'!AR457)</f>
        <v/>
      </c>
      <c r="AK449" t="str">
        <f>IF(ISBLANK('Measure and Project Input'!AS457),"",'Measure and Project Input'!AS457)</f>
        <v/>
      </c>
      <c r="AL449" t="str">
        <f>IF(ISBLANK('Measure and Project Input'!AT457),"",'Measure and Project Input'!AT457)</f>
        <v/>
      </c>
      <c r="AM449" t="str">
        <f>IF(ISBLANK('Measure and Project Input'!AU457),"",'Measure and Project Input'!AU457)</f>
        <v/>
      </c>
      <c r="AN449" t="str">
        <f>IF(ISBLANK('Measure and Project Input'!AV457),"",'Measure and Project Input'!AV457)</f>
        <v/>
      </c>
      <c r="AO449" t="str">
        <f>IF(ISBLANK('Measure and Project Input'!AW457),"",'Measure and Project Input'!AW457)</f>
        <v/>
      </c>
      <c r="AP449" t="str">
        <f>IF(ISBLANK('Measure and Project Input'!AX457),"",'Measure and Project Input'!AX457)</f>
        <v/>
      </c>
      <c r="AQ449" t="str">
        <f>IF(ISBLANK('Measure and Project Input'!AY457),"",'Measure and Project Input'!AY457)</f>
        <v/>
      </c>
      <c r="AR449" t="str">
        <f>IF(ISBLANK('Measure and Project Input'!AZ457),"",'Measure and Project Input'!AZ457)</f>
        <v/>
      </c>
      <c r="AS449" t="str">
        <f>IF(ISBLANK('Measure and Project Input'!BA457),"",'Measure and Project Input'!BA457)</f>
        <v/>
      </c>
      <c r="AT449" t="str">
        <f>IF(ISBLANK('Measure and Project Input'!BB457),"",'Measure and Project Input'!BB457)</f>
        <v/>
      </c>
      <c r="AU449" t="str">
        <f>IF(ISBLANK('Measure and Project Input'!BC457),"",'Measure and Project Input'!BC457)</f>
        <v/>
      </c>
      <c r="AV449" t="str">
        <f>IF(ISBLANK('Measure and Project Input'!BD457),"",'Measure and Project Input'!BD457)</f>
        <v/>
      </c>
    </row>
    <row r="450" spans="1:48" x14ac:dyDescent="0.2">
      <c r="A450" t="str">
        <f>IF(ISBLANK('Measure and Project Input'!W458),"",'Measure and Project Input'!W458)</f>
        <v/>
      </c>
      <c r="B450" t="str">
        <f ca="1">IF(ISBLANK('Measure and Project Input'!X458),IF(ISBLANK('Measure and Project Input'!BY458),"",'Measure and Project Input'!BY458),'Measure and Project Input'!X458)</f>
        <v/>
      </c>
      <c r="C450" t="str">
        <f>IF(ISBLANK('Measure and Project Input'!Y458),"",'Measure and Project Input'!Y458)</f>
        <v/>
      </c>
      <c r="D450" t="str">
        <f>IF(ISBLANK('Measure and Project Input'!Z458),"",'Measure and Project Input'!Z458)</f>
        <v/>
      </c>
      <c r="E450" t="str">
        <f>IF(ISBLANK('Measure and Project Input'!AA458),"",'Measure and Project Input'!AA458)</f>
        <v/>
      </c>
      <c r="F450" t="str">
        <f>IF(ISBLANK('Measure and Project Input'!AB458),"",'Measure and Project Input'!AB458)</f>
        <v/>
      </c>
      <c r="G450" t="str">
        <f>IF(ISBLANK('Measure and Project Input'!AC458),"",'Measure and Project Input'!AC458)</f>
        <v/>
      </c>
      <c r="H450" t="str">
        <f>IF(ISBLANK('Measure and Project Input'!AD458),"",'Measure and Project Input'!AD458)</f>
        <v/>
      </c>
      <c r="I450" t="str">
        <f>IF(ISBLANK('Measure and Project Input'!AE458),"",'Measure and Project Input'!AE458)</f>
        <v/>
      </c>
      <c r="J450" t="str">
        <f>IF(ISBLANK('Measure and Project Input'!AF458),"",'Measure and Project Input'!AF458)</f>
        <v/>
      </c>
      <c r="K450" t="str">
        <f ca="1">IF(ISBLANK('Measure and Project Input'!BE458),"",'Measure and Project Input'!BE458)</f>
        <v/>
      </c>
      <c r="T450" t="str">
        <f>IF(ISBLANK('Measure and Project Input'!BH458),"",'Measure and Project Input'!BH458)</f>
        <v/>
      </c>
      <c r="U450" t="str">
        <f>IF(ISBLANK('Measure and Project Input'!BI458),"",'Measure and Project Input'!BI458)</f>
        <v/>
      </c>
      <c r="V450" t="str">
        <f>IF(ISBLANK('Measure and Project Input'!BJ458),"",'Measure and Project Input'!BJ458)</f>
        <v/>
      </c>
      <c r="W450" t="str">
        <f>IF(ISBLANK('Measure and Project Input'!BK458),"",'Measure and Project Input'!BK458)</f>
        <v/>
      </c>
      <c r="X450" t="str">
        <f>IF(ISBLANK('Measure and Project Input'!BL458),"",'Measure and Project Input'!BL458)</f>
        <v/>
      </c>
      <c r="Y450" t="str">
        <f>IF(ISBLANK('Measure and Project Input'!BM458),"",'Measure and Project Input'!BM458)</f>
        <v/>
      </c>
      <c r="Z450" t="str">
        <f>IF(ISBLANK('Measure and Project Input'!BN458),"",'Measure and Project Input'!BN458)</f>
        <v/>
      </c>
      <c r="AA450" t="str">
        <f>IF(ISBLANK('Measure and Project Input'!BO458),"",'Measure and Project Input'!BO458)</f>
        <v/>
      </c>
      <c r="AC450" t="str">
        <f>IF(ISBLANK('Measure and Project Input'!P458),"",'Measure and Project Input'!P458)</f>
        <v/>
      </c>
      <c r="AD450" t="str">
        <f>IF(ISBLANK('Measure and Project Input'!AG458),"",'Measure and Project Input'!AG458)</f>
        <v/>
      </c>
      <c r="AE450" t="str">
        <f>IF(ISBLANK('Measure and Project Input'!AH458),"",'Measure and Project Input'!AH458)</f>
        <v/>
      </c>
      <c r="AF450" t="str">
        <f>IF(ISBLANK('Measure and Project Input'!AN458),"",'Measure and Project Input'!AN458)</f>
        <v/>
      </c>
      <c r="AG450" t="str">
        <f>IF(ISBLANK('Measure and Project Input'!AO458),"",'Measure and Project Input'!AO458)</f>
        <v/>
      </c>
      <c r="AH450" t="str">
        <f>IF(ISBLANK('Measure and Project Input'!AP458),"",'Measure and Project Input'!AP458)</f>
        <v/>
      </c>
      <c r="AI450" t="str">
        <f>IF(ISBLANK('Measure and Project Input'!AQ458),"",'Measure and Project Input'!AQ458)</f>
        <v/>
      </c>
      <c r="AJ450" t="str">
        <f>IF(ISBLANK('Measure and Project Input'!AR458),"",'Measure and Project Input'!AR458)</f>
        <v/>
      </c>
      <c r="AK450" t="str">
        <f>IF(ISBLANK('Measure and Project Input'!AS458),"",'Measure and Project Input'!AS458)</f>
        <v/>
      </c>
      <c r="AL450" t="str">
        <f>IF(ISBLANK('Measure and Project Input'!AT458),"",'Measure and Project Input'!AT458)</f>
        <v/>
      </c>
      <c r="AM450" t="str">
        <f>IF(ISBLANK('Measure and Project Input'!AU458),"",'Measure and Project Input'!AU458)</f>
        <v/>
      </c>
      <c r="AN450" t="str">
        <f>IF(ISBLANK('Measure and Project Input'!AV458),"",'Measure and Project Input'!AV458)</f>
        <v/>
      </c>
      <c r="AO450" t="str">
        <f>IF(ISBLANK('Measure and Project Input'!AW458),"",'Measure and Project Input'!AW458)</f>
        <v/>
      </c>
      <c r="AP450" t="str">
        <f>IF(ISBLANK('Measure and Project Input'!AX458),"",'Measure and Project Input'!AX458)</f>
        <v/>
      </c>
      <c r="AQ450" t="str">
        <f>IF(ISBLANK('Measure and Project Input'!AY458),"",'Measure and Project Input'!AY458)</f>
        <v/>
      </c>
      <c r="AR450" t="str">
        <f>IF(ISBLANK('Measure and Project Input'!AZ458),"",'Measure and Project Input'!AZ458)</f>
        <v/>
      </c>
      <c r="AS450" t="str">
        <f>IF(ISBLANK('Measure and Project Input'!BA458),"",'Measure and Project Input'!BA458)</f>
        <v/>
      </c>
      <c r="AT450" t="str">
        <f>IF(ISBLANK('Measure and Project Input'!BB458),"",'Measure and Project Input'!BB458)</f>
        <v/>
      </c>
      <c r="AU450" t="str">
        <f>IF(ISBLANK('Measure and Project Input'!BC458),"",'Measure and Project Input'!BC458)</f>
        <v/>
      </c>
      <c r="AV450" t="str">
        <f>IF(ISBLANK('Measure and Project Input'!BD458),"",'Measure and Project Input'!BD458)</f>
        <v/>
      </c>
    </row>
    <row r="451" spans="1:48" x14ac:dyDescent="0.2">
      <c r="A451" t="str">
        <f>IF(ISBLANK('Measure and Project Input'!W459),"",'Measure and Project Input'!W459)</f>
        <v/>
      </c>
      <c r="B451" t="str">
        <f ca="1">IF(ISBLANK('Measure and Project Input'!X459),IF(ISBLANK('Measure and Project Input'!BY459),"",'Measure and Project Input'!BY459),'Measure and Project Input'!X459)</f>
        <v/>
      </c>
      <c r="C451" t="str">
        <f>IF(ISBLANK('Measure and Project Input'!Y459),"",'Measure and Project Input'!Y459)</f>
        <v/>
      </c>
      <c r="D451" t="str">
        <f>IF(ISBLANK('Measure and Project Input'!Z459),"",'Measure and Project Input'!Z459)</f>
        <v/>
      </c>
      <c r="E451" t="str">
        <f>IF(ISBLANK('Measure and Project Input'!AA459),"",'Measure and Project Input'!AA459)</f>
        <v/>
      </c>
      <c r="F451" t="str">
        <f>IF(ISBLANK('Measure and Project Input'!AB459),"",'Measure and Project Input'!AB459)</f>
        <v/>
      </c>
      <c r="G451" t="str">
        <f>IF(ISBLANK('Measure and Project Input'!AC459),"",'Measure and Project Input'!AC459)</f>
        <v/>
      </c>
      <c r="H451" t="str">
        <f>IF(ISBLANK('Measure and Project Input'!AD459),"",'Measure and Project Input'!AD459)</f>
        <v/>
      </c>
      <c r="I451" t="str">
        <f>IF(ISBLANK('Measure and Project Input'!AE459),"",'Measure and Project Input'!AE459)</f>
        <v/>
      </c>
      <c r="J451" t="str">
        <f>IF(ISBLANK('Measure and Project Input'!AF459),"",'Measure and Project Input'!AF459)</f>
        <v/>
      </c>
      <c r="K451" t="str">
        <f ca="1">IF(ISBLANK('Measure and Project Input'!BE459),"",'Measure and Project Input'!BE459)</f>
        <v/>
      </c>
      <c r="T451" t="str">
        <f>IF(ISBLANK('Measure and Project Input'!BH459),"",'Measure and Project Input'!BH459)</f>
        <v/>
      </c>
      <c r="U451" t="str">
        <f>IF(ISBLANK('Measure and Project Input'!BI459),"",'Measure and Project Input'!BI459)</f>
        <v/>
      </c>
      <c r="V451" t="str">
        <f>IF(ISBLANK('Measure and Project Input'!BJ459),"",'Measure and Project Input'!BJ459)</f>
        <v/>
      </c>
      <c r="W451" t="str">
        <f>IF(ISBLANK('Measure and Project Input'!BK459),"",'Measure and Project Input'!BK459)</f>
        <v/>
      </c>
      <c r="X451" t="str">
        <f>IF(ISBLANK('Measure and Project Input'!BL459),"",'Measure and Project Input'!BL459)</f>
        <v/>
      </c>
      <c r="Y451" t="str">
        <f>IF(ISBLANK('Measure and Project Input'!BM459),"",'Measure and Project Input'!BM459)</f>
        <v/>
      </c>
      <c r="Z451" t="str">
        <f>IF(ISBLANK('Measure and Project Input'!BN459),"",'Measure and Project Input'!BN459)</f>
        <v/>
      </c>
      <c r="AA451" t="str">
        <f>IF(ISBLANK('Measure and Project Input'!BO459),"",'Measure and Project Input'!BO459)</f>
        <v/>
      </c>
      <c r="AC451" t="str">
        <f>IF(ISBLANK('Measure and Project Input'!P459),"",'Measure and Project Input'!P459)</f>
        <v/>
      </c>
      <c r="AD451" t="str">
        <f>IF(ISBLANK('Measure and Project Input'!AG459),"",'Measure and Project Input'!AG459)</f>
        <v/>
      </c>
      <c r="AE451" t="str">
        <f>IF(ISBLANK('Measure and Project Input'!AH459),"",'Measure and Project Input'!AH459)</f>
        <v/>
      </c>
      <c r="AF451" t="str">
        <f>IF(ISBLANK('Measure and Project Input'!AN459),"",'Measure and Project Input'!AN459)</f>
        <v/>
      </c>
      <c r="AG451" t="str">
        <f>IF(ISBLANK('Measure and Project Input'!AO459),"",'Measure and Project Input'!AO459)</f>
        <v/>
      </c>
      <c r="AH451" t="str">
        <f>IF(ISBLANK('Measure and Project Input'!AP459),"",'Measure and Project Input'!AP459)</f>
        <v/>
      </c>
      <c r="AI451" t="str">
        <f>IF(ISBLANK('Measure and Project Input'!AQ459),"",'Measure and Project Input'!AQ459)</f>
        <v/>
      </c>
      <c r="AJ451" t="str">
        <f>IF(ISBLANK('Measure and Project Input'!AR459),"",'Measure and Project Input'!AR459)</f>
        <v/>
      </c>
      <c r="AK451" t="str">
        <f>IF(ISBLANK('Measure and Project Input'!AS459),"",'Measure and Project Input'!AS459)</f>
        <v/>
      </c>
      <c r="AL451" t="str">
        <f>IF(ISBLANK('Measure and Project Input'!AT459),"",'Measure and Project Input'!AT459)</f>
        <v/>
      </c>
      <c r="AM451" t="str">
        <f>IF(ISBLANK('Measure and Project Input'!AU459),"",'Measure and Project Input'!AU459)</f>
        <v/>
      </c>
      <c r="AN451" t="str">
        <f>IF(ISBLANK('Measure and Project Input'!AV459),"",'Measure and Project Input'!AV459)</f>
        <v/>
      </c>
      <c r="AO451" t="str">
        <f>IF(ISBLANK('Measure and Project Input'!AW459),"",'Measure and Project Input'!AW459)</f>
        <v/>
      </c>
      <c r="AP451" t="str">
        <f>IF(ISBLANK('Measure and Project Input'!AX459),"",'Measure and Project Input'!AX459)</f>
        <v/>
      </c>
      <c r="AQ451" t="str">
        <f>IF(ISBLANK('Measure and Project Input'!AY459),"",'Measure and Project Input'!AY459)</f>
        <v/>
      </c>
      <c r="AR451" t="str">
        <f>IF(ISBLANK('Measure and Project Input'!AZ459),"",'Measure and Project Input'!AZ459)</f>
        <v/>
      </c>
      <c r="AS451" t="str">
        <f>IF(ISBLANK('Measure and Project Input'!BA459),"",'Measure and Project Input'!BA459)</f>
        <v/>
      </c>
      <c r="AT451" t="str">
        <f>IF(ISBLANK('Measure and Project Input'!BB459),"",'Measure and Project Input'!BB459)</f>
        <v/>
      </c>
      <c r="AU451" t="str">
        <f>IF(ISBLANK('Measure and Project Input'!BC459),"",'Measure and Project Input'!BC459)</f>
        <v/>
      </c>
      <c r="AV451" t="str">
        <f>IF(ISBLANK('Measure and Project Input'!BD459),"",'Measure and Project Input'!BD459)</f>
        <v/>
      </c>
    </row>
    <row r="452" spans="1:48" x14ac:dyDescent="0.2">
      <c r="A452" t="str">
        <f>IF(ISBLANK('Measure and Project Input'!W460),"",'Measure and Project Input'!W460)</f>
        <v/>
      </c>
      <c r="B452" t="str">
        <f ca="1">IF(ISBLANK('Measure and Project Input'!X460),IF(ISBLANK('Measure and Project Input'!BY460),"",'Measure and Project Input'!BY460),'Measure and Project Input'!X460)</f>
        <v/>
      </c>
      <c r="C452" t="str">
        <f>IF(ISBLANK('Measure and Project Input'!Y460),"",'Measure and Project Input'!Y460)</f>
        <v/>
      </c>
      <c r="D452" t="str">
        <f>IF(ISBLANK('Measure and Project Input'!Z460),"",'Measure and Project Input'!Z460)</f>
        <v/>
      </c>
      <c r="E452" t="str">
        <f>IF(ISBLANK('Measure and Project Input'!AA460),"",'Measure and Project Input'!AA460)</f>
        <v/>
      </c>
      <c r="F452" t="str">
        <f>IF(ISBLANK('Measure and Project Input'!AB460),"",'Measure and Project Input'!AB460)</f>
        <v/>
      </c>
      <c r="G452" t="str">
        <f>IF(ISBLANK('Measure and Project Input'!AC460),"",'Measure and Project Input'!AC460)</f>
        <v/>
      </c>
      <c r="H452" t="str">
        <f>IF(ISBLANK('Measure and Project Input'!AD460),"",'Measure and Project Input'!AD460)</f>
        <v/>
      </c>
      <c r="I452" t="str">
        <f>IF(ISBLANK('Measure and Project Input'!AE460),"",'Measure and Project Input'!AE460)</f>
        <v/>
      </c>
      <c r="J452" t="str">
        <f>IF(ISBLANK('Measure and Project Input'!AF460),"",'Measure and Project Input'!AF460)</f>
        <v/>
      </c>
      <c r="K452" t="str">
        <f ca="1">IF(ISBLANK('Measure and Project Input'!BE460),"",'Measure and Project Input'!BE460)</f>
        <v/>
      </c>
      <c r="T452" t="str">
        <f>IF(ISBLANK('Measure and Project Input'!BH460),"",'Measure and Project Input'!BH460)</f>
        <v/>
      </c>
      <c r="U452" t="str">
        <f>IF(ISBLANK('Measure and Project Input'!BI460),"",'Measure and Project Input'!BI460)</f>
        <v/>
      </c>
      <c r="V452" t="str">
        <f>IF(ISBLANK('Measure and Project Input'!BJ460),"",'Measure and Project Input'!BJ460)</f>
        <v/>
      </c>
      <c r="W452" t="str">
        <f>IF(ISBLANK('Measure and Project Input'!BK460),"",'Measure and Project Input'!BK460)</f>
        <v/>
      </c>
      <c r="X452" t="str">
        <f>IF(ISBLANK('Measure and Project Input'!BL460),"",'Measure and Project Input'!BL460)</f>
        <v/>
      </c>
      <c r="Y452" t="str">
        <f>IF(ISBLANK('Measure and Project Input'!BM460),"",'Measure and Project Input'!BM460)</f>
        <v/>
      </c>
      <c r="Z452" t="str">
        <f>IF(ISBLANK('Measure and Project Input'!BN460),"",'Measure and Project Input'!BN460)</f>
        <v/>
      </c>
      <c r="AA452" t="str">
        <f>IF(ISBLANK('Measure and Project Input'!BO460),"",'Measure and Project Input'!BO460)</f>
        <v/>
      </c>
      <c r="AC452" t="str">
        <f>IF(ISBLANK('Measure and Project Input'!P460),"",'Measure and Project Input'!P460)</f>
        <v/>
      </c>
      <c r="AD452" t="str">
        <f>IF(ISBLANK('Measure and Project Input'!AG460),"",'Measure and Project Input'!AG460)</f>
        <v/>
      </c>
      <c r="AE452" t="str">
        <f>IF(ISBLANK('Measure and Project Input'!AH460),"",'Measure and Project Input'!AH460)</f>
        <v/>
      </c>
      <c r="AF452" t="str">
        <f>IF(ISBLANK('Measure and Project Input'!AN460),"",'Measure and Project Input'!AN460)</f>
        <v/>
      </c>
      <c r="AG452" t="str">
        <f>IF(ISBLANK('Measure and Project Input'!AO460),"",'Measure and Project Input'!AO460)</f>
        <v/>
      </c>
      <c r="AH452" t="str">
        <f>IF(ISBLANK('Measure and Project Input'!AP460),"",'Measure and Project Input'!AP460)</f>
        <v/>
      </c>
      <c r="AI452" t="str">
        <f>IF(ISBLANK('Measure and Project Input'!AQ460),"",'Measure and Project Input'!AQ460)</f>
        <v/>
      </c>
      <c r="AJ452" t="str">
        <f>IF(ISBLANK('Measure and Project Input'!AR460),"",'Measure and Project Input'!AR460)</f>
        <v/>
      </c>
      <c r="AK452" t="str">
        <f>IF(ISBLANK('Measure and Project Input'!AS460),"",'Measure and Project Input'!AS460)</f>
        <v/>
      </c>
      <c r="AL452" t="str">
        <f>IF(ISBLANK('Measure and Project Input'!AT460),"",'Measure and Project Input'!AT460)</f>
        <v/>
      </c>
      <c r="AM452" t="str">
        <f>IF(ISBLANK('Measure and Project Input'!AU460),"",'Measure and Project Input'!AU460)</f>
        <v/>
      </c>
      <c r="AN452" t="str">
        <f>IF(ISBLANK('Measure and Project Input'!AV460),"",'Measure and Project Input'!AV460)</f>
        <v/>
      </c>
      <c r="AO452" t="str">
        <f>IF(ISBLANK('Measure and Project Input'!AW460),"",'Measure and Project Input'!AW460)</f>
        <v/>
      </c>
      <c r="AP452" t="str">
        <f>IF(ISBLANK('Measure and Project Input'!AX460),"",'Measure and Project Input'!AX460)</f>
        <v/>
      </c>
      <c r="AQ452" t="str">
        <f>IF(ISBLANK('Measure and Project Input'!AY460),"",'Measure and Project Input'!AY460)</f>
        <v/>
      </c>
      <c r="AR452" t="str">
        <f>IF(ISBLANK('Measure and Project Input'!AZ460),"",'Measure and Project Input'!AZ460)</f>
        <v/>
      </c>
      <c r="AS452" t="str">
        <f>IF(ISBLANK('Measure and Project Input'!BA460),"",'Measure and Project Input'!BA460)</f>
        <v/>
      </c>
      <c r="AT452" t="str">
        <f>IF(ISBLANK('Measure and Project Input'!BB460),"",'Measure and Project Input'!BB460)</f>
        <v/>
      </c>
      <c r="AU452" t="str">
        <f>IF(ISBLANK('Measure and Project Input'!BC460),"",'Measure and Project Input'!BC460)</f>
        <v/>
      </c>
      <c r="AV452" t="str">
        <f>IF(ISBLANK('Measure and Project Input'!BD460),"",'Measure and Project Input'!BD460)</f>
        <v/>
      </c>
    </row>
    <row r="453" spans="1:48" x14ac:dyDescent="0.2">
      <c r="A453" t="str">
        <f>IF(ISBLANK('Measure and Project Input'!W461),"",'Measure and Project Input'!W461)</f>
        <v/>
      </c>
      <c r="B453" t="str">
        <f ca="1">IF(ISBLANK('Measure and Project Input'!X461),IF(ISBLANK('Measure and Project Input'!BY461),"",'Measure and Project Input'!BY461),'Measure and Project Input'!X461)</f>
        <v/>
      </c>
      <c r="C453" t="str">
        <f>IF(ISBLANK('Measure and Project Input'!Y461),"",'Measure and Project Input'!Y461)</f>
        <v/>
      </c>
      <c r="D453" t="str">
        <f>IF(ISBLANK('Measure and Project Input'!Z461),"",'Measure and Project Input'!Z461)</f>
        <v/>
      </c>
      <c r="E453" t="str">
        <f>IF(ISBLANK('Measure and Project Input'!AA461),"",'Measure and Project Input'!AA461)</f>
        <v/>
      </c>
      <c r="F453" t="str">
        <f>IF(ISBLANK('Measure and Project Input'!AB461),"",'Measure and Project Input'!AB461)</f>
        <v/>
      </c>
      <c r="G453" t="str">
        <f>IF(ISBLANK('Measure and Project Input'!AC461),"",'Measure and Project Input'!AC461)</f>
        <v/>
      </c>
      <c r="H453" t="str">
        <f>IF(ISBLANK('Measure and Project Input'!AD461),"",'Measure and Project Input'!AD461)</f>
        <v/>
      </c>
      <c r="I453" t="str">
        <f>IF(ISBLANK('Measure and Project Input'!AE461),"",'Measure and Project Input'!AE461)</f>
        <v/>
      </c>
      <c r="J453" t="str">
        <f>IF(ISBLANK('Measure and Project Input'!AF461),"",'Measure and Project Input'!AF461)</f>
        <v/>
      </c>
      <c r="K453" t="str">
        <f ca="1">IF(ISBLANK('Measure and Project Input'!BE461),"",'Measure and Project Input'!BE461)</f>
        <v/>
      </c>
      <c r="T453" t="str">
        <f>IF(ISBLANK('Measure and Project Input'!BH461),"",'Measure and Project Input'!BH461)</f>
        <v/>
      </c>
      <c r="U453" t="str">
        <f>IF(ISBLANK('Measure and Project Input'!BI461),"",'Measure and Project Input'!BI461)</f>
        <v/>
      </c>
      <c r="V453" t="str">
        <f>IF(ISBLANK('Measure and Project Input'!BJ461),"",'Measure and Project Input'!BJ461)</f>
        <v/>
      </c>
      <c r="W453" t="str">
        <f>IF(ISBLANK('Measure and Project Input'!BK461),"",'Measure and Project Input'!BK461)</f>
        <v/>
      </c>
      <c r="X453" t="str">
        <f>IF(ISBLANK('Measure and Project Input'!BL461),"",'Measure and Project Input'!BL461)</f>
        <v/>
      </c>
      <c r="Y453" t="str">
        <f>IF(ISBLANK('Measure and Project Input'!BM461),"",'Measure and Project Input'!BM461)</f>
        <v/>
      </c>
      <c r="Z453" t="str">
        <f>IF(ISBLANK('Measure and Project Input'!BN461),"",'Measure and Project Input'!BN461)</f>
        <v/>
      </c>
      <c r="AA453" t="str">
        <f>IF(ISBLANK('Measure and Project Input'!BO461),"",'Measure and Project Input'!BO461)</f>
        <v/>
      </c>
      <c r="AC453" t="str">
        <f>IF(ISBLANK('Measure and Project Input'!P461),"",'Measure and Project Input'!P461)</f>
        <v/>
      </c>
      <c r="AD453" t="str">
        <f>IF(ISBLANK('Measure and Project Input'!AG461),"",'Measure and Project Input'!AG461)</f>
        <v/>
      </c>
      <c r="AE453" t="str">
        <f>IF(ISBLANK('Measure and Project Input'!AH461),"",'Measure and Project Input'!AH461)</f>
        <v/>
      </c>
      <c r="AF453" t="str">
        <f>IF(ISBLANK('Measure and Project Input'!AN461),"",'Measure and Project Input'!AN461)</f>
        <v/>
      </c>
      <c r="AG453" t="str">
        <f>IF(ISBLANK('Measure and Project Input'!AO461),"",'Measure and Project Input'!AO461)</f>
        <v/>
      </c>
      <c r="AH453" t="str">
        <f>IF(ISBLANK('Measure and Project Input'!AP461),"",'Measure and Project Input'!AP461)</f>
        <v/>
      </c>
      <c r="AI453" t="str">
        <f>IF(ISBLANK('Measure and Project Input'!AQ461),"",'Measure and Project Input'!AQ461)</f>
        <v/>
      </c>
      <c r="AJ453" t="str">
        <f>IF(ISBLANK('Measure and Project Input'!AR461),"",'Measure and Project Input'!AR461)</f>
        <v/>
      </c>
      <c r="AK453" t="str">
        <f>IF(ISBLANK('Measure and Project Input'!AS461),"",'Measure and Project Input'!AS461)</f>
        <v/>
      </c>
      <c r="AL453" t="str">
        <f>IF(ISBLANK('Measure and Project Input'!AT461),"",'Measure and Project Input'!AT461)</f>
        <v/>
      </c>
      <c r="AM453" t="str">
        <f>IF(ISBLANK('Measure and Project Input'!AU461),"",'Measure and Project Input'!AU461)</f>
        <v/>
      </c>
      <c r="AN453" t="str">
        <f>IF(ISBLANK('Measure and Project Input'!AV461),"",'Measure and Project Input'!AV461)</f>
        <v/>
      </c>
      <c r="AO453" t="str">
        <f>IF(ISBLANK('Measure and Project Input'!AW461),"",'Measure and Project Input'!AW461)</f>
        <v/>
      </c>
      <c r="AP453" t="str">
        <f>IF(ISBLANK('Measure and Project Input'!AX461),"",'Measure and Project Input'!AX461)</f>
        <v/>
      </c>
      <c r="AQ453" t="str">
        <f>IF(ISBLANK('Measure and Project Input'!AY461),"",'Measure and Project Input'!AY461)</f>
        <v/>
      </c>
      <c r="AR453" t="str">
        <f>IF(ISBLANK('Measure and Project Input'!AZ461),"",'Measure and Project Input'!AZ461)</f>
        <v/>
      </c>
      <c r="AS453" t="str">
        <f>IF(ISBLANK('Measure and Project Input'!BA461),"",'Measure and Project Input'!BA461)</f>
        <v/>
      </c>
      <c r="AT453" t="str">
        <f>IF(ISBLANK('Measure and Project Input'!BB461),"",'Measure and Project Input'!BB461)</f>
        <v/>
      </c>
      <c r="AU453" t="str">
        <f>IF(ISBLANK('Measure and Project Input'!BC461),"",'Measure and Project Input'!BC461)</f>
        <v/>
      </c>
      <c r="AV453" t="str">
        <f>IF(ISBLANK('Measure and Project Input'!BD461),"",'Measure and Project Input'!BD461)</f>
        <v/>
      </c>
    </row>
    <row r="454" spans="1:48" x14ac:dyDescent="0.2">
      <c r="A454" t="str">
        <f>IF(ISBLANK('Measure and Project Input'!W462),"",'Measure and Project Input'!W462)</f>
        <v/>
      </c>
      <c r="B454" t="str">
        <f ca="1">IF(ISBLANK('Measure and Project Input'!X462),IF(ISBLANK('Measure and Project Input'!BY462),"",'Measure and Project Input'!BY462),'Measure and Project Input'!X462)</f>
        <v/>
      </c>
      <c r="C454" t="str">
        <f>IF(ISBLANK('Measure and Project Input'!Y462),"",'Measure and Project Input'!Y462)</f>
        <v/>
      </c>
      <c r="D454" t="str">
        <f>IF(ISBLANK('Measure and Project Input'!Z462),"",'Measure and Project Input'!Z462)</f>
        <v/>
      </c>
      <c r="E454" t="str">
        <f>IF(ISBLANK('Measure and Project Input'!AA462),"",'Measure and Project Input'!AA462)</f>
        <v/>
      </c>
      <c r="F454" t="str">
        <f>IF(ISBLANK('Measure and Project Input'!AB462),"",'Measure and Project Input'!AB462)</f>
        <v/>
      </c>
      <c r="G454" t="str">
        <f>IF(ISBLANK('Measure and Project Input'!AC462),"",'Measure and Project Input'!AC462)</f>
        <v/>
      </c>
      <c r="H454" t="str">
        <f>IF(ISBLANK('Measure and Project Input'!AD462),"",'Measure and Project Input'!AD462)</f>
        <v/>
      </c>
      <c r="I454" t="str">
        <f>IF(ISBLANK('Measure and Project Input'!AE462),"",'Measure and Project Input'!AE462)</f>
        <v/>
      </c>
      <c r="J454" t="str">
        <f>IF(ISBLANK('Measure and Project Input'!AF462),"",'Measure and Project Input'!AF462)</f>
        <v/>
      </c>
      <c r="K454" t="str">
        <f ca="1">IF(ISBLANK('Measure and Project Input'!BE462),"",'Measure and Project Input'!BE462)</f>
        <v/>
      </c>
      <c r="T454" t="str">
        <f>IF(ISBLANK('Measure and Project Input'!BH462),"",'Measure and Project Input'!BH462)</f>
        <v/>
      </c>
      <c r="U454" t="str">
        <f>IF(ISBLANK('Measure and Project Input'!BI462),"",'Measure and Project Input'!BI462)</f>
        <v/>
      </c>
      <c r="V454" t="str">
        <f>IF(ISBLANK('Measure and Project Input'!BJ462),"",'Measure and Project Input'!BJ462)</f>
        <v/>
      </c>
      <c r="W454" t="str">
        <f>IF(ISBLANK('Measure and Project Input'!BK462),"",'Measure and Project Input'!BK462)</f>
        <v/>
      </c>
      <c r="X454" t="str">
        <f>IF(ISBLANK('Measure and Project Input'!BL462),"",'Measure and Project Input'!BL462)</f>
        <v/>
      </c>
      <c r="Y454" t="str">
        <f>IF(ISBLANK('Measure and Project Input'!BM462),"",'Measure and Project Input'!BM462)</f>
        <v/>
      </c>
      <c r="Z454" t="str">
        <f>IF(ISBLANK('Measure and Project Input'!BN462),"",'Measure and Project Input'!BN462)</f>
        <v/>
      </c>
      <c r="AA454" t="str">
        <f>IF(ISBLANK('Measure and Project Input'!BO462),"",'Measure and Project Input'!BO462)</f>
        <v/>
      </c>
      <c r="AC454" t="str">
        <f>IF(ISBLANK('Measure and Project Input'!P462),"",'Measure and Project Input'!P462)</f>
        <v/>
      </c>
      <c r="AD454" t="str">
        <f>IF(ISBLANK('Measure and Project Input'!AG462),"",'Measure and Project Input'!AG462)</f>
        <v/>
      </c>
      <c r="AE454" t="str">
        <f>IF(ISBLANK('Measure and Project Input'!AH462),"",'Measure and Project Input'!AH462)</f>
        <v/>
      </c>
      <c r="AF454" t="str">
        <f>IF(ISBLANK('Measure and Project Input'!AN462),"",'Measure and Project Input'!AN462)</f>
        <v/>
      </c>
      <c r="AG454" t="str">
        <f>IF(ISBLANK('Measure and Project Input'!AO462),"",'Measure and Project Input'!AO462)</f>
        <v/>
      </c>
      <c r="AH454" t="str">
        <f>IF(ISBLANK('Measure and Project Input'!AP462),"",'Measure and Project Input'!AP462)</f>
        <v/>
      </c>
      <c r="AI454" t="str">
        <f>IF(ISBLANK('Measure and Project Input'!AQ462),"",'Measure and Project Input'!AQ462)</f>
        <v/>
      </c>
      <c r="AJ454" t="str">
        <f>IF(ISBLANK('Measure and Project Input'!AR462),"",'Measure and Project Input'!AR462)</f>
        <v/>
      </c>
      <c r="AK454" t="str">
        <f>IF(ISBLANK('Measure and Project Input'!AS462),"",'Measure and Project Input'!AS462)</f>
        <v/>
      </c>
      <c r="AL454" t="str">
        <f>IF(ISBLANK('Measure and Project Input'!AT462),"",'Measure and Project Input'!AT462)</f>
        <v/>
      </c>
      <c r="AM454" t="str">
        <f>IF(ISBLANK('Measure and Project Input'!AU462),"",'Measure and Project Input'!AU462)</f>
        <v/>
      </c>
      <c r="AN454" t="str">
        <f>IF(ISBLANK('Measure and Project Input'!AV462),"",'Measure and Project Input'!AV462)</f>
        <v/>
      </c>
      <c r="AO454" t="str">
        <f>IF(ISBLANK('Measure and Project Input'!AW462),"",'Measure and Project Input'!AW462)</f>
        <v/>
      </c>
      <c r="AP454" t="str">
        <f>IF(ISBLANK('Measure and Project Input'!AX462),"",'Measure and Project Input'!AX462)</f>
        <v/>
      </c>
      <c r="AQ454" t="str">
        <f>IF(ISBLANK('Measure and Project Input'!AY462),"",'Measure and Project Input'!AY462)</f>
        <v/>
      </c>
      <c r="AR454" t="str">
        <f>IF(ISBLANK('Measure and Project Input'!AZ462),"",'Measure and Project Input'!AZ462)</f>
        <v/>
      </c>
      <c r="AS454" t="str">
        <f>IF(ISBLANK('Measure and Project Input'!BA462),"",'Measure and Project Input'!BA462)</f>
        <v/>
      </c>
      <c r="AT454" t="str">
        <f>IF(ISBLANK('Measure and Project Input'!BB462),"",'Measure and Project Input'!BB462)</f>
        <v/>
      </c>
      <c r="AU454" t="str">
        <f>IF(ISBLANK('Measure and Project Input'!BC462),"",'Measure and Project Input'!BC462)</f>
        <v/>
      </c>
      <c r="AV454" t="str">
        <f>IF(ISBLANK('Measure and Project Input'!BD462),"",'Measure and Project Input'!BD462)</f>
        <v/>
      </c>
    </row>
    <row r="455" spans="1:48" x14ac:dyDescent="0.2">
      <c r="A455" t="str">
        <f>IF(ISBLANK('Measure and Project Input'!W463),"",'Measure and Project Input'!W463)</f>
        <v/>
      </c>
      <c r="B455" t="str">
        <f ca="1">IF(ISBLANK('Measure and Project Input'!X463),IF(ISBLANK('Measure and Project Input'!BY463),"",'Measure and Project Input'!BY463),'Measure and Project Input'!X463)</f>
        <v/>
      </c>
      <c r="C455" t="str">
        <f>IF(ISBLANK('Measure and Project Input'!Y463),"",'Measure and Project Input'!Y463)</f>
        <v/>
      </c>
      <c r="D455" t="str">
        <f>IF(ISBLANK('Measure and Project Input'!Z463),"",'Measure and Project Input'!Z463)</f>
        <v/>
      </c>
      <c r="E455" t="str">
        <f>IF(ISBLANK('Measure and Project Input'!AA463),"",'Measure and Project Input'!AA463)</f>
        <v/>
      </c>
      <c r="F455" t="str">
        <f>IF(ISBLANK('Measure and Project Input'!AB463),"",'Measure and Project Input'!AB463)</f>
        <v/>
      </c>
      <c r="G455" t="str">
        <f>IF(ISBLANK('Measure and Project Input'!AC463),"",'Measure and Project Input'!AC463)</f>
        <v/>
      </c>
      <c r="H455" t="str">
        <f>IF(ISBLANK('Measure and Project Input'!AD463),"",'Measure and Project Input'!AD463)</f>
        <v/>
      </c>
      <c r="I455" t="str">
        <f>IF(ISBLANK('Measure and Project Input'!AE463),"",'Measure and Project Input'!AE463)</f>
        <v/>
      </c>
      <c r="J455" t="str">
        <f>IF(ISBLANK('Measure and Project Input'!AF463),"",'Measure and Project Input'!AF463)</f>
        <v/>
      </c>
      <c r="K455" t="str">
        <f ca="1">IF(ISBLANK('Measure and Project Input'!BE463),"",'Measure and Project Input'!BE463)</f>
        <v/>
      </c>
      <c r="T455" t="str">
        <f>IF(ISBLANK('Measure and Project Input'!BH463),"",'Measure and Project Input'!BH463)</f>
        <v/>
      </c>
      <c r="U455" t="str">
        <f>IF(ISBLANK('Measure and Project Input'!BI463),"",'Measure and Project Input'!BI463)</f>
        <v/>
      </c>
      <c r="V455" t="str">
        <f>IF(ISBLANK('Measure and Project Input'!BJ463),"",'Measure and Project Input'!BJ463)</f>
        <v/>
      </c>
      <c r="W455" t="str">
        <f>IF(ISBLANK('Measure and Project Input'!BK463),"",'Measure and Project Input'!BK463)</f>
        <v/>
      </c>
      <c r="X455" t="str">
        <f>IF(ISBLANK('Measure and Project Input'!BL463),"",'Measure and Project Input'!BL463)</f>
        <v/>
      </c>
      <c r="Y455" t="str">
        <f>IF(ISBLANK('Measure and Project Input'!BM463),"",'Measure and Project Input'!BM463)</f>
        <v/>
      </c>
      <c r="Z455" t="str">
        <f>IF(ISBLANK('Measure and Project Input'!BN463),"",'Measure and Project Input'!BN463)</f>
        <v/>
      </c>
      <c r="AA455" t="str">
        <f>IF(ISBLANK('Measure and Project Input'!BO463),"",'Measure and Project Input'!BO463)</f>
        <v/>
      </c>
      <c r="AC455" t="str">
        <f>IF(ISBLANK('Measure and Project Input'!P463),"",'Measure and Project Input'!P463)</f>
        <v/>
      </c>
      <c r="AD455" t="str">
        <f>IF(ISBLANK('Measure and Project Input'!AG463),"",'Measure and Project Input'!AG463)</f>
        <v/>
      </c>
      <c r="AE455" t="str">
        <f>IF(ISBLANK('Measure and Project Input'!AH463),"",'Measure and Project Input'!AH463)</f>
        <v/>
      </c>
      <c r="AF455" t="str">
        <f>IF(ISBLANK('Measure and Project Input'!AN463),"",'Measure and Project Input'!AN463)</f>
        <v/>
      </c>
      <c r="AG455" t="str">
        <f>IF(ISBLANK('Measure and Project Input'!AO463),"",'Measure and Project Input'!AO463)</f>
        <v/>
      </c>
      <c r="AH455" t="str">
        <f>IF(ISBLANK('Measure and Project Input'!AP463),"",'Measure and Project Input'!AP463)</f>
        <v/>
      </c>
      <c r="AI455" t="str">
        <f>IF(ISBLANK('Measure and Project Input'!AQ463),"",'Measure and Project Input'!AQ463)</f>
        <v/>
      </c>
      <c r="AJ455" t="str">
        <f>IF(ISBLANK('Measure and Project Input'!AR463),"",'Measure and Project Input'!AR463)</f>
        <v/>
      </c>
      <c r="AK455" t="str">
        <f>IF(ISBLANK('Measure and Project Input'!AS463),"",'Measure and Project Input'!AS463)</f>
        <v/>
      </c>
      <c r="AL455" t="str">
        <f>IF(ISBLANK('Measure and Project Input'!AT463),"",'Measure and Project Input'!AT463)</f>
        <v/>
      </c>
      <c r="AM455" t="str">
        <f>IF(ISBLANK('Measure and Project Input'!AU463),"",'Measure and Project Input'!AU463)</f>
        <v/>
      </c>
      <c r="AN455" t="str">
        <f>IF(ISBLANK('Measure and Project Input'!AV463),"",'Measure and Project Input'!AV463)</f>
        <v/>
      </c>
      <c r="AO455" t="str">
        <f>IF(ISBLANK('Measure and Project Input'!AW463),"",'Measure and Project Input'!AW463)</f>
        <v/>
      </c>
      <c r="AP455" t="str">
        <f>IF(ISBLANK('Measure and Project Input'!AX463),"",'Measure and Project Input'!AX463)</f>
        <v/>
      </c>
      <c r="AQ455" t="str">
        <f>IF(ISBLANK('Measure and Project Input'!AY463),"",'Measure and Project Input'!AY463)</f>
        <v/>
      </c>
      <c r="AR455" t="str">
        <f>IF(ISBLANK('Measure and Project Input'!AZ463),"",'Measure and Project Input'!AZ463)</f>
        <v/>
      </c>
      <c r="AS455" t="str">
        <f>IF(ISBLANK('Measure and Project Input'!BA463),"",'Measure and Project Input'!BA463)</f>
        <v/>
      </c>
      <c r="AT455" t="str">
        <f>IF(ISBLANK('Measure and Project Input'!BB463),"",'Measure and Project Input'!BB463)</f>
        <v/>
      </c>
      <c r="AU455" t="str">
        <f>IF(ISBLANK('Measure and Project Input'!BC463),"",'Measure and Project Input'!BC463)</f>
        <v/>
      </c>
      <c r="AV455" t="str">
        <f>IF(ISBLANK('Measure and Project Input'!BD463),"",'Measure and Project Input'!BD463)</f>
        <v/>
      </c>
    </row>
    <row r="456" spans="1:48" x14ac:dyDescent="0.2">
      <c r="A456" t="str">
        <f>IF(ISBLANK('Measure and Project Input'!W464),"",'Measure and Project Input'!W464)</f>
        <v/>
      </c>
      <c r="B456" t="str">
        <f ca="1">IF(ISBLANK('Measure and Project Input'!X464),IF(ISBLANK('Measure and Project Input'!BY464),"",'Measure and Project Input'!BY464),'Measure and Project Input'!X464)</f>
        <v/>
      </c>
      <c r="C456" t="str">
        <f>IF(ISBLANK('Measure and Project Input'!Y464),"",'Measure and Project Input'!Y464)</f>
        <v/>
      </c>
      <c r="D456" t="str">
        <f>IF(ISBLANK('Measure and Project Input'!Z464),"",'Measure and Project Input'!Z464)</f>
        <v/>
      </c>
      <c r="E456" t="str">
        <f>IF(ISBLANK('Measure and Project Input'!AA464),"",'Measure and Project Input'!AA464)</f>
        <v/>
      </c>
      <c r="F456" t="str">
        <f>IF(ISBLANK('Measure and Project Input'!AB464),"",'Measure and Project Input'!AB464)</f>
        <v/>
      </c>
      <c r="G456" t="str">
        <f>IF(ISBLANK('Measure and Project Input'!AC464),"",'Measure and Project Input'!AC464)</f>
        <v/>
      </c>
      <c r="H456" t="str">
        <f>IF(ISBLANK('Measure and Project Input'!AD464),"",'Measure and Project Input'!AD464)</f>
        <v/>
      </c>
      <c r="I456" t="str">
        <f>IF(ISBLANK('Measure and Project Input'!AE464),"",'Measure and Project Input'!AE464)</f>
        <v/>
      </c>
      <c r="J456" t="str">
        <f>IF(ISBLANK('Measure and Project Input'!AF464),"",'Measure and Project Input'!AF464)</f>
        <v/>
      </c>
      <c r="K456" t="str">
        <f ca="1">IF(ISBLANK('Measure and Project Input'!BE464),"",'Measure and Project Input'!BE464)</f>
        <v/>
      </c>
      <c r="T456" t="str">
        <f>IF(ISBLANK('Measure and Project Input'!BH464),"",'Measure and Project Input'!BH464)</f>
        <v/>
      </c>
      <c r="U456" t="str">
        <f>IF(ISBLANK('Measure and Project Input'!BI464),"",'Measure and Project Input'!BI464)</f>
        <v/>
      </c>
      <c r="V456" t="str">
        <f>IF(ISBLANK('Measure and Project Input'!BJ464),"",'Measure and Project Input'!BJ464)</f>
        <v/>
      </c>
      <c r="W456" t="str">
        <f>IF(ISBLANK('Measure and Project Input'!BK464),"",'Measure and Project Input'!BK464)</f>
        <v/>
      </c>
      <c r="X456" t="str">
        <f>IF(ISBLANK('Measure and Project Input'!BL464),"",'Measure and Project Input'!BL464)</f>
        <v/>
      </c>
      <c r="Y456" t="str">
        <f>IF(ISBLANK('Measure and Project Input'!BM464),"",'Measure and Project Input'!BM464)</f>
        <v/>
      </c>
      <c r="Z456" t="str">
        <f>IF(ISBLANK('Measure and Project Input'!BN464),"",'Measure and Project Input'!BN464)</f>
        <v/>
      </c>
      <c r="AA456" t="str">
        <f>IF(ISBLANK('Measure and Project Input'!BO464),"",'Measure and Project Input'!BO464)</f>
        <v/>
      </c>
      <c r="AC456" t="str">
        <f>IF(ISBLANK('Measure and Project Input'!P464),"",'Measure and Project Input'!P464)</f>
        <v/>
      </c>
      <c r="AD456" t="str">
        <f>IF(ISBLANK('Measure and Project Input'!AG464),"",'Measure and Project Input'!AG464)</f>
        <v/>
      </c>
      <c r="AE456" t="str">
        <f>IF(ISBLANK('Measure and Project Input'!AH464),"",'Measure and Project Input'!AH464)</f>
        <v/>
      </c>
      <c r="AF456" t="str">
        <f>IF(ISBLANK('Measure and Project Input'!AN464),"",'Measure and Project Input'!AN464)</f>
        <v/>
      </c>
      <c r="AG456" t="str">
        <f>IF(ISBLANK('Measure and Project Input'!AO464),"",'Measure and Project Input'!AO464)</f>
        <v/>
      </c>
      <c r="AH456" t="str">
        <f>IF(ISBLANK('Measure and Project Input'!AP464),"",'Measure and Project Input'!AP464)</f>
        <v/>
      </c>
      <c r="AI456" t="str">
        <f>IF(ISBLANK('Measure and Project Input'!AQ464),"",'Measure and Project Input'!AQ464)</f>
        <v/>
      </c>
      <c r="AJ456" t="str">
        <f>IF(ISBLANK('Measure and Project Input'!AR464),"",'Measure and Project Input'!AR464)</f>
        <v/>
      </c>
      <c r="AK456" t="str">
        <f>IF(ISBLANK('Measure and Project Input'!AS464),"",'Measure and Project Input'!AS464)</f>
        <v/>
      </c>
      <c r="AL456" t="str">
        <f>IF(ISBLANK('Measure and Project Input'!AT464),"",'Measure and Project Input'!AT464)</f>
        <v/>
      </c>
      <c r="AM456" t="str">
        <f>IF(ISBLANK('Measure and Project Input'!AU464),"",'Measure and Project Input'!AU464)</f>
        <v/>
      </c>
      <c r="AN456" t="str">
        <f>IF(ISBLANK('Measure and Project Input'!AV464),"",'Measure and Project Input'!AV464)</f>
        <v/>
      </c>
      <c r="AO456" t="str">
        <f>IF(ISBLANK('Measure and Project Input'!AW464),"",'Measure and Project Input'!AW464)</f>
        <v/>
      </c>
      <c r="AP456" t="str">
        <f>IF(ISBLANK('Measure and Project Input'!AX464),"",'Measure and Project Input'!AX464)</f>
        <v/>
      </c>
      <c r="AQ456" t="str">
        <f>IF(ISBLANK('Measure and Project Input'!AY464),"",'Measure and Project Input'!AY464)</f>
        <v/>
      </c>
      <c r="AR456" t="str">
        <f>IF(ISBLANK('Measure and Project Input'!AZ464),"",'Measure and Project Input'!AZ464)</f>
        <v/>
      </c>
      <c r="AS456" t="str">
        <f>IF(ISBLANK('Measure and Project Input'!BA464),"",'Measure and Project Input'!BA464)</f>
        <v/>
      </c>
      <c r="AT456" t="str">
        <f>IF(ISBLANK('Measure and Project Input'!BB464),"",'Measure and Project Input'!BB464)</f>
        <v/>
      </c>
      <c r="AU456" t="str">
        <f>IF(ISBLANK('Measure and Project Input'!BC464),"",'Measure and Project Input'!BC464)</f>
        <v/>
      </c>
      <c r="AV456" t="str">
        <f>IF(ISBLANK('Measure and Project Input'!BD464),"",'Measure and Project Input'!BD464)</f>
        <v/>
      </c>
    </row>
    <row r="457" spans="1:48" x14ac:dyDescent="0.2">
      <c r="A457" t="str">
        <f>IF(ISBLANK('Measure and Project Input'!W465),"",'Measure and Project Input'!W465)</f>
        <v/>
      </c>
      <c r="B457" t="str">
        <f ca="1">IF(ISBLANK('Measure and Project Input'!X465),IF(ISBLANK('Measure and Project Input'!BY465),"",'Measure and Project Input'!BY465),'Measure and Project Input'!X465)</f>
        <v/>
      </c>
      <c r="C457" t="str">
        <f>IF(ISBLANK('Measure and Project Input'!Y465),"",'Measure and Project Input'!Y465)</f>
        <v/>
      </c>
      <c r="D457" t="str">
        <f>IF(ISBLANK('Measure and Project Input'!Z465),"",'Measure and Project Input'!Z465)</f>
        <v/>
      </c>
      <c r="E457" t="str">
        <f>IF(ISBLANK('Measure and Project Input'!AA465),"",'Measure and Project Input'!AA465)</f>
        <v/>
      </c>
      <c r="F457" t="str">
        <f>IF(ISBLANK('Measure and Project Input'!AB465),"",'Measure and Project Input'!AB465)</f>
        <v/>
      </c>
      <c r="G457" t="str">
        <f>IF(ISBLANK('Measure and Project Input'!AC465),"",'Measure and Project Input'!AC465)</f>
        <v/>
      </c>
      <c r="H457" t="str">
        <f>IF(ISBLANK('Measure and Project Input'!AD465),"",'Measure and Project Input'!AD465)</f>
        <v/>
      </c>
      <c r="I457" t="str">
        <f>IF(ISBLANK('Measure and Project Input'!AE465),"",'Measure and Project Input'!AE465)</f>
        <v/>
      </c>
      <c r="J457" t="str">
        <f>IF(ISBLANK('Measure and Project Input'!AF465),"",'Measure and Project Input'!AF465)</f>
        <v/>
      </c>
      <c r="K457" t="str">
        <f ca="1">IF(ISBLANK('Measure and Project Input'!BE465),"",'Measure and Project Input'!BE465)</f>
        <v/>
      </c>
      <c r="T457" t="str">
        <f>IF(ISBLANK('Measure and Project Input'!BH465),"",'Measure and Project Input'!BH465)</f>
        <v/>
      </c>
      <c r="U457" t="str">
        <f>IF(ISBLANK('Measure and Project Input'!BI465),"",'Measure and Project Input'!BI465)</f>
        <v/>
      </c>
      <c r="V457" t="str">
        <f>IF(ISBLANK('Measure and Project Input'!BJ465),"",'Measure and Project Input'!BJ465)</f>
        <v/>
      </c>
      <c r="W457" t="str">
        <f>IF(ISBLANK('Measure and Project Input'!BK465),"",'Measure and Project Input'!BK465)</f>
        <v/>
      </c>
      <c r="X457" t="str">
        <f>IF(ISBLANK('Measure and Project Input'!BL465),"",'Measure and Project Input'!BL465)</f>
        <v/>
      </c>
      <c r="Y457" t="str">
        <f>IF(ISBLANK('Measure and Project Input'!BM465),"",'Measure and Project Input'!BM465)</f>
        <v/>
      </c>
      <c r="Z457" t="str">
        <f>IF(ISBLANK('Measure and Project Input'!BN465),"",'Measure and Project Input'!BN465)</f>
        <v/>
      </c>
      <c r="AA457" t="str">
        <f>IF(ISBLANK('Measure and Project Input'!BO465),"",'Measure and Project Input'!BO465)</f>
        <v/>
      </c>
      <c r="AC457" t="str">
        <f>IF(ISBLANK('Measure and Project Input'!P465),"",'Measure and Project Input'!P465)</f>
        <v/>
      </c>
      <c r="AD457" t="str">
        <f>IF(ISBLANK('Measure and Project Input'!AG465),"",'Measure and Project Input'!AG465)</f>
        <v/>
      </c>
      <c r="AE457" t="str">
        <f>IF(ISBLANK('Measure and Project Input'!AH465),"",'Measure and Project Input'!AH465)</f>
        <v/>
      </c>
      <c r="AF457" t="str">
        <f>IF(ISBLANK('Measure and Project Input'!AN465),"",'Measure and Project Input'!AN465)</f>
        <v/>
      </c>
      <c r="AG457" t="str">
        <f>IF(ISBLANK('Measure and Project Input'!AO465),"",'Measure and Project Input'!AO465)</f>
        <v/>
      </c>
      <c r="AH457" t="str">
        <f>IF(ISBLANK('Measure and Project Input'!AP465),"",'Measure and Project Input'!AP465)</f>
        <v/>
      </c>
      <c r="AI457" t="str">
        <f>IF(ISBLANK('Measure and Project Input'!AQ465),"",'Measure and Project Input'!AQ465)</f>
        <v/>
      </c>
      <c r="AJ457" t="str">
        <f>IF(ISBLANK('Measure and Project Input'!AR465),"",'Measure and Project Input'!AR465)</f>
        <v/>
      </c>
      <c r="AK457" t="str">
        <f>IF(ISBLANK('Measure and Project Input'!AS465),"",'Measure and Project Input'!AS465)</f>
        <v/>
      </c>
      <c r="AL457" t="str">
        <f>IF(ISBLANK('Measure and Project Input'!AT465),"",'Measure and Project Input'!AT465)</f>
        <v/>
      </c>
      <c r="AM457" t="str">
        <f>IF(ISBLANK('Measure and Project Input'!AU465),"",'Measure and Project Input'!AU465)</f>
        <v/>
      </c>
      <c r="AN457" t="str">
        <f>IF(ISBLANK('Measure and Project Input'!AV465),"",'Measure and Project Input'!AV465)</f>
        <v/>
      </c>
      <c r="AO457" t="str">
        <f>IF(ISBLANK('Measure and Project Input'!AW465),"",'Measure and Project Input'!AW465)</f>
        <v/>
      </c>
      <c r="AP457" t="str">
        <f>IF(ISBLANK('Measure and Project Input'!AX465),"",'Measure and Project Input'!AX465)</f>
        <v/>
      </c>
      <c r="AQ457" t="str">
        <f>IF(ISBLANK('Measure and Project Input'!AY465),"",'Measure and Project Input'!AY465)</f>
        <v/>
      </c>
      <c r="AR457" t="str">
        <f>IF(ISBLANK('Measure and Project Input'!AZ465),"",'Measure and Project Input'!AZ465)</f>
        <v/>
      </c>
      <c r="AS457" t="str">
        <f>IF(ISBLANK('Measure and Project Input'!BA465),"",'Measure and Project Input'!BA465)</f>
        <v/>
      </c>
      <c r="AT457" t="str">
        <f>IF(ISBLANK('Measure and Project Input'!BB465),"",'Measure and Project Input'!BB465)</f>
        <v/>
      </c>
      <c r="AU457" t="str">
        <f>IF(ISBLANK('Measure and Project Input'!BC465),"",'Measure and Project Input'!BC465)</f>
        <v/>
      </c>
      <c r="AV457" t="str">
        <f>IF(ISBLANK('Measure and Project Input'!BD465),"",'Measure and Project Input'!BD465)</f>
        <v/>
      </c>
    </row>
    <row r="458" spans="1:48" x14ac:dyDescent="0.2">
      <c r="A458" t="str">
        <f>IF(ISBLANK('Measure and Project Input'!W466),"",'Measure and Project Input'!W466)</f>
        <v/>
      </c>
      <c r="B458" t="str">
        <f ca="1">IF(ISBLANK('Measure and Project Input'!X466),IF(ISBLANK('Measure and Project Input'!BY466),"",'Measure and Project Input'!BY466),'Measure and Project Input'!X466)</f>
        <v/>
      </c>
      <c r="C458" t="str">
        <f>IF(ISBLANK('Measure and Project Input'!Y466),"",'Measure and Project Input'!Y466)</f>
        <v/>
      </c>
      <c r="D458" t="str">
        <f>IF(ISBLANK('Measure and Project Input'!Z466),"",'Measure and Project Input'!Z466)</f>
        <v/>
      </c>
      <c r="E458" t="str">
        <f>IF(ISBLANK('Measure and Project Input'!AA466),"",'Measure and Project Input'!AA466)</f>
        <v/>
      </c>
      <c r="F458" t="str">
        <f>IF(ISBLANK('Measure and Project Input'!AB466),"",'Measure and Project Input'!AB466)</f>
        <v/>
      </c>
      <c r="G458" t="str">
        <f>IF(ISBLANK('Measure and Project Input'!AC466),"",'Measure and Project Input'!AC466)</f>
        <v/>
      </c>
      <c r="H458" t="str">
        <f>IF(ISBLANK('Measure and Project Input'!AD466),"",'Measure and Project Input'!AD466)</f>
        <v/>
      </c>
      <c r="I458" t="str">
        <f>IF(ISBLANK('Measure and Project Input'!AE466),"",'Measure and Project Input'!AE466)</f>
        <v/>
      </c>
      <c r="J458" t="str">
        <f>IF(ISBLANK('Measure and Project Input'!AF466),"",'Measure and Project Input'!AF466)</f>
        <v/>
      </c>
      <c r="K458" t="str">
        <f ca="1">IF(ISBLANK('Measure and Project Input'!BE466),"",'Measure and Project Input'!BE466)</f>
        <v/>
      </c>
      <c r="T458" t="str">
        <f>IF(ISBLANK('Measure and Project Input'!BH466),"",'Measure and Project Input'!BH466)</f>
        <v/>
      </c>
      <c r="U458" t="str">
        <f>IF(ISBLANK('Measure and Project Input'!BI466),"",'Measure and Project Input'!BI466)</f>
        <v/>
      </c>
      <c r="V458" t="str">
        <f>IF(ISBLANK('Measure and Project Input'!BJ466),"",'Measure and Project Input'!BJ466)</f>
        <v/>
      </c>
      <c r="W458" t="str">
        <f>IF(ISBLANK('Measure and Project Input'!BK466),"",'Measure and Project Input'!BK466)</f>
        <v/>
      </c>
      <c r="X458" t="str">
        <f>IF(ISBLANK('Measure and Project Input'!BL466),"",'Measure and Project Input'!BL466)</f>
        <v/>
      </c>
      <c r="Y458" t="str">
        <f>IF(ISBLANK('Measure and Project Input'!BM466),"",'Measure and Project Input'!BM466)</f>
        <v/>
      </c>
      <c r="Z458" t="str">
        <f>IF(ISBLANK('Measure and Project Input'!BN466),"",'Measure and Project Input'!BN466)</f>
        <v/>
      </c>
      <c r="AA458" t="str">
        <f>IF(ISBLANK('Measure and Project Input'!BO466),"",'Measure and Project Input'!BO466)</f>
        <v/>
      </c>
      <c r="AC458" t="str">
        <f>IF(ISBLANK('Measure and Project Input'!P466),"",'Measure and Project Input'!P466)</f>
        <v/>
      </c>
      <c r="AD458" t="str">
        <f>IF(ISBLANK('Measure and Project Input'!AG466),"",'Measure and Project Input'!AG466)</f>
        <v/>
      </c>
      <c r="AE458" t="str">
        <f>IF(ISBLANK('Measure and Project Input'!AH466),"",'Measure and Project Input'!AH466)</f>
        <v/>
      </c>
      <c r="AF458" t="str">
        <f>IF(ISBLANK('Measure and Project Input'!AN466),"",'Measure and Project Input'!AN466)</f>
        <v/>
      </c>
      <c r="AG458" t="str">
        <f>IF(ISBLANK('Measure and Project Input'!AO466),"",'Measure and Project Input'!AO466)</f>
        <v/>
      </c>
      <c r="AH458" t="str">
        <f>IF(ISBLANK('Measure and Project Input'!AP466),"",'Measure and Project Input'!AP466)</f>
        <v/>
      </c>
      <c r="AI458" t="str">
        <f>IF(ISBLANK('Measure and Project Input'!AQ466),"",'Measure and Project Input'!AQ466)</f>
        <v/>
      </c>
      <c r="AJ458" t="str">
        <f>IF(ISBLANK('Measure and Project Input'!AR466),"",'Measure and Project Input'!AR466)</f>
        <v/>
      </c>
      <c r="AK458" t="str">
        <f>IF(ISBLANK('Measure and Project Input'!AS466),"",'Measure and Project Input'!AS466)</f>
        <v/>
      </c>
      <c r="AL458" t="str">
        <f>IF(ISBLANK('Measure and Project Input'!AT466),"",'Measure and Project Input'!AT466)</f>
        <v/>
      </c>
      <c r="AM458" t="str">
        <f>IF(ISBLANK('Measure and Project Input'!AU466),"",'Measure and Project Input'!AU466)</f>
        <v/>
      </c>
      <c r="AN458" t="str">
        <f>IF(ISBLANK('Measure and Project Input'!AV466),"",'Measure and Project Input'!AV466)</f>
        <v/>
      </c>
      <c r="AO458" t="str">
        <f>IF(ISBLANK('Measure and Project Input'!AW466),"",'Measure and Project Input'!AW466)</f>
        <v/>
      </c>
      <c r="AP458" t="str">
        <f>IF(ISBLANK('Measure and Project Input'!AX466),"",'Measure and Project Input'!AX466)</f>
        <v/>
      </c>
      <c r="AQ458" t="str">
        <f>IF(ISBLANK('Measure and Project Input'!AY466),"",'Measure and Project Input'!AY466)</f>
        <v/>
      </c>
      <c r="AR458" t="str">
        <f>IF(ISBLANK('Measure and Project Input'!AZ466),"",'Measure and Project Input'!AZ466)</f>
        <v/>
      </c>
      <c r="AS458" t="str">
        <f>IF(ISBLANK('Measure and Project Input'!BA466),"",'Measure and Project Input'!BA466)</f>
        <v/>
      </c>
      <c r="AT458" t="str">
        <f>IF(ISBLANK('Measure and Project Input'!BB466),"",'Measure and Project Input'!BB466)</f>
        <v/>
      </c>
      <c r="AU458" t="str">
        <f>IF(ISBLANK('Measure and Project Input'!BC466),"",'Measure and Project Input'!BC466)</f>
        <v/>
      </c>
      <c r="AV458" t="str">
        <f>IF(ISBLANK('Measure and Project Input'!BD466),"",'Measure and Project Input'!BD466)</f>
        <v/>
      </c>
    </row>
    <row r="459" spans="1:48" x14ac:dyDescent="0.2">
      <c r="A459" t="str">
        <f>IF(ISBLANK('Measure and Project Input'!W467),"",'Measure and Project Input'!W467)</f>
        <v/>
      </c>
      <c r="B459" t="str">
        <f ca="1">IF(ISBLANK('Measure and Project Input'!X467),IF(ISBLANK('Measure and Project Input'!BY467),"",'Measure and Project Input'!BY467),'Measure and Project Input'!X467)</f>
        <v/>
      </c>
      <c r="C459" t="str">
        <f>IF(ISBLANK('Measure and Project Input'!Y467),"",'Measure and Project Input'!Y467)</f>
        <v/>
      </c>
      <c r="D459" t="str">
        <f>IF(ISBLANK('Measure and Project Input'!Z467),"",'Measure and Project Input'!Z467)</f>
        <v/>
      </c>
      <c r="E459" t="str">
        <f>IF(ISBLANK('Measure and Project Input'!AA467),"",'Measure and Project Input'!AA467)</f>
        <v/>
      </c>
      <c r="F459" t="str">
        <f>IF(ISBLANK('Measure and Project Input'!AB467),"",'Measure and Project Input'!AB467)</f>
        <v/>
      </c>
      <c r="G459" t="str">
        <f>IF(ISBLANK('Measure and Project Input'!AC467),"",'Measure and Project Input'!AC467)</f>
        <v/>
      </c>
      <c r="H459" t="str">
        <f>IF(ISBLANK('Measure and Project Input'!AD467),"",'Measure and Project Input'!AD467)</f>
        <v/>
      </c>
      <c r="I459" t="str">
        <f>IF(ISBLANK('Measure and Project Input'!AE467),"",'Measure and Project Input'!AE467)</f>
        <v/>
      </c>
      <c r="J459" t="str">
        <f>IF(ISBLANK('Measure and Project Input'!AF467),"",'Measure and Project Input'!AF467)</f>
        <v/>
      </c>
      <c r="K459" t="str">
        <f ca="1">IF(ISBLANK('Measure and Project Input'!BE467),"",'Measure and Project Input'!BE467)</f>
        <v/>
      </c>
      <c r="T459" t="str">
        <f>IF(ISBLANK('Measure and Project Input'!BH467),"",'Measure and Project Input'!BH467)</f>
        <v/>
      </c>
      <c r="U459" t="str">
        <f>IF(ISBLANK('Measure and Project Input'!BI467),"",'Measure and Project Input'!BI467)</f>
        <v/>
      </c>
      <c r="V459" t="str">
        <f>IF(ISBLANK('Measure and Project Input'!BJ467),"",'Measure and Project Input'!BJ467)</f>
        <v/>
      </c>
      <c r="W459" t="str">
        <f>IF(ISBLANK('Measure and Project Input'!BK467),"",'Measure and Project Input'!BK467)</f>
        <v/>
      </c>
      <c r="X459" t="str">
        <f>IF(ISBLANK('Measure and Project Input'!BL467),"",'Measure and Project Input'!BL467)</f>
        <v/>
      </c>
      <c r="Y459" t="str">
        <f>IF(ISBLANK('Measure and Project Input'!BM467),"",'Measure and Project Input'!BM467)</f>
        <v/>
      </c>
      <c r="Z459" t="str">
        <f>IF(ISBLANK('Measure and Project Input'!BN467),"",'Measure and Project Input'!BN467)</f>
        <v/>
      </c>
      <c r="AA459" t="str">
        <f>IF(ISBLANK('Measure and Project Input'!BO467),"",'Measure and Project Input'!BO467)</f>
        <v/>
      </c>
      <c r="AC459" t="str">
        <f>IF(ISBLANK('Measure and Project Input'!P467),"",'Measure and Project Input'!P467)</f>
        <v/>
      </c>
      <c r="AD459" t="str">
        <f>IF(ISBLANK('Measure and Project Input'!AG467),"",'Measure and Project Input'!AG467)</f>
        <v/>
      </c>
      <c r="AE459" t="str">
        <f>IF(ISBLANK('Measure and Project Input'!AH467),"",'Measure and Project Input'!AH467)</f>
        <v/>
      </c>
      <c r="AF459" t="str">
        <f>IF(ISBLANK('Measure and Project Input'!AN467),"",'Measure and Project Input'!AN467)</f>
        <v/>
      </c>
      <c r="AG459" t="str">
        <f>IF(ISBLANK('Measure and Project Input'!AO467),"",'Measure and Project Input'!AO467)</f>
        <v/>
      </c>
      <c r="AH459" t="str">
        <f>IF(ISBLANK('Measure and Project Input'!AP467),"",'Measure and Project Input'!AP467)</f>
        <v/>
      </c>
      <c r="AI459" t="str">
        <f>IF(ISBLANK('Measure and Project Input'!AQ467),"",'Measure and Project Input'!AQ467)</f>
        <v/>
      </c>
      <c r="AJ459" t="str">
        <f>IF(ISBLANK('Measure and Project Input'!AR467),"",'Measure and Project Input'!AR467)</f>
        <v/>
      </c>
      <c r="AK459" t="str">
        <f>IF(ISBLANK('Measure and Project Input'!AS467),"",'Measure and Project Input'!AS467)</f>
        <v/>
      </c>
      <c r="AL459" t="str">
        <f>IF(ISBLANK('Measure and Project Input'!AT467),"",'Measure and Project Input'!AT467)</f>
        <v/>
      </c>
      <c r="AM459" t="str">
        <f>IF(ISBLANK('Measure and Project Input'!AU467),"",'Measure and Project Input'!AU467)</f>
        <v/>
      </c>
      <c r="AN459" t="str">
        <f>IF(ISBLANK('Measure and Project Input'!AV467),"",'Measure and Project Input'!AV467)</f>
        <v/>
      </c>
      <c r="AO459" t="str">
        <f>IF(ISBLANK('Measure and Project Input'!AW467),"",'Measure and Project Input'!AW467)</f>
        <v/>
      </c>
      <c r="AP459" t="str">
        <f>IF(ISBLANK('Measure and Project Input'!AX467),"",'Measure and Project Input'!AX467)</f>
        <v/>
      </c>
      <c r="AQ459" t="str">
        <f>IF(ISBLANK('Measure and Project Input'!AY467),"",'Measure and Project Input'!AY467)</f>
        <v/>
      </c>
      <c r="AR459" t="str">
        <f>IF(ISBLANK('Measure and Project Input'!AZ467),"",'Measure and Project Input'!AZ467)</f>
        <v/>
      </c>
      <c r="AS459" t="str">
        <f>IF(ISBLANK('Measure and Project Input'!BA467),"",'Measure and Project Input'!BA467)</f>
        <v/>
      </c>
      <c r="AT459" t="str">
        <f>IF(ISBLANK('Measure and Project Input'!BB467),"",'Measure and Project Input'!BB467)</f>
        <v/>
      </c>
      <c r="AU459" t="str">
        <f>IF(ISBLANK('Measure and Project Input'!BC467),"",'Measure and Project Input'!BC467)</f>
        <v/>
      </c>
      <c r="AV459" t="str">
        <f>IF(ISBLANK('Measure and Project Input'!BD467),"",'Measure and Project Input'!BD467)</f>
        <v/>
      </c>
    </row>
    <row r="460" spans="1:48" x14ac:dyDescent="0.2">
      <c r="A460" t="str">
        <f>IF(ISBLANK('Measure and Project Input'!W468),"",'Measure and Project Input'!W468)</f>
        <v/>
      </c>
      <c r="B460" t="str">
        <f ca="1">IF(ISBLANK('Measure and Project Input'!X468),IF(ISBLANK('Measure and Project Input'!BY468),"",'Measure and Project Input'!BY468),'Measure and Project Input'!X468)</f>
        <v/>
      </c>
      <c r="C460" t="str">
        <f>IF(ISBLANK('Measure and Project Input'!Y468),"",'Measure and Project Input'!Y468)</f>
        <v/>
      </c>
      <c r="D460" t="str">
        <f>IF(ISBLANK('Measure and Project Input'!Z468),"",'Measure and Project Input'!Z468)</f>
        <v/>
      </c>
      <c r="E460" t="str">
        <f>IF(ISBLANK('Measure and Project Input'!AA468),"",'Measure and Project Input'!AA468)</f>
        <v/>
      </c>
      <c r="F460" t="str">
        <f>IF(ISBLANK('Measure and Project Input'!AB468),"",'Measure and Project Input'!AB468)</f>
        <v/>
      </c>
      <c r="G460" t="str">
        <f>IF(ISBLANK('Measure and Project Input'!AC468),"",'Measure and Project Input'!AC468)</f>
        <v/>
      </c>
      <c r="H460" t="str">
        <f>IF(ISBLANK('Measure and Project Input'!AD468),"",'Measure and Project Input'!AD468)</f>
        <v/>
      </c>
      <c r="I460" t="str">
        <f>IF(ISBLANK('Measure and Project Input'!AE468),"",'Measure and Project Input'!AE468)</f>
        <v/>
      </c>
      <c r="J460" t="str">
        <f>IF(ISBLANK('Measure and Project Input'!AF468),"",'Measure and Project Input'!AF468)</f>
        <v/>
      </c>
      <c r="K460" t="str">
        <f ca="1">IF(ISBLANK('Measure and Project Input'!BE468),"",'Measure and Project Input'!BE468)</f>
        <v/>
      </c>
      <c r="T460" t="str">
        <f>IF(ISBLANK('Measure and Project Input'!BH468),"",'Measure and Project Input'!BH468)</f>
        <v/>
      </c>
      <c r="U460" t="str">
        <f>IF(ISBLANK('Measure and Project Input'!BI468),"",'Measure and Project Input'!BI468)</f>
        <v/>
      </c>
      <c r="V460" t="str">
        <f>IF(ISBLANK('Measure and Project Input'!BJ468),"",'Measure and Project Input'!BJ468)</f>
        <v/>
      </c>
      <c r="W460" t="str">
        <f>IF(ISBLANK('Measure and Project Input'!BK468),"",'Measure and Project Input'!BK468)</f>
        <v/>
      </c>
      <c r="X460" t="str">
        <f>IF(ISBLANK('Measure and Project Input'!BL468),"",'Measure and Project Input'!BL468)</f>
        <v/>
      </c>
      <c r="Y460" t="str">
        <f>IF(ISBLANK('Measure and Project Input'!BM468),"",'Measure and Project Input'!BM468)</f>
        <v/>
      </c>
      <c r="Z460" t="str">
        <f>IF(ISBLANK('Measure and Project Input'!BN468),"",'Measure and Project Input'!BN468)</f>
        <v/>
      </c>
      <c r="AA460" t="str">
        <f>IF(ISBLANK('Measure and Project Input'!BO468),"",'Measure and Project Input'!BO468)</f>
        <v/>
      </c>
      <c r="AC460" t="str">
        <f>IF(ISBLANK('Measure and Project Input'!P468),"",'Measure and Project Input'!P468)</f>
        <v/>
      </c>
      <c r="AD460" t="str">
        <f>IF(ISBLANK('Measure and Project Input'!AG468),"",'Measure and Project Input'!AG468)</f>
        <v/>
      </c>
      <c r="AE460" t="str">
        <f>IF(ISBLANK('Measure and Project Input'!AH468),"",'Measure and Project Input'!AH468)</f>
        <v/>
      </c>
      <c r="AF460" t="str">
        <f>IF(ISBLANK('Measure and Project Input'!AN468),"",'Measure and Project Input'!AN468)</f>
        <v/>
      </c>
      <c r="AG460" t="str">
        <f>IF(ISBLANK('Measure and Project Input'!AO468),"",'Measure and Project Input'!AO468)</f>
        <v/>
      </c>
      <c r="AH460" t="str">
        <f>IF(ISBLANK('Measure and Project Input'!AP468),"",'Measure and Project Input'!AP468)</f>
        <v/>
      </c>
      <c r="AI460" t="str">
        <f>IF(ISBLANK('Measure and Project Input'!AQ468),"",'Measure and Project Input'!AQ468)</f>
        <v/>
      </c>
      <c r="AJ460" t="str">
        <f>IF(ISBLANK('Measure and Project Input'!AR468),"",'Measure and Project Input'!AR468)</f>
        <v/>
      </c>
      <c r="AK460" t="str">
        <f>IF(ISBLANK('Measure and Project Input'!AS468),"",'Measure and Project Input'!AS468)</f>
        <v/>
      </c>
      <c r="AL460" t="str">
        <f>IF(ISBLANK('Measure and Project Input'!AT468),"",'Measure and Project Input'!AT468)</f>
        <v/>
      </c>
      <c r="AM460" t="str">
        <f>IF(ISBLANK('Measure and Project Input'!AU468),"",'Measure and Project Input'!AU468)</f>
        <v/>
      </c>
      <c r="AN460" t="str">
        <f>IF(ISBLANK('Measure and Project Input'!AV468),"",'Measure and Project Input'!AV468)</f>
        <v/>
      </c>
      <c r="AO460" t="str">
        <f>IF(ISBLANK('Measure and Project Input'!AW468),"",'Measure and Project Input'!AW468)</f>
        <v/>
      </c>
      <c r="AP460" t="str">
        <f>IF(ISBLANK('Measure and Project Input'!AX468),"",'Measure and Project Input'!AX468)</f>
        <v/>
      </c>
      <c r="AQ460" t="str">
        <f>IF(ISBLANK('Measure and Project Input'!AY468),"",'Measure and Project Input'!AY468)</f>
        <v/>
      </c>
      <c r="AR460" t="str">
        <f>IF(ISBLANK('Measure and Project Input'!AZ468),"",'Measure and Project Input'!AZ468)</f>
        <v/>
      </c>
      <c r="AS460" t="str">
        <f>IF(ISBLANK('Measure and Project Input'!BA468),"",'Measure and Project Input'!BA468)</f>
        <v/>
      </c>
      <c r="AT460" t="str">
        <f>IF(ISBLANK('Measure and Project Input'!BB468),"",'Measure and Project Input'!BB468)</f>
        <v/>
      </c>
      <c r="AU460" t="str">
        <f>IF(ISBLANK('Measure and Project Input'!BC468),"",'Measure and Project Input'!BC468)</f>
        <v/>
      </c>
      <c r="AV460" t="str">
        <f>IF(ISBLANK('Measure and Project Input'!BD468),"",'Measure and Project Input'!BD468)</f>
        <v/>
      </c>
    </row>
    <row r="461" spans="1:48" x14ac:dyDescent="0.2">
      <c r="A461" t="str">
        <f>IF(ISBLANK('Measure and Project Input'!W469),"",'Measure and Project Input'!W469)</f>
        <v/>
      </c>
      <c r="B461" t="str">
        <f ca="1">IF(ISBLANK('Measure and Project Input'!X469),IF(ISBLANK('Measure and Project Input'!BY469),"",'Measure and Project Input'!BY469),'Measure and Project Input'!X469)</f>
        <v/>
      </c>
      <c r="C461" t="str">
        <f>IF(ISBLANK('Measure and Project Input'!Y469),"",'Measure and Project Input'!Y469)</f>
        <v/>
      </c>
      <c r="D461" t="str">
        <f>IF(ISBLANK('Measure and Project Input'!Z469),"",'Measure and Project Input'!Z469)</f>
        <v/>
      </c>
      <c r="E461" t="str">
        <f>IF(ISBLANK('Measure and Project Input'!AA469),"",'Measure and Project Input'!AA469)</f>
        <v/>
      </c>
      <c r="F461" t="str">
        <f>IF(ISBLANK('Measure and Project Input'!AB469),"",'Measure and Project Input'!AB469)</f>
        <v/>
      </c>
      <c r="G461" t="str">
        <f>IF(ISBLANK('Measure and Project Input'!AC469),"",'Measure and Project Input'!AC469)</f>
        <v/>
      </c>
      <c r="H461" t="str">
        <f>IF(ISBLANK('Measure and Project Input'!AD469),"",'Measure and Project Input'!AD469)</f>
        <v/>
      </c>
      <c r="I461" t="str">
        <f>IF(ISBLANK('Measure and Project Input'!AE469),"",'Measure and Project Input'!AE469)</f>
        <v/>
      </c>
      <c r="J461" t="str">
        <f>IF(ISBLANK('Measure and Project Input'!AF469),"",'Measure and Project Input'!AF469)</f>
        <v/>
      </c>
      <c r="K461" t="str">
        <f ca="1">IF(ISBLANK('Measure and Project Input'!BE469),"",'Measure and Project Input'!BE469)</f>
        <v/>
      </c>
      <c r="T461" t="str">
        <f>IF(ISBLANK('Measure and Project Input'!BH469),"",'Measure and Project Input'!BH469)</f>
        <v/>
      </c>
      <c r="U461" t="str">
        <f>IF(ISBLANK('Measure and Project Input'!BI469),"",'Measure and Project Input'!BI469)</f>
        <v/>
      </c>
      <c r="V461" t="str">
        <f>IF(ISBLANK('Measure and Project Input'!BJ469),"",'Measure and Project Input'!BJ469)</f>
        <v/>
      </c>
      <c r="W461" t="str">
        <f>IF(ISBLANK('Measure and Project Input'!BK469),"",'Measure and Project Input'!BK469)</f>
        <v/>
      </c>
      <c r="X461" t="str">
        <f>IF(ISBLANK('Measure and Project Input'!BL469),"",'Measure and Project Input'!BL469)</f>
        <v/>
      </c>
      <c r="Y461" t="str">
        <f>IF(ISBLANK('Measure and Project Input'!BM469),"",'Measure and Project Input'!BM469)</f>
        <v/>
      </c>
      <c r="Z461" t="str">
        <f>IF(ISBLANK('Measure and Project Input'!BN469),"",'Measure and Project Input'!BN469)</f>
        <v/>
      </c>
      <c r="AA461" t="str">
        <f>IF(ISBLANK('Measure and Project Input'!BO469),"",'Measure and Project Input'!BO469)</f>
        <v/>
      </c>
      <c r="AC461" t="str">
        <f>IF(ISBLANK('Measure and Project Input'!P469),"",'Measure and Project Input'!P469)</f>
        <v/>
      </c>
      <c r="AD461" t="str">
        <f>IF(ISBLANK('Measure and Project Input'!AG469),"",'Measure and Project Input'!AG469)</f>
        <v/>
      </c>
      <c r="AE461" t="str">
        <f>IF(ISBLANK('Measure and Project Input'!AH469),"",'Measure and Project Input'!AH469)</f>
        <v/>
      </c>
      <c r="AF461" t="str">
        <f>IF(ISBLANK('Measure and Project Input'!AN469),"",'Measure and Project Input'!AN469)</f>
        <v/>
      </c>
      <c r="AG461" t="str">
        <f>IF(ISBLANK('Measure and Project Input'!AO469),"",'Measure and Project Input'!AO469)</f>
        <v/>
      </c>
      <c r="AH461" t="str">
        <f>IF(ISBLANK('Measure and Project Input'!AP469),"",'Measure and Project Input'!AP469)</f>
        <v/>
      </c>
      <c r="AI461" t="str">
        <f>IF(ISBLANK('Measure and Project Input'!AQ469),"",'Measure and Project Input'!AQ469)</f>
        <v/>
      </c>
      <c r="AJ461" t="str">
        <f>IF(ISBLANK('Measure and Project Input'!AR469),"",'Measure and Project Input'!AR469)</f>
        <v/>
      </c>
      <c r="AK461" t="str">
        <f>IF(ISBLANK('Measure and Project Input'!AS469),"",'Measure and Project Input'!AS469)</f>
        <v/>
      </c>
      <c r="AL461" t="str">
        <f>IF(ISBLANK('Measure and Project Input'!AT469),"",'Measure and Project Input'!AT469)</f>
        <v/>
      </c>
      <c r="AM461" t="str">
        <f>IF(ISBLANK('Measure and Project Input'!AU469),"",'Measure and Project Input'!AU469)</f>
        <v/>
      </c>
      <c r="AN461" t="str">
        <f>IF(ISBLANK('Measure and Project Input'!AV469),"",'Measure and Project Input'!AV469)</f>
        <v/>
      </c>
      <c r="AO461" t="str">
        <f>IF(ISBLANK('Measure and Project Input'!AW469),"",'Measure and Project Input'!AW469)</f>
        <v/>
      </c>
      <c r="AP461" t="str">
        <f>IF(ISBLANK('Measure and Project Input'!AX469),"",'Measure and Project Input'!AX469)</f>
        <v/>
      </c>
      <c r="AQ461" t="str">
        <f>IF(ISBLANK('Measure and Project Input'!AY469),"",'Measure and Project Input'!AY469)</f>
        <v/>
      </c>
      <c r="AR461" t="str">
        <f>IF(ISBLANK('Measure and Project Input'!AZ469),"",'Measure and Project Input'!AZ469)</f>
        <v/>
      </c>
      <c r="AS461" t="str">
        <f>IF(ISBLANK('Measure and Project Input'!BA469),"",'Measure and Project Input'!BA469)</f>
        <v/>
      </c>
      <c r="AT461" t="str">
        <f>IF(ISBLANK('Measure and Project Input'!BB469),"",'Measure and Project Input'!BB469)</f>
        <v/>
      </c>
      <c r="AU461" t="str">
        <f>IF(ISBLANK('Measure and Project Input'!BC469),"",'Measure and Project Input'!BC469)</f>
        <v/>
      </c>
      <c r="AV461" t="str">
        <f>IF(ISBLANK('Measure and Project Input'!BD469),"",'Measure and Project Input'!BD469)</f>
        <v/>
      </c>
    </row>
    <row r="462" spans="1:48" x14ac:dyDescent="0.2">
      <c r="A462" t="str">
        <f>IF(ISBLANK('Measure and Project Input'!W470),"",'Measure and Project Input'!W470)</f>
        <v/>
      </c>
      <c r="B462" t="str">
        <f ca="1">IF(ISBLANK('Measure and Project Input'!X470),IF(ISBLANK('Measure and Project Input'!BY470),"",'Measure and Project Input'!BY470),'Measure and Project Input'!X470)</f>
        <v/>
      </c>
      <c r="C462" t="str">
        <f>IF(ISBLANK('Measure and Project Input'!Y470),"",'Measure and Project Input'!Y470)</f>
        <v/>
      </c>
      <c r="D462" t="str">
        <f>IF(ISBLANK('Measure and Project Input'!Z470),"",'Measure and Project Input'!Z470)</f>
        <v/>
      </c>
      <c r="E462" t="str">
        <f>IF(ISBLANK('Measure and Project Input'!AA470),"",'Measure and Project Input'!AA470)</f>
        <v/>
      </c>
      <c r="F462" t="str">
        <f>IF(ISBLANK('Measure and Project Input'!AB470),"",'Measure and Project Input'!AB470)</f>
        <v/>
      </c>
      <c r="G462" t="str">
        <f>IF(ISBLANK('Measure and Project Input'!AC470),"",'Measure and Project Input'!AC470)</f>
        <v/>
      </c>
      <c r="H462" t="str">
        <f>IF(ISBLANK('Measure and Project Input'!AD470),"",'Measure and Project Input'!AD470)</f>
        <v/>
      </c>
      <c r="I462" t="str">
        <f>IF(ISBLANK('Measure and Project Input'!AE470),"",'Measure and Project Input'!AE470)</f>
        <v/>
      </c>
      <c r="J462" t="str">
        <f>IF(ISBLANK('Measure and Project Input'!AF470),"",'Measure and Project Input'!AF470)</f>
        <v/>
      </c>
      <c r="K462" t="str">
        <f ca="1">IF(ISBLANK('Measure and Project Input'!BE470),"",'Measure and Project Input'!BE470)</f>
        <v/>
      </c>
      <c r="T462" t="str">
        <f>IF(ISBLANK('Measure and Project Input'!BH470),"",'Measure and Project Input'!BH470)</f>
        <v/>
      </c>
      <c r="U462" t="str">
        <f>IF(ISBLANK('Measure and Project Input'!BI470),"",'Measure and Project Input'!BI470)</f>
        <v/>
      </c>
      <c r="V462" t="str">
        <f>IF(ISBLANK('Measure and Project Input'!BJ470),"",'Measure and Project Input'!BJ470)</f>
        <v/>
      </c>
      <c r="W462" t="str">
        <f>IF(ISBLANK('Measure and Project Input'!BK470),"",'Measure and Project Input'!BK470)</f>
        <v/>
      </c>
      <c r="X462" t="str">
        <f>IF(ISBLANK('Measure and Project Input'!BL470),"",'Measure and Project Input'!BL470)</f>
        <v/>
      </c>
      <c r="Y462" t="str">
        <f>IF(ISBLANK('Measure and Project Input'!BM470),"",'Measure and Project Input'!BM470)</f>
        <v/>
      </c>
      <c r="Z462" t="str">
        <f>IF(ISBLANK('Measure and Project Input'!BN470),"",'Measure and Project Input'!BN470)</f>
        <v/>
      </c>
      <c r="AA462" t="str">
        <f>IF(ISBLANK('Measure and Project Input'!BO470),"",'Measure and Project Input'!BO470)</f>
        <v/>
      </c>
      <c r="AC462" t="str">
        <f>IF(ISBLANK('Measure and Project Input'!P470),"",'Measure and Project Input'!P470)</f>
        <v/>
      </c>
      <c r="AD462" t="str">
        <f>IF(ISBLANK('Measure and Project Input'!AG470),"",'Measure and Project Input'!AG470)</f>
        <v/>
      </c>
      <c r="AE462" t="str">
        <f>IF(ISBLANK('Measure and Project Input'!AH470),"",'Measure and Project Input'!AH470)</f>
        <v/>
      </c>
      <c r="AF462" t="str">
        <f>IF(ISBLANK('Measure and Project Input'!AN470),"",'Measure and Project Input'!AN470)</f>
        <v/>
      </c>
      <c r="AG462" t="str">
        <f>IF(ISBLANK('Measure and Project Input'!AO470),"",'Measure and Project Input'!AO470)</f>
        <v/>
      </c>
      <c r="AH462" t="str">
        <f>IF(ISBLANK('Measure and Project Input'!AP470),"",'Measure and Project Input'!AP470)</f>
        <v/>
      </c>
      <c r="AI462" t="str">
        <f>IF(ISBLANK('Measure and Project Input'!AQ470),"",'Measure and Project Input'!AQ470)</f>
        <v/>
      </c>
      <c r="AJ462" t="str">
        <f>IF(ISBLANK('Measure and Project Input'!AR470),"",'Measure and Project Input'!AR470)</f>
        <v/>
      </c>
      <c r="AK462" t="str">
        <f>IF(ISBLANK('Measure and Project Input'!AS470),"",'Measure and Project Input'!AS470)</f>
        <v/>
      </c>
      <c r="AL462" t="str">
        <f>IF(ISBLANK('Measure and Project Input'!AT470),"",'Measure and Project Input'!AT470)</f>
        <v/>
      </c>
      <c r="AM462" t="str">
        <f>IF(ISBLANK('Measure and Project Input'!AU470),"",'Measure and Project Input'!AU470)</f>
        <v/>
      </c>
      <c r="AN462" t="str">
        <f>IF(ISBLANK('Measure and Project Input'!AV470),"",'Measure and Project Input'!AV470)</f>
        <v/>
      </c>
      <c r="AO462" t="str">
        <f>IF(ISBLANK('Measure and Project Input'!AW470),"",'Measure and Project Input'!AW470)</f>
        <v/>
      </c>
      <c r="AP462" t="str">
        <f>IF(ISBLANK('Measure and Project Input'!AX470),"",'Measure and Project Input'!AX470)</f>
        <v/>
      </c>
      <c r="AQ462" t="str">
        <f>IF(ISBLANK('Measure and Project Input'!AY470),"",'Measure and Project Input'!AY470)</f>
        <v/>
      </c>
      <c r="AR462" t="str">
        <f>IF(ISBLANK('Measure and Project Input'!AZ470),"",'Measure and Project Input'!AZ470)</f>
        <v/>
      </c>
      <c r="AS462" t="str">
        <f>IF(ISBLANK('Measure and Project Input'!BA470),"",'Measure and Project Input'!BA470)</f>
        <v/>
      </c>
      <c r="AT462" t="str">
        <f>IF(ISBLANK('Measure and Project Input'!BB470),"",'Measure and Project Input'!BB470)</f>
        <v/>
      </c>
      <c r="AU462" t="str">
        <f>IF(ISBLANK('Measure and Project Input'!BC470),"",'Measure and Project Input'!BC470)</f>
        <v/>
      </c>
      <c r="AV462" t="str">
        <f>IF(ISBLANK('Measure and Project Input'!BD470),"",'Measure and Project Input'!BD470)</f>
        <v/>
      </c>
    </row>
    <row r="463" spans="1:48" x14ac:dyDescent="0.2">
      <c r="A463" t="str">
        <f>IF(ISBLANK('Measure and Project Input'!W471),"",'Measure and Project Input'!W471)</f>
        <v/>
      </c>
      <c r="B463" t="str">
        <f ca="1">IF(ISBLANK('Measure and Project Input'!X471),IF(ISBLANK('Measure and Project Input'!BY471),"",'Measure and Project Input'!BY471),'Measure and Project Input'!X471)</f>
        <v/>
      </c>
      <c r="C463" t="str">
        <f>IF(ISBLANK('Measure and Project Input'!Y471),"",'Measure and Project Input'!Y471)</f>
        <v/>
      </c>
      <c r="D463" t="str">
        <f>IF(ISBLANK('Measure and Project Input'!Z471),"",'Measure and Project Input'!Z471)</f>
        <v/>
      </c>
      <c r="E463" t="str">
        <f>IF(ISBLANK('Measure and Project Input'!AA471),"",'Measure and Project Input'!AA471)</f>
        <v/>
      </c>
      <c r="F463" t="str">
        <f>IF(ISBLANK('Measure and Project Input'!AB471),"",'Measure and Project Input'!AB471)</f>
        <v/>
      </c>
      <c r="G463" t="str">
        <f>IF(ISBLANK('Measure and Project Input'!AC471),"",'Measure and Project Input'!AC471)</f>
        <v/>
      </c>
      <c r="H463" t="str">
        <f>IF(ISBLANK('Measure and Project Input'!AD471),"",'Measure and Project Input'!AD471)</f>
        <v/>
      </c>
      <c r="I463" t="str">
        <f>IF(ISBLANK('Measure and Project Input'!AE471),"",'Measure and Project Input'!AE471)</f>
        <v/>
      </c>
      <c r="J463" t="str">
        <f>IF(ISBLANK('Measure and Project Input'!AF471),"",'Measure and Project Input'!AF471)</f>
        <v/>
      </c>
      <c r="K463" t="str">
        <f ca="1">IF(ISBLANK('Measure and Project Input'!BE471),"",'Measure and Project Input'!BE471)</f>
        <v/>
      </c>
      <c r="T463" t="str">
        <f>IF(ISBLANK('Measure and Project Input'!BH471),"",'Measure and Project Input'!BH471)</f>
        <v/>
      </c>
      <c r="U463" t="str">
        <f>IF(ISBLANK('Measure and Project Input'!BI471),"",'Measure and Project Input'!BI471)</f>
        <v/>
      </c>
      <c r="V463" t="str">
        <f>IF(ISBLANK('Measure and Project Input'!BJ471),"",'Measure and Project Input'!BJ471)</f>
        <v/>
      </c>
      <c r="W463" t="str">
        <f>IF(ISBLANK('Measure and Project Input'!BK471),"",'Measure and Project Input'!BK471)</f>
        <v/>
      </c>
      <c r="X463" t="str">
        <f>IF(ISBLANK('Measure and Project Input'!BL471),"",'Measure and Project Input'!BL471)</f>
        <v/>
      </c>
      <c r="Y463" t="str">
        <f>IF(ISBLANK('Measure and Project Input'!BM471),"",'Measure and Project Input'!BM471)</f>
        <v/>
      </c>
      <c r="Z463" t="str">
        <f>IF(ISBLANK('Measure and Project Input'!BN471),"",'Measure and Project Input'!BN471)</f>
        <v/>
      </c>
      <c r="AA463" t="str">
        <f>IF(ISBLANK('Measure and Project Input'!BO471),"",'Measure and Project Input'!BO471)</f>
        <v/>
      </c>
      <c r="AC463" t="str">
        <f>IF(ISBLANK('Measure and Project Input'!P471),"",'Measure and Project Input'!P471)</f>
        <v/>
      </c>
      <c r="AD463" t="str">
        <f>IF(ISBLANK('Measure and Project Input'!AG471),"",'Measure and Project Input'!AG471)</f>
        <v/>
      </c>
      <c r="AE463" t="str">
        <f>IF(ISBLANK('Measure and Project Input'!AH471),"",'Measure and Project Input'!AH471)</f>
        <v/>
      </c>
      <c r="AF463" t="str">
        <f>IF(ISBLANK('Measure and Project Input'!AN471),"",'Measure and Project Input'!AN471)</f>
        <v/>
      </c>
      <c r="AG463" t="str">
        <f>IF(ISBLANK('Measure and Project Input'!AO471),"",'Measure and Project Input'!AO471)</f>
        <v/>
      </c>
      <c r="AH463" t="str">
        <f>IF(ISBLANK('Measure and Project Input'!AP471),"",'Measure and Project Input'!AP471)</f>
        <v/>
      </c>
      <c r="AI463" t="str">
        <f>IF(ISBLANK('Measure and Project Input'!AQ471),"",'Measure and Project Input'!AQ471)</f>
        <v/>
      </c>
      <c r="AJ463" t="str">
        <f>IF(ISBLANK('Measure and Project Input'!AR471),"",'Measure and Project Input'!AR471)</f>
        <v/>
      </c>
      <c r="AK463" t="str">
        <f>IF(ISBLANK('Measure and Project Input'!AS471),"",'Measure and Project Input'!AS471)</f>
        <v/>
      </c>
      <c r="AL463" t="str">
        <f>IF(ISBLANK('Measure and Project Input'!AT471),"",'Measure and Project Input'!AT471)</f>
        <v/>
      </c>
      <c r="AM463" t="str">
        <f>IF(ISBLANK('Measure and Project Input'!AU471),"",'Measure and Project Input'!AU471)</f>
        <v/>
      </c>
      <c r="AN463" t="str">
        <f>IF(ISBLANK('Measure and Project Input'!AV471),"",'Measure and Project Input'!AV471)</f>
        <v/>
      </c>
      <c r="AO463" t="str">
        <f>IF(ISBLANK('Measure and Project Input'!AW471),"",'Measure and Project Input'!AW471)</f>
        <v/>
      </c>
      <c r="AP463" t="str">
        <f>IF(ISBLANK('Measure and Project Input'!AX471),"",'Measure and Project Input'!AX471)</f>
        <v/>
      </c>
      <c r="AQ463" t="str">
        <f>IF(ISBLANK('Measure and Project Input'!AY471),"",'Measure and Project Input'!AY471)</f>
        <v/>
      </c>
      <c r="AR463" t="str">
        <f>IF(ISBLANK('Measure and Project Input'!AZ471),"",'Measure and Project Input'!AZ471)</f>
        <v/>
      </c>
      <c r="AS463" t="str">
        <f>IF(ISBLANK('Measure and Project Input'!BA471),"",'Measure and Project Input'!BA471)</f>
        <v/>
      </c>
      <c r="AT463" t="str">
        <f>IF(ISBLANK('Measure and Project Input'!BB471),"",'Measure and Project Input'!BB471)</f>
        <v/>
      </c>
      <c r="AU463" t="str">
        <f>IF(ISBLANK('Measure and Project Input'!BC471),"",'Measure and Project Input'!BC471)</f>
        <v/>
      </c>
      <c r="AV463" t="str">
        <f>IF(ISBLANK('Measure and Project Input'!BD471),"",'Measure and Project Input'!BD471)</f>
        <v/>
      </c>
    </row>
    <row r="464" spans="1:48" x14ac:dyDescent="0.2">
      <c r="A464" t="str">
        <f>IF(ISBLANK('Measure and Project Input'!W472),"",'Measure and Project Input'!W472)</f>
        <v/>
      </c>
      <c r="B464" t="str">
        <f ca="1">IF(ISBLANK('Measure and Project Input'!X472),IF(ISBLANK('Measure and Project Input'!BY472),"",'Measure and Project Input'!BY472),'Measure and Project Input'!X472)</f>
        <v/>
      </c>
      <c r="C464" t="str">
        <f>IF(ISBLANK('Measure and Project Input'!Y472),"",'Measure and Project Input'!Y472)</f>
        <v/>
      </c>
      <c r="D464" t="str">
        <f>IF(ISBLANK('Measure and Project Input'!Z472),"",'Measure and Project Input'!Z472)</f>
        <v/>
      </c>
      <c r="E464" t="str">
        <f>IF(ISBLANK('Measure and Project Input'!AA472),"",'Measure and Project Input'!AA472)</f>
        <v/>
      </c>
      <c r="F464" t="str">
        <f>IF(ISBLANK('Measure and Project Input'!AB472),"",'Measure and Project Input'!AB472)</f>
        <v/>
      </c>
      <c r="G464" t="str">
        <f>IF(ISBLANK('Measure and Project Input'!AC472),"",'Measure and Project Input'!AC472)</f>
        <v/>
      </c>
      <c r="H464" t="str">
        <f>IF(ISBLANK('Measure and Project Input'!AD472),"",'Measure and Project Input'!AD472)</f>
        <v/>
      </c>
      <c r="I464" t="str">
        <f>IF(ISBLANK('Measure and Project Input'!AE472),"",'Measure and Project Input'!AE472)</f>
        <v/>
      </c>
      <c r="J464" t="str">
        <f>IF(ISBLANK('Measure and Project Input'!AF472),"",'Measure and Project Input'!AF472)</f>
        <v/>
      </c>
      <c r="K464" t="str">
        <f ca="1">IF(ISBLANK('Measure and Project Input'!BE472),"",'Measure and Project Input'!BE472)</f>
        <v/>
      </c>
      <c r="T464" t="str">
        <f>IF(ISBLANK('Measure and Project Input'!BH472),"",'Measure and Project Input'!BH472)</f>
        <v/>
      </c>
      <c r="U464" t="str">
        <f>IF(ISBLANK('Measure and Project Input'!BI472),"",'Measure and Project Input'!BI472)</f>
        <v/>
      </c>
      <c r="V464" t="str">
        <f>IF(ISBLANK('Measure and Project Input'!BJ472),"",'Measure and Project Input'!BJ472)</f>
        <v/>
      </c>
      <c r="W464" t="str">
        <f>IF(ISBLANK('Measure and Project Input'!BK472),"",'Measure and Project Input'!BK472)</f>
        <v/>
      </c>
      <c r="X464" t="str">
        <f>IF(ISBLANK('Measure and Project Input'!BL472),"",'Measure and Project Input'!BL472)</f>
        <v/>
      </c>
      <c r="Y464" t="str">
        <f>IF(ISBLANK('Measure and Project Input'!BM472),"",'Measure and Project Input'!BM472)</f>
        <v/>
      </c>
      <c r="Z464" t="str">
        <f>IF(ISBLANK('Measure and Project Input'!BN472),"",'Measure and Project Input'!BN472)</f>
        <v/>
      </c>
      <c r="AA464" t="str">
        <f>IF(ISBLANK('Measure and Project Input'!BO472),"",'Measure and Project Input'!BO472)</f>
        <v/>
      </c>
      <c r="AC464" t="str">
        <f>IF(ISBLANK('Measure and Project Input'!P472),"",'Measure and Project Input'!P472)</f>
        <v/>
      </c>
      <c r="AD464" t="str">
        <f>IF(ISBLANK('Measure and Project Input'!AG472),"",'Measure and Project Input'!AG472)</f>
        <v/>
      </c>
      <c r="AE464" t="str">
        <f>IF(ISBLANK('Measure and Project Input'!AH472),"",'Measure and Project Input'!AH472)</f>
        <v/>
      </c>
      <c r="AF464" t="str">
        <f>IF(ISBLANK('Measure and Project Input'!AN472),"",'Measure and Project Input'!AN472)</f>
        <v/>
      </c>
      <c r="AG464" t="str">
        <f>IF(ISBLANK('Measure and Project Input'!AO472),"",'Measure and Project Input'!AO472)</f>
        <v/>
      </c>
      <c r="AH464" t="str">
        <f>IF(ISBLANK('Measure and Project Input'!AP472),"",'Measure and Project Input'!AP472)</f>
        <v/>
      </c>
      <c r="AI464" t="str">
        <f>IF(ISBLANK('Measure and Project Input'!AQ472),"",'Measure and Project Input'!AQ472)</f>
        <v/>
      </c>
      <c r="AJ464" t="str">
        <f>IF(ISBLANK('Measure and Project Input'!AR472),"",'Measure and Project Input'!AR472)</f>
        <v/>
      </c>
      <c r="AK464" t="str">
        <f>IF(ISBLANK('Measure and Project Input'!AS472),"",'Measure and Project Input'!AS472)</f>
        <v/>
      </c>
      <c r="AL464" t="str">
        <f>IF(ISBLANK('Measure and Project Input'!AT472),"",'Measure and Project Input'!AT472)</f>
        <v/>
      </c>
      <c r="AM464" t="str">
        <f>IF(ISBLANK('Measure and Project Input'!AU472),"",'Measure and Project Input'!AU472)</f>
        <v/>
      </c>
      <c r="AN464" t="str">
        <f>IF(ISBLANK('Measure and Project Input'!AV472),"",'Measure and Project Input'!AV472)</f>
        <v/>
      </c>
      <c r="AO464" t="str">
        <f>IF(ISBLANK('Measure and Project Input'!AW472),"",'Measure and Project Input'!AW472)</f>
        <v/>
      </c>
      <c r="AP464" t="str">
        <f>IF(ISBLANK('Measure and Project Input'!AX472),"",'Measure and Project Input'!AX472)</f>
        <v/>
      </c>
      <c r="AQ464" t="str">
        <f>IF(ISBLANK('Measure and Project Input'!AY472),"",'Measure and Project Input'!AY472)</f>
        <v/>
      </c>
      <c r="AR464" t="str">
        <f>IF(ISBLANK('Measure and Project Input'!AZ472),"",'Measure and Project Input'!AZ472)</f>
        <v/>
      </c>
      <c r="AS464" t="str">
        <f>IF(ISBLANK('Measure and Project Input'!BA472),"",'Measure and Project Input'!BA472)</f>
        <v/>
      </c>
      <c r="AT464" t="str">
        <f>IF(ISBLANK('Measure and Project Input'!BB472),"",'Measure and Project Input'!BB472)</f>
        <v/>
      </c>
      <c r="AU464" t="str">
        <f>IF(ISBLANK('Measure and Project Input'!BC472),"",'Measure and Project Input'!BC472)</f>
        <v/>
      </c>
      <c r="AV464" t="str">
        <f>IF(ISBLANK('Measure and Project Input'!BD472),"",'Measure and Project Input'!BD472)</f>
        <v/>
      </c>
    </row>
    <row r="465" spans="1:48" x14ac:dyDescent="0.2">
      <c r="A465" t="str">
        <f>IF(ISBLANK('Measure and Project Input'!W473),"",'Measure and Project Input'!W473)</f>
        <v/>
      </c>
      <c r="B465" t="str">
        <f ca="1">IF(ISBLANK('Measure and Project Input'!X473),IF(ISBLANK('Measure and Project Input'!BY473),"",'Measure and Project Input'!BY473),'Measure and Project Input'!X473)</f>
        <v/>
      </c>
      <c r="C465" t="str">
        <f>IF(ISBLANK('Measure and Project Input'!Y473),"",'Measure and Project Input'!Y473)</f>
        <v/>
      </c>
      <c r="D465" t="str">
        <f>IF(ISBLANK('Measure and Project Input'!Z473),"",'Measure and Project Input'!Z473)</f>
        <v/>
      </c>
      <c r="E465" t="str">
        <f>IF(ISBLANK('Measure and Project Input'!AA473),"",'Measure and Project Input'!AA473)</f>
        <v/>
      </c>
      <c r="F465" t="str">
        <f>IF(ISBLANK('Measure and Project Input'!AB473),"",'Measure and Project Input'!AB473)</f>
        <v/>
      </c>
      <c r="G465" t="str">
        <f>IF(ISBLANK('Measure and Project Input'!AC473),"",'Measure and Project Input'!AC473)</f>
        <v/>
      </c>
      <c r="H465" t="str">
        <f>IF(ISBLANK('Measure and Project Input'!AD473),"",'Measure and Project Input'!AD473)</f>
        <v/>
      </c>
      <c r="I465" t="str">
        <f>IF(ISBLANK('Measure and Project Input'!AE473),"",'Measure and Project Input'!AE473)</f>
        <v/>
      </c>
      <c r="J465" t="str">
        <f>IF(ISBLANK('Measure and Project Input'!AF473),"",'Measure and Project Input'!AF473)</f>
        <v/>
      </c>
      <c r="K465" t="str">
        <f ca="1">IF(ISBLANK('Measure and Project Input'!BE473),"",'Measure and Project Input'!BE473)</f>
        <v/>
      </c>
      <c r="T465" t="str">
        <f>IF(ISBLANK('Measure and Project Input'!BH473),"",'Measure and Project Input'!BH473)</f>
        <v/>
      </c>
      <c r="U465" t="str">
        <f>IF(ISBLANK('Measure and Project Input'!BI473),"",'Measure and Project Input'!BI473)</f>
        <v/>
      </c>
      <c r="V465" t="str">
        <f>IF(ISBLANK('Measure and Project Input'!BJ473),"",'Measure and Project Input'!BJ473)</f>
        <v/>
      </c>
      <c r="W465" t="str">
        <f>IF(ISBLANK('Measure and Project Input'!BK473),"",'Measure and Project Input'!BK473)</f>
        <v/>
      </c>
      <c r="X465" t="str">
        <f>IF(ISBLANK('Measure and Project Input'!BL473),"",'Measure and Project Input'!BL473)</f>
        <v/>
      </c>
      <c r="Y465" t="str">
        <f>IF(ISBLANK('Measure and Project Input'!BM473),"",'Measure and Project Input'!BM473)</f>
        <v/>
      </c>
      <c r="Z465" t="str">
        <f>IF(ISBLANK('Measure and Project Input'!BN473),"",'Measure and Project Input'!BN473)</f>
        <v/>
      </c>
      <c r="AA465" t="str">
        <f>IF(ISBLANK('Measure and Project Input'!BO473),"",'Measure and Project Input'!BO473)</f>
        <v/>
      </c>
      <c r="AC465" t="str">
        <f>IF(ISBLANK('Measure and Project Input'!P473),"",'Measure and Project Input'!P473)</f>
        <v/>
      </c>
      <c r="AD465" t="str">
        <f>IF(ISBLANK('Measure and Project Input'!AG473),"",'Measure and Project Input'!AG473)</f>
        <v/>
      </c>
      <c r="AE465" t="str">
        <f>IF(ISBLANK('Measure and Project Input'!AH473),"",'Measure and Project Input'!AH473)</f>
        <v/>
      </c>
      <c r="AF465" t="str">
        <f>IF(ISBLANK('Measure and Project Input'!AN473),"",'Measure and Project Input'!AN473)</f>
        <v/>
      </c>
      <c r="AG465" t="str">
        <f>IF(ISBLANK('Measure and Project Input'!AO473),"",'Measure and Project Input'!AO473)</f>
        <v/>
      </c>
      <c r="AH465" t="str">
        <f>IF(ISBLANK('Measure and Project Input'!AP473),"",'Measure and Project Input'!AP473)</f>
        <v/>
      </c>
      <c r="AI465" t="str">
        <f>IF(ISBLANK('Measure and Project Input'!AQ473),"",'Measure and Project Input'!AQ473)</f>
        <v/>
      </c>
      <c r="AJ465" t="str">
        <f>IF(ISBLANK('Measure and Project Input'!AR473),"",'Measure and Project Input'!AR473)</f>
        <v/>
      </c>
      <c r="AK465" t="str">
        <f>IF(ISBLANK('Measure and Project Input'!AS473),"",'Measure and Project Input'!AS473)</f>
        <v/>
      </c>
      <c r="AL465" t="str">
        <f>IF(ISBLANK('Measure and Project Input'!AT473),"",'Measure and Project Input'!AT473)</f>
        <v/>
      </c>
      <c r="AM465" t="str">
        <f>IF(ISBLANK('Measure and Project Input'!AU473),"",'Measure and Project Input'!AU473)</f>
        <v/>
      </c>
      <c r="AN465" t="str">
        <f>IF(ISBLANK('Measure and Project Input'!AV473),"",'Measure and Project Input'!AV473)</f>
        <v/>
      </c>
      <c r="AO465" t="str">
        <f>IF(ISBLANK('Measure and Project Input'!AW473),"",'Measure and Project Input'!AW473)</f>
        <v/>
      </c>
      <c r="AP465" t="str">
        <f>IF(ISBLANK('Measure and Project Input'!AX473),"",'Measure and Project Input'!AX473)</f>
        <v/>
      </c>
      <c r="AQ465" t="str">
        <f>IF(ISBLANK('Measure and Project Input'!AY473),"",'Measure and Project Input'!AY473)</f>
        <v/>
      </c>
      <c r="AR465" t="str">
        <f>IF(ISBLANK('Measure and Project Input'!AZ473),"",'Measure and Project Input'!AZ473)</f>
        <v/>
      </c>
      <c r="AS465" t="str">
        <f>IF(ISBLANK('Measure and Project Input'!BA473),"",'Measure and Project Input'!BA473)</f>
        <v/>
      </c>
      <c r="AT465" t="str">
        <f>IF(ISBLANK('Measure and Project Input'!BB473),"",'Measure and Project Input'!BB473)</f>
        <v/>
      </c>
      <c r="AU465" t="str">
        <f>IF(ISBLANK('Measure and Project Input'!BC473),"",'Measure and Project Input'!BC473)</f>
        <v/>
      </c>
      <c r="AV465" t="str">
        <f>IF(ISBLANK('Measure and Project Input'!BD473),"",'Measure and Project Input'!BD473)</f>
        <v/>
      </c>
    </row>
    <row r="466" spans="1:48" x14ac:dyDescent="0.2">
      <c r="A466" t="str">
        <f>IF(ISBLANK('Measure and Project Input'!W474),"",'Measure and Project Input'!W474)</f>
        <v/>
      </c>
      <c r="B466" t="str">
        <f ca="1">IF(ISBLANK('Measure and Project Input'!X474),IF(ISBLANK('Measure and Project Input'!BY474),"",'Measure and Project Input'!BY474),'Measure and Project Input'!X474)</f>
        <v/>
      </c>
      <c r="C466" t="str">
        <f>IF(ISBLANK('Measure and Project Input'!Y474),"",'Measure and Project Input'!Y474)</f>
        <v/>
      </c>
      <c r="D466" t="str">
        <f>IF(ISBLANK('Measure and Project Input'!Z474),"",'Measure and Project Input'!Z474)</f>
        <v/>
      </c>
      <c r="E466" t="str">
        <f>IF(ISBLANK('Measure and Project Input'!AA474),"",'Measure and Project Input'!AA474)</f>
        <v/>
      </c>
      <c r="F466" t="str">
        <f>IF(ISBLANK('Measure and Project Input'!AB474),"",'Measure and Project Input'!AB474)</f>
        <v/>
      </c>
      <c r="G466" t="str">
        <f>IF(ISBLANK('Measure and Project Input'!AC474),"",'Measure and Project Input'!AC474)</f>
        <v/>
      </c>
      <c r="H466" t="str">
        <f>IF(ISBLANK('Measure and Project Input'!AD474),"",'Measure and Project Input'!AD474)</f>
        <v/>
      </c>
      <c r="I466" t="str">
        <f>IF(ISBLANK('Measure and Project Input'!AE474),"",'Measure and Project Input'!AE474)</f>
        <v/>
      </c>
      <c r="J466" t="str">
        <f>IF(ISBLANK('Measure and Project Input'!AF474),"",'Measure and Project Input'!AF474)</f>
        <v/>
      </c>
      <c r="K466" t="str">
        <f ca="1">IF(ISBLANK('Measure and Project Input'!BE474),"",'Measure and Project Input'!BE474)</f>
        <v/>
      </c>
      <c r="T466" t="str">
        <f>IF(ISBLANK('Measure and Project Input'!BH474),"",'Measure and Project Input'!BH474)</f>
        <v/>
      </c>
      <c r="U466" t="str">
        <f>IF(ISBLANK('Measure and Project Input'!BI474),"",'Measure and Project Input'!BI474)</f>
        <v/>
      </c>
      <c r="V466" t="str">
        <f>IF(ISBLANK('Measure and Project Input'!BJ474),"",'Measure and Project Input'!BJ474)</f>
        <v/>
      </c>
      <c r="W466" t="str">
        <f>IF(ISBLANK('Measure and Project Input'!BK474),"",'Measure and Project Input'!BK474)</f>
        <v/>
      </c>
      <c r="X466" t="str">
        <f>IF(ISBLANK('Measure and Project Input'!BL474),"",'Measure and Project Input'!BL474)</f>
        <v/>
      </c>
      <c r="Y466" t="str">
        <f>IF(ISBLANK('Measure and Project Input'!BM474),"",'Measure and Project Input'!BM474)</f>
        <v/>
      </c>
      <c r="Z466" t="str">
        <f>IF(ISBLANK('Measure and Project Input'!BN474),"",'Measure and Project Input'!BN474)</f>
        <v/>
      </c>
      <c r="AA466" t="str">
        <f>IF(ISBLANK('Measure and Project Input'!BO474),"",'Measure and Project Input'!BO474)</f>
        <v/>
      </c>
      <c r="AC466" t="str">
        <f>IF(ISBLANK('Measure and Project Input'!P474),"",'Measure and Project Input'!P474)</f>
        <v/>
      </c>
      <c r="AD466" t="str">
        <f>IF(ISBLANK('Measure and Project Input'!AG474),"",'Measure and Project Input'!AG474)</f>
        <v/>
      </c>
      <c r="AE466" t="str">
        <f>IF(ISBLANK('Measure and Project Input'!AH474),"",'Measure and Project Input'!AH474)</f>
        <v/>
      </c>
      <c r="AF466" t="str">
        <f>IF(ISBLANK('Measure and Project Input'!AN474),"",'Measure and Project Input'!AN474)</f>
        <v/>
      </c>
      <c r="AG466" t="str">
        <f>IF(ISBLANK('Measure and Project Input'!AO474),"",'Measure and Project Input'!AO474)</f>
        <v/>
      </c>
      <c r="AH466" t="str">
        <f>IF(ISBLANK('Measure and Project Input'!AP474),"",'Measure and Project Input'!AP474)</f>
        <v/>
      </c>
      <c r="AI466" t="str">
        <f>IF(ISBLANK('Measure and Project Input'!AQ474),"",'Measure and Project Input'!AQ474)</f>
        <v/>
      </c>
      <c r="AJ466" t="str">
        <f>IF(ISBLANK('Measure and Project Input'!AR474),"",'Measure and Project Input'!AR474)</f>
        <v/>
      </c>
      <c r="AK466" t="str">
        <f>IF(ISBLANK('Measure and Project Input'!AS474),"",'Measure and Project Input'!AS474)</f>
        <v/>
      </c>
      <c r="AL466" t="str">
        <f>IF(ISBLANK('Measure and Project Input'!AT474),"",'Measure and Project Input'!AT474)</f>
        <v/>
      </c>
      <c r="AM466" t="str">
        <f>IF(ISBLANK('Measure and Project Input'!AU474),"",'Measure and Project Input'!AU474)</f>
        <v/>
      </c>
      <c r="AN466" t="str">
        <f>IF(ISBLANK('Measure and Project Input'!AV474),"",'Measure and Project Input'!AV474)</f>
        <v/>
      </c>
      <c r="AO466" t="str">
        <f>IF(ISBLANK('Measure and Project Input'!AW474),"",'Measure and Project Input'!AW474)</f>
        <v/>
      </c>
      <c r="AP466" t="str">
        <f>IF(ISBLANK('Measure and Project Input'!AX474),"",'Measure and Project Input'!AX474)</f>
        <v/>
      </c>
      <c r="AQ466" t="str">
        <f>IF(ISBLANK('Measure and Project Input'!AY474),"",'Measure and Project Input'!AY474)</f>
        <v/>
      </c>
      <c r="AR466" t="str">
        <f>IF(ISBLANK('Measure and Project Input'!AZ474),"",'Measure and Project Input'!AZ474)</f>
        <v/>
      </c>
      <c r="AS466" t="str">
        <f>IF(ISBLANK('Measure and Project Input'!BA474),"",'Measure and Project Input'!BA474)</f>
        <v/>
      </c>
      <c r="AT466" t="str">
        <f>IF(ISBLANK('Measure and Project Input'!BB474),"",'Measure and Project Input'!BB474)</f>
        <v/>
      </c>
      <c r="AU466" t="str">
        <f>IF(ISBLANK('Measure and Project Input'!BC474),"",'Measure and Project Input'!BC474)</f>
        <v/>
      </c>
      <c r="AV466" t="str">
        <f>IF(ISBLANK('Measure and Project Input'!BD474),"",'Measure and Project Input'!BD474)</f>
        <v/>
      </c>
    </row>
    <row r="467" spans="1:48" x14ac:dyDescent="0.2">
      <c r="A467" t="str">
        <f>IF(ISBLANK('Measure and Project Input'!W475),"",'Measure and Project Input'!W475)</f>
        <v/>
      </c>
      <c r="B467" t="str">
        <f ca="1">IF(ISBLANK('Measure and Project Input'!X475),IF(ISBLANK('Measure and Project Input'!BY475),"",'Measure and Project Input'!BY475),'Measure and Project Input'!X475)</f>
        <v/>
      </c>
      <c r="C467" t="str">
        <f>IF(ISBLANK('Measure and Project Input'!Y475),"",'Measure and Project Input'!Y475)</f>
        <v/>
      </c>
      <c r="D467" t="str">
        <f>IF(ISBLANK('Measure and Project Input'!Z475),"",'Measure and Project Input'!Z475)</f>
        <v/>
      </c>
      <c r="E467" t="str">
        <f>IF(ISBLANK('Measure and Project Input'!AA475),"",'Measure and Project Input'!AA475)</f>
        <v/>
      </c>
      <c r="F467" t="str">
        <f>IF(ISBLANK('Measure and Project Input'!AB475),"",'Measure and Project Input'!AB475)</f>
        <v/>
      </c>
      <c r="G467" t="str">
        <f>IF(ISBLANK('Measure and Project Input'!AC475),"",'Measure and Project Input'!AC475)</f>
        <v/>
      </c>
      <c r="H467" t="str">
        <f>IF(ISBLANK('Measure and Project Input'!AD475),"",'Measure and Project Input'!AD475)</f>
        <v/>
      </c>
      <c r="I467" t="str">
        <f>IF(ISBLANK('Measure and Project Input'!AE475),"",'Measure and Project Input'!AE475)</f>
        <v/>
      </c>
      <c r="J467" t="str">
        <f>IF(ISBLANK('Measure and Project Input'!AF475),"",'Measure and Project Input'!AF475)</f>
        <v/>
      </c>
      <c r="K467" t="str">
        <f ca="1">IF(ISBLANK('Measure and Project Input'!BE475),"",'Measure and Project Input'!BE475)</f>
        <v/>
      </c>
      <c r="T467" t="str">
        <f>IF(ISBLANK('Measure and Project Input'!BH475),"",'Measure and Project Input'!BH475)</f>
        <v/>
      </c>
      <c r="U467" t="str">
        <f>IF(ISBLANK('Measure and Project Input'!BI475),"",'Measure and Project Input'!BI475)</f>
        <v/>
      </c>
      <c r="V467" t="str">
        <f>IF(ISBLANK('Measure and Project Input'!BJ475),"",'Measure and Project Input'!BJ475)</f>
        <v/>
      </c>
      <c r="W467" t="str">
        <f>IF(ISBLANK('Measure and Project Input'!BK475),"",'Measure and Project Input'!BK475)</f>
        <v/>
      </c>
      <c r="X467" t="str">
        <f>IF(ISBLANK('Measure and Project Input'!BL475),"",'Measure and Project Input'!BL475)</f>
        <v/>
      </c>
      <c r="Y467" t="str">
        <f>IF(ISBLANK('Measure and Project Input'!BM475),"",'Measure and Project Input'!BM475)</f>
        <v/>
      </c>
      <c r="Z467" t="str">
        <f>IF(ISBLANK('Measure and Project Input'!BN475),"",'Measure and Project Input'!BN475)</f>
        <v/>
      </c>
      <c r="AA467" t="str">
        <f>IF(ISBLANK('Measure and Project Input'!BO475),"",'Measure and Project Input'!BO475)</f>
        <v/>
      </c>
      <c r="AC467" t="str">
        <f>IF(ISBLANK('Measure and Project Input'!P475),"",'Measure and Project Input'!P475)</f>
        <v/>
      </c>
      <c r="AD467" t="str">
        <f>IF(ISBLANK('Measure and Project Input'!AG475),"",'Measure and Project Input'!AG475)</f>
        <v/>
      </c>
      <c r="AE467" t="str">
        <f>IF(ISBLANK('Measure and Project Input'!AH475),"",'Measure and Project Input'!AH475)</f>
        <v/>
      </c>
      <c r="AF467" t="str">
        <f>IF(ISBLANK('Measure and Project Input'!AN475),"",'Measure and Project Input'!AN475)</f>
        <v/>
      </c>
      <c r="AG467" t="str">
        <f>IF(ISBLANK('Measure and Project Input'!AO475),"",'Measure and Project Input'!AO475)</f>
        <v/>
      </c>
      <c r="AH467" t="str">
        <f>IF(ISBLANK('Measure and Project Input'!AP475),"",'Measure and Project Input'!AP475)</f>
        <v/>
      </c>
      <c r="AI467" t="str">
        <f>IF(ISBLANK('Measure and Project Input'!AQ475),"",'Measure and Project Input'!AQ475)</f>
        <v/>
      </c>
      <c r="AJ467" t="str">
        <f>IF(ISBLANK('Measure and Project Input'!AR475),"",'Measure and Project Input'!AR475)</f>
        <v/>
      </c>
      <c r="AK467" t="str">
        <f>IF(ISBLANK('Measure and Project Input'!AS475),"",'Measure and Project Input'!AS475)</f>
        <v/>
      </c>
      <c r="AL467" t="str">
        <f>IF(ISBLANK('Measure and Project Input'!AT475),"",'Measure and Project Input'!AT475)</f>
        <v/>
      </c>
      <c r="AM467" t="str">
        <f>IF(ISBLANK('Measure and Project Input'!AU475),"",'Measure and Project Input'!AU475)</f>
        <v/>
      </c>
      <c r="AN467" t="str">
        <f>IF(ISBLANK('Measure and Project Input'!AV475),"",'Measure and Project Input'!AV475)</f>
        <v/>
      </c>
      <c r="AO467" t="str">
        <f>IF(ISBLANK('Measure and Project Input'!AW475),"",'Measure and Project Input'!AW475)</f>
        <v/>
      </c>
      <c r="AP467" t="str">
        <f>IF(ISBLANK('Measure and Project Input'!AX475),"",'Measure and Project Input'!AX475)</f>
        <v/>
      </c>
      <c r="AQ467" t="str">
        <f>IF(ISBLANK('Measure and Project Input'!AY475),"",'Measure and Project Input'!AY475)</f>
        <v/>
      </c>
      <c r="AR467" t="str">
        <f>IF(ISBLANK('Measure and Project Input'!AZ475),"",'Measure and Project Input'!AZ475)</f>
        <v/>
      </c>
      <c r="AS467" t="str">
        <f>IF(ISBLANK('Measure and Project Input'!BA475),"",'Measure and Project Input'!BA475)</f>
        <v/>
      </c>
      <c r="AT467" t="str">
        <f>IF(ISBLANK('Measure and Project Input'!BB475),"",'Measure and Project Input'!BB475)</f>
        <v/>
      </c>
      <c r="AU467" t="str">
        <f>IF(ISBLANK('Measure and Project Input'!BC475),"",'Measure and Project Input'!BC475)</f>
        <v/>
      </c>
      <c r="AV467" t="str">
        <f>IF(ISBLANK('Measure and Project Input'!BD475),"",'Measure and Project Input'!BD475)</f>
        <v/>
      </c>
    </row>
    <row r="468" spans="1:48" x14ac:dyDescent="0.2">
      <c r="A468" t="str">
        <f>IF(ISBLANK('Measure and Project Input'!W476),"",'Measure and Project Input'!W476)</f>
        <v/>
      </c>
      <c r="B468" t="str">
        <f ca="1">IF(ISBLANK('Measure and Project Input'!X476),IF(ISBLANK('Measure and Project Input'!BY476),"",'Measure and Project Input'!BY476),'Measure and Project Input'!X476)</f>
        <v/>
      </c>
      <c r="C468" t="str">
        <f>IF(ISBLANK('Measure and Project Input'!Y476),"",'Measure and Project Input'!Y476)</f>
        <v/>
      </c>
      <c r="D468" t="str">
        <f>IF(ISBLANK('Measure and Project Input'!Z476),"",'Measure and Project Input'!Z476)</f>
        <v/>
      </c>
      <c r="E468" t="str">
        <f>IF(ISBLANK('Measure and Project Input'!AA476),"",'Measure and Project Input'!AA476)</f>
        <v/>
      </c>
      <c r="F468" t="str">
        <f>IF(ISBLANK('Measure and Project Input'!AB476),"",'Measure and Project Input'!AB476)</f>
        <v/>
      </c>
      <c r="G468" t="str">
        <f>IF(ISBLANK('Measure and Project Input'!AC476),"",'Measure and Project Input'!AC476)</f>
        <v/>
      </c>
      <c r="H468" t="str">
        <f>IF(ISBLANK('Measure and Project Input'!AD476),"",'Measure and Project Input'!AD476)</f>
        <v/>
      </c>
      <c r="I468" t="str">
        <f>IF(ISBLANK('Measure and Project Input'!AE476),"",'Measure and Project Input'!AE476)</f>
        <v/>
      </c>
      <c r="J468" t="str">
        <f>IF(ISBLANK('Measure and Project Input'!AF476),"",'Measure and Project Input'!AF476)</f>
        <v/>
      </c>
      <c r="K468" t="str">
        <f ca="1">IF(ISBLANK('Measure and Project Input'!BE476),"",'Measure and Project Input'!BE476)</f>
        <v/>
      </c>
      <c r="T468" t="str">
        <f>IF(ISBLANK('Measure and Project Input'!BH476),"",'Measure and Project Input'!BH476)</f>
        <v/>
      </c>
      <c r="U468" t="str">
        <f>IF(ISBLANK('Measure and Project Input'!BI476),"",'Measure and Project Input'!BI476)</f>
        <v/>
      </c>
      <c r="V468" t="str">
        <f>IF(ISBLANK('Measure and Project Input'!BJ476),"",'Measure and Project Input'!BJ476)</f>
        <v/>
      </c>
      <c r="W468" t="str">
        <f>IF(ISBLANK('Measure and Project Input'!BK476),"",'Measure and Project Input'!BK476)</f>
        <v/>
      </c>
      <c r="X468" t="str">
        <f>IF(ISBLANK('Measure and Project Input'!BL476),"",'Measure and Project Input'!BL476)</f>
        <v/>
      </c>
      <c r="Y468" t="str">
        <f>IF(ISBLANK('Measure and Project Input'!BM476),"",'Measure and Project Input'!BM476)</f>
        <v/>
      </c>
      <c r="Z468" t="str">
        <f>IF(ISBLANK('Measure and Project Input'!BN476),"",'Measure and Project Input'!BN476)</f>
        <v/>
      </c>
      <c r="AA468" t="str">
        <f>IF(ISBLANK('Measure and Project Input'!BO476),"",'Measure and Project Input'!BO476)</f>
        <v/>
      </c>
      <c r="AC468" t="str">
        <f>IF(ISBLANK('Measure and Project Input'!P476),"",'Measure and Project Input'!P476)</f>
        <v/>
      </c>
      <c r="AD468" t="str">
        <f>IF(ISBLANK('Measure and Project Input'!AG476),"",'Measure and Project Input'!AG476)</f>
        <v/>
      </c>
      <c r="AE468" t="str">
        <f>IF(ISBLANK('Measure and Project Input'!AH476),"",'Measure and Project Input'!AH476)</f>
        <v/>
      </c>
      <c r="AF468" t="str">
        <f>IF(ISBLANK('Measure and Project Input'!AN476),"",'Measure and Project Input'!AN476)</f>
        <v/>
      </c>
      <c r="AG468" t="str">
        <f>IF(ISBLANK('Measure and Project Input'!AO476),"",'Measure and Project Input'!AO476)</f>
        <v/>
      </c>
      <c r="AH468" t="str">
        <f>IF(ISBLANK('Measure and Project Input'!AP476),"",'Measure and Project Input'!AP476)</f>
        <v/>
      </c>
      <c r="AI468" t="str">
        <f>IF(ISBLANK('Measure and Project Input'!AQ476),"",'Measure and Project Input'!AQ476)</f>
        <v/>
      </c>
      <c r="AJ468" t="str">
        <f>IF(ISBLANK('Measure and Project Input'!AR476),"",'Measure and Project Input'!AR476)</f>
        <v/>
      </c>
      <c r="AK468" t="str">
        <f>IF(ISBLANK('Measure and Project Input'!AS476),"",'Measure and Project Input'!AS476)</f>
        <v/>
      </c>
      <c r="AL468" t="str">
        <f>IF(ISBLANK('Measure and Project Input'!AT476),"",'Measure and Project Input'!AT476)</f>
        <v/>
      </c>
      <c r="AM468" t="str">
        <f>IF(ISBLANK('Measure and Project Input'!AU476),"",'Measure and Project Input'!AU476)</f>
        <v/>
      </c>
      <c r="AN468" t="str">
        <f>IF(ISBLANK('Measure and Project Input'!AV476),"",'Measure and Project Input'!AV476)</f>
        <v/>
      </c>
      <c r="AO468" t="str">
        <f>IF(ISBLANK('Measure and Project Input'!AW476),"",'Measure and Project Input'!AW476)</f>
        <v/>
      </c>
      <c r="AP468" t="str">
        <f>IF(ISBLANK('Measure and Project Input'!AX476),"",'Measure and Project Input'!AX476)</f>
        <v/>
      </c>
      <c r="AQ468" t="str">
        <f>IF(ISBLANK('Measure and Project Input'!AY476),"",'Measure and Project Input'!AY476)</f>
        <v/>
      </c>
      <c r="AR468" t="str">
        <f>IF(ISBLANK('Measure and Project Input'!AZ476),"",'Measure and Project Input'!AZ476)</f>
        <v/>
      </c>
      <c r="AS468" t="str">
        <f>IF(ISBLANK('Measure and Project Input'!BA476),"",'Measure and Project Input'!BA476)</f>
        <v/>
      </c>
      <c r="AT468" t="str">
        <f>IF(ISBLANK('Measure and Project Input'!BB476),"",'Measure and Project Input'!BB476)</f>
        <v/>
      </c>
      <c r="AU468" t="str">
        <f>IF(ISBLANK('Measure and Project Input'!BC476),"",'Measure and Project Input'!BC476)</f>
        <v/>
      </c>
      <c r="AV468" t="str">
        <f>IF(ISBLANK('Measure and Project Input'!BD476),"",'Measure and Project Input'!BD476)</f>
        <v/>
      </c>
    </row>
    <row r="469" spans="1:48" x14ac:dyDescent="0.2">
      <c r="A469" t="str">
        <f>IF(ISBLANK('Measure and Project Input'!W477),"",'Measure and Project Input'!W477)</f>
        <v/>
      </c>
      <c r="B469" t="str">
        <f ca="1">IF(ISBLANK('Measure and Project Input'!X477),IF(ISBLANK('Measure and Project Input'!BY477),"",'Measure and Project Input'!BY477),'Measure and Project Input'!X477)</f>
        <v/>
      </c>
      <c r="C469" t="str">
        <f>IF(ISBLANK('Measure and Project Input'!Y477),"",'Measure and Project Input'!Y477)</f>
        <v/>
      </c>
      <c r="D469" t="str">
        <f>IF(ISBLANK('Measure and Project Input'!Z477),"",'Measure and Project Input'!Z477)</f>
        <v/>
      </c>
      <c r="E469" t="str">
        <f>IF(ISBLANK('Measure and Project Input'!AA477),"",'Measure and Project Input'!AA477)</f>
        <v/>
      </c>
      <c r="F469" t="str">
        <f>IF(ISBLANK('Measure and Project Input'!AB477),"",'Measure and Project Input'!AB477)</f>
        <v/>
      </c>
      <c r="G469" t="str">
        <f>IF(ISBLANK('Measure and Project Input'!AC477),"",'Measure and Project Input'!AC477)</f>
        <v/>
      </c>
      <c r="H469" t="str">
        <f>IF(ISBLANK('Measure and Project Input'!AD477),"",'Measure and Project Input'!AD477)</f>
        <v/>
      </c>
      <c r="I469" t="str">
        <f>IF(ISBLANK('Measure and Project Input'!AE477),"",'Measure and Project Input'!AE477)</f>
        <v/>
      </c>
      <c r="J469" t="str">
        <f>IF(ISBLANK('Measure and Project Input'!AF477),"",'Measure and Project Input'!AF477)</f>
        <v/>
      </c>
      <c r="K469" t="str">
        <f ca="1">IF(ISBLANK('Measure and Project Input'!BE477),"",'Measure and Project Input'!BE477)</f>
        <v/>
      </c>
      <c r="T469" t="str">
        <f>IF(ISBLANK('Measure and Project Input'!BH477),"",'Measure and Project Input'!BH477)</f>
        <v/>
      </c>
      <c r="U469" t="str">
        <f>IF(ISBLANK('Measure and Project Input'!BI477),"",'Measure and Project Input'!BI477)</f>
        <v/>
      </c>
      <c r="V469" t="str">
        <f>IF(ISBLANK('Measure and Project Input'!BJ477),"",'Measure and Project Input'!BJ477)</f>
        <v/>
      </c>
      <c r="W469" t="str">
        <f>IF(ISBLANK('Measure and Project Input'!BK477),"",'Measure and Project Input'!BK477)</f>
        <v/>
      </c>
      <c r="X469" t="str">
        <f>IF(ISBLANK('Measure and Project Input'!BL477),"",'Measure and Project Input'!BL477)</f>
        <v/>
      </c>
      <c r="Y469" t="str">
        <f>IF(ISBLANK('Measure and Project Input'!BM477),"",'Measure and Project Input'!BM477)</f>
        <v/>
      </c>
      <c r="Z469" t="str">
        <f>IF(ISBLANK('Measure and Project Input'!BN477),"",'Measure and Project Input'!BN477)</f>
        <v/>
      </c>
      <c r="AA469" t="str">
        <f>IF(ISBLANK('Measure and Project Input'!BO477),"",'Measure and Project Input'!BO477)</f>
        <v/>
      </c>
      <c r="AC469" t="str">
        <f>IF(ISBLANK('Measure and Project Input'!P477),"",'Measure and Project Input'!P477)</f>
        <v/>
      </c>
      <c r="AD469" t="str">
        <f>IF(ISBLANK('Measure and Project Input'!AG477),"",'Measure and Project Input'!AG477)</f>
        <v/>
      </c>
      <c r="AE469" t="str">
        <f>IF(ISBLANK('Measure and Project Input'!AH477),"",'Measure and Project Input'!AH477)</f>
        <v/>
      </c>
      <c r="AF469" t="str">
        <f>IF(ISBLANK('Measure and Project Input'!AN477),"",'Measure and Project Input'!AN477)</f>
        <v/>
      </c>
      <c r="AG469" t="str">
        <f>IF(ISBLANK('Measure and Project Input'!AO477),"",'Measure and Project Input'!AO477)</f>
        <v/>
      </c>
      <c r="AH469" t="str">
        <f>IF(ISBLANK('Measure and Project Input'!AP477),"",'Measure and Project Input'!AP477)</f>
        <v/>
      </c>
      <c r="AI469" t="str">
        <f>IF(ISBLANK('Measure and Project Input'!AQ477),"",'Measure and Project Input'!AQ477)</f>
        <v/>
      </c>
      <c r="AJ469" t="str">
        <f>IF(ISBLANK('Measure and Project Input'!AR477),"",'Measure and Project Input'!AR477)</f>
        <v/>
      </c>
      <c r="AK469" t="str">
        <f>IF(ISBLANK('Measure and Project Input'!AS477),"",'Measure and Project Input'!AS477)</f>
        <v/>
      </c>
      <c r="AL469" t="str">
        <f>IF(ISBLANK('Measure and Project Input'!AT477),"",'Measure and Project Input'!AT477)</f>
        <v/>
      </c>
      <c r="AM469" t="str">
        <f>IF(ISBLANK('Measure and Project Input'!AU477),"",'Measure and Project Input'!AU477)</f>
        <v/>
      </c>
      <c r="AN469" t="str">
        <f>IF(ISBLANK('Measure and Project Input'!AV477),"",'Measure and Project Input'!AV477)</f>
        <v/>
      </c>
      <c r="AO469" t="str">
        <f>IF(ISBLANK('Measure and Project Input'!AW477),"",'Measure and Project Input'!AW477)</f>
        <v/>
      </c>
      <c r="AP469" t="str">
        <f>IF(ISBLANK('Measure and Project Input'!AX477),"",'Measure and Project Input'!AX477)</f>
        <v/>
      </c>
      <c r="AQ469" t="str">
        <f>IF(ISBLANK('Measure and Project Input'!AY477),"",'Measure and Project Input'!AY477)</f>
        <v/>
      </c>
      <c r="AR469" t="str">
        <f>IF(ISBLANK('Measure and Project Input'!AZ477),"",'Measure and Project Input'!AZ477)</f>
        <v/>
      </c>
      <c r="AS469" t="str">
        <f>IF(ISBLANK('Measure and Project Input'!BA477),"",'Measure and Project Input'!BA477)</f>
        <v/>
      </c>
      <c r="AT469" t="str">
        <f>IF(ISBLANK('Measure and Project Input'!BB477),"",'Measure and Project Input'!BB477)</f>
        <v/>
      </c>
      <c r="AU469" t="str">
        <f>IF(ISBLANK('Measure and Project Input'!BC477),"",'Measure and Project Input'!BC477)</f>
        <v/>
      </c>
      <c r="AV469" t="str">
        <f>IF(ISBLANK('Measure and Project Input'!BD477),"",'Measure and Project Input'!BD477)</f>
        <v/>
      </c>
    </row>
    <row r="470" spans="1:48" x14ac:dyDescent="0.2">
      <c r="A470" t="str">
        <f>IF(ISBLANK('Measure and Project Input'!W478),"",'Measure and Project Input'!W478)</f>
        <v/>
      </c>
      <c r="B470" t="str">
        <f ca="1">IF(ISBLANK('Measure and Project Input'!X478),IF(ISBLANK('Measure and Project Input'!BY478),"",'Measure and Project Input'!BY478),'Measure and Project Input'!X478)</f>
        <v/>
      </c>
      <c r="C470" t="str">
        <f>IF(ISBLANK('Measure and Project Input'!Y478),"",'Measure and Project Input'!Y478)</f>
        <v/>
      </c>
      <c r="D470" t="str">
        <f>IF(ISBLANK('Measure and Project Input'!Z478),"",'Measure and Project Input'!Z478)</f>
        <v/>
      </c>
      <c r="E470" t="str">
        <f>IF(ISBLANK('Measure and Project Input'!AA478),"",'Measure and Project Input'!AA478)</f>
        <v/>
      </c>
      <c r="F470" t="str">
        <f>IF(ISBLANK('Measure and Project Input'!AB478),"",'Measure and Project Input'!AB478)</f>
        <v/>
      </c>
      <c r="G470" t="str">
        <f>IF(ISBLANK('Measure and Project Input'!AC478),"",'Measure and Project Input'!AC478)</f>
        <v/>
      </c>
      <c r="H470" t="str">
        <f>IF(ISBLANK('Measure and Project Input'!AD478),"",'Measure and Project Input'!AD478)</f>
        <v/>
      </c>
      <c r="I470" t="str">
        <f>IF(ISBLANK('Measure and Project Input'!AE478),"",'Measure and Project Input'!AE478)</f>
        <v/>
      </c>
      <c r="J470" t="str">
        <f>IF(ISBLANK('Measure and Project Input'!AF478),"",'Measure and Project Input'!AF478)</f>
        <v/>
      </c>
      <c r="K470" t="str">
        <f ca="1">IF(ISBLANK('Measure and Project Input'!BE478),"",'Measure and Project Input'!BE478)</f>
        <v/>
      </c>
      <c r="T470" t="str">
        <f>IF(ISBLANK('Measure and Project Input'!BH478),"",'Measure and Project Input'!BH478)</f>
        <v/>
      </c>
      <c r="U470" t="str">
        <f>IF(ISBLANK('Measure and Project Input'!BI478),"",'Measure and Project Input'!BI478)</f>
        <v/>
      </c>
      <c r="V470" t="str">
        <f>IF(ISBLANK('Measure and Project Input'!BJ478),"",'Measure and Project Input'!BJ478)</f>
        <v/>
      </c>
      <c r="W470" t="str">
        <f>IF(ISBLANK('Measure and Project Input'!BK478),"",'Measure and Project Input'!BK478)</f>
        <v/>
      </c>
      <c r="X470" t="str">
        <f>IF(ISBLANK('Measure and Project Input'!BL478),"",'Measure and Project Input'!BL478)</f>
        <v/>
      </c>
      <c r="Y470" t="str">
        <f>IF(ISBLANK('Measure and Project Input'!BM478),"",'Measure and Project Input'!BM478)</f>
        <v/>
      </c>
      <c r="Z470" t="str">
        <f>IF(ISBLANK('Measure and Project Input'!BN478),"",'Measure and Project Input'!BN478)</f>
        <v/>
      </c>
      <c r="AA470" t="str">
        <f>IF(ISBLANK('Measure and Project Input'!BO478),"",'Measure and Project Input'!BO478)</f>
        <v/>
      </c>
      <c r="AC470" t="str">
        <f>IF(ISBLANK('Measure and Project Input'!P478),"",'Measure and Project Input'!P478)</f>
        <v/>
      </c>
      <c r="AD470" t="str">
        <f>IF(ISBLANK('Measure and Project Input'!AG478),"",'Measure and Project Input'!AG478)</f>
        <v/>
      </c>
      <c r="AE470" t="str">
        <f>IF(ISBLANK('Measure and Project Input'!AH478),"",'Measure and Project Input'!AH478)</f>
        <v/>
      </c>
      <c r="AF470" t="str">
        <f>IF(ISBLANK('Measure and Project Input'!AN478),"",'Measure and Project Input'!AN478)</f>
        <v/>
      </c>
      <c r="AG470" t="str">
        <f>IF(ISBLANK('Measure and Project Input'!AO478),"",'Measure and Project Input'!AO478)</f>
        <v/>
      </c>
      <c r="AH470" t="str">
        <f>IF(ISBLANK('Measure and Project Input'!AP478),"",'Measure and Project Input'!AP478)</f>
        <v/>
      </c>
      <c r="AI470" t="str">
        <f>IF(ISBLANK('Measure and Project Input'!AQ478),"",'Measure and Project Input'!AQ478)</f>
        <v/>
      </c>
      <c r="AJ470" t="str">
        <f>IF(ISBLANK('Measure and Project Input'!AR478),"",'Measure and Project Input'!AR478)</f>
        <v/>
      </c>
      <c r="AK470" t="str">
        <f>IF(ISBLANK('Measure and Project Input'!AS478),"",'Measure and Project Input'!AS478)</f>
        <v/>
      </c>
      <c r="AL470" t="str">
        <f>IF(ISBLANK('Measure and Project Input'!AT478),"",'Measure and Project Input'!AT478)</f>
        <v/>
      </c>
      <c r="AM470" t="str">
        <f>IF(ISBLANK('Measure and Project Input'!AU478),"",'Measure and Project Input'!AU478)</f>
        <v/>
      </c>
      <c r="AN470" t="str">
        <f>IF(ISBLANK('Measure and Project Input'!AV478),"",'Measure and Project Input'!AV478)</f>
        <v/>
      </c>
      <c r="AO470" t="str">
        <f>IF(ISBLANK('Measure and Project Input'!AW478),"",'Measure and Project Input'!AW478)</f>
        <v/>
      </c>
      <c r="AP470" t="str">
        <f>IF(ISBLANK('Measure and Project Input'!AX478),"",'Measure and Project Input'!AX478)</f>
        <v/>
      </c>
      <c r="AQ470" t="str">
        <f>IF(ISBLANK('Measure and Project Input'!AY478),"",'Measure and Project Input'!AY478)</f>
        <v/>
      </c>
      <c r="AR470" t="str">
        <f>IF(ISBLANK('Measure and Project Input'!AZ478),"",'Measure and Project Input'!AZ478)</f>
        <v/>
      </c>
      <c r="AS470" t="str">
        <f>IF(ISBLANK('Measure and Project Input'!BA478),"",'Measure and Project Input'!BA478)</f>
        <v/>
      </c>
      <c r="AT470" t="str">
        <f>IF(ISBLANK('Measure and Project Input'!BB478),"",'Measure and Project Input'!BB478)</f>
        <v/>
      </c>
      <c r="AU470" t="str">
        <f>IF(ISBLANK('Measure and Project Input'!BC478),"",'Measure and Project Input'!BC478)</f>
        <v/>
      </c>
      <c r="AV470" t="str">
        <f>IF(ISBLANK('Measure and Project Input'!BD478),"",'Measure and Project Input'!BD478)</f>
        <v/>
      </c>
    </row>
    <row r="471" spans="1:48" x14ac:dyDescent="0.2">
      <c r="A471" t="str">
        <f>IF(ISBLANK('Measure and Project Input'!W479),"",'Measure and Project Input'!W479)</f>
        <v/>
      </c>
      <c r="B471" t="str">
        <f ca="1">IF(ISBLANK('Measure and Project Input'!X479),IF(ISBLANK('Measure and Project Input'!BY479),"",'Measure and Project Input'!BY479),'Measure and Project Input'!X479)</f>
        <v/>
      </c>
      <c r="C471" t="str">
        <f>IF(ISBLANK('Measure and Project Input'!Y479),"",'Measure and Project Input'!Y479)</f>
        <v/>
      </c>
      <c r="D471" t="str">
        <f>IF(ISBLANK('Measure and Project Input'!Z479),"",'Measure and Project Input'!Z479)</f>
        <v/>
      </c>
      <c r="E471" t="str">
        <f>IF(ISBLANK('Measure and Project Input'!AA479),"",'Measure and Project Input'!AA479)</f>
        <v/>
      </c>
      <c r="F471" t="str">
        <f>IF(ISBLANK('Measure and Project Input'!AB479),"",'Measure and Project Input'!AB479)</f>
        <v/>
      </c>
      <c r="G471" t="str">
        <f>IF(ISBLANK('Measure and Project Input'!AC479),"",'Measure and Project Input'!AC479)</f>
        <v/>
      </c>
      <c r="H471" t="str">
        <f>IF(ISBLANK('Measure and Project Input'!AD479),"",'Measure and Project Input'!AD479)</f>
        <v/>
      </c>
      <c r="I471" t="str">
        <f>IF(ISBLANK('Measure and Project Input'!AE479),"",'Measure and Project Input'!AE479)</f>
        <v/>
      </c>
      <c r="J471" t="str">
        <f>IF(ISBLANK('Measure and Project Input'!AF479),"",'Measure and Project Input'!AF479)</f>
        <v/>
      </c>
      <c r="K471" t="str">
        <f ca="1">IF(ISBLANK('Measure and Project Input'!BE479),"",'Measure and Project Input'!BE479)</f>
        <v/>
      </c>
      <c r="T471" t="str">
        <f>IF(ISBLANK('Measure and Project Input'!BH479),"",'Measure and Project Input'!BH479)</f>
        <v/>
      </c>
      <c r="U471" t="str">
        <f>IF(ISBLANK('Measure and Project Input'!BI479),"",'Measure and Project Input'!BI479)</f>
        <v/>
      </c>
      <c r="V471" t="str">
        <f>IF(ISBLANK('Measure and Project Input'!BJ479),"",'Measure and Project Input'!BJ479)</f>
        <v/>
      </c>
      <c r="W471" t="str">
        <f>IF(ISBLANK('Measure and Project Input'!BK479),"",'Measure and Project Input'!BK479)</f>
        <v/>
      </c>
      <c r="X471" t="str">
        <f>IF(ISBLANK('Measure and Project Input'!BL479),"",'Measure and Project Input'!BL479)</f>
        <v/>
      </c>
      <c r="Y471" t="str">
        <f>IF(ISBLANK('Measure and Project Input'!BM479),"",'Measure and Project Input'!BM479)</f>
        <v/>
      </c>
      <c r="Z471" t="str">
        <f>IF(ISBLANK('Measure and Project Input'!BN479),"",'Measure and Project Input'!BN479)</f>
        <v/>
      </c>
      <c r="AA471" t="str">
        <f>IF(ISBLANK('Measure and Project Input'!BO479),"",'Measure and Project Input'!BO479)</f>
        <v/>
      </c>
      <c r="AC471" t="str">
        <f>IF(ISBLANK('Measure and Project Input'!P479),"",'Measure and Project Input'!P479)</f>
        <v/>
      </c>
      <c r="AD471" t="str">
        <f>IF(ISBLANK('Measure and Project Input'!AG479),"",'Measure and Project Input'!AG479)</f>
        <v/>
      </c>
      <c r="AE471" t="str">
        <f>IF(ISBLANK('Measure and Project Input'!AH479),"",'Measure and Project Input'!AH479)</f>
        <v/>
      </c>
      <c r="AF471" t="str">
        <f>IF(ISBLANK('Measure and Project Input'!AN479),"",'Measure and Project Input'!AN479)</f>
        <v/>
      </c>
      <c r="AG471" t="str">
        <f>IF(ISBLANK('Measure and Project Input'!AO479),"",'Measure and Project Input'!AO479)</f>
        <v/>
      </c>
      <c r="AH471" t="str">
        <f>IF(ISBLANK('Measure and Project Input'!AP479),"",'Measure and Project Input'!AP479)</f>
        <v/>
      </c>
      <c r="AI471" t="str">
        <f>IF(ISBLANK('Measure and Project Input'!AQ479),"",'Measure and Project Input'!AQ479)</f>
        <v/>
      </c>
      <c r="AJ471" t="str">
        <f>IF(ISBLANK('Measure and Project Input'!AR479),"",'Measure and Project Input'!AR479)</f>
        <v/>
      </c>
      <c r="AK471" t="str">
        <f>IF(ISBLANK('Measure and Project Input'!AS479),"",'Measure and Project Input'!AS479)</f>
        <v/>
      </c>
      <c r="AL471" t="str">
        <f>IF(ISBLANK('Measure and Project Input'!AT479),"",'Measure and Project Input'!AT479)</f>
        <v/>
      </c>
      <c r="AM471" t="str">
        <f>IF(ISBLANK('Measure and Project Input'!AU479),"",'Measure and Project Input'!AU479)</f>
        <v/>
      </c>
      <c r="AN471" t="str">
        <f>IF(ISBLANK('Measure and Project Input'!AV479),"",'Measure and Project Input'!AV479)</f>
        <v/>
      </c>
      <c r="AO471" t="str">
        <f>IF(ISBLANK('Measure and Project Input'!AW479),"",'Measure and Project Input'!AW479)</f>
        <v/>
      </c>
      <c r="AP471" t="str">
        <f>IF(ISBLANK('Measure and Project Input'!AX479),"",'Measure and Project Input'!AX479)</f>
        <v/>
      </c>
      <c r="AQ471" t="str">
        <f>IF(ISBLANK('Measure and Project Input'!AY479),"",'Measure and Project Input'!AY479)</f>
        <v/>
      </c>
      <c r="AR471" t="str">
        <f>IF(ISBLANK('Measure and Project Input'!AZ479),"",'Measure and Project Input'!AZ479)</f>
        <v/>
      </c>
      <c r="AS471" t="str">
        <f>IF(ISBLANK('Measure and Project Input'!BA479),"",'Measure and Project Input'!BA479)</f>
        <v/>
      </c>
      <c r="AT471" t="str">
        <f>IF(ISBLANK('Measure and Project Input'!BB479),"",'Measure and Project Input'!BB479)</f>
        <v/>
      </c>
      <c r="AU471" t="str">
        <f>IF(ISBLANK('Measure and Project Input'!BC479),"",'Measure and Project Input'!BC479)</f>
        <v/>
      </c>
      <c r="AV471" t="str">
        <f>IF(ISBLANK('Measure and Project Input'!BD479),"",'Measure and Project Input'!BD479)</f>
        <v/>
      </c>
    </row>
    <row r="472" spans="1:48" x14ac:dyDescent="0.2">
      <c r="A472" t="str">
        <f>IF(ISBLANK('Measure and Project Input'!W480),"",'Measure and Project Input'!W480)</f>
        <v/>
      </c>
      <c r="B472" t="str">
        <f ca="1">IF(ISBLANK('Measure and Project Input'!X480),IF(ISBLANK('Measure and Project Input'!BY480),"",'Measure and Project Input'!BY480),'Measure and Project Input'!X480)</f>
        <v/>
      </c>
      <c r="C472" t="str">
        <f>IF(ISBLANK('Measure and Project Input'!Y480),"",'Measure and Project Input'!Y480)</f>
        <v/>
      </c>
      <c r="D472" t="str">
        <f>IF(ISBLANK('Measure and Project Input'!Z480),"",'Measure and Project Input'!Z480)</f>
        <v/>
      </c>
      <c r="E472" t="str">
        <f>IF(ISBLANK('Measure and Project Input'!AA480),"",'Measure and Project Input'!AA480)</f>
        <v/>
      </c>
      <c r="F472" t="str">
        <f>IF(ISBLANK('Measure and Project Input'!AB480),"",'Measure and Project Input'!AB480)</f>
        <v/>
      </c>
      <c r="G472" t="str">
        <f>IF(ISBLANK('Measure and Project Input'!AC480),"",'Measure and Project Input'!AC480)</f>
        <v/>
      </c>
      <c r="H472" t="str">
        <f>IF(ISBLANK('Measure and Project Input'!AD480),"",'Measure and Project Input'!AD480)</f>
        <v/>
      </c>
      <c r="I472" t="str">
        <f>IF(ISBLANK('Measure and Project Input'!AE480),"",'Measure and Project Input'!AE480)</f>
        <v/>
      </c>
      <c r="J472" t="str">
        <f>IF(ISBLANK('Measure and Project Input'!AF480),"",'Measure and Project Input'!AF480)</f>
        <v/>
      </c>
      <c r="K472" t="str">
        <f ca="1">IF(ISBLANK('Measure and Project Input'!BE480),"",'Measure and Project Input'!BE480)</f>
        <v/>
      </c>
      <c r="T472" t="str">
        <f>IF(ISBLANK('Measure and Project Input'!BH480),"",'Measure and Project Input'!BH480)</f>
        <v/>
      </c>
      <c r="U472" t="str">
        <f>IF(ISBLANK('Measure and Project Input'!BI480),"",'Measure and Project Input'!BI480)</f>
        <v/>
      </c>
      <c r="V472" t="str">
        <f>IF(ISBLANK('Measure and Project Input'!BJ480),"",'Measure and Project Input'!BJ480)</f>
        <v/>
      </c>
      <c r="W472" t="str">
        <f>IF(ISBLANK('Measure and Project Input'!BK480),"",'Measure and Project Input'!BK480)</f>
        <v/>
      </c>
      <c r="X472" t="str">
        <f>IF(ISBLANK('Measure and Project Input'!BL480),"",'Measure and Project Input'!BL480)</f>
        <v/>
      </c>
      <c r="Y472" t="str">
        <f>IF(ISBLANK('Measure and Project Input'!BM480),"",'Measure and Project Input'!BM480)</f>
        <v/>
      </c>
      <c r="Z472" t="str">
        <f>IF(ISBLANK('Measure and Project Input'!BN480),"",'Measure and Project Input'!BN480)</f>
        <v/>
      </c>
      <c r="AA472" t="str">
        <f>IF(ISBLANK('Measure and Project Input'!BO480),"",'Measure and Project Input'!BO480)</f>
        <v/>
      </c>
      <c r="AC472" t="str">
        <f>IF(ISBLANK('Measure and Project Input'!P480),"",'Measure and Project Input'!P480)</f>
        <v/>
      </c>
      <c r="AD472" t="str">
        <f>IF(ISBLANK('Measure and Project Input'!AG480),"",'Measure and Project Input'!AG480)</f>
        <v/>
      </c>
      <c r="AE472" t="str">
        <f>IF(ISBLANK('Measure and Project Input'!AH480),"",'Measure and Project Input'!AH480)</f>
        <v/>
      </c>
      <c r="AF472" t="str">
        <f>IF(ISBLANK('Measure and Project Input'!AN480),"",'Measure and Project Input'!AN480)</f>
        <v/>
      </c>
      <c r="AG472" t="str">
        <f>IF(ISBLANK('Measure and Project Input'!AO480),"",'Measure and Project Input'!AO480)</f>
        <v/>
      </c>
      <c r="AH472" t="str">
        <f>IF(ISBLANK('Measure and Project Input'!AP480),"",'Measure and Project Input'!AP480)</f>
        <v/>
      </c>
      <c r="AI472" t="str">
        <f>IF(ISBLANK('Measure and Project Input'!AQ480),"",'Measure and Project Input'!AQ480)</f>
        <v/>
      </c>
      <c r="AJ472" t="str">
        <f>IF(ISBLANK('Measure and Project Input'!AR480),"",'Measure and Project Input'!AR480)</f>
        <v/>
      </c>
      <c r="AK472" t="str">
        <f>IF(ISBLANK('Measure and Project Input'!AS480),"",'Measure and Project Input'!AS480)</f>
        <v/>
      </c>
      <c r="AL472" t="str">
        <f>IF(ISBLANK('Measure and Project Input'!AT480),"",'Measure and Project Input'!AT480)</f>
        <v/>
      </c>
      <c r="AM472" t="str">
        <f>IF(ISBLANK('Measure and Project Input'!AU480),"",'Measure and Project Input'!AU480)</f>
        <v/>
      </c>
      <c r="AN472" t="str">
        <f>IF(ISBLANK('Measure and Project Input'!AV480),"",'Measure and Project Input'!AV480)</f>
        <v/>
      </c>
      <c r="AO472" t="str">
        <f>IF(ISBLANK('Measure and Project Input'!AW480),"",'Measure and Project Input'!AW480)</f>
        <v/>
      </c>
      <c r="AP472" t="str">
        <f>IF(ISBLANK('Measure and Project Input'!AX480),"",'Measure and Project Input'!AX480)</f>
        <v/>
      </c>
      <c r="AQ472" t="str">
        <f>IF(ISBLANK('Measure and Project Input'!AY480),"",'Measure and Project Input'!AY480)</f>
        <v/>
      </c>
      <c r="AR472" t="str">
        <f>IF(ISBLANK('Measure and Project Input'!AZ480),"",'Measure and Project Input'!AZ480)</f>
        <v/>
      </c>
      <c r="AS472" t="str">
        <f>IF(ISBLANK('Measure and Project Input'!BA480),"",'Measure and Project Input'!BA480)</f>
        <v/>
      </c>
      <c r="AT472" t="str">
        <f>IF(ISBLANK('Measure and Project Input'!BB480),"",'Measure and Project Input'!BB480)</f>
        <v/>
      </c>
      <c r="AU472" t="str">
        <f>IF(ISBLANK('Measure and Project Input'!BC480),"",'Measure and Project Input'!BC480)</f>
        <v/>
      </c>
      <c r="AV472" t="str">
        <f>IF(ISBLANK('Measure and Project Input'!BD480),"",'Measure and Project Input'!BD480)</f>
        <v/>
      </c>
    </row>
    <row r="473" spans="1:48" x14ac:dyDescent="0.2">
      <c r="A473" t="str">
        <f>IF(ISBLANK('Measure and Project Input'!W481),"",'Measure and Project Input'!W481)</f>
        <v/>
      </c>
      <c r="B473" t="str">
        <f ca="1">IF(ISBLANK('Measure and Project Input'!X481),IF(ISBLANK('Measure and Project Input'!BY481),"",'Measure and Project Input'!BY481),'Measure and Project Input'!X481)</f>
        <v/>
      </c>
      <c r="C473" t="str">
        <f>IF(ISBLANK('Measure and Project Input'!Y481),"",'Measure and Project Input'!Y481)</f>
        <v/>
      </c>
      <c r="D473" t="str">
        <f>IF(ISBLANK('Measure and Project Input'!Z481),"",'Measure and Project Input'!Z481)</f>
        <v/>
      </c>
      <c r="E473" t="str">
        <f>IF(ISBLANK('Measure and Project Input'!AA481),"",'Measure and Project Input'!AA481)</f>
        <v/>
      </c>
      <c r="F473" t="str">
        <f>IF(ISBLANK('Measure and Project Input'!AB481),"",'Measure and Project Input'!AB481)</f>
        <v/>
      </c>
      <c r="G473" t="str">
        <f>IF(ISBLANK('Measure and Project Input'!AC481),"",'Measure and Project Input'!AC481)</f>
        <v/>
      </c>
      <c r="H473" t="str">
        <f>IF(ISBLANK('Measure and Project Input'!AD481),"",'Measure and Project Input'!AD481)</f>
        <v/>
      </c>
      <c r="I473" t="str">
        <f>IF(ISBLANK('Measure and Project Input'!AE481),"",'Measure and Project Input'!AE481)</f>
        <v/>
      </c>
      <c r="J473" t="str">
        <f>IF(ISBLANK('Measure and Project Input'!AF481),"",'Measure and Project Input'!AF481)</f>
        <v/>
      </c>
      <c r="K473" t="str">
        <f ca="1">IF(ISBLANK('Measure and Project Input'!BE481),"",'Measure and Project Input'!BE481)</f>
        <v/>
      </c>
      <c r="T473" t="str">
        <f>IF(ISBLANK('Measure and Project Input'!BH481),"",'Measure and Project Input'!BH481)</f>
        <v/>
      </c>
      <c r="U473" t="str">
        <f>IF(ISBLANK('Measure and Project Input'!BI481),"",'Measure and Project Input'!BI481)</f>
        <v/>
      </c>
      <c r="V473" t="str">
        <f>IF(ISBLANK('Measure and Project Input'!BJ481),"",'Measure and Project Input'!BJ481)</f>
        <v/>
      </c>
      <c r="W473" t="str">
        <f>IF(ISBLANK('Measure and Project Input'!BK481),"",'Measure and Project Input'!BK481)</f>
        <v/>
      </c>
      <c r="X473" t="str">
        <f>IF(ISBLANK('Measure and Project Input'!BL481),"",'Measure and Project Input'!BL481)</f>
        <v/>
      </c>
      <c r="Y473" t="str">
        <f>IF(ISBLANK('Measure and Project Input'!BM481),"",'Measure and Project Input'!BM481)</f>
        <v/>
      </c>
      <c r="Z473" t="str">
        <f>IF(ISBLANK('Measure and Project Input'!BN481),"",'Measure and Project Input'!BN481)</f>
        <v/>
      </c>
      <c r="AA473" t="str">
        <f>IF(ISBLANK('Measure and Project Input'!BO481),"",'Measure and Project Input'!BO481)</f>
        <v/>
      </c>
      <c r="AC473" t="str">
        <f>IF(ISBLANK('Measure and Project Input'!P481),"",'Measure and Project Input'!P481)</f>
        <v/>
      </c>
      <c r="AD473" t="str">
        <f>IF(ISBLANK('Measure and Project Input'!AG481),"",'Measure and Project Input'!AG481)</f>
        <v/>
      </c>
      <c r="AE473" t="str">
        <f>IF(ISBLANK('Measure and Project Input'!AH481),"",'Measure and Project Input'!AH481)</f>
        <v/>
      </c>
      <c r="AF473" t="str">
        <f>IF(ISBLANK('Measure and Project Input'!AN481),"",'Measure and Project Input'!AN481)</f>
        <v/>
      </c>
      <c r="AG473" t="str">
        <f>IF(ISBLANK('Measure and Project Input'!AO481),"",'Measure and Project Input'!AO481)</f>
        <v/>
      </c>
      <c r="AH473" t="str">
        <f>IF(ISBLANK('Measure and Project Input'!AP481),"",'Measure and Project Input'!AP481)</f>
        <v/>
      </c>
      <c r="AI473" t="str">
        <f>IF(ISBLANK('Measure and Project Input'!AQ481),"",'Measure and Project Input'!AQ481)</f>
        <v/>
      </c>
      <c r="AJ473" t="str">
        <f>IF(ISBLANK('Measure and Project Input'!AR481),"",'Measure and Project Input'!AR481)</f>
        <v/>
      </c>
      <c r="AK473" t="str">
        <f>IF(ISBLANK('Measure and Project Input'!AS481),"",'Measure and Project Input'!AS481)</f>
        <v/>
      </c>
      <c r="AL473" t="str">
        <f>IF(ISBLANK('Measure and Project Input'!AT481),"",'Measure and Project Input'!AT481)</f>
        <v/>
      </c>
      <c r="AM473" t="str">
        <f>IF(ISBLANK('Measure and Project Input'!AU481),"",'Measure and Project Input'!AU481)</f>
        <v/>
      </c>
      <c r="AN473" t="str">
        <f>IF(ISBLANK('Measure and Project Input'!AV481),"",'Measure and Project Input'!AV481)</f>
        <v/>
      </c>
      <c r="AO473" t="str">
        <f>IF(ISBLANK('Measure and Project Input'!AW481),"",'Measure and Project Input'!AW481)</f>
        <v/>
      </c>
      <c r="AP473" t="str">
        <f>IF(ISBLANK('Measure and Project Input'!AX481),"",'Measure and Project Input'!AX481)</f>
        <v/>
      </c>
      <c r="AQ473" t="str">
        <f>IF(ISBLANK('Measure and Project Input'!AY481),"",'Measure and Project Input'!AY481)</f>
        <v/>
      </c>
      <c r="AR473" t="str">
        <f>IF(ISBLANK('Measure and Project Input'!AZ481),"",'Measure and Project Input'!AZ481)</f>
        <v/>
      </c>
      <c r="AS473" t="str">
        <f>IF(ISBLANK('Measure and Project Input'!BA481),"",'Measure and Project Input'!BA481)</f>
        <v/>
      </c>
      <c r="AT473" t="str">
        <f>IF(ISBLANK('Measure and Project Input'!BB481),"",'Measure and Project Input'!BB481)</f>
        <v/>
      </c>
      <c r="AU473" t="str">
        <f>IF(ISBLANK('Measure and Project Input'!BC481),"",'Measure and Project Input'!BC481)</f>
        <v/>
      </c>
      <c r="AV473" t="str">
        <f>IF(ISBLANK('Measure and Project Input'!BD481),"",'Measure and Project Input'!BD481)</f>
        <v/>
      </c>
    </row>
    <row r="474" spans="1:48" x14ac:dyDescent="0.2">
      <c r="A474" t="str">
        <f>IF(ISBLANK('Measure and Project Input'!W482),"",'Measure and Project Input'!W482)</f>
        <v/>
      </c>
      <c r="B474" t="str">
        <f ca="1">IF(ISBLANK('Measure and Project Input'!X482),IF(ISBLANK('Measure and Project Input'!BY482),"",'Measure and Project Input'!BY482),'Measure and Project Input'!X482)</f>
        <v/>
      </c>
      <c r="C474" t="str">
        <f>IF(ISBLANK('Measure and Project Input'!Y482),"",'Measure and Project Input'!Y482)</f>
        <v/>
      </c>
      <c r="D474" t="str">
        <f>IF(ISBLANK('Measure and Project Input'!Z482),"",'Measure and Project Input'!Z482)</f>
        <v/>
      </c>
      <c r="E474" t="str">
        <f>IF(ISBLANK('Measure and Project Input'!AA482),"",'Measure and Project Input'!AA482)</f>
        <v/>
      </c>
      <c r="F474" t="str">
        <f>IF(ISBLANK('Measure and Project Input'!AB482),"",'Measure and Project Input'!AB482)</f>
        <v/>
      </c>
      <c r="G474" t="str">
        <f>IF(ISBLANK('Measure and Project Input'!AC482),"",'Measure and Project Input'!AC482)</f>
        <v/>
      </c>
      <c r="H474" t="str">
        <f>IF(ISBLANK('Measure and Project Input'!AD482),"",'Measure and Project Input'!AD482)</f>
        <v/>
      </c>
      <c r="I474" t="str">
        <f>IF(ISBLANK('Measure and Project Input'!AE482),"",'Measure and Project Input'!AE482)</f>
        <v/>
      </c>
      <c r="J474" t="str">
        <f>IF(ISBLANK('Measure and Project Input'!AF482),"",'Measure and Project Input'!AF482)</f>
        <v/>
      </c>
      <c r="K474" t="str">
        <f ca="1">IF(ISBLANK('Measure and Project Input'!BE482),"",'Measure and Project Input'!BE482)</f>
        <v/>
      </c>
      <c r="T474" t="str">
        <f>IF(ISBLANK('Measure and Project Input'!BH482),"",'Measure and Project Input'!BH482)</f>
        <v/>
      </c>
      <c r="U474" t="str">
        <f>IF(ISBLANK('Measure and Project Input'!BI482),"",'Measure and Project Input'!BI482)</f>
        <v/>
      </c>
      <c r="V474" t="str">
        <f>IF(ISBLANK('Measure and Project Input'!BJ482),"",'Measure and Project Input'!BJ482)</f>
        <v/>
      </c>
      <c r="W474" t="str">
        <f>IF(ISBLANK('Measure and Project Input'!BK482),"",'Measure and Project Input'!BK482)</f>
        <v/>
      </c>
      <c r="X474" t="str">
        <f>IF(ISBLANK('Measure and Project Input'!BL482),"",'Measure and Project Input'!BL482)</f>
        <v/>
      </c>
      <c r="Y474" t="str">
        <f>IF(ISBLANK('Measure and Project Input'!BM482),"",'Measure and Project Input'!BM482)</f>
        <v/>
      </c>
      <c r="Z474" t="str">
        <f>IF(ISBLANK('Measure and Project Input'!BN482),"",'Measure and Project Input'!BN482)</f>
        <v/>
      </c>
      <c r="AA474" t="str">
        <f>IF(ISBLANK('Measure and Project Input'!BO482),"",'Measure and Project Input'!BO482)</f>
        <v/>
      </c>
      <c r="AC474" t="str">
        <f>IF(ISBLANK('Measure and Project Input'!P482),"",'Measure and Project Input'!P482)</f>
        <v/>
      </c>
      <c r="AD474" t="str">
        <f>IF(ISBLANK('Measure and Project Input'!AG482),"",'Measure and Project Input'!AG482)</f>
        <v/>
      </c>
      <c r="AE474" t="str">
        <f>IF(ISBLANK('Measure and Project Input'!AH482),"",'Measure and Project Input'!AH482)</f>
        <v/>
      </c>
      <c r="AF474" t="str">
        <f>IF(ISBLANK('Measure and Project Input'!AN482),"",'Measure and Project Input'!AN482)</f>
        <v/>
      </c>
      <c r="AG474" t="str">
        <f>IF(ISBLANK('Measure and Project Input'!AO482),"",'Measure and Project Input'!AO482)</f>
        <v/>
      </c>
      <c r="AH474" t="str">
        <f>IF(ISBLANK('Measure and Project Input'!AP482),"",'Measure and Project Input'!AP482)</f>
        <v/>
      </c>
      <c r="AI474" t="str">
        <f>IF(ISBLANK('Measure and Project Input'!AQ482),"",'Measure and Project Input'!AQ482)</f>
        <v/>
      </c>
      <c r="AJ474" t="str">
        <f>IF(ISBLANK('Measure and Project Input'!AR482),"",'Measure and Project Input'!AR482)</f>
        <v/>
      </c>
      <c r="AK474" t="str">
        <f>IF(ISBLANK('Measure and Project Input'!AS482),"",'Measure and Project Input'!AS482)</f>
        <v/>
      </c>
      <c r="AL474" t="str">
        <f>IF(ISBLANK('Measure and Project Input'!AT482),"",'Measure and Project Input'!AT482)</f>
        <v/>
      </c>
      <c r="AM474" t="str">
        <f>IF(ISBLANK('Measure and Project Input'!AU482),"",'Measure and Project Input'!AU482)</f>
        <v/>
      </c>
      <c r="AN474" t="str">
        <f>IF(ISBLANK('Measure and Project Input'!AV482),"",'Measure and Project Input'!AV482)</f>
        <v/>
      </c>
      <c r="AO474" t="str">
        <f>IF(ISBLANK('Measure and Project Input'!AW482),"",'Measure and Project Input'!AW482)</f>
        <v/>
      </c>
      <c r="AP474" t="str">
        <f>IF(ISBLANK('Measure and Project Input'!AX482),"",'Measure and Project Input'!AX482)</f>
        <v/>
      </c>
      <c r="AQ474" t="str">
        <f>IF(ISBLANK('Measure and Project Input'!AY482),"",'Measure and Project Input'!AY482)</f>
        <v/>
      </c>
      <c r="AR474" t="str">
        <f>IF(ISBLANK('Measure and Project Input'!AZ482),"",'Measure and Project Input'!AZ482)</f>
        <v/>
      </c>
      <c r="AS474" t="str">
        <f>IF(ISBLANK('Measure and Project Input'!BA482),"",'Measure and Project Input'!BA482)</f>
        <v/>
      </c>
      <c r="AT474" t="str">
        <f>IF(ISBLANK('Measure and Project Input'!BB482),"",'Measure and Project Input'!BB482)</f>
        <v/>
      </c>
      <c r="AU474" t="str">
        <f>IF(ISBLANK('Measure and Project Input'!BC482),"",'Measure and Project Input'!BC482)</f>
        <v/>
      </c>
      <c r="AV474" t="str">
        <f>IF(ISBLANK('Measure and Project Input'!BD482),"",'Measure and Project Input'!BD482)</f>
        <v/>
      </c>
    </row>
    <row r="475" spans="1:48" x14ac:dyDescent="0.2">
      <c r="A475" t="str">
        <f>IF(ISBLANK('Measure and Project Input'!W483),"",'Measure and Project Input'!W483)</f>
        <v/>
      </c>
      <c r="B475" t="str">
        <f ca="1">IF(ISBLANK('Measure and Project Input'!X483),IF(ISBLANK('Measure and Project Input'!BY483),"",'Measure and Project Input'!BY483),'Measure and Project Input'!X483)</f>
        <v/>
      </c>
      <c r="C475" t="str">
        <f>IF(ISBLANK('Measure and Project Input'!Y483),"",'Measure and Project Input'!Y483)</f>
        <v/>
      </c>
      <c r="D475" t="str">
        <f>IF(ISBLANK('Measure and Project Input'!Z483),"",'Measure and Project Input'!Z483)</f>
        <v/>
      </c>
      <c r="E475" t="str">
        <f>IF(ISBLANK('Measure and Project Input'!AA483),"",'Measure and Project Input'!AA483)</f>
        <v/>
      </c>
      <c r="F475" t="str">
        <f>IF(ISBLANK('Measure and Project Input'!AB483),"",'Measure and Project Input'!AB483)</f>
        <v/>
      </c>
      <c r="G475" t="str">
        <f>IF(ISBLANK('Measure and Project Input'!AC483),"",'Measure and Project Input'!AC483)</f>
        <v/>
      </c>
      <c r="H475" t="str">
        <f>IF(ISBLANK('Measure and Project Input'!AD483),"",'Measure and Project Input'!AD483)</f>
        <v/>
      </c>
      <c r="I475" t="str">
        <f>IF(ISBLANK('Measure and Project Input'!AE483),"",'Measure and Project Input'!AE483)</f>
        <v/>
      </c>
      <c r="J475" t="str">
        <f>IF(ISBLANK('Measure and Project Input'!AF483),"",'Measure and Project Input'!AF483)</f>
        <v/>
      </c>
      <c r="K475" t="str">
        <f ca="1">IF(ISBLANK('Measure and Project Input'!BE483),"",'Measure and Project Input'!BE483)</f>
        <v/>
      </c>
      <c r="T475" t="str">
        <f>IF(ISBLANK('Measure and Project Input'!BH483),"",'Measure and Project Input'!BH483)</f>
        <v/>
      </c>
      <c r="U475" t="str">
        <f>IF(ISBLANK('Measure and Project Input'!BI483),"",'Measure and Project Input'!BI483)</f>
        <v/>
      </c>
      <c r="V475" t="str">
        <f>IF(ISBLANK('Measure and Project Input'!BJ483),"",'Measure and Project Input'!BJ483)</f>
        <v/>
      </c>
      <c r="W475" t="str">
        <f>IF(ISBLANK('Measure and Project Input'!BK483),"",'Measure and Project Input'!BK483)</f>
        <v/>
      </c>
      <c r="X475" t="str">
        <f>IF(ISBLANK('Measure and Project Input'!BL483),"",'Measure and Project Input'!BL483)</f>
        <v/>
      </c>
      <c r="Y475" t="str">
        <f>IF(ISBLANK('Measure and Project Input'!BM483),"",'Measure and Project Input'!BM483)</f>
        <v/>
      </c>
      <c r="Z475" t="str">
        <f>IF(ISBLANK('Measure and Project Input'!BN483),"",'Measure and Project Input'!BN483)</f>
        <v/>
      </c>
      <c r="AA475" t="str">
        <f>IF(ISBLANK('Measure and Project Input'!BO483),"",'Measure and Project Input'!BO483)</f>
        <v/>
      </c>
      <c r="AC475" t="str">
        <f>IF(ISBLANK('Measure and Project Input'!P483),"",'Measure and Project Input'!P483)</f>
        <v/>
      </c>
      <c r="AD475" t="str">
        <f>IF(ISBLANK('Measure and Project Input'!AG483),"",'Measure and Project Input'!AG483)</f>
        <v/>
      </c>
      <c r="AE475" t="str">
        <f>IF(ISBLANK('Measure and Project Input'!AH483),"",'Measure and Project Input'!AH483)</f>
        <v/>
      </c>
      <c r="AF475" t="str">
        <f>IF(ISBLANK('Measure and Project Input'!AN483),"",'Measure and Project Input'!AN483)</f>
        <v/>
      </c>
      <c r="AG475" t="str">
        <f>IF(ISBLANK('Measure and Project Input'!AO483),"",'Measure and Project Input'!AO483)</f>
        <v/>
      </c>
      <c r="AH475" t="str">
        <f>IF(ISBLANK('Measure and Project Input'!AP483),"",'Measure and Project Input'!AP483)</f>
        <v/>
      </c>
      <c r="AI475" t="str">
        <f>IF(ISBLANK('Measure and Project Input'!AQ483),"",'Measure and Project Input'!AQ483)</f>
        <v/>
      </c>
      <c r="AJ475" t="str">
        <f>IF(ISBLANK('Measure and Project Input'!AR483),"",'Measure and Project Input'!AR483)</f>
        <v/>
      </c>
      <c r="AK475" t="str">
        <f>IF(ISBLANK('Measure and Project Input'!AS483),"",'Measure and Project Input'!AS483)</f>
        <v/>
      </c>
      <c r="AL475" t="str">
        <f>IF(ISBLANK('Measure and Project Input'!AT483),"",'Measure and Project Input'!AT483)</f>
        <v/>
      </c>
      <c r="AM475" t="str">
        <f>IF(ISBLANK('Measure and Project Input'!AU483),"",'Measure and Project Input'!AU483)</f>
        <v/>
      </c>
      <c r="AN475" t="str">
        <f>IF(ISBLANK('Measure and Project Input'!AV483),"",'Measure and Project Input'!AV483)</f>
        <v/>
      </c>
      <c r="AO475" t="str">
        <f>IF(ISBLANK('Measure and Project Input'!AW483),"",'Measure and Project Input'!AW483)</f>
        <v/>
      </c>
      <c r="AP475" t="str">
        <f>IF(ISBLANK('Measure and Project Input'!AX483),"",'Measure and Project Input'!AX483)</f>
        <v/>
      </c>
      <c r="AQ475" t="str">
        <f>IF(ISBLANK('Measure and Project Input'!AY483),"",'Measure and Project Input'!AY483)</f>
        <v/>
      </c>
      <c r="AR475" t="str">
        <f>IF(ISBLANK('Measure and Project Input'!AZ483),"",'Measure and Project Input'!AZ483)</f>
        <v/>
      </c>
      <c r="AS475" t="str">
        <f>IF(ISBLANK('Measure and Project Input'!BA483),"",'Measure and Project Input'!BA483)</f>
        <v/>
      </c>
      <c r="AT475" t="str">
        <f>IF(ISBLANK('Measure and Project Input'!BB483),"",'Measure and Project Input'!BB483)</f>
        <v/>
      </c>
      <c r="AU475" t="str">
        <f>IF(ISBLANK('Measure and Project Input'!BC483),"",'Measure and Project Input'!BC483)</f>
        <v/>
      </c>
      <c r="AV475" t="str">
        <f>IF(ISBLANK('Measure and Project Input'!BD483),"",'Measure and Project Input'!BD483)</f>
        <v/>
      </c>
    </row>
    <row r="476" spans="1:48" x14ac:dyDescent="0.2">
      <c r="A476" t="str">
        <f>IF(ISBLANK('Measure and Project Input'!W484),"",'Measure and Project Input'!W484)</f>
        <v/>
      </c>
      <c r="B476" t="str">
        <f ca="1">IF(ISBLANK('Measure and Project Input'!X484),IF(ISBLANK('Measure and Project Input'!BY484),"",'Measure and Project Input'!BY484),'Measure and Project Input'!X484)</f>
        <v/>
      </c>
      <c r="C476" t="str">
        <f>IF(ISBLANK('Measure and Project Input'!Y484),"",'Measure and Project Input'!Y484)</f>
        <v/>
      </c>
      <c r="D476" t="str">
        <f>IF(ISBLANK('Measure and Project Input'!Z484),"",'Measure and Project Input'!Z484)</f>
        <v/>
      </c>
      <c r="E476" t="str">
        <f>IF(ISBLANK('Measure and Project Input'!AA484),"",'Measure and Project Input'!AA484)</f>
        <v/>
      </c>
      <c r="F476" t="str">
        <f>IF(ISBLANK('Measure and Project Input'!AB484),"",'Measure and Project Input'!AB484)</f>
        <v/>
      </c>
      <c r="G476" t="str">
        <f>IF(ISBLANK('Measure and Project Input'!AC484),"",'Measure and Project Input'!AC484)</f>
        <v/>
      </c>
      <c r="H476" t="str">
        <f>IF(ISBLANK('Measure and Project Input'!AD484),"",'Measure and Project Input'!AD484)</f>
        <v/>
      </c>
      <c r="I476" t="str">
        <f>IF(ISBLANK('Measure and Project Input'!AE484),"",'Measure and Project Input'!AE484)</f>
        <v/>
      </c>
      <c r="J476" t="str">
        <f>IF(ISBLANK('Measure and Project Input'!AF484),"",'Measure and Project Input'!AF484)</f>
        <v/>
      </c>
      <c r="K476" t="str">
        <f ca="1">IF(ISBLANK('Measure and Project Input'!BE484),"",'Measure and Project Input'!BE484)</f>
        <v/>
      </c>
      <c r="T476" t="str">
        <f>IF(ISBLANK('Measure and Project Input'!BH484),"",'Measure and Project Input'!BH484)</f>
        <v/>
      </c>
      <c r="U476" t="str">
        <f>IF(ISBLANK('Measure and Project Input'!BI484),"",'Measure and Project Input'!BI484)</f>
        <v/>
      </c>
      <c r="V476" t="str">
        <f>IF(ISBLANK('Measure and Project Input'!BJ484),"",'Measure and Project Input'!BJ484)</f>
        <v/>
      </c>
      <c r="W476" t="str">
        <f>IF(ISBLANK('Measure and Project Input'!BK484),"",'Measure and Project Input'!BK484)</f>
        <v/>
      </c>
      <c r="X476" t="str">
        <f>IF(ISBLANK('Measure and Project Input'!BL484),"",'Measure and Project Input'!BL484)</f>
        <v/>
      </c>
      <c r="Y476" t="str">
        <f>IF(ISBLANK('Measure and Project Input'!BM484),"",'Measure and Project Input'!BM484)</f>
        <v/>
      </c>
      <c r="Z476" t="str">
        <f>IF(ISBLANK('Measure and Project Input'!BN484),"",'Measure and Project Input'!BN484)</f>
        <v/>
      </c>
      <c r="AA476" t="str">
        <f>IF(ISBLANK('Measure and Project Input'!BO484),"",'Measure and Project Input'!BO484)</f>
        <v/>
      </c>
      <c r="AC476" t="str">
        <f>IF(ISBLANK('Measure and Project Input'!P484),"",'Measure and Project Input'!P484)</f>
        <v/>
      </c>
      <c r="AD476" t="str">
        <f>IF(ISBLANK('Measure and Project Input'!AG484),"",'Measure and Project Input'!AG484)</f>
        <v/>
      </c>
      <c r="AE476" t="str">
        <f>IF(ISBLANK('Measure and Project Input'!AH484),"",'Measure and Project Input'!AH484)</f>
        <v/>
      </c>
      <c r="AF476" t="str">
        <f>IF(ISBLANK('Measure and Project Input'!AN484),"",'Measure and Project Input'!AN484)</f>
        <v/>
      </c>
      <c r="AG476" t="str">
        <f>IF(ISBLANK('Measure and Project Input'!AO484),"",'Measure and Project Input'!AO484)</f>
        <v/>
      </c>
      <c r="AH476" t="str">
        <f>IF(ISBLANK('Measure and Project Input'!AP484),"",'Measure and Project Input'!AP484)</f>
        <v/>
      </c>
      <c r="AI476" t="str">
        <f>IF(ISBLANK('Measure and Project Input'!AQ484),"",'Measure and Project Input'!AQ484)</f>
        <v/>
      </c>
      <c r="AJ476" t="str">
        <f>IF(ISBLANK('Measure and Project Input'!AR484),"",'Measure and Project Input'!AR484)</f>
        <v/>
      </c>
      <c r="AK476" t="str">
        <f>IF(ISBLANK('Measure and Project Input'!AS484),"",'Measure and Project Input'!AS484)</f>
        <v/>
      </c>
      <c r="AL476" t="str">
        <f>IF(ISBLANK('Measure and Project Input'!AT484),"",'Measure and Project Input'!AT484)</f>
        <v/>
      </c>
      <c r="AM476" t="str">
        <f>IF(ISBLANK('Measure and Project Input'!AU484),"",'Measure and Project Input'!AU484)</f>
        <v/>
      </c>
      <c r="AN476" t="str">
        <f>IF(ISBLANK('Measure and Project Input'!AV484),"",'Measure and Project Input'!AV484)</f>
        <v/>
      </c>
      <c r="AO476" t="str">
        <f>IF(ISBLANK('Measure and Project Input'!AW484),"",'Measure and Project Input'!AW484)</f>
        <v/>
      </c>
      <c r="AP476" t="str">
        <f>IF(ISBLANK('Measure and Project Input'!AX484),"",'Measure and Project Input'!AX484)</f>
        <v/>
      </c>
      <c r="AQ476" t="str">
        <f>IF(ISBLANK('Measure and Project Input'!AY484),"",'Measure and Project Input'!AY484)</f>
        <v/>
      </c>
      <c r="AR476" t="str">
        <f>IF(ISBLANK('Measure and Project Input'!AZ484),"",'Measure and Project Input'!AZ484)</f>
        <v/>
      </c>
      <c r="AS476" t="str">
        <f>IF(ISBLANK('Measure and Project Input'!BA484),"",'Measure and Project Input'!BA484)</f>
        <v/>
      </c>
      <c r="AT476" t="str">
        <f>IF(ISBLANK('Measure and Project Input'!BB484),"",'Measure and Project Input'!BB484)</f>
        <v/>
      </c>
      <c r="AU476" t="str">
        <f>IF(ISBLANK('Measure and Project Input'!BC484),"",'Measure and Project Input'!BC484)</f>
        <v/>
      </c>
      <c r="AV476" t="str">
        <f>IF(ISBLANK('Measure and Project Input'!BD484),"",'Measure and Project Input'!BD484)</f>
        <v/>
      </c>
    </row>
    <row r="477" spans="1:48" x14ac:dyDescent="0.2">
      <c r="A477" t="str">
        <f>IF(ISBLANK('Measure and Project Input'!W485),"",'Measure and Project Input'!W485)</f>
        <v/>
      </c>
      <c r="B477" t="str">
        <f ca="1">IF(ISBLANK('Measure and Project Input'!X485),IF(ISBLANK('Measure and Project Input'!BY485),"",'Measure and Project Input'!BY485),'Measure and Project Input'!X485)</f>
        <v/>
      </c>
      <c r="C477" t="str">
        <f>IF(ISBLANK('Measure and Project Input'!Y485),"",'Measure and Project Input'!Y485)</f>
        <v/>
      </c>
      <c r="D477" t="str">
        <f>IF(ISBLANK('Measure and Project Input'!Z485),"",'Measure and Project Input'!Z485)</f>
        <v/>
      </c>
      <c r="E477" t="str">
        <f>IF(ISBLANK('Measure and Project Input'!AA485),"",'Measure and Project Input'!AA485)</f>
        <v/>
      </c>
      <c r="F477" t="str">
        <f>IF(ISBLANK('Measure and Project Input'!AB485),"",'Measure and Project Input'!AB485)</f>
        <v/>
      </c>
      <c r="G477" t="str">
        <f>IF(ISBLANK('Measure and Project Input'!AC485),"",'Measure and Project Input'!AC485)</f>
        <v/>
      </c>
      <c r="H477" t="str">
        <f>IF(ISBLANK('Measure and Project Input'!AD485),"",'Measure and Project Input'!AD485)</f>
        <v/>
      </c>
      <c r="I477" t="str">
        <f>IF(ISBLANK('Measure and Project Input'!AE485),"",'Measure and Project Input'!AE485)</f>
        <v/>
      </c>
      <c r="J477" t="str">
        <f>IF(ISBLANK('Measure and Project Input'!AF485),"",'Measure and Project Input'!AF485)</f>
        <v/>
      </c>
      <c r="K477" t="str">
        <f ca="1">IF(ISBLANK('Measure and Project Input'!BE485),"",'Measure and Project Input'!BE485)</f>
        <v/>
      </c>
      <c r="T477" t="str">
        <f>IF(ISBLANK('Measure and Project Input'!BH485),"",'Measure and Project Input'!BH485)</f>
        <v/>
      </c>
      <c r="U477" t="str">
        <f>IF(ISBLANK('Measure and Project Input'!BI485),"",'Measure and Project Input'!BI485)</f>
        <v/>
      </c>
      <c r="V477" t="str">
        <f>IF(ISBLANK('Measure and Project Input'!BJ485),"",'Measure and Project Input'!BJ485)</f>
        <v/>
      </c>
      <c r="W477" t="str">
        <f>IF(ISBLANK('Measure and Project Input'!BK485),"",'Measure and Project Input'!BK485)</f>
        <v/>
      </c>
      <c r="X477" t="str">
        <f>IF(ISBLANK('Measure and Project Input'!BL485),"",'Measure and Project Input'!BL485)</f>
        <v/>
      </c>
      <c r="Y477" t="str">
        <f>IF(ISBLANK('Measure and Project Input'!BM485),"",'Measure and Project Input'!BM485)</f>
        <v/>
      </c>
      <c r="Z477" t="str">
        <f>IF(ISBLANK('Measure and Project Input'!BN485),"",'Measure and Project Input'!BN485)</f>
        <v/>
      </c>
      <c r="AA477" t="str">
        <f>IF(ISBLANK('Measure and Project Input'!BO485),"",'Measure and Project Input'!BO485)</f>
        <v/>
      </c>
      <c r="AC477" t="str">
        <f>IF(ISBLANK('Measure and Project Input'!P485),"",'Measure and Project Input'!P485)</f>
        <v/>
      </c>
      <c r="AD477" t="str">
        <f>IF(ISBLANK('Measure and Project Input'!AG485),"",'Measure and Project Input'!AG485)</f>
        <v/>
      </c>
      <c r="AE477" t="str">
        <f>IF(ISBLANK('Measure and Project Input'!AH485),"",'Measure and Project Input'!AH485)</f>
        <v/>
      </c>
      <c r="AF477" t="str">
        <f>IF(ISBLANK('Measure and Project Input'!AN485),"",'Measure and Project Input'!AN485)</f>
        <v/>
      </c>
      <c r="AG477" t="str">
        <f>IF(ISBLANK('Measure and Project Input'!AO485),"",'Measure and Project Input'!AO485)</f>
        <v/>
      </c>
      <c r="AH477" t="str">
        <f>IF(ISBLANK('Measure and Project Input'!AP485),"",'Measure and Project Input'!AP485)</f>
        <v/>
      </c>
      <c r="AI477" t="str">
        <f>IF(ISBLANK('Measure and Project Input'!AQ485),"",'Measure and Project Input'!AQ485)</f>
        <v/>
      </c>
      <c r="AJ477" t="str">
        <f>IF(ISBLANK('Measure and Project Input'!AR485),"",'Measure and Project Input'!AR485)</f>
        <v/>
      </c>
      <c r="AK477" t="str">
        <f>IF(ISBLANK('Measure and Project Input'!AS485),"",'Measure and Project Input'!AS485)</f>
        <v/>
      </c>
      <c r="AL477" t="str">
        <f>IF(ISBLANK('Measure and Project Input'!AT485),"",'Measure and Project Input'!AT485)</f>
        <v/>
      </c>
      <c r="AM477" t="str">
        <f>IF(ISBLANK('Measure and Project Input'!AU485),"",'Measure and Project Input'!AU485)</f>
        <v/>
      </c>
      <c r="AN477" t="str">
        <f>IF(ISBLANK('Measure and Project Input'!AV485),"",'Measure and Project Input'!AV485)</f>
        <v/>
      </c>
      <c r="AO477" t="str">
        <f>IF(ISBLANK('Measure and Project Input'!AW485),"",'Measure and Project Input'!AW485)</f>
        <v/>
      </c>
      <c r="AP477" t="str">
        <f>IF(ISBLANK('Measure and Project Input'!AX485),"",'Measure and Project Input'!AX485)</f>
        <v/>
      </c>
      <c r="AQ477" t="str">
        <f>IF(ISBLANK('Measure and Project Input'!AY485),"",'Measure and Project Input'!AY485)</f>
        <v/>
      </c>
      <c r="AR477" t="str">
        <f>IF(ISBLANK('Measure and Project Input'!AZ485),"",'Measure and Project Input'!AZ485)</f>
        <v/>
      </c>
      <c r="AS477" t="str">
        <f>IF(ISBLANK('Measure and Project Input'!BA485),"",'Measure and Project Input'!BA485)</f>
        <v/>
      </c>
      <c r="AT477" t="str">
        <f>IF(ISBLANK('Measure and Project Input'!BB485),"",'Measure and Project Input'!BB485)</f>
        <v/>
      </c>
      <c r="AU477" t="str">
        <f>IF(ISBLANK('Measure and Project Input'!BC485),"",'Measure and Project Input'!BC485)</f>
        <v/>
      </c>
      <c r="AV477" t="str">
        <f>IF(ISBLANK('Measure and Project Input'!BD485),"",'Measure and Project Input'!BD485)</f>
        <v/>
      </c>
    </row>
    <row r="478" spans="1:48" x14ac:dyDescent="0.2">
      <c r="A478" t="str">
        <f>IF(ISBLANK('Measure and Project Input'!W486),"",'Measure and Project Input'!W486)</f>
        <v/>
      </c>
      <c r="B478" t="str">
        <f ca="1">IF(ISBLANK('Measure and Project Input'!X486),IF(ISBLANK('Measure and Project Input'!BY486),"",'Measure and Project Input'!BY486),'Measure and Project Input'!X486)</f>
        <v/>
      </c>
      <c r="C478" t="str">
        <f>IF(ISBLANK('Measure and Project Input'!Y486),"",'Measure and Project Input'!Y486)</f>
        <v/>
      </c>
      <c r="D478" t="str">
        <f>IF(ISBLANK('Measure and Project Input'!Z486),"",'Measure and Project Input'!Z486)</f>
        <v/>
      </c>
      <c r="E478" t="str">
        <f>IF(ISBLANK('Measure and Project Input'!AA486),"",'Measure and Project Input'!AA486)</f>
        <v/>
      </c>
      <c r="F478" t="str">
        <f>IF(ISBLANK('Measure and Project Input'!AB486),"",'Measure and Project Input'!AB486)</f>
        <v/>
      </c>
      <c r="G478" t="str">
        <f>IF(ISBLANK('Measure and Project Input'!AC486),"",'Measure and Project Input'!AC486)</f>
        <v/>
      </c>
      <c r="H478" t="str">
        <f>IF(ISBLANK('Measure and Project Input'!AD486),"",'Measure and Project Input'!AD486)</f>
        <v/>
      </c>
      <c r="I478" t="str">
        <f>IF(ISBLANK('Measure and Project Input'!AE486),"",'Measure and Project Input'!AE486)</f>
        <v/>
      </c>
      <c r="J478" t="str">
        <f>IF(ISBLANK('Measure and Project Input'!AF486),"",'Measure and Project Input'!AF486)</f>
        <v/>
      </c>
      <c r="K478" t="str">
        <f ca="1">IF(ISBLANK('Measure and Project Input'!BE486),"",'Measure and Project Input'!BE486)</f>
        <v/>
      </c>
      <c r="T478" t="str">
        <f>IF(ISBLANK('Measure and Project Input'!BH486),"",'Measure and Project Input'!BH486)</f>
        <v/>
      </c>
      <c r="U478" t="str">
        <f>IF(ISBLANK('Measure and Project Input'!BI486),"",'Measure and Project Input'!BI486)</f>
        <v/>
      </c>
      <c r="V478" t="str">
        <f>IF(ISBLANK('Measure and Project Input'!BJ486),"",'Measure and Project Input'!BJ486)</f>
        <v/>
      </c>
      <c r="W478" t="str">
        <f>IF(ISBLANK('Measure and Project Input'!BK486),"",'Measure and Project Input'!BK486)</f>
        <v/>
      </c>
      <c r="X478" t="str">
        <f>IF(ISBLANK('Measure and Project Input'!BL486),"",'Measure and Project Input'!BL486)</f>
        <v/>
      </c>
      <c r="Y478" t="str">
        <f>IF(ISBLANK('Measure and Project Input'!BM486),"",'Measure and Project Input'!BM486)</f>
        <v/>
      </c>
      <c r="Z478" t="str">
        <f>IF(ISBLANK('Measure and Project Input'!BN486),"",'Measure and Project Input'!BN486)</f>
        <v/>
      </c>
      <c r="AA478" t="str">
        <f>IF(ISBLANK('Measure and Project Input'!BO486),"",'Measure and Project Input'!BO486)</f>
        <v/>
      </c>
      <c r="AC478" t="str">
        <f>IF(ISBLANK('Measure and Project Input'!P486),"",'Measure and Project Input'!P486)</f>
        <v/>
      </c>
      <c r="AD478" t="str">
        <f>IF(ISBLANK('Measure and Project Input'!AG486),"",'Measure and Project Input'!AG486)</f>
        <v/>
      </c>
      <c r="AE478" t="str">
        <f>IF(ISBLANK('Measure and Project Input'!AH486),"",'Measure and Project Input'!AH486)</f>
        <v/>
      </c>
      <c r="AF478" t="str">
        <f>IF(ISBLANK('Measure and Project Input'!AN486),"",'Measure and Project Input'!AN486)</f>
        <v/>
      </c>
      <c r="AG478" t="str">
        <f>IF(ISBLANK('Measure and Project Input'!AO486),"",'Measure and Project Input'!AO486)</f>
        <v/>
      </c>
      <c r="AH478" t="str">
        <f>IF(ISBLANK('Measure and Project Input'!AP486),"",'Measure and Project Input'!AP486)</f>
        <v/>
      </c>
      <c r="AI478" t="str">
        <f>IF(ISBLANK('Measure and Project Input'!AQ486),"",'Measure and Project Input'!AQ486)</f>
        <v/>
      </c>
      <c r="AJ478" t="str">
        <f>IF(ISBLANK('Measure and Project Input'!AR486),"",'Measure and Project Input'!AR486)</f>
        <v/>
      </c>
      <c r="AK478" t="str">
        <f>IF(ISBLANK('Measure and Project Input'!AS486),"",'Measure and Project Input'!AS486)</f>
        <v/>
      </c>
      <c r="AL478" t="str">
        <f>IF(ISBLANK('Measure and Project Input'!AT486),"",'Measure and Project Input'!AT486)</f>
        <v/>
      </c>
      <c r="AM478" t="str">
        <f>IF(ISBLANK('Measure and Project Input'!AU486),"",'Measure and Project Input'!AU486)</f>
        <v/>
      </c>
      <c r="AN478" t="str">
        <f>IF(ISBLANK('Measure and Project Input'!AV486),"",'Measure and Project Input'!AV486)</f>
        <v/>
      </c>
      <c r="AO478" t="str">
        <f>IF(ISBLANK('Measure and Project Input'!AW486),"",'Measure and Project Input'!AW486)</f>
        <v/>
      </c>
      <c r="AP478" t="str">
        <f>IF(ISBLANK('Measure and Project Input'!AX486),"",'Measure and Project Input'!AX486)</f>
        <v/>
      </c>
      <c r="AQ478" t="str">
        <f>IF(ISBLANK('Measure and Project Input'!AY486),"",'Measure and Project Input'!AY486)</f>
        <v/>
      </c>
      <c r="AR478" t="str">
        <f>IF(ISBLANK('Measure and Project Input'!AZ486),"",'Measure and Project Input'!AZ486)</f>
        <v/>
      </c>
      <c r="AS478" t="str">
        <f>IF(ISBLANK('Measure and Project Input'!BA486),"",'Measure and Project Input'!BA486)</f>
        <v/>
      </c>
      <c r="AT478" t="str">
        <f>IF(ISBLANK('Measure and Project Input'!BB486),"",'Measure and Project Input'!BB486)</f>
        <v/>
      </c>
      <c r="AU478" t="str">
        <f>IF(ISBLANK('Measure and Project Input'!BC486),"",'Measure and Project Input'!BC486)</f>
        <v/>
      </c>
      <c r="AV478" t="str">
        <f>IF(ISBLANK('Measure and Project Input'!BD486),"",'Measure and Project Input'!BD486)</f>
        <v/>
      </c>
    </row>
    <row r="479" spans="1:48" x14ac:dyDescent="0.2">
      <c r="A479" t="str">
        <f>IF(ISBLANK('Measure and Project Input'!W487),"",'Measure and Project Input'!W487)</f>
        <v/>
      </c>
      <c r="B479" t="str">
        <f ca="1">IF(ISBLANK('Measure and Project Input'!X487),IF(ISBLANK('Measure and Project Input'!BY487),"",'Measure and Project Input'!BY487),'Measure and Project Input'!X487)</f>
        <v/>
      </c>
      <c r="C479" t="str">
        <f>IF(ISBLANK('Measure and Project Input'!Y487),"",'Measure and Project Input'!Y487)</f>
        <v/>
      </c>
      <c r="D479" t="str">
        <f>IF(ISBLANK('Measure and Project Input'!Z487),"",'Measure and Project Input'!Z487)</f>
        <v/>
      </c>
      <c r="E479" t="str">
        <f>IF(ISBLANK('Measure and Project Input'!AA487),"",'Measure and Project Input'!AA487)</f>
        <v/>
      </c>
      <c r="F479" t="str">
        <f>IF(ISBLANK('Measure and Project Input'!AB487),"",'Measure and Project Input'!AB487)</f>
        <v/>
      </c>
      <c r="G479" t="str">
        <f>IF(ISBLANK('Measure and Project Input'!AC487),"",'Measure and Project Input'!AC487)</f>
        <v/>
      </c>
      <c r="H479" t="str">
        <f>IF(ISBLANK('Measure and Project Input'!AD487),"",'Measure and Project Input'!AD487)</f>
        <v/>
      </c>
      <c r="I479" t="str">
        <f>IF(ISBLANK('Measure and Project Input'!AE487),"",'Measure and Project Input'!AE487)</f>
        <v/>
      </c>
      <c r="J479" t="str">
        <f>IF(ISBLANK('Measure and Project Input'!AF487),"",'Measure and Project Input'!AF487)</f>
        <v/>
      </c>
      <c r="K479" t="str">
        <f ca="1">IF(ISBLANK('Measure and Project Input'!BE487),"",'Measure and Project Input'!BE487)</f>
        <v/>
      </c>
      <c r="T479" t="str">
        <f>IF(ISBLANK('Measure and Project Input'!BH487),"",'Measure and Project Input'!BH487)</f>
        <v/>
      </c>
      <c r="U479" t="str">
        <f>IF(ISBLANK('Measure and Project Input'!BI487),"",'Measure and Project Input'!BI487)</f>
        <v/>
      </c>
      <c r="V479" t="str">
        <f>IF(ISBLANK('Measure and Project Input'!BJ487),"",'Measure and Project Input'!BJ487)</f>
        <v/>
      </c>
      <c r="W479" t="str">
        <f>IF(ISBLANK('Measure and Project Input'!BK487),"",'Measure and Project Input'!BK487)</f>
        <v/>
      </c>
      <c r="X479" t="str">
        <f>IF(ISBLANK('Measure and Project Input'!BL487),"",'Measure and Project Input'!BL487)</f>
        <v/>
      </c>
      <c r="Y479" t="str">
        <f>IF(ISBLANK('Measure and Project Input'!BM487),"",'Measure and Project Input'!BM487)</f>
        <v/>
      </c>
      <c r="Z479" t="str">
        <f>IF(ISBLANK('Measure and Project Input'!BN487),"",'Measure and Project Input'!BN487)</f>
        <v/>
      </c>
      <c r="AA479" t="str">
        <f>IF(ISBLANK('Measure and Project Input'!BO487),"",'Measure and Project Input'!BO487)</f>
        <v/>
      </c>
      <c r="AC479" t="str">
        <f>IF(ISBLANK('Measure and Project Input'!P487),"",'Measure and Project Input'!P487)</f>
        <v/>
      </c>
      <c r="AD479" t="str">
        <f>IF(ISBLANK('Measure and Project Input'!AG487),"",'Measure and Project Input'!AG487)</f>
        <v/>
      </c>
      <c r="AE479" t="str">
        <f>IF(ISBLANK('Measure and Project Input'!AH487),"",'Measure and Project Input'!AH487)</f>
        <v/>
      </c>
      <c r="AF479" t="str">
        <f>IF(ISBLANK('Measure and Project Input'!AN487),"",'Measure and Project Input'!AN487)</f>
        <v/>
      </c>
      <c r="AG479" t="str">
        <f>IF(ISBLANK('Measure and Project Input'!AO487),"",'Measure and Project Input'!AO487)</f>
        <v/>
      </c>
      <c r="AH479" t="str">
        <f>IF(ISBLANK('Measure and Project Input'!AP487),"",'Measure and Project Input'!AP487)</f>
        <v/>
      </c>
      <c r="AI479" t="str">
        <f>IF(ISBLANK('Measure and Project Input'!AQ487),"",'Measure and Project Input'!AQ487)</f>
        <v/>
      </c>
      <c r="AJ479" t="str">
        <f>IF(ISBLANK('Measure and Project Input'!AR487),"",'Measure and Project Input'!AR487)</f>
        <v/>
      </c>
      <c r="AK479" t="str">
        <f>IF(ISBLANK('Measure and Project Input'!AS487),"",'Measure and Project Input'!AS487)</f>
        <v/>
      </c>
      <c r="AL479" t="str">
        <f>IF(ISBLANK('Measure and Project Input'!AT487),"",'Measure and Project Input'!AT487)</f>
        <v/>
      </c>
      <c r="AM479" t="str">
        <f>IF(ISBLANK('Measure and Project Input'!AU487),"",'Measure and Project Input'!AU487)</f>
        <v/>
      </c>
      <c r="AN479" t="str">
        <f>IF(ISBLANK('Measure and Project Input'!AV487),"",'Measure and Project Input'!AV487)</f>
        <v/>
      </c>
      <c r="AO479" t="str">
        <f>IF(ISBLANK('Measure and Project Input'!AW487),"",'Measure and Project Input'!AW487)</f>
        <v/>
      </c>
      <c r="AP479" t="str">
        <f>IF(ISBLANK('Measure and Project Input'!AX487),"",'Measure and Project Input'!AX487)</f>
        <v/>
      </c>
      <c r="AQ479" t="str">
        <f>IF(ISBLANK('Measure and Project Input'!AY487),"",'Measure and Project Input'!AY487)</f>
        <v/>
      </c>
      <c r="AR479" t="str">
        <f>IF(ISBLANK('Measure and Project Input'!AZ487),"",'Measure and Project Input'!AZ487)</f>
        <v/>
      </c>
      <c r="AS479" t="str">
        <f>IF(ISBLANK('Measure and Project Input'!BA487),"",'Measure and Project Input'!BA487)</f>
        <v/>
      </c>
      <c r="AT479" t="str">
        <f>IF(ISBLANK('Measure and Project Input'!BB487),"",'Measure and Project Input'!BB487)</f>
        <v/>
      </c>
      <c r="AU479" t="str">
        <f>IF(ISBLANK('Measure and Project Input'!BC487),"",'Measure and Project Input'!BC487)</f>
        <v/>
      </c>
      <c r="AV479" t="str">
        <f>IF(ISBLANK('Measure and Project Input'!BD487),"",'Measure and Project Input'!BD487)</f>
        <v/>
      </c>
    </row>
    <row r="480" spans="1:48" x14ac:dyDescent="0.2">
      <c r="A480" t="str">
        <f>IF(ISBLANK('Measure and Project Input'!W488),"",'Measure and Project Input'!W488)</f>
        <v/>
      </c>
      <c r="B480" t="str">
        <f ca="1">IF(ISBLANK('Measure and Project Input'!X488),IF(ISBLANK('Measure and Project Input'!BY488),"",'Measure and Project Input'!BY488),'Measure and Project Input'!X488)</f>
        <v/>
      </c>
      <c r="C480" t="str">
        <f>IF(ISBLANK('Measure and Project Input'!Y488),"",'Measure and Project Input'!Y488)</f>
        <v/>
      </c>
      <c r="D480" t="str">
        <f>IF(ISBLANK('Measure and Project Input'!Z488),"",'Measure and Project Input'!Z488)</f>
        <v/>
      </c>
      <c r="E480" t="str">
        <f>IF(ISBLANK('Measure and Project Input'!AA488),"",'Measure and Project Input'!AA488)</f>
        <v/>
      </c>
      <c r="F480" t="str">
        <f>IF(ISBLANK('Measure and Project Input'!AB488),"",'Measure and Project Input'!AB488)</f>
        <v/>
      </c>
      <c r="G480" t="str">
        <f>IF(ISBLANK('Measure and Project Input'!AC488),"",'Measure and Project Input'!AC488)</f>
        <v/>
      </c>
      <c r="H480" t="str">
        <f>IF(ISBLANK('Measure and Project Input'!AD488),"",'Measure and Project Input'!AD488)</f>
        <v/>
      </c>
      <c r="I480" t="str">
        <f>IF(ISBLANK('Measure and Project Input'!AE488),"",'Measure and Project Input'!AE488)</f>
        <v/>
      </c>
      <c r="J480" t="str">
        <f>IF(ISBLANK('Measure and Project Input'!AF488),"",'Measure and Project Input'!AF488)</f>
        <v/>
      </c>
      <c r="K480" t="str">
        <f ca="1">IF(ISBLANK('Measure and Project Input'!BE488),"",'Measure and Project Input'!BE488)</f>
        <v/>
      </c>
      <c r="T480" t="str">
        <f>IF(ISBLANK('Measure and Project Input'!BH488),"",'Measure and Project Input'!BH488)</f>
        <v/>
      </c>
      <c r="U480" t="str">
        <f>IF(ISBLANK('Measure and Project Input'!BI488),"",'Measure and Project Input'!BI488)</f>
        <v/>
      </c>
      <c r="V480" t="str">
        <f>IF(ISBLANK('Measure and Project Input'!BJ488),"",'Measure and Project Input'!BJ488)</f>
        <v/>
      </c>
      <c r="W480" t="str">
        <f>IF(ISBLANK('Measure and Project Input'!BK488),"",'Measure and Project Input'!BK488)</f>
        <v/>
      </c>
      <c r="X480" t="str">
        <f>IF(ISBLANK('Measure and Project Input'!BL488),"",'Measure and Project Input'!BL488)</f>
        <v/>
      </c>
      <c r="Y480" t="str">
        <f>IF(ISBLANK('Measure and Project Input'!BM488),"",'Measure and Project Input'!BM488)</f>
        <v/>
      </c>
      <c r="Z480" t="str">
        <f>IF(ISBLANK('Measure and Project Input'!BN488),"",'Measure and Project Input'!BN488)</f>
        <v/>
      </c>
      <c r="AA480" t="str">
        <f>IF(ISBLANK('Measure and Project Input'!BO488),"",'Measure and Project Input'!BO488)</f>
        <v/>
      </c>
      <c r="AC480" t="str">
        <f>IF(ISBLANK('Measure and Project Input'!P488),"",'Measure and Project Input'!P488)</f>
        <v/>
      </c>
      <c r="AD480" t="str">
        <f>IF(ISBLANK('Measure and Project Input'!AG488),"",'Measure and Project Input'!AG488)</f>
        <v/>
      </c>
      <c r="AE480" t="str">
        <f>IF(ISBLANK('Measure and Project Input'!AH488),"",'Measure and Project Input'!AH488)</f>
        <v/>
      </c>
      <c r="AF480" t="str">
        <f>IF(ISBLANK('Measure and Project Input'!AN488),"",'Measure and Project Input'!AN488)</f>
        <v/>
      </c>
      <c r="AG480" t="str">
        <f>IF(ISBLANK('Measure and Project Input'!AO488),"",'Measure and Project Input'!AO488)</f>
        <v/>
      </c>
      <c r="AH480" t="str">
        <f>IF(ISBLANK('Measure and Project Input'!AP488),"",'Measure and Project Input'!AP488)</f>
        <v/>
      </c>
      <c r="AI480" t="str">
        <f>IF(ISBLANK('Measure and Project Input'!AQ488),"",'Measure and Project Input'!AQ488)</f>
        <v/>
      </c>
      <c r="AJ480" t="str">
        <f>IF(ISBLANK('Measure and Project Input'!AR488),"",'Measure and Project Input'!AR488)</f>
        <v/>
      </c>
      <c r="AK480" t="str">
        <f>IF(ISBLANK('Measure and Project Input'!AS488),"",'Measure and Project Input'!AS488)</f>
        <v/>
      </c>
      <c r="AL480" t="str">
        <f>IF(ISBLANK('Measure and Project Input'!AT488),"",'Measure and Project Input'!AT488)</f>
        <v/>
      </c>
      <c r="AM480" t="str">
        <f>IF(ISBLANK('Measure and Project Input'!AU488),"",'Measure and Project Input'!AU488)</f>
        <v/>
      </c>
      <c r="AN480" t="str">
        <f>IF(ISBLANK('Measure and Project Input'!AV488),"",'Measure and Project Input'!AV488)</f>
        <v/>
      </c>
      <c r="AO480" t="str">
        <f>IF(ISBLANK('Measure and Project Input'!AW488),"",'Measure and Project Input'!AW488)</f>
        <v/>
      </c>
      <c r="AP480" t="str">
        <f>IF(ISBLANK('Measure and Project Input'!AX488),"",'Measure and Project Input'!AX488)</f>
        <v/>
      </c>
      <c r="AQ480" t="str">
        <f>IF(ISBLANK('Measure and Project Input'!AY488),"",'Measure and Project Input'!AY488)</f>
        <v/>
      </c>
      <c r="AR480" t="str">
        <f>IF(ISBLANK('Measure and Project Input'!AZ488),"",'Measure and Project Input'!AZ488)</f>
        <v/>
      </c>
      <c r="AS480" t="str">
        <f>IF(ISBLANK('Measure and Project Input'!BA488),"",'Measure and Project Input'!BA488)</f>
        <v/>
      </c>
      <c r="AT480" t="str">
        <f>IF(ISBLANK('Measure and Project Input'!BB488),"",'Measure and Project Input'!BB488)</f>
        <v/>
      </c>
      <c r="AU480" t="str">
        <f>IF(ISBLANK('Measure and Project Input'!BC488),"",'Measure and Project Input'!BC488)</f>
        <v/>
      </c>
      <c r="AV480" t="str">
        <f>IF(ISBLANK('Measure and Project Input'!BD488),"",'Measure and Project Input'!BD488)</f>
        <v/>
      </c>
    </row>
    <row r="481" spans="1:48" x14ac:dyDescent="0.2">
      <c r="A481" t="str">
        <f>IF(ISBLANK('Measure and Project Input'!W489),"",'Measure and Project Input'!W489)</f>
        <v/>
      </c>
      <c r="B481" t="str">
        <f ca="1">IF(ISBLANK('Measure and Project Input'!X489),IF(ISBLANK('Measure and Project Input'!BY489),"",'Measure and Project Input'!BY489),'Measure and Project Input'!X489)</f>
        <v/>
      </c>
      <c r="C481" t="str">
        <f>IF(ISBLANK('Measure and Project Input'!Y489),"",'Measure and Project Input'!Y489)</f>
        <v/>
      </c>
      <c r="D481" t="str">
        <f>IF(ISBLANK('Measure and Project Input'!Z489),"",'Measure and Project Input'!Z489)</f>
        <v/>
      </c>
      <c r="E481" t="str">
        <f>IF(ISBLANK('Measure and Project Input'!AA489),"",'Measure and Project Input'!AA489)</f>
        <v/>
      </c>
      <c r="F481" t="str">
        <f>IF(ISBLANK('Measure and Project Input'!AB489),"",'Measure and Project Input'!AB489)</f>
        <v/>
      </c>
      <c r="G481" t="str">
        <f>IF(ISBLANK('Measure and Project Input'!AC489),"",'Measure and Project Input'!AC489)</f>
        <v/>
      </c>
      <c r="H481" t="str">
        <f>IF(ISBLANK('Measure and Project Input'!AD489),"",'Measure and Project Input'!AD489)</f>
        <v/>
      </c>
      <c r="I481" t="str">
        <f>IF(ISBLANK('Measure and Project Input'!AE489),"",'Measure and Project Input'!AE489)</f>
        <v/>
      </c>
      <c r="J481" t="str">
        <f>IF(ISBLANK('Measure and Project Input'!AF489),"",'Measure and Project Input'!AF489)</f>
        <v/>
      </c>
      <c r="K481" t="str">
        <f ca="1">IF(ISBLANK('Measure and Project Input'!BE489),"",'Measure and Project Input'!BE489)</f>
        <v/>
      </c>
      <c r="T481" t="str">
        <f>IF(ISBLANK('Measure and Project Input'!BH489),"",'Measure and Project Input'!BH489)</f>
        <v/>
      </c>
      <c r="U481" t="str">
        <f>IF(ISBLANK('Measure and Project Input'!BI489),"",'Measure and Project Input'!BI489)</f>
        <v/>
      </c>
      <c r="V481" t="str">
        <f>IF(ISBLANK('Measure and Project Input'!BJ489),"",'Measure and Project Input'!BJ489)</f>
        <v/>
      </c>
      <c r="W481" t="str">
        <f>IF(ISBLANK('Measure and Project Input'!BK489),"",'Measure and Project Input'!BK489)</f>
        <v/>
      </c>
      <c r="X481" t="str">
        <f>IF(ISBLANK('Measure and Project Input'!BL489),"",'Measure and Project Input'!BL489)</f>
        <v/>
      </c>
      <c r="Y481" t="str">
        <f>IF(ISBLANK('Measure and Project Input'!BM489),"",'Measure and Project Input'!BM489)</f>
        <v/>
      </c>
      <c r="Z481" t="str">
        <f>IF(ISBLANK('Measure and Project Input'!BN489),"",'Measure and Project Input'!BN489)</f>
        <v/>
      </c>
      <c r="AA481" t="str">
        <f>IF(ISBLANK('Measure and Project Input'!BO489),"",'Measure and Project Input'!BO489)</f>
        <v/>
      </c>
      <c r="AC481" t="str">
        <f>IF(ISBLANK('Measure and Project Input'!P489),"",'Measure and Project Input'!P489)</f>
        <v/>
      </c>
      <c r="AD481" t="str">
        <f>IF(ISBLANK('Measure and Project Input'!AG489),"",'Measure and Project Input'!AG489)</f>
        <v/>
      </c>
      <c r="AE481" t="str">
        <f>IF(ISBLANK('Measure and Project Input'!AH489),"",'Measure and Project Input'!AH489)</f>
        <v/>
      </c>
      <c r="AF481" t="str">
        <f>IF(ISBLANK('Measure and Project Input'!AN489),"",'Measure and Project Input'!AN489)</f>
        <v/>
      </c>
      <c r="AG481" t="str">
        <f>IF(ISBLANK('Measure and Project Input'!AO489),"",'Measure and Project Input'!AO489)</f>
        <v/>
      </c>
      <c r="AH481" t="str">
        <f>IF(ISBLANK('Measure and Project Input'!AP489),"",'Measure and Project Input'!AP489)</f>
        <v/>
      </c>
      <c r="AI481" t="str">
        <f>IF(ISBLANK('Measure and Project Input'!AQ489),"",'Measure and Project Input'!AQ489)</f>
        <v/>
      </c>
      <c r="AJ481" t="str">
        <f>IF(ISBLANK('Measure and Project Input'!AR489),"",'Measure and Project Input'!AR489)</f>
        <v/>
      </c>
      <c r="AK481" t="str">
        <f>IF(ISBLANK('Measure and Project Input'!AS489),"",'Measure and Project Input'!AS489)</f>
        <v/>
      </c>
      <c r="AL481" t="str">
        <f>IF(ISBLANK('Measure and Project Input'!AT489),"",'Measure and Project Input'!AT489)</f>
        <v/>
      </c>
      <c r="AM481" t="str">
        <f>IF(ISBLANK('Measure and Project Input'!AU489),"",'Measure and Project Input'!AU489)</f>
        <v/>
      </c>
      <c r="AN481" t="str">
        <f>IF(ISBLANK('Measure and Project Input'!AV489),"",'Measure and Project Input'!AV489)</f>
        <v/>
      </c>
      <c r="AO481" t="str">
        <f>IF(ISBLANK('Measure and Project Input'!AW489),"",'Measure and Project Input'!AW489)</f>
        <v/>
      </c>
      <c r="AP481" t="str">
        <f>IF(ISBLANK('Measure and Project Input'!AX489),"",'Measure and Project Input'!AX489)</f>
        <v/>
      </c>
      <c r="AQ481" t="str">
        <f>IF(ISBLANK('Measure and Project Input'!AY489),"",'Measure and Project Input'!AY489)</f>
        <v/>
      </c>
      <c r="AR481" t="str">
        <f>IF(ISBLANK('Measure and Project Input'!AZ489),"",'Measure and Project Input'!AZ489)</f>
        <v/>
      </c>
      <c r="AS481" t="str">
        <f>IF(ISBLANK('Measure and Project Input'!BA489),"",'Measure and Project Input'!BA489)</f>
        <v/>
      </c>
      <c r="AT481" t="str">
        <f>IF(ISBLANK('Measure and Project Input'!BB489),"",'Measure and Project Input'!BB489)</f>
        <v/>
      </c>
      <c r="AU481" t="str">
        <f>IF(ISBLANK('Measure and Project Input'!BC489),"",'Measure and Project Input'!BC489)</f>
        <v/>
      </c>
      <c r="AV481" t="str">
        <f>IF(ISBLANK('Measure and Project Input'!BD489),"",'Measure and Project Input'!BD489)</f>
        <v/>
      </c>
    </row>
    <row r="482" spans="1:48" x14ac:dyDescent="0.2">
      <c r="A482" t="str">
        <f>IF(ISBLANK('Measure and Project Input'!W490),"",'Measure and Project Input'!W490)</f>
        <v/>
      </c>
      <c r="B482" t="str">
        <f ca="1">IF(ISBLANK('Measure and Project Input'!X490),IF(ISBLANK('Measure and Project Input'!BY490),"",'Measure and Project Input'!BY490),'Measure and Project Input'!X490)</f>
        <v/>
      </c>
      <c r="C482" t="str">
        <f>IF(ISBLANK('Measure and Project Input'!Y490),"",'Measure and Project Input'!Y490)</f>
        <v/>
      </c>
      <c r="D482" t="str">
        <f>IF(ISBLANK('Measure and Project Input'!Z490),"",'Measure and Project Input'!Z490)</f>
        <v/>
      </c>
      <c r="E482" t="str">
        <f>IF(ISBLANK('Measure and Project Input'!AA490),"",'Measure and Project Input'!AA490)</f>
        <v/>
      </c>
      <c r="F482" t="str">
        <f>IF(ISBLANK('Measure and Project Input'!AB490),"",'Measure and Project Input'!AB490)</f>
        <v/>
      </c>
      <c r="G482" t="str">
        <f>IF(ISBLANK('Measure and Project Input'!AC490),"",'Measure and Project Input'!AC490)</f>
        <v/>
      </c>
      <c r="H482" t="str">
        <f>IF(ISBLANK('Measure and Project Input'!AD490),"",'Measure and Project Input'!AD490)</f>
        <v/>
      </c>
      <c r="I482" t="str">
        <f>IF(ISBLANK('Measure and Project Input'!AE490),"",'Measure and Project Input'!AE490)</f>
        <v/>
      </c>
      <c r="J482" t="str">
        <f>IF(ISBLANK('Measure and Project Input'!AF490),"",'Measure and Project Input'!AF490)</f>
        <v/>
      </c>
      <c r="K482" t="str">
        <f ca="1">IF(ISBLANK('Measure and Project Input'!BE490),"",'Measure and Project Input'!BE490)</f>
        <v/>
      </c>
      <c r="T482" t="str">
        <f>IF(ISBLANK('Measure and Project Input'!BH490),"",'Measure and Project Input'!BH490)</f>
        <v/>
      </c>
      <c r="U482" t="str">
        <f>IF(ISBLANK('Measure and Project Input'!BI490),"",'Measure and Project Input'!BI490)</f>
        <v/>
      </c>
      <c r="V482" t="str">
        <f>IF(ISBLANK('Measure and Project Input'!BJ490),"",'Measure and Project Input'!BJ490)</f>
        <v/>
      </c>
      <c r="W482" t="str">
        <f>IF(ISBLANK('Measure and Project Input'!BK490),"",'Measure and Project Input'!BK490)</f>
        <v/>
      </c>
      <c r="X482" t="str">
        <f>IF(ISBLANK('Measure and Project Input'!BL490),"",'Measure and Project Input'!BL490)</f>
        <v/>
      </c>
      <c r="Y482" t="str">
        <f>IF(ISBLANK('Measure and Project Input'!BM490),"",'Measure and Project Input'!BM490)</f>
        <v/>
      </c>
      <c r="Z482" t="str">
        <f>IF(ISBLANK('Measure and Project Input'!BN490),"",'Measure and Project Input'!BN490)</f>
        <v/>
      </c>
      <c r="AA482" t="str">
        <f>IF(ISBLANK('Measure and Project Input'!BO490),"",'Measure and Project Input'!BO490)</f>
        <v/>
      </c>
      <c r="AC482" t="str">
        <f>IF(ISBLANK('Measure and Project Input'!P490),"",'Measure and Project Input'!P490)</f>
        <v/>
      </c>
      <c r="AD482" t="str">
        <f>IF(ISBLANK('Measure and Project Input'!AG490),"",'Measure and Project Input'!AG490)</f>
        <v/>
      </c>
      <c r="AE482" t="str">
        <f>IF(ISBLANK('Measure and Project Input'!AH490),"",'Measure and Project Input'!AH490)</f>
        <v/>
      </c>
      <c r="AF482" t="str">
        <f>IF(ISBLANK('Measure and Project Input'!AN490),"",'Measure and Project Input'!AN490)</f>
        <v/>
      </c>
      <c r="AG482" t="str">
        <f>IF(ISBLANK('Measure and Project Input'!AO490),"",'Measure and Project Input'!AO490)</f>
        <v/>
      </c>
      <c r="AH482" t="str">
        <f>IF(ISBLANK('Measure and Project Input'!AP490),"",'Measure and Project Input'!AP490)</f>
        <v/>
      </c>
      <c r="AI482" t="str">
        <f>IF(ISBLANK('Measure and Project Input'!AQ490),"",'Measure and Project Input'!AQ490)</f>
        <v/>
      </c>
      <c r="AJ482" t="str">
        <f>IF(ISBLANK('Measure and Project Input'!AR490),"",'Measure and Project Input'!AR490)</f>
        <v/>
      </c>
      <c r="AK482" t="str">
        <f>IF(ISBLANK('Measure and Project Input'!AS490),"",'Measure and Project Input'!AS490)</f>
        <v/>
      </c>
      <c r="AL482" t="str">
        <f>IF(ISBLANK('Measure and Project Input'!AT490),"",'Measure and Project Input'!AT490)</f>
        <v/>
      </c>
      <c r="AM482" t="str">
        <f>IF(ISBLANK('Measure and Project Input'!AU490),"",'Measure and Project Input'!AU490)</f>
        <v/>
      </c>
      <c r="AN482" t="str">
        <f>IF(ISBLANK('Measure and Project Input'!AV490),"",'Measure and Project Input'!AV490)</f>
        <v/>
      </c>
      <c r="AO482" t="str">
        <f>IF(ISBLANK('Measure and Project Input'!AW490),"",'Measure and Project Input'!AW490)</f>
        <v/>
      </c>
      <c r="AP482" t="str">
        <f>IF(ISBLANK('Measure and Project Input'!AX490),"",'Measure and Project Input'!AX490)</f>
        <v/>
      </c>
      <c r="AQ482" t="str">
        <f>IF(ISBLANK('Measure and Project Input'!AY490),"",'Measure and Project Input'!AY490)</f>
        <v/>
      </c>
      <c r="AR482" t="str">
        <f>IF(ISBLANK('Measure and Project Input'!AZ490),"",'Measure and Project Input'!AZ490)</f>
        <v/>
      </c>
      <c r="AS482" t="str">
        <f>IF(ISBLANK('Measure and Project Input'!BA490),"",'Measure and Project Input'!BA490)</f>
        <v/>
      </c>
      <c r="AT482" t="str">
        <f>IF(ISBLANK('Measure and Project Input'!BB490),"",'Measure and Project Input'!BB490)</f>
        <v/>
      </c>
      <c r="AU482" t="str">
        <f>IF(ISBLANK('Measure and Project Input'!BC490),"",'Measure and Project Input'!BC490)</f>
        <v/>
      </c>
      <c r="AV482" t="str">
        <f>IF(ISBLANK('Measure and Project Input'!BD490),"",'Measure and Project Input'!BD490)</f>
        <v/>
      </c>
    </row>
    <row r="483" spans="1:48" x14ac:dyDescent="0.2">
      <c r="A483" t="str">
        <f>IF(ISBLANK('Measure and Project Input'!W491),"",'Measure and Project Input'!W491)</f>
        <v/>
      </c>
      <c r="B483" t="str">
        <f ca="1">IF(ISBLANK('Measure and Project Input'!X491),IF(ISBLANK('Measure and Project Input'!BY491),"",'Measure and Project Input'!BY491),'Measure and Project Input'!X491)</f>
        <v/>
      </c>
      <c r="C483" t="str">
        <f>IF(ISBLANK('Measure and Project Input'!Y491),"",'Measure and Project Input'!Y491)</f>
        <v/>
      </c>
      <c r="D483" t="str">
        <f>IF(ISBLANK('Measure and Project Input'!Z491),"",'Measure and Project Input'!Z491)</f>
        <v/>
      </c>
      <c r="E483" t="str">
        <f>IF(ISBLANK('Measure and Project Input'!AA491),"",'Measure and Project Input'!AA491)</f>
        <v/>
      </c>
      <c r="F483" t="str">
        <f>IF(ISBLANK('Measure and Project Input'!AB491),"",'Measure and Project Input'!AB491)</f>
        <v/>
      </c>
      <c r="G483" t="str">
        <f>IF(ISBLANK('Measure and Project Input'!AC491),"",'Measure and Project Input'!AC491)</f>
        <v/>
      </c>
      <c r="H483" t="str">
        <f>IF(ISBLANK('Measure and Project Input'!AD491),"",'Measure and Project Input'!AD491)</f>
        <v/>
      </c>
      <c r="I483" t="str">
        <f>IF(ISBLANK('Measure and Project Input'!AE491),"",'Measure and Project Input'!AE491)</f>
        <v/>
      </c>
      <c r="J483" t="str">
        <f>IF(ISBLANK('Measure and Project Input'!AF491),"",'Measure and Project Input'!AF491)</f>
        <v/>
      </c>
      <c r="K483" t="str">
        <f ca="1">IF(ISBLANK('Measure and Project Input'!BE491),"",'Measure and Project Input'!BE491)</f>
        <v/>
      </c>
      <c r="T483" t="str">
        <f>IF(ISBLANK('Measure and Project Input'!BH491),"",'Measure and Project Input'!BH491)</f>
        <v/>
      </c>
      <c r="U483" t="str">
        <f>IF(ISBLANK('Measure and Project Input'!BI491),"",'Measure and Project Input'!BI491)</f>
        <v/>
      </c>
      <c r="V483" t="str">
        <f>IF(ISBLANK('Measure and Project Input'!BJ491),"",'Measure and Project Input'!BJ491)</f>
        <v/>
      </c>
      <c r="W483" t="str">
        <f>IF(ISBLANK('Measure and Project Input'!BK491),"",'Measure and Project Input'!BK491)</f>
        <v/>
      </c>
      <c r="X483" t="str">
        <f>IF(ISBLANK('Measure and Project Input'!BL491),"",'Measure and Project Input'!BL491)</f>
        <v/>
      </c>
      <c r="Y483" t="str">
        <f>IF(ISBLANK('Measure and Project Input'!BM491),"",'Measure and Project Input'!BM491)</f>
        <v/>
      </c>
      <c r="Z483" t="str">
        <f>IF(ISBLANK('Measure and Project Input'!BN491),"",'Measure and Project Input'!BN491)</f>
        <v/>
      </c>
      <c r="AA483" t="str">
        <f>IF(ISBLANK('Measure and Project Input'!BO491),"",'Measure and Project Input'!BO491)</f>
        <v/>
      </c>
      <c r="AC483" t="str">
        <f>IF(ISBLANK('Measure and Project Input'!P491),"",'Measure and Project Input'!P491)</f>
        <v/>
      </c>
      <c r="AD483" t="str">
        <f>IF(ISBLANK('Measure and Project Input'!AG491),"",'Measure and Project Input'!AG491)</f>
        <v/>
      </c>
      <c r="AE483" t="str">
        <f>IF(ISBLANK('Measure and Project Input'!AH491),"",'Measure and Project Input'!AH491)</f>
        <v/>
      </c>
      <c r="AF483" t="str">
        <f>IF(ISBLANK('Measure and Project Input'!AN491),"",'Measure and Project Input'!AN491)</f>
        <v/>
      </c>
      <c r="AG483" t="str">
        <f>IF(ISBLANK('Measure and Project Input'!AO491),"",'Measure and Project Input'!AO491)</f>
        <v/>
      </c>
      <c r="AH483" t="str">
        <f>IF(ISBLANK('Measure and Project Input'!AP491),"",'Measure and Project Input'!AP491)</f>
        <v/>
      </c>
      <c r="AI483" t="str">
        <f>IF(ISBLANK('Measure and Project Input'!AQ491),"",'Measure and Project Input'!AQ491)</f>
        <v/>
      </c>
      <c r="AJ483" t="str">
        <f>IF(ISBLANK('Measure and Project Input'!AR491),"",'Measure and Project Input'!AR491)</f>
        <v/>
      </c>
      <c r="AK483" t="str">
        <f>IF(ISBLANK('Measure and Project Input'!AS491),"",'Measure and Project Input'!AS491)</f>
        <v/>
      </c>
      <c r="AL483" t="str">
        <f>IF(ISBLANK('Measure and Project Input'!AT491),"",'Measure and Project Input'!AT491)</f>
        <v/>
      </c>
      <c r="AM483" t="str">
        <f>IF(ISBLANK('Measure and Project Input'!AU491),"",'Measure and Project Input'!AU491)</f>
        <v/>
      </c>
      <c r="AN483" t="str">
        <f>IF(ISBLANK('Measure and Project Input'!AV491),"",'Measure and Project Input'!AV491)</f>
        <v/>
      </c>
      <c r="AO483" t="str">
        <f>IF(ISBLANK('Measure and Project Input'!AW491),"",'Measure and Project Input'!AW491)</f>
        <v/>
      </c>
      <c r="AP483" t="str">
        <f>IF(ISBLANK('Measure and Project Input'!AX491),"",'Measure and Project Input'!AX491)</f>
        <v/>
      </c>
      <c r="AQ483" t="str">
        <f>IF(ISBLANK('Measure and Project Input'!AY491),"",'Measure and Project Input'!AY491)</f>
        <v/>
      </c>
      <c r="AR483" t="str">
        <f>IF(ISBLANK('Measure and Project Input'!AZ491),"",'Measure and Project Input'!AZ491)</f>
        <v/>
      </c>
      <c r="AS483" t="str">
        <f>IF(ISBLANK('Measure and Project Input'!BA491),"",'Measure and Project Input'!BA491)</f>
        <v/>
      </c>
      <c r="AT483" t="str">
        <f>IF(ISBLANK('Measure and Project Input'!BB491),"",'Measure and Project Input'!BB491)</f>
        <v/>
      </c>
      <c r="AU483" t="str">
        <f>IF(ISBLANK('Measure and Project Input'!BC491),"",'Measure and Project Input'!BC491)</f>
        <v/>
      </c>
      <c r="AV483" t="str">
        <f>IF(ISBLANK('Measure and Project Input'!BD491),"",'Measure and Project Input'!BD491)</f>
        <v/>
      </c>
    </row>
    <row r="484" spans="1:48" x14ac:dyDescent="0.2">
      <c r="A484" t="str">
        <f>IF(ISBLANK('Measure and Project Input'!W492),"",'Measure and Project Input'!W492)</f>
        <v/>
      </c>
      <c r="B484" t="str">
        <f ca="1">IF(ISBLANK('Measure and Project Input'!X492),IF(ISBLANK('Measure and Project Input'!BY492),"",'Measure and Project Input'!BY492),'Measure and Project Input'!X492)</f>
        <v/>
      </c>
      <c r="C484" t="str">
        <f>IF(ISBLANK('Measure and Project Input'!Y492),"",'Measure and Project Input'!Y492)</f>
        <v/>
      </c>
      <c r="D484" t="str">
        <f>IF(ISBLANK('Measure and Project Input'!Z492),"",'Measure and Project Input'!Z492)</f>
        <v/>
      </c>
      <c r="E484" t="str">
        <f>IF(ISBLANK('Measure and Project Input'!AA492),"",'Measure and Project Input'!AA492)</f>
        <v/>
      </c>
      <c r="F484" t="str">
        <f>IF(ISBLANK('Measure and Project Input'!AB492),"",'Measure and Project Input'!AB492)</f>
        <v/>
      </c>
      <c r="G484" t="str">
        <f>IF(ISBLANK('Measure and Project Input'!AC492),"",'Measure and Project Input'!AC492)</f>
        <v/>
      </c>
      <c r="H484" t="str">
        <f>IF(ISBLANK('Measure and Project Input'!AD492),"",'Measure and Project Input'!AD492)</f>
        <v/>
      </c>
      <c r="I484" t="str">
        <f>IF(ISBLANK('Measure and Project Input'!AE492),"",'Measure and Project Input'!AE492)</f>
        <v/>
      </c>
      <c r="J484" t="str">
        <f>IF(ISBLANK('Measure and Project Input'!AF492),"",'Measure and Project Input'!AF492)</f>
        <v/>
      </c>
      <c r="K484" t="str">
        <f ca="1">IF(ISBLANK('Measure and Project Input'!BE492),"",'Measure and Project Input'!BE492)</f>
        <v/>
      </c>
      <c r="T484" t="str">
        <f>IF(ISBLANK('Measure and Project Input'!BH492),"",'Measure and Project Input'!BH492)</f>
        <v/>
      </c>
      <c r="U484" t="str">
        <f>IF(ISBLANK('Measure and Project Input'!BI492),"",'Measure and Project Input'!BI492)</f>
        <v/>
      </c>
      <c r="V484" t="str">
        <f>IF(ISBLANK('Measure and Project Input'!BJ492),"",'Measure and Project Input'!BJ492)</f>
        <v/>
      </c>
      <c r="W484" t="str">
        <f>IF(ISBLANK('Measure and Project Input'!BK492),"",'Measure and Project Input'!BK492)</f>
        <v/>
      </c>
      <c r="X484" t="str">
        <f>IF(ISBLANK('Measure and Project Input'!BL492),"",'Measure and Project Input'!BL492)</f>
        <v/>
      </c>
      <c r="Y484" t="str">
        <f>IF(ISBLANK('Measure and Project Input'!BM492),"",'Measure and Project Input'!BM492)</f>
        <v/>
      </c>
      <c r="Z484" t="str">
        <f>IF(ISBLANK('Measure and Project Input'!BN492),"",'Measure and Project Input'!BN492)</f>
        <v/>
      </c>
      <c r="AA484" t="str">
        <f>IF(ISBLANK('Measure and Project Input'!BO492),"",'Measure and Project Input'!BO492)</f>
        <v/>
      </c>
      <c r="AC484" t="str">
        <f>IF(ISBLANK('Measure and Project Input'!P492),"",'Measure and Project Input'!P492)</f>
        <v/>
      </c>
      <c r="AD484" t="str">
        <f>IF(ISBLANK('Measure and Project Input'!AG492),"",'Measure and Project Input'!AG492)</f>
        <v/>
      </c>
      <c r="AE484" t="str">
        <f>IF(ISBLANK('Measure and Project Input'!AH492),"",'Measure and Project Input'!AH492)</f>
        <v/>
      </c>
      <c r="AF484" t="str">
        <f>IF(ISBLANK('Measure and Project Input'!AN492),"",'Measure and Project Input'!AN492)</f>
        <v/>
      </c>
      <c r="AG484" t="str">
        <f>IF(ISBLANK('Measure and Project Input'!AO492),"",'Measure and Project Input'!AO492)</f>
        <v/>
      </c>
      <c r="AH484" t="str">
        <f>IF(ISBLANK('Measure and Project Input'!AP492),"",'Measure and Project Input'!AP492)</f>
        <v/>
      </c>
      <c r="AI484" t="str">
        <f>IF(ISBLANK('Measure and Project Input'!AQ492),"",'Measure and Project Input'!AQ492)</f>
        <v/>
      </c>
      <c r="AJ484" t="str">
        <f>IF(ISBLANK('Measure and Project Input'!AR492),"",'Measure and Project Input'!AR492)</f>
        <v/>
      </c>
      <c r="AK484" t="str">
        <f>IF(ISBLANK('Measure and Project Input'!AS492),"",'Measure and Project Input'!AS492)</f>
        <v/>
      </c>
      <c r="AL484" t="str">
        <f>IF(ISBLANK('Measure and Project Input'!AT492),"",'Measure and Project Input'!AT492)</f>
        <v/>
      </c>
      <c r="AM484" t="str">
        <f>IF(ISBLANK('Measure and Project Input'!AU492),"",'Measure and Project Input'!AU492)</f>
        <v/>
      </c>
      <c r="AN484" t="str">
        <f>IF(ISBLANK('Measure and Project Input'!AV492),"",'Measure and Project Input'!AV492)</f>
        <v/>
      </c>
      <c r="AO484" t="str">
        <f>IF(ISBLANK('Measure and Project Input'!AW492),"",'Measure and Project Input'!AW492)</f>
        <v/>
      </c>
      <c r="AP484" t="str">
        <f>IF(ISBLANK('Measure and Project Input'!AX492),"",'Measure and Project Input'!AX492)</f>
        <v/>
      </c>
      <c r="AQ484" t="str">
        <f>IF(ISBLANK('Measure and Project Input'!AY492),"",'Measure and Project Input'!AY492)</f>
        <v/>
      </c>
      <c r="AR484" t="str">
        <f>IF(ISBLANK('Measure and Project Input'!AZ492),"",'Measure and Project Input'!AZ492)</f>
        <v/>
      </c>
      <c r="AS484" t="str">
        <f>IF(ISBLANK('Measure and Project Input'!BA492),"",'Measure and Project Input'!BA492)</f>
        <v/>
      </c>
      <c r="AT484" t="str">
        <f>IF(ISBLANK('Measure and Project Input'!BB492),"",'Measure and Project Input'!BB492)</f>
        <v/>
      </c>
      <c r="AU484" t="str">
        <f>IF(ISBLANK('Measure and Project Input'!BC492),"",'Measure and Project Input'!BC492)</f>
        <v/>
      </c>
      <c r="AV484" t="str">
        <f>IF(ISBLANK('Measure and Project Input'!BD492),"",'Measure and Project Input'!BD492)</f>
        <v/>
      </c>
    </row>
    <row r="485" spans="1:48" x14ac:dyDescent="0.2">
      <c r="A485" t="str">
        <f>IF(ISBLANK('Measure and Project Input'!W493),"",'Measure and Project Input'!W493)</f>
        <v/>
      </c>
      <c r="B485" t="str">
        <f ca="1">IF(ISBLANK('Measure and Project Input'!X493),IF(ISBLANK('Measure and Project Input'!BY493),"",'Measure and Project Input'!BY493),'Measure and Project Input'!X493)</f>
        <v/>
      </c>
      <c r="C485" t="str">
        <f>IF(ISBLANK('Measure and Project Input'!Y493),"",'Measure and Project Input'!Y493)</f>
        <v/>
      </c>
      <c r="D485" t="str">
        <f>IF(ISBLANK('Measure and Project Input'!Z493),"",'Measure and Project Input'!Z493)</f>
        <v/>
      </c>
      <c r="E485" t="str">
        <f>IF(ISBLANK('Measure and Project Input'!AA493),"",'Measure and Project Input'!AA493)</f>
        <v/>
      </c>
      <c r="F485" t="str">
        <f>IF(ISBLANK('Measure and Project Input'!AB493),"",'Measure and Project Input'!AB493)</f>
        <v/>
      </c>
      <c r="G485" t="str">
        <f>IF(ISBLANK('Measure and Project Input'!AC493),"",'Measure and Project Input'!AC493)</f>
        <v/>
      </c>
      <c r="H485" t="str">
        <f>IF(ISBLANK('Measure and Project Input'!AD493),"",'Measure and Project Input'!AD493)</f>
        <v/>
      </c>
      <c r="I485" t="str">
        <f>IF(ISBLANK('Measure and Project Input'!AE493),"",'Measure and Project Input'!AE493)</f>
        <v/>
      </c>
      <c r="J485" t="str">
        <f>IF(ISBLANK('Measure and Project Input'!AF493),"",'Measure and Project Input'!AF493)</f>
        <v/>
      </c>
      <c r="K485" t="str">
        <f ca="1">IF(ISBLANK('Measure and Project Input'!BE493),"",'Measure and Project Input'!BE493)</f>
        <v/>
      </c>
      <c r="T485" t="str">
        <f>IF(ISBLANK('Measure and Project Input'!BH493),"",'Measure and Project Input'!BH493)</f>
        <v/>
      </c>
      <c r="U485" t="str">
        <f>IF(ISBLANK('Measure and Project Input'!BI493),"",'Measure and Project Input'!BI493)</f>
        <v/>
      </c>
      <c r="V485" t="str">
        <f>IF(ISBLANK('Measure and Project Input'!BJ493),"",'Measure and Project Input'!BJ493)</f>
        <v/>
      </c>
      <c r="W485" t="str">
        <f>IF(ISBLANK('Measure and Project Input'!BK493),"",'Measure and Project Input'!BK493)</f>
        <v/>
      </c>
      <c r="X485" t="str">
        <f>IF(ISBLANK('Measure and Project Input'!BL493),"",'Measure and Project Input'!BL493)</f>
        <v/>
      </c>
      <c r="Y485" t="str">
        <f>IF(ISBLANK('Measure and Project Input'!BM493),"",'Measure and Project Input'!BM493)</f>
        <v/>
      </c>
      <c r="Z485" t="str">
        <f>IF(ISBLANK('Measure and Project Input'!BN493),"",'Measure and Project Input'!BN493)</f>
        <v/>
      </c>
      <c r="AA485" t="str">
        <f>IF(ISBLANK('Measure and Project Input'!BO493),"",'Measure and Project Input'!BO493)</f>
        <v/>
      </c>
      <c r="AC485" t="str">
        <f>IF(ISBLANK('Measure and Project Input'!P493),"",'Measure and Project Input'!P493)</f>
        <v/>
      </c>
      <c r="AD485" t="str">
        <f>IF(ISBLANK('Measure and Project Input'!AG493),"",'Measure and Project Input'!AG493)</f>
        <v/>
      </c>
      <c r="AE485" t="str">
        <f>IF(ISBLANK('Measure and Project Input'!AH493),"",'Measure and Project Input'!AH493)</f>
        <v/>
      </c>
      <c r="AF485" t="str">
        <f>IF(ISBLANK('Measure and Project Input'!AN493),"",'Measure and Project Input'!AN493)</f>
        <v/>
      </c>
      <c r="AG485" t="str">
        <f>IF(ISBLANK('Measure and Project Input'!AO493),"",'Measure and Project Input'!AO493)</f>
        <v/>
      </c>
      <c r="AH485" t="str">
        <f>IF(ISBLANK('Measure and Project Input'!AP493),"",'Measure and Project Input'!AP493)</f>
        <v/>
      </c>
      <c r="AI485" t="str">
        <f>IF(ISBLANK('Measure and Project Input'!AQ493),"",'Measure and Project Input'!AQ493)</f>
        <v/>
      </c>
      <c r="AJ485" t="str">
        <f>IF(ISBLANK('Measure and Project Input'!AR493),"",'Measure and Project Input'!AR493)</f>
        <v/>
      </c>
      <c r="AK485" t="str">
        <f>IF(ISBLANK('Measure and Project Input'!AS493),"",'Measure and Project Input'!AS493)</f>
        <v/>
      </c>
      <c r="AL485" t="str">
        <f>IF(ISBLANK('Measure and Project Input'!AT493),"",'Measure and Project Input'!AT493)</f>
        <v/>
      </c>
      <c r="AM485" t="str">
        <f>IF(ISBLANK('Measure and Project Input'!AU493),"",'Measure and Project Input'!AU493)</f>
        <v/>
      </c>
      <c r="AN485" t="str">
        <f>IF(ISBLANK('Measure and Project Input'!AV493),"",'Measure and Project Input'!AV493)</f>
        <v/>
      </c>
      <c r="AO485" t="str">
        <f>IF(ISBLANK('Measure and Project Input'!AW493),"",'Measure and Project Input'!AW493)</f>
        <v/>
      </c>
      <c r="AP485" t="str">
        <f>IF(ISBLANK('Measure and Project Input'!AX493),"",'Measure and Project Input'!AX493)</f>
        <v/>
      </c>
      <c r="AQ485" t="str">
        <f>IF(ISBLANK('Measure and Project Input'!AY493),"",'Measure and Project Input'!AY493)</f>
        <v/>
      </c>
      <c r="AR485" t="str">
        <f>IF(ISBLANK('Measure and Project Input'!AZ493),"",'Measure and Project Input'!AZ493)</f>
        <v/>
      </c>
      <c r="AS485" t="str">
        <f>IF(ISBLANK('Measure and Project Input'!BA493),"",'Measure and Project Input'!BA493)</f>
        <v/>
      </c>
      <c r="AT485" t="str">
        <f>IF(ISBLANK('Measure and Project Input'!BB493),"",'Measure and Project Input'!BB493)</f>
        <v/>
      </c>
      <c r="AU485" t="str">
        <f>IF(ISBLANK('Measure and Project Input'!BC493),"",'Measure and Project Input'!BC493)</f>
        <v/>
      </c>
      <c r="AV485" t="str">
        <f>IF(ISBLANK('Measure and Project Input'!BD493),"",'Measure and Project Input'!BD493)</f>
        <v/>
      </c>
    </row>
    <row r="486" spans="1:48" x14ac:dyDescent="0.2">
      <c r="A486" t="str">
        <f>IF(ISBLANK('Measure and Project Input'!W494),"",'Measure and Project Input'!W494)</f>
        <v/>
      </c>
      <c r="B486" t="str">
        <f ca="1">IF(ISBLANK('Measure and Project Input'!X494),IF(ISBLANK('Measure and Project Input'!BY494),"",'Measure and Project Input'!BY494),'Measure and Project Input'!X494)</f>
        <v/>
      </c>
      <c r="C486" t="str">
        <f>IF(ISBLANK('Measure and Project Input'!Y494),"",'Measure and Project Input'!Y494)</f>
        <v/>
      </c>
      <c r="D486" t="str">
        <f>IF(ISBLANK('Measure and Project Input'!Z494),"",'Measure and Project Input'!Z494)</f>
        <v/>
      </c>
      <c r="E486" t="str">
        <f>IF(ISBLANK('Measure and Project Input'!AA494),"",'Measure and Project Input'!AA494)</f>
        <v/>
      </c>
      <c r="F486" t="str">
        <f>IF(ISBLANK('Measure and Project Input'!AB494),"",'Measure and Project Input'!AB494)</f>
        <v/>
      </c>
      <c r="G486" t="str">
        <f>IF(ISBLANK('Measure and Project Input'!AC494),"",'Measure and Project Input'!AC494)</f>
        <v/>
      </c>
      <c r="H486" t="str">
        <f>IF(ISBLANK('Measure and Project Input'!AD494),"",'Measure and Project Input'!AD494)</f>
        <v/>
      </c>
      <c r="I486" t="str">
        <f>IF(ISBLANK('Measure and Project Input'!AE494),"",'Measure and Project Input'!AE494)</f>
        <v/>
      </c>
      <c r="J486" t="str">
        <f>IF(ISBLANK('Measure and Project Input'!AF494),"",'Measure and Project Input'!AF494)</f>
        <v/>
      </c>
      <c r="K486" t="str">
        <f ca="1">IF(ISBLANK('Measure and Project Input'!BE494),"",'Measure and Project Input'!BE494)</f>
        <v/>
      </c>
      <c r="T486" t="str">
        <f>IF(ISBLANK('Measure and Project Input'!BH494),"",'Measure and Project Input'!BH494)</f>
        <v/>
      </c>
      <c r="U486" t="str">
        <f>IF(ISBLANK('Measure and Project Input'!BI494),"",'Measure and Project Input'!BI494)</f>
        <v/>
      </c>
      <c r="V486" t="str">
        <f>IF(ISBLANK('Measure and Project Input'!BJ494),"",'Measure and Project Input'!BJ494)</f>
        <v/>
      </c>
      <c r="W486" t="str">
        <f>IF(ISBLANK('Measure and Project Input'!BK494),"",'Measure and Project Input'!BK494)</f>
        <v/>
      </c>
      <c r="X486" t="str">
        <f>IF(ISBLANK('Measure and Project Input'!BL494),"",'Measure and Project Input'!BL494)</f>
        <v/>
      </c>
      <c r="Y486" t="str">
        <f>IF(ISBLANK('Measure and Project Input'!BM494),"",'Measure and Project Input'!BM494)</f>
        <v/>
      </c>
      <c r="Z486" t="str">
        <f>IF(ISBLANK('Measure and Project Input'!BN494),"",'Measure and Project Input'!BN494)</f>
        <v/>
      </c>
      <c r="AA486" t="str">
        <f>IF(ISBLANK('Measure and Project Input'!BO494),"",'Measure and Project Input'!BO494)</f>
        <v/>
      </c>
      <c r="AC486" t="str">
        <f>IF(ISBLANK('Measure and Project Input'!P494),"",'Measure and Project Input'!P494)</f>
        <v/>
      </c>
      <c r="AD486" t="str">
        <f>IF(ISBLANK('Measure and Project Input'!AG494),"",'Measure and Project Input'!AG494)</f>
        <v/>
      </c>
      <c r="AE486" t="str">
        <f>IF(ISBLANK('Measure and Project Input'!AH494),"",'Measure and Project Input'!AH494)</f>
        <v/>
      </c>
      <c r="AF486" t="str">
        <f>IF(ISBLANK('Measure and Project Input'!AN494),"",'Measure and Project Input'!AN494)</f>
        <v/>
      </c>
      <c r="AG486" t="str">
        <f>IF(ISBLANK('Measure and Project Input'!AO494),"",'Measure and Project Input'!AO494)</f>
        <v/>
      </c>
      <c r="AH486" t="str">
        <f>IF(ISBLANK('Measure and Project Input'!AP494),"",'Measure and Project Input'!AP494)</f>
        <v/>
      </c>
      <c r="AI486" t="str">
        <f>IF(ISBLANK('Measure and Project Input'!AQ494),"",'Measure and Project Input'!AQ494)</f>
        <v/>
      </c>
      <c r="AJ486" t="str">
        <f>IF(ISBLANK('Measure and Project Input'!AR494),"",'Measure and Project Input'!AR494)</f>
        <v/>
      </c>
      <c r="AK486" t="str">
        <f>IF(ISBLANK('Measure and Project Input'!AS494),"",'Measure and Project Input'!AS494)</f>
        <v/>
      </c>
      <c r="AL486" t="str">
        <f>IF(ISBLANK('Measure and Project Input'!AT494),"",'Measure and Project Input'!AT494)</f>
        <v/>
      </c>
      <c r="AM486" t="str">
        <f>IF(ISBLANK('Measure and Project Input'!AU494),"",'Measure and Project Input'!AU494)</f>
        <v/>
      </c>
      <c r="AN486" t="str">
        <f>IF(ISBLANK('Measure and Project Input'!AV494),"",'Measure and Project Input'!AV494)</f>
        <v/>
      </c>
      <c r="AO486" t="str">
        <f>IF(ISBLANK('Measure and Project Input'!AW494),"",'Measure and Project Input'!AW494)</f>
        <v/>
      </c>
      <c r="AP486" t="str">
        <f>IF(ISBLANK('Measure and Project Input'!AX494),"",'Measure and Project Input'!AX494)</f>
        <v/>
      </c>
      <c r="AQ486" t="str">
        <f>IF(ISBLANK('Measure and Project Input'!AY494),"",'Measure and Project Input'!AY494)</f>
        <v/>
      </c>
      <c r="AR486" t="str">
        <f>IF(ISBLANK('Measure and Project Input'!AZ494),"",'Measure and Project Input'!AZ494)</f>
        <v/>
      </c>
      <c r="AS486" t="str">
        <f>IF(ISBLANK('Measure and Project Input'!BA494),"",'Measure and Project Input'!BA494)</f>
        <v/>
      </c>
      <c r="AT486" t="str">
        <f>IF(ISBLANK('Measure and Project Input'!BB494),"",'Measure and Project Input'!BB494)</f>
        <v/>
      </c>
      <c r="AU486" t="str">
        <f>IF(ISBLANK('Measure and Project Input'!BC494),"",'Measure and Project Input'!BC494)</f>
        <v/>
      </c>
      <c r="AV486" t="str">
        <f>IF(ISBLANK('Measure and Project Input'!BD494),"",'Measure and Project Input'!BD494)</f>
        <v/>
      </c>
    </row>
    <row r="487" spans="1:48" x14ac:dyDescent="0.2">
      <c r="A487" t="str">
        <f>IF(ISBLANK('Measure and Project Input'!W495),"",'Measure and Project Input'!W495)</f>
        <v/>
      </c>
      <c r="B487" t="str">
        <f ca="1">IF(ISBLANK('Measure and Project Input'!X495),IF(ISBLANK('Measure and Project Input'!BY495),"",'Measure and Project Input'!BY495),'Measure and Project Input'!X495)</f>
        <v/>
      </c>
      <c r="C487" t="str">
        <f>IF(ISBLANK('Measure and Project Input'!Y495),"",'Measure and Project Input'!Y495)</f>
        <v/>
      </c>
      <c r="D487" t="str">
        <f>IF(ISBLANK('Measure and Project Input'!Z495),"",'Measure and Project Input'!Z495)</f>
        <v/>
      </c>
      <c r="E487" t="str">
        <f>IF(ISBLANK('Measure and Project Input'!AA495),"",'Measure and Project Input'!AA495)</f>
        <v/>
      </c>
      <c r="F487" t="str">
        <f>IF(ISBLANK('Measure and Project Input'!AB495),"",'Measure and Project Input'!AB495)</f>
        <v/>
      </c>
      <c r="G487" t="str">
        <f>IF(ISBLANK('Measure and Project Input'!AC495),"",'Measure and Project Input'!AC495)</f>
        <v/>
      </c>
      <c r="H487" t="str">
        <f>IF(ISBLANK('Measure and Project Input'!AD495),"",'Measure and Project Input'!AD495)</f>
        <v/>
      </c>
      <c r="I487" t="str">
        <f>IF(ISBLANK('Measure and Project Input'!AE495),"",'Measure and Project Input'!AE495)</f>
        <v/>
      </c>
      <c r="J487" t="str">
        <f>IF(ISBLANK('Measure and Project Input'!AF495),"",'Measure and Project Input'!AF495)</f>
        <v/>
      </c>
      <c r="K487" t="str">
        <f ca="1">IF(ISBLANK('Measure and Project Input'!BE495),"",'Measure and Project Input'!BE495)</f>
        <v/>
      </c>
      <c r="T487" t="str">
        <f>IF(ISBLANK('Measure and Project Input'!BH495),"",'Measure and Project Input'!BH495)</f>
        <v/>
      </c>
      <c r="U487" t="str">
        <f>IF(ISBLANK('Measure and Project Input'!BI495),"",'Measure and Project Input'!BI495)</f>
        <v/>
      </c>
      <c r="V487" t="str">
        <f>IF(ISBLANK('Measure and Project Input'!BJ495),"",'Measure and Project Input'!BJ495)</f>
        <v/>
      </c>
      <c r="W487" t="str">
        <f>IF(ISBLANK('Measure and Project Input'!BK495),"",'Measure and Project Input'!BK495)</f>
        <v/>
      </c>
      <c r="X487" t="str">
        <f>IF(ISBLANK('Measure and Project Input'!BL495),"",'Measure and Project Input'!BL495)</f>
        <v/>
      </c>
      <c r="Y487" t="str">
        <f>IF(ISBLANK('Measure and Project Input'!BM495),"",'Measure and Project Input'!BM495)</f>
        <v/>
      </c>
      <c r="Z487" t="str">
        <f>IF(ISBLANK('Measure and Project Input'!BN495),"",'Measure and Project Input'!BN495)</f>
        <v/>
      </c>
      <c r="AA487" t="str">
        <f>IF(ISBLANK('Measure and Project Input'!BO495),"",'Measure and Project Input'!BO495)</f>
        <v/>
      </c>
      <c r="AC487" t="str">
        <f>IF(ISBLANK('Measure and Project Input'!P495),"",'Measure and Project Input'!P495)</f>
        <v/>
      </c>
      <c r="AD487" t="str">
        <f>IF(ISBLANK('Measure and Project Input'!AG495),"",'Measure and Project Input'!AG495)</f>
        <v/>
      </c>
      <c r="AE487" t="str">
        <f>IF(ISBLANK('Measure and Project Input'!AH495),"",'Measure and Project Input'!AH495)</f>
        <v/>
      </c>
      <c r="AF487" t="str">
        <f>IF(ISBLANK('Measure and Project Input'!AN495),"",'Measure and Project Input'!AN495)</f>
        <v/>
      </c>
      <c r="AG487" t="str">
        <f>IF(ISBLANK('Measure and Project Input'!AO495),"",'Measure and Project Input'!AO495)</f>
        <v/>
      </c>
      <c r="AH487" t="str">
        <f>IF(ISBLANK('Measure and Project Input'!AP495),"",'Measure and Project Input'!AP495)</f>
        <v/>
      </c>
      <c r="AI487" t="str">
        <f>IF(ISBLANK('Measure and Project Input'!AQ495),"",'Measure and Project Input'!AQ495)</f>
        <v/>
      </c>
      <c r="AJ487" t="str">
        <f>IF(ISBLANK('Measure and Project Input'!AR495),"",'Measure and Project Input'!AR495)</f>
        <v/>
      </c>
      <c r="AK487" t="str">
        <f>IF(ISBLANK('Measure and Project Input'!AS495),"",'Measure and Project Input'!AS495)</f>
        <v/>
      </c>
      <c r="AL487" t="str">
        <f>IF(ISBLANK('Measure and Project Input'!AT495),"",'Measure and Project Input'!AT495)</f>
        <v/>
      </c>
      <c r="AM487" t="str">
        <f>IF(ISBLANK('Measure and Project Input'!AU495),"",'Measure and Project Input'!AU495)</f>
        <v/>
      </c>
      <c r="AN487" t="str">
        <f>IF(ISBLANK('Measure and Project Input'!AV495),"",'Measure and Project Input'!AV495)</f>
        <v/>
      </c>
      <c r="AO487" t="str">
        <f>IF(ISBLANK('Measure and Project Input'!AW495),"",'Measure and Project Input'!AW495)</f>
        <v/>
      </c>
      <c r="AP487" t="str">
        <f>IF(ISBLANK('Measure and Project Input'!AX495),"",'Measure and Project Input'!AX495)</f>
        <v/>
      </c>
      <c r="AQ487" t="str">
        <f>IF(ISBLANK('Measure and Project Input'!AY495),"",'Measure and Project Input'!AY495)</f>
        <v/>
      </c>
      <c r="AR487" t="str">
        <f>IF(ISBLANK('Measure and Project Input'!AZ495),"",'Measure and Project Input'!AZ495)</f>
        <v/>
      </c>
      <c r="AS487" t="str">
        <f>IF(ISBLANK('Measure and Project Input'!BA495),"",'Measure and Project Input'!BA495)</f>
        <v/>
      </c>
      <c r="AT487" t="str">
        <f>IF(ISBLANK('Measure and Project Input'!BB495),"",'Measure and Project Input'!BB495)</f>
        <v/>
      </c>
      <c r="AU487" t="str">
        <f>IF(ISBLANK('Measure and Project Input'!BC495),"",'Measure and Project Input'!BC495)</f>
        <v/>
      </c>
      <c r="AV487" t="str">
        <f>IF(ISBLANK('Measure and Project Input'!BD495),"",'Measure and Project Input'!BD495)</f>
        <v/>
      </c>
    </row>
    <row r="488" spans="1:48" x14ac:dyDescent="0.2">
      <c r="A488" t="str">
        <f>IF(ISBLANK('Measure and Project Input'!W496),"",'Measure and Project Input'!W496)</f>
        <v/>
      </c>
      <c r="B488" t="str">
        <f ca="1">IF(ISBLANK('Measure and Project Input'!X496),IF(ISBLANK('Measure and Project Input'!BY496),"",'Measure and Project Input'!BY496),'Measure and Project Input'!X496)</f>
        <v/>
      </c>
      <c r="C488" t="str">
        <f>IF(ISBLANK('Measure and Project Input'!Y496),"",'Measure and Project Input'!Y496)</f>
        <v/>
      </c>
      <c r="D488" t="str">
        <f>IF(ISBLANK('Measure and Project Input'!Z496),"",'Measure and Project Input'!Z496)</f>
        <v/>
      </c>
      <c r="E488" t="str">
        <f>IF(ISBLANK('Measure and Project Input'!AA496),"",'Measure and Project Input'!AA496)</f>
        <v/>
      </c>
      <c r="F488" t="str">
        <f>IF(ISBLANK('Measure and Project Input'!AB496),"",'Measure and Project Input'!AB496)</f>
        <v/>
      </c>
      <c r="G488" t="str">
        <f>IF(ISBLANK('Measure and Project Input'!AC496),"",'Measure and Project Input'!AC496)</f>
        <v/>
      </c>
      <c r="H488" t="str">
        <f>IF(ISBLANK('Measure and Project Input'!AD496),"",'Measure and Project Input'!AD496)</f>
        <v/>
      </c>
      <c r="I488" t="str">
        <f>IF(ISBLANK('Measure and Project Input'!AE496),"",'Measure and Project Input'!AE496)</f>
        <v/>
      </c>
      <c r="J488" t="str">
        <f>IF(ISBLANK('Measure and Project Input'!AF496),"",'Measure and Project Input'!AF496)</f>
        <v/>
      </c>
      <c r="K488" t="str">
        <f ca="1">IF(ISBLANK('Measure and Project Input'!BE496),"",'Measure and Project Input'!BE496)</f>
        <v/>
      </c>
      <c r="T488" t="str">
        <f>IF(ISBLANK('Measure and Project Input'!BH496),"",'Measure and Project Input'!BH496)</f>
        <v/>
      </c>
      <c r="U488" t="str">
        <f>IF(ISBLANK('Measure and Project Input'!BI496),"",'Measure and Project Input'!BI496)</f>
        <v/>
      </c>
      <c r="V488" t="str">
        <f>IF(ISBLANK('Measure and Project Input'!BJ496),"",'Measure and Project Input'!BJ496)</f>
        <v/>
      </c>
      <c r="W488" t="str">
        <f>IF(ISBLANK('Measure and Project Input'!BK496),"",'Measure and Project Input'!BK496)</f>
        <v/>
      </c>
      <c r="X488" t="str">
        <f>IF(ISBLANK('Measure and Project Input'!BL496),"",'Measure and Project Input'!BL496)</f>
        <v/>
      </c>
      <c r="Y488" t="str">
        <f>IF(ISBLANK('Measure and Project Input'!BM496),"",'Measure and Project Input'!BM496)</f>
        <v/>
      </c>
      <c r="Z488" t="str">
        <f>IF(ISBLANK('Measure and Project Input'!BN496),"",'Measure and Project Input'!BN496)</f>
        <v/>
      </c>
      <c r="AA488" t="str">
        <f>IF(ISBLANK('Measure and Project Input'!BO496),"",'Measure and Project Input'!BO496)</f>
        <v/>
      </c>
      <c r="AC488" t="str">
        <f>IF(ISBLANK('Measure and Project Input'!P496),"",'Measure and Project Input'!P496)</f>
        <v/>
      </c>
      <c r="AD488" t="str">
        <f>IF(ISBLANK('Measure and Project Input'!AG496),"",'Measure and Project Input'!AG496)</f>
        <v/>
      </c>
      <c r="AE488" t="str">
        <f>IF(ISBLANK('Measure and Project Input'!AH496),"",'Measure and Project Input'!AH496)</f>
        <v/>
      </c>
      <c r="AF488" t="str">
        <f>IF(ISBLANK('Measure and Project Input'!AN496),"",'Measure and Project Input'!AN496)</f>
        <v/>
      </c>
      <c r="AG488" t="str">
        <f>IF(ISBLANK('Measure and Project Input'!AO496),"",'Measure and Project Input'!AO496)</f>
        <v/>
      </c>
      <c r="AH488" t="str">
        <f>IF(ISBLANK('Measure and Project Input'!AP496),"",'Measure and Project Input'!AP496)</f>
        <v/>
      </c>
      <c r="AI488" t="str">
        <f>IF(ISBLANK('Measure and Project Input'!AQ496),"",'Measure and Project Input'!AQ496)</f>
        <v/>
      </c>
      <c r="AJ488" t="str">
        <f>IF(ISBLANK('Measure and Project Input'!AR496),"",'Measure and Project Input'!AR496)</f>
        <v/>
      </c>
      <c r="AK488" t="str">
        <f>IF(ISBLANK('Measure and Project Input'!AS496),"",'Measure and Project Input'!AS496)</f>
        <v/>
      </c>
      <c r="AL488" t="str">
        <f>IF(ISBLANK('Measure and Project Input'!AT496),"",'Measure and Project Input'!AT496)</f>
        <v/>
      </c>
      <c r="AM488" t="str">
        <f>IF(ISBLANK('Measure and Project Input'!AU496),"",'Measure and Project Input'!AU496)</f>
        <v/>
      </c>
      <c r="AN488" t="str">
        <f>IF(ISBLANK('Measure and Project Input'!AV496),"",'Measure and Project Input'!AV496)</f>
        <v/>
      </c>
      <c r="AO488" t="str">
        <f>IF(ISBLANK('Measure and Project Input'!AW496),"",'Measure and Project Input'!AW496)</f>
        <v/>
      </c>
      <c r="AP488" t="str">
        <f>IF(ISBLANK('Measure and Project Input'!AX496),"",'Measure and Project Input'!AX496)</f>
        <v/>
      </c>
      <c r="AQ488" t="str">
        <f>IF(ISBLANK('Measure and Project Input'!AY496),"",'Measure and Project Input'!AY496)</f>
        <v/>
      </c>
      <c r="AR488" t="str">
        <f>IF(ISBLANK('Measure and Project Input'!AZ496),"",'Measure and Project Input'!AZ496)</f>
        <v/>
      </c>
      <c r="AS488" t="str">
        <f>IF(ISBLANK('Measure and Project Input'!BA496),"",'Measure and Project Input'!BA496)</f>
        <v/>
      </c>
      <c r="AT488" t="str">
        <f>IF(ISBLANK('Measure and Project Input'!BB496),"",'Measure and Project Input'!BB496)</f>
        <v/>
      </c>
      <c r="AU488" t="str">
        <f>IF(ISBLANK('Measure and Project Input'!BC496),"",'Measure and Project Input'!BC496)</f>
        <v/>
      </c>
      <c r="AV488" t="str">
        <f>IF(ISBLANK('Measure and Project Input'!BD496),"",'Measure and Project Input'!BD496)</f>
        <v/>
      </c>
    </row>
    <row r="489" spans="1:48" x14ac:dyDescent="0.2">
      <c r="A489" t="str">
        <f>IF(ISBLANK('Measure and Project Input'!W497),"",'Measure and Project Input'!W497)</f>
        <v/>
      </c>
      <c r="B489" t="str">
        <f ca="1">IF(ISBLANK('Measure and Project Input'!X497),IF(ISBLANK('Measure and Project Input'!BY497),"",'Measure and Project Input'!BY497),'Measure and Project Input'!X497)</f>
        <v/>
      </c>
      <c r="C489" t="str">
        <f>IF(ISBLANK('Measure and Project Input'!Y497),"",'Measure and Project Input'!Y497)</f>
        <v/>
      </c>
      <c r="D489" t="str">
        <f>IF(ISBLANK('Measure and Project Input'!Z497),"",'Measure and Project Input'!Z497)</f>
        <v/>
      </c>
      <c r="E489" t="str">
        <f>IF(ISBLANK('Measure and Project Input'!AA497),"",'Measure and Project Input'!AA497)</f>
        <v/>
      </c>
      <c r="F489" t="str">
        <f>IF(ISBLANK('Measure and Project Input'!AB497),"",'Measure and Project Input'!AB497)</f>
        <v/>
      </c>
      <c r="G489" t="str">
        <f>IF(ISBLANK('Measure and Project Input'!AC497),"",'Measure and Project Input'!AC497)</f>
        <v/>
      </c>
      <c r="H489" t="str">
        <f>IF(ISBLANK('Measure and Project Input'!AD497),"",'Measure and Project Input'!AD497)</f>
        <v/>
      </c>
      <c r="I489" t="str">
        <f>IF(ISBLANK('Measure and Project Input'!AE497),"",'Measure and Project Input'!AE497)</f>
        <v/>
      </c>
      <c r="J489" t="str">
        <f>IF(ISBLANK('Measure and Project Input'!AF497),"",'Measure and Project Input'!AF497)</f>
        <v/>
      </c>
      <c r="K489" t="str">
        <f ca="1">IF(ISBLANK('Measure and Project Input'!BE497),"",'Measure and Project Input'!BE497)</f>
        <v/>
      </c>
      <c r="T489" t="str">
        <f>IF(ISBLANK('Measure and Project Input'!BH497),"",'Measure and Project Input'!BH497)</f>
        <v/>
      </c>
      <c r="U489" t="str">
        <f>IF(ISBLANK('Measure and Project Input'!BI497),"",'Measure and Project Input'!BI497)</f>
        <v/>
      </c>
      <c r="V489" t="str">
        <f>IF(ISBLANK('Measure and Project Input'!BJ497),"",'Measure and Project Input'!BJ497)</f>
        <v/>
      </c>
      <c r="W489" t="str">
        <f>IF(ISBLANK('Measure and Project Input'!BK497),"",'Measure and Project Input'!BK497)</f>
        <v/>
      </c>
      <c r="X489" t="str">
        <f>IF(ISBLANK('Measure and Project Input'!BL497),"",'Measure and Project Input'!BL497)</f>
        <v/>
      </c>
      <c r="Y489" t="str">
        <f>IF(ISBLANK('Measure and Project Input'!BM497),"",'Measure and Project Input'!BM497)</f>
        <v/>
      </c>
      <c r="Z489" t="str">
        <f>IF(ISBLANK('Measure and Project Input'!BN497),"",'Measure and Project Input'!BN497)</f>
        <v/>
      </c>
      <c r="AA489" t="str">
        <f>IF(ISBLANK('Measure and Project Input'!BO497),"",'Measure and Project Input'!BO497)</f>
        <v/>
      </c>
      <c r="AC489" t="str">
        <f>IF(ISBLANK('Measure and Project Input'!P497),"",'Measure and Project Input'!P497)</f>
        <v/>
      </c>
      <c r="AD489" t="str">
        <f>IF(ISBLANK('Measure and Project Input'!AG497),"",'Measure and Project Input'!AG497)</f>
        <v/>
      </c>
      <c r="AE489" t="str">
        <f>IF(ISBLANK('Measure and Project Input'!AH497),"",'Measure and Project Input'!AH497)</f>
        <v/>
      </c>
      <c r="AF489" t="str">
        <f>IF(ISBLANK('Measure and Project Input'!AN497),"",'Measure and Project Input'!AN497)</f>
        <v/>
      </c>
      <c r="AG489" t="str">
        <f>IF(ISBLANK('Measure and Project Input'!AO497),"",'Measure and Project Input'!AO497)</f>
        <v/>
      </c>
      <c r="AH489" t="str">
        <f>IF(ISBLANK('Measure and Project Input'!AP497),"",'Measure and Project Input'!AP497)</f>
        <v/>
      </c>
      <c r="AI489" t="str">
        <f>IF(ISBLANK('Measure and Project Input'!AQ497),"",'Measure and Project Input'!AQ497)</f>
        <v/>
      </c>
      <c r="AJ489" t="str">
        <f>IF(ISBLANK('Measure and Project Input'!AR497),"",'Measure and Project Input'!AR497)</f>
        <v/>
      </c>
      <c r="AK489" t="str">
        <f>IF(ISBLANK('Measure and Project Input'!AS497),"",'Measure and Project Input'!AS497)</f>
        <v/>
      </c>
      <c r="AL489" t="str">
        <f>IF(ISBLANK('Measure and Project Input'!AT497),"",'Measure and Project Input'!AT497)</f>
        <v/>
      </c>
      <c r="AM489" t="str">
        <f>IF(ISBLANK('Measure and Project Input'!AU497),"",'Measure and Project Input'!AU497)</f>
        <v/>
      </c>
      <c r="AN489" t="str">
        <f>IF(ISBLANK('Measure and Project Input'!AV497),"",'Measure and Project Input'!AV497)</f>
        <v/>
      </c>
      <c r="AO489" t="str">
        <f>IF(ISBLANK('Measure and Project Input'!AW497),"",'Measure and Project Input'!AW497)</f>
        <v/>
      </c>
      <c r="AP489" t="str">
        <f>IF(ISBLANK('Measure and Project Input'!AX497),"",'Measure and Project Input'!AX497)</f>
        <v/>
      </c>
      <c r="AQ489" t="str">
        <f>IF(ISBLANK('Measure and Project Input'!AY497),"",'Measure and Project Input'!AY497)</f>
        <v/>
      </c>
      <c r="AR489" t="str">
        <f>IF(ISBLANK('Measure and Project Input'!AZ497),"",'Measure and Project Input'!AZ497)</f>
        <v/>
      </c>
      <c r="AS489" t="str">
        <f>IF(ISBLANK('Measure and Project Input'!BA497),"",'Measure and Project Input'!BA497)</f>
        <v/>
      </c>
      <c r="AT489" t="str">
        <f>IF(ISBLANK('Measure and Project Input'!BB497),"",'Measure and Project Input'!BB497)</f>
        <v/>
      </c>
      <c r="AU489" t="str">
        <f>IF(ISBLANK('Measure and Project Input'!BC497),"",'Measure and Project Input'!BC497)</f>
        <v/>
      </c>
      <c r="AV489" t="str">
        <f>IF(ISBLANK('Measure and Project Input'!BD497),"",'Measure and Project Input'!BD497)</f>
        <v/>
      </c>
    </row>
    <row r="490" spans="1:48" x14ac:dyDescent="0.2">
      <c r="A490" t="str">
        <f>IF(ISBLANK('Measure and Project Input'!W498),"",'Measure and Project Input'!W498)</f>
        <v/>
      </c>
      <c r="B490" t="str">
        <f ca="1">IF(ISBLANK('Measure and Project Input'!X498),IF(ISBLANK('Measure and Project Input'!BY498),"",'Measure and Project Input'!BY498),'Measure and Project Input'!X498)</f>
        <v/>
      </c>
      <c r="C490" t="str">
        <f>IF(ISBLANK('Measure and Project Input'!Y498),"",'Measure and Project Input'!Y498)</f>
        <v/>
      </c>
      <c r="D490" t="str">
        <f>IF(ISBLANK('Measure and Project Input'!Z498),"",'Measure and Project Input'!Z498)</f>
        <v/>
      </c>
      <c r="E490" t="str">
        <f>IF(ISBLANK('Measure and Project Input'!AA498),"",'Measure and Project Input'!AA498)</f>
        <v/>
      </c>
      <c r="F490" t="str">
        <f>IF(ISBLANK('Measure and Project Input'!AB498),"",'Measure and Project Input'!AB498)</f>
        <v/>
      </c>
      <c r="G490" t="str">
        <f>IF(ISBLANK('Measure and Project Input'!AC498),"",'Measure and Project Input'!AC498)</f>
        <v/>
      </c>
      <c r="H490" t="str">
        <f>IF(ISBLANK('Measure and Project Input'!AD498),"",'Measure and Project Input'!AD498)</f>
        <v/>
      </c>
      <c r="I490" t="str">
        <f>IF(ISBLANK('Measure and Project Input'!AE498),"",'Measure and Project Input'!AE498)</f>
        <v/>
      </c>
      <c r="J490" t="str">
        <f>IF(ISBLANK('Measure and Project Input'!AF498),"",'Measure and Project Input'!AF498)</f>
        <v/>
      </c>
      <c r="K490" t="str">
        <f ca="1">IF(ISBLANK('Measure and Project Input'!BE498),"",'Measure and Project Input'!BE498)</f>
        <v/>
      </c>
      <c r="T490" t="str">
        <f>IF(ISBLANK('Measure and Project Input'!BH498),"",'Measure and Project Input'!BH498)</f>
        <v/>
      </c>
      <c r="U490" t="str">
        <f>IF(ISBLANK('Measure and Project Input'!BI498),"",'Measure and Project Input'!BI498)</f>
        <v/>
      </c>
      <c r="V490" t="str">
        <f>IF(ISBLANK('Measure and Project Input'!BJ498),"",'Measure and Project Input'!BJ498)</f>
        <v/>
      </c>
      <c r="W490" t="str">
        <f>IF(ISBLANK('Measure and Project Input'!BK498),"",'Measure and Project Input'!BK498)</f>
        <v/>
      </c>
      <c r="X490" t="str">
        <f>IF(ISBLANK('Measure and Project Input'!BL498),"",'Measure and Project Input'!BL498)</f>
        <v/>
      </c>
      <c r="Y490" t="str">
        <f>IF(ISBLANK('Measure and Project Input'!BM498),"",'Measure and Project Input'!BM498)</f>
        <v/>
      </c>
      <c r="Z490" t="str">
        <f>IF(ISBLANK('Measure and Project Input'!BN498),"",'Measure and Project Input'!BN498)</f>
        <v/>
      </c>
      <c r="AA490" t="str">
        <f>IF(ISBLANK('Measure and Project Input'!BO498),"",'Measure and Project Input'!BO498)</f>
        <v/>
      </c>
      <c r="AC490" t="str">
        <f>IF(ISBLANK('Measure and Project Input'!P498),"",'Measure and Project Input'!P498)</f>
        <v/>
      </c>
      <c r="AD490" t="str">
        <f>IF(ISBLANK('Measure and Project Input'!AG498),"",'Measure and Project Input'!AG498)</f>
        <v/>
      </c>
      <c r="AE490" t="str">
        <f>IF(ISBLANK('Measure and Project Input'!AH498),"",'Measure and Project Input'!AH498)</f>
        <v/>
      </c>
      <c r="AF490" t="str">
        <f>IF(ISBLANK('Measure and Project Input'!AN498),"",'Measure and Project Input'!AN498)</f>
        <v/>
      </c>
      <c r="AG490" t="str">
        <f>IF(ISBLANK('Measure and Project Input'!AO498),"",'Measure and Project Input'!AO498)</f>
        <v/>
      </c>
      <c r="AH490" t="str">
        <f>IF(ISBLANK('Measure and Project Input'!AP498),"",'Measure and Project Input'!AP498)</f>
        <v/>
      </c>
      <c r="AI490" t="str">
        <f>IF(ISBLANK('Measure and Project Input'!AQ498),"",'Measure and Project Input'!AQ498)</f>
        <v/>
      </c>
      <c r="AJ490" t="str">
        <f>IF(ISBLANK('Measure and Project Input'!AR498),"",'Measure and Project Input'!AR498)</f>
        <v/>
      </c>
      <c r="AK490" t="str">
        <f>IF(ISBLANK('Measure and Project Input'!AS498),"",'Measure and Project Input'!AS498)</f>
        <v/>
      </c>
      <c r="AL490" t="str">
        <f>IF(ISBLANK('Measure and Project Input'!AT498),"",'Measure and Project Input'!AT498)</f>
        <v/>
      </c>
      <c r="AM490" t="str">
        <f>IF(ISBLANK('Measure and Project Input'!AU498),"",'Measure and Project Input'!AU498)</f>
        <v/>
      </c>
      <c r="AN490" t="str">
        <f>IF(ISBLANK('Measure and Project Input'!AV498),"",'Measure and Project Input'!AV498)</f>
        <v/>
      </c>
      <c r="AO490" t="str">
        <f>IF(ISBLANK('Measure and Project Input'!AW498),"",'Measure and Project Input'!AW498)</f>
        <v/>
      </c>
      <c r="AP490" t="str">
        <f>IF(ISBLANK('Measure and Project Input'!AX498),"",'Measure and Project Input'!AX498)</f>
        <v/>
      </c>
      <c r="AQ490" t="str">
        <f>IF(ISBLANK('Measure and Project Input'!AY498),"",'Measure and Project Input'!AY498)</f>
        <v/>
      </c>
      <c r="AR490" t="str">
        <f>IF(ISBLANK('Measure and Project Input'!AZ498),"",'Measure and Project Input'!AZ498)</f>
        <v/>
      </c>
      <c r="AS490" t="str">
        <f>IF(ISBLANK('Measure and Project Input'!BA498),"",'Measure and Project Input'!BA498)</f>
        <v/>
      </c>
      <c r="AT490" t="str">
        <f>IF(ISBLANK('Measure and Project Input'!BB498),"",'Measure and Project Input'!BB498)</f>
        <v/>
      </c>
      <c r="AU490" t="str">
        <f>IF(ISBLANK('Measure and Project Input'!BC498),"",'Measure and Project Input'!BC498)</f>
        <v/>
      </c>
      <c r="AV490" t="str">
        <f>IF(ISBLANK('Measure and Project Input'!BD498),"",'Measure and Project Input'!BD498)</f>
        <v/>
      </c>
    </row>
    <row r="491" spans="1:48" x14ac:dyDescent="0.2">
      <c r="A491" t="str">
        <f>IF(ISBLANK('Measure and Project Input'!W499),"",'Measure and Project Input'!W499)</f>
        <v/>
      </c>
      <c r="B491" t="str">
        <f ca="1">IF(ISBLANK('Measure and Project Input'!X499),IF(ISBLANK('Measure and Project Input'!BY499),"",'Measure and Project Input'!BY499),'Measure and Project Input'!X499)</f>
        <v/>
      </c>
      <c r="C491" t="str">
        <f>IF(ISBLANK('Measure and Project Input'!Y499),"",'Measure and Project Input'!Y499)</f>
        <v/>
      </c>
      <c r="D491" t="str">
        <f>IF(ISBLANK('Measure and Project Input'!Z499),"",'Measure and Project Input'!Z499)</f>
        <v/>
      </c>
      <c r="E491" t="str">
        <f>IF(ISBLANK('Measure and Project Input'!AA499),"",'Measure and Project Input'!AA499)</f>
        <v/>
      </c>
      <c r="F491" t="str">
        <f>IF(ISBLANK('Measure and Project Input'!AB499),"",'Measure and Project Input'!AB499)</f>
        <v/>
      </c>
      <c r="G491" t="str">
        <f>IF(ISBLANK('Measure and Project Input'!AC499),"",'Measure and Project Input'!AC499)</f>
        <v/>
      </c>
      <c r="H491" t="str">
        <f>IF(ISBLANK('Measure and Project Input'!AD499),"",'Measure and Project Input'!AD499)</f>
        <v/>
      </c>
      <c r="I491" t="str">
        <f>IF(ISBLANK('Measure and Project Input'!AE499),"",'Measure and Project Input'!AE499)</f>
        <v/>
      </c>
      <c r="J491" t="str">
        <f>IF(ISBLANK('Measure and Project Input'!AF499),"",'Measure and Project Input'!AF499)</f>
        <v/>
      </c>
      <c r="K491" t="str">
        <f ca="1">IF(ISBLANK('Measure and Project Input'!BE499),"",'Measure and Project Input'!BE499)</f>
        <v/>
      </c>
      <c r="T491" t="str">
        <f>IF(ISBLANK('Measure and Project Input'!BH499),"",'Measure and Project Input'!BH499)</f>
        <v/>
      </c>
      <c r="U491" t="str">
        <f>IF(ISBLANK('Measure and Project Input'!BI499),"",'Measure and Project Input'!BI499)</f>
        <v/>
      </c>
      <c r="V491" t="str">
        <f>IF(ISBLANK('Measure and Project Input'!BJ499),"",'Measure and Project Input'!BJ499)</f>
        <v/>
      </c>
      <c r="W491" t="str">
        <f>IF(ISBLANK('Measure and Project Input'!BK499),"",'Measure and Project Input'!BK499)</f>
        <v/>
      </c>
      <c r="X491" t="str">
        <f>IF(ISBLANK('Measure and Project Input'!BL499),"",'Measure and Project Input'!BL499)</f>
        <v/>
      </c>
      <c r="Y491" t="str">
        <f>IF(ISBLANK('Measure and Project Input'!BM499),"",'Measure and Project Input'!BM499)</f>
        <v/>
      </c>
      <c r="Z491" t="str">
        <f>IF(ISBLANK('Measure and Project Input'!BN499),"",'Measure and Project Input'!BN499)</f>
        <v/>
      </c>
      <c r="AA491" t="str">
        <f>IF(ISBLANK('Measure and Project Input'!BO499),"",'Measure and Project Input'!BO499)</f>
        <v/>
      </c>
      <c r="AC491" t="str">
        <f>IF(ISBLANK('Measure and Project Input'!P499),"",'Measure and Project Input'!P499)</f>
        <v/>
      </c>
      <c r="AD491" t="str">
        <f>IF(ISBLANK('Measure and Project Input'!AG499),"",'Measure and Project Input'!AG499)</f>
        <v/>
      </c>
      <c r="AE491" t="str">
        <f>IF(ISBLANK('Measure and Project Input'!AH499),"",'Measure and Project Input'!AH499)</f>
        <v/>
      </c>
      <c r="AF491" t="str">
        <f>IF(ISBLANK('Measure and Project Input'!AN499),"",'Measure and Project Input'!AN499)</f>
        <v/>
      </c>
      <c r="AG491" t="str">
        <f>IF(ISBLANK('Measure and Project Input'!AO499),"",'Measure and Project Input'!AO499)</f>
        <v/>
      </c>
      <c r="AH491" t="str">
        <f>IF(ISBLANK('Measure and Project Input'!AP499),"",'Measure and Project Input'!AP499)</f>
        <v/>
      </c>
      <c r="AI491" t="str">
        <f>IF(ISBLANK('Measure and Project Input'!AQ499),"",'Measure and Project Input'!AQ499)</f>
        <v/>
      </c>
      <c r="AJ491" t="str">
        <f>IF(ISBLANK('Measure and Project Input'!AR499),"",'Measure and Project Input'!AR499)</f>
        <v/>
      </c>
      <c r="AK491" t="str">
        <f>IF(ISBLANK('Measure and Project Input'!AS499),"",'Measure and Project Input'!AS499)</f>
        <v/>
      </c>
      <c r="AL491" t="str">
        <f>IF(ISBLANK('Measure and Project Input'!AT499),"",'Measure and Project Input'!AT499)</f>
        <v/>
      </c>
      <c r="AM491" t="str">
        <f>IF(ISBLANK('Measure and Project Input'!AU499),"",'Measure and Project Input'!AU499)</f>
        <v/>
      </c>
      <c r="AN491" t="str">
        <f>IF(ISBLANK('Measure and Project Input'!AV499),"",'Measure and Project Input'!AV499)</f>
        <v/>
      </c>
      <c r="AO491" t="str">
        <f>IF(ISBLANK('Measure and Project Input'!AW499),"",'Measure and Project Input'!AW499)</f>
        <v/>
      </c>
      <c r="AP491" t="str">
        <f>IF(ISBLANK('Measure and Project Input'!AX499),"",'Measure and Project Input'!AX499)</f>
        <v/>
      </c>
      <c r="AQ491" t="str">
        <f>IF(ISBLANK('Measure and Project Input'!AY499),"",'Measure and Project Input'!AY499)</f>
        <v/>
      </c>
      <c r="AR491" t="str">
        <f>IF(ISBLANK('Measure and Project Input'!AZ499),"",'Measure and Project Input'!AZ499)</f>
        <v/>
      </c>
      <c r="AS491" t="str">
        <f>IF(ISBLANK('Measure and Project Input'!BA499),"",'Measure and Project Input'!BA499)</f>
        <v/>
      </c>
      <c r="AT491" t="str">
        <f>IF(ISBLANK('Measure and Project Input'!BB499),"",'Measure and Project Input'!BB499)</f>
        <v/>
      </c>
      <c r="AU491" t="str">
        <f>IF(ISBLANK('Measure and Project Input'!BC499),"",'Measure and Project Input'!BC499)</f>
        <v/>
      </c>
      <c r="AV491" t="str">
        <f>IF(ISBLANK('Measure and Project Input'!BD499),"",'Measure and Project Input'!BD499)</f>
        <v/>
      </c>
    </row>
    <row r="492" spans="1:48" x14ac:dyDescent="0.2">
      <c r="A492" t="str">
        <f>IF(ISBLANK('Measure and Project Input'!W500),"",'Measure and Project Input'!W500)</f>
        <v/>
      </c>
      <c r="B492" t="str">
        <f ca="1">IF(ISBLANK('Measure and Project Input'!X500),IF(ISBLANK('Measure and Project Input'!BY500),"",'Measure and Project Input'!BY500),'Measure and Project Input'!X500)</f>
        <v/>
      </c>
      <c r="C492" t="str">
        <f>IF(ISBLANK('Measure and Project Input'!Y500),"",'Measure and Project Input'!Y500)</f>
        <v/>
      </c>
      <c r="D492" t="str">
        <f>IF(ISBLANK('Measure and Project Input'!Z500),"",'Measure and Project Input'!Z500)</f>
        <v/>
      </c>
      <c r="E492" t="str">
        <f>IF(ISBLANK('Measure and Project Input'!AA500),"",'Measure and Project Input'!AA500)</f>
        <v/>
      </c>
      <c r="F492" t="str">
        <f>IF(ISBLANK('Measure and Project Input'!AB500),"",'Measure and Project Input'!AB500)</f>
        <v/>
      </c>
      <c r="G492" t="str">
        <f>IF(ISBLANK('Measure and Project Input'!AC500),"",'Measure and Project Input'!AC500)</f>
        <v/>
      </c>
      <c r="H492" t="str">
        <f>IF(ISBLANK('Measure and Project Input'!AD500),"",'Measure and Project Input'!AD500)</f>
        <v/>
      </c>
      <c r="I492" t="str">
        <f>IF(ISBLANK('Measure and Project Input'!AE500),"",'Measure and Project Input'!AE500)</f>
        <v/>
      </c>
      <c r="J492" t="str">
        <f>IF(ISBLANK('Measure and Project Input'!AF500),"",'Measure and Project Input'!AF500)</f>
        <v/>
      </c>
      <c r="K492" t="str">
        <f ca="1">IF(ISBLANK('Measure and Project Input'!BE500),"",'Measure and Project Input'!BE500)</f>
        <v/>
      </c>
      <c r="T492" t="str">
        <f>IF(ISBLANK('Measure and Project Input'!BH500),"",'Measure and Project Input'!BH500)</f>
        <v/>
      </c>
      <c r="U492" t="str">
        <f>IF(ISBLANK('Measure and Project Input'!BI500),"",'Measure and Project Input'!BI500)</f>
        <v/>
      </c>
      <c r="V492" t="str">
        <f>IF(ISBLANK('Measure and Project Input'!BJ500),"",'Measure and Project Input'!BJ500)</f>
        <v/>
      </c>
      <c r="W492" t="str">
        <f>IF(ISBLANK('Measure and Project Input'!BK500),"",'Measure and Project Input'!BK500)</f>
        <v/>
      </c>
      <c r="X492" t="str">
        <f>IF(ISBLANK('Measure and Project Input'!BL500),"",'Measure and Project Input'!BL500)</f>
        <v/>
      </c>
      <c r="Y492" t="str">
        <f>IF(ISBLANK('Measure and Project Input'!BM500),"",'Measure and Project Input'!BM500)</f>
        <v/>
      </c>
      <c r="Z492" t="str">
        <f>IF(ISBLANK('Measure and Project Input'!BN500),"",'Measure and Project Input'!BN500)</f>
        <v/>
      </c>
      <c r="AA492" t="str">
        <f>IF(ISBLANK('Measure and Project Input'!BO500),"",'Measure and Project Input'!BO500)</f>
        <v/>
      </c>
      <c r="AC492" t="str">
        <f>IF(ISBLANK('Measure and Project Input'!P500),"",'Measure and Project Input'!P500)</f>
        <v/>
      </c>
      <c r="AD492" t="str">
        <f>IF(ISBLANK('Measure and Project Input'!AG500),"",'Measure and Project Input'!AG500)</f>
        <v/>
      </c>
      <c r="AE492" t="str">
        <f>IF(ISBLANK('Measure and Project Input'!AH500),"",'Measure and Project Input'!AH500)</f>
        <v/>
      </c>
      <c r="AF492" t="str">
        <f>IF(ISBLANK('Measure and Project Input'!AN500),"",'Measure and Project Input'!AN500)</f>
        <v/>
      </c>
      <c r="AG492" t="str">
        <f>IF(ISBLANK('Measure and Project Input'!AO500),"",'Measure and Project Input'!AO500)</f>
        <v/>
      </c>
      <c r="AH492" t="str">
        <f>IF(ISBLANK('Measure and Project Input'!AP500),"",'Measure and Project Input'!AP500)</f>
        <v/>
      </c>
      <c r="AI492" t="str">
        <f>IF(ISBLANK('Measure and Project Input'!AQ500),"",'Measure and Project Input'!AQ500)</f>
        <v/>
      </c>
      <c r="AJ492" t="str">
        <f>IF(ISBLANK('Measure and Project Input'!AR500),"",'Measure and Project Input'!AR500)</f>
        <v/>
      </c>
      <c r="AK492" t="str">
        <f>IF(ISBLANK('Measure and Project Input'!AS500),"",'Measure and Project Input'!AS500)</f>
        <v/>
      </c>
      <c r="AL492" t="str">
        <f>IF(ISBLANK('Measure and Project Input'!AT500),"",'Measure and Project Input'!AT500)</f>
        <v/>
      </c>
      <c r="AM492" t="str">
        <f>IF(ISBLANK('Measure and Project Input'!AU500),"",'Measure and Project Input'!AU500)</f>
        <v/>
      </c>
      <c r="AN492" t="str">
        <f>IF(ISBLANK('Measure and Project Input'!AV500),"",'Measure and Project Input'!AV500)</f>
        <v/>
      </c>
      <c r="AO492" t="str">
        <f>IF(ISBLANK('Measure and Project Input'!AW500),"",'Measure and Project Input'!AW500)</f>
        <v/>
      </c>
      <c r="AP492" t="str">
        <f>IF(ISBLANK('Measure and Project Input'!AX500),"",'Measure and Project Input'!AX500)</f>
        <v/>
      </c>
      <c r="AQ492" t="str">
        <f>IF(ISBLANK('Measure and Project Input'!AY500),"",'Measure and Project Input'!AY500)</f>
        <v/>
      </c>
      <c r="AR492" t="str">
        <f>IF(ISBLANK('Measure and Project Input'!AZ500),"",'Measure and Project Input'!AZ500)</f>
        <v/>
      </c>
      <c r="AS492" t="str">
        <f>IF(ISBLANK('Measure and Project Input'!BA500),"",'Measure and Project Input'!BA500)</f>
        <v/>
      </c>
      <c r="AT492" t="str">
        <f>IF(ISBLANK('Measure and Project Input'!BB500),"",'Measure and Project Input'!BB500)</f>
        <v/>
      </c>
      <c r="AU492" t="str">
        <f>IF(ISBLANK('Measure and Project Input'!BC500),"",'Measure and Project Input'!BC500)</f>
        <v/>
      </c>
      <c r="AV492" t="str">
        <f>IF(ISBLANK('Measure and Project Input'!BD500),"",'Measure and Project Input'!BD500)</f>
        <v/>
      </c>
    </row>
    <row r="493" spans="1:48" x14ac:dyDescent="0.2">
      <c r="A493" t="str">
        <f>IF(ISBLANK('Measure and Project Input'!W501),"",'Measure and Project Input'!W501)</f>
        <v/>
      </c>
      <c r="B493" t="str">
        <f ca="1">IF(ISBLANK('Measure and Project Input'!X501),IF(ISBLANK('Measure and Project Input'!BY501),"",'Measure and Project Input'!BY501),'Measure and Project Input'!X501)</f>
        <v/>
      </c>
      <c r="C493" t="str">
        <f>IF(ISBLANK('Measure and Project Input'!Y501),"",'Measure and Project Input'!Y501)</f>
        <v/>
      </c>
      <c r="D493" t="str">
        <f>IF(ISBLANK('Measure and Project Input'!Z501),"",'Measure and Project Input'!Z501)</f>
        <v/>
      </c>
      <c r="E493" t="str">
        <f>IF(ISBLANK('Measure and Project Input'!AA501),"",'Measure and Project Input'!AA501)</f>
        <v/>
      </c>
      <c r="F493" t="str">
        <f>IF(ISBLANK('Measure and Project Input'!AB501),"",'Measure and Project Input'!AB501)</f>
        <v/>
      </c>
      <c r="G493" t="str">
        <f>IF(ISBLANK('Measure and Project Input'!AC501),"",'Measure and Project Input'!AC501)</f>
        <v/>
      </c>
      <c r="H493" t="str">
        <f>IF(ISBLANK('Measure and Project Input'!AD501),"",'Measure and Project Input'!AD501)</f>
        <v/>
      </c>
      <c r="I493" t="str">
        <f>IF(ISBLANK('Measure and Project Input'!AE501),"",'Measure and Project Input'!AE501)</f>
        <v/>
      </c>
      <c r="J493" t="str">
        <f>IF(ISBLANK('Measure and Project Input'!AF501),"",'Measure and Project Input'!AF501)</f>
        <v/>
      </c>
      <c r="K493" t="str">
        <f ca="1">IF(ISBLANK('Measure and Project Input'!BE501),"",'Measure and Project Input'!BE501)</f>
        <v/>
      </c>
      <c r="T493" t="str">
        <f>IF(ISBLANK('Measure and Project Input'!BH501),"",'Measure and Project Input'!BH501)</f>
        <v/>
      </c>
      <c r="U493" t="str">
        <f>IF(ISBLANK('Measure and Project Input'!BI501),"",'Measure and Project Input'!BI501)</f>
        <v/>
      </c>
      <c r="V493" t="str">
        <f>IF(ISBLANK('Measure and Project Input'!BJ501),"",'Measure and Project Input'!BJ501)</f>
        <v/>
      </c>
      <c r="W493" t="str">
        <f>IF(ISBLANK('Measure and Project Input'!BK501),"",'Measure and Project Input'!BK501)</f>
        <v/>
      </c>
      <c r="X493" t="str">
        <f>IF(ISBLANK('Measure and Project Input'!BL501),"",'Measure and Project Input'!BL501)</f>
        <v/>
      </c>
      <c r="Y493" t="str">
        <f>IF(ISBLANK('Measure and Project Input'!BM501),"",'Measure and Project Input'!BM501)</f>
        <v/>
      </c>
      <c r="Z493" t="str">
        <f>IF(ISBLANK('Measure and Project Input'!BN501),"",'Measure and Project Input'!BN501)</f>
        <v/>
      </c>
      <c r="AA493" t="str">
        <f>IF(ISBLANK('Measure and Project Input'!BO501),"",'Measure and Project Input'!BO501)</f>
        <v/>
      </c>
      <c r="AC493" t="str">
        <f>IF(ISBLANK('Measure and Project Input'!P501),"",'Measure and Project Input'!P501)</f>
        <v/>
      </c>
      <c r="AD493" t="str">
        <f>IF(ISBLANK('Measure and Project Input'!AG501),"",'Measure and Project Input'!AG501)</f>
        <v/>
      </c>
      <c r="AE493" t="str">
        <f>IF(ISBLANK('Measure and Project Input'!AH501),"",'Measure and Project Input'!AH501)</f>
        <v/>
      </c>
      <c r="AF493" t="str">
        <f>IF(ISBLANK('Measure and Project Input'!AN501),"",'Measure and Project Input'!AN501)</f>
        <v/>
      </c>
      <c r="AG493" t="str">
        <f>IF(ISBLANK('Measure and Project Input'!AO501),"",'Measure and Project Input'!AO501)</f>
        <v/>
      </c>
      <c r="AH493" t="str">
        <f>IF(ISBLANK('Measure and Project Input'!AP501),"",'Measure and Project Input'!AP501)</f>
        <v/>
      </c>
      <c r="AI493" t="str">
        <f>IF(ISBLANK('Measure and Project Input'!AQ501),"",'Measure and Project Input'!AQ501)</f>
        <v/>
      </c>
      <c r="AJ493" t="str">
        <f>IF(ISBLANK('Measure and Project Input'!AR501),"",'Measure and Project Input'!AR501)</f>
        <v/>
      </c>
      <c r="AK493" t="str">
        <f>IF(ISBLANK('Measure and Project Input'!AS501),"",'Measure and Project Input'!AS501)</f>
        <v/>
      </c>
      <c r="AL493" t="str">
        <f>IF(ISBLANK('Measure and Project Input'!AT501),"",'Measure and Project Input'!AT501)</f>
        <v/>
      </c>
      <c r="AM493" t="str">
        <f>IF(ISBLANK('Measure and Project Input'!AU501),"",'Measure and Project Input'!AU501)</f>
        <v/>
      </c>
      <c r="AN493" t="str">
        <f>IF(ISBLANK('Measure and Project Input'!AV501),"",'Measure and Project Input'!AV501)</f>
        <v/>
      </c>
      <c r="AO493" t="str">
        <f>IF(ISBLANK('Measure and Project Input'!AW501),"",'Measure and Project Input'!AW501)</f>
        <v/>
      </c>
      <c r="AP493" t="str">
        <f>IF(ISBLANK('Measure and Project Input'!AX501),"",'Measure and Project Input'!AX501)</f>
        <v/>
      </c>
      <c r="AQ493" t="str">
        <f>IF(ISBLANK('Measure and Project Input'!AY501),"",'Measure and Project Input'!AY501)</f>
        <v/>
      </c>
      <c r="AR493" t="str">
        <f>IF(ISBLANK('Measure and Project Input'!AZ501),"",'Measure and Project Input'!AZ501)</f>
        <v/>
      </c>
      <c r="AS493" t="str">
        <f>IF(ISBLANK('Measure and Project Input'!BA501),"",'Measure and Project Input'!BA501)</f>
        <v/>
      </c>
      <c r="AT493" t="str">
        <f>IF(ISBLANK('Measure and Project Input'!BB501),"",'Measure and Project Input'!BB501)</f>
        <v/>
      </c>
      <c r="AU493" t="str">
        <f>IF(ISBLANK('Measure and Project Input'!BC501),"",'Measure and Project Input'!BC501)</f>
        <v/>
      </c>
      <c r="AV493" t="str">
        <f>IF(ISBLANK('Measure and Project Input'!BD501),"",'Measure and Project Input'!BD501)</f>
        <v/>
      </c>
    </row>
    <row r="494" spans="1:48" x14ac:dyDescent="0.2">
      <c r="A494" t="str">
        <f>IF(ISBLANK('Measure and Project Input'!W502),"",'Measure and Project Input'!W502)</f>
        <v/>
      </c>
      <c r="B494" t="str">
        <f ca="1">IF(ISBLANK('Measure and Project Input'!X502),IF(ISBLANK('Measure and Project Input'!BY502),"",'Measure and Project Input'!BY502),'Measure and Project Input'!X502)</f>
        <v/>
      </c>
      <c r="C494" t="str">
        <f>IF(ISBLANK('Measure and Project Input'!Y502),"",'Measure and Project Input'!Y502)</f>
        <v/>
      </c>
      <c r="D494" t="str">
        <f>IF(ISBLANK('Measure and Project Input'!Z502),"",'Measure and Project Input'!Z502)</f>
        <v/>
      </c>
      <c r="E494" t="str">
        <f>IF(ISBLANK('Measure and Project Input'!AA502),"",'Measure and Project Input'!AA502)</f>
        <v/>
      </c>
      <c r="F494" t="str">
        <f>IF(ISBLANK('Measure and Project Input'!AB502),"",'Measure and Project Input'!AB502)</f>
        <v/>
      </c>
      <c r="G494" t="str">
        <f>IF(ISBLANK('Measure and Project Input'!AC502),"",'Measure and Project Input'!AC502)</f>
        <v/>
      </c>
      <c r="H494" t="str">
        <f>IF(ISBLANK('Measure and Project Input'!AD502),"",'Measure and Project Input'!AD502)</f>
        <v/>
      </c>
      <c r="I494" t="str">
        <f>IF(ISBLANK('Measure and Project Input'!AE502),"",'Measure and Project Input'!AE502)</f>
        <v/>
      </c>
      <c r="J494" t="str">
        <f>IF(ISBLANK('Measure and Project Input'!AF502),"",'Measure and Project Input'!AF502)</f>
        <v/>
      </c>
      <c r="K494" t="str">
        <f ca="1">IF(ISBLANK('Measure and Project Input'!BE502),"",'Measure and Project Input'!BE502)</f>
        <v/>
      </c>
      <c r="T494" t="str">
        <f>IF(ISBLANK('Measure and Project Input'!BH502),"",'Measure and Project Input'!BH502)</f>
        <v/>
      </c>
      <c r="U494" t="str">
        <f>IF(ISBLANK('Measure and Project Input'!BI502),"",'Measure and Project Input'!BI502)</f>
        <v/>
      </c>
      <c r="V494" t="str">
        <f>IF(ISBLANK('Measure and Project Input'!BJ502),"",'Measure and Project Input'!BJ502)</f>
        <v/>
      </c>
      <c r="W494" t="str">
        <f>IF(ISBLANK('Measure and Project Input'!BK502),"",'Measure and Project Input'!BK502)</f>
        <v/>
      </c>
      <c r="X494" t="str">
        <f>IF(ISBLANK('Measure and Project Input'!BL502),"",'Measure and Project Input'!BL502)</f>
        <v/>
      </c>
      <c r="Y494" t="str">
        <f>IF(ISBLANK('Measure and Project Input'!BM502),"",'Measure and Project Input'!BM502)</f>
        <v/>
      </c>
      <c r="Z494" t="str">
        <f>IF(ISBLANK('Measure and Project Input'!BN502),"",'Measure and Project Input'!BN502)</f>
        <v/>
      </c>
      <c r="AA494" t="str">
        <f>IF(ISBLANK('Measure and Project Input'!BO502),"",'Measure and Project Input'!BO502)</f>
        <v/>
      </c>
      <c r="AC494" t="str">
        <f>IF(ISBLANK('Measure and Project Input'!P502),"",'Measure and Project Input'!P502)</f>
        <v/>
      </c>
      <c r="AD494" t="str">
        <f>IF(ISBLANK('Measure and Project Input'!AG502),"",'Measure and Project Input'!AG502)</f>
        <v/>
      </c>
      <c r="AE494" t="str">
        <f>IF(ISBLANK('Measure and Project Input'!AH502),"",'Measure and Project Input'!AH502)</f>
        <v/>
      </c>
      <c r="AF494" t="str">
        <f>IF(ISBLANK('Measure and Project Input'!AN502),"",'Measure and Project Input'!AN502)</f>
        <v/>
      </c>
      <c r="AG494" t="str">
        <f>IF(ISBLANK('Measure and Project Input'!AO502),"",'Measure and Project Input'!AO502)</f>
        <v/>
      </c>
      <c r="AH494" t="str">
        <f>IF(ISBLANK('Measure and Project Input'!AP502),"",'Measure and Project Input'!AP502)</f>
        <v/>
      </c>
      <c r="AI494" t="str">
        <f>IF(ISBLANK('Measure and Project Input'!AQ502),"",'Measure and Project Input'!AQ502)</f>
        <v/>
      </c>
      <c r="AJ494" t="str">
        <f>IF(ISBLANK('Measure and Project Input'!AR502),"",'Measure and Project Input'!AR502)</f>
        <v/>
      </c>
      <c r="AK494" t="str">
        <f>IF(ISBLANK('Measure and Project Input'!AS502),"",'Measure and Project Input'!AS502)</f>
        <v/>
      </c>
      <c r="AL494" t="str">
        <f>IF(ISBLANK('Measure and Project Input'!AT502),"",'Measure and Project Input'!AT502)</f>
        <v/>
      </c>
      <c r="AM494" t="str">
        <f>IF(ISBLANK('Measure and Project Input'!AU502),"",'Measure and Project Input'!AU502)</f>
        <v/>
      </c>
      <c r="AN494" t="str">
        <f>IF(ISBLANK('Measure and Project Input'!AV502),"",'Measure and Project Input'!AV502)</f>
        <v/>
      </c>
      <c r="AO494" t="str">
        <f>IF(ISBLANK('Measure and Project Input'!AW502),"",'Measure and Project Input'!AW502)</f>
        <v/>
      </c>
      <c r="AP494" t="str">
        <f>IF(ISBLANK('Measure and Project Input'!AX502),"",'Measure and Project Input'!AX502)</f>
        <v/>
      </c>
      <c r="AQ494" t="str">
        <f>IF(ISBLANK('Measure and Project Input'!AY502),"",'Measure and Project Input'!AY502)</f>
        <v/>
      </c>
      <c r="AR494" t="str">
        <f>IF(ISBLANK('Measure and Project Input'!AZ502),"",'Measure and Project Input'!AZ502)</f>
        <v/>
      </c>
      <c r="AS494" t="str">
        <f>IF(ISBLANK('Measure and Project Input'!BA502),"",'Measure and Project Input'!BA502)</f>
        <v/>
      </c>
      <c r="AT494" t="str">
        <f>IF(ISBLANK('Measure and Project Input'!BB502),"",'Measure and Project Input'!BB502)</f>
        <v/>
      </c>
      <c r="AU494" t="str">
        <f>IF(ISBLANK('Measure and Project Input'!BC502),"",'Measure and Project Input'!BC502)</f>
        <v/>
      </c>
      <c r="AV494" t="str">
        <f>IF(ISBLANK('Measure and Project Input'!BD502),"",'Measure and Project Input'!BD502)</f>
        <v/>
      </c>
    </row>
    <row r="495" spans="1:48" x14ac:dyDescent="0.2">
      <c r="A495" t="str">
        <f>IF(ISBLANK('Measure and Project Input'!W503),"",'Measure and Project Input'!W503)</f>
        <v/>
      </c>
      <c r="B495" t="str">
        <f ca="1">IF(ISBLANK('Measure and Project Input'!X503),IF(ISBLANK('Measure and Project Input'!BY503),"",'Measure and Project Input'!BY503),'Measure and Project Input'!X503)</f>
        <v/>
      </c>
      <c r="C495" t="str">
        <f>IF(ISBLANK('Measure and Project Input'!Y503),"",'Measure and Project Input'!Y503)</f>
        <v/>
      </c>
      <c r="D495" t="str">
        <f>IF(ISBLANK('Measure and Project Input'!Z503),"",'Measure and Project Input'!Z503)</f>
        <v/>
      </c>
      <c r="E495" t="str">
        <f>IF(ISBLANK('Measure and Project Input'!AA503),"",'Measure and Project Input'!AA503)</f>
        <v/>
      </c>
      <c r="F495" t="str">
        <f>IF(ISBLANK('Measure and Project Input'!AB503),"",'Measure and Project Input'!AB503)</f>
        <v/>
      </c>
      <c r="G495" t="str">
        <f>IF(ISBLANK('Measure and Project Input'!AC503),"",'Measure and Project Input'!AC503)</f>
        <v/>
      </c>
      <c r="H495" t="str">
        <f>IF(ISBLANK('Measure and Project Input'!AD503),"",'Measure and Project Input'!AD503)</f>
        <v/>
      </c>
      <c r="I495" t="str">
        <f>IF(ISBLANK('Measure and Project Input'!AE503),"",'Measure and Project Input'!AE503)</f>
        <v/>
      </c>
      <c r="J495" t="str">
        <f>IF(ISBLANK('Measure and Project Input'!AF503),"",'Measure and Project Input'!AF503)</f>
        <v/>
      </c>
      <c r="K495" t="str">
        <f ca="1">IF(ISBLANK('Measure and Project Input'!BE503),"",'Measure and Project Input'!BE503)</f>
        <v/>
      </c>
      <c r="T495" t="str">
        <f>IF(ISBLANK('Measure and Project Input'!BH503),"",'Measure and Project Input'!BH503)</f>
        <v/>
      </c>
      <c r="U495" t="str">
        <f>IF(ISBLANK('Measure and Project Input'!BI503),"",'Measure and Project Input'!BI503)</f>
        <v/>
      </c>
      <c r="V495" t="str">
        <f>IF(ISBLANK('Measure and Project Input'!BJ503),"",'Measure and Project Input'!BJ503)</f>
        <v/>
      </c>
      <c r="W495" t="str">
        <f>IF(ISBLANK('Measure and Project Input'!BK503),"",'Measure and Project Input'!BK503)</f>
        <v/>
      </c>
      <c r="X495" t="str">
        <f>IF(ISBLANK('Measure and Project Input'!BL503),"",'Measure and Project Input'!BL503)</f>
        <v/>
      </c>
      <c r="Y495" t="str">
        <f>IF(ISBLANK('Measure and Project Input'!BM503),"",'Measure and Project Input'!BM503)</f>
        <v/>
      </c>
      <c r="Z495" t="str">
        <f>IF(ISBLANK('Measure and Project Input'!BN503),"",'Measure and Project Input'!BN503)</f>
        <v/>
      </c>
      <c r="AA495" t="str">
        <f>IF(ISBLANK('Measure and Project Input'!BO503),"",'Measure and Project Input'!BO503)</f>
        <v/>
      </c>
      <c r="AC495" t="str">
        <f>IF(ISBLANK('Measure and Project Input'!P503),"",'Measure and Project Input'!P503)</f>
        <v/>
      </c>
      <c r="AD495" t="str">
        <f>IF(ISBLANK('Measure and Project Input'!AG503),"",'Measure and Project Input'!AG503)</f>
        <v/>
      </c>
      <c r="AE495" t="str">
        <f>IF(ISBLANK('Measure and Project Input'!AH503),"",'Measure and Project Input'!AH503)</f>
        <v/>
      </c>
      <c r="AF495" t="str">
        <f>IF(ISBLANK('Measure and Project Input'!AN503),"",'Measure and Project Input'!AN503)</f>
        <v/>
      </c>
      <c r="AG495" t="str">
        <f>IF(ISBLANK('Measure and Project Input'!AO503),"",'Measure and Project Input'!AO503)</f>
        <v/>
      </c>
      <c r="AH495" t="str">
        <f>IF(ISBLANK('Measure and Project Input'!AP503),"",'Measure and Project Input'!AP503)</f>
        <v/>
      </c>
      <c r="AI495" t="str">
        <f>IF(ISBLANK('Measure and Project Input'!AQ503),"",'Measure and Project Input'!AQ503)</f>
        <v/>
      </c>
      <c r="AJ495" t="str">
        <f>IF(ISBLANK('Measure and Project Input'!AR503),"",'Measure and Project Input'!AR503)</f>
        <v/>
      </c>
      <c r="AK495" t="str">
        <f>IF(ISBLANK('Measure and Project Input'!AS503),"",'Measure and Project Input'!AS503)</f>
        <v/>
      </c>
      <c r="AL495" t="str">
        <f>IF(ISBLANK('Measure and Project Input'!AT503),"",'Measure and Project Input'!AT503)</f>
        <v/>
      </c>
      <c r="AM495" t="str">
        <f>IF(ISBLANK('Measure and Project Input'!AU503),"",'Measure and Project Input'!AU503)</f>
        <v/>
      </c>
      <c r="AN495" t="str">
        <f>IF(ISBLANK('Measure and Project Input'!AV503),"",'Measure and Project Input'!AV503)</f>
        <v/>
      </c>
      <c r="AO495" t="str">
        <f>IF(ISBLANK('Measure and Project Input'!AW503),"",'Measure and Project Input'!AW503)</f>
        <v/>
      </c>
      <c r="AP495" t="str">
        <f>IF(ISBLANK('Measure and Project Input'!AX503),"",'Measure and Project Input'!AX503)</f>
        <v/>
      </c>
      <c r="AQ495" t="str">
        <f>IF(ISBLANK('Measure and Project Input'!AY503),"",'Measure and Project Input'!AY503)</f>
        <v/>
      </c>
      <c r="AR495" t="str">
        <f>IF(ISBLANK('Measure and Project Input'!AZ503),"",'Measure and Project Input'!AZ503)</f>
        <v/>
      </c>
      <c r="AS495" t="str">
        <f>IF(ISBLANK('Measure and Project Input'!BA503),"",'Measure and Project Input'!BA503)</f>
        <v/>
      </c>
      <c r="AT495" t="str">
        <f>IF(ISBLANK('Measure and Project Input'!BB503),"",'Measure and Project Input'!BB503)</f>
        <v/>
      </c>
      <c r="AU495" t="str">
        <f>IF(ISBLANK('Measure and Project Input'!BC503),"",'Measure and Project Input'!BC503)</f>
        <v/>
      </c>
      <c r="AV495" t="str">
        <f>IF(ISBLANK('Measure and Project Input'!BD503),"",'Measure and Project Input'!BD503)</f>
        <v/>
      </c>
    </row>
    <row r="496" spans="1:48" x14ac:dyDescent="0.2">
      <c r="A496" t="str">
        <f>IF(ISBLANK('Measure and Project Input'!W504),"",'Measure and Project Input'!W504)</f>
        <v/>
      </c>
      <c r="B496" t="str">
        <f ca="1">IF(ISBLANK('Measure and Project Input'!X504),IF(ISBLANK('Measure and Project Input'!BY504),"",'Measure and Project Input'!BY504),'Measure and Project Input'!X504)</f>
        <v/>
      </c>
      <c r="C496" t="str">
        <f>IF(ISBLANK('Measure and Project Input'!Y504),"",'Measure and Project Input'!Y504)</f>
        <v/>
      </c>
      <c r="D496" t="str">
        <f>IF(ISBLANK('Measure and Project Input'!Z504),"",'Measure and Project Input'!Z504)</f>
        <v/>
      </c>
      <c r="E496" t="str">
        <f>IF(ISBLANK('Measure and Project Input'!AA504),"",'Measure and Project Input'!AA504)</f>
        <v/>
      </c>
      <c r="F496" t="str">
        <f>IF(ISBLANK('Measure and Project Input'!AB504),"",'Measure and Project Input'!AB504)</f>
        <v/>
      </c>
      <c r="G496" t="str">
        <f>IF(ISBLANK('Measure and Project Input'!AC504),"",'Measure and Project Input'!AC504)</f>
        <v/>
      </c>
      <c r="H496" t="str">
        <f>IF(ISBLANK('Measure and Project Input'!AD504),"",'Measure and Project Input'!AD504)</f>
        <v/>
      </c>
      <c r="I496" t="str">
        <f>IF(ISBLANK('Measure and Project Input'!AE504),"",'Measure and Project Input'!AE504)</f>
        <v/>
      </c>
      <c r="J496" t="str">
        <f>IF(ISBLANK('Measure and Project Input'!AF504),"",'Measure and Project Input'!AF504)</f>
        <v/>
      </c>
      <c r="K496" t="str">
        <f ca="1">IF(ISBLANK('Measure and Project Input'!BE504),"",'Measure and Project Input'!BE504)</f>
        <v/>
      </c>
      <c r="T496" t="str">
        <f>IF(ISBLANK('Measure and Project Input'!BH504),"",'Measure and Project Input'!BH504)</f>
        <v/>
      </c>
      <c r="U496" t="str">
        <f>IF(ISBLANK('Measure and Project Input'!BI504),"",'Measure and Project Input'!BI504)</f>
        <v/>
      </c>
      <c r="V496" t="str">
        <f>IF(ISBLANK('Measure and Project Input'!BJ504),"",'Measure and Project Input'!BJ504)</f>
        <v/>
      </c>
      <c r="W496" t="str">
        <f>IF(ISBLANK('Measure and Project Input'!BK504),"",'Measure and Project Input'!BK504)</f>
        <v/>
      </c>
      <c r="X496" t="str">
        <f>IF(ISBLANK('Measure and Project Input'!BL504),"",'Measure and Project Input'!BL504)</f>
        <v/>
      </c>
      <c r="Y496" t="str">
        <f>IF(ISBLANK('Measure and Project Input'!BM504),"",'Measure and Project Input'!BM504)</f>
        <v/>
      </c>
      <c r="Z496" t="str">
        <f>IF(ISBLANK('Measure and Project Input'!BN504),"",'Measure and Project Input'!BN504)</f>
        <v/>
      </c>
      <c r="AA496" t="str">
        <f>IF(ISBLANK('Measure and Project Input'!BO504),"",'Measure and Project Input'!BO504)</f>
        <v/>
      </c>
      <c r="AC496" t="str">
        <f>IF(ISBLANK('Measure and Project Input'!P504),"",'Measure and Project Input'!P504)</f>
        <v/>
      </c>
      <c r="AD496" t="str">
        <f>IF(ISBLANK('Measure and Project Input'!AG504),"",'Measure and Project Input'!AG504)</f>
        <v/>
      </c>
      <c r="AE496" t="str">
        <f>IF(ISBLANK('Measure and Project Input'!AH504),"",'Measure and Project Input'!AH504)</f>
        <v/>
      </c>
      <c r="AF496" t="str">
        <f>IF(ISBLANK('Measure and Project Input'!AN504),"",'Measure and Project Input'!AN504)</f>
        <v/>
      </c>
      <c r="AG496" t="str">
        <f>IF(ISBLANK('Measure and Project Input'!AO504),"",'Measure and Project Input'!AO504)</f>
        <v/>
      </c>
      <c r="AH496" t="str">
        <f>IF(ISBLANK('Measure and Project Input'!AP504),"",'Measure and Project Input'!AP504)</f>
        <v/>
      </c>
      <c r="AI496" t="str">
        <f>IF(ISBLANK('Measure and Project Input'!AQ504),"",'Measure and Project Input'!AQ504)</f>
        <v/>
      </c>
      <c r="AJ496" t="str">
        <f>IF(ISBLANK('Measure and Project Input'!AR504),"",'Measure and Project Input'!AR504)</f>
        <v/>
      </c>
      <c r="AK496" t="str">
        <f>IF(ISBLANK('Measure and Project Input'!AS504),"",'Measure and Project Input'!AS504)</f>
        <v/>
      </c>
      <c r="AL496" t="str">
        <f>IF(ISBLANK('Measure and Project Input'!AT504),"",'Measure and Project Input'!AT504)</f>
        <v/>
      </c>
      <c r="AM496" t="str">
        <f>IF(ISBLANK('Measure and Project Input'!AU504),"",'Measure and Project Input'!AU504)</f>
        <v/>
      </c>
      <c r="AN496" t="str">
        <f>IF(ISBLANK('Measure and Project Input'!AV504),"",'Measure and Project Input'!AV504)</f>
        <v/>
      </c>
      <c r="AO496" t="str">
        <f>IF(ISBLANK('Measure and Project Input'!AW504),"",'Measure and Project Input'!AW504)</f>
        <v/>
      </c>
      <c r="AP496" t="str">
        <f>IF(ISBLANK('Measure and Project Input'!AX504),"",'Measure and Project Input'!AX504)</f>
        <v/>
      </c>
      <c r="AQ496" t="str">
        <f>IF(ISBLANK('Measure and Project Input'!AY504),"",'Measure and Project Input'!AY504)</f>
        <v/>
      </c>
      <c r="AR496" t="str">
        <f>IF(ISBLANK('Measure and Project Input'!AZ504),"",'Measure and Project Input'!AZ504)</f>
        <v/>
      </c>
      <c r="AS496" t="str">
        <f>IF(ISBLANK('Measure and Project Input'!BA504),"",'Measure and Project Input'!BA504)</f>
        <v/>
      </c>
      <c r="AT496" t="str">
        <f>IF(ISBLANK('Measure and Project Input'!BB504),"",'Measure and Project Input'!BB504)</f>
        <v/>
      </c>
      <c r="AU496" t="str">
        <f>IF(ISBLANK('Measure and Project Input'!BC504),"",'Measure and Project Input'!BC504)</f>
        <v/>
      </c>
      <c r="AV496" t="str">
        <f>IF(ISBLANK('Measure and Project Input'!BD504),"",'Measure and Project Input'!BD504)</f>
        <v/>
      </c>
    </row>
    <row r="497" spans="1:48" x14ac:dyDescent="0.2">
      <c r="A497" t="str">
        <f>IF(ISBLANK('Measure and Project Input'!W505),"",'Measure and Project Input'!W505)</f>
        <v/>
      </c>
      <c r="B497" t="str">
        <f ca="1">IF(ISBLANK('Measure and Project Input'!X505),IF(ISBLANK('Measure and Project Input'!BY505),"",'Measure and Project Input'!BY505),'Measure and Project Input'!X505)</f>
        <v/>
      </c>
      <c r="C497" t="str">
        <f>IF(ISBLANK('Measure and Project Input'!Y505),"",'Measure and Project Input'!Y505)</f>
        <v/>
      </c>
      <c r="D497" t="str">
        <f>IF(ISBLANK('Measure and Project Input'!Z505),"",'Measure and Project Input'!Z505)</f>
        <v/>
      </c>
      <c r="E497" t="str">
        <f>IF(ISBLANK('Measure and Project Input'!AA505),"",'Measure and Project Input'!AA505)</f>
        <v/>
      </c>
      <c r="F497" t="str">
        <f>IF(ISBLANK('Measure and Project Input'!AB505),"",'Measure and Project Input'!AB505)</f>
        <v/>
      </c>
      <c r="G497" t="str">
        <f>IF(ISBLANK('Measure and Project Input'!AC505),"",'Measure and Project Input'!AC505)</f>
        <v/>
      </c>
      <c r="H497" t="str">
        <f>IF(ISBLANK('Measure and Project Input'!AD505),"",'Measure and Project Input'!AD505)</f>
        <v/>
      </c>
      <c r="I497" t="str">
        <f>IF(ISBLANK('Measure and Project Input'!AE505),"",'Measure and Project Input'!AE505)</f>
        <v/>
      </c>
      <c r="J497" t="str">
        <f>IF(ISBLANK('Measure and Project Input'!AF505),"",'Measure and Project Input'!AF505)</f>
        <v/>
      </c>
      <c r="K497" t="str">
        <f ca="1">IF(ISBLANK('Measure and Project Input'!BE505),"",'Measure and Project Input'!BE505)</f>
        <v/>
      </c>
      <c r="T497" t="str">
        <f>IF(ISBLANK('Measure and Project Input'!BH505),"",'Measure and Project Input'!BH505)</f>
        <v/>
      </c>
      <c r="U497" t="str">
        <f>IF(ISBLANK('Measure and Project Input'!BI505),"",'Measure and Project Input'!BI505)</f>
        <v/>
      </c>
      <c r="V497" t="str">
        <f>IF(ISBLANK('Measure and Project Input'!BJ505),"",'Measure and Project Input'!BJ505)</f>
        <v/>
      </c>
      <c r="W497" t="str">
        <f>IF(ISBLANK('Measure and Project Input'!BK505),"",'Measure and Project Input'!BK505)</f>
        <v/>
      </c>
      <c r="X497" t="str">
        <f>IF(ISBLANK('Measure and Project Input'!BL505),"",'Measure and Project Input'!BL505)</f>
        <v/>
      </c>
      <c r="Y497" t="str">
        <f>IF(ISBLANK('Measure and Project Input'!BM505),"",'Measure and Project Input'!BM505)</f>
        <v/>
      </c>
      <c r="Z497" t="str">
        <f>IF(ISBLANK('Measure and Project Input'!BN505),"",'Measure and Project Input'!BN505)</f>
        <v/>
      </c>
      <c r="AA497" t="str">
        <f>IF(ISBLANK('Measure and Project Input'!BO505),"",'Measure and Project Input'!BO505)</f>
        <v/>
      </c>
      <c r="AC497" t="str">
        <f>IF(ISBLANK('Measure and Project Input'!P505),"",'Measure and Project Input'!P505)</f>
        <v/>
      </c>
      <c r="AD497" t="str">
        <f>IF(ISBLANK('Measure and Project Input'!AG505),"",'Measure and Project Input'!AG505)</f>
        <v/>
      </c>
      <c r="AE497" t="str">
        <f>IF(ISBLANK('Measure and Project Input'!AH505),"",'Measure and Project Input'!AH505)</f>
        <v/>
      </c>
      <c r="AF497" t="str">
        <f>IF(ISBLANK('Measure and Project Input'!AN505),"",'Measure and Project Input'!AN505)</f>
        <v/>
      </c>
      <c r="AG497" t="str">
        <f>IF(ISBLANK('Measure and Project Input'!AO505),"",'Measure and Project Input'!AO505)</f>
        <v/>
      </c>
      <c r="AH497" t="str">
        <f>IF(ISBLANK('Measure and Project Input'!AP505),"",'Measure and Project Input'!AP505)</f>
        <v/>
      </c>
      <c r="AI497" t="str">
        <f>IF(ISBLANK('Measure and Project Input'!AQ505),"",'Measure and Project Input'!AQ505)</f>
        <v/>
      </c>
      <c r="AJ497" t="str">
        <f>IF(ISBLANK('Measure and Project Input'!AR505),"",'Measure and Project Input'!AR505)</f>
        <v/>
      </c>
      <c r="AK497" t="str">
        <f>IF(ISBLANK('Measure and Project Input'!AS505),"",'Measure and Project Input'!AS505)</f>
        <v/>
      </c>
      <c r="AL497" t="str">
        <f>IF(ISBLANK('Measure and Project Input'!AT505),"",'Measure and Project Input'!AT505)</f>
        <v/>
      </c>
      <c r="AM497" t="str">
        <f>IF(ISBLANK('Measure and Project Input'!AU505),"",'Measure and Project Input'!AU505)</f>
        <v/>
      </c>
      <c r="AN497" t="str">
        <f>IF(ISBLANK('Measure and Project Input'!AV505),"",'Measure and Project Input'!AV505)</f>
        <v/>
      </c>
      <c r="AO497" t="str">
        <f>IF(ISBLANK('Measure and Project Input'!AW505),"",'Measure and Project Input'!AW505)</f>
        <v/>
      </c>
      <c r="AP497" t="str">
        <f>IF(ISBLANK('Measure and Project Input'!AX505),"",'Measure and Project Input'!AX505)</f>
        <v/>
      </c>
      <c r="AQ497" t="str">
        <f>IF(ISBLANK('Measure and Project Input'!AY505),"",'Measure and Project Input'!AY505)</f>
        <v/>
      </c>
      <c r="AR497" t="str">
        <f>IF(ISBLANK('Measure and Project Input'!AZ505),"",'Measure and Project Input'!AZ505)</f>
        <v/>
      </c>
      <c r="AS497" t="str">
        <f>IF(ISBLANK('Measure and Project Input'!BA505),"",'Measure and Project Input'!BA505)</f>
        <v/>
      </c>
      <c r="AT497" t="str">
        <f>IF(ISBLANK('Measure and Project Input'!BB505),"",'Measure and Project Input'!BB505)</f>
        <v/>
      </c>
      <c r="AU497" t="str">
        <f>IF(ISBLANK('Measure and Project Input'!BC505),"",'Measure and Project Input'!BC505)</f>
        <v/>
      </c>
      <c r="AV497" t="str">
        <f>IF(ISBLANK('Measure and Project Input'!BD505),"",'Measure and Project Input'!BD505)</f>
        <v/>
      </c>
    </row>
    <row r="498" spans="1:48" x14ac:dyDescent="0.2">
      <c r="A498" t="str">
        <f>IF(ISBLANK('Measure and Project Input'!W506),"",'Measure and Project Input'!W506)</f>
        <v/>
      </c>
      <c r="B498" t="str">
        <f ca="1">IF(ISBLANK('Measure and Project Input'!X506),IF(ISBLANK('Measure and Project Input'!BY506),"",'Measure and Project Input'!BY506),'Measure and Project Input'!X506)</f>
        <v/>
      </c>
      <c r="C498" t="str">
        <f>IF(ISBLANK('Measure and Project Input'!Y506),"",'Measure and Project Input'!Y506)</f>
        <v/>
      </c>
      <c r="D498" t="str">
        <f>IF(ISBLANK('Measure and Project Input'!Z506),"",'Measure and Project Input'!Z506)</f>
        <v/>
      </c>
      <c r="E498" t="str">
        <f>IF(ISBLANK('Measure and Project Input'!AA506),"",'Measure and Project Input'!AA506)</f>
        <v/>
      </c>
      <c r="F498" t="str">
        <f>IF(ISBLANK('Measure and Project Input'!AB506),"",'Measure and Project Input'!AB506)</f>
        <v/>
      </c>
      <c r="G498" t="str">
        <f>IF(ISBLANK('Measure and Project Input'!AC506),"",'Measure and Project Input'!AC506)</f>
        <v/>
      </c>
      <c r="H498" t="str">
        <f>IF(ISBLANK('Measure and Project Input'!AD506),"",'Measure and Project Input'!AD506)</f>
        <v/>
      </c>
      <c r="I498" t="str">
        <f>IF(ISBLANK('Measure and Project Input'!AE506),"",'Measure and Project Input'!AE506)</f>
        <v/>
      </c>
      <c r="J498" t="str">
        <f>IF(ISBLANK('Measure and Project Input'!AF506),"",'Measure and Project Input'!AF506)</f>
        <v/>
      </c>
      <c r="K498" t="str">
        <f ca="1">IF(ISBLANK('Measure and Project Input'!BE506),"",'Measure and Project Input'!BE506)</f>
        <v/>
      </c>
      <c r="T498" t="str">
        <f>IF(ISBLANK('Measure and Project Input'!BH506),"",'Measure and Project Input'!BH506)</f>
        <v/>
      </c>
      <c r="U498" t="str">
        <f>IF(ISBLANK('Measure and Project Input'!BI506),"",'Measure and Project Input'!BI506)</f>
        <v/>
      </c>
      <c r="V498" t="str">
        <f>IF(ISBLANK('Measure and Project Input'!BJ506),"",'Measure and Project Input'!BJ506)</f>
        <v/>
      </c>
      <c r="W498" t="str">
        <f>IF(ISBLANK('Measure and Project Input'!BK506),"",'Measure and Project Input'!BK506)</f>
        <v/>
      </c>
      <c r="X498" t="str">
        <f>IF(ISBLANK('Measure and Project Input'!BL506),"",'Measure and Project Input'!BL506)</f>
        <v/>
      </c>
      <c r="Y498" t="str">
        <f>IF(ISBLANK('Measure and Project Input'!BM506),"",'Measure and Project Input'!BM506)</f>
        <v/>
      </c>
      <c r="Z498" t="str">
        <f>IF(ISBLANK('Measure and Project Input'!BN506),"",'Measure and Project Input'!BN506)</f>
        <v/>
      </c>
      <c r="AA498" t="str">
        <f>IF(ISBLANK('Measure and Project Input'!BO506),"",'Measure and Project Input'!BO506)</f>
        <v/>
      </c>
      <c r="AC498" t="str">
        <f>IF(ISBLANK('Measure and Project Input'!P506),"",'Measure and Project Input'!P506)</f>
        <v/>
      </c>
      <c r="AD498" t="str">
        <f>IF(ISBLANK('Measure and Project Input'!AG506),"",'Measure and Project Input'!AG506)</f>
        <v/>
      </c>
      <c r="AE498" t="str">
        <f>IF(ISBLANK('Measure and Project Input'!AH506),"",'Measure and Project Input'!AH506)</f>
        <v/>
      </c>
      <c r="AF498" t="str">
        <f>IF(ISBLANK('Measure and Project Input'!AN506),"",'Measure and Project Input'!AN506)</f>
        <v/>
      </c>
      <c r="AG498" t="str">
        <f>IF(ISBLANK('Measure and Project Input'!AO506),"",'Measure and Project Input'!AO506)</f>
        <v/>
      </c>
      <c r="AH498" t="str">
        <f>IF(ISBLANK('Measure and Project Input'!AP506),"",'Measure and Project Input'!AP506)</f>
        <v/>
      </c>
      <c r="AI498" t="str">
        <f>IF(ISBLANK('Measure and Project Input'!AQ506),"",'Measure and Project Input'!AQ506)</f>
        <v/>
      </c>
      <c r="AJ498" t="str">
        <f>IF(ISBLANK('Measure and Project Input'!AR506),"",'Measure and Project Input'!AR506)</f>
        <v/>
      </c>
      <c r="AK498" t="str">
        <f>IF(ISBLANK('Measure and Project Input'!AS506),"",'Measure and Project Input'!AS506)</f>
        <v/>
      </c>
      <c r="AL498" t="str">
        <f>IF(ISBLANK('Measure and Project Input'!AT506),"",'Measure and Project Input'!AT506)</f>
        <v/>
      </c>
      <c r="AM498" t="str">
        <f>IF(ISBLANK('Measure and Project Input'!AU506),"",'Measure and Project Input'!AU506)</f>
        <v/>
      </c>
      <c r="AN498" t="str">
        <f>IF(ISBLANK('Measure and Project Input'!AV506),"",'Measure and Project Input'!AV506)</f>
        <v/>
      </c>
      <c r="AO498" t="str">
        <f>IF(ISBLANK('Measure and Project Input'!AW506),"",'Measure and Project Input'!AW506)</f>
        <v/>
      </c>
      <c r="AP498" t="str">
        <f>IF(ISBLANK('Measure and Project Input'!AX506),"",'Measure and Project Input'!AX506)</f>
        <v/>
      </c>
      <c r="AQ498" t="str">
        <f>IF(ISBLANK('Measure and Project Input'!AY506),"",'Measure and Project Input'!AY506)</f>
        <v/>
      </c>
      <c r="AR498" t="str">
        <f>IF(ISBLANK('Measure and Project Input'!AZ506),"",'Measure and Project Input'!AZ506)</f>
        <v/>
      </c>
      <c r="AS498" t="str">
        <f>IF(ISBLANK('Measure and Project Input'!BA506),"",'Measure and Project Input'!BA506)</f>
        <v/>
      </c>
      <c r="AT498" t="str">
        <f>IF(ISBLANK('Measure and Project Input'!BB506),"",'Measure and Project Input'!BB506)</f>
        <v/>
      </c>
      <c r="AU498" t="str">
        <f>IF(ISBLANK('Measure and Project Input'!BC506),"",'Measure and Project Input'!BC506)</f>
        <v/>
      </c>
      <c r="AV498" t="str">
        <f>IF(ISBLANK('Measure and Project Input'!BD506),"",'Measure and Project Input'!BD506)</f>
        <v/>
      </c>
    </row>
    <row r="499" spans="1:48" x14ac:dyDescent="0.2">
      <c r="A499" t="str">
        <f>IF(ISBLANK('Measure and Project Input'!W507),"",'Measure and Project Input'!W507)</f>
        <v/>
      </c>
      <c r="B499" t="str">
        <f ca="1">IF(ISBLANK('Measure and Project Input'!X507),IF(ISBLANK('Measure and Project Input'!BY507),"",'Measure and Project Input'!BY507),'Measure and Project Input'!X507)</f>
        <v/>
      </c>
      <c r="C499" t="str">
        <f>IF(ISBLANK('Measure and Project Input'!Y507),"",'Measure and Project Input'!Y507)</f>
        <v/>
      </c>
      <c r="D499" t="str">
        <f>IF(ISBLANK('Measure and Project Input'!Z507),"",'Measure and Project Input'!Z507)</f>
        <v/>
      </c>
      <c r="E499" t="str">
        <f>IF(ISBLANK('Measure and Project Input'!AA507),"",'Measure and Project Input'!AA507)</f>
        <v/>
      </c>
      <c r="F499" t="str">
        <f>IF(ISBLANK('Measure and Project Input'!AB507),"",'Measure and Project Input'!AB507)</f>
        <v/>
      </c>
      <c r="G499" t="str">
        <f>IF(ISBLANK('Measure and Project Input'!AC507),"",'Measure and Project Input'!AC507)</f>
        <v/>
      </c>
      <c r="H499" t="str">
        <f>IF(ISBLANK('Measure and Project Input'!AD507),"",'Measure and Project Input'!AD507)</f>
        <v/>
      </c>
      <c r="I499" t="str">
        <f>IF(ISBLANK('Measure and Project Input'!AE507),"",'Measure and Project Input'!AE507)</f>
        <v/>
      </c>
      <c r="J499" t="str">
        <f>IF(ISBLANK('Measure and Project Input'!AF507),"",'Measure and Project Input'!AF507)</f>
        <v/>
      </c>
      <c r="K499" t="str">
        <f ca="1">IF(ISBLANK('Measure and Project Input'!BE507),"",'Measure and Project Input'!BE507)</f>
        <v/>
      </c>
      <c r="T499" t="str">
        <f>IF(ISBLANK('Measure and Project Input'!BH507),"",'Measure and Project Input'!BH507)</f>
        <v/>
      </c>
      <c r="U499" t="str">
        <f>IF(ISBLANK('Measure and Project Input'!BI507),"",'Measure and Project Input'!BI507)</f>
        <v/>
      </c>
      <c r="V499" t="str">
        <f>IF(ISBLANK('Measure and Project Input'!BJ507),"",'Measure and Project Input'!BJ507)</f>
        <v/>
      </c>
      <c r="W499" t="str">
        <f>IF(ISBLANK('Measure and Project Input'!BK507),"",'Measure and Project Input'!BK507)</f>
        <v/>
      </c>
      <c r="X499" t="str">
        <f>IF(ISBLANK('Measure and Project Input'!BL507),"",'Measure and Project Input'!BL507)</f>
        <v/>
      </c>
      <c r="Y499" t="str">
        <f>IF(ISBLANK('Measure and Project Input'!BM507),"",'Measure and Project Input'!BM507)</f>
        <v/>
      </c>
      <c r="Z499" t="str">
        <f>IF(ISBLANK('Measure and Project Input'!BN507),"",'Measure and Project Input'!BN507)</f>
        <v/>
      </c>
      <c r="AA499" t="str">
        <f>IF(ISBLANK('Measure and Project Input'!BO507),"",'Measure and Project Input'!BO507)</f>
        <v/>
      </c>
      <c r="AC499" t="str">
        <f>IF(ISBLANK('Measure and Project Input'!P507),"",'Measure and Project Input'!P507)</f>
        <v/>
      </c>
      <c r="AD499" t="str">
        <f>IF(ISBLANK('Measure and Project Input'!AG507),"",'Measure and Project Input'!AG507)</f>
        <v/>
      </c>
      <c r="AE499" t="str">
        <f>IF(ISBLANK('Measure and Project Input'!AH507),"",'Measure and Project Input'!AH507)</f>
        <v/>
      </c>
      <c r="AF499" t="str">
        <f>IF(ISBLANK('Measure and Project Input'!AN507),"",'Measure and Project Input'!AN507)</f>
        <v/>
      </c>
      <c r="AG499" t="str">
        <f>IF(ISBLANK('Measure and Project Input'!AO507),"",'Measure and Project Input'!AO507)</f>
        <v/>
      </c>
      <c r="AH499" t="str">
        <f>IF(ISBLANK('Measure and Project Input'!AP507),"",'Measure and Project Input'!AP507)</f>
        <v/>
      </c>
      <c r="AI499" t="str">
        <f>IF(ISBLANK('Measure and Project Input'!AQ507),"",'Measure and Project Input'!AQ507)</f>
        <v/>
      </c>
      <c r="AJ499" t="str">
        <f>IF(ISBLANK('Measure and Project Input'!AR507),"",'Measure and Project Input'!AR507)</f>
        <v/>
      </c>
      <c r="AK499" t="str">
        <f>IF(ISBLANK('Measure and Project Input'!AS507),"",'Measure and Project Input'!AS507)</f>
        <v/>
      </c>
      <c r="AL499" t="str">
        <f>IF(ISBLANK('Measure and Project Input'!AT507),"",'Measure and Project Input'!AT507)</f>
        <v/>
      </c>
      <c r="AM499" t="str">
        <f>IF(ISBLANK('Measure and Project Input'!AU507),"",'Measure and Project Input'!AU507)</f>
        <v/>
      </c>
      <c r="AN499" t="str">
        <f>IF(ISBLANK('Measure and Project Input'!AV507),"",'Measure and Project Input'!AV507)</f>
        <v/>
      </c>
      <c r="AO499" t="str">
        <f>IF(ISBLANK('Measure and Project Input'!AW507),"",'Measure and Project Input'!AW507)</f>
        <v/>
      </c>
      <c r="AP499" t="str">
        <f>IF(ISBLANK('Measure and Project Input'!AX507),"",'Measure and Project Input'!AX507)</f>
        <v/>
      </c>
      <c r="AQ499" t="str">
        <f>IF(ISBLANK('Measure and Project Input'!AY507),"",'Measure and Project Input'!AY507)</f>
        <v/>
      </c>
      <c r="AR499" t="str">
        <f>IF(ISBLANK('Measure and Project Input'!AZ507),"",'Measure and Project Input'!AZ507)</f>
        <v/>
      </c>
      <c r="AS499" t="str">
        <f>IF(ISBLANK('Measure and Project Input'!BA507),"",'Measure and Project Input'!BA507)</f>
        <v/>
      </c>
      <c r="AT499" t="str">
        <f>IF(ISBLANK('Measure and Project Input'!BB507),"",'Measure and Project Input'!BB507)</f>
        <v/>
      </c>
      <c r="AU499" t="str">
        <f>IF(ISBLANK('Measure and Project Input'!BC507),"",'Measure and Project Input'!BC507)</f>
        <v/>
      </c>
      <c r="AV499" t="str">
        <f>IF(ISBLANK('Measure and Project Input'!BD507),"",'Measure and Project Input'!BD507)</f>
        <v/>
      </c>
    </row>
    <row r="500" spans="1:48" x14ac:dyDescent="0.2">
      <c r="A500" t="str">
        <f>IF(ISBLANK('Measure and Project Input'!W508),"",'Measure and Project Input'!W508)</f>
        <v/>
      </c>
      <c r="B500" t="str">
        <f ca="1">IF(ISBLANK('Measure and Project Input'!X508),IF(ISBLANK('Measure and Project Input'!BY508),"",'Measure and Project Input'!BY508),'Measure and Project Input'!X508)</f>
        <v/>
      </c>
      <c r="C500" t="str">
        <f>IF(ISBLANK('Measure and Project Input'!Y508),"",'Measure and Project Input'!Y508)</f>
        <v/>
      </c>
      <c r="D500" t="str">
        <f>IF(ISBLANK('Measure and Project Input'!Z508),"",'Measure and Project Input'!Z508)</f>
        <v/>
      </c>
      <c r="E500" t="str">
        <f>IF(ISBLANK('Measure and Project Input'!AA508),"",'Measure and Project Input'!AA508)</f>
        <v/>
      </c>
      <c r="F500" t="str">
        <f>IF(ISBLANK('Measure and Project Input'!AB508),"",'Measure and Project Input'!AB508)</f>
        <v/>
      </c>
      <c r="G500" t="str">
        <f>IF(ISBLANK('Measure and Project Input'!AC508),"",'Measure and Project Input'!AC508)</f>
        <v/>
      </c>
      <c r="H500" t="str">
        <f>IF(ISBLANK('Measure and Project Input'!AD508),"",'Measure and Project Input'!AD508)</f>
        <v/>
      </c>
      <c r="I500" t="str">
        <f>IF(ISBLANK('Measure and Project Input'!AE508),"",'Measure and Project Input'!AE508)</f>
        <v/>
      </c>
      <c r="J500" t="str">
        <f>IF(ISBLANK('Measure and Project Input'!AF508),"",'Measure and Project Input'!AF508)</f>
        <v/>
      </c>
      <c r="K500" t="str">
        <f ca="1">IF(ISBLANK('Measure and Project Input'!BE508),"",'Measure and Project Input'!BE508)</f>
        <v/>
      </c>
      <c r="T500" t="str">
        <f>IF(ISBLANK('Measure and Project Input'!BH508),"",'Measure and Project Input'!BH508)</f>
        <v/>
      </c>
      <c r="U500" t="str">
        <f>IF(ISBLANK('Measure and Project Input'!BI508),"",'Measure and Project Input'!BI508)</f>
        <v/>
      </c>
      <c r="V500" t="str">
        <f>IF(ISBLANK('Measure and Project Input'!BJ508),"",'Measure and Project Input'!BJ508)</f>
        <v/>
      </c>
      <c r="W500" t="str">
        <f>IF(ISBLANK('Measure and Project Input'!BK508),"",'Measure and Project Input'!BK508)</f>
        <v/>
      </c>
      <c r="X500" t="str">
        <f>IF(ISBLANK('Measure and Project Input'!BL508),"",'Measure and Project Input'!BL508)</f>
        <v/>
      </c>
      <c r="Y500" t="str">
        <f>IF(ISBLANK('Measure and Project Input'!BM508),"",'Measure and Project Input'!BM508)</f>
        <v/>
      </c>
      <c r="Z500" t="str">
        <f>IF(ISBLANK('Measure and Project Input'!BN508),"",'Measure and Project Input'!BN508)</f>
        <v/>
      </c>
      <c r="AA500" t="str">
        <f>IF(ISBLANK('Measure and Project Input'!BO508),"",'Measure and Project Input'!BO508)</f>
        <v/>
      </c>
      <c r="AC500" t="str">
        <f>IF(ISBLANK('Measure and Project Input'!P508),"",'Measure and Project Input'!P508)</f>
        <v/>
      </c>
      <c r="AD500" t="str">
        <f>IF(ISBLANK('Measure and Project Input'!AG508),"",'Measure and Project Input'!AG508)</f>
        <v/>
      </c>
      <c r="AE500" t="str">
        <f>IF(ISBLANK('Measure and Project Input'!AH508),"",'Measure and Project Input'!AH508)</f>
        <v/>
      </c>
      <c r="AF500" t="str">
        <f>IF(ISBLANK('Measure and Project Input'!AN508),"",'Measure and Project Input'!AN508)</f>
        <v/>
      </c>
      <c r="AG500" t="str">
        <f>IF(ISBLANK('Measure and Project Input'!AO508),"",'Measure and Project Input'!AO508)</f>
        <v/>
      </c>
      <c r="AH500" t="str">
        <f>IF(ISBLANK('Measure and Project Input'!AP508),"",'Measure and Project Input'!AP508)</f>
        <v/>
      </c>
      <c r="AI500" t="str">
        <f>IF(ISBLANK('Measure and Project Input'!AQ508),"",'Measure and Project Input'!AQ508)</f>
        <v/>
      </c>
      <c r="AJ500" t="str">
        <f>IF(ISBLANK('Measure and Project Input'!AR508),"",'Measure and Project Input'!AR508)</f>
        <v/>
      </c>
      <c r="AK500" t="str">
        <f>IF(ISBLANK('Measure and Project Input'!AS508),"",'Measure and Project Input'!AS508)</f>
        <v/>
      </c>
      <c r="AL500" t="str">
        <f>IF(ISBLANK('Measure and Project Input'!AT508),"",'Measure and Project Input'!AT508)</f>
        <v/>
      </c>
      <c r="AM500" t="str">
        <f>IF(ISBLANK('Measure and Project Input'!AU508),"",'Measure and Project Input'!AU508)</f>
        <v/>
      </c>
      <c r="AN500" t="str">
        <f>IF(ISBLANK('Measure and Project Input'!AV508),"",'Measure and Project Input'!AV508)</f>
        <v/>
      </c>
      <c r="AO500" t="str">
        <f>IF(ISBLANK('Measure and Project Input'!AW508),"",'Measure and Project Input'!AW508)</f>
        <v/>
      </c>
      <c r="AP500" t="str">
        <f>IF(ISBLANK('Measure and Project Input'!AX508),"",'Measure and Project Input'!AX508)</f>
        <v/>
      </c>
      <c r="AQ500" t="str">
        <f>IF(ISBLANK('Measure and Project Input'!AY508),"",'Measure and Project Input'!AY508)</f>
        <v/>
      </c>
      <c r="AR500" t="str">
        <f>IF(ISBLANK('Measure and Project Input'!AZ508),"",'Measure and Project Input'!AZ508)</f>
        <v/>
      </c>
      <c r="AS500" t="str">
        <f>IF(ISBLANK('Measure and Project Input'!BA508),"",'Measure and Project Input'!BA508)</f>
        <v/>
      </c>
      <c r="AT500" t="str">
        <f>IF(ISBLANK('Measure and Project Input'!BB508),"",'Measure and Project Input'!BB508)</f>
        <v/>
      </c>
      <c r="AU500" t="str">
        <f>IF(ISBLANK('Measure and Project Input'!BC508),"",'Measure and Project Input'!BC508)</f>
        <v/>
      </c>
      <c r="AV500" t="str">
        <f>IF(ISBLANK('Measure and Project Input'!BD508),"",'Measure and Project Input'!BD508)</f>
        <v/>
      </c>
    </row>
    <row r="501" spans="1:48" x14ac:dyDescent="0.2">
      <c r="A501" t="str">
        <f>IF(ISBLANK('Measure and Project Input'!W509),"",'Measure and Project Input'!W509)</f>
        <v/>
      </c>
      <c r="B501" t="str">
        <f ca="1">IF(ISBLANK('Measure and Project Input'!X509),IF(ISBLANK('Measure and Project Input'!BY509),"",'Measure and Project Input'!BY509),'Measure and Project Input'!X509)</f>
        <v/>
      </c>
      <c r="C501" t="str">
        <f>IF(ISBLANK('Measure and Project Input'!Y509),"",'Measure and Project Input'!Y509)</f>
        <v/>
      </c>
      <c r="D501" t="str">
        <f>IF(ISBLANK('Measure and Project Input'!Z509),"",'Measure and Project Input'!Z509)</f>
        <v/>
      </c>
      <c r="E501" t="str">
        <f>IF(ISBLANK('Measure and Project Input'!AA509),"",'Measure and Project Input'!AA509)</f>
        <v/>
      </c>
      <c r="F501" t="str">
        <f>IF(ISBLANK('Measure and Project Input'!AB509),"",'Measure and Project Input'!AB509)</f>
        <v/>
      </c>
      <c r="G501" t="str">
        <f>IF(ISBLANK('Measure and Project Input'!AC509),"",'Measure and Project Input'!AC509)</f>
        <v/>
      </c>
      <c r="H501" t="str">
        <f>IF(ISBLANK('Measure and Project Input'!AD509),"",'Measure and Project Input'!AD509)</f>
        <v/>
      </c>
      <c r="I501" t="str">
        <f>IF(ISBLANK('Measure and Project Input'!AE509),"",'Measure and Project Input'!AE509)</f>
        <v/>
      </c>
      <c r="J501" t="str">
        <f>IF(ISBLANK('Measure and Project Input'!AF509),"",'Measure and Project Input'!AF509)</f>
        <v/>
      </c>
      <c r="K501" t="str">
        <f ca="1">IF(ISBLANK('Measure and Project Input'!BE509),"",'Measure and Project Input'!BE509)</f>
        <v/>
      </c>
      <c r="T501" t="str">
        <f>IF(ISBLANK('Measure and Project Input'!BH509),"",'Measure and Project Input'!BH509)</f>
        <v/>
      </c>
      <c r="U501" t="str">
        <f>IF(ISBLANK('Measure and Project Input'!BI509),"",'Measure and Project Input'!BI509)</f>
        <v/>
      </c>
      <c r="V501" t="str">
        <f>IF(ISBLANK('Measure and Project Input'!BJ509),"",'Measure and Project Input'!BJ509)</f>
        <v/>
      </c>
      <c r="W501" t="str">
        <f>IF(ISBLANK('Measure and Project Input'!BK509),"",'Measure and Project Input'!BK509)</f>
        <v/>
      </c>
      <c r="X501" t="str">
        <f>IF(ISBLANK('Measure and Project Input'!BL509),"",'Measure and Project Input'!BL509)</f>
        <v/>
      </c>
      <c r="Y501" t="str">
        <f>IF(ISBLANK('Measure and Project Input'!BM509),"",'Measure and Project Input'!BM509)</f>
        <v/>
      </c>
      <c r="Z501" t="str">
        <f>IF(ISBLANK('Measure and Project Input'!BN509),"",'Measure and Project Input'!BN509)</f>
        <v/>
      </c>
      <c r="AA501" t="str">
        <f>IF(ISBLANK('Measure and Project Input'!BO509),"",'Measure and Project Input'!BO509)</f>
        <v/>
      </c>
      <c r="AC501" t="str">
        <f>IF(ISBLANK('Measure and Project Input'!P509),"",'Measure and Project Input'!P509)</f>
        <v/>
      </c>
      <c r="AD501" t="str">
        <f>IF(ISBLANK('Measure and Project Input'!AG509),"",'Measure and Project Input'!AG509)</f>
        <v/>
      </c>
      <c r="AE501" t="str">
        <f>IF(ISBLANK('Measure and Project Input'!AH509),"",'Measure and Project Input'!AH509)</f>
        <v/>
      </c>
      <c r="AF501" t="str">
        <f>IF(ISBLANK('Measure and Project Input'!AN509),"",'Measure and Project Input'!AN509)</f>
        <v/>
      </c>
      <c r="AG501" t="str">
        <f>IF(ISBLANK('Measure and Project Input'!AO509),"",'Measure and Project Input'!AO509)</f>
        <v/>
      </c>
      <c r="AH501" t="str">
        <f>IF(ISBLANK('Measure and Project Input'!AP509),"",'Measure and Project Input'!AP509)</f>
        <v/>
      </c>
      <c r="AI501" t="str">
        <f>IF(ISBLANK('Measure and Project Input'!AQ509),"",'Measure and Project Input'!AQ509)</f>
        <v/>
      </c>
      <c r="AJ501" t="str">
        <f>IF(ISBLANK('Measure and Project Input'!AR509),"",'Measure and Project Input'!AR509)</f>
        <v/>
      </c>
      <c r="AK501" t="str">
        <f>IF(ISBLANK('Measure and Project Input'!AS509),"",'Measure and Project Input'!AS509)</f>
        <v/>
      </c>
      <c r="AL501" t="str">
        <f>IF(ISBLANK('Measure and Project Input'!AT509),"",'Measure and Project Input'!AT509)</f>
        <v/>
      </c>
      <c r="AM501" t="str">
        <f>IF(ISBLANK('Measure and Project Input'!AU509),"",'Measure and Project Input'!AU509)</f>
        <v/>
      </c>
      <c r="AN501" t="str">
        <f>IF(ISBLANK('Measure and Project Input'!AV509),"",'Measure and Project Input'!AV509)</f>
        <v/>
      </c>
      <c r="AO501" t="str">
        <f>IF(ISBLANK('Measure and Project Input'!AW509),"",'Measure and Project Input'!AW509)</f>
        <v/>
      </c>
      <c r="AP501" t="str">
        <f>IF(ISBLANK('Measure and Project Input'!AX509),"",'Measure and Project Input'!AX509)</f>
        <v/>
      </c>
      <c r="AQ501" t="str">
        <f>IF(ISBLANK('Measure and Project Input'!AY509),"",'Measure and Project Input'!AY509)</f>
        <v/>
      </c>
      <c r="AR501" t="str">
        <f>IF(ISBLANK('Measure and Project Input'!AZ509),"",'Measure and Project Input'!AZ509)</f>
        <v/>
      </c>
      <c r="AS501" t="str">
        <f>IF(ISBLANK('Measure and Project Input'!BA509),"",'Measure and Project Input'!BA509)</f>
        <v/>
      </c>
      <c r="AT501" t="str">
        <f>IF(ISBLANK('Measure and Project Input'!BB509),"",'Measure and Project Input'!BB509)</f>
        <v/>
      </c>
      <c r="AU501" t="str">
        <f>IF(ISBLANK('Measure and Project Input'!BC509),"",'Measure and Project Input'!BC509)</f>
        <v/>
      </c>
      <c r="AV501" t="str">
        <f>IF(ISBLANK('Measure and Project Input'!BD509),"",'Measure and Project Input'!BD509)</f>
        <v/>
      </c>
    </row>
    <row r="502" spans="1:48" x14ac:dyDescent="0.2">
      <c r="A502" t="e">
        <f>IF(ISBLANK('Measure and Project Input'!#REF!),"",'Measure and Project Input'!#REF!)</f>
        <v>#REF!</v>
      </c>
      <c r="B502" t="e">
        <f>IF(ISBLANK('Measure and Project Input'!#REF!),IF(ISBLANK('Measure and Project Input'!#REF!),"",'Measure and Project Input'!#REF!),'Measure and Project Input'!#REF!)</f>
        <v>#REF!</v>
      </c>
      <c r="C502" t="e">
        <f>IF(ISBLANK('Measure and Project Input'!#REF!),"",'Measure and Project Input'!#REF!)</f>
        <v>#REF!</v>
      </c>
      <c r="D502" t="e">
        <f>IF(ISBLANK('Measure and Project Input'!#REF!),"",'Measure and Project Input'!#REF!)</f>
        <v>#REF!</v>
      </c>
      <c r="E502" t="e">
        <f>IF(ISBLANK('Measure and Project Input'!#REF!),"",'Measure and Project Input'!#REF!)</f>
        <v>#REF!</v>
      </c>
      <c r="F502" t="e">
        <f>IF(ISBLANK('Measure and Project Input'!#REF!),"",'Measure and Project Input'!#REF!)</f>
        <v>#REF!</v>
      </c>
      <c r="G502" t="e">
        <f>IF(ISBLANK('Measure and Project Input'!#REF!),"",'Measure and Project Input'!#REF!)</f>
        <v>#REF!</v>
      </c>
      <c r="H502" t="e">
        <f>IF(ISBLANK('Measure and Project Input'!#REF!),"",'Measure and Project Input'!#REF!)</f>
        <v>#REF!</v>
      </c>
      <c r="I502" t="e">
        <f>IF(ISBLANK('Measure and Project Input'!#REF!),"",'Measure and Project Input'!#REF!)</f>
        <v>#REF!</v>
      </c>
      <c r="J502" t="e">
        <f>IF(ISBLANK('Measure and Project Input'!#REF!),"",'Measure and Project Input'!#REF!)</f>
        <v>#REF!</v>
      </c>
      <c r="K502" t="e">
        <f>IF(ISBLANK('Measure and Project Input'!#REF!),"",'Measure and Project Input'!#REF!)</f>
        <v>#REF!</v>
      </c>
      <c r="T502" t="e">
        <f>IF(ISBLANK('Measure and Project Input'!#REF!),"",'Measure and Project Input'!#REF!)</f>
        <v>#REF!</v>
      </c>
      <c r="U502" t="e">
        <f>IF(ISBLANK('Measure and Project Input'!#REF!),"",'Measure and Project Input'!#REF!)</f>
        <v>#REF!</v>
      </c>
      <c r="V502" t="e">
        <f>IF(ISBLANK('Measure and Project Input'!#REF!),"",'Measure and Project Input'!#REF!)</f>
        <v>#REF!</v>
      </c>
      <c r="W502" t="e">
        <f>IF(ISBLANK('Measure and Project Input'!#REF!),"",'Measure and Project Input'!#REF!)</f>
        <v>#REF!</v>
      </c>
      <c r="X502" t="e">
        <f>IF(ISBLANK('Measure and Project Input'!#REF!),"",'Measure and Project Input'!#REF!)</f>
        <v>#REF!</v>
      </c>
      <c r="Y502" t="e">
        <f>IF(ISBLANK('Measure and Project Input'!#REF!),"",'Measure and Project Input'!#REF!)</f>
        <v>#REF!</v>
      </c>
      <c r="Z502" t="e">
        <f>IF(ISBLANK('Measure and Project Input'!#REF!),"",'Measure and Project Input'!#REF!)</f>
        <v>#REF!</v>
      </c>
      <c r="AA502" t="e">
        <f>IF(ISBLANK('Measure and Project Input'!#REF!),"",'Measure and Project Input'!#REF!)</f>
        <v>#REF!</v>
      </c>
      <c r="AC502" t="e">
        <f>IF(ISBLANK('Measure and Project Input'!#REF!),"",'Measure and Project Input'!#REF!)</f>
        <v>#REF!</v>
      </c>
      <c r="AD502" t="e">
        <f>IF(ISBLANK('Measure and Project Input'!#REF!),"",'Measure and Project Input'!#REF!)</f>
        <v>#REF!</v>
      </c>
      <c r="AE502" t="e">
        <f>IF(ISBLANK('Measure and Project Input'!#REF!),"",'Measure and Project Input'!#REF!)</f>
        <v>#REF!</v>
      </c>
      <c r="AF502" t="e">
        <f>IF(ISBLANK('Measure and Project Input'!#REF!),"",'Measure and Project Input'!#REF!)</f>
        <v>#REF!</v>
      </c>
      <c r="AG502" t="e">
        <f>IF(ISBLANK('Measure and Project Input'!#REF!),"",'Measure and Project Input'!#REF!)</f>
        <v>#REF!</v>
      </c>
      <c r="AH502" t="e">
        <f>IF(ISBLANK('Measure and Project Input'!#REF!),"",'Measure and Project Input'!#REF!)</f>
        <v>#REF!</v>
      </c>
      <c r="AI502" t="e">
        <f>IF(ISBLANK('Measure and Project Input'!#REF!),"",'Measure and Project Input'!#REF!)</f>
        <v>#REF!</v>
      </c>
      <c r="AJ502" t="e">
        <f>IF(ISBLANK('Measure and Project Input'!#REF!),"",'Measure and Project Input'!#REF!)</f>
        <v>#REF!</v>
      </c>
      <c r="AK502" t="e">
        <f>IF(ISBLANK('Measure and Project Input'!#REF!),"",'Measure and Project Input'!#REF!)</f>
        <v>#REF!</v>
      </c>
      <c r="AL502" t="e">
        <f>IF(ISBLANK('Measure and Project Input'!#REF!),"",'Measure and Project Input'!#REF!)</f>
        <v>#REF!</v>
      </c>
      <c r="AM502" t="e">
        <f>IF(ISBLANK('Measure and Project Input'!#REF!),"",'Measure and Project Input'!#REF!)</f>
        <v>#REF!</v>
      </c>
      <c r="AN502" t="e">
        <f>IF(ISBLANK('Measure and Project Input'!#REF!),"",'Measure and Project Input'!#REF!)</f>
        <v>#REF!</v>
      </c>
      <c r="AO502" t="e">
        <f>IF(ISBLANK('Measure and Project Input'!#REF!),"",'Measure and Project Input'!#REF!)</f>
        <v>#REF!</v>
      </c>
      <c r="AP502" t="e">
        <f>IF(ISBLANK('Measure and Project Input'!#REF!),"",'Measure and Project Input'!#REF!)</f>
        <v>#REF!</v>
      </c>
      <c r="AQ502" t="e">
        <f>IF(ISBLANK('Measure and Project Input'!#REF!),"",'Measure and Project Input'!#REF!)</f>
        <v>#REF!</v>
      </c>
      <c r="AR502" t="e">
        <f>IF(ISBLANK('Measure and Project Input'!#REF!),"",'Measure and Project Input'!#REF!)</f>
        <v>#REF!</v>
      </c>
      <c r="AS502" t="e">
        <f>IF(ISBLANK('Measure and Project Input'!#REF!),"",'Measure and Project Input'!#REF!)</f>
        <v>#REF!</v>
      </c>
      <c r="AT502" t="e">
        <f>IF(ISBLANK('Measure and Project Input'!#REF!),"",'Measure and Project Input'!#REF!)</f>
        <v>#REF!</v>
      </c>
      <c r="AU502" t="e">
        <f>IF(ISBLANK('Measure and Project Input'!#REF!),"",'Measure and Project Input'!#REF!)</f>
        <v>#REF!</v>
      </c>
      <c r="AV502" t="e">
        <f>IF(ISBLANK('Measure and Project Input'!#REF!),"",'Measure and Project Input'!#REF!)</f>
        <v>#REF!</v>
      </c>
    </row>
    <row r="503" spans="1:48" x14ac:dyDescent="0.2">
      <c r="A503" t="e">
        <f>IF(ISBLANK('Measure and Project Input'!#REF!),"",'Measure and Project Input'!#REF!)</f>
        <v>#REF!</v>
      </c>
      <c r="B503" t="e">
        <f>IF(ISBLANK('Measure and Project Input'!#REF!),IF(ISBLANK('Measure and Project Input'!#REF!),"",'Measure and Project Input'!#REF!),'Measure and Project Input'!#REF!)</f>
        <v>#REF!</v>
      </c>
      <c r="C503" t="e">
        <f>IF(ISBLANK('Measure and Project Input'!#REF!),"",'Measure and Project Input'!#REF!)</f>
        <v>#REF!</v>
      </c>
      <c r="D503" t="e">
        <f>IF(ISBLANK('Measure and Project Input'!#REF!),"",'Measure and Project Input'!#REF!)</f>
        <v>#REF!</v>
      </c>
      <c r="E503" t="e">
        <f>IF(ISBLANK('Measure and Project Input'!#REF!),"",'Measure and Project Input'!#REF!)</f>
        <v>#REF!</v>
      </c>
      <c r="F503" t="e">
        <f>IF(ISBLANK('Measure and Project Input'!#REF!),"",'Measure and Project Input'!#REF!)</f>
        <v>#REF!</v>
      </c>
      <c r="G503" t="e">
        <f>IF(ISBLANK('Measure and Project Input'!#REF!),"",'Measure and Project Input'!#REF!)</f>
        <v>#REF!</v>
      </c>
      <c r="H503" t="e">
        <f>IF(ISBLANK('Measure and Project Input'!#REF!),"",'Measure and Project Input'!#REF!)</f>
        <v>#REF!</v>
      </c>
      <c r="I503" t="e">
        <f>IF(ISBLANK('Measure and Project Input'!#REF!),"",'Measure and Project Input'!#REF!)</f>
        <v>#REF!</v>
      </c>
      <c r="J503" t="e">
        <f>IF(ISBLANK('Measure and Project Input'!#REF!),"",'Measure and Project Input'!#REF!)</f>
        <v>#REF!</v>
      </c>
      <c r="K503" t="e">
        <f>IF(ISBLANK('Measure and Project Input'!#REF!),"",'Measure and Project Input'!#REF!)</f>
        <v>#REF!</v>
      </c>
      <c r="T503" t="e">
        <f>IF(ISBLANK('Measure and Project Input'!#REF!),"",'Measure and Project Input'!#REF!)</f>
        <v>#REF!</v>
      </c>
      <c r="U503" t="e">
        <f>IF(ISBLANK('Measure and Project Input'!#REF!),"",'Measure and Project Input'!#REF!)</f>
        <v>#REF!</v>
      </c>
      <c r="V503" t="e">
        <f>IF(ISBLANK('Measure and Project Input'!#REF!),"",'Measure and Project Input'!#REF!)</f>
        <v>#REF!</v>
      </c>
      <c r="W503" t="e">
        <f>IF(ISBLANK('Measure and Project Input'!#REF!),"",'Measure and Project Input'!#REF!)</f>
        <v>#REF!</v>
      </c>
      <c r="X503" t="e">
        <f>IF(ISBLANK('Measure and Project Input'!#REF!),"",'Measure and Project Input'!#REF!)</f>
        <v>#REF!</v>
      </c>
      <c r="Y503" t="e">
        <f>IF(ISBLANK('Measure and Project Input'!#REF!),"",'Measure and Project Input'!#REF!)</f>
        <v>#REF!</v>
      </c>
      <c r="Z503" t="e">
        <f>IF(ISBLANK('Measure and Project Input'!#REF!),"",'Measure and Project Input'!#REF!)</f>
        <v>#REF!</v>
      </c>
      <c r="AA503" t="e">
        <f>IF(ISBLANK('Measure and Project Input'!#REF!),"",'Measure and Project Input'!#REF!)</f>
        <v>#REF!</v>
      </c>
      <c r="AC503" t="e">
        <f>IF(ISBLANK('Measure and Project Input'!#REF!),"",'Measure and Project Input'!#REF!)</f>
        <v>#REF!</v>
      </c>
      <c r="AD503" t="e">
        <f>IF(ISBLANK('Measure and Project Input'!#REF!),"",'Measure and Project Input'!#REF!)</f>
        <v>#REF!</v>
      </c>
      <c r="AE503" t="e">
        <f>IF(ISBLANK('Measure and Project Input'!#REF!),"",'Measure and Project Input'!#REF!)</f>
        <v>#REF!</v>
      </c>
      <c r="AF503" t="e">
        <f>IF(ISBLANK('Measure and Project Input'!#REF!),"",'Measure and Project Input'!#REF!)</f>
        <v>#REF!</v>
      </c>
      <c r="AG503" t="e">
        <f>IF(ISBLANK('Measure and Project Input'!#REF!),"",'Measure and Project Input'!#REF!)</f>
        <v>#REF!</v>
      </c>
      <c r="AH503" t="e">
        <f>IF(ISBLANK('Measure and Project Input'!#REF!),"",'Measure and Project Input'!#REF!)</f>
        <v>#REF!</v>
      </c>
      <c r="AI503" t="e">
        <f>IF(ISBLANK('Measure and Project Input'!#REF!),"",'Measure and Project Input'!#REF!)</f>
        <v>#REF!</v>
      </c>
      <c r="AJ503" t="e">
        <f>IF(ISBLANK('Measure and Project Input'!#REF!),"",'Measure and Project Input'!#REF!)</f>
        <v>#REF!</v>
      </c>
      <c r="AK503" t="e">
        <f>IF(ISBLANK('Measure and Project Input'!#REF!),"",'Measure and Project Input'!#REF!)</f>
        <v>#REF!</v>
      </c>
      <c r="AL503" t="e">
        <f>IF(ISBLANK('Measure and Project Input'!#REF!),"",'Measure and Project Input'!#REF!)</f>
        <v>#REF!</v>
      </c>
      <c r="AM503" t="e">
        <f>IF(ISBLANK('Measure and Project Input'!#REF!),"",'Measure and Project Input'!#REF!)</f>
        <v>#REF!</v>
      </c>
      <c r="AN503" t="e">
        <f>IF(ISBLANK('Measure and Project Input'!#REF!),"",'Measure and Project Input'!#REF!)</f>
        <v>#REF!</v>
      </c>
      <c r="AO503" t="e">
        <f>IF(ISBLANK('Measure and Project Input'!#REF!),"",'Measure and Project Input'!#REF!)</f>
        <v>#REF!</v>
      </c>
      <c r="AP503" t="e">
        <f>IF(ISBLANK('Measure and Project Input'!#REF!),"",'Measure and Project Input'!#REF!)</f>
        <v>#REF!</v>
      </c>
      <c r="AQ503" t="e">
        <f>IF(ISBLANK('Measure and Project Input'!#REF!),"",'Measure and Project Input'!#REF!)</f>
        <v>#REF!</v>
      </c>
      <c r="AR503" t="e">
        <f>IF(ISBLANK('Measure and Project Input'!#REF!),"",'Measure and Project Input'!#REF!)</f>
        <v>#REF!</v>
      </c>
      <c r="AS503" t="e">
        <f>IF(ISBLANK('Measure and Project Input'!#REF!),"",'Measure and Project Input'!#REF!)</f>
        <v>#REF!</v>
      </c>
      <c r="AT503" t="e">
        <f>IF(ISBLANK('Measure and Project Input'!#REF!),"",'Measure and Project Input'!#REF!)</f>
        <v>#REF!</v>
      </c>
      <c r="AU503" t="e">
        <f>IF(ISBLANK('Measure and Project Input'!#REF!),"",'Measure and Project Input'!#REF!)</f>
        <v>#REF!</v>
      </c>
      <c r="AV503" t="e">
        <f>IF(ISBLANK('Measure and Project Input'!#REF!),"",'Measure and Project Input'!#REF!)</f>
        <v>#REF!</v>
      </c>
    </row>
    <row r="504" spans="1:48" x14ac:dyDescent="0.2">
      <c r="A504" t="e">
        <f>IF(ISBLANK('Measure and Project Input'!#REF!),"",'Measure and Project Input'!#REF!)</f>
        <v>#REF!</v>
      </c>
      <c r="B504" t="e">
        <f>IF(ISBLANK('Measure and Project Input'!#REF!),IF(ISBLANK('Measure and Project Input'!#REF!),"",'Measure and Project Input'!#REF!),'Measure and Project Input'!#REF!)</f>
        <v>#REF!</v>
      </c>
      <c r="C504" t="e">
        <f>IF(ISBLANK('Measure and Project Input'!#REF!),"",'Measure and Project Input'!#REF!)</f>
        <v>#REF!</v>
      </c>
      <c r="D504" t="e">
        <f>IF(ISBLANK('Measure and Project Input'!#REF!),"",'Measure and Project Input'!#REF!)</f>
        <v>#REF!</v>
      </c>
      <c r="E504" t="e">
        <f>IF(ISBLANK('Measure and Project Input'!#REF!),"",'Measure and Project Input'!#REF!)</f>
        <v>#REF!</v>
      </c>
      <c r="F504" t="e">
        <f>IF(ISBLANK('Measure and Project Input'!#REF!),"",'Measure and Project Input'!#REF!)</f>
        <v>#REF!</v>
      </c>
      <c r="G504" t="e">
        <f>IF(ISBLANK('Measure and Project Input'!#REF!),"",'Measure and Project Input'!#REF!)</f>
        <v>#REF!</v>
      </c>
      <c r="H504" t="e">
        <f>IF(ISBLANK('Measure and Project Input'!#REF!),"",'Measure and Project Input'!#REF!)</f>
        <v>#REF!</v>
      </c>
      <c r="I504" t="e">
        <f>IF(ISBLANK('Measure and Project Input'!#REF!),"",'Measure and Project Input'!#REF!)</f>
        <v>#REF!</v>
      </c>
      <c r="J504" t="e">
        <f>IF(ISBLANK('Measure and Project Input'!#REF!),"",'Measure and Project Input'!#REF!)</f>
        <v>#REF!</v>
      </c>
      <c r="K504" t="e">
        <f>IF(ISBLANK('Measure and Project Input'!#REF!),"",'Measure and Project Input'!#REF!)</f>
        <v>#REF!</v>
      </c>
      <c r="T504" t="e">
        <f>IF(ISBLANK('Measure and Project Input'!#REF!),"",'Measure and Project Input'!#REF!)</f>
        <v>#REF!</v>
      </c>
      <c r="U504" t="e">
        <f>IF(ISBLANK('Measure and Project Input'!#REF!),"",'Measure and Project Input'!#REF!)</f>
        <v>#REF!</v>
      </c>
      <c r="V504" t="e">
        <f>IF(ISBLANK('Measure and Project Input'!#REF!),"",'Measure and Project Input'!#REF!)</f>
        <v>#REF!</v>
      </c>
      <c r="W504" t="e">
        <f>IF(ISBLANK('Measure and Project Input'!#REF!),"",'Measure and Project Input'!#REF!)</f>
        <v>#REF!</v>
      </c>
      <c r="X504" t="e">
        <f>IF(ISBLANK('Measure and Project Input'!#REF!),"",'Measure and Project Input'!#REF!)</f>
        <v>#REF!</v>
      </c>
      <c r="Y504" t="e">
        <f>IF(ISBLANK('Measure and Project Input'!#REF!),"",'Measure and Project Input'!#REF!)</f>
        <v>#REF!</v>
      </c>
      <c r="Z504" t="e">
        <f>IF(ISBLANK('Measure and Project Input'!#REF!),"",'Measure and Project Input'!#REF!)</f>
        <v>#REF!</v>
      </c>
      <c r="AA504" t="e">
        <f>IF(ISBLANK('Measure and Project Input'!#REF!),"",'Measure and Project Input'!#REF!)</f>
        <v>#REF!</v>
      </c>
      <c r="AC504" t="e">
        <f>IF(ISBLANK('Measure and Project Input'!#REF!),"",'Measure and Project Input'!#REF!)</f>
        <v>#REF!</v>
      </c>
      <c r="AD504" t="e">
        <f>IF(ISBLANK('Measure and Project Input'!#REF!),"",'Measure and Project Input'!#REF!)</f>
        <v>#REF!</v>
      </c>
      <c r="AE504" t="e">
        <f>IF(ISBLANK('Measure and Project Input'!#REF!),"",'Measure and Project Input'!#REF!)</f>
        <v>#REF!</v>
      </c>
      <c r="AF504" t="e">
        <f>IF(ISBLANK('Measure and Project Input'!#REF!),"",'Measure and Project Input'!#REF!)</f>
        <v>#REF!</v>
      </c>
      <c r="AG504" t="e">
        <f>IF(ISBLANK('Measure and Project Input'!#REF!),"",'Measure and Project Input'!#REF!)</f>
        <v>#REF!</v>
      </c>
      <c r="AH504" t="e">
        <f>IF(ISBLANK('Measure and Project Input'!#REF!),"",'Measure and Project Input'!#REF!)</f>
        <v>#REF!</v>
      </c>
      <c r="AI504" t="e">
        <f>IF(ISBLANK('Measure and Project Input'!#REF!),"",'Measure and Project Input'!#REF!)</f>
        <v>#REF!</v>
      </c>
      <c r="AJ504" t="e">
        <f>IF(ISBLANK('Measure and Project Input'!#REF!),"",'Measure and Project Input'!#REF!)</f>
        <v>#REF!</v>
      </c>
      <c r="AK504" t="e">
        <f>IF(ISBLANK('Measure and Project Input'!#REF!),"",'Measure and Project Input'!#REF!)</f>
        <v>#REF!</v>
      </c>
      <c r="AL504" t="e">
        <f>IF(ISBLANK('Measure and Project Input'!#REF!),"",'Measure and Project Input'!#REF!)</f>
        <v>#REF!</v>
      </c>
      <c r="AM504" t="e">
        <f>IF(ISBLANK('Measure and Project Input'!#REF!),"",'Measure and Project Input'!#REF!)</f>
        <v>#REF!</v>
      </c>
      <c r="AN504" t="e">
        <f>IF(ISBLANK('Measure and Project Input'!#REF!),"",'Measure and Project Input'!#REF!)</f>
        <v>#REF!</v>
      </c>
      <c r="AO504" t="e">
        <f>IF(ISBLANK('Measure and Project Input'!#REF!),"",'Measure and Project Input'!#REF!)</f>
        <v>#REF!</v>
      </c>
      <c r="AP504" t="e">
        <f>IF(ISBLANK('Measure and Project Input'!#REF!),"",'Measure and Project Input'!#REF!)</f>
        <v>#REF!</v>
      </c>
      <c r="AQ504" t="e">
        <f>IF(ISBLANK('Measure and Project Input'!#REF!),"",'Measure and Project Input'!#REF!)</f>
        <v>#REF!</v>
      </c>
      <c r="AR504" t="e">
        <f>IF(ISBLANK('Measure and Project Input'!#REF!),"",'Measure and Project Input'!#REF!)</f>
        <v>#REF!</v>
      </c>
      <c r="AS504" t="e">
        <f>IF(ISBLANK('Measure and Project Input'!#REF!),"",'Measure and Project Input'!#REF!)</f>
        <v>#REF!</v>
      </c>
      <c r="AT504" t="e">
        <f>IF(ISBLANK('Measure and Project Input'!#REF!),"",'Measure and Project Input'!#REF!)</f>
        <v>#REF!</v>
      </c>
      <c r="AU504" t="e">
        <f>IF(ISBLANK('Measure and Project Input'!#REF!),"",'Measure and Project Input'!#REF!)</f>
        <v>#REF!</v>
      </c>
      <c r="AV504" t="e">
        <f>IF(ISBLANK('Measure and Project Input'!#REF!),"",'Measure and Project Input'!#REF!)</f>
        <v>#REF!</v>
      </c>
    </row>
    <row r="505" spans="1:48" x14ac:dyDescent="0.2">
      <c r="A505" t="e">
        <f>IF(ISBLANK('Measure and Project Input'!#REF!),"",'Measure and Project Input'!#REF!)</f>
        <v>#REF!</v>
      </c>
      <c r="B505" t="e">
        <f>IF(ISBLANK('Measure and Project Input'!#REF!),IF(ISBLANK('Measure and Project Input'!#REF!),"",'Measure and Project Input'!#REF!),'Measure and Project Input'!#REF!)</f>
        <v>#REF!</v>
      </c>
      <c r="C505" t="e">
        <f>IF(ISBLANK('Measure and Project Input'!#REF!),"",'Measure and Project Input'!#REF!)</f>
        <v>#REF!</v>
      </c>
      <c r="D505" t="e">
        <f>IF(ISBLANK('Measure and Project Input'!#REF!),"",'Measure and Project Input'!#REF!)</f>
        <v>#REF!</v>
      </c>
      <c r="E505" t="e">
        <f>IF(ISBLANK('Measure and Project Input'!#REF!),"",'Measure and Project Input'!#REF!)</f>
        <v>#REF!</v>
      </c>
      <c r="F505" t="e">
        <f>IF(ISBLANK('Measure and Project Input'!#REF!),"",'Measure and Project Input'!#REF!)</f>
        <v>#REF!</v>
      </c>
      <c r="G505" t="e">
        <f>IF(ISBLANK('Measure and Project Input'!#REF!),"",'Measure and Project Input'!#REF!)</f>
        <v>#REF!</v>
      </c>
      <c r="H505" t="e">
        <f>IF(ISBLANK('Measure and Project Input'!#REF!),"",'Measure and Project Input'!#REF!)</f>
        <v>#REF!</v>
      </c>
      <c r="I505" t="e">
        <f>IF(ISBLANK('Measure and Project Input'!#REF!),"",'Measure and Project Input'!#REF!)</f>
        <v>#REF!</v>
      </c>
      <c r="J505" t="e">
        <f>IF(ISBLANK('Measure and Project Input'!#REF!),"",'Measure and Project Input'!#REF!)</f>
        <v>#REF!</v>
      </c>
      <c r="K505" t="e">
        <f>IF(ISBLANK('Measure and Project Input'!#REF!),"",'Measure and Project Input'!#REF!)</f>
        <v>#REF!</v>
      </c>
      <c r="T505" t="e">
        <f>IF(ISBLANK('Measure and Project Input'!#REF!),"",'Measure and Project Input'!#REF!)</f>
        <v>#REF!</v>
      </c>
      <c r="U505" t="e">
        <f>IF(ISBLANK('Measure and Project Input'!#REF!),"",'Measure and Project Input'!#REF!)</f>
        <v>#REF!</v>
      </c>
      <c r="V505" t="e">
        <f>IF(ISBLANK('Measure and Project Input'!#REF!),"",'Measure and Project Input'!#REF!)</f>
        <v>#REF!</v>
      </c>
      <c r="W505" t="e">
        <f>IF(ISBLANK('Measure and Project Input'!#REF!),"",'Measure and Project Input'!#REF!)</f>
        <v>#REF!</v>
      </c>
      <c r="X505" t="e">
        <f>IF(ISBLANK('Measure and Project Input'!#REF!),"",'Measure and Project Input'!#REF!)</f>
        <v>#REF!</v>
      </c>
      <c r="Y505" t="e">
        <f>IF(ISBLANK('Measure and Project Input'!#REF!),"",'Measure and Project Input'!#REF!)</f>
        <v>#REF!</v>
      </c>
      <c r="Z505" t="e">
        <f>IF(ISBLANK('Measure and Project Input'!#REF!),"",'Measure and Project Input'!#REF!)</f>
        <v>#REF!</v>
      </c>
      <c r="AA505" t="e">
        <f>IF(ISBLANK('Measure and Project Input'!#REF!),"",'Measure and Project Input'!#REF!)</f>
        <v>#REF!</v>
      </c>
      <c r="AC505" t="e">
        <f>IF(ISBLANK('Measure and Project Input'!#REF!),"",'Measure and Project Input'!#REF!)</f>
        <v>#REF!</v>
      </c>
      <c r="AD505" t="e">
        <f>IF(ISBLANK('Measure and Project Input'!#REF!),"",'Measure and Project Input'!#REF!)</f>
        <v>#REF!</v>
      </c>
      <c r="AE505" t="e">
        <f>IF(ISBLANK('Measure and Project Input'!#REF!),"",'Measure and Project Input'!#REF!)</f>
        <v>#REF!</v>
      </c>
      <c r="AF505" t="e">
        <f>IF(ISBLANK('Measure and Project Input'!#REF!),"",'Measure and Project Input'!#REF!)</f>
        <v>#REF!</v>
      </c>
      <c r="AG505" t="e">
        <f>IF(ISBLANK('Measure and Project Input'!#REF!),"",'Measure and Project Input'!#REF!)</f>
        <v>#REF!</v>
      </c>
      <c r="AH505" t="e">
        <f>IF(ISBLANK('Measure and Project Input'!#REF!),"",'Measure and Project Input'!#REF!)</f>
        <v>#REF!</v>
      </c>
      <c r="AI505" t="e">
        <f>IF(ISBLANK('Measure and Project Input'!#REF!),"",'Measure and Project Input'!#REF!)</f>
        <v>#REF!</v>
      </c>
      <c r="AJ505" t="e">
        <f>IF(ISBLANK('Measure and Project Input'!#REF!),"",'Measure and Project Input'!#REF!)</f>
        <v>#REF!</v>
      </c>
      <c r="AK505" t="e">
        <f>IF(ISBLANK('Measure and Project Input'!#REF!),"",'Measure and Project Input'!#REF!)</f>
        <v>#REF!</v>
      </c>
      <c r="AL505" t="e">
        <f>IF(ISBLANK('Measure and Project Input'!#REF!),"",'Measure and Project Input'!#REF!)</f>
        <v>#REF!</v>
      </c>
      <c r="AM505" t="e">
        <f>IF(ISBLANK('Measure and Project Input'!#REF!),"",'Measure and Project Input'!#REF!)</f>
        <v>#REF!</v>
      </c>
      <c r="AN505" t="e">
        <f>IF(ISBLANK('Measure and Project Input'!#REF!),"",'Measure and Project Input'!#REF!)</f>
        <v>#REF!</v>
      </c>
      <c r="AO505" t="e">
        <f>IF(ISBLANK('Measure and Project Input'!#REF!),"",'Measure and Project Input'!#REF!)</f>
        <v>#REF!</v>
      </c>
      <c r="AP505" t="e">
        <f>IF(ISBLANK('Measure and Project Input'!#REF!),"",'Measure and Project Input'!#REF!)</f>
        <v>#REF!</v>
      </c>
      <c r="AQ505" t="e">
        <f>IF(ISBLANK('Measure and Project Input'!#REF!),"",'Measure and Project Input'!#REF!)</f>
        <v>#REF!</v>
      </c>
      <c r="AR505" t="e">
        <f>IF(ISBLANK('Measure and Project Input'!#REF!),"",'Measure and Project Input'!#REF!)</f>
        <v>#REF!</v>
      </c>
      <c r="AS505" t="e">
        <f>IF(ISBLANK('Measure and Project Input'!#REF!),"",'Measure and Project Input'!#REF!)</f>
        <v>#REF!</v>
      </c>
      <c r="AT505" t="e">
        <f>IF(ISBLANK('Measure and Project Input'!#REF!),"",'Measure and Project Input'!#REF!)</f>
        <v>#REF!</v>
      </c>
      <c r="AU505" t="e">
        <f>IF(ISBLANK('Measure and Project Input'!#REF!),"",'Measure and Project Input'!#REF!)</f>
        <v>#REF!</v>
      </c>
      <c r="AV505" t="e">
        <f>IF(ISBLANK('Measure and Project Input'!#REF!),"",'Measure and Project Input'!#REF!)</f>
        <v>#REF!</v>
      </c>
    </row>
    <row r="506" spans="1:48" x14ac:dyDescent="0.2">
      <c r="A506" t="e">
        <f>IF(ISBLANK('Measure and Project Input'!#REF!),"",'Measure and Project Input'!#REF!)</f>
        <v>#REF!</v>
      </c>
      <c r="B506" t="e">
        <f>IF(ISBLANK('Measure and Project Input'!#REF!),IF(ISBLANK('Measure and Project Input'!#REF!),"",'Measure and Project Input'!#REF!),'Measure and Project Input'!#REF!)</f>
        <v>#REF!</v>
      </c>
      <c r="C506" t="e">
        <f>IF(ISBLANK('Measure and Project Input'!#REF!),"",'Measure and Project Input'!#REF!)</f>
        <v>#REF!</v>
      </c>
      <c r="D506" t="e">
        <f>IF(ISBLANK('Measure and Project Input'!#REF!),"",'Measure and Project Input'!#REF!)</f>
        <v>#REF!</v>
      </c>
      <c r="E506" t="e">
        <f>IF(ISBLANK('Measure and Project Input'!#REF!),"",'Measure and Project Input'!#REF!)</f>
        <v>#REF!</v>
      </c>
      <c r="F506" t="e">
        <f>IF(ISBLANK('Measure and Project Input'!#REF!),"",'Measure and Project Input'!#REF!)</f>
        <v>#REF!</v>
      </c>
      <c r="G506" t="e">
        <f>IF(ISBLANK('Measure and Project Input'!#REF!),"",'Measure and Project Input'!#REF!)</f>
        <v>#REF!</v>
      </c>
      <c r="H506" t="e">
        <f>IF(ISBLANK('Measure and Project Input'!#REF!),"",'Measure and Project Input'!#REF!)</f>
        <v>#REF!</v>
      </c>
      <c r="I506" t="e">
        <f>IF(ISBLANK('Measure and Project Input'!#REF!),"",'Measure and Project Input'!#REF!)</f>
        <v>#REF!</v>
      </c>
      <c r="J506" t="e">
        <f>IF(ISBLANK('Measure and Project Input'!#REF!),"",'Measure and Project Input'!#REF!)</f>
        <v>#REF!</v>
      </c>
      <c r="K506" t="e">
        <f>IF(ISBLANK('Measure and Project Input'!#REF!),"",'Measure and Project Input'!#REF!)</f>
        <v>#REF!</v>
      </c>
      <c r="T506" t="e">
        <f>IF(ISBLANK('Measure and Project Input'!#REF!),"",'Measure and Project Input'!#REF!)</f>
        <v>#REF!</v>
      </c>
      <c r="U506" t="e">
        <f>IF(ISBLANK('Measure and Project Input'!#REF!),"",'Measure and Project Input'!#REF!)</f>
        <v>#REF!</v>
      </c>
      <c r="V506" t="e">
        <f>IF(ISBLANK('Measure and Project Input'!#REF!),"",'Measure and Project Input'!#REF!)</f>
        <v>#REF!</v>
      </c>
      <c r="W506" t="e">
        <f>IF(ISBLANK('Measure and Project Input'!#REF!),"",'Measure and Project Input'!#REF!)</f>
        <v>#REF!</v>
      </c>
      <c r="X506" t="e">
        <f>IF(ISBLANK('Measure and Project Input'!#REF!),"",'Measure and Project Input'!#REF!)</f>
        <v>#REF!</v>
      </c>
      <c r="Y506" t="e">
        <f>IF(ISBLANK('Measure and Project Input'!#REF!),"",'Measure and Project Input'!#REF!)</f>
        <v>#REF!</v>
      </c>
      <c r="Z506" t="e">
        <f>IF(ISBLANK('Measure and Project Input'!#REF!),"",'Measure and Project Input'!#REF!)</f>
        <v>#REF!</v>
      </c>
      <c r="AA506" t="e">
        <f>IF(ISBLANK('Measure and Project Input'!#REF!),"",'Measure and Project Input'!#REF!)</f>
        <v>#REF!</v>
      </c>
      <c r="AC506" t="e">
        <f>IF(ISBLANK('Measure and Project Input'!#REF!),"",'Measure and Project Input'!#REF!)</f>
        <v>#REF!</v>
      </c>
      <c r="AD506" t="e">
        <f>IF(ISBLANK('Measure and Project Input'!#REF!),"",'Measure and Project Input'!#REF!)</f>
        <v>#REF!</v>
      </c>
      <c r="AE506" t="e">
        <f>IF(ISBLANK('Measure and Project Input'!#REF!),"",'Measure and Project Input'!#REF!)</f>
        <v>#REF!</v>
      </c>
      <c r="AF506" t="e">
        <f>IF(ISBLANK('Measure and Project Input'!#REF!),"",'Measure and Project Input'!#REF!)</f>
        <v>#REF!</v>
      </c>
      <c r="AG506" t="e">
        <f>IF(ISBLANK('Measure and Project Input'!#REF!),"",'Measure and Project Input'!#REF!)</f>
        <v>#REF!</v>
      </c>
      <c r="AH506" t="e">
        <f>IF(ISBLANK('Measure and Project Input'!#REF!),"",'Measure and Project Input'!#REF!)</f>
        <v>#REF!</v>
      </c>
      <c r="AI506" t="e">
        <f>IF(ISBLANK('Measure and Project Input'!#REF!),"",'Measure and Project Input'!#REF!)</f>
        <v>#REF!</v>
      </c>
      <c r="AJ506" t="e">
        <f>IF(ISBLANK('Measure and Project Input'!#REF!),"",'Measure and Project Input'!#REF!)</f>
        <v>#REF!</v>
      </c>
      <c r="AK506" t="e">
        <f>IF(ISBLANK('Measure and Project Input'!#REF!),"",'Measure and Project Input'!#REF!)</f>
        <v>#REF!</v>
      </c>
      <c r="AL506" t="e">
        <f>IF(ISBLANK('Measure and Project Input'!#REF!),"",'Measure and Project Input'!#REF!)</f>
        <v>#REF!</v>
      </c>
      <c r="AM506" t="e">
        <f>IF(ISBLANK('Measure and Project Input'!#REF!),"",'Measure and Project Input'!#REF!)</f>
        <v>#REF!</v>
      </c>
      <c r="AN506" t="e">
        <f>IF(ISBLANK('Measure and Project Input'!#REF!),"",'Measure and Project Input'!#REF!)</f>
        <v>#REF!</v>
      </c>
      <c r="AO506" t="e">
        <f>IF(ISBLANK('Measure and Project Input'!#REF!),"",'Measure and Project Input'!#REF!)</f>
        <v>#REF!</v>
      </c>
      <c r="AP506" t="e">
        <f>IF(ISBLANK('Measure and Project Input'!#REF!),"",'Measure and Project Input'!#REF!)</f>
        <v>#REF!</v>
      </c>
      <c r="AQ506" t="e">
        <f>IF(ISBLANK('Measure and Project Input'!#REF!),"",'Measure and Project Input'!#REF!)</f>
        <v>#REF!</v>
      </c>
      <c r="AR506" t="e">
        <f>IF(ISBLANK('Measure and Project Input'!#REF!),"",'Measure and Project Input'!#REF!)</f>
        <v>#REF!</v>
      </c>
      <c r="AS506" t="e">
        <f>IF(ISBLANK('Measure and Project Input'!#REF!),"",'Measure and Project Input'!#REF!)</f>
        <v>#REF!</v>
      </c>
      <c r="AT506" t="e">
        <f>IF(ISBLANK('Measure and Project Input'!#REF!),"",'Measure and Project Input'!#REF!)</f>
        <v>#REF!</v>
      </c>
      <c r="AU506" t="e">
        <f>IF(ISBLANK('Measure and Project Input'!#REF!),"",'Measure and Project Input'!#REF!)</f>
        <v>#REF!</v>
      </c>
      <c r="AV506" t="e">
        <f>IF(ISBLANK('Measure and Project Input'!#REF!),"",'Measure and Project Input'!#REF!)</f>
        <v>#REF!</v>
      </c>
    </row>
    <row r="507" spans="1:48" x14ac:dyDescent="0.2">
      <c r="A507" t="e">
        <f>IF(ISBLANK('Measure and Project Input'!#REF!),"",'Measure and Project Input'!#REF!)</f>
        <v>#REF!</v>
      </c>
      <c r="B507" t="e">
        <f>IF(ISBLANK('Measure and Project Input'!#REF!),IF(ISBLANK('Measure and Project Input'!#REF!),"",'Measure and Project Input'!#REF!),'Measure and Project Input'!#REF!)</f>
        <v>#REF!</v>
      </c>
      <c r="C507" t="e">
        <f>IF(ISBLANK('Measure and Project Input'!#REF!),"",'Measure and Project Input'!#REF!)</f>
        <v>#REF!</v>
      </c>
      <c r="D507" t="e">
        <f>IF(ISBLANK('Measure and Project Input'!#REF!),"",'Measure and Project Input'!#REF!)</f>
        <v>#REF!</v>
      </c>
      <c r="E507" t="e">
        <f>IF(ISBLANK('Measure and Project Input'!#REF!),"",'Measure and Project Input'!#REF!)</f>
        <v>#REF!</v>
      </c>
      <c r="F507" t="e">
        <f>IF(ISBLANK('Measure and Project Input'!#REF!),"",'Measure and Project Input'!#REF!)</f>
        <v>#REF!</v>
      </c>
      <c r="G507" t="e">
        <f>IF(ISBLANK('Measure and Project Input'!#REF!),"",'Measure and Project Input'!#REF!)</f>
        <v>#REF!</v>
      </c>
      <c r="H507" t="e">
        <f>IF(ISBLANK('Measure and Project Input'!#REF!),"",'Measure and Project Input'!#REF!)</f>
        <v>#REF!</v>
      </c>
      <c r="I507" t="e">
        <f>IF(ISBLANK('Measure and Project Input'!#REF!),"",'Measure and Project Input'!#REF!)</f>
        <v>#REF!</v>
      </c>
      <c r="J507" t="e">
        <f>IF(ISBLANK('Measure and Project Input'!#REF!),"",'Measure and Project Input'!#REF!)</f>
        <v>#REF!</v>
      </c>
      <c r="K507" t="e">
        <f>IF(ISBLANK('Measure and Project Input'!#REF!),"",'Measure and Project Input'!#REF!)</f>
        <v>#REF!</v>
      </c>
      <c r="T507" t="e">
        <f>IF(ISBLANK('Measure and Project Input'!#REF!),"",'Measure and Project Input'!#REF!)</f>
        <v>#REF!</v>
      </c>
      <c r="U507" t="e">
        <f>IF(ISBLANK('Measure and Project Input'!#REF!),"",'Measure and Project Input'!#REF!)</f>
        <v>#REF!</v>
      </c>
      <c r="V507" t="e">
        <f>IF(ISBLANK('Measure and Project Input'!#REF!),"",'Measure and Project Input'!#REF!)</f>
        <v>#REF!</v>
      </c>
      <c r="W507" t="e">
        <f>IF(ISBLANK('Measure and Project Input'!#REF!),"",'Measure and Project Input'!#REF!)</f>
        <v>#REF!</v>
      </c>
      <c r="X507" t="e">
        <f>IF(ISBLANK('Measure and Project Input'!#REF!),"",'Measure and Project Input'!#REF!)</f>
        <v>#REF!</v>
      </c>
      <c r="Y507" t="e">
        <f>IF(ISBLANK('Measure and Project Input'!#REF!),"",'Measure and Project Input'!#REF!)</f>
        <v>#REF!</v>
      </c>
      <c r="Z507" t="e">
        <f>IF(ISBLANK('Measure and Project Input'!#REF!),"",'Measure and Project Input'!#REF!)</f>
        <v>#REF!</v>
      </c>
      <c r="AA507" t="e">
        <f>IF(ISBLANK('Measure and Project Input'!#REF!),"",'Measure and Project Input'!#REF!)</f>
        <v>#REF!</v>
      </c>
      <c r="AC507" t="e">
        <f>IF(ISBLANK('Measure and Project Input'!#REF!),"",'Measure and Project Input'!#REF!)</f>
        <v>#REF!</v>
      </c>
      <c r="AD507" t="e">
        <f>IF(ISBLANK('Measure and Project Input'!#REF!),"",'Measure and Project Input'!#REF!)</f>
        <v>#REF!</v>
      </c>
      <c r="AE507" t="e">
        <f>IF(ISBLANK('Measure and Project Input'!#REF!),"",'Measure and Project Input'!#REF!)</f>
        <v>#REF!</v>
      </c>
      <c r="AF507" t="e">
        <f>IF(ISBLANK('Measure and Project Input'!#REF!),"",'Measure and Project Input'!#REF!)</f>
        <v>#REF!</v>
      </c>
      <c r="AG507" t="e">
        <f>IF(ISBLANK('Measure and Project Input'!#REF!),"",'Measure and Project Input'!#REF!)</f>
        <v>#REF!</v>
      </c>
      <c r="AH507" t="e">
        <f>IF(ISBLANK('Measure and Project Input'!#REF!),"",'Measure and Project Input'!#REF!)</f>
        <v>#REF!</v>
      </c>
      <c r="AI507" t="e">
        <f>IF(ISBLANK('Measure and Project Input'!#REF!),"",'Measure and Project Input'!#REF!)</f>
        <v>#REF!</v>
      </c>
      <c r="AJ507" t="e">
        <f>IF(ISBLANK('Measure and Project Input'!#REF!),"",'Measure and Project Input'!#REF!)</f>
        <v>#REF!</v>
      </c>
      <c r="AK507" t="e">
        <f>IF(ISBLANK('Measure and Project Input'!#REF!),"",'Measure and Project Input'!#REF!)</f>
        <v>#REF!</v>
      </c>
      <c r="AL507" t="e">
        <f>IF(ISBLANK('Measure and Project Input'!#REF!),"",'Measure and Project Input'!#REF!)</f>
        <v>#REF!</v>
      </c>
      <c r="AM507" t="e">
        <f>IF(ISBLANK('Measure and Project Input'!#REF!),"",'Measure and Project Input'!#REF!)</f>
        <v>#REF!</v>
      </c>
      <c r="AN507" t="e">
        <f>IF(ISBLANK('Measure and Project Input'!#REF!),"",'Measure and Project Input'!#REF!)</f>
        <v>#REF!</v>
      </c>
      <c r="AO507" t="e">
        <f>IF(ISBLANK('Measure and Project Input'!#REF!),"",'Measure and Project Input'!#REF!)</f>
        <v>#REF!</v>
      </c>
      <c r="AP507" t="e">
        <f>IF(ISBLANK('Measure and Project Input'!#REF!),"",'Measure and Project Input'!#REF!)</f>
        <v>#REF!</v>
      </c>
      <c r="AQ507" t="e">
        <f>IF(ISBLANK('Measure and Project Input'!#REF!),"",'Measure and Project Input'!#REF!)</f>
        <v>#REF!</v>
      </c>
      <c r="AR507" t="e">
        <f>IF(ISBLANK('Measure and Project Input'!#REF!),"",'Measure and Project Input'!#REF!)</f>
        <v>#REF!</v>
      </c>
      <c r="AS507" t="e">
        <f>IF(ISBLANK('Measure and Project Input'!#REF!),"",'Measure and Project Input'!#REF!)</f>
        <v>#REF!</v>
      </c>
      <c r="AT507" t="e">
        <f>IF(ISBLANK('Measure and Project Input'!#REF!),"",'Measure and Project Input'!#REF!)</f>
        <v>#REF!</v>
      </c>
      <c r="AU507" t="e">
        <f>IF(ISBLANK('Measure and Project Input'!#REF!),"",'Measure and Project Input'!#REF!)</f>
        <v>#REF!</v>
      </c>
      <c r="AV507" t="e">
        <f>IF(ISBLANK('Measure and Project Input'!#REF!),"",'Measure and Project Input'!#REF!)</f>
        <v>#REF!</v>
      </c>
    </row>
    <row r="508" spans="1:48" x14ac:dyDescent="0.2">
      <c r="A508" t="e">
        <f>IF(ISBLANK('Measure and Project Input'!#REF!),"",'Measure and Project Input'!#REF!)</f>
        <v>#REF!</v>
      </c>
      <c r="B508" t="e">
        <f>IF(ISBLANK('Measure and Project Input'!#REF!),IF(ISBLANK('Measure and Project Input'!#REF!),"",'Measure and Project Input'!#REF!),'Measure and Project Input'!#REF!)</f>
        <v>#REF!</v>
      </c>
      <c r="C508" t="e">
        <f>IF(ISBLANK('Measure and Project Input'!#REF!),"",'Measure and Project Input'!#REF!)</f>
        <v>#REF!</v>
      </c>
      <c r="D508" t="e">
        <f>IF(ISBLANK('Measure and Project Input'!#REF!),"",'Measure and Project Input'!#REF!)</f>
        <v>#REF!</v>
      </c>
      <c r="E508" t="e">
        <f>IF(ISBLANK('Measure and Project Input'!#REF!),"",'Measure and Project Input'!#REF!)</f>
        <v>#REF!</v>
      </c>
      <c r="F508" t="e">
        <f>IF(ISBLANK('Measure and Project Input'!#REF!),"",'Measure and Project Input'!#REF!)</f>
        <v>#REF!</v>
      </c>
      <c r="G508" t="e">
        <f>IF(ISBLANK('Measure and Project Input'!#REF!),"",'Measure and Project Input'!#REF!)</f>
        <v>#REF!</v>
      </c>
      <c r="H508" t="e">
        <f>IF(ISBLANK('Measure and Project Input'!#REF!),"",'Measure and Project Input'!#REF!)</f>
        <v>#REF!</v>
      </c>
      <c r="I508" t="e">
        <f>IF(ISBLANK('Measure and Project Input'!#REF!),"",'Measure and Project Input'!#REF!)</f>
        <v>#REF!</v>
      </c>
      <c r="J508" t="e">
        <f>IF(ISBLANK('Measure and Project Input'!#REF!),"",'Measure and Project Input'!#REF!)</f>
        <v>#REF!</v>
      </c>
      <c r="K508" t="e">
        <f>IF(ISBLANK('Measure and Project Input'!#REF!),"",'Measure and Project Input'!#REF!)</f>
        <v>#REF!</v>
      </c>
      <c r="T508" t="e">
        <f>IF(ISBLANK('Measure and Project Input'!#REF!),"",'Measure and Project Input'!#REF!)</f>
        <v>#REF!</v>
      </c>
      <c r="U508" t="e">
        <f>IF(ISBLANK('Measure and Project Input'!#REF!),"",'Measure and Project Input'!#REF!)</f>
        <v>#REF!</v>
      </c>
      <c r="V508" t="e">
        <f>IF(ISBLANK('Measure and Project Input'!#REF!),"",'Measure and Project Input'!#REF!)</f>
        <v>#REF!</v>
      </c>
      <c r="W508" t="e">
        <f>IF(ISBLANK('Measure and Project Input'!#REF!),"",'Measure and Project Input'!#REF!)</f>
        <v>#REF!</v>
      </c>
      <c r="X508" t="e">
        <f>IF(ISBLANK('Measure and Project Input'!#REF!),"",'Measure and Project Input'!#REF!)</f>
        <v>#REF!</v>
      </c>
      <c r="Y508" t="e">
        <f>IF(ISBLANK('Measure and Project Input'!#REF!),"",'Measure and Project Input'!#REF!)</f>
        <v>#REF!</v>
      </c>
      <c r="Z508" t="e">
        <f>IF(ISBLANK('Measure and Project Input'!#REF!),"",'Measure and Project Input'!#REF!)</f>
        <v>#REF!</v>
      </c>
      <c r="AA508" t="e">
        <f>IF(ISBLANK('Measure and Project Input'!#REF!),"",'Measure and Project Input'!#REF!)</f>
        <v>#REF!</v>
      </c>
      <c r="AC508" t="e">
        <f>IF(ISBLANK('Measure and Project Input'!#REF!),"",'Measure and Project Input'!#REF!)</f>
        <v>#REF!</v>
      </c>
      <c r="AD508" t="e">
        <f>IF(ISBLANK('Measure and Project Input'!#REF!),"",'Measure and Project Input'!#REF!)</f>
        <v>#REF!</v>
      </c>
      <c r="AE508" t="e">
        <f>IF(ISBLANK('Measure and Project Input'!#REF!),"",'Measure and Project Input'!#REF!)</f>
        <v>#REF!</v>
      </c>
      <c r="AF508" t="e">
        <f>IF(ISBLANK('Measure and Project Input'!#REF!),"",'Measure and Project Input'!#REF!)</f>
        <v>#REF!</v>
      </c>
      <c r="AG508" t="e">
        <f>IF(ISBLANK('Measure and Project Input'!#REF!),"",'Measure and Project Input'!#REF!)</f>
        <v>#REF!</v>
      </c>
      <c r="AH508" t="e">
        <f>IF(ISBLANK('Measure and Project Input'!#REF!),"",'Measure and Project Input'!#REF!)</f>
        <v>#REF!</v>
      </c>
      <c r="AI508" t="e">
        <f>IF(ISBLANK('Measure and Project Input'!#REF!),"",'Measure and Project Input'!#REF!)</f>
        <v>#REF!</v>
      </c>
      <c r="AJ508" t="e">
        <f>IF(ISBLANK('Measure and Project Input'!#REF!),"",'Measure and Project Input'!#REF!)</f>
        <v>#REF!</v>
      </c>
      <c r="AK508" t="e">
        <f>IF(ISBLANK('Measure and Project Input'!#REF!),"",'Measure and Project Input'!#REF!)</f>
        <v>#REF!</v>
      </c>
      <c r="AL508" t="e">
        <f>IF(ISBLANK('Measure and Project Input'!#REF!),"",'Measure and Project Input'!#REF!)</f>
        <v>#REF!</v>
      </c>
      <c r="AM508" t="e">
        <f>IF(ISBLANK('Measure and Project Input'!#REF!),"",'Measure and Project Input'!#REF!)</f>
        <v>#REF!</v>
      </c>
      <c r="AN508" t="e">
        <f>IF(ISBLANK('Measure and Project Input'!#REF!),"",'Measure and Project Input'!#REF!)</f>
        <v>#REF!</v>
      </c>
      <c r="AO508" t="e">
        <f>IF(ISBLANK('Measure and Project Input'!#REF!),"",'Measure and Project Input'!#REF!)</f>
        <v>#REF!</v>
      </c>
      <c r="AP508" t="e">
        <f>IF(ISBLANK('Measure and Project Input'!#REF!),"",'Measure and Project Input'!#REF!)</f>
        <v>#REF!</v>
      </c>
      <c r="AQ508" t="e">
        <f>IF(ISBLANK('Measure and Project Input'!#REF!),"",'Measure and Project Input'!#REF!)</f>
        <v>#REF!</v>
      </c>
      <c r="AR508" t="e">
        <f>IF(ISBLANK('Measure and Project Input'!#REF!),"",'Measure and Project Input'!#REF!)</f>
        <v>#REF!</v>
      </c>
      <c r="AS508" t="e">
        <f>IF(ISBLANK('Measure and Project Input'!#REF!),"",'Measure and Project Input'!#REF!)</f>
        <v>#REF!</v>
      </c>
      <c r="AT508" t="e">
        <f>IF(ISBLANK('Measure and Project Input'!#REF!),"",'Measure and Project Input'!#REF!)</f>
        <v>#REF!</v>
      </c>
      <c r="AU508" t="e">
        <f>IF(ISBLANK('Measure and Project Input'!#REF!),"",'Measure and Project Input'!#REF!)</f>
        <v>#REF!</v>
      </c>
      <c r="AV508" t="e">
        <f>IF(ISBLANK('Measure and Project Input'!#REF!),"",'Measure and Project Input'!#REF!)</f>
        <v>#REF!</v>
      </c>
    </row>
    <row r="509" spans="1:48" x14ac:dyDescent="0.2">
      <c r="A509" t="e">
        <f>IF(ISBLANK('Measure and Project Input'!#REF!),"",'Measure and Project Input'!#REF!)</f>
        <v>#REF!</v>
      </c>
      <c r="B509" t="e">
        <f>IF(ISBLANK('Measure and Project Input'!#REF!),IF(ISBLANK('Measure and Project Input'!#REF!),"",'Measure and Project Input'!#REF!),'Measure and Project Input'!#REF!)</f>
        <v>#REF!</v>
      </c>
      <c r="C509" t="e">
        <f>IF(ISBLANK('Measure and Project Input'!#REF!),"",'Measure and Project Input'!#REF!)</f>
        <v>#REF!</v>
      </c>
      <c r="D509" t="e">
        <f>IF(ISBLANK('Measure and Project Input'!#REF!),"",'Measure and Project Input'!#REF!)</f>
        <v>#REF!</v>
      </c>
      <c r="E509" t="e">
        <f>IF(ISBLANK('Measure and Project Input'!#REF!),"",'Measure and Project Input'!#REF!)</f>
        <v>#REF!</v>
      </c>
      <c r="F509" t="e">
        <f>IF(ISBLANK('Measure and Project Input'!#REF!),"",'Measure and Project Input'!#REF!)</f>
        <v>#REF!</v>
      </c>
      <c r="G509" t="e">
        <f>IF(ISBLANK('Measure and Project Input'!#REF!),"",'Measure and Project Input'!#REF!)</f>
        <v>#REF!</v>
      </c>
      <c r="H509" t="e">
        <f>IF(ISBLANK('Measure and Project Input'!#REF!),"",'Measure and Project Input'!#REF!)</f>
        <v>#REF!</v>
      </c>
      <c r="I509" t="e">
        <f>IF(ISBLANK('Measure and Project Input'!#REF!),"",'Measure and Project Input'!#REF!)</f>
        <v>#REF!</v>
      </c>
      <c r="J509" t="e">
        <f>IF(ISBLANK('Measure and Project Input'!#REF!),"",'Measure and Project Input'!#REF!)</f>
        <v>#REF!</v>
      </c>
      <c r="K509" t="e">
        <f>IF(ISBLANK('Measure and Project Input'!#REF!),"",'Measure and Project Input'!#REF!)</f>
        <v>#REF!</v>
      </c>
      <c r="T509" t="e">
        <f>IF(ISBLANK('Measure and Project Input'!#REF!),"",'Measure and Project Input'!#REF!)</f>
        <v>#REF!</v>
      </c>
      <c r="U509" t="e">
        <f>IF(ISBLANK('Measure and Project Input'!#REF!),"",'Measure and Project Input'!#REF!)</f>
        <v>#REF!</v>
      </c>
      <c r="V509" t="e">
        <f>IF(ISBLANK('Measure and Project Input'!#REF!),"",'Measure and Project Input'!#REF!)</f>
        <v>#REF!</v>
      </c>
      <c r="W509" t="e">
        <f>IF(ISBLANK('Measure and Project Input'!#REF!),"",'Measure and Project Input'!#REF!)</f>
        <v>#REF!</v>
      </c>
      <c r="X509" t="e">
        <f>IF(ISBLANK('Measure and Project Input'!#REF!),"",'Measure and Project Input'!#REF!)</f>
        <v>#REF!</v>
      </c>
      <c r="Y509" t="e">
        <f>IF(ISBLANK('Measure and Project Input'!#REF!),"",'Measure and Project Input'!#REF!)</f>
        <v>#REF!</v>
      </c>
      <c r="Z509" t="e">
        <f>IF(ISBLANK('Measure and Project Input'!#REF!),"",'Measure and Project Input'!#REF!)</f>
        <v>#REF!</v>
      </c>
      <c r="AA509" t="e">
        <f>IF(ISBLANK('Measure and Project Input'!#REF!),"",'Measure and Project Input'!#REF!)</f>
        <v>#REF!</v>
      </c>
      <c r="AC509" t="e">
        <f>IF(ISBLANK('Measure and Project Input'!#REF!),"",'Measure and Project Input'!#REF!)</f>
        <v>#REF!</v>
      </c>
      <c r="AD509" t="e">
        <f>IF(ISBLANK('Measure and Project Input'!#REF!),"",'Measure and Project Input'!#REF!)</f>
        <v>#REF!</v>
      </c>
      <c r="AE509" t="e">
        <f>IF(ISBLANK('Measure and Project Input'!#REF!),"",'Measure and Project Input'!#REF!)</f>
        <v>#REF!</v>
      </c>
      <c r="AF509" t="e">
        <f>IF(ISBLANK('Measure and Project Input'!#REF!),"",'Measure and Project Input'!#REF!)</f>
        <v>#REF!</v>
      </c>
      <c r="AG509" t="e">
        <f>IF(ISBLANK('Measure and Project Input'!#REF!),"",'Measure and Project Input'!#REF!)</f>
        <v>#REF!</v>
      </c>
      <c r="AH509" t="e">
        <f>IF(ISBLANK('Measure and Project Input'!#REF!),"",'Measure and Project Input'!#REF!)</f>
        <v>#REF!</v>
      </c>
      <c r="AI509" t="e">
        <f>IF(ISBLANK('Measure and Project Input'!#REF!),"",'Measure and Project Input'!#REF!)</f>
        <v>#REF!</v>
      </c>
      <c r="AJ509" t="e">
        <f>IF(ISBLANK('Measure and Project Input'!#REF!),"",'Measure and Project Input'!#REF!)</f>
        <v>#REF!</v>
      </c>
      <c r="AK509" t="e">
        <f>IF(ISBLANK('Measure and Project Input'!#REF!),"",'Measure and Project Input'!#REF!)</f>
        <v>#REF!</v>
      </c>
      <c r="AL509" t="e">
        <f>IF(ISBLANK('Measure and Project Input'!#REF!),"",'Measure and Project Input'!#REF!)</f>
        <v>#REF!</v>
      </c>
      <c r="AM509" t="e">
        <f>IF(ISBLANK('Measure and Project Input'!#REF!),"",'Measure and Project Input'!#REF!)</f>
        <v>#REF!</v>
      </c>
      <c r="AN509" t="e">
        <f>IF(ISBLANK('Measure and Project Input'!#REF!),"",'Measure and Project Input'!#REF!)</f>
        <v>#REF!</v>
      </c>
      <c r="AO509" t="e">
        <f>IF(ISBLANK('Measure and Project Input'!#REF!),"",'Measure and Project Input'!#REF!)</f>
        <v>#REF!</v>
      </c>
      <c r="AP509" t="e">
        <f>IF(ISBLANK('Measure and Project Input'!#REF!),"",'Measure and Project Input'!#REF!)</f>
        <v>#REF!</v>
      </c>
      <c r="AQ509" t="e">
        <f>IF(ISBLANK('Measure and Project Input'!#REF!),"",'Measure and Project Input'!#REF!)</f>
        <v>#REF!</v>
      </c>
      <c r="AR509" t="e">
        <f>IF(ISBLANK('Measure and Project Input'!#REF!),"",'Measure and Project Input'!#REF!)</f>
        <v>#REF!</v>
      </c>
      <c r="AS509" t="e">
        <f>IF(ISBLANK('Measure and Project Input'!#REF!),"",'Measure and Project Input'!#REF!)</f>
        <v>#REF!</v>
      </c>
      <c r="AT509" t="e">
        <f>IF(ISBLANK('Measure and Project Input'!#REF!),"",'Measure and Project Input'!#REF!)</f>
        <v>#REF!</v>
      </c>
      <c r="AU509" t="e">
        <f>IF(ISBLANK('Measure and Project Input'!#REF!),"",'Measure and Project Input'!#REF!)</f>
        <v>#REF!</v>
      </c>
      <c r="AV509" t="e">
        <f>IF(ISBLANK('Measure and Project Input'!#REF!),"",'Measure and Project Input'!#REF!)</f>
        <v>#REF!</v>
      </c>
    </row>
    <row r="510" spans="1:48" x14ac:dyDescent="0.2">
      <c r="A510" t="e">
        <f>IF(ISBLANK('Measure and Project Input'!#REF!),"",'Measure and Project Input'!#REF!)</f>
        <v>#REF!</v>
      </c>
      <c r="B510" t="e">
        <f>IF(ISBLANK('Measure and Project Input'!#REF!),IF(ISBLANK('Measure and Project Input'!#REF!),"",'Measure and Project Input'!#REF!),'Measure and Project Input'!#REF!)</f>
        <v>#REF!</v>
      </c>
      <c r="C510" t="e">
        <f>IF(ISBLANK('Measure and Project Input'!#REF!),"",'Measure and Project Input'!#REF!)</f>
        <v>#REF!</v>
      </c>
      <c r="D510" t="e">
        <f>IF(ISBLANK('Measure and Project Input'!#REF!),"",'Measure and Project Input'!#REF!)</f>
        <v>#REF!</v>
      </c>
      <c r="E510" t="e">
        <f>IF(ISBLANK('Measure and Project Input'!#REF!),"",'Measure and Project Input'!#REF!)</f>
        <v>#REF!</v>
      </c>
      <c r="F510" t="e">
        <f>IF(ISBLANK('Measure and Project Input'!#REF!),"",'Measure and Project Input'!#REF!)</f>
        <v>#REF!</v>
      </c>
      <c r="G510" t="e">
        <f>IF(ISBLANK('Measure and Project Input'!#REF!),"",'Measure and Project Input'!#REF!)</f>
        <v>#REF!</v>
      </c>
      <c r="H510" t="e">
        <f>IF(ISBLANK('Measure and Project Input'!#REF!),"",'Measure and Project Input'!#REF!)</f>
        <v>#REF!</v>
      </c>
      <c r="I510" t="e">
        <f>IF(ISBLANK('Measure and Project Input'!#REF!),"",'Measure and Project Input'!#REF!)</f>
        <v>#REF!</v>
      </c>
      <c r="J510" t="e">
        <f>IF(ISBLANK('Measure and Project Input'!#REF!),"",'Measure and Project Input'!#REF!)</f>
        <v>#REF!</v>
      </c>
      <c r="K510" t="e">
        <f>IF(ISBLANK('Measure and Project Input'!#REF!),"",'Measure and Project Input'!#REF!)</f>
        <v>#REF!</v>
      </c>
      <c r="T510" t="e">
        <f>IF(ISBLANK('Measure and Project Input'!#REF!),"",'Measure and Project Input'!#REF!)</f>
        <v>#REF!</v>
      </c>
      <c r="U510" t="e">
        <f>IF(ISBLANK('Measure and Project Input'!#REF!),"",'Measure and Project Input'!#REF!)</f>
        <v>#REF!</v>
      </c>
      <c r="V510" t="e">
        <f>IF(ISBLANK('Measure and Project Input'!#REF!),"",'Measure and Project Input'!#REF!)</f>
        <v>#REF!</v>
      </c>
      <c r="W510" t="e">
        <f>IF(ISBLANK('Measure and Project Input'!#REF!),"",'Measure and Project Input'!#REF!)</f>
        <v>#REF!</v>
      </c>
      <c r="X510" t="e">
        <f>IF(ISBLANK('Measure and Project Input'!#REF!),"",'Measure and Project Input'!#REF!)</f>
        <v>#REF!</v>
      </c>
      <c r="Y510" t="e">
        <f>IF(ISBLANK('Measure and Project Input'!#REF!),"",'Measure and Project Input'!#REF!)</f>
        <v>#REF!</v>
      </c>
      <c r="Z510" t="e">
        <f>IF(ISBLANK('Measure and Project Input'!#REF!),"",'Measure and Project Input'!#REF!)</f>
        <v>#REF!</v>
      </c>
      <c r="AA510" t="e">
        <f>IF(ISBLANK('Measure and Project Input'!#REF!),"",'Measure and Project Input'!#REF!)</f>
        <v>#REF!</v>
      </c>
      <c r="AC510" t="e">
        <f>IF(ISBLANK('Measure and Project Input'!#REF!),"",'Measure and Project Input'!#REF!)</f>
        <v>#REF!</v>
      </c>
      <c r="AD510" t="e">
        <f>IF(ISBLANK('Measure and Project Input'!#REF!),"",'Measure and Project Input'!#REF!)</f>
        <v>#REF!</v>
      </c>
      <c r="AE510" t="e">
        <f>IF(ISBLANK('Measure and Project Input'!#REF!),"",'Measure and Project Input'!#REF!)</f>
        <v>#REF!</v>
      </c>
      <c r="AF510" t="e">
        <f>IF(ISBLANK('Measure and Project Input'!#REF!),"",'Measure and Project Input'!#REF!)</f>
        <v>#REF!</v>
      </c>
      <c r="AG510" t="e">
        <f>IF(ISBLANK('Measure and Project Input'!#REF!),"",'Measure and Project Input'!#REF!)</f>
        <v>#REF!</v>
      </c>
      <c r="AH510" t="e">
        <f>IF(ISBLANK('Measure and Project Input'!#REF!),"",'Measure and Project Input'!#REF!)</f>
        <v>#REF!</v>
      </c>
      <c r="AI510" t="e">
        <f>IF(ISBLANK('Measure and Project Input'!#REF!),"",'Measure and Project Input'!#REF!)</f>
        <v>#REF!</v>
      </c>
      <c r="AJ510" t="e">
        <f>IF(ISBLANK('Measure and Project Input'!#REF!),"",'Measure and Project Input'!#REF!)</f>
        <v>#REF!</v>
      </c>
      <c r="AK510" t="e">
        <f>IF(ISBLANK('Measure and Project Input'!#REF!),"",'Measure and Project Input'!#REF!)</f>
        <v>#REF!</v>
      </c>
      <c r="AL510" t="e">
        <f>IF(ISBLANK('Measure and Project Input'!#REF!),"",'Measure and Project Input'!#REF!)</f>
        <v>#REF!</v>
      </c>
      <c r="AM510" t="e">
        <f>IF(ISBLANK('Measure and Project Input'!#REF!),"",'Measure and Project Input'!#REF!)</f>
        <v>#REF!</v>
      </c>
      <c r="AN510" t="e">
        <f>IF(ISBLANK('Measure and Project Input'!#REF!),"",'Measure and Project Input'!#REF!)</f>
        <v>#REF!</v>
      </c>
      <c r="AO510" t="e">
        <f>IF(ISBLANK('Measure and Project Input'!#REF!),"",'Measure and Project Input'!#REF!)</f>
        <v>#REF!</v>
      </c>
      <c r="AP510" t="e">
        <f>IF(ISBLANK('Measure and Project Input'!#REF!),"",'Measure and Project Input'!#REF!)</f>
        <v>#REF!</v>
      </c>
      <c r="AQ510" t="e">
        <f>IF(ISBLANK('Measure and Project Input'!#REF!),"",'Measure and Project Input'!#REF!)</f>
        <v>#REF!</v>
      </c>
      <c r="AR510" t="e">
        <f>IF(ISBLANK('Measure and Project Input'!#REF!),"",'Measure and Project Input'!#REF!)</f>
        <v>#REF!</v>
      </c>
      <c r="AS510" t="e">
        <f>IF(ISBLANK('Measure and Project Input'!#REF!),"",'Measure and Project Input'!#REF!)</f>
        <v>#REF!</v>
      </c>
      <c r="AT510" t="e">
        <f>IF(ISBLANK('Measure and Project Input'!#REF!),"",'Measure and Project Input'!#REF!)</f>
        <v>#REF!</v>
      </c>
      <c r="AU510" t="e">
        <f>IF(ISBLANK('Measure and Project Input'!#REF!),"",'Measure and Project Input'!#REF!)</f>
        <v>#REF!</v>
      </c>
      <c r="AV510" t="e">
        <f>IF(ISBLANK('Measure and Project Input'!#REF!),"",'Measure and Project Input'!#REF!)</f>
        <v>#REF!</v>
      </c>
    </row>
    <row r="511" spans="1:48" x14ac:dyDescent="0.2">
      <c r="A511" t="e">
        <f>IF(ISBLANK('Measure and Project Input'!#REF!),"",'Measure and Project Input'!#REF!)</f>
        <v>#REF!</v>
      </c>
      <c r="B511" t="e">
        <f>IF(ISBLANK('Measure and Project Input'!#REF!),IF(ISBLANK('Measure and Project Input'!#REF!),"",'Measure and Project Input'!#REF!),'Measure and Project Input'!#REF!)</f>
        <v>#REF!</v>
      </c>
      <c r="C511" t="e">
        <f>IF(ISBLANK('Measure and Project Input'!#REF!),"",'Measure and Project Input'!#REF!)</f>
        <v>#REF!</v>
      </c>
      <c r="D511" t="e">
        <f>IF(ISBLANK('Measure and Project Input'!#REF!),"",'Measure and Project Input'!#REF!)</f>
        <v>#REF!</v>
      </c>
      <c r="E511" t="e">
        <f>IF(ISBLANK('Measure and Project Input'!#REF!),"",'Measure and Project Input'!#REF!)</f>
        <v>#REF!</v>
      </c>
      <c r="F511" t="e">
        <f>IF(ISBLANK('Measure and Project Input'!#REF!),"",'Measure and Project Input'!#REF!)</f>
        <v>#REF!</v>
      </c>
      <c r="G511" t="e">
        <f>IF(ISBLANK('Measure and Project Input'!#REF!),"",'Measure and Project Input'!#REF!)</f>
        <v>#REF!</v>
      </c>
      <c r="H511" t="e">
        <f>IF(ISBLANK('Measure and Project Input'!#REF!),"",'Measure and Project Input'!#REF!)</f>
        <v>#REF!</v>
      </c>
      <c r="I511" t="e">
        <f>IF(ISBLANK('Measure and Project Input'!#REF!),"",'Measure and Project Input'!#REF!)</f>
        <v>#REF!</v>
      </c>
      <c r="J511" t="e">
        <f>IF(ISBLANK('Measure and Project Input'!#REF!),"",'Measure and Project Input'!#REF!)</f>
        <v>#REF!</v>
      </c>
      <c r="K511" t="e">
        <f>IF(ISBLANK('Measure and Project Input'!#REF!),"",'Measure and Project Input'!#REF!)</f>
        <v>#REF!</v>
      </c>
      <c r="T511" t="e">
        <f>IF(ISBLANK('Measure and Project Input'!#REF!),"",'Measure and Project Input'!#REF!)</f>
        <v>#REF!</v>
      </c>
      <c r="U511" t="e">
        <f>IF(ISBLANK('Measure and Project Input'!#REF!),"",'Measure and Project Input'!#REF!)</f>
        <v>#REF!</v>
      </c>
      <c r="V511" t="e">
        <f>IF(ISBLANK('Measure and Project Input'!#REF!),"",'Measure and Project Input'!#REF!)</f>
        <v>#REF!</v>
      </c>
      <c r="W511" t="e">
        <f>IF(ISBLANK('Measure and Project Input'!#REF!),"",'Measure and Project Input'!#REF!)</f>
        <v>#REF!</v>
      </c>
      <c r="X511" t="e">
        <f>IF(ISBLANK('Measure and Project Input'!#REF!),"",'Measure and Project Input'!#REF!)</f>
        <v>#REF!</v>
      </c>
      <c r="Y511" t="e">
        <f>IF(ISBLANK('Measure and Project Input'!#REF!),"",'Measure and Project Input'!#REF!)</f>
        <v>#REF!</v>
      </c>
      <c r="Z511" t="e">
        <f>IF(ISBLANK('Measure and Project Input'!#REF!),"",'Measure and Project Input'!#REF!)</f>
        <v>#REF!</v>
      </c>
      <c r="AA511" t="e">
        <f>IF(ISBLANK('Measure and Project Input'!#REF!),"",'Measure and Project Input'!#REF!)</f>
        <v>#REF!</v>
      </c>
      <c r="AC511" t="e">
        <f>IF(ISBLANK('Measure and Project Input'!#REF!),"",'Measure and Project Input'!#REF!)</f>
        <v>#REF!</v>
      </c>
      <c r="AD511" t="e">
        <f>IF(ISBLANK('Measure and Project Input'!#REF!),"",'Measure and Project Input'!#REF!)</f>
        <v>#REF!</v>
      </c>
      <c r="AE511" t="e">
        <f>IF(ISBLANK('Measure and Project Input'!#REF!),"",'Measure and Project Input'!#REF!)</f>
        <v>#REF!</v>
      </c>
      <c r="AF511" t="e">
        <f>IF(ISBLANK('Measure and Project Input'!#REF!),"",'Measure and Project Input'!#REF!)</f>
        <v>#REF!</v>
      </c>
      <c r="AG511" t="e">
        <f>IF(ISBLANK('Measure and Project Input'!#REF!),"",'Measure and Project Input'!#REF!)</f>
        <v>#REF!</v>
      </c>
      <c r="AH511" t="e">
        <f>IF(ISBLANK('Measure and Project Input'!#REF!),"",'Measure and Project Input'!#REF!)</f>
        <v>#REF!</v>
      </c>
      <c r="AI511" t="e">
        <f>IF(ISBLANK('Measure and Project Input'!#REF!),"",'Measure and Project Input'!#REF!)</f>
        <v>#REF!</v>
      </c>
      <c r="AJ511" t="e">
        <f>IF(ISBLANK('Measure and Project Input'!#REF!),"",'Measure and Project Input'!#REF!)</f>
        <v>#REF!</v>
      </c>
      <c r="AK511" t="e">
        <f>IF(ISBLANK('Measure and Project Input'!#REF!),"",'Measure and Project Input'!#REF!)</f>
        <v>#REF!</v>
      </c>
      <c r="AL511" t="e">
        <f>IF(ISBLANK('Measure and Project Input'!#REF!),"",'Measure and Project Input'!#REF!)</f>
        <v>#REF!</v>
      </c>
      <c r="AM511" t="e">
        <f>IF(ISBLANK('Measure and Project Input'!#REF!),"",'Measure and Project Input'!#REF!)</f>
        <v>#REF!</v>
      </c>
      <c r="AN511" t="e">
        <f>IF(ISBLANK('Measure and Project Input'!#REF!),"",'Measure and Project Input'!#REF!)</f>
        <v>#REF!</v>
      </c>
      <c r="AO511" t="e">
        <f>IF(ISBLANK('Measure and Project Input'!#REF!),"",'Measure and Project Input'!#REF!)</f>
        <v>#REF!</v>
      </c>
      <c r="AP511" t="e">
        <f>IF(ISBLANK('Measure and Project Input'!#REF!),"",'Measure and Project Input'!#REF!)</f>
        <v>#REF!</v>
      </c>
      <c r="AQ511" t="e">
        <f>IF(ISBLANK('Measure and Project Input'!#REF!),"",'Measure and Project Input'!#REF!)</f>
        <v>#REF!</v>
      </c>
      <c r="AR511" t="e">
        <f>IF(ISBLANK('Measure and Project Input'!#REF!),"",'Measure and Project Input'!#REF!)</f>
        <v>#REF!</v>
      </c>
      <c r="AS511" t="e">
        <f>IF(ISBLANK('Measure and Project Input'!#REF!),"",'Measure and Project Input'!#REF!)</f>
        <v>#REF!</v>
      </c>
      <c r="AT511" t="e">
        <f>IF(ISBLANK('Measure and Project Input'!#REF!),"",'Measure and Project Input'!#REF!)</f>
        <v>#REF!</v>
      </c>
      <c r="AU511" t="e">
        <f>IF(ISBLANK('Measure and Project Input'!#REF!),"",'Measure and Project Input'!#REF!)</f>
        <v>#REF!</v>
      </c>
      <c r="AV511" t="e">
        <f>IF(ISBLANK('Measure and Project Input'!#REF!),"",'Measure and Project Input'!#REF!)</f>
        <v>#REF!</v>
      </c>
    </row>
    <row r="512" spans="1:48" x14ac:dyDescent="0.2">
      <c r="A512" t="e">
        <f>IF(ISBLANK('Measure and Project Input'!#REF!),"",'Measure and Project Input'!#REF!)</f>
        <v>#REF!</v>
      </c>
      <c r="B512" t="e">
        <f>IF(ISBLANK('Measure and Project Input'!#REF!),IF(ISBLANK('Measure and Project Input'!#REF!),"",'Measure and Project Input'!#REF!),'Measure and Project Input'!#REF!)</f>
        <v>#REF!</v>
      </c>
      <c r="C512" t="e">
        <f>IF(ISBLANK('Measure and Project Input'!#REF!),"",'Measure and Project Input'!#REF!)</f>
        <v>#REF!</v>
      </c>
      <c r="D512" t="e">
        <f>IF(ISBLANK('Measure and Project Input'!#REF!),"",'Measure and Project Input'!#REF!)</f>
        <v>#REF!</v>
      </c>
      <c r="E512" t="e">
        <f>IF(ISBLANK('Measure and Project Input'!#REF!),"",'Measure and Project Input'!#REF!)</f>
        <v>#REF!</v>
      </c>
      <c r="F512" t="e">
        <f>IF(ISBLANK('Measure and Project Input'!#REF!),"",'Measure and Project Input'!#REF!)</f>
        <v>#REF!</v>
      </c>
      <c r="G512" t="e">
        <f>IF(ISBLANK('Measure and Project Input'!#REF!),"",'Measure and Project Input'!#REF!)</f>
        <v>#REF!</v>
      </c>
      <c r="H512" t="e">
        <f>IF(ISBLANK('Measure and Project Input'!#REF!),"",'Measure and Project Input'!#REF!)</f>
        <v>#REF!</v>
      </c>
      <c r="I512" t="e">
        <f>IF(ISBLANK('Measure and Project Input'!#REF!),"",'Measure and Project Input'!#REF!)</f>
        <v>#REF!</v>
      </c>
      <c r="J512" t="e">
        <f>IF(ISBLANK('Measure and Project Input'!#REF!),"",'Measure and Project Input'!#REF!)</f>
        <v>#REF!</v>
      </c>
      <c r="K512" t="e">
        <f>IF(ISBLANK('Measure and Project Input'!#REF!),"",'Measure and Project Input'!#REF!)</f>
        <v>#REF!</v>
      </c>
      <c r="T512" t="e">
        <f>IF(ISBLANK('Measure and Project Input'!#REF!),"",'Measure and Project Input'!#REF!)</f>
        <v>#REF!</v>
      </c>
      <c r="U512" t="e">
        <f>IF(ISBLANK('Measure and Project Input'!#REF!),"",'Measure and Project Input'!#REF!)</f>
        <v>#REF!</v>
      </c>
      <c r="V512" t="e">
        <f>IF(ISBLANK('Measure and Project Input'!#REF!),"",'Measure and Project Input'!#REF!)</f>
        <v>#REF!</v>
      </c>
      <c r="W512" t="e">
        <f>IF(ISBLANK('Measure and Project Input'!#REF!),"",'Measure and Project Input'!#REF!)</f>
        <v>#REF!</v>
      </c>
      <c r="X512" t="e">
        <f>IF(ISBLANK('Measure and Project Input'!#REF!),"",'Measure and Project Input'!#REF!)</f>
        <v>#REF!</v>
      </c>
      <c r="Y512" t="e">
        <f>IF(ISBLANK('Measure and Project Input'!#REF!),"",'Measure and Project Input'!#REF!)</f>
        <v>#REF!</v>
      </c>
      <c r="Z512" t="e">
        <f>IF(ISBLANK('Measure and Project Input'!#REF!),"",'Measure and Project Input'!#REF!)</f>
        <v>#REF!</v>
      </c>
      <c r="AA512" t="e">
        <f>IF(ISBLANK('Measure and Project Input'!#REF!),"",'Measure and Project Input'!#REF!)</f>
        <v>#REF!</v>
      </c>
      <c r="AC512" t="e">
        <f>IF(ISBLANK('Measure and Project Input'!#REF!),"",'Measure and Project Input'!#REF!)</f>
        <v>#REF!</v>
      </c>
      <c r="AD512" t="e">
        <f>IF(ISBLANK('Measure and Project Input'!#REF!),"",'Measure and Project Input'!#REF!)</f>
        <v>#REF!</v>
      </c>
      <c r="AE512" t="e">
        <f>IF(ISBLANK('Measure and Project Input'!#REF!),"",'Measure and Project Input'!#REF!)</f>
        <v>#REF!</v>
      </c>
      <c r="AF512" t="e">
        <f>IF(ISBLANK('Measure and Project Input'!#REF!),"",'Measure and Project Input'!#REF!)</f>
        <v>#REF!</v>
      </c>
      <c r="AG512" t="e">
        <f>IF(ISBLANK('Measure and Project Input'!#REF!),"",'Measure and Project Input'!#REF!)</f>
        <v>#REF!</v>
      </c>
      <c r="AH512" t="e">
        <f>IF(ISBLANK('Measure and Project Input'!#REF!),"",'Measure and Project Input'!#REF!)</f>
        <v>#REF!</v>
      </c>
      <c r="AI512" t="e">
        <f>IF(ISBLANK('Measure and Project Input'!#REF!),"",'Measure and Project Input'!#REF!)</f>
        <v>#REF!</v>
      </c>
      <c r="AJ512" t="e">
        <f>IF(ISBLANK('Measure and Project Input'!#REF!),"",'Measure and Project Input'!#REF!)</f>
        <v>#REF!</v>
      </c>
      <c r="AK512" t="e">
        <f>IF(ISBLANK('Measure and Project Input'!#REF!),"",'Measure and Project Input'!#REF!)</f>
        <v>#REF!</v>
      </c>
      <c r="AL512" t="e">
        <f>IF(ISBLANK('Measure and Project Input'!#REF!),"",'Measure and Project Input'!#REF!)</f>
        <v>#REF!</v>
      </c>
      <c r="AM512" t="e">
        <f>IF(ISBLANK('Measure and Project Input'!#REF!),"",'Measure and Project Input'!#REF!)</f>
        <v>#REF!</v>
      </c>
      <c r="AN512" t="e">
        <f>IF(ISBLANK('Measure and Project Input'!#REF!),"",'Measure and Project Input'!#REF!)</f>
        <v>#REF!</v>
      </c>
      <c r="AO512" t="e">
        <f>IF(ISBLANK('Measure and Project Input'!#REF!),"",'Measure and Project Input'!#REF!)</f>
        <v>#REF!</v>
      </c>
      <c r="AP512" t="e">
        <f>IF(ISBLANK('Measure and Project Input'!#REF!),"",'Measure and Project Input'!#REF!)</f>
        <v>#REF!</v>
      </c>
      <c r="AQ512" t="e">
        <f>IF(ISBLANK('Measure and Project Input'!#REF!),"",'Measure and Project Input'!#REF!)</f>
        <v>#REF!</v>
      </c>
      <c r="AR512" t="e">
        <f>IF(ISBLANK('Measure and Project Input'!#REF!),"",'Measure and Project Input'!#REF!)</f>
        <v>#REF!</v>
      </c>
      <c r="AS512" t="e">
        <f>IF(ISBLANK('Measure and Project Input'!#REF!),"",'Measure and Project Input'!#REF!)</f>
        <v>#REF!</v>
      </c>
      <c r="AT512" t="e">
        <f>IF(ISBLANK('Measure and Project Input'!#REF!),"",'Measure and Project Input'!#REF!)</f>
        <v>#REF!</v>
      </c>
      <c r="AU512" t="e">
        <f>IF(ISBLANK('Measure and Project Input'!#REF!),"",'Measure and Project Input'!#REF!)</f>
        <v>#REF!</v>
      </c>
      <c r="AV512" t="e">
        <f>IF(ISBLANK('Measure and Project Input'!#REF!),"",'Measure and Project Input'!#REF!)</f>
        <v>#REF!</v>
      </c>
    </row>
    <row r="513" spans="1:48" x14ac:dyDescent="0.2">
      <c r="A513" t="e">
        <f>IF(ISBLANK('Measure and Project Input'!#REF!),"",'Measure and Project Input'!#REF!)</f>
        <v>#REF!</v>
      </c>
      <c r="B513" t="e">
        <f>IF(ISBLANK('Measure and Project Input'!#REF!),IF(ISBLANK('Measure and Project Input'!#REF!),"",'Measure and Project Input'!#REF!),'Measure and Project Input'!#REF!)</f>
        <v>#REF!</v>
      </c>
      <c r="C513" t="e">
        <f>IF(ISBLANK('Measure and Project Input'!#REF!),"",'Measure and Project Input'!#REF!)</f>
        <v>#REF!</v>
      </c>
      <c r="D513" t="e">
        <f>IF(ISBLANK('Measure and Project Input'!#REF!),"",'Measure and Project Input'!#REF!)</f>
        <v>#REF!</v>
      </c>
      <c r="E513" t="e">
        <f>IF(ISBLANK('Measure and Project Input'!#REF!),"",'Measure and Project Input'!#REF!)</f>
        <v>#REF!</v>
      </c>
      <c r="F513" t="e">
        <f>IF(ISBLANK('Measure and Project Input'!#REF!),"",'Measure and Project Input'!#REF!)</f>
        <v>#REF!</v>
      </c>
      <c r="G513" t="e">
        <f>IF(ISBLANK('Measure and Project Input'!#REF!),"",'Measure and Project Input'!#REF!)</f>
        <v>#REF!</v>
      </c>
      <c r="H513" t="e">
        <f>IF(ISBLANK('Measure and Project Input'!#REF!),"",'Measure and Project Input'!#REF!)</f>
        <v>#REF!</v>
      </c>
      <c r="I513" t="e">
        <f>IF(ISBLANK('Measure and Project Input'!#REF!),"",'Measure and Project Input'!#REF!)</f>
        <v>#REF!</v>
      </c>
      <c r="J513" t="e">
        <f>IF(ISBLANK('Measure and Project Input'!#REF!),"",'Measure and Project Input'!#REF!)</f>
        <v>#REF!</v>
      </c>
      <c r="K513" t="e">
        <f>IF(ISBLANK('Measure and Project Input'!#REF!),"",'Measure and Project Input'!#REF!)</f>
        <v>#REF!</v>
      </c>
      <c r="T513" t="e">
        <f>IF(ISBLANK('Measure and Project Input'!#REF!),"",'Measure and Project Input'!#REF!)</f>
        <v>#REF!</v>
      </c>
      <c r="U513" t="e">
        <f>IF(ISBLANK('Measure and Project Input'!#REF!),"",'Measure and Project Input'!#REF!)</f>
        <v>#REF!</v>
      </c>
      <c r="V513" t="e">
        <f>IF(ISBLANK('Measure and Project Input'!#REF!),"",'Measure and Project Input'!#REF!)</f>
        <v>#REF!</v>
      </c>
      <c r="W513" t="e">
        <f>IF(ISBLANK('Measure and Project Input'!#REF!),"",'Measure and Project Input'!#REF!)</f>
        <v>#REF!</v>
      </c>
      <c r="X513" t="e">
        <f>IF(ISBLANK('Measure and Project Input'!#REF!),"",'Measure and Project Input'!#REF!)</f>
        <v>#REF!</v>
      </c>
      <c r="Y513" t="e">
        <f>IF(ISBLANK('Measure and Project Input'!#REF!),"",'Measure and Project Input'!#REF!)</f>
        <v>#REF!</v>
      </c>
      <c r="Z513" t="e">
        <f>IF(ISBLANK('Measure and Project Input'!#REF!),"",'Measure and Project Input'!#REF!)</f>
        <v>#REF!</v>
      </c>
      <c r="AA513" t="e">
        <f>IF(ISBLANK('Measure and Project Input'!#REF!),"",'Measure and Project Input'!#REF!)</f>
        <v>#REF!</v>
      </c>
      <c r="AC513" t="e">
        <f>IF(ISBLANK('Measure and Project Input'!#REF!),"",'Measure and Project Input'!#REF!)</f>
        <v>#REF!</v>
      </c>
      <c r="AD513" t="e">
        <f>IF(ISBLANK('Measure and Project Input'!#REF!),"",'Measure and Project Input'!#REF!)</f>
        <v>#REF!</v>
      </c>
      <c r="AE513" t="e">
        <f>IF(ISBLANK('Measure and Project Input'!#REF!),"",'Measure and Project Input'!#REF!)</f>
        <v>#REF!</v>
      </c>
      <c r="AF513" t="e">
        <f>IF(ISBLANK('Measure and Project Input'!#REF!),"",'Measure and Project Input'!#REF!)</f>
        <v>#REF!</v>
      </c>
      <c r="AG513" t="e">
        <f>IF(ISBLANK('Measure and Project Input'!#REF!),"",'Measure and Project Input'!#REF!)</f>
        <v>#REF!</v>
      </c>
      <c r="AH513" t="e">
        <f>IF(ISBLANK('Measure and Project Input'!#REF!),"",'Measure and Project Input'!#REF!)</f>
        <v>#REF!</v>
      </c>
      <c r="AI513" t="e">
        <f>IF(ISBLANK('Measure and Project Input'!#REF!),"",'Measure and Project Input'!#REF!)</f>
        <v>#REF!</v>
      </c>
      <c r="AJ513" t="e">
        <f>IF(ISBLANK('Measure and Project Input'!#REF!),"",'Measure and Project Input'!#REF!)</f>
        <v>#REF!</v>
      </c>
      <c r="AK513" t="e">
        <f>IF(ISBLANK('Measure and Project Input'!#REF!),"",'Measure and Project Input'!#REF!)</f>
        <v>#REF!</v>
      </c>
      <c r="AL513" t="e">
        <f>IF(ISBLANK('Measure and Project Input'!#REF!),"",'Measure and Project Input'!#REF!)</f>
        <v>#REF!</v>
      </c>
      <c r="AM513" t="e">
        <f>IF(ISBLANK('Measure and Project Input'!#REF!),"",'Measure and Project Input'!#REF!)</f>
        <v>#REF!</v>
      </c>
      <c r="AN513" t="e">
        <f>IF(ISBLANK('Measure and Project Input'!#REF!),"",'Measure and Project Input'!#REF!)</f>
        <v>#REF!</v>
      </c>
      <c r="AO513" t="e">
        <f>IF(ISBLANK('Measure and Project Input'!#REF!),"",'Measure and Project Input'!#REF!)</f>
        <v>#REF!</v>
      </c>
      <c r="AP513" t="e">
        <f>IF(ISBLANK('Measure and Project Input'!#REF!),"",'Measure and Project Input'!#REF!)</f>
        <v>#REF!</v>
      </c>
      <c r="AQ513" t="e">
        <f>IF(ISBLANK('Measure and Project Input'!#REF!),"",'Measure and Project Input'!#REF!)</f>
        <v>#REF!</v>
      </c>
      <c r="AR513" t="e">
        <f>IF(ISBLANK('Measure and Project Input'!#REF!),"",'Measure and Project Input'!#REF!)</f>
        <v>#REF!</v>
      </c>
      <c r="AS513" t="e">
        <f>IF(ISBLANK('Measure and Project Input'!#REF!),"",'Measure and Project Input'!#REF!)</f>
        <v>#REF!</v>
      </c>
      <c r="AT513" t="e">
        <f>IF(ISBLANK('Measure and Project Input'!#REF!),"",'Measure and Project Input'!#REF!)</f>
        <v>#REF!</v>
      </c>
      <c r="AU513" t="e">
        <f>IF(ISBLANK('Measure and Project Input'!#REF!),"",'Measure and Project Input'!#REF!)</f>
        <v>#REF!</v>
      </c>
      <c r="AV513" t="e">
        <f>IF(ISBLANK('Measure and Project Input'!#REF!),"",'Measure and Project Input'!#REF!)</f>
        <v>#REF!</v>
      </c>
    </row>
    <row r="514" spans="1:48" x14ac:dyDescent="0.2">
      <c r="A514" t="e">
        <f>IF(ISBLANK('Measure and Project Input'!#REF!),"",'Measure and Project Input'!#REF!)</f>
        <v>#REF!</v>
      </c>
      <c r="B514" t="e">
        <f>IF(ISBLANK('Measure and Project Input'!#REF!),IF(ISBLANK('Measure and Project Input'!#REF!),"",'Measure and Project Input'!#REF!),'Measure and Project Input'!#REF!)</f>
        <v>#REF!</v>
      </c>
      <c r="C514" t="e">
        <f>IF(ISBLANK('Measure and Project Input'!#REF!),"",'Measure and Project Input'!#REF!)</f>
        <v>#REF!</v>
      </c>
      <c r="D514" t="e">
        <f>IF(ISBLANK('Measure and Project Input'!#REF!),"",'Measure and Project Input'!#REF!)</f>
        <v>#REF!</v>
      </c>
      <c r="E514" t="e">
        <f>IF(ISBLANK('Measure and Project Input'!#REF!),"",'Measure and Project Input'!#REF!)</f>
        <v>#REF!</v>
      </c>
      <c r="F514" t="e">
        <f>IF(ISBLANK('Measure and Project Input'!#REF!),"",'Measure and Project Input'!#REF!)</f>
        <v>#REF!</v>
      </c>
      <c r="G514" t="e">
        <f>IF(ISBLANK('Measure and Project Input'!#REF!),"",'Measure and Project Input'!#REF!)</f>
        <v>#REF!</v>
      </c>
      <c r="H514" t="e">
        <f>IF(ISBLANK('Measure and Project Input'!#REF!),"",'Measure and Project Input'!#REF!)</f>
        <v>#REF!</v>
      </c>
      <c r="I514" t="e">
        <f>IF(ISBLANK('Measure and Project Input'!#REF!),"",'Measure and Project Input'!#REF!)</f>
        <v>#REF!</v>
      </c>
      <c r="J514" t="e">
        <f>IF(ISBLANK('Measure and Project Input'!#REF!),"",'Measure and Project Input'!#REF!)</f>
        <v>#REF!</v>
      </c>
      <c r="K514" t="e">
        <f>IF(ISBLANK('Measure and Project Input'!#REF!),"",'Measure and Project Input'!#REF!)</f>
        <v>#REF!</v>
      </c>
      <c r="T514" t="e">
        <f>IF(ISBLANK('Measure and Project Input'!#REF!),"",'Measure and Project Input'!#REF!)</f>
        <v>#REF!</v>
      </c>
      <c r="U514" t="e">
        <f>IF(ISBLANK('Measure and Project Input'!#REF!),"",'Measure and Project Input'!#REF!)</f>
        <v>#REF!</v>
      </c>
      <c r="V514" t="e">
        <f>IF(ISBLANK('Measure and Project Input'!#REF!),"",'Measure and Project Input'!#REF!)</f>
        <v>#REF!</v>
      </c>
      <c r="W514" t="e">
        <f>IF(ISBLANK('Measure and Project Input'!#REF!),"",'Measure and Project Input'!#REF!)</f>
        <v>#REF!</v>
      </c>
      <c r="X514" t="e">
        <f>IF(ISBLANK('Measure and Project Input'!#REF!),"",'Measure and Project Input'!#REF!)</f>
        <v>#REF!</v>
      </c>
      <c r="Y514" t="e">
        <f>IF(ISBLANK('Measure and Project Input'!#REF!),"",'Measure and Project Input'!#REF!)</f>
        <v>#REF!</v>
      </c>
      <c r="Z514" t="e">
        <f>IF(ISBLANK('Measure and Project Input'!#REF!),"",'Measure and Project Input'!#REF!)</f>
        <v>#REF!</v>
      </c>
      <c r="AA514" t="e">
        <f>IF(ISBLANK('Measure and Project Input'!#REF!),"",'Measure and Project Input'!#REF!)</f>
        <v>#REF!</v>
      </c>
      <c r="AC514" t="e">
        <f>IF(ISBLANK('Measure and Project Input'!#REF!),"",'Measure and Project Input'!#REF!)</f>
        <v>#REF!</v>
      </c>
      <c r="AD514" t="e">
        <f>IF(ISBLANK('Measure and Project Input'!#REF!),"",'Measure and Project Input'!#REF!)</f>
        <v>#REF!</v>
      </c>
      <c r="AE514" t="e">
        <f>IF(ISBLANK('Measure and Project Input'!#REF!),"",'Measure and Project Input'!#REF!)</f>
        <v>#REF!</v>
      </c>
      <c r="AF514" t="e">
        <f>IF(ISBLANK('Measure and Project Input'!#REF!),"",'Measure and Project Input'!#REF!)</f>
        <v>#REF!</v>
      </c>
      <c r="AG514" t="e">
        <f>IF(ISBLANK('Measure and Project Input'!#REF!),"",'Measure and Project Input'!#REF!)</f>
        <v>#REF!</v>
      </c>
      <c r="AH514" t="e">
        <f>IF(ISBLANK('Measure and Project Input'!#REF!),"",'Measure and Project Input'!#REF!)</f>
        <v>#REF!</v>
      </c>
      <c r="AI514" t="e">
        <f>IF(ISBLANK('Measure and Project Input'!#REF!),"",'Measure and Project Input'!#REF!)</f>
        <v>#REF!</v>
      </c>
      <c r="AJ514" t="e">
        <f>IF(ISBLANK('Measure and Project Input'!#REF!),"",'Measure and Project Input'!#REF!)</f>
        <v>#REF!</v>
      </c>
      <c r="AK514" t="e">
        <f>IF(ISBLANK('Measure and Project Input'!#REF!),"",'Measure and Project Input'!#REF!)</f>
        <v>#REF!</v>
      </c>
      <c r="AL514" t="e">
        <f>IF(ISBLANK('Measure and Project Input'!#REF!),"",'Measure and Project Input'!#REF!)</f>
        <v>#REF!</v>
      </c>
      <c r="AM514" t="e">
        <f>IF(ISBLANK('Measure and Project Input'!#REF!),"",'Measure and Project Input'!#REF!)</f>
        <v>#REF!</v>
      </c>
      <c r="AN514" t="e">
        <f>IF(ISBLANK('Measure and Project Input'!#REF!),"",'Measure and Project Input'!#REF!)</f>
        <v>#REF!</v>
      </c>
      <c r="AO514" t="e">
        <f>IF(ISBLANK('Measure and Project Input'!#REF!),"",'Measure and Project Input'!#REF!)</f>
        <v>#REF!</v>
      </c>
      <c r="AP514" t="e">
        <f>IF(ISBLANK('Measure and Project Input'!#REF!),"",'Measure and Project Input'!#REF!)</f>
        <v>#REF!</v>
      </c>
      <c r="AQ514" t="e">
        <f>IF(ISBLANK('Measure and Project Input'!#REF!),"",'Measure and Project Input'!#REF!)</f>
        <v>#REF!</v>
      </c>
      <c r="AR514" t="e">
        <f>IF(ISBLANK('Measure and Project Input'!#REF!),"",'Measure and Project Input'!#REF!)</f>
        <v>#REF!</v>
      </c>
      <c r="AS514" t="e">
        <f>IF(ISBLANK('Measure and Project Input'!#REF!),"",'Measure and Project Input'!#REF!)</f>
        <v>#REF!</v>
      </c>
      <c r="AT514" t="e">
        <f>IF(ISBLANK('Measure and Project Input'!#REF!),"",'Measure and Project Input'!#REF!)</f>
        <v>#REF!</v>
      </c>
      <c r="AU514" t="e">
        <f>IF(ISBLANK('Measure and Project Input'!#REF!),"",'Measure and Project Input'!#REF!)</f>
        <v>#REF!</v>
      </c>
      <c r="AV514" t="e">
        <f>IF(ISBLANK('Measure and Project Input'!#REF!),"",'Measure and Project Input'!#REF!)</f>
        <v>#REF!</v>
      </c>
    </row>
    <row r="515" spans="1:48" x14ac:dyDescent="0.2">
      <c r="A515" t="e">
        <f>IF(ISBLANK('Measure and Project Input'!#REF!),"",'Measure and Project Input'!#REF!)</f>
        <v>#REF!</v>
      </c>
      <c r="B515" t="e">
        <f>IF(ISBLANK('Measure and Project Input'!#REF!),IF(ISBLANK('Measure and Project Input'!#REF!),"",'Measure and Project Input'!#REF!),'Measure and Project Input'!#REF!)</f>
        <v>#REF!</v>
      </c>
      <c r="C515" t="e">
        <f>IF(ISBLANK('Measure and Project Input'!#REF!),"",'Measure and Project Input'!#REF!)</f>
        <v>#REF!</v>
      </c>
      <c r="D515" t="e">
        <f>IF(ISBLANK('Measure and Project Input'!#REF!),"",'Measure and Project Input'!#REF!)</f>
        <v>#REF!</v>
      </c>
      <c r="E515" t="e">
        <f>IF(ISBLANK('Measure and Project Input'!#REF!),"",'Measure and Project Input'!#REF!)</f>
        <v>#REF!</v>
      </c>
      <c r="F515" t="e">
        <f>IF(ISBLANK('Measure and Project Input'!#REF!),"",'Measure and Project Input'!#REF!)</f>
        <v>#REF!</v>
      </c>
      <c r="G515" t="e">
        <f>IF(ISBLANK('Measure and Project Input'!#REF!),"",'Measure and Project Input'!#REF!)</f>
        <v>#REF!</v>
      </c>
      <c r="H515" t="e">
        <f>IF(ISBLANK('Measure and Project Input'!#REF!),"",'Measure and Project Input'!#REF!)</f>
        <v>#REF!</v>
      </c>
      <c r="I515" t="e">
        <f>IF(ISBLANK('Measure and Project Input'!#REF!),"",'Measure and Project Input'!#REF!)</f>
        <v>#REF!</v>
      </c>
      <c r="J515" t="e">
        <f>IF(ISBLANK('Measure and Project Input'!#REF!),"",'Measure and Project Input'!#REF!)</f>
        <v>#REF!</v>
      </c>
      <c r="K515" t="e">
        <f>IF(ISBLANK('Measure and Project Input'!#REF!),"",'Measure and Project Input'!#REF!)</f>
        <v>#REF!</v>
      </c>
      <c r="T515" t="e">
        <f>IF(ISBLANK('Measure and Project Input'!#REF!),"",'Measure and Project Input'!#REF!)</f>
        <v>#REF!</v>
      </c>
      <c r="U515" t="e">
        <f>IF(ISBLANK('Measure and Project Input'!#REF!),"",'Measure and Project Input'!#REF!)</f>
        <v>#REF!</v>
      </c>
      <c r="V515" t="e">
        <f>IF(ISBLANK('Measure and Project Input'!#REF!),"",'Measure and Project Input'!#REF!)</f>
        <v>#REF!</v>
      </c>
      <c r="W515" t="e">
        <f>IF(ISBLANK('Measure and Project Input'!#REF!),"",'Measure and Project Input'!#REF!)</f>
        <v>#REF!</v>
      </c>
      <c r="X515" t="e">
        <f>IF(ISBLANK('Measure and Project Input'!#REF!),"",'Measure and Project Input'!#REF!)</f>
        <v>#REF!</v>
      </c>
      <c r="Y515" t="e">
        <f>IF(ISBLANK('Measure and Project Input'!#REF!),"",'Measure and Project Input'!#REF!)</f>
        <v>#REF!</v>
      </c>
      <c r="Z515" t="e">
        <f>IF(ISBLANK('Measure and Project Input'!#REF!),"",'Measure and Project Input'!#REF!)</f>
        <v>#REF!</v>
      </c>
      <c r="AA515" t="e">
        <f>IF(ISBLANK('Measure and Project Input'!#REF!),"",'Measure and Project Input'!#REF!)</f>
        <v>#REF!</v>
      </c>
      <c r="AC515" t="e">
        <f>IF(ISBLANK('Measure and Project Input'!#REF!),"",'Measure and Project Input'!#REF!)</f>
        <v>#REF!</v>
      </c>
      <c r="AD515" t="e">
        <f>IF(ISBLANK('Measure and Project Input'!#REF!),"",'Measure and Project Input'!#REF!)</f>
        <v>#REF!</v>
      </c>
      <c r="AE515" t="e">
        <f>IF(ISBLANK('Measure and Project Input'!#REF!),"",'Measure and Project Input'!#REF!)</f>
        <v>#REF!</v>
      </c>
      <c r="AF515" t="e">
        <f>IF(ISBLANK('Measure and Project Input'!#REF!),"",'Measure and Project Input'!#REF!)</f>
        <v>#REF!</v>
      </c>
      <c r="AG515" t="e">
        <f>IF(ISBLANK('Measure and Project Input'!#REF!),"",'Measure and Project Input'!#REF!)</f>
        <v>#REF!</v>
      </c>
      <c r="AH515" t="e">
        <f>IF(ISBLANK('Measure and Project Input'!#REF!),"",'Measure and Project Input'!#REF!)</f>
        <v>#REF!</v>
      </c>
      <c r="AI515" t="e">
        <f>IF(ISBLANK('Measure and Project Input'!#REF!),"",'Measure and Project Input'!#REF!)</f>
        <v>#REF!</v>
      </c>
      <c r="AJ515" t="e">
        <f>IF(ISBLANK('Measure and Project Input'!#REF!),"",'Measure and Project Input'!#REF!)</f>
        <v>#REF!</v>
      </c>
      <c r="AK515" t="e">
        <f>IF(ISBLANK('Measure and Project Input'!#REF!),"",'Measure and Project Input'!#REF!)</f>
        <v>#REF!</v>
      </c>
      <c r="AL515" t="e">
        <f>IF(ISBLANK('Measure and Project Input'!#REF!),"",'Measure and Project Input'!#REF!)</f>
        <v>#REF!</v>
      </c>
      <c r="AM515" t="e">
        <f>IF(ISBLANK('Measure and Project Input'!#REF!),"",'Measure and Project Input'!#REF!)</f>
        <v>#REF!</v>
      </c>
      <c r="AN515" t="e">
        <f>IF(ISBLANK('Measure and Project Input'!#REF!),"",'Measure and Project Input'!#REF!)</f>
        <v>#REF!</v>
      </c>
      <c r="AO515" t="e">
        <f>IF(ISBLANK('Measure and Project Input'!#REF!),"",'Measure and Project Input'!#REF!)</f>
        <v>#REF!</v>
      </c>
      <c r="AP515" t="e">
        <f>IF(ISBLANK('Measure and Project Input'!#REF!),"",'Measure and Project Input'!#REF!)</f>
        <v>#REF!</v>
      </c>
      <c r="AQ515" t="e">
        <f>IF(ISBLANK('Measure and Project Input'!#REF!),"",'Measure and Project Input'!#REF!)</f>
        <v>#REF!</v>
      </c>
      <c r="AR515" t="e">
        <f>IF(ISBLANK('Measure and Project Input'!#REF!),"",'Measure and Project Input'!#REF!)</f>
        <v>#REF!</v>
      </c>
      <c r="AS515" t="e">
        <f>IF(ISBLANK('Measure and Project Input'!#REF!),"",'Measure and Project Input'!#REF!)</f>
        <v>#REF!</v>
      </c>
      <c r="AT515" t="e">
        <f>IF(ISBLANK('Measure and Project Input'!#REF!),"",'Measure and Project Input'!#REF!)</f>
        <v>#REF!</v>
      </c>
      <c r="AU515" t="e">
        <f>IF(ISBLANK('Measure and Project Input'!#REF!),"",'Measure and Project Input'!#REF!)</f>
        <v>#REF!</v>
      </c>
      <c r="AV515" t="e">
        <f>IF(ISBLANK('Measure and Project Input'!#REF!),"",'Measure and Project Input'!#REF!)</f>
        <v>#REF!</v>
      </c>
    </row>
    <row r="516" spans="1:48" x14ac:dyDescent="0.2">
      <c r="A516" t="e">
        <f>IF(ISBLANK('Measure and Project Input'!#REF!),"",'Measure and Project Input'!#REF!)</f>
        <v>#REF!</v>
      </c>
      <c r="B516" t="e">
        <f>IF(ISBLANK('Measure and Project Input'!#REF!),IF(ISBLANK('Measure and Project Input'!#REF!),"",'Measure and Project Input'!#REF!),'Measure and Project Input'!#REF!)</f>
        <v>#REF!</v>
      </c>
      <c r="C516" t="e">
        <f>IF(ISBLANK('Measure and Project Input'!#REF!),"",'Measure and Project Input'!#REF!)</f>
        <v>#REF!</v>
      </c>
      <c r="D516" t="e">
        <f>IF(ISBLANK('Measure and Project Input'!#REF!),"",'Measure and Project Input'!#REF!)</f>
        <v>#REF!</v>
      </c>
      <c r="E516" t="e">
        <f>IF(ISBLANK('Measure and Project Input'!#REF!),"",'Measure and Project Input'!#REF!)</f>
        <v>#REF!</v>
      </c>
      <c r="F516" t="e">
        <f>IF(ISBLANK('Measure and Project Input'!#REF!),"",'Measure and Project Input'!#REF!)</f>
        <v>#REF!</v>
      </c>
      <c r="G516" t="e">
        <f>IF(ISBLANK('Measure and Project Input'!#REF!),"",'Measure and Project Input'!#REF!)</f>
        <v>#REF!</v>
      </c>
      <c r="H516" t="e">
        <f>IF(ISBLANK('Measure and Project Input'!#REF!),"",'Measure and Project Input'!#REF!)</f>
        <v>#REF!</v>
      </c>
      <c r="I516" t="e">
        <f>IF(ISBLANK('Measure and Project Input'!#REF!),"",'Measure and Project Input'!#REF!)</f>
        <v>#REF!</v>
      </c>
      <c r="J516" t="e">
        <f>IF(ISBLANK('Measure and Project Input'!#REF!),"",'Measure and Project Input'!#REF!)</f>
        <v>#REF!</v>
      </c>
      <c r="K516" t="e">
        <f>IF(ISBLANK('Measure and Project Input'!#REF!),"",'Measure and Project Input'!#REF!)</f>
        <v>#REF!</v>
      </c>
      <c r="T516" t="e">
        <f>IF(ISBLANK('Measure and Project Input'!#REF!),"",'Measure and Project Input'!#REF!)</f>
        <v>#REF!</v>
      </c>
      <c r="U516" t="e">
        <f>IF(ISBLANK('Measure and Project Input'!#REF!),"",'Measure and Project Input'!#REF!)</f>
        <v>#REF!</v>
      </c>
      <c r="V516" t="e">
        <f>IF(ISBLANK('Measure and Project Input'!#REF!),"",'Measure and Project Input'!#REF!)</f>
        <v>#REF!</v>
      </c>
      <c r="W516" t="e">
        <f>IF(ISBLANK('Measure and Project Input'!#REF!),"",'Measure and Project Input'!#REF!)</f>
        <v>#REF!</v>
      </c>
      <c r="X516" t="e">
        <f>IF(ISBLANK('Measure and Project Input'!#REF!),"",'Measure and Project Input'!#REF!)</f>
        <v>#REF!</v>
      </c>
      <c r="Y516" t="e">
        <f>IF(ISBLANK('Measure and Project Input'!#REF!),"",'Measure and Project Input'!#REF!)</f>
        <v>#REF!</v>
      </c>
      <c r="Z516" t="e">
        <f>IF(ISBLANK('Measure and Project Input'!#REF!),"",'Measure and Project Input'!#REF!)</f>
        <v>#REF!</v>
      </c>
      <c r="AA516" t="e">
        <f>IF(ISBLANK('Measure and Project Input'!#REF!),"",'Measure and Project Input'!#REF!)</f>
        <v>#REF!</v>
      </c>
      <c r="AC516" t="e">
        <f>IF(ISBLANK('Measure and Project Input'!#REF!),"",'Measure and Project Input'!#REF!)</f>
        <v>#REF!</v>
      </c>
      <c r="AD516" t="e">
        <f>IF(ISBLANK('Measure and Project Input'!#REF!),"",'Measure and Project Input'!#REF!)</f>
        <v>#REF!</v>
      </c>
      <c r="AE516" t="e">
        <f>IF(ISBLANK('Measure and Project Input'!#REF!),"",'Measure and Project Input'!#REF!)</f>
        <v>#REF!</v>
      </c>
      <c r="AF516" t="e">
        <f>IF(ISBLANK('Measure and Project Input'!#REF!),"",'Measure and Project Input'!#REF!)</f>
        <v>#REF!</v>
      </c>
      <c r="AG516" t="e">
        <f>IF(ISBLANK('Measure and Project Input'!#REF!),"",'Measure and Project Input'!#REF!)</f>
        <v>#REF!</v>
      </c>
      <c r="AH516" t="e">
        <f>IF(ISBLANK('Measure and Project Input'!#REF!),"",'Measure and Project Input'!#REF!)</f>
        <v>#REF!</v>
      </c>
      <c r="AI516" t="e">
        <f>IF(ISBLANK('Measure and Project Input'!#REF!),"",'Measure and Project Input'!#REF!)</f>
        <v>#REF!</v>
      </c>
      <c r="AJ516" t="e">
        <f>IF(ISBLANK('Measure and Project Input'!#REF!),"",'Measure and Project Input'!#REF!)</f>
        <v>#REF!</v>
      </c>
      <c r="AK516" t="e">
        <f>IF(ISBLANK('Measure and Project Input'!#REF!),"",'Measure and Project Input'!#REF!)</f>
        <v>#REF!</v>
      </c>
      <c r="AL516" t="e">
        <f>IF(ISBLANK('Measure and Project Input'!#REF!),"",'Measure and Project Input'!#REF!)</f>
        <v>#REF!</v>
      </c>
      <c r="AM516" t="e">
        <f>IF(ISBLANK('Measure and Project Input'!#REF!),"",'Measure and Project Input'!#REF!)</f>
        <v>#REF!</v>
      </c>
      <c r="AN516" t="e">
        <f>IF(ISBLANK('Measure and Project Input'!#REF!),"",'Measure and Project Input'!#REF!)</f>
        <v>#REF!</v>
      </c>
      <c r="AO516" t="e">
        <f>IF(ISBLANK('Measure and Project Input'!#REF!),"",'Measure and Project Input'!#REF!)</f>
        <v>#REF!</v>
      </c>
      <c r="AP516" t="e">
        <f>IF(ISBLANK('Measure and Project Input'!#REF!),"",'Measure and Project Input'!#REF!)</f>
        <v>#REF!</v>
      </c>
      <c r="AQ516" t="e">
        <f>IF(ISBLANK('Measure and Project Input'!#REF!),"",'Measure and Project Input'!#REF!)</f>
        <v>#REF!</v>
      </c>
      <c r="AR516" t="e">
        <f>IF(ISBLANK('Measure and Project Input'!#REF!),"",'Measure and Project Input'!#REF!)</f>
        <v>#REF!</v>
      </c>
      <c r="AS516" t="e">
        <f>IF(ISBLANK('Measure and Project Input'!#REF!),"",'Measure and Project Input'!#REF!)</f>
        <v>#REF!</v>
      </c>
      <c r="AT516" t="e">
        <f>IF(ISBLANK('Measure and Project Input'!#REF!),"",'Measure and Project Input'!#REF!)</f>
        <v>#REF!</v>
      </c>
      <c r="AU516" t="e">
        <f>IF(ISBLANK('Measure and Project Input'!#REF!),"",'Measure and Project Input'!#REF!)</f>
        <v>#REF!</v>
      </c>
      <c r="AV516" t="e">
        <f>IF(ISBLANK('Measure and Project Input'!#REF!),"",'Measure and Project Input'!#REF!)</f>
        <v>#REF!</v>
      </c>
    </row>
    <row r="517" spans="1:48" x14ac:dyDescent="0.2">
      <c r="A517" t="e">
        <f>IF(ISBLANK('Measure and Project Input'!#REF!),"",'Measure and Project Input'!#REF!)</f>
        <v>#REF!</v>
      </c>
      <c r="B517" t="e">
        <f>IF(ISBLANK('Measure and Project Input'!#REF!),IF(ISBLANK('Measure and Project Input'!#REF!),"",'Measure and Project Input'!#REF!),'Measure and Project Input'!#REF!)</f>
        <v>#REF!</v>
      </c>
      <c r="C517" t="e">
        <f>IF(ISBLANK('Measure and Project Input'!#REF!),"",'Measure and Project Input'!#REF!)</f>
        <v>#REF!</v>
      </c>
      <c r="D517" t="e">
        <f>IF(ISBLANK('Measure and Project Input'!#REF!),"",'Measure and Project Input'!#REF!)</f>
        <v>#REF!</v>
      </c>
      <c r="E517" t="e">
        <f>IF(ISBLANK('Measure and Project Input'!#REF!),"",'Measure and Project Input'!#REF!)</f>
        <v>#REF!</v>
      </c>
      <c r="F517" t="e">
        <f>IF(ISBLANK('Measure and Project Input'!#REF!),"",'Measure and Project Input'!#REF!)</f>
        <v>#REF!</v>
      </c>
      <c r="G517" t="e">
        <f>IF(ISBLANK('Measure and Project Input'!#REF!),"",'Measure and Project Input'!#REF!)</f>
        <v>#REF!</v>
      </c>
      <c r="H517" t="e">
        <f>IF(ISBLANK('Measure and Project Input'!#REF!),"",'Measure and Project Input'!#REF!)</f>
        <v>#REF!</v>
      </c>
      <c r="I517" t="e">
        <f>IF(ISBLANK('Measure and Project Input'!#REF!),"",'Measure and Project Input'!#REF!)</f>
        <v>#REF!</v>
      </c>
      <c r="J517" t="e">
        <f>IF(ISBLANK('Measure and Project Input'!#REF!),"",'Measure and Project Input'!#REF!)</f>
        <v>#REF!</v>
      </c>
      <c r="K517" t="e">
        <f>IF(ISBLANK('Measure and Project Input'!#REF!),"",'Measure and Project Input'!#REF!)</f>
        <v>#REF!</v>
      </c>
      <c r="T517" t="e">
        <f>IF(ISBLANK('Measure and Project Input'!#REF!),"",'Measure and Project Input'!#REF!)</f>
        <v>#REF!</v>
      </c>
      <c r="U517" t="e">
        <f>IF(ISBLANK('Measure and Project Input'!#REF!),"",'Measure and Project Input'!#REF!)</f>
        <v>#REF!</v>
      </c>
      <c r="V517" t="e">
        <f>IF(ISBLANK('Measure and Project Input'!#REF!),"",'Measure and Project Input'!#REF!)</f>
        <v>#REF!</v>
      </c>
      <c r="W517" t="e">
        <f>IF(ISBLANK('Measure and Project Input'!#REF!),"",'Measure and Project Input'!#REF!)</f>
        <v>#REF!</v>
      </c>
      <c r="X517" t="e">
        <f>IF(ISBLANK('Measure and Project Input'!#REF!),"",'Measure and Project Input'!#REF!)</f>
        <v>#REF!</v>
      </c>
      <c r="Y517" t="e">
        <f>IF(ISBLANK('Measure and Project Input'!#REF!),"",'Measure and Project Input'!#REF!)</f>
        <v>#REF!</v>
      </c>
      <c r="Z517" t="e">
        <f>IF(ISBLANK('Measure and Project Input'!#REF!),"",'Measure and Project Input'!#REF!)</f>
        <v>#REF!</v>
      </c>
      <c r="AA517" t="e">
        <f>IF(ISBLANK('Measure and Project Input'!#REF!),"",'Measure and Project Input'!#REF!)</f>
        <v>#REF!</v>
      </c>
      <c r="AC517" t="e">
        <f>IF(ISBLANK('Measure and Project Input'!#REF!),"",'Measure and Project Input'!#REF!)</f>
        <v>#REF!</v>
      </c>
      <c r="AD517" t="e">
        <f>IF(ISBLANK('Measure and Project Input'!#REF!),"",'Measure and Project Input'!#REF!)</f>
        <v>#REF!</v>
      </c>
      <c r="AE517" t="e">
        <f>IF(ISBLANK('Measure and Project Input'!#REF!),"",'Measure and Project Input'!#REF!)</f>
        <v>#REF!</v>
      </c>
      <c r="AF517" t="e">
        <f>IF(ISBLANK('Measure and Project Input'!#REF!),"",'Measure and Project Input'!#REF!)</f>
        <v>#REF!</v>
      </c>
      <c r="AG517" t="e">
        <f>IF(ISBLANK('Measure and Project Input'!#REF!),"",'Measure and Project Input'!#REF!)</f>
        <v>#REF!</v>
      </c>
      <c r="AH517" t="e">
        <f>IF(ISBLANK('Measure and Project Input'!#REF!),"",'Measure and Project Input'!#REF!)</f>
        <v>#REF!</v>
      </c>
      <c r="AI517" t="e">
        <f>IF(ISBLANK('Measure and Project Input'!#REF!),"",'Measure and Project Input'!#REF!)</f>
        <v>#REF!</v>
      </c>
      <c r="AJ517" t="e">
        <f>IF(ISBLANK('Measure and Project Input'!#REF!),"",'Measure and Project Input'!#REF!)</f>
        <v>#REF!</v>
      </c>
      <c r="AK517" t="e">
        <f>IF(ISBLANK('Measure and Project Input'!#REF!),"",'Measure and Project Input'!#REF!)</f>
        <v>#REF!</v>
      </c>
      <c r="AL517" t="e">
        <f>IF(ISBLANK('Measure and Project Input'!#REF!),"",'Measure and Project Input'!#REF!)</f>
        <v>#REF!</v>
      </c>
      <c r="AM517" t="e">
        <f>IF(ISBLANK('Measure and Project Input'!#REF!),"",'Measure and Project Input'!#REF!)</f>
        <v>#REF!</v>
      </c>
      <c r="AN517" t="e">
        <f>IF(ISBLANK('Measure and Project Input'!#REF!),"",'Measure and Project Input'!#REF!)</f>
        <v>#REF!</v>
      </c>
      <c r="AO517" t="e">
        <f>IF(ISBLANK('Measure and Project Input'!#REF!),"",'Measure and Project Input'!#REF!)</f>
        <v>#REF!</v>
      </c>
      <c r="AP517" t="e">
        <f>IF(ISBLANK('Measure and Project Input'!#REF!),"",'Measure and Project Input'!#REF!)</f>
        <v>#REF!</v>
      </c>
      <c r="AQ517" t="e">
        <f>IF(ISBLANK('Measure and Project Input'!#REF!),"",'Measure and Project Input'!#REF!)</f>
        <v>#REF!</v>
      </c>
      <c r="AR517" t="e">
        <f>IF(ISBLANK('Measure and Project Input'!#REF!),"",'Measure and Project Input'!#REF!)</f>
        <v>#REF!</v>
      </c>
      <c r="AS517" t="e">
        <f>IF(ISBLANK('Measure and Project Input'!#REF!),"",'Measure and Project Input'!#REF!)</f>
        <v>#REF!</v>
      </c>
      <c r="AT517" t="e">
        <f>IF(ISBLANK('Measure and Project Input'!#REF!),"",'Measure and Project Input'!#REF!)</f>
        <v>#REF!</v>
      </c>
      <c r="AU517" t="e">
        <f>IF(ISBLANK('Measure and Project Input'!#REF!),"",'Measure and Project Input'!#REF!)</f>
        <v>#REF!</v>
      </c>
      <c r="AV517" t="e">
        <f>IF(ISBLANK('Measure and Project Input'!#REF!),"",'Measure and Project Input'!#REF!)</f>
        <v>#REF!</v>
      </c>
    </row>
    <row r="518" spans="1:48" x14ac:dyDescent="0.2">
      <c r="A518" t="e">
        <f>IF(ISBLANK('Measure and Project Input'!#REF!),"",'Measure and Project Input'!#REF!)</f>
        <v>#REF!</v>
      </c>
      <c r="B518" t="e">
        <f>IF(ISBLANK('Measure and Project Input'!#REF!),IF(ISBLANK('Measure and Project Input'!#REF!),"",'Measure and Project Input'!#REF!),'Measure and Project Input'!#REF!)</f>
        <v>#REF!</v>
      </c>
      <c r="C518" t="e">
        <f>IF(ISBLANK('Measure and Project Input'!#REF!),"",'Measure and Project Input'!#REF!)</f>
        <v>#REF!</v>
      </c>
      <c r="D518" t="e">
        <f>IF(ISBLANK('Measure and Project Input'!#REF!),"",'Measure and Project Input'!#REF!)</f>
        <v>#REF!</v>
      </c>
      <c r="E518" t="e">
        <f>IF(ISBLANK('Measure and Project Input'!#REF!),"",'Measure and Project Input'!#REF!)</f>
        <v>#REF!</v>
      </c>
      <c r="F518" t="e">
        <f>IF(ISBLANK('Measure and Project Input'!#REF!),"",'Measure and Project Input'!#REF!)</f>
        <v>#REF!</v>
      </c>
      <c r="G518" t="e">
        <f>IF(ISBLANK('Measure and Project Input'!#REF!),"",'Measure and Project Input'!#REF!)</f>
        <v>#REF!</v>
      </c>
      <c r="H518" t="e">
        <f>IF(ISBLANK('Measure and Project Input'!#REF!),"",'Measure and Project Input'!#REF!)</f>
        <v>#REF!</v>
      </c>
      <c r="I518" t="e">
        <f>IF(ISBLANK('Measure and Project Input'!#REF!),"",'Measure and Project Input'!#REF!)</f>
        <v>#REF!</v>
      </c>
      <c r="J518" t="e">
        <f>IF(ISBLANK('Measure and Project Input'!#REF!),"",'Measure and Project Input'!#REF!)</f>
        <v>#REF!</v>
      </c>
      <c r="K518" t="e">
        <f>IF(ISBLANK('Measure and Project Input'!#REF!),"",'Measure and Project Input'!#REF!)</f>
        <v>#REF!</v>
      </c>
      <c r="T518" t="e">
        <f>IF(ISBLANK('Measure and Project Input'!#REF!),"",'Measure and Project Input'!#REF!)</f>
        <v>#REF!</v>
      </c>
      <c r="U518" t="e">
        <f>IF(ISBLANK('Measure and Project Input'!#REF!),"",'Measure and Project Input'!#REF!)</f>
        <v>#REF!</v>
      </c>
      <c r="V518" t="e">
        <f>IF(ISBLANK('Measure and Project Input'!#REF!),"",'Measure and Project Input'!#REF!)</f>
        <v>#REF!</v>
      </c>
      <c r="W518" t="e">
        <f>IF(ISBLANK('Measure and Project Input'!#REF!),"",'Measure and Project Input'!#REF!)</f>
        <v>#REF!</v>
      </c>
      <c r="X518" t="e">
        <f>IF(ISBLANK('Measure and Project Input'!#REF!),"",'Measure and Project Input'!#REF!)</f>
        <v>#REF!</v>
      </c>
      <c r="Y518" t="e">
        <f>IF(ISBLANK('Measure and Project Input'!#REF!),"",'Measure and Project Input'!#REF!)</f>
        <v>#REF!</v>
      </c>
      <c r="Z518" t="e">
        <f>IF(ISBLANK('Measure and Project Input'!#REF!),"",'Measure and Project Input'!#REF!)</f>
        <v>#REF!</v>
      </c>
      <c r="AA518" t="e">
        <f>IF(ISBLANK('Measure and Project Input'!#REF!),"",'Measure and Project Input'!#REF!)</f>
        <v>#REF!</v>
      </c>
      <c r="AC518" t="e">
        <f>IF(ISBLANK('Measure and Project Input'!#REF!),"",'Measure and Project Input'!#REF!)</f>
        <v>#REF!</v>
      </c>
      <c r="AD518" t="e">
        <f>IF(ISBLANK('Measure and Project Input'!#REF!),"",'Measure and Project Input'!#REF!)</f>
        <v>#REF!</v>
      </c>
      <c r="AE518" t="e">
        <f>IF(ISBLANK('Measure and Project Input'!#REF!),"",'Measure and Project Input'!#REF!)</f>
        <v>#REF!</v>
      </c>
      <c r="AF518" t="e">
        <f>IF(ISBLANK('Measure and Project Input'!#REF!),"",'Measure and Project Input'!#REF!)</f>
        <v>#REF!</v>
      </c>
      <c r="AG518" t="e">
        <f>IF(ISBLANK('Measure and Project Input'!#REF!),"",'Measure and Project Input'!#REF!)</f>
        <v>#REF!</v>
      </c>
      <c r="AH518" t="e">
        <f>IF(ISBLANK('Measure and Project Input'!#REF!),"",'Measure and Project Input'!#REF!)</f>
        <v>#REF!</v>
      </c>
      <c r="AI518" t="e">
        <f>IF(ISBLANK('Measure and Project Input'!#REF!),"",'Measure and Project Input'!#REF!)</f>
        <v>#REF!</v>
      </c>
      <c r="AJ518" t="e">
        <f>IF(ISBLANK('Measure and Project Input'!#REF!),"",'Measure and Project Input'!#REF!)</f>
        <v>#REF!</v>
      </c>
      <c r="AK518" t="e">
        <f>IF(ISBLANK('Measure and Project Input'!#REF!),"",'Measure and Project Input'!#REF!)</f>
        <v>#REF!</v>
      </c>
      <c r="AL518" t="e">
        <f>IF(ISBLANK('Measure and Project Input'!#REF!),"",'Measure and Project Input'!#REF!)</f>
        <v>#REF!</v>
      </c>
      <c r="AM518" t="e">
        <f>IF(ISBLANK('Measure and Project Input'!#REF!),"",'Measure and Project Input'!#REF!)</f>
        <v>#REF!</v>
      </c>
      <c r="AN518" t="e">
        <f>IF(ISBLANK('Measure and Project Input'!#REF!),"",'Measure and Project Input'!#REF!)</f>
        <v>#REF!</v>
      </c>
      <c r="AO518" t="e">
        <f>IF(ISBLANK('Measure and Project Input'!#REF!),"",'Measure and Project Input'!#REF!)</f>
        <v>#REF!</v>
      </c>
      <c r="AP518" t="e">
        <f>IF(ISBLANK('Measure and Project Input'!#REF!),"",'Measure and Project Input'!#REF!)</f>
        <v>#REF!</v>
      </c>
      <c r="AQ518" t="e">
        <f>IF(ISBLANK('Measure and Project Input'!#REF!),"",'Measure and Project Input'!#REF!)</f>
        <v>#REF!</v>
      </c>
      <c r="AR518" t="e">
        <f>IF(ISBLANK('Measure and Project Input'!#REF!),"",'Measure and Project Input'!#REF!)</f>
        <v>#REF!</v>
      </c>
      <c r="AS518" t="e">
        <f>IF(ISBLANK('Measure and Project Input'!#REF!),"",'Measure and Project Input'!#REF!)</f>
        <v>#REF!</v>
      </c>
      <c r="AT518" t="e">
        <f>IF(ISBLANK('Measure and Project Input'!#REF!),"",'Measure and Project Input'!#REF!)</f>
        <v>#REF!</v>
      </c>
      <c r="AU518" t="e">
        <f>IF(ISBLANK('Measure and Project Input'!#REF!),"",'Measure and Project Input'!#REF!)</f>
        <v>#REF!</v>
      </c>
      <c r="AV518" t="e">
        <f>IF(ISBLANK('Measure and Project Input'!#REF!),"",'Measure and Project Input'!#REF!)</f>
        <v>#REF!</v>
      </c>
    </row>
    <row r="519" spans="1:48" x14ac:dyDescent="0.2">
      <c r="A519" t="e">
        <f>IF(ISBLANK('Measure and Project Input'!#REF!),"",'Measure and Project Input'!#REF!)</f>
        <v>#REF!</v>
      </c>
      <c r="B519" t="e">
        <f>IF(ISBLANK('Measure and Project Input'!#REF!),IF(ISBLANK('Measure and Project Input'!#REF!),"",'Measure and Project Input'!#REF!),'Measure and Project Input'!#REF!)</f>
        <v>#REF!</v>
      </c>
      <c r="C519" t="e">
        <f>IF(ISBLANK('Measure and Project Input'!#REF!),"",'Measure and Project Input'!#REF!)</f>
        <v>#REF!</v>
      </c>
      <c r="D519" t="e">
        <f>IF(ISBLANK('Measure and Project Input'!#REF!),"",'Measure and Project Input'!#REF!)</f>
        <v>#REF!</v>
      </c>
      <c r="E519" t="e">
        <f>IF(ISBLANK('Measure and Project Input'!#REF!),"",'Measure and Project Input'!#REF!)</f>
        <v>#REF!</v>
      </c>
      <c r="F519" t="e">
        <f>IF(ISBLANK('Measure and Project Input'!#REF!),"",'Measure and Project Input'!#REF!)</f>
        <v>#REF!</v>
      </c>
      <c r="G519" t="e">
        <f>IF(ISBLANK('Measure and Project Input'!#REF!),"",'Measure and Project Input'!#REF!)</f>
        <v>#REF!</v>
      </c>
      <c r="H519" t="e">
        <f>IF(ISBLANK('Measure and Project Input'!#REF!),"",'Measure and Project Input'!#REF!)</f>
        <v>#REF!</v>
      </c>
      <c r="I519" t="e">
        <f>IF(ISBLANK('Measure and Project Input'!#REF!),"",'Measure and Project Input'!#REF!)</f>
        <v>#REF!</v>
      </c>
      <c r="J519" t="e">
        <f>IF(ISBLANK('Measure and Project Input'!#REF!),"",'Measure and Project Input'!#REF!)</f>
        <v>#REF!</v>
      </c>
      <c r="K519" t="e">
        <f>IF(ISBLANK('Measure and Project Input'!#REF!),"",'Measure and Project Input'!#REF!)</f>
        <v>#REF!</v>
      </c>
      <c r="T519" t="e">
        <f>IF(ISBLANK('Measure and Project Input'!#REF!),"",'Measure and Project Input'!#REF!)</f>
        <v>#REF!</v>
      </c>
      <c r="U519" t="e">
        <f>IF(ISBLANK('Measure and Project Input'!#REF!),"",'Measure and Project Input'!#REF!)</f>
        <v>#REF!</v>
      </c>
      <c r="V519" t="e">
        <f>IF(ISBLANK('Measure and Project Input'!#REF!),"",'Measure and Project Input'!#REF!)</f>
        <v>#REF!</v>
      </c>
      <c r="W519" t="e">
        <f>IF(ISBLANK('Measure and Project Input'!#REF!),"",'Measure and Project Input'!#REF!)</f>
        <v>#REF!</v>
      </c>
      <c r="X519" t="e">
        <f>IF(ISBLANK('Measure and Project Input'!#REF!),"",'Measure and Project Input'!#REF!)</f>
        <v>#REF!</v>
      </c>
      <c r="Y519" t="e">
        <f>IF(ISBLANK('Measure and Project Input'!#REF!),"",'Measure and Project Input'!#REF!)</f>
        <v>#REF!</v>
      </c>
      <c r="Z519" t="e">
        <f>IF(ISBLANK('Measure and Project Input'!#REF!),"",'Measure and Project Input'!#REF!)</f>
        <v>#REF!</v>
      </c>
      <c r="AA519" t="e">
        <f>IF(ISBLANK('Measure and Project Input'!#REF!),"",'Measure and Project Input'!#REF!)</f>
        <v>#REF!</v>
      </c>
      <c r="AC519" t="e">
        <f>IF(ISBLANK('Measure and Project Input'!#REF!),"",'Measure and Project Input'!#REF!)</f>
        <v>#REF!</v>
      </c>
      <c r="AD519" t="e">
        <f>IF(ISBLANK('Measure and Project Input'!#REF!),"",'Measure and Project Input'!#REF!)</f>
        <v>#REF!</v>
      </c>
      <c r="AE519" t="e">
        <f>IF(ISBLANK('Measure and Project Input'!#REF!),"",'Measure and Project Input'!#REF!)</f>
        <v>#REF!</v>
      </c>
      <c r="AF519" t="e">
        <f>IF(ISBLANK('Measure and Project Input'!#REF!),"",'Measure and Project Input'!#REF!)</f>
        <v>#REF!</v>
      </c>
      <c r="AG519" t="e">
        <f>IF(ISBLANK('Measure and Project Input'!#REF!),"",'Measure and Project Input'!#REF!)</f>
        <v>#REF!</v>
      </c>
      <c r="AH519" t="e">
        <f>IF(ISBLANK('Measure and Project Input'!#REF!),"",'Measure and Project Input'!#REF!)</f>
        <v>#REF!</v>
      </c>
      <c r="AI519" t="e">
        <f>IF(ISBLANK('Measure and Project Input'!#REF!),"",'Measure and Project Input'!#REF!)</f>
        <v>#REF!</v>
      </c>
      <c r="AJ519" t="e">
        <f>IF(ISBLANK('Measure and Project Input'!#REF!),"",'Measure and Project Input'!#REF!)</f>
        <v>#REF!</v>
      </c>
      <c r="AK519" t="e">
        <f>IF(ISBLANK('Measure and Project Input'!#REF!),"",'Measure and Project Input'!#REF!)</f>
        <v>#REF!</v>
      </c>
      <c r="AL519" t="e">
        <f>IF(ISBLANK('Measure and Project Input'!#REF!),"",'Measure and Project Input'!#REF!)</f>
        <v>#REF!</v>
      </c>
      <c r="AM519" t="e">
        <f>IF(ISBLANK('Measure and Project Input'!#REF!),"",'Measure and Project Input'!#REF!)</f>
        <v>#REF!</v>
      </c>
      <c r="AN519" t="e">
        <f>IF(ISBLANK('Measure and Project Input'!#REF!),"",'Measure and Project Input'!#REF!)</f>
        <v>#REF!</v>
      </c>
      <c r="AO519" t="e">
        <f>IF(ISBLANK('Measure and Project Input'!#REF!),"",'Measure and Project Input'!#REF!)</f>
        <v>#REF!</v>
      </c>
      <c r="AP519" t="e">
        <f>IF(ISBLANK('Measure and Project Input'!#REF!),"",'Measure and Project Input'!#REF!)</f>
        <v>#REF!</v>
      </c>
      <c r="AQ519" t="e">
        <f>IF(ISBLANK('Measure and Project Input'!#REF!),"",'Measure and Project Input'!#REF!)</f>
        <v>#REF!</v>
      </c>
      <c r="AR519" t="e">
        <f>IF(ISBLANK('Measure and Project Input'!#REF!),"",'Measure and Project Input'!#REF!)</f>
        <v>#REF!</v>
      </c>
      <c r="AS519" t="e">
        <f>IF(ISBLANK('Measure and Project Input'!#REF!),"",'Measure and Project Input'!#REF!)</f>
        <v>#REF!</v>
      </c>
      <c r="AT519" t="e">
        <f>IF(ISBLANK('Measure and Project Input'!#REF!),"",'Measure and Project Input'!#REF!)</f>
        <v>#REF!</v>
      </c>
      <c r="AU519" t="e">
        <f>IF(ISBLANK('Measure and Project Input'!#REF!),"",'Measure and Project Input'!#REF!)</f>
        <v>#REF!</v>
      </c>
      <c r="AV519" t="e">
        <f>IF(ISBLANK('Measure and Project Input'!#REF!),"",'Measure and Project Input'!#REF!)</f>
        <v>#REF!</v>
      </c>
    </row>
    <row r="520" spans="1:48" x14ac:dyDescent="0.2">
      <c r="A520" t="e">
        <f>IF(ISBLANK('Measure and Project Input'!#REF!),"",'Measure and Project Input'!#REF!)</f>
        <v>#REF!</v>
      </c>
      <c r="B520" t="e">
        <f>IF(ISBLANK('Measure and Project Input'!#REF!),IF(ISBLANK('Measure and Project Input'!#REF!),"",'Measure and Project Input'!#REF!),'Measure and Project Input'!#REF!)</f>
        <v>#REF!</v>
      </c>
      <c r="C520" t="e">
        <f>IF(ISBLANK('Measure and Project Input'!#REF!),"",'Measure and Project Input'!#REF!)</f>
        <v>#REF!</v>
      </c>
      <c r="D520" t="e">
        <f>IF(ISBLANK('Measure and Project Input'!#REF!),"",'Measure and Project Input'!#REF!)</f>
        <v>#REF!</v>
      </c>
      <c r="E520" t="e">
        <f>IF(ISBLANK('Measure and Project Input'!#REF!),"",'Measure and Project Input'!#REF!)</f>
        <v>#REF!</v>
      </c>
      <c r="F520" t="e">
        <f>IF(ISBLANK('Measure and Project Input'!#REF!),"",'Measure and Project Input'!#REF!)</f>
        <v>#REF!</v>
      </c>
      <c r="G520" t="e">
        <f>IF(ISBLANK('Measure and Project Input'!#REF!),"",'Measure and Project Input'!#REF!)</f>
        <v>#REF!</v>
      </c>
      <c r="H520" t="e">
        <f>IF(ISBLANK('Measure and Project Input'!#REF!),"",'Measure and Project Input'!#REF!)</f>
        <v>#REF!</v>
      </c>
      <c r="I520" t="e">
        <f>IF(ISBLANK('Measure and Project Input'!#REF!),"",'Measure and Project Input'!#REF!)</f>
        <v>#REF!</v>
      </c>
      <c r="J520" t="e">
        <f>IF(ISBLANK('Measure and Project Input'!#REF!),"",'Measure and Project Input'!#REF!)</f>
        <v>#REF!</v>
      </c>
      <c r="K520" t="e">
        <f>IF(ISBLANK('Measure and Project Input'!#REF!),"",'Measure and Project Input'!#REF!)</f>
        <v>#REF!</v>
      </c>
      <c r="T520" t="e">
        <f>IF(ISBLANK('Measure and Project Input'!#REF!),"",'Measure and Project Input'!#REF!)</f>
        <v>#REF!</v>
      </c>
      <c r="U520" t="e">
        <f>IF(ISBLANK('Measure and Project Input'!#REF!),"",'Measure and Project Input'!#REF!)</f>
        <v>#REF!</v>
      </c>
      <c r="V520" t="e">
        <f>IF(ISBLANK('Measure and Project Input'!#REF!),"",'Measure and Project Input'!#REF!)</f>
        <v>#REF!</v>
      </c>
      <c r="W520" t="e">
        <f>IF(ISBLANK('Measure and Project Input'!#REF!),"",'Measure and Project Input'!#REF!)</f>
        <v>#REF!</v>
      </c>
      <c r="X520" t="e">
        <f>IF(ISBLANK('Measure and Project Input'!#REF!),"",'Measure and Project Input'!#REF!)</f>
        <v>#REF!</v>
      </c>
      <c r="Y520" t="e">
        <f>IF(ISBLANK('Measure and Project Input'!#REF!),"",'Measure and Project Input'!#REF!)</f>
        <v>#REF!</v>
      </c>
      <c r="Z520" t="e">
        <f>IF(ISBLANK('Measure and Project Input'!#REF!),"",'Measure and Project Input'!#REF!)</f>
        <v>#REF!</v>
      </c>
      <c r="AA520" t="e">
        <f>IF(ISBLANK('Measure and Project Input'!#REF!),"",'Measure and Project Input'!#REF!)</f>
        <v>#REF!</v>
      </c>
      <c r="AC520" t="e">
        <f>IF(ISBLANK('Measure and Project Input'!#REF!),"",'Measure and Project Input'!#REF!)</f>
        <v>#REF!</v>
      </c>
      <c r="AD520" t="e">
        <f>IF(ISBLANK('Measure and Project Input'!#REF!),"",'Measure and Project Input'!#REF!)</f>
        <v>#REF!</v>
      </c>
      <c r="AE520" t="e">
        <f>IF(ISBLANK('Measure and Project Input'!#REF!),"",'Measure and Project Input'!#REF!)</f>
        <v>#REF!</v>
      </c>
      <c r="AF520" t="e">
        <f>IF(ISBLANK('Measure and Project Input'!#REF!),"",'Measure and Project Input'!#REF!)</f>
        <v>#REF!</v>
      </c>
      <c r="AG520" t="e">
        <f>IF(ISBLANK('Measure and Project Input'!#REF!),"",'Measure and Project Input'!#REF!)</f>
        <v>#REF!</v>
      </c>
      <c r="AH520" t="e">
        <f>IF(ISBLANK('Measure and Project Input'!#REF!),"",'Measure and Project Input'!#REF!)</f>
        <v>#REF!</v>
      </c>
      <c r="AI520" t="e">
        <f>IF(ISBLANK('Measure and Project Input'!#REF!),"",'Measure and Project Input'!#REF!)</f>
        <v>#REF!</v>
      </c>
      <c r="AJ520" t="e">
        <f>IF(ISBLANK('Measure and Project Input'!#REF!),"",'Measure and Project Input'!#REF!)</f>
        <v>#REF!</v>
      </c>
      <c r="AK520" t="e">
        <f>IF(ISBLANK('Measure and Project Input'!#REF!),"",'Measure and Project Input'!#REF!)</f>
        <v>#REF!</v>
      </c>
      <c r="AL520" t="e">
        <f>IF(ISBLANK('Measure and Project Input'!#REF!),"",'Measure and Project Input'!#REF!)</f>
        <v>#REF!</v>
      </c>
      <c r="AM520" t="e">
        <f>IF(ISBLANK('Measure and Project Input'!#REF!),"",'Measure and Project Input'!#REF!)</f>
        <v>#REF!</v>
      </c>
      <c r="AN520" t="e">
        <f>IF(ISBLANK('Measure and Project Input'!#REF!),"",'Measure and Project Input'!#REF!)</f>
        <v>#REF!</v>
      </c>
      <c r="AO520" t="e">
        <f>IF(ISBLANK('Measure and Project Input'!#REF!),"",'Measure and Project Input'!#REF!)</f>
        <v>#REF!</v>
      </c>
      <c r="AP520" t="e">
        <f>IF(ISBLANK('Measure and Project Input'!#REF!),"",'Measure and Project Input'!#REF!)</f>
        <v>#REF!</v>
      </c>
      <c r="AQ520" t="e">
        <f>IF(ISBLANK('Measure and Project Input'!#REF!),"",'Measure and Project Input'!#REF!)</f>
        <v>#REF!</v>
      </c>
      <c r="AR520" t="e">
        <f>IF(ISBLANK('Measure and Project Input'!#REF!),"",'Measure and Project Input'!#REF!)</f>
        <v>#REF!</v>
      </c>
      <c r="AS520" t="e">
        <f>IF(ISBLANK('Measure and Project Input'!#REF!),"",'Measure and Project Input'!#REF!)</f>
        <v>#REF!</v>
      </c>
      <c r="AT520" t="e">
        <f>IF(ISBLANK('Measure and Project Input'!#REF!),"",'Measure and Project Input'!#REF!)</f>
        <v>#REF!</v>
      </c>
      <c r="AU520" t="e">
        <f>IF(ISBLANK('Measure and Project Input'!#REF!),"",'Measure and Project Input'!#REF!)</f>
        <v>#REF!</v>
      </c>
      <c r="AV520" t="e">
        <f>IF(ISBLANK('Measure and Project Input'!#REF!),"",'Measure and Project Input'!#REF!)</f>
        <v>#REF!</v>
      </c>
    </row>
    <row r="521" spans="1:48" x14ac:dyDescent="0.2">
      <c r="A521" t="e">
        <f>IF(ISBLANK('Measure and Project Input'!#REF!),"",'Measure and Project Input'!#REF!)</f>
        <v>#REF!</v>
      </c>
      <c r="B521" t="e">
        <f>IF(ISBLANK('Measure and Project Input'!#REF!),IF(ISBLANK('Measure and Project Input'!#REF!),"",'Measure and Project Input'!#REF!),'Measure and Project Input'!#REF!)</f>
        <v>#REF!</v>
      </c>
      <c r="C521" t="e">
        <f>IF(ISBLANK('Measure and Project Input'!#REF!),"",'Measure and Project Input'!#REF!)</f>
        <v>#REF!</v>
      </c>
      <c r="D521" t="e">
        <f>IF(ISBLANK('Measure and Project Input'!#REF!),"",'Measure and Project Input'!#REF!)</f>
        <v>#REF!</v>
      </c>
      <c r="E521" t="e">
        <f>IF(ISBLANK('Measure and Project Input'!#REF!),"",'Measure and Project Input'!#REF!)</f>
        <v>#REF!</v>
      </c>
      <c r="F521" t="e">
        <f>IF(ISBLANK('Measure and Project Input'!#REF!),"",'Measure and Project Input'!#REF!)</f>
        <v>#REF!</v>
      </c>
      <c r="G521" t="e">
        <f>IF(ISBLANK('Measure and Project Input'!#REF!),"",'Measure and Project Input'!#REF!)</f>
        <v>#REF!</v>
      </c>
      <c r="H521" t="e">
        <f>IF(ISBLANK('Measure and Project Input'!#REF!),"",'Measure and Project Input'!#REF!)</f>
        <v>#REF!</v>
      </c>
      <c r="I521" t="e">
        <f>IF(ISBLANK('Measure and Project Input'!#REF!),"",'Measure and Project Input'!#REF!)</f>
        <v>#REF!</v>
      </c>
      <c r="J521" t="e">
        <f>IF(ISBLANK('Measure and Project Input'!#REF!),"",'Measure and Project Input'!#REF!)</f>
        <v>#REF!</v>
      </c>
      <c r="K521" t="e">
        <f>IF(ISBLANK('Measure and Project Input'!#REF!),"",'Measure and Project Input'!#REF!)</f>
        <v>#REF!</v>
      </c>
      <c r="T521" t="e">
        <f>IF(ISBLANK('Measure and Project Input'!#REF!),"",'Measure and Project Input'!#REF!)</f>
        <v>#REF!</v>
      </c>
      <c r="U521" t="e">
        <f>IF(ISBLANK('Measure and Project Input'!#REF!),"",'Measure and Project Input'!#REF!)</f>
        <v>#REF!</v>
      </c>
      <c r="V521" t="e">
        <f>IF(ISBLANK('Measure and Project Input'!#REF!),"",'Measure and Project Input'!#REF!)</f>
        <v>#REF!</v>
      </c>
      <c r="W521" t="e">
        <f>IF(ISBLANK('Measure and Project Input'!#REF!),"",'Measure and Project Input'!#REF!)</f>
        <v>#REF!</v>
      </c>
      <c r="X521" t="e">
        <f>IF(ISBLANK('Measure and Project Input'!#REF!),"",'Measure and Project Input'!#REF!)</f>
        <v>#REF!</v>
      </c>
      <c r="Y521" t="e">
        <f>IF(ISBLANK('Measure and Project Input'!#REF!),"",'Measure and Project Input'!#REF!)</f>
        <v>#REF!</v>
      </c>
      <c r="Z521" t="e">
        <f>IF(ISBLANK('Measure and Project Input'!#REF!),"",'Measure and Project Input'!#REF!)</f>
        <v>#REF!</v>
      </c>
      <c r="AA521" t="e">
        <f>IF(ISBLANK('Measure and Project Input'!#REF!),"",'Measure and Project Input'!#REF!)</f>
        <v>#REF!</v>
      </c>
      <c r="AC521" t="e">
        <f>IF(ISBLANK('Measure and Project Input'!#REF!),"",'Measure and Project Input'!#REF!)</f>
        <v>#REF!</v>
      </c>
      <c r="AD521" t="e">
        <f>IF(ISBLANK('Measure and Project Input'!#REF!),"",'Measure and Project Input'!#REF!)</f>
        <v>#REF!</v>
      </c>
      <c r="AE521" t="e">
        <f>IF(ISBLANK('Measure and Project Input'!#REF!),"",'Measure and Project Input'!#REF!)</f>
        <v>#REF!</v>
      </c>
      <c r="AF521" t="e">
        <f>IF(ISBLANK('Measure and Project Input'!#REF!),"",'Measure and Project Input'!#REF!)</f>
        <v>#REF!</v>
      </c>
      <c r="AG521" t="e">
        <f>IF(ISBLANK('Measure and Project Input'!#REF!),"",'Measure and Project Input'!#REF!)</f>
        <v>#REF!</v>
      </c>
      <c r="AH521" t="e">
        <f>IF(ISBLANK('Measure and Project Input'!#REF!),"",'Measure and Project Input'!#REF!)</f>
        <v>#REF!</v>
      </c>
      <c r="AI521" t="e">
        <f>IF(ISBLANK('Measure and Project Input'!#REF!),"",'Measure and Project Input'!#REF!)</f>
        <v>#REF!</v>
      </c>
      <c r="AJ521" t="e">
        <f>IF(ISBLANK('Measure and Project Input'!#REF!),"",'Measure and Project Input'!#REF!)</f>
        <v>#REF!</v>
      </c>
      <c r="AK521" t="e">
        <f>IF(ISBLANK('Measure and Project Input'!#REF!),"",'Measure and Project Input'!#REF!)</f>
        <v>#REF!</v>
      </c>
      <c r="AL521" t="e">
        <f>IF(ISBLANK('Measure and Project Input'!#REF!),"",'Measure and Project Input'!#REF!)</f>
        <v>#REF!</v>
      </c>
      <c r="AM521" t="e">
        <f>IF(ISBLANK('Measure and Project Input'!#REF!),"",'Measure and Project Input'!#REF!)</f>
        <v>#REF!</v>
      </c>
      <c r="AN521" t="e">
        <f>IF(ISBLANK('Measure and Project Input'!#REF!),"",'Measure and Project Input'!#REF!)</f>
        <v>#REF!</v>
      </c>
      <c r="AO521" t="e">
        <f>IF(ISBLANK('Measure and Project Input'!#REF!),"",'Measure and Project Input'!#REF!)</f>
        <v>#REF!</v>
      </c>
      <c r="AP521" t="e">
        <f>IF(ISBLANK('Measure and Project Input'!#REF!),"",'Measure and Project Input'!#REF!)</f>
        <v>#REF!</v>
      </c>
      <c r="AQ521" t="e">
        <f>IF(ISBLANK('Measure and Project Input'!#REF!),"",'Measure and Project Input'!#REF!)</f>
        <v>#REF!</v>
      </c>
      <c r="AR521" t="e">
        <f>IF(ISBLANK('Measure and Project Input'!#REF!),"",'Measure and Project Input'!#REF!)</f>
        <v>#REF!</v>
      </c>
      <c r="AS521" t="e">
        <f>IF(ISBLANK('Measure and Project Input'!#REF!),"",'Measure and Project Input'!#REF!)</f>
        <v>#REF!</v>
      </c>
      <c r="AT521" t="e">
        <f>IF(ISBLANK('Measure and Project Input'!#REF!),"",'Measure and Project Input'!#REF!)</f>
        <v>#REF!</v>
      </c>
      <c r="AU521" t="e">
        <f>IF(ISBLANK('Measure and Project Input'!#REF!),"",'Measure and Project Input'!#REF!)</f>
        <v>#REF!</v>
      </c>
      <c r="AV521" t="e">
        <f>IF(ISBLANK('Measure and Project Input'!#REF!),"",'Measure and Project Input'!#REF!)</f>
        <v>#REF!</v>
      </c>
    </row>
    <row r="522" spans="1:48" x14ac:dyDescent="0.2">
      <c r="A522" t="e">
        <f>IF(ISBLANK('Measure and Project Input'!#REF!),"",'Measure and Project Input'!#REF!)</f>
        <v>#REF!</v>
      </c>
      <c r="B522" t="e">
        <f>IF(ISBLANK('Measure and Project Input'!#REF!),IF(ISBLANK('Measure and Project Input'!#REF!),"",'Measure and Project Input'!#REF!),'Measure and Project Input'!#REF!)</f>
        <v>#REF!</v>
      </c>
      <c r="C522" t="e">
        <f>IF(ISBLANK('Measure and Project Input'!#REF!),"",'Measure and Project Input'!#REF!)</f>
        <v>#REF!</v>
      </c>
      <c r="D522" t="e">
        <f>IF(ISBLANK('Measure and Project Input'!#REF!),"",'Measure and Project Input'!#REF!)</f>
        <v>#REF!</v>
      </c>
      <c r="E522" t="e">
        <f>IF(ISBLANK('Measure and Project Input'!#REF!),"",'Measure and Project Input'!#REF!)</f>
        <v>#REF!</v>
      </c>
      <c r="F522" t="e">
        <f>IF(ISBLANK('Measure and Project Input'!#REF!),"",'Measure and Project Input'!#REF!)</f>
        <v>#REF!</v>
      </c>
      <c r="G522" t="e">
        <f>IF(ISBLANK('Measure and Project Input'!#REF!),"",'Measure and Project Input'!#REF!)</f>
        <v>#REF!</v>
      </c>
      <c r="H522" t="e">
        <f>IF(ISBLANK('Measure and Project Input'!#REF!),"",'Measure and Project Input'!#REF!)</f>
        <v>#REF!</v>
      </c>
      <c r="I522" t="e">
        <f>IF(ISBLANK('Measure and Project Input'!#REF!),"",'Measure and Project Input'!#REF!)</f>
        <v>#REF!</v>
      </c>
      <c r="J522" t="e">
        <f>IF(ISBLANK('Measure and Project Input'!#REF!),"",'Measure and Project Input'!#REF!)</f>
        <v>#REF!</v>
      </c>
      <c r="K522" t="e">
        <f>IF(ISBLANK('Measure and Project Input'!#REF!),"",'Measure and Project Input'!#REF!)</f>
        <v>#REF!</v>
      </c>
      <c r="T522" t="e">
        <f>IF(ISBLANK('Measure and Project Input'!#REF!),"",'Measure and Project Input'!#REF!)</f>
        <v>#REF!</v>
      </c>
      <c r="U522" t="e">
        <f>IF(ISBLANK('Measure and Project Input'!#REF!),"",'Measure and Project Input'!#REF!)</f>
        <v>#REF!</v>
      </c>
      <c r="V522" t="e">
        <f>IF(ISBLANK('Measure and Project Input'!#REF!),"",'Measure and Project Input'!#REF!)</f>
        <v>#REF!</v>
      </c>
      <c r="W522" t="e">
        <f>IF(ISBLANK('Measure and Project Input'!#REF!),"",'Measure and Project Input'!#REF!)</f>
        <v>#REF!</v>
      </c>
      <c r="X522" t="e">
        <f>IF(ISBLANK('Measure and Project Input'!#REF!),"",'Measure and Project Input'!#REF!)</f>
        <v>#REF!</v>
      </c>
      <c r="Y522" t="e">
        <f>IF(ISBLANK('Measure and Project Input'!#REF!),"",'Measure and Project Input'!#REF!)</f>
        <v>#REF!</v>
      </c>
      <c r="Z522" t="e">
        <f>IF(ISBLANK('Measure and Project Input'!#REF!),"",'Measure and Project Input'!#REF!)</f>
        <v>#REF!</v>
      </c>
      <c r="AA522" t="e">
        <f>IF(ISBLANK('Measure and Project Input'!#REF!),"",'Measure and Project Input'!#REF!)</f>
        <v>#REF!</v>
      </c>
      <c r="AC522" t="e">
        <f>IF(ISBLANK('Measure and Project Input'!#REF!),"",'Measure and Project Input'!#REF!)</f>
        <v>#REF!</v>
      </c>
      <c r="AD522" t="e">
        <f>IF(ISBLANK('Measure and Project Input'!#REF!),"",'Measure and Project Input'!#REF!)</f>
        <v>#REF!</v>
      </c>
      <c r="AE522" t="e">
        <f>IF(ISBLANK('Measure and Project Input'!#REF!),"",'Measure and Project Input'!#REF!)</f>
        <v>#REF!</v>
      </c>
      <c r="AF522" t="e">
        <f>IF(ISBLANK('Measure and Project Input'!#REF!),"",'Measure and Project Input'!#REF!)</f>
        <v>#REF!</v>
      </c>
      <c r="AG522" t="e">
        <f>IF(ISBLANK('Measure and Project Input'!#REF!),"",'Measure and Project Input'!#REF!)</f>
        <v>#REF!</v>
      </c>
      <c r="AH522" t="e">
        <f>IF(ISBLANK('Measure and Project Input'!#REF!),"",'Measure and Project Input'!#REF!)</f>
        <v>#REF!</v>
      </c>
      <c r="AI522" t="e">
        <f>IF(ISBLANK('Measure and Project Input'!#REF!),"",'Measure and Project Input'!#REF!)</f>
        <v>#REF!</v>
      </c>
      <c r="AJ522" t="e">
        <f>IF(ISBLANK('Measure and Project Input'!#REF!),"",'Measure and Project Input'!#REF!)</f>
        <v>#REF!</v>
      </c>
      <c r="AK522" t="e">
        <f>IF(ISBLANK('Measure and Project Input'!#REF!),"",'Measure and Project Input'!#REF!)</f>
        <v>#REF!</v>
      </c>
      <c r="AL522" t="e">
        <f>IF(ISBLANK('Measure and Project Input'!#REF!),"",'Measure and Project Input'!#REF!)</f>
        <v>#REF!</v>
      </c>
      <c r="AM522" t="e">
        <f>IF(ISBLANK('Measure and Project Input'!#REF!),"",'Measure and Project Input'!#REF!)</f>
        <v>#REF!</v>
      </c>
      <c r="AN522" t="e">
        <f>IF(ISBLANK('Measure and Project Input'!#REF!),"",'Measure and Project Input'!#REF!)</f>
        <v>#REF!</v>
      </c>
      <c r="AO522" t="e">
        <f>IF(ISBLANK('Measure and Project Input'!#REF!),"",'Measure and Project Input'!#REF!)</f>
        <v>#REF!</v>
      </c>
      <c r="AP522" t="e">
        <f>IF(ISBLANK('Measure and Project Input'!#REF!),"",'Measure and Project Input'!#REF!)</f>
        <v>#REF!</v>
      </c>
      <c r="AQ522" t="e">
        <f>IF(ISBLANK('Measure and Project Input'!#REF!),"",'Measure and Project Input'!#REF!)</f>
        <v>#REF!</v>
      </c>
      <c r="AR522" t="e">
        <f>IF(ISBLANK('Measure and Project Input'!#REF!),"",'Measure and Project Input'!#REF!)</f>
        <v>#REF!</v>
      </c>
      <c r="AS522" t="e">
        <f>IF(ISBLANK('Measure and Project Input'!#REF!),"",'Measure and Project Input'!#REF!)</f>
        <v>#REF!</v>
      </c>
      <c r="AT522" t="e">
        <f>IF(ISBLANK('Measure and Project Input'!#REF!),"",'Measure and Project Input'!#REF!)</f>
        <v>#REF!</v>
      </c>
      <c r="AU522" t="e">
        <f>IF(ISBLANK('Measure and Project Input'!#REF!),"",'Measure and Project Input'!#REF!)</f>
        <v>#REF!</v>
      </c>
      <c r="AV522" t="e">
        <f>IF(ISBLANK('Measure and Project Input'!#REF!),"",'Measure and Project Input'!#REF!)</f>
        <v>#REF!</v>
      </c>
    </row>
    <row r="523" spans="1:48" x14ac:dyDescent="0.2">
      <c r="A523" t="e">
        <f>IF(ISBLANK('Measure and Project Input'!#REF!),"",'Measure and Project Input'!#REF!)</f>
        <v>#REF!</v>
      </c>
      <c r="B523" t="e">
        <f>IF(ISBLANK('Measure and Project Input'!#REF!),IF(ISBLANK('Measure and Project Input'!#REF!),"",'Measure and Project Input'!#REF!),'Measure and Project Input'!#REF!)</f>
        <v>#REF!</v>
      </c>
      <c r="C523" t="e">
        <f>IF(ISBLANK('Measure and Project Input'!#REF!),"",'Measure and Project Input'!#REF!)</f>
        <v>#REF!</v>
      </c>
      <c r="D523" t="e">
        <f>IF(ISBLANK('Measure and Project Input'!#REF!),"",'Measure and Project Input'!#REF!)</f>
        <v>#REF!</v>
      </c>
      <c r="E523" t="e">
        <f>IF(ISBLANK('Measure and Project Input'!#REF!),"",'Measure and Project Input'!#REF!)</f>
        <v>#REF!</v>
      </c>
      <c r="F523" t="e">
        <f>IF(ISBLANK('Measure and Project Input'!#REF!),"",'Measure and Project Input'!#REF!)</f>
        <v>#REF!</v>
      </c>
      <c r="G523" t="e">
        <f>IF(ISBLANK('Measure and Project Input'!#REF!),"",'Measure and Project Input'!#REF!)</f>
        <v>#REF!</v>
      </c>
      <c r="H523" t="e">
        <f>IF(ISBLANK('Measure and Project Input'!#REF!),"",'Measure and Project Input'!#REF!)</f>
        <v>#REF!</v>
      </c>
      <c r="I523" t="e">
        <f>IF(ISBLANK('Measure and Project Input'!#REF!),"",'Measure and Project Input'!#REF!)</f>
        <v>#REF!</v>
      </c>
      <c r="J523" t="e">
        <f>IF(ISBLANK('Measure and Project Input'!#REF!),"",'Measure and Project Input'!#REF!)</f>
        <v>#REF!</v>
      </c>
      <c r="K523" t="e">
        <f>IF(ISBLANK('Measure and Project Input'!#REF!),"",'Measure and Project Input'!#REF!)</f>
        <v>#REF!</v>
      </c>
      <c r="T523" t="e">
        <f>IF(ISBLANK('Measure and Project Input'!#REF!),"",'Measure and Project Input'!#REF!)</f>
        <v>#REF!</v>
      </c>
      <c r="U523" t="e">
        <f>IF(ISBLANK('Measure and Project Input'!#REF!),"",'Measure and Project Input'!#REF!)</f>
        <v>#REF!</v>
      </c>
      <c r="V523" t="e">
        <f>IF(ISBLANK('Measure and Project Input'!#REF!),"",'Measure and Project Input'!#REF!)</f>
        <v>#REF!</v>
      </c>
      <c r="W523" t="e">
        <f>IF(ISBLANK('Measure and Project Input'!#REF!),"",'Measure and Project Input'!#REF!)</f>
        <v>#REF!</v>
      </c>
      <c r="X523" t="e">
        <f>IF(ISBLANK('Measure and Project Input'!#REF!),"",'Measure and Project Input'!#REF!)</f>
        <v>#REF!</v>
      </c>
      <c r="Y523" t="e">
        <f>IF(ISBLANK('Measure and Project Input'!#REF!),"",'Measure and Project Input'!#REF!)</f>
        <v>#REF!</v>
      </c>
      <c r="Z523" t="e">
        <f>IF(ISBLANK('Measure and Project Input'!#REF!),"",'Measure and Project Input'!#REF!)</f>
        <v>#REF!</v>
      </c>
      <c r="AA523" t="e">
        <f>IF(ISBLANK('Measure and Project Input'!#REF!),"",'Measure and Project Input'!#REF!)</f>
        <v>#REF!</v>
      </c>
      <c r="AC523" t="e">
        <f>IF(ISBLANK('Measure and Project Input'!#REF!),"",'Measure and Project Input'!#REF!)</f>
        <v>#REF!</v>
      </c>
      <c r="AD523" t="e">
        <f>IF(ISBLANK('Measure and Project Input'!#REF!),"",'Measure and Project Input'!#REF!)</f>
        <v>#REF!</v>
      </c>
      <c r="AE523" t="e">
        <f>IF(ISBLANK('Measure and Project Input'!#REF!),"",'Measure and Project Input'!#REF!)</f>
        <v>#REF!</v>
      </c>
      <c r="AF523" t="e">
        <f>IF(ISBLANK('Measure and Project Input'!#REF!),"",'Measure and Project Input'!#REF!)</f>
        <v>#REF!</v>
      </c>
      <c r="AG523" t="e">
        <f>IF(ISBLANK('Measure and Project Input'!#REF!),"",'Measure and Project Input'!#REF!)</f>
        <v>#REF!</v>
      </c>
      <c r="AH523" t="e">
        <f>IF(ISBLANK('Measure and Project Input'!#REF!),"",'Measure and Project Input'!#REF!)</f>
        <v>#REF!</v>
      </c>
      <c r="AI523" t="e">
        <f>IF(ISBLANK('Measure and Project Input'!#REF!),"",'Measure and Project Input'!#REF!)</f>
        <v>#REF!</v>
      </c>
      <c r="AJ523" t="e">
        <f>IF(ISBLANK('Measure and Project Input'!#REF!),"",'Measure and Project Input'!#REF!)</f>
        <v>#REF!</v>
      </c>
      <c r="AK523" t="e">
        <f>IF(ISBLANK('Measure and Project Input'!#REF!),"",'Measure and Project Input'!#REF!)</f>
        <v>#REF!</v>
      </c>
      <c r="AL523" t="e">
        <f>IF(ISBLANK('Measure and Project Input'!#REF!),"",'Measure and Project Input'!#REF!)</f>
        <v>#REF!</v>
      </c>
      <c r="AM523" t="e">
        <f>IF(ISBLANK('Measure and Project Input'!#REF!),"",'Measure and Project Input'!#REF!)</f>
        <v>#REF!</v>
      </c>
      <c r="AN523" t="e">
        <f>IF(ISBLANK('Measure and Project Input'!#REF!),"",'Measure and Project Input'!#REF!)</f>
        <v>#REF!</v>
      </c>
      <c r="AO523" t="e">
        <f>IF(ISBLANK('Measure and Project Input'!#REF!),"",'Measure and Project Input'!#REF!)</f>
        <v>#REF!</v>
      </c>
      <c r="AP523" t="e">
        <f>IF(ISBLANK('Measure and Project Input'!#REF!),"",'Measure and Project Input'!#REF!)</f>
        <v>#REF!</v>
      </c>
      <c r="AQ523" t="e">
        <f>IF(ISBLANK('Measure and Project Input'!#REF!),"",'Measure and Project Input'!#REF!)</f>
        <v>#REF!</v>
      </c>
      <c r="AR523" t="e">
        <f>IF(ISBLANK('Measure and Project Input'!#REF!),"",'Measure and Project Input'!#REF!)</f>
        <v>#REF!</v>
      </c>
      <c r="AS523" t="e">
        <f>IF(ISBLANK('Measure and Project Input'!#REF!),"",'Measure and Project Input'!#REF!)</f>
        <v>#REF!</v>
      </c>
      <c r="AT523" t="e">
        <f>IF(ISBLANK('Measure and Project Input'!#REF!),"",'Measure and Project Input'!#REF!)</f>
        <v>#REF!</v>
      </c>
      <c r="AU523" t="e">
        <f>IF(ISBLANK('Measure and Project Input'!#REF!),"",'Measure and Project Input'!#REF!)</f>
        <v>#REF!</v>
      </c>
      <c r="AV523" t="e">
        <f>IF(ISBLANK('Measure and Project Input'!#REF!),"",'Measure and Project Input'!#REF!)</f>
        <v>#REF!</v>
      </c>
    </row>
    <row r="524" spans="1:48" x14ac:dyDescent="0.2">
      <c r="A524" t="e">
        <f>IF(ISBLANK('Measure and Project Input'!#REF!),"",'Measure and Project Input'!#REF!)</f>
        <v>#REF!</v>
      </c>
      <c r="B524" t="e">
        <f>IF(ISBLANK('Measure and Project Input'!#REF!),IF(ISBLANK('Measure and Project Input'!#REF!),"",'Measure and Project Input'!#REF!),'Measure and Project Input'!#REF!)</f>
        <v>#REF!</v>
      </c>
      <c r="C524" t="e">
        <f>IF(ISBLANK('Measure and Project Input'!#REF!),"",'Measure and Project Input'!#REF!)</f>
        <v>#REF!</v>
      </c>
      <c r="D524" t="e">
        <f>IF(ISBLANK('Measure and Project Input'!#REF!),"",'Measure and Project Input'!#REF!)</f>
        <v>#REF!</v>
      </c>
      <c r="E524" t="e">
        <f>IF(ISBLANK('Measure and Project Input'!#REF!),"",'Measure and Project Input'!#REF!)</f>
        <v>#REF!</v>
      </c>
      <c r="F524" t="e">
        <f>IF(ISBLANK('Measure and Project Input'!#REF!),"",'Measure and Project Input'!#REF!)</f>
        <v>#REF!</v>
      </c>
      <c r="G524" t="e">
        <f>IF(ISBLANK('Measure and Project Input'!#REF!),"",'Measure and Project Input'!#REF!)</f>
        <v>#REF!</v>
      </c>
      <c r="H524" t="e">
        <f>IF(ISBLANK('Measure and Project Input'!#REF!),"",'Measure and Project Input'!#REF!)</f>
        <v>#REF!</v>
      </c>
      <c r="I524" t="e">
        <f>IF(ISBLANK('Measure and Project Input'!#REF!),"",'Measure and Project Input'!#REF!)</f>
        <v>#REF!</v>
      </c>
      <c r="J524" t="e">
        <f>IF(ISBLANK('Measure and Project Input'!#REF!),"",'Measure and Project Input'!#REF!)</f>
        <v>#REF!</v>
      </c>
      <c r="K524" t="e">
        <f>IF(ISBLANK('Measure and Project Input'!#REF!),"",'Measure and Project Input'!#REF!)</f>
        <v>#REF!</v>
      </c>
      <c r="T524" t="e">
        <f>IF(ISBLANK('Measure and Project Input'!#REF!),"",'Measure and Project Input'!#REF!)</f>
        <v>#REF!</v>
      </c>
      <c r="U524" t="e">
        <f>IF(ISBLANK('Measure and Project Input'!#REF!),"",'Measure and Project Input'!#REF!)</f>
        <v>#REF!</v>
      </c>
      <c r="V524" t="e">
        <f>IF(ISBLANK('Measure and Project Input'!#REF!),"",'Measure and Project Input'!#REF!)</f>
        <v>#REF!</v>
      </c>
      <c r="W524" t="e">
        <f>IF(ISBLANK('Measure and Project Input'!#REF!),"",'Measure and Project Input'!#REF!)</f>
        <v>#REF!</v>
      </c>
      <c r="X524" t="e">
        <f>IF(ISBLANK('Measure and Project Input'!#REF!),"",'Measure and Project Input'!#REF!)</f>
        <v>#REF!</v>
      </c>
      <c r="Y524" t="e">
        <f>IF(ISBLANK('Measure and Project Input'!#REF!),"",'Measure and Project Input'!#REF!)</f>
        <v>#REF!</v>
      </c>
      <c r="Z524" t="e">
        <f>IF(ISBLANK('Measure and Project Input'!#REF!),"",'Measure and Project Input'!#REF!)</f>
        <v>#REF!</v>
      </c>
      <c r="AA524" t="e">
        <f>IF(ISBLANK('Measure and Project Input'!#REF!),"",'Measure and Project Input'!#REF!)</f>
        <v>#REF!</v>
      </c>
      <c r="AC524" t="e">
        <f>IF(ISBLANK('Measure and Project Input'!#REF!),"",'Measure and Project Input'!#REF!)</f>
        <v>#REF!</v>
      </c>
      <c r="AD524" t="e">
        <f>IF(ISBLANK('Measure and Project Input'!#REF!),"",'Measure and Project Input'!#REF!)</f>
        <v>#REF!</v>
      </c>
      <c r="AE524" t="e">
        <f>IF(ISBLANK('Measure and Project Input'!#REF!),"",'Measure and Project Input'!#REF!)</f>
        <v>#REF!</v>
      </c>
      <c r="AF524" t="e">
        <f>IF(ISBLANK('Measure and Project Input'!#REF!),"",'Measure and Project Input'!#REF!)</f>
        <v>#REF!</v>
      </c>
      <c r="AG524" t="e">
        <f>IF(ISBLANK('Measure and Project Input'!#REF!),"",'Measure and Project Input'!#REF!)</f>
        <v>#REF!</v>
      </c>
      <c r="AH524" t="e">
        <f>IF(ISBLANK('Measure and Project Input'!#REF!),"",'Measure and Project Input'!#REF!)</f>
        <v>#REF!</v>
      </c>
      <c r="AI524" t="e">
        <f>IF(ISBLANK('Measure and Project Input'!#REF!),"",'Measure and Project Input'!#REF!)</f>
        <v>#REF!</v>
      </c>
      <c r="AJ524" t="e">
        <f>IF(ISBLANK('Measure and Project Input'!#REF!),"",'Measure and Project Input'!#REF!)</f>
        <v>#REF!</v>
      </c>
      <c r="AK524" t="e">
        <f>IF(ISBLANK('Measure and Project Input'!#REF!),"",'Measure and Project Input'!#REF!)</f>
        <v>#REF!</v>
      </c>
      <c r="AL524" t="e">
        <f>IF(ISBLANK('Measure and Project Input'!#REF!),"",'Measure and Project Input'!#REF!)</f>
        <v>#REF!</v>
      </c>
      <c r="AM524" t="e">
        <f>IF(ISBLANK('Measure and Project Input'!#REF!),"",'Measure and Project Input'!#REF!)</f>
        <v>#REF!</v>
      </c>
      <c r="AN524" t="e">
        <f>IF(ISBLANK('Measure and Project Input'!#REF!),"",'Measure and Project Input'!#REF!)</f>
        <v>#REF!</v>
      </c>
      <c r="AO524" t="e">
        <f>IF(ISBLANK('Measure and Project Input'!#REF!),"",'Measure and Project Input'!#REF!)</f>
        <v>#REF!</v>
      </c>
      <c r="AP524" t="e">
        <f>IF(ISBLANK('Measure and Project Input'!#REF!),"",'Measure and Project Input'!#REF!)</f>
        <v>#REF!</v>
      </c>
      <c r="AQ524" t="e">
        <f>IF(ISBLANK('Measure and Project Input'!#REF!),"",'Measure and Project Input'!#REF!)</f>
        <v>#REF!</v>
      </c>
      <c r="AR524" t="e">
        <f>IF(ISBLANK('Measure and Project Input'!#REF!),"",'Measure and Project Input'!#REF!)</f>
        <v>#REF!</v>
      </c>
      <c r="AS524" t="e">
        <f>IF(ISBLANK('Measure and Project Input'!#REF!),"",'Measure and Project Input'!#REF!)</f>
        <v>#REF!</v>
      </c>
      <c r="AT524" t="e">
        <f>IF(ISBLANK('Measure and Project Input'!#REF!),"",'Measure and Project Input'!#REF!)</f>
        <v>#REF!</v>
      </c>
      <c r="AU524" t="e">
        <f>IF(ISBLANK('Measure and Project Input'!#REF!),"",'Measure and Project Input'!#REF!)</f>
        <v>#REF!</v>
      </c>
      <c r="AV524" t="e">
        <f>IF(ISBLANK('Measure and Project Input'!#REF!),"",'Measure and Project Input'!#REF!)</f>
        <v>#REF!</v>
      </c>
    </row>
    <row r="525" spans="1:48" x14ac:dyDescent="0.2">
      <c r="A525" t="e">
        <f>IF(ISBLANK('Measure and Project Input'!#REF!),"",'Measure and Project Input'!#REF!)</f>
        <v>#REF!</v>
      </c>
      <c r="B525" t="e">
        <f>IF(ISBLANK('Measure and Project Input'!#REF!),IF(ISBLANK('Measure and Project Input'!#REF!),"",'Measure and Project Input'!#REF!),'Measure and Project Input'!#REF!)</f>
        <v>#REF!</v>
      </c>
      <c r="C525" t="e">
        <f>IF(ISBLANK('Measure and Project Input'!#REF!),"",'Measure and Project Input'!#REF!)</f>
        <v>#REF!</v>
      </c>
      <c r="D525" t="e">
        <f>IF(ISBLANK('Measure and Project Input'!#REF!),"",'Measure and Project Input'!#REF!)</f>
        <v>#REF!</v>
      </c>
      <c r="E525" t="e">
        <f>IF(ISBLANK('Measure and Project Input'!#REF!),"",'Measure and Project Input'!#REF!)</f>
        <v>#REF!</v>
      </c>
      <c r="F525" t="e">
        <f>IF(ISBLANK('Measure and Project Input'!#REF!),"",'Measure and Project Input'!#REF!)</f>
        <v>#REF!</v>
      </c>
      <c r="G525" t="e">
        <f>IF(ISBLANK('Measure and Project Input'!#REF!),"",'Measure and Project Input'!#REF!)</f>
        <v>#REF!</v>
      </c>
      <c r="H525" t="e">
        <f>IF(ISBLANK('Measure and Project Input'!#REF!),"",'Measure and Project Input'!#REF!)</f>
        <v>#REF!</v>
      </c>
      <c r="I525" t="e">
        <f>IF(ISBLANK('Measure and Project Input'!#REF!),"",'Measure and Project Input'!#REF!)</f>
        <v>#REF!</v>
      </c>
      <c r="J525" t="e">
        <f>IF(ISBLANK('Measure and Project Input'!#REF!),"",'Measure and Project Input'!#REF!)</f>
        <v>#REF!</v>
      </c>
      <c r="K525" t="e">
        <f>IF(ISBLANK('Measure and Project Input'!#REF!),"",'Measure and Project Input'!#REF!)</f>
        <v>#REF!</v>
      </c>
      <c r="T525" t="e">
        <f>IF(ISBLANK('Measure and Project Input'!#REF!),"",'Measure and Project Input'!#REF!)</f>
        <v>#REF!</v>
      </c>
      <c r="U525" t="e">
        <f>IF(ISBLANK('Measure and Project Input'!#REF!),"",'Measure and Project Input'!#REF!)</f>
        <v>#REF!</v>
      </c>
      <c r="V525" t="e">
        <f>IF(ISBLANK('Measure and Project Input'!#REF!),"",'Measure and Project Input'!#REF!)</f>
        <v>#REF!</v>
      </c>
      <c r="W525" t="e">
        <f>IF(ISBLANK('Measure and Project Input'!#REF!),"",'Measure and Project Input'!#REF!)</f>
        <v>#REF!</v>
      </c>
      <c r="X525" t="e">
        <f>IF(ISBLANK('Measure and Project Input'!#REF!),"",'Measure and Project Input'!#REF!)</f>
        <v>#REF!</v>
      </c>
      <c r="Y525" t="e">
        <f>IF(ISBLANK('Measure and Project Input'!#REF!),"",'Measure and Project Input'!#REF!)</f>
        <v>#REF!</v>
      </c>
      <c r="Z525" t="e">
        <f>IF(ISBLANK('Measure and Project Input'!#REF!),"",'Measure and Project Input'!#REF!)</f>
        <v>#REF!</v>
      </c>
      <c r="AA525" t="e">
        <f>IF(ISBLANK('Measure and Project Input'!#REF!),"",'Measure and Project Input'!#REF!)</f>
        <v>#REF!</v>
      </c>
      <c r="AC525" t="e">
        <f>IF(ISBLANK('Measure and Project Input'!#REF!),"",'Measure and Project Input'!#REF!)</f>
        <v>#REF!</v>
      </c>
      <c r="AD525" t="e">
        <f>IF(ISBLANK('Measure and Project Input'!#REF!),"",'Measure and Project Input'!#REF!)</f>
        <v>#REF!</v>
      </c>
      <c r="AE525" t="e">
        <f>IF(ISBLANK('Measure and Project Input'!#REF!),"",'Measure and Project Input'!#REF!)</f>
        <v>#REF!</v>
      </c>
      <c r="AF525" t="e">
        <f>IF(ISBLANK('Measure and Project Input'!#REF!),"",'Measure and Project Input'!#REF!)</f>
        <v>#REF!</v>
      </c>
      <c r="AG525" t="e">
        <f>IF(ISBLANK('Measure and Project Input'!#REF!),"",'Measure and Project Input'!#REF!)</f>
        <v>#REF!</v>
      </c>
      <c r="AH525" t="e">
        <f>IF(ISBLANK('Measure and Project Input'!#REF!),"",'Measure and Project Input'!#REF!)</f>
        <v>#REF!</v>
      </c>
      <c r="AI525" t="e">
        <f>IF(ISBLANK('Measure and Project Input'!#REF!),"",'Measure and Project Input'!#REF!)</f>
        <v>#REF!</v>
      </c>
      <c r="AJ525" t="e">
        <f>IF(ISBLANK('Measure and Project Input'!#REF!),"",'Measure and Project Input'!#REF!)</f>
        <v>#REF!</v>
      </c>
      <c r="AK525" t="e">
        <f>IF(ISBLANK('Measure and Project Input'!#REF!),"",'Measure and Project Input'!#REF!)</f>
        <v>#REF!</v>
      </c>
      <c r="AL525" t="e">
        <f>IF(ISBLANK('Measure and Project Input'!#REF!),"",'Measure and Project Input'!#REF!)</f>
        <v>#REF!</v>
      </c>
      <c r="AM525" t="e">
        <f>IF(ISBLANK('Measure and Project Input'!#REF!),"",'Measure and Project Input'!#REF!)</f>
        <v>#REF!</v>
      </c>
      <c r="AN525" t="e">
        <f>IF(ISBLANK('Measure and Project Input'!#REF!),"",'Measure and Project Input'!#REF!)</f>
        <v>#REF!</v>
      </c>
      <c r="AO525" t="e">
        <f>IF(ISBLANK('Measure and Project Input'!#REF!),"",'Measure and Project Input'!#REF!)</f>
        <v>#REF!</v>
      </c>
      <c r="AP525" t="e">
        <f>IF(ISBLANK('Measure and Project Input'!#REF!),"",'Measure and Project Input'!#REF!)</f>
        <v>#REF!</v>
      </c>
      <c r="AQ525" t="e">
        <f>IF(ISBLANK('Measure and Project Input'!#REF!),"",'Measure and Project Input'!#REF!)</f>
        <v>#REF!</v>
      </c>
      <c r="AR525" t="e">
        <f>IF(ISBLANK('Measure and Project Input'!#REF!),"",'Measure and Project Input'!#REF!)</f>
        <v>#REF!</v>
      </c>
      <c r="AS525" t="e">
        <f>IF(ISBLANK('Measure and Project Input'!#REF!),"",'Measure and Project Input'!#REF!)</f>
        <v>#REF!</v>
      </c>
      <c r="AT525" t="e">
        <f>IF(ISBLANK('Measure and Project Input'!#REF!),"",'Measure and Project Input'!#REF!)</f>
        <v>#REF!</v>
      </c>
      <c r="AU525" t="e">
        <f>IF(ISBLANK('Measure and Project Input'!#REF!),"",'Measure and Project Input'!#REF!)</f>
        <v>#REF!</v>
      </c>
      <c r="AV525" t="e">
        <f>IF(ISBLANK('Measure and Project Input'!#REF!),"",'Measure and Project Input'!#REF!)</f>
        <v>#REF!</v>
      </c>
    </row>
    <row r="526" spans="1:48" x14ac:dyDescent="0.2">
      <c r="A526" t="e">
        <f>IF(ISBLANK('Measure and Project Input'!#REF!),"",'Measure and Project Input'!#REF!)</f>
        <v>#REF!</v>
      </c>
      <c r="B526" t="e">
        <f>IF(ISBLANK('Measure and Project Input'!#REF!),IF(ISBLANK('Measure and Project Input'!#REF!),"",'Measure and Project Input'!#REF!),'Measure and Project Input'!#REF!)</f>
        <v>#REF!</v>
      </c>
      <c r="C526" t="e">
        <f>IF(ISBLANK('Measure and Project Input'!#REF!),"",'Measure and Project Input'!#REF!)</f>
        <v>#REF!</v>
      </c>
      <c r="D526" t="e">
        <f>IF(ISBLANK('Measure and Project Input'!#REF!),"",'Measure and Project Input'!#REF!)</f>
        <v>#REF!</v>
      </c>
      <c r="E526" t="e">
        <f>IF(ISBLANK('Measure and Project Input'!#REF!),"",'Measure and Project Input'!#REF!)</f>
        <v>#REF!</v>
      </c>
      <c r="F526" t="e">
        <f>IF(ISBLANK('Measure and Project Input'!#REF!),"",'Measure and Project Input'!#REF!)</f>
        <v>#REF!</v>
      </c>
      <c r="G526" t="e">
        <f>IF(ISBLANK('Measure and Project Input'!#REF!),"",'Measure and Project Input'!#REF!)</f>
        <v>#REF!</v>
      </c>
      <c r="H526" t="e">
        <f>IF(ISBLANK('Measure and Project Input'!#REF!),"",'Measure and Project Input'!#REF!)</f>
        <v>#REF!</v>
      </c>
      <c r="I526" t="e">
        <f>IF(ISBLANK('Measure and Project Input'!#REF!),"",'Measure and Project Input'!#REF!)</f>
        <v>#REF!</v>
      </c>
      <c r="J526" t="e">
        <f>IF(ISBLANK('Measure and Project Input'!#REF!),"",'Measure and Project Input'!#REF!)</f>
        <v>#REF!</v>
      </c>
      <c r="K526" t="e">
        <f>IF(ISBLANK('Measure and Project Input'!#REF!),"",'Measure and Project Input'!#REF!)</f>
        <v>#REF!</v>
      </c>
      <c r="T526" t="e">
        <f>IF(ISBLANK('Measure and Project Input'!#REF!),"",'Measure and Project Input'!#REF!)</f>
        <v>#REF!</v>
      </c>
      <c r="U526" t="e">
        <f>IF(ISBLANK('Measure and Project Input'!#REF!),"",'Measure and Project Input'!#REF!)</f>
        <v>#REF!</v>
      </c>
      <c r="V526" t="e">
        <f>IF(ISBLANK('Measure and Project Input'!#REF!),"",'Measure and Project Input'!#REF!)</f>
        <v>#REF!</v>
      </c>
      <c r="W526" t="e">
        <f>IF(ISBLANK('Measure and Project Input'!#REF!),"",'Measure and Project Input'!#REF!)</f>
        <v>#REF!</v>
      </c>
      <c r="X526" t="e">
        <f>IF(ISBLANK('Measure and Project Input'!#REF!),"",'Measure and Project Input'!#REF!)</f>
        <v>#REF!</v>
      </c>
      <c r="Y526" t="e">
        <f>IF(ISBLANK('Measure and Project Input'!#REF!),"",'Measure and Project Input'!#REF!)</f>
        <v>#REF!</v>
      </c>
      <c r="Z526" t="e">
        <f>IF(ISBLANK('Measure and Project Input'!#REF!),"",'Measure and Project Input'!#REF!)</f>
        <v>#REF!</v>
      </c>
      <c r="AA526" t="e">
        <f>IF(ISBLANK('Measure and Project Input'!#REF!),"",'Measure and Project Input'!#REF!)</f>
        <v>#REF!</v>
      </c>
      <c r="AC526" t="e">
        <f>IF(ISBLANK('Measure and Project Input'!#REF!),"",'Measure and Project Input'!#REF!)</f>
        <v>#REF!</v>
      </c>
      <c r="AD526" t="e">
        <f>IF(ISBLANK('Measure and Project Input'!#REF!),"",'Measure and Project Input'!#REF!)</f>
        <v>#REF!</v>
      </c>
      <c r="AE526" t="e">
        <f>IF(ISBLANK('Measure and Project Input'!#REF!),"",'Measure and Project Input'!#REF!)</f>
        <v>#REF!</v>
      </c>
      <c r="AF526" t="e">
        <f>IF(ISBLANK('Measure and Project Input'!#REF!),"",'Measure and Project Input'!#REF!)</f>
        <v>#REF!</v>
      </c>
      <c r="AG526" t="e">
        <f>IF(ISBLANK('Measure and Project Input'!#REF!),"",'Measure and Project Input'!#REF!)</f>
        <v>#REF!</v>
      </c>
      <c r="AH526" t="e">
        <f>IF(ISBLANK('Measure and Project Input'!#REF!),"",'Measure and Project Input'!#REF!)</f>
        <v>#REF!</v>
      </c>
      <c r="AI526" t="e">
        <f>IF(ISBLANK('Measure and Project Input'!#REF!),"",'Measure and Project Input'!#REF!)</f>
        <v>#REF!</v>
      </c>
      <c r="AJ526" t="e">
        <f>IF(ISBLANK('Measure and Project Input'!#REF!),"",'Measure and Project Input'!#REF!)</f>
        <v>#REF!</v>
      </c>
      <c r="AK526" t="e">
        <f>IF(ISBLANK('Measure and Project Input'!#REF!),"",'Measure and Project Input'!#REF!)</f>
        <v>#REF!</v>
      </c>
      <c r="AL526" t="e">
        <f>IF(ISBLANK('Measure and Project Input'!#REF!),"",'Measure and Project Input'!#REF!)</f>
        <v>#REF!</v>
      </c>
      <c r="AM526" t="e">
        <f>IF(ISBLANK('Measure and Project Input'!#REF!),"",'Measure and Project Input'!#REF!)</f>
        <v>#REF!</v>
      </c>
      <c r="AN526" t="e">
        <f>IF(ISBLANK('Measure and Project Input'!#REF!),"",'Measure and Project Input'!#REF!)</f>
        <v>#REF!</v>
      </c>
      <c r="AO526" t="e">
        <f>IF(ISBLANK('Measure and Project Input'!#REF!),"",'Measure and Project Input'!#REF!)</f>
        <v>#REF!</v>
      </c>
      <c r="AP526" t="e">
        <f>IF(ISBLANK('Measure and Project Input'!#REF!),"",'Measure and Project Input'!#REF!)</f>
        <v>#REF!</v>
      </c>
      <c r="AQ526" t="e">
        <f>IF(ISBLANK('Measure and Project Input'!#REF!),"",'Measure and Project Input'!#REF!)</f>
        <v>#REF!</v>
      </c>
      <c r="AR526" t="e">
        <f>IF(ISBLANK('Measure and Project Input'!#REF!),"",'Measure and Project Input'!#REF!)</f>
        <v>#REF!</v>
      </c>
      <c r="AS526" t="e">
        <f>IF(ISBLANK('Measure and Project Input'!#REF!),"",'Measure and Project Input'!#REF!)</f>
        <v>#REF!</v>
      </c>
      <c r="AT526" t="e">
        <f>IF(ISBLANK('Measure and Project Input'!#REF!),"",'Measure and Project Input'!#REF!)</f>
        <v>#REF!</v>
      </c>
      <c r="AU526" t="e">
        <f>IF(ISBLANK('Measure and Project Input'!#REF!),"",'Measure and Project Input'!#REF!)</f>
        <v>#REF!</v>
      </c>
      <c r="AV526" t="e">
        <f>IF(ISBLANK('Measure and Project Input'!#REF!),"",'Measure and Project Input'!#REF!)</f>
        <v>#REF!</v>
      </c>
    </row>
    <row r="527" spans="1:48" x14ac:dyDescent="0.2">
      <c r="A527" t="e">
        <f>IF(ISBLANK('Measure and Project Input'!#REF!),"",'Measure and Project Input'!#REF!)</f>
        <v>#REF!</v>
      </c>
      <c r="B527" t="e">
        <f>IF(ISBLANK('Measure and Project Input'!#REF!),IF(ISBLANK('Measure and Project Input'!#REF!),"",'Measure and Project Input'!#REF!),'Measure and Project Input'!#REF!)</f>
        <v>#REF!</v>
      </c>
      <c r="C527" t="e">
        <f>IF(ISBLANK('Measure and Project Input'!#REF!),"",'Measure and Project Input'!#REF!)</f>
        <v>#REF!</v>
      </c>
      <c r="D527" t="e">
        <f>IF(ISBLANK('Measure and Project Input'!#REF!),"",'Measure and Project Input'!#REF!)</f>
        <v>#REF!</v>
      </c>
      <c r="E527" t="e">
        <f>IF(ISBLANK('Measure and Project Input'!#REF!),"",'Measure and Project Input'!#REF!)</f>
        <v>#REF!</v>
      </c>
      <c r="F527" t="e">
        <f>IF(ISBLANK('Measure and Project Input'!#REF!),"",'Measure and Project Input'!#REF!)</f>
        <v>#REF!</v>
      </c>
      <c r="G527" t="e">
        <f>IF(ISBLANK('Measure and Project Input'!#REF!),"",'Measure and Project Input'!#REF!)</f>
        <v>#REF!</v>
      </c>
      <c r="H527" t="e">
        <f>IF(ISBLANK('Measure and Project Input'!#REF!),"",'Measure and Project Input'!#REF!)</f>
        <v>#REF!</v>
      </c>
      <c r="I527" t="e">
        <f>IF(ISBLANK('Measure and Project Input'!#REF!),"",'Measure and Project Input'!#REF!)</f>
        <v>#REF!</v>
      </c>
      <c r="J527" t="e">
        <f>IF(ISBLANK('Measure and Project Input'!#REF!),"",'Measure and Project Input'!#REF!)</f>
        <v>#REF!</v>
      </c>
      <c r="K527" t="e">
        <f>IF(ISBLANK('Measure and Project Input'!#REF!),"",'Measure and Project Input'!#REF!)</f>
        <v>#REF!</v>
      </c>
      <c r="T527" t="e">
        <f>IF(ISBLANK('Measure and Project Input'!#REF!),"",'Measure and Project Input'!#REF!)</f>
        <v>#REF!</v>
      </c>
      <c r="U527" t="e">
        <f>IF(ISBLANK('Measure and Project Input'!#REF!),"",'Measure and Project Input'!#REF!)</f>
        <v>#REF!</v>
      </c>
      <c r="V527" t="e">
        <f>IF(ISBLANK('Measure and Project Input'!#REF!),"",'Measure and Project Input'!#REF!)</f>
        <v>#REF!</v>
      </c>
      <c r="W527" t="e">
        <f>IF(ISBLANK('Measure and Project Input'!#REF!),"",'Measure and Project Input'!#REF!)</f>
        <v>#REF!</v>
      </c>
      <c r="X527" t="e">
        <f>IF(ISBLANK('Measure and Project Input'!#REF!),"",'Measure and Project Input'!#REF!)</f>
        <v>#REF!</v>
      </c>
      <c r="Y527" t="e">
        <f>IF(ISBLANK('Measure and Project Input'!#REF!),"",'Measure and Project Input'!#REF!)</f>
        <v>#REF!</v>
      </c>
      <c r="Z527" t="e">
        <f>IF(ISBLANK('Measure and Project Input'!#REF!),"",'Measure and Project Input'!#REF!)</f>
        <v>#REF!</v>
      </c>
      <c r="AA527" t="e">
        <f>IF(ISBLANK('Measure and Project Input'!#REF!),"",'Measure and Project Input'!#REF!)</f>
        <v>#REF!</v>
      </c>
      <c r="AC527" t="e">
        <f>IF(ISBLANK('Measure and Project Input'!#REF!),"",'Measure and Project Input'!#REF!)</f>
        <v>#REF!</v>
      </c>
      <c r="AD527" t="e">
        <f>IF(ISBLANK('Measure and Project Input'!#REF!),"",'Measure and Project Input'!#REF!)</f>
        <v>#REF!</v>
      </c>
      <c r="AE527" t="e">
        <f>IF(ISBLANK('Measure and Project Input'!#REF!),"",'Measure and Project Input'!#REF!)</f>
        <v>#REF!</v>
      </c>
      <c r="AF527" t="e">
        <f>IF(ISBLANK('Measure and Project Input'!#REF!),"",'Measure and Project Input'!#REF!)</f>
        <v>#REF!</v>
      </c>
      <c r="AG527" t="e">
        <f>IF(ISBLANK('Measure and Project Input'!#REF!),"",'Measure and Project Input'!#REF!)</f>
        <v>#REF!</v>
      </c>
      <c r="AH527" t="e">
        <f>IF(ISBLANK('Measure and Project Input'!#REF!),"",'Measure and Project Input'!#REF!)</f>
        <v>#REF!</v>
      </c>
      <c r="AI527" t="e">
        <f>IF(ISBLANK('Measure and Project Input'!#REF!),"",'Measure and Project Input'!#REF!)</f>
        <v>#REF!</v>
      </c>
      <c r="AJ527" t="e">
        <f>IF(ISBLANK('Measure and Project Input'!#REF!),"",'Measure and Project Input'!#REF!)</f>
        <v>#REF!</v>
      </c>
      <c r="AK527" t="e">
        <f>IF(ISBLANK('Measure and Project Input'!#REF!),"",'Measure and Project Input'!#REF!)</f>
        <v>#REF!</v>
      </c>
      <c r="AL527" t="e">
        <f>IF(ISBLANK('Measure and Project Input'!#REF!),"",'Measure and Project Input'!#REF!)</f>
        <v>#REF!</v>
      </c>
      <c r="AM527" t="e">
        <f>IF(ISBLANK('Measure and Project Input'!#REF!),"",'Measure and Project Input'!#REF!)</f>
        <v>#REF!</v>
      </c>
      <c r="AN527" t="e">
        <f>IF(ISBLANK('Measure and Project Input'!#REF!),"",'Measure and Project Input'!#REF!)</f>
        <v>#REF!</v>
      </c>
      <c r="AO527" t="e">
        <f>IF(ISBLANK('Measure and Project Input'!#REF!),"",'Measure and Project Input'!#REF!)</f>
        <v>#REF!</v>
      </c>
      <c r="AP527" t="e">
        <f>IF(ISBLANK('Measure and Project Input'!#REF!),"",'Measure and Project Input'!#REF!)</f>
        <v>#REF!</v>
      </c>
      <c r="AQ527" t="e">
        <f>IF(ISBLANK('Measure and Project Input'!#REF!),"",'Measure and Project Input'!#REF!)</f>
        <v>#REF!</v>
      </c>
      <c r="AR527" t="e">
        <f>IF(ISBLANK('Measure and Project Input'!#REF!),"",'Measure and Project Input'!#REF!)</f>
        <v>#REF!</v>
      </c>
      <c r="AS527" t="e">
        <f>IF(ISBLANK('Measure and Project Input'!#REF!),"",'Measure and Project Input'!#REF!)</f>
        <v>#REF!</v>
      </c>
      <c r="AT527" t="e">
        <f>IF(ISBLANK('Measure and Project Input'!#REF!),"",'Measure and Project Input'!#REF!)</f>
        <v>#REF!</v>
      </c>
      <c r="AU527" t="e">
        <f>IF(ISBLANK('Measure and Project Input'!#REF!),"",'Measure and Project Input'!#REF!)</f>
        <v>#REF!</v>
      </c>
      <c r="AV527" t="e">
        <f>IF(ISBLANK('Measure and Project Input'!#REF!),"",'Measure and Project Input'!#REF!)</f>
        <v>#REF!</v>
      </c>
    </row>
    <row r="528" spans="1:48" x14ac:dyDescent="0.2">
      <c r="A528" t="e">
        <f>IF(ISBLANK('Measure and Project Input'!#REF!),"",'Measure and Project Input'!#REF!)</f>
        <v>#REF!</v>
      </c>
      <c r="B528" t="e">
        <f>IF(ISBLANK('Measure and Project Input'!#REF!),IF(ISBLANK('Measure and Project Input'!#REF!),"",'Measure and Project Input'!#REF!),'Measure and Project Input'!#REF!)</f>
        <v>#REF!</v>
      </c>
      <c r="C528" t="e">
        <f>IF(ISBLANK('Measure and Project Input'!#REF!),"",'Measure and Project Input'!#REF!)</f>
        <v>#REF!</v>
      </c>
      <c r="D528" t="e">
        <f>IF(ISBLANK('Measure and Project Input'!#REF!),"",'Measure and Project Input'!#REF!)</f>
        <v>#REF!</v>
      </c>
      <c r="E528" t="e">
        <f>IF(ISBLANK('Measure and Project Input'!#REF!),"",'Measure and Project Input'!#REF!)</f>
        <v>#REF!</v>
      </c>
      <c r="F528" t="e">
        <f>IF(ISBLANK('Measure and Project Input'!#REF!),"",'Measure and Project Input'!#REF!)</f>
        <v>#REF!</v>
      </c>
      <c r="G528" t="e">
        <f>IF(ISBLANK('Measure and Project Input'!#REF!),"",'Measure and Project Input'!#REF!)</f>
        <v>#REF!</v>
      </c>
      <c r="H528" t="e">
        <f>IF(ISBLANK('Measure and Project Input'!#REF!),"",'Measure and Project Input'!#REF!)</f>
        <v>#REF!</v>
      </c>
      <c r="I528" t="e">
        <f>IF(ISBLANK('Measure and Project Input'!#REF!),"",'Measure and Project Input'!#REF!)</f>
        <v>#REF!</v>
      </c>
      <c r="J528" t="e">
        <f>IF(ISBLANK('Measure and Project Input'!#REF!),"",'Measure and Project Input'!#REF!)</f>
        <v>#REF!</v>
      </c>
      <c r="K528" t="e">
        <f>IF(ISBLANK('Measure and Project Input'!#REF!),"",'Measure and Project Input'!#REF!)</f>
        <v>#REF!</v>
      </c>
      <c r="T528" t="e">
        <f>IF(ISBLANK('Measure and Project Input'!#REF!),"",'Measure and Project Input'!#REF!)</f>
        <v>#REF!</v>
      </c>
      <c r="U528" t="e">
        <f>IF(ISBLANK('Measure and Project Input'!#REF!),"",'Measure and Project Input'!#REF!)</f>
        <v>#REF!</v>
      </c>
      <c r="V528" t="e">
        <f>IF(ISBLANK('Measure and Project Input'!#REF!),"",'Measure and Project Input'!#REF!)</f>
        <v>#REF!</v>
      </c>
      <c r="W528" t="e">
        <f>IF(ISBLANK('Measure and Project Input'!#REF!),"",'Measure and Project Input'!#REF!)</f>
        <v>#REF!</v>
      </c>
      <c r="X528" t="e">
        <f>IF(ISBLANK('Measure and Project Input'!#REF!),"",'Measure and Project Input'!#REF!)</f>
        <v>#REF!</v>
      </c>
      <c r="Y528" t="e">
        <f>IF(ISBLANK('Measure and Project Input'!#REF!),"",'Measure and Project Input'!#REF!)</f>
        <v>#REF!</v>
      </c>
      <c r="Z528" t="e">
        <f>IF(ISBLANK('Measure and Project Input'!#REF!),"",'Measure and Project Input'!#REF!)</f>
        <v>#REF!</v>
      </c>
      <c r="AA528" t="e">
        <f>IF(ISBLANK('Measure and Project Input'!#REF!),"",'Measure and Project Input'!#REF!)</f>
        <v>#REF!</v>
      </c>
      <c r="AC528" t="e">
        <f>IF(ISBLANK('Measure and Project Input'!#REF!),"",'Measure and Project Input'!#REF!)</f>
        <v>#REF!</v>
      </c>
      <c r="AD528" t="e">
        <f>IF(ISBLANK('Measure and Project Input'!#REF!),"",'Measure and Project Input'!#REF!)</f>
        <v>#REF!</v>
      </c>
      <c r="AE528" t="e">
        <f>IF(ISBLANK('Measure and Project Input'!#REF!),"",'Measure and Project Input'!#REF!)</f>
        <v>#REF!</v>
      </c>
      <c r="AF528" t="e">
        <f>IF(ISBLANK('Measure and Project Input'!#REF!),"",'Measure and Project Input'!#REF!)</f>
        <v>#REF!</v>
      </c>
      <c r="AG528" t="e">
        <f>IF(ISBLANK('Measure and Project Input'!#REF!),"",'Measure and Project Input'!#REF!)</f>
        <v>#REF!</v>
      </c>
      <c r="AH528" t="e">
        <f>IF(ISBLANK('Measure and Project Input'!#REF!),"",'Measure and Project Input'!#REF!)</f>
        <v>#REF!</v>
      </c>
      <c r="AI528" t="e">
        <f>IF(ISBLANK('Measure and Project Input'!#REF!),"",'Measure and Project Input'!#REF!)</f>
        <v>#REF!</v>
      </c>
      <c r="AJ528" t="e">
        <f>IF(ISBLANK('Measure and Project Input'!#REF!),"",'Measure and Project Input'!#REF!)</f>
        <v>#REF!</v>
      </c>
      <c r="AK528" t="e">
        <f>IF(ISBLANK('Measure and Project Input'!#REF!),"",'Measure and Project Input'!#REF!)</f>
        <v>#REF!</v>
      </c>
      <c r="AL528" t="e">
        <f>IF(ISBLANK('Measure and Project Input'!#REF!),"",'Measure and Project Input'!#REF!)</f>
        <v>#REF!</v>
      </c>
      <c r="AM528" t="e">
        <f>IF(ISBLANK('Measure and Project Input'!#REF!),"",'Measure and Project Input'!#REF!)</f>
        <v>#REF!</v>
      </c>
      <c r="AN528" t="e">
        <f>IF(ISBLANK('Measure and Project Input'!#REF!),"",'Measure and Project Input'!#REF!)</f>
        <v>#REF!</v>
      </c>
      <c r="AO528" t="e">
        <f>IF(ISBLANK('Measure and Project Input'!#REF!),"",'Measure and Project Input'!#REF!)</f>
        <v>#REF!</v>
      </c>
      <c r="AP528" t="e">
        <f>IF(ISBLANK('Measure and Project Input'!#REF!),"",'Measure and Project Input'!#REF!)</f>
        <v>#REF!</v>
      </c>
      <c r="AQ528" t="e">
        <f>IF(ISBLANK('Measure and Project Input'!#REF!),"",'Measure and Project Input'!#REF!)</f>
        <v>#REF!</v>
      </c>
      <c r="AR528" t="e">
        <f>IF(ISBLANK('Measure and Project Input'!#REF!),"",'Measure and Project Input'!#REF!)</f>
        <v>#REF!</v>
      </c>
      <c r="AS528" t="e">
        <f>IF(ISBLANK('Measure and Project Input'!#REF!),"",'Measure and Project Input'!#REF!)</f>
        <v>#REF!</v>
      </c>
      <c r="AT528" t="e">
        <f>IF(ISBLANK('Measure and Project Input'!#REF!),"",'Measure and Project Input'!#REF!)</f>
        <v>#REF!</v>
      </c>
      <c r="AU528" t="e">
        <f>IF(ISBLANK('Measure and Project Input'!#REF!),"",'Measure and Project Input'!#REF!)</f>
        <v>#REF!</v>
      </c>
      <c r="AV528" t="e">
        <f>IF(ISBLANK('Measure and Project Input'!#REF!),"",'Measure and Project Input'!#REF!)</f>
        <v>#REF!</v>
      </c>
    </row>
    <row r="529" spans="1:48" x14ac:dyDescent="0.2">
      <c r="A529" t="e">
        <f>IF(ISBLANK('Measure and Project Input'!#REF!),"",'Measure and Project Input'!#REF!)</f>
        <v>#REF!</v>
      </c>
      <c r="B529" t="e">
        <f>IF(ISBLANK('Measure and Project Input'!#REF!),IF(ISBLANK('Measure and Project Input'!#REF!),"",'Measure and Project Input'!#REF!),'Measure and Project Input'!#REF!)</f>
        <v>#REF!</v>
      </c>
      <c r="C529" t="e">
        <f>IF(ISBLANK('Measure and Project Input'!#REF!),"",'Measure and Project Input'!#REF!)</f>
        <v>#REF!</v>
      </c>
      <c r="D529" t="e">
        <f>IF(ISBLANK('Measure and Project Input'!#REF!),"",'Measure and Project Input'!#REF!)</f>
        <v>#REF!</v>
      </c>
      <c r="E529" t="e">
        <f>IF(ISBLANK('Measure and Project Input'!#REF!),"",'Measure and Project Input'!#REF!)</f>
        <v>#REF!</v>
      </c>
      <c r="F529" t="e">
        <f>IF(ISBLANK('Measure and Project Input'!#REF!),"",'Measure and Project Input'!#REF!)</f>
        <v>#REF!</v>
      </c>
      <c r="G529" t="e">
        <f>IF(ISBLANK('Measure and Project Input'!#REF!),"",'Measure and Project Input'!#REF!)</f>
        <v>#REF!</v>
      </c>
      <c r="H529" t="e">
        <f>IF(ISBLANK('Measure and Project Input'!#REF!),"",'Measure and Project Input'!#REF!)</f>
        <v>#REF!</v>
      </c>
      <c r="I529" t="e">
        <f>IF(ISBLANK('Measure and Project Input'!#REF!),"",'Measure and Project Input'!#REF!)</f>
        <v>#REF!</v>
      </c>
      <c r="J529" t="e">
        <f>IF(ISBLANK('Measure and Project Input'!#REF!),"",'Measure and Project Input'!#REF!)</f>
        <v>#REF!</v>
      </c>
      <c r="K529" t="e">
        <f>IF(ISBLANK('Measure and Project Input'!#REF!),"",'Measure and Project Input'!#REF!)</f>
        <v>#REF!</v>
      </c>
      <c r="T529" t="e">
        <f>IF(ISBLANK('Measure and Project Input'!#REF!),"",'Measure and Project Input'!#REF!)</f>
        <v>#REF!</v>
      </c>
      <c r="U529" t="e">
        <f>IF(ISBLANK('Measure and Project Input'!#REF!),"",'Measure and Project Input'!#REF!)</f>
        <v>#REF!</v>
      </c>
      <c r="V529" t="e">
        <f>IF(ISBLANK('Measure and Project Input'!#REF!),"",'Measure and Project Input'!#REF!)</f>
        <v>#REF!</v>
      </c>
      <c r="W529" t="e">
        <f>IF(ISBLANK('Measure and Project Input'!#REF!),"",'Measure and Project Input'!#REF!)</f>
        <v>#REF!</v>
      </c>
      <c r="X529" t="e">
        <f>IF(ISBLANK('Measure and Project Input'!#REF!),"",'Measure and Project Input'!#REF!)</f>
        <v>#REF!</v>
      </c>
      <c r="Y529" t="e">
        <f>IF(ISBLANK('Measure and Project Input'!#REF!),"",'Measure and Project Input'!#REF!)</f>
        <v>#REF!</v>
      </c>
      <c r="Z529" t="e">
        <f>IF(ISBLANK('Measure and Project Input'!#REF!),"",'Measure and Project Input'!#REF!)</f>
        <v>#REF!</v>
      </c>
      <c r="AA529" t="e">
        <f>IF(ISBLANK('Measure and Project Input'!#REF!),"",'Measure and Project Input'!#REF!)</f>
        <v>#REF!</v>
      </c>
      <c r="AC529" t="e">
        <f>IF(ISBLANK('Measure and Project Input'!#REF!),"",'Measure and Project Input'!#REF!)</f>
        <v>#REF!</v>
      </c>
      <c r="AD529" t="e">
        <f>IF(ISBLANK('Measure and Project Input'!#REF!),"",'Measure and Project Input'!#REF!)</f>
        <v>#REF!</v>
      </c>
      <c r="AE529" t="e">
        <f>IF(ISBLANK('Measure and Project Input'!#REF!),"",'Measure and Project Input'!#REF!)</f>
        <v>#REF!</v>
      </c>
      <c r="AF529" t="e">
        <f>IF(ISBLANK('Measure and Project Input'!#REF!),"",'Measure and Project Input'!#REF!)</f>
        <v>#REF!</v>
      </c>
      <c r="AG529" t="e">
        <f>IF(ISBLANK('Measure and Project Input'!#REF!),"",'Measure and Project Input'!#REF!)</f>
        <v>#REF!</v>
      </c>
      <c r="AH529" t="e">
        <f>IF(ISBLANK('Measure and Project Input'!#REF!),"",'Measure and Project Input'!#REF!)</f>
        <v>#REF!</v>
      </c>
      <c r="AI529" t="e">
        <f>IF(ISBLANK('Measure and Project Input'!#REF!),"",'Measure and Project Input'!#REF!)</f>
        <v>#REF!</v>
      </c>
      <c r="AJ529" t="e">
        <f>IF(ISBLANK('Measure and Project Input'!#REF!),"",'Measure and Project Input'!#REF!)</f>
        <v>#REF!</v>
      </c>
      <c r="AK529" t="e">
        <f>IF(ISBLANK('Measure and Project Input'!#REF!),"",'Measure and Project Input'!#REF!)</f>
        <v>#REF!</v>
      </c>
      <c r="AL529" t="e">
        <f>IF(ISBLANK('Measure and Project Input'!#REF!),"",'Measure and Project Input'!#REF!)</f>
        <v>#REF!</v>
      </c>
      <c r="AM529" t="e">
        <f>IF(ISBLANK('Measure and Project Input'!#REF!),"",'Measure and Project Input'!#REF!)</f>
        <v>#REF!</v>
      </c>
      <c r="AN529" t="e">
        <f>IF(ISBLANK('Measure and Project Input'!#REF!),"",'Measure and Project Input'!#REF!)</f>
        <v>#REF!</v>
      </c>
      <c r="AO529" t="e">
        <f>IF(ISBLANK('Measure and Project Input'!#REF!),"",'Measure and Project Input'!#REF!)</f>
        <v>#REF!</v>
      </c>
      <c r="AP529" t="e">
        <f>IF(ISBLANK('Measure and Project Input'!#REF!),"",'Measure and Project Input'!#REF!)</f>
        <v>#REF!</v>
      </c>
      <c r="AQ529" t="e">
        <f>IF(ISBLANK('Measure and Project Input'!#REF!),"",'Measure and Project Input'!#REF!)</f>
        <v>#REF!</v>
      </c>
      <c r="AR529" t="e">
        <f>IF(ISBLANK('Measure and Project Input'!#REF!),"",'Measure and Project Input'!#REF!)</f>
        <v>#REF!</v>
      </c>
      <c r="AS529" t="e">
        <f>IF(ISBLANK('Measure and Project Input'!#REF!),"",'Measure and Project Input'!#REF!)</f>
        <v>#REF!</v>
      </c>
      <c r="AT529" t="e">
        <f>IF(ISBLANK('Measure and Project Input'!#REF!),"",'Measure and Project Input'!#REF!)</f>
        <v>#REF!</v>
      </c>
      <c r="AU529" t="e">
        <f>IF(ISBLANK('Measure and Project Input'!#REF!),"",'Measure and Project Input'!#REF!)</f>
        <v>#REF!</v>
      </c>
      <c r="AV529" t="e">
        <f>IF(ISBLANK('Measure and Project Input'!#REF!),"",'Measure and Project Input'!#REF!)</f>
        <v>#REF!</v>
      </c>
    </row>
    <row r="530" spans="1:48" x14ac:dyDescent="0.2">
      <c r="A530" t="e">
        <f>IF(ISBLANK('Measure and Project Input'!#REF!),"",'Measure and Project Input'!#REF!)</f>
        <v>#REF!</v>
      </c>
      <c r="B530" t="e">
        <f>IF(ISBLANK('Measure and Project Input'!#REF!),IF(ISBLANK('Measure and Project Input'!#REF!),"",'Measure and Project Input'!#REF!),'Measure and Project Input'!#REF!)</f>
        <v>#REF!</v>
      </c>
      <c r="C530" t="e">
        <f>IF(ISBLANK('Measure and Project Input'!#REF!),"",'Measure and Project Input'!#REF!)</f>
        <v>#REF!</v>
      </c>
      <c r="D530" t="e">
        <f>IF(ISBLANK('Measure and Project Input'!#REF!),"",'Measure and Project Input'!#REF!)</f>
        <v>#REF!</v>
      </c>
      <c r="E530" t="e">
        <f>IF(ISBLANK('Measure and Project Input'!#REF!),"",'Measure and Project Input'!#REF!)</f>
        <v>#REF!</v>
      </c>
      <c r="F530" t="e">
        <f>IF(ISBLANK('Measure and Project Input'!#REF!),"",'Measure and Project Input'!#REF!)</f>
        <v>#REF!</v>
      </c>
      <c r="G530" t="e">
        <f>IF(ISBLANK('Measure and Project Input'!#REF!),"",'Measure and Project Input'!#REF!)</f>
        <v>#REF!</v>
      </c>
      <c r="H530" t="e">
        <f>IF(ISBLANK('Measure and Project Input'!#REF!),"",'Measure and Project Input'!#REF!)</f>
        <v>#REF!</v>
      </c>
      <c r="I530" t="e">
        <f>IF(ISBLANK('Measure and Project Input'!#REF!),"",'Measure and Project Input'!#REF!)</f>
        <v>#REF!</v>
      </c>
      <c r="J530" t="e">
        <f>IF(ISBLANK('Measure and Project Input'!#REF!),"",'Measure and Project Input'!#REF!)</f>
        <v>#REF!</v>
      </c>
      <c r="K530" t="e">
        <f>IF(ISBLANK('Measure and Project Input'!#REF!),"",'Measure and Project Input'!#REF!)</f>
        <v>#REF!</v>
      </c>
      <c r="T530" t="e">
        <f>IF(ISBLANK('Measure and Project Input'!#REF!),"",'Measure and Project Input'!#REF!)</f>
        <v>#REF!</v>
      </c>
      <c r="U530" t="e">
        <f>IF(ISBLANK('Measure and Project Input'!#REF!),"",'Measure and Project Input'!#REF!)</f>
        <v>#REF!</v>
      </c>
      <c r="V530" t="e">
        <f>IF(ISBLANK('Measure and Project Input'!#REF!),"",'Measure and Project Input'!#REF!)</f>
        <v>#REF!</v>
      </c>
      <c r="W530" t="e">
        <f>IF(ISBLANK('Measure and Project Input'!#REF!),"",'Measure and Project Input'!#REF!)</f>
        <v>#REF!</v>
      </c>
      <c r="X530" t="e">
        <f>IF(ISBLANK('Measure and Project Input'!#REF!),"",'Measure and Project Input'!#REF!)</f>
        <v>#REF!</v>
      </c>
      <c r="Y530" t="e">
        <f>IF(ISBLANK('Measure and Project Input'!#REF!),"",'Measure and Project Input'!#REF!)</f>
        <v>#REF!</v>
      </c>
      <c r="Z530" t="e">
        <f>IF(ISBLANK('Measure and Project Input'!#REF!),"",'Measure and Project Input'!#REF!)</f>
        <v>#REF!</v>
      </c>
      <c r="AA530" t="e">
        <f>IF(ISBLANK('Measure and Project Input'!#REF!),"",'Measure and Project Input'!#REF!)</f>
        <v>#REF!</v>
      </c>
      <c r="AC530" t="e">
        <f>IF(ISBLANK('Measure and Project Input'!#REF!),"",'Measure and Project Input'!#REF!)</f>
        <v>#REF!</v>
      </c>
      <c r="AD530" t="e">
        <f>IF(ISBLANK('Measure and Project Input'!#REF!),"",'Measure and Project Input'!#REF!)</f>
        <v>#REF!</v>
      </c>
      <c r="AE530" t="e">
        <f>IF(ISBLANK('Measure and Project Input'!#REF!),"",'Measure and Project Input'!#REF!)</f>
        <v>#REF!</v>
      </c>
      <c r="AF530" t="e">
        <f>IF(ISBLANK('Measure and Project Input'!#REF!),"",'Measure and Project Input'!#REF!)</f>
        <v>#REF!</v>
      </c>
      <c r="AG530" t="e">
        <f>IF(ISBLANK('Measure and Project Input'!#REF!),"",'Measure and Project Input'!#REF!)</f>
        <v>#REF!</v>
      </c>
      <c r="AH530" t="e">
        <f>IF(ISBLANK('Measure and Project Input'!#REF!),"",'Measure and Project Input'!#REF!)</f>
        <v>#REF!</v>
      </c>
      <c r="AI530" t="e">
        <f>IF(ISBLANK('Measure and Project Input'!#REF!),"",'Measure and Project Input'!#REF!)</f>
        <v>#REF!</v>
      </c>
      <c r="AJ530" t="e">
        <f>IF(ISBLANK('Measure and Project Input'!#REF!),"",'Measure and Project Input'!#REF!)</f>
        <v>#REF!</v>
      </c>
      <c r="AK530" t="e">
        <f>IF(ISBLANK('Measure and Project Input'!#REF!),"",'Measure and Project Input'!#REF!)</f>
        <v>#REF!</v>
      </c>
      <c r="AL530" t="e">
        <f>IF(ISBLANK('Measure and Project Input'!#REF!),"",'Measure and Project Input'!#REF!)</f>
        <v>#REF!</v>
      </c>
      <c r="AM530" t="e">
        <f>IF(ISBLANK('Measure and Project Input'!#REF!),"",'Measure and Project Input'!#REF!)</f>
        <v>#REF!</v>
      </c>
      <c r="AN530" t="e">
        <f>IF(ISBLANK('Measure and Project Input'!#REF!),"",'Measure and Project Input'!#REF!)</f>
        <v>#REF!</v>
      </c>
      <c r="AO530" t="e">
        <f>IF(ISBLANK('Measure and Project Input'!#REF!),"",'Measure and Project Input'!#REF!)</f>
        <v>#REF!</v>
      </c>
      <c r="AP530" t="e">
        <f>IF(ISBLANK('Measure and Project Input'!#REF!),"",'Measure and Project Input'!#REF!)</f>
        <v>#REF!</v>
      </c>
      <c r="AQ530" t="e">
        <f>IF(ISBLANK('Measure and Project Input'!#REF!),"",'Measure and Project Input'!#REF!)</f>
        <v>#REF!</v>
      </c>
      <c r="AR530" t="e">
        <f>IF(ISBLANK('Measure and Project Input'!#REF!),"",'Measure and Project Input'!#REF!)</f>
        <v>#REF!</v>
      </c>
      <c r="AS530" t="e">
        <f>IF(ISBLANK('Measure and Project Input'!#REF!),"",'Measure and Project Input'!#REF!)</f>
        <v>#REF!</v>
      </c>
      <c r="AT530" t="e">
        <f>IF(ISBLANK('Measure and Project Input'!#REF!),"",'Measure and Project Input'!#REF!)</f>
        <v>#REF!</v>
      </c>
      <c r="AU530" t="e">
        <f>IF(ISBLANK('Measure and Project Input'!#REF!),"",'Measure and Project Input'!#REF!)</f>
        <v>#REF!</v>
      </c>
      <c r="AV530" t="e">
        <f>IF(ISBLANK('Measure and Project Input'!#REF!),"",'Measure and Project Input'!#REF!)</f>
        <v>#REF!</v>
      </c>
    </row>
    <row r="531" spans="1:48" x14ac:dyDescent="0.2">
      <c r="A531" t="e">
        <f>IF(ISBLANK('Measure and Project Input'!#REF!),"",'Measure and Project Input'!#REF!)</f>
        <v>#REF!</v>
      </c>
      <c r="B531" t="e">
        <f>IF(ISBLANK('Measure and Project Input'!#REF!),IF(ISBLANK('Measure and Project Input'!#REF!),"",'Measure and Project Input'!#REF!),'Measure and Project Input'!#REF!)</f>
        <v>#REF!</v>
      </c>
      <c r="C531" t="e">
        <f>IF(ISBLANK('Measure and Project Input'!#REF!),"",'Measure and Project Input'!#REF!)</f>
        <v>#REF!</v>
      </c>
      <c r="D531" t="e">
        <f>IF(ISBLANK('Measure and Project Input'!#REF!),"",'Measure and Project Input'!#REF!)</f>
        <v>#REF!</v>
      </c>
      <c r="E531" t="e">
        <f>IF(ISBLANK('Measure and Project Input'!#REF!),"",'Measure and Project Input'!#REF!)</f>
        <v>#REF!</v>
      </c>
      <c r="F531" t="e">
        <f>IF(ISBLANK('Measure and Project Input'!#REF!),"",'Measure and Project Input'!#REF!)</f>
        <v>#REF!</v>
      </c>
      <c r="G531" t="e">
        <f>IF(ISBLANK('Measure and Project Input'!#REF!),"",'Measure and Project Input'!#REF!)</f>
        <v>#REF!</v>
      </c>
      <c r="H531" t="e">
        <f>IF(ISBLANK('Measure and Project Input'!#REF!),"",'Measure and Project Input'!#REF!)</f>
        <v>#REF!</v>
      </c>
      <c r="I531" t="e">
        <f>IF(ISBLANK('Measure and Project Input'!#REF!),"",'Measure and Project Input'!#REF!)</f>
        <v>#REF!</v>
      </c>
      <c r="J531" t="e">
        <f>IF(ISBLANK('Measure and Project Input'!#REF!),"",'Measure and Project Input'!#REF!)</f>
        <v>#REF!</v>
      </c>
      <c r="K531" t="e">
        <f>IF(ISBLANK('Measure and Project Input'!#REF!),"",'Measure and Project Input'!#REF!)</f>
        <v>#REF!</v>
      </c>
      <c r="T531" t="e">
        <f>IF(ISBLANK('Measure and Project Input'!#REF!),"",'Measure and Project Input'!#REF!)</f>
        <v>#REF!</v>
      </c>
      <c r="U531" t="e">
        <f>IF(ISBLANK('Measure and Project Input'!#REF!),"",'Measure and Project Input'!#REF!)</f>
        <v>#REF!</v>
      </c>
      <c r="V531" t="e">
        <f>IF(ISBLANK('Measure and Project Input'!#REF!),"",'Measure and Project Input'!#REF!)</f>
        <v>#REF!</v>
      </c>
      <c r="W531" t="e">
        <f>IF(ISBLANK('Measure and Project Input'!#REF!),"",'Measure and Project Input'!#REF!)</f>
        <v>#REF!</v>
      </c>
      <c r="X531" t="e">
        <f>IF(ISBLANK('Measure and Project Input'!#REF!),"",'Measure and Project Input'!#REF!)</f>
        <v>#REF!</v>
      </c>
      <c r="Y531" t="e">
        <f>IF(ISBLANK('Measure and Project Input'!#REF!),"",'Measure and Project Input'!#REF!)</f>
        <v>#REF!</v>
      </c>
      <c r="Z531" t="e">
        <f>IF(ISBLANK('Measure and Project Input'!#REF!),"",'Measure and Project Input'!#REF!)</f>
        <v>#REF!</v>
      </c>
      <c r="AA531" t="e">
        <f>IF(ISBLANK('Measure and Project Input'!#REF!),"",'Measure and Project Input'!#REF!)</f>
        <v>#REF!</v>
      </c>
      <c r="AC531" t="e">
        <f>IF(ISBLANK('Measure and Project Input'!#REF!),"",'Measure and Project Input'!#REF!)</f>
        <v>#REF!</v>
      </c>
      <c r="AD531" t="e">
        <f>IF(ISBLANK('Measure and Project Input'!#REF!),"",'Measure and Project Input'!#REF!)</f>
        <v>#REF!</v>
      </c>
      <c r="AE531" t="e">
        <f>IF(ISBLANK('Measure and Project Input'!#REF!),"",'Measure and Project Input'!#REF!)</f>
        <v>#REF!</v>
      </c>
      <c r="AF531" t="e">
        <f>IF(ISBLANK('Measure and Project Input'!#REF!),"",'Measure and Project Input'!#REF!)</f>
        <v>#REF!</v>
      </c>
      <c r="AG531" t="e">
        <f>IF(ISBLANK('Measure and Project Input'!#REF!),"",'Measure and Project Input'!#REF!)</f>
        <v>#REF!</v>
      </c>
      <c r="AH531" t="e">
        <f>IF(ISBLANK('Measure and Project Input'!#REF!),"",'Measure and Project Input'!#REF!)</f>
        <v>#REF!</v>
      </c>
      <c r="AI531" t="e">
        <f>IF(ISBLANK('Measure and Project Input'!#REF!),"",'Measure and Project Input'!#REF!)</f>
        <v>#REF!</v>
      </c>
      <c r="AJ531" t="e">
        <f>IF(ISBLANK('Measure and Project Input'!#REF!),"",'Measure and Project Input'!#REF!)</f>
        <v>#REF!</v>
      </c>
      <c r="AK531" t="e">
        <f>IF(ISBLANK('Measure and Project Input'!#REF!),"",'Measure and Project Input'!#REF!)</f>
        <v>#REF!</v>
      </c>
      <c r="AL531" t="e">
        <f>IF(ISBLANK('Measure and Project Input'!#REF!),"",'Measure and Project Input'!#REF!)</f>
        <v>#REF!</v>
      </c>
      <c r="AM531" t="e">
        <f>IF(ISBLANK('Measure and Project Input'!#REF!),"",'Measure and Project Input'!#REF!)</f>
        <v>#REF!</v>
      </c>
      <c r="AN531" t="e">
        <f>IF(ISBLANK('Measure and Project Input'!#REF!),"",'Measure and Project Input'!#REF!)</f>
        <v>#REF!</v>
      </c>
      <c r="AO531" t="e">
        <f>IF(ISBLANK('Measure and Project Input'!#REF!),"",'Measure and Project Input'!#REF!)</f>
        <v>#REF!</v>
      </c>
      <c r="AP531" t="e">
        <f>IF(ISBLANK('Measure and Project Input'!#REF!),"",'Measure and Project Input'!#REF!)</f>
        <v>#REF!</v>
      </c>
      <c r="AQ531" t="e">
        <f>IF(ISBLANK('Measure and Project Input'!#REF!),"",'Measure and Project Input'!#REF!)</f>
        <v>#REF!</v>
      </c>
      <c r="AR531" t="e">
        <f>IF(ISBLANK('Measure and Project Input'!#REF!),"",'Measure and Project Input'!#REF!)</f>
        <v>#REF!</v>
      </c>
      <c r="AS531" t="e">
        <f>IF(ISBLANK('Measure and Project Input'!#REF!),"",'Measure and Project Input'!#REF!)</f>
        <v>#REF!</v>
      </c>
      <c r="AT531" t="e">
        <f>IF(ISBLANK('Measure and Project Input'!#REF!),"",'Measure and Project Input'!#REF!)</f>
        <v>#REF!</v>
      </c>
      <c r="AU531" t="e">
        <f>IF(ISBLANK('Measure and Project Input'!#REF!),"",'Measure and Project Input'!#REF!)</f>
        <v>#REF!</v>
      </c>
      <c r="AV531" t="e">
        <f>IF(ISBLANK('Measure and Project Input'!#REF!),"",'Measure and Project Input'!#REF!)</f>
        <v>#REF!</v>
      </c>
    </row>
    <row r="532" spans="1:48" x14ac:dyDescent="0.2">
      <c r="A532" t="e">
        <f>IF(ISBLANK('Measure and Project Input'!#REF!),"",'Measure and Project Input'!#REF!)</f>
        <v>#REF!</v>
      </c>
      <c r="B532" t="e">
        <f>IF(ISBLANK('Measure and Project Input'!#REF!),IF(ISBLANK('Measure and Project Input'!#REF!),"",'Measure and Project Input'!#REF!),'Measure and Project Input'!#REF!)</f>
        <v>#REF!</v>
      </c>
      <c r="C532" t="e">
        <f>IF(ISBLANK('Measure and Project Input'!#REF!),"",'Measure and Project Input'!#REF!)</f>
        <v>#REF!</v>
      </c>
      <c r="D532" t="e">
        <f>IF(ISBLANK('Measure and Project Input'!#REF!),"",'Measure and Project Input'!#REF!)</f>
        <v>#REF!</v>
      </c>
      <c r="E532" t="e">
        <f>IF(ISBLANK('Measure and Project Input'!#REF!),"",'Measure and Project Input'!#REF!)</f>
        <v>#REF!</v>
      </c>
      <c r="F532" t="e">
        <f>IF(ISBLANK('Measure and Project Input'!#REF!),"",'Measure and Project Input'!#REF!)</f>
        <v>#REF!</v>
      </c>
      <c r="G532" t="e">
        <f>IF(ISBLANK('Measure and Project Input'!#REF!),"",'Measure and Project Input'!#REF!)</f>
        <v>#REF!</v>
      </c>
      <c r="H532" t="e">
        <f>IF(ISBLANK('Measure and Project Input'!#REF!),"",'Measure and Project Input'!#REF!)</f>
        <v>#REF!</v>
      </c>
      <c r="I532" t="e">
        <f>IF(ISBLANK('Measure and Project Input'!#REF!),"",'Measure and Project Input'!#REF!)</f>
        <v>#REF!</v>
      </c>
      <c r="J532" t="e">
        <f>IF(ISBLANK('Measure and Project Input'!#REF!),"",'Measure and Project Input'!#REF!)</f>
        <v>#REF!</v>
      </c>
      <c r="K532" t="e">
        <f>IF(ISBLANK('Measure and Project Input'!#REF!),"",'Measure and Project Input'!#REF!)</f>
        <v>#REF!</v>
      </c>
      <c r="T532" t="e">
        <f>IF(ISBLANK('Measure and Project Input'!#REF!),"",'Measure and Project Input'!#REF!)</f>
        <v>#REF!</v>
      </c>
      <c r="U532" t="e">
        <f>IF(ISBLANK('Measure and Project Input'!#REF!),"",'Measure and Project Input'!#REF!)</f>
        <v>#REF!</v>
      </c>
      <c r="V532" t="e">
        <f>IF(ISBLANK('Measure and Project Input'!#REF!),"",'Measure and Project Input'!#REF!)</f>
        <v>#REF!</v>
      </c>
      <c r="W532" t="e">
        <f>IF(ISBLANK('Measure and Project Input'!#REF!),"",'Measure and Project Input'!#REF!)</f>
        <v>#REF!</v>
      </c>
      <c r="X532" t="e">
        <f>IF(ISBLANK('Measure and Project Input'!#REF!),"",'Measure and Project Input'!#REF!)</f>
        <v>#REF!</v>
      </c>
      <c r="Y532" t="e">
        <f>IF(ISBLANK('Measure and Project Input'!#REF!),"",'Measure and Project Input'!#REF!)</f>
        <v>#REF!</v>
      </c>
      <c r="Z532" t="e">
        <f>IF(ISBLANK('Measure and Project Input'!#REF!),"",'Measure and Project Input'!#REF!)</f>
        <v>#REF!</v>
      </c>
      <c r="AA532" t="e">
        <f>IF(ISBLANK('Measure and Project Input'!#REF!),"",'Measure and Project Input'!#REF!)</f>
        <v>#REF!</v>
      </c>
      <c r="AC532" t="e">
        <f>IF(ISBLANK('Measure and Project Input'!#REF!),"",'Measure and Project Input'!#REF!)</f>
        <v>#REF!</v>
      </c>
      <c r="AD532" t="e">
        <f>IF(ISBLANK('Measure and Project Input'!#REF!),"",'Measure and Project Input'!#REF!)</f>
        <v>#REF!</v>
      </c>
      <c r="AE532" t="e">
        <f>IF(ISBLANK('Measure and Project Input'!#REF!),"",'Measure and Project Input'!#REF!)</f>
        <v>#REF!</v>
      </c>
      <c r="AF532" t="e">
        <f>IF(ISBLANK('Measure and Project Input'!#REF!),"",'Measure and Project Input'!#REF!)</f>
        <v>#REF!</v>
      </c>
      <c r="AG532" t="e">
        <f>IF(ISBLANK('Measure and Project Input'!#REF!),"",'Measure and Project Input'!#REF!)</f>
        <v>#REF!</v>
      </c>
      <c r="AH532" t="e">
        <f>IF(ISBLANK('Measure and Project Input'!#REF!),"",'Measure and Project Input'!#REF!)</f>
        <v>#REF!</v>
      </c>
      <c r="AI532" t="e">
        <f>IF(ISBLANK('Measure and Project Input'!#REF!),"",'Measure and Project Input'!#REF!)</f>
        <v>#REF!</v>
      </c>
      <c r="AJ532" t="e">
        <f>IF(ISBLANK('Measure and Project Input'!#REF!),"",'Measure and Project Input'!#REF!)</f>
        <v>#REF!</v>
      </c>
      <c r="AK532" t="e">
        <f>IF(ISBLANK('Measure and Project Input'!#REF!),"",'Measure and Project Input'!#REF!)</f>
        <v>#REF!</v>
      </c>
      <c r="AL532" t="e">
        <f>IF(ISBLANK('Measure and Project Input'!#REF!),"",'Measure and Project Input'!#REF!)</f>
        <v>#REF!</v>
      </c>
      <c r="AM532" t="e">
        <f>IF(ISBLANK('Measure and Project Input'!#REF!),"",'Measure and Project Input'!#REF!)</f>
        <v>#REF!</v>
      </c>
      <c r="AN532" t="e">
        <f>IF(ISBLANK('Measure and Project Input'!#REF!),"",'Measure and Project Input'!#REF!)</f>
        <v>#REF!</v>
      </c>
      <c r="AO532" t="e">
        <f>IF(ISBLANK('Measure and Project Input'!#REF!),"",'Measure and Project Input'!#REF!)</f>
        <v>#REF!</v>
      </c>
      <c r="AP532" t="e">
        <f>IF(ISBLANK('Measure and Project Input'!#REF!),"",'Measure and Project Input'!#REF!)</f>
        <v>#REF!</v>
      </c>
      <c r="AQ532" t="e">
        <f>IF(ISBLANK('Measure and Project Input'!#REF!),"",'Measure and Project Input'!#REF!)</f>
        <v>#REF!</v>
      </c>
      <c r="AR532" t="e">
        <f>IF(ISBLANK('Measure and Project Input'!#REF!),"",'Measure and Project Input'!#REF!)</f>
        <v>#REF!</v>
      </c>
      <c r="AS532" t="e">
        <f>IF(ISBLANK('Measure and Project Input'!#REF!),"",'Measure and Project Input'!#REF!)</f>
        <v>#REF!</v>
      </c>
      <c r="AT532" t="e">
        <f>IF(ISBLANK('Measure and Project Input'!#REF!),"",'Measure and Project Input'!#REF!)</f>
        <v>#REF!</v>
      </c>
      <c r="AU532" t="e">
        <f>IF(ISBLANK('Measure and Project Input'!#REF!),"",'Measure and Project Input'!#REF!)</f>
        <v>#REF!</v>
      </c>
      <c r="AV532" t="e">
        <f>IF(ISBLANK('Measure and Project Input'!#REF!),"",'Measure and Project Input'!#REF!)</f>
        <v>#REF!</v>
      </c>
    </row>
    <row r="533" spans="1:48" x14ac:dyDescent="0.2">
      <c r="A533" t="e">
        <f>IF(ISBLANK('Measure and Project Input'!#REF!),"",'Measure and Project Input'!#REF!)</f>
        <v>#REF!</v>
      </c>
      <c r="B533" t="e">
        <f>IF(ISBLANK('Measure and Project Input'!#REF!),IF(ISBLANK('Measure and Project Input'!#REF!),"",'Measure and Project Input'!#REF!),'Measure and Project Input'!#REF!)</f>
        <v>#REF!</v>
      </c>
      <c r="C533" t="e">
        <f>IF(ISBLANK('Measure and Project Input'!#REF!),"",'Measure and Project Input'!#REF!)</f>
        <v>#REF!</v>
      </c>
      <c r="D533" t="e">
        <f>IF(ISBLANK('Measure and Project Input'!#REF!),"",'Measure and Project Input'!#REF!)</f>
        <v>#REF!</v>
      </c>
      <c r="E533" t="e">
        <f>IF(ISBLANK('Measure and Project Input'!#REF!),"",'Measure and Project Input'!#REF!)</f>
        <v>#REF!</v>
      </c>
      <c r="F533" t="e">
        <f>IF(ISBLANK('Measure and Project Input'!#REF!),"",'Measure and Project Input'!#REF!)</f>
        <v>#REF!</v>
      </c>
      <c r="G533" t="e">
        <f>IF(ISBLANK('Measure and Project Input'!#REF!),"",'Measure and Project Input'!#REF!)</f>
        <v>#REF!</v>
      </c>
      <c r="H533" t="e">
        <f>IF(ISBLANK('Measure and Project Input'!#REF!),"",'Measure and Project Input'!#REF!)</f>
        <v>#REF!</v>
      </c>
      <c r="I533" t="e">
        <f>IF(ISBLANK('Measure and Project Input'!#REF!),"",'Measure and Project Input'!#REF!)</f>
        <v>#REF!</v>
      </c>
      <c r="J533" t="e">
        <f>IF(ISBLANK('Measure and Project Input'!#REF!),"",'Measure and Project Input'!#REF!)</f>
        <v>#REF!</v>
      </c>
      <c r="K533" t="e">
        <f>IF(ISBLANK('Measure and Project Input'!#REF!),"",'Measure and Project Input'!#REF!)</f>
        <v>#REF!</v>
      </c>
      <c r="T533" t="e">
        <f>IF(ISBLANK('Measure and Project Input'!#REF!),"",'Measure and Project Input'!#REF!)</f>
        <v>#REF!</v>
      </c>
      <c r="U533" t="e">
        <f>IF(ISBLANK('Measure and Project Input'!#REF!),"",'Measure and Project Input'!#REF!)</f>
        <v>#REF!</v>
      </c>
      <c r="V533" t="e">
        <f>IF(ISBLANK('Measure and Project Input'!#REF!),"",'Measure and Project Input'!#REF!)</f>
        <v>#REF!</v>
      </c>
      <c r="W533" t="e">
        <f>IF(ISBLANK('Measure and Project Input'!#REF!),"",'Measure and Project Input'!#REF!)</f>
        <v>#REF!</v>
      </c>
      <c r="X533" t="e">
        <f>IF(ISBLANK('Measure and Project Input'!#REF!),"",'Measure and Project Input'!#REF!)</f>
        <v>#REF!</v>
      </c>
      <c r="Y533" t="e">
        <f>IF(ISBLANK('Measure and Project Input'!#REF!),"",'Measure and Project Input'!#REF!)</f>
        <v>#REF!</v>
      </c>
      <c r="Z533" t="e">
        <f>IF(ISBLANK('Measure and Project Input'!#REF!),"",'Measure and Project Input'!#REF!)</f>
        <v>#REF!</v>
      </c>
      <c r="AA533" t="e">
        <f>IF(ISBLANK('Measure and Project Input'!#REF!),"",'Measure and Project Input'!#REF!)</f>
        <v>#REF!</v>
      </c>
      <c r="AC533" t="e">
        <f>IF(ISBLANK('Measure and Project Input'!#REF!),"",'Measure and Project Input'!#REF!)</f>
        <v>#REF!</v>
      </c>
      <c r="AD533" t="e">
        <f>IF(ISBLANK('Measure and Project Input'!#REF!),"",'Measure and Project Input'!#REF!)</f>
        <v>#REF!</v>
      </c>
      <c r="AE533" t="e">
        <f>IF(ISBLANK('Measure and Project Input'!#REF!),"",'Measure and Project Input'!#REF!)</f>
        <v>#REF!</v>
      </c>
      <c r="AF533" t="e">
        <f>IF(ISBLANK('Measure and Project Input'!#REF!),"",'Measure and Project Input'!#REF!)</f>
        <v>#REF!</v>
      </c>
      <c r="AG533" t="e">
        <f>IF(ISBLANK('Measure and Project Input'!#REF!),"",'Measure and Project Input'!#REF!)</f>
        <v>#REF!</v>
      </c>
      <c r="AH533" t="e">
        <f>IF(ISBLANK('Measure and Project Input'!#REF!),"",'Measure and Project Input'!#REF!)</f>
        <v>#REF!</v>
      </c>
      <c r="AI533" t="e">
        <f>IF(ISBLANK('Measure and Project Input'!#REF!),"",'Measure and Project Input'!#REF!)</f>
        <v>#REF!</v>
      </c>
      <c r="AJ533" t="e">
        <f>IF(ISBLANK('Measure and Project Input'!#REF!),"",'Measure and Project Input'!#REF!)</f>
        <v>#REF!</v>
      </c>
      <c r="AK533" t="e">
        <f>IF(ISBLANK('Measure and Project Input'!#REF!),"",'Measure and Project Input'!#REF!)</f>
        <v>#REF!</v>
      </c>
      <c r="AL533" t="e">
        <f>IF(ISBLANK('Measure and Project Input'!#REF!),"",'Measure and Project Input'!#REF!)</f>
        <v>#REF!</v>
      </c>
      <c r="AM533" t="e">
        <f>IF(ISBLANK('Measure and Project Input'!#REF!),"",'Measure and Project Input'!#REF!)</f>
        <v>#REF!</v>
      </c>
      <c r="AN533" t="e">
        <f>IF(ISBLANK('Measure and Project Input'!#REF!),"",'Measure and Project Input'!#REF!)</f>
        <v>#REF!</v>
      </c>
      <c r="AO533" t="e">
        <f>IF(ISBLANK('Measure and Project Input'!#REF!),"",'Measure and Project Input'!#REF!)</f>
        <v>#REF!</v>
      </c>
      <c r="AP533" t="e">
        <f>IF(ISBLANK('Measure and Project Input'!#REF!),"",'Measure and Project Input'!#REF!)</f>
        <v>#REF!</v>
      </c>
      <c r="AQ533" t="e">
        <f>IF(ISBLANK('Measure and Project Input'!#REF!),"",'Measure and Project Input'!#REF!)</f>
        <v>#REF!</v>
      </c>
      <c r="AR533" t="e">
        <f>IF(ISBLANK('Measure and Project Input'!#REF!),"",'Measure and Project Input'!#REF!)</f>
        <v>#REF!</v>
      </c>
      <c r="AS533" t="e">
        <f>IF(ISBLANK('Measure and Project Input'!#REF!),"",'Measure and Project Input'!#REF!)</f>
        <v>#REF!</v>
      </c>
      <c r="AT533" t="e">
        <f>IF(ISBLANK('Measure and Project Input'!#REF!),"",'Measure and Project Input'!#REF!)</f>
        <v>#REF!</v>
      </c>
      <c r="AU533" t="e">
        <f>IF(ISBLANK('Measure and Project Input'!#REF!),"",'Measure and Project Input'!#REF!)</f>
        <v>#REF!</v>
      </c>
      <c r="AV533" t="e">
        <f>IF(ISBLANK('Measure and Project Input'!#REF!),"",'Measure and Project Input'!#REF!)</f>
        <v>#REF!</v>
      </c>
    </row>
    <row r="534" spans="1:48" x14ac:dyDescent="0.2">
      <c r="A534" t="e">
        <f>IF(ISBLANK('Measure and Project Input'!#REF!),"",'Measure and Project Input'!#REF!)</f>
        <v>#REF!</v>
      </c>
      <c r="B534" t="e">
        <f>IF(ISBLANK('Measure and Project Input'!#REF!),IF(ISBLANK('Measure and Project Input'!#REF!),"",'Measure and Project Input'!#REF!),'Measure and Project Input'!#REF!)</f>
        <v>#REF!</v>
      </c>
      <c r="C534" t="e">
        <f>IF(ISBLANK('Measure and Project Input'!#REF!),"",'Measure and Project Input'!#REF!)</f>
        <v>#REF!</v>
      </c>
      <c r="D534" t="e">
        <f>IF(ISBLANK('Measure and Project Input'!#REF!),"",'Measure and Project Input'!#REF!)</f>
        <v>#REF!</v>
      </c>
      <c r="E534" t="e">
        <f>IF(ISBLANK('Measure and Project Input'!#REF!),"",'Measure and Project Input'!#REF!)</f>
        <v>#REF!</v>
      </c>
      <c r="F534" t="e">
        <f>IF(ISBLANK('Measure and Project Input'!#REF!),"",'Measure and Project Input'!#REF!)</f>
        <v>#REF!</v>
      </c>
      <c r="G534" t="e">
        <f>IF(ISBLANK('Measure and Project Input'!#REF!),"",'Measure and Project Input'!#REF!)</f>
        <v>#REF!</v>
      </c>
      <c r="H534" t="e">
        <f>IF(ISBLANK('Measure and Project Input'!#REF!),"",'Measure and Project Input'!#REF!)</f>
        <v>#REF!</v>
      </c>
      <c r="I534" t="e">
        <f>IF(ISBLANK('Measure and Project Input'!#REF!),"",'Measure and Project Input'!#REF!)</f>
        <v>#REF!</v>
      </c>
      <c r="J534" t="e">
        <f>IF(ISBLANK('Measure and Project Input'!#REF!),"",'Measure and Project Input'!#REF!)</f>
        <v>#REF!</v>
      </c>
      <c r="K534" t="e">
        <f>IF(ISBLANK('Measure and Project Input'!#REF!),"",'Measure and Project Input'!#REF!)</f>
        <v>#REF!</v>
      </c>
      <c r="T534" t="e">
        <f>IF(ISBLANK('Measure and Project Input'!#REF!),"",'Measure and Project Input'!#REF!)</f>
        <v>#REF!</v>
      </c>
      <c r="U534" t="e">
        <f>IF(ISBLANK('Measure and Project Input'!#REF!),"",'Measure and Project Input'!#REF!)</f>
        <v>#REF!</v>
      </c>
      <c r="V534" t="e">
        <f>IF(ISBLANK('Measure and Project Input'!#REF!),"",'Measure and Project Input'!#REF!)</f>
        <v>#REF!</v>
      </c>
      <c r="W534" t="e">
        <f>IF(ISBLANK('Measure and Project Input'!#REF!),"",'Measure and Project Input'!#REF!)</f>
        <v>#REF!</v>
      </c>
      <c r="X534" t="e">
        <f>IF(ISBLANK('Measure and Project Input'!#REF!),"",'Measure and Project Input'!#REF!)</f>
        <v>#REF!</v>
      </c>
      <c r="Y534" t="e">
        <f>IF(ISBLANK('Measure and Project Input'!#REF!),"",'Measure and Project Input'!#REF!)</f>
        <v>#REF!</v>
      </c>
      <c r="Z534" t="e">
        <f>IF(ISBLANK('Measure and Project Input'!#REF!),"",'Measure and Project Input'!#REF!)</f>
        <v>#REF!</v>
      </c>
      <c r="AA534" t="e">
        <f>IF(ISBLANK('Measure and Project Input'!#REF!),"",'Measure and Project Input'!#REF!)</f>
        <v>#REF!</v>
      </c>
      <c r="AC534" t="e">
        <f>IF(ISBLANK('Measure and Project Input'!#REF!),"",'Measure and Project Input'!#REF!)</f>
        <v>#REF!</v>
      </c>
      <c r="AD534" t="e">
        <f>IF(ISBLANK('Measure and Project Input'!#REF!),"",'Measure and Project Input'!#REF!)</f>
        <v>#REF!</v>
      </c>
      <c r="AE534" t="e">
        <f>IF(ISBLANK('Measure and Project Input'!#REF!),"",'Measure and Project Input'!#REF!)</f>
        <v>#REF!</v>
      </c>
      <c r="AF534" t="e">
        <f>IF(ISBLANK('Measure and Project Input'!#REF!),"",'Measure and Project Input'!#REF!)</f>
        <v>#REF!</v>
      </c>
      <c r="AG534" t="e">
        <f>IF(ISBLANK('Measure and Project Input'!#REF!),"",'Measure and Project Input'!#REF!)</f>
        <v>#REF!</v>
      </c>
      <c r="AH534" t="e">
        <f>IF(ISBLANK('Measure and Project Input'!#REF!),"",'Measure and Project Input'!#REF!)</f>
        <v>#REF!</v>
      </c>
      <c r="AI534" t="e">
        <f>IF(ISBLANK('Measure and Project Input'!#REF!),"",'Measure and Project Input'!#REF!)</f>
        <v>#REF!</v>
      </c>
      <c r="AJ534" t="e">
        <f>IF(ISBLANK('Measure and Project Input'!#REF!),"",'Measure and Project Input'!#REF!)</f>
        <v>#REF!</v>
      </c>
      <c r="AK534" t="e">
        <f>IF(ISBLANK('Measure and Project Input'!#REF!),"",'Measure and Project Input'!#REF!)</f>
        <v>#REF!</v>
      </c>
      <c r="AL534" t="e">
        <f>IF(ISBLANK('Measure and Project Input'!#REF!),"",'Measure and Project Input'!#REF!)</f>
        <v>#REF!</v>
      </c>
      <c r="AM534" t="e">
        <f>IF(ISBLANK('Measure and Project Input'!#REF!),"",'Measure and Project Input'!#REF!)</f>
        <v>#REF!</v>
      </c>
      <c r="AN534" t="e">
        <f>IF(ISBLANK('Measure and Project Input'!#REF!),"",'Measure and Project Input'!#REF!)</f>
        <v>#REF!</v>
      </c>
      <c r="AO534" t="e">
        <f>IF(ISBLANK('Measure and Project Input'!#REF!),"",'Measure and Project Input'!#REF!)</f>
        <v>#REF!</v>
      </c>
      <c r="AP534" t="e">
        <f>IF(ISBLANK('Measure and Project Input'!#REF!),"",'Measure and Project Input'!#REF!)</f>
        <v>#REF!</v>
      </c>
      <c r="AQ534" t="e">
        <f>IF(ISBLANK('Measure and Project Input'!#REF!),"",'Measure and Project Input'!#REF!)</f>
        <v>#REF!</v>
      </c>
      <c r="AR534" t="e">
        <f>IF(ISBLANK('Measure and Project Input'!#REF!),"",'Measure and Project Input'!#REF!)</f>
        <v>#REF!</v>
      </c>
      <c r="AS534" t="e">
        <f>IF(ISBLANK('Measure and Project Input'!#REF!),"",'Measure and Project Input'!#REF!)</f>
        <v>#REF!</v>
      </c>
      <c r="AT534" t="e">
        <f>IF(ISBLANK('Measure and Project Input'!#REF!),"",'Measure and Project Input'!#REF!)</f>
        <v>#REF!</v>
      </c>
      <c r="AU534" t="e">
        <f>IF(ISBLANK('Measure and Project Input'!#REF!),"",'Measure and Project Input'!#REF!)</f>
        <v>#REF!</v>
      </c>
      <c r="AV534" t="e">
        <f>IF(ISBLANK('Measure and Project Input'!#REF!),"",'Measure and Project Input'!#REF!)</f>
        <v>#REF!</v>
      </c>
    </row>
    <row r="535" spans="1:48" x14ac:dyDescent="0.2">
      <c r="A535" t="e">
        <f>IF(ISBLANK('Measure and Project Input'!#REF!),"",'Measure and Project Input'!#REF!)</f>
        <v>#REF!</v>
      </c>
      <c r="B535" t="e">
        <f>IF(ISBLANK('Measure and Project Input'!#REF!),IF(ISBLANK('Measure and Project Input'!#REF!),"",'Measure and Project Input'!#REF!),'Measure and Project Input'!#REF!)</f>
        <v>#REF!</v>
      </c>
      <c r="C535" t="e">
        <f>IF(ISBLANK('Measure and Project Input'!#REF!),"",'Measure and Project Input'!#REF!)</f>
        <v>#REF!</v>
      </c>
      <c r="D535" t="e">
        <f>IF(ISBLANK('Measure and Project Input'!#REF!),"",'Measure and Project Input'!#REF!)</f>
        <v>#REF!</v>
      </c>
      <c r="E535" t="e">
        <f>IF(ISBLANK('Measure and Project Input'!#REF!),"",'Measure and Project Input'!#REF!)</f>
        <v>#REF!</v>
      </c>
      <c r="F535" t="e">
        <f>IF(ISBLANK('Measure and Project Input'!#REF!),"",'Measure and Project Input'!#REF!)</f>
        <v>#REF!</v>
      </c>
      <c r="G535" t="e">
        <f>IF(ISBLANK('Measure and Project Input'!#REF!),"",'Measure and Project Input'!#REF!)</f>
        <v>#REF!</v>
      </c>
      <c r="H535" t="e">
        <f>IF(ISBLANK('Measure and Project Input'!#REF!),"",'Measure and Project Input'!#REF!)</f>
        <v>#REF!</v>
      </c>
      <c r="I535" t="e">
        <f>IF(ISBLANK('Measure and Project Input'!#REF!),"",'Measure and Project Input'!#REF!)</f>
        <v>#REF!</v>
      </c>
      <c r="J535" t="e">
        <f>IF(ISBLANK('Measure and Project Input'!#REF!),"",'Measure and Project Input'!#REF!)</f>
        <v>#REF!</v>
      </c>
      <c r="K535" t="e">
        <f>IF(ISBLANK('Measure and Project Input'!#REF!),"",'Measure and Project Input'!#REF!)</f>
        <v>#REF!</v>
      </c>
      <c r="T535" t="e">
        <f>IF(ISBLANK('Measure and Project Input'!#REF!),"",'Measure and Project Input'!#REF!)</f>
        <v>#REF!</v>
      </c>
      <c r="U535" t="e">
        <f>IF(ISBLANK('Measure and Project Input'!#REF!),"",'Measure and Project Input'!#REF!)</f>
        <v>#REF!</v>
      </c>
      <c r="V535" t="e">
        <f>IF(ISBLANK('Measure and Project Input'!#REF!),"",'Measure and Project Input'!#REF!)</f>
        <v>#REF!</v>
      </c>
      <c r="W535" t="e">
        <f>IF(ISBLANK('Measure and Project Input'!#REF!),"",'Measure and Project Input'!#REF!)</f>
        <v>#REF!</v>
      </c>
      <c r="X535" t="e">
        <f>IF(ISBLANK('Measure and Project Input'!#REF!),"",'Measure and Project Input'!#REF!)</f>
        <v>#REF!</v>
      </c>
      <c r="Y535" t="e">
        <f>IF(ISBLANK('Measure and Project Input'!#REF!),"",'Measure and Project Input'!#REF!)</f>
        <v>#REF!</v>
      </c>
      <c r="Z535" t="e">
        <f>IF(ISBLANK('Measure and Project Input'!#REF!),"",'Measure and Project Input'!#REF!)</f>
        <v>#REF!</v>
      </c>
      <c r="AA535" t="e">
        <f>IF(ISBLANK('Measure and Project Input'!#REF!),"",'Measure and Project Input'!#REF!)</f>
        <v>#REF!</v>
      </c>
      <c r="AC535" t="e">
        <f>IF(ISBLANK('Measure and Project Input'!#REF!),"",'Measure and Project Input'!#REF!)</f>
        <v>#REF!</v>
      </c>
      <c r="AD535" t="e">
        <f>IF(ISBLANK('Measure and Project Input'!#REF!),"",'Measure and Project Input'!#REF!)</f>
        <v>#REF!</v>
      </c>
      <c r="AE535" t="e">
        <f>IF(ISBLANK('Measure and Project Input'!#REF!),"",'Measure and Project Input'!#REF!)</f>
        <v>#REF!</v>
      </c>
      <c r="AF535" t="e">
        <f>IF(ISBLANK('Measure and Project Input'!#REF!),"",'Measure and Project Input'!#REF!)</f>
        <v>#REF!</v>
      </c>
      <c r="AG535" t="e">
        <f>IF(ISBLANK('Measure and Project Input'!#REF!),"",'Measure and Project Input'!#REF!)</f>
        <v>#REF!</v>
      </c>
      <c r="AH535" t="e">
        <f>IF(ISBLANK('Measure and Project Input'!#REF!),"",'Measure and Project Input'!#REF!)</f>
        <v>#REF!</v>
      </c>
      <c r="AI535" t="e">
        <f>IF(ISBLANK('Measure and Project Input'!#REF!),"",'Measure and Project Input'!#REF!)</f>
        <v>#REF!</v>
      </c>
      <c r="AJ535" t="e">
        <f>IF(ISBLANK('Measure and Project Input'!#REF!),"",'Measure and Project Input'!#REF!)</f>
        <v>#REF!</v>
      </c>
      <c r="AK535" t="e">
        <f>IF(ISBLANK('Measure and Project Input'!#REF!),"",'Measure and Project Input'!#REF!)</f>
        <v>#REF!</v>
      </c>
      <c r="AL535" t="e">
        <f>IF(ISBLANK('Measure and Project Input'!#REF!),"",'Measure and Project Input'!#REF!)</f>
        <v>#REF!</v>
      </c>
      <c r="AM535" t="e">
        <f>IF(ISBLANK('Measure and Project Input'!#REF!),"",'Measure and Project Input'!#REF!)</f>
        <v>#REF!</v>
      </c>
      <c r="AN535" t="e">
        <f>IF(ISBLANK('Measure and Project Input'!#REF!),"",'Measure and Project Input'!#REF!)</f>
        <v>#REF!</v>
      </c>
      <c r="AO535" t="e">
        <f>IF(ISBLANK('Measure and Project Input'!#REF!),"",'Measure and Project Input'!#REF!)</f>
        <v>#REF!</v>
      </c>
      <c r="AP535" t="e">
        <f>IF(ISBLANK('Measure and Project Input'!#REF!),"",'Measure and Project Input'!#REF!)</f>
        <v>#REF!</v>
      </c>
      <c r="AQ535" t="e">
        <f>IF(ISBLANK('Measure and Project Input'!#REF!),"",'Measure and Project Input'!#REF!)</f>
        <v>#REF!</v>
      </c>
      <c r="AR535" t="e">
        <f>IF(ISBLANK('Measure and Project Input'!#REF!),"",'Measure and Project Input'!#REF!)</f>
        <v>#REF!</v>
      </c>
      <c r="AS535" t="e">
        <f>IF(ISBLANK('Measure and Project Input'!#REF!),"",'Measure and Project Input'!#REF!)</f>
        <v>#REF!</v>
      </c>
      <c r="AT535" t="e">
        <f>IF(ISBLANK('Measure and Project Input'!#REF!),"",'Measure and Project Input'!#REF!)</f>
        <v>#REF!</v>
      </c>
      <c r="AU535" t="e">
        <f>IF(ISBLANK('Measure and Project Input'!#REF!),"",'Measure and Project Input'!#REF!)</f>
        <v>#REF!</v>
      </c>
      <c r="AV535" t="e">
        <f>IF(ISBLANK('Measure and Project Input'!#REF!),"",'Measure and Project Input'!#REF!)</f>
        <v>#REF!</v>
      </c>
    </row>
    <row r="536" spans="1:48" x14ac:dyDescent="0.2">
      <c r="A536" t="e">
        <f>IF(ISBLANK('Measure and Project Input'!#REF!),"",'Measure and Project Input'!#REF!)</f>
        <v>#REF!</v>
      </c>
      <c r="B536" t="e">
        <f>IF(ISBLANK('Measure and Project Input'!#REF!),IF(ISBLANK('Measure and Project Input'!#REF!),"",'Measure and Project Input'!#REF!),'Measure and Project Input'!#REF!)</f>
        <v>#REF!</v>
      </c>
      <c r="C536" t="e">
        <f>IF(ISBLANK('Measure and Project Input'!#REF!),"",'Measure and Project Input'!#REF!)</f>
        <v>#REF!</v>
      </c>
      <c r="D536" t="e">
        <f>IF(ISBLANK('Measure and Project Input'!#REF!),"",'Measure and Project Input'!#REF!)</f>
        <v>#REF!</v>
      </c>
      <c r="E536" t="e">
        <f>IF(ISBLANK('Measure and Project Input'!#REF!),"",'Measure and Project Input'!#REF!)</f>
        <v>#REF!</v>
      </c>
      <c r="F536" t="e">
        <f>IF(ISBLANK('Measure and Project Input'!#REF!),"",'Measure and Project Input'!#REF!)</f>
        <v>#REF!</v>
      </c>
      <c r="G536" t="e">
        <f>IF(ISBLANK('Measure and Project Input'!#REF!),"",'Measure and Project Input'!#REF!)</f>
        <v>#REF!</v>
      </c>
      <c r="H536" t="e">
        <f>IF(ISBLANK('Measure and Project Input'!#REF!),"",'Measure and Project Input'!#REF!)</f>
        <v>#REF!</v>
      </c>
      <c r="I536" t="e">
        <f>IF(ISBLANK('Measure and Project Input'!#REF!),"",'Measure and Project Input'!#REF!)</f>
        <v>#REF!</v>
      </c>
      <c r="J536" t="e">
        <f>IF(ISBLANK('Measure and Project Input'!#REF!),"",'Measure and Project Input'!#REF!)</f>
        <v>#REF!</v>
      </c>
      <c r="K536" t="e">
        <f>IF(ISBLANK('Measure and Project Input'!#REF!),"",'Measure and Project Input'!#REF!)</f>
        <v>#REF!</v>
      </c>
      <c r="T536" t="e">
        <f>IF(ISBLANK('Measure and Project Input'!#REF!),"",'Measure and Project Input'!#REF!)</f>
        <v>#REF!</v>
      </c>
      <c r="U536" t="e">
        <f>IF(ISBLANK('Measure and Project Input'!#REF!),"",'Measure and Project Input'!#REF!)</f>
        <v>#REF!</v>
      </c>
      <c r="V536" t="e">
        <f>IF(ISBLANK('Measure and Project Input'!#REF!),"",'Measure and Project Input'!#REF!)</f>
        <v>#REF!</v>
      </c>
      <c r="W536" t="e">
        <f>IF(ISBLANK('Measure and Project Input'!#REF!),"",'Measure and Project Input'!#REF!)</f>
        <v>#REF!</v>
      </c>
      <c r="X536" t="e">
        <f>IF(ISBLANK('Measure and Project Input'!#REF!),"",'Measure and Project Input'!#REF!)</f>
        <v>#REF!</v>
      </c>
      <c r="Y536" t="e">
        <f>IF(ISBLANK('Measure and Project Input'!#REF!),"",'Measure and Project Input'!#REF!)</f>
        <v>#REF!</v>
      </c>
      <c r="Z536" t="e">
        <f>IF(ISBLANK('Measure and Project Input'!#REF!),"",'Measure and Project Input'!#REF!)</f>
        <v>#REF!</v>
      </c>
      <c r="AA536" t="e">
        <f>IF(ISBLANK('Measure and Project Input'!#REF!),"",'Measure and Project Input'!#REF!)</f>
        <v>#REF!</v>
      </c>
      <c r="AC536" t="e">
        <f>IF(ISBLANK('Measure and Project Input'!#REF!),"",'Measure and Project Input'!#REF!)</f>
        <v>#REF!</v>
      </c>
      <c r="AD536" t="e">
        <f>IF(ISBLANK('Measure and Project Input'!#REF!),"",'Measure and Project Input'!#REF!)</f>
        <v>#REF!</v>
      </c>
      <c r="AE536" t="e">
        <f>IF(ISBLANK('Measure and Project Input'!#REF!),"",'Measure and Project Input'!#REF!)</f>
        <v>#REF!</v>
      </c>
      <c r="AF536" t="e">
        <f>IF(ISBLANK('Measure and Project Input'!#REF!),"",'Measure and Project Input'!#REF!)</f>
        <v>#REF!</v>
      </c>
      <c r="AG536" t="e">
        <f>IF(ISBLANK('Measure and Project Input'!#REF!),"",'Measure and Project Input'!#REF!)</f>
        <v>#REF!</v>
      </c>
      <c r="AH536" t="e">
        <f>IF(ISBLANK('Measure and Project Input'!#REF!),"",'Measure and Project Input'!#REF!)</f>
        <v>#REF!</v>
      </c>
      <c r="AI536" t="e">
        <f>IF(ISBLANK('Measure and Project Input'!#REF!),"",'Measure and Project Input'!#REF!)</f>
        <v>#REF!</v>
      </c>
      <c r="AJ536" t="e">
        <f>IF(ISBLANK('Measure and Project Input'!#REF!),"",'Measure and Project Input'!#REF!)</f>
        <v>#REF!</v>
      </c>
      <c r="AK536" t="e">
        <f>IF(ISBLANK('Measure and Project Input'!#REF!),"",'Measure and Project Input'!#REF!)</f>
        <v>#REF!</v>
      </c>
      <c r="AL536" t="e">
        <f>IF(ISBLANK('Measure and Project Input'!#REF!),"",'Measure and Project Input'!#REF!)</f>
        <v>#REF!</v>
      </c>
      <c r="AM536" t="e">
        <f>IF(ISBLANK('Measure and Project Input'!#REF!),"",'Measure and Project Input'!#REF!)</f>
        <v>#REF!</v>
      </c>
      <c r="AN536" t="e">
        <f>IF(ISBLANK('Measure and Project Input'!#REF!),"",'Measure and Project Input'!#REF!)</f>
        <v>#REF!</v>
      </c>
      <c r="AO536" t="e">
        <f>IF(ISBLANK('Measure and Project Input'!#REF!),"",'Measure and Project Input'!#REF!)</f>
        <v>#REF!</v>
      </c>
      <c r="AP536" t="e">
        <f>IF(ISBLANK('Measure and Project Input'!#REF!),"",'Measure and Project Input'!#REF!)</f>
        <v>#REF!</v>
      </c>
      <c r="AQ536" t="e">
        <f>IF(ISBLANK('Measure and Project Input'!#REF!),"",'Measure and Project Input'!#REF!)</f>
        <v>#REF!</v>
      </c>
      <c r="AR536" t="e">
        <f>IF(ISBLANK('Measure and Project Input'!#REF!),"",'Measure and Project Input'!#REF!)</f>
        <v>#REF!</v>
      </c>
      <c r="AS536" t="e">
        <f>IF(ISBLANK('Measure and Project Input'!#REF!),"",'Measure and Project Input'!#REF!)</f>
        <v>#REF!</v>
      </c>
      <c r="AT536" t="e">
        <f>IF(ISBLANK('Measure and Project Input'!#REF!),"",'Measure and Project Input'!#REF!)</f>
        <v>#REF!</v>
      </c>
      <c r="AU536" t="e">
        <f>IF(ISBLANK('Measure and Project Input'!#REF!),"",'Measure and Project Input'!#REF!)</f>
        <v>#REF!</v>
      </c>
      <c r="AV536" t="e">
        <f>IF(ISBLANK('Measure and Project Input'!#REF!),"",'Measure and Project Input'!#REF!)</f>
        <v>#REF!</v>
      </c>
    </row>
    <row r="537" spans="1:48" x14ac:dyDescent="0.2">
      <c r="A537" t="e">
        <f>IF(ISBLANK('Measure and Project Input'!#REF!),"",'Measure and Project Input'!#REF!)</f>
        <v>#REF!</v>
      </c>
      <c r="B537" t="e">
        <f>IF(ISBLANK('Measure and Project Input'!#REF!),IF(ISBLANK('Measure and Project Input'!#REF!),"",'Measure and Project Input'!#REF!),'Measure and Project Input'!#REF!)</f>
        <v>#REF!</v>
      </c>
      <c r="C537" t="e">
        <f>IF(ISBLANK('Measure and Project Input'!#REF!),"",'Measure and Project Input'!#REF!)</f>
        <v>#REF!</v>
      </c>
      <c r="D537" t="e">
        <f>IF(ISBLANK('Measure and Project Input'!#REF!),"",'Measure and Project Input'!#REF!)</f>
        <v>#REF!</v>
      </c>
      <c r="E537" t="e">
        <f>IF(ISBLANK('Measure and Project Input'!#REF!),"",'Measure and Project Input'!#REF!)</f>
        <v>#REF!</v>
      </c>
      <c r="F537" t="e">
        <f>IF(ISBLANK('Measure and Project Input'!#REF!),"",'Measure and Project Input'!#REF!)</f>
        <v>#REF!</v>
      </c>
      <c r="G537" t="e">
        <f>IF(ISBLANK('Measure and Project Input'!#REF!),"",'Measure and Project Input'!#REF!)</f>
        <v>#REF!</v>
      </c>
      <c r="H537" t="e">
        <f>IF(ISBLANK('Measure and Project Input'!#REF!),"",'Measure and Project Input'!#REF!)</f>
        <v>#REF!</v>
      </c>
      <c r="I537" t="e">
        <f>IF(ISBLANK('Measure and Project Input'!#REF!),"",'Measure and Project Input'!#REF!)</f>
        <v>#REF!</v>
      </c>
      <c r="J537" t="e">
        <f>IF(ISBLANK('Measure and Project Input'!#REF!),"",'Measure and Project Input'!#REF!)</f>
        <v>#REF!</v>
      </c>
      <c r="K537" t="e">
        <f>IF(ISBLANK('Measure and Project Input'!#REF!),"",'Measure and Project Input'!#REF!)</f>
        <v>#REF!</v>
      </c>
      <c r="T537" t="e">
        <f>IF(ISBLANK('Measure and Project Input'!#REF!),"",'Measure and Project Input'!#REF!)</f>
        <v>#REF!</v>
      </c>
      <c r="U537" t="e">
        <f>IF(ISBLANK('Measure and Project Input'!#REF!),"",'Measure and Project Input'!#REF!)</f>
        <v>#REF!</v>
      </c>
      <c r="V537" t="e">
        <f>IF(ISBLANK('Measure and Project Input'!#REF!),"",'Measure and Project Input'!#REF!)</f>
        <v>#REF!</v>
      </c>
      <c r="W537" t="e">
        <f>IF(ISBLANK('Measure and Project Input'!#REF!),"",'Measure and Project Input'!#REF!)</f>
        <v>#REF!</v>
      </c>
      <c r="X537" t="e">
        <f>IF(ISBLANK('Measure and Project Input'!#REF!),"",'Measure and Project Input'!#REF!)</f>
        <v>#REF!</v>
      </c>
      <c r="Y537" t="e">
        <f>IF(ISBLANK('Measure and Project Input'!#REF!),"",'Measure and Project Input'!#REF!)</f>
        <v>#REF!</v>
      </c>
      <c r="Z537" t="e">
        <f>IF(ISBLANK('Measure and Project Input'!#REF!),"",'Measure and Project Input'!#REF!)</f>
        <v>#REF!</v>
      </c>
      <c r="AA537" t="e">
        <f>IF(ISBLANK('Measure and Project Input'!#REF!),"",'Measure and Project Input'!#REF!)</f>
        <v>#REF!</v>
      </c>
      <c r="AC537" t="e">
        <f>IF(ISBLANK('Measure and Project Input'!#REF!),"",'Measure and Project Input'!#REF!)</f>
        <v>#REF!</v>
      </c>
      <c r="AD537" t="e">
        <f>IF(ISBLANK('Measure and Project Input'!#REF!),"",'Measure and Project Input'!#REF!)</f>
        <v>#REF!</v>
      </c>
      <c r="AE537" t="e">
        <f>IF(ISBLANK('Measure and Project Input'!#REF!),"",'Measure and Project Input'!#REF!)</f>
        <v>#REF!</v>
      </c>
      <c r="AF537" t="e">
        <f>IF(ISBLANK('Measure and Project Input'!#REF!),"",'Measure and Project Input'!#REF!)</f>
        <v>#REF!</v>
      </c>
      <c r="AG537" t="e">
        <f>IF(ISBLANK('Measure and Project Input'!#REF!),"",'Measure and Project Input'!#REF!)</f>
        <v>#REF!</v>
      </c>
      <c r="AH537" t="e">
        <f>IF(ISBLANK('Measure and Project Input'!#REF!),"",'Measure and Project Input'!#REF!)</f>
        <v>#REF!</v>
      </c>
      <c r="AI537" t="e">
        <f>IF(ISBLANK('Measure and Project Input'!#REF!),"",'Measure and Project Input'!#REF!)</f>
        <v>#REF!</v>
      </c>
      <c r="AJ537" t="e">
        <f>IF(ISBLANK('Measure and Project Input'!#REF!),"",'Measure and Project Input'!#REF!)</f>
        <v>#REF!</v>
      </c>
      <c r="AK537" t="e">
        <f>IF(ISBLANK('Measure and Project Input'!#REF!),"",'Measure and Project Input'!#REF!)</f>
        <v>#REF!</v>
      </c>
      <c r="AL537" t="e">
        <f>IF(ISBLANK('Measure and Project Input'!#REF!),"",'Measure and Project Input'!#REF!)</f>
        <v>#REF!</v>
      </c>
      <c r="AM537" t="e">
        <f>IF(ISBLANK('Measure and Project Input'!#REF!),"",'Measure and Project Input'!#REF!)</f>
        <v>#REF!</v>
      </c>
      <c r="AN537" t="e">
        <f>IF(ISBLANK('Measure and Project Input'!#REF!),"",'Measure and Project Input'!#REF!)</f>
        <v>#REF!</v>
      </c>
      <c r="AO537" t="e">
        <f>IF(ISBLANK('Measure and Project Input'!#REF!),"",'Measure and Project Input'!#REF!)</f>
        <v>#REF!</v>
      </c>
      <c r="AP537" t="e">
        <f>IF(ISBLANK('Measure and Project Input'!#REF!),"",'Measure and Project Input'!#REF!)</f>
        <v>#REF!</v>
      </c>
      <c r="AQ537" t="e">
        <f>IF(ISBLANK('Measure and Project Input'!#REF!),"",'Measure and Project Input'!#REF!)</f>
        <v>#REF!</v>
      </c>
      <c r="AR537" t="e">
        <f>IF(ISBLANK('Measure and Project Input'!#REF!),"",'Measure and Project Input'!#REF!)</f>
        <v>#REF!</v>
      </c>
      <c r="AS537" t="e">
        <f>IF(ISBLANK('Measure and Project Input'!#REF!),"",'Measure and Project Input'!#REF!)</f>
        <v>#REF!</v>
      </c>
      <c r="AT537" t="e">
        <f>IF(ISBLANK('Measure and Project Input'!#REF!),"",'Measure and Project Input'!#REF!)</f>
        <v>#REF!</v>
      </c>
      <c r="AU537" t="e">
        <f>IF(ISBLANK('Measure and Project Input'!#REF!),"",'Measure and Project Input'!#REF!)</f>
        <v>#REF!</v>
      </c>
      <c r="AV537" t="e">
        <f>IF(ISBLANK('Measure and Project Input'!#REF!),"",'Measure and Project Input'!#REF!)</f>
        <v>#REF!</v>
      </c>
    </row>
    <row r="538" spans="1:48" x14ac:dyDescent="0.2">
      <c r="A538" t="e">
        <f>IF(ISBLANK('Measure and Project Input'!#REF!),"",'Measure and Project Input'!#REF!)</f>
        <v>#REF!</v>
      </c>
      <c r="B538" t="e">
        <f>IF(ISBLANK('Measure and Project Input'!#REF!),IF(ISBLANK('Measure and Project Input'!#REF!),"",'Measure and Project Input'!#REF!),'Measure and Project Input'!#REF!)</f>
        <v>#REF!</v>
      </c>
      <c r="C538" t="e">
        <f>IF(ISBLANK('Measure and Project Input'!#REF!),"",'Measure and Project Input'!#REF!)</f>
        <v>#REF!</v>
      </c>
      <c r="D538" t="e">
        <f>IF(ISBLANK('Measure and Project Input'!#REF!),"",'Measure and Project Input'!#REF!)</f>
        <v>#REF!</v>
      </c>
      <c r="E538" t="e">
        <f>IF(ISBLANK('Measure and Project Input'!#REF!),"",'Measure and Project Input'!#REF!)</f>
        <v>#REF!</v>
      </c>
      <c r="F538" t="e">
        <f>IF(ISBLANK('Measure and Project Input'!#REF!),"",'Measure and Project Input'!#REF!)</f>
        <v>#REF!</v>
      </c>
      <c r="G538" t="e">
        <f>IF(ISBLANK('Measure and Project Input'!#REF!),"",'Measure and Project Input'!#REF!)</f>
        <v>#REF!</v>
      </c>
      <c r="H538" t="e">
        <f>IF(ISBLANK('Measure and Project Input'!#REF!),"",'Measure and Project Input'!#REF!)</f>
        <v>#REF!</v>
      </c>
      <c r="I538" t="e">
        <f>IF(ISBLANK('Measure and Project Input'!#REF!),"",'Measure and Project Input'!#REF!)</f>
        <v>#REF!</v>
      </c>
      <c r="J538" t="e">
        <f>IF(ISBLANK('Measure and Project Input'!#REF!),"",'Measure and Project Input'!#REF!)</f>
        <v>#REF!</v>
      </c>
      <c r="K538" t="e">
        <f>IF(ISBLANK('Measure and Project Input'!#REF!),"",'Measure and Project Input'!#REF!)</f>
        <v>#REF!</v>
      </c>
      <c r="T538" t="e">
        <f>IF(ISBLANK('Measure and Project Input'!#REF!),"",'Measure and Project Input'!#REF!)</f>
        <v>#REF!</v>
      </c>
      <c r="U538" t="e">
        <f>IF(ISBLANK('Measure and Project Input'!#REF!),"",'Measure and Project Input'!#REF!)</f>
        <v>#REF!</v>
      </c>
      <c r="V538" t="e">
        <f>IF(ISBLANK('Measure and Project Input'!#REF!),"",'Measure and Project Input'!#REF!)</f>
        <v>#REF!</v>
      </c>
      <c r="W538" t="e">
        <f>IF(ISBLANK('Measure and Project Input'!#REF!),"",'Measure and Project Input'!#REF!)</f>
        <v>#REF!</v>
      </c>
      <c r="X538" t="e">
        <f>IF(ISBLANK('Measure and Project Input'!#REF!),"",'Measure and Project Input'!#REF!)</f>
        <v>#REF!</v>
      </c>
      <c r="Y538" t="e">
        <f>IF(ISBLANK('Measure and Project Input'!#REF!),"",'Measure and Project Input'!#REF!)</f>
        <v>#REF!</v>
      </c>
      <c r="Z538" t="e">
        <f>IF(ISBLANK('Measure and Project Input'!#REF!),"",'Measure and Project Input'!#REF!)</f>
        <v>#REF!</v>
      </c>
      <c r="AA538" t="e">
        <f>IF(ISBLANK('Measure and Project Input'!#REF!),"",'Measure and Project Input'!#REF!)</f>
        <v>#REF!</v>
      </c>
      <c r="AC538" t="e">
        <f>IF(ISBLANK('Measure and Project Input'!#REF!),"",'Measure and Project Input'!#REF!)</f>
        <v>#REF!</v>
      </c>
      <c r="AD538" t="e">
        <f>IF(ISBLANK('Measure and Project Input'!#REF!),"",'Measure and Project Input'!#REF!)</f>
        <v>#REF!</v>
      </c>
      <c r="AE538" t="e">
        <f>IF(ISBLANK('Measure and Project Input'!#REF!),"",'Measure and Project Input'!#REF!)</f>
        <v>#REF!</v>
      </c>
      <c r="AF538" t="e">
        <f>IF(ISBLANK('Measure and Project Input'!#REF!),"",'Measure and Project Input'!#REF!)</f>
        <v>#REF!</v>
      </c>
      <c r="AG538" t="e">
        <f>IF(ISBLANK('Measure and Project Input'!#REF!),"",'Measure and Project Input'!#REF!)</f>
        <v>#REF!</v>
      </c>
      <c r="AH538" t="e">
        <f>IF(ISBLANK('Measure and Project Input'!#REF!),"",'Measure and Project Input'!#REF!)</f>
        <v>#REF!</v>
      </c>
      <c r="AI538" t="e">
        <f>IF(ISBLANK('Measure and Project Input'!#REF!),"",'Measure and Project Input'!#REF!)</f>
        <v>#REF!</v>
      </c>
      <c r="AJ538" t="e">
        <f>IF(ISBLANK('Measure and Project Input'!#REF!),"",'Measure and Project Input'!#REF!)</f>
        <v>#REF!</v>
      </c>
      <c r="AK538" t="e">
        <f>IF(ISBLANK('Measure and Project Input'!#REF!),"",'Measure and Project Input'!#REF!)</f>
        <v>#REF!</v>
      </c>
      <c r="AL538" t="e">
        <f>IF(ISBLANK('Measure and Project Input'!#REF!),"",'Measure and Project Input'!#REF!)</f>
        <v>#REF!</v>
      </c>
      <c r="AM538" t="e">
        <f>IF(ISBLANK('Measure and Project Input'!#REF!),"",'Measure and Project Input'!#REF!)</f>
        <v>#REF!</v>
      </c>
      <c r="AN538" t="e">
        <f>IF(ISBLANK('Measure and Project Input'!#REF!),"",'Measure and Project Input'!#REF!)</f>
        <v>#REF!</v>
      </c>
      <c r="AO538" t="e">
        <f>IF(ISBLANK('Measure and Project Input'!#REF!),"",'Measure and Project Input'!#REF!)</f>
        <v>#REF!</v>
      </c>
      <c r="AP538" t="e">
        <f>IF(ISBLANK('Measure and Project Input'!#REF!),"",'Measure and Project Input'!#REF!)</f>
        <v>#REF!</v>
      </c>
      <c r="AQ538" t="e">
        <f>IF(ISBLANK('Measure and Project Input'!#REF!),"",'Measure and Project Input'!#REF!)</f>
        <v>#REF!</v>
      </c>
      <c r="AR538" t="e">
        <f>IF(ISBLANK('Measure and Project Input'!#REF!),"",'Measure and Project Input'!#REF!)</f>
        <v>#REF!</v>
      </c>
      <c r="AS538" t="e">
        <f>IF(ISBLANK('Measure and Project Input'!#REF!),"",'Measure and Project Input'!#REF!)</f>
        <v>#REF!</v>
      </c>
      <c r="AT538" t="e">
        <f>IF(ISBLANK('Measure and Project Input'!#REF!),"",'Measure and Project Input'!#REF!)</f>
        <v>#REF!</v>
      </c>
      <c r="AU538" t="e">
        <f>IF(ISBLANK('Measure and Project Input'!#REF!),"",'Measure and Project Input'!#REF!)</f>
        <v>#REF!</v>
      </c>
      <c r="AV538" t="e">
        <f>IF(ISBLANK('Measure and Project Input'!#REF!),"",'Measure and Project Input'!#REF!)</f>
        <v>#REF!</v>
      </c>
    </row>
    <row r="539" spans="1:48" x14ac:dyDescent="0.2">
      <c r="A539" t="e">
        <f>IF(ISBLANK('Measure and Project Input'!#REF!),"",'Measure and Project Input'!#REF!)</f>
        <v>#REF!</v>
      </c>
      <c r="B539" t="e">
        <f>IF(ISBLANK('Measure and Project Input'!#REF!),IF(ISBLANK('Measure and Project Input'!#REF!),"",'Measure and Project Input'!#REF!),'Measure and Project Input'!#REF!)</f>
        <v>#REF!</v>
      </c>
      <c r="C539" t="e">
        <f>IF(ISBLANK('Measure and Project Input'!#REF!),"",'Measure and Project Input'!#REF!)</f>
        <v>#REF!</v>
      </c>
      <c r="D539" t="e">
        <f>IF(ISBLANK('Measure and Project Input'!#REF!),"",'Measure and Project Input'!#REF!)</f>
        <v>#REF!</v>
      </c>
      <c r="E539" t="e">
        <f>IF(ISBLANK('Measure and Project Input'!#REF!),"",'Measure and Project Input'!#REF!)</f>
        <v>#REF!</v>
      </c>
      <c r="F539" t="e">
        <f>IF(ISBLANK('Measure and Project Input'!#REF!),"",'Measure and Project Input'!#REF!)</f>
        <v>#REF!</v>
      </c>
      <c r="G539" t="e">
        <f>IF(ISBLANK('Measure and Project Input'!#REF!),"",'Measure and Project Input'!#REF!)</f>
        <v>#REF!</v>
      </c>
      <c r="H539" t="e">
        <f>IF(ISBLANK('Measure and Project Input'!#REF!),"",'Measure and Project Input'!#REF!)</f>
        <v>#REF!</v>
      </c>
      <c r="I539" t="e">
        <f>IF(ISBLANK('Measure and Project Input'!#REF!),"",'Measure and Project Input'!#REF!)</f>
        <v>#REF!</v>
      </c>
      <c r="J539" t="e">
        <f>IF(ISBLANK('Measure and Project Input'!#REF!),"",'Measure and Project Input'!#REF!)</f>
        <v>#REF!</v>
      </c>
      <c r="K539" t="e">
        <f>IF(ISBLANK('Measure and Project Input'!#REF!),"",'Measure and Project Input'!#REF!)</f>
        <v>#REF!</v>
      </c>
      <c r="T539" t="e">
        <f>IF(ISBLANK('Measure and Project Input'!#REF!),"",'Measure and Project Input'!#REF!)</f>
        <v>#REF!</v>
      </c>
      <c r="U539" t="e">
        <f>IF(ISBLANK('Measure and Project Input'!#REF!),"",'Measure and Project Input'!#REF!)</f>
        <v>#REF!</v>
      </c>
      <c r="V539" t="e">
        <f>IF(ISBLANK('Measure and Project Input'!#REF!),"",'Measure and Project Input'!#REF!)</f>
        <v>#REF!</v>
      </c>
      <c r="W539" t="e">
        <f>IF(ISBLANK('Measure and Project Input'!#REF!),"",'Measure and Project Input'!#REF!)</f>
        <v>#REF!</v>
      </c>
      <c r="X539" t="e">
        <f>IF(ISBLANK('Measure and Project Input'!#REF!),"",'Measure and Project Input'!#REF!)</f>
        <v>#REF!</v>
      </c>
      <c r="Y539" t="e">
        <f>IF(ISBLANK('Measure and Project Input'!#REF!),"",'Measure and Project Input'!#REF!)</f>
        <v>#REF!</v>
      </c>
      <c r="Z539" t="e">
        <f>IF(ISBLANK('Measure and Project Input'!#REF!),"",'Measure and Project Input'!#REF!)</f>
        <v>#REF!</v>
      </c>
      <c r="AA539" t="e">
        <f>IF(ISBLANK('Measure and Project Input'!#REF!),"",'Measure and Project Input'!#REF!)</f>
        <v>#REF!</v>
      </c>
      <c r="AC539" t="e">
        <f>IF(ISBLANK('Measure and Project Input'!#REF!),"",'Measure and Project Input'!#REF!)</f>
        <v>#REF!</v>
      </c>
      <c r="AD539" t="e">
        <f>IF(ISBLANK('Measure and Project Input'!#REF!),"",'Measure and Project Input'!#REF!)</f>
        <v>#REF!</v>
      </c>
      <c r="AE539" t="e">
        <f>IF(ISBLANK('Measure and Project Input'!#REF!),"",'Measure and Project Input'!#REF!)</f>
        <v>#REF!</v>
      </c>
      <c r="AF539" t="e">
        <f>IF(ISBLANK('Measure and Project Input'!#REF!),"",'Measure and Project Input'!#REF!)</f>
        <v>#REF!</v>
      </c>
      <c r="AG539" t="e">
        <f>IF(ISBLANK('Measure and Project Input'!#REF!),"",'Measure and Project Input'!#REF!)</f>
        <v>#REF!</v>
      </c>
      <c r="AH539" t="e">
        <f>IF(ISBLANK('Measure and Project Input'!#REF!),"",'Measure and Project Input'!#REF!)</f>
        <v>#REF!</v>
      </c>
      <c r="AI539" t="e">
        <f>IF(ISBLANK('Measure and Project Input'!#REF!),"",'Measure and Project Input'!#REF!)</f>
        <v>#REF!</v>
      </c>
      <c r="AJ539" t="e">
        <f>IF(ISBLANK('Measure and Project Input'!#REF!),"",'Measure and Project Input'!#REF!)</f>
        <v>#REF!</v>
      </c>
      <c r="AK539" t="e">
        <f>IF(ISBLANK('Measure and Project Input'!#REF!),"",'Measure and Project Input'!#REF!)</f>
        <v>#REF!</v>
      </c>
      <c r="AL539" t="e">
        <f>IF(ISBLANK('Measure and Project Input'!#REF!),"",'Measure and Project Input'!#REF!)</f>
        <v>#REF!</v>
      </c>
      <c r="AM539" t="e">
        <f>IF(ISBLANK('Measure and Project Input'!#REF!),"",'Measure and Project Input'!#REF!)</f>
        <v>#REF!</v>
      </c>
      <c r="AN539" t="e">
        <f>IF(ISBLANK('Measure and Project Input'!#REF!),"",'Measure and Project Input'!#REF!)</f>
        <v>#REF!</v>
      </c>
      <c r="AO539" t="e">
        <f>IF(ISBLANK('Measure and Project Input'!#REF!),"",'Measure and Project Input'!#REF!)</f>
        <v>#REF!</v>
      </c>
      <c r="AP539" t="e">
        <f>IF(ISBLANK('Measure and Project Input'!#REF!),"",'Measure and Project Input'!#REF!)</f>
        <v>#REF!</v>
      </c>
      <c r="AQ539" t="e">
        <f>IF(ISBLANK('Measure and Project Input'!#REF!),"",'Measure and Project Input'!#REF!)</f>
        <v>#REF!</v>
      </c>
      <c r="AR539" t="e">
        <f>IF(ISBLANK('Measure and Project Input'!#REF!),"",'Measure and Project Input'!#REF!)</f>
        <v>#REF!</v>
      </c>
      <c r="AS539" t="e">
        <f>IF(ISBLANK('Measure and Project Input'!#REF!),"",'Measure and Project Input'!#REF!)</f>
        <v>#REF!</v>
      </c>
      <c r="AT539" t="e">
        <f>IF(ISBLANK('Measure and Project Input'!#REF!),"",'Measure and Project Input'!#REF!)</f>
        <v>#REF!</v>
      </c>
      <c r="AU539" t="e">
        <f>IF(ISBLANK('Measure and Project Input'!#REF!),"",'Measure and Project Input'!#REF!)</f>
        <v>#REF!</v>
      </c>
      <c r="AV539" t="e">
        <f>IF(ISBLANK('Measure and Project Input'!#REF!),"",'Measure and Project Input'!#REF!)</f>
        <v>#REF!</v>
      </c>
    </row>
    <row r="540" spans="1:48" x14ac:dyDescent="0.2">
      <c r="A540" t="e">
        <f>IF(ISBLANK('Measure and Project Input'!#REF!),"",'Measure and Project Input'!#REF!)</f>
        <v>#REF!</v>
      </c>
      <c r="B540" t="e">
        <f>IF(ISBLANK('Measure and Project Input'!#REF!),IF(ISBLANK('Measure and Project Input'!#REF!),"",'Measure and Project Input'!#REF!),'Measure and Project Input'!#REF!)</f>
        <v>#REF!</v>
      </c>
      <c r="C540" t="e">
        <f>IF(ISBLANK('Measure and Project Input'!#REF!),"",'Measure and Project Input'!#REF!)</f>
        <v>#REF!</v>
      </c>
      <c r="D540" t="e">
        <f>IF(ISBLANK('Measure and Project Input'!#REF!),"",'Measure and Project Input'!#REF!)</f>
        <v>#REF!</v>
      </c>
      <c r="E540" t="e">
        <f>IF(ISBLANK('Measure and Project Input'!#REF!),"",'Measure and Project Input'!#REF!)</f>
        <v>#REF!</v>
      </c>
      <c r="F540" t="e">
        <f>IF(ISBLANK('Measure and Project Input'!#REF!),"",'Measure and Project Input'!#REF!)</f>
        <v>#REF!</v>
      </c>
      <c r="G540" t="e">
        <f>IF(ISBLANK('Measure and Project Input'!#REF!),"",'Measure and Project Input'!#REF!)</f>
        <v>#REF!</v>
      </c>
      <c r="H540" t="e">
        <f>IF(ISBLANK('Measure and Project Input'!#REF!),"",'Measure and Project Input'!#REF!)</f>
        <v>#REF!</v>
      </c>
      <c r="I540" t="e">
        <f>IF(ISBLANK('Measure and Project Input'!#REF!),"",'Measure and Project Input'!#REF!)</f>
        <v>#REF!</v>
      </c>
      <c r="J540" t="e">
        <f>IF(ISBLANK('Measure and Project Input'!#REF!),"",'Measure and Project Input'!#REF!)</f>
        <v>#REF!</v>
      </c>
      <c r="K540" t="e">
        <f>IF(ISBLANK('Measure and Project Input'!#REF!),"",'Measure and Project Input'!#REF!)</f>
        <v>#REF!</v>
      </c>
      <c r="T540" t="e">
        <f>IF(ISBLANK('Measure and Project Input'!#REF!),"",'Measure and Project Input'!#REF!)</f>
        <v>#REF!</v>
      </c>
      <c r="U540" t="e">
        <f>IF(ISBLANK('Measure and Project Input'!#REF!),"",'Measure and Project Input'!#REF!)</f>
        <v>#REF!</v>
      </c>
      <c r="V540" t="e">
        <f>IF(ISBLANK('Measure and Project Input'!#REF!),"",'Measure and Project Input'!#REF!)</f>
        <v>#REF!</v>
      </c>
      <c r="W540" t="e">
        <f>IF(ISBLANK('Measure and Project Input'!#REF!),"",'Measure and Project Input'!#REF!)</f>
        <v>#REF!</v>
      </c>
      <c r="X540" t="e">
        <f>IF(ISBLANK('Measure and Project Input'!#REF!),"",'Measure and Project Input'!#REF!)</f>
        <v>#REF!</v>
      </c>
      <c r="Y540" t="e">
        <f>IF(ISBLANK('Measure and Project Input'!#REF!),"",'Measure and Project Input'!#REF!)</f>
        <v>#REF!</v>
      </c>
      <c r="Z540" t="e">
        <f>IF(ISBLANK('Measure and Project Input'!#REF!),"",'Measure and Project Input'!#REF!)</f>
        <v>#REF!</v>
      </c>
      <c r="AA540" t="e">
        <f>IF(ISBLANK('Measure and Project Input'!#REF!),"",'Measure and Project Input'!#REF!)</f>
        <v>#REF!</v>
      </c>
      <c r="AC540" t="e">
        <f>IF(ISBLANK('Measure and Project Input'!#REF!),"",'Measure and Project Input'!#REF!)</f>
        <v>#REF!</v>
      </c>
      <c r="AD540" t="e">
        <f>IF(ISBLANK('Measure and Project Input'!#REF!),"",'Measure and Project Input'!#REF!)</f>
        <v>#REF!</v>
      </c>
      <c r="AE540" t="e">
        <f>IF(ISBLANK('Measure and Project Input'!#REF!),"",'Measure and Project Input'!#REF!)</f>
        <v>#REF!</v>
      </c>
      <c r="AF540" t="e">
        <f>IF(ISBLANK('Measure and Project Input'!#REF!),"",'Measure and Project Input'!#REF!)</f>
        <v>#REF!</v>
      </c>
      <c r="AG540" t="e">
        <f>IF(ISBLANK('Measure and Project Input'!#REF!),"",'Measure and Project Input'!#REF!)</f>
        <v>#REF!</v>
      </c>
      <c r="AH540" t="e">
        <f>IF(ISBLANK('Measure and Project Input'!#REF!),"",'Measure and Project Input'!#REF!)</f>
        <v>#REF!</v>
      </c>
      <c r="AI540" t="e">
        <f>IF(ISBLANK('Measure and Project Input'!#REF!),"",'Measure and Project Input'!#REF!)</f>
        <v>#REF!</v>
      </c>
      <c r="AJ540" t="e">
        <f>IF(ISBLANK('Measure and Project Input'!#REF!),"",'Measure and Project Input'!#REF!)</f>
        <v>#REF!</v>
      </c>
      <c r="AK540" t="e">
        <f>IF(ISBLANK('Measure and Project Input'!#REF!),"",'Measure and Project Input'!#REF!)</f>
        <v>#REF!</v>
      </c>
      <c r="AL540" t="e">
        <f>IF(ISBLANK('Measure and Project Input'!#REF!),"",'Measure and Project Input'!#REF!)</f>
        <v>#REF!</v>
      </c>
      <c r="AM540" t="e">
        <f>IF(ISBLANK('Measure and Project Input'!#REF!),"",'Measure and Project Input'!#REF!)</f>
        <v>#REF!</v>
      </c>
      <c r="AN540" t="e">
        <f>IF(ISBLANK('Measure and Project Input'!#REF!),"",'Measure and Project Input'!#REF!)</f>
        <v>#REF!</v>
      </c>
      <c r="AO540" t="e">
        <f>IF(ISBLANK('Measure and Project Input'!#REF!),"",'Measure and Project Input'!#REF!)</f>
        <v>#REF!</v>
      </c>
      <c r="AP540" t="e">
        <f>IF(ISBLANK('Measure and Project Input'!#REF!),"",'Measure and Project Input'!#REF!)</f>
        <v>#REF!</v>
      </c>
      <c r="AQ540" t="e">
        <f>IF(ISBLANK('Measure and Project Input'!#REF!),"",'Measure and Project Input'!#REF!)</f>
        <v>#REF!</v>
      </c>
      <c r="AR540" t="e">
        <f>IF(ISBLANK('Measure and Project Input'!#REF!),"",'Measure and Project Input'!#REF!)</f>
        <v>#REF!</v>
      </c>
      <c r="AS540" t="e">
        <f>IF(ISBLANK('Measure and Project Input'!#REF!),"",'Measure and Project Input'!#REF!)</f>
        <v>#REF!</v>
      </c>
      <c r="AT540" t="e">
        <f>IF(ISBLANK('Measure and Project Input'!#REF!),"",'Measure and Project Input'!#REF!)</f>
        <v>#REF!</v>
      </c>
      <c r="AU540" t="e">
        <f>IF(ISBLANK('Measure and Project Input'!#REF!),"",'Measure and Project Input'!#REF!)</f>
        <v>#REF!</v>
      </c>
      <c r="AV540" t="e">
        <f>IF(ISBLANK('Measure and Project Input'!#REF!),"",'Measure and Project Input'!#REF!)</f>
        <v>#REF!</v>
      </c>
    </row>
    <row r="541" spans="1:48" x14ac:dyDescent="0.2">
      <c r="A541" t="e">
        <f>IF(ISBLANK('Measure and Project Input'!#REF!),"",'Measure and Project Input'!#REF!)</f>
        <v>#REF!</v>
      </c>
      <c r="B541" t="e">
        <f>IF(ISBLANK('Measure and Project Input'!#REF!),IF(ISBLANK('Measure and Project Input'!#REF!),"",'Measure and Project Input'!#REF!),'Measure and Project Input'!#REF!)</f>
        <v>#REF!</v>
      </c>
      <c r="C541" t="e">
        <f>IF(ISBLANK('Measure and Project Input'!#REF!),"",'Measure and Project Input'!#REF!)</f>
        <v>#REF!</v>
      </c>
      <c r="D541" t="e">
        <f>IF(ISBLANK('Measure and Project Input'!#REF!),"",'Measure and Project Input'!#REF!)</f>
        <v>#REF!</v>
      </c>
      <c r="E541" t="e">
        <f>IF(ISBLANK('Measure and Project Input'!#REF!),"",'Measure and Project Input'!#REF!)</f>
        <v>#REF!</v>
      </c>
      <c r="F541" t="e">
        <f>IF(ISBLANK('Measure and Project Input'!#REF!),"",'Measure and Project Input'!#REF!)</f>
        <v>#REF!</v>
      </c>
      <c r="G541" t="e">
        <f>IF(ISBLANK('Measure and Project Input'!#REF!),"",'Measure and Project Input'!#REF!)</f>
        <v>#REF!</v>
      </c>
      <c r="H541" t="e">
        <f>IF(ISBLANK('Measure and Project Input'!#REF!),"",'Measure and Project Input'!#REF!)</f>
        <v>#REF!</v>
      </c>
      <c r="I541" t="e">
        <f>IF(ISBLANK('Measure and Project Input'!#REF!),"",'Measure and Project Input'!#REF!)</f>
        <v>#REF!</v>
      </c>
      <c r="J541" t="e">
        <f>IF(ISBLANK('Measure and Project Input'!#REF!),"",'Measure and Project Input'!#REF!)</f>
        <v>#REF!</v>
      </c>
      <c r="K541" t="e">
        <f>IF(ISBLANK('Measure and Project Input'!#REF!),"",'Measure and Project Input'!#REF!)</f>
        <v>#REF!</v>
      </c>
      <c r="T541" t="e">
        <f>IF(ISBLANK('Measure and Project Input'!#REF!),"",'Measure and Project Input'!#REF!)</f>
        <v>#REF!</v>
      </c>
      <c r="U541" t="e">
        <f>IF(ISBLANK('Measure and Project Input'!#REF!),"",'Measure and Project Input'!#REF!)</f>
        <v>#REF!</v>
      </c>
      <c r="V541" t="e">
        <f>IF(ISBLANK('Measure and Project Input'!#REF!),"",'Measure and Project Input'!#REF!)</f>
        <v>#REF!</v>
      </c>
      <c r="W541" t="e">
        <f>IF(ISBLANK('Measure and Project Input'!#REF!),"",'Measure and Project Input'!#REF!)</f>
        <v>#REF!</v>
      </c>
      <c r="X541" t="e">
        <f>IF(ISBLANK('Measure and Project Input'!#REF!),"",'Measure and Project Input'!#REF!)</f>
        <v>#REF!</v>
      </c>
      <c r="Y541" t="e">
        <f>IF(ISBLANK('Measure and Project Input'!#REF!),"",'Measure and Project Input'!#REF!)</f>
        <v>#REF!</v>
      </c>
      <c r="Z541" t="e">
        <f>IF(ISBLANK('Measure and Project Input'!#REF!),"",'Measure and Project Input'!#REF!)</f>
        <v>#REF!</v>
      </c>
      <c r="AA541" t="e">
        <f>IF(ISBLANK('Measure and Project Input'!#REF!),"",'Measure and Project Input'!#REF!)</f>
        <v>#REF!</v>
      </c>
      <c r="AC541" t="e">
        <f>IF(ISBLANK('Measure and Project Input'!#REF!),"",'Measure and Project Input'!#REF!)</f>
        <v>#REF!</v>
      </c>
      <c r="AD541" t="e">
        <f>IF(ISBLANK('Measure and Project Input'!#REF!),"",'Measure and Project Input'!#REF!)</f>
        <v>#REF!</v>
      </c>
      <c r="AE541" t="e">
        <f>IF(ISBLANK('Measure and Project Input'!#REF!),"",'Measure and Project Input'!#REF!)</f>
        <v>#REF!</v>
      </c>
      <c r="AF541" t="e">
        <f>IF(ISBLANK('Measure and Project Input'!#REF!),"",'Measure and Project Input'!#REF!)</f>
        <v>#REF!</v>
      </c>
      <c r="AG541" t="e">
        <f>IF(ISBLANK('Measure and Project Input'!#REF!),"",'Measure and Project Input'!#REF!)</f>
        <v>#REF!</v>
      </c>
      <c r="AH541" t="e">
        <f>IF(ISBLANK('Measure and Project Input'!#REF!),"",'Measure and Project Input'!#REF!)</f>
        <v>#REF!</v>
      </c>
      <c r="AI541" t="e">
        <f>IF(ISBLANK('Measure and Project Input'!#REF!),"",'Measure and Project Input'!#REF!)</f>
        <v>#REF!</v>
      </c>
      <c r="AJ541" t="e">
        <f>IF(ISBLANK('Measure and Project Input'!#REF!),"",'Measure and Project Input'!#REF!)</f>
        <v>#REF!</v>
      </c>
      <c r="AK541" t="e">
        <f>IF(ISBLANK('Measure and Project Input'!#REF!),"",'Measure and Project Input'!#REF!)</f>
        <v>#REF!</v>
      </c>
      <c r="AL541" t="e">
        <f>IF(ISBLANK('Measure and Project Input'!#REF!),"",'Measure and Project Input'!#REF!)</f>
        <v>#REF!</v>
      </c>
      <c r="AM541" t="e">
        <f>IF(ISBLANK('Measure and Project Input'!#REF!),"",'Measure and Project Input'!#REF!)</f>
        <v>#REF!</v>
      </c>
      <c r="AN541" t="e">
        <f>IF(ISBLANK('Measure and Project Input'!#REF!),"",'Measure and Project Input'!#REF!)</f>
        <v>#REF!</v>
      </c>
      <c r="AO541" t="e">
        <f>IF(ISBLANK('Measure and Project Input'!#REF!),"",'Measure and Project Input'!#REF!)</f>
        <v>#REF!</v>
      </c>
      <c r="AP541" t="e">
        <f>IF(ISBLANK('Measure and Project Input'!#REF!),"",'Measure and Project Input'!#REF!)</f>
        <v>#REF!</v>
      </c>
      <c r="AQ541" t="e">
        <f>IF(ISBLANK('Measure and Project Input'!#REF!),"",'Measure and Project Input'!#REF!)</f>
        <v>#REF!</v>
      </c>
      <c r="AR541" t="e">
        <f>IF(ISBLANK('Measure and Project Input'!#REF!),"",'Measure and Project Input'!#REF!)</f>
        <v>#REF!</v>
      </c>
      <c r="AS541" t="e">
        <f>IF(ISBLANK('Measure and Project Input'!#REF!),"",'Measure and Project Input'!#REF!)</f>
        <v>#REF!</v>
      </c>
      <c r="AT541" t="e">
        <f>IF(ISBLANK('Measure and Project Input'!#REF!),"",'Measure and Project Input'!#REF!)</f>
        <v>#REF!</v>
      </c>
      <c r="AU541" t="e">
        <f>IF(ISBLANK('Measure and Project Input'!#REF!),"",'Measure and Project Input'!#REF!)</f>
        <v>#REF!</v>
      </c>
      <c r="AV541" t="e">
        <f>IF(ISBLANK('Measure and Project Input'!#REF!),"",'Measure and Project Input'!#REF!)</f>
        <v>#REF!</v>
      </c>
    </row>
    <row r="542" spans="1:48" x14ac:dyDescent="0.2">
      <c r="A542" t="e">
        <f>IF(ISBLANK('Measure and Project Input'!#REF!),"",'Measure and Project Input'!#REF!)</f>
        <v>#REF!</v>
      </c>
      <c r="B542" t="e">
        <f>IF(ISBLANK('Measure and Project Input'!#REF!),IF(ISBLANK('Measure and Project Input'!#REF!),"",'Measure and Project Input'!#REF!),'Measure and Project Input'!#REF!)</f>
        <v>#REF!</v>
      </c>
      <c r="C542" t="e">
        <f>IF(ISBLANK('Measure and Project Input'!#REF!),"",'Measure and Project Input'!#REF!)</f>
        <v>#REF!</v>
      </c>
      <c r="D542" t="e">
        <f>IF(ISBLANK('Measure and Project Input'!#REF!),"",'Measure and Project Input'!#REF!)</f>
        <v>#REF!</v>
      </c>
      <c r="E542" t="e">
        <f>IF(ISBLANK('Measure and Project Input'!#REF!),"",'Measure and Project Input'!#REF!)</f>
        <v>#REF!</v>
      </c>
      <c r="F542" t="e">
        <f>IF(ISBLANK('Measure and Project Input'!#REF!),"",'Measure and Project Input'!#REF!)</f>
        <v>#REF!</v>
      </c>
      <c r="G542" t="e">
        <f>IF(ISBLANK('Measure and Project Input'!#REF!),"",'Measure and Project Input'!#REF!)</f>
        <v>#REF!</v>
      </c>
      <c r="H542" t="e">
        <f>IF(ISBLANK('Measure and Project Input'!#REF!),"",'Measure and Project Input'!#REF!)</f>
        <v>#REF!</v>
      </c>
      <c r="I542" t="e">
        <f>IF(ISBLANK('Measure and Project Input'!#REF!),"",'Measure and Project Input'!#REF!)</f>
        <v>#REF!</v>
      </c>
      <c r="J542" t="e">
        <f>IF(ISBLANK('Measure and Project Input'!#REF!),"",'Measure and Project Input'!#REF!)</f>
        <v>#REF!</v>
      </c>
      <c r="K542" t="e">
        <f>IF(ISBLANK('Measure and Project Input'!#REF!),"",'Measure and Project Input'!#REF!)</f>
        <v>#REF!</v>
      </c>
      <c r="T542" t="e">
        <f>IF(ISBLANK('Measure and Project Input'!#REF!),"",'Measure and Project Input'!#REF!)</f>
        <v>#REF!</v>
      </c>
      <c r="U542" t="e">
        <f>IF(ISBLANK('Measure and Project Input'!#REF!),"",'Measure and Project Input'!#REF!)</f>
        <v>#REF!</v>
      </c>
      <c r="V542" t="e">
        <f>IF(ISBLANK('Measure and Project Input'!#REF!),"",'Measure and Project Input'!#REF!)</f>
        <v>#REF!</v>
      </c>
      <c r="W542" t="e">
        <f>IF(ISBLANK('Measure and Project Input'!#REF!),"",'Measure and Project Input'!#REF!)</f>
        <v>#REF!</v>
      </c>
      <c r="X542" t="e">
        <f>IF(ISBLANK('Measure and Project Input'!#REF!),"",'Measure and Project Input'!#REF!)</f>
        <v>#REF!</v>
      </c>
      <c r="Y542" t="e">
        <f>IF(ISBLANK('Measure and Project Input'!#REF!),"",'Measure and Project Input'!#REF!)</f>
        <v>#REF!</v>
      </c>
      <c r="Z542" t="e">
        <f>IF(ISBLANK('Measure and Project Input'!#REF!),"",'Measure and Project Input'!#REF!)</f>
        <v>#REF!</v>
      </c>
      <c r="AA542" t="e">
        <f>IF(ISBLANK('Measure and Project Input'!#REF!),"",'Measure and Project Input'!#REF!)</f>
        <v>#REF!</v>
      </c>
      <c r="AC542" t="e">
        <f>IF(ISBLANK('Measure and Project Input'!#REF!),"",'Measure and Project Input'!#REF!)</f>
        <v>#REF!</v>
      </c>
      <c r="AD542" t="e">
        <f>IF(ISBLANK('Measure and Project Input'!#REF!),"",'Measure and Project Input'!#REF!)</f>
        <v>#REF!</v>
      </c>
      <c r="AE542" t="e">
        <f>IF(ISBLANK('Measure and Project Input'!#REF!),"",'Measure and Project Input'!#REF!)</f>
        <v>#REF!</v>
      </c>
      <c r="AF542" t="e">
        <f>IF(ISBLANK('Measure and Project Input'!#REF!),"",'Measure and Project Input'!#REF!)</f>
        <v>#REF!</v>
      </c>
      <c r="AG542" t="e">
        <f>IF(ISBLANK('Measure and Project Input'!#REF!),"",'Measure and Project Input'!#REF!)</f>
        <v>#REF!</v>
      </c>
      <c r="AH542" t="e">
        <f>IF(ISBLANK('Measure and Project Input'!#REF!),"",'Measure and Project Input'!#REF!)</f>
        <v>#REF!</v>
      </c>
      <c r="AI542" t="e">
        <f>IF(ISBLANK('Measure and Project Input'!#REF!),"",'Measure and Project Input'!#REF!)</f>
        <v>#REF!</v>
      </c>
      <c r="AJ542" t="e">
        <f>IF(ISBLANK('Measure and Project Input'!#REF!),"",'Measure and Project Input'!#REF!)</f>
        <v>#REF!</v>
      </c>
      <c r="AK542" t="e">
        <f>IF(ISBLANK('Measure and Project Input'!#REF!),"",'Measure and Project Input'!#REF!)</f>
        <v>#REF!</v>
      </c>
      <c r="AL542" t="e">
        <f>IF(ISBLANK('Measure and Project Input'!#REF!),"",'Measure and Project Input'!#REF!)</f>
        <v>#REF!</v>
      </c>
      <c r="AM542" t="e">
        <f>IF(ISBLANK('Measure and Project Input'!#REF!),"",'Measure and Project Input'!#REF!)</f>
        <v>#REF!</v>
      </c>
      <c r="AN542" t="e">
        <f>IF(ISBLANK('Measure and Project Input'!#REF!),"",'Measure and Project Input'!#REF!)</f>
        <v>#REF!</v>
      </c>
      <c r="AO542" t="e">
        <f>IF(ISBLANK('Measure and Project Input'!#REF!),"",'Measure and Project Input'!#REF!)</f>
        <v>#REF!</v>
      </c>
      <c r="AP542" t="e">
        <f>IF(ISBLANK('Measure and Project Input'!#REF!),"",'Measure and Project Input'!#REF!)</f>
        <v>#REF!</v>
      </c>
      <c r="AQ542" t="e">
        <f>IF(ISBLANK('Measure and Project Input'!#REF!),"",'Measure and Project Input'!#REF!)</f>
        <v>#REF!</v>
      </c>
      <c r="AR542" t="e">
        <f>IF(ISBLANK('Measure and Project Input'!#REF!),"",'Measure and Project Input'!#REF!)</f>
        <v>#REF!</v>
      </c>
      <c r="AS542" t="e">
        <f>IF(ISBLANK('Measure and Project Input'!#REF!),"",'Measure and Project Input'!#REF!)</f>
        <v>#REF!</v>
      </c>
      <c r="AT542" t="e">
        <f>IF(ISBLANK('Measure and Project Input'!#REF!),"",'Measure and Project Input'!#REF!)</f>
        <v>#REF!</v>
      </c>
      <c r="AU542" t="e">
        <f>IF(ISBLANK('Measure and Project Input'!#REF!),"",'Measure and Project Input'!#REF!)</f>
        <v>#REF!</v>
      </c>
      <c r="AV542" t="e">
        <f>IF(ISBLANK('Measure and Project Input'!#REF!),"",'Measure and Project Input'!#REF!)</f>
        <v>#REF!</v>
      </c>
    </row>
    <row r="543" spans="1:48" x14ac:dyDescent="0.2">
      <c r="A543" t="e">
        <f>IF(ISBLANK('Measure and Project Input'!#REF!),"",'Measure and Project Input'!#REF!)</f>
        <v>#REF!</v>
      </c>
      <c r="B543" t="e">
        <f>IF(ISBLANK('Measure and Project Input'!#REF!),IF(ISBLANK('Measure and Project Input'!#REF!),"",'Measure and Project Input'!#REF!),'Measure and Project Input'!#REF!)</f>
        <v>#REF!</v>
      </c>
      <c r="C543" t="e">
        <f>IF(ISBLANK('Measure and Project Input'!#REF!),"",'Measure and Project Input'!#REF!)</f>
        <v>#REF!</v>
      </c>
      <c r="D543" t="e">
        <f>IF(ISBLANK('Measure and Project Input'!#REF!),"",'Measure and Project Input'!#REF!)</f>
        <v>#REF!</v>
      </c>
      <c r="E543" t="e">
        <f>IF(ISBLANK('Measure and Project Input'!#REF!),"",'Measure and Project Input'!#REF!)</f>
        <v>#REF!</v>
      </c>
      <c r="F543" t="e">
        <f>IF(ISBLANK('Measure and Project Input'!#REF!),"",'Measure and Project Input'!#REF!)</f>
        <v>#REF!</v>
      </c>
      <c r="G543" t="e">
        <f>IF(ISBLANK('Measure and Project Input'!#REF!),"",'Measure and Project Input'!#REF!)</f>
        <v>#REF!</v>
      </c>
      <c r="H543" t="e">
        <f>IF(ISBLANK('Measure and Project Input'!#REF!),"",'Measure and Project Input'!#REF!)</f>
        <v>#REF!</v>
      </c>
      <c r="I543" t="e">
        <f>IF(ISBLANK('Measure and Project Input'!#REF!),"",'Measure and Project Input'!#REF!)</f>
        <v>#REF!</v>
      </c>
      <c r="J543" t="e">
        <f>IF(ISBLANK('Measure and Project Input'!#REF!),"",'Measure and Project Input'!#REF!)</f>
        <v>#REF!</v>
      </c>
      <c r="K543" t="e">
        <f>IF(ISBLANK('Measure and Project Input'!#REF!),"",'Measure and Project Input'!#REF!)</f>
        <v>#REF!</v>
      </c>
      <c r="T543" t="e">
        <f>IF(ISBLANK('Measure and Project Input'!#REF!),"",'Measure and Project Input'!#REF!)</f>
        <v>#REF!</v>
      </c>
      <c r="U543" t="e">
        <f>IF(ISBLANK('Measure and Project Input'!#REF!),"",'Measure and Project Input'!#REF!)</f>
        <v>#REF!</v>
      </c>
      <c r="V543" t="e">
        <f>IF(ISBLANK('Measure and Project Input'!#REF!),"",'Measure and Project Input'!#REF!)</f>
        <v>#REF!</v>
      </c>
      <c r="W543" t="e">
        <f>IF(ISBLANK('Measure and Project Input'!#REF!),"",'Measure and Project Input'!#REF!)</f>
        <v>#REF!</v>
      </c>
      <c r="X543" t="e">
        <f>IF(ISBLANK('Measure and Project Input'!#REF!),"",'Measure and Project Input'!#REF!)</f>
        <v>#REF!</v>
      </c>
      <c r="Y543" t="e">
        <f>IF(ISBLANK('Measure and Project Input'!#REF!),"",'Measure and Project Input'!#REF!)</f>
        <v>#REF!</v>
      </c>
      <c r="Z543" t="e">
        <f>IF(ISBLANK('Measure and Project Input'!#REF!),"",'Measure and Project Input'!#REF!)</f>
        <v>#REF!</v>
      </c>
      <c r="AA543" t="e">
        <f>IF(ISBLANK('Measure and Project Input'!#REF!),"",'Measure and Project Input'!#REF!)</f>
        <v>#REF!</v>
      </c>
      <c r="AC543" t="e">
        <f>IF(ISBLANK('Measure and Project Input'!#REF!),"",'Measure and Project Input'!#REF!)</f>
        <v>#REF!</v>
      </c>
      <c r="AD543" t="e">
        <f>IF(ISBLANK('Measure and Project Input'!#REF!),"",'Measure and Project Input'!#REF!)</f>
        <v>#REF!</v>
      </c>
      <c r="AE543" t="e">
        <f>IF(ISBLANK('Measure and Project Input'!#REF!),"",'Measure and Project Input'!#REF!)</f>
        <v>#REF!</v>
      </c>
      <c r="AF543" t="e">
        <f>IF(ISBLANK('Measure and Project Input'!#REF!),"",'Measure and Project Input'!#REF!)</f>
        <v>#REF!</v>
      </c>
      <c r="AG543" t="e">
        <f>IF(ISBLANK('Measure and Project Input'!#REF!),"",'Measure and Project Input'!#REF!)</f>
        <v>#REF!</v>
      </c>
      <c r="AH543" t="e">
        <f>IF(ISBLANK('Measure and Project Input'!#REF!),"",'Measure and Project Input'!#REF!)</f>
        <v>#REF!</v>
      </c>
      <c r="AI543" t="e">
        <f>IF(ISBLANK('Measure and Project Input'!#REF!),"",'Measure and Project Input'!#REF!)</f>
        <v>#REF!</v>
      </c>
      <c r="AJ543" t="e">
        <f>IF(ISBLANK('Measure and Project Input'!#REF!),"",'Measure and Project Input'!#REF!)</f>
        <v>#REF!</v>
      </c>
      <c r="AK543" t="e">
        <f>IF(ISBLANK('Measure and Project Input'!#REF!),"",'Measure and Project Input'!#REF!)</f>
        <v>#REF!</v>
      </c>
      <c r="AL543" t="e">
        <f>IF(ISBLANK('Measure and Project Input'!#REF!),"",'Measure and Project Input'!#REF!)</f>
        <v>#REF!</v>
      </c>
      <c r="AM543" t="e">
        <f>IF(ISBLANK('Measure and Project Input'!#REF!),"",'Measure and Project Input'!#REF!)</f>
        <v>#REF!</v>
      </c>
      <c r="AN543" t="e">
        <f>IF(ISBLANK('Measure and Project Input'!#REF!),"",'Measure and Project Input'!#REF!)</f>
        <v>#REF!</v>
      </c>
      <c r="AO543" t="e">
        <f>IF(ISBLANK('Measure and Project Input'!#REF!),"",'Measure and Project Input'!#REF!)</f>
        <v>#REF!</v>
      </c>
      <c r="AP543" t="e">
        <f>IF(ISBLANK('Measure and Project Input'!#REF!),"",'Measure and Project Input'!#REF!)</f>
        <v>#REF!</v>
      </c>
      <c r="AQ543" t="e">
        <f>IF(ISBLANK('Measure and Project Input'!#REF!),"",'Measure and Project Input'!#REF!)</f>
        <v>#REF!</v>
      </c>
      <c r="AR543" t="e">
        <f>IF(ISBLANK('Measure and Project Input'!#REF!),"",'Measure and Project Input'!#REF!)</f>
        <v>#REF!</v>
      </c>
      <c r="AS543" t="e">
        <f>IF(ISBLANK('Measure and Project Input'!#REF!),"",'Measure and Project Input'!#REF!)</f>
        <v>#REF!</v>
      </c>
      <c r="AT543" t="e">
        <f>IF(ISBLANK('Measure and Project Input'!#REF!),"",'Measure and Project Input'!#REF!)</f>
        <v>#REF!</v>
      </c>
      <c r="AU543" t="e">
        <f>IF(ISBLANK('Measure and Project Input'!#REF!),"",'Measure and Project Input'!#REF!)</f>
        <v>#REF!</v>
      </c>
      <c r="AV543" t="e">
        <f>IF(ISBLANK('Measure and Project Input'!#REF!),"",'Measure and Project Input'!#REF!)</f>
        <v>#REF!</v>
      </c>
    </row>
    <row r="544" spans="1:48" x14ac:dyDescent="0.2">
      <c r="A544" t="e">
        <f>IF(ISBLANK('Measure and Project Input'!#REF!),"",'Measure and Project Input'!#REF!)</f>
        <v>#REF!</v>
      </c>
      <c r="B544" t="e">
        <f>IF(ISBLANK('Measure and Project Input'!#REF!),IF(ISBLANK('Measure and Project Input'!#REF!),"",'Measure and Project Input'!#REF!),'Measure and Project Input'!#REF!)</f>
        <v>#REF!</v>
      </c>
      <c r="C544" t="e">
        <f>IF(ISBLANK('Measure and Project Input'!#REF!),"",'Measure and Project Input'!#REF!)</f>
        <v>#REF!</v>
      </c>
      <c r="D544" t="e">
        <f>IF(ISBLANK('Measure and Project Input'!#REF!),"",'Measure and Project Input'!#REF!)</f>
        <v>#REF!</v>
      </c>
      <c r="E544" t="e">
        <f>IF(ISBLANK('Measure and Project Input'!#REF!),"",'Measure and Project Input'!#REF!)</f>
        <v>#REF!</v>
      </c>
      <c r="F544" t="e">
        <f>IF(ISBLANK('Measure and Project Input'!#REF!),"",'Measure and Project Input'!#REF!)</f>
        <v>#REF!</v>
      </c>
      <c r="G544" t="e">
        <f>IF(ISBLANK('Measure and Project Input'!#REF!),"",'Measure and Project Input'!#REF!)</f>
        <v>#REF!</v>
      </c>
      <c r="H544" t="e">
        <f>IF(ISBLANK('Measure and Project Input'!#REF!),"",'Measure and Project Input'!#REF!)</f>
        <v>#REF!</v>
      </c>
      <c r="I544" t="e">
        <f>IF(ISBLANK('Measure and Project Input'!#REF!),"",'Measure and Project Input'!#REF!)</f>
        <v>#REF!</v>
      </c>
      <c r="J544" t="e">
        <f>IF(ISBLANK('Measure and Project Input'!#REF!),"",'Measure and Project Input'!#REF!)</f>
        <v>#REF!</v>
      </c>
      <c r="K544" t="e">
        <f>IF(ISBLANK('Measure and Project Input'!#REF!),"",'Measure and Project Input'!#REF!)</f>
        <v>#REF!</v>
      </c>
      <c r="T544" t="e">
        <f>IF(ISBLANK('Measure and Project Input'!#REF!),"",'Measure and Project Input'!#REF!)</f>
        <v>#REF!</v>
      </c>
      <c r="U544" t="e">
        <f>IF(ISBLANK('Measure and Project Input'!#REF!),"",'Measure and Project Input'!#REF!)</f>
        <v>#REF!</v>
      </c>
      <c r="V544" t="e">
        <f>IF(ISBLANK('Measure and Project Input'!#REF!),"",'Measure and Project Input'!#REF!)</f>
        <v>#REF!</v>
      </c>
      <c r="W544" t="e">
        <f>IF(ISBLANK('Measure and Project Input'!#REF!),"",'Measure and Project Input'!#REF!)</f>
        <v>#REF!</v>
      </c>
      <c r="X544" t="e">
        <f>IF(ISBLANK('Measure and Project Input'!#REF!),"",'Measure and Project Input'!#REF!)</f>
        <v>#REF!</v>
      </c>
      <c r="Y544" t="e">
        <f>IF(ISBLANK('Measure and Project Input'!#REF!),"",'Measure and Project Input'!#REF!)</f>
        <v>#REF!</v>
      </c>
      <c r="Z544" t="e">
        <f>IF(ISBLANK('Measure and Project Input'!#REF!),"",'Measure and Project Input'!#REF!)</f>
        <v>#REF!</v>
      </c>
      <c r="AA544" t="e">
        <f>IF(ISBLANK('Measure and Project Input'!#REF!),"",'Measure and Project Input'!#REF!)</f>
        <v>#REF!</v>
      </c>
      <c r="AC544" t="e">
        <f>IF(ISBLANK('Measure and Project Input'!#REF!),"",'Measure and Project Input'!#REF!)</f>
        <v>#REF!</v>
      </c>
      <c r="AD544" t="e">
        <f>IF(ISBLANK('Measure and Project Input'!#REF!),"",'Measure and Project Input'!#REF!)</f>
        <v>#REF!</v>
      </c>
      <c r="AE544" t="e">
        <f>IF(ISBLANK('Measure and Project Input'!#REF!),"",'Measure and Project Input'!#REF!)</f>
        <v>#REF!</v>
      </c>
      <c r="AF544" t="e">
        <f>IF(ISBLANK('Measure and Project Input'!#REF!),"",'Measure and Project Input'!#REF!)</f>
        <v>#REF!</v>
      </c>
      <c r="AG544" t="e">
        <f>IF(ISBLANK('Measure and Project Input'!#REF!),"",'Measure and Project Input'!#REF!)</f>
        <v>#REF!</v>
      </c>
      <c r="AH544" t="e">
        <f>IF(ISBLANK('Measure and Project Input'!#REF!),"",'Measure and Project Input'!#REF!)</f>
        <v>#REF!</v>
      </c>
      <c r="AI544" t="e">
        <f>IF(ISBLANK('Measure and Project Input'!#REF!),"",'Measure and Project Input'!#REF!)</f>
        <v>#REF!</v>
      </c>
      <c r="AJ544" t="e">
        <f>IF(ISBLANK('Measure and Project Input'!#REF!),"",'Measure and Project Input'!#REF!)</f>
        <v>#REF!</v>
      </c>
      <c r="AK544" t="e">
        <f>IF(ISBLANK('Measure and Project Input'!#REF!),"",'Measure and Project Input'!#REF!)</f>
        <v>#REF!</v>
      </c>
      <c r="AL544" t="e">
        <f>IF(ISBLANK('Measure and Project Input'!#REF!),"",'Measure and Project Input'!#REF!)</f>
        <v>#REF!</v>
      </c>
      <c r="AM544" t="e">
        <f>IF(ISBLANK('Measure and Project Input'!#REF!),"",'Measure and Project Input'!#REF!)</f>
        <v>#REF!</v>
      </c>
      <c r="AN544" t="e">
        <f>IF(ISBLANK('Measure and Project Input'!#REF!),"",'Measure and Project Input'!#REF!)</f>
        <v>#REF!</v>
      </c>
      <c r="AO544" t="e">
        <f>IF(ISBLANK('Measure and Project Input'!#REF!),"",'Measure and Project Input'!#REF!)</f>
        <v>#REF!</v>
      </c>
      <c r="AP544" t="e">
        <f>IF(ISBLANK('Measure and Project Input'!#REF!),"",'Measure and Project Input'!#REF!)</f>
        <v>#REF!</v>
      </c>
      <c r="AQ544" t="e">
        <f>IF(ISBLANK('Measure and Project Input'!#REF!),"",'Measure and Project Input'!#REF!)</f>
        <v>#REF!</v>
      </c>
      <c r="AR544" t="e">
        <f>IF(ISBLANK('Measure and Project Input'!#REF!),"",'Measure and Project Input'!#REF!)</f>
        <v>#REF!</v>
      </c>
      <c r="AS544" t="e">
        <f>IF(ISBLANK('Measure and Project Input'!#REF!),"",'Measure and Project Input'!#REF!)</f>
        <v>#REF!</v>
      </c>
      <c r="AT544" t="e">
        <f>IF(ISBLANK('Measure and Project Input'!#REF!),"",'Measure and Project Input'!#REF!)</f>
        <v>#REF!</v>
      </c>
      <c r="AU544" t="e">
        <f>IF(ISBLANK('Measure and Project Input'!#REF!),"",'Measure and Project Input'!#REF!)</f>
        <v>#REF!</v>
      </c>
      <c r="AV544" t="e">
        <f>IF(ISBLANK('Measure and Project Input'!#REF!),"",'Measure and Project Input'!#REF!)</f>
        <v>#REF!</v>
      </c>
    </row>
    <row r="545" spans="1:48" x14ac:dyDescent="0.2">
      <c r="A545" t="e">
        <f>IF(ISBLANK('Measure and Project Input'!#REF!),"",'Measure and Project Input'!#REF!)</f>
        <v>#REF!</v>
      </c>
      <c r="B545" t="e">
        <f>IF(ISBLANK('Measure and Project Input'!#REF!),IF(ISBLANK('Measure and Project Input'!#REF!),"",'Measure and Project Input'!#REF!),'Measure and Project Input'!#REF!)</f>
        <v>#REF!</v>
      </c>
      <c r="C545" t="e">
        <f>IF(ISBLANK('Measure and Project Input'!#REF!),"",'Measure and Project Input'!#REF!)</f>
        <v>#REF!</v>
      </c>
      <c r="D545" t="e">
        <f>IF(ISBLANK('Measure and Project Input'!#REF!),"",'Measure and Project Input'!#REF!)</f>
        <v>#REF!</v>
      </c>
      <c r="E545" t="e">
        <f>IF(ISBLANK('Measure and Project Input'!#REF!),"",'Measure and Project Input'!#REF!)</f>
        <v>#REF!</v>
      </c>
      <c r="F545" t="e">
        <f>IF(ISBLANK('Measure and Project Input'!#REF!),"",'Measure and Project Input'!#REF!)</f>
        <v>#REF!</v>
      </c>
      <c r="G545" t="e">
        <f>IF(ISBLANK('Measure and Project Input'!#REF!),"",'Measure and Project Input'!#REF!)</f>
        <v>#REF!</v>
      </c>
      <c r="H545" t="e">
        <f>IF(ISBLANK('Measure and Project Input'!#REF!),"",'Measure and Project Input'!#REF!)</f>
        <v>#REF!</v>
      </c>
      <c r="I545" t="e">
        <f>IF(ISBLANK('Measure and Project Input'!#REF!),"",'Measure and Project Input'!#REF!)</f>
        <v>#REF!</v>
      </c>
      <c r="J545" t="e">
        <f>IF(ISBLANK('Measure and Project Input'!#REF!),"",'Measure and Project Input'!#REF!)</f>
        <v>#REF!</v>
      </c>
      <c r="K545" t="e">
        <f>IF(ISBLANK('Measure and Project Input'!#REF!),"",'Measure and Project Input'!#REF!)</f>
        <v>#REF!</v>
      </c>
      <c r="T545" t="e">
        <f>IF(ISBLANK('Measure and Project Input'!#REF!),"",'Measure and Project Input'!#REF!)</f>
        <v>#REF!</v>
      </c>
      <c r="U545" t="e">
        <f>IF(ISBLANK('Measure and Project Input'!#REF!),"",'Measure and Project Input'!#REF!)</f>
        <v>#REF!</v>
      </c>
      <c r="V545" t="e">
        <f>IF(ISBLANK('Measure and Project Input'!#REF!),"",'Measure and Project Input'!#REF!)</f>
        <v>#REF!</v>
      </c>
      <c r="W545" t="e">
        <f>IF(ISBLANK('Measure and Project Input'!#REF!),"",'Measure and Project Input'!#REF!)</f>
        <v>#REF!</v>
      </c>
      <c r="X545" t="e">
        <f>IF(ISBLANK('Measure and Project Input'!#REF!),"",'Measure and Project Input'!#REF!)</f>
        <v>#REF!</v>
      </c>
      <c r="Y545" t="e">
        <f>IF(ISBLANK('Measure and Project Input'!#REF!),"",'Measure and Project Input'!#REF!)</f>
        <v>#REF!</v>
      </c>
      <c r="Z545" t="e">
        <f>IF(ISBLANK('Measure and Project Input'!#REF!),"",'Measure and Project Input'!#REF!)</f>
        <v>#REF!</v>
      </c>
      <c r="AA545" t="e">
        <f>IF(ISBLANK('Measure and Project Input'!#REF!),"",'Measure and Project Input'!#REF!)</f>
        <v>#REF!</v>
      </c>
      <c r="AC545" t="e">
        <f>IF(ISBLANK('Measure and Project Input'!#REF!),"",'Measure and Project Input'!#REF!)</f>
        <v>#REF!</v>
      </c>
      <c r="AD545" t="e">
        <f>IF(ISBLANK('Measure and Project Input'!#REF!),"",'Measure and Project Input'!#REF!)</f>
        <v>#REF!</v>
      </c>
      <c r="AE545" t="e">
        <f>IF(ISBLANK('Measure and Project Input'!#REF!),"",'Measure and Project Input'!#REF!)</f>
        <v>#REF!</v>
      </c>
      <c r="AF545" t="e">
        <f>IF(ISBLANK('Measure and Project Input'!#REF!),"",'Measure and Project Input'!#REF!)</f>
        <v>#REF!</v>
      </c>
      <c r="AG545" t="e">
        <f>IF(ISBLANK('Measure and Project Input'!#REF!),"",'Measure and Project Input'!#REF!)</f>
        <v>#REF!</v>
      </c>
      <c r="AH545" t="e">
        <f>IF(ISBLANK('Measure and Project Input'!#REF!),"",'Measure and Project Input'!#REF!)</f>
        <v>#REF!</v>
      </c>
      <c r="AI545" t="e">
        <f>IF(ISBLANK('Measure and Project Input'!#REF!),"",'Measure and Project Input'!#REF!)</f>
        <v>#REF!</v>
      </c>
      <c r="AJ545" t="e">
        <f>IF(ISBLANK('Measure and Project Input'!#REF!),"",'Measure and Project Input'!#REF!)</f>
        <v>#REF!</v>
      </c>
      <c r="AK545" t="e">
        <f>IF(ISBLANK('Measure and Project Input'!#REF!),"",'Measure and Project Input'!#REF!)</f>
        <v>#REF!</v>
      </c>
      <c r="AL545" t="e">
        <f>IF(ISBLANK('Measure and Project Input'!#REF!),"",'Measure and Project Input'!#REF!)</f>
        <v>#REF!</v>
      </c>
      <c r="AM545" t="e">
        <f>IF(ISBLANK('Measure and Project Input'!#REF!),"",'Measure and Project Input'!#REF!)</f>
        <v>#REF!</v>
      </c>
      <c r="AN545" t="e">
        <f>IF(ISBLANK('Measure and Project Input'!#REF!),"",'Measure and Project Input'!#REF!)</f>
        <v>#REF!</v>
      </c>
      <c r="AO545" t="e">
        <f>IF(ISBLANK('Measure and Project Input'!#REF!),"",'Measure and Project Input'!#REF!)</f>
        <v>#REF!</v>
      </c>
      <c r="AP545" t="e">
        <f>IF(ISBLANK('Measure and Project Input'!#REF!),"",'Measure and Project Input'!#REF!)</f>
        <v>#REF!</v>
      </c>
      <c r="AQ545" t="e">
        <f>IF(ISBLANK('Measure and Project Input'!#REF!),"",'Measure and Project Input'!#REF!)</f>
        <v>#REF!</v>
      </c>
      <c r="AR545" t="e">
        <f>IF(ISBLANK('Measure and Project Input'!#REF!),"",'Measure and Project Input'!#REF!)</f>
        <v>#REF!</v>
      </c>
      <c r="AS545" t="e">
        <f>IF(ISBLANK('Measure and Project Input'!#REF!),"",'Measure and Project Input'!#REF!)</f>
        <v>#REF!</v>
      </c>
      <c r="AT545" t="e">
        <f>IF(ISBLANK('Measure and Project Input'!#REF!),"",'Measure and Project Input'!#REF!)</f>
        <v>#REF!</v>
      </c>
      <c r="AU545" t="e">
        <f>IF(ISBLANK('Measure and Project Input'!#REF!),"",'Measure and Project Input'!#REF!)</f>
        <v>#REF!</v>
      </c>
      <c r="AV545" t="e">
        <f>IF(ISBLANK('Measure and Project Input'!#REF!),"",'Measure and Project Input'!#REF!)</f>
        <v>#REF!</v>
      </c>
    </row>
    <row r="546" spans="1:48" x14ac:dyDescent="0.2">
      <c r="A546" t="e">
        <f>IF(ISBLANK('Measure and Project Input'!#REF!),"",'Measure and Project Input'!#REF!)</f>
        <v>#REF!</v>
      </c>
      <c r="B546" t="e">
        <f>IF(ISBLANK('Measure and Project Input'!#REF!),IF(ISBLANK('Measure and Project Input'!#REF!),"",'Measure and Project Input'!#REF!),'Measure and Project Input'!#REF!)</f>
        <v>#REF!</v>
      </c>
      <c r="C546" t="e">
        <f>IF(ISBLANK('Measure and Project Input'!#REF!),"",'Measure and Project Input'!#REF!)</f>
        <v>#REF!</v>
      </c>
      <c r="D546" t="e">
        <f>IF(ISBLANK('Measure and Project Input'!#REF!),"",'Measure and Project Input'!#REF!)</f>
        <v>#REF!</v>
      </c>
      <c r="E546" t="e">
        <f>IF(ISBLANK('Measure and Project Input'!#REF!),"",'Measure and Project Input'!#REF!)</f>
        <v>#REF!</v>
      </c>
      <c r="F546" t="e">
        <f>IF(ISBLANK('Measure and Project Input'!#REF!),"",'Measure and Project Input'!#REF!)</f>
        <v>#REF!</v>
      </c>
      <c r="G546" t="e">
        <f>IF(ISBLANK('Measure and Project Input'!#REF!),"",'Measure and Project Input'!#REF!)</f>
        <v>#REF!</v>
      </c>
      <c r="H546" t="e">
        <f>IF(ISBLANK('Measure and Project Input'!#REF!),"",'Measure and Project Input'!#REF!)</f>
        <v>#REF!</v>
      </c>
      <c r="I546" t="e">
        <f>IF(ISBLANK('Measure and Project Input'!#REF!),"",'Measure and Project Input'!#REF!)</f>
        <v>#REF!</v>
      </c>
      <c r="J546" t="e">
        <f>IF(ISBLANK('Measure and Project Input'!#REF!),"",'Measure and Project Input'!#REF!)</f>
        <v>#REF!</v>
      </c>
      <c r="K546" t="e">
        <f>IF(ISBLANK('Measure and Project Input'!#REF!),"",'Measure and Project Input'!#REF!)</f>
        <v>#REF!</v>
      </c>
      <c r="T546" t="e">
        <f>IF(ISBLANK('Measure and Project Input'!#REF!),"",'Measure and Project Input'!#REF!)</f>
        <v>#REF!</v>
      </c>
      <c r="U546" t="e">
        <f>IF(ISBLANK('Measure and Project Input'!#REF!),"",'Measure and Project Input'!#REF!)</f>
        <v>#REF!</v>
      </c>
      <c r="V546" t="e">
        <f>IF(ISBLANK('Measure and Project Input'!#REF!),"",'Measure and Project Input'!#REF!)</f>
        <v>#REF!</v>
      </c>
      <c r="W546" t="e">
        <f>IF(ISBLANK('Measure and Project Input'!#REF!),"",'Measure and Project Input'!#REF!)</f>
        <v>#REF!</v>
      </c>
      <c r="X546" t="e">
        <f>IF(ISBLANK('Measure and Project Input'!#REF!),"",'Measure and Project Input'!#REF!)</f>
        <v>#REF!</v>
      </c>
      <c r="Y546" t="e">
        <f>IF(ISBLANK('Measure and Project Input'!#REF!),"",'Measure and Project Input'!#REF!)</f>
        <v>#REF!</v>
      </c>
      <c r="Z546" t="e">
        <f>IF(ISBLANK('Measure and Project Input'!#REF!),"",'Measure and Project Input'!#REF!)</f>
        <v>#REF!</v>
      </c>
      <c r="AA546" t="e">
        <f>IF(ISBLANK('Measure and Project Input'!#REF!),"",'Measure and Project Input'!#REF!)</f>
        <v>#REF!</v>
      </c>
      <c r="AC546" t="e">
        <f>IF(ISBLANK('Measure and Project Input'!#REF!),"",'Measure and Project Input'!#REF!)</f>
        <v>#REF!</v>
      </c>
      <c r="AD546" t="e">
        <f>IF(ISBLANK('Measure and Project Input'!#REF!),"",'Measure and Project Input'!#REF!)</f>
        <v>#REF!</v>
      </c>
      <c r="AE546" t="e">
        <f>IF(ISBLANK('Measure and Project Input'!#REF!),"",'Measure and Project Input'!#REF!)</f>
        <v>#REF!</v>
      </c>
      <c r="AF546" t="e">
        <f>IF(ISBLANK('Measure and Project Input'!#REF!),"",'Measure and Project Input'!#REF!)</f>
        <v>#REF!</v>
      </c>
      <c r="AG546" t="e">
        <f>IF(ISBLANK('Measure and Project Input'!#REF!),"",'Measure and Project Input'!#REF!)</f>
        <v>#REF!</v>
      </c>
      <c r="AH546" t="e">
        <f>IF(ISBLANK('Measure and Project Input'!#REF!),"",'Measure and Project Input'!#REF!)</f>
        <v>#REF!</v>
      </c>
      <c r="AI546" t="e">
        <f>IF(ISBLANK('Measure and Project Input'!#REF!),"",'Measure and Project Input'!#REF!)</f>
        <v>#REF!</v>
      </c>
      <c r="AJ546" t="e">
        <f>IF(ISBLANK('Measure and Project Input'!#REF!),"",'Measure and Project Input'!#REF!)</f>
        <v>#REF!</v>
      </c>
      <c r="AK546" t="e">
        <f>IF(ISBLANK('Measure and Project Input'!#REF!),"",'Measure and Project Input'!#REF!)</f>
        <v>#REF!</v>
      </c>
      <c r="AL546" t="e">
        <f>IF(ISBLANK('Measure and Project Input'!#REF!),"",'Measure and Project Input'!#REF!)</f>
        <v>#REF!</v>
      </c>
      <c r="AM546" t="e">
        <f>IF(ISBLANK('Measure and Project Input'!#REF!),"",'Measure and Project Input'!#REF!)</f>
        <v>#REF!</v>
      </c>
      <c r="AN546" t="e">
        <f>IF(ISBLANK('Measure and Project Input'!#REF!),"",'Measure and Project Input'!#REF!)</f>
        <v>#REF!</v>
      </c>
      <c r="AO546" t="e">
        <f>IF(ISBLANK('Measure and Project Input'!#REF!),"",'Measure and Project Input'!#REF!)</f>
        <v>#REF!</v>
      </c>
      <c r="AP546" t="e">
        <f>IF(ISBLANK('Measure and Project Input'!#REF!),"",'Measure and Project Input'!#REF!)</f>
        <v>#REF!</v>
      </c>
      <c r="AQ546" t="e">
        <f>IF(ISBLANK('Measure and Project Input'!#REF!),"",'Measure and Project Input'!#REF!)</f>
        <v>#REF!</v>
      </c>
      <c r="AR546" t="e">
        <f>IF(ISBLANK('Measure and Project Input'!#REF!),"",'Measure and Project Input'!#REF!)</f>
        <v>#REF!</v>
      </c>
      <c r="AS546" t="e">
        <f>IF(ISBLANK('Measure and Project Input'!#REF!),"",'Measure and Project Input'!#REF!)</f>
        <v>#REF!</v>
      </c>
      <c r="AT546" t="e">
        <f>IF(ISBLANK('Measure and Project Input'!#REF!),"",'Measure and Project Input'!#REF!)</f>
        <v>#REF!</v>
      </c>
      <c r="AU546" t="e">
        <f>IF(ISBLANK('Measure and Project Input'!#REF!),"",'Measure and Project Input'!#REF!)</f>
        <v>#REF!</v>
      </c>
      <c r="AV546" t="e">
        <f>IF(ISBLANK('Measure and Project Input'!#REF!),"",'Measure and Project Input'!#REF!)</f>
        <v>#REF!</v>
      </c>
    </row>
    <row r="547" spans="1:48" x14ac:dyDescent="0.2">
      <c r="A547" t="e">
        <f>IF(ISBLANK('Measure and Project Input'!#REF!),"",'Measure and Project Input'!#REF!)</f>
        <v>#REF!</v>
      </c>
      <c r="B547" t="e">
        <f>IF(ISBLANK('Measure and Project Input'!#REF!),IF(ISBLANK('Measure and Project Input'!#REF!),"",'Measure and Project Input'!#REF!),'Measure and Project Input'!#REF!)</f>
        <v>#REF!</v>
      </c>
      <c r="C547" t="e">
        <f>IF(ISBLANK('Measure and Project Input'!#REF!),"",'Measure and Project Input'!#REF!)</f>
        <v>#REF!</v>
      </c>
      <c r="D547" t="e">
        <f>IF(ISBLANK('Measure and Project Input'!#REF!),"",'Measure and Project Input'!#REF!)</f>
        <v>#REF!</v>
      </c>
      <c r="E547" t="e">
        <f>IF(ISBLANK('Measure and Project Input'!#REF!),"",'Measure and Project Input'!#REF!)</f>
        <v>#REF!</v>
      </c>
      <c r="F547" t="e">
        <f>IF(ISBLANK('Measure and Project Input'!#REF!),"",'Measure and Project Input'!#REF!)</f>
        <v>#REF!</v>
      </c>
      <c r="G547" t="e">
        <f>IF(ISBLANK('Measure and Project Input'!#REF!),"",'Measure and Project Input'!#REF!)</f>
        <v>#REF!</v>
      </c>
      <c r="H547" t="e">
        <f>IF(ISBLANK('Measure and Project Input'!#REF!),"",'Measure and Project Input'!#REF!)</f>
        <v>#REF!</v>
      </c>
      <c r="I547" t="e">
        <f>IF(ISBLANK('Measure and Project Input'!#REF!),"",'Measure and Project Input'!#REF!)</f>
        <v>#REF!</v>
      </c>
      <c r="J547" t="e">
        <f>IF(ISBLANK('Measure and Project Input'!#REF!),"",'Measure and Project Input'!#REF!)</f>
        <v>#REF!</v>
      </c>
      <c r="K547" t="e">
        <f>IF(ISBLANK('Measure and Project Input'!#REF!),"",'Measure and Project Input'!#REF!)</f>
        <v>#REF!</v>
      </c>
      <c r="T547" t="e">
        <f>IF(ISBLANK('Measure and Project Input'!#REF!),"",'Measure and Project Input'!#REF!)</f>
        <v>#REF!</v>
      </c>
      <c r="U547" t="e">
        <f>IF(ISBLANK('Measure and Project Input'!#REF!),"",'Measure and Project Input'!#REF!)</f>
        <v>#REF!</v>
      </c>
      <c r="V547" t="e">
        <f>IF(ISBLANK('Measure and Project Input'!#REF!),"",'Measure and Project Input'!#REF!)</f>
        <v>#REF!</v>
      </c>
      <c r="W547" t="e">
        <f>IF(ISBLANK('Measure and Project Input'!#REF!),"",'Measure and Project Input'!#REF!)</f>
        <v>#REF!</v>
      </c>
      <c r="X547" t="e">
        <f>IF(ISBLANK('Measure and Project Input'!#REF!),"",'Measure and Project Input'!#REF!)</f>
        <v>#REF!</v>
      </c>
      <c r="Y547" t="e">
        <f>IF(ISBLANK('Measure and Project Input'!#REF!),"",'Measure and Project Input'!#REF!)</f>
        <v>#REF!</v>
      </c>
      <c r="Z547" t="e">
        <f>IF(ISBLANK('Measure and Project Input'!#REF!),"",'Measure and Project Input'!#REF!)</f>
        <v>#REF!</v>
      </c>
      <c r="AA547" t="e">
        <f>IF(ISBLANK('Measure and Project Input'!#REF!),"",'Measure and Project Input'!#REF!)</f>
        <v>#REF!</v>
      </c>
      <c r="AC547" t="e">
        <f>IF(ISBLANK('Measure and Project Input'!#REF!),"",'Measure and Project Input'!#REF!)</f>
        <v>#REF!</v>
      </c>
      <c r="AD547" t="e">
        <f>IF(ISBLANK('Measure and Project Input'!#REF!),"",'Measure and Project Input'!#REF!)</f>
        <v>#REF!</v>
      </c>
      <c r="AE547" t="e">
        <f>IF(ISBLANK('Measure and Project Input'!#REF!),"",'Measure and Project Input'!#REF!)</f>
        <v>#REF!</v>
      </c>
      <c r="AF547" t="e">
        <f>IF(ISBLANK('Measure and Project Input'!#REF!),"",'Measure and Project Input'!#REF!)</f>
        <v>#REF!</v>
      </c>
      <c r="AG547" t="e">
        <f>IF(ISBLANK('Measure and Project Input'!#REF!),"",'Measure and Project Input'!#REF!)</f>
        <v>#REF!</v>
      </c>
      <c r="AH547" t="e">
        <f>IF(ISBLANK('Measure and Project Input'!#REF!),"",'Measure and Project Input'!#REF!)</f>
        <v>#REF!</v>
      </c>
      <c r="AI547" t="e">
        <f>IF(ISBLANK('Measure and Project Input'!#REF!),"",'Measure and Project Input'!#REF!)</f>
        <v>#REF!</v>
      </c>
      <c r="AJ547" t="e">
        <f>IF(ISBLANK('Measure and Project Input'!#REF!),"",'Measure and Project Input'!#REF!)</f>
        <v>#REF!</v>
      </c>
      <c r="AK547" t="e">
        <f>IF(ISBLANK('Measure and Project Input'!#REF!),"",'Measure and Project Input'!#REF!)</f>
        <v>#REF!</v>
      </c>
      <c r="AL547" t="e">
        <f>IF(ISBLANK('Measure and Project Input'!#REF!),"",'Measure and Project Input'!#REF!)</f>
        <v>#REF!</v>
      </c>
      <c r="AM547" t="e">
        <f>IF(ISBLANK('Measure and Project Input'!#REF!),"",'Measure and Project Input'!#REF!)</f>
        <v>#REF!</v>
      </c>
      <c r="AN547" t="e">
        <f>IF(ISBLANK('Measure and Project Input'!#REF!),"",'Measure and Project Input'!#REF!)</f>
        <v>#REF!</v>
      </c>
      <c r="AO547" t="e">
        <f>IF(ISBLANK('Measure and Project Input'!#REF!),"",'Measure and Project Input'!#REF!)</f>
        <v>#REF!</v>
      </c>
      <c r="AP547" t="e">
        <f>IF(ISBLANK('Measure and Project Input'!#REF!),"",'Measure and Project Input'!#REF!)</f>
        <v>#REF!</v>
      </c>
      <c r="AQ547" t="e">
        <f>IF(ISBLANK('Measure and Project Input'!#REF!),"",'Measure and Project Input'!#REF!)</f>
        <v>#REF!</v>
      </c>
      <c r="AR547" t="e">
        <f>IF(ISBLANK('Measure and Project Input'!#REF!),"",'Measure and Project Input'!#REF!)</f>
        <v>#REF!</v>
      </c>
      <c r="AS547" t="e">
        <f>IF(ISBLANK('Measure and Project Input'!#REF!),"",'Measure and Project Input'!#REF!)</f>
        <v>#REF!</v>
      </c>
      <c r="AT547" t="e">
        <f>IF(ISBLANK('Measure and Project Input'!#REF!),"",'Measure and Project Input'!#REF!)</f>
        <v>#REF!</v>
      </c>
      <c r="AU547" t="e">
        <f>IF(ISBLANK('Measure and Project Input'!#REF!),"",'Measure and Project Input'!#REF!)</f>
        <v>#REF!</v>
      </c>
      <c r="AV547" t="e">
        <f>IF(ISBLANK('Measure and Project Input'!#REF!),"",'Measure and Project Input'!#REF!)</f>
        <v>#REF!</v>
      </c>
    </row>
    <row r="548" spans="1:48" x14ac:dyDescent="0.2">
      <c r="A548" t="e">
        <f>IF(ISBLANK('Measure and Project Input'!#REF!),"",'Measure and Project Input'!#REF!)</f>
        <v>#REF!</v>
      </c>
      <c r="B548" t="e">
        <f>IF(ISBLANK('Measure and Project Input'!#REF!),IF(ISBLANK('Measure and Project Input'!#REF!),"",'Measure and Project Input'!#REF!),'Measure and Project Input'!#REF!)</f>
        <v>#REF!</v>
      </c>
      <c r="C548" t="e">
        <f>IF(ISBLANK('Measure and Project Input'!#REF!),"",'Measure and Project Input'!#REF!)</f>
        <v>#REF!</v>
      </c>
      <c r="D548" t="e">
        <f>IF(ISBLANK('Measure and Project Input'!#REF!),"",'Measure and Project Input'!#REF!)</f>
        <v>#REF!</v>
      </c>
      <c r="E548" t="e">
        <f>IF(ISBLANK('Measure and Project Input'!#REF!),"",'Measure and Project Input'!#REF!)</f>
        <v>#REF!</v>
      </c>
      <c r="F548" t="e">
        <f>IF(ISBLANK('Measure and Project Input'!#REF!),"",'Measure and Project Input'!#REF!)</f>
        <v>#REF!</v>
      </c>
      <c r="G548" t="e">
        <f>IF(ISBLANK('Measure and Project Input'!#REF!),"",'Measure and Project Input'!#REF!)</f>
        <v>#REF!</v>
      </c>
      <c r="H548" t="e">
        <f>IF(ISBLANK('Measure and Project Input'!#REF!),"",'Measure and Project Input'!#REF!)</f>
        <v>#REF!</v>
      </c>
      <c r="I548" t="e">
        <f>IF(ISBLANK('Measure and Project Input'!#REF!),"",'Measure and Project Input'!#REF!)</f>
        <v>#REF!</v>
      </c>
      <c r="J548" t="e">
        <f>IF(ISBLANK('Measure and Project Input'!#REF!),"",'Measure and Project Input'!#REF!)</f>
        <v>#REF!</v>
      </c>
      <c r="K548" t="e">
        <f>IF(ISBLANK('Measure and Project Input'!#REF!),"",'Measure and Project Input'!#REF!)</f>
        <v>#REF!</v>
      </c>
      <c r="T548" t="e">
        <f>IF(ISBLANK('Measure and Project Input'!#REF!),"",'Measure and Project Input'!#REF!)</f>
        <v>#REF!</v>
      </c>
      <c r="U548" t="e">
        <f>IF(ISBLANK('Measure and Project Input'!#REF!),"",'Measure and Project Input'!#REF!)</f>
        <v>#REF!</v>
      </c>
      <c r="V548" t="e">
        <f>IF(ISBLANK('Measure and Project Input'!#REF!),"",'Measure and Project Input'!#REF!)</f>
        <v>#REF!</v>
      </c>
      <c r="W548" t="e">
        <f>IF(ISBLANK('Measure and Project Input'!#REF!),"",'Measure and Project Input'!#REF!)</f>
        <v>#REF!</v>
      </c>
      <c r="X548" t="e">
        <f>IF(ISBLANK('Measure and Project Input'!#REF!),"",'Measure and Project Input'!#REF!)</f>
        <v>#REF!</v>
      </c>
      <c r="Y548" t="e">
        <f>IF(ISBLANK('Measure and Project Input'!#REF!),"",'Measure and Project Input'!#REF!)</f>
        <v>#REF!</v>
      </c>
      <c r="Z548" t="e">
        <f>IF(ISBLANK('Measure and Project Input'!#REF!),"",'Measure and Project Input'!#REF!)</f>
        <v>#REF!</v>
      </c>
      <c r="AA548" t="e">
        <f>IF(ISBLANK('Measure and Project Input'!#REF!),"",'Measure and Project Input'!#REF!)</f>
        <v>#REF!</v>
      </c>
      <c r="AC548" t="e">
        <f>IF(ISBLANK('Measure and Project Input'!#REF!),"",'Measure and Project Input'!#REF!)</f>
        <v>#REF!</v>
      </c>
      <c r="AD548" t="e">
        <f>IF(ISBLANK('Measure and Project Input'!#REF!),"",'Measure and Project Input'!#REF!)</f>
        <v>#REF!</v>
      </c>
      <c r="AE548" t="e">
        <f>IF(ISBLANK('Measure and Project Input'!#REF!),"",'Measure and Project Input'!#REF!)</f>
        <v>#REF!</v>
      </c>
      <c r="AF548" t="e">
        <f>IF(ISBLANK('Measure and Project Input'!#REF!),"",'Measure and Project Input'!#REF!)</f>
        <v>#REF!</v>
      </c>
      <c r="AG548" t="e">
        <f>IF(ISBLANK('Measure and Project Input'!#REF!),"",'Measure and Project Input'!#REF!)</f>
        <v>#REF!</v>
      </c>
      <c r="AH548" t="e">
        <f>IF(ISBLANK('Measure and Project Input'!#REF!),"",'Measure and Project Input'!#REF!)</f>
        <v>#REF!</v>
      </c>
      <c r="AI548" t="e">
        <f>IF(ISBLANK('Measure and Project Input'!#REF!),"",'Measure and Project Input'!#REF!)</f>
        <v>#REF!</v>
      </c>
      <c r="AJ548" t="e">
        <f>IF(ISBLANK('Measure and Project Input'!#REF!),"",'Measure and Project Input'!#REF!)</f>
        <v>#REF!</v>
      </c>
      <c r="AK548" t="e">
        <f>IF(ISBLANK('Measure and Project Input'!#REF!),"",'Measure and Project Input'!#REF!)</f>
        <v>#REF!</v>
      </c>
      <c r="AL548" t="e">
        <f>IF(ISBLANK('Measure and Project Input'!#REF!),"",'Measure and Project Input'!#REF!)</f>
        <v>#REF!</v>
      </c>
      <c r="AM548" t="e">
        <f>IF(ISBLANK('Measure and Project Input'!#REF!),"",'Measure and Project Input'!#REF!)</f>
        <v>#REF!</v>
      </c>
      <c r="AN548" t="e">
        <f>IF(ISBLANK('Measure and Project Input'!#REF!),"",'Measure and Project Input'!#REF!)</f>
        <v>#REF!</v>
      </c>
      <c r="AO548" t="e">
        <f>IF(ISBLANK('Measure and Project Input'!#REF!),"",'Measure and Project Input'!#REF!)</f>
        <v>#REF!</v>
      </c>
      <c r="AP548" t="e">
        <f>IF(ISBLANK('Measure and Project Input'!#REF!),"",'Measure and Project Input'!#REF!)</f>
        <v>#REF!</v>
      </c>
      <c r="AQ548" t="e">
        <f>IF(ISBLANK('Measure and Project Input'!#REF!),"",'Measure and Project Input'!#REF!)</f>
        <v>#REF!</v>
      </c>
      <c r="AR548" t="e">
        <f>IF(ISBLANK('Measure and Project Input'!#REF!),"",'Measure and Project Input'!#REF!)</f>
        <v>#REF!</v>
      </c>
      <c r="AS548" t="e">
        <f>IF(ISBLANK('Measure and Project Input'!#REF!),"",'Measure and Project Input'!#REF!)</f>
        <v>#REF!</v>
      </c>
      <c r="AT548" t="e">
        <f>IF(ISBLANK('Measure and Project Input'!#REF!),"",'Measure and Project Input'!#REF!)</f>
        <v>#REF!</v>
      </c>
      <c r="AU548" t="e">
        <f>IF(ISBLANK('Measure and Project Input'!#REF!),"",'Measure and Project Input'!#REF!)</f>
        <v>#REF!</v>
      </c>
      <c r="AV548" t="e">
        <f>IF(ISBLANK('Measure and Project Input'!#REF!),"",'Measure and Project Input'!#REF!)</f>
        <v>#REF!</v>
      </c>
    </row>
    <row r="549" spans="1:48" x14ac:dyDescent="0.2">
      <c r="A549" t="e">
        <f>IF(ISBLANK('Measure and Project Input'!#REF!),"",'Measure and Project Input'!#REF!)</f>
        <v>#REF!</v>
      </c>
      <c r="B549" t="e">
        <f>IF(ISBLANK('Measure and Project Input'!#REF!),IF(ISBLANK('Measure and Project Input'!#REF!),"",'Measure and Project Input'!#REF!),'Measure and Project Input'!#REF!)</f>
        <v>#REF!</v>
      </c>
      <c r="C549" t="e">
        <f>IF(ISBLANK('Measure and Project Input'!#REF!),"",'Measure and Project Input'!#REF!)</f>
        <v>#REF!</v>
      </c>
      <c r="D549" t="e">
        <f>IF(ISBLANK('Measure and Project Input'!#REF!),"",'Measure and Project Input'!#REF!)</f>
        <v>#REF!</v>
      </c>
      <c r="E549" t="e">
        <f>IF(ISBLANK('Measure and Project Input'!#REF!),"",'Measure and Project Input'!#REF!)</f>
        <v>#REF!</v>
      </c>
      <c r="F549" t="e">
        <f>IF(ISBLANK('Measure and Project Input'!#REF!),"",'Measure and Project Input'!#REF!)</f>
        <v>#REF!</v>
      </c>
      <c r="G549" t="e">
        <f>IF(ISBLANK('Measure and Project Input'!#REF!),"",'Measure and Project Input'!#REF!)</f>
        <v>#REF!</v>
      </c>
      <c r="H549" t="e">
        <f>IF(ISBLANK('Measure and Project Input'!#REF!),"",'Measure and Project Input'!#REF!)</f>
        <v>#REF!</v>
      </c>
      <c r="I549" t="e">
        <f>IF(ISBLANK('Measure and Project Input'!#REF!),"",'Measure and Project Input'!#REF!)</f>
        <v>#REF!</v>
      </c>
      <c r="J549" t="e">
        <f>IF(ISBLANK('Measure and Project Input'!#REF!),"",'Measure and Project Input'!#REF!)</f>
        <v>#REF!</v>
      </c>
      <c r="K549" t="e">
        <f>IF(ISBLANK('Measure and Project Input'!#REF!),"",'Measure and Project Input'!#REF!)</f>
        <v>#REF!</v>
      </c>
      <c r="T549" t="e">
        <f>IF(ISBLANK('Measure and Project Input'!#REF!),"",'Measure and Project Input'!#REF!)</f>
        <v>#REF!</v>
      </c>
      <c r="U549" t="e">
        <f>IF(ISBLANK('Measure and Project Input'!#REF!),"",'Measure and Project Input'!#REF!)</f>
        <v>#REF!</v>
      </c>
      <c r="V549" t="e">
        <f>IF(ISBLANK('Measure and Project Input'!#REF!),"",'Measure and Project Input'!#REF!)</f>
        <v>#REF!</v>
      </c>
      <c r="W549" t="e">
        <f>IF(ISBLANK('Measure and Project Input'!#REF!),"",'Measure and Project Input'!#REF!)</f>
        <v>#REF!</v>
      </c>
      <c r="X549" t="e">
        <f>IF(ISBLANK('Measure and Project Input'!#REF!),"",'Measure and Project Input'!#REF!)</f>
        <v>#REF!</v>
      </c>
      <c r="Y549" t="e">
        <f>IF(ISBLANK('Measure and Project Input'!#REF!),"",'Measure and Project Input'!#REF!)</f>
        <v>#REF!</v>
      </c>
      <c r="Z549" t="e">
        <f>IF(ISBLANK('Measure and Project Input'!#REF!),"",'Measure and Project Input'!#REF!)</f>
        <v>#REF!</v>
      </c>
      <c r="AA549" t="e">
        <f>IF(ISBLANK('Measure and Project Input'!#REF!),"",'Measure and Project Input'!#REF!)</f>
        <v>#REF!</v>
      </c>
      <c r="AC549" t="e">
        <f>IF(ISBLANK('Measure and Project Input'!#REF!),"",'Measure and Project Input'!#REF!)</f>
        <v>#REF!</v>
      </c>
      <c r="AD549" t="e">
        <f>IF(ISBLANK('Measure and Project Input'!#REF!),"",'Measure and Project Input'!#REF!)</f>
        <v>#REF!</v>
      </c>
      <c r="AE549" t="e">
        <f>IF(ISBLANK('Measure and Project Input'!#REF!),"",'Measure and Project Input'!#REF!)</f>
        <v>#REF!</v>
      </c>
      <c r="AF549" t="e">
        <f>IF(ISBLANK('Measure and Project Input'!#REF!),"",'Measure and Project Input'!#REF!)</f>
        <v>#REF!</v>
      </c>
      <c r="AG549" t="e">
        <f>IF(ISBLANK('Measure and Project Input'!#REF!),"",'Measure and Project Input'!#REF!)</f>
        <v>#REF!</v>
      </c>
      <c r="AH549" t="e">
        <f>IF(ISBLANK('Measure and Project Input'!#REF!),"",'Measure and Project Input'!#REF!)</f>
        <v>#REF!</v>
      </c>
      <c r="AI549" t="e">
        <f>IF(ISBLANK('Measure and Project Input'!#REF!),"",'Measure and Project Input'!#REF!)</f>
        <v>#REF!</v>
      </c>
      <c r="AJ549" t="e">
        <f>IF(ISBLANK('Measure and Project Input'!#REF!),"",'Measure and Project Input'!#REF!)</f>
        <v>#REF!</v>
      </c>
      <c r="AK549" t="e">
        <f>IF(ISBLANK('Measure and Project Input'!#REF!),"",'Measure and Project Input'!#REF!)</f>
        <v>#REF!</v>
      </c>
      <c r="AL549" t="e">
        <f>IF(ISBLANK('Measure and Project Input'!#REF!),"",'Measure and Project Input'!#REF!)</f>
        <v>#REF!</v>
      </c>
      <c r="AM549" t="e">
        <f>IF(ISBLANK('Measure and Project Input'!#REF!),"",'Measure and Project Input'!#REF!)</f>
        <v>#REF!</v>
      </c>
      <c r="AN549" t="e">
        <f>IF(ISBLANK('Measure and Project Input'!#REF!),"",'Measure and Project Input'!#REF!)</f>
        <v>#REF!</v>
      </c>
      <c r="AO549" t="e">
        <f>IF(ISBLANK('Measure and Project Input'!#REF!),"",'Measure and Project Input'!#REF!)</f>
        <v>#REF!</v>
      </c>
      <c r="AP549" t="e">
        <f>IF(ISBLANK('Measure and Project Input'!#REF!),"",'Measure and Project Input'!#REF!)</f>
        <v>#REF!</v>
      </c>
      <c r="AQ549" t="e">
        <f>IF(ISBLANK('Measure and Project Input'!#REF!),"",'Measure and Project Input'!#REF!)</f>
        <v>#REF!</v>
      </c>
      <c r="AR549" t="e">
        <f>IF(ISBLANK('Measure and Project Input'!#REF!),"",'Measure and Project Input'!#REF!)</f>
        <v>#REF!</v>
      </c>
      <c r="AS549" t="e">
        <f>IF(ISBLANK('Measure and Project Input'!#REF!),"",'Measure and Project Input'!#REF!)</f>
        <v>#REF!</v>
      </c>
      <c r="AT549" t="e">
        <f>IF(ISBLANK('Measure and Project Input'!#REF!),"",'Measure and Project Input'!#REF!)</f>
        <v>#REF!</v>
      </c>
      <c r="AU549" t="e">
        <f>IF(ISBLANK('Measure and Project Input'!#REF!),"",'Measure and Project Input'!#REF!)</f>
        <v>#REF!</v>
      </c>
      <c r="AV549" t="e">
        <f>IF(ISBLANK('Measure and Project Input'!#REF!),"",'Measure and Project Input'!#REF!)</f>
        <v>#REF!</v>
      </c>
    </row>
    <row r="550" spans="1:48" x14ac:dyDescent="0.2">
      <c r="A550" t="e">
        <f>IF(ISBLANK('Measure and Project Input'!#REF!),"",'Measure and Project Input'!#REF!)</f>
        <v>#REF!</v>
      </c>
      <c r="B550" t="e">
        <f>IF(ISBLANK('Measure and Project Input'!#REF!),IF(ISBLANK('Measure and Project Input'!#REF!),"",'Measure and Project Input'!#REF!),'Measure and Project Input'!#REF!)</f>
        <v>#REF!</v>
      </c>
      <c r="C550" t="e">
        <f>IF(ISBLANK('Measure and Project Input'!#REF!),"",'Measure and Project Input'!#REF!)</f>
        <v>#REF!</v>
      </c>
      <c r="D550" t="e">
        <f>IF(ISBLANK('Measure and Project Input'!#REF!),"",'Measure and Project Input'!#REF!)</f>
        <v>#REF!</v>
      </c>
      <c r="E550" t="e">
        <f>IF(ISBLANK('Measure and Project Input'!#REF!),"",'Measure and Project Input'!#REF!)</f>
        <v>#REF!</v>
      </c>
      <c r="F550" t="e">
        <f>IF(ISBLANK('Measure and Project Input'!#REF!),"",'Measure and Project Input'!#REF!)</f>
        <v>#REF!</v>
      </c>
      <c r="G550" t="e">
        <f>IF(ISBLANK('Measure and Project Input'!#REF!),"",'Measure and Project Input'!#REF!)</f>
        <v>#REF!</v>
      </c>
      <c r="H550" t="e">
        <f>IF(ISBLANK('Measure and Project Input'!#REF!),"",'Measure and Project Input'!#REF!)</f>
        <v>#REF!</v>
      </c>
      <c r="I550" t="e">
        <f>IF(ISBLANK('Measure and Project Input'!#REF!),"",'Measure and Project Input'!#REF!)</f>
        <v>#REF!</v>
      </c>
      <c r="J550" t="e">
        <f>IF(ISBLANK('Measure and Project Input'!#REF!),"",'Measure and Project Input'!#REF!)</f>
        <v>#REF!</v>
      </c>
      <c r="K550" t="e">
        <f>IF(ISBLANK('Measure and Project Input'!#REF!),"",'Measure and Project Input'!#REF!)</f>
        <v>#REF!</v>
      </c>
      <c r="T550" t="e">
        <f>IF(ISBLANK('Measure and Project Input'!#REF!),"",'Measure and Project Input'!#REF!)</f>
        <v>#REF!</v>
      </c>
      <c r="U550" t="e">
        <f>IF(ISBLANK('Measure and Project Input'!#REF!),"",'Measure and Project Input'!#REF!)</f>
        <v>#REF!</v>
      </c>
      <c r="V550" t="e">
        <f>IF(ISBLANK('Measure and Project Input'!#REF!),"",'Measure and Project Input'!#REF!)</f>
        <v>#REF!</v>
      </c>
      <c r="W550" t="e">
        <f>IF(ISBLANK('Measure and Project Input'!#REF!),"",'Measure and Project Input'!#REF!)</f>
        <v>#REF!</v>
      </c>
      <c r="X550" t="e">
        <f>IF(ISBLANK('Measure and Project Input'!#REF!),"",'Measure and Project Input'!#REF!)</f>
        <v>#REF!</v>
      </c>
      <c r="Y550" t="e">
        <f>IF(ISBLANK('Measure and Project Input'!#REF!),"",'Measure and Project Input'!#REF!)</f>
        <v>#REF!</v>
      </c>
      <c r="Z550" t="e">
        <f>IF(ISBLANK('Measure and Project Input'!#REF!),"",'Measure and Project Input'!#REF!)</f>
        <v>#REF!</v>
      </c>
      <c r="AA550" t="e">
        <f>IF(ISBLANK('Measure and Project Input'!#REF!),"",'Measure and Project Input'!#REF!)</f>
        <v>#REF!</v>
      </c>
      <c r="AC550" t="e">
        <f>IF(ISBLANK('Measure and Project Input'!#REF!),"",'Measure and Project Input'!#REF!)</f>
        <v>#REF!</v>
      </c>
      <c r="AD550" t="e">
        <f>IF(ISBLANK('Measure and Project Input'!#REF!),"",'Measure and Project Input'!#REF!)</f>
        <v>#REF!</v>
      </c>
      <c r="AE550" t="e">
        <f>IF(ISBLANK('Measure and Project Input'!#REF!),"",'Measure and Project Input'!#REF!)</f>
        <v>#REF!</v>
      </c>
      <c r="AF550" t="e">
        <f>IF(ISBLANK('Measure and Project Input'!#REF!),"",'Measure and Project Input'!#REF!)</f>
        <v>#REF!</v>
      </c>
      <c r="AG550" t="e">
        <f>IF(ISBLANK('Measure and Project Input'!#REF!),"",'Measure and Project Input'!#REF!)</f>
        <v>#REF!</v>
      </c>
      <c r="AH550" t="e">
        <f>IF(ISBLANK('Measure and Project Input'!#REF!),"",'Measure and Project Input'!#REF!)</f>
        <v>#REF!</v>
      </c>
      <c r="AI550" t="e">
        <f>IF(ISBLANK('Measure and Project Input'!#REF!),"",'Measure and Project Input'!#REF!)</f>
        <v>#REF!</v>
      </c>
      <c r="AJ550" t="e">
        <f>IF(ISBLANK('Measure and Project Input'!#REF!),"",'Measure and Project Input'!#REF!)</f>
        <v>#REF!</v>
      </c>
      <c r="AK550" t="e">
        <f>IF(ISBLANK('Measure and Project Input'!#REF!),"",'Measure and Project Input'!#REF!)</f>
        <v>#REF!</v>
      </c>
      <c r="AL550" t="e">
        <f>IF(ISBLANK('Measure and Project Input'!#REF!),"",'Measure and Project Input'!#REF!)</f>
        <v>#REF!</v>
      </c>
      <c r="AM550" t="e">
        <f>IF(ISBLANK('Measure and Project Input'!#REF!),"",'Measure and Project Input'!#REF!)</f>
        <v>#REF!</v>
      </c>
      <c r="AN550" t="e">
        <f>IF(ISBLANK('Measure and Project Input'!#REF!),"",'Measure and Project Input'!#REF!)</f>
        <v>#REF!</v>
      </c>
      <c r="AO550" t="e">
        <f>IF(ISBLANK('Measure and Project Input'!#REF!),"",'Measure and Project Input'!#REF!)</f>
        <v>#REF!</v>
      </c>
      <c r="AP550" t="e">
        <f>IF(ISBLANK('Measure and Project Input'!#REF!),"",'Measure and Project Input'!#REF!)</f>
        <v>#REF!</v>
      </c>
      <c r="AQ550" t="e">
        <f>IF(ISBLANK('Measure and Project Input'!#REF!),"",'Measure and Project Input'!#REF!)</f>
        <v>#REF!</v>
      </c>
      <c r="AR550" t="e">
        <f>IF(ISBLANK('Measure and Project Input'!#REF!),"",'Measure and Project Input'!#REF!)</f>
        <v>#REF!</v>
      </c>
      <c r="AS550" t="e">
        <f>IF(ISBLANK('Measure and Project Input'!#REF!),"",'Measure and Project Input'!#REF!)</f>
        <v>#REF!</v>
      </c>
      <c r="AT550" t="e">
        <f>IF(ISBLANK('Measure and Project Input'!#REF!),"",'Measure and Project Input'!#REF!)</f>
        <v>#REF!</v>
      </c>
      <c r="AU550" t="e">
        <f>IF(ISBLANK('Measure and Project Input'!#REF!),"",'Measure and Project Input'!#REF!)</f>
        <v>#REF!</v>
      </c>
      <c r="AV550" t="e">
        <f>IF(ISBLANK('Measure and Project Input'!#REF!),"",'Measure and Project Input'!#REF!)</f>
        <v>#REF!</v>
      </c>
    </row>
    <row r="551" spans="1:48" x14ac:dyDescent="0.2">
      <c r="A551" t="e">
        <f>IF(ISBLANK('Measure and Project Input'!#REF!),"",'Measure and Project Input'!#REF!)</f>
        <v>#REF!</v>
      </c>
      <c r="B551" t="e">
        <f>IF(ISBLANK('Measure and Project Input'!#REF!),IF(ISBLANK('Measure and Project Input'!#REF!),"",'Measure and Project Input'!#REF!),'Measure and Project Input'!#REF!)</f>
        <v>#REF!</v>
      </c>
      <c r="C551" t="e">
        <f>IF(ISBLANK('Measure and Project Input'!#REF!),"",'Measure and Project Input'!#REF!)</f>
        <v>#REF!</v>
      </c>
      <c r="D551" t="e">
        <f>IF(ISBLANK('Measure and Project Input'!#REF!),"",'Measure and Project Input'!#REF!)</f>
        <v>#REF!</v>
      </c>
      <c r="E551" t="e">
        <f>IF(ISBLANK('Measure and Project Input'!#REF!),"",'Measure and Project Input'!#REF!)</f>
        <v>#REF!</v>
      </c>
      <c r="F551" t="e">
        <f>IF(ISBLANK('Measure and Project Input'!#REF!),"",'Measure and Project Input'!#REF!)</f>
        <v>#REF!</v>
      </c>
      <c r="G551" t="e">
        <f>IF(ISBLANK('Measure and Project Input'!#REF!),"",'Measure and Project Input'!#REF!)</f>
        <v>#REF!</v>
      </c>
      <c r="H551" t="e">
        <f>IF(ISBLANK('Measure and Project Input'!#REF!),"",'Measure and Project Input'!#REF!)</f>
        <v>#REF!</v>
      </c>
      <c r="I551" t="e">
        <f>IF(ISBLANK('Measure and Project Input'!#REF!),"",'Measure and Project Input'!#REF!)</f>
        <v>#REF!</v>
      </c>
      <c r="J551" t="e">
        <f>IF(ISBLANK('Measure and Project Input'!#REF!),"",'Measure and Project Input'!#REF!)</f>
        <v>#REF!</v>
      </c>
      <c r="K551" t="e">
        <f>IF(ISBLANK('Measure and Project Input'!#REF!),"",'Measure and Project Input'!#REF!)</f>
        <v>#REF!</v>
      </c>
      <c r="T551" t="e">
        <f>IF(ISBLANK('Measure and Project Input'!#REF!),"",'Measure and Project Input'!#REF!)</f>
        <v>#REF!</v>
      </c>
      <c r="U551" t="e">
        <f>IF(ISBLANK('Measure and Project Input'!#REF!),"",'Measure and Project Input'!#REF!)</f>
        <v>#REF!</v>
      </c>
      <c r="V551" t="e">
        <f>IF(ISBLANK('Measure and Project Input'!#REF!),"",'Measure and Project Input'!#REF!)</f>
        <v>#REF!</v>
      </c>
      <c r="W551" t="e">
        <f>IF(ISBLANK('Measure and Project Input'!#REF!),"",'Measure and Project Input'!#REF!)</f>
        <v>#REF!</v>
      </c>
      <c r="X551" t="e">
        <f>IF(ISBLANK('Measure and Project Input'!#REF!),"",'Measure and Project Input'!#REF!)</f>
        <v>#REF!</v>
      </c>
      <c r="Y551" t="e">
        <f>IF(ISBLANK('Measure and Project Input'!#REF!),"",'Measure and Project Input'!#REF!)</f>
        <v>#REF!</v>
      </c>
      <c r="Z551" t="e">
        <f>IF(ISBLANK('Measure and Project Input'!#REF!),"",'Measure and Project Input'!#REF!)</f>
        <v>#REF!</v>
      </c>
      <c r="AA551" t="e">
        <f>IF(ISBLANK('Measure and Project Input'!#REF!),"",'Measure and Project Input'!#REF!)</f>
        <v>#REF!</v>
      </c>
      <c r="AC551" t="e">
        <f>IF(ISBLANK('Measure and Project Input'!#REF!),"",'Measure and Project Input'!#REF!)</f>
        <v>#REF!</v>
      </c>
      <c r="AD551" t="e">
        <f>IF(ISBLANK('Measure and Project Input'!#REF!),"",'Measure and Project Input'!#REF!)</f>
        <v>#REF!</v>
      </c>
      <c r="AE551" t="e">
        <f>IF(ISBLANK('Measure and Project Input'!#REF!),"",'Measure and Project Input'!#REF!)</f>
        <v>#REF!</v>
      </c>
      <c r="AF551" t="e">
        <f>IF(ISBLANK('Measure and Project Input'!#REF!),"",'Measure and Project Input'!#REF!)</f>
        <v>#REF!</v>
      </c>
      <c r="AG551" t="e">
        <f>IF(ISBLANK('Measure and Project Input'!#REF!),"",'Measure and Project Input'!#REF!)</f>
        <v>#REF!</v>
      </c>
      <c r="AH551" t="e">
        <f>IF(ISBLANK('Measure and Project Input'!#REF!),"",'Measure and Project Input'!#REF!)</f>
        <v>#REF!</v>
      </c>
      <c r="AI551" t="e">
        <f>IF(ISBLANK('Measure and Project Input'!#REF!),"",'Measure and Project Input'!#REF!)</f>
        <v>#REF!</v>
      </c>
      <c r="AJ551" t="e">
        <f>IF(ISBLANK('Measure and Project Input'!#REF!),"",'Measure and Project Input'!#REF!)</f>
        <v>#REF!</v>
      </c>
      <c r="AK551" t="e">
        <f>IF(ISBLANK('Measure and Project Input'!#REF!),"",'Measure and Project Input'!#REF!)</f>
        <v>#REF!</v>
      </c>
      <c r="AL551" t="e">
        <f>IF(ISBLANK('Measure and Project Input'!#REF!),"",'Measure and Project Input'!#REF!)</f>
        <v>#REF!</v>
      </c>
      <c r="AM551" t="e">
        <f>IF(ISBLANK('Measure and Project Input'!#REF!),"",'Measure and Project Input'!#REF!)</f>
        <v>#REF!</v>
      </c>
      <c r="AN551" t="e">
        <f>IF(ISBLANK('Measure and Project Input'!#REF!),"",'Measure and Project Input'!#REF!)</f>
        <v>#REF!</v>
      </c>
      <c r="AO551" t="e">
        <f>IF(ISBLANK('Measure and Project Input'!#REF!),"",'Measure and Project Input'!#REF!)</f>
        <v>#REF!</v>
      </c>
      <c r="AP551" t="e">
        <f>IF(ISBLANK('Measure and Project Input'!#REF!),"",'Measure and Project Input'!#REF!)</f>
        <v>#REF!</v>
      </c>
      <c r="AQ551" t="e">
        <f>IF(ISBLANK('Measure and Project Input'!#REF!),"",'Measure and Project Input'!#REF!)</f>
        <v>#REF!</v>
      </c>
      <c r="AR551" t="e">
        <f>IF(ISBLANK('Measure and Project Input'!#REF!),"",'Measure and Project Input'!#REF!)</f>
        <v>#REF!</v>
      </c>
      <c r="AS551" t="e">
        <f>IF(ISBLANK('Measure and Project Input'!#REF!),"",'Measure and Project Input'!#REF!)</f>
        <v>#REF!</v>
      </c>
      <c r="AT551" t="e">
        <f>IF(ISBLANK('Measure and Project Input'!#REF!),"",'Measure and Project Input'!#REF!)</f>
        <v>#REF!</v>
      </c>
      <c r="AU551" t="e">
        <f>IF(ISBLANK('Measure and Project Input'!#REF!),"",'Measure and Project Input'!#REF!)</f>
        <v>#REF!</v>
      </c>
      <c r="AV551" t="e">
        <f>IF(ISBLANK('Measure and Project Input'!#REF!),"",'Measure and Project Input'!#REF!)</f>
        <v>#REF!</v>
      </c>
    </row>
    <row r="552" spans="1:48" x14ac:dyDescent="0.2">
      <c r="A552" t="e">
        <f>IF(ISBLANK('Measure and Project Input'!#REF!),"",'Measure and Project Input'!#REF!)</f>
        <v>#REF!</v>
      </c>
      <c r="B552" t="e">
        <f>IF(ISBLANK('Measure and Project Input'!#REF!),IF(ISBLANK('Measure and Project Input'!#REF!),"",'Measure and Project Input'!#REF!),'Measure and Project Input'!#REF!)</f>
        <v>#REF!</v>
      </c>
      <c r="C552" t="e">
        <f>IF(ISBLANK('Measure and Project Input'!#REF!),"",'Measure and Project Input'!#REF!)</f>
        <v>#REF!</v>
      </c>
      <c r="D552" t="e">
        <f>IF(ISBLANK('Measure and Project Input'!#REF!),"",'Measure and Project Input'!#REF!)</f>
        <v>#REF!</v>
      </c>
      <c r="E552" t="e">
        <f>IF(ISBLANK('Measure and Project Input'!#REF!),"",'Measure and Project Input'!#REF!)</f>
        <v>#REF!</v>
      </c>
      <c r="F552" t="e">
        <f>IF(ISBLANK('Measure and Project Input'!#REF!),"",'Measure and Project Input'!#REF!)</f>
        <v>#REF!</v>
      </c>
      <c r="G552" t="e">
        <f>IF(ISBLANK('Measure and Project Input'!#REF!),"",'Measure and Project Input'!#REF!)</f>
        <v>#REF!</v>
      </c>
      <c r="H552" t="e">
        <f>IF(ISBLANK('Measure and Project Input'!#REF!),"",'Measure and Project Input'!#REF!)</f>
        <v>#REF!</v>
      </c>
      <c r="I552" t="e">
        <f>IF(ISBLANK('Measure and Project Input'!#REF!),"",'Measure and Project Input'!#REF!)</f>
        <v>#REF!</v>
      </c>
      <c r="J552" t="e">
        <f>IF(ISBLANK('Measure and Project Input'!#REF!),"",'Measure and Project Input'!#REF!)</f>
        <v>#REF!</v>
      </c>
      <c r="K552" t="e">
        <f>IF(ISBLANK('Measure and Project Input'!#REF!),"",'Measure and Project Input'!#REF!)</f>
        <v>#REF!</v>
      </c>
      <c r="T552" t="e">
        <f>IF(ISBLANK('Measure and Project Input'!#REF!),"",'Measure and Project Input'!#REF!)</f>
        <v>#REF!</v>
      </c>
      <c r="U552" t="e">
        <f>IF(ISBLANK('Measure and Project Input'!#REF!),"",'Measure and Project Input'!#REF!)</f>
        <v>#REF!</v>
      </c>
      <c r="V552" t="e">
        <f>IF(ISBLANK('Measure and Project Input'!#REF!),"",'Measure and Project Input'!#REF!)</f>
        <v>#REF!</v>
      </c>
      <c r="W552" t="e">
        <f>IF(ISBLANK('Measure and Project Input'!#REF!),"",'Measure and Project Input'!#REF!)</f>
        <v>#REF!</v>
      </c>
      <c r="X552" t="e">
        <f>IF(ISBLANK('Measure and Project Input'!#REF!),"",'Measure and Project Input'!#REF!)</f>
        <v>#REF!</v>
      </c>
      <c r="Y552" t="e">
        <f>IF(ISBLANK('Measure and Project Input'!#REF!),"",'Measure and Project Input'!#REF!)</f>
        <v>#REF!</v>
      </c>
      <c r="Z552" t="e">
        <f>IF(ISBLANK('Measure and Project Input'!#REF!),"",'Measure and Project Input'!#REF!)</f>
        <v>#REF!</v>
      </c>
      <c r="AA552" t="e">
        <f>IF(ISBLANK('Measure and Project Input'!#REF!),"",'Measure and Project Input'!#REF!)</f>
        <v>#REF!</v>
      </c>
      <c r="AC552" t="e">
        <f>IF(ISBLANK('Measure and Project Input'!#REF!),"",'Measure and Project Input'!#REF!)</f>
        <v>#REF!</v>
      </c>
      <c r="AD552" t="e">
        <f>IF(ISBLANK('Measure and Project Input'!#REF!),"",'Measure and Project Input'!#REF!)</f>
        <v>#REF!</v>
      </c>
      <c r="AE552" t="e">
        <f>IF(ISBLANK('Measure and Project Input'!#REF!),"",'Measure and Project Input'!#REF!)</f>
        <v>#REF!</v>
      </c>
      <c r="AF552" t="e">
        <f>IF(ISBLANK('Measure and Project Input'!#REF!),"",'Measure and Project Input'!#REF!)</f>
        <v>#REF!</v>
      </c>
      <c r="AG552" t="e">
        <f>IF(ISBLANK('Measure and Project Input'!#REF!),"",'Measure and Project Input'!#REF!)</f>
        <v>#REF!</v>
      </c>
      <c r="AH552" t="e">
        <f>IF(ISBLANK('Measure and Project Input'!#REF!),"",'Measure and Project Input'!#REF!)</f>
        <v>#REF!</v>
      </c>
      <c r="AI552" t="e">
        <f>IF(ISBLANK('Measure and Project Input'!#REF!),"",'Measure and Project Input'!#REF!)</f>
        <v>#REF!</v>
      </c>
      <c r="AJ552" t="e">
        <f>IF(ISBLANK('Measure and Project Input'!#REF!),"",'Measure and Project Input'!#REF!)</f>
        <v>#REF!</v>
      </c>
      <c r="AK552" t="e">
        <f>IF(ISBLANK('Measure and Project Input'!#REF!),"",'Measure and Project Input'!#REF!)</f>
        <v>#REF!</v>
      </c>
      <c r="AL552" t="e">
        <f>IF(ISBLANK('Measure and Project Input'!#REF!),"",'Measure and Project Input'!#REF!)</f>
        <v>#REF!</v>
      </c>
      <c r="AM552" t="e">
        <f>IF(ISBLANK('Measure and Project Input'!#REF!),"",'Measure and Project Input'!#REF!)</f>
        <v>#REF!</v>
      </c>
      <c r="AN552" t="e">
        <f>IF(ISBLANK('Measure and Project Input'!#REF!),"",'Measure and Project Input'!#REF!)</f>
        <v>#REF!</v>
      </c>
      <c r="AO552" t="e">
        <f>IF(ISBLANK('Measure and Project Input'!#REF!),"",'Measure and Project Input'!#REF!)</f>
        <v>#REF!</v>
      </c>
      <c r="AP552" t="e">
        <f>IF(ISBLANK('Measure and Project Input'!#REF!),"",'Measure and Project Input'!#REF!)</f>
        <v>#REF!</v>
      </c>
      <c r="AQ552" t="e">
        <f>IF(ISBLANK('Measure and Project Input'!#REF!),"",'Measure and Project Input'!#REF!)</f>
        <v>#REF!</v>
      </c>
      <c r="AR552" t="e">
        <f>IF(ISBLANK('Measure and Project Input'!#REF!),"",'Measure and Project Input'!#REF!)</f>
        <v>#REF!</v>
      </c>
      <c r="AS552" t="e">
        <f>IF(ISBLANK('Measure and Project Input'!#REF!),"",'Measure and Project Input'!#REF!)</f>
        <v>#REF!</v>
      </c>
      <c r="AT552" t="e">
        <f>IF(ISBLANK('Measure and Project Input'!#REF!),"",'Measure and Project Input'!#REF!)</f>
        <v>#REF!</v>
      </c>
      <c r="AU552" t="e">
        <f>IF(ISBLANK('Measure and Project Input'!#REF!),"",'Measure and Project Input'!#REF!)</f>
        <v>#REF!</v>
      </c>
      <c r="AV552" t="e">
        <f>IF(ISBLANK('Measure and Project Input'!#REF!),"",'Measure and Project Input'!#REF!)</f>
        <v>#REF!</v>
      </c>
    </row>
    <row r="553" spans="1:48" x14ac:dyDescent="0.2">
      <c r="A553" t="e">
        <f>IF(ISBLANK('Measure and Project Input'!#REF!),"",'Measure and Project Input'!#REF!)</f>
        <v>#REF!</v>
      </c>
      <c r="B553" t="e">
        <f>IF(ISBLANK('Measure and Project Input'!#REF!),IF(ISBLANK('Measure and Project Input'!#REF!),"",'Measure and Project Input'!#REF!),'Measure and Project Input'!#REF!)</f>
        <v>#REF!</v>
      </c>
      <c r="C553" t="e">
        <f>IF(ISBLANK('Measure and Project Input'!#REF!),"",'Measure and Project Input'!#REF!)</f>
        <v>#REF!</v>
      </c>
      <c r="D553" t="e">
        <f>IF(ISBLANK('Measure and Project Input'!#REF!),"",'Measure and Project Input'!#REF!)</f>
        <v>#REF!</v>
      </c>
      <c r="E553" t="e">
        <f>IF(ISBLANK('Measure and Project Input'!#REF!),"",'Measure and Project Input'!#REF!)</f>
        <v>#REF!</v>
      </c>
      <c r="F553" t="e">
        <f>IF(ISBLANK('Measure and Project Input'!#REF!),"",'Measure and Project Input'!#REF!)</f>
        <v>#REF!</v>
      </c>
      <c r="G553" t="e">
        <f>IF(ISBLANK('Measure and Project Input'!#REF!),"",'Measure and Project Input'!#REF!)</f>
        <v>#REF!</v>
      </c>
      <c r="H553" t="e">
        <f>IF(ISBLANK('Measure and Project Input'!#REF!),"",'Measure and Project Input'!#REF!)</f>
        <v>#REF!</v>
      </c>
      <c r="I553" t="e">
        <f>IF(ISBLANK('Measure and Project Input'!#REF!),"",'Measure and Project Input'!#REF!)</f>
        <v>#REF!</v>
      </c>
      <c r="J553" t="e">
        <f>IF(ISBLANK('Measure and Project Input'!#REF!),"",'Measure and Project Input'!#REF!)</f>
        <v>#REF!</v>
      </c>
      <c r="K553" t="e">
        <f>IF(ISBLANK('Measure and Project Input'!#REF!),"",'Measure and Project Input'!#REF!)</f>
        <v>#REF!</v>
      </c>
      <c r="T553" t="e">
        <f>IF(ISBLANK('Measure and Project Input'!#REF!),"",'Measure and Project Input'!#REF!)</f>
        <v>#REF!</v>
      </c>
      <c r="U553" t="e">
        <f>IF(ISBLANK('Measure and Project Input'!#REF!),"",'Measure and Project Input'!#REF!)</f>
        <v>#REF!</v>
      </c>
      <c r="V553" t="e">
        <f>IF(ISBLANK('Measure and Project Input'!#REF!),"",'Measure and Project Input'!#REF!)</f>
        <v>#REF!</v>
      </c>
      <c r="W553" t="e">
        <f>IF(ISBLANK('Measure and Project Input'!#REF!),"",'Measure and Project Input'!#REF!)</f>
        <v>#REF!</v>
      </c>
      <c r="X553" t="e">
        <f>IF(ISBLANK('Measure and Project Input'!#REF!),"",'Measure and Project Input'!#REF!)</f>
        <v>#REF!</v>
      </c>
      <c r="Y553" t="e">
        <f>IF(ISBLANK('Measure and Project Input'!#REF!),"",'Measure and Project Input'!#REF!)</f>
        <v>#REF!</v>
      </c>
      <c r="Z553" t="e">
        <f>IF(ISBLANK('Measure and Project Input'!#REF!),"",'Measure and Project Input'!#REF!)</f>
        <v>#REF!</v>
      </c>
      <c r="AA553" t="e">
        <f>IF(ISBLANK('Measure and Project Input'!#REF!),"",'Measure and Project Input'!#REF!)</f>
        <v>#REF!</v>
      </c>
      <c r="AC553" t="e">
        <f>IF(ISBLANK('Measure and Project Input'!#REF!),"",'Measure and Project Input'!#REF!)</f>
        <v>#REF!</v>
      </c>
      <c r="AD553" t="e">
        <f>IF(ISBLANK('Measure and Project Input'!#REF!),"",'Measure and Project Input'!#REF!)</f>
        <v>#REF!</v>
      </c>
      <c r="AE553" t="e">
        <f>IF(ISBLANK('Measure and Project Input'!#REF!),"",'Measure and Project Input'!#REF!)</f>
        <v>#REF!</v>
      </c>
      <c r="AF553" t="e">
        <f>IF(ISBLANK('Measure and Project Input'!#REF!),"",'Measure and Project Input'!#REF!)</f>
        <v>#REF!</v>
      </c>
      <c r="AG553" t="e">
        <f>IF(ISBLANK('Measure and Project Input'!#REF!),"",'Measure and Project Input'!#REF!)</f>
        <v>#REF!</v>
      </c>
      <c r="AH553" t="e">
        <f>IF(ISBLANK('Measure and Project Input'!#REF!),"",'Measure and Project Input'!#REF!)</f>
        <v>#REF!</v>
      </c>
      <c r="AI553" t="e">
        <f>IF(ISBLANK('Measure and Project Input'!#REF!),"",'Measure and Project Input'!#REF!)</f>
        <v>#REF!</v>
      </c>
      <c r="AJ553" t="e">
        <f>IF(ISBLANK('Measure and Project Input'!#REF!),"",'Measure and Project Input'!#REF!)</f>
        <v>#REF!</v>
      </c>
      <c r="AK553" t="e">
        <f>IF(ISBLANK('Measure and Project Input'!#REF!),"",'Measure and Project Input'!#REF!)</f>
        <v>#REF!</v>
      </c>
      <c r="AL553" t="e">
        <f>IF(ISBLANK('Measure and Project Input'!#REF!),"",'Measure and Project Input'!#REF!)</f>
        <v>#REF!</v>
      </c>
      <c r="AM553" t="e">
        <f>IF(ISBLANK('Measure and Project Input'!#REF!),"",'Measure and Project Input'!#REF!)</f>
        <v>#REF!</v>
      </c>
      <c r="AN553" t="e">
        <f>IF(ISBLANK('Measure and Project Input'!#REF!),"",'Measure and Project Input'!#REF!)</f>
        <v>#REF!</v>
      </c>
      <c r="AO553" t="e">
        <f>IF(ISBLANK('Measure and Project Input'!#REF!),"",'Measure and Project Input'!#REF!)</f>
        <v>#REF!</v>
      </c>
      <c r="AP553" t="e">
        <f>IF(ISBLANK('Measure and Project Input'!#REF!),"",'Measure and Project Input'!#REF!)</f>
        <v>#REF!</v>
      </c>
      <c r="AQ553" t="e">
        <f>IF(ISBLANK('Measure and Project Input'!#REF!),"",'Measure and Project Input'!#REF!)</f>
        <v>#REF!</v>
      </c>
      <c r="AR553" t="e">
        <f>IF(ISBLANK('Measure and Project Input'!#REF!),"",'Measure and Project Input'!#REF!)</f>
        <v>#REF!</v>
      </c>
      <c r="AS553" t="e">
        <f>IF(ISBLANK('Measure and Project Input'!#REF!),"",'Measure and Project Input'!#REF!)</f>
        <v>#REF!</v>
      </c>
      <c r="AT553" t="e">
        <f>IF(ISBLANK('Measure and Project Input'!#REF!),"",'Measure and Project Input'!#REF!)</f>
        <v>#REF!</v>
      </c>
      <c r="AU553" t="e">
        <f>IF(ISBLANK('Measure and Project Input'!#REF!),"",'Measure and Project Input'!#REF!)</f>
        <v>#REF!</v>
      </c>
      <c r="AV553" t="e">
        <f>IF(ISBLANK('Measure and Project Input'!#REF!),"",'Measure and Project Input'!#REF!)</f>
        <v>#REF!</v>
      </c>
    </row>
    <row r="554" spans="1:48" x14ac:dyDescent="0.2">
      <c r="A554" t="e">
        <f>IF(ISBLANK('Measure and Project Input'!#REF!),"",'Measure and Project Input'!#REF!)</f>
        <v>#REF!</v>
      </c>
      <c r="B554" t="e">
        <f>IF(ISBLANK('Measure and Project Input'!#REF!),IF(ISBLANK('Measure and Project Input'!#REF!),"",'Measure and Project Input'!#REF!),'Measure and Project Input'!#REF!)</f>
        <v>#REF!</v>
      </c>
      <c r="C554" t="e">
        <f>IF(ISBLANK('Measure and Project Input'!#REF!),"",'Measure and Project Input'!#REF!)</f>
        <v>#REF!</v>
      </c>
      <c r="D554" t="e">
        <f>IF(ISBLANK('Measure and Project Input'!#REF!),"",'Measure and Project Input'!#REF!)</f>
        <v>#REF!</v>
      </c>
      <c r="E554" t="e">
        <f>IF(ISBLANK('Measure and Project Input'!#REF!),"",'Measure and Project Input'!#REF!)</f>
        <v>#REF!</v>
      </c>
      <c r="F554" t="e">
        <f>IF(ISBLANK('Measure and Project Input'!#REF!),"",'Measure and Project Input'!#REF!)</f>
        <v>#REF!</v>
      </c>
      <c r="G554" t="e">
        <f>IF(ISBLANK('Measure and Project Input'!#REF!),"",'Measure and Project Input'!#REF!)</f>
        <v>#REF!</v>
      </c>
      <c r="H554" t="e">
        <f>IF(ISBLANK('Measure and Project Input'!#REF!),"",'Measure and Project Input'!#REF!)</f>
        <v>#REF!</v>
      </c>
      <c r="I554" t="e">
        <f>IF(ISBLANK('Measure and Project Input'!#REF!),"",'Measure and Project Input'!#REF!)</f>
        <v>#REF!</v>
      </c>
      <c r="J554" t="e">
        <f>IF(ISBLANK('Measure and Project Input'!#REF!),"",'Measure and Project Input'!#REF!)</f>
        <v>#REF!</v>
      </c>
      <c r="K554" t="e">
        <f>IF(ISBLANK('Measure and Project Input'!#REF!),"",'Measure and Project Input'!#REF!)</f>
        <v>#REF!</v>
      </c>
      <c r="T554" t="e">
        <f>IF(ISBLANK('Measure and Project Input'!#REF!),"",'Measure and Project Input'!#REF!)</f>
        <v>#REF!</v>
      </c>
      <c r="U554" t="e">
        <f>IF(ISBLANK('Measure and Project Input'!#REF!),"",'Measure and Project Input'!#REF!)</f>
        <v>#REF!</v>
      </c>
      <c r="V554" t="e">
        <f>IF(ISBLANK('Measure and Project Input'!#REF!),"",'Measure and Project Input'!#REF!)</f>
        <v>#REF!</v>
      </c>
      <c r="W554" t="e">
        <f>IF(ISBLANK('Measure and Project Input'!#REF!),"",'Measure and Project Input'!#REF!)</f>
        <v>#REF!</v>
      </c>
      <c r="X554" t="e">
        <f>IF(ISBLANK('Measure and Project Input'!#REF!),"",'Measure and Project Input'!#REF!)</f>
        <v>#REF!</v>
      </c>
      <c r="Y554" t="e">
        <f>IF(ISBLANK('Measure and Project Input'!#REF!),"",'Measure and Project Input'!#REF!)</f>
        <v>#REF!</v>
      </c>
      <c r="Z554" t="e">
        <f>IF(ISBLANK('Measure and Project Input'!#REF!),"",'Measure and Project Input'!#REF!)</f>
        <v>#REF!</v>
      </c>
      <c r="AA554" t="e">
        <f>IF(ISBLANK('Measure and Project Input'!#REF!),"",'Measure and Project Input'!#REF!)</f>
        <v>#REF!</v>
      </c>
      <c r="AC554" t="e">
        <f>IF(ISBLANK('Measure and Project Input'!#REF!),"",'Measure and Project Input'!#REF!)</f>
        <v>#REF!</v>
      </c>
      <c r="AD554" t="e">
        <f>IF(ISBLANK('Measure and Project Input'!#REF!),"",'Measure and Project Input'!#REF!)</f>
        <v>#REF!</v>
      </c>
      <c r="AE554" t="e">
        <f>IF(ISBLANK('Measure and Project Input'!#REF!),"",'Measure and Project Input'!#REF!)</f>
        <v>#REF!</v>
      </c>
      <c r="AF554" t="e">
        <f>IF(ISBLANK('Measure and Project Input'!#REF!),"",'Measure and Project Input'!#REF!)</f>
        <v>#REF!</v>
      </c>
      <c r="AG554" t="e">
        <f>IF(ISBLANK('Measure and Project Input'!#REF!),"",'Measure and Project Input'!#REF!)</f>
        <v>#REF!</v>
      </c>
      <c r="AH554" t="e">
        <f>IF(ISBLANK('Measure and Project Input'!#REF!),"",'Measure and Project Input'!#REF!)</f>
        <v>#REF!</v>
      </c>
      <c r="AI554" t="e">
        <f>IF(ISBLANK('Measure and Project Input'!#REF!),"",'Measure and Project Input'!#REF!)</f>
        <v>#REF!</v>
      </c>
      <c r="AJ554" t="e">
        <f>IF(ISBLANK('Measure and Project Input'!#REF!),"",'Measure and Project Input'!#REF!)</f>
        <v>#REF!</v>
      </c>
      <c r="AK554" t="e">
        <f>IF(ISBLANK('Measure and Project Input'!#REF!),"",'Measure and Project Input'!#REF!)</f>
        <v>#REF!</v>
      </c>
      <c r="AL554" t="e">
        <f>IF(ISBLANK('Measure and Project Input'!#REF!),"",'Measure and Project Input'!#REF!)</f>
        <v>#REF!</v>
      </c>
      <c r="AM554" t="e">
        <f>IF(ISBLANK('Measure and Project Input'!#REF!),"",'Measure and Project Input'!#REF!)</f>
        <v>#REF!</v>
      </c>
      <c r="AN554" t="e">
        <f>IF(ISBLANK('Measure and Project Input'!#REF!),"",'Measure and Project Input'!#REF!)</f>
        <v>#REF!</v>
      </c>
      <c r="AO554" t="e">
        <f>IF(ISBLANK('Measure and Project Input'!#REF!),"",'Measure and Project Input'!#REF!)</f>
        <v>#REF!</v>
      </c>
      <c r="AP554" t="e">
        <f>IF(ISBLANK('Measure and Project Input'!#REF!),"",'Measure and Project Input'!#REF!)</f>
        <v>#REF!</v>
      </c>
      <c r="AQ554" t="e">
        <f>IF(ISBLANK('Measure and Project Input'!#REF!),"",'Measure and Project Input'!#REF!)</f>
        <v>#REF!</v>
      </c>
      <c r="AR554" t="e">
        <f>IF(ISBLANK('Measure and Project Input'!#REF!),"",'Measure and Project Input'!#REF!)</f>
        <v>#REF!</v>
      </c>
      <c r="AS554" t="e">
        <f>IF(ISBLANK('Measure and Project Input'!#REF!),"",'Measure and Project Input'!#REF!)</f>
        <v>#REF!</v>
      </c>
      <c r="AT554" t="e">
        <f>IF(ISBLANK('Measure and Project Input'!#REF!),"",'Measure and Project Input'!#REF!)</f>
        <v>#REF!</v>
      </c>
      <c r="AU554" t="e">
        <f>IF(ISBLANK('Measure and Project Input'!#REF!),"",'Measure and Project Input'!#REF!)</f>
        <v>#REF!</v>
      </c>
      <c r="AV554" t="e">
        <f>IF(ISBLANK('Measure and Project Input'!#REF!),"",'Measure and Project Input'!#REF!)</f>
        <v>#REF!</v>
      </c>
    </row>
    <row r="555" spans="1:48" x14ac:dyDescent="0.2">
      <c r="A555" t="e">
        <f>IF(ISBLANK('Measure and Project Input'!#REF!),"",'Measure and Project Input'!#REF!)</f>
        <v>#REF!</v>
      </c>
      <c r="B555" t="e">
        <f>IF(ISBLANK('Measure and Project Input'!#REF!),IF(ISBLANK('Measure and Project Input'!#REF!),"",'Measure and Project Input'!#REF!),'Measure and Project Input'!#REF!)</f>
        <v>#REF!</v>
      </c>
      <c r="C555" t="e">
        <f>IF(ISBLANK('Measure and Project Input'!#REF!),"",'Measure and Project Input'!#REF!)</f>
        <v>#REF!</v>
      </c>
      <c r="D555" t="e">
        <f>IF(ISBLANK('Measure and Project Input'!#REF!),"",'Measure and Project Input'!#REF!)</f>
        <v>#REF!</v>
      </c>
      <c r="E555" t="e">
        <f>IF(ISBLANK('Measure and Project Input'!#REF!),"",'Measure and Project Input'!#REF!)</f>
        <v>#REF!</v>
      </c>
      <c r="F555" t="e">
        <f>IF(ISBLANK('Measure and Project Input'!#REF!),"",'Measure and Project Input'!#REF!)</f>
        <v>#REF!</v>
      </c>
      <c r="G555" t="e">
        <f>IF(ISBLANK('Measure and Project Input'!#REF!),"",'Measure and Project Input'!#REF!)</f>
        <v>#REF!</v>
      </c>
      <c r="H555" t="e">
        <f>IF(ISBLANK('Measure and Project Input'!#REF!),"",'Measure and Project Input'!#REF!)</f>
        <v>#REF!</v>
      </c>
      <c r="I555" t="e">
        <f>IF(ISBLANK('Measure and Project Input'!#REF!),"",'Measure and Project Input'!#REF!)</f>
        <v>#REF!</v>
      </c>
      <c r="J555" t="e">
        <f>IF(ISBLANK('Measure and Project Input'!#REF!),"",'Measure and Project Input'!#REF!)</f>
        <v>#REF!</v>
      </c>
      <c r="K555" t="e">
        <f>IF(ISBLANK('Measure and Project Input'!#REF!),"",'Measure and Project Input'!#REF!)</f>
        <v>#REF!</v>
      </c>
      <c r="T555" t="e">
        <f>IF(ISBLANK('Measure and Project Input'!#REF!),"",'Measure and Project Input'!#REF!)</f>
        <v>#REF!</v>
      </c>
      <c r="U555" t="e">
        <f>IF(ISBLANK('Measure and Project Input'!#REF!),"",'Measure and Project Input'!#REF!)</f>
        <v>#REF!</v>
      </c>
      <c r="V555" t="e">
        <f>IF(ISBLANK('Measure and Project Input'!#REF!),"",'Measure and Project Input'!#REF!)</f>
        <v>#REF!</v>
      </c>
      <c r="W555" t="e">
        <f>IF(ISBLANK('Measure and Project Input'!#REF!),"",'Measure and Project Input'!#REF!)</f>
        <v>#REF!</v>
      </c>
      <c r="X555" t="e">
        <f>IF(ISBLANK('Measure and Project Input'!#REF!),"",'Measure and Project Input'!#REF!)</f>
        <v>#REF!</v>
      </c>
      <c r="Y555" t="e">
        <f>IF(ISBLANK('Measure and Project Input'!#REF!),"",'Measure and Project Input'!#REF!)</f>
        <v>#REF!</v>
      </c>
      <c r="Z555" t="e">
        <f>IF(ISBLANK('Measure and Project Input'!#REF!),"",'Measure and Project Input'!#REF!)</f>
        <v>#REF!</v>
      </c>
      <c r="AA555" t="e">
        <f>IF(ISBLANK('Measure and Project Input'!#REF!),"",'Measure and Project Input'!#REF!)</f>
        <v>#REF!</v>
      </c>
      <c r="AC555" t="e">
        <f>IF(ISBLANK('Measure and Project Input'!#REF!),"",'Measure and Project Input'!#REF!)</f>
        <v>#REF!</v>
      </c>
      <c r="AD555" t="e">
        <f>IF(ISBLANK('Measure and Project Input'!#REF!),"",'Measure and Project Input'!#REF!)</f>
        <v>#REF!</v>
      </c>
      <c r="AE555" t="e">
        <f>IF(ISBLANK('Measure and Project Input'!#REF!),"",'Measure and Project Input'!#REF!)</f>
        <v>#REF!</v>
      </c>
      <c r="AF555" t="e">
        <f>IF(ISBLANK('Measure and Project Input'!#REF!),"",'Measure and Project Input'!#REF!)</f>
        <v>#REF!</v>
      </c>
      <c r="AG555" t="e">
        <f>IF(ISBLANK('Measure and Project Input'!#REF!),"",'Measure and Project Input'!#REF!)</f>
        <v>#REF!</v>
      </c>
      <c r="AH555" t="e">
        <f>IF(ISBLANK('Measure and Project Input'!#REF!),"",'Measure and Project Input'!#REF!)</f>
        <v>#REF!</v>
      </c>
      <c r="AI555" t="e">
        <f>IF(ISBLANK('Measure and Project Input'!#REF!),"",'Measure and Project Input'!#REF!)</f>
        <v>#REF!</v>
      </c>
      <c r="AJ555" t="e">
        <f>IF(ISBLANK('Measure and Project Input'!#REF!),"",'Measure and Project Input'!#REF!)</f>
        <v>#REF!</v>
      </c>
      <c r="AK555" t="e">
        <f>IF(ISBLANK('Measure and Project Input'!#REF!),"",'Measure and Project Input'!#REF!)</f>
        <v>#REF!</v>
      </c>
      <c r="AL555" t="e">
        <f>IF(ISBLANK('Measure and Project Input'!#REF!),"",'Measure and Project Input'!#REF!)</f>
        <v>#REF!</v>
      </c>
      <c r="AM555" t="e">
        <f>IF(ISBLANK('Measure and Project Input'!#REF!),"",'Measure and Project Input'!#REF!)</f>
        <v>#REF!</v>
      </c>
      <c r="AN555" t="e">
        <f>IF(ISBLANK('Measure and Project Input'!#REF!),"",'Measure and Project Input'!#REF!)</f>
        <v>#REF!</v>
      </c>
      <c r="AO555" t="e">
        <f>IF(ISBLANK('Measure and Project Input'!#REF!),"",'Measure and Project Input'!#REF!)</f>
        <v>#REF!</v>
      </c>
      <c r="AP555" t="e">
        <f>IF(ISBLANK('Measure and Project Input'!#REF!),"",'Measure and Project Input'!#REF!)</f>
        <v>#REF!</v>
      </c>
      <c r="AQ555" t="e">
        <f>IF(ISBLANK('Measure and Project Input'!#REF!),"",'Measure and Project Input'!#REF!)</f>
        <v>#REF!</v>
      </c>
      <c r="AR555" t="e">
        <f>IF(ISBLANK('Measure and Project Input'!#REF!),"",'Measure and Project Input'!#REF!)</f>
        <v>#REF!</v>
      </c>
      <c r="AS555" t="e">
        <f>IF(ISBLANK('Measure and Project Input'!#REF!),"",'Measure and Project Input'!#REF!)</f>
        <v>#REF!</v>
      </c>
      <c r="AT555" t="e">
        <f>IF(ISBLANK('Measure and Project Input'!#REF!),"",'Measure and Project Input'!#REF!)</f>
        <v>#REF!</v>
      </c>
      <c r="AU555" t="e">
        <f>IF(ISBLANK('Measure and Project Input'!#REF!),"",'Measure and Project Input'!#REF!)</f>
        <v>#REF!</v>
      </c>
      <c r="AV555" t="e">
        <f>IF(ISBLANK('Measure and Project Input'!#REF!),"",'Measure and Project Input'!#REF!)</f>
        <v>#REF!</v>
      </c>
    </row>
    <row r="556" spans="1:48" x14ac:dyDescent="0.2">
      <c r="A556" t="e">
        <f>IF(ISBLANK('Measure and Project Input'!#REF!),"",'Measure and Project Input'!#REF!)</f>
        <v>#REF!</v>
      </c>
      <c r="B556" t="e">
        <f>IF(ISBLANK('Measure and Project Input'!#REF!),IF(ISBLANK('Measure and Project Input'!#REF!),"",'Measure and Project Input'!#REF!),'Measure and Project Input'!#REF!)</f>
        <v>#REF!</v>
      </c>
      <c r="C556" t="e">
        <f>IF(ISBLANK('Measure and Project Input'!#REF!),"",'Measure and Project Input'!#REF!)</f>
        <v>#REF!</v>
      </c>
      <c r="D556" t="e">
        <f>IF(ISBLANK('Measure and Project Input'!#REF!),"",'Measure and Project Input'!#REF!)</f>
        <v>#REF!</v>
      </c>
      <c r="E556" t="e">
        <f>IF(ISBLANK('Measure and Project Input'!#REF!),"",'Measure and Project Input'!#REF!)</f>
        <v>#REF!</v>
      </c>
      <c r="F556" t="e">
        <f>IF(ISBLANK('Measure and Project Input'!#REF!),"",'Measure and Project Input'!#REF!)</f>
        <v>#REF!</v>
      </c>
      <c r="G556" t="e">
        <f>IF(ISBLANK('Measure and Project Input'!#REF!),"",'Measure and Project Input'!#REF!)</f>
        <v>#REF!</v>
      </c>
      <c r="H556" t="e">
        <f>IF(ISBLANK('Measure and Project Input'!#REF!),"",'Measure and Project Input'!#REF!)</f>
        <v>#REF!</v>
      </c>
      <c r="I556" t="e">
        <f>IF(ISBLANK('Measure and Project Input'!#REF!),"",'Measure and Project Input'!#REF!)</f>
        <v>#REF!</v>
      </c>
      <c r="J556" t="e">
        <f>IF(ISBLANK('Measure and Project Input'!#REF!),"",'Measure and Project Input'!#REF!)</f>
        <v>#REF!</v>
      </c>
      <c r="K556" t="e">
        <f>IF(ISBLANK('Measure and Project Input'!#REF!),"",'Measure and Project Input'!#REF!)</f>
        <v>#REF!</v>
      </c>
      <c r="T556" t="e">
        <f>IF(ISBLANK('Measure and Project Input'!#REF!),"",'Measure and Project Input'!#REF!)</f>
        <v>#REF!</v>
      </c>
      <c r="U556" t="e">
        <f>IF(ISBLANK('Measure and Project Input'!#REF!),"",'Measure and Project Input'!#REF!)</f>
        <v>#REF!</v>
      </c>
      <c r="V556" t="e">
        <f>IF(ISBLANK('Measure and Project Input'!#REF!),"",'Measure and Project Input'!#REF!)</f>
        <v>#REF!</v>
      </c>
      <c r="W556" t="e">
        <f>IF(ISBLANK('Measure and Project Input'!#REF!),"",'Measure and Project Input'!#REF!)</f>
        <v>#REF!</v>
      </c>
      <c r="X556" t="e">
        <f>IF(ISBLANK('Measure and Project Input'!#REF!),"",'Measure and Project Input'!#REF!)</f>
        <v>#REF!</v>
      </c>
      <c r="Y556" t="e">
        <f>IF(ISBLANK('Measure and Project Input'!#REF!),"",'Measure and Project Input'!#REF!)</f>
        <v>#REF!</v>
      </c>
      <c r="Z556" t="e">
        <f>IF(ISBLANK('Measure and Project Input'!#REF!),"",'Measure and Project Input'!#REF!)</f>
        <v>#REF!</v>
      </c>
      <c r="AA556" t="e">
        <f>IF(ISBLANK('Measure and Project Input'!#REF!),"",'Measure and Project Input'!#REF!)</f>
        <v>#REF!</v>
      </c>
      <c r="AC556" t="e">
        <f>IF(ISBLANK('Measure and Project Input'!#REF!),"",'Measure and Project Input'!#REF!)</f>
        <v>#REF!</v>
      </c>
      <c r="AD556" t="e">
        <f>IF(ISBLANK('Measure and Project Input'!#REF!),"",'Measure and Project Input'!#REF!)</f>
        <v>#REF!</v>
      </c>
      <c r="AE556" t="e">
        <f>IF(ISBLANK('Measure and Project Input'!#REF!),"",'Measure and Project Input'!#REF!)</f>
        <v>#REF!</v>
      </c>
      <c r="AF556" t="e">
        <f>IF(ISBLANK('Measure and Project Input'!#REF!),"",'Measure and Project Input'!#REF!)</f>
        <v>#REF!</v>
      </c>
      <c r="AG556" t="e">
        <f>IF(ISBLANK('Measure and Project Input'!#REF!),"",'Measure and Project Input'!#REF!)</f>
        <v>#REF!</v>
      </c>
      <c r="AH556" t="e">
        <f>IF(ISBLANK('Measure and Project Input'!#REF!),"",'Measure and Project Input'!#REF!)</f>
        <v>#REF!</v>
      </c>
      <c r="AI556" t="e">
        <f>IF(ISBLANK('Measure and Project Input'!#REF!),"",'Measure and Project Input'!#REF!)</f>
        <v>#REF!</v>
      </c>
      <c r="AJ556" t="e">
        <f>IF(ISBLANK('Measure and Project Input'!#REF!),"",'Measure and Project Input'!#REF!)</f>
        <v>#REF!</v>
      </c>
      <c r="AK556" t="e">
        <f>IF(ISBLANK('Measure and Project Input'!#REF!),"",'Measure and Project Input'!#REF!)</f>
        <v>#REF!</v>
      </c>
      <c r="AL556" t="e">
        <f>IF(ISBLANK('Measure and Project Input'!#REF!),"",'Measure and Project Input'!#REF!)</f>
        <v>#REF!</v>
      </c>
      <c r="AM556" t="e">
        <f>IF(ISBLANK('Measure and Project Input'!#REF!),"",'Measure and Project Input'!#REF!)</f>
        <v>#REF!</v>
      </c>
      <c r="AN556" t="e">
        <f>IF(ISBLANK('Measure and Project Input'!#REF!),"",'Measure and Project Input'!#REF!)</f>
        <v>#REF!</v>
      </c>
      <c r="AO556" t="e">
        <f>IF(ISBLANK('Measure and Project Input'!#REF!),"",'Measure and Project Input'!#REF!)</f>
        <v>#REF!</v>
      </c>
      <c r="AP556" t="e">
        <f>IF(ISBLANK('Measure and Project Input'!#REF!),"",'Measure and Project Input'!#REF!)</f>
        <v>#REF!</v>
      </c>
      <c r="AQ556" t="e">
        <f>IF(ISBLANK('Measure and Project Input'!#REF!),"",'Measure and Project Input'!#REF!)</f>
        <v>#REF!</v>
      </c>
      <c r="AR556" t="e">
        <f>IF(ISBLANK('Measure and Project Input'!#REF!),"",'Measure and Project Input'!#REF!)</f>
        <v>#REF!</v>
      </c>
      <c r="AS556" t="e">
        <f>IF(ISBLANK('Measure and Project Input'!#REF!),"",'Measure and Project Input'!#REF!)</f>
        <v>#REF!</v>
      </c>
      <c r="AT556" t="e">
        <f>IF(ISBLANK('Measure and Project Input'!#REF!),"",'Measure and Project Input'!#REF!)</f>
        <v>#REF!</v>
      </c>
      <c r="AU556" t="e">
        <f>IF(ISBLANK('Measure and Project Input'!#REF!),"",'Measure and Project Input'!#REF!)</f>
        <v>#REF!</v>
      </c>
      <c r="AV556" t="e">
        <f>IF(ISBLANK('Measure and Project Input'!#REF!),"",'Measure and Project Input'!#REF!)</f>
        <v>#REF!</v>
      </c>
    </row>
    <row r="557" spans="1:48" x14ac:dyDescent="0.2">
      <c r="A557" t="e">
        <f>IF(ISBLANK('Measure and Project Input'!#REF!),"",'Measure and Project Input'!#REF!)</f>
        <v>#REF!</v>
      </c>
      <c r="B557" t="e">
        <f>IF(ISBLANK('Measure and Project Input'!#REF!),IF(ISBLANK('Measure and Project Input'!#REF!),"",'Measure and Project Input'!#REF!),'Measure and Project Input'!#REF!)</f>
        <v>#REF!</v>
      </c>
      <c r="C557" t="e">
        <f>IF(ISBLANK('Measure and Project Input'!#REF!),"",'Measure and Project Input'!#REF!)</f>
        <v>#REF!</v>
      </c>
      <c r="D557" t="e">
        <f>IF(ISBLANK('Measure and Project Input'!#REF!),"",'Measure and Project Input'!#REF!)</f>
        <v>#REF!</v>
      </c>
      <c r="E557" t="e">
        <f>IF(ISBLANK('Measure and Project Input'!#REF!),"",'Measure and Project Input'!#REF!)</f>
        <v>#REF!</v>
      </c>
      <c r="F557" t="e">
        <f>IF(ISBLANK('Measure and Project Input'!#REF!),"",'Measure and Project Input'!#REF!)</f>
        <v>#REF!</v>
      </c>
      <c r="G557" t="e">
        <f>IF(ISBLANK('Measure and Project Input'!#REF!),"",'Measure and Project Input'!#REF!)</f>
        <v>#REF!</v>
      </c>
      <c r="H557" t="e">
        <f>IF(ISBLANK('Measure and Project Input'!#REF!),"",'Measure and Project Input'!#REF!)</f>
        <v>#REF!</v>
      </c>
      <c r="I557" t="e">
        <f>IF(ISBLANK('Measure and Project Input'!#REF!),"",'Measure and Project Input'!#REF!)</f>
        <v>#REF!</v>
      </c>
      <c r="J557" t="e">
        <f>IF(ISBLANK('Measure and Project Input'!#REF!),"",'Measure and Project Input'!#REF!)</f>
        <v>#REF!</v>
      </c>
      <c r="K557" t="e">
        <f>IF(ISBLANK('Measure and Project Input'!#REF!),"",'Measure and Project Input'!#REF!)</f>
        <v>#REF!</v>
      </c>
      <c r="T557" t="e">
        <f>IF(ISBLANK('Measure and Project Input'!#REF!),"",'Measure and Project Input'!#REF!)</f>
        <v>#REF!</v>
      </c>
      <c r="U557" t="e">
        <f>IF(ISBLANK('Measure and Project Input'!#REF!),"",'Measure and Project Input'!#REF!)</f>
        <v>#REF!</v>
      </c>
      <c r="V557" t="e">
        <f>IF(ISBLANK('Measure and Project Input'!#REF!),"",'Measure and Project Input'!#REF!)</f>
        <v>#REF!</v>
      </c>
      <c r="W557" t="e">
        <f>IF(ISBLANK('Measure and Project Input'!#REF!),"",'Measure and Project Input'!#REF!)</f>
        <v>#REF!</v>
      </c>
      <c r="X557" t="e">
        <f>IF(ISBLANK('Measure and Project Input'!#REF!),"",'Measure and Project Input'!#REF!)</f>
        <v>#REF!</v>
      </c>
      <c r="Y557" t="e">
        <f>IF(ISBLANK('Measure and Project Input'!#REF!),"",'Measure and Project Input'!#REF!)</f>
        <v>#REF!</v>
      </c>
      <c r="Z557" t="e">
        <f>IF(ISBLANK('Measure and Project Input'!#REF!),"",'Measure and Project Input'!#REF!)</f>
        <v>#REF!</v>
      </c>
      <c r="AA557" t="e">
        <f>IF(ISBLANK('Measure and Project Input'!#REF!),"",'Measure and Project Input'!#REF!)</f>
        <v>#REF!</v>
      </c>
      <c r="AC557" t="e">
        <f>IF(ISBLANK('Measure and Project Input'!#REF!),"",'Measure and Project Input'!#REF!)</f>
        <v>#REF!</v>
      </c>
      <c r="AD557" t="e">
        <f>IF(ISBLANK('Measure and Project Input'!#REF!),"",'Measure and Project Input'!#REF!)</f>
        <v>#REF!</v>
      </c>
      <c r="AE557" t="e">
        <f>IF(ISBLANK('Measure and Project Input'!#REF!),"",'Measure and Project Input'!#REF!)</f>
        <v>#REF!</v>
      </c>
      <c r="AF557" t="e">
        <f>IF(ISBLANK('Measure and Project Input'!#REF!),"",'Measure and Project Input'!#REF!)</f>
        <v>#REF!</v>
      </c>
      <c r="AG557" t="e">
        <f>IF(ISBLANK('Measure and Project Input'!#REF!),"",'Measure and Project Input'!#REF!)</f>
        <v>#REF!</v>
      </c>
      <c r="AH557" t="e">
        <f>IF(ISBLANK('Measure and Project Input'!#REF!),"",'Measure and Project Input'!#REF!)</f>
        <v>#REF!</v>
      </c>
      <c r="AI557" t="e">
        <f>IF(ISBLANK('Measure and Project Input'!#REF!),"",'Measure and Project Input'!#REF!)</f>
        <v>#REF!</v>
      </c>
      <c r="AJ557" t="e">
        <f>IF(ISBLANK('Measure and Project Input'!#REF!),"",'Measure and Project Input'!#REF!)</f>
        <v>#REF!</v>
      </c>
      <c r="AK557" t="e">
        <f>IF(ISBLANK('Measure and Project Input'!#REF!),"",'Measure and Project Input'!#REF!)</f>
        <v>#REF!</v>
      </c>
      <c r="AL557" t="e">
        <f>IF(ISBLANK('Measure and Project Input'!#REF!),"",'Measure and Project Input'!#REF!)</f>
        <v>#REF!</v>
      </c>
      <c r="AM557" t="e">
        <f>IF(ISBLANK('Measure and Project Input'!#REF!),"",'Measure and Project Input'!#REF!)</f>
        <v>#REF!</v>
      </c>
      <c r="AN557" t="e">
        <f>IF(ISBLANK('Measure and Project Input'!#REF!),"",'Measure and Project Input'!#REF!)</f>
        <v>#REF!</v>
      </c>
      <c r="AO557" t="e">
        <f>IF(ISBLANK('Measure and Project Input'!#REF!),"",'Measure and Project Input'!#REF!)</f>
        <v>#REF!</v>
      </c>
      <c r="AP557" t="e">
        <f>IF(ISBLANK('Measure and Project Input'!#REF!),"",'Measure and Project Input'!#REF!)</f>
        <v>#REF!</v>
      </c>
      <c r="AQ557" t="e">
        <f>IF(ISBLANK('Measure and Project Input'!#REF!),"",'Measure and Project Input'!#REF!)</f>
        <v>#REF!</v>
      </c>
      <c r="AR557" t="e">
        <f>IF(ISBLANK('Measure and Project Input'!#REF!),"",'Measure and Project Input'!#REF!)</f>
        <v>#REF!</v>
      </c>
      <c r="AS557" t="e">
        <f>IF(ISBLANK('Measure and Project Input'!#REF!),"",'Measure and Project Input'!#REF!)</f>
        <v>#REF!</v>
      </c>
      <c r="AT557" t="e">
        <f>IF(ISBLANK('Measure and Project Input'!#REF!),"",'Measure and Project Input'!#REF!)</f>
        <v>#REF!</v>
      </c>
      <c r="AU557" t="e">
        <f>IF(ISBLANK('Measure and Project Input'!#REF!),"",'Measure and Project Input'!#REF!)</f>
        <v>#REF!</v>
      </c>
      <c r="AV557" t="e">
        <f>IF(ISBLANK('Measure and Project Input'!#REF!),"",'Measure and Project Input'!#REF!)</f>
        <v>#REF!</v>
      </c>
    </row>
    <row r="558" spans="1:48" x14ac:dyDescent="0.2">
      <c r="A558" t="e">
        <f>IF(ISBLANK('Measure and Project Input'!#REF!),"",'Measure and Project Input'!#REF!)</f>
        <v>#REF!</v>
      </c>
      <c r="B558" t="e">
        <f>IF(ISBLANK('Measure and Project Input'!#REF!),IF(ISBLANK('Measure and Project Input'!#REF!),"",'Measure and Project Input'!#REF!),'Measure and Project Input'!#REF!)</f>
        <v>#REF!</v>
      </c>
      <c r="C558" t="e">
        <f>IF(ISBLANK('Measure and Project Input'!#REF!),"",'Measure and Project Input'!#REF!)</f>
        <v>#REF!</v>
      </c>
      <c r="D558" t="e">
        <f>IF(ISBLANK('Measure and Project Input'!#REF!),"",'Measure and Project Input'!#REF!)</f>
        <v>#REF!</v>
      </c>
      <c r="E558" t="e">
        <f>IF(ISBLANK('Measure and Project Input'!#REF!),"",'Measure and Project Input'!#REF!)</f>
        <v>#REF!</v>
      </c>
      <c r="F558" t="e">
        <f>IF(ISBLANK('Measure and Project Input'!#REF!),"",'Measure and Project Input'!#REF!)</f>
        <v>#REF!</v>
      </c>
      <c r="G558" t="e">
        <f>IF(ISBLANK('Measure and Project Input'!#REF!),"",'Measure and Project Input'!#REF!)</f>
        <v>#REF!</v>
      </c>
      <c r="H558" t="e">
        <f>IF(ISBLANK('Measure and Project Input'!#REF!),"",'Measure and Project Input'!#REF!)</f>
        <v>#REF!</v>
      </c>
      <c r="I558" t="e">
        <f>IF(ISBLANK('Measure and Project Input'!#REF!),"",'Measure and Project Input'!#REF!)</f>
        <v>#REF!</v>
      </c>
      <c r="J558" t="e">
        <f>IF(ISBLANK('Measure and Project Input'!#REF!),"",'Measure and Project Input'!#REF!)</f>
        <v>#REF!</v>
      </c>
      <c r="K558" t="e">
        <f>IF(ISBLANK('Measure and Project Input'!#REF!),"",'Measure and Project Input'!#REF!)</f>
        <v>#REF!</v>
      </c>
      <c r="T558" t="e">
        <f>IF(ISBLANK('Measure and Project Input'!#REF!),"",'Measure and Project Input'!#REF!)</f>
        <v>#REF!</v>
      </c>
      <c r="U558" t="e">
        <f>IF(ISBLANK('Measure and Project Input'!#REF!),"",'Measure and Project Input'!#REF!)</f>
        <v>#REF!</v>
      </c>
      <c r="V558" t="e">
        <f>IF(ISBLANK('Measure and Project Input'!#REF!),"",'Measure and Project Input'!#REF!)</f>
        <v>#REF!</v>
      </c>
      <c r="W558" t="e">
        <f>IF(ISBLANK('Measure and Project Input'!#REF!),"",'Measure and Project Input'!#REF!)</f>
        <v>#REF!</v>
      </c>
      <c r="X558" t="e">
        <f>IF(ISBLANK('Measure and Project Input'!#REF!),"",'Measure and Project Input'!#REF!)</f>
        <v>#REF!</v>
      </c>
      <c r="Y558" t="e">
        <f>IF(ISBLANK('Measure and Project Input'!#REF!),"",'Measure and Project Input'!#REF!)</f>
        <v>#REF!</v>
      </c>
      <c r="Z558" t="e">
        <f>IF(ISBLANK('Measure and Project Input'!#REF!),"",'Measure and Project Input'!#REF!)</f>
        <v>#REF!</v>
      </c>
      <c r="AA558" t="e">
        <f>IF(ISBLANK('Measure and Project Input'!#REF!),"",'Measure and Project Input'!#REF!)</f>
        <v>#REF!</v>
      </c>
      <c r="AC558" t="e">
        <f>IF(ISBLANK('Measure and Project Input'!#REF!),"",'Measure and Project Input'!#REF!)</f>
        <v>#REF!</v>
      </c>
      <c r="AD558" t="e">
        <f>IF(ISBLANK('Measure and Project Input'!#REF!),"",'Measure and Project Input'!#REF!)</f>
        <v>#REF!</v>
      </c>
      <c r="AE558" t="e">
        <f>IF(ISBLANK('Measure and Project Input'!#REF!),"",'Measure and Project Input'!#REF!)</f>
        <v>#REF!</v>
      </c>
      <c r="AF558" t="e">
        <f>IF(ISBLANK('Measure and Project Input'!#REF!),"",'Measure and Project Input'!#REF!)</f>
        <v>#REF!</v>
      </c>
      <c r="AG558" t="e">
        <f>IF(ISBLANK('Measure and Project Input'!#REF!),"",'Measure and Project Input'!#REF!)</f>
        <v>#REF!</v>
      </c>
      <c r="AH558" t="e">
        <f>IF(ISBLANK('Measure and Project Input'!#REF!),"",'Measure and Project Input'!#REF!)</f>
        <v>#REF!</v>
      </c>
      <c r="AI558" t="e">
        <f>IF(ISBLANK('Measure and Project Input'!#REF!),"",'Measure and Project Input'!#REF!)</f>
        <v>#REF!</v>
      </c>
      <c r="AJ558" t="e">
        <f>IF(ISBLANK('Measure and Project Input'!#REF!),"",'Measure and Project Input'!#REF!)</f>
        <v>#REF!</v>
      </c>
      <c r="AK558" t="e">
        <f>IF(ISBLANK('Measure and Project Input'!#REF!),"",'Measure and Project Input'!#REF!)</f>
        <v>#REF!</v>
      </c>
      <c r="AL558" t="e">
        <f>IF(ISBLANK('Measure and Project Input'!#REF!),"",'Measure and Project Input'!#REF!)</f>
        <v>#REF!</v>
      </c>
      <c r="AM558" t="e">
        <f>IF(ISBLANK('Measure and Project Input'!#REF!),"",'Measure and Project Input'!#REF!)</f>
        <v>#REF!</v>
      </c>
      <c r="AN558" t="e">
        <f>IF(ISBLANK('Measure and Project Input'!#REF!),"",'Measure and Project Input'!#REF!)</f>
        <v>#REF!</v>
      </c>
      <c r="AO558" t="e">
        <f>IF(ISBLANK('Measure and Project Input'!#REF!),"",'Measure and Project Input'!#REF!)</f>
        <v>#REF!</v>
      </c>
      <c r="AP558" t="e">
        <f>IF(ISBLANK('Measure and Project Input'!#REF!),"",'Measure and Project Input'!#REF!)</f>
        <v>#REF!</v>
      </c>
      <c r="AQ558" t="e">
        <f>IF(ISBLANK('Measure and Project Input'!#REF!),"",'Measure and Project Input'!#REF!)</f>
        <v>#REF!</v>
      </c>
      <c r="AR558" t="e">
        <f>IF(ISBLANK('Measure and Project Input'!#REF!),"",'Measure and Project Input'!#REF!)</f>
        <v>#REF!</v>
      </c>
      <c r="AS558" t="e">
        <f>IF(ISBLANK('Measure and Project Input'!#REF!),"",'Measure and Project Input'!#REF!)</f>
        <v>#REF!</v>
      </c>
      <c r="AT558" t="e">
        <f>IF(ISBLANK('Measure and Project Input'!#REF!),"",'Measure and Project Input'!#REF!)</f>
        <v>#REF!</v>
      </c>
      <c r="AU558" t="e">
        <f>IF(ISBLANK('Measure and Project Input'!#REF!),"",'Measure and Project Input'!#REF!)</f>
        <v>#REF!</v>
      </c>
      <c r="AV558" t="e">
        <f>IF(ISBLANK('Measure and Project Input'!#REF!),"",'Measure and Project Input'!#REF!)</f>
        <v>#REF!</v>
      </c>
    </row>
    <row r="559" spans="1:48" x14ac:dyDescent="0.2">
      <c r="A559" t="e">
        <f>IF(ISBLANK('Measure and Project Input'!#REF!),"",'Measure and Project Input'!#REF!)</f>
        <v>#REF!</v>
      </c>
      <c r="B559" t="e">
        <f>IF(ISBLANK('Measure and Project Input'!#REF!),IF(ISBLANK('Measure and Project Input'!#REF!),"",'Measure and Project Input'!#REF!),'Measure and Project Input'!#REF!)</f>
        <v>#REF!</v>
      </c>
      <c r="C559" t="e">
        <f>IF(ISBLANK('Measure and Project Input'!#REF!),"",'Measure and Project Input'!#REF!)</f>
        <v>#REF!</v>
      </c>
      <c r="D559" t="e">
        <f>IF(ISBLANK('Measure and Project Input'!#REF!),"",'Measure and Project Input'!#REF!)</f>
        <v>#REF!</v>
      </c>
      <c r="E559" t="e">
        <f>IF(ISBLANK('Measure and Project Input'!#REF!),"",'Measure and Project Input'!#REF!)</f>
        <v>#REF!</v>
      </c>
      <c r="F559" t="e">
        <f>IF(ISBLANK('Measure and Project Input'!#REF!),"",'Measure and Project Input'!#REF!)</f>
        <v>#REF!</v>
      </c>
      <c r="G559" t="e">
        <f>IF(ISBLANK('Measure and Project Input'!#REF!),"",'Measure and Project Input'!#REF!)</f>
        <v>#REF!</v>
      </c>
      <c r="H559" t="e">
        <f>IF(ISBLANK('Measure and Project Input'!#REF!),"",'Measure and Project Input'!#REF!)</f>
        <v>#REF!</v>
      </c>
      <c r="I559" t="e">
        <f>IF(ISBLANK('Measure and Project Input'!#REF!),"",'Measure and Project Input'!#REF!)</f>
        <v>#REF!</v>
      </c>
      <c r="J559" t="e">
        <f>IF(ISBLANK('Measure and Project Input'!#REF!),"",'Measure and Project Input'!#REF!)</f>
        <v>#REF!</v>
      </c>
      <c r="K559" t="e">
        <f>IF(ISBLANK('Measure and Project Input'!#REF!),"",'Measure and Project Input'!#REF!)</f>
        <v>#REF!</v>
      </c>
      <c r="T559" t="e">
        <f>IF(ISBLANK('Measure and Project Input'!#REF!),"",'Measure and Project Input'!#REF!)</f>
        <v>#REF!</v>
      </c>
      <c r="U559" t="e">
        <f>IF(ISBLANK('Measure and Project Input'!#REF!),"",'Measure and Project Input'!#REF!)</f>
        <v>#REF!</v>
      </c>
      <c r="V559" t="e">
        <f>IF(ISBLANK('Measure and Project Input'!#REF!),"",'Measure and Project Input'!#REF!)</f>
        <v>#REF!</v>
      </c>
      <c r="W559" t="e">
        <f>IF(ISBLANK('Measure and Project Input'!#REF!),"",'Measure and Project Input'!#REF!)</f>
        <v>#REF!</v>
      </c>
      <c r="X559" t="e">
        <f>IF(ISBLANK('Measure and Project Input'!#REF!),"",'Measure and Project Input'!#REF!)</f>
        <v>#REF!</v>
      </c>
      <c r="Y559" t="e">
        <f>IF(ISBLANK('Measure and Project Input'!#REF!),"",'Measure and Project Input'!#REF!)</f>
        <v>#REF!</v>
      </c>
      <c r="Z559" t="e">
        <f>IF(ISBLANK('Measure and Project Input'!#REF!),"",'Measure and Project Input'!#REF!)</f>
        <v>#REF!</v>
      </c>
      <c r="AA559" t="e">
        <f>IF(ISBLANK('Measure and Project Input'!#REF!),"",'Measure and Project Input'!#REF!)</f>
        <v>#REF!</v>
      </c>
      <c r="AC559" t="e">
        <f>IF(ISBLANK('Measure and Project Input'!#REF!),"",'Measure and Project Input'!#REF!)</f>
        <v>#REF!</v>
      </c>
      <c r="AD559" t="e">
        <f>IF(ISBLANK('Measure and Project Input'!#REF!),"",'Measure and Project Input'!#REF!)</f>
        <v>#REF!</v>
      </c>
      <c r="AE559" t="e">
        <f>IF(ISBLANK('Measure and Project Input'!#REF!),"",'Measure and Project Input'!#REF!)</f>
        <v>#REF!</v>
      </c>
      <c r="AF559" t="e">
        <f>IF(ISBLANK('Measure and Project Input'!#REF!),"",'Measure and Project Input'!#REF!)</f>
        <v>#REF!</v>
      </c>
      <c r="AG559" t="e">
        <f>IF(ISBLANK('Measure and Project Input'!#REF!),"",'Measure and Project Input'!#REF!)</f>
        <v>#REF!</v>
      </c>
      <c r="AH559" t="e">
        <f>IF(ISBLANK('Measure and Project Input'!#REF!),"",'Measure and Project Input'!#REF!)</f>
        <v>#REF!</v>
      </c>
      <c r="AI559" t="e">
        <f>IF(ISBLANK('Measure and Project Input'!#REF!),"",'Measure and Project Input'!#REF!)</f>
        <v>#REF!</v>
      </c>
      <c r="AJ559" t="e">
        <f>IF(ISBLANK('Measure and Project Input'!#REF!),"",'Measure and Project Input'!#REF!)</f>
        <v>#REF!</v>
      </c>
      <c r="AK559" t="e">
        <f>IF(ISBLANK('Measure and Project Input'!#REF!),"",'Measure and Project Input'!#REF!)</f>
        <v>#REF!</v>
      </c>
      <c r="AL559" t="e">
        <f>IF(ISBLANK('Measure and Project Input'!#REF!),"",'Measure and Project Input'!#REF!)</f>
        <v>#REF!</v>
      </c>
      <c r="AM559" t="e">
        <f>IF(ISBLANK('Measure and Project Input'!#REF!),"",'Measure and Project Input'!#REF!)</f>
        <v>#REF!</v>
      </c>
      <c r="AN559" t="e">
        <f>IF(ISBLANK('Measure and Project Input'!#REF!),"",'Measure and Project Input'!#REF!)</f>
        <v>#REF!</v>
      </c>
      <c r="AO559" t="e">
        <f>IF(ISBLANK('Measure and Project Input'!#REF!),"",'Measure and Project Input'!#REF!)</f>
        <v>#REF!</v>
      </c>
      <c r="AP559" t="e">
        <f>IF(ISBLANK('Measure and Project Input'!#REF!),"",'Measure and Project Input'!#REF!)</f>
        <v>#REF!</v>
      </c>
      <c r="AQ559" t="e">
        <f>IF(ISBLANK('Measure and Project Input'!#REF!),"",'Measure and Project Input'!#REF!)</f>
        <v>#REF!</v>
      </c>
      <c r="AR559" t="e">
        <f>IF(ISBLANK('Measure and Project Input'!#REF!),"",'Measure and Project Input'!#REF!)</f>
        <v>#REF!</v>
      </c>
      <c r="AS559" t="e">
        <f>IF(ISBLANK('Measure and Project Input'!#REF!),"",'Measure and Project Input'!#REF!)</f>
        <v>#REF!</v>
      </c>
      <c r="AT559" t="e">
        <f>IF(ISBLANK('Measure and Project Input'!#REF!),"",'Measure and Project Input'!#REF!)</f>
        <v>#REF!</v>
      </c>
      <c r="AU559" t="e">
        <f>IF(ISBLANK('Measure and Project Input'!#REF!),"",'Measure and Project Input'!#REF!)</f>
        <v>#REF!</v>
      </c>
      <c r="AV559" t="e">
        <f>IF(ISBLANK('Measure and Project Input'!#REF!),"",'Measure and Project Input'!#REF!)</f>
        <v>#REF!</v>
      </c>
    </row>
    <row r="560" spans="1:48" x14ac:dyDescent="0.2">
      <c r="A560" t="e">
        <f>IF(ISBLANK('Measure and Project Input'!#REF!),"",'Measure and Project Input'!#REF!)</f>
        <v>#REF!</v>
      </c>
      <c r="B560" t="e">
        <f>IF(ISBLANK('Measure and Project Input'!#REF!),IF(ISBLANK('Measure and Project Input'!#REF!),"",'Measure and Project Input'!#REF!),'Measure and Project Input'!#REF!)</f>
        <v>#REF!</v>
      </c>
      <c r="C560" t="e">
        <f>IF(ISBLANK('Measure and Project Input'!#REF!),"",'Measure and Project Input'!#REF!)</f>
        <v>#REF!</v>
      </c>
      <c r="D560" t="e">
        <f>IF(ISBLANK('Measure and Project Input'!#REF!),"",'Measure and Project Input'!#REF!)</f>
        <v>#REF!</v>
      </c>
      <c r="E560" t="e">
        <f>IF(ISBLANK('Measure and Project Input'!#REF!),"",'Measure and Project Input'!#REF!)</f>
        <v>#REF!</v>
      </c>
      <c r="F560" t="e">
        <f>IF(ISBLANK('Measure and Project Input'!#REF!),"",'Measure and Project Input'!#REF!)</f>
        <v>#REF!</v>
      </c>
      <c r="G560" t="e">
        <f>IF(ISBLANK('Measure and Project Input'!#REF!),"",'Measure and Project Input'!#REF!)</f>
        <v>#REF!</v>
      </c>
      <c r="H560" t="e">
        <f>IF(ISBLANK('Measure and Project Input'!#REF!),"",'Measure and Project Input'!#REF!)</f>
        <v>#REF!</v>
      </c>
      <c r="I560" t="e">
        <f>IF(ISBLANK('Measure and Project Input'!#REF!),"",'Measure and Project Input'!#REF!)</f>
        <v>#REF!</v>
      </c>
      <c r="J560" t="e">
        <f>IF(ISBLANK('Measure and Project Input'!#REF!),"",'Measure and Project Input'!#REF!)</f>
        <v>#REF!</v>
      </c>
      <c r="K560" t="e">
        <f>IF(ISBLANK('Measure and Project Input'!#REF!),"",'Measure and Project Input'!#REF!)</f>
        <v>#REF!</v>
      </c>
      <c r="T560" t="e">
        <f>IF(ISBLANK('Measure and Project Input'!#REF!),"",'Measure and Project Input'!#REF!)</f>
        <v>#REF!</v>
      </c>
      <c r="U560" t="e">
        <f>IF(ISBLANK('Measure and Project Input'!#REF!),"",'Measure and Project Input'!#REF!)</f>
        <v>#REF!</v>
      </c>
      <c r="V560" t="e">
        <f>IF(ISBLANK('Measure and Project Input'!#REF!),"",'Measure and Project Input'!#REF!)</f>
        <v>#REF!</v>
      </c>
      <c r="W560" t="e">
        <f>IF(ISBLANK('Measure and Project Input'!#REF!),"",'Measure and Project Input'!#REF!)</f>
        <v>#REF!</v>
      </c>
      <c r="X560" t="e">
        <f>IF(ISBLANK('Measure and Project Input'!#REF!),"",'Measure and Project Input'!#REF!)</f>
        <v>#REF!</v>
      </c>
      <c r="Y560" t="e">
        <f>IF(ISBLANK('Measure and Project Input'!#REF!),"",'Measure and Project Input'!#REF!)</f>
        <v>#REF!</v>
      </c>
      <c r="Z560" t="e">
        <f>IF(ISBLANK('Measure and Project Input'!#REF!),"",'Measure and Project Input'!#REF!)</f>
        <v>#REF!</v>
      </c>
      <c r="AA560" t="e">
        <f>IF(ISBLANK('Measure and Project Input'!#REF!),"",'Measure and Project Input'!#REF!)</f>
        <v>#REF!</v>
      </c>
      <c r="AC560" t="e">
        <f>IF(ISBLANK('Measure and Project Input'!#REF!),"",'Measure and Project Input'!#REF!)</f>
        <v>#REF!</v>
      </c>
      <c r="AD560" t="e">
        <f>IF(ISBLANK('Measure and Project Input'!#REF!),"",'Measure and Project Input'!#REF!)</f>
        <v>#REF!</v>
      </c>
      <c r="AE560" t="e">
        <f>IF(ISBLANK('Measure and Project Input'!#REF!),"",'Measure and Project Input'!#REF!)</f>
        <v>#REF!</v>
      </c>
      <c r="AF560" t="e">
        <f>IF(ISBLANK('Measure and Project Input'!#REF!),"",'Measure and Project Input'!#REF!)</f>
        <v>#REF!</v>
      </c>
      <c r="AG560" t="e">
        <f>IF(ISBLANK('Measure and Project Input'!#REF!),"",'Measure and Project Input'!#REF!)</f>
        <v>#REF!</v>
      </c>
      <c r="AH560" t="e">
        <f>IF(ISBLANK('Measure and Project Input'!#REF!),"",'Measure and Project Input'!#REF!)</f>
        <v>#REF!</v>
      </c>
      <c r="AI560" t="e">
        <f>IF(ISBLANK('Measure and Project Input'!#REF!),"",'Measure and Project Input'!#REF!)</f>
        <v>#REF!</v>
      </c>
      <c r="AJ560" t="e">
        <f>IF(ISBLANK('Measure and Project Input'!#REF!),"",'Measure and Project Input'!#REF!)</f>
        <v>#REF!</v>
      </c>
      <c r="AK560" t="e">
        <f>IF(ISBLANK('Measure and Project Input'!#REF!),"",'Measure and Project Input'!#REF!)</f>
        <v>#REF!</v>
      </c>
      <c r="AL560" t="e">
        <f>IF(ISBLANK('Measure and Project Input'!#REF!),"",'Measure and Project Input'!#REF!)</f>
        <v>#REF!</v>
      </c>
      <c r="AM560" t="e">
        <f>IF(ISBLANK('Measure and Project Input'!#REF!),"",'Measure and Project Input'!#REF!)</f>
        <v>#REF!</v>
      </c>
      <c r="AN560" t="e">
        <f>IF(ISBLANK('Measure and Project Input'!#REF!),"",'Measure and Project Input'!#REF!)</f>
        <v>#REF!</v>
      </c>
      <c r="AO560" t="e">
        <f>IF(ISBLANK('Measure and Project Input'!#REF!),"",'Measure and Project Input'!#REF!)</f>
        <v>#REF!</v>
      </c>
      <c r="AP560" t="e">
        <f>IF(ISBLANK('Measure and Project Input'!#REF!),"",'Measure and Project Input'!#REF!)</f>
        <v>#REF!</v>
      </c>
      <c r="AQ560" t="e">
        <f>IF(ISBLANK('Measure and Project Input'!#REF!),"",'Measure and Project Input'!#REF!)</f>
        <v>#REF!</v>
      </c>
      <c r="AR560" t="e">
        <f>IF(ISBLANK('Measure and Project Input'!#REF!),"",'Measure and Project Input'!#REF!)</f>
        <v>#REF!</v>
      </c>
      <c r="AS560" t="e">
        <f>IF(ISBLANK('Measure and Project Input'!#REF!),"",'Measure and Project Input'!#REF!)</f>
        <v>#REF!</v>
      </c>
      <c r="AT560" t="e">
        <f>IF(ISBLANK('Measure and Project Input'!#REF!),"",'Measure and Project Input'!#REF!)</f>
        <v>#REF!</v>
      </c>
      <c r="AU560" t="e">
        <f>IF(ISBLANK('Measure and Project Input'!#REF!),"",'Measure and Project Input'!#REF!)</f>
        <v>#REF!</v>
      </c>
      <c r="AV560" t="e">
        <f>IF(ISBLANK('Measure and Project Input'!#REF!),"",'Measure and Project Input'!#REF!)</f>
        <v>#REF!</v>
      </c>
    </row>
    <row r="561" spans="1:48" x14ac:dyDescent="0.2">
      <c r="A561" t="e">
        <f>IF(ISBLANK('Measure and Project Input'!#REF!),"",'Measure and Project Input'!#REF!)</f>
        <v>#REF!</v>
      </c>
      <c r="B561" t="e">
        <f>IF(ISBLANK('Measure and Project Input'!#REF!),IF(ISBLANK('Measure and Project Input'!#REF!),"",'Measure and Project Input'!#REF!),'Measure and Project Input'!#REF!)</f>
        <v>#REF!</v>
      </c>
      <c r="C561" t="e">
        <f>IF(ISBLANK('Measure and Project Input'!#REF!),"",'Measure and Project Input'!#REF!)</f>
        <v>#REF!</v>
      </c>
      <c r="D561" t="e">
        <f>IF(ISBLANK('Measure and Project Input'!#REF!),"",'Measure and Project Input'!#REF!)</f>
        <v>#REF!</v>
      </c>
      <c r="E561" t="e">
        <f>IF(ISBLANK('Measure and Project Input'!#REF!),"",'Measure and Project Input'!#REF!)</f>
        <v>#REF!</v>
      </c>
      <c r="F561" t="e">
        <f>IF(ISBLANK('Measure and Project Input'!#REF!),"",'Measure and Project Input'!#REF!)</f>
        <v>#REF!</v>
      </c>
      <c r="G561" t="e">
        <f>IF(ISBLANK('Measure and Project Input'!#REF!),"",'Measure and Project Input'!#REF!)</f>
        <v>#REF!</v>
      </c>
      <c r="H561" t="e">
        <f>IF(ISBLANK('Measure and Project Input'!#REF!),"",'Measure and Project Input'!#REF!)</f>
        <v>#REF!</v>
      </c>
      <c r="I561" t="e">
        <f>IF(ISBLANK('Measure and Project Input'!#REF!),"",'Measure and Project Input'!#REF!)</f>
        <v>#REF!</v>
      </c>
      <c r="J561" t="e">
        <f>IF(ISBLANK('Measure and Project Input'!#REF!),"",'Measure and Project Input'!#REF!)</f>
        <v>#REF!</v>
      </c>
      <c r="K561" t="e">
        <f>IF(ISBLANK('Measure and Project Input'!#REF!),"",'Measure and Project Input'!#REF!)</f>
        <v>#REF!</v>
      </c>
      <c r="T561" t="e">
        <f>IF(ISBLANK('Measure and Project Input'!#REF!),"",'Measure and Project Input'!#REF!)</f>
        <v>#REF!</v>
      </c>
      <c r="U561" t="e">
        <f>IF(ISBLANK('Measure and Project Input'!#REF!),"",'Measure and Project Input'!#REF!)</f>
        <v>#REF!</v>
      </c>
      <c r="V561" t="e">
        <f>IF(ISBLANK('Measure and Project Input'!#REF!),"",'Measure and Project Input'!#REF!)</f>
        <v>#REF!</v>
      </c>
      <c r="W561" t="e">
        <f>IF(ISBLANK('Measure and Project Input'!#REF!),"",'Measure and Project Input'!#REF!)</f>
        <v>#REF!</v>
      </c>
      <c r="X561" t="e">
        <f>IF(ISBLANK('Measure and Project Input'!#REF!),"",'Measure and Project Input'!#REF!)</f>
        <v>#REF!</v>
      </c>
      <c r="Y561" t="e">
        <f>IF(ISBLANK('Measure and Project Input'!#REF!),"",'Measure and Project Input'!#REF!)</f>
        <v>#REF!</v>
      </c>
      <c r="Z561" t="e">
        <f>IF(ISBLANK('Measure and Project Input'!#REF!),"",'Measure and Project Input'!#REF!)</f>
        <v>#REF!</v>
      </c>
      <c r="AA561" t="e">
        <f>IF(ISBLANK('Measure and Project Input'!#REF!),"",'Measure and Project Input'!#REF!)</f>
        <v>#REF!</v>
      </c>
      <c r="AC561" t="e">
        <f>IF(ISBLANK('Measure and Project Input'!#REF!),"",'Measure and Project Input'!#REF!)</f>
        <v>#REF!</v>
      </c>
      <c r="AD561" t="e">
        <f>IF(ISBLANK('Measure and Project Input'!#REF!),"",'Measure and Project Input'!#REF!)</f>
        <v>#REF!</v>
      </c>
      <c r="AE561" t="e">
        <f>IF(ISBLANK('Measure and Project Input'!#REF!),"",'Measure and Project Input'!#REF!)</f>
        <v>#REF!</v>
      </c>
      <c r="AF561" t="e">
        <f>IF(ISBLANK('Measure and Project Input'!#REF!),"",'Measure and Project Input'!#REF!)</f>
        <v>#REF!</v>
      </c>
      <c r="AG561" t="e">
        <f>IF(ISBLANK('Measure and Project Input'!#REF!),"",'Measure and Project Input'!#REF!)</f>
        <v>#REF!</v>
      </c>
      <c r="AH561" t="e">
        <f>IF(ISBLANK('Measure and Project Input'!#REF!),"",'Measure and Project Input'!#REF!)</f>
        <v>#REF!</v>
      </c>
      <c r="AI561" t="e">
        <f>IF(ISBLANK('Measure and Project Input'!#REF!),"",'Measure and Project Input'!#REF!)</f>
        <v>#REF!</v>
      </c>
      <c r="AJ561" t="e">
        <f>IF(ISBLANK('Measure and Project Input'!#REF!),"",'Measure and Project Input'!#REF!)</f>
        <v>#REF!</v>
      </c>
      <c r="AK561" t="e">
        <f>IF(ISBLANK('Measure and Project Input'!#REF!),"",'Measure and Project Input'!#REF!)</f>
        <v>#REF!</v>
      </c>
      <c r="AL561" t="e">
        <f>IF(ISBLANK('Measure and Project Input'!#REF!),"",'Measure and Project Input'!#REF!)</f>
        <v>#REF!</v>
      </c>
      <c r="AM561" t="e">
        <f>IF(ISBLANK('Measure and Project Input'!#REF!),"",'Measure and Project Input'!#REF!)</f>
        <v>#REF!</v>
      </c>
      <c r="AN561" t="e">
        <f>IF(ISBLANK('Measure and Project Input'!#REF!),"",'Measure and Project Input'!#REF!)</f>
        <v>#REF!</v>
      </c>
      <c r="AO561" t="e">
        <f>IF(ISBLANK('Measure and Project Input'!#REF!),"",'Measure and Project Input'!#REF!)</f>
        <v>#REF!</v>
      </c>
      <c r="AP561" t="e">
        <f>IF(ISBLANK('Measure and Project Input'!#REF!),"",'Measure and Project Input'!#REF!)</f>
        <v>#REF!</v>
      </c>
      <c r="AQ561" t="e">
        <f>IF(ISBLANK('Measure and Project Input'!#REF!),"",'Measure and Project Input'!#REF!)</f>
        <v>#REF!</v>
      </c>
      <c r="AR561" t="e">
        <f>IF(ISBLANK('Measure and Project Input'!#REF!),"",'Measure and Project Input'!#REF!)</f>
        <v>#REF!</v>
      </c>
      <c r="AS561" t="e">
        <f>IF(ISBLANK('Measure and Project Input'!#REF!),"",'Measure and Project Input'!#REF!)</f>
        <v>#REF!</v>
      </c>
      <c r="AT561" t="e">
        <f>IF(ISBLANK('Measure and Project Input'!#REF!),"",'Measure and Project Input'!#REF!)</f>
        <v>#REF!</v>
      </c>
      <c r="AU561" t="e">
        <f>IF(ISBLANK('Measure and Project Input'!#REF!),"",'Measure and Project Input'!#REF!)</f>
        <v>#REF!</v>
      </c>
      <c r="AV561" t="e">
        <f>IF(ISBLANK('Measure and Project Input'!#REF!),"",'Measure and Project Input'!#REF!)</f>
        <v>#REF!</v>
      </c>
    </row>
    <row r="562" spans="1:48" x14ac:dyDescent="0.2">
      <c r="A562" t="e">
        <f>IF(ISBLANK('Measure and Project Input'!#REF!),"",'Measure and Project Input'!#REF!)</f>
        <v>#REF!</v>
      </c>
      <c r="B562" t="e">
        <f>IF(ISBLANK('Measure and Project Input'!#REF!),IF(ISBLANK('Measure and Project Input'!#REF!),"",'Measure and Project Input'!#REF!),'Measure and Project Input'!#REF!)</f>
        <v>#REF!</v>
      </c>
      <c r="C562" t="e">
        <f>IF(ISBLANK('Measure and Project Input'!#REF!),"",'Measure and Project Input'!#REF!)</f>
        <v>#REF!</v>
      </c>
      <c r="D562" t="e">
        <f>IF(ISBLANK('Measure and Project Input'!#REF!),"",'Measure and Project Input'!#REF!)</f>
        <v>#REF!</v>
      </c>
      <c r="E562" t="e">
        <f>IF(ISBLANK('Measure and Project Input'!#REF!),"",'Measure and Project Input'!#REF!)</f>
        <v>#REF!</v>
      </c>
      <c r="F562" t="e">
        <f>IF(ISBLANK('Measure and Project Input'!#REF!),"",'Measure and Project Input'!#REF!)</f>
        <v>#REF!</v>
      </c>
      <c r="G562" t="e">
        <f>IF(ISBLANK('Measure and Project Input'!#REF!),"",'Measure and Project Input'!#REF!)</f>
        <v>#REF!</v>
      </c>
      <c r="H562" t="e">
        <f>IF(ISBLANK('Measure and Project Input'!#REF!),"",'Measure and Project Input'!#REF!)</f>
        <v>#REF!</v>
      </c>
      <c r="I562" t="e">
        <f>IF(ISBLANK('Measure and Project Input'!#REF!),"",'Measure and Project Input'!#REF!)</f>
        <v>#REF!</v>
      </c>
      <c r="J562" t="e">
        <f>IF(ISBLANK('Measure and Project Input'!#REF!),"",'Measure and Project Input'!#REF!)</f>
        <v>#REF!</v>
      </c>
      <c r="K562" t="e">
        <f>IF(ISBLANK('Measure and Project Input'!#REF!),"",'Measure and Project Input'!#REF!)</f>
        <v>#REF!</v>
      </c>
      <c r="T562" t="e">
        <f>IF(ISBLANK('Measure and Project Input'!#REF!),"",'Measure and Project Input'!#REF!)</f>
        <v>#REF!</v>
      </c>
      <c r="U562" t="e">
        <f>IF(ISBLANK('Measure and Project Input'!#REF!),"",'Measure and Project Input'!#REF!)</f>
        <v>#REF!</v>
      </c>
      <c r="V562" t="e">
        <f>IF(ISBLANK('Measure and Project Input'!#REF!),"",'Measure and Project Input'!#REF!)</f>
        <v>#REF!</v>
      </c>
      <c r="W562" t="e">
        <f>IF(ISBLANK('Measure and Project Input'!#REF!),"",'Measure and Project Input'!#REF!)</f>
        <v>#REF!</v>
      </c>
      <c r="X562" t="e">
        <f>IF(ISBLANK('Measure and Project Input'!#REF!),"",'Measure and Project Input'!#REF!)</f>
        <v>#REF!</v>
      </c>
      <c r="Y562" t="e">
        <f>IF(ISBLANK('Measure and Project Input'!#REF!),"",'Measure and Project Input'!#REF!)</f>
        <v>#REF!</v>
      </c>
      <c r="Z562" t="e">
        <f>IF(ISBLANK('Measure and Project Input'!#REF!),"",'Measure and Project Input'!#REF!)</f>
        <v>#REF!</v>
      </c>
      <c r="AA562" t="e">
        <f>IF(ISBLANK('Measure and Project Input'!#REF!),"",'Measure and Project Input'!#REF!)</f>
        <v>#REF!</v>
      </c>
      <c r="AC562" t="e">
        <f>IF(ISBLANK('Measure and Project Input'!#REF!),"",'Measure and Project Input'!#REF!)</f>
        <v>#REF!</v>
      </c>
      <c r="AD562" t="e">
        <f>IF(ISBLANK('Measure and Project Input'!#REF!),"",'Measure and Project Input'!#REF!)</f>
        <v>#REF!</v>
      </c>
      <c r="AE562" t="e">
        <f>IF(ISBLANK('Measure and Project Input'!#REF!),"",'Measure and Project Input'!#REF!)</f>
        <v>#REF!</v>
      </c>
      <c r="AF562" t="e">
        <f>IF(ISBLANK('Measure and Project Input'!#REF!),"",'Measure and Project Input'!#REF!)</f>
        <v>#REF!</v>
      </c>
      <c r="AG562" t="e">
        <f>IF(ISBLANK('Measure and Project Input'!#REF!),"",'Measure and Project Input'!#REF!)</f>
        <v>#REF!</v>
      </c>
      <c r="AH562" t="e">
        <f>IF(ISBLANK('Measure and Project Input'!#REF!),"",'Measure and Project Input'!#REF!)</f>
        <v>#REF!</v>
      </c>
      <c r="AI562" t="e">
        <f>IF(ISBLANK('Measure and Project Input'!#REF!),"",'Measure and Project Input'!#REF!)</f>
        <v>#REF!</v>
      </c>
      <c r="AJ562" t="e">
        <f>IF(ISBLANK('Measure and Project Input'!#REF!),"",'Measure and Project Input'!#REF!)</f>
        <v>#REF!</v>
      </c>
      <c r="AK562" t="e">
        <f>IF(ISBLANK('Measure and Project Input'!#REF!),"",'Measure and Project Input'!#REF!)</f>
        <v>#REF!</v>
      </c>
      <c r="AL562" t="e">
        <f>IF(ISBLANK('Measure and Project Input'!#REF!),"",'Measure and Project Input'!#REF!)</f>
        <v>#REF!</v>
      </c>
      <c r="AM562" t="e">
        <f>IF(ISBLANK('Measure and Project Input'!#REF!),"",'Measure and Project Input'!#REF!)</f>
        <v>#REF!</v>
      </c>
      <c r="AN562" t="e">
        <f>IF(ISBLANK('Measure and Project Input'!#REF!),"",'Measure and Project Input'!#REF!)</f>
        <v>#REF!</v>
      </c>
      <c r="AO562" t="e">
        <f>IF(ISBLANK('Measure and Project Input'!#REF!),"",'Measure and Project Input'!#REF!)</f>
        <v>#REF!</v>
      </c>
      <c r="AP562" t="e">
        <f>IF(ISBLANK('Measure and Project Input'!#REF!),"",'Measure and Project Input'!#REF!)</f>
        <v>#REF!</v>
      </c>
      <c r="AQ562" t="e">
        <f>IF(ISBLANK('Measure and Project Input'!#REF!),"",'Measure and Project Input'!#REF!)</f>
        <v>#REF!</v>
      </c>
      <c r="AR562" t="e">
        <f>IF(ISBLANK('Measure and Project Input'!#REF!),"",'Measure and Project Input'!#REF!)</f>
        <v>#REF!</v>
      </c>
      <c r="AS562" t="e">
        <f>IF(ISBLANK('Measure and Project Input'!#REF!),"",'Measure and Project Input'!#REF!)</f>
        <v>#REF!</v>
      </c>
      <c r="AT562" t="e">
        <f>IF(ISBLANK('Measure and Project Input'!#REF!),"",'Measure and Project Input'!#REF!)</f>
        <v>#REF!</v>
      </c>
      <c r="AU562" t="e">
        <f>IF(ISBLANK('Measure and Project Input'!#REF!),"",'Measure and Project Input'!#REF!)</f>
        <v>#REF!</v>
      </c>
      <c r="AV562" t="e">
        <f>IF(ISBLANK('Measure and Project Input'!#REF!),"",'Measure and Project Input'!#REF!)</f>
        <v>#REF!</v>
      </c>
    </row>
    <row r="563" spans="1:48" x14ac:dyDescent="0.2">
      <c r="A563" t="e">
        <f>IF(ISBLANK('Measure and Project Input'!#REF!),"",'Measure and Project Input'!#REF!)</f>
        <v>#REF!</v>
      </c>
      <c r="B563" t="e">
        <f>IF(ISBLANK('Measure and Project Input'!#REF!),IF(ISBLANK('Measure and Project Input'!#REF!),"",'Measure and Project Input'!#REF!),'Measure and Project Input'!#REF!)</f>
        <v>#REF!</v>
      </c>
      <c r="C563" t="e">
        <f>IF(ISBLANK('Measure and Project Input'!#REF!),"",'Measure and Project Input'!#REF!)</f>
        <v>#REF!</v>
      </c>
      <c r="D563" t="e">
        <f>IF(ISBLANK('Measure and Project Input'!#REF!),"",'Measure and Project Input'!#REF!)</f>
        <v>#REF!</v>
      </c>
      <c r="E563" t="e">
        <f>IF(ISBLANK('Measure and Project Input'!#REF!),"",'Measure and Project Input'!#REF!)</f>
        <v>#REF!</v>
      </c>
      <c r="F563" t="e">
        <f>IF(ISBLANK('Measure and Project Input'!#REF!),"",'Measure and Project Input'!#REF!)</f>
        <v>#REF!</v>
      </c>
      <c r="G563" t="e">
        <f>IF(ISBLANK('Measure and Project Input'!#REF!),"",'Measure and Project Input'!#REF!)</f>
        <v>#REF!</v>
      </c>
      <c r="H563" t="e">
        <f>IF(ISBLANK('Measure and Project Input'!#REF!),"",'Measure and Project Input'!#REF!)</f>
        <v>#REF!</v>
      </c>
      <c r="I563" t="e">
        <f>IF(ISBLANK('Measure and Project Input'!#REF!),"",'Measure and Project Input'!#REF!)</f>
        <v>#REF!</v>
      </c>
      <c r="J563" t="e">
        <f>IF(ISBLANK('Measure and Project Input'!#REF!),"",'Measure and Project Input'!#REF!)</f>
        <v>#REF!</v>
      </c>
      <c r="K563" t="e">
        <f>IF(ISBLANK('Measure and Project Input'!#REF!),"",'Measure and Project Input'!#REF!)</f>
        <v>#REF!</v>
      </c>
      <c r="T563" t="e">
        <f>IF(ISBLANK('Measure and Project Input'!#REF!),"",'Measure and Project Input'!#REF!)</f>
        <v>#REF!</v>
      </c>
      <c r="U563" t="e">
        <f>IF(ISBLANK('Measure and Project Input'!#REF!),"",'Measure and Project Input'!#REF!)</f>
        <v>#REF!</v>
      </c>
      <c r="V563" t="e">
        <f>IF(ISBLANK('Measure and Project Input'!#REF!),"",'Measure and Project Input'!#REF!)</f>
        <v>#REF!</v>
      </c>
      <c r="W563" t="e">
        <f>IF(ISBLANK('Measure and Project Input'!#REF!),"",'Measure and Project Input'!#REF!)</f>
        <v>#REF!</v>
      </c>
      <c r="X563" t="e">
        <f>IF(ISBLANK('Measure and Project Input'!#REF!),"",'Measure and Project Input'!#REF!)</f>
        <v>#REF!</v>
      </c>
      <c r="Y563" t="e">
        <f>IF(ISBLANK('Measure and Project Input'!#REF!),"",'Measure and Project Input'!#REF!)</f>
        <v>#REF!</v>
      </c>
      <c r="Z563" t="e">
        <f>IF(ISBLANK('Measure and Project Input'!#REF!),"",'Measure and Project Input'!#REF!)</f>
        <v>#REF!</v>
      </c>
      <c r="AA563" t="e">
        <f>IF(ISBLANK('Measure and Project Input'!#REF!),"",'Measure and Project Input'!#REF!)</f>
        <v>#REF!</v>
      </c>
      <c r="AC563" t="e">
        <f>IF(ISBLANK('Measure and Project Input'!#REF!),"",'Measure and Project Input'!#REF!)</f>
        <v>#REF!</v>
      </c>
      <c r="AD563" t="e">
        <f>IF(ISBLANK('Measure and Project Input'!#REF!),"",'Measure and Project Input'!#REF!)</f>
        <v>#REF!</v>
      </c>
      <c r="AE563" t="e">
        <f>IF(ISBLANK('Measure and Project Input'!#REF!),"",'Measure and Project Input'!#REF!)</f>
        <v>#REF!</v>
      </c>
      <c r="AF563" t="e">
        <f>IF(ISBLANK('Measure and Project Input'!#REF!),"",'Measure and Project Input'!#REF!)</f>
        <v>#REF!</v>
      </c>
      <c r="AG563" t="e">
        <f>IF(ISBLANK('Measure and Project Input'!#REF!),"",'Measure and Project Input'!#REF!)</f>
        <v>#REF!</v>
      </c>
      <c r="AH563" t="e">
        <f>IF(ISBLANK('Measure and Project Input'!#REF!),"",'Measure and Project Input'!#REF!)</f>
        <v>#REF!</v>
      </c>
      <c r="AI563" t="e">
        <f>IF(ISBLANK('Measure and Project Input'!#REF!),"",'Measure and Project Input'!#REF!)</f>
        <v>#REF!</v>
      </c>
      <c r="AJ563" t="e">
        <f>IF(ISBLANK('Measure and Project Input'!#REF!),"",'Measure and Project Input'!#REF!)</f>
        <v>#REF!</v>
      </c>
      <c r="AK563" t="e">
        <f>IF(ISBLANK('Measure and Project Input'!#REF!),"",'Measure and Project Input'!#REF!)</f>
        <v>#REF!</v>
      </c>
      <c r="AL563" t="e">
        <f>IF(ISBLANK('Measure and Project Input'!#REF!),"",'Measure and Project Input'!#REF!)</f>
        <v>#REF!</v>
      </c>
      <c r="AM563" t="e">
        <f>IF(ISBLANK('Measure and Project Input'!#REF!),"",'Measure and Project Input'!#REF!)</f>
        <v>#REF!</v>
      </c>
      <c r="AN563" t="e">
        <f>IF(ISBLANK('Measure and Project Input'!#REF!),"",'Measure and Project Input'!#REF!)</f>
        <v>#REF!</v>
      </c>
      <c r="AO563" t="e">
        <f>IF(ISBLANK('Measure and Project Input'!#REF!),"",'Measure and Project Input'!#REF!)</f>
        <v>#REF!</v>
      </c>
      <c r="AP563" t="e">
        <f>IF(ISBLANK('Measure and Project Input'!#REF!),"",'Measure and Project Input'!#REF!)</f>
        <v>#REF!</v>
      </c>
      <c r="AQ563" t="e">
        <f>IF(ISBLANK('Measure and Project Input'!#REF!),"",'Measure and Project Input'!#REF!)</f>
        <v>#REF!</v>
      </c>
      <c r="AR563" t="e">
        <f>IF(ISBLANK('Measure and Project Input'!#REF!),"",'Measure and Project Input'!#REF!)</f>
        <v>#REF!</v>
      </c>
      <c r="AS563" t="e">
        <f>IF(ISBLANK('Measure and Project Input'!#REF!),"",'Measure and Project Input'!#REF!)</f>
        <v>#REF!</v>
      </c>
      <c r="AT563" t="e">
        <f>IF(ISBLANK('Measure and Project Input'!#REF!),"",'Measure and Project Input'!#REF!)</f>
        <v>#REF!</v>
      </c>
      <c r="AU563" t="e">
        <f>IF(ISBLANK('Measure and Project Input'!#REF!),"",'Measure and Project Input'!#REF!)</f>
        <v>#REF!</v>
      </c>
      <c r="AV563" t="e">
        <f>IF(ISBLANK('Measure and Project Input'!#REF!),"",'Measure and Project Input'!#REF!)</f>
        <v>#REF!</v>
      </c>
    </row>
    <row r="564" spans="1:48" x14ac:dyDescent="0.2">
      <c r="A564" t="e">
        <f>IF(ISBLANK('Measure and Project Input'!#REF!),"",'Measure and Project Input'!#REF!)</f>
        <v>#REF!</v>
      </c>
      <c r="B564" t="e">
        <f>IF(ISBLANK('Measure and Project Input'!#REF!),IF(ISBLANK('Measure and Project Input'!#REF!),"",'Measure and Project Input'!#REF!),'Measure and Project Input'!#REF!)</f>
        <v>#REF!</v>
      </c>
      <c r="C564" t="e">
        <f>IF(ISBLANK('Measure and Project Input'!#REF!),"",'Measure and Project Input'!#REF!)</f>
        <v>#REF!</v>
      </c>
      <c r="D564" t="e">
        <f>IF(ISBLANK('Measure and Project Input'!#REF!),"",'Measure and Project Input'!#REF!)</f>
        <v>#REF!</v>
      </c>
      <c r="E564" t="e">
        <f>IF(ISBLANK('Measure and Project Input'!#REF!),"",'Measure and Project Input'!#REF!)</f>
        <v>#REF!</v>
      </c>
      <c r="F564" t="e">
        <f>IF(ISBLANK('Measure and Project Input'!#REF!),"",'Measure and Project Input'!#REF!)</f>
        <v>#REF!</v>
      </c>
      <c r="G564" t="e">
        <f>IF(ISBLANK('Measure and Project Input'!#REF!),"",'Measure and Project Input'!#REF!)</f>
        <v>#REF!</v>
      </c>
      <c r="H564" t="e">
        <f>IF(ISBLANK('Measure and Project Input'!#REF!),"",'Measure and Project Input'!#REF!)</f>
        <v>#REF!</v>
      </c>
      <c r="I564" t="e">
        <f>IF(ISBLANK('Measure and Project Input'!#REF!),"",'Measure and Project Input'!#REF!)</f>
        <v>#REF!</v>
      </c>
      <c r="J564" t="e">
        <f>IF(ISBLANK('Measure and Project Input'!#REF!),"",'Measure and Project Input'!#REF!)</f>
        <v>#REF!</v>
      </c>
      <c r="K564" t="e">
        <f>IF(ISBLANK('Measure and Project Input'!#REF!),"",'Measure and Project Input'!#REF!)</f>
        <v>#REF!</v>
      </c>
      <c r="T564" t="e">
        <f>IF(ISBLANK('Measure and Project Input'!#REF!),"",'Measure and Project Input'!#REF!)</f>
        <v>#REF!</v>
      </c>
      <c r="U564" t="e">
        <f>IF(ISBLANK('Measure and Project Input'!#REF!),"",'Measure and Project Input'!#REF!)</f>
        <v>#REF!</v>
      </c>
      <c r="V564" t="e">
        <f>IF(ISBLANK('Measure and Project Input'!#REF!),"",'Measure and Project Input'!#REF!)</f>
        <v>#REF!</v>
      </c>
      <c r="W564" t="e">
        <f>IF(ISBLANK('Measure and Project Input'!#REF!),"",'Measure and Project Input'!#REF!)</f>
        <v>#REF!</v>
      </c>
      <c r="X564" t="e">
        <f>IF(ISBLANK('Measure and Project Input'!#REF!),"",'Measure and Project Input'!#REF!)</f>
        <v>#REF!</v>
      </c>
      <c r="Y564" t="e">
        <f>IF(ISBLANK('Measure and Project Input'!#REF!),"",'Measure and Project Input'!#REF!)</f>
        <v>#REF!</v>
      </c>
      <c r="Z564" t="e">
        <f>IF(ISBLANK('Measure and Project Input'!#REF!),"",'Measure and Project Input'!#REF!)</f>
        <v>#REF!</v>
      </c>
      <c r="AA564" t="e">
        <f>IF(ISBLANK('Measure and Project Input'!#REF!),"",'Measure and Project Input'!#REF!)</f>
        <v>#REF!</v>
      </c>
      <c r="AC564" t="e">
        <f>IF(ISBLANK('Measure and Project Input'!#REF!),"",'Measure and Project Input'!#REF!)</f>
        <v>#REF!</v>
      </c>
      <c r="AD564" t="e">
        <f>IF(ISBLANK('Measure and Project Input'!#REF!),"",'Measure and Project Input'!#REF!)</f>
        <v>#REF!</v>
      </c>
      <c r="AE564" t="e">
        <f>IF(ISBLANK('Measure and Project Input'!#REF!),"",'Measure and Project Input'!#REF!)</f>
        <v>#REF!</v>
      </c>
      <c r="AF564" t="e">
        <f>IF(ISBLANK('Measure and Project Input'!#REF!),"",'Measure and Project Input'!#REF!)</f>
        <v>#REF!</v>
      </c>
      <c r="AG564" t="e">
        <f>IF(ISBLANK('Measure and Project Input'!#REF!),"",'Measure and Project Input'!#REF!)</f>
        <v>#REF!</v>
      </c>
      <c r="AH564" t="e">
        <f>IF(ISBLANK('Measure and Project Input'!#REF!),"",'Measure and Project Input'!#REF!)</f>
        <v>#REF!</v>
      </c>
      <c r="AI564" t="e">
        <f>IF(ISBLANK('Measure and Project Input'!#REF!),"",'Measure and Project Input'!#REF!)</f>
        <v>#REF!</v>
      </c>
      <c r="AJ564" t="e">
        <f>IF(ISBLANK('Measure and Project Input'!#REF!),"",'Measure and Project Input'!#REF!)</f>
        <v>#REF!</v>
      </c>
      <c r="AK564" t="e">
        <f>IF(ISBLANK('Measure and Project Input'!#REF!),"",'Measure and Project Input'!#REF!)</f>
        <v>#REF!</v>
      </c>
      <c r="AL564" t="e">
        <f>IF(ISBLANK('Measure and Project Input'!#REF!),"",'Measure and Project Input'!#REF!)</f>
        <v>#REF!</v>
      </c>
      <c r="AM564" t="e">
        <f>IF(ISBLANK('Measure and Project Input'!#REF!),"",'Measure and Project Input'!#REF!)</f>
        <v>#REF!</v>
      </c>
      <c r="AN564" t="e">
        <f>IF(ISBLANK('Measure and Project Input'!#REF!),"",'Measure and Project Input'!#REF!)</f>
        <v>#REF!</v>
      </c>
      <c r="AO564" t="e">
        <f>IF(ISBLANK('Measure and Project Input'!#REF!),"",'Measure and Project Input'!#REF!)</f>
        <v>#REF!</v>
      </c>
      <c r="AP564" t="e">
        <f>IF(ISBLANK('Measure and Project Input'!#REF!),"",'Measure and Project Input'!#REF!)</f>
        <v>#REF!</v>
      </c>
      <c r="AQ564" t="e">
        <f>IF(ISBLANK('Measure and Project Input'!#REF!),"",'Measure and Project Input'!#REF!)</f>
        <v>#REF!</v>
      </c>
      <c r="AR564" t="e">
        <f>IF(ISBLANK('Measure and Project Input'!#REF!),"",'Measure and Project Input'!#REF!)</f>
        <v>#REF!</v>
      </c>
      <c r="AS564" t="e">
        <f>IF(ISBLANK('Measure and Project Input'!#REF!),"",'Measure and Project Input'!#REF!)</f>
        <v>#REF!</v>
      </c>
      <c r="AT564" t="e">
        <f>IF(ISBLANK('Measure and Project Input'!#REF!),"",'Measure and Project Input'!#REF!)</f>
        <v>#REF!</v>
      </c>
      <c r="AU564" t="e">
        <f>IF(ISBLANK('Measure and Project Input'!#REF!),"",'Measure and Project Input'!#REF!)</f>
        <v>#REF!</v>
      </c>
      <c r="AV564" t="e">
        <f>IF(ISBLANK('Measure and Project Input'!#REF!),"",'Measure and Project Input'!#REF!)</f>
        <v>#REF!</v>
      </c>
    </row>
    <row r="565" spans="1:48" x14ac:dyDescent="0.2">
      <c r="A565" t="e">
        <f>IF(ISBLANK('Measure and Project Input'!#REF!),"",'Measure and Project Input'!#REF!)</f>
        <v>#REF!</v>
      </c>
      <c r="B565" t="e">
        <f>IF(ISBLANK('Measure and Project Input'!#REF!),IF(ISBLANK('Measure and Project Input'!#REF!),"",'Measure and Project Input'!#REF!),'Measure and Project Input'!#REF!)</f>
        <v>#REF!</v>
      </c>
      <c r="C565" t="e">
        <f>IF(ISBLANK('Measure and Project Input'!#REF!),"",'Measure and Project Input'!#REF!)</f>
        <v>#REF!</v>
      </c>
      <c r="D565" t="e">
        <f>IF(ISBLANK('Measure and Project Input'!#REF!),"",'Measure and Project Input'!#REF!)</f>
        <v>#REF!</v>
      </c>
      <c r="E565" t="e">
        <f>IF(ISBLANK('Measure and Project Input'!#REF!),"",'Measure and Project Input'!#REF!)</f>
        <v>#REF!</v>
      </c>
      <c r="F565" t="e">
        <f>IF(ISBLANK('Measure and Project Input'!#REF!),"",'Measure and Project Input'!#REF!)</f>
        <v>#REF!</v>
      </c>
      <c r="G565" t="e">
        <f>IF(ISBLANK('Measure and Project Input'!#REF!),"",'Measure and Project Input'!#REF!)</f>
        <v>#REF!</v>
      </c>
      <c r="H565" t="e">
        <f>IF(ISBLANK('Measure and Project Input'!#REF!),"",'Measure and Project Input'!#REF!)</f>
        <v>#REF!</v>
      </c>
      <c r="I565" t="e">
        <f>IF(ISBLANK('Measure and Project Input'!#REF!),"",'Measure and Project Input'!#REF!)</f>
        <v>#REF!</v>
      </c>
      <c r="J565" t="e">
        <f>IF(ISBLANK('Measure and Project Input'!#REF!),"",'Measure and Project Input'!#REF!)</f>
        <v>#REF!</v>
      </c>
      <c r="K565" t="e">
        <f>IF(ISBLANK('Measure and Project Input'!#REF!),"",'Measure and Project Input'!#REF!)</f>
        <v>#REF!</v>
      </c>
      <c r="T565" t="e">
        <f>IF(ISBLANK('Measure and Project Input'!#REF!),"",'Measure and Project Input'!#REF!)</f>
        <v>#REF!</v>
      </c>
      <c r="U565" t="e">
        <f>IF(ISBLANK('Measure and Project Input'!#REF!),"",'Measure and Project Input'!#REF!)</f>
        <v>#REF!</v>
      </c>
      <c r="V565" t="e">
        <f>IF(ISBLANK('Measure and Project Input'!#REF!),"",'Measure and Project Input'!#REF!)</f>
        <v>#REF!</v>
      </c>
      <c r="W565" t="e">
        <f>IF(ISBLANK('Measure and Project Input'!#REF!),"",'Measure and Project Input'!#REF!)</f>
        <v>#REF!</v>
      </c>
      <c r="X565" t="e">
        <f>IF(ISBLANK('Measure and Project Input'!#REF!),"",'Measure and Project Input'!#REF!)</f>
        <v>#REF!</v>
      </c>
      <c r="Y565" t="e">
        <f>IF(ISBLANK('Measure and Project Input'!#REF!),"",'Measure and Project Input'!#REF!)</f>
        <v>#REF!</v>
      </c>
      <c r="Z565" t="e">
        <f>IF(ISBLANK('Measure and Project Input'!#REF!),"",'Measure and Project Input'!#REF!)</f>
        <v>#REF!</v>
      </c>
      <c r="AA565" t="e">
        <f>IF(ISBLANK('Measure and Project Input'!#REF!),"",'Measure and Project Input'!#REF!)</f>
        <v>#REF!</v>
      </c>
      <c r="AC565" t="e">
        <f>IF(ISBLANK('Measure and Project Input'!#REF!),"",'Measure and Project Input'!#REF!)</f>
        <v>#REF!</v>
      </c>
      <c r="AD565" t="e">
        <f>IF(ISBLANK('Measure and Project Input'!#REF!),"",'Measure and Project Input'!#REF!)</f>
        <v>#REF!</v>
      </c>
      <c r="AE565" t="e">
        <f>IF(ISBLANK('Measure and Project Input'!#REF!),"",'Measure and Project Input'!#REF!)</f>
        <v>#REF!</v>
      </c>
      <c r="AF565" t="e">
        <f>IF(ISBLANK('Measure and Project Input'!#REF!),"",'Measure and Project Input'!#REF!)</f>
        <v>#REF!</v>
      </c>
      <c r="AG565" t="e">
        <f>IF(ISBLANK('Measure and Project Input'!#REF!),"",'Measure and Project Input'!#REF!)</f>
        <v>#REF!</v>
      </c>
      <c r="AH565" t="e">
        <f>IF(ISBLANK('Measure and Project Input'!#REF!),"",'Measure and Project Input'!#REF!)</f>
        <v>#REF!</v>
      </c>
      <c r="AI565" t="e">
        <f>IF(ISBLANK('Measure and Project Input'!#REF!),"",'Measure and Project Input'!#REF!)</f>
        <v>#REF!</v>
      </c>
      <c r="AJ565" t="e">
        <f>IF(ISBLANK('Measure and Project Input'!#REF!),"",'Measure and Project Input'!#REF!)</f>
        <v>#REF!</v>
      </c>
      <c r="AK565" t="e">
        <f>IF(ISBLANK('Measure and Project Input'!#REF!),"",'Measure and Project Input'!#REF!)</f>
        <v>#REF!</v>
      </c>
      <c r="AL565" t="e">
        <f>IF(ISBLANK('Measure and Project Input'!#REF!),"",'Measure and Project Input'!#REF!)</f>
        <v>#REF!</v>
      </c>
      <c r="AM565" t="e">
        <f>IF(ISBLANK('Measure and Project Input'!#REF!),"",'Measure and Project Input'!#REF!)</f>
        <v>#REF!</v>
      </c>
      <c r="AN565" t="e">
        <f>IF(ISBLANK('Measure and Project Input'!#REF!),"",'Measure and Project Input'!#REF!)</f>
        <v>#REF!</v>
      </c>
      <c r="AO565" t="e">
        <f>IF(ISBLANK('Measure and Project Input'!#REF!),"",'Measure and Project Input'!#REF!)</f>
        <v>#REF!</v>
      </c>
      <c r="AP565" t="e">
        <f>IF(ISBLANK('Measure and Project Input'!#REF!),"",'Measure and Project Input'!#REF!)</f>
        <v>#REF!</v>
      </c>
      <c r="AQ565" t="e">
        <f>IF(ISBLANK('Measure and Project Input'!#REF!),"",'Measure and Project Input'!#REF!)</f>
        <v>#REF!</v>
      </c>
      <c r="AR565" t="e">
        <f>IF(ISBLANK('Measure and Project Input'!#REF!),"",'Measure and Project Input'!#REF!)</f>
        <v>#REF!</v>
      </c>
      <c r="AS565" t="e">
        <f>IF(ISBLANK('Measure and Project Input'!#REF!),"",'Measure and Project Input'!#REF!)</f>
        <v>#REF!</v>
      </c>
      <c r="AT565" t="e">
        <f>IF(ISBLANK('Measure and Project Input'!#REF!),"",'Measure and Project Input'!#REF!)</f>
        <v>#REF!</v>
      </c>
      <c r="AU565" t="e">
        <f>IF(ISBLANK('Measure and Project Input'!#REF!),"",'Measure and Project Input'!#REF!)</f>
        <v>#REF!</v>
      </c>
      <c r="AV565" t="e">
        <f>IF(ISBLANK('Measure and Project Input'!#REF!),"",'Measure and Project Input'!#REF!)</f>
        <v>#REF!</v>
      </c>
    </row>
    <row r="566" spans="1:48" x14ac:dyDescent="0.2">
      <c r="A566" t="e">
        <f>IF(ISBLANK('Measure and Project Input'!#REF!),"",'Measure and Project Input'!#REF!)</f>
        <v>#REF!</v>
      </c>
      <c r="B566" t="e">
        <f>IF(ISBLANK('Measure and Project Input'!#REF!),IF(ISBLANK('Measure and Project Input'!#REF!),"",'Measure and Project Input'!#REF!),'Measure and Project Input'!#REF!)</f>
        <v>#REF!</v>
      </c>
      <c r="C566" t="e">
        <f>IF(ISBLANK('Measure and Project Input'!#REF!),"",'Measure and Project Input'!#REF!)</f>
        <v>#REF!</v>
      </c>
      <c r="D566" t="e">
        <f>IF(ISBLANK('Measure and Project Input'!#REF!),"",'Measure and Project Input'!#REF!)</f>
        <v>#REF!</v>
      </c>
      <c r="E566" t="e">
        <f>IF(ISBLANK('Measure and Project Input'!#REF!),"",'Measure and Project Input'!#REF!)</f>
        <v>#REF!</v>
      </c>
      <c r="F566" t="e">
        <f>IF(ISBLANK('Measure and Project Input'!#REF!),"",'Measure and Project Input'!#REF!)</f>
        <v>#REF!</v>
      </c>
      <c r="G566" t="e">
        <f>IF(ISBLANK('Measure and Project Input'!#REF!),"",'Measure and Project Input'!#REF!)</f>
        <v>#REF!</v>
      </c>
      <c r="H566" t="e">
        <f>IF(ISBLANK('Measure and Project Input'!#REF!),"",'Measure and Project Input'!#REF!)</f>
        <v>#REF!</v>
      </c>
      <c r="I566" t="e">
        <f>IF(ISBLANK('Measure and Project Input'!#REF!),"",'Measure and Project Input'!#REF!)</f>
        <v>#REF!</v>
      </c>
      <c r="J566" t="e">
        <f>IF(ISBLANK('Measure and Project Input'!#REF!),"",'Measure and Project Input'!#REF!)</f>
        <v>#REF!</v>
      </c>
      <c r="K566" t="e">
        <f>IF(ISBLANK('Measure and Project Input'!#REF!),"",'Measure and Project Input'!#REF!)</f>
        <v>#REF!</v>
      </c>
      <c r="T566" t="e">
        <f>IF(ISBLANK('Measure and Project Input'!#REF!),"",'Measure and Project Input'!#REF!)</f>
        <v>#REF!</v>
      </c>
      <c r="U566" t="e">
        <f>IF(ISBLANK('Measure and Project Input'!#REF!),"",'Measure and Project Input'!#REF!)</f>
        <v>#REF!</v>
      </c>
      <c r="V566" t="e">
        <f>IF(ISBLANK('Measure and Project Input'!#REF!),"",'Measure and Project Input'!#REF!)</f>
        <v>#REF!</v>
      </c>
      <c r="W566" t="e">
        <f>IF(ISBLANK('Measure and Project Input'!#REF!),"",'Measure and Project Input'!#REF!)</f>
        <v>#REF!</v>
      </c>
      <c r="X566" t="e">
        <f>IF(ISBLANK('Measure and Project Input'!#REF!),"",'Measure and Project Input'!#REF!)</f>
        <v>#REF!</v>
      </c>
      <c r="Y566" t="e">
        <f>IF(ISBLANK('Measure and Project Input'!#REF!),"",'Measure and Project Input'!#REF!)</f>
        <v>#REF!</v>
      </c>
      <c r="Z566" t="e">
        <f>IF(ISBLANK('Measure and Project Input'!#REF!),"",'Measure and Project Input'!#REF!)</f>
        <v>#REF!</v>
      </c>
      <c r="AA566" t="e">
        <f>IF(ISBLANK('Measure and Project Input'!#REF!),"",'Measure and Project Input'!#REF!)</f>
        <v>#REF!</v>
      </c>
      <c r="AC566" t="e">
        <f>IF(ISBLANK('Measure and Project Input'!#REF!),"",'Measure and Project Input'!#REF!)</f>
        <v>#REF!</v>
      </c>
      <c r="AD566" t="e">
        <f>IF(ISBLANK('Measure and Project Input'!#REF!),"",'Measure and Project Input'!#REF!)</f>
        <v>#REF!</v>
      </c>
      <c r="AE566" t="e">
        <f>IF(ISBLANK('Measure and Project Input'!#REF!),"",'Measure and Project Input'!#REF!)</f>
        <v>#REF!</v>
      </c>
      <c r="AF566" t="e">
        <f>IF(ISBLANK('Measure and Project Input'!#REF!),"",'Measure and Project Input'!#REF!)</f>
        <v>#REF!</v>
      </c>
      <c r="AG566" t="e">
        <f>IF(ISBLANK('Measure and Project Input'!#REF!),"",'Measure and Project Input'!#REF!)</f>
        <v>#REF!</v>
      </c>
      <c r="AH566" t="e">
        <f>IF(ISBLANK('Measure and Project Input'!#REF!),"",'Measure and Project Input'!#REF!)</f>
        <v>#REF!</v>
      </c>
      <c r="AI566" t="e">
        <f>IF(ISBLANK('Measure and Project Input'!#REF!),"",'Measure and Project Input'!#REF!)</f>
        <v>#REF!</v>
      </c>
      <c r="AJ566" t="e">
        <f>IF(ISBLANK('Measure and Project Input'!#REF!),"",'Measure and Project Input'!#REF!)</f>
        <v>#REF!</v>
      </c>
      <c r="AK566" t="e">
        <f>IF(ISBLANK('Measure and Project Input'!#REF!),"",'Measure and Project Input'!#REF!)</f>
        <v>#REF!</v>
      </c>
      <c r="AL566" t="e">
        <f>IF(ISBLANK('Measure and Project Input'!#REF!),"",'Measure and Project Input'!#REF!)</f>
        <v>#REF!</v>
      </c>
      <c r="AM566" t="e">
        <f>IF(ISBLANK('Measure and Project Input'!#REF!),"",'Measure and Project Input'!#REF!)</f>
        <v>#REF!</v>
      </c>
      <c r="AN566" t="e">
        <f>IF(ISBLANK('Measure and Project Input'!#REF!),"",'Measure and Project Input'!#REF!)</f>
        <v>#REF!</v>
      </c>
      <c r="AO566" t="e">
        <f>IF(ISBLANK('Measure and Project Input'!#REF!),"",'Measure and Project Input'!#REF!)</f>
        <v>#REF!</v>
      </c>
      <c r="AP566" t="e">
        <f>IF(ISBLANK('Measure and Project Input'!#REF!),"",'Measure and Project Input'!#REF!)</f>
        <v>#REF!</v>
      </c>
      <c r="AQ566" t="e">
        <f>IF(ISBLANK('Measure and Project Input'!#REF!),"",'Measure and Project Input'!#REF!)</f>
        <v>#REF!</v>
      </c>
      <c r="AR566" t="e">
        <f>IF(ISBLANK('Measure and Project Input'!#REF!),"",'Measure and Project Input'!#REF!)</f>
        <v>#REF!</v>
      </c>
      <c r="AS566" t="e">
        <f>IF(ISBLANK('Measure and Project Input'!#REF!),"",'Measure and Project Input'!#REF!)</f>
        <v>#REF!</v>
      </c>
      <c r="AT566" t="e">
        <f>IF(ISBLANK('Measure and Project Input'!#REF!),"",'Measure and Project Input'!#REF!)</f>
        <v>#REF!</v>
      </c>
      <c r="AU566" t="e">
        <f>IF(ISBLANK('Measure and Project Input'!#REF!),"",'Measure and Project Input'!#REF!)</f>
        <v>#REF!</v>
      </c>
      <c r="AV566" t="e">
        <f>IF(ISBLANK('Measure and Project Input'!#REF!),"",'Measure and Project Input'!#REF!)</f>
        <v>#REF!</v>
      </c>
    </row>
    <row r="567" spans="1:48" x14ac:dyDescent="0.2">
      <c r="A567" t="e">
        <f>IF(ISBLANK('Measure and Project Input'!#REF!),"",'Measure and Project Input'!#REF!)</f>
        <v>#REF!</v>
      </c>
      <c r="B567" t="e">
        <f>IF(ISBLANK('Measure and Project Input'!#REF!),IF(ISBLANK('Measure and Project Input'!#REF!),"",'Measure and Project Input'!#REF!),'Measure and Project Input'!#REF!)</f>
        <v>#REF!</v>
      </c>
      <c r="C567" t="e">
        <f>IF(ISBLANK('Measure and Project Input'!#REF!),"",'Measure and Project Input'!#REF!)</f>
        <v>#REF!</v>
      </c>
      <c r="D567" t="e">
        <f>IF(ISBLANK('Measure and Project Input'!#REF!),"",'Measure and Project Input'!#REF!)</f>
        <v>#REF!</v>
      </c>
      <c r="E567" t="e">
        <f>IF(ISBLANK('Measure and Project Input'!#REF!),"",'Measure and Project Input'!#REF!)</f>
        <v>#REF!</v>
      </c>
      <c r="F567" t="e">
        <f>IF(ISBLANK('Measure and Project Input'!#REF!),"",'Measure and Project Input'!#REF!)</f>
        <v>#REF!</v>
      </c>
      <c r="G567" t="e">
        <f>IF(ISBLANK('Measure and Project Input'!#REF!),"",'Measure and Project Input'!#REF!)</f>
        <v>#REF!</v>
      </c>
      <c r="H567" t="e">
        <f>IF(ISBLANK('Measure and Project Input'!#REF!),"",'Measure and Project Input'!#REF!)</f>
        <v>#REF!</v>
      </c>
      <c r="I567" t="e">
        <f>IF(ISBLANK('Measure and Project Input'!#REF!),"",'Measure and Project Input'!#REF!)</f>
        <v>#REF!</v>
      </c>
      <c r="J567" t="e">
        <f>IF(ISBLANK('Measure and Project Input'!#REF!),"",'Measure and Project Input'!#REF!)</f>
        <v>#REF!</v>
      </c>
      <c r="K567" t="e">
        <f>IF(ISBLANK('Measure and Project Input'!#REF!),"",'Measure and Project Input'!#REF!)</f>
        <v>#REF!</v>
      </c>
      <c r="T567" t="e">
        <f>IF(ISBLANK('Measure and Project Input'!#REF!),"",'Measure and Project Input'!#REF!)</f>
        <v>#REF!</v>
      </c>
      <c r="U567" t="e">
        <f>IF(ISBLANK('Measure and Project Input'!#REF!),"",'Measure and Project Input'!#REF!)</f>
        <v>#REF!</v>
      </c>
      <c r="V567" t="e">
        <f>IF(ISBLANK('Measure and Project Input'!#REF!),"",'Measure and Project Input'!#REF!)</f>
        <v>#REF!</v>
      </c>
      <c r="W567" t="e">
        <f>IF(ISBLANK('Measure and Project Input'!#REF!),"",'Measure and Project Input'!#REF!)</f>
        <v>#REF!</v>
      </c>
      <c r="X567" t="e">
        <f>IF(ISBLANK('Measure and Project Input'!#REF!),"",'Measure and Project Input'!#REF!)</f>
        <v>#REF!</v>
      </c>
      <c r="Y567" t="e">
        <f>IF(ISBLANK('Measure and Project Input'!#REF!),"",'Measure and Project Input'!#REF!)</f>
        <v>#REF!</v>
      </c>
      <c r="Z567" t="e">
        <f>IF(ISBLANK('Measure and Project Input'!#REF!),"",'Measure and Project Input'!#REF!)</f>
        <v>#REF!</v>
      </c>
      <c r="AA567" t="e">
        <f>IF(ISBLANK('Measure and Project Input'!#REF!),"",'Measure and Project Input'!#REF!)</f>
        <v>#REF!</v>
      </c>
      <c r="AC567" t="e">
        <f>IF(ISBLANK('Measure and Project Input'!#REF!),"",'Measure and Project Input'!#REF!)</f>
        <v>#REF!</v>
      </c>
      <c r="AD567" t="e">
        <f>IF(ISBLANK('Measure and Project Input'!#REF!),"",'Measure and Project Input'!#REF!)</f>
        <v>#REF!</v>
      </c>
      <c r="AE567" t="e">
        <f>IF(ISBLANK('Measure and Project Input'!#REF!),"",'Measure and Project Input'!#REF!)</f>
        <v>#REF!</v>
      </c>
      <c r="AF567" t="e">
        <f>IF(ISBLANK('Measure and Project Input'!#REF!),"",'Measure and Project Input'!#REF!)</f>
        <v>#REF!</v>
      </c>
      <c r="AG567" t="e">
        <f>IF(ISBLANK('Measure and Project Input'!#REF!),"",'Measure and Project Input'!#REF!)</f>
        <v>#REF!</v>
      </c>
      <c r="AH567" t="e">
        <f>IF(ISBLANK('Measure and Project Input'!#REF!),"",'Measure and Project Input'!#REF!)</f>
        <v>#REF!</v>
      </c>
      <c r="AI567" t="e">
        <f>IF(ISBLANK('Measure and Project Input'!#REF!),"",'Measure and Project Input'!#REF!)</f>
        <v>#REF!</v>
      </c>
      <c r="AJ567" t="e">
        <f>IF(ISBLANK('Measure and Project Input'!#REF!),"",'Measure and Project Input'!#REF!)</f>
        <v>#REF!</v>
      </c>
      <c r="AK567" t="e">
        <f>IF(ISBLANK('Measure and Project Input'!#REF!),"",'Measure and Project Input'!#REF!)</f>
        <v>#REF!</v>
      </c>
      <c r="AL567" t="e">
        <f>IF(ISBLANK('Measure and Project Input'!#REF!),"",'Measure and Project Input'!#REF!)</f>
        <v>#REF!</v>
      </c>
      <c r="AM567" t="e">
        <f>IF(ISBLANK('Measure and Project Input'!#REF!),"",'Measure and Project Input'!#REF!)</f>
        <v>#REF!</v>
      </c>
      <c r="AN567" t="e">
        <f>IF(ISBLANK('Measure and Project Input'!#REF!),"",'Measure and Project Input'!#REF!)</f>
        <v>#REF!</v>
      </c>
      <c r="AO567" t="e">
        <f>IF(ISBLANK('Measure and Project Input'!#REF!),"",'Measure and Project Input'!#REF!)</f>
        <v>#REF!</v>
      </c>
      <c r="AP567" t="e">
        <f>IF(ISBLANK('Measure and Project Input'!#REF!),"",'Measure and Project Input'!#REF!)</f>
        <v>#REF!</v>
      </c>
      <c r="AQ567" t="e">
        <f>IF(ISBLANK('Measure and Project Input'!#REF!),"",'Measure and Project Input'!#REF!)</f>
        <v>#REF!</v>
      </c>
      <c r="AR567" t="e">
        <f>IF(ISBLANK('Measure and Project Input'!#REF!),"",'Measure and Project Input'!#REF!)</f>
        <v>#REF!</v>
      </c>
      <c r="AS567" t="e">
        <f>IF(ISBLANK('Measure and Project Input'!#REF!),"",'Measure and Project Input'!#REF!)</f>
        <v>#REF!</v>
      </c>
      <c r="AT567" t="e">
        <f>IF(ISBLANK('Measure and Project Input'!#REF!),"",'Measure and Project Input'!#REF!)</f>
        <v>#REF!</v>
      </c>
      <c r="AU567" t="e">
        <f>IF(ISBLANK('Measure and Project Input'!#REF!),"",'Measure and Project Input'!#REF!)</f>
        <v>#REF!</v>
      </c>
      <c r="AV567" t="e">
        <f>IF(ISBLANK('Measure and Project Input'!#REF!),"",'Measure and Project Input'!#REF!)</f>
        <v>#REF!</v>
      </c>
    </row>
    <row r="568" spans="1:48" x14ac:dyDescent="0.2">
      <c r="A568" t="e">
        <f>IF(ISBLANK('Measure and Project Input'!#REF!),"",'Measure and Project Input'!#REF!)</f>
        <v>#REF!</v>
      </c>
      <c r="B568" t="e">
        <f>IF(ISBLANK('Measure and Project Input'!#REF!),IF(ISBLANK('Measure and Project Input'!#REF!),"",'Measure and Project Input'!#REF!),'Measure and Project Input'!#REF!)</f>
        <v>#REF!</v>
      </c>
      <c r="C568" t="e">
        <f>IF(ISBLANK('Measure and Project Input'!#REF!),"",'Measure and Project Input'!#REF!)</f>
        <v>#REF!</v>
      </c>
      <c r="D568" t="e">
        <f>IF(ISBLANK('Measure and Project Input'!#REF!),"",'Measure and Project Input'!#REF!)</f>
        <v>#REF!</v>
      </c>
      <c r="E568" t="e">
        <f>IF(ISBLANK('Measure and Project Input'!#REF!),"",'Measure and Project Input'!#REF!)</f>
        <v>#REF!</v>
      </c>
      <c r="F568" t="e">
        <f>IF(ISBLANK('Measure and Project Input'!#REF!),"",'Measure and Project Input'!#REF!)</f>
        <v>#REF!</v>
      </c>
      <c r="G568" t="e">
        <f>IF(ISBLANK('Measure and Project Input'!#REF!),"",'Measure and Project Input'!#REF!)</f>
        <v>#REF!</v>
      </c>
      <c r="H568" t="e">
        <f>IF(ISBLANK('Measure and Project Input'!#REF!),"",'Measure and Project Input'!#REF!)</f>
        <v>#REF!</v>
      </c>
      <c r="I568" t="e">
        <f>IF(ISBLANK('Measure and Project Input'!#REF!),"",'Measure and Project Input'!#REF!)</f>
        <v>#REF!</v>
      </c>
      <c r="J568" t="e">
        <f>IF(ISBLANK('Measure and Project Input'!#REF!),"",'Measure and Project Input'!#REF!)</f>
        <v>#REF!</v>
      </c>
      <c r="K568" t="e">
        <f>IF(ISBLANK('Measure and Project Input'!#REF!),"",'Measure and Project Input'!#REF!)</f>
        <v>#REF!</v>
      </c>
      <c r="T568" t="e">
        <f>IF(ISBLANK('Measure and Project Input'!#REF!),"",'Measure and Project Input'!#REF!)</f>
        <v>#REF!</v>
      </c>
      <c r="U568" t="e">
        <f>IF(ISBLANK('Measure and Project Input'!#REF!),"",'Measure and Project Input'!#REF!)</f>
        <v>#REF!</v>
      </c>
      <c r="V568" t="e">
        <f>IF(ISBLANK('Measure and Project Input'!#REF!),"",'Measure and Project Input'!#REF!)</f>
        <v>#REF!</v>
      </c>
      <c r="W568" t="e">
        <f>IF(ISBLANK('Measure and Project Input'!#REF!),"",'Measure and Project Input'!#REF!)</f>
        <v>#REF!</v>
      </c>
      <c r="X568" t="e">
        <f>IF(ISBLANK('Measure and Project Input'!#REF!),"",'Measure and Project Input'!#REF!)</f>
        <v>#REF!</v>
      </c>
      <c r="Y568" t="e">
        <f>IF(ISBLANK('Measure and Project Input'!#REF!),"",'Measure and Project Input'!#REF!)</f>
        <v>#REF!</v>
      </c>
      <c r="Z568" t="e">
        <f>IF(ISBLANK('Measure and Project Input'!#REF!),"",'Measure and Project Input'!#REF!)</f>
        <v>#REF!</v>
      </c>
      <c r="AA568" t="e">
        <f>IF(ISBLANK('Measure and Project Input'!#REF!),"",'Measure and Project Input'!#REF!)</f>
        <v>#REF!</v>
      </c>
      <c r="AC568" t="e">
        <f>IF(ISBLANK('Measure and Project Input'!#REF!),"",'Measure and Project Input'!#REF!)</f>
        <v>#REF!</v>
      </c>
      <c r="AD568" t="e">
        <f>IF(ISBLANK('Measure and Project Input'!#REF!),"",'Measure and Project Input'!#REF!)</f>
        <v>#REF!</v>
      </c>
      <c r="AE568" t="e">
        <f>IF(ISBLANK('Measure and Project Input'!#REF!),"",'Measure and Project Input'!#REF!)</f>
        <v>#REF!</v>
      </c>
      <c r="AF568" t="e">
        <f>IF(ISBLANK('Measure and Project Input'!#REF!),"",'Measure and Project Input'!#REF!)</f>
        <v>#REF!</v>
      </c>
      <c r="AG568" t="e">
        <f>IF(ISBLANK('Measure and Project Input'!#REF!),"",'Measure and Project Input'!#REF!)</f>
        <v>#REF!</v>
      </c>
      <c r="AH568" t="e">
        <f>IF(ISBLANK('Measure and Project Input'!#REF!),"",'Measure and Project Input'!#REF!)</f>
        <v>#REF!</v>
      </c>
      <c r="AI568" t="e">
        <f>IF(ISBLANK('Measure and Project Input'!#REF!),"",'Measure and Project Input'!#REF!)</f>
        <v>#REF!</v>
      </c>
      <c r="AJ568" t="e">
        <f>IF(ISBLANK('Measure and Project Input'!#REF!),"",'Measure and Project Input'!#REF!)</f>
        <v>#REF!</v>
      </c>
      <c r="AK568" t="e">
        <f>IF(ISBLANK('Measure and Project Input'!#REF!),"",'Measure and Project Input'!#REF!)</f>
        <v>#REF!</v>
      </c>
      <c r="AL568" t="e">
        <f>IF(ISBLANK('Measure and Project Input'!#REF!),"",'Measure and Project Input'!#REF!)</f>
        <v>#REF!</v>
      </c>
      <c r="AM568" t="e">
        <f>IF(ISBLANK('Measure and Project Input'!#REF!),"",'Measure and Project Input'!#REF!)</f>
        <v>#REF!</v>
      </c>
      <c r="AN568" t="e">
        <f>IF(ISBLANK('Measure and Project Input'!#REF!),"",'Measure and Project Input'!#REF!)</f>
        <v>#REF!</v>
      </c>
      <c r="AO568" t="e">
        <f>IF(ISBLANK('Measure and Project Input'!#REF!),"",'Measure and Project Input'!#REF!)</f>
        <v>#REF!</v>
      </c>
      <c r="AP568" t="e">
        <f>IF(ISBLANK('Measure and Project Input'!#REF!),"",'Measure and Project Input'!#REF!)</f>
        <v>#REF!</v>
      </c>
      <c r="AQ568" t="e">
        <f>IF(ISBLANK('Measure and Project Input'!#REF!),"",'Measure and Project Input'!#REF!)</f>
        <v>#REF!</v>
      </c>
      <c r="AR568" t="e">
        <f>IF(ISBLANK('Measure and Project Input'!#REF!),"",'Measure and Project Input'!#REF!)</f>
        <v>#REF!</v>
      </c>
      <c r="AS568" t="e">
        <f>IF(ISBLANK('Measure and Project Input'!#REF!),"",'Measure and Project Input'!#REF!)</f>
        <v>#REF!</v>
      </c>
      <c r="AT568" t="e">
        <f>IF(ISBLANK('Measure and Project Input'!#REF!),"",'Measure and Project Input'!#REF!)</f>
        <v>#REF!</v>
      </c>
      <c r="AU568" t="e">
        <f>IF(ISBLANK('Measure and Project Input'!#REF!),"",'Measure and Project Input'!#REF!)</f>
        <v>#REF!</v>
      </c>
      <c r="AV568" t="e">
        <f>IF(ISBLANK('Measure and Project Input'!#REF!),"",'Measure and Project Input'!#REF!)</f>
        <v>#REF!</v>
      </c>
    </row>
    <row r="569" spans="1:48" x14ac:dyDescent="0.2">
      <c r="A569" t="e">
        <f>IF(ISBLANK('Measure and Project Input'!#REF!),"",'Measure and Project Input'!#REF!)</f>
        <v>#REF!</v>
      </c>
      <c r="B569" t="e">
        <f>IF(ISBLANK('Measure and Project Input'!#REF!),IF(ISBLANK('Measure and Project Input'!#REF!),"",'Measure and Project Input'!#REF!),'Measure and Project Input'!#REF!)</f>
        <v>#REF!</v>
      </c>
      <c r="C569" t="e">
        <f>IF(ISBLANK('Measure and Project Input'!#REF!),"",'Measure and Project Input'!#REF!)</f>
        <v>#REF!</v>
      </c>
      <c r="D569" t="e">
        <f>IF(ISBLANK('Measure and Project Input'!#REF!),"",'Measure and Project Input'!#REF!)</f>
        <v>#REF!</v>
      </c>
      <c r="E569" t="e">
        <f>IF(ISBLANK('Measure and Project Input'!#REF!),"",'Measure and Project Input'!#REF!)</f>
        <v>#REF!</v>
      </c>
      <c r="F569" t="e">
        <f>IF(ISBLANK('Measure and Project Input'!#REF!),"",'Measure and Project Input'!#REF!)</f>
        <v>#REF!</v>
      </c>
      <c r="G569" t="e">
        <f>IF(ISBLANK('Measure and Project Input'!#REF!),"",'Measure and Project Input'!#REF!)</f>
        <v>#REF!</v>
      </c>
      <c r="H569" t="e">
        <f>IF(ISBLANK('Measure and Project Input'!#REF!),"",'Measure and Project Input'!#REF!)</f>
        <v>#REF!</v>
      </c>
      <c r="I569" t="e">
        <f>IF(ISBLANK('Measure and Project Input'!#REF!),"",'Measure and Project Input'!#REF!)</f>
        <v>#REF!</v>
      </c>
      <c r="J569" t="e">
        <f>IF(ISBLANK('Measure and Project Input'!#REF!),"",'Measure and Project Input'!#REF!)</f>
        <v>#REF!</v>
      </c>
      <c r="K569" t="e">
        <f>IF(ISBLANK('Measure and Project Input'!#REF!),"",'Measure and Project Input'!#REF!)</f>
        <v>#REF!</v>
      </c>
      <c r="T569" t="e">
        <f>IF(ISBLANK('Measure and Project Input'!#REF!),"",'Measure and Project Input'!#REF!)</f>
        <v>#REF!</v>
      </c>
      <c r="U569" t="e">
        <f>IF(ISBLANK('Measure and Project Input'!#REF!),"",'Measure and Project Input'!#REF!)</f>
        <v>#REF!</v>
      </c>
      <c r="V569" t="e">
        <f>IF(ISBLANK('Measure and Project Input'!#REF!),"",'Measure and Project Input'!#REF!)</f>
        <v>#REF!</v>
      </c>
      <c r="W569" t="e">
        <f>IF(ISBLANK('Measure and Project Input'!#REF!),"",'Measure and Project Input'!#REF!)</f>
        <v>#REF!</v>
      </c>
      <c r="X569" t="e">
        <f>IF(ISBLANK('Measure and Project Input'!#REF!),"",'Measure and Project Input'!#REF!)</f>
        <v>#REF!</v>
      </c>
      <c r="Y569" t="e">
        <f>IF(ISBLANK('Measure and Project Input'!#REF!),"",'Measure and Project Input'!#REF!)</f>
        <v>#REF!</v>
      </c>
      <c r="Z569" t="e">
        <f>IF(ISBLANK('Measure and Project Input'!#REF!),"",'Measure and Project Input'!#REF!)</f>
        <v>#REF!</v>
      </c>
      <c r="AA569" t="e">
        <f>IF(ISBLANK('Measure and Project Input'!#REF!),"",'Measure and Project Input'!#REF!)</f>
        <v>#REF!</v>
      </c>
      <c r="AC569" t="e">
        <f>IF(ISBLANK('Measure and Project Input'!#REF!),"",'Measure and Project Input'!#REF!)</f>
        <v>#REF!</v>
      </c>
      <c r="AD569" t="e">
        <f>IF(ISBLANK('Measure and Project Input'!#REF!),"",'Measure and Project Input'!#REF!)</f>
        <v>#REF!</v>
      </c>
      <c r="AE569" t="e">
        <f>IF(ISBLANK('Measure and Project Input'!#REF!),"",'Measure and Project Input'!#REF!)</f>
        <v>#REF!</v>
      </c>
      <c r="AF569" t="e">
        <f>IF(ISBLANK('Measure and Project Input'!#REF!),"",'Measure and Project Input'!#REF!)</f>
        <v>#REF!</v>
      </c>
      <c r="AG569" t="e">
        <f>IF(ISBLANK('Measure and Project Input'!#REF!),"",'Measure and Project Input'!#REF!)</f>
        <v>#REF!</v>
      </c>
      <c r="AH569" t="e">
        <f>IF(ISBLANK('Measure and Project Input'!#REF!),"",'Measure and Project Input'!#REF!)</f>
        <v>#REF!</v>
      </c>
      <c r="AI569" t="e">
        <f>IF(ISBLANK('Measure and Project Input'!#REF!),"",'Measure and Project Input'!#REF!)</f>
        <v>#REF!</v>
      </c>
      <c r="AJ569" t="e">
        <f>IF(ISBLANK('Measure and Project Input'!#REF!),"",'Measure and Project Input'!#REF!)</f>
        <v>#REF!</v>
      </c>
      <c r="AK569" t="e">
        <f>IF(ISBLANK('Measure and Project Input'!#REF!),"",'Measure and Project Input'!#REF!)</f>
        <v>#REF!</v>
      </c>
      <c r="AL569" t="e">
        <f>IF(ISBLANK('Measure and Project Input'!#REF!),"",'Measure and Project Input'!#REF!)</f>
        <v>#REF!</v>
      </c>
      <c r="AM569" t="e">
        <f>IF(ISBLANK('Measure and Project Input'!#REF!),"",'Measure and Project Input'!#REF!)</f>
        <v>#REF!</v>
      </c>
      <c r="AN569" t="e">
        <f>IF(ISBLANK('Measure and Project Input'!#REF!),"",'Measure and Project Input'!#REF!)</f>
        <v>#REF!</v>
      </c>
      <c r="AO569" t="e">
        <f>IF(ISBLANK('Measure and Project Input'!#REF!),"",'Measure and Project Input'!#REF!)</f>
        <v>#REF!</v>
      </c>
      <c r="AP569" t="e">
        <f>IF(ISBLANK('Measure and Project Input'!#REF!),"",'Measure and Project Input'!#REF!)</f>
        <v>#REF!</v>
      </c>
      <c r="AQ569" t="e">
        <f>IF(ISBLANK('Measure and Project Input'!#REF!),"",'Measure and Project Input'!#REF!)</f>
        <v>#REF!</v>
      </c>
      <c r="AR569" t="e">
        <f>IF(ISBLANK('Measure and Project Input'!#REF!),"",'Measure and Project Input'!#REF!)</f>
        <v>#REF!</v>
      </c>
      <c r="AS569" t="e">
        <f>IF(ISBLANK('Measure and Project Input'!#REF!),"",'Measure and Project Input'!#REF!)</f>
        <v>#REF!</v>
      </c>
      <c r="AT569" t="e">
        <f>IF(ISBLANK('Measure and Project Input'!#REF!),"",'Measure and Project Input'!#REF!)</f>
        <v>#REF!</v>
      </c>
      <c r="AU569" t="e">
        <f>IF(ISBLANK('Measure and Project Input'!#REF!),"",'Measure and Project Input'!#REF!)</f>
        <v>#REF!</v>
      </c>
      <c r="AV569" t="e">
        <f>IF(ISBLANK('Measure and Project Input'!#REF!),"",'Measure and Project Input'!#REF!)</f>
        <v>#REF!</v>
      </c>
    </row>
    <row r="570" spans="1:48" x14ac:dyDescent="0.2">
      <c r="A570" t="e">
        <f>IF(ISBLANK('Measure and Project Input'!#REF!),"",'Measure and Project Input'!#REF!)</f>
        <v>#REF!</v>
      </c>
      <c r="B570" t="e">
        <f>IF(ISBLANK('Measure and Project Input'!#REF!),IF(ISBLANK('Measure and Project Input'!#REF!),"",'Measure and Project Input'!#REF!),'Measure and Project Input'!#REF!)</f>
        <v>#REF!</v>
      </c>
      <c r="C570" t="e">
        <f>IF(ISBLANK('Measure and Project Input'!#REF!),"",'Measure and Project Input'!#REF!)</f>
        <v>#REF!</v>
      </c>
      <c r="D570" t="e">
        <f>IF(ISBLANK('Measure and Project Input'!#REF!),"",'Measure and Project Input'!#REF!)</f>
        <v>#REF!</v>
      </c>
      <c r="E570" t="e">
        <f>IF(ISBLANK('Measure and Project Input'!#REF!),"",'Measure and Project Input'!#REF!)</f>
        <v>#REF!</v>
      </c>
      <c r="F570" t="e">
        <f>IF(ISBLANK('Measure and Project Input'!#REF!),"",'Measure and Project Input'!#REF!)</f>
        <v>#REF!</v>
      </c>
      <c r="G570" t="e">
        <f>IF(ISBLANK('Measure and Project Input'!#REF!),"",'Measure and Project Input'!#REF!)</f>
        <v>#REF!</v>
      </c>
      <c r="H570" t="e">
        <f>IF(ISBLANK('Measure and Project Input'!#REF!),"",'Measure and Project Input'!#REF!)</f>
        <v>#REF!</v>
      </c>
      <c r="I570" t="e">
        <f>IF(ISBLANK('Measure and Project Input'!#REF!),"",'Measure and Project Input'!#REF!)</f>
        <v>#REF!</v>
      </c>
      <c r="J570" t="e">
        <f>IF(ISBLANK('Measure and Project Input'!#REF!),"",'Measure and Project Input'!#REF!)</f>
        <v>#REF!</v>
      </c>
      <c r="K570" t="e">
        <f>IF(ISBLANK('Measure and Project Input'!#REF!),"",'Measure and Project Input'!#REF!)</f>
        <v>#REF!</v>
      </c>
      <c r="T570" t="e">
        <f>IF(ISBLANK('Measure and Project Input'!#REF!),"",'Measure and Project Input'!#REF!)</f>
        <v>#REF!</v>
      </c>
      <c r="U570" t="e">
        <f>IF(ISBLANK('Measure and Project Input'!#REF!),"",'Measure and Project Input'!#REF!)</f>
        <v>#REF!</v>
      </c>
      <c r="V570" t="e">
        <f>IF(ISBLANK('Measure and Project Input'!#REF!),"",'Measure and Project Input'!#REF!)</f>
        <v>#REF!</v>
      </c>
      <c r="W570" t="e">
        <f>IF(ISBLANK('Measure and Project Input'!#REF!),"",'Measure and Project Input'!#REF!)</f>
        <v>#REF!</v>
      </c>
      <c r="X570" t="e">
        <f>IF(ISBLANK('Measure and Project Input'!#REF!),"",'Measure and Project Input'!#REF!)</f>
        <v>#REF!</v>
      </c>
      <c r="Y570" t="e">
        <f>IF(ISBLANK('Measure and Project Input'!#REF!),"",'Measure and Project Input'!#REF!)</f>
        <v>#REF!</v>
      </c>
      <c r="Z570" t="e">
        <f>IF(ISBLANK('Measure and Project Input'!#REF!),"",'Measure and Project Input'!#REF!)</f>
        <v>#REF!</v>
      </c>
      <c r="AA570" t="e">
        <f>IF(ISBLANK('Measure and Project Input'!#REF!),"",'Measure and Project Input'!#REF!)</f>
        <v>#REF!</v>
      </c>
      <c r="AC570" t="e">
        <f>IF(ISBLANK('Measure and Project Input'!#REF!),"",'Measure and Project Input'!#REF!)</f>
        <v>#REF!</v>
      </c>
      <c r="AD570" t="e">
        <f>IF(ISBLANK('Measure and Project Input'!#REF!),"",'Measure and Project Input'!#REF!)</f>
        <v>#REF!</v>
      </c>
      <c r="AE570" t="e">
        <f>IF(ISBLANK('Measure and Project Input'!#REF!),"",'Measure and Project Input'!#REF!)</f>
        <v>#REF!</v>
      </c>
      <c r="AF570" t="e">
        <f>IF(ISBLANK('Measure and Project Input'!#REF!),"",'Measure and Project Input'!#REF!)</f>
        <v>#REF!</v>
      </c>
      <c r="AG570" t="e">
        <f>IF(ISBLANK('Measure and Project Input'!#REF!),"",'Measure and Project Input'!#REF!)</f>
        <v>#REF!</v>
      </c>
      <c r="AH570" t="e">
        <f>IF(ISBLANK('Measure and Project Input'!#REF!),"",'Measure and Project Input'!#REF!)</f>
        <v>#REF!</v>
      </c>
      <c r="AI570" t="e">
        <f>IF(ISBLANK('Measure and Project Input'!#REF!),"",'Measure and Project Input'!#REF!)</f>
        <v>#REF!</v>
      </c>
      <c r="AJ570" t="e">
        <f>IF(ISBLANK('Measure and Project Input'!#REF!),"",'Measure and Project Input'!#REF!)</f>
        <v>#REF!</v>
      </c>
      <c r="AK570" t="e">
        <f>IF(ISBLANK('Measure and Project Input'!#REF!),"",'Measure and Project Input'!#REF!)</f>
        <v>#REF!</v>
      </c>
      <c r="AL570" t="e">
        <f>IF(ISBLANK('Measure and Project Input'!#REF!),"",'Measure and Project Input'!#REF!)</f>
        <v>#REF!</v>
      </c>
      <c r="AM570" t="e">
        <f>IF(ISBLANK('Measure and Project Input'!#REF!),"",'Measure and Project Input'!#REF!)</f>
        <v>#REF!</v>
      </c>
      <c r="AN570" t="e">
        <f>IF(ISBLANK('Measure and Project Input'!#REF!),"",'Measure and Project Input'!#REF!)</f>
        <v>#REF!</v>
      </c>
      <c r="AO570" t="e">
        <f>IF(ISBLANK('Measure and Project Input'!#REF!),"",'Measure and Project Input'!#REF!)</f>
        <v>#REF!</v>
      </c>
      <c r="AP570" t="e">
        <f>IF(ISBLANK('Measure and Project Input'!#REF!),"",'Measure and Project Input'!#REF!)</f>
        <v>#REF!</v>
      </c>
      <c r="AQ570" t="e">
        <f>IF(ISBLANK('Measure and Project Input'!#REF!),"",'Measure and Project Input'!#REF!)</f>
        <v>#REF!</v>
      </c>
      <c r="AR570" t="e">
        <f>IF(ISBLANK('Measure and Project Input'!#REF!),"",'Measure and Project Input'!#REF!)</f>
        <v>#REF!</v>
      </c>
      <c r="AS570" t="e">
        <f>IF(ISBLANK('Measure and Project Input'!#REF!),"",'Measure and Project Input'!#REF!)</f>
        <v>#REF!</v>
      </c>
      <c r="AT570" t="e">
        <f>IF(ISBLANK('Measure and Project Input'!#REF!),"",'Measure and Project Input'!#REF!)</f>
        <v>#REF!</v>
      </c>
      <c r="AU570" t="e">
        <f>IF(ISBLANK('Measure and Project Input'!#REF!),"",'Measure and Project Input'!#REF!)</f>
        <v>#REF!</v>
      </c>
      <c r="AV570" t="e">
        <f>IF(ISBLANK('Measure and Project Input'!#REF!),"",'Measure and Project Input'!#REF!)</f>
        <v>#REF!</v>
      </c>
    </row>
    <row r="571" spans="1:48" x14ac:dyDescent="0.2">
      <c r="A571" t="e">
        <f>IF(ISBLANK('Measure and Project Input'!#REF!),"",'Measure and Project Input'!#REF!)</f>
        <v>#REF!</v>
      </c>
      <c r="B571" t="e">
        <f>IF(ISBLANK('Measure and Project Input'!#REF!),IF(ISBLANK('Measure and Project Input'!#REF!),"",'Measure and Project Input'!#REF!),'Measure and Project Input'!#REF!)</f>
        <v>#REF!</v>
      </c>
      <c r="C571" t="e">
        <f>IF(ISBLANK('Measure and Project Input'!#REF!),"",'Measure and Project Input'!#REF!)</f>
        <v>#REF!</v>
      </c>
      <c r="D571" t="e">
        <f>IF(ISBLANK('Measure and Project Input'!#REF!),"",'Measure and Project Input'!#REF!)</f>
        <v>#REF!</v>
      </c>
      <c r="E571" t="e">
        <f>IF(ISBLANK('Measure and Project Input'!#REF!),"",'Measure and Project Input'!#REF!)</f>
        <v>#REF!</v>
      </c>
      <c r="F571" t="e">
        <f>IF(ISBLANK('Measure and Project Input'!#REF!),"",'Measure and Project Input'!#REF!)</f>
        <v>#REF!</v>
      </c>
      <c r="G571" t="e">
        <f>IF(ISBLANK('Measure and Project Input'!#REF!),"",'Measure and Project Input'!#REF!)</f>
        <v>#REF!</v>
      </c>
      <c r="H571" t="e">
        <f>IF(ISBLANK('Measure and Project Input'!#REF!),"",'Measure and Project Input'!#REF!)</f>
        <v>#REF!</v>
      </c>
      <c r="I571" t="e">
        <f>IF(ISBLANK('Measure and Project Input'!#REF!),"",'Measure and Project Input'!#REF!)</f>
        <v>#REF!</v>
      </c>
      <c r="J571" t="e">
        <f>IF(ISBLANK('Measure and Project Input'!#REF!),"",'Measure and Project Input'!#REF!)</f>
        <v>#REF!</v>
      </c>
      <c r="K571" t="e">
        <f>IF(ISBLANK('Measure and Project Input'!#REF!),"",'Measure and Project Input'!#REF!)</f>
        <v>#REF!</v>
      </c>
      <c r="T571" t="e">
        <f>IF(ISBLANK('Measure and Project Input'!#REF!),"",'Measure and Project Input'!#REF!)</f>
        <v>#REF!</v>
      </c>
      <c r="U571" t="e">
        <f>IF(ISBLANK('Measure and Project Input'!#REF!),"",'Measure and Project Input'!#REF!)</f>
        <v>#REF!</v>
      </c>
      <c r="V571" t="e">
        <f>IF(ISBLANK('Measure and Project Input'!#REF!),"",'Measure and Project Input'!#REF!)</f>
        <v>#REF!</v>
      </c>
      <c r="W571" t="e">
        <f>IF(ISBLANK('Measure and Project Input'!#REF!),"",'Measure and Project Input'!#REF!)</f>
        <v>#REF!</v>
      </c>
      <c r="X571" t="e">
        <f>IF(ISBLANK('Measure and Project Input'!#REF!),"",'Measure and Project Input'!#REF!)</f>
        <v>#REF!</v>
      </c>
      <c r="Y571" t="e">
        <f>IF(ISBLANK('Measure and Project Input'!#REF!),"",'Measure and Project Input'!#REF!)</f>
        <v>#REF!</v>
      </c>
      <c r="Z571" t="e">
        <f>IF(ISBLANK('Measure and Project Input'!#REF!),"",'Measure and Project Input'!#REF!)</f>
        <v>#REF!</v>
      </c>
      <c r="AA571" t="e">
        <f>IF(ISBLANK('Measure and Project Input'!#REF!),"",'Measure and Project Input'!#REF!)</f>
        <v>#REF!</v>
      </c>
      <c r="AC571" t="e">
        <f>IF(ISBLANK('Measure and Project Input'!#REF!),"",'Measure and Project Input'!#REF!)</f>
        <v>#REF!</v>
      </c>
      <c r="AD571" t="e">
        <f>IF(ISBLANK('Measure and Project Input'!#REF!),"",'Measure and Project Input'!#REF!)</f>
        <v>#REF!</v>
      </c>
      <c r="AE571" t="e">
        <f>IF(ISBLANK('Measure and Project Input'!#REF!),"",'Measure and Project Input'!#REF!)</f>
        <v>#REF!</v>
      </c>
      <c r="AF571" t="e">
        <f>IF(ISBLANK('Measure and Project Input'!#REF!),"",'Measure and Project Input'!#REF!)</f>
        <v>#REF!</v>
      </c>
      <c r="AG571" t="e">
        <f>IF(ISBLANK('Measure and Project Input'!#REF!),"",'Measure and Project Input'!#REF!)</f>
        <v>#REF!</v>
      </c>
      <c r="AH571" t="e">
        <f>IF(ISBLANK('Measure and Project Input'!#REF!),"",'Measure and Project Input'!#REF!)</f>
        <v>#REF!</v>
      </c>
      <c r="AI571" t="e">
        <f>IF(ISBLANK('Measure and Project Input'!#REF!),"",'Measure and Project Input'!#REF!)</f>
        <v>#REF!</v>
      </c>
      <c r="AJ571" t="e">
        <f>IF(ISBLANK('Measure and Project Input'!#REF!),"",'Measure and Project Input'!#REF!)</f>
        <v>#REF!</v>
      </c>
      <c r="AK571" t="e">
        <f>IF(ISBLANK('Measure and Project Input'!#REF!),"",'Measure and Project Input'!#REF!)</f>
        <v>#REF!</v>
      </c>
      <c r="AL571" t="e">
        <f>IF(ISBLANK('Measure and Project Input'!#REF!),"",'Measure and Project Input'!#REF!)</f>
        <v>#REF!</v>
      </c>
      <c r="AM571" t="e">
        <f>IF(ISBLANK('Measure and Project Input'!#REF!),"",'Measure and Project Input'!#REF!)</f>
        <v>#REF!</v>
      </c>
      <c r="AN571" t="e">
        <f>IF(ISBLANK('Measure and Project Input'!#REF!),"",'Measure and Project Input'!#REF!)</f>
        <v>#REF!</v>
      </c>
      <c r="AO571" t="e">
        <f>IF(ISBLANK('Measure and Project Input'!#REF!),"",'Measure and Project Input'!#REF!)</f>
        <v>#REF!</v>
      </c>
      <c r="AP571" t="e">
        <f>IF(ISBLANK('Measure and Project Input'!#REF!),"",'Measure and Project Input'!#REF!)</f>
        <v>#REF!</v>
      </c>
      <c r="AQ571" t="e">
        <f>IF(ISBLANK('Measure and Project Input'!#REF!),"",'Measure and Project Input'!#REF!)</f>
        <v>#REF!</v>
      </c>
      <c r="AR571" t="e">
        <f>IF(ISBLANK('Measure and Project Input'!#REF!),"",'Measure and Project Input'!#REF!)</f>
        <v>#REF!</v>
      </c>
      <c r="AS571" t="e">
        <f>IF(ISBLANK('Measure and Project Input'!#REF!),"",'Measure and Project Input'!#REF!)</f>
        <v>#REF!</v>
      </c>
      <c r="AT571" t="e">
        <f>IF(ISBLANK('Measure and Project Input'!#REF!),"",'Measure and Project Input'!#REF!)</f>
        <v>#REF!</v>
      </c>
      <c r="AU571" t="e">
        <f>IF(ISBLANK('Measure and Project Input'!#REF!),"",'Measure and Project Input'!#REF!)</f>
        <v>#REF!</v>
      </c>
      <c r="AV571" t="e">
        <f>IF(ISBLANK('Measure and Project Input'!#REF!),"",'Measure and Project Input'!#REF!)</f>
        <v>#REF!</v>
      </c>
    </row>
    <row r="572" spans="1:48" x14ac:dyDescent="0.2">
      <c r="A572" t="e">
        <f>IF(ISBLANK('Measure and Project Input'!#REF!),"",'Measure and Project Input'!#REF!)</f>
        <v>#REF!</v>
      </c>
      <c r="B572" t="e">
        <f>IF(ISBLANK('Measure and Project Input'!#REF!),IF(ISBLANK('Measure and Project Input'!#REF!),"",'Measure and Project Input'!#REF!),'Measure and Project Input'!#REF!)</f>
        <v>#REF!</v>
      </c>
      <c r="C572" t="e">
        <f>IF(ISBLANK('Measure and Project Input'!#REF!),"",'Measure and Project Input'!#REF!)</f>
        <v>#REF!</v>
      </c>
      <c r="D572" t="e">
        <f>IF(ISBLANK('Measure and Project Input'!#REF!),"",'Measure and Project Input'!#REF!)</f>
        <v>#REF!</v>
      </c>
      <c r="E572" t="e">
        <f>IF(ISBLANK('Measure and Project Input'!#REF!),"",'Measure and Project Input'!#REF!)</f>
        <v>#REF!</v>
      </c>
      <c r="F572" t="e">
        <f>IF(ISBLANK('Measure and Project Input'!#REF!),"",'Measure and Project Input'!#REF!)</f>
        <v>#REF!</v>
      </c>
      <c r="G572" t="e">
        <f>IF(ISBLANK('Measure and Project Input'!#REF!),"",'Measure and Project Input'!#REF!)</f>
        <v>#REF!</v>
      </c>
      <c r="H572" t="e">
        <f>IF(ISBLANK('Measure and Project Input'!#REF!),"",'Measure and Project Input'!#REF!)</f>
        <v>#REF!</v>
      </c>
      <c r="I572" t="e">
        <f>IF(ISBLANK('Measure and Project Input'!#REF!),"",'Measure and Project Input'!#REF!)</f>
        <v>#REF!</v>
      </c>
      <c r="J572" t="e">
        <f>IF(ISBLANK('Measure and Project Input'!#REF!),"",'Measure and Project Input'!#REF!)</f>
        <v>#REF!</v>
      </c>
      <c r="K572" t="e">
        <f>IF(ISBLANK('Measure and Project Input'!#REF!),"",'Measure and Project Input'!#REF!)</f>
        <v>#REF!</v>
      </c>
      <c r="T572" t="e">
        <f>IF(ISBLANK('Measure and Project Input'!#REF!),"",'Measure and Project Input'!#REF!)</f>
        <v>#REF!</v>
      </c>
      <c r="U572" t="e">
        <f>IF(ISBLANK('Measure and Project Input'!#REF!),"",'Measure and Project Input'!#REF!)</f>
        <v>#REF!</v>
      </c>
      <c r="V572" t="e">
        <f>IF(ISBLANK('Measure and Project Input'!#REF!),"",'Measure and Project Input'!#REF!)</f>
        <v>#REF!</v>
      </c>
      <c r="W572" t="e">
        <f>IF(ISBLANK('Measure and Project Input'!#REF!),"",'Measure and Project Input'!#REF!)</f>
        <v>#REF!</v>
      </c>
      <c r="X572" t="e">
        <f>IF(ISBLANK('Measure and Project Input'!#REF!),"",'Measure and Project Input'!#REF!)</f>
        <v>#REF!</v>
      </c>
      <c r="Y572" t="e">
        <f>IF(ISBLANK('Measure and Project Input'!#REF!),"",'Measure and Project Input'!#REF!)</f>
        <v>#REF!</v>
      </c>
      <c r="Z572" t="e">
        <f>IF(ISBLANK('Measure and Project Input'!#REF!),"",'Measure and Project Input'!#REF!)</f>
        <v>#REF!</v>
      </c>
      <c r="AA572" t="e">
        <f>IF(ISBLANK('Measure and Project Input'!#REF!),"",'Measure and Project Input'!#REF!)</f>
        <v>#REF!</v>
      </c>
      <c r="AC572" t="e">
        <f>IF(ISBLANK('Measure and Project Input'!#REF!),"",'Measure and Project Input'!#REF!)</f>
        <v>#REF!</v>
      </c>
      <c r="AD572" t="e">
        <f>IF(ISBLANK('Measure and Project Input'!#REF!),"",'Measure and Project Input'!#REF!)</f>
        <v>#REF!</v>
      </c>
      <c r="AE572" t="e">
        <f>IF(ISBLANK('Measure and Project Input'!#REF!),"",'Measure and Project Input'!#REF!)</f>
        <v>#REF!</v>
      </c>
      <c r="AF572" t="e">
        <f>IF(ISBLANK('Measure and Project Input'!#REF!),"",'Measure and Project Input'!#REF!)</f>
        <v>#REF!</v>
      </c>
      <c r="AG572" t="e">
        <f>IF(ISBLANK('Measure and Project Input'!#REF!),"",'Measure and Project Input'!#REF!)</f>
        <v>#REF!</v>
      </c>
      <c r="AH572" t="e">
        <f>IF(ISBLANK('Measure and Project Input'!#REF!),"",'Measure and Project Input'!#REF!)</f>
        <v>#REF!</v>
      </c>
      <c r="AI572" t="e">
        <f>IF(ISBLANK('Measure and Project Input'!#REF!),"",'Measure and Project Input'!#REF!)</f>
        <v>#REF!</v>
      </c>
      <c r="AJ572" t="e">
        <f>IF(ISBLANK('Measure and Project Input'!#REF!),"",'Measure and Project Input'!#REF!)</f>
        <v>#REF!</v>
      </c>
      <c r="AK572" t="e">
        <f>IF(ISBLANK('Measure and Project Input'!#REF!),"",'Measure and Project Input'!#REF!)</f>
        <v>#REF!</v>
      </c>
      <c r="AL572" t="e">
        <f>IF(ISBLANK('Measure and Project Input'!#REF!),"",'Measure and Project Input'!#REF!)</f>
        <v>#REF!</v>
      </c>
      <c r="AM572" t="e">
        <f>IF(ISBLANK('Measure and Project Input'!#REF!),"",'Measure and Project Input'!#REF!)</f>
        <v>#REF!</v>
      </c>
      <c r="AN572" t="e">
        <f>IF(ISBLANK('Measure and Project Input'!#REF!),"",'Measure and Project Input'!#REF!)</f>
        <v>#REF!</v>
      </c>
      <c r="AO572" t="e">
        <f>IF(ISBLANK('Measure and Project Input'!#REF!),"",'Measure and Project Input'!#REF!)</f>
        <v>#REF!</v>
      </c>
      <c r="AP572" t="e">
        <f>IF(ISBLANK('Measure and Project Input'!#REF!),"",'Measure and Project Input'!#REF!)</f>
        <v>#REF!</v>
      </c>
      <c r="AQ572" t="e">
        <f>IF(ISBLANK('Measure and Project Input'!#REF!),"",'Measure and Project Input'!#REF!)</f>
        <v>#REF!</v>
      </c>
      <c r="AR572" t="e">
        <f>IF(ISBLANK('Measure and Project Input'!#REF!),"",'Measure and Project Input'!#REF!)</f>
        <v>#REF!</v>
      </c>
      <c r="AS572" t="e">
        <f>IF(ISBLANK('Measure and Project Input'!#REF!),"",'Measure and Project Input'!#REF!)</f>
        <v>#REF!</v>
      </c>
      <c r="AT572" t="e">
        <f>IF(ISBLANK('Measure and Project Input'!#REF!),"",'Measure and Project Input'!#REF!)</f>
        <v>#REF!</v>
      </c>
      <c r="AU572" t="e">
        <f>IF(ISBLANK('Measure and Project Input'!#REF!),"",'Measure and Project Input'!#REF!)</f>
        <v>#REF!</v>
      </c>
      <c r="AV572" t="e">
        <f>IF(ISBLANK('Measure and Project Input'!#REF!),"",'Measure and Project Input'!#REF!)</f>
        <v>#REF!</v>
      </c>
    </row>
    <row r="573" spans="1:48" x14ac:dyDescent="0.2">
      <c r="A573" t="e">
        <f>IF(ISBLANK('Measure and Project Input'!#REF!),"",'Measure and Project Input'!#REF!)</f>
        <v>#REF!</v>
      </c>
      <c r="B573" t="e">
        <f>IF(ISBLANK('Measure and Project Input'!#REF!),IF(ISBLANK('Measure and Project Input'!#REF!),"",'Measure and Project Input'!#REF!),'Measure and Project Input'!#REF!)</f>
        <v>#REF!</v>
      </c>
      <c r="C573" t="e">
        <f>IF(ISBLANK('Measure and Project Input'!#REF!),"",'Measure and Project Input'!#REF!)</f>
        <v>#REF!</v>
      </c>
      <c r="D573" t="e">
        <f>IF(ISBLANK('Measure and Project Input'!#REF!),"",'Measure and Project Input'!#REF!)</f>
        <v>#REF!</v>
      </c>
      <c r="E573" t="e">
        <f>IF(ISBLANK('Measure and Project Input'!#REF!),"",'Measure and Project Input'!#REF!)</f>
        <v>#REF!</v>
      </c>
      <c r="F573" t="e">
        <f>IF(ISBLANK('Measure and Project Input'!#REF!),"",'Measure and Project Input'!#REF!)</f>
        <v>#REF!</v>
      </c>
      <c r="G573" t="e">
        <f>IF(ISBLANK('Measure and Project Input'!#REF!),"",'Measure and Project Input'!#REF!)</f>
        <v>#REF!</v>
      </c>
      <c r="H573" t="e">
        <f>IF(ISBLANK('Measure and Project Input'!#REF!),"",'Measure and Project Input'!#REF!)</f>
        <v>#REF!</v>
      </c>
      <c r="I573" t="e">
        <f>IF(ISBLANK('Measure and Project Input'!#REF!),"",'Measure and Project Input'!#REF!)</f>
        <v>#REF!</v>
      </c>
      <c r="J573" t="e">
        <f>IF(ISBLANK('Measure and Project Input'!#REF!),"",'Measure and Project Input'!#REF!)</f>
        <v>#REF!</v>
      </c>
      <c r="K573" t="e">
        <f>IF(ISBLANK('Measure and Project Input'!#REF!),"",'Measure and Project Input'!#REF!)</f>
        <v>#REF!</v>
      </c>
      <c r="T573" t="e">
        <f>IF(ISBLANK('Measure and Project Input'!#REF!),"",'Measure and Project Input'!#REF!)</f>
        <v>#REF!</v>
      </c>
      <c r="U573" t="e">
        <f>IF(ISBLANK('Measure and Project Input'!#REF!),"",'Measure and Project Input'!#REF!)</f>
        <v>#REF!</v>
      </c>
      <c r="V573" t="e">
        <f>IF(ISBLANK('Measure and Project Input'!#REF!),"",'Measure and Project Input'!#REF!)</f>
        <v>#REF!</v>
      </c>
      <c r="W573" t="e">
        <f>IF(ISBLANK('Measure and Project Input'!#REF!),"",'Measure and Project Input'!#REF!)</f>
        <v>#REF!</v>
      </c>
      <c r="X573" t="e">
        <f>IF(ISBLANK('Measure and Project Input'!#REF!),"",'Measure and Project Input'!#REF!)</f>
        <v>#REF!</v>
      </c>
      <c r="Y573" t="e">
        <f>IF(ISBLANK('Measure and Project Input'!#REF!),"",'Measure and Project Input'!#REF!)</f>
        <v>#REF!</v>
      </c>
      <c r="Z573" t="e">
        <f>IF(ISBLANK('Measure and Project Input'!#REF!),"",'Measure and Project Input'!#REF!)</f>
        <v>#REF!</v>
      </c>
      <c r="AA573" t="e">
        <f>IF(ISBLANK('Measure and Project Input'!#REF!),"",'Measure and Project Input'!#REF!)</f>
        <v>#REF!</v>
      </c>
      <c r="AC573" t="e">
        <f>IF(ISBLANK('Measure and Project Input'!#REF!),"",'Measure and Project Input'!#REF!)</f>
        <v>#REF!</v>
      </c>
      <c r="AD573" t="e">
        <f>IF(ISBLANK('Measure and Project Input'!#REF!),"",'Measure and Project Input'!#REF!)</f>
        <v>#REF!</v>
      </c>
      <c r="AE573" t="e">
        <f>IF(ISBLANK('Measure and Project Input'!#REF!),"",'Measure and Project Input'!#REF!)</f>
        <v>#REF!</v>
      </c>
      <c r="AF573" t="e">
        <f>IF(ISBLANK('Measure and Project Input'!#REF!),"",'Measure and Project Input'!#REF!)</f>
        <v>#REF!</v>
      </c>
      <c r="AG573" t="e">
        <f>IF(ISBLANK('Measure and Project Input'!#REF!),"",'Measure and Project Input'!#REF!)</f>
        <v>#REF!</v>
      </c>
      <c r="AH573" t="e">
        <f>IF(ISBLANK('Measure and Project Input'!#REF!),"",'Measure and Project Input'!#REF!)</f>
        <v>#REF!</v>
      </c>
      <c r="AI573" t="e">
        <f>IF(ISBLANK('Measure and Project Input'!#REF!),"",'Measure and Project Input'!#REF!)</f>
        <v>#REF!</v>
      </c>
      <c r="AJ573" t="e">
        <f>IF(ISBLANK('Measure and Project Input'!#REF!),"",'Measure and Project Input'!#REF!)</f>
        <v>#REF!</v>
      </c>
      <c r="AK573" t="e">
        <f>IF(ISBLANK('Measure and Project Input'!#REF!),"",'Measure and Project Input'!#REF!)</f>
        <v>#REF!</v>
      </c>
      <c r="AL573" t="e">
        <f>IF(ISBLANK('Measure and Project Input'!#REF!),"",'Measure and Project Input'!#REF!)</f>
        <v>#REF!</v>
      </c>
      <c r="AM573" t="e">
        <f>IF(ISBLANK('Measure and Project Input'!#REF!),"",'Measure and Project Input'!#REF!)</f>
        <v>#REF!</v>
      </c>
      <c r="AN573" t="e">
        <f>IF(ISBLANK('Measure and Project Input'!#REF!),"",'Measure and Project Input'!#REF!)</f>
        <v>#REF!</v>
      </c>
      <c r="AO573" t="e">
        <f>IF(ISBLANK('Measure and Project Input'!#REF!),"",'Measure and Project Input'!#REF!)</f>
        <v>#REF!</v>
      </c>
      <c r="AP573" t="e">
        <f>IF(ISBLANK('Measure and Project Input'!#REF!),"",'Measure and Project Input'!#REF!)</f>
        <v>#REF!</v>
      </c>
      <c r="AQ573" t="e">
        <f>IF(ISBLANK('Measure and Project Input'!#REF!),"",'Measure and Project Input'!#REF!)</f>
        <v>#REF!</v>
      </c>
      <c r="AR573" t="e">
        <f>IF(ISBLANK('Measure and Project Input'!#REF!),"",'Measure and Project Input'!#REF!)</f>
        <v>#REF!</v>
      </c>
      <c r="AS573" t="e">
        <f>IF(ISBLANK('Measure and Project Input'!#REF!),"",'Measure and Project Input'!#REF!)</f>
        <v>#REF!</v>
      </c>
      <c r="AT573" t="e">
        <f>IF(ISBLANK('Measure and Project Input'!#REF!),"",'Measure and Project Input'!#REF!)</f>
        <v>#REF!</v>
      </c>
      <c r="AU573" t="e">
        <f>IF(ISBLANK('Measure and Project Input'!#REF!),"",'Measure and Project Input'!#REF!)</f>
        <v>#REF!</v>
      </c>
      <c r="AV573" t="e">
        <f>IF(ISBLANK('Measure and Project Input'!#REF!),"",'Measure and Project Input'!#REF!)</f>
        <v>#REF!</v>
      </c>
    </row>
    <row r="574" spans="1:48" x14ac:dyDescent="0.2">
      <c r="A574" t="e">
        <f>IF(ISBLANK('Measure and Project Input'!#REF!),"",'Measure and Project Input'!#REF!)</f>
        <v>#REF!</v>
      </c>
      <c r="B574" t="e">
        <f>IF(ISBLANK('Measure and Project Input'!#REF!),IF(ISBLANK('Measure and Project Input'!#REF!),"",'Measure and Project Input'!#REF!),'Measure and Project Input'!#REF!)</f>
        <v>#REF!</v>
      </c>
      <c r="C574" t="e">
        <f>IF(ISBLANK('Measure and Project Input'!#REF!),"",'Measure and Project Input'!#REF!)</f>
        <v>#REF!</v>
      </c>
      <c r="D574" t="e">
        <f>IF(ISBLANK('Measure and Project Input'!#REF!),"",'Measure and Project Input'!#REF!)</f>
        <v>#REF!</v>
      </c>
      <c r="E574" t="e">
        <f>IF(ISBLANK('Measure and Project Input'!#REF!),"",'Measure and Project Input'!#REF!)</f>
        <v>#REF!</v>
      </c>
      <c r="F574" t="e">
        <f>IF(ISBLANK('Measure and Project Input'!#REF!),"",'Measure and Project Input'!#REF!)</f>
        <v>#REF!</v>
      </c>
      <c r="G574" t="e">
        <f>IF(ISBLANK('Measure and Project Input'!#REF!),"",'Measure and Project Input'!#REF!)</f>
        <v>#REF!</v>
      </c>
      <c r="H574" t="e">
        <f>IF(ISBLANK('Measure and Project Input'!#REF!),"",'Measure and Project Input'!#REF!)</f>
        <v>#REF!</v>
      </c>
      <c r="I574" t="e">
        <f>IF(ISBLANK('Measure and Project Input'!#REF!),"",'Measure and Project Input'!#REF!)</f>
        <v>#REF!</v>
      </c>
      <c r="J574" t="e">
        <f>IF(ISBLANK('Measure and Project Input'!#REF!),"",'Measure and Project Input'!#REF!)</f>
        <v>#REF!</v>
      </c>
      <c r="K574" t="e">
        <f>IF(ISBLANK('Measure and Project Input'!#REF!),"",'Measure and Project Input'!#REF!)</f>
        <v>#REF!</v>
      </c>
      <c r="T574" t="e">
        <f>IF(ISBLANK('Measure and Project Input'!#REF!),"",'Measure and Project Input'!#REF!)</f>
        <v>#REF!</v>
      </c>
      <c r="U574" t="e">
        <f>IF(ISBLANK('Measure and Project Input'!#REF!),"",'Measure and Project Input'!#REF!)</f>
        <v>#REF!</v>
      </c>
      <c r="V574" t="e">
        <f>IF(ISBLANK('Measure and Project Input'!#REF!),"",'Measure and Project Input'!#REF!)</f>
        <v>#REF!</v>
      </c>
      <c r="W574" t="e">
        <f>IF(ISBLANK('Measure and Project Input'!#REF!),"",'Measure and Project Input'!#REF!)</f>
        <v>#REF!</v>
      </c>
      <c r="X574" t="e">
        <f>IF(ISBLANK('Measure and Project Input'!#REF!),"",'Measure and Project Input'!#REF!)</f>
        <v>#REF!</v>
      </c>
      <c r="Y574" t="e">
        <f>IF(ISBLANK('Measure and Project Input'!#REF!),"",'Measure and Project Input'!#REF!)</f>
        <v>#REF!</v>
      </c>
      <c r="Z574" t="e">
        <f>IF(ISBLANK('Measure and Project Input'!#REF!),"",'Measure and Project Input'!#REF!)</f>
        <v>#REF!</v>
      </c>
      <c r="AA574" t="e">
        <f>IF(ISBLANK('Measure and Project Input'!#REF!),"",'Measure and Project Input'!#REF!)</f>
        <v>#REF!</v>
      </c>
      <c r="AC574" t="e">
        <f>IF(ISBLANK('Measure and Project Input'!#REF!),"",'Measure and Project Input'!#REF!)</f>
        <v>#REF!</v>
      </c>
      <c r="AD574" t="e">
        <f>IF(ISBLANK('Measure and Project Input'!#REF!),"",'Measure and Project Input'!#REF!)</f>
        <v>#REF!</v>
      </c>
      <c r="AE574" t="e">
        <f>IF(ISBLANK('Measure and Project Input'!#REF!),"",'Measure and Project Input'!#REF!)</f>
        <v>#REF!</v>
      </c>
      <c r="AF574" t="e">
        <f>IF(ISBLANK('Measure and Project Input'!#REF!),"",'Measure and Project Input'!#REF!)</f>
        <v>#REF!</v>
      </c>
      <c r="AG574" t="e">
        <f>IF(ISBLANK('Measure and Project Input'!#REF!),"",'Measure and Project Input'!#REF!)</f>
        <v>#REF!</v>
      </c>
      <c r="AH574" t="e">
        <f>IF(ISBLANK('Measure and Project Input'!#REF!),"",'Measure and Project Input'!#REF!)</f>
        <v>#REF!</v>
      </c>
      <c r="AI574" t="e">
        <f>IF(ISBLANK('Measure and Project Input'!#REF!),"",'Measure and Project Input'!#REF!)</f>
        <v>#REF!</v>
      </c>
      <c r="AJ574" t="e">
        <f>IF(ISBLANK('Measure and Project Input'!#REF!),"",'Measure and Project Input'!#REF!)</f>
        <v>#REF!</v>
      </c>
      <c r="AK574" t="e">
        <f>IF(ISBLANK('Measure and Project Input'!#REF!),"",'Measure and Project Input'!#REF!)</f>
        <v>#REF!</v>
      </c>
      <c r="AL574" t="e">
        <f>IF(ISBLANK('Measure and Project Input'!#REF!),"",'Measure and Project Input'!#REF!)</f>
        <v>#REF!</v>
      </c>
      <c r="AM574" t="e">
        <f>IF(ISBLANK('Measure and Project Input'!#REF!),"",'Measure and Project Input'!#REF!)</f>
        <v>#REF!</v>
      </c>
      <c r="AN574" t="e">
        <f>IF(ISBLANK('Measure and Project Input'!#REF!),"",'Measure and Project Input'!#REF!)</f>
        <v>#REF!</v>
      </c>
      <c r="AO574" t="e">
        <f>IF(ISBLANK('Measure and Project Input'!#REF!),"",'Measure and Project Input'!#REF!)</f>
        <v>#REF!</v>
      </c>
      <c r="AP574" t="e">
        <f>IF(ISBLANK('Measure and Project Input'!#REF!),"",'Measure and Project Input'!#REF!)</f>
        <v>#REF!</v>
      </c>
      <c r="AQ574" t="e">
        <f>IF(ISBLANK('Measure and Project Input'!#REF!),"",'Measure and Project Input'!#REF!)</f>
        <v>#REF!</v>
      </c>
      <c r="AR574" t="e">
        <f>IF(ISBLANK('Measure and Project Input'!#REF!),"",'Measure and Project Input'!#REF!)</f>
        <v>#REF!</v>
      </c>
      <c r="AS574" t="e">
        <f>IF(ISBLANK('Measure and Project Input'!#REF!),"",'Measure and Project Input'!#REF!)</f>
        <v>#REF!</v>
      </c>
      <c r="AT574" t="e">
        <f>IF(ISBLANK('Measure and Project Input'!#REF!),"",'Measure and Project Input'!#REF!)</f>
        <v>#REF!</v>
      </c>
      <c r="AU574" t="e">
        <f>IF(ISBLANK('Measure and Project Input'!#REF!),"",'Measure and Project Input'!#REF!)</f>
        <v>#REF!</v>
      </c>
      <c r="AV574" t="e">
        <f>IF(ISBLANK('Measure and Project Input'!#REF!),"",'Measure and Project Input'!#REF!)</f>
        <v>#REF!</v>
      </c>
    </row>
    <row r="575" spans="1:48" x14ac:dyDescent="0.2">
      <c r="A575" t="e">
        <f>IF(ISBLANK('Measure and Project Input'!#REF!),"",'Measure and Project Input'!#REF!)</f>
        <v>#REF!</v>
      </c>
      <c r="B575" t="e">
        <f>IF(ISBLANK('Measure and Project Input'!#REF!),IF(ISBLANK('Measure and Project Input'!#REF!),"",'Measure and Project Input'!#REF!),'Measure and Project Input'!#REF!)</f>
        <v>#REF!</v>
      </c>
      <c r="C575" t="e">
        <f>IF(ISBLANK('Measure and Project Input'!#REF!),"",'Measure and Project Input'!#REF!)</f>
        <v>#REF!</v>
      </c>
      <c r="D575" t="e">
        <f>IF(ISBLANK('Measure and Project Input'!#REF!),"",'Measure and Project Input'!#REF!)</f>
        <v>#REF!</v>
      </c>
      <c r="E575" t="e">
        <f>IF(ISBLANK('Measure and Project Input'!#REF!),"",'Measure and Project Input'!#REF!)</f>
        <v>#REF!</v>
      </c>
      <c r="F575" t="e">
        <f>IF(ISBLANK('Measure and Project Input'!#REF!),"",'Measure and Project Input'!#REF!)</f>
        <v>#REF!</v>
      </c>
      <c r="G575" t="e">
        <f>IF(ISBLANK('Measure and Project Input'!#REF!),"",'Measure and Project Input'!#REF!)</f>
        <v>#REF!</v>
      </c>
      <c r="H575" t="e">
        <f>IF(ISBLANK('Measure and Project Input'!#REF!),"",'Measure and Project Input'!#REF!)</f>
        <v>#REF!</v>
      </c>
      <c r="I575" t="e">
        <f>IF(ISBLANK('Measure and Project Input'!#REF!),"",'Measure and Project Input'!#REF!)</f>
        <v>#REF!</v>
      </c>
      <c r="J575" t="e">
        <f>IF(ISBLANK('Measure and Project Input'!#REF!),"",'Measure and Project Input'!#REF!)</f>
        <v>#REF!</v>
      </c>
      <c r="K575" t="e">
        <f>IF(ISBLANK('Measure and Project Input'!#REF!),"",'Measure and Project Input'!#REF!)</f>
        <v>#REF!</v>
      </c>
      <c r="T575" t="e">
        <f>IF(ISBLANK('Measure and Project Input'!#REF!),"",'Measure and Project Input'!#REF!)</f>
        <v>#REF!</v>
      </c>
      <c r="U575" t="e">
        <f>IF(ISBLANK('Measure and Project Input'!#REF!),"",'Measure and Project Input'!#REF!)</f>
        <v>#REF!</v>
      </c>
      <c r="V575" t="e">
        <f>IF(ISBLANK('Measure and Project Input'!#REF!),"",'Measure and Project Input'!#REF!)</f>
        <v>#REF!</v>
      </c>
      <c r="W575" t="e">
        <f>IF(ISBLANK('Measure and Project Input'!#REF!),"",'Measure and Project Input'!#REF!)</f>
        <v>#REF!</v>
      </c>
      <c r="X575" t="e">
        <f>IF(ISBLANK('Measure and Project Input'!#REF!),"",'Measure and Project Input'!#REF!)</f>
        <v>#REF!</v>
      </c>
      <c r="Y575" t="e">
        <f>IF(ISBLANK('Measure and Project Input'!#REF!),"",'Measure and Project Input'!#REF!)</f>
        <v>#REF!</v>
      </c>
      <c r="Z575" t="e">
        <f>IF(ISBLANK('Measure and Project Input'!#REF!),"",'Measure and Project Input'!#REF!)</f>
        <v>#REF!</v>
      </c>
      <c r="AA575" t="e">
        <f>IF(ISBLANK('Measure and Project Input'!#REF!),"",'Measure and Project Input'!#REF!)</f>
        <v>#REF!</v>
      </c>
      <c r="AC575" t="e">
        <f>IF(ISBLANK('Measure and Project Input'!#REF!),"",'Measure and Project Input'!#REF!)</f>
        <v>#REF!</v>
      </c>
      <c r="AD575" t="e">
        <f>IF(ISBLANK('Measure and Project Input'!#REF!),"",'Measure and Project Input'!#REF!)</f>
        <v>#REF!</v>
      </c>
      <c r="AE575" t="e">
        <f>IF(ISBLANK('Measure and Project Input'!#REF!),"",'Measure and Project Input'!#REF!)</f>
        <v>#REF!</v>
      </c>
      <c r="AF575" t="e">
        <f>IF(ISBLANK('Measure and Project Input'!#REF!),"",'Measure and Project Input'!#REF!)</f>
        <v>#REF!</v>
      </c>
      <c r="AG575" t="e">
        <f>IF(ISBLANK('Measure and Project Input'!#REF!),"",'Measure and Project Input'!#REF!)</f>
        <v>#REF!</v>
      </c>
      <c r="AH575" t="e">
        <f>IF(ISBLANK('Measure and Project Input'!#REF!),"",'Measure and Project Input'!#REF!)</f>
        <v>#REF!</v>
      </c>
      <c r="AI575" t="e">
        <f>IF(ISBLANK('Measure and Project Input'!#REF!),"",'Measure and Project Input'!#REF!)</f>
        <v>#REF!</v>
      </c>
      <c r="AJ575" t="e">
        <f>IF(ISBLANK('Measure and Project Input'!#REF!),"",'Measure and Project Input'!#REF!)</f>
        <v>#REF!</v>
      </c>
      <c r="AK575" t="e">
        <f>IF(ISBLANK('Measure and Project Input'!#REF!),"",'Measure and Project Input'!#REF!)</f>
        <v>#REF!</v>
      </c>
      <c r="AL575" t="e">
        <f>IF(ISBLANK('Measure and Project Input'!#REF!),"",'Measure and Project Input'!#REF!)</f>
        <v>#REF!</v>
      </c>
      <c r="AM575" t="e">
        <f>IF(ISBLANK('Measure and Project Input'!#REF!),"",'Measure and Project Input'!#REF!)</f>
        <v>#REF!</v>
      </c>
      <c r="AN575" t="e">
        <f>IF(ISBLANK('Measure and Project Input'!#REF!),"",'Measure and Project Input'!#REF!)</f>
        <v>#REF!</v>
      </c>
      <c r="AO575" t="e">
        <f>IF(ISBLANK('Measure and Project Input'!#REF!),"",'Measure and Project Input'!#REF!)</f>
        <v>#REF!</v>
      </c>
      <c r="AP575" t="e">
        <f>IF(ISBLANK('Measure and Project Input'!#REF!),"",'Measure and Project Input'!#REF!)</f>
        <v>#REF!</v>
      </c>
      <c r="AQ575" t="e">
        <f>IF(ISBLANK('Measure and Project Input'!#REF!),"",'Measure and Project Input'!#REF!)</f>
        <v>#REF!</v>
      </c>
      <c r="AR575" t="e">
        <f>IF(ISBLANK('Measure and Project Input'!#REF!),"",'Measure and Project Input'!#REF!)</f>
        <v>#REF!</v>
      </c>
      <c r="AS575" t="e">
        <f>IF(ISBLANK('Measure and Project Input'!#REF!),"",'Measure and Project Input'!#REF!)</f>
        <v>#REF!</v>
      </c>
      <c r="AT575" t="e">
        <f>IF(ISBLANK('Measure and Project Input'!#REF!),"",'Measure and Project Input'!#REF!)</f>
        <v>#REF!</v>
      </c>
      <c r="AU575" t="e">
        <f>IF(ISBLANK('Measure and Project Input'!#REF!),"",'Measure and Project Input'!#REF!)</f>
        <v>#REF!</v>
      </c>
      <c r="AV575" t="e">
        <f>IF(ISBLANK('Measure and Project Input'!#REF!),"",'Measure and Project Input'!#REF!)</f>
        <v>#REF!</v>
      </c>
    </row>
    <row r="576" spans="1:48" x14ac:dyDescent="0.2">
      <c r="A576" t="e">
        <f>IF(ISBLANK('Measure and Project Input'!#REF!),"",'Measure and Project Input'!#REF!)</f>
        <v>#REF!</v>
      </c>
      <c r="B576" t="e">
        <f>IF(ISBLANK('Measure and Project Input'!#REF!),IF(ISBLANK('Measure and Project Input'!#REF!),"",'Measure and Project Input'!#REF!),'Measure and Project Input'!#REF!)</f>
        <v>#REF!</v>
      </c>
      <c r="C576" t="e">
        <f>IF(ISBLANK('Measure and Project Input'!#REF!),"",'Measure and Project Input'!#REF!)</f>
        <v>#REF!</v>
      </c>
      <c r="D576" t="e">
        <f>IF(ISBLANK('Measure and Project Input'!#REF!),"",'Measure and Project Input'!#REF!)</f>
        <v>#REF!</v>
      </c>
      <c r="E576" t="e">
        <f>IF(ISBLANK('Measure and Project Input'!#REF!),"",'Measure and Project Input'!#REF!)</f>
        <v>#REF!</v>
      </c>
      <c r="F576" t="e">
        <f>IF(ISBLANK('Measure and Project Input'!#REF!),"",'Measure and Project Input'!#REF!)</f>
        <v>#REF!</v>
      </c>
      <c r="G576" t="e">
        <f>IF(ISBLANK('Measure and Project Input'!#REF!),"",'Measure and Project Input'!#REF!)</f>
        <v>#REF!</v>
      </c>
      <c r="H576" t="e">
        <f>IF(ISBLANK('Measure and Project Input'!#REF!),"",'Measure and Project Input'!#REF!)</f>
        <v>#REF!</v>
      </c>
      <c r="I576" t="e">
        <f>IF(ISBLANK('Measure and Project Input'!#REF!),"",'Measure and Project Input'!#REF!)</f>
        <v>#REF!</v>
      </c>
      <c r="J576" t="e">
        <f>IF(ISBLANK('Measure and Project Input'!#REF!),"",'Measure and Project Input'!#REF!)</f>
        <v>#REF!</v>
      </c>
      <c r="K576" t="e">
        <f>IF(ISBLANK('Measure and Project Input'!#REF!),"",'Measure and Project Input'!#REF!)</f>
        <v>#REF!</v>
      </c>
      <c r="T576" t="e">
        <f>IF(ISBLANK('Measure and Project Input'!#REF!),"",'Measure and Project Input'!#REF!)</f>
        <v>#REF!</v>
      </c>
      <c r="U576" t="e">
        <f>IF(ISBLANK('Measure and Project Input'!#REF!),"",'Measure and Project Input'!#REF!)</f>
        <v>#REF!</v>
      </c>
      <c r="V576" t="e">
        <f>IF(ISBLANK('Measure and Project Input'!#REF!),"",'Measure and Project Input'!#REF!)</f>
        <v>#REF!</v>
      </c>
      <c r="W576" t="e">
        <f>IF(ISBLANK('Measure and Project Input'!#REF!),"",'Measure and Project Input'!#REF!)</f>
        <v>#REF!</v>
      </c>
      <c r="X576" t="e">
        <f>IF(ISBLANK('Measure and Project Input'!#REF!),"",'Measure and Project Input'!#REF!)</f>
        <v>#REF!</v>
      </c>
      <c r="Y576" t="e">
        <f>IF(ISBLANK('Measure and Project Input'!#REF!),"",'Measure and Project Input'!#REF!)</f>
        <v>#REF!</v>
      </c>
      <c r="Z576" t="e">
        <f>IF(ISBLANK('Measure and Project Input'!#REF!),"",'Measure and Project Input'!#REF!)</f>
        <v>#REF!</v>
      </c>
      <c r="AA576" t="e">
        <f>IF(ISBLANK('Measure and Project Input'!#REF!),"",'Measure and Project Input'!#REF!)</f>
        <v>#REF!</v>
      </c>
      <c r="AC576" t="e">
        <f>IF(ISBLANK('Measure and Project Input'!#REF!),"",'Measure and Project Input'!#REF!)</f>
        <v>#REF!</v>
      </c>
      <c r="AD576" t="e">
        <f>IF(ISBLANK('Measure and Project Input'!#REF!),"",'Measure and Project Input'!#REF!)</f>
        <v>#REF!</v>
      </c>
      <c r="AE576" t="e">
        <f>IF(ISBLANK('Measure and Project Input'!#REF!),"",'Measure and Project Input'!#REF!)</f>
        <v>#REF!</v>
      </c>
      <c r="AF576" t="e">
        <f>IF(ISBLANK('Measure and Project Input'!#REF!),"",'Measure and Project Input'!#REF!)</f>
        <v>#REF!</v>
      </c>
      <c r="AG576" t="e">
        <f>IF(ISBLANK('Measure and Project Input'!#REF!),"",'Measure and Project Input'!#REF!)</f>
        <v>#REF!</v>
      </c>
      <c r="AH576" t="e">
        <f>IF(ISBLANK('Measure and Project Input'!#REF!),"",'Measure and Project Input'!#REF!)</f>
        <v>#REF!</v>
      </c>
      <c r="AI576" t="e">
        <f>IF(ISBLANK('Measure and Project Input'!#REF!),"",'Measure and Project Input'!#REF!)</f>
        <v>#REF!</v>
      </c>
      <c r="AJ576" t="e">
        <f>IF(ISBLANK('Measure and Project Input'!#REF!),"",'Measure and Project Input'!#REF!)</f>
        <v>#REF!</v>
      </c>
      <c r="AK576" t="e">
        <f>IF(ISBLANK('Measure and Project Input'!#REF!),"",'Measure and Project Input'!#REF!)</f>
        <v>#REF!</v>
      </c>
      <c r="AL576" t="e">
        <f>IF(ISBLANK('Measure and Project Input'!#REF!),"",'Measure and Project Input'!#REF!)</f>
        <v>#REF!</v>
      </c>
      <c r="AM576" t="e">
        <f>IF(ISBLANK('Measure and Project Input'!#REF!),"",'Measure and Project Input'!#REF!)</f>
        <v>#REF!</v>
      </c>
      <c r="AN576" t="e">
        <f>IF(ISBLANK('Measure and Project Input'!#REF!),"",'Measure and Project Input'!#REF!)</f>
        <v>#REF!</v>
      </c>
      <c r="AO576" t="e">
        <f>IF(ISBLANK('Measure and Project Input'!#REF!),"",'Measure and Project Input'!#REF!)</f>
        <v>#REF!</v>
      </c>
      <c r="AP576" t="e">
        <f>IF(ISBLANK('Measure and Project Input'!#REF!),"",'Measure and Project Input'!#REF!)</f>
        <v>#REF!</v>
      </c>
      <c r="AQ576" t="e">
        <f>IF(ISBLANK('Measure and Project Input'!#REF!),"",'Measure and Project Input'!#REF!)</f>
        <v>#REF!</v>
      </c>
      <c r="AR576" t="e">
        <f>IF(ISBLANK('Measure and Project Input'!#REF!),"",'Measure and Project Input'!#REF!)</f>
        <v>#REF!</v>
      </c>
      <c r="AS576" t="e">
        <f>IF(ISBLANK('Measure and Project Input'!#REF!),"",'Measure and Project Input'!#REF!)</f>
        <v>#REF!</v>
      </c>
      <c r="AT576" t="e">
        <f>IF(ISBLANK('Measure and Project Input'!#REF!),"",'Measure and Project Input'!#REF!)</f>
        <v>#REF!</v>
      </c>
      <c r="AU576" t="e">
        <f>IF(ISBLANK('Measure and Project Input'!#REF!),"",'Measure and Project Input'!#REF!)</f>
        <v>#REF!</v>
      </c>
      <c r="AV576" t="e">
        <f>IF(ISBLANK('Measure and Project Input'!#REF!),"",'Measure and Project Input'!#REF!)</f>
        <v>#REF!</v>
      </c>
    </row>
    <row r="577" spans="1:48" x14ac:dyDescent="0.2">
      <c r="A577" t="e">
        <f>IF(ISBLANK('Measure and Project Input'!#REF!),"",'Measure and Project Input'!#REF!)</f>
        <v>#REF!</v>
      </c>
      <c r="B577" t="e">
        <f>IF(ISBLANK('Measure and Project Input'!#REF!),IF(ISBLANK('Measure and Project Input'!#REF!),"",'Measure and Project Input'!#REF!),'Measure and Project Input'!#REF!)</f>
        <v>#REF!</v>
      </c>
      <c r="C577" t="e">
        <f>IF(ISBLANK('Measure and Project Input'!#REF!),"",'Measure and Project Input'!#REF!)</f>
        <v>#REF!</v>
      </c>
      <c r="D577" t="e">
        <f>IF(ISBLANK('Measure and Project Input'!#REF!),"",'Measure and Project Input'!#REF!)</f>
        <v>#REF!</v>
      </c>
      <c r="E577" t="e">
        <f>IF(ISBLANK('Measure and Project Input'!#REF!),"",'Measure and Project Input'!#REF!)</f>
        <v>#REF!</v>
      </c>
      <c r="F577" t="e">
        <f>IF(ISBLANK('Measure and Project Input'!#REF!),"",'Measure and Project Input'!#REF!)</f>
        <v>#REF!</v>
      </c>
      <c r="G577" t="e">
        <f>IF(ISBLANK('Measure and Project Input'!#REF!),"",'Measure and Project Input'!#REF!)</f>
        <v>#REF!</v>
      </c>
      <c r="H577" t="e">
        <f>IF(ISBLANK('Measure and Project Input'!#REF!),"",'Measure and Project Input'!#REF!)</f>
        <v>#REF!</v>
      </c>
      <c r="I577" t="e">
        <f>IF(ISBLANK('Measure and Project Input'!#REF!),"",'Measure and Project Input'!#REF!)</f>
        <v>#REF!</v>
      </c>
      <c r="J577" t="e">
        <f>IF(ISBLANK('Measure and Project Input'!#REF!),"",'Measure and Project Input'!#REF!)</f>
        <v>#REF!</v>
      </c>
      <c r="K577" t="e">
        <f>IF(ISBLANK('Measure and Project Input'!#REF!),"",'Measure and Project Input'!#REF!)</f>
        <v>#REF!</v>
      </c>
      <c r="T577" t="e">
        <f>IF(ISBLANK('Measure and Project Input'!#REF!),"",'Measure and Project Input'!#REF!)</f>
        <v>#REF!</v>
      </c>
      <c r="U577" t="e">
        <f>IF(ISBLANK('Measure and Project Input'!#REF!),"",'Measure and Project Input'!#REF!)</f>
        <v>#REF!</v>
      </c>
      <c r="V577" t="e">
        <f>IF(ISBLANK('Measure and Project Input'!#REF!),"",'Measure and Project Input'!#REF!)</f>
        <v>#REF!</v>
      </c>
      <c r="W577" t="e">
        <f>IF(ISBLANK('Measure and Project Input'!#REF!),"",'Measure and Project Input'!#REF!)</f>
        <v>#REF!</v>
      </c>
      <c r="X577" t="e">
        <f>IF(ISBLANK('Measure and Project Input'!#REF!),"",'Measure and Project Input'!#REF!)</f>
        <v>#REF!</v>
      </c>
      <c r="Y577" t="e">
        <f>IF(ISBLANK('Measure and Project Input'!#REF!),"",'Measure and Project Input'!#REF!)</f>
        <v>#REF!</v>
      </c>
      <c r="Z577" t="e">
        <f>IF(ISBLANK('Measure and Project Input'!#REF!),"",'Measure and Project Input'!#REF!)</f>
        <v>#REF!</v>
      </c>
      <c r="AA577" t="e">
        <f>IF(ISBLANK('Measure and Project Input'!#REF!),"",'Measure and Project Input'!#REF!)</f>
        <v>#REF!</v>
      </c>
      <c r="AC577" t="e">
        <f>IF(ISBLANK('Measure and Project Input'!#REF!),"",'Measure and Project Input'!#REF!)</f>
        <v>#REF!</v>
      </c>
      <c r="AD577" t="e">
        <f>IF(ISBLANK('Measure and Project Input'!#REF!),"",'Measure and Project Input'!#REF!)</f>
        <v>#REF!</v>
      </c>
      <c r="AE577" t="e">
        <f>IF(ISBLANK('Measure and Project Input'!#REF!),"",'Measure and Project Input'!#REF!)</f>
        <v>#REF!</v>
      </c>
      <c r="AF577" t="e">
        <f>IF(ISBLANK('Measure and Project Input'!#REF!),"",'Measure and Project Input'!#REF!)</f>
        <v>#REF!</v>
      </c>
      <c r="AG577" t="e">
        <f>IF(ISBLANK('Measure and Project Input'!#REF!),"",'Measure and Project Input'!#REF!)</f>
        <v>#REF!</v>
      </c>
      <c r="AH577" t="e">
        <f>IF(ISBLANK('Measure and Project Input'!#REF!),"",'Measure and Project Input'!#REF!)</f>
        <v>#REF!</v>
      </c>
      <c r="AI577" t="e">
        <f>IF(ISBLANK('Measure and Project Input'!#REF!),"",'Measure and Project Input'!#REF!)</f>
        <v>#REF!</v>
      </c>
      <c r="AJ577" t="e">
        <f>IF(ISBLANK('Measure and Project Input'!#REF!),"",'Measure and Project Input'!#REF!)</f>
        <v>#REF!</v>
      </c>
      <c r="AK577" t="e">
        <f>IF(ISBLANK('Measure and Project Input'!#REF!),"",'Measure and Project Input'!#REF!)</f>
        <v>#REF!</v>
      </c>
      <c r="AL577" t="e">
        <f>IF(ISBLANK('Measure and Project Input'!#REF!),"",'Measure and Project Input'!#REF!)</f>
        <v>#REF!</v>
      </c>
      <c r="AM577" t="e">
        <f>IF(ISBLANK('Measure and Project Input'!#REF!),"",'Measure and Project Input'!#REF!)</f>
        <v>#REF!</v>
      </c>
      <c r="AN577" t="e">
        <f>IF(ISBLANK('Measure and Project Input'!#REF!),"",'Measure and Project Input'!#REF!)</f>
        <v>#REF!</v>
      </c>
      <c r="AO577" t="e">
        <f>IF(ISBLANK('Measure and Project Input'!#REF!),"",'Measure and Project Input'!#REF!)</f>
        <v>#REF!</v>
      </c>
      <c r="AP577" t="e">
        <f>IF(ISBLANK('Measure and Project Input'!#REF!),"",'Measure and Project Input'!#REF!)</f>
        <v>#REF!</v>
      </c>
      <c r="AQ577" t="e">
        <f>IF(ISBLANK('Measure and Project Input'!#REF!),"",'Measure and Project Input'!#REF!)</f>
        <v>#REF!</v>
      </c>
      <c r="AR577" t="e">
        <f>IF(ISBLANK('Measure and Project Input'!#REF!),"",'Measure and Project Input'!#REF!)</f>
        <v>#REF!</v>
      </c>
      <c r="AS577" t="e">
        <f>IF(ISBLANK('Measure and Project Input'!#REF!),"",'Measure and Project Input'!#REF!)</f>
        <v>#REF!</v>
      </c>
      <c r="AT577" t="e">
        <f>IF(ISBLANK('Measure and Project Input'!#REF!),"",'Measure and Project Input'!#REF!)</f>
        <v>#REF!</v>
      </c>
      <c r="AU577" t="e">
        <f>IF(ISBLANK('Measure and Project Input'!#REF!),"",'Measure and Project Input'!#REF!)</f>
        <v>#REF!</v>
      </c>
      <c r="AV577" t="e">
        <f>IF(ISBLANK('Measure and Project Input'!#REF!),"",'Measure and Project Input'!#REF!)</f>
        <v>#REF!</v>
      </c>
    </row>
    <row r="578" spans="1:48" x14ac:dyDescent="0.2">
      <c r="A578" t="e">
        <f>IF(ISBLANK('Measure and Project Input'!#REF!),"",'Measure and Project Input'!#REF!)</f>
        <v>#REF!</v>
      </c>
      <c r="B578" t="e">
        <f>IF(ISBLANK('Measure and Project Input'!#REF!),IF(ISBLANK('Measure and Project Input'!#REF!),"",'Measure and Project Input'!#REF!),'Measure and Project Input'!#REF!)</f>
        <v>#REF!</v>
      </c>
      <c r="C578" t="e">
        <f>IF(ISBLANK('Measure and Project Input'!#REF!),"",'Measure and Project Input'!#REF!)</f>
        <v>#REF!</v>
      </c>
      <c r="D578" t="e">
        <f>IF(ISBLANK('Measure and Project Input'!#REF!),"",'Measure and Project Input'!#REF!)</f>
        <v>#REF!</v>
      </c>
      <c r="E578" t="e">
        <f>IF(ISBLANK('Measure and Project Input'!#REF!),"",'Measure and Project Input'!#REF!)</f>
        <v>#REF!</v>
      </c>
      <c r="F578" t="e">
        <f>IF(ISBLANK('Measure and Project Input'!#REF!),"",'Measure and Project Input'!#REF!)</f>
        <v>#REF!</v>
      </c>
      <c r="G578" t="e">
        <f>IF(ISBLANK('Measure and Project Input'!#REF!),"",'Measure and Project Input'!#REF!)</f>
        <v>#REF!</v>
      </c>
      <c r="H578" t="e">
        <f>IF(ISBLANK('Measure and Project Input'!#REF!),"",'Measure and Project Input'!#REF!)</f>
        <v>#REF!</v>
      </c>
      <c r="I578" t="e">
        <f>IF(ISBLANK('Measure and Project Input'!#REF!),"",'Measure and Project Input'!#REF!)</f>
        <v>#REF!</v>
      </c>
      <c r="J578" t="e">
        <f>IF(ISBLANK('Measure and Project Input'!#REF!),"",'Measure and Project Input'!#REF!)</f>
        <v>#REF!</v>
      </c>
      <c r="K578" t="e">
        <f>IF(ISBLANK('Measure and Project Input'!#REF!),"",'Measure and Project Input'!#REF!)</f>
        <v>#REF!</v>
      </c>
      <c r="T578" t="e">
        <f>IF(ISBLANK('Measure and Project Input'!#REF!),"",'Measure and Project Input'!#REF!)</f>
        <v>#REF!</v>
      </c>
      <c r="U578" t="e">
        <f>IF(ISBLANK('Measure and Project Input'!#REF!),"",'Measure and Project Input'!#REF!)</f>
        <v>#REF!</v>
      </c>
      <c r="V578" t="e">
        <f>IF(ISBLANK('Measure and Project Input'!#REF!),"",'Measure and Project Input'!#REF!)</f>
        <v>#REF!</v>
      </c>
      <c r="W578" t="e">
        <f>IF(ISBLANK('Measure and Project Input'!#REF!),"",'Measure and Project Input'!#REF!)</f>
        <v>#REF!</v>
      </c>
      <c r="X578" t="e">
        <f>IF(ISBLANK('Measure and Project Input'!#REF!),"",'Measure and Project Input'!#REF!)</f>
        <v>#REF!</v>
      </c>
      <c r="Y578" t="e">
        <f>IF(ISBLANK('Measure and Project Input'!#REF!),"",'Measure and Project Input'!#REF!)</f>
        <v>#REF!</v>
      </c>
      <c r="Z578" t="e">
        <f>IF(ISBLANK('Measure and Project Input'!#REF!),"",'Measure and Project Input'!#REF!)</f>
        <v>#REF!</v>
      </c>
      <c r="AA578" t="e">
        <f>IF(ISBLANK('Measure and Project Input'!#REF!),"",'Measure and Project Input'!#REF!)</f>
        <v>#REF!</v>
      </c>
      <c r="AC578" t="e">
        <f>IF(ISBLANK('Measure and Project Input'!#REF!),"",'Measure and Project Input'!#REF!)</f>
        <v>#REF!</v>
      </c>
      <c r="AD578" t="e">
        <f>IF(ISBLANK('Measure and Project Input'!#REF!),"",'Measure and Project Input'!#REF!)</f>
        <v>#REF!</v>
      </c>
      <c r="AE578" t="e">
        <f>IF(ISBLANK('Measure and Project Input'!#REF!),"",'Measure and Project Input'!#REF!)</f>
        <v>#REF!</v>
      </c>
      <c r="AF578" t="e">
        <f>IF(ISBLANK('Measure and Project Input'!#REF!),"",'Measure and Project Input'!#REF!)</f>
        <v>#REF!</v>
      </c>
      <c r="AG578" t="e">
        <f>IF(ISBLANK('Measure and Project Input'!#REF!),"",'Measure and Project Input'!#REF!)</f>
        <v>#REF!</v>
      </c>
      <c r="AH578" t="e">
        <f>IF(ISBLANK('Measure and Project Input'!#REF!),"",'Measure and Project Input'!#REF!)</f>
        <v>#REF!</v>
      </c>
      <c r="AI578" t="e">
        <f>IF(ISBLANK('Measure and Project Input'!#REF!),"",'Measure and Project Input'!#REF!)</f>
        <v>#REF!</v>
      </c>
      <c r="AJ578" t="e">
        <f>IF(ISBLANK('Measure and Project Input'!#REF!),"",'Measure and Project Input'!#REF!)</f>
        <v>#REF!</v>
      </c>
      <c r="AK578" t="e">
        <f>IF(ISBLANK('Measure and Project Input'!#REF!),"",'Measure and Project Input'!#REF!)</f>
        <v>#REF!</v>
      </c>
      <c r="AL578" t="e">
        <f>IF(ISBLANK('Measure and Project Input'!#REF!),"",'Measure and Project Input'!#REF!)</f>
        <v>#REF!</v>
      </c>
      <c r="AM578" t="e">
        <f>IF(ISBLANK('Measure and Project Input'!#REF!),"",'Measure and Project Input'!#REF!)</f>
        <v>#REF!</v>
      </c>
      <c r="AN578" t="e">
        <f>IF(ISBLANK('Measure and Project Input'!#REF!),"",'Measure and Project Input'!#REF!)</f>
        <v>#REF!</v>
      </c>
      <c r="AO578" t="e">
        <f>IF(ISBLANK('Measure and Project Input'!#REF!),"",'Measure and Project Input'!#REF!)</f>
        <v>#REF!</v>
      </c>
      <c r="AP578" t="e">
        <f>IF(ISBLANK('Measure and Project Input'!#REF!),"",'Measure and Project Input'!#REF!)</f>
        <v>#REF!</v>
      </c>
      <c r="AQ578" t="e">
        <f>IF(ISBLANK('Measure and Project Input'!#REF!),"",'Measure and Project Input'!#REF!)</f>
        <v>#REF!</v>
      </c>
      <c r="AR578" t="e">
        <f>IF(ISBLANK('Measure and Project Input'!#REF!),"",'Measure and Project Input'!#REF!)</f>
        <v>#REF!</v>
      </c>
      <c r="AS578" t="e">
        <f>IF(ISBLANK('Measure and Project Input'!#REF!),"",'Measure and Project Input'!#REF!)</f>
        <v>#REF!</v>
      </c>
      <c r="AT578" t="e">
        <f>IF(ISBLANK('Measure and Project Input'!#REF!),"",'Measure and Project Input'!#REF!)</f>
        <v>#REF!</v>
      </c>
      <c r="AU578" t="e">
        <f>IF(ISBLANK('Measure and Project Input'!#REF!),"",'Measure and Project Input'!#REF!)</f>
        <v>#REF!</v>
      </c>
      <c r="AV578" t="e">
        <f>IF(ISBLANK('Measure and Project Input'!#REF!),"",'Measure and Project Input'!#REF!)</f>
        <v>#REF!</v>
      </c>
    </row>
    <row r="579" spans="1:48" x14ac:dyDescent="0.2">
      <c r="A579" t="e">
        <f>IF(ISBLANK('Measure and Project Input'!#REF!),"",'Measure and Project Input'!#REF!)</f>
        <v>#REF!</v>
      </c>
      <c r="B579" t="e">
        <f>IF(ISBLANK('Measure and Project Input'!#REF!),IF(ISBLANK('Measure and Project Input'!#REF!),"",'Measure and Project Input'!#REF!),'Measure and Project Input'!#REF!)</f>
        <v>#REF!</v>
      </c>
      <c r="C579" t="e">
        <f>IF(ISBLANK('Measure and Project Input'!#REF!),"",'Measure and Project Input'!#REF!)</f>
        <v>#REF!</v>
      </c>
      <c r="D579" t="e">
        <f>IF(ISBLANK('Measure and Project Input'!#REF!),"",'Measure and Project Input'!#REF!)</f>
        <v>#REF!</v>
      </c>
      <c r="E579" t="e">
        <f>IF(ISBLANK('Measure and Project Input'!#REF!),"",'Measure and Project Input'!#REF!)</f>
        <v>#REF!</v>
      </c>
      <c r="F579" t="e">
        <f>IF(ISBLANK('Measure and Project Input'!#REF!),"",'Measure and Project Input'!#REF!)</f>
        <v>#REF!</v>
      </c>
      <c r="G579" t="e">
        <f>IF(ISBLANK('Measure and Project Input'!#REF!),"",'Measure and Project Input'!#REF!)</f>
        <v>#REF!</v>
      </c>
      <c r="H579" t="e">
        <f>IF(ISBLANK('Measure and Project Input'!#REF!),"",'Measure and Project Input'!#REF!)</f>
        <v>#REF!</v>
      </c>
      <c r="I579" t="e">
        <f>IF(ISBLANK('Measure and Project Input'!#REF!),"",'Measure and Project Input'!#REF!)</f>
        <v>#REF!</v>
      </c>
      <c r="J579" t="e">
        <f>IF(ISBLANK('Measure and Project Input'!#REF!),"",'Measure and Project Input'!#REF!)</f>
        <v>#REF!</v>
      </c>
      <c r="K579" t="e">
        <f>IF(ISBLANK('Measure and Project Input'!#REF!),"",'Measure and Project Input'!#REF!)</f>
        <v>#REF!</v>
      </c>
      <c r="T579" t="e">
        <f>IF(ISBLANK('Measure and Project Input'!#REF!),"",'Measure and Project Input'!#REF!)</f>
        <v>#REF!</v>
      </c>
      <c r="U579" t="e">
        <f>IF(ISBLANK('Measure and Project Input'!#REF!),"",'Measure and Project Input'!#REF!)</f>
        <v>#REF!</v>
      </c>
      <c r="V579" t="e">
        <f>IF(ISBLANK('Measure and Project Input'!#REF!),"",'Measure and Project Input'!#REF!)</f>
        <v>#REF!</v>
      </c>
      <c r="W579" t="e">
        <f>IF(ISBLANK('Measure and Project Input'!#REF!),"",'Measure and Project Input'!#REF!)</f>
        <v>#REF!</v>
      </c>
      <c r="X579" t="e">
        <f>IF(ISBLANK('Measure and Project Input'!#REF!),"",'Measure and Project Input'!#REF!)</f>
        <v>#REF!</v>
      </c>
      <c r="Y579" t="e">
        <f>IF(ISBLANK('Measure and Project Input'!#REF!),"",'Measure and Project Input'!#REF!)</f>
        <v>#REF!</v>
      </c>
      <c r="Z579" t="e">
        <f>IF(ISBLANK('Measure and Project Input'!#REF!),"",'Measure and Project Input'!#REF!)</f>
        <v>#REF!</v>
      </c>
      <c r="AA579" t="e">
        <f>IF(ISBLANK('Measure and Project Input'!#REF!),"",'Measure and Project Input'!#REF!)</f>
        <v>#REF!</v>
      </c>
      <c r="AC579" t="e">
        <f>IF(ISBLANK('Measure and Project Input'!#REF!),"",'Measure and Project Input'!#REF!)</f>
        <v>#REF!</v>
      </c>
      <c r="AD579" t="e">
        <f>IF(ISBLANK('Measure and Project Input'!#REF!),"",'Measure and Project Input'!#REF!)</f>
        <v>#REF!</v>
      </c>
      <c r="AE579" t="e">
        <f>IF(ISBLANK('Measure and Project Input'!#REF!),"",'Measure and Project Input'!#REF!)</f>
        <v>#REF!</v>
      </c>
      <c r="AF579" t="e">
        <f>IF(ISBLANK('Measure and Project Input'!#REF!),"",'Measure and Project Input'!#REF!)</f>
        <v>#REF!</v>
      </c>
      <c r="AG579" t="e">
        <f>IF(ISBLANK('Measure and Project Input'!#REF!),"",'Measure and Project Input'!#REF!)</f>
        <v>#REF!</v>
      </c>
      <c r="AH579" t="e">
        <f>IF(ISBLANK('Measure and Project Input'!#REF!),"",'Measure and Project Input'!#REF!)</f>
        <v>#REF!</v>
      </c>
      <c r="AI579" t="e">
        <f>IF(ISBLANK('Measure and Project Input'!#REF!),"",'Measure and Project Input'!#REF!)</f>
        <v>#REF!</v>
      </c>
      <c r="AJ579" t="e">
        <f>IF(ISBLANK('Measure and Project Input'!#REF!),"",'Measure and Project Input'!#REF!)</f>
        <v>#REF!</v>
      </c>
      <c r="AK579" t="e">
        <f>IF(ISBLANK('Measure and Project Input'!#REF!),"",'Measure and Project Input'!#REF!)</f>
        <v>#REF!</v>
      </c>
      <c r="AL579" t="e">
        <f>IF(ISBLANK('Measure and Project Input'!#REF!),"",'Measure and Project Input'!#REF!)</f>
        <v>#REF!</v>
      </c>
      <c r="AM579" t="e">
        <f>IF(ISBLANK('Measure and Project Input'!#REF!),"",'Measure and Project Input'!#REF!)</f>
        <v>#REF!</v>
      </c>
      <c r="AN579" t="e">
        <f>IF(ISBLANK('Measure and Project Input'!#REF!),"",'Measure and Project Input'!#REF!)</f>
        <v>#REF!</v>
      </c>
      <c r="AO579" t="e">
        <f>IF(ISBLANK('Measure and Project Input'!#REF!),"",'Measure and Project Input'!#REF!)</f>
        <v>#REF!</v>
      </c>
      <c r="AP579" t="e">
        <f>IF(ISBLANK('Measure and Project Input'!#REF!),"",'Measure and Project Input'!#REF!)</f>
        <v>#REF!</v>
      </c>
      <c r="AQ579" t="e">
        <f>IF(ISBLANK('Measure and Project Input'!#REF!),"",'Measure and Project Input'!#REF!)</f>
        <v>#REF!</v>
      </c>
      <c r="AR579" t="e">
        <f>IF(ISBLANK('Measure and Project Input'!#REF!),"",'Measure and Project Input'!#REF!)</f>
        <v>#REF!</v>
      </c>
      <c r="AS579" t="e">
        <f>IF(ISBLANK('Measure and Project Input'!#REF!),"",'Measure and Project Input'!#REF!)</f>
        <v>#REF!</v>
      </c>
      <c r="AT579" t="e">
        <f>IF(ISBLANK('Measure and Project Input'!#REF!),"",'Measure and Project Input'!#REF!)</f>
        <v>#REF!</v>
      </c>
      <c r="AU579" t="e">
        <f>IF(ISBLANK('Measure and Project Input'!#REF!),"",'Measure and Project Input'!#REF!)</f>
        <v>#REF!</v>
      </c>
      <c r="AV579" t="e">
        <f>IF(ISBLANK('Measure and Project Input'!#REF!),"",'Measure and Project Input'!#REF!)</f>
        <v>#REF!</v>
      </c>
    </row>
    <row r="580" spans="1:48" x14ac:dyDescent="0.2">
      <c r="A580" t="e">
        <f>IF(ISBLANK('Measure and Project Input'!#REF!),"",'Measure and Project Input'!#REF!)</f>
        <v>#REF!</v>
      </c>
      <c r="B580" t="e">
        <f>IF(ISBLANK('Measure and Project Input'!#REF!),IF(ISBLANK('Measure and Project Input'!#REF!),"",'Measure and Project Input'!#REF!),'Measure and Project Input'!#REF!)</f>
        <v>#REF!</v>
      </c>
      <c r="C580" t="e">
        <f>IF(ISBLANK('Measure and Project Input'!#REF!),"",'Measure and Project Input'!#REF!)</f>
        <v>#REF!</v>
      </c>
      <c r="D580" t="e">
        <f>IF(ISBLANK('Measure and Project Input'!#REF!),"",'Measure and Project Input'!#REF!)</f>
        <v>#REF!</v>
      </c>
      <c r="E580" t="e">
        <f>IF(ISBLANK('Measure and Project Input'!#REF!),"",'Measure and Project Input'!#REF!)</f>
        <v>#REF!</v>
      </c>
      <c r="F580" t="e">
        <f>IF(ISBLANK('Measure and Project Input'!#REF!),"",'Measure and Project Input'!#REF!)</f>
        <v>#REF!</v>
      </c>
      <c r="G580" t="e">
        <f>IF(ISBLANK('Measure and Project Input'!#REF!),"",'Measure and Project Input'!#REF!)</f>
        <v>#REF!</v>
      </c>
      <c r="H580" t="e">
        <f>IF(ISBLANK('Measure and Project Input'!#REF!),"",'Measure and Project Input'!#REF!)</f>
        <v>#REF!</v>
      </c>
      <c r="I580" t="e">
        <f>IF(ISBLANK('Measure and Project Input'!#REF!),"",'Measure and Project Input'!#REF!)</f>
        <v>#REF!</v>
      </c>
      <c r="J580" t="e">
        <f>IF(ISBLANK('Measure and Project Input'!#REF!),"",'Measure and Project Input'!#REF!)</f>
        <v>#REF!</v>
      </c>
      <c r="K580" t="e">
        <f>IF(ISBLANK('Measure and Project Input'!#REF!),"",'Measure and Project Input'!#REF!)</f>
        <v>#REF!</v>
      </c>
      <c r="T580" t="e">
        <f>IF(ISBLANK('Measure and Project Input'!#REF!),"",'Measure and Project Input'!#REF!)</f>
        <v>#REF!</v>
      </c>
      <c r="U580" t="e">
        <f>IF(ISBLANK('Measure and Project Input'!#REF!),"",'Measure and Project Input'!#REF!)</f>
        <v>#REF!</v>
      </c>
      <c r="V580" t="e">
        <f>IF(ISBLANK('Measure and Project Input'!#REF!),"",'Measure and Project Input'!#REF!)</f>
        <v>#REF!</v>
      </c>
      <c r="W580" t="e">
        <f>IF(ISBLANK('Measure and Project Input'!#REF!),"",'Measure and Project Input'!#REF!)</f>
        <v>#REF!</v>
      </c>
      <c r="X580" t="e">
        <f>IF(ISBLANK('Measure and Project Input'!#REF!),"",'Measure and Project Input'!#REF!)</f>
        <v>#REF!</v>
      </c>
      <c r="Y580" t="e">
        <f>IF(ISBLANK('Measure and Project Input'!#REF!),"",'Measure and Project Input'!#REF!)</f>
        <v>#REF!</v>
      </c>
      <c r="Z580" t="e">
        <f>IF(ISBLANK('Measure and Project Input'!#REF!),"",'Measure and Project Input'!#REF!)</f>
        <v>#REF!</v>
      </c>
      <c r="AA580" t="e">
        <f>IF(ISBLANK('Measure and Project Input'!#REF!),"",'Measure and Project Input'!#REF!)</f>
        <v>#REF!</v>
      </c>
      <c r="AC580" t="e">
        <f>IF(ISBLANK('Measure and Project Input'!#REF!),"",'Measure and Project Input'!#REF!)</f>
        <v>#REF!</v>
      </c>
      <c r="AD580" t="e">
        <f>IF(ISBLANK('Measure and Project Input'!#REF!),"",'Measure and Project Input'!#REF!)</f>
        <v>#REF!</v>
      </c>
      <c r="AE580" t="e">
        <f>IF(ISBLANK('Measure and Project Input'!#REF!),"",'Measure and Project Input'!#REF!)</f>
        <v>#REF!</v>
      </c>
      <c r="AF580" t="e">
        <f>IF(ISBLANK('Measure and Project Input'!#REF!),"",'Measure and Project Input'!#REF!)</f>
        <v>#REF!</v>
      </c>
      <c r="AG580" t="e">
        <f>IF(ISBLANK('Measure and Project Input'!#REF!),"",'Measure and Project Input'!#REF!)</f>
        <v>#REF!</v>
      </c>
      <c r="AH580" t="e">
        <f>IF(ISBLANK('Measure and Project Input'!#REF!),"",'Measure and Project Input'!#REF!)</f>
        <v>#REF!</v>
      </c>
      <c r="AI580" t="e">
        <f>IF(ISBLANK('Measure and Project Input'!#REF!),"",'Measure and Project Input'!#REF!)</f>
        <v>#REF!</v>
      </c>
      <c r="AJ580" t="e">
        <f>IF(ISBLANK('Measure and Project Input'!#REF!),"",'Measure and Project Input'!#REF!)</f>
        <v>#REF!</v>
      </c>
      <c r="AK580" t="e">
        <f>IF(ISBLANK('Measure and Project Input'!#REF!),"",'Measure and Project Input'!#REF!)</f>
        <v>#REF!</v>
      </c>
      <c r="AL580" t="e">
        <f>IF(ISBLANK('Measure and Project Input'!#REF!),"",'Measure and Project Input'!#REF!)</f>
        <v>#REF!</v>
      </c>
      <c r="AM580" t="e">
        <f>IF(ISBLANK('Measure and Project Input'!#REF!),"",'Measure and Project Input'!#REF!)</f>
        <v>#REF!</v>
      </c>
      <c r="AN580" t="e">
        <f>IF(ISBLANK('Measure and Project Input'!#REF!),"",'Measure and Project Input'!#REF!)</f>
        <v>#REF!</v>
      </c>
      <c r="AO580" t="e">
        <f>IF(ISBLANK('Measure and Project Input'!#REF!),"",'Measure and Project Input'!#REF!)</f>
        <v>#REF!</v>
      </c>
      <c r="AP580" t="e">
        <f>IF(ISBLANK('Measure and Project Input'!#REF!),"",'Measure and Project Input'!#REF!)</f>
        <v>#REF!</v>
      </c>
      <c r="AQ580" t="e">
        <f>IF(ISBLANK('Measure and Project Input'!#REF!),"",'Measure and Project Input'!#REF!)</f>
        <v>#REF!</v>
      </c>
      <c r="AR580" t="e">
        <f>IF(ISBLANK('Measure and Project Input'!#REF!),"",'Measure and Project Input'!#REF!)</f>
        <v>#REF!</v>
      </c>
      <c r="AS580" t="e">
        <f>IF(ISBLANK('Measure and Project Input'!#REF!),"",'Measure and Project Input'!#REF!)</f>
        <v>#REF!</v>
      </c>
      <c r="AT580" t="e">
        <f>IF(ISBLANK('Measure and Project Input'!#REF!),"",'Measure and Project Input'!#REF!)</f>
        <v>#REF!</v>
      </c>
      <c r="AU580" t="e">
        <f>IF(ISBLANK('Measure and Project Input'!#REF!),"",'Measure and Project Input'!#REF!)</f>
        <v>#REF!</v>
      </c>
      <c r="AV580" t="e">
        <f>IF(ISBLANK('Measure and Project Input'!#REF!),"",'Measure and Project Input'!#REF!)</f>
        <v>#REF!</v>
      </c>
    </row>
    <row r="581" spans="1:48" x14ac:dyDescent="0.2">
      <c r="A581" t="e">
        <f>IF(ISBLANK('Measure and Project Input'!#REF!),"",'Measure and Project Input'!#REF!)</f>
        <v>#REF!</v>
      </c>
      <c r="B581" t="e">
        <f>IF(ISBLANK('Measure and Project Input'!#REF!),IF(ISBLANK('Measure and Project Input'!#REF!),"",'Measure and Project Input'!#REF!),'Measure and Project Input'!#REF!)</f>
        <v>#REF!</v>
      </c>
      <c r="C581" t="e">
        <f>IF(ISBLANK('Measure and Project Input'!#REF!),"",'Measure and Project Input'!#REF!)</f>
        <v>#REF!</v>
      </c>
      <c r="D581" t="e">
        <f>IF(ISBLANK('Measure and Project Input'!#REF!),"",'Measure and Project Input'!#REF!)</f>
        <v>#REF!</v>
      </c>
      <c r="E581" t="e">
        <f>IF(ISBLANK('Measure and Project Input'!#REF!),"",'Measure and Project Input'!#REF!)</f>
        <v>#REF!</v>
      </c>
      <c r="F581" t="e">
        <f>IF(ISBLANK('Measure and Project Input'!#REF!),"",'Measure and Project Input'!#REF!)</f>
        <v>#REF!</v>
      </c>
      <c r="G581" t="e">
        <f>IF(ISBLANK('Measure and Project Input'!#REF!),"",'Measure and Project Input'!#REF!)</f>
        <v>#REF!</v>
      </c>
      <c r="H581" t="e">
        <f>IF(ISBLANK('Measure and Project Input'!#REF!),"",'Measure and Project Input'!#REF!)</f>
        <v>#REF!</v>
      </c>
      <c r="I581" t="e">
        <f>IF(ISBLANK('Measure and Project Input'!#REF!),"",'Measure and Project Input'!#REF!)</f>
        <v>#REF!</v>
      </c>
      <c r="J581" t="e">
        <f>IF(ISBLANK('Measure and Project Input'!#REF!),"",'Measure and Project Input'!#REF!)</f>
        <v>#REF!</v>
      </c>
      <c r="K581" t="e">
        <f>IF(ISBLANK('Measure and Project Input'!#REF!),"",'Measure and Project Input'!#REF!)</f>
        <v>#REF!</v>
      </c>
      <c r="T581" t="e">
        <f>IF(ISBLANK('Measure and Project Input'!#REF!),"",'Measure and Project Input'!#REF!)</f>
        <v>#REF!</v>
      </c>
      <c r="U581" t="e">
        <f>IF(ISBLANK('Measure and Project Input'!#REF!),"",'Measure and Project Input'!#REF!)</f>
        <v>#REF!</v>
      </c>
      <c r="V581" t="e">
        <f>IF(ISBLANK('Measure and Project Input'!#REF!),"",'Measure and Project Input'!#REF!)</f>
        <v>#REF!</v>
      </c>
      <c r="W581" t="e">
        <f>IF(ISBLANK('Measure and Project Input'!#REF!),"",'Measure and Project Input'!#REF!)</f>
        <v>#REF!</v>
      </c>
      <c r="X581" t="e">
        <f>IF(ISBLANK('Measure and Project Input'!#REF!),"",'Measure and Project Input'!#REF!)</f>
        <v>#REF!</v>
      </c>
      <c r="Y581" t="e">
        <f>IF(ISBLANK('Measure and Project Input'!#REF!),"",'Measure and Project Input'!#REF!)</f>
        <v>#REF!</v>
      </c>
      <c r="Z581" t="e">
        <f>IF(ISBLANK('Measure and Project Input'!#REF!),"",'Measure and Project Input'!#REF!)</f>
        <v>#REF!</v>
      </c>
      <c r="AA581" t="e">
        <f>IF(ISBLANK('Measure and Project Input'!#REF!),"",'Measure and Project Input'!#REF!)</f>
        <v>#REF!</v>
      </c>
      <c r="AC581" t="e">
        <f>IF(ISBLANK('Measure and Project Input'!#REF!),"",'Measure and Project Input'!#REF!)</f>
        <v>#REF!</v>
      </c>
      <c r="AD581" t="e">
        <f>IF(ISBLANK('Measure and Project Input'!#REF!),"",'Measure and Project Input'!#REF!)</f>
        <v>#REF!</v>
      </c>
      <c r="AE581" t="e">
        <f>IF(ISBLANK('Measure and Project Input'!#REF!),"",'Measure and Project Input'!#REF!)</f>
        <v>#REF!</v>
      </c>
      <c r="AF581" t="e">
        <f>IF(ISBLANK('Measure and Project Input'!#REF!),"",'Measure and Project Input'!#REF!)</f>
        <v>#REF!</v>
      </c>
      <c r="AG581" t="e">
        <f>IF(ISBLANK('Measure and Project Input'!#REF!),"",'Measure and Project Input'!#REF!)</f>
        <v>#REF!</v>
      </c>
      <c r="AH581" t="e">
        <f>IF(ISBLANK('Measure and Project Input'!#REF!),"",'Measure and Project Input'!#REF!)</f>
        <v>#REF!</v>
      </c>
      <c r="AI581" t="e">
        <f>IF(ISBLANK('Measure and Project Input'!#REF!),"",'Measure and Project Input'!#REF!)</f>
        <v>#REF!</v>
      </c>
      <c r="AJ581" t="e">
        <f>IF(ISBLANK('Measure and Project Input'!#REF!),"",'Measure and Project Input'!#REF!)</f>
        <v>#REF!</v>
      </c>
      <c r="AK581" t="e">
        <f>IF(ISBLANK('Measure and Project Input'!#REF!),"",'Measure and Project Input'!#REF!)</f>
        <v>#REF!</v>
      </c>
      <c r="AL581" t="e">
        <f>IF(ISBLANK('Measure and Project Input'!#REF!),"",'Measure and Project Input'!#REF!)</f>
        <v>#REF!</v>
      </c>
      <c r="AM581" t="e">
        <f>IF(ISBLANK('Measure and Project Input'!#REF!),"",'Measure and Project Input'!#REF!)</f>
        <v>#REF!</v>
      </c>
      <c r="AN581" t="e">
        <f>IF(ISBLANK('Measure and Project Input'!#REF!),"",'Measure and Project Input'!#REF!)</f>
        <v>#REF!</v>
      </c>
      <c r="AO581" t="e">
        <f>IF(ISBLANK('Measure and Project Input'!#REF!),"",'Measure and Project Input'!#REF!)</f>
        <v>#REF!</v>
      </c>
      <c r="AP581" t="e">
        <f>IF(ISBLANK('Measure and Project Input'!#REF!),"",'Measure and Project Input'!#REF!)</f>
        <v>#REF!</v>
      </c>
      <c r="AQ581" t="e">
        <f>IF(ISBLANK('Measure and Project Input'!#REF!),"",'Measure and Project Input'!#REF!)</f>
        <v>#REF!</v>
      </c>
      <c r="AR581" t="e">
        <f>IF(ISBLANK('Measure and Project Input'!#REF!),"",'Measure and Project Input'!#REF!)</f>
        <v>#REF!</v>
      </c>
      <c r="AS581" t="e">
        <f>IF(ISBLANK('Measure and Project Input'!#REF!),"",'Measure and Project Input'!#REF!)</f>
        <v>#REF!</v>
      </c>
      <c r="AT581" t="e">
        <f>IF(ISBLANK('Measure and Project Input'!#REF!),"",'Measure and Project Input'!#REF!)</f>
        <v>#REF!</v>
      </c>
      <c r="AU581" t="e">
        <f>IF(ISBLANK('Measure and Project Input'!#REF!),"",'Measure and Project Input'!#REF!)</f>
        <v>#REF!</v>
      </c>
      <c r="AV581" t="e">
        <f>IF(ISBLANK('Measure and Project Input'!#REF!),"",'Measure and Project Input'!#REF!)</f>
        <v>#REF!</v>
      </c>
    </row>
    <row r="582" spans="1:48" x14ac:dyDescent="0.2">
      <c r="A582" t="e">
        <f>IF(ISBLANK('Measure and Project Input'!#REF!),"",'Measure and Project Input'!#REF!)</f>
        <v>#REF!</v>
      </c>
      <c r="B582" t="e">
        <f>IF(ISBLANK('Measure and Project Input'!#REF!),IF(ISBLANK('Measure and Project Input'!#REF!),"",'Measure and Project Input'!#REF!),'Measure and Project Input'!#REF!)</f>
        <v>#REF!</v>
      </c>
      <c r="C582" t="e">
        <f>IF(ISBLANK('Measure and Project Input'!#REF!),"",'Measure and Project Input'!#REF!)</f>
        <v>#REF!</v>
      </c>
      <c r="D582" t="e">
        <f>IF(ISBLANK('Measure and Project Input'!#REF!),"",'Measure and Project Input'!#REF!)</f>
        <v>#REF!</v>
      </c>
      <c r="E582" t="e">
        <f>IF(ISBLANK('Measure and Project Input'!#REF!),"",'Measure and Project Input'!#REF!)</f>
        <v>#REF!</v>
      </c>
      <c r="F582" t="e">
        <f>IF(ISBLANK('Measure and Project Input'!#REF!),"",'Measure and Project Input'!#REF!)</f>
        <v>#REF!</v>
      </c>
      <c r="G582" t="e">
        <f>IF(ISBLANK('Measure and Project Input'!#REF!),"",'Measure and Project Input'!#REF!)</f>
        <v>#REF!</v>
      </c>
      <c r="H582" t="e">
        <f>IF(ISBLANK('Measure and Project Input'!#REF!),"",'Measure and Project Input'!#REF!)</f>
        <v>#REF!</v>
      </c>
      <c r="I582" t="e">
        <f>IF(ISBLANK('Measure and Project Input'!#REF!),"",'Measure and Project Input'!#REF!)</f>
        <v>#REF!</v>
      </c>
      <c r="J582" t="e">
        <f>IF(ISBLANK('Measure and Project Input'!#REF!),"",'Measure and Project Input'!#REF!)</f>
        <v>#REF!</v>
      </c>
      <c r="K582" t="e">
        <f>IF(ISBLANK('Measure and Project Input'!#REF!),"",'Measure and Project Input'!#REF!)</f>
        <v>#REF!</v>
      </c>
      <c r="T582" t="e">
        <f>IF(ISBLANK('Measure and Project Input'!#REF!),"",'Measure and Project Input'!#REF!)</f>
        <v>#REF!</v>
      </c>
      <c r="U582" t="e">
        <f>IF(ISBLANK('Measure and Project Input'!#REF!),"",'Measure and Project Input'!#REF!)</f>
        <v>#REF!</v>
      </c>
      <c r="V582" t="e">
        <f>IF(ISBLANK('Measure and Project Input'!#REF!),"",'Measure and Project Input'!#REF!)</f>
        <v>#REF!</v>
      </c>
      <c r="W582" t="e">
        <f>IF(ISBLANK('Measure and Project Input'!#REF!),"",'Measure and Project Input'!#REF!)</f>
        <v>#REF!</v>
      </c>
      <c r="X582" t="e">
        <f>IF(ISBLANK('Measure and Project Input'!#REF!),"",'Measure and Project Input'!#REF!)</f>
        <v>#REF!</v>
      </c>
      <c r="Y582" t="e">
        <f>IF(ISBLANK('Measure and Project Input'!#REF!),"",'Measure and Project Input'!#REF!)</f>
        <v>#REF!</v>
      </c>
      <c r="Z582" t="e">
        <f>IF(ISBLANK('Measure and Project Input'!#REF!),"",'Measure and Project Input'!#REF!)</f>
        <v>#REF!</v>
      </c>
      <c r="AA582" t="e">
        <f>IF(ISBLANK('Measure and Project Input'!#REF!),"",'Measure and Project Input'!#REF!)</f>
        <v>#REF!</v>
      </c>
      <c r="AC582" t="e">
        <f>IF(ISBLANK('Measure and Project Input'!#REF!),"",'Measure and Project Input'!#REF!)</f>
        <v>#REF!</v>
      </c>
      <c r="AD582" t="e">
        <f>IF(ISBLANK('Measure and Project Input'!#REF!),"",'Measure and Project Input'!#REF!)</f>
        <v>#REF!</v>
      </c>
      <c r="AE582" t="e">
        <f>IF(ISBLANK('Measure and Project Input'!#REF!),"",'Measure and Project Input'!#REF!)</f>
        <v>#REF!</v>
      </c>
      <c r="AF582" t="e">
        <f>IF(ISBLANK('Measure and Project Input'!#REF!),"",'Measure and Project Input'!#REF!)</f>
        <v>#REF!</v>
      </c>
      <c r="AG582" t="e">
        <f>IF(ISBLANK('Measure and Project Input'!#REF!),"",'Measure and Project Input'!#REF!)</f>
        <v>#REF!</v>
      </c>
      <c r="AH582" t="e">
        <f>IF(ISBLANK('Measure and Project Input'!#REF!),"",'Measure and Project Input'!#REF!)</f>
        <v>#REF!</v>
      </c>
      <c r="AI582" t="e">
        <f>IF(ISBLANK('Measure and Project Input'!#REF!),"",'Measure and Project Input'!#REF!)</f>
        <v>#REF!</v>
      </c>
      <c r="AJ582" t="e">
        <f>IF(ISBLANK('Measure and Project Input'!#REF!),"",'Measure and Project Input'!#REF!)</f>
        <v>#REF!</v>
      </c>
      <c r="AK582" t="e">
        <f>IF(ISBLANK('Measure and Project Input'!#REF!),"",'Measure and Project Input'!#REF!)</f>
        <v>#REF!</v>
      </c>
      <c r="AL582" t="e">
        <f>IF(ISBLANK('Measure and Project Input'!#REF!),"",'Measure and Project Input'!#REF!)</f>
        <v>#REF!</v>
      </c>
      <c r="AM582" t="e">
        <f>IF(ISBLANK('Measure and Project Input'!#REF!),"",'Measure and Project Input'!#REF!)</f>
        <v>#REF!</v>
      </c>
      <c r="AN582" t="e">
        <f>IF(ISBLANK('Measure and Project Input'!#REF!),"",'Measure and Project Input'!#REF!)</f>
        <v>#REF!</v>
      </c>
      <c r="AO582" t="e">
        <f>IF(ISBLANK('Measure and Project Input'!#REF!),"",'Measure and Project Input'!#REF!)</f>
        <v>#REF!</v>
      </c>
      <c r="AP582" t="e">
        <f>IF(ISBLANK('Measure and Project Input'!#REF!),"",'Measure and Project Input'!#REF!)</f>
        <v>#REF!</v>
      </c>
      <c r="AQ582" t="e">
        <f>IF(ISBLANK('Measure and Project Input'!#REF!),"",'Measure and Project Input'!#REF!)</f>
        <v>#REF!</v>
      </c>
      <c r="AR582" t="e">
        <f>IF(ISBLANK('Measure and Project Input'!#REF!),"",'Measure and Project Input'!#REF!)</f>
        <v>#REF!</v>
      </c>
      <c r="AS582" t="e">
        <f>IF(ISBLANK('Measure and Project Input'!#REF!),"",'Measure and Project Input'!#REF!)</f>
        <v>#REF!</v>
      </c>
      <c r="AT582" t="e">
        <f>IF(ISBLANK('Measure and Project Input'!#REF!),"",'Measure and Project Input'!#REF!)</f>
        <v>#REF!</v>
      </c>
      <c r="AU582" t="e">
        <f>IF(ISBLANK('Measure and Project Input'!#REF!),"",'Measure and Project Input'!#REF!)</f>
        <v>#REF!</v>
      </c>
      <c r="AV582" t="e">
        <f>IF(ISBLANK('Measure and Project Input'!#REF!),"",'Measure and Project Input'!#REF!)</f>
        <v>#REF!</v>
      </c>
    </row>
    <row r="583" spans="1:48" x14ac:dyDescent="0.2">
      <c r="A583" t="e">
        <f>IF(ISBLANK('Measure and Project Input'!#REF!),"",'Measure and Project Input'!#REF!)</f>
        <v>#REF!</v>
      </c>
      <c r="B583" t="e">
        <f>IF(ISBLANK('Measure and Project Input'!#REF!),IF(ISBLANK('Measure and Project Input'!#REF!),"",'Measure and Project Input'!#REF!),'Measure and Project Input'!#REF!)</f>
        <v>#REF!</v>
      </c>
      <c r="C583" t="e">
        <f>IF(ISBLANK('Measure and Project Input'!#REF!),"",'Measure and Project Input'!#REF!)</f>
        <v>#REF!</v>
      </c>
      <c r="D583" t="e">
        <f>IF(ISBLANK('Measure and Project Input'!#REF!),"",'Measure and Project Input'!#REF!)</f>
        <v>#REF!</v>
      </c>
      <c r="E583" t="e">
        <f>IF(ISBLANK('Measure and Project Input'!#REF!),"",'Measure and Project Input'!#REF!)</f>
        <v>#REF!</v>
      </c>
      <c r="F583" t="e">
        <f>IF(ISBLANK('Measure and Project Input'!#REF!),"",'Measure and Project Input'!#REF!)</f>
        <v>#REF!</v>
      </c>
      <c r="G583" t="e">
        <f>IF(ISBLANK('Measure and Project Input'!#REF!),"",'Measure and Project Input'!#REF!)</f>
        <v>#REF!</v>
      </c>
      <c r="H583" t="e">
        <f>IF(ISBLANK('Measure and Project Input'!#REF!),"",'Measure and Project Input'!#REF!)</f>
        <v>#REF!</v>
      </c>
      <c r="I583" t="e">
        <f>IF(ISBLANK('Measure and Project Input'!#REF!),"",'Measure and Project Input'!#REF!)</f>
        <v>#REF!</v>
      </c>
      <c r="J583" t="e">
        <f>IF(ISBLANK('Measure and Project Input'!#REF!),"",'Measure and Project Input'!#REF!)</f>
        <v>#REF!</v>
      </c>
      <c r="K583" t="e">
        <f>IF(ISBLANK('Measure and Project Input'!#REF!),"",'Measure and Project Input'!#REF!)</f>
        <v>#REF!</v>
      </c>
      <c r="T583" t="e">
        <f>IF(ISBLANK('Measure and Project Input'!#REF!),"",'Measure and Project Input'!#REF!)</f>
        <v>#REF!</v>
      </c>
      <c r="U583" t="e">
        <f>IF(ISBLANK('Measure and Project Input'!#REF!),"",'Measure and Project Input'!#REF!)</f>
        <v>#REF!</v>
      </c>
      <c r="V583" t="e">
        <f>IF(ISBLANK('Measure and Project Input'!#REF!),"",'Measure and Project Input'!#REF!)</f>
        <v>#REF!</v>
      </c>
      <c r="W583" t="e">
        <f>IF(ISBLANK('Measure and Project Input'!#REF!),"",'Measure and Project Input'!#REF!)</f>
        <v>#REF!</v>
      </c>
      <c r="X583" t="e">
        <f>IF(ISBLANK('Measure and Project Input'!#REF!),"",'Measure and Project Input'!#REF!)</f>
        <v>#REF!</v>
      </c>
      <c r="Y583" t="e">
        <f>IF(ISBLANK('Measure and Project Input'!#REF!),"",'Measure and Project Input'!#REF!)</f>
        <v>#REF!</v>
      </c>
      <c r="Z583" t="e">
        <f>IF(ISBLANK('Measure and Project Input'!#REF!),"",'Measure and Project Input'!#REF!)</f>
        <v>#REF!</v>
      </c>
      <c r="AA583" t="e">
        <f>IF(ISBLANK('Measure and Project Input'!#REF!),"",'Measure and Project Input'!#REF!)</f>
        <v>#REF!</v>
      </c>
      <c r="AC583" t="e">
        <f>IF(ISBLANK('Measure and Project Input'!#REF!),"",'Measure and Project Input'!#REF!)</f>
        <v>#REF!</v>
      </c>
      <c r="AD583" t="e">
        <f>IF(ISBLANK('Measure and Project Input'!#REF!),"",'Measure and Project Input'!#REF!)</f>
        <v>#REF!</v>
      </c>
      <c r="AE583" t="e">
        <f>IF(ISBLANK('Measure and Project Input'!#REF!),"",'Measure and Project Input'!#REF!)</f>
        <v>#REF!</v>
      </c>
      <c r="AF583" t="e">
        <f>IF(ISBLANK('Measure and Project Input'!#REF!),"",'Measure and Project Input'!#REF!)</f>
        <v>#REF!</v>
      </c>
      <c r="AG583" t="e">
        <f>IF(ISBLANK('Measure and Project Input'!#REF!),"",'Measure and Project Input'!#REF!)</f>
        <v>#REF!</v>
      </c>
      <c r="AH583" t="e">
        <f>IF(ISBLANK('Measure and Project Input'!#REF!),"",'Measure and Project Input'!#REF!)</f>
        <v>#REF!</v>
      </c>
      <c r="AI583" t="e">
        <f>IF(ISBLANK('Measure and Project Input'!#REF!),"",'Measure and Project Input'!#REF!)</f>
        <v>#REF!</v>
      </c>
      <c r="AJ583" t="e">
        <f>IF(ISBLANK('Measure and Project Input'!#REF!),"",'Measure and Project Input'!#REF!)</f>
        <v>#REF!</v>
      </c>
      <c r="AK583" t="e">
        <f>IF(ISBLANK('Measure and Project Input'!#REF!),"",'Measure and Project Input'!#REF!)</f>
        <v>#REF!</v>
      </c>
      <c r="AL583" t="e">
        <f>IF(ISBLANK('Measure and Project Input'!#REF!),"",'Measure and Project Input'!#REF!)</f>
        <v>#REF!</v>
      </c>
      <c r="AM583" t="e">
        <f>IF(ISBLANK('Measure and Project Input'!#REF!),"",'Measure and Project Input'!#REF!)</f>
        <v>#REF!</v>
      </c>
      <c r="AN583" t="e">
        <f>IF(ISBLANK('Measure and Project Input'!#REF!),"",'Measure and Project Input'!#REF!)</f>
        <v>#REF!</v>
      </c>
      <c r="AO583" t="e">
        <f>IF(ISBLANK('Measure and Project Input'!#REF!),"",'Measure and Project Input'!#REF!)</f>
        <v>#REF!</v>
      </c>
      <c r="AP583" t="e">
        <f>IF(ISBLANK('Measure and Project Input'!#REF!),"",'Measure and Project Input'!#REF!)</f>
        <v>#REF!</v>
      </c>
      <c r="AQ583" t="e">
        <f>IF(ISBLANK('Measure and Project Input'!#REF!),"",'Measure and Project Input'!#REF!)</f>
        <v>#REF!</v>
      </c>
      <c r="AR583" t="e">
        <f>IF(ISBLANK('Measure and Project Input'!#REF!),"",'Measure and Project Input'!#REF!)</f>
        <v>#REF!</v>
      </c>
      <c r="AS583" t="e">
        <f>IF(ISBLANK('Measure and Project Input'!#REF!),"",'Measure and Project Input'!#REF!)</f>
        <v>#REF!</v>
      </c>
      <c r="AT583" t="e">
        <f>IF(ISBLANK('Measure and Project Input'!#REF!),"",'Measure and Project Input'!#REF!)</f>
        <v>#REF!</v>
      </c>
      <c r="AU583" t="e">
        <f>IF(ISBLANK('Measure and Project Input'!#REF!),"",'Measure and Project Input'!#REF!)</f>
        <v>#REF!</v>
      </c>
      <c r="AV583" t="e">
        <f>IF(ISBLANK('Measure and Project Input'!#REF!),"",'Measure and Project Input'!#REF!)</f>
        <v>#REF!</v>
      </c>
    </row>
    <row r="584" spans="1:48" x14ac:dyDescent="0.2">
      <c r="A584" t="e">
        <f>IF(ISBLANK('Measure and Project Input'!#REF!),"",'Measure and Project Input'!#REF!)</f>
        <v>#REF!</v>
      </c>
      <c r="B584" t="e">
        <f>IF(ISBLANK('Measure and Project Input'!#REF!),IF(ISBLANK('Measure and Project Input'!#REF!),"",'Measure and Project Input'!#REF!),'Measure and Project Input'!#REF!)</f>
        <v>#REF!</v>
      </c>
      <c r="C584" t="e">
        <f>IF(ISBLANK('Measure and Project Input'!#REF!),"",'Measure and Project Input'!#REF!)</f>
        <v>#REF!</v>
      </c>
      <c r="D584" t="e">
        <f>IF(ISBLANK('Measure and Project Input'!#REF!),"",'Measure and Project Input'!#REF!)</f>
        <v>#REF!</v>
      </c>
      <c r="E584" t="e">
        <f>IF(ISBLANK('Measure and Project Input'!#REF!),"",'Measure and Project Input'!#REF!)</f>
        <v>#REF!</v>
      </c>
      <c r="F584" t="e">
        <f>IF(ISBLANK('Measure and Project Input'!#REF!),"",'Measure and Project Input'!#REF!)</f>
        <v>#REF!</v>
      </c>
      <c r="G584" t="e">
        <f>IF(ISBLANK('Measure and Project Input'!#REF!),"",'Measure and Project Input'!#REF!)</f>
        <v>#REF!</v>
      </c>
      <c r="H584" t="e">
        <f>IF(ISBLANK('Measure and Project Input'!#REF!),"",'Measure and Project Input'!#REF!)</f>
        <v>#REF!</v>
      </c>
      <c r="I584" t="e">
        <f>IF(ISBLANK('Measure and Project Input'!#REF!),"",'Measure and Project Input'!#REF!)</f>
        <v>#REF!</v>
      </c>
      <c r="J584" t="e">
        <f>IF(ISBLANK('Measure and Project Input'!#REF!),"",'Measure and Project Input'!#REF!)</f>
        <v>#REF!</v>
      </c>
      <c r="K584" t="e">
        <f>IF(ISBLANK('Measure and Project Input'!#REF!),"",'Measure and Project Input'!#REF!)</f>
        <v>#REF!</v>
      </c>
      <c r="T584" t="e">
        <f>IF(ISBLANK('Measure and Project Input'!#REF!),"",'Measure and Project Input'!#REF!)</f>
        <v>#REF!</v>
      </c>
      <c r="U584" t="e">
        <f>IF(ISBLANK('Measure and Project Input'!#REF!),"",'Measure and Project Input'!#REF!)</f>
        <v>#REF!</v>
      </c>
      <c r="V584" t="e">
        <f>IF(ISBLANK('Measure and Project Input'!#REF!),"",'Measure and Project Input'!#REF!)</f>
        <v>#REF!</v>
      </c>
      <c r="W584" t="e">
        <f>IF(ISBLANK('Measure and Project Input'!#REF!),"",'Measure and Project Input'!#REF!)</f>
        <v>#REF!</v>
      </c>
      <c r="X584" t="e">
        <f>IF(ISBLANK('Measure and Project Input'!#REF!),"",'Measure and Project Input'!#REF!)</f>
        <v>#REF!</v>
      </c>
      <c r="Y584" t="e">
        <f>IF(ISBLANK('Measure and Project Input'!#REF!),"",'Measure and Project Input'!#REF!)</f>
        <v>#REF!</v>
      </c>
      <c r="Z584" t="e">
        <f>IF(ISBLANK('Measure and Project Input'!#REF!),"",'Measure and Project Input'!#REF!)</f>
        <v>#REF!</v>
      </c>
      <c r="AA584" t="e">
        <f>IF(ISBLANK('Measure and Project Input'!#REF!),"",'Measure and Project Input'!#REF!)</f>
        <v>#REF!</v>
      </c>
      <c r="AC584" t="e">
        <f>IF(ISBLANK('Measure and Project Input'!#REF!),"",'Measure and Project Input'!#REF!)</f>
        <v>#REF!</v>
      </c>
      <c r="AD584" t="e">
        <f>IF(ISBLANK('Measure and Project Input'!#REF!),"",'Measure and Project Input'!#REF!)</f>
        <v>#REF!</v>
      </c>
      <c r="AE584" t="e">
        <f>IF(ISBLANK('Measure and Project Input'!#REF!),"",'Measure and Project Input'!#REF!)</f>
        <v>#REF!</v>
      </c>
      <c r="AF584" t="e">
        <f>IF(ISBLANK('Measure and Project Input'!#REF!),"",'Measure and Project Input'!#REF!)</f>
        <v>#REF!</v>
      </c>
      <c r="AG584" t="e">
        <f>IF(ISBLANK('Measure and Project Input'!#REF!),"",'Measure and Project Input'!#REF!)</f>
        <v>#REF!</v>
      </c>
      <c r="AH584" t="e">
        <f>IF(ISBLANK('Measure and Project Input'!#REF!),"",'Measure and Project Input'!#REF!)</f>
        <v>#REF!</v>
      </c>
      <c r="AI584" t="e">
        <f>IF(ISBLANK('Measure and Project Input'!#REF!),"",'Measure and Project Input'!#REF!)</f>
        <v>#REF!</v>
      </c>
      <c r="AJ584" t="e">
        <f>IF(ISBLANK('Measure and Project Input'!#REF!),"",'Measure and Project Input'!#REF!)</f>
        <v>#REF!</v>
      </c>
      <c r="AK584" t="e">
        <f>IF(ISBLANK('Measure and Project Input'!#REF!),"",'Measure and Project Input'!#REF!)</f>
        <v>#REF!</v>
      </c>
      <c r="AL584" t="e">
        <f>IF(ISBLANK('Measure and Project Input'!#REF!),"",'Measure and Project Input'!#REF!)</f>
        <v>#REF!</v>
      </c>
      <c r="AM584" t="e">
        <f>IF(ISBLANK('Measure and Project Input'!#REF!),"",'Measure and Project Input'!#REF!)</f>
        <v>#REF!</v>
      </c>
      <c r="AN584" t="e">
        <f>IF(ISBLANK('Measure and Project Input'!#REF!),"",'Measure and Project Input'!#REF!)</f>
        <v>#REF!</v>
      </c>
      <c r="AO584" t="e">
        <f>IF(ISBLANK('Measure and Project Input'!#REF!),"",'Measure and Project Input'!#REF!)</f>
        <v>#REF!</v>
      </c>
      <c r="AP584" t="e">
        <f>IF(ISBLANK('Measure and Project Input'!#REF!),"",'Measure and Project Input'!#REF!)</f>
        <v>#REF!</v>
      </c>
      <c r="AQ584" t="e">
        <f>IF(ISBLANK('Measure and Project Input'!#REF!),"",'Measure and Project Input'!#REF!)</f>
        <v>#REF!</v>
      </c>
      <c r="AR584" t="e">
        <f>IF(ISBLANK('Measure and Project Input'!#REF!),"",'Measure and Project Input'!#REF!)</f>
        <v>#REF!</v>
      </c>
      <c r="AS584" t="e">
        <f>IF(ISBLANK('Measure and Project Input'!#REF!),"",'Measure and Project Input'!#REF!)</f>
        <v>#REF!</v>
      </c>
      <c r="AT584" t="e">
        <f>IF(ISBLANK('Measure and Project Input'!#REF!),"",'Measure and Project Input'!#REF!)</f>
        <v>#REF!</v>
      </c>
      <c r="AU584" t="e">
        <f>IF(ISBLANK('Measure and Project Input'!#REF!),"",'Measure and Project Input'!#REF!)</f>
        <v>#REF!</v>
      </c>
      <c r="AV584" t="e">
        <f>IF(ISBLANK('Measure and Project Input'!#REF!),"",'Measure and Project Input'!#REF!)</f>
        <v>#REF!</v>
      </c>
    </row>
    <row r="585" spans="1:48" x14ac:dyDescent="0.2">
      <c r="A585" t="e">
        <f>IF(ISBLANK('Measure and Project Input'!#REF!),"",'Measure and Project Input'!#REF!)</f>
        <v>#REF!</v>
      </c>
      <c r="B585" t="e">
        <f>IF(ISBLANK('Measure and Project Input'!#REF!),IF(ISBLANK('Measure and Project Input'!#REF!),"",'Measure and Project Input'!#REF!),'Measure and Project Input'!#REF!)</f>
        <v>#REF!</v>
      </c>
      <c r="C585" t="e">
        <f>IF(ISBLANK('Measure and Project Input'!#REF!),"",'Measure and Project Input'!#REF!)</f>
        <v>#REF!</v>
      </c>
      <c r="D585" t="e">
        <f>IF(ISBLANK('Measure and Project Input'!#REF!),"",'Measure and Project Input'!#REF!)</f>
        <v>#REF!</v>
      </c>
      <c r="E585" t="e">
        <f>IF(ISBLANK('Measure and Project Input'!#REF!),"",'Measure and Project Input'!#REF!)</f>
        <v>#REF!</v>
      </c>
      <c r="F585" t="e">
        <f>IF(ISBLANK('Measure and Project Input'!#REF!),"",'Measure and Project Input'!#REF!)</f>
        <v>#REF!</v>
      </c>
      <c r="G585" t="e">
        <f>IF(ISBLANK('Measure and Project Input'!#REF!),"",'Measure and Project Input'!#REF!)</f>
        <v>#REF!</v>
      </c>
      <c r="H585" t="e">
        <f>IF(ISBLANK('Measure and Project Input'!#REF!),"",'Measure and Project Input'!#REF!)</f>
        <v>#REF!</v>
      </c>
      <c r="I585" t="e">
        <f>IF(ISBLANK('Measure and Project Input'!#REF!),"",'Measure and Project Input'!#REF!)</f>
        <v>#REF!</v>
      </c>
      <c r="J585" t="e">
        <f>IF(ISBLANK('Measure and Project Input'!#REF!),"",'Measure and Project Input'!#REF!)</f>
        <v>#REF!</v>
      </c>
      <c r="K585" t="e">
        <f>IF(ISBLANK('Measure and Project Input'!#REF!),"",'Measure and Project Input'!#REF!)</f>
        <v>#REF!</v>
      </c>
      <c r="T585" t="e">
        <f>IF(ISBLANK('Measure and Project Input'!#REF!),"",'Measure and Project Input'!#REF!)</f>
        <v>#REF!</v>
      </c>
      <c r="U585" t="e">
        <f>IF(ISBLANK('Measure and Project Input'!#REF!),"",'Measure and Project Input'!#REF!)</f>
        <v>#REF!</v>
      </c>
      <c r="V585" t="e">
        <f>IF(ISBLANK('Measure and Project Input'!#REF!),"",'Measure and Project Input'!#REF!)</f>
        <v>#REF!</v>
      </c>
      <c r="W585" t="e">
        <f>IF(ISBLANK('Measure and Project Input'!#REF!),"",'Measure and Project Input'!#REF!)</f>
        <v>#REF!</v>
      </c>
      <c r="X585" t="e">
        <f>IF(ISBLANK('Measure and Project Input'!#REF!),"",'Measure and Project Input'!#REF!)</f>
        <v>#REF!</v>
      </c>
      <c r="Y585" t="e">
        <f>IF(ISBLANK('Measure and Project Input'!#REF!),"",'Measure and Project Input'!#REF!)</f>
        <v>#REF!</v>
      </c>
      <c r="Z585" t="e">
        <f>IF(ISBLANK('Measure and Project Input'!#REF!),"",'Measure and Project Input'!#REF!)</f>
        <v>#REF!</v>
      </c>
      <c r="AA585" t="e">
        <f>IF(ISBLANK('Measure and Project Input'!#REF!),"",'Measure and Project Input'!#REF!)</f>
        <v>#REF!</v>
      </c>
      <c r="AC585" t="e">
        <f>IF(ISBLANK('Measure and Project Input'!#REF!),"",'Measure and Project Input'!#REF!)</f>
        <v>#REF!</v>
      </c>
      <c r="AD585" t="e">
        <f>IF(ISBLANK('Measure and Project Input'!#REF!),"",'Measure and Project Input'!#REF!)</f>
        <v>#REF!</v>
      </c>
      <c r="AE585" t="e">
        <f>IF(ISBLANK('Measure and Project Input'!#REF!),"",'Measure and Project Input'!#REF!)</f>
        <v>#REF!</v>
      </c>
      <c r="AF585" t="e">
        <f>IF(ISBLANK('Measure and Project Input'!#REF!),"",'Measure and Project Input'!#REF!)</f>
        <v>#REF!</v>
      </c>
      <c r="AG585" t="e">
        <f>IF(ISBLANK('Measure and Project Input'!#REF!),"",'Measure and Project Input'!#REF!)</f>
        <v>#REF!</v>
      </c>
      <c r="AH585" t="e">
        <f>IF(ISBLANK('Measure and Project Input'!#REF!),"",'Measure and Project Input'!#REF!)</f>
        <v>#REF!</v>
      </c>
      <c r="AI585" t="e">
        <f>IF(ISBLANK('Measure and Project Input'!#REF!),"",'Measure and Project Input'!#REF!)</f>
        <v>#REF!</v>
      </c>
      <c r="AJ585" t="e">
        <f>IF(ISBLANK('Measure and Project Input'!#REF!),"",'Measure and Project Input'!#REF!)</f>
        <v>#REF!</v>
      </c>
      <c r="AK585" t="e">
        <f>IF(ISBLANK('Measure and Project Input'!#REF!),"",'Measure and Project Input'!#REF!)</f>
        <v>#REF!</v>
      </c>
      <c r="AL585" t="e">
        <f>IF(ISBLANK('Measure and Project Input'!#REF!),"",'Measure and Project Input'!#REF!)</f>
        <v>#REF!</v>
      </c>
      <c r="AM585" t="e">
        <f>IF(ISBLANK('Measure and Project Input'!#REF!),"",'Measure and Project Input'!#REF!)</f>
        <v>#REF!</v>
      </c>
      <c r="AN585" t="e">
        <f>IF(ISBLANK('Measure and Project Input'!#REF!),"",'Measure and Project Input'!#REF!)</f>
        <v>#REF!</v>
      </c>
      <c r="AO585" t="e">
        <f>IF(ISBLANK('Measure and Project Input'!#REF!),"",'Measure and Project Input'!#REF!)</f>
        <v>#REF!</v>
      </c>
      <c r="AP585" t="e">
        <f>IF(ISBLANK('Measure and Project Input'!#REF!),"",'Measure and Project Input'!#REF!)</f>
        <v>#REF!</v>
      </c>
      <c r="AQ585" t="e">
        <f>IF(ISBLANK('Measure and Project Input'!#REF!),"",'Measure and Project Input'!#REF!)</f>
        <v>#REF!</v>
      </c>
      <c r="AR585" t="e">
        <f>IF(ISBLANK('Measure and Project Input'!#REF!),"",'Measure and Project Input'!#REF!)</f>
        <v>#REF!</v>
      </c>
      <c r="AS585" t="e">
        <f>IF(ISBLANK('Measure and Project Input'!#REF!),"",'Measure and Project Input'!#REF!)</f>
        <v>#REF!</v>
      </c>
      <c r="AT585" t="e">
        <f>IF(ISBLANK('Measure and Project Input'!#REF!),"",'Measure and Project Input'!#REF!)</f>
        <v>#REF!</v>
      </c>
      <c r="AU585" t="e">
        <f>IF(ISBLANK('Measure and Project Input'!#REF!),"",'Measure and Project Input'!#REF!)</f>
        <v>#REF!</v>
      </c>
      <c r="AV585" t="e">
        <f>IF(ISBLANK('Measure and Project Input'!#REF!),"",'Measure and Project Input'!#REF!)</f>
        <v>#REF!</v>
      </c>
    </row>
    <row r="586" spans="1:48" x14ac:dyDescent="0.2">
      <c r="A586" t="e">
        <f>IF(ISBLANK('Measure and Project Input'!#REF!),"",'Measure and Project Input'!#REF!)</f>
        <v>#REF!</v>
      </c>
      <c r="B586" t="e">
        <f>IF(ISBLANK('Measure and Project Input'!#REF!),IF(ISBLANK('Measure and Project Input'!#REF!),"",'Measure and Project Input'!#REF!),'Measure and Project Input'!#REF!)</f>
        <v>#REF!</v>
      </c>
      <c r="C586" t="e">
        <f>IF(ISBLANK('Measure and Project Input'!#REF!),"",'Measure and Project Input'!#REF!)</f>
        <v>#REF!</v>
      </c>
      <c r="D586" t="e">
        <f>IF(ISBLANK('Measure and Project Input'!#REF!),"",'Measure and Project Input'!#REF!)</f>
        <v>#REF!</v>
      </c>
      <c r="E586" t="e">
        <f>IF(ISBLANK('Measure and Project Input'!#REF!),"",'Measure and Project Input'!#REF!)</f>
        <v>#REF!</v>
      </c>
      <c r="F586" t="e">
        <f>IF(ISBLANK('Measure and Project Input'!#REF!),"",'Measure and Project Input'!#REF!)</f>
        <v>#REF!</v>
      </c>
      <c r="G586" t="e">
        <f>IF(ISBLANK('Measure and Project Input'!#REF!),"",'Measure and Project Input'!#REF!)</f>
        <v>#REF!</v>
      </c>
      <c r="H586" t="e">
        <f>IF(ISBLANK('Measure and Project Input'!#REF!),"",'Measure and Project Input'!#REF!)</f>
        <v>#REF!</v>
      </c>
      <c r="I586" t="e">
        <f>IF(ISBLANK('Measure and Project Input'!#REF!),"",'Measure and Project Input'!#REF!)</f>
        <v>#REF!</v>
      </c>
      <c r="J586" t="e">
        <f>IF(ISBLANK('Measure and Project Input'!#REF!),"",'Measure and Project Input'!#REF!)</f>
        <v>#REF!</v>
      </c>
      <c r="K586" t="e">
        <f>IF(ISBLANK('Measure and Project Input'!#REF!),"",'Measure and Project Input'!#REF!)</f>
        <v>#REF!</v>
      </c>
      <c r="T586" t="e">
        <f>IF(ISBLANK('Measure and Project Input'!#REF!),"",'Measure and Project Input'!#REF!)</f>
        <v>#REF!</v>
      </c>
      <c r="U586" t="e">
        <f>IF(ISBLANK('Measure and Project Input'!#REF!),"",'Measure and Project Input'!#REF!)</f>
        <v>#REF!</v>
      </c>
      <c r="V586" t="e">
        <f>IF(ISBLANK('Measure and Project Input'!#REF!),"",'Measure and Project Input'!#REF!)</f>
        <v>#REF!</v>
      </c>
      <c r="W586" t="e">
        <f>IF(ISBLANK('Measure and Project Input'!#REF!),"",'Measure and Project Input'!#REF!)</f>
        <v>#REF!</v>
      </c>
      <c r="X586" t="e">
        <f>IF(ISBLANK('Measure and Project Input'!#REF!),"",'Measure and Project Input'!#REF!)</f>
        <v>#REF!</v>
      </c>
      <c r="Y586" t="e">
        <f>IF(ISBLANK('Measure and Project Input'!#REF!),"",'Measure and Project Input'!#REF!)</f>
        <v>#REF!</v>
      </c>
      <c r="Z586" t="e">
        <f>IF(ISBLANK('Measure and Project Input'!#REF!),"",'Measure and Project Input'!#REF!)</f>
        <v>#REF!</v>
      </c>
      <c r="AA586" t="e">
        <f>IF(ISBLANK('Measure and Project Input'!#REF!),"",'Measure and Project Input'!#REF!)</f>
        <v>#REF!</v>
      </c>
      <c r="AC586" t="e">
        <f>IF(ISBLANK('Measure and Project Input'!#REF!),"",'Measure and Project Input'!#REF!)</f>
        <v>#REF!</v>
      </c>
      <c r="AD586" t="e">
        <f>IF(ISBLANK('Measure and Project Input'!#REF!),"",'Measure and Project Input'!#REF!)</f>
        <v>#REF!</v>
      </c>
      <c r="AE586" t="e">
        <f>IF(ISBLANK('Measure and Project Input'!#REF!),"",'Measure and Project Input'!#REF!)</f>
        <v>#REF!</v>
      </c>
      <c r="AF586" t="e">
        <f>IF(ISBLANK('Measure and Project Input'!#REF!),"",'Measure and Project Input'!#REF!)</f>
        <v>#REF!</v>
      </c>
      <c r="AG586" t="e">
        <f>IF(ISBLANK('Measure and Project Input'!#REF!),"",'Measure and Project Input'!#REF!)</f>
        <v>#REF!</v>
      </c>
      <c r="AH586" t="e">
        <f>IF(ISBLANK('Measure and Project Input'!#REF!),"",'Measure and Project Input'!#REF!)</f>
        <v>#REF!</v>
      </c>
      <c r="AI586" t="e">
        <f>IF(ISBLANK('Measure and Project Input'!#REF!),"",'Measure and Project Input'!#REF!)</f>
        <v>#REF!</v>
      </c>
      <c r="AJ586" t="e">
        <f>IF(ISBLANK('Measure and Project Input'!#REF!),"",'Measure and Project Input'!#REF!)</f>
        <v>#REF!</v>
      </c>
      <c r="AK586" t="e">
        <f>IF(ISBLANK('Measure and Project Input'!#REF!),"",'Measure and Project Input'!#REF!)</f>
        <v>#REF!</v>
      </c>
      <c r="AL586" t="e">
        <f>IF(ISBLANK('Measure and Project Input'!#REF!),"",'Measure and Project Input'!#REF!)</f>
        <v>#REF!</v>
      </c>
      <c r="AM586" t="e">
        <f>IF(ISBLANK('Measure and Project Input'!#REF!),"",'Measure and Project Input'!#REF!)</f>
        <v>#REF!</v>
      </c>
      <c r="AN586" t="e">
        <f>IF(ISBLANK('Measure and Project Input'!#REF!),"",'Measure and Project Input'!#REF!)</f>
        <v>#REF!</v>
      </c>
      <c r="AO586" t="e">
        <f>IF(ISBLANK('Measure and Project Input'!#REF!),"",'Measure and Project Input'!#REF!)</f>
        <v>#REF!</v>
      </c>
      <c r="AP586" t="e">
        <f>IF(ISBLANK('Measure and Project Input'!#REF!),"",'Measure and Project Input'!#REF!)</f>
        <v>#REF!</v>
      </c>
      <c r="AQ586" t="e">
        <f>IF(ISBLANK('Measure and Project Input'!#REF!),"",'Measure and Project Input'!#REF!)</f>
        <v>#REF!</v>
      </c>
      <c r="AR586" t="e">
        <f>IF(ISBLANK('Measure and Project Input'!#REF!),"",'Measure and Project Input'!#REF!)</f>
        <v>#REF!</v>
      </c>
      <c r="AS586" t="e">
        <f>IF(ISBLANK('Measure and Project Input'!#REF!),"",'Measure and Project Input'!#REF!)</f>
        <v>#REF!</v>
      </c>
      <c r="AT586" t="e">
        <f>IF(ISBLANK('Measure and Project Input'!#REF!),"",'Measure and Project Input'!#REF!)</f>
        <v>#REF!</v>
      </c>
      <c r="AU586" t="e">
        <f>IF(ISBLANK('Measure and Project Input'!#REF!),"",'Measure and Project Input'!#REF!)</f>
        <v>#REF!</v>
      </c>
      <c r="AV586" t="e">
        <f>IF(ISBLANK('Measure and Project Input'!#REF!),"",'Measure and Project Input'!#REF!)</f>
        <v>#REF!</v>
      </c>
    </row>
    <row r="587" spans="1:48" x14ac:dyDescent="0.2">
      <c r="A587" t="e">
        <f>IF(ISBLANK('Measure and Project Input'!#REF!),"",'Measure and Project Input'!#REF!)</f>
        <v>#REF!</v>
      </c>
      <c r="B587" t="e">
        <f>IF(ISBLANK('Measure and Project Input'!#REF!),IF(ISBLANK('Measure and Project Input'!#REF!),"",'Measure and Project Input'!#REF!),'Measure and Project Input'!#REF!)</f>
        <v>#REF!</v>
      </c>
      <c r="C587" t="e">
        <f>IF(ISBLANK('Measure and Project Input'!#REF!),"",'Measure and Project Input'!#REF!)</f>
        <v>#REF!</v>
      </c>
      <c r="D587" t="e">
        <f>IF(ISBLANK('Measure and Project Input'!#REF!),"",'Measure and Project Input'!#REF!)</f>
        <v>#REF!</v>
      </c>
      <c r="E587" t="e">
        <f>IF(ISBLANK('Measure and Project Input'!#REF!),"",'Measure and Project Input'!#REF!)</f>
        <v>#REF!</v>
      </c>
      <c r="F587" t="e">
        <f>IF(ISBLANK('Measure and Project Input'!#REF!),"",'Measure and Project Input'!#REF!)</f>
        <v>#REF!</v>
      </c>
      <c r="G587" t="e">
        <f>IF(ISBLANK('Measure and Project Input'!#REF!),"",'Measure and Project Input'!#REF!)</f>
        <v>#REF!</v>
      </c>
      <c r="H587" t="e">
        <f>IF(ISBLANK('Measure and Project Input'!#REF!),"",'Measure and Project Input'!#REF!)</f>
        <v>#REF!</v>
      </c>
      <c r="I587" t="e">
        <f>IF(ISBLANK('Measure and Project Input'!#REF!),"",'Measure and Project Input'!#REF!)</f>
        <v>#REF!</v>
      </c>
      <c r="J587" t="e">
        <f>IF(ISBLANK('Measure and Project Input'!#REF!),"",'Measure and Project Input'!#REF!)</f>
        <v>#REF!</v>
      </c>
      <c r="K587" t="e">
        <f>IF(ISBLANK('Measure and Project Input'!#REF!),"",'Measure and Project Input'!#REF!)</f>
        <v>#REF!</v>
      </c>
      <c r="T587" t="e">
        <f>IF(ISBLANK('Measure and Project Input'!#REF!),"",'Measure and Project Input'!#REF!)</f>
        <v>#REF!</v>
      </c>
      <c r="U587" t="e">
        <f>IF(ISBLANK('Measure and Project Input'!#REF!),"",'Measure and Project Input'!#REF!)</f>
        <v>#REF!</v>
      </c>
      <c r="V587" t="e">
        <f>IF(ISBLANK('Measure and Project Input'!#REF!),"",'Measure and Project Input'!#REF!)</f>
        <v>#REF!</v>
      </c>
      <c r="W587" t="e">
        <f>IF(ISBLANK('Measure and Project Input'!#REF!),"",'Measure and Project Input'!#REF!)</f>
        <v>#REF!</v>
      </c>
      <c r="X587" t="e">
        <f>IF(ISBLANK('Measure and Project Input'!#REF!),"",'Measure and Project Input'!#REF!)</f>
        <v>#REF!</v>
      </c>
      <c r="Y587" t="e">
        <f>IF(ISBLANK('Measure and Project Input'!#REF!),"",'Measure and Project Input'!#REF!)</f>
        <v>#REF!</v>
      </c>
      <c r="Z587" t="e">
        <f>IF(ISBLANK('Measure and Project Input'!#REF!),"",'Measure and Project Input'!#REF!)</f>
        <v>#REF!</v>
      </c>
      <c r="AA587" t="e">
        <f>IF(ISBLANK('Measure and Project Input'!#REF!),"",'Measure and Project Input'!#REF!)</f>
        <v>#REF!</v>
      </c>
      <c r="AC587" t="e">
        <f>IF(ISBLANK('Measure and Project Input'!#REF!),"",'Measure and Project Input'!#REF!)</f>
        <v>#REF!</v>
      </c>
      <c r="AD587" t="e">
        <f>IF(ISBLANK('Measure and Project Input'!#REF!),"",'Measure and Project Input'!#REF!)</f>
        <v>#REF!</v>
      </c>
      <c r="AE587" t="e">
        <f>IF(ISBLANK('Measure and Project Input'!#REF!),"",'Measure and Project Input'!#REF!)</f>
        <v>#REF!</v>
      </c>
      <c r="AF587" t="e">
        <f>IF(ISBLANK('Measure and Project Input'!#REF!),"",'Measure and Project Input'!#REF!)</f>
        <v>#REF!</v>
      </c>
      <c r="AG587" t="e">
        <f>IF(ISBLANK('Measure and Project Input'!#REF!),"",'Measure and Project Input'!#REF!)</f>
        <v>#REF!</v>
      </c>
      <c r="AH587" t="e">
        <f>IF(ISBLANK('Measure and Project Input'!#REF!),"",'Measure and Project Input'!#REF!)</f>
        <v>#REF!</v>
      </c>
      <c r="AI587" t="e">
        <f>IF(ISBLANK('Measure and Project Input'!#REF!),"",'Measure and Project Input'!#REF!)</f>
        <v>#REF!</v>
      </c>
      <c r="AJ587" t="e">
        <f>IF(ISBLANK('Measure and Project Input'!#REF!),"",'Measure and Project Input'!#REF!)</f>
        <v>#REF!</v>
      </c>
      <c r="AK587" t="e">
        <f>IF(ISBLANK('Measure and Project Input'!#REF!),"",'Measure and Project Input'!#REF!)</f>
        <v>#REF!</v>
      </c>
      <c r="AL587" t="e">
        <f>IF(ISBLANK('Measure and Project Input'!#REF!),"",'Measure and Project Input'!#REF!)</f>
        <v>#REF!</v>
      </c>
      <c r="AM587" t="e">
        <f>IF(ISBLANK('Measure and Project Input'!#REF!),"",'Measure and Project Input'!#REF!)</f>
        <v>#REF!</v>
      </c>
      <c r="AN587" t="e">
        <f>IF(ISBLANK('Measure and Project Input'!#REF!),"",'Measure and Project Input'!#REF!)</f>
        <v>#REF!</v>
      </c>
      <c r="AO587" t="e">
        <f>IF(ISBLANK('Measure and Project Input'!#REF!),"",'Measure and Project Input'!#REF!)</f>
        <v>#REF!</v>
      </c>
      <c r="AP587" t="e">
        <f>IF(ISBLANK('Measure and Project Input'!#REF!),"",'Measure and Project Input'!#REF!)</f>
        <v>#REF!</v>
      </c>
      <c r="AQ587" t="e">
        <f>IF(ISBLANK('Measure and Project Input'!#REF!),"",'Measure and Project Input'!#REF!)</f>
        <v>#REF!</v>
      </c>
      <c r="AR587" t="e">
        <f>IF(ISBLANK('Measure and Project Input'!#REF!),"",'Measure and Project Input'!#REF!)</f>
        <v>#REF!</v>
      </c>
      <c r="AS587" t="e">
        <f>IF(ISBLANK('Measure and Project Input'!#REF!),"",'Measure and Project Input'!#REF!)</f>
        <v>#REF!</v>
      </c>
      <c r="AT587" t="e">
        <f>IF(ISBLANK('Measure and Project Input'!#REF!),"",'Measure and Project Input'!#REF!)</f>
        <v>#REF!</v>
      </c>
      <c r="AU587" t="e">
        <f>IF(ISBLANK('Measure and Project Input'!#REF!),"",'Measure and Project Input'!#REF!)</f>
        <v>#REF!</v>
      </c>
      <c r="AV587" t="e">
        <f>IF(ISBLANK('Measure and Project Input'!#REF!),"",'Measure and Project Input'!#REF!)</f>
        <v>#REF!</v>
      </c>
    </row>
    <row r="588" spans="1:48" x14ac:dyDescent="0.2">
      <c r="A588" t="e">
        <f>IF(ISBLANK('Measure and Project Input'!#REF!),"",'Measure and Project Input'!#REF!)</f>
        <v>#REF!</v>
      </c>
      <c r="B588" t="e">
        <f>IF(ISBLANK('Measure and Project Input'!#REF!),IF(ISBLANK('Measure and Project Input'!#REF!),"",'Measure and Project Input'!#REF!),'Measure and Project Input'!#REF!)</f>
        <v>#REF!</v>
      </c>
      <c r="C588" t="e">
        <f>IF(ISBLANK('Measure and Project Input'!#REF!),"",'Measure and Project Input'!#REF!)</f>
        <v>#REF!</v>
      </c>
      <c r="D588" t="e">
        <f>IF(ISBLANK('Measure and Project Input'!#REF!),"",'Measure and Project Input'!#REF!)</f>
        <v>#REF!</v>
      </c>
      <c r="E588" t="e">
        <f>IF(ISBLANK('Measure and Project Input'!#REF!),"",'Measure and Project Input'!#REF!)</f>
        <v>#REF!</v>
      </c>
      <c r="F588" t="e">
        <f>IF(ISBLANK('Measure and Project Input'!#REF!),"",'Measure and Project Input'!#REF!)</f>
        <v>#REF!</v>
      </c>
      <c r="G588" t="e">
        <f>IF(ISBLANK('Measure and Project Input'!#REF!),"",'Measure and Project Input'!#REF!)</f>
        <v>#REF!</v>
      </c>
      <c r="H588" t="e">
        <f>IF(ISBLANK('Measure and Project Input'!#REF!),"",'Measure and Project Input'!#REF!)</f>
        <v>#REF!</v>
      </c>
      <c r="I588" t="e">
        <f>IF(ISBLANK('Measure and Project Input'!#REF!),"",'Measure and Project Input'!#REF!)</f>
        <v>#REF!</v>
      </c>
      <c r="J588" t="e">
        <f>IF(ISBLANK('Measure and Project Input'!#REF!),"",'Measure and Project Input'!#REF!)</f>
        <v>#REF!</v>
      </c>
      <c r="K588" t="e">
        <f>IF(ISBLANK('Measure and Project Input'!#REF!),"",'Measure and Project Input'!#REF!)</f>
        <v>#REF!</v>
      </c>
      <c r="T588" t="e">
        <f>IF(ISBLANK('Measure and Project Input'!#REF!),"",'Measure and Project Input'!#REF!)</f>
        <v>#REF!</v>
      </c>
      <c r="U588" t="e">
        <f>IF(ISBLANK('Measure and Project Input'!#REF!),"",'Measure and Project Input'!#REF!)</f>
        <v>#REF!</v>
      </c>
      <c r="V588" t="e">
        <f>IF(ISBLANK('Measure and Project Input'!#REF!),"",'Measure and Project Input'!#REF!)</f>
        <v>#REF!</v>
      </c>
      <c r="W588" t="e">
        <f>IF(ISBLANK('Measure and Project Input'!#REF!),"",'Measure and Project Input'!#REF!)</f>
        <v>#REF!</v>
      </c>
      <c r="X588" t="e">
        <f>IF(ISBLANK('Measure and Project Input'!#REF!),"",'Measure and Project Input'!#REF!)</f>
        <v>#REF!</v>
      </c>
      <c r="Y588" t="e">
        <f>IF(ISBLANK('Measure and Project Input'!#REF!),"",'Measure and Project Input'!#REF!)</f>
        <v>#REF!</v>
      </c>
      <c r="Z588" t="e">
        <f>IF(ISBLANK('Measure and Project Input'!#REF!),"",'Measure and Project Input'!#REF!)</f>
        <v>#REF!</v>
      </c>
      <c r="AA588" t="e">
        <f>IF(ISBLANK('Measure and Project Input'!#REF!),"",'Measure and Project Input'!#REF!)</f>
        <v>#REF!</v>
      </c>
      <c r="AC588" t="e">
        <f>IF(ISBLANK('Measure and Project Input'!#REF!),"",'Measure and Project Input'!#REF!)</f>
        <v>#REF!</v>
      </c>
      <c r="AD588" t="e">
        <f>IF(ISBLANK('Measure and Project Input'!#REF!),"",'Measure and Project Input'!#REF!)</f>
        <v>#REF!</v>
      </c>
      <c r="AE588" t="e">
        <f>IF(ISBLANK('Measure and Project Input'!#REF!),"",'Measure and Project Input'!#REF!)</f>
        <v>#REF!</v>
      </c>
      <c r="AF588" t="e">
        <f>IF(ISBLANK('Measure and Project Input'!#REF!),"",'Measure and Project Input'!#REF!)</f>
        <v>#REF!</v>
      </c>
      <c r="AG588" t="e">
        <f>IF(ISBLANK('Measure and Project Input'!#REF!),"",'Measure and Project Input'!#REF!)</f>
        <v>#REF!</v>
      </c>
      <c r="AH588" t="e">
        <f>IF(ISBLANK('Measure and Project Input'!#REF!),"",'Measure and Project Input'!#REF!)</f>
        <v>#REF!</v>
      </c>
      <c r="AI588" t="e">
        <f>IF(ISBLANK('Measure and Project Input'!#REF!),"",'Measure and Project Input'!#REF!)</f>
        <v>#REF!</v>
      </c>
      <c r="AJ588" t="e">
        <f>IF(ISBLANK('Measure and Project Input'!#REF!),"",'Measure and Project Input'!#REF!)</f>
        <v>#REF!</v>
      </c>
      <c r="AK588" t="e">
        <f>IF(ISBLANK('Measure and Project Input'!#REF!),"",'Measure and Project Input'!#REF!)</f>
        <v>#REF!</v>
      </c>
      <c r="AL588" t="e">
        <f>IF(ISBLANK('Measure and Project Input'!#REF!),"",'Measure and Project Input'!#REF!)</f>
        <v>#REF!</v>
      </c>
      <c r="AM588" t="e">
        <f>IF(ISBLANK('Measure and Project Input'!#REF!),"",'Measure and Project Input'!#REF!)</f>
        <v>#REF!</v>
      </c>
      <c r="AN588" t="e">
        <f>IF(ISBLANK('Measure and Project Input'!#REF!),"",'Measure and Project Input'!#REF!)</f>
        <v>#REF!</v>
      </c>
      <c r="AO588" t="e">
        <f>IF(ISBLANK('Measure and Project Input'!#REF!),"",'Measure and Project Input'!#REF!)</f>
        <v>#REF!</v>
      </c>
      <c r="AP588" t="e">
        <f>IF(ISBLANK('Measure and Project Input'!#REF!),"",'Measure and Project Input'!#REF!)</f>
        <v>#REF!</v>
      </c>
      <c r="AQ588" t="e">
        <f>IF(ISBLANK('Measure and Project Input'!#REF!),"",'Measure and Project Input'!#REF!)</f>
        <v>#REF!</v>
      </c>
      <c r="AR588" t="e">
        <f>IF(ISBLANK('Measure and Project Input'!#REF!),"",'Measure and Project Input'!#REF!)</f>
        <v>#REF!</v>
      </c>
      <c r="AS588" t="e">
        <f>IF(ISBLANK('Measure and Project Input'!#REF!),"",'Measure and Project Input'!#REF!)</f>
        <v>#REF!</v>
      </c>
      <c r="AT588" t="e">
        <f>IF(ISBLANK('Measure and Project Input'!#REF!),"",'Measure and Project Input'!#REF!)</f>
        <v>#REF!</v>
      </c>
      <c r="AU588" t="e">
        <f>IF(ISBLANK('Measure and Project Input'!#REF!),"",'Measure and Project Input'!#REF!)</f>
        <v>#REF!</v>
      </c>
      <c r="AV588" t="e">
        <f>IF(ISBLANK('Measure and Project Input'!#REF!),"",'Measure and Project Input'!#REF!)</f>
        <v>#REF!</v>
      </c>
    </row>
    <row r="589" spans="1:48" x14ac:dyDescent="0.2">
      <c r="A589" t="e">
        <f>IF(ISBLANK('Measure and Project Input'!#REF!),"",'Measure and Project Input'!#REF!)</f>
        <v>#REF!</v>
      </c>
      <c r="B589" t="e">
        <f>IF(ISBLANK('Measure and Project Input'!#REF!),IF(ISBLANK('Measure and Project Input'!#REF!),"",'Measure and Project Input'!#REF!),'Measure and Project Input'!#REF!)</f>
        <v>#REF!</v>
      </c>
      <c r="C589" t="e">
        <f>IF(ISBLANK('Measure and Project Input'!#REF!),"",'Measure and Project Input'!#REF!)</f>
        <v>#REF!</v>
      </c>
      <c r="D589" t="e">
        <f>IF(ISBLANK('Measure and Project Input'!#REF!),"",'Measure and Project Input'!#REF!)</f>
        <v>#REF!</v>
      </c>
      <c r="E589" t="e">
        <f>IF(ISBLANK('Measure and Project Input'!#REF!),"",'Measure and Project Input'!#REF!)</f>
        <v>#REF!</v>
      </c>
      <c r="F589" t="e">
        <f>IF(ISBLANK('Measure and Project Input'!#REF!),"",'Measure and Project Input'!#REF!)</f>
        <v>#REF!</v>
      </c>
      <c r="G589" t="e">
        <f>IF(ISBLANK('Measure and Project Input'!#REF!),"",'Measure and Project Input'!#REF!)</f>
        <v>#REF!</v>
      </c>
      <c r="H589" t="e">
        <f>IF(ISBLANK('Measure and Project Input'!#REF!),"",'Measure and Project Input'!#REF!)</f>
        <v>#REF!</v>
      </c>
      <c r="I589" t="e">
        <f>IF(ISBLANK('Measure and Project Input'!#REF!),"",'Measure and Project Input'!#REF!)</f>
        <v>#REF!</v>
      </c>
      <c r="J589" t="e">
        <f>IF(ISBLANK('Measure and Project Input'!#REF!),"",'Measure and Project Input'!#REF!)</f>
        <v>#REF!</v>
      </c>
      <c r="K589" t="e">
        <f>IF(ISBLANK('Measure and Project Input'!#REF!),"",'Measure and Project Input'!#REF!)</f>
        <v>#REF!</v>
      </c>
      <c r="T589" t="e">
        <f>IF(ISBLANK('Measure and Project Input'!#REF!),"",'Measure and Project Input'!#REF!)</f>
        <v>#REF!</v>
      </c>
      <c r="U589" t="e">
        <f>IF(ISBLANK('Measure and Project Input'!#REF!),"",'Measure and Project Input'!#REF!)</f>
        <v>#REF!</v>
      </c>
      <c r="V589" t="e">
        <f>IF(ISBLANK('Measure and Project Input'!#REF!),"",'Measure and Project Input'!#REF!)</f>
        <v>#REF!</v>
      </c>
      <c r="W589" t="e">
        <f>IF(ISBLANK('Measure and Project Input'!#REF!),"",'Measure and Project Input'!#REF!)</f>
        <v>#REF!</v>
      </c>
      <c r="X589" t="e">
        <f>IF(ISBLANK('Measure and Project Input'!#REF!),"",'Measure and Project Input'!#REF!)</f>
        <v>#REF!</v>
      </c>
      <c r="Y589" t="e">
        <f>IF(ISBLANK('Measure and Project Input'!#REF!),"",'Measure and Project Input'!#REF!)</f>
        <v>#REF!</v>
      </c>
      <c r="Z589" t="e">
        <f>IF(ISBLANK('Measure and Project Input'!#REF!),"",'Measure and Project Input'!#REF!)</f>
        <v>#REF!</v>
      </c>
      <c r="AA589" t="e">
        <f>IF(ISBLANK('Measure and Project Input'!#REF!),"",'Measure and Project Input'!#REF!)</f>
        <v>#REF!</v>
      </c>
      <c r="AC589" t="e">
        <f>IF(ISBLANK('Measure and Project Input'!#REF!),"",'Measure and Project Input'!#REF!)</f>
        <v>#REF!</v>
      </c>
      <c r="AD589" t="e">
        <f>IF(ISBLANK('Measure and Project Input'!#REF!),"",'Measure and Project Input'!#REF!)</f>
        <v>#REF!</v>
      </c>
      <c r="AE589" t="e">
        <f>IF(ISBLANK('Measure and Project Input'!#REF!),"",'Measure and Project Input'!#REF!)</f>
        <v>#REF!</v>
      </c>
      <c r="AF589" t="e">
        <f>IF(ISBLANK('Measure and Project Input'!#REF!),"",'Measure and Project Input'!#REF!)</f>
        <v>#REF!</v>
      </c>
      <c r="AG589" t="e">
        <f>IF(ISBLANK('Measure and Project Input'!#REF!),"",'Measure and Project Input'!#REF!)</f>
        <v>#REF!</v>
      </c>
      <c r="AH589" t="e">
        <f>IF(ISBLANK('Measure and Project Input'!#REF!),"",'Measure and Project Input'!#REF!)</f>
        <v>#REF!</v>
      </c>
      <c r="AI589" t="e">
        <f>IF(ISBLANK('Measure and Project Input'!#REF!),"",'Measure and Project Input'!#REF!)</f>
        <v>#REF!</v>
      </c>
      <c r="AJ589" t="e">
        <f>IF(ISBLANK('Measure and Project Input'!#REF!),"",'Measure and Project Input'!#REF!)</f>
        <v>#REF!</v>
      </c>
      <c r="AK589" t="e">
        <f>IF(ISBLANK('Measure and Project Input'!#REF!),"",'Measure and Project Input'!#REF!)</f>
        <v>#REF!</v>
      </c>
      <c r="AL589" t="e">
        <f>IF(ISBLANK('Measure and Project Input'!#REF!),"",'Measure and Project Input'!#REF!)</f>
        <v>#REF!</v>
      </c>
      <c r="AM589" t="e">
        <f>IF(ISBLANK('Measure and Project Input'!#REF!),"",'Measure and Project Input'!#REF!)</f>
        <v>#REF!</v>
      </c>
      <c r="AN589" t="e">
        <f>IF(ISBLANK('Measure and Project Input'!#REF!),"",'Measure and Project Input'!#REF!)</f>
        <v>#REF!</v>
      </c>
      <c r="AO589" t="e">
        <f>IF(ISBLANK('Measure and Project Input'!#REF!),"",'Measure and Project Input'!#REF!)</f>
        <v>#REF!</v>
      </c>
      <c r="AP589" t="e">
        <f>IF(ISBLANK('Measure and Project Input'!#REF!),"",'Measure and Project Input'!#REF!)</f>
        <v>#REF!</v>
      </c>
      <c r="AQ589" t="e">
        <f>IF(ISBLANK('Measure and Project Input'!#REF!),"",'Measure and Project Input'!#REF!)</f>
        <v>#REF!</v>
      </c>
      <c r="AR589" t="e">
        <f>IF(ISBLANK('Measure and Project Input'!#REF!),"",'Measure and Project Input'!#REF!)</f>
        <v>#REF!</v>
      </c>
      <c r="AS589" t="e">
        <f>IF(ISBLANK('Measure and Project Input'!#REF!),"",'Measure and Project Input'!#REF!)</f>
        <v>#REF!</v>
      </c>
      <c r="AT589" t="e">
        <f>IF(ISBLANK('Measure and Project Input'!#REF!),"",'Measure and Project Input'!#REF!)</f>
        <v>#REF!</v>
      </c>
      <c r="AU589" t="e">
        <f>IF(ISBLANK('Measure and Project Input'!#REF!),"",'Measure and Project Input'!#REF!)</f>
        <v>#REF!</v>
      </c>
      <c r="AV589" t="e">
        <f>IF(ISBLANK('Measure and Project Input'!#REF!),"",'Measure and Project Input'!#REF!)</f>
        <v>#REF!</v>
      </c>
    </row>
    <row r="590" spans="1:48" x14ac:dyDescent="0.2">
      <c r="A590" t="e">
        <f>IF(ISBLANK('Measure and Project Input'!#REF!),"",'Measure and Project Input'!#REF!)</f>
        <v>#REF!</v>
      </c>
      <c r="B590" t="e">
        <f>IF(ISBLANK('Measure and Project Input'!#REF!),IF(ISBLANK('Measure and Project Input'!#REF!),"",'Measure and Project Input'!#REF!),'Measure and Project Input'!#REF!)</f>
        <v>#REF!</v>
      </c>
      <c r="C590" t="e">
        <f>IF(ISBLANK('Measure and Project Input'!#REF!),"",'Measure and Project Input'!#REF!)</f>
        <v>#REF!</v>
      </c>
      <c r="D590" t="e">
        <f>IF(ISBLANK('Measure and Project Input'!#REF!),"",'Measure and Project Input'!#REF!)</f>
        <v>#REF!</v>
      </c>
      <c r="E590" t="e">
        <f>IF(ISBLANK('Measure and Project Input'!#REF!),"",'Measure and Project Input'!#REF!)</f>
        <v>#REF!</v>
      </c>
      <c r="F590" t="e">
        <f>IF(ISBLANK('Measure and Project Input'!#REF!),"",'Measure and Project Input'!#REF!)</f>
        <v>#REF!</v>
      </c>
      <c r="G590" t="e">
        <f>IF(ISBLANK('Measure and Project Input'!#REF!),"",'Measure and Project Input'!#REF!)</f>
        <v>#REF!</v>
      </c>
      <c r="H590" t="e">
        <f>IF(ISBLANK('Measure and Project Input'!#REF!),"",'Measure and Project Input'!#REF!)</f>
        <v>#REF!</v>
      </c>
      <c r="I590" t="e">
        <f>IF(ISBLANK('Measure and Project Input'!#REF!),"",'Measure and Project Input'!#REF!)</f>
        <v>#REF!</v>
      </c>
      <c r="J590" t="e">
        <f>IF(ISBLANK('Measure and Project Input'!#REF!),"",'Measure and Project Input'!#REF!)</f>
        <v>#REF!</v>
      </c>
      <c r="K590" t="e">
        <f>IF(ISBLANK('Measure and Project Input'!#REF!),"",'Measure and Project Input'!#REF!)</f>
        <v>#REF!</v>
      </c>
      <c r="T590" t="e">
        <f>IF(ISBLANK('Measure and Project Input'!#REF!),"",'Measure and Project Input'!#REF!)</f>
        <v>#REF!</v>
      </c>
      <c r="U590" t="e">
        <f>IF(ISBLANK('Measure and Project Input'!#REF!),"",'Measure and Project Input'!#REF!)</f>
        <v>#REF!</v>
      </c>
      <c r="V590" t="e">
        <f>IF(ISBLANK('Measure and Project Input'!#REF!),"",'Measure and Project Input'!#REF!)</f>
        <v>#REF!</v>
      </c>
      <c r="W590" t="e">
        <f>IF(ISBLANK('Measure and Project Input'!#REF!),"",'Measure and Project Input'!#REF!)</f>
        <v>#REF!</v>
      </c>
      <c r="X590" t="e">
        <f>IF(ISBLANK('Measure and Project Input'!#REF!),"",'Measure and Project Input'!#REF!)</f>
        <v>#REF!</v>
      </c>
      <c r="Y590" t="e">
        <f>IF(ISBLANK('Measure and Project Input'!#REF!),"",'Measure and Project Input'!#REF!)</f>
        <v>#REF!</v>
      </c>
      <c r="Z590" t="e">
        <f>IF(ISBLANK('Measure and Project Input'!#REF!),"",'Measure and Project Input'!#REF!)</f>
        <v>#REF!</v>
      </c>
      <c r="AA590" t="e">
        <f>IF(ISBLANK('Measure and Project Input'!#REF!),"",'Measure and Project Input'!#REF!)</f>
        <v>#REF!</v>
      </c>
      <c r="AC590" t="e">
        <f>IF(ISBLANK('Measure and Project Input'!#REF!),"",'Measure and Project Input'!#REF!)</f>
        <v>#REF!</v>
      </c>
      <c r="AD590" t="e">
        <f>IF(ISBLANK('Measure and Project Input'!#REF!),"",'Measure and Project Input'!#REF!)</f>
        <v>#REF!</v>
      </c>
      <c r="AE590" t="e">
        <f>IF(ISBLANK('Measure and Project Input'!#REF!),"",'Measure and Project Input'!#REF!)</f>
        <v>#REF!</v>
      </c>
      <c r="AF590" t="e">
        <f>IF(ISBLANK('Measure and Project Input'!#REF!),"",'Measure and Project Input'!#REF!)</f>
        <v>#REF!</v>
      </c>
      <c r="AG590" t="e">
        <f>IF(ISBLANK('Measure and Project Input'!#REF!),"",'Measure and Project Input'!#REF!)</f>
        <v>#REF!</v>
      </c>
      <c r="AH590" t="e">
        <f>IF(ISBLANK('Measure and Project Input'!#REF!),"",'Measure and Project Input'!#REF!)</f>
        <v>#REF!</v>
      </c>
      <c r="AI590" t="e">
        <f>IF(ISBLANK('Measure and Project Input'!#REF!),"",'Measure and Project Input'!#REF!)</f>
        <v>#REF!</v>
      </c>
      <c r="AJ590" t="e">
        <f>IF(ISBLANK('Measure and Project Input'!#REF!),"",'Measure and Project Input'!#REF!)</f>
        <v>#REF!</v>
      </c>
      <c r="AK590" t="e">
        <f>IF(ISBLANK('Measure and Project Input'!#REF!),"",'Measure and Project Input'!#REF!)</f>
        <v>#REF!</v>
      </c>
      <c r="AL590" t="e">
        <f>IF(ISBLANK('Measure and Project Input'!#REF!),"",'Measure and Project Input'!#REF!)</f>
        <v>#REF!</v>
      </c>
      <c r="AM590" t="e">
        <f>IF(ISBLANK('Measure and Project Input'!#REF!),"",'Measure and Project Input'!#REF!)</f>
        <v>#REF!</v>
      </c>
      <c r="AN590" t="e">
        <f>IF(ISBLANK('Measure and Project Input'!#REF!),"",'Measure and Project Input'!#REF!)</f>
        <v>#REF!</v>
      </c>
      <c r="AO590" t="e">
        <f>IF(ISBLANK('Measure and Project Input'!#REF!),"",'Measure and Project Input'!#REF!)</f>
        <v>#REF!</v>
      </c>
      <c r="AP590" t="e">
        <f>IF(ISBLANK('Measure and Project Input'!#REF!),"",'Measure and Project Input'!#REF!)</f>
        <v>#REF!</v>
      </c>
      <c r="AQ590" t="e">
        <f>IF(ISBLANK('Measure and Project Input'!#REF!),"",'Measure and Project Input'!#REF!)</f>
        <v>#REF!</v>
      </c>
      <c r="AR590" t="e">
        <f>IF(ISBLANK('Measure and Project Input'!#REF!),"",'Measure and Project Input'!#REF!)</f>
        <v>#REF!</v>
      </c>
      <c r="AS590" t="e">
        <f>IF(ISBLANK('Measure and Project Input'!#REF!),"",'Measure and Project Input'!#REF!)</f>
        <v>#REF!</v>
      </c>
      <c r="AT590" t="e">
        <f>IF(ISBLANK('Measure and Project Input'!#REF!),"",'Measure and Project Input'!#REF!)</f>
        <v>#REF!</v>
      </c>
      <c r="AU590" t="e">
        <f>IF(ISBLANK('Measure and Project Input'!#REF!),"",'Measure and Project Input'!#REF!)</f>
        <v>#REF!</v>
      </c>
      <c r="AV590" t="e">
        <f>IF(ISBLANK('Measure and Project Input'!#REF!),"",'Measure and Project Input'!#REF!)</f>
        <v>#REF!</v>
      </c>
    </row>
    <row r="591" spans="1:48" x14ac:dyDescent="0.2">
      <c r="A591" t="e">
        <f>IF(ISBLANK('Measure and Project Input'!#REF!),"",'Measure and Project Input'!#REF!)</f>
        <v>#REF!</v>
      </c>
      <c r="B591" t="e">
        <f>IF(ISBLANK('Measure and Project Input'!#REF!),IF(ISBLANK('Measure and Project Input'!#REF!),"",'Measure and Project Input'!#REF!),'Measure and Project Input'!#REF!)</f>
        <v>#REF!</v>
      </c>
      <c r="C591" t="e">
        <f>IF(ISBLANK('Measure and Project Input'!#REF!),"",'Measure and Project Input'!#REF!)</f>
        <v>#REF!</v>
      </c>
      <c r="D591" t="e">
        <f>IF(ISBLANK('Measure and Project Input'!#REF!),"",'Measure and Project Input'!#REF!)</f>
        <v>#REF!</v>
      </c>
      <c r="E591" t="e">
        <f>IF(ISBLANK('Measure and Project Input'!#REF!),"",'Measure and Project Input'!#REF!)</f>
        <v>#REF!</v>
      </c>
      <c r="F591" t="e">
        <f>IF(ISBLANK('Measure and Project Input'!#REF!),"",'Measure and Project Input'!#REF!)</f>
        <v>#REF!</v>
      </c>
      <c r="G591" t="e">
        <f>IF(ISBLANK('Measure and Project Input'!#REF!),"",'Measure and Project Input'!#REF!)</f>
        <v>#REF!</v>
      </c>
      <c r="H591" t="e">
        <f>IF(ISBLANK('Measure and Project Input'!#REF!),"",'Measure and Project Input'!#REF!)</f>
        <v>#REF!</v>
      </c>
      <c r="I591" t="e">
        <f>IF(ISBLANK('Measure and Project Input'!#REF!),"",'Measure and Project Input'!#REF!)</f>
        <v>#REF!</v>
      </c>
      <c r="J591" t="e">
        <f>IF(ISBLANK('Measure and Project Input'!#REF!),"",'Measure and Project Input'!#REF!)</f>
        <v>#REF!</v>
      </c>
      <c r="K591" t="e">
        <f>IF(ISBLANK('Measure and Project Input'!#REF!),"",'Measure and Project Input'!#REF!)</f>
        <v>#REF!</v>
      </c>
      <c r="T591" t="e">
        <f>IF(ISBLANK('Measure and Project Input'!#REF!),"",'Measure and Project Input'!#REF!)</f>
        <v>#REF!</v>
      </c>
      <c r="U591" t="e">
        <f>IF(ISBLANK('Measure and Project Input'!#REF!),"",'Measure and Project Input'!#REF!)</f>
        <v>#REF!</v>
      </c>
      <c r="V591" t="e">
        <f>IF(ISBLANK('Measure and Project Input'!#REF!),"",'Measure and Project Input'!#REF!)</f>
        <v>#REF!</v>
      </c>
      <c r="W591" t="e">
        <f>IF(ISBLANK('Measure and Project Input'!#REF!),"",'Measure and Project Input'!#REF!)</f>
        <v>#REF!</v>
      </c>
      <c r="X591" t="e">
        <f>IF(ISBLANK('Measure and Project Input'!#REF!),"",'Measure and Project Input'!#REF!)</f>
        <v>#REF!</v>
      </c>
      <c r="Y591" t="e">
        <f>IF(ISBLANK('Measure and Project Input'!#REF!),"",'Measure and Project Input'!#REF!)</f>
        <v>#REF!</v>
      </c>
      <c r="Z591" t="e">
        <f>IF(ISBLANK('Measure and Project Input'!#REF!),"",'Measure and Project Input'!#REF!)</f>
        <v>#REF!</v>
      </c>
      <c r="AA591" t="e">
        <f>IF(ISBLANK('Measure and Project Input'!#REF!),"",'Measure and Project Input'!#REF!)</f>
        <v>#REF!</v>
      </c>
      <c r="AC591" t="e">
        <f>IF(ISBLANK('Measure and Project Input'!#REF!),"",'Measure and Project Input'!#REF!)</f>
        <v>#REF!</v>
      </c>
      <c r="AD591" t="e">
        <f>IF(ISBLANK('Measure and Project Input'!#REF!),"",'Measure and Project Input'!#REF!)</f>
        <v>#REF!</v>
      </c>
      <c r="AE591" t="e">
        <f>IF(ISBLANK('Measure and Project Input'!#REF!),"",'Measure and Project Input'!#REF!)</f>
        <v>#REF!</v>
      </c>
      <c r="AF591" t="e">
        <f>IF(ISBLANK('Measure and Project Input'!#REF!),"",'Measure and Project Input'!#REF!)</f>
        <v>#REF!</v>
      </c>
      <c r="AG591" t="e">
        <f>IF(ISBLANK('Measure and Project Input'!#REF!),"",'Measure and Project Input'!#REF!)</f>
        <v>#REF!</v>
      </c>
      <c r="AH591" t="e">
        <f>IF(ISBLANK('Measure and Project Input'!#REF!),"",'Measure and Project Input'!#REF!)</f>
        <v>#REF!</v>
      </c>
      <c r="AI591" t="e">
        <f>IF(ISBLANK('Measure and Project Input'!#REF!),"",'Measure and Project Input'!#REF!)</f>
        <v>#REF!</v>
      </c>
      <c r="AJ591" t="e">
        <f>IF(ISBLANK('Measure and Project Input'!#REF!),"",'Measure and Project Input'!#REF!)</f>
        <v>#REF!</v>
      </c>
      <c r="AK591" t="e">
        <f>IF(ISBLANK('Measure and Project Input'!#REF!),"",'Measure and Project Input'!#REF!)</f>
        <v>#REF!</v>
      </c>
      <c r="AL591" t="e">
        <f>IF(ISBLANK('Measure and Project Input'!#REF!),"",'Measure and Project Input'!#REF!)</f>
        <v>#REF!</v>
      </c>
      <c r="AM591" t="e">
        <f>IF(ISBLANK('Measure and Project Input'!#REF!),"",'Measure and Project Input'!#REF!)</f>
        <v>#REF!</v>
      </c>
      <c r="AN591" t="e">
        <f>IF(ISBLANK('Measure and Project Input'!#REF!),"",'Measure and Project Input'!#REF!)</f>
        <v>#REF!</v>
      </c>
      <c r="AO591" t="e">
        <f>IF(ISBLANK('Measure and Project Input'!#REF!),"",'Measure and Project Input'!#REF!)</f>
        <v>#REF!</v>
      </c>
      <c r="AP591" t="e">
        <f>IF(ISBLANK('Measure and Project Input'!#REF!),"",'Measure and Project Input'!#REF!)</f>
        <v>#REF!</v>
      </c>
      <c r="AQ591" t="e">
        <f>IF(ISBLANK('Measure and Project Input'!#REF!),"",'Measure and Project Input'!#REF!)</f>
        <v>#REF!</v>
      </c>
      <c r="AR591" t="e">
        <f>IF(ISBLANK('Measure and Project Input'!#REF!),"",'Measure and Project Input'!#REF!)</f>
        <v>#REF!</v>
      </c>
      <c r="AS591" t="e">
        <f>IF(ISBLANK('Measure and Project Input'!#REF!),"",'Measure and Project Input'!#REF!)</f>
        <v>#REF!</v>
      </c>
      <c r="AT591" t="e">
        <f>IF(ISBLANK('Measure and Project Input'!#REF!),"",'Measure and Project Input'!#REF!)</f>
        <v>#REF!</v>
      </c>
      <c r="AU591" t="e">
        <f>IF(ISBLANK('Measure and Project Input'!#REF!),"",'Measure and Project Input'!#REF!)</f>
        <v>#REF!</v>
      </c>
      <c r="AV591" t="e">
        <f>IF(ISBLANK('Measure and Project Input'!#REF!),"",'Measure and Project Input'!#REF!)</f>
        <v>#REF!</v>
      </c>
    </row>
    <row r="592" spans="1:48" x14ac:dyDescent="0.2">
      <c r="A592" t="e">
        <f>IF(ISBLANK('Measure and Project Input'!#REF!),"",'Measure and Project Input'!#REF!)</f>
        <v>#REF!</v>
      </c>
      <c r="B592" t="e">
        <f>IF(ISBLANK('Measure and Project Input'!#REF!),IF(ISBLANK('Measure and Project Input'!#REF!),"",'Measure and Project Input'!#REF!),'Measure and Project Input'!#REF!)</f>
        <v>#REF!</v>
      </c>
      <c r="C592" t="e">
        <f>IF(ISBLANK('Measure and Project Input'!#REF!),"",'Measure and Project Input'!#REF!)</f>
        <v>#REF!</v>
      </c>
      <c r="D592" t="e">
        <f>IF(ISBLANK('Measure and Project Input'!#REF!),"",'Measure and Project Input'!#REF!)</f>
        <v>#REF!</v>
      </c>
      <c r="E592" t="e">
        <f>IF(ISBLANK('Measure and Project Input'!#REF!),"",'Measure and Project Input'!#REF!)</f>
        <v>#REF!</v>
      </c>
      <c r="F592" t="e">
        <f>IF(ISBLANK('Measure and Project Input'!#REF!),"",'Measure and Project Input'!#REF!)</f>
        <v>#REF!</v>
      </c>
      <c r="G592" t="e">
        <f>IF(ISBLANK('Measure and Project Input'!#REF!),"",'Measure and Project Input'!#REF!)</f>
        <v>#REF!</v>
      </c>
      <c r="H592" t="e">
        <f>IF(ISBLANK('Measure and Project Input'!#REF!),"",'Measure and Project Input'!#REF!)</f>
        <v>#REF!</v>
      </c>
      <c r="I592" t="e">
        <f>IF(ISBLANK('Measure and Project Input'!#REF!),"",'Measure and Project Input'!#REF!)</f>
        <v>#REF!</v>
      </c>
      <c r="J592" t="e">
        <f>IF(ISBLANK('Measure and Project Input'!#REF!),"",'Measure and Project Input'!#REF!)</f>
        <v>#REF!</v>
      </c>
      <c r="K592" t="e">
        <f>IF(ISBLANK('Measure and Project Input'!#REF!),"",'Measure and Project Input'!#REF!)</f>
        <v>#REF!</v>
      </c>
      <c r="T592" t="e">
        <f>IF(ISBLANK('Measure and Project Input'!#REF!),"",'Measure and Project Input'!#REF!)</f>
        <v>#REF!</v>
      </c>
      <c r="U592" t="e">
        <f>IF(ISBLANK('Measure and Project Input'!#REF!),"",'Measure and Project Input'!#REF!)</f>
        <v>#REF!</v>
      </c>
      <c r="V592" t="e">
        <f>IF(ISBLANK('Measure and Project Input'!#REF!),"",'Measure and Project Input'!#REF!)</f>
        <v>#REF!</v>
      </c>
      <c r="W592" t="e">
        <f>IF(ISBLANK('Measure and Project Input'!#REF!),"",'Measure and Project Input'!#REF!)</f>
        <v>#REF!</v>
      </c>
      <c r="X592" t="e">
        <f>IF(ISBLANK('Measure and Project Input'!#REF!),"",'Measure and Project Input'!#REF!)</f>
        <v>#REF!</v>
      </c>
      <c r="Y592" t="e">
        <f>IF(ISBLANK('Measure and Project Input'!#REF!),"",'Measure and Project Input'!#REF!)</f>
        <v>#REF!</v>
      </c>
      <c r="Z592" t="e">
        <f>IF(ISBLANK('Measure and Project Input'!#REF!),"",'Measure and Project Input'!#REF!)</f>
        <v>#REF!</v>
      </c>
      <c r="AA592" t="e">
        <f>IF(ISBLANK('Measure and Project Input'!#REF!),"",'Measure and Project Input'!#REF!)</f>
        <v>#REF!</v>
      </c>
      <c r="AC592" t="e">
        <f>IF(ISBLANK('Measure and Project Input'!#REF!),"",'Measure and Project Input'!#REF!)</f>
        <v>#REF!</v>
      </c>
      <c r="AD592" t="e">
        <f>IF(ISBLANK('Measure and Project Input'!#REF!),"",'Measure and Project Input'!#REF!)</f>
        <v>#REF!</v>
      </c>
      <c r="AE592" t="e">
        <f>IF(ISBLANK('Measure and Project Input'!#REF!),"",'Measure and Project Input'!#REF!)</f>
        <v>#REF!</v>
      </c>
      <c r="AF592" t="e">
        <f>IF(ISBLANK('Measure and Project Input'!#REF!),"",'Measure and Project Input'!#REF!)</f>
        <v>#REF!</v>
      </c>
      <c r="AG592" t="e">
        <f>IF(ISBLANK('Measure and Project Input'!#REF!),"",'Measure and Project Input'!#REF!)</f>
        <v>#REF!</v>
      </c>
      <c r="AH592" t="e">
        <f>IF(ISBLANK('Measure and Project Input'!#REF!),"",'Measure and Project Input'!#REF!)</f>
        <v>#REF!</v>
      </c>
      <c r="AI592" t="e">
        <f>IF(ISBLANK('Measure and Project Input'!#REF!),"",'Measure and Project Input'!#REF!)</f>
        <v>#REF!</v>
      </c>
      <c r="AJ592" t="e">
        <f>IF(ISBLANK('Measure and Project Input'!#REF!),"",'Measure and Project Input'!#REF!)</f>
        <v>#REF!</v>
      </c>
      <c r="AK592" t="e">
        <f>IF(ISBLANK('Measure and Project Input'!#REF!),"",'Measure and Project Input'!#REF!)</f>
        <v>#REF!</v>
      </c>
      <c r="AL592" t="e">
        <f>IF(ISBLANK('Measure and Project Input'!#REF!),"",'Measure and Project Input'!#REF!)</f>
        <v>#REF!</v>
      </c>
      <c r="AM592" t="e">
        <f>IF(ISBLANK('Measure and Project Input'!#REF!),"",'Measure and Project Input'!#REF!)</f>
        <v>#REF!</v>
      </c>
      <c r="AN592" t="e">
        <f>IF(ISBLANK('Measure and Project Input'!#REF!),"",'Measure and Project Input'!#REF!)</f>
        <v>#REF!</v>
      </c>
      <c r="AO592" t="e">
        <f>IF(ISBLANK('Measure and Project Input'!#REF!),"",'Measure and Project Input'!#REF!)</f>
        <v>#REF!</v>
      </c>
      <c r="AP592" t="e">
        <f>IF(ISBLANK('Measure and Project Input'!#REF!),"",'Measure and Project Input'!#REF!)</f>
        <v>#REF!</v>
      </c>
      <c r="AQ592" t="e">
        <f>IF(ISBLANK('Measure and Project Input'!#REF!),"",'Measure and Project Input'!#REF!)</f>
        <v>#REF!</v>
      </c>
      <c r="AR592" t="e">
        <f>IF(ISBLANK('Measure and Project Input'!#REF!),"",'Measure and Project Input'!#REF!)</f>
        <v>#REF!</v>
      </c>
      <c r="AS592" t="e">
        <f>IF(ISBLANK('Measure and Project Input'!#REF!),"",'Measure and Project Input'!#REF!)</f>
        <v>#REF!</v>
      </c>
      <c r="AT592" t="e">
        <f>IF(ISBLANK('Measure and Project Input'!#REF!),"",'Measure and Project Input'!#REF!)</f>
        <v>#REF!</v>
      </c>
      <c r="AU592" t="e">
        <f>IF(ISBLANK('Measure and Project Input'!#REF!),"",'Measure and Project Input'!#REF!)</f>
        <v>#REF!</v>
      </c>
      <c r="AV592" t="e">
        <f>IF(ISBLANK('Measure and Project Input'!#REF!),"",'Measure and Project Input'!#REF!)</f>
        <v>#REF!</v>
      </c>
    </row>
    <row r="593" spans="1:48" x14ac:dyDescent="0.2">
      <c r="A593" t="e">
        <f>IF(ISBLANK('Measure and Project Input'!#REF!),"",'Measure and Project Input'!#REF!)</f>
        <v>#REF!</v>
      </c>
      <c r="B593" t="e">
        <f>IF(ISBLANK('Measure and Project Input'!#REF!),IF(ISBLANK('Measure and Project Input'!#REF!),"",'Measure and Project Input'!#REF!),'Measure and Project Input'!#REF!)</f>
        <v>#REF!</v>
      </c>
      <c r="C593" t="e">
        <f>IF(ISBLANK('Measure and Project Input'!#REF!),"",'Measure and Project Input'!#REF!)</f>
        <v>#REF!</v>
      </c>
      <c r="D593" t="e">
        <f>IF(ISBLANK('Measure and Project Input'!#REF!),"",'Measure and Project Input'!#REF!)</f>
        <v>#REF!</v>
      </c>
      <c r="E593" t="e">
        <f>IF(ISBLANK('Measure and Project Input'!#REF!),"",'Measure and Project Input'!#REF!)</f>
        <v>#REF!</v>
      </c>
      <c r="F593" t="e">
        <f>IF(ISBLANK('Measure and Project Input'!#REF!),"",'Measure and Project Input'!#REF!)</f>
        <v>#REF!</v>
      </c>
      <c r="G593" t="e">
        <f>IF(ISBLANK('Measure and Project Input'!#REF!),"",'Measure and Project Input'!#REF!)</f>
        <v>#REF!</v>
      </c>
      <c r="H593" t="e">
        <f>IF(ISBLANK('Measure and Project Input'!#REF!),"",'Measure and Project Input'!#REF!)</f>
        <v>#REF!</v>
      </c>
      <c r="I593" t="e">
        <f>IF(ISBLANK('Measure and Project Input'!#REF!),"",'Measure and Project Input'!#REF!)</f>
        <v>#REF!</v>
      </c>
      <c r="J593" t="e">
        <f>IF(ISBLANK('Measure and Project Input'!#REF!),"",'Measure and Project Input'!#REF!)</f>
        <v>#REF!</v>
      </c>
      <c r="K593" t="e">
        <f>IF(ISBLANK('Measure and Project Input'!#REF!),"",'Measure and Project Input'!#REF!)</f>
        <v>#REF!</v>
      </c>
      <c r="T593" t="e">
        <f>IF(ISBLANK('Measure and Project Input'!#REF!),"",'Measure and Project Input'!#REF!)</f>
        <v>#REF!</v>
      </c>
      <c r="U593" t="e">
        <f>IF(ISBLANK('Measure and Project Input'!#REF!),"",'Measure and Project Input'!#REF!)</f>
        <v>#REF!</v>
      </c>
      <c r="V593" t="e">
        <f>IF(ISBLANK('Measure and Project Input'!#REF!),"",'Measure and Project Input'!#REF!)</f>
        <v>#REF!</v>
      </c>
      <c r="W593" t="e">
        <f>IF(ISBLANK('Measure and Project Input'!#REF!),"",'Measure and Project Input'!#REF!)</f>
        <v>#REF!</v>
      </c>
      <c r="X593" t="e">
        <f>IF(ISBLANK('Measure and Project Input'!#REF!),"",'Measure and Project Input'!#REF!)</f>
        <v>#REF!</v>
      </c>
      <c r="Y593" t="e">
        <f>IF(ISBLANK('Measure and Project Input'!#REF!),"",'Measure and Project Input'!#REF!)</f>
        <v>#REF!</v>
      </c>
      <c r="Z593" t="e">
        <f>IF(ISBLANK('Measure and Project Input'!#REF!),"",'Measure and Project Input'!#REF!)</f>
        <v>#REF!</v>
      </c>
      <c r="AA593" t="e">
        <f>IF(ISBLANK('Measure and Project Input'!#REF!),"",'Measure and Project Input'!#REF!)</f>
        <v>#REF!</v>
      </c>
      <c r="AC593" t="e">
        <f>IF(ISBLANK('Measure and Project Input'!#REF!),"",'Measure and Project Input'!#REF!)</f>
        <v>#REF!</v>
      </c>
      <c r="AD593" t="e">
        <f>IF(ISBLANK('Measure and Project Input'!#REF!),"",'Measure and Project Input'!#REF!)</f>
        <v>#REF!</v>
      </c>
      <c r="AE593" t="e">
        <f>IF(ISBLANK('Measure and Project Input'!#REF!),"",'Measure and Project Input'!#REF!)</f>
        <v>#REF!</v>
      </c>
      <c r="AF593" t="e">
        <f>IF(ISBLANK('Measure and Project Input'!#REF!),"",'Measure and Project Input'!#REF!)</f>
        <v>#REF!</v>
      </c>
      <c r="AG593" t="e">
        <f>IF(ISBLANK('Measure and Project Input'!#REF!),"",'Measure and Project Input'!#REF!)</f>
        <v>#REF!</v>
      </c>
      <c r="AH593" t="e">
        <f>IF(ISBLANK('Measure and Project Input'!#REF!),"",'Measure and Project Input'!#REF!)</f>
        <v>#REF!</v>
      </c>
      <c r="AI593" t="e">
        <f>IF(ISBLANK('Measure and Project Input'!#REF!),"",'Measure and Project Input'!#REF!)</f>
        <v>#REF!</v>
      </c>
      <c r="AJ593" t="e">
        <f>IF(ISBLANK('Measure and Project Input'!#REF!),"",'Measure and Project Input'!#REF!)</f>
        <v>#REF!</v>
      </c>
      <c r="AK593" t="e">
        <f>IF(ISBLANK('Measure and Project Input'!#REF!),"",'Measure and Project Input'!#REF!)</f>
        <v>#REF!</v>
      </c>
      <c r="AL593" t="e">
        <f>IF(ISBLANK('Measure and Project Input'!#REF!),"",'Measure and Project Input'!#REF!)</f>
        <v>#REF!</v>
      </c>
      <c r="AM593" t="e">
        <f>IF(ISBLANK('Measure and Project Input'!#REF!),"",'Measure and Project Input'!#REF!)</f>
        <v>#REF!</v>
      </c>
      <c r="AN593" t="e">
        <f>IF(ISBLANK('Measure and Project Input'!#REF!),"",'Measure and Project Input'!#REF!)</f>
        <v>#REF!</v>
      </c>
      <c r="AO593" t="e">
        <f>IF(ISBLANK('Measure and Project Input'!#REF!),"",'Measure and Project Input'!#REF!)</f>
        <v>#REF!</v>
      </c>
      <c r="AP593" t="e">
        <f>IF(ISBLANK('Measure and Project Input'!#REF!),"",'Measure and Project Input'!#REF!)</f>
        <v>#REF!</v>
      </c>
      <c r="AQ593" t="e">
        <f>IF(ISBLANK('Measure and Project Input'!#REF!),"",'Measure and Project Input'!#REF!)</f>
        <v>#REF!</v>
      </c>
      <c r="AR593" t="e">
        <f>IF(ISBLANK('Measure and Project Input'!#REF!),"",'Measure and Project Input'!#REF!)</f>
        <v>#REF!</v>
      </c>
      <c r="AS593" t="e">
        <f>IF(ISBLANK('Measure and Project Input'!#REF!),"",'Measure and Project Input'!#REF!)</f>
        <v>#REF!</v>
      </c>
      <c r="AT593" t="e">
        <f>IF(ISBLANK('Measure and Project Input'!#REF!),"",'Measure and Project Input'!#REF!)</f>
        <v>#REF!</v>
      </c>
      <c r="AU593" t="e">
        <f>IF(ISBLANK('Measure and Project Input'!#REF!),"",'Measure and Project Input'!#REF!)</f>
        <v>#REF!</v>
      </c>
      <c r="AV593" t="e">
        <f>IF(ISBLANK('Measure and Project Input'!#REF!),"",'Measure and Project Input'!#REF!)</f>
        <v>#REF!</v>
      </c>
    </row>
    <row r="594" spans="1:48" x14ac:dyDescent="0.2">
      <c r="A594" t="e">
        <f>IF(ISBLANK('Measure and Project Input'!#REF!),"",'Measure and Project Input'!#REF!)</f>
        <v>#REF!</v>
      </c>
      <c r="B594" t="e">
        <f>IF(ISBLANK('Measure and Project Input'!#REF!),IF(ISBLANK('Measure and Project Input'!#REF!),"",'Measure and Project Input'!#REF!),'Measure and Project Input'!#REF!)</f>
        <v>#REF!</v>
      </c>
      <c r="C594" t="e">
        <f>IF(ISBLANK('Measure and Project Input'!#REF!),"",'Measure and Project Input'!#REF!)</f>
        <v>#REF!</v>
      </c>
      <c r="D594" t="e">
        <f>IF(ISBLANK('Measure and Project Input'!#REF!),"",'Measure and Project Input'!#REF!)</f>
        <v>#REF!</v>
      </c>
      <c r="E594" t="e">
        <f>IF(ISBLANK('Measure and Project Input'!#REF!),"",'Measure and Project Input'!#REF!)</f>
        <v>#REF!</v>
      </c>
      <c r="F594" t="e">
        <f>IF(ISBLANK('Measure and Project Input'!#REF!),"",'Measure and Project Input'!#REF!)</f>
        <v>#REF!</v>
      </c>
      <c r="G594" t="e">
        <f>IF(ISBLANK('Measure and Project Input'!#REF!),"",'Measure and Project Input'!#REF!)</f>
        <v>#REF!</v>
      </c>
      <c r="H594" t="e">
        <f>IF(ISBLANK('Measure and Project Input'!#REF!),"",'Measure and Project Input'!#REF!)</f>
        <v>#REF!</v>
      </c>
      <c r="I594" t="e">
        <f>IF(ISBLANK('Measure and Project Input'!#REF!),"",'Measure and Project Input'!#REF!)</f>
        <v>#REF!</v>
      </c>
      <c r="J594" t="e">
        <f>IF(ISBLANK('Measure and Project Input'!#REF!),"",'Measure and Project Input'!#REF!)</f>
        <v>#REF!</v>
      </c>
      <c r="K594" t="e">
        <f>IF(ISBLANK('Measure and Project Input'!#REF!),"",'Measure and Project Input'!#REF!)</f>
        <v>#REF!</v>
      </c>
      <c r="T594" t="e">
        <f>IF(ISBLANK('Measure and Project Input'!#REF!),"",'Measure and Project Input'!#REF!)</f>
        <v>#REF!</v>
      </c>
      <c r="U594" t="e">
        <f>IF(ISBLANK('Measure and Project Input'!#REF!),"",'Measure and Project Input'!#REF!)</f>
        <v>#REF!</v>
      </c>
      <c r="V594" t="e">
        <f>IF(ISBLANK('Measure and Project Input'!#REF!),"",'Measure and Project Input'!#REF!)</f>
        <v>#REF!</v>
      </c>
      <c r="W594" t="e">
        <f>IF(ISBLANK('Measure and Project Input'!#REF!),"",'Measure and Project Input'!#REF!)</f>
        <v>#REF!</v>
      </c>
      <c r="X594" t="e">
        <f>IF(ISBLANK('Measure and Project Input'!#REF!),"",'Measure and Project Input'!#REF!)</f>
        <v>#REF!</v>
      </c>
      <c r="Y594" t="e">
        <f>IF(ISBLANK('Measure and Project Input'!#REF!),"",'Measure and Project Input'!#REF!)</f>
        <v>#REF!</v>
      </c>
      <c r="Z594" t="e">
        <f>IF(ISBLANK('Measure and Project Input'!#REF!),"",'Measure and Project Input'!#REF!)</f>
        <v>#REF!</v>
      </c>
      <c r="AA594" t="e">
        <f>IF(ISBLANK('Measure and Project Input'!#REF!),"",'Measure and Project Input'!#REF!)</f>
        <v>#REF!</v>
      </c>
      <c r="AC594" t="e">
        <f>IF(ISBLANK('Measure and Project Input'!#REF!),"",'Measure and Project Input'!#REF!)</f>
        <v>#REF!</v>
      </c>
      <c r="AD594" t="e">
        <f>IF(ISBLANK('Measure and Project Input'!#REF!),"",'Measure and Project Input'!#REF!)</f>
        <v>#REF!</v>
      </c>
      <c r="AE594" t="e">
        <f>IF(ISBLANK('Measure and Project Input'!#REF!),"",'Measure and Project Input'!#REF!)</f>
        <v>#REF!</v>
      </c>
      <c r="AF594" t="e">
        <f>IF(ISBLANK('Measure and Project Input'!#REF!),"",'Measure and Project Input'!#REF!)</f>
        <v>#REF!</v>
      </c>
      <c r="AG594" t="e">
        <f>IF(ISBLANK('Measure and Project Input'!#REF!),"",'Measure and Project Input'!#REF!)</f>
        <v>#REF!</v>
      </c>
      <c r="AH594" t="e">
        <f>IF(ISBLANK('Measure and Project Input'!#REF!),"",'Measure and Project Input'!#REF!)</f>
        <v>#REF!</v>
      </c>
      <c r="AI594" t="e">
        <f>IF(ISBLANK('Measure and Project Input'!#REF!),"",'Measure and Project Input'!#REF!)</f>
        <v>#REF!</v>
      </c>
      <c r="AJ594" t="e">
        <f>IF(ISBLANK('Measure and Project Input'!#REF!),"",'Measure and Project Input'!#REF!)</f>
        <v>#REF!</v>
      </c>
      <c r="AK594" t="e">
        <f>IF(ISBLANK('Measure and Project Input'!#REF!),"",'Measure and Project Input'!#REF!)</f>
        <v>#REF!</v>
      </c>
      <c r="AL594" t="e">
        <f>IF(ISBLANK('Measure and Project Input'!#REF!),"",'Measure and Project Input'!#REF!)</f>
        <v>#REF!</v>
      </c>
      <c r="AM594" t="e">
        <f>IF(ISBLANK('Measure and Project Input'!#REF!),"",'Measure and Project Input'!#REF!)</f>
        <v>#REF!</v>
      </c>
      <c r="AN594" t="e">
        <f>IF(ISBLANK('Measure and Project Input'!#REF!),"",'Measure and Project Input'!#REF!)</f>
        <v>#REF!</v>
      </c>
      <c r="AO594" t="e">
        <f>IF(ISBLANK('Measure and Project Input'!#REF!),"",'Measure and Project Input'!#REF!)</f>
        <v>#REF!</v>
      </c>
      <c r="AP594" t="e">
        <f>IF(ISBLANK('Measure and Project Input'!#REF!),"",'Measure and Project Input'!#REF!)</f>
        <v>#REF!</v>
      </c>
      <c r="AQ594" t="e">
        <f>IF(ISBLANK('Measure and Project Input'!#REF!),"",'Measure and Project Input'!#REF!)</f>
        <v>#REF!</v>
      </c>
      <c r="AR594" t="e">
        <f>IF(ISBLANK('Measure and Project Input'!#REF!),"",'Measure and Project Input'!#REF!)</f>
        <v>#REF!</v>
      </c>
      <c r="AS594" t="e">
        <f>IF(ISBLANK('Measure and Project Input'!#REF!),"",'Measure and Project Input'!#REF!)</f>
        <v>#REF!</v>
      </c>
      <c r="AT594" t="e">
        <f>IF(ISBLANK('Measure and Project Input'!#REF!),"",'Measure and Project Input'!#REF!)</f>
        <v>#REF!</v>
      </c>
      <c r="AU594" t="e">
        <f>IF(ISBLANK('Measure and Project Input'!#REF!),"",'Measure and Project Input'!#REF!)</f>
        <v>#REF!</v>
      </c>
      <c r="AV594" t="e">
        <f>IF(ISBLANK('Measure and Project Input'!#REF!),"",'Measure and Project Input'!#REF!)</f>
        <v>#REF!</v>
      </c>
    </row>
    <row r="595" spans="1:48" x14ac:dyDescent="0.2">
      <c r="A595" t="e">
        <f>IF(ISBLANK('Measure and Project Input'!#REF!),"",'Measure and Project Input'!#REF!)</f>
        <v>#REF!</v>
      </c>
      <c r="B595" t="e">
        <f>IF(ISBLANK('Measure and Project Input'!#REF!),IF(ISBLANK('Measure and Project Input'!#REF!),"",'Measure and Project Input'!#REF!),'Measure and Project Input'!#REF!)</f>
        <v>#REF!</v>
      </c>
      <c r="C595" t="e">
        <f>IF(ISBLANK('Measure and Project Input'!#REF!),"",'Measure and Project Input'!#REF!)</f>
        <v>#REF!</v>
      </c>
      <c r="D595" t="e">
        <f>IF(ISBLANK('Measure and Project Input'!#REF!),"",'Measure and Project Input'!#REF!)</f>
        <v>#REF!</v>
      </c>
      <c r="E595" t="e">
        <f>IF(ISBLANK('Measure and Project Input'!#REF!),"",'Measure and Project Input'!#REF!)</f>
        <v>#REF!</v>
      </c>
      <c r="F595" t="e">
        <f>IF(ISBLANK('Measure and Project Input'!#REF!),"",'Measure and Project Input'!#REF!)</f>
        <v>#REF!</v>
      </c>
      <c r="G595" t="e">
        <f>IF(ISBLANK('Measure and Project Input'!#REF!),"",'Measure and Project Input'!#REF!)</f>
        <v>#REF!</v>
      </c>
      <c r="H595" t="e">
        <f>IF(ISBLANK('Measure and Project Input'!#REF!),"",'Measure and Project Input'!#REF!)</f>
        <v>#REF!</v>
      </c>
      <c r="I595" t="e">
        <f>IF(ISBLANK('Measure and Project Input'!#REF!),"",'Measure and Project Input'!#REF!)</f>
        <v>#REF!</v>
      </c>
      <c r="J595" t="e">
        <f>IF(ISBLANK('Measure and Project Input'!#REF!),"",'Measure and Project Input'!#REF!)</f>
        <v>#REF!</v>
      </c>
      <c r="K595" t="e">
        <f>IF(ISBLANK('Measure and Project Input'!#REF!),"",'Measure and Project Input'!#REF!)</f>
        <v>#REF!</v>
      </c>
      <c r="T595" t="e">
        <f>IF(ISBLANK('Measure and Project Input'!#REF!),"",'Measure and Project Input'!#REF!)</f>
        <v>#REF!</v>
      </c>
      <c r="U595" t="e">
        <f>IF(ISBLANK('Measure and Project Input'!#REF!),"",'Measure and Project Input'!#REF!)</f>
        <v>#REF!</v>
      </c>
      <c r="V595" t="e">
        <f>IF(ISBLANK('Measure and Project Input'!#REF!),"",'Measure and Project Input'!#REF!)</f>
        <v>#REF!</v>
      </c>
      <c r="W595" t="e">
        <f>IF(ISBLANK('Measure and Project Input'!#REF!),"",'Measure and Project Input'!#REF!)</f>
        <v>#REF!</v>
      </c>
      <c r="X595" t="e">
        <f>IF(ISBLANK('Measure and Project Input'!#REF!),"",'Measure and Project Input'!#REF!)</f>
        <v>#REF!</v>
      </c>
      <c r="Y595" t="e">
        <f>IF(ISBLANK('Measure and Project Input'!#REF!),"",'Measure and Project Input'!#REF!)</f>
        <v>#REF!</v>
      </c>
      <c r="Z595" t="e">
        <f>IF(ISBLANK('Measure and Project Input'!#REF!),"",'Measure and Project Input'!#REF!)</f>
        <v>#REF!</v>
      </c>
      <c r="AA595" t="e">
        <f>IF(ISBLANK('Measure and Project Input'!#REF!),"",'Measure and Project Input'!#REF!)</f>
        <v>#REF!</v>
      </c>
      <c r="AC595" t="e">
        <f>IF(ISBLANK('Measure and Project Input'!#REF!),"",'Measure and Project Input'!#REF!)</f>
        <v>#REF!</v>
      </c>
      <c r="AD595" t="e">
        <f>IF(ISBLANK('Measure and Project Input'!#REF!),"",'Measure and Project Input'!#REF!)</f>
        <v>#REF!</v>
      </c>
      <c r="AE595" t="e">
        <f>IF(ISBLANK('Measure and Project Input'!#REF!),"",'Measure and Project Input'!#REF!)</f>
        <v>#REF!</v>
      </c>
      <c r="AF595" t="e">
        <f>IF(ISBLANK('Measure and Project Input'!#REF!),"",'Measure and Project Input'!#REF!)</f>
        <v>#REF!</v>
      </c>
      <c r="AG595" t="e">
        <f>IF(ISBLANK('Measure and Project Input'!#REF!),"",'Measure and Project Input'!#REF!)</f>
        <v>#REF!</v>
      </c>
      <c r="AH595" t="e">
        <f>IF(ISBLANK('Measure and Project Input'!#REF!),"",'Measure and Project Input'!#REF!)</f>
        <v>#REF!</v>
      </c>
      <c r="AI595" t="e">
        <f>IF(ISBLANK('Measure and Project Input'!#REF!),"",'Measure and Project Input'!#REF!)</f>
        <v>#REF!</v>
      </c>
      <c r="AJ595" t="e">
        <f>IF(ISBLANK('Measure and Project Input'!#REF!),"",'Measure and Project Input'!#REF!)</f>
        <v>#REF!</v>
      </c>
      <c r="AK595" t="e">
        <f>IF(ISBLANK('Measure and Project Input'!#REF!),"",'Measure and Project Input'!#REF!)</f>
        <v>#REF!</v>
      </c>
      <c r="AL595" t="e">
        <f>IF(ISBLANK('Measure and Project Input'!#REF!),"",'Measure and Project Input'!#REF!)</f>
        <v>#REF!</v>
      </c>
      <c r="AM595" t="e">
        <f>IF(ISBLANK('Measure and Project Input'!#REF!),"",'Measure and Project Input'!#REF!)</f>
        <v>#REF!</v>
      </c>
      <c r="AN595" t="e">
        <f>IF(ISBLANK('Measure and Project Input'!#REF!),"",'Measure and Project Input'!#REF!)</f>
        <v>#REF!</v>
      </c>
      <c r="AO595" t="e">
        <f>IF(ISBLANK('Measure and Project Input'!#REF!),"",'Measure and Project Input'!#REF!)</f>
        <v>#REF!</v>
      </c>
      <c r="AP595" t="e">
        <f>IF(ISBLANK('Measure and Project Input'!#REF!),"",'Measure and Project Input'!#REF!)</f>
        <v>#REF!</v>
      </c>
      <c r="AQ595" t="e">
        <f>IF(ISBLANK('Measure and Project Input'!#REF!),"",'Measure and Project Input'!#REF!)</f>
        <v>#REF!</v>
      </c>
      <c r="AR595" t="e">
        <f>IF(ISBLANK('Measure and Project Input'!#REF!),"",'Measure and Project Input'!#REF!)</f>
        <v>#REF!</v>
      </c>
      <c r="AS595" t="e">
        <f>IF(ISBLANK('Measure and Project Input'!#REF!),"",'Measure and Project Input'!#REF!)</f>
        <v>#REF!</v>
      </c>
      <c r="AT595" t="e">
        <f>IF(ISBLANK('Measure and Project Input'!#REF!),"",'Measure and Project Input'!#REF!)</f>
        <v>#REF!</v>
      </c>
      <c r="AU595" t="e">
        <f>IF(ISBLANK('Measure and Project Input'!#REF!),"",'Measure and Project Input'!#REF!)</f>
        <v>#REF!</v>
      </c>
      <c r="AV595" t="e">
        <f>IF(ISBLANK('Measure and Project Input'!#REF!),"",'Measure and Project Input'!#REF!)</f>
        <v>#REF!</v>
      </c>
    </row>
    <row r="596" spans="1:48" x14ac:dyDescent="0.2">
      <c r="A596" t="e">
        <f>IF(ISBLANK('Measure and Project Input'!#REF!),"",'Measure and Project Input'!#REF!)</f>
        <v>#REF!</v>
      </c>
      <c r="B596" t="e">
        <f>IF(ISBLANK('Measure and Project Input'!#REF!),IF(ISBLANK('Measure and Project Input'!#REF!),"",'Measure and Project Input'!#REF!),'Measure and Project Input'!#REF!)</f>
        <v>#REF!</v>
      </c>
      <c r="C596" t="e">
        <f>IF(ISBLANK('Measure and Project Input'!#REF!),"",'Measure and Project Input'!#REF!)</f>
        <v>#REF!</v>
      </c>
      <c r="D596" t="e">
        <f>IF(ISBLANK('Measure and Project Input'!#REF!),"",'Measure and Project Input'!#REF!)</f>
        <v>#REF!</v>
      </c>
      <c r="E596" t="e">
        <f>IF(ISBLANK('Measure and Project Input'!#REF!),"",'Measure and Project Input'!#REF!)</f>
        <v>#REF!</v>
      </c>
      <c r="F596" t="e">
        <f>IF(ISBLANK('Measure and Project Input'!#REF!),"",'Measure and Project Input'!#REF!)</f>
        <v>#REF!</v>
      </c>
      <c r="G596" t="e">
        <f>IF(ISBLANK('Measure and Project Input'!#REF!),"",'Measure and Project Input'!#REF!)</f>
        <v>#REF!</v>
      </c>
      <c r="H596" t="e">
        <f>IF(ISBLANK('Measure and Project Input'!#REF!),"",'Measure and Project Input'!#REF!)</f>
        <v>#REF!</v>
      </c>
      <c r="I596" t="e">
        <f>IF(ISBLANK('Measure and Project Input'!#REF!),"",'Measure and Project Input'!#REF!)</f>
        <v>#REF!</v>
      </c>
      <c r="J596" t="e">
        <f>IF(ISBLANK('Measure and Project Input'!#REF!),"",'Measure and Project Input'!#REF!)</f>
        <v>#REF!</v>
      </c>
      <c r="K596" t="e">
        <f>IF(ISBLANK('Measure and Project Input'!#REF!),"",'Measure and Project Input'!#REF!)</f>
        <v>#REF!</v>
      </c>
      <c r="T596" t="e">
        <f>IF(ISBLANK('Measure and Project Input'!#REF!),"",'Measure and Project Input'!#REF!)</f>
        <v>#REF!</v>
      </c>
      <c r="U596" t="e">
        <f>IF(ISBLANK('Measure and Project Input'!#REF!),"",'Measure and Project Input'!#REF!)</f>
        <v>#REF!</v>
      </c>
      <c r="V596" t="e">
        <f>IF(ISBLANK('Measure and Project Input'!#REF!),"",'Measure and Project Input'!#REF!)</f>
        <v>#REF!</v>
      </c>
      <c r="W596" t="e">
        <f>IF(ISBLANK('Measure and Project Input'!#REF!),"",'Measure and Project Input'!#REF!)</f>
        <v>#REF!</v>
      </c>
      <c r="X596" t="e">
        <f>IF(ISBLANK('Measure and Project Input'!#REF!),"",'Measure and Project Input'!#REF!)</f>
        <v>#REF!</v>
      </c>
      <c r="Y596" t="e">
        <f>IF(ISBLANK('Measure and Project Input'!#REF!),"",'Measure and Project Input'!#REF!)</f>
        <v>#REF!</v>
      </c>
      <c r="Z596" t="e">
        <f>IF(ISBLANK('Measure and Project Input'!#REF!),"",'Measure and Project Input'!#REF!)</f>
        <v>#REF!</v>
      </c>
      <c r="AA596" t="e">
        <f>IF(ISBLANK('Measure and Project Input'!#REF!),"",'Measure and Project Input'!#REF!)</f>
        <v>#REF!</v>
      </c>
      <c r="AC596" t="e">
        <f>IF(ISBLANK('Measure and Project Input'!#REF!),"",'Measure and Project Input'!#REF!)</f>
        <v>#REF!</v>
      </c>
      <c r="AD596" t="e">
        <f>IF(ISBLANK('Measure and Project Input'!#REF!),"",'Measure and Project Input'!#REF!)</f>
        <v>#REF!</v>
      </c>
      <c r="AE596" t="e">
        <f>IF(ISBLANK('Measure and Project Input'!#REF!),"",'Measure and Project Input'!#REF!)</f>
        <v>#REF!</v>
      </c>
      <c r="AF596" t="e">
        <f>IF(ISBLANK('Measure and Project Input'!#REF!),"",'Measure and Project Input'!#REF!)</f>
        <v>#REF!</v>
      </c>
      <c r="AG596" t="e">
        <f>IF(ISBLANK('Measure and Project Input'!#REF!),"",'Measure and Project Input'!#REF!)</f>
        <v>#REF!</v>
      </c>
      <c r="AH596" t="e">
        <f>IF(ISBLANK('Measure and Project Input'!#REF!),"",'Measure and Project Input'!#REF!)</f>
        <v>#REF!</v>
      </c>
      <c r="AI596" t="e">
        <f>IF(ISBLANK('Measure and Project Input'!#REF!),"",'Measure and Project Input'!#REF!)</f>
        <v>#REF!</v>
      </c>
      <c r="AJ596" t="e">
        <f>IF(ISBLANK('Measure and Project Input'!#REF!),"",'Measure and Project Input'!#REF!)</f>
        <v>#REF!</v>
      </c>
      <c r="AK596" t="e">
        <f>IF(ISBLANK('Measure and Project Input'!#REF!),"",'Measure and Project Input'!#REF!)</f>
        <v>#REF!</v>
      </c>
      <c r="AL596" t="e">
        <f>IF(ISBLANK('Measure and Project Input'!#REF!),"",'Measure and Project Input'!#REF!)</f>
        <v>#REF!</v>
      </c>
      <c r="AM596" t="e">
        <f>IF(ISBLANK('Measure and Project Input'!#REF!),"",'Measure and Project Input'!#REF!)</f>
        <v>#REF!</v>
      </c>
      <c r="AN596" t="e">
        <f>IF(ISBLANK('Measure and Project Input'!#REF!),"",'Measure and Project Input'!#REF!)</f>
        <v>#REF!</v>
      </c>
      <c r="AO596" t="e">
        <f>IF(ISBLANK('Measure and Project Input'!#REF!),"",'Measure and Project Input'!#REF!)</f>
        <v>#REF!</v>
      </c>
      <c r="AP596" t="e">
        <f>IF(ISBLANK('Measure and Project Input'!#REF!),"",'Measure and Project Input'!#REF!)</f>
        <v>#REF!</v>
      </c>
      <c r="AQ596" t="e">
        <f>IF(ISBLANK('Measure and Project Input'!#REF!),"",'Measure and Project Input'!#REF!)</f>
        <v>#REF!</v>
      </c>
      <c r="AR596" t="e">
        <f>IF(ISBLANK('Measure and Project Input'!#REF!),"",'Measure and Project Input'!#REF!)</f>
        <v>#REF!</v>
      </c>
      <c r="AS596" t="e">
        <f>IF(ISBLANK('Measure and Project Input'!#REF!),"",'Measure and Project Input'!#REF!)</f>
        <v>#REF!</v>
      </c>
      <c r="AT596" t="e">
        <f>IF(ISBLANK('Measure and Project Input'!#REF!),"",'Measure and Project Input'!#REF!)</f>
        <v>#REF!</v>
      </c>
      <c r="AU596" t="e">
        <f>IF(ISBLANK('Measure and Project Input'!#REF!),"",'Measure and Project Input'!#REF!)</f>
        <v>#REF!</v>
      </c>
      <c r="AV596" t="e">
        <f>IF(ISBLANK('Measure and Project Input'!#REF!),"",'Measure and Project Input'!#REF!)</f>
        <v>#REF!</v>
      </c>
    </row>
    <row r="597" spans="1:48" x14ac:dyDescent="0.2">
      <c r="A597" t="e">
        <f>IF(ISBLANK('Measure and Project Input'!#REF!),"",'Measure and Project Input'!#REF!)</f>
        <v>#REF!</v>
      </c>
      <c r="B597" t="e">
        <f>IF(ISBLANK('Measure and Project Input'!#REF!),IF(ISBLANK('Measure and Project Input'!#REF!),"",'Measure and Project Input'!#REF!),'Measure and Project Input'!#REF!)</f>
        <v>#REF!</v>
      </c>
      <c r="C597" t="e">
        <f>IF(ISBLANK('Measure and Project Input'!#REF!),"",'Measure and Project Input'!#REF!)</f>
        <v>#REF!</v>
      </c>
      <c r="D597" t="e">
        <f>IF(ISBLANK('Measure and Project Input'!#REF!),"",'Measure and Project Input'!#REF!)</f>
        <v>#REF!</v>
      </c>
      <c r="E597" t="e">
        <f>IF(ISBLANK('Measure and Project Input'!#REF!),"",'Measure and Project Input'!#REF!)</f>
        <v>#REF!</v>
      </c>
      <c r="F597" t="e">
        <f>IF(ISBLANK('Measure and Project Input'!#REF!),"",'Measure and Project Input'!#REF!)</f>
        <v>#REF!</v>
      </c>
      <c r="G597" t="e">
        <f>IF(ISBLANK('Measure and Project Input'!#REF!),"",'Measure and Project Input'!#REF!)</f>
        <v>#REF!</v>
      </c>
      <c r="H597" t="e">
        <f>IF(ISBLANK('Measure and Project Input'!#REF!),"",'Measure and Project Input'!#REF!)</f>
        <v>#REF!</v>
      </c>
      <c r="I597" t="e">
        <f>IF(ISBLANK('Measure and Project Input'!#REF!),"",'Measure and Project Input'!#REF!)</f>
        <v>#REF!</v>
      </c>
      <c r="J597" t="e">
        <f>IF(ISBLANK('Measure and Project Input'!#REF!),"",'Measure and Project Input'!#REF!)</f>
        <v>#REF!</v>
      </c>
      <c r="K597" t="e">
        <f>IF(ISBLANK('Measure and Project Input'!#REF!),"",'Measure and Project Input'!#REF!)</f>
        <v>#REF!</v>
      </c>
      <c r="T597" t="e">
        <f>IF(ISBLANK('Measure and Project Input'!#REF!),"",'Measure and Project Input'!#REF!)</f>
        <v>#REF!</v>
      </c>
      <c r="U597" t="e">
        <f>IF(ISBLANK('Measure and Project Input'!#REF!),"",'Measure and Project Input'!#REF!)</f>
        <v>#REF!</v>
      </c>
      <c r="V597" t="e">
        <f>IF(ISBLANK('Measure and Project Input'!#REF!),"",'Measure and Project Input'!#REF!)</f>
        <v>#REF!</v>
      </c>
      <c r="W597" t="e">
        <f>IF(ISBLANK('Measure and Project Input'!#REF!),"",'Measure and Project Input'!#REF!)</f>
        <v>#REF!</v>
      </c>
      <c r="X597" t="e">
        <f>IF(ISBLANK('Measure and Project Input'!#REF!),"",'Measure and Project Input'!#REF!)</f>
        <v>#REF!</v>
      </c>
      <c r="Y597" t="e">
        <f>IF(ISBLANK('Measure and Project Input'!#REF!),"",'Measure and Project Input'!#REF!)</f>
        <v>#REF!</v>
      </c>
      <c r="Z597" t="e">
        <f>IF(ISBLANK('Measure and Project Input'!#REF!),"",'Measure and Project Input'!#REF!)</f>
        <v>#REF!</v>
      </c>
      <c r="AA597" t="e">
        <f>IF(ISBLANK('Measure and Project Input'!#REF!),"",'Measure and Project Input'!#REF!)</f>
        <v>#REF!</v>
      </c>
      <c r="AC597" t="e">
        <f>IF(ISBLANK('Measure and Project Input'!#REF!),"",'Measure and Project Input'!#REF!)</f>
        <v>#REF!</v>
      </c>
      <c r="AD597" t="e">
        <f>IF(ISBLANK('Measure and Project Input'!#REF!),"",'Measure and Project Input'!#REF!)</f>
        <v>#REF!</v>
      </c>
      <c r="AE597" t="e">
        <f>IF(ISBLANK('Measure and Project Input'!#REF!),"",'Measure and Project Input'!#REF!)</f>
        <v>#REF!</v>
      </c>
      <c r="AF597" t="e">
        <f>IF(ISBLANK('Measure and Project Input'!#REF!),"",'Measure and Project Input'!#REF!)</f>
        <v>#REF!</v>
      </c>
      <c r="AG597" t="e">
        <f>IF(ISBLANK('Measure and Project Input'!#REF!),"",'Measure and Project Input'!#REF!)</f>
        <v>#REF!</v>
      </c>
      <c r="AH597" t="e">
        <f>IF(ISBLANK('Measure and Project Input'!#REF!),"",'Measure and Project Input'!#REF!)</f>
        <v>#REF!</v>
      </c>
      <c r="AI597" t="e">
        <f>IF(ISBLANK('Measure and Project Input'!#REF!),"",'Measure and Project Input'!#REF!)</f>
        <v>#REF!</v>
      </c>
      <c r="AJ597" t="e">
        <f>IF(ISBLANK('Measure and Project Input'!#REF!),"",'Measure and Project Input'!#REF!)</f>
        <v>#REF!</v>
      </c>
      <c r="AK597" t="e">
        <f>IF(ISBLANK('Measure and Project Input'!#REF!),"",'Measure and Project Input'!#REF!)</f>
        <v>#REF!</v>
      </c>
      <c r="AL597" t="e">
        <f>IF(ISBLANK('Measure and Project Input'!#REF!),"",'Measure and Project Input'!#REF!)</f>
        <v>#REF!</v>
      </c>
      <c r="AM597" t="e">
        <f>IF(ISBLANK('Measure and Project Input'!#REF!),"",'Measure and Project Input'!#REF!)</f>
        <v>#REF!</v>
      </c>
      <c r="AN597" t="e">
        <f>IF(ISBLANK('Measure and Project Input'!#REF!),"",'Measure and Project Input'!#REF!)</f>
        <v>#REF!</v>
      </c>
      <c r="AO597" t="e">
        <f>IF(ISBLANK('Measure and Project Input'!#REF!),"",'Measure and Project Input'!#REF!)</f>
        <v>#REF!</v>
      </c>
      <c r="AP597" t="e">
        <f>IF(ISBLANK('Measure and Project Input'!#REF!),"",'Measure and Project Input'!#REF!)</f>
        <v>#REF!</v>
      </c>
      <c r="AQ597" t="e">
        <f>IF(ISBLANK('Measure and Project Input'!#REF!),"",'Measure and Project Input'!#REF!)</f>
        <v>#REF!</v>
      </c>
      <c r="AR597" t="e">
        <f>IF(ISBLANK('Measure and Project Input'!#REF!),"",'Measure and Project Input'!#REF!)</f>
        <v>#REF!</v>
      </c>
      <c r="AS597" t="e">
        <f>IF(ISBLANK('Measure and Project Input'!#REF!),"",'Measure and Project Input'!#REF!)</f>
        <v>#REF!</v>
      </c>
      <c r="AT597" t="e">
        <f>IF(ISBLANK('Measure and Project Input'!#REF!),"",'Measure and Project Input'!#REF!)</f>
        <v>#REF!</v>
      </c>
      <c r="AU597" t="e">
        <f>IF(ISBLANK('Measure and Project Input'!#REF!),"",'Measure and Project Input'!#REF!)</f>
        <v>#REF!</v>
      </c>
      <c r="AV597" t="e">
        <f>IF(ISBLANK('Measure and Project Input'!#REF!),"",'Measure and Project Input'!#REF!)</f>
        <v>#REF!</v>
      </c>
    </row>
    <row r="598" spans="1:48" x14ac:dyDescent="0.2">
      <c r="A598" t="e">
        <f>IF(ISBLANK('Measure and Project Input'!#REF!),"",'Measure and Project Input'!#REF!)</f>
        <v>#REF!</v>
      </c>
      <c r="B598" t="e">
        <f>IF(ISBLANK('Measure and Project Input'!#REF!),IF(ISBLANK('Measure and Project Input'!#REF!),"",'Measure and Project Input'!#REF!),'Measure and Project Input'!#REF!)</f>
        <v>#REF!</v>
      </c>
      <c r="C598" t="e">
        <f>IF(ISBLANK('Measure and Project Input'!#REF!),"",'Measure and Project Input'!#REF!)</f>
        <v>#REF!</v>
      </c>
      <c r="D598" t="e">
        <f>IF(ISBLANK('Measure and Project Input'!#REF!),"",'Measure and Project Input'!#REF!)</f>
        <v>#REF!</v>
      </c>
      <c r="E598" t="e">
        <f>IF(ISBLANK('Measure and Project Input'!#REF!),"",'Measure and Project Input'!#REF!)</f>
        <v>#REF!</v>
      </c>
      <c r="F598" t="e">
        <f>IF(ISBLANK('Measure and Project Input'!#REF!),"",'Measure and Project Input'!#REF!)</f>
        <v>#REF!</v>
      </c>
      <c r="G598" t="e">
        <f>IF(ISBLANK('Measure and Project Input'!#REF!),"",'Measure and Project Input'!#REF!)</f>
        <v>#REF!</v>
      </c>
      <c r="H598" t="e">
        <f>IF(ISBLANK('Measure and Project Input'!#REF!),"",'Measure and Project Input'!#REF!)</f>
        <v>#REF!</v>
      </c>
      <c r="I598" t="e">
        <f>IF(ISBLANK('Measure and Project Input'!#REF!),"",'Measure and Project Input'!#REF!)</f>
        <v>#REF!</v>
      </c>
      <c r="J598" t="e">
        <f>IF(ISBLANK('Measure and Project Input'!#REF!),"",'Measure and Project Input'!#REF!)</f>
        <v>#REF!</v>
      </c>
      <c r="K598" t="e">
        <f>IF(ISBLANK('Measure and Project Input'!#REF!),"",'Measure and Project Input'!#REF!)</f>
        <v>#REF!</v>
      </c>
      <c r="T598" t="e">
        <f>IF(ISBLANK('Measure and Project Input'!#REF!),"",'Measure and Project Input'!#REF!)</f>
        <v>#REF!</v>
      </c>
      <c r="U598" t="e">
        <f>IF(ISBLANK('Measure and Project Input'!#REF!),"",'Measure and Project Input'!#REF!)</f>
        <v>#REF!</v>
      </c>
      <c r="V598" t="e">
        <f>IF(ISBLANK('Measure and Project Input'!#REF!),"",'Measure and Project Input'!#REF!)</f>
        <v>#REF!</v>
      </c>
      <c r="W598" t="e">
        <f>IF(ISBLANK('Measure and Project Input'!#REF!),"",'Measure and Project Input'!#REF!)</f>
        <v>#REF!</v>
      </c>
      <c r="X598" t="e">
        <f>IF(ISBLANK('Measure and Project Input'!#REF!),"",'Measure and Project Input'!#REF!)</f>
        <v>#REF!</v>
      </c>
      <c r="Y598" t="e">
        <f>IF(ISBLANK('Measure and Project Input'!#REF!),"",'Measure and Project Input'!#REF!)</f>
        <v>#REF!</v>
      </c>
      <c r="Z598" t="e">
        <f>IF(ISBLANK('Measure and Project Input'!#REF!),"",'Measure and Project Input'!#REF!)</f>
        <v>#REF!</v>
      </c>
      <c r="AA598" t="e">
        <f>IF(ISBLANK('Measure and Project Input'!#REF!),"",'Measure and Project Input'!#REF!)</f>
        <v>#REF!</v>
      </c>
      <c r="AC598" t="e">
        <f>IF(ISBLANK('Measure and Project Input'!#REF!),"",'Measure and Project Input'!#REF!)</f>
        <v>#REF!</v>
      </c>
      <c r="AD598" t="e">
        <f>IF(ISBLANK('Measure and Project Input'!#REF!),"",'Measure and Project Input'!#REF!)</f>
        <v>#REF!</v>
      </c>
      <c r="AE598" t="e">
        <f>IF(ISBLANK('Measure and Project Input'!#REF!),"",'Measure and Project Input'!#REF!)</f>
        <v>#REF!</v>
      </c>
      <c r="AF598" t="e">
        <f>IF(ISBLANK('Measure and Project Input'!#REF!),"",'Measure and Project Input'!#REF!)</f>
        <v>#REF!</v>
      </c>
      <c r="AG598" t="e">
        <f>IF(ISBLANK('Measure and Project Input'!#REF!),"",'Measure and Project Input'!#REF!)</f>
        <v>#REF!</v>
      </c>
      <c r="AH598" t="e">
        <f>IF(ISBLANK('Measure and Project Input'!#REF!),"",'Measure and Project Input'!#REF!)</f>
        <v>#REF!</v>
      </c>
      <c r="AI598" t="e">
        <f>IF(ISBLANK('Measure and Project Input'!#REF!),"",'Measure and Project Input'!#REF!)</f>
        <v>#REF!</v>
      </c>
      <c r="AJ598" t="e">
        <f>IF(ISBLANK('Measure and Project Input'!#REF!),"",'Measure and Project Input'!#REF!)</f>
        <v>#REF!</v>
      </c>
      <c r="AK598" t="e">
        <f>IF(ISBLANK('Measure and Project Input'!#REF!),"",'Measure and Project Input'!#REF!)</f>
        <v>#REF!</v>
      </c>
      <c r="AL598" t="e">
        <f>IF(ISBLANK('Measure and Project Input'!#REF!),"",'Measure and Project Input'!#REF!)</f>
        <v>#REF!</v>
      </c>
      <c r="AM598" t="e">
        <f>IF(ISBLANK('Measure and Project Input'!#REF!),"",'Measure and Project Input'!#REF!)</f>
        <v>#REF!</v>
      </c>
      <c r="AN598" t="e">
        <f>IF(ISBLANK('Measure and Project Input'!#REF!),"",'Measure and Project Input'!#REF!)</f>
        <v>#REF!</v>
      </c>
      <c r="AO598" t="e">
        <f>IF(ISBLANK('Measure and Project Input'!#REF!),"",'Measure and Project Input'!#REF!)</f>
        <v>#REF!</v>
      </c>
      <c r="AP598" t="e">
        <f>IF(ISBLANK('Measure and Project Input'!#REF!),"",'Measure and Project Input'!#REF!)</f>
        <v>#REF!</v>
      </c>
      <c r="AQ598" t="e">
        <f>IF(ISBLANK('Measure and Project Input'!#REF!),"",'Measure and Project Input'!#REF!)</f>
        <v>#REF!</v>
      </c>
      <c r="AR598" t="e">
        <f>IF(ISBLANK('Measure and Project Input'!#REF!),"",'Measure and Project Input'!#REF!)</f>
        <v>#REF!</v>
      </c>
      <c r="AS598" t="e">
        <f>IF(ISBLANK('Measure and Project Input'!#REF!),"",'Measure and Project Input'!#REF!)</f>
        <v>#REF!</v>
      </c>
      <c r="AT598" t="e">
        <f>IF(ISBLANK('Measure and Project Input'!#REF!),"",'Measure and Project Input'!#REF!)</f>
        <v>#REF!</v>
      </c>
      <c r="AU598" t="e">
        <f>IF(ISBLANK('Measure and Project Input'!#REF!),"",'Measure and Project Input'!#REF!)</f>
        <v>#REF!</v>
      </c>
      <c r="AV598" t="e">
        <f>IF(ISBLANK('Measure and Project Input'!#REF!),"",'Measure and Project Input'!#REF!)</f>
        <v>#REF!</v>
      </c>
    </row>
    <row r="599" spans="1:48" x14ac:dyDescent="0.2">
      <c r="A599" t="e">
        <f>IF(ISBLANK('Measure and Project Input'!#REF!),"",'Measure and Project Input'!#REF!)</f>
        <v>#REF!</v>
      </c>
      <c r="B599" t="e">
        <f>IF(ISBLANK('Measure and Project Input'!#REF!),IF(ISBLANK('Measure and Project Input'!#REF!),"",'Measure and Project Input'!#REF!),'Measure and Project Input'!#REF!)</f>
        <v>#REF!</v>
      </c>
      <c r="C599" t="e">
        <f>IF(ISBLANK('Measure and Project Input'!#REF!),"",'Measure and Project Input'!#REF!)</f>
        <v>#REF!</v>
      </c>
      <c r="D599" t="e">
        <f>IF(ISBLANK('Measure and Project Input'!#REF!),"",'Measure and Project Input'!#REF!)</f>
        <v>#REF!</v>
      </c>
      <c r="E599" t="e">
        <f>IF(ISBLANK('Measure and Project Input'!#REF!),"",'Measure and Project Input'!#REF!)</f>
        <v>#REF!</v>
      </c>
      <c r="F599" t="e">
        <f>IF(ISBLANK('Measure and Project Input'!#REF!),"",'Measure and Project Input'!#REF!)</f>
        <v>#REF!</v>
      </c>
      <c r="G599" t="e">
        <f>IF(ISBLANK('Measure and Project Input'!#REF!),"",'Measure and Project Input'!#REF!)</f>
        <v>#REF!</v>
      </c>
      <c r="H599" t="e">
        <f>IF(ISBLANK('Measure and Project Input'!#REF!),"",'Measure and Project Input'!#REF!)</f>
        <v>#REF!</v>
      </c>
      <c r="I599" t="e">
        <f>IF(ISBLANK('Measure and Project Input'!#REF!),"",'Measure and Project Input'!#REF!)</f>
        <v>#REF!</v>
      </c>
      <c r="J599" t="e">
        <f>IF(ISBLANK('Measure and Project Input'!#REF!),"",'Measure and Project Input'!#REF!)</f>
        <v>#REF!</v>
      </c>
      <c r="K599" t="e">
        <f>IF(ISBLANK('Measure and Project Input'!#REF!),"",'Measure and Project Input'!#REF!)</f>
        <v>#REF!</v>
      </c>
      <c r="T599" t="e">
        <f>IF(ISBLANK('Measure and Project Input'!#REF!),"",'Measure and Project Input'!#REF!)</f>
        <v>#REF!</v>
      </c>
      <c r="U599" t="e">
        <f>IF(ISBLANK('Measure and Project Input'!#REF!),"",'Measure and Project Input'!#REF!)</f>
        <v>#REF!</v>
      </c>
      <c r="V599" t="e">
        <f>IF(ISBLANK('Measure and Project Input'!#REF!),"",'Measure and Project Input'!#REF!)</f>
        <v>#REF!</v>
      </c>
      <c r="W599" t="e">
        <f>IF(ISBLANK('Measure and Project Input'!#REF!),"",'Measure and Project Input'!#REF!)</f>
        <v>#REF!</v>
      </c>
      <c r="X599" t="e">
        <f>IF(ISBLANK('Measure and Project Input'!#REF!),"",'Measure and Project Input'!#REF!)</f>
        <v>#REF!</v>
      </c>
      <c r="Y599" t="e">
        <f>IF(ISBLANK('Measure and Project Input'!#REF!),"",'Measure and Project Input'!#REF!)</f>
        <v>#REF!</v>
      </c>
      <c r="Z599" t="e">
        <f>IF(ISBLANK('Measure and Project Input'!#REF!),"",'Measure and Project Input'!#REF!)</f>
        <v>#REF!</v>
      </c>
      <c r="AA599" t="e">
        <f>IF(ISBLANK('Measure and Project Input'!#REF!),"",'Measure and Project Input'!#REF!)</f>
        <v>#REF!</v>
      </c>
      <c r="AC599" t="e">
        <f>IF(ISBLANK('Measure and Project Input'!#REF!),"",'Measure and Project Input'!#REF!)</f>
        <v>#REF!</v>
      </c>
      <c r="AD599" t="e">
        <f>IF(ISBLANK('Measure and Project Input'!#REF!),"",'Measure and Project Input'!#REF!)</f>
        <v>#REF!</v>
      </c>
      <c r="AE599" t="e">
        <f>IF(ISBLANK('Measure and Project Input'!#REF!),"",'Measure and Project Input'!#REF!)</f>
        <v>#REF!</v>
      </c>
      <c r="AF599" t="e">
        <f>IF(ISBLANK('Measure and Project Input'!#REF!),"",'Measure and Project Input'!#REF!)</f>
        <v>#REF!</v>
      </c>
      <c r="AG599" t="e">
        <f>IF(ISBLANK('Measure and Project Input'!#REF!),"",'Measure and Project Input'!#REF!)</f>
        <v>#REF!</v>
      </c>
      <c r="AH599" t="e">
        <f>IF(ISBLANK('Measure and Project Input'!#REF!),"",'Measure and Project Input'!#REF!)</f>
        <v>#REF!</v>
      </c>
      <c r="AI599" t="e">
        <f>IF(ISBLANK('Measure and Project Input'!#REF!),"",'Measure and Project Input'!#REF!)</f>
        <v>#REF!</v>
      </c>
      <c r="AJ599" t="e">
        <f>IF(ISBLANK('Measure and Project Input'!#REF!),"",'Measure and Project Input'!#REF!)</f>
        <v>#REF!</v>
      </c>
      <c r="AK599" t="e">
        <f>IF(ISBLANK('Measure and Project Input'!#REF!),"",'Measure and Project Input'!#REF!)</f>
        <v>#REF!</v>
      </c>
      <c r="AL599" t="e">
        <f>IF(ISBLANK('Measure and Project Input'!#REF!),"",'Measure and Project Input'!#REF!)</f>
        <v>#REF!</v>
      </c>
      <c r="AM599" t="e">
        <f>IF(ISBLANK('Measure and Project Input'!#REF!),"",'Measure and Project Input'!#REF!)</f>
        <v>#REF!</v>
      </c>
      <c r="AN599" t="e">
        <f>IF(ISBLANK('Measure and Project Input'!#REF!),"",'Measure and Project Input'!#REF!)</f>
        <v>#REF!</v>
      </c>
      <c r="AO599" t="e">
        <f>IF(ISBLANK('Measure and Project Input'!#REF!),"",'Measure and Project Input'!#REF!)</f>
        <v>#REF!</v>
      </c>
      <c r="AP599" t="e">
        <f>IF(ISBLANK('Measure and Project Input'!#REF!),"",'Measure and Project Input'!#REF!)</f>
        <v>#REF!</v>
      </c>
      <c r="AQ599" t="e">
        <f>IF(ISBLANK('Measure and Project Input'!#REF!),"",'Measure and Project Input'!#REF!)</f>
        <v>#REF!</v>
      </c>
      <c r="AR599" t="e">
        <f>IF(ISBLANK('Measure and Project Input'!#REF!),"",'Measure and Project Input'!#REF!)</f>
        <v>#REF!</v>
      </c>
      <c r="AS599" t="e">
        <f>IF(ISBLANK('Measure and Project Input'!#REF!),"",'Measure and Project Input'!#REF!)</f>
        <v>#REF!</v>
      </c>
      <c r="AT599" t="e">
        <f>IF(ISBLANK('Measure and Project Input'!#REF!),"",'Measure and Project Input'!#REF!)</f>
        <v>#REF!</v>
      </c>
      <c r="AU599" t="e">
        <f>IF(ISBLANK('Measure and Project Input'!#REF!),"",'Measure and Project Input'!#REF!)</f>
        <v>#REF!</v>
      </c>
      <c r="AV599" t="e">
        <f>IF(ISBLANK('Measure and Project Input'!#REF!),"",'Measure and Project Input'!#REF!)</f>
        <v>#REF!</v>
      </c>
    </row>
    <row r="600" spans="1:48" x14ac:dyDescent="0.2">
      <c r="A600" t="e">
        <f>IF(ISBLANK('Measure and Project Input'!#REF!),"",'Measure and Project Input'!#REF!)</f>
        <v>#REF!</v>
      </c>
      <c r="B600" t="e">
        <f>IF(ISBLANK('Measure and Project Input'!#REF!),IF(ISBLANK('Measure and Project Input'!#REF!),"",'Measure and Project Input'!#REF!),'Measure and Project Input'!#REF!)</f>
        <v>#REF!</v>
      </c>
      <c r="C600" t="e">
        <f>IF(ISBLANK('Measure and Project Input'!#REF!),"",'Measure and Project Input'!#REF!)</f>
        <v>#REF!</v>
      </c>
      <c r="D600" t="e">
        <f>IF(ISBLANK('Measure and Project Input'!#REF!),"",'Measure and Project Input'!#REF!)</f>
        <v>#REF!</v>
      </c>
      <c r="E600" t="e">
        <f>IF(ISBLANK('Measure and Project Input'!#REF!),"",'Measure and Project Input'!#REF!)</f>
        <v>#REF!</v>
      </c>
      <c r="F600" t="e">
        <f>IF(ISBLANK('Measure and Project Input'!#REF!),"",'Measure and Project Input'!#REF!)</f>
        <v>#REF!</v>
      </c>
      <c r="G600" t="e">
        <f>IF(ISBLANK('Measure and Project Input'!#REF!),"",'Measure and Project Input'!#REF!)</f>
        <v>#REF!</v>
      </c>
      <c r="H600" t="e">
        <f>IF(ISBLANK('Measure and Project Input'!#REF!),"",'Measure and Project Input'!#REF!)</f>
        <v>#REF!</v>
      </c>
      <c r="I600" t="e">
        <f>IF(ISBLANK('Measure and Project Input'!#REF!),"",'Measure and Project Input'!#REF!)</f>
        <v>#REF!</v>
      </c>
      <c r="J600" t="e">
        <f>IF(ISBLANK('Measure and Project Input'!#REF!),"",'Measure and Project Input'!#REF!)</f>
        <v>#REF!</v>
      </c>
      <c r="K600" t="e">
        <f>IF(ISBLANK('Measure and Project Input'!#REF!),"",'Measure and Project Input'!#REF!)</f>
        <v>#REF!</v>
      </c>
      <c r="T600" t="e">
        <f>IF(ISBLANK('Measure and Project Input'!#REF!),"",'Measure and Project Input'!#REF!)</f>
        <v>#REF!</v>
      </c>
      <c r="U600" t="e">
        <f>IF(ISBLANK('Measure and Project Input'!#REF!),"",'Measure and Project Input'!#REF!)</f>
        <v>#REF!</v>
      </c>
      <c r="V600" t="e">
        <f>IF(ISBLANK('Measure and Project Input'!#REF!),"",'Measure and Project Input'!#REF!)</f>
        <v>#REF!</v>
      </c>
      <c r="W600" t="e">
        <f>IF(ISBLANK('Measure and Project Input'!#REF!),"",'Measure and Project Input'!#REF!)</f>
        <v>#REF!</v>
      </c>
      <c r="X600" t="e">
        <f>IF(ISBLANK('Measure and Project Input'!#REF!),"",'Measure and Project Input'!#REF!)</f>
        <v>#REF!</v>
      </c>
      <c r="Y600" t="e">
        <f>IF(ISBLANK('Measure and Project Input'!#REF!),"",'Measure and Project Input'!#REF!)</f>
        <v>#REF!</v>
      </c>
      <c r="Z600" t="e">
        <f>IF(ISBLANK('Measure and Project Input'!#REF!),"",'Measure and Project Input'!#REF!)</f>
        <v>#REF!</v>
      </c>
      <c r="AA600" t="e">
        <f>IF(ISBLANK('Measure and Project Input'!#REF!),"",'Measure and Project Input'!#REF!)</f>
        <v>#REF!</v>
      </c>
      <c r="AC600" t="e">
        <f>IF(ISBLANK('Measure and Project Input'!#REF!),"",'Measure and Project Input'!#REF!)</f>
        <v>#REF!</v>
      </c>
      <c r="AD600" t="e">
        <f>IF(ISBLANK('Measure and Project Input'!#REF!),"",'Measure and Project Input'!#REF!)</f>
        <v>#REF!</v>
      </c>
      <c r="AE600" t="e">
        <f>IF(ISBLANK('Measure and Project Input'!#REF!),"",'Measure and Project Input'!#REF!)</f>
        <v>#REF!</v>
      </c>
      <c r="AF600" t="e">
        <f>IF(ISBLANK('Measure and Project Input'!#REF!),"",'Measure and Project Input'!#REF!)</f>
        <v>#REF!</v>
      </c>
      <c r="AG600" t="e">
        <f>IF(ISBLANK('Measure and Project Input'!#REF!),"",'Measure and Project Input'!#REF!)</f>
        <v>#REF!</v>
      </c>
      <c r="AH600" t="e">
        <f>IF(ISBLANK('Measure and Project Input'!#REF!),"",'Measure and Project Input'!#REF!)</f>
        <v>#REF!</v>
      </c>
      <c r="AI600" t="e">
        <f>IF(ISBLANK('Measure and Project Input'!#REF!),"",'Measure and Project Input'!#REF!)</f>
        <v>#REF!</v>
      </c>
      <c r="AJ600" t="e">
        <f>IF(ISBLANK('Measure and Project Input'!#REF!),"",'Measure and Project Input'!#REF!)</f>
        <v>#REF!</v>
      </c>
      <c r="AK600" t="e">
        <f>IF(ISBLANK('Measure and Project Input'!#REF!),"",'Measure and Project Input'!#REF!)</f>
        <v>#REF!</v>
      </c>
      <c r="AL600" t="e">
        <f>IF(ISBLANK('Measure and Project Input'!#REF!),"",'Measure and Project Input'!#REF!)</f>
        <v>#REF!</v>
      </c>
      <c r="AM600" t="e">
        <f>IF(ISBLANK('Measure and Project Input'!#REF!),"",'Measure and Project Input'!#REF!)</f>
        <v>#REF!</v>
      </c>
      <c r="AN600" t="e">
        <f>IF(ISBLANK('Measure and Project Input'!#REF!),"",'Measure and Project Input'!#REF!)</f>
        <v>#REF!</v>
      </c>
      <c r="AO600" t="e">
        <f>IF(ISBLANK('Measure and Project Input'!#REF!),"",'Measure and Project Input'!#REF!)</f>
        <v>#REF!</v>
      </c>
      <c r="AP600" t="e">
        <f>IF(ISBLANK('Measure and Project Input'!#REF!),"",'Measure and Project Input'!#REF!)</f>
        <v>#REF!</v>
      </c>
      <c r="AQ600" t="e">
        <f>IF(ISBLANK('Measure and Project Input'!#REF!),"",'Measure and Project Input'!#REF!)</f>
        <v>#REF!</v>
      </c>
      <c r="AR600" t="e">
        <f>IF(ISBLANK('Measure and Project Input'!#REF!),"",'Measure and Project Input'!#REF!)</f>
        <v>#REF!</v>
      </c>
      <c r="AS600" t="e">
        <f>IF(ISBLANK('Measure and Project Input'!#REF!),"",'Measure and Project Input'!#REF!)</f>
        <v>#REF!</v>
      </c>
      <c r="AT600" t="e">
        <f>IF(ISBLANK('Measure and Project Input'!#REF!),"",'Measure and Project Input'!#REF!)</f>
        <v>#REF!</v>
      </c>
      <c r="AU600" t="e">
        <f>IF(ISBLANK('Measure and Project Input'!#REF!),"",'Measure and Project Input'!#REF!)</f>
        <v>#REF!</v>
      </c>
      <c r="AV600" t="e">
        <f>IF(ISBLANK('Measure and Project Input'!#REF!),"",'Measure and Project Input'!#REF!)</f>
        <v>#REF!</v>
      </c>
    </row>
    <row r="601" spans="1:48" x14ac:dyDescent="0.2">
      <c r="A601" t="e">
        <f>IF(ISBLANK('Measure and Project Input'!#REF!),"",'Measure and Project Input'!#REF!)</f>
        <v>#REF!</v>
      </c>
      <c r="B601" t="e">
        <f>IF(ISBLANK('Measure and Project Input'!#REF!),IF(ISBLANK('Measure and Project Input'!#REF!),"",'Measure and Project Input'!#REF!),'Measure and Project Input'!#REF!)</f>
        <v>#REF!</v>
      </c>
      <c r="C601" t="e">
        <f>IF(ISBLANK('Measure and Project Input'!#REF!),"",'Measure and Project Input'!#REF!)</f>
        <v>#REF!</v>
      </c>
      <c r="D601" t="e">
        <f>IF(ISBLANK('Measure and Project Input'!#REF!),"",'Measure and Project Input'!#REF!)</f>
        <v>#REF!</v>
      </c>
      <c r="E601" t="e">
        <f>IF(ISBLANK('Measure and Project Input'!#REF!),"",'Measure and Project Input'!#REF!)</f>
        <v>#REF!</v>
      </c>
      <c r="F601" t="e">
        <f>IF(ISBLANK('Measure and Project Input'!#REF!),"",'Measure and Project Input'!#REF!)</f>
        <v>#REF!</v>
      </c>
      <c r="G601" t="e">
        <f>IF(ISBLANK('Measure and Project Input'!#REF!),"",'Measure and Project Input'!#REF!)</f>
        <v>#REF!</v>
      </c>
      <c r="H601" t="e">
        <f>IF(ISBLANK('Measure and Project Input'!#REF!),"",'Measure and Project Input'!#REF!)</f>
        <v>#REF!</v>
      </c>
      <c r="I601" t="e">
        <f>IF(ISBLANK('Measure and Project Input'!#REF!),"",'Measure and Project Input'!#REF!)</f>
        <v>#REF!</v>
      </c>
      <c r="J601" t="e">
        <f>IF(ISBLANK('Measure and Project Input'!#REF!),"",'Measure and Project Input'!#REF!)</f>
        <v>#REF!</v>
      </c>
      <c r="K601" t="e">
        <f>IF(ISBLANK('Measure and Project Input'!#REF!),"",'Measure and Project Input'!#REF!)</f>
        <v>#REF!</v>
      </c>
      <c r="T601" t="e">
        <f>IF(ISBLANK('Measure and Project Input'!#REF!),"",'Measure and Project Input'!#REF!)</f>
        <v>#REF!</v>
      </c>
      <c r="U601" t="e">
        <f>IF(ISBLANK('Measure and Project Input'!#REF!),"",'Measure and Project Input'!#REF!)</f>
        <v>#REF!</v>
      </c>
      <c r="V601" t="e">
        <f>IF(ISBLANK('Measure and Project Input'!#REF!),"",'Measure and Project Input'!#REF!)</f>
        <v>#REF!</v>
      </c>
      <c r="W601" t="e">
        <f>IF(ISBLANK('Measure and Project Input'!#REF!),"",'Measure and Project Input'!#REF!)</f>
        <v>#REF!</v>
      </c>
      <c r="X601" t="e">
        <f>IF(ISBLANK('Measure and Project Input'!#REF!),"",'Measure and Project Input'!#REF!)</f>
        <v>#REF!</v>
      </c>
      <c r="Y601" t="e">
        <f>IF(ISBLANK('Measure and Project Input'!#REF!),"",'Measure and Project Input'!#REF!)</f>
        <v>#REF!</v>
      </c>
      <c r="Z601" t="e">
        <f>IF(ISBLANK('Measure and Project Input'!#REF!),"",'Measure and Project Input'!#REF!)</f>
        <v>#REF!</v>
      </c>
      <c r="AA601" t="e">
        <f>IF(ISBLANK('Measure and Project Input'!#REF!),"",'Measure and Project Input'!#REF!)</f>
        <v>#REF!</v>
      </c>
      <c r="AC601" t="e">
        <f>IF(ISBLANK('Measure and Project Input'!#REF!),"",'Measure and Project Input'!#REF!)</f>
        <v>#REF!</v>
      </c>
      <c r="AD601" t="e">
        <f>IF(ISBLANK('Measure and Project Input'!#REF!),"",'Measure and Project Input'!#REF!)</f>
        <v>#REF!</v>
      </c>
      <c r="AE601" t="e">
        <f>IF(ISBLANK('Measure and Project Input'!#REF!),"",'Measure and Project Input'!#REF!)</f>
        <v>#REF!</v>
      </c>
      <c r="AF601" t="e">
        <f>IF(ISBLANK('Measure and Project Input'!#REF!),"",'Measure and Project Input'!#REF!)</f>
        <v>#REF!</v>
      </c>
      <c r="AG601" t="e">
        <f>IF(ISBLANK('Measure and Project Input'!#REF!),"",'Measure and Project Input'!#REF!)</f>
        <v>#REF!</v>
      </c>
      <c r="AH601" t="e">
        <f>IF(ISBLANK('Measure and Project Input'!#REF!),"",'Measure and Project Input'!#REF!)</f>
        <v>#REF!</v>
      </c>
      <c r="AI601" t="e">
        <f>IF(ISBLANK('Measure and Project Input'!#REF!),"",'Measure and Project Input'!#REF!)</f>
        <v>#REF!</v>
      </c>
      <c r="AJ601" t="e">
        <f>IF(ISBLANK('Measure and Project Input'!#REF!),"",'Measure and Project Input'!#REF!)</f>
        <v>#REF!</v>
      </c>
      <c r="AK601" t="e">
        <f>IF(ISBLANK('Measure and Project Input'!#REF!),"",'Measure and Project Input'!#REF!)</f>
        <v>#REF!</v>
      </c>
      <c r="AL601" t="e">
        <f>IF(ISBLANK('Measure and Project Input'!#REF!),"",'Measure and Project Input'!#REF!)</f>
        <v>#REF!</v>
      </c>
      <c r="AM601" t="e">
        <f>IF(ISBLANK('Measure and Project Input'!#REF!),"",'Measure and Project Input'!#REF!)</f>
        <v>#REF!</v>
      </c>
      <c r="AN601" t="e">
        <f>IF(ISBLANK('Measure and Project Input'!#REF!),"",'Measure and Project Input'!#REF!)</f>
        <v>#REF!</v>
      </c>
      <c r="AO601" t="e">
        <f>IF(ISBLANK('Measure and Project Input'!#REF!),"",'Measure and Project Input'!#REF!)</f>
        <v>#REF!</v>
      </c>
      <c r="AP601" t="e">
        <f>IF(ISBLANK('Measure and Project Input'!#REF!),"",'Measure and Project Input'!#REF!)</f>
        <v>#REF!</v>
      </c>
      <c r="AQ601" t="e">
        <f>IF(ISBLANK('Measure and Project Input'!#REF!),"",'Measure and Project Input'!#REF!)</f>
        <v>#REF!</v>
      </c>
      <c r="AR601" t="e">
        <f>IF(ISBLANK('Measure and Project Input'!#REF!),"",'Measure and Project Input'!#REF!)</f>
        <v>#REF!</v>
      </c>
      <c r="AS601" t="e">
        <f>IF(ISBLANK('Measure and Project Input'!#REF!),"",'Measure and Project Input'!#REF!)</f>
        <v>#REF!</v>
      </c>
      <c r="AT601" t="e">
        <f>IF(ISBLANK('Measure and Project Input'!#REF!),"",'Measure and Project Input'!#REF!)</f>
        <v>#REF!</v>
      </c>
      <c r="AU601" t="e">
        <f>IF(ISBLANK('Measure and Project Input'!#REF!),"",'Measure and Project Input'!#REF!)</f>
        <v>#REF!</v>
      </c>
      <c r="AV601" t="e">
        <f>IF(ISBLANK('Measure and Project Input'!#REF!),"",'Measure and Project Input'!#REF!)</f>
        <v>#REF!</v>
      </c>
    </row>
    <row r="602" spans="1:48" x14ac:dyDescent="0.2">
      <c r="A602" t="e">
        <f>IF(ISBLANK('Measure and Project Input'!#REF!),"",'Measure and Project Input'!#REF!)</f>
        <v>#REF!</v>
      </c>
      <c r="B602" t="e">
        <f>IF(ISBLANK('Measure and Project Input'!#REF!),IF(ISBLANK('Measure and Project Input'!#REF!),"",'Measure and Project Input'!#REF!),'Measure and Project Input'!#REF!)</f>
        <v>#REF!</v>
      </c>
      <c r="C602" t="e">
        <f>IF(ISBLANK('Measure and Project Input'!#REF!),"",'Measure and Project Input'!#REF!)</f>
        <v>#REF!</v>
      </c>
      <c r="D602" t="e">
        <f>IF(ISBLANK('Measure and Project Input'!#REF!),"",'Measure and Project Input'!#REF!)</f>
        <v>#REF!</v>
      </c>
      <c r="E602" t="e">
        <f>IF(ISBLANK('Measure and Project Input'!#REF!),"",'Measure and Project Input'!#REF!)</f>
        <v>#REF!</v>
      </c>
      <c r="F602" t="e">
        <f>IF(ISBLANK('Measure and Project Input'!#REF!),"",'Measure and Project Input'!#REF!)</f>
        <v>#REF!</v>
      </c>
      <c r="G602" t="e">
        <f>IF(ISBLANK('Measure and Project Input'!#REF!),"",'Measure and Project Input'!#REF!)</f>
        <v>#REF!</v>
      </c>
      <c r="H602" t="e">
        <f>IF(ISBLANK('Measure and Project Input'!#REF!),"",'Measure and Project Input'!#REF!)</f>
        <v>#REF!</v>
      </c>
      <c r="I602" t="e">
        <f>IF(ISBLANK('Measure and Project Input'!#REF!),"",'Measure and Project Input'!#REF!)</f>
        <v>#REF!</v>
      </c>
      <c r="J602" t="e">
        <f>IF(ISBLANK('Measure and Project Input'!#REF!),"",'Measure and Project Input'!#REF!)</f>
        <v>#REF!</v>
      </c>
      <c r="K602" t="e">
        <f>IF(ISBLANK('Measure and Project Input'!#REF!),"",'Measure and Project Input'!#REF!)</f>
        <v>#REF!</v>
      </c>
      <c r="T602" t="e">
        <f>IF(ISBLANK('Measure and Project Input'!#REF!),"",'Measure and Project Input'!#REF!)</f>
        <v>#REF!</v>
      </c>
      <c r="U602" t="e">
        <f>IF(ISBLANK('Measure and Project Input'!#REF!),"",'Measure and Project Input'!#REF!)</f>
        <v>#REF!</v>
      </c>
      <c r="V602" t="e">
        <f>IF(ISBLANK('Measure and Project Input'!#REF!),"",'Measure and Project Input'!#REF!)</f>
        <v>#REF!</v>
      </c>
      <c r="W602" t="e">
        <f>IF(ISBLANK('Measure and Project Input'!#REF!),"",'Measure and Project Input'!#REF!)</f>
        <v>#REF!</v>
      </c>
      <c r="X602" t="e">
        <f>IF(ISBLANK('Measure and Project Input'!#REF!),"",'Measure and Project Input'!#REF!)</f>
        <v>#REF!</v>
      </c>
      <c r="Y602" t="e">
        <f>IF(ISBLANK('Measure and Project Input'!#REF!),"",'Measure and Project Input'!#REF!)</f>
        <v>#REF!</v>
      </c>
      <c r="Z602" t="e">
        <f>IF(ISBLANK('Measure and Project Input'!#REF!),"",'Measure and Project Input'!#REF!)</f>
        <v>#REF!</v>
      </c>
      <c r="AA602" t="e">
        <f>IF(ISBLANK('Measure and Project Input'!#REF!),"",'Measure and Project Input'!#REF!)</f>
        <v>#REF!</v>
      </c>
      <c r="AC602" t="e">
        <f>IF(ISBLANK('Measure and Project Input'!#REF!),"",'Measure and Project Input'!#REF!)</f>
        <v>#REF!</v>
      </c>
      <c r="AD602" t="e">
        <f>IF(ISBLANK('Measure and Project Input'!#REF!),"",'Measure and Project Input'!#REF!)</f>
        <v>#REF!</v>
      </c>
      <c r="AE602" t="e">
        <f>IF(ISBLANK('Measure and Project Input'!#REF!),"",'Measure and Project Input'!#REF!)</f>
        <v>#REF!</v>
      </c>
      <c r="AF602" t="e">
        <f>IF(ISBLANK('Measure and Project Input'!#REF!),"",'Measure and Project Input'!#REF!)</f>
        <v>#REF!</v>
      </c>
      <c r="AG602" t="e">
        <f>IF(ISBLANK('Measure and Project Input'!#REF!),"",'Measure and Project Input'!#REF!)</f>
        <v>#REF!</v>
      </c>
      <c r="AH602" t="e">
        <f>IF(ISBLANK('Measure and Project Input'!#REF!),"",'Measure and Project Input'!#REF!)</f>
        <v>#REF!</v>
      </c>
      <c r="AI602" t="e">
        <f>IF(ISBLANK('Measure and Project Input'!#REF!),"",'Measure and Project Input'!#REF!)</f>
        <v>#REF!</v>
      </c>
      <c r="AJ602" t="e">
        <f>IF(ISBLANK('Measure and Project Input'!#REF!),"",'Measure and Project Input'!#REF!)</f>
        <v>#REF!</v>
      </c>
      <c r="AK602" t="e">
        <f>IF(ISBLANK('Measure and Project Input'!#REF!),"",'Measure and Project Input'!#REF!)</f>
        <v>#REF!</v>
      </c>
      <c r="AL602" t="e">
        <f>IF(ISBLANK('Measure and Project Input'!#REF!),"",'Measure and Project Input'!#REF!)</f>
        <v>#REF!</v>
      </c>
      <c r="AM602" t="e">
        <f>IF(ISBLANK('Measure and Project Input'!#REF!),"",'Measure and Project Input'!#REF!)</f>
        <v>#REF!</v>
      </c>
      <c r="AN602" t="e">
        <f>IF(ISBLANK('Measure and Project Input'!#REF!),"",'Measure and Project Input'!#REF!)</f>
        <v>#REF!</v>
      </c>
      <c r="AO602" t="e">
        <f>IF(ISBLANK('Measure and Project Input'!#REF!),"",'Measure and Project Input'!#REF!)</f>
        <v>#REF!</v>
      </c>
      <c r="AP602" t="e">
        <f>IF(ISBLANK('Measure and Project Input'!#REF!),"",'Measure and Project Input'!#REF!)</f>
        <v>#REF!</v>
      </c>
      <c r="AQ602" t="e">
        <f>IF(ISBLANK('Measure and Project Input'!#REF!),"",'Measure and Project Input'!#REF!)</f>
        <v>#REF!</v>
      </c>
      <c r="AR602" t="e">
        <f>IF(ISBLANK('Measure and Project Input'!#REF!),"",'Measure and Project Input'!#REF!)</f>
        <v>#REF!</v>
      </c>
      <c r="AS602" t="e">
        <f>IF(ISBLANK('Measure and Project Input'!#REF!),"",'Measure and Project Input'!#REF!)</f>
        <v>#REF!</v>
      </c>
      <c r="AT602" t="e">
        <f>IF(ISBLANK('Measure and Project Input'!#REF!),"",'Measure and Project Input'!#REF!)</f>
        <v>#REF!</v>
      </c>
      <c r="AU602" t="e">
        <f>IF(ISBLANK('Measure and Project Input'!#REF!),"",'Measure and Project Input'!#REF!)</f>
        <v>#REF!</v>
      </c>
      <c r="AV602" t="e">
        <f>IF(ISBLANK('Measure and Project Input'!#REF!),"",'Measure and Project Input'!#REF!)</f>
        <v>#REF!</v>
      </c>
    </row>
    <row r="603" spans="1:48" x14ac:dyDescent="0.2">
      <c r="A603" t="e">
        <f>IF(ISBLANK('Measure and Project Input'!#REF!),"",'Measure and Project Input'!#REF!)</f>
        <v>#REF!</v>
      </c>
      <c r="B603" t="e">
        <f>IF(ISBLANK('Measure and Project Input'!#REF!),IF(ISBLANK('Measure and Project Input'!#REF!),"",'Measure and Project Input'!#REF!),'Measure and Project Input'!#REF!)</f>
        <v>#REF!</v>
      </c>
      <c r="C603" t="e">
        <f>IF(ISBLANK('Measure and Project Input'!#REF!),"",'Measure and Project Input'!#REF!)</f>
        <v>#REF!</v>
      </c>
      <c r="D603" t="e">
        <f>IF(ISBLANK('Measure and Project Input'!#REF!),"",'Measure and Project Input'!#REF!)</f>
        <v>#REF!</v>
      </c>
      <c r="E603" t="e">
        <f>IF(ISBLANK('Measure and Project Input'!#REF!),"",'Measure and Project Input'!#REF!)</f>
        <v>#REF!</v>
      </c>
      <c r="F603" t="e">
        <f>IF(ISBLANK('Measure and Project Input'!#REF!),"",'Measure and Project Input'!#REF!)</f>
        <v>#REF!</v>
      </c>
      <c r="G603" t="e">
        <f>IF(ISBLANK('Measure and Project Input'!#REF!),"",'Measure and Project Input'!#REF!)</f>
        <v>#REF!</v>
      </c>
      <c r="H603" t="e">
        <f>IF(ISBLANK('Measure and Project Input'!#REF!),"",'Measure and Project Input'!#REF!)</f>
        <v>#REF!</v>
      </c>
      <c r="I603" t="e">
        <f>IF(ISBLANK('Measure and Project Input'!#REF!),"",'Measure and Project Input'!#REF!)</f>
        <v>#REF!</v>
      </c>
      <c r="J603" t="e">
        <f>IF(ISBLANK('Measure and Project Input'!#REF!),"",'Measure and Project Input'!#REF!)</f>
        <v>#REF!</v>
      </c>
      <c r="K603" t="e">
        <f>IF(ISBLANK('Measure and Project Input'!#REF!),"",'Measure and Project Input'!#REF!)</f>
        <v>#REF!</v>
      </c>
      <c r="T603" t="e">
        <f>IF(ISBLANK('Measure and Project Input'!#REF!),"",'Measure and Project Input'!#REF!)</f>
        <v>#REF!</v>
      </c>
      <c r="U603" t="e">
        <f>IF(ISBLANK('Measure and Project Input'!#REF!),"",'Measure and Project Input'!#REF!)</f>
        <v>#REF!</v>
      </c>
      <c r="V603" t="e">
        <f>IF(ISBLANK('Measure and Project Input'!#REF!),"",'Measure and Project Input'!#REF!)</f>
        <v>#REF!</v>
      </c>
      <c r="W603" t="e">
        <f>IF(ISBLANK('Measure and Project Input'!#REF!),"",'Measure and Project Input'!#REF!)</f>
        <v>#REF!</v>
      </c>
      <c r="X603" t="e">
        <f>IF(ISBLANK('Measure and Project Input'!#REF!),"",'Measure and Project Input'!#REF!)</f>
        <v>#REF!</v>
      </c>
      <c r="Y603" t="e">
        <f>IF(ISBLANK('Measure and Project Input'!#REF!),"",'Measure and Project Input'!#REF!)</f>
        <v>#REF!</v>
      </c>
      <c r="Z603" t="e">
        <f>IF(ISBLANK('Measure and Project Input'!#REF!),"",'Measure and Project Input'!#REF!)</f>
        <v>#REF!</v>
      </c>
      <c r="AA603" t="e">
        <f>IF(ISBLANK('Measure and Project Input'!#REF!),"",'Measure and Project Input'!#REF!)</f>
        <v>#REF!</v>
      </c>
      <c r="AC603" t="e">
        <f>IF(ISBLANK('Measure and Project Input'!#REF!),"",'Measure and Project Input'!#REF!)</f>
        <v>#REF!</v>
      </c>
      <c r="AD603" t="e">
        <f>IF(ISBLANK('Measure and Project Input'!#REF!),"",'Measure and Project Input'!#REF!)</f>
        <v>#REF!</v>
      </c>
      <c r="AE603" t="e">
        <f>IF(ISBLANK('Measure and Project Input'!#REF!),"",'Measure and Project Input'!#REF!)</f>
        <v>#REF!</v>
      </c>
      <c r="AF603" t="e">
        <f>IF(ISBLANK('Measure and Project Input'!#REF!),"",'Measure and Project Input'!#REF!)</f>
        <v>#REF!</v>
      </c>
      <c r="AG603" t="e">
        <f>IF(ISBLANK('Measure and Project Input'!#REF!),"",'Measure and Project Input'!#REF!)</f>
        <v>#REF!</v>
      </c>
      <c r="AH603" t="e">
        <f>IF(ISBLANK('Measure and Project Input'!#REF!),"",'Measure and Project Input'!#REF!)</f>
        <v>#REF!</v>
      </c>
      <c r="AI603" t="e">
        <f>IF(ISBLANK('Measure and Project Input'!#REF!),"",'Measure and Project Input'!#REF!)</f>
        <v>#REF!</v>
      </c>
      <c r="AJ603" t="e">
        <f>IF(ISBLANK('Measure and Project Input'!#REF!),"",'Measure and Project Input'!#REF!)</f>
        <v>#REF!</v>
      </c>
      <c r="AK603" t="e">
        <f>IF(ISBLANK('Measure and Project Input'!#REF!),"",'Measure and Project Input'!#REF!)</f>
        <v>#REF!</v>
      </c>
      <c r="AL603" t="e">
        <f>IF(ISBLANK('Measure and Project Input'!#REF!),"",'Measure and Project Input'!#REF!)</f>
        <v>#REF!</v>
      </c>
      <c r="AM603" t="e">
        <f>IF(ISBLANK('Measure and Project Input'!#REF!),"",'Measure and Project Input'!#REF!)</f>
        <v>#REF!</v>
      </c>
      <c r="AN603" t="e">
        <f>IF(ISBLANK('Measure and Project Input'!#REF!),"",'Measure and Project Input'!#REF!)</f>
        <v>#REF!</v>
      </c>
      <c r="AO603" t="e">
        <f>IF(ISBLANK('Measure and Project Input'!#REF!),"",'Measure and Project Input'!#REF!)</f>
        <v>#REF!</v>
      </c>
      <c r="AP603" t="e">
        <f>IF(ISBLANK('Measure and Project Input'!#REF!),"",'Measure and Project Input'!#REF!)</f>
        <v>#REF!</v>
      </c>
      <c r="AQ603" t="e">
        <f>IF(ISBLANK('Measure and Project Input'!#REF!),"",'Measure and Project Input'!#REF!)</f>
        <v>#REF!</v>
      </c>
      <c r="AR603" t="e">
        <f>IF(ISBLANK('Measure and Project Input'!#REF!),"",'Measure and Project Input'!#REF!)</f>
        <v>#REF!</v>
      </c>
      <c r="AS603" t="e">
        <f>IF(ISBLANK('Measure and Project Input'!#REF!),"",'Measure and Project Input'!#REF!)</f>
        <v>#REF!</v>
      </c>
      <c r="AT603" t="e">
        <f>IF(ISBLANK('Measure and Project Input'!#REF!),"",'Measure and Project Input'!#REF!)</f>
        <v>#REF!</v>
      </c>
      <c r="AU603" t="e">
        <f>IF(ISBLANK('Measure and Project Input'!#REF!),"",'Measure and Project Input'!#REF!)</f>
        <v>#REF!</v>
      </c>
      <c r="AV603" t="e">
        <f>IF(ISBLANK('Measure and Project Input'!#REF!),"",'Measure and Project Input'!#REF!)</f>
        <v>#REF!</v>
      </c>
    </row>
    <row r="604" spans="1:48" x14ac:dyDescent="0.2">
      <c r="A604" t="e">
        <f>IF(ISBLANK('Measure and Project Input'!#REF!),"",'Measure and Project Input'!#REF!)</f>
        <v>#REF!</v>
      </c>
      <c r="B604" t="e">
        <f>IF(ISBLANK('Measure and Project Input'!#REF!),IF(ISBLANK('Measure and Project Input'!#REF!),"",'Measure and Project Input'!#REF!),'Measure and Project Input'!#REF!)</f>
        <v>#REF!</v>
      </c>
      <c r="C604" t="e">
        <f>IF(ISBLANK('Measure and Project Input'!#REF!),"",'Measure and Project Input'!#REF!)</f>
        <v>#REF!</v>
      </c>
      <c r="D604" t="e">
        <f>IF(ISBLANK('Measure and Project Input'!#REF!),"",'Measure and Project Input'!#REF!)</f>
        <v>#REF!</v>
      </c>
      <c r="E604" t="e">
        <f>IF(ISBLANK('Measure and Project Input'!#REF!),"",'Measure and Project Input'!#REF!)</f>
        <v>#REF!</v>
      </c>
      <c r="F604" t="e">
        <f>IF(ISBLANK('Measure and Project Input'!#REF!),"",'Measure and Project Input'!#REF!)</f>
        <v>#REF!</v>
      </c>
      <c r="G604" t="e">
        <f>IF(ISBLANK('Measure and Project Input'!#REF!),"",'Measure and Project Input'!#REF!)</f>
        <v>#REF!</v>
      </c>
      <c r="H604" t="e">
        <f>IF(ISBLANK('Measure and Project Input'!#REF!),"",'Measure and Project Input'!#REF!)</f>
        <v>#REF!</v>
      </c>
      <c r="I604" t="e">
        <f>IF(ISBLANK('Measure and Project Input'!#REF!),"",'Measure and Project Input'!#REF!)</f>
        <v>#REF!</v>
      </c>
      <c r="J604" t="e">
        <f>IF(ISBLANK('Measure and Project Input'!#REF!),"",'Measure and Project Input'!#REF!)</f>
        <v>#REF!</v>
      </c>
      <c r="K604" t="e">
        <f>IF(ISBLANK('Measure and Project Input'!#REF!),"",'Measure and Project Input'!#REF!)</f>
        <v>#REF!</v>
      </c>
      <c r="T604" t="e">
        <f>IF(ISBLANK('Measure and Project Input'!#REF!),"",'Measure and Project Input'!#REF!)</f>
        <v>#REF!</v>
      </c>
      <c r="U604" t="e">
        <f>IF(ISBLANK('Measure and Project Input'!#REF!),"",'Measure and Project Input'!#REF!)</f>
        <v>#REF!</v>
      </c>
      <c r="V604" t="e">
        <f>IF(ISBLANK('Measure and Project Input'!#REF!),"",'Measure and Project Input'!#REF!)</f>
        <v>#REF!</v>
      </c>
      <c r="W604" t="e">
        <f>IF(ISBLANK('Measure and Project Input'!#REF!),"",'Measure and Project Input'!#REF!)</f>
        <v>#REF!</v>
      </c>
      <c r="X604" t="e">
        <f>IF(ISBLANK('Measure and Project Input'!#REF!),"",'Measure and Project Input'!#REF!)</f>
        <v>#REF!</v>
      </c>
      <c r="Y604" t="e">
        <f>IF(ISBLANK('Measure and Project Input'!#REF!),"",'Measure and Project Input'!#REF!)</f>
        <v>#REF!</v>
      </c>
      <c r="Z604" t="e">
        <f>IF(ISBLANK('Measure and Project Input'!#REF!),"",'Measure and Project Input'!#REF!)</f>
        <v>#REF!</v>
      </c>
      <c r="AA604" t="e">
        <f>IF(ISBLANK('Measure and Project Input'!#REF!),"",'Measure and Project Input'!#REF!)</f>
        <v>#REF!</v>
      </c>
      <c r="AC604" t="e">
        <f>IF(ISBLANK('Measure and Project Input'!#REF!),"",'Measure and Project Input'!#REF!)</f>
        <v>#REF!</v>
      </c>
      <c r="AD604" t="e">
        <f>IF(ISBLANK('Measure and Project Input'!#REF!),"",'Measure and Project Input'!#REF!)</f>
        <v>#REF!</v>
      </c>
      <c r="AE604" t="e">
        <f>IF(ISBLANK('Measure and Project Input'!#REF!),"",'Measure and Project Input'!#REF!)</f>
        <v>#REF!</v>
      </c>
      <c r="AF604" t="e">
        <f>IF(ISBLANK('Measure and Project Input'!#REF!),"",'Measure and Project Input'!#REF!)</f>
        <v>#REF!</v>
      </c>
      <c r="AG604" t="e">
        <f>IF(ISBLANK('Measure and Project Input'!#REF!),"",'Measure and Project Input'!#REF!)</f>
        <v>#REF!</v>
      </c>
      <c r="AH604" t="e">
        <f>IF(ISBLANK('Measure and Project Input'!#REF!),"",'Measure and Project Input'!#REF!)</f>
        <v>#REF!</v>
      </c>
      <c r="AI604" t="e">
        <f>IF(ISBLANK('Measure and Project Input'!#REF!),"",'Measure and Project Input'!#REF!)</f>
        <v>#REF!</v>
      </c>
      <c r="AJ604" t="e">
        <f>IF(ISBLANK('Measure and Project Input'!#REF!),"",'Measure and Project Input'!#REF!)</f>
        <v>#REF!</v>
      </c>
      <c r="AK604" t="e">
        <f>IF(ISBLANK('Measure and Project Input'!#REF!),"",'Measure and Project Input'!#REF!)</f>
        <v>#REF!</v>
      </c>
      <c r="AL604" t="e">
        <f>IF(ISBLANK('Measure and Project Input'!#REF!),"",'Measure and Project Input'!#REF!)</f>
        <v>#REF!</v>
      </c>
      <c r="AM604" t="e">
        <f>IF(ISBLANK('Measure and Project Input'!#REF!),"",'Measure and Project Input'!#REF!)</f>
        <v>#REF!</v>
      </c>
      <c r="AN604" t="e">
        <f>IF(ISBLANK('Measure and Project Input'!#REF!),"",'Measure and Project Input'!#REF!)</f>
        <v>#REF!</v>
      </c>
      <c r="AO604" t="e">
        <f>IF(ISBLANK('Measure and Project Input'!#REF!),"",'Measure and Project Input'!#REF!)</f>
        <v>#REF!</v>
      </c>
      <c r="AP604" t="e">
        <f>IF(ISBLANK('Measure and Project Input'!#REF!),"",'Measure and Project Input'!#REF!)</f>
        <v>#REF!</v>
      </c>
      <c r="AQ604" t="e">
        <f>IF(ISBLANK('Measure and Project Input'!#REF!),"",'Measure and Project Input'!#REF!)</f>
        <v>#REF!</v>
      </c>
      <c r="AR604" t="e">
        <f>IF(ISBLANK('Measure and Project Input'!#REF!),"",'Measure and Project Input'!#REF!)</f>
        <v>#REF!</v>
      </c>
      <c r="AS604" t="e">
        <f>IF(ISBLANK('Measure and Project Input'!#REF!),"",'Measure and Project Input'!#REF!)</f>
        <v>#REF!</v>
      </c>
      <c r="AT604" t="e">
        <f>IF(ISBLANK('Measure and Project Input'!#REF!),"",'Measure and Project Input'!#REF!)</f>
        <v>#REF!</v>
      </c>
      <c r="AU604" t="e">
        <f>IF(ISBLANK('Measure and Project Input'!#REF!),"",'Measure and Project Input'!#REF!)</f>
        <v>#REF!</v>
      </c>
      <c r="AV604" t="e">
        <f>IF(ISBLANK('Measure and Project Input'!#REF!),"",'Measure and Project Input'!#REF!)</f>
        <v>#REF!</v>
      </c>
    </row>
    <row r="605" spans="1:48" x14ac:dyDescent="0.2">
      <c r="A605" t="e">
        <f>IF(ISBLANK('Measure and Project Input'!#REF!),"",'Measure and Project Input'!#REF!)</f>
        <v>#REF!</v>
      </c>
      <c r="B605" t="e">
        <f>IF(ISBLANK('Measure and Project Input'!#REF!),IF(ISBLANK('Measure and Project Input'!#REF!),"",'Measure and Project Input'!#REF!),'Measure and Project Input'!#REF!)</f>
        <v>#REF!</v>
      </c>
      <c r="C605" t="e">
        <f>IF(ISBLANK('Measure and Project Input'!#REF!),"",'Measure and Project Input'!#REF!)</f>
        <v>#REF!</v>
      </c>
      <c r="D605" t="e">
        <f>IF(ISBLANK('Measure and Project Input'!#REF!),"",'Measure and Project Input'!#REF!)</f>
        <v>#REF!</v>
      </c>
      <c r="E605" t="e">
        <f>IF(ISBLANK('Measure and Project Input'!#REF!),"",'Measure and Project Input'!#REF!)</f>
        <v>#REF!</v>
      </c>
      <c r="F605" t="e">
        <f>IF(ISBLANK('Measure and Project Input'!#REF!),"",'Measure and Project Input'!#REF!)</f>
        <v>#REF!</v>
      </c>
      <c r="G605" t="e">
        <f>IF(ISBLANK('Measure and Project Input'!#REF!),"",'Measure and Project Input'!#REF!)</f>
        <v>#REF!</v>
      </c>
      <c r="H605" t="e">
        <f>IF(ISBLANK('Measure and Project Input'!#REF!),"",'Measure and Project Input'!#REF!)</f>
        <v>#REF!</v>
      </c>
      <c r="I605" t="e">
        <f>IF(ISBLANK('Measure and Project Input'!#REF!),"",'Measure and Project Input'!#REF!)</f>
        <v>#REF!</v>
      </c>
      <c r="J605" t="e">
        <f>IF(ISBLANK('Measure and Project Input'!#REF!),"",'Measure and Project Input'!#REF!)</f>
        <v>#REF!</v>
      </c>
      <c r="K605" t="e">
        <f>IF(ISBLANK('Measure and Project Input'!#REF!),"",'Measure and Project Input'!#REF!)</f>
        <v>#REF!</v>
      </c>
      <c r="T605" t="e">
        <f>IF(ISBLANK('Measure and Project Input'!#REF!),"",'Measure and Project Input'!#REF!)</f>
        <v>#REF!</v>
      </c>
      <c r="U605" t="e">
        <f>IF(ISBLANK('Measure and Project Input'!#REF!),"",'Measure and Project Input'!#REF!)</f>
        <v>#REF!</v>
      </c>
      <c r="V605" t="e">
        <f>IF(ISBLANK('Measure and Project Input'!#REF!),"",'Measure and Project Input'!#REF!)</f>
        <v>#REF!</v>
      </c>
      <c r="W605" t="e">
        <f>IF(ISBLANK('Measure and Project Input'!#REF!),"",'Measure and Project Input'!#REF!)</f>
        <v>#REF!</v>
      </c>
      <c r="X605" t="e">
        <f>IF(ISBLANK('Measure and Project Input'!#REF!),"",'Measure and Project Input'!#REF!)</f>
        <v>#REF!</v>
      </c>
      <c r="Y605" t="e">
        <f>IF(ISBLANK('Measure and Project Input'!#REF!),"",'Measure and Project Input'!#REF!)</f>
        <v>#REF!</v>
      </c>
      <c r="Z605" t="e">
        <f>IF(ISBLANK('Measure and Project Input'!#REF!),"",'Measure and Project Input'!#REF!)</f>
        <v>#REF!</v>
      </c>
      <c r="AA605" t="e">
        <f>IF(ISBLANK('Measure and Project Input'!#REF!),"",'Measure and Project Input'!#REF!)</f>
        <v>#REF!</v>
      </c>
      <c r="AC605" t="e">
        <f>IF(ISBLANK('Measure and Project Input'!#REF!),"",'Measure and Project Input'!#REF!)</f>
        <v>#REF!</v>
      </c>
      <c r="AD605" t="e">
        <f>IF(ISBLANK('Measure and Project Input'!#REF!),"",'Measure and Project Input'!#REF!)</f>
        <v>#REF!</v>
      </c>
      <c r="AE605" t="e">
        <f>IF(ISBLANK('Measure and Project Input'!#REF!),"",'Measure and Project Input'!#REF!)</f>
        <v>#REF!</v>
      </c>
      <c r="AF605" t="e">
        <f>IF(ISBLANK('Measure and Project Input'!#REF!),"",'Measure and Project Input'!#REF!)</f>
        <v>#REF!</v>
      </c>
      <c r="AG605" t="e">
        <f>IF(ISBLANK('Measure and Project Input'!#REF!),"",'Measure and Project Input'!#REF!)</f>
        <v>#REF!</v>
      </c>
      <c r="AH605" t="e">
        <f>IF(ISBLANK('Measure and Project Input'!#REF!),"",'Measure and Project Input'!#REF!)</f>
        <v>#REF!</v>
      </c>
      <c r="AI605" t="e">
        <f>IF(ISBLANK('Measure and Project Input'!#REF!),"",'Measure and Project Input'!#REF!)</f>
        <v>#REF!</v>
      </c>
      <c r="AJ605" t="e">
        <f>IF(ISBLANK('Measure and Project Input'!#REF!),"",'Measure and Project Input'!#REF!)</f>
        <v>#REF!</v>
      </c>
      <c r="AK605" t="e">
        <f>IF(ISBLANK('Measure and Project Input'!#REF!),"",'Measure and Project Input'!#REF!)</f>
        <v>#REF!</v>
      </c>
      <c r="AL605" t="e">
        <f>IF(ISBLANK('Measure and Project Input'!#REF!),"",'Measure and Project Input'!#REF!)</f>
        <v>#REF!</v>
      </c>
      <c r="AM605" t="e">
        <f>IF(ISBLANK('Measure and Project Input'!#REF!),"",'Measure and Project Input'!#REF!)</f>
        <v>#REF!</v>
      </c>
      <c r="AN605" t="e">
        <f>IF(ISBLANK('Measure and Project Input'!#REF!),"",'Measure and Project Input'!#REF!)</f>
        <v>#REF!</v>
      </c>
      <c r="AO605" t="e">
        <f>IF(ISBLANK('Measure and Project Input'!#REF!),"",'Measure and Project Input'!#REF!)</f>
        <v>#REF!</v>
      </c>
      <c r="AP605" t="e">
        <f>IF(ISBLANK('Measure and Project Input'!#REF!),"",'Measure and Project Input'!#REF!)</f>
        <v>#REF!</v>
      </c>
      <c r="AQ605" t="e">
        <f>IF(ISBLANK('Measure and Project Input'!#REF!),"",'Measure and Project Input'!#REF!)</f>
        <v>#REF!</v>
      </c>
      <c r="AR605" t="e">
        <f>IF(ISBLANK('Measure and Project Input'!#REF!),"",'Measure and Project Input'!#REF!)</f>
        <v>#REF!</v>
      </c>
      <c r="AS605" t="e">
        <f>IF(ISBLANK('Measure and Project Input'!#REF!),"",'Measure and Project Input'!#REF!)</f>
        <v>#REF!</v>
      </c>
      <c r="AT605" t="e">
        <f>IF(ISBLANK('Measure and Project Input'!#REF!),"",'Measure and Project Input'!#REF!)</f>
        <v>#REF!</v>
      </c>
      <c r="AU605" t="e">
        <f>IF(ISBLANK('Measure and Project Input'!#REF!),"",'Measure and Project Input'!#REF!)</f>
        <v>#REF!</v>
      </c>
      <c r="AV605" t="e">
        <f>IF(ISBLANK('Measure and Project Input'!#REF!),"",'Measure and Project Input'!#REF!)</f>
        <v>#REF!</v>
      </c>
    </row>
    <row r="606" spans="1:48" x14ac:dyDescent="0.2">
      <c r="A606" t="e">
        <f>IF(ISBLANK('Measure and Project Input'!#REF!),"",'Measure and Project Input'!#REF!)</f>
        <v>#REF!</v>
      </c>
      <c r="B606" t="e">
        <f>IF(ISBLANK('Measure and Project Input'!#REF!),IF(ISBLANK('Measure and Project Input'!#REF!),"",'Measure and Project Input'!#REF!),'Measure and Project Input'!#REF!)</f>
        <v>#REF!</v>
      </c>
      <c r="C606" t="e">
        <f>IF(ISBLANK('Measure and Project Input'!#REF!),"",'Measure and Project Input'!#REF!)</f>
        <v>#REF!</v>
      </c>
      <c r="D606" t="e">
        <f>IF(ISBLANK('Measure and Project Input'!#REF!),"",'Measure and Project Input'!#REF!)</f>
        <v>#REF!</v>
      </c>
      <c r="E606" t="e">
        <f>IF(ISBLANK('Measure and Project Input'!#REF!),"",'Measure and Project Input'!#REF!)</f>
        <v>#REF!</v>
      </c>
      <c r="F606" t="e">
        <f>IF(ISBLANK('Measure and Project Input'!#REF!),"",'Measure and Project Input'!#REF!)</f>
        <v>#REF!</v>
      </c>
      <c r="G606" t="e">
        <f>IF(ISBLANK('Measure and Project Input'!#REF!),"",'Measure and Project Input'!#REF!)</f>
        <v>#REF!</v>
      </c>
      <c r="H606" t="e">
        <f>IF(ISBLANK('Measure and Project Input'!#REF!),"",'Measure and Project Input'!#REF!)</f>
        <v>#REF!</v>
      </c>
      <c r="I606" t="e">
        <f>IF(ISBLANK('Measure and Project Input'!#REF!),"",'Measure and Project Input'!#REF!)</f>
        <v>#REF!</v>
      </c>
      <c r="J606" t="e">
        <f>IF(ISBLANK('Measure and Project Input'!#REF!),"",'Measure and Project Input'!#REF!)</f>
        <v>#REF!</v>
      </c>
      <c r="K606" t="e">
        <f>IF(ISBLANK('Measure and Project Input'!#REF!),"",'Measure and Project Input'!#REF!)</f>
        <v>#REF!</v>
      </c>
      <c r="T606" t="e">
        <f>IF(ISBLANK('Measure and Project Input'!#REF!),"",'Measure and Project Input'!#REF!)</f>
        <v>#REF!</v>
      </c>
      <c r="U606" t="e">
        <f>IF(ISBLANK('Measure and Project Input'!#REF!),"",'Measure and Project Input'!#REF!)</f>
        <v>#REF!</v>
      </c>
      <c r="V606" t="e">
        <f>IF(ISBLANK('Measure and Project Input'!#REF!),"",'Measure and Project Input'!#REF!)</f>
        <v>#REF!</v>
      </c>
      <c r="W606" t="e">
        <f>IF(ISBLANK('Measure and Project Input'!#REF!),"",'Measure and Project Input'!#REF!)</f>
        <v>#REF!</v>
      </c>
      <c r="X606" t="e">
        <f>IF(ISBLANK('Measure and Project Input'!#REF!),"",'Measure and Project Input'!#REF!)</f>
        <v>#REF!</v>
      </c>
      <c r="Y606" t="e">
        <f>IF(ISBLANK('Measure and Project Input'!#REF!),"",'Measure and Project Input'!#REF!)</f>
        <v>#REF!</v>
      </c>
      <c r="Z606" t="e">
        <f>IF(ISBLANK('Measure and Project Input'!#REF!),"",'Measure and Project Input'!#REF!)</f>
        <v>#REF!</v>
      </c>
      <c r="AA606" t="e">
        <f>IF(ISBLANK('Measure and Project Input'!#REF!),"",'Measure and Project Input'!#REF!)</f>
        <v>#REF!</v>
      </c>
      <c r="AC606" t="e">
        <f>IF(ISBLANK('Measure and Project Input'!#REF!),"",'Measure and Project Input'!#REF!)</f>
        <v>#REF!</v>
      </c>
      <c r="AD606" t="e">
        <f>IF(ISBLANK('Measure and Project Input'!#REF!),"",'Measure and Project Input'!#REF!)</f>
        <v>#REF!</v>
      </c>
      <c r="AE606" t="e">
        <f>IF(ISBLANK('Measure and Project Input'!#REF!),"",'Measure and Project Input'!#REF!)</f>
        <v>#REF!</v>
      </c>
      <c r="AF606" t="e">
        <f>IF(ISBLANK('Measure and Project Input'!#REF!),"",'Measure and Project Input'!#REF!)</f>
        <v>#REF!</v>
      </c>
      <c r="AG606" t="e">
        <f>IF(ISBLANK('Measure and Project Input'!#REF!),"",'Measure and Project Input'!#REF!)</f>
        <v>#REF!</v>
      </c>
      <c r="AH606" t="e">
        <f>IF(ISBLANK('Measure and Project Input'!#REF!),"",'Measure and Project Input'!#REF!)</f>
        <v>#REF!</v>
      </c>
      <c r="AI606" t="e">
        <f>IF(ISBLANK('Measure and Project Input'!#REF!),"",'Measure and Project Input'!#REF!)</f>
        <v>#REF!</v>
      </c>
      <c r="AJ606" t="e">
        <f>IF(ISBLANK('Measure and Project Input'!#REF!),"",'Measure and Project Input'!#REF!)</f>
        <v>#REF!</v>
      </c>
      <c r="AK606" t="e">
        <f>IF(ISBLANK('Measure and Project Input'!#REF!),"",'Measure and Project Input'!#REF!)</f>
        <v>#REF!</v>
      </c>
      <c r="AL606" t="e">
        <f>IF(ISBLANK('Measure and Project Input'!#REF!),"",'Measure and Project Input'!#REF!)</f>
        <v>#REF!</v>
      </c>
      <c r="AM606" t="e">
        <f>IF(ISBLANK('Measure and Project Input'!#REF!),"",'Measure and Project Input'!#REF!)</f>
        <v>#REF!</v>
      </c>
      <c r="AN606" t="e">
        <f>IF(ISBLANK('Measure and Project Input'!#REF!),"",'Measure and Project Input'!#REF!)</f>
        <v>#REF!</v>
      </c>
      <c r="AO606" t="e">
        <f>IF(ISBLANK('Measure and Project Input'!#REF!),"",'Measure and Project Input'!#REF!)</f>
        <v>#REF!</v>
      </c>
      <c r="AP606" t="e">
        <f>IF(ISBLANK('Measure and Project Input'!#REF!),"",'Measure and Project Input'!#REF!)</f>
        <v>#REF!</v>
      </c>
      <c r="AQ606" t="e">
        <f>IF(ISBLANK('Measure and Project Input'!#REF!),"",'Measure and Project Input'!#REF!)</f>
        <v>#REF!</v>
      </c>
      <c r="AR606" t="e">
        <f>IF(ISBLANK('Measure and Project Input'!#REF!),"",'Measure and Project Input'!#REF!)</f>
        <v>#REF!</v>
      </c>
      <c r="AS606" t="e">
        <f>IF(ISBLANK('Measure and Project Input'!#REF!),"",'Measure and Project Input'!#REF!)</f>
        <v>#REF!</v>
      </c>
      <c r="AT606" t="e">
        <f>IF(ISBLANK('Measure and Project Input'!#REF!),"",'Measure and Project Input'!#REF!)</f>
        <v>#REF!</v>
      </c>
      <c r="AU606" t="e">
        <f>IF(ISBLANK('Measure and Project Input'!#REF!),"",'Measure and Project Input'!#REF!)</f>
        <v>#REF!</v>
      </c>
      <c r="AV606" t="e">
        <f>IF(ISBLANK('Measure and Project Input'!#REF!),"",'Measure and Project Input'!#REF!)</f>
        <v>#REF!</v>
      </c>
    </row>
    <row r="607" spans="1:48" x14ac:dyDescent="0.2">
      <c r="A607" t="e">
        <f>IF(ISBLANK('Measure and Project Input'!#REF!),"",'Measure and Project Input'!#REF!)</f>
        <v>#REF!</v>
      </c>
      <c r="B607" t="e">
        <f>IF(ISBLANK('Measure and Project Input'!#REF!),IF(ISBLANK('Measure and Project Input'!#REF!),"",'Measure and Project Input'!#REF!),'Measure and Project Input'!#REF!)</f>
        <v>#REF!</v>
      </c>
      <c r="C607" t="e">
        <f>IF(ISBLANK('Measure and Project Input'!#REF!),"",'Measure and Project Input'!#REF!)</f>
        <v>#REF!</v>
      </c>
      <c r="D607" t="e">
        <f>IF(ISBLANK('Measure and Project Input'!#REF!),"",'Measure and Project Input'!#REF!)</f>
        <v>#REF!</v>
      </c>
      <c r="E607" t="e">
        <f>IF(ISBLANK('Measure and Project Input'!#REF!),"",'Measure and Project Input'!#REF!)</f>
        <v>#REF!</v>
      </c>
      <c r="F607" t="e">
        <f>IF(ISBLANK('Measure and Project Input'!#REF!),"",'Measure and Project Input'!#REF!)</f>
        <v>#REF!</v>
      </c>
      <c r="G607" t="e">
        <f>IF(ISBLANK('Measure and Project Input'!#REF!),"",'Measure and Project Input'!#REF!)</f>
        <v>#REF!</v>
      </c>
      <c r="H607" t="e">
        <f>IF(ISBLANK('Measure and Project Input'!#REF!),"",'Measure and Project Input'!#REF!)</f>
        <v>#REF!</v>
      </c>
      <c r="I607" t="e">
        <f>IF(ISBLANK('Measure and Project Input'!#REF!),"",'Measure and Project Input'!#REF!)</f>
        <v>#REF!</v>
      </c>
      <c r="J607" t="e">
        <f>IF(ISBLANK('Measure and Project Input'!#REF!),"",'Measure and Project Input'!#REF!)</f>
        <v>#REF!</v>
      </c>
      <c r="K607" t="e">
        <f>IF(ISBLANK('Measure and Project Input'!#REF!),"",'Measure and Project Input'!#REF!)</f>
        <v>#REF!</v>
      </c>
      <c r="T607" t="e">
        <f>IF(ISBLANK('Measure and Project Input'!#REF!),"",'Measure and Project Input'!#REF!)</f>
        <v>#REF!</v>
      </c>
      <c r="U607" t="e">
        <f>IF(ISBLANK('Measure and Project Input'!#REF!),"",'Measure and Project Input'!#REF!)</f>
        <v>#REF!</v>
      </c>
      <c r="V607" t="e">
        <f>IF(ISBLANK('Measure and Project Input'!#REF!),"",'Measure and Project Input'!#REF!)</f>
        <v>#REF!</v>
      </c>
      <c r="W607" t="e">
        <f>IF(ISBLANK('Measure and Project Input'!#REF!),"",'Measure and Project Input'!#REF!)</f>
        <v>#REF!</v>
      </c>
      <c r="X607" t="e">
        <f>IF(ISBLANK('Measure and Project Input'!#REF!),"",'Measure and Project Input'!#REF!)</f>
        <v>#REF!</v>
      </c>
      <c r="Y607" t="e">
        <f>IF(ISBLANK('Measure and Project Input'!#REF!),"",'Measure and Project Input'!#REF!)</f>
        <v>#REF!</v>
      </c>
      <c r="Z607" t="e">
        <f>IF(ISBLANK('Measure and Project Input'!#REF!),"",'Measure and Project Input'!#REF!)</f>
        <v>#REF!</v>
      </c>
      <c r="AA607" t="e">
        <f>IF(ISBLANK('Measure and Project Input'!#REF!),"",'Measure and Project Input'!#REF!)</f>
        <v>#REF!</v>
      </c>
      <c r="AC607" t="e">
        <f>IF(ISBLANK('Measure and Project Input'!#REF!),"",'Measure and Project Input'!#REF!)</f>
        <v>#REF!</v>
      </c>
      <c r="AD607" t="e">
        <f>IF(ISBLANK('Measure and Project Input'!#REF!),"",'Measure and Project Input'!#REF!)</f>
        <v>#REF!</v>
      </c>
      <c r="AE607" t="e">
        <f>IF(ISBLANK('Measure and Project Input'!#REF!),"",'Measure and Project Input'!#REF!)</f>
        <v>#REF!</v>
      </c>
      <c r="AF607" t="e">
        <f>IF(ISBLANK('Measure and Project Input'!#REF!),"",'Measure and Project Input'!#REF!)</f>
        <v>#REF!</v>
      </c>
      <c r="AG607" t="e">
        <f>IF(ISBLANK('Measure and Project Input'!#REF!),"",'Measure and Project Input'!#REF!)</f>
        <v>#REF!</v>
      </c>
      <c r="AH607" t="e">
        <f>IF(ISBLANK('Measure and Project Input'!#REF!),"",'Measure and Project Input'!#REF!)</f>
        <v>#REF!</v>
      </c>
      <c r="AI607" t="e">
        <f>IF(ISBLANK('Measure and Project Input'!#REF!),"",'Measure and Project Input'!#REF!)</f>
        <v>#REF!</v>
      </c>
      <c r="AJ607" t="e">
        <f>IF(ISBLANK('Measure and Project Input'!#REF!),"",'Measure and Project Input'!#REF!)</f>
        <v>#REF!</v>
      </c>
      <c r="AK607" t="e">
        <f>IF(ISBLANK('Measure and Project Input'!#REF!),"",'Measure and Project Input'!#REF!)</f>
        <v>#REF!</v>
      </c>
      <c r="AL607" t="e">
        <f>IF(ISBLANK('Measure and Project Input'!#REF!),"",'Measure and Project Input'!#REF!)</f>
        <v>#REF!</v>
      </c>
      <c r="AM607" t="e">
        <f>IF(ISBLANK('Measure and Project Input'!#REF!),"",'Measure and Project Input'!#REF!)</f>
        <v>#REF!</v>
      </c>
      <c r="AN607" t="e">
        <f>IF(ISBLANK('Measure and Project Input'!#REF!),"",'Measure and Project Input'!#REF!)</f>
        <v>#REF!</v>
      </c>
      <c r="AO607" t="e">
        <f>IF(ISBLANK('Measure and Project Input'!#REF!),"",'Measure and Project Input'!#REF!)</f>
        <v>#REF!</v>
      </c>
      <c r="AP607" t="e">
        <f>IF(ISBLANK('Measure and Project Input'!#REF!),"",'Measure and Project Input'!#REF!)</f>
        <v>#REF!</v>
      </c>
      <c r="AQ607" t="e">
        <f>IF(ISBLANK('Measure and Project Input'!#REF!),"",'Measure and Project Input'!#REF!)</f>
        <v>#REF!</v>
      </c>
      <c r="AR607" t="e">
        <f>IF(ISBLANK('Measure and Project Input'!#REF!),"",'Measure and Project Input'!#REF!)</f>
        <v>#REF!</v>
      </c>
      <c r="AS607" t="e">
        <f>IF(ISBLANK('Measure and Project Input'!#REF!),"",'Measure and Project Input'!#REF!)</f>
        <v>#REF!</v>
      </c>
      <c r="AT607" t="e">
        <f>IF(ISBLANK('Measure and Project Input'!#REF!),"",'Measure and Project Input'!#REF!)</f>
        <v>#REF!</v>
      </c>
      <c r="AU607" t="e">
        <f>IF(ISBLANK('Measure and Project Input'!#REF!),"",'Measure and Project Input'!#REF!)</f>
        <v>#REF!</v>
      </c>
      <c r="AV607" t="e">
        <f>IF(ISBLANK('Measure and Project Input'!#REF!),"",'Measure and Project Input'!#REF!)</f>
        <v>#REF!</v>
      </c>
    </row>
    <row r="608" spans="1:48" x14ac:dyDescent="0.2">
      <c r="A608" t="e">
        <f>IF(ISBLANK('Measure and Project Input'!#REF!),"",'Measure and Project Input'!#REF!)</f>
        <v>#REF!</v>
      </c>
      <c r="B608" t="e">
        <f>IF(ISBLANK('Measure and Project Input'!#REF!),IF(ISBLANK('Measure and Project Input'!#REF!),"",'Measure and Project Input'!#REF!),'Measure and Project Input'!#REF!)</f>
        <v>#REF!</v>
      </c>
      <c r="C608" t="e">
        <f>IF(ISBLANK('Measure and Project Input'!#REF!),"",'Measure and Project Input'!#REF!)</f>
        <v>#REF!</v>
      </c>
      <c r="D608" t="e">
        <f>IF(ISBLANK('Measure and Project Input'!#REF!),"",'Measure and Project Input'!#REF!)</f>
        <v>#REF!</v>
      </c>
      <c r="E608" t="e">
        <f>IF(ISBLANK('Measure and Project Input'!#REF!),"",'Measure and Project Input'!#REF!)</f>
        <v>#REF!</v>
      </c>
      <c r="F608" t="e">
        <f>IF(ISBLANK('Measure and Project Input'!#REF!),"",'Measure and Project Input'!#REF!)</f>
        <v>#REF!</v>
      </c>
      <c r="G608" t="e">
        <f>IF(ISBLANK('Measure and Project Input'!#REF!),"",'Measure and Project Input'!#REF!)</f>
        <v>#REF!</v>
      </c>
      <c r="H608" t="e">
        <f>IF(ISBLANK('Measure and Project Input'!#REF!),"",'Measure and Project Input'!#REF!)</f>
        <v>#REF!</v>
      </c>
      <c r="I608" t="e">
        <f>IF(ISBLANK('Measure and Project Input'!#REF!),"",'Measure and Project Input'!#REF!)</f>
        <v>#REF!</v>
      </c>
      <c r="J608" t="e">
        <f>IF(ISBLANK('Measure and Project Input'!#REF!),"",'Measure and Project Input'!#REF!)</f>
        <v>#REF!</v>
      </c>
      <c r="K608" t="e">
        <f>IF(ISBLANK('Measure and Project Input'!#REF!),"",'Measure and Project Input'!#REF!)</f>
        <v>#REF!</v>
      </c>
      <c r="T608" t="e">
        <f>IF(ISBLANK('Measure and Project Input'!#REF!),"",'Measure and Project Input'!#REF!)</f>
        <v>#REF!</v>
      </c>
      <c r="U608" t="e">
        <f>IF(ISBLANK('Measure and Project Input'!#REF!),"",'Measure and Project Input'!#REF!)</f>
        <v>#REF!</v>
      </c>
      <c r="V608" t="e">
        <f>IF(ISBLANK('Measure and Project Input'!#REF!),"",'Measure and Project Input'!#REF!)</f>
        <v>#REF!</v>
      </c>
      <c r="W608" t="e">
        <f>IF(ISBLANK('Measure and Project Input'!#REF!),"",'Measure and Project Input'!#REF!)</f>
        <v>#REF!</v>
      </c>
      <c r="X608" t="e">
        <f>IF(ISBLANK('Measure and Project Input'!#REF!),"",'Measure and Project Input'!#REF!)</f>
        <v>#REF!</v>
      </c>
      <c r="Y608" t="e">
        <f>IF(ISBLANK('Measure and Project Input'!#REF!),"",'Measure and Project Input'!#REF!)</f>
        <v>#REF!</v>
      </c>
      <c r="Z608" t="e">
        <f>IF(ISBLANK('Measure and Project Input'!#REF!),"",'Measure and Project Input'!#REF!)</f>
        <v>#REF!</v>
      </c>
      <c r="AA608" t="e">
        <f>IF(ISBLANK('Measure and Project Input'!#REF!),"",'Measure and Project Input'!#REF!)</f>
        <v>#REF!</v>
      </c>
      <c r="AC608" t="e">
        <f>IF(ISBLANK('Measure and Project Input'!#REF!),"",'Measure and Project Input'!#REF!)</f>
        <v>#REF!</v>
      </c>
      <c r="AD608" t="e">
        <f>IF(ISBLANK('Measure and Project Input'!#REF!),"",'Measure and Project Input'!#REF!)</f>
        <v>#REF!</v>
      </c>
      <c r="AE608" t="e">
        <f>IF(ISBLANK('Measure and Project Input'!#REF!),"",'Measure and Project Input'!#REF!)</f>
        <v>#REF!</v>
      </c>
      <c r="AF608" t="e">
        <f>IF(ISBLANK('Measure and Project Input'!#REF!),"",'Measure and Project Input'!#REF!)</f>
        <v>#REF!</v>
      </c>
      <c r="AG608" t="e">
        <f>IF(ISBLANK('Measure and Project Input'!#REF!),"",'Measure and Project Input'!#REF!)</f>
        <v>#REF!</v>
      </c>
      <c r="AH608" t="e">
        <f>IF(ISBLANK('Measure and Project Input'!#REF!),"",'Measure and Project Input'!#REF!)</f>
        <v>#REF!</v>
      </c>
      <c r="AI608" t="e">
        <f>IF(ISBLANK('Measure and Project Input'!#REF!),"",'Measure and Project Input'!#REF!)</f>
        <v>#REF!</v>
      </c>
      <c r="AJ608" t="e">
        <f>IF(ISBLANK('Measure and Project Input'!#REF!),"",'Measure and Project Input'!#REF!)</f>
        <v>#REF!</v>
      </c>
      <c r="AK608" t="e">
        <f>IF(ISBLANK('Measure and Project Input'!#REF!),"",'Measure and Project Input'!#REF!)</f>
        <v>#REF!</v>
      </c>
      <c r="AL608" t="e">
        <f>IF(ISBLANK('Measure and Project Input'!#REF!),"",'Measure and Project Input'!#REF!)</f>
        <v>#REF!</v>
      </c>
      <c r="AM608" t="e">
        <f>IF(ISBLANK('Measure and Project Input'!#REF!),"",'Measure and Project Input'!#REF!)</f>
        <v>#REF!</v>
      </c>
      <c r="AN608" t="e">
        <f>IF(ISBLANK('Measure and Project Input'!#REF!),"",'Measure and Project Input'!#REF!)</f>
        <v>#REF!</v>
      </c>
      <c r="AO608" t="e">
        <f>IF(ISBLANK('Measure and Project Input'!#REF!),"",'Measure and Project Input'!#REF!)</f>
        <v>#REF!</v>
      </c>
      <c r="AP608" t="e">
        <f>IF(ISBLANK('Measure and Project Input'!#REF!),"",'Measure and Project Input'!#REF!)</f>
        <v>#REF!</v>
      </c>
      <c r="AQ608" t="e">
        <f>IF(ISBLANK('Measure and Project Input'!#REF!),"",'Measure and Project Input'!#REF!)</f>
        <v>#REF!</v>
      </c>
      <c r="AR608" t="e">
        <f>IF(ISBLANK('Measure and Project Input'!#REF!),"",'Measure and Project Input'!#REF!)</f>
        <v>#REF!</v>
      </c>
      <c r="AS608" t="e">
        <f>IF(ISBLANK('Measure and Project Input'!#REF!),"",'Measure and Project Input'!#REF!)</f>
        <v>#REF!</v>
      </c>
      <c r="AT608" t="e">
        <f>IF(ISBLANK('Measure and Project Input'!#REF!),"",'Measure and Project Input'!#REF!)</f>
        <v>#REF!</v>
      </c>
      <c r="AU608" t="e">
        <f>IF(ISBLANK('Measure and Project Input'!#REF!),"",'Measure and Project Input'!#REF!)</f>
        <v>#REF!</v>
      </c>
      <c r="AV608" t="e">
        <f>IF(ISBLANK('Measure and Project Input'!#REF!),"",'Measure and Project Input'!#REF!)</f>
        <v>#REF!</v>
      </c>
    </row>
    <row r="609" spans="1:48" x14ac:dyDescent="0.2">
      <c r="A609" t="e">
        <f>IF(ISBLANK('Measure and Project Input'!#REF!),"",'Measure and Project Input'!#REF!)</f>
        <v>#REF!</v>
      </c>
      <c r="B609" t="e">
        <f>IF(ISBLANK('Measure and Project Input'!#REF!),IF(ISBLANK('Measure and Project Input'!#REF!),"",'Measure and Project Input'!#REF!),'Measure and Project Input'!#REF!)</f>
        <v>#REF!</v>
      </c>
      <c r="C609" t="e">
        <f>IF(ISBLANK('Measure and Project Input'!#REF!),"",'Measure and Project Input'!#REF!)</f>
        <v>#REF!</v>
      </c>
      <c r="D609" t="e">
        <f>IF(ISBLANK('Measure and Project Input'!#REF!),"",'Measure and Project Input'!#REF!)</f>
        <v>#REF!</v>
      </c>
      <c r="E609" t="e">
        <f>IF(ISBLANK('Measure and Project Input'!#REF!),"",'Measure and Project Input'!#REF!)</f>
        <v>#REF!</v>
      </c>
      <c r="F609" t="e">
        <f>IF(ISBLANK('Measure and Project Input'!#REF!),"",'Measure and Project Input'!#REF!)</f>
        <v>#REF!</v>
      </c>
      <c r="G609" t="e">
        <f>IF(ISBLANK('Measure and Project Input'!#REF!),"",'Measure and Project Input'!#REF!)</f>
        <v>#REF!</v>
      </c>
      <c r="H609" t="e">
        <f>IF(ISBLANK('Measure and Project Input'!#REF!),"",'Measure and Project Input'!#REF!)</f>
        <v>#REF!</v>
      </c>
      <c r="I609" t="e">
        <f>IF(ISBLANK('Measure and Project Input'!#REF!),"",'Measure and Project Input'!#REF!)</f>
        <v>#REF!</v>
      </c>
      <c r="J609" t="e">
        <f>IF(ISBLANK('Measure and Project Input'!#REF!),"",'Measure and Project Input'!#REF!)</f>
        <v>#REF!</v>
      </c>
      <c r="K609" t="e">
        <f>IF(ISBLANK('Measure and Project Input'!#REF!),"",'Measure and Project Input'!#REF!)</f>
        <v>#REF!</v>
      </c>
      <c r="T609" t="e">
        <f>IF(ISBLANK('Measure and Project Input'!#REF!),"",'Measure and Project Input'!#REF!)</f>
        <v>#REF!</v>
      </c>
      <c r="U609" t="e">
        <f>IF(ISBLANK('Measure and Project Input'!#REF!),"",'Measure and Project Input'!#REF!)</f>
        <v>#REF!</v>
      </c>
      <c r="V609" t="e">
        <f>IF(ISBLANK('Measure and Project Input'!#REF!),"",'Measure and Project Input'!#REF!)</f>
        <v>#REF!</v>
      </c>
      <c r="W609" t="e">
        <f>IF(ISBLANK('Measure and Project Input'!#REF!),"",'Measure and Project Input'!#REF!)</f>
        <v>#REF!</v>
      </c>
      <c r="X609" t="e">
        <f>IF(ISBLANK('Measure and Project Input'!#REF!),"",'Measure and Project Input'!#REF!)</f>
        <v>#REF!</v>
      </c>
      <c r="Y609" t="e">
        <f>IF(ISBLANK('Measure and Project Input'!#REF!),"",'Measure and Project Input'!#REF!)</f>
        <v>#REF!</v>
      </c>
      <c r="Z609" t="e">
        <f>IF(ISBLANK('Measure and Project Input'!#REF!),"",'Measure and Project Input'!#REF!)</f>
        <v>#REF!</v>
      </c>
      <c r="AA609" t="e">
        <f>IF(ISBLANK('Measure and Project Input'!#REF!),"",'Measure and Project Input'!#REF!)</f>
        <v>#REF!</v>
      </c>
      <c r="AC609" t="e">
        <f>IF(ISBLANK('Measure and Project Input'!#REF!),"",'Measure and Project Input'!#REF!)</f>
        <v>#REF!</v>
      </c>
      <c r="AD609" t="e">
        <f>IF(ISBLANK('Measure and Project Input'!#REF!),"",'Measure and Project Input'!#REF!)</f>
        <v>#REF!</v>
      </c>
      <c r="AE609" t="e">
        <f>IF(ISBLANK('Measure and Project Input'!#REF!),"",'Measure and Project Input'!#REF!)</f>
        <v>#REF!</v>
      </c>
      <c r="AF609" t="e">
        <f>IF(ISBLANK('Measure and Project Input'!#REF!),"",'Measure and Project Input'!#REF!)</f>
        <v>#REF!</v>
      </c>
      <c r="AG609" t="e">
        <f>IF(ISBLANK('Measure and Project Input'!#REF!),"",'Measure and Project Input'!#REF!)</f>
        <v>#REF!</v>
      </c>
      <c r="AH609" t="e">
        <f>IF(ISBLANK('Measure and Project Input'!#REF!),"",'Measure and Project Input'!#REF!)</f>
        <v>#REF!</v>
      </c>
      <c r="AI609" t="e">
        <f>IF(ISBLANK('Measure and Project Input'!#REF!),"",'Measure and Project Input'!#REF!)</f>
        <v>#REF!</v>
      </c>
      <c r="AJ609" t="e">
        <f>IF(ISBLANK('Measure and Project Input'!#REF!),"",'Measure and Project Input'!#REF!)</f>
        <v>#REF!</v>
      </c>
      <c r="AK609" t="e">
        <f>IF(ISBLANK('Measure and Project Input'!#REF!),"",'Measure and Project Input'!#REF!)</f>
        <v>#REF!</v>
      </c>
      <c r="AL609" t="e">
        <f>IF(ISBLANK('Measure and Project Input'!#REF!),"",'Measure and Project Input'!#REF!)</f>
        <v>#REF!</v>
      </c>
      <c r="AM609" t="e">
        <f>IF(ISBLANK('Measure and Project Input'!#REF!),"",'Measure and Project Input'!#REF!)</f>
        <v>#REF!</v>
      </c>
      <c r="AN609" t="e">
        <f>IF(ISBLANK('Measure and Project Input'!#REF!),"",'Measure and Project Input'!#REF!)</f>
        <v>#REF!</v>
      </c>
      <c r="AO609" t="e">
        <f>IF(ISBLANK('Measure and Project Input'!#REF!),"",'Measure and Project Input'!#REF!)</f>
        <v>#REF!</v>
      </c>
      <c r="AP609" t="e">
        <f>IF(ISBLANK('Measure and Project Input'!#REF!),"",'Measure and Project Input'!#REF!)</f>
        <v>#REF!</v>
      </c>
      <c r="AQ609" t="e">
        <f>IF(ISBLANK('Measure and Project Input'!#REF!),"",'Measure and Project Input'!#REF!)</f>
        <v>#REF!</v>
      </c>
      <c r="AR609" t="e">
        <f>IF(ISBLANK('Measure and Project Input'!#REF!),"",'Measure and Project Input'!#REF!)</f>
        <v>#REF!</v>
      </c>
      <c r="AS609" t="e">
        <f>IF(ISBLANK('Measure and Project Input'!#REF!),"",'Measure and Project Input'!#REF!)</f>
        <v>#REF!</v>
      </c>
      <c r="AT609" t="e">
        <f>IF(ISBLANK('Measure and Project Input'!#REF!),"",'Measure and Project Input'!#REF!)</f>
        <v>#REF!</v>
      </c>
      <c r="AU609" t="e">
        <f>IF(ISBLANK('Measure and Project Input'!#REF!),"",'Measure and Project Input'!#REF!)</f>
        <v>#REF!</v>
      </c>
      <c r="AV609" t="e">
        <f>IF(ISBLANK('Measure and Project Input'!#REF!),"",'Measure and Project Input'!#REF!)</f>
        <v>#REF!</v>
      </c>
    </row>
    <row r="610" spans="1:48" x14ac:dyDescent="0.2">
      <c r="A610" t="e">
        <f>IF(ISBLANK('Measure and Project Input'!#REF!),"",'Measure and Project Input'!#REF!)</f>
        <v>#REF!</v>
      </c>
      <c r="B610" t="e">
        <f>IF(ISBLANK('Measure and Project Input'!#REF!),IF(ISBLANK('Measure and Project Input'!#REF!),"",'Measure and Project Input'!#REF!),'Measure and Project Input'!#REF!)</f>
        <v>#REF!</v>
      </c>
      <c r="C610" t="e">
        <f>IF(ISBLANK('Measure and Project Input'!#REF!),"",'Measure and Project Input'!#REF!)</f>
        <v>#REF!</v>
      </c>
      <c r="D610" t="e">
        <f>IF(ISBLANK('Measure and Project Input'!#REF!),"",'Measure and Project Input'!#REF!)</f>
        <v>#REF!</v>
      </c>
      <c r="E610" t="e">
        <f>IF(ISBLANK('Measure and Project Input'!#REF!),"",'Measure and Project Input'!#REF!)</f>
        <v>#REF!</v>
      </c>
      <c r="F610" t="e">
        <f>IF(ISBLANK('Measure and Project Input'!#REF!),"",'Measure and Project Input'!#REF!)</f>
        <v>#REF!</v>
      </c>
      <c r="G610" t="e">
        <f>IF(ISBLANK('Measure and Project Input'!#REF!),"",'Measure and Project Input'!#REF!)</f>
        <v>#REF!</v>
      </c>
      <c r="H610" t="e">
        <f>IF(ISBLANK('Measure and Project Input'!#REF!),"",'Measure and Project Input'!#REF!)</f>
        <v>#REF!</v>
      </c>
      <c r="I610" t="e">
        <f>IF(ISBLANK('Measure and Project Input'!#REF!),"",'Measure and Project Input'!#REF!)</f>
        <v>#REF!</v>
      </c>
      <c r="J610" t="e">
        <f>IF(ISBLANK('Measure and Project Input'!#REF!),"",'Measure and Project Input'!#REF!)</f>
        <v>#REF!</v>
      </c>
      <c r="K610" t="e">
        <f>IF(ISBLANK('Measure and Project Input'!#REF!),"",'Measure and Project Input'!#REF!)</f>
        <v>#REF!</v>
      </c>
      <c r="T610" t="e">
        <f>IF(ISBLANK('Measure and Project Input'!#REF!),"",'Measure and Project Input'!#REF!)</f>
        <v>#REF!</v>
      </c>
      <c r="U610" t="e">
        <f>IF(ISBLANK('Measure and Project Input'!#REF!),"",'Measure and Project Input'!#REF!)</f>
        <v>#REF!</v>
      </c>
      <c r="V610" t="e">
        <f>IF(ISBLANK('Measure and Project Input'!#REF!),"",'Measure and Project Input'!#REF!)</f>
        <v>#REF!</v>
      </c>
      <c r="W610" t="e">
        <f>IF(ISBLANK('Measure and Project Input'!#REF!),"",'Measure and Project Input'!#REF!)</f>
        <v>#REF!</v>
      </c>
      <c r="X610" t="e">
        <f>IF(ISBLANK('Measure and Project Input'!#REF!),"",'Measure and Project Input'!#REF!)</f>
        <v>#REF!</v>
      </c>
      <c r="Y610" t="e">
        <f>IF(ISBLANK('Measure and Project Input'!#REF!),"",'Measure and Project Input'!#REF!)</f>
        <v>#REF!</v>
      </c>
      <c r="Z610" t="e">
        <f>IF(ISBLANK('Measure and Project Input'!#REF!),"",'Measure and Project Input'!#REF!)</f>
        <v>#REF!</v>
      </c>
      <c r="AA610" t="e">
        <f>IF(ISBLANK('Measure and Project Input'!#REF!),"",'Measure and Project Input'!#REF!)</f>
        <v>#REF!</v>
      </c>
      <c r="AC610" t="e">
        <f>IF(ISBLANK('Measure and Project Input'!#REF!),"",'Measure and Project Input'!#REF!)</f>
        <v>#REF!</v>
      </c>
      <c r="AD610" t="e">
        <f>IF(ISBLANK('Measure and Project Input'!#REF!),"",'Measure and Project Input'!#REF!)</f>
        <v>#REF!</v>
      </c>
      <c r="AE610" t="e">
        <f>IF(ISBLANK('Measure and Project Input'!#REF!),"",'Measure and Project Input'!#REF!)</f>
        <v>#REF!</v>
      </c>
      <c r="AF610" t="e">
        <f>IF(ISBLANK('Measure and Project Input'!#REF!),"",'Measure and Project Input'!#REF!)</f>
        <v>#REF!</v>
      </c>
      <c r="AG610" t="e">
        <f>IF(ISBLANK('Measure and Project Input'!#REF!),"",'Measure and Project Input'!#REF!)</f>
        <v>#REF!</v>
      </c>
      <c r="AH610" t="e">
        <f>IF(ISBLANK('Measure and Project Input'!#REF!),"",'Measure and Project Input'!#REF!)</f>
        <v>#REF!</v>
      </c>
      <c r="AI610" t="e">
        <f>IF(ISBLANK('Measure and Project Input'!#REF!),"",'Measure and Project Input'!#REF!)</f>
        <v>#REF!</v>
      </c>
      <c r="AJ610" t="e">
        <f>IF(ISBLANK('Measure and Project Input'!#REF!),"",'Measure and Project Input'!#REF!)</f>
        <v>#REF!</v>
      </c>
      <c r="AK610" t="e">
        <f>IF(ISBLANK('Measure and Project Input'!#REF!),"",'Measure and Project Input'!#REF!)</f>
        <v>#REF!</v>
      </c>
      <c r="AL610" t="e">
        <f>IF(ISBLANK('Measure and Project Input'!#REF!),"",'Measure and Project Input'!#REF!)</f>
        <v>#REF!</v>
      </c>
      <c r="AM610" t="e">
        <f>IF(ISBLANK('Measure and Project Input'!#REF!),"",'Measure and Project Input'!#REF!)</f>
        <v>#REF!</v>
      </c>
      <c r="AN610" t="e">
        <f>IF(ISBLANK('Measure and Project Input'!#REF!),"",'Measure and Project Input'!#REF!)</f>
        <v>#REF!</v>
      </c>
      <c r="AO610" t="e">
        <f>IF(ISBLANK('Measure and Project Input'!#REF!),"",'Measure and Project Input'!#REF!)</f>
        <v>#REF!</v>
      </c>
      <c r="AP610" t="e">
        <f>IF(ISBLANK('Measure and Project Input'!#REF!),"",'Measure and Project Input'!#REF!)</f>
        <v>#REF!</v>
      </c>
      <c r="AQ610" t="e">
        <f>IF(ISBLANK('Measure and Project Input'!#REF!),"",'Measure and Project Input'!#REF!)</f>
        <v>#REF!</v>
      </c>
      <c r="AR610" t="e">
        <f>IF(ISBLANK('Measure and Project Input'!#REF!),"",'Measure and Project Input'!#REF!)</f>
        <v>#REF!</v>
      </c>
      <c r="AS610" t="e">
        <f>IF(ISBLANK('Measure and Project Input'!#REF!),"",'Measure and Project Input'!#REF!)</f>
        <v>#REF!</v>
      </c>
      <c r="AT610" t="e">
        <f>IF(ISBLANK('Measure and Project Input'!#REF!),"",'Measure and Project Input'!#REF!)</f>
        <v>#REF!</v>
      </c>
      <c r="AU610" t="e">
        <f>IF(ISBLANK('Measure and Project Input'!#REF!),"",'Measure and Project Input'!#REF!)</f>
        <v>#REF!</v>
      </c>
      <c r="AV610" t="e">
        <f>IF(ISBLANK('Measure and Project Input'!#REF!),"",'Measure and Project Input'!#REF!)</f>
        <v>#REF!</v>
      </c>
    </row>
    <row r="611" spans="1:48" x14ac:dyDescent="0.2">
      <c r="A611" t="e">
        <f>IF(ISBLANK('Measure and Project Input'!#REF!),"",'Measure and Project Input'!#REF!)</f>
        <v>#REF!</v>
      </c>
      <c r="B611" t="e">
        <f>IF(ISBLANK('Measure and Project Input'!#REF!),IF(ISBLANK('Measure and Project Input'!#REF!),"",'Measure and Project Input'!#REF!),'Measure and Project Input'!#REF!)</f>
        <v>#REF!</v>
      </c>
      <c r="C611" t="e">
        <f>IF(ISBLANK('Measure and Project Input'!#REF!),"",'Measure and Project Input'!#REF!)</f>
        <v>#REF!</v>
      </c>
      <c r="D611" t="e">
        <f>IF(ISBLANK('Measure and Project Input'!#REF!),"",'Measure and Project Input'!#REF!)</f>
        <v>#REF!</v>
      </c>
      <c r="E611" t="e">
        <f>IF(ISBLANK('Measure and Project Input'!#REF!),"",'Measure and Project Input'!#REF!)</f>
        <v>#REF!</v>
      </c>
      <c r="F611" t="e">
        <f>IF(ISBLANK('Measure and Project Input'!#REF!),"",'Measure and Project Input'!#REF!)</f>
        <v>#REF!</v>
      </c>
      <c r="G611" t="e">
        <f>IF(ISBLANK('Measure and Project Input'!#REF!),"",'Measure and Project Input'!#REF!)</f>
        <v>#REF!</v>
      </c>
      <c r="H611" t="e">
        <f>IF(ISBLANK('Measure and Project Input'!#REF!),"",'Measure and Project Input'!#REF!)</f>
        <v>#REF!</v>
      </c>
      <c r="I611" t="e">
        <f>IF(ISBLANK('Measure and Project Input'!#REF!),"",'Measure and Project Input'!#REF!)</f>
        <v>#REF!</v>
      </c>
      <c r="J611" t="e">
        <f>IF(ISBLANK('Measure and Project Input'!#REF!),"",'Measure and Project Input'!#REF!)</f>
        <v>#REF!</v>
      </c>
      <c r="K611" t="e">
        <f>IF(ISBLANK('Measure and Project Input'!#REF!),"",'Measure and Project Input'!#REF!)</f>
        <v>#REF!</v>
      </c>
      <c r="T611" t="e">
        <f>IF(ISBLANK('Measure and Project Input'!#REF!),"",'Measure and Project Input'!#REF!)</f>
        <v>#REF!</v>
      </c>
      <c r="U611" t="e">
        <f>IF(ISBLANK('Measure and Project Input'!#REF!),"",'Measure and Project Input'!#REF!)</f>
        <v>#REF!</v>
      </c>
      <c r="V611" t="e">
        <f>IF(ISBLANK('Measure and Project Input'!#REF!),"",'Measure and Project Input'!#REF!)</f>
        <v>#REF!</v>
      </c>
      <c r="W611" t="e">
        <f>IF(ISBLANK('Measure and Project Input'!#REF!),"",'Measure and Project Input'!#REF!)</f>
        <v>#REF!</v>
      </c>
      <c r="X611" t="e">
        <f>IF(ISBLANK('Measure and Project Input'!#REF!),"",'Measure and Project Input'!#REF!)</f>
        <v>#REF!</v>
      </c>
      <c r="Y611" t="e">
        <f>IF(ISBLANK('Measure and Project Input'!#REF!),"",'Measure and Project Input'!#REF!)</f>
        <v>#REF!</v>
      </c>
      <c r="Z611" t="e">
        <f>IF(ISBLANK('Measure and Project Input'!#REF!),"",'Measure and Project Input'!#REF!)</f>
        <v>#REF!</v>
      </c>
      <c r="AA611" t="e">
        <f>IF(ISBLANK('Measure and Project Input'!#REF!),"",'Measure and Project Input'!#REF!)</f>
        <v>#REF!</v>
      </c>
      <c r="AC611" t="e">
        <f>IF(ISBLANK('Measure and Project Input'!#REF!),"",'Measure and Project Input'!#REF!)</f>
        <v>#REF!</v>
      </c>
      <c r="AD611" t="e">
        <f>IF(ISBLANK('Measure and Project Input'!#REF!),"",'Measure and Project Input'!#REF!)</f>
        <v>#REF!</v>
      </c>
      <c r="AE611" t="e">
        <f>IF(ISBLANK('Measure and Project Input'!#REF!),"",'Measure and Project Input'!#REF!)</f>
        <v>#REF!</v>
      </c>
      <c r="AF611" t="e">
        <f>IF(ISBLANK('Measure and Project Input'!#REF!),"",'Measure and Project Input'!#REF!)</f>
        <v>#REF!</v>
      </c>
      <c r="AG611" t="e">
        <f>IF(ISBLANK('Measure and Project Input'!#REF!),"",'Measure and Project Input'!#REF!)</f>
        <v>#REF!</v>
      </c>
      <c r="AH611" t="e">
        <f>IF(ISBLANK('Measure and Project Input'!#REF!),"",'Measure and Project Input'!#REF!)</f>
        <v>#REF!</v>
      </c>
      <c r="AI611" t="e">
        <f>IF(ISBLANK('Measure and Project Input'!#REF!),"",'Measure and Project Input'!#REF!)</f>
        <v>#REF!</v>
      </c>
      <c r="AJ611" t="e">
        <f>IF(ISBLANK('Measure and Project Input'!#REF!),"",'Measure and Project Input'!#REF!)</f>
        <v>#REF!</v>
      </c>
      <c r="AK611" t="e">
        <f>IF(ISBLANK('Measure and Project Input'!#REF!),"",'Measure and Project Input'!#REF!)</f>
        <v>#REF!</v>
      </c>
      <c r="AL611" t="e">
        <f>IF(ISBLANK('Measure and Project Input'!#REF!),"",'Measure and Project Input'!#REF!)</f>
        <v>#REF!</v>
      </c>
      <c r="AM611" t="e">
        <f>IF(ISBLANK('Measure and Project Input'!#REF!),"",'Measure and Project Input'!#REF!)</f>
        <v>#REF!</v>
      </c>
      <c r="AN611" t="e">
        <f>IF(ISBLANK('Measure and Project Input'!#REF!),"",'Measure and Project Input'!#REF!)</f>
        <v>#REF!</v>
      </c>
      <c r="AO611" t="e">
        <f>IF(ISBLANK('Measure and Project Input'!#REF!),"",'Measure and Project Input'!#REF!)</f>
        <v>#REF!</v>
      </c>
      <c r="AP611" t="e">
        <f>IF(ISBLANK('Measure and Project Input'!#REF!),"",'Measure and Project Input'!#REF!)</f>
        <v>#REF!</v>
      </c>
      <c r="AQ611" t="e">
        <f>IF(ISBLANK('Measure and Project Input'!#REF!),"",'Measure and Project Input'!#REF!)</f>
        <v>#REF!</v>
      </c>
      <c r="AR611" t="e">
        <f>IF(ISBLANK('Measure and Project Input'!#REF!),"",'Measure and Project Input'!#REF!)</f>
        <v>#REF!</v>
      </c>
      <c r="AS611" t="e">
        <f>IF(ISBLANK('Measure and Project Input'!#REF!),"",'Measure and Project Input'!#REF!)</f>
        <v>#REF!</v>
      </c>
      <c r="AT611" t="e">
        <f>IF(ISBLANK('Measure and Project Input'!#REF!),"",'Measure and Project Input'!#REF!)</f>
        <v>#REF!</v>
      </c>
      <c r="AU611" t="e">
        <f>IF(ISBLANK('Measure and Project Input'!#REF!),"",'Measure and Project Input'!#REF!)</f>
        <v>#REF!</v>
      </c>
      <c r="AV611" t="e">
        <f>IF(ISBLANK('Measure and Project Input'!#REF!),"",'Measure and Project Input'!#REF!)</f>
        <v>#REF!</v>
      </c>
    </row>
    <row r="612" spans="1:48" x14ac:dyDescent="0.2">
      <c r="A612" t="e">
        <f>IF(ISBLANK('Measure and Project Input'!#REF!),"",'Measure and Project Input'!#REF!)</f>
        <v>#REF!</v>
      </c>
      <c r="B612" t="e">
        <f>IF(ISBLANK('Measure and Project Input'!#REF!),IF(ISBLANK('Measure and Project Input'!#REF!),"",'Measure and Project Input'!#REF!),'Measure and Project Input'!#REF!)</f>
        <v>#REF!</v>
      </c>
      <c r="C612" t="e">
        <f>IF(ISBLANK('Measure and Project Input'!#REF!),"",'Measure and Project Input'!#REF!)</f>
        <v>#REF!</v>
      </c>
      <c r="D612" t="e">
        <f>IF(ISBLANK('Measure and Project Input'!#REF!),"",'Measure and Project Input'!#REF!)</f>
        <v>#REF!</v>
      </c>
      <c r="E612" t="e">
        <f>IF(ISBLANK('Measure and Project Input'!#REF!),"",'Measure and Project Input'!#REF!)</f>
        <v>#REF!</v>
      </c>
      <c r="F612" t="e">
        <f>IF(ISBLANK('Measure and Project Input'!#REF!),"",'Measure and Project Input'!#REF!)</f>
        <v>#REF!</v>
      </c>
      <c r="G612" t="e">
        <f>IF(ISBLANK('Measure and Project Input'!#REF!),"",'Measure and Project Input'!#REF!)</f>
        <v>#REF!</v>
      </c>
      <c r="H612" t="e">
        <f>IF(ISBLANK('Measure and Project Input'!#REF!),"",'Measure and Project Input'!#REF!)</f>
        <v>#REF!</v>
      </c>
      <c r="I612" t="e">
        <f>IF(ISBLANK('Measure and Project Input'!#REF!),"",'Measure and Project Input'!#REF!)</f>
        <v>#REF!</v>
      </c>
      <c r="J612" t="e">
        <f>IF(ISBLANK('Measure and Project Input'!#REF!),"",'Measure and Project Input'!#REF!)</f>
        <v>#REF!</v>
      </c>
      <c r="K612" t="e">
        <f>IF(ISBLANK('Measure and Project Input'!#REF!),"",'Measure and Project Input'!#REF!)</f>
        <v>#REF!</v>
      </c>
      <c r="T612" t="e">
        <f>IF(ISBLANK('Measure and Project Input'!#REF!),"",'Measure and Project Input'!#REF!)</f>
        <v>#REF!</v>
      </c>
      <c r="U612" t="e">
        <f>IF(ISBLANK('Measure and Project Input'!#REF!),"",'Measure and Project Input'!#REF!)</f>
        <v>#REF!</v>
      </c>
      <c r="V612" t="e">
        <f>IF(ISBLANK('Measure and Project Input'!#REF!),"",'Measure and Project Input'!#REF!)</f>
        <v>#REF!</v>
      </c>
      <c r="W612" t="e">
        <f>IF(ISBLANK('Measure and Project Input'!#REF!),"",'Measure and Project Input'!#REF!)</f>
        <v>#REF!</v>
      </c>
      <c r="X612" t="e">
        <f>IF(ISBLANK('Measure and Project Input'!#REF!),"",'Measure and Project Input'!#REF!)</f>
        <v>#REF!</v>
      </c>
      <c r="Y612" t="e">
        <f>IF(ISBLANK('Measure and Project Input'!#REF!),"",'Measure and Project Input'!#REF!)</f>
        <v>#REF!</v>
      </c>
      <c r="Z612" t="e">
        <f>IF(ISBLANK('Measure and Project Input'!#REF!),"",'Measure and Project Input'!#REF!)</f>
        <v>#REF!</v>
      </c>
      <c r="AA612" t="e">
        <f>IF(ISBLANK('Measure and Project Input'!#REF!),"",'Measure and Project Input'!#REF!)</f>
        <v>#REF!</v>
      </c>
      <c r="AC612" t="e">
        <f>IF(ISBLANK('Measure and Project Input'!#REF!),"",'Measure and Project Input'!#REF!)</f>
        <v>#REF!</v>
      </c>
      <c r="AD612" t="e">
        <f>IF(ISBLANK('Measure and Project Input'!#REF!),"",'Measure and Project Input'!#REF!)</f>
        <v>#REF!</v>
      </c>
      <c r="AE612" t="e">
        <f>IF(ISBLANK('Measure and Project Input'!#REF!),"",'Measure and Project Input'!#REF!)</f>
        <v>#REF!</v>
      </c>
      <c r="AF612" t="e">
        <f>IF(ISBLANK('Measure and Project Input'!#REF!),"",'Measure and Project Input'!#REF!)</f>
        <v>#REF!</v>
      </c>
      <c r="AG612" t="e">
        <f>IF(ISBLANK('Measure and Project Input'!#REF!),"",'Measure and Project Input'!#REF!)</f>
        <v>#REF!</v>
      </c>
      <c r="AH612" t="e">
        <f>IF(ISBLANK('Measure and Project Input'!#REF!),"",'Measure and Project Input'!#REF!)</f>
        <v>#REF!</v>
      </c>
      <c r="AI612" t="e">
        <f>IF(ISBLANK('Measure and Project Input'!#REF!),"",'Measure and Project Input'!#REF!)</f>
        <v>#REF!</v>
      </c>
      <c r="AJ612" t="e">
        <f>IF(ISBLANK('Measure and Project Input'!#REF!),"",'Measure and Project Input'!#REF!)</f>
        <v>#REF!</v>
      </c>
      <c r="AK612" t="e">
        <f>IF(ISBLANK('Measure and Project Input'!#REF!),"",'Measure and Project Input'!#REF!)</f>
        <v>#REF!</v>
      </c>
      <c r="AL612" t="e">
        <f>IF(ISBLANK('Measure and Project Input'!#REF!),"",'Measure and Project Input'!#REF!)</f>
        <v>#REF!</v>
      </c>
      <c r="AM612" t="e">
        <f>IF(ISBLANK('Measure and Project Input'!#REF!),"",'Measure and Project Input'!#REF!)</f>
        <v>#REF!</v>
      </c>
      <c r="AN612" t="e">
        <f>IF(ISBLANK('Measure and Project Input'!#REF!),"",'Measure and Project Input'!#REF!)</f>
        <v>#REF!</v>
      </c>
      <c r="AO612" t="e">
        <f>IF(ISBLANK('Measure and Project Input'!#REF!),"",'Measure and Project Input'!#REF!)</f>
        <v>#REF!</v>
      </c>
      <c r="AP612" t="e">
        <f>IF(ISBLANK('Measure and Project Input'!#REF!),"",'Measure and Project Input'!#REF!)</f>
        <v>#REF!</v>
      </c>
      <c r="AQ612" t="e">
        <f>IF(ISBLANK('Measure and Project Input'!#REF!),"",'Measure and Project Input'!#REF!)</f>
        <v>#REF!</v>
      </c>
      <c r="AR612" t="e">
        <f>IF(ISBLANK('Measure and Project Input'!#REF!),"",'Measure and Project Input'!#REF!)</f>
        <v>#REF!</v>
      </c>
      <c r="AS612" t="e">
        <f>IF(ISBLANK('Measure and Project Input'!#REF!),"",'Measure and Project Input'!#REF!)</f>
        <v>#REF!</v>
      </c>
      <c r="AT612" t="e">
        <f>IF(ISBLANK('Measure and Project Input'!#REF!),"",'Measure and Project Input'!#REF!)</f>
        <v>#REF!</v>
      </c>
      <c r="AU612" t="e">
        <f>IF(ISBLANK('Measure and Project Input'!#REF!),"",'Measure and Project Input'!#REF!)</f>
        <v>#REF!</v>
      </c>
      <c r="AV612" t="e">
        <f>IF(ISBLANK('Measure and Project Input'!#REF!),"",'Measure and Project Input'!#REF!)</f>
        <v>#REF!</v>
      </c>
    </row>
    <row r="613" spans="1:48" x14ac:dyDescent="0.2">
      <c r="A613" t="e">
        <f>IF(ISBLANK('Measure and Project Input'!#REF!),"",'Measure and Project Input'!#REF!)</f>
        <v>#REF!</v>
      </c>
      <c r="B613" t="e">
        <f>IF(ISBLANK('Measure and Project Input'!#REF!),IF(ISBLANK('Measure and Project Input'!#REF!),"",'Measure and Project Input'!#REF!),'Measure and Project Input'!#REF!)</f>
        <v>#REF!</v>
      </c>
      <c r="C613" t="e">
        <f>IF(ISBLANK('Measure and Project Input'!#REF!),"",'Measure and Project Input'!#REF!)</f>
        <v>#REF!</v>
      </c>
      <c r="D613" t="e">
        <f>IF(ISBLANK('Measure and Project Input'!#REF!),"",'Measure and Project Input'!#REF!)</f>
        <v>#REF!</v>
      </c>
      <c r="E613" t="e">
        <f>IF(ISBLANK('Measure and Project Input'!#REF!),"",'Measure and Project Input'!#REF!)</f>
        <v>#REF!</v>
      </c>
      <c r="F613" t="e">
        <f>IF(ISBLANK('Measure and Project Input'!#REF!),"",'Measure and Project Input'!#REF!)</f>
        <v>#REF!</v>
      </c>
      <c r="G613" t="e">
        <f>IF(ISBLANK('Measure and Project Input'!#REF!),"",'Measure and Project Input'!#REF!)</f>
        <v>#REF!</v>
      </c>
      <c r="H613" t="e">
        <f>IF(ISBLANK('Measure and Project Input'!#REF!),"",'Measure and Project Input'!#REF!)</f>
        <v>#REF!</v>
      </c>
      <c r="I613" t="e">
        <f>IF(ISBLANK('Measure and Project Input'!#REF!),"",'Measure and Project Input'!#REF!)</f>
        <v>#REF!</v>
      </c>
      <c r="J613" t="e">
        <f>IF(ISBLANK('Measure and Project Input'!#REF!),"",'Measure and Project Input'!#REF!)</f>
        <v>#REF!</v>
      </c>
      <c r="K613" t="e">
        <f>IF(ISBLANK('Measure and Project Input'!#REF!),"",'Measure and Project Input'!#REF!)</f>
        <v>#REF!</v>
      </c>
      <c r="T613" t="e">
        <f>IF(ISBLANK('Measure and Project Input'!#REF!),"",'Measure and Project Input'!#REF!)</f>
        <v>#REF!</v>
      </c>
      <c r="U613" t="e">
        <f>IF(ISBLANK('Measure and Project Input'!#REF!),"",'Measure and Project Input'!#REF!)</f>
        <v>#REF!</v>
      </c>
      <c r="V613" t="e">
        <f>IF(ISBLANK('Measure and Project Input'!#REF!),"",'Measure and Project Input'!#REF!)</f>
        <v>#REF!</v>
      </c>
      <c r="W613" t="e">
        <f>IF(ISBLANK('Measure and Project Input'!#REF!),"",'Measure and Project Input'!#REF!)</f>
        <v>#REF!</v>
      </c>
      <c r="X613" t="e">
        <f>IF(ISBLANK('Measure and Project Input'!#REF!),"",'Measure and Project Input'!#REF!)</f>
        <v>#REF!</v>
      </c>
      <c r="Y613" t="e">
        <f>IF(ISBLANK('Measure and Project Input'!#REF!),"",'Measure and Project Input'!#REF!)</f>
        <v>#REF!</v>
      </c>
      <c r="Z613" t="e">
        <f>IF(ISBLANK('Measure and Project Input'!#REF!),"",'Measure and Project Input'!#REF!)</f>
        <v>#REF!</v>
      </c>
      <c r="AA613" t="e">
        <f>IF(ISBLANK('Measure and Project Input'!#REF!),"",'Measure and Project Input'!#REF!)</f>
        <v>#REF!</v>
      </c>
      <c r="AC613" t="e">
        <f>IF(ISBLANK('Measure and Project Input'!#REF!),"",'Measure and Project Input'!#REF!)</f>
        <v>#REF!</v>
      </c>
      <c r="AD613" t="e">
        <f>IF(ISBLANK('Measure and Project Input'!#REF!),"",'Measure and Project Input'!#REF!)</f>
        <v>#REF!</v>
      </c>
      <c r="AE613" t="e">
        <f>IF(ISBLANK('Measure and Project Input'!#REF!),"",'Measure and Project Input'!#REF!)</f>
        <v>#REF!</v>
      </c>
      <c r="AF613" t="e">
        <f>IF(ISBLANK('Measure and Project Input'!#REF!),"",'Measure and Project Input'!#REF!)</f>
        <v>#REF!</v>
      </c>
      <c r="AG613" t="e">
        <f>IF(ISBLANK('Measure and Project Input'!#REF!),"",'Measure and Project Input'!#REF!)</f>
        <v>#REF!</v>
      </c>
      <c r="AH613" t="e">
        <f>IF(ISBLANK('Measure and Project Input'!#REF!),"",'Measure and Project Input'!#REF!)</f>
        <v>#REF!</v>
      </c>
      <c r="AI613" t="e">
        <f>IF(ISBLANK('Measure and Project Input'!#REF!),"",'Measure and Project Input'!#REF!)</f>
        <v>#REF!</v>
      </c>
      <c r="AJ613" t="e">
        <f>IF(ISBLANK('Measure and Project Input'!#REF!),"",'Measure and Project Input'!#REF!)</f>
        <v>#REF!</v>
      </c>
      <c r="AK613" t="e">
        <f>IF(ISBLANK('Measure and Project Input'!#REF!),"",'Measure and Project Input'!#REF!)</f>
        <v>#REF!</v>
      </c>
      <c r="AL613" t="e">
        <f>IF(ISBLANK('Measure and Project Input'!#REF!),"",'Measure and Project Input'!#REF!)</f>
        <v>#REF!</v>
      </c>
      <c r="AM613" t="e">
        <f>IF(ISBLANK('Measure and Project Input'!#REF!),"",'Measure and Project Input'!#REF!)</f>
        <v>#REF!</v>
      </c>
      <c r="AN613" t="e">
        <f>IF(ISBLANK('Measure and Project Input'!#REF!),"",'Measure and Project Input'!#REF!)</f>
        <v>#REF!</v>
      </c>
      <c r="AO613" t="e">
        <f>IF(ISBLANK('Measure and Project Input'!#REF!),"",'Measure and Project Input'!#REF!)</f>
        <v>#REF!</v>
      </c>
      <c r="AP613" t="e">
        <f>IF(ISBLANK('Measure and Project Input'!#REF!),"",'Measure and Project Input'!#REF!)</f>
        <v>#REF!</v>
      </c>
      <c r="AQ613" t="e">
        <f>IF(ISBLANK('Measure and Project Input'!#REF!),"",'Measure and Project Input'!#REF!)</f>
        <v>#REF!</v>
      </c>
      <c r="AR613" t="e">
        <f>IF(ISBLANK('Measure and Project Input'!#REF!),"",'Measure and Project Input'!#REF!)</f>
        <v>#REF!</v>
      </c>
      <c r="AS613" t="e">
        <f>IF(ISBLANK('Measure and Project Input'!#REF!),"",'Measure and Project Input'!#REF!)</f>
        <v>#REF!</v>
      </c>
      <c r="AT613" t="e">
        <f>IF(ISBLANK('Measure and Project Input'!#REF!),"",'Measure and Project Input'!#REF!)</f>
        <v>#REF!</v>
      </c>
      <c r="AU613" t="e">
        <f>IF(ISBLANK('Measure and Project Input'!#REF!),"",'Measure and Project Input'!#REF!)</f>
        <v>#REF!</v>
      </c>
      <c r="AV613" t="e">
        <f>IF(ISBLANK('Measure and Project Input'!#REF!),"",'Measure and Project Input'!#REF!)</f>
        <v>#REF!</v>
      </c>
    </row>
    <row r="614" spans="1:48" x14ac:dyDescent="0.2">
      <c r="A614" t="e">
        <f>IF(ISBLANK('Measure and Project Input'!#REF!),"",'Measure and Project Input'!#REF!)</f>
        <v>#REF!</v>
      </c>
      <c r="B614" t="e">
        <f>IF(ISBLANK('Measure and Project Input'!#REF!),IF(ISBLANK('Measure and Project Input'!#REF!),"",'Measure and Project Input'!#REF!),'Measure and Project Input'!#REF!)</f>
        <v>#REF!</v>
      </c>
      <c r="C614" t="e">
        <f>IF(ISBLANK('Measure and Project Input'!#REF!),"",'Measure and Project Input'!#REF!)</f>
        <v>#REF!</v>
      </c>
      <c r="D614" t="e">
        <f>IF(ISBLANK('Measure and Project Input'!#REF!),"",'Measure and Project Input'!#REF!)</f>
        <v>#REF!</v>
      </c>
      <c r="E614" t="e">
        <f>IF(ISBLANK('Measure and Project Input'!#REF!),"",'Measure and Project Input'!#REF!)</f>
        <v>#REF!</v>
      </c>
      <c r="F614" t="e">
        <f>IF(ISBLANK('Measure and Project Input'!#REF!),"",'Measure and Project Input'!#REF!)</f>
        <v>#REF!</v>
      </c>
      <c r="G614" t="e">
        <f>IF(ISBLANK('Measure and Project Input'!#REF!),"",'Measure and Project Input'!#REF!)</f>
        <v>#REF!</v>
      </c>
      <c r="H614" t="e">
        <f>IF(ISBLANK('Measure and Project Input'!#REF!),"",'Measure and Project Input'!#REF!)</f>
        <v>#REF!</v>
      </c>
      <c r="I614" t="e">
        <f>IF(ISBLANK('Measure and Project Input'!#REF!),"",'Measure and Project Input'!#REF!)</f>
        <v>#REF!</v>
      </c>
      <c r="J614" t="e">
        <f>IF(ISBLANK('Measure and Project Input'!#REF!),"",'Measure and Project Input'!#REF!)</f>
        <v>#REF!</v>
      </c>
      <c r="K614" t="e">
        <f>IF(ISBLANK('Measure and Project Input'!#REF!),"",'Measure and Project Input'!#REF!)</f>
        <v>#REF!</v>
      </c>
      <c r="T614" t="e">
        <f>IF(ISBLANK('Measure and Project Input'!#REF!),"",'Measure and Project Input'!#REF!)</f>
        <v>#REF!</v>
      </c>
      <c r="U614" t="e">
        <f>IF(ISBLANK('Measure and Project Input'!#REF!),"",'Measure and Project Input'!#REF!)</f>
        <v>#REF!</v>
      </c>
      <c r="V614" t="e">
        <f>IF(ISBLANK('Measure and Project Input'!#REF!),"",'Measure and Project Input'!#REF!)</f>
        <v>#REF!</v>
      </c>
      <c r="W614" t="e">
        <f>IF(ISBLANK('Measure and Project Input'!#REF!),"",'Measure and Project Input'!#REF!)</f>
        <v>#REF!</v>
      </c>
      <c r="X614" t="e">
        <f>IF(ISBLANK('Measure and Project Input'!#REF!),"",'Measure and Project Input'!#REF!)</f>
        <v>#REF!</v>
      </c>
      <c r="Y614" t="e">
        <f>IF(ISBLANK('Measure and Project Input'!#REF!),"",'Measure and Project Input'!#REF!)</f>
        <v>#REF!</v>
      </c>
      <c r="Z614" t="e">
        <f>IF(ISBLANK('Measure and Project Input'!#REF!),"",'Measure and Project Input'!#REF!)</f>
        <v>#REF!</v>
      </c>
      <c r="AA614" t="e">
        <f>IF(ISBLANK('Measure and Project Input'!#REF!),"",'Measure and Project Input'!#REF!)</f>
        <v>#REF!</v>
      </c>
      <c r="AC614" t="e">
        <f>IF(ISBLANK('Measure and Project Input'!#REF!),"",'Measure and Project Input'!#REF!)</f>
        <v>#REF!</v>
      </c>
      <c r="AD614" t="e">
        <f>IF(ISBLANK('Measure and Project Input'!#REF!),"",'Measure and Project Input'!#REF!)</f>
        <v>#REF!</v>
      </c>
      <c r="AE614" t="e">
        <f>IF(ISBLANK('Measure and Project Input'!#REF!),"",'Measure and Project Input'!#REF!)</f>
        <v>#REF!</v>
      </c>
      <c r="AF614" t="e">
        <f>IF(ISBLANK('Measure and Project Input'!#REF!),"",'Measure and Project Input'!#REF!)</f>
        <v>#REF!</v>
      </c>
      <c r="AG614" t="e">
        <f>IF(ISBLANK('Measure and Project Input'!#REF!),"",'Measure and Project Input'!#REF!)</f>
        <v>#REF!</v>
      </c>
      <c r="AH614" t="e">
        <f>IF(ISBLANK('Measure and Project Input'!#REF!),"",'Measure and Project Input'!#REF!)</f>
        <v>#REF!</v>
      </c>
      <c r="AI614" t="e">
        <f>IF(ISBLANK('Measure and Project Input'!#REF!),"",'Measure and Project Input'!#REF!)</f>
        <v>#REF!</v>
      </c>
      <c r="AJ614" t="e">
        <f>IF(ISBLANK('Measure and Project Input'!#REF!),"",'Measure and Project Input'!#REF!)</f>
        <v>#REF!</v>
      </c>
      <c r="AK614" t="e">
        <f>IF(ISBLANK('Measure and Project Input'!#REF!),"",'Measure and Project Input'!#REF!)</f>
        <v>#REF!</v>
      </c>
      <c r="AL614" t="e">
        <f>IF(ISBLANK('Measure and Project Input'!#REF!),"",'Measure and Project Input'!#REF!)</f>
        <v>#REF!</v>
      </c>
      <c r="AM614" t="e">
        <f>IF(ISBLANK('Measure and Project Input'!#REF!),"",'Measure and Project Input'!#REF!)</f>
        <v>#REF!</v>
      </c>
      <c r="AN614" t="e">
        <f>IF(ISBLANK('Measure and Project Input'!#REF!),"",'Measure and Project Input'!#REF!)</f>
        <v>#REF!</v>
      </c>
      <c r="AO614" t="e">
        <f>IF(ISBLANK('Measure and Project Input'!#REF!),"",'Measure and Project Input'!#REF!)</f>
        <v>#REF!</v>
      </c>
      <c r="AP614" t="e">
        <f>IF(ISBLANK('Measure and Project Input'!#REF!),"",'Measure and Project Input'!#REF!)</f>
        <v>#REF!</v>
      </c>
      <c r="AQ614" t="e">
        <f>IF(ISBLANK('Measure and Project Input'!#REF!),"",'Measure and Project Input'!#REF!)</f>
        <v>#REF!</v>
      </c>
      <c r="AR614" t="e">
        <f>IF(ISBLANK('Measure and Project Input'!#REF!),"",'Measure and Project Input'!#REF!)</f>
        <v>#REF!</v>
      </c>
      <c r="AS614" t="e">
        <f>IF(ISBLANK('Measure and Project Input'!#REF!),"",'Measure and Project Input'!#REF!)</f>
        <v>#REF!</v>
      </c>
      <c r="AT614" t="e">
        <f>IF(ISBLANK('Measure and Project Input'!#REF!),"",'Measure and Project Input'!#REF!)</f>
        <v>#REF!</v>
      </c>
      <c r="AU614" t="e">
        <f>IF(ISBLANK('Measure and Project Input'!#REF!),"",'Measure and Project Input'!#REF!)</f>
        <v>#REF!</v>
      </c>
      <c r="AV614" t="e">
        <f>IF(ISBLANK('Measure and Project Input'!#REF!),"",'Measure and Project Input'!#REF!)</f>
        <v>#REF!</v>
      </c>
    </row>
    <row r="615" spans="1:48" x14ac:dyDescent="0.2">
      <c r="A615" t="e">
        <f>IF(ISBLANK('Measure and Project Input'!#REF!),"",'Measure and Project Input'!#REF!)</f>
        <v>#REF!</v>
      </c>
      <c r="B615" t="e">
        <f>IF(ISBLANK('Measure and Project Input'!#REF!),IF(ISBLANK('Measure and Project Input'!#REF!),"",'Measure and Project Input'!#REF!),'Measure and Project Input'!#REF!)</f>
        <v>#REF!</v>
      </c>
      <c r="C615" t="e">
        <f>IF(ISBLANK('Measure and Project Input'!#REF!),"",'Measure and Project Input'!#REF!)</f>
        <v>#REF!</v>
      </c>
      <c r="D615" t="e">
        <f>IF(ISBLANK('Measure and Project Input'!#REF!),"",'Measure and Project Input'!#REF!)</f>
        <v>#REF!</v>
      </c>
      <c r="E615" t="e">
        <f>IF(ISBLANK('Measure and Project Input'!#REF!),"",'Measure and Project Input'!#REF!)</f>
        <v>#REF!</v>
      </c>
      <c r="F615" t="e">
        <f>IF(ISBLANK('Measure and Project Input'!#REF!),"",'Measure and Project Input'!#REF!)</f>
        <v>#REF!</v>
      </c>
      <c r="G615" t="e">
        <f>IF(ISBLANK('Measure and Project Input'!#REF!),"",'Measure and Project Input'!#REF!)</f>
        <v>#REF!</v>
      </c>
      <c r="H615" t="e">
        <f>IF(ISBLANK('Measure and Project Input'!#REF!),"",'Measure and Project Input'!#REF!)</f>
        <v>#REF!</v>
      </c>
      <c r="I615" t="e">
        <f>IF(ISBLANK('Measure and Project Input'!#REF!),"",'Measure and Project Input'!#REF!)</f>
        <v>#REF!</v>
      </c>
      <c r="J615" t="e">
        <f>IF(ISBLANK('Measure and Project Input'!#REF!),"",'Measure and Project Input'!#REF!)</f>
        <v>#REF!</v>
      </c>
      <c r="K615" t="e">
        <f>IF(ISBLANK('Measure and Project Input'!#REF!),"",'Measure and Project Input'!#REF!)</f>
        <v>#REF!</v>
      </c>
      <c r="T615" t="e">
        <f>IF(ISBLANK('Measure and Project Input'!#REF!),"",'Measure and Project Input'!#REF!)</f>
        <v>#REF!</v>
      </c>
      <c r="U615" t="e">
        <f>IF(ISBLANK('Measure and Project Input'!#REF!),"",'Measure and Project Input'!#REF!)</f>
        <v>#REF!</v>
      </c>
      <c r="V615" t="e">
        <f>IF(ISBLANK('Measure and Project Input'!#REF!),"",'Measure and Project Input'!#REF!)</f>
        <v>#REF!</v>
      </c>
      <c r="W615" t="e">
        <f>IF(ISBLANK('Measure and Project Input'!#REF!),"",'Measure and Project Input'!#REF!)</f>
        <v>#REF!</v>
      </c>
      <c r="X615" t="e">
        <f>IF(ISBLANK('Measure and Project Input'!#REF!),"",'Measure and Project Input'!#REF!)</f>
        <v>#REF!</v>
      </c>
      <c r="Y615" t="e">
        <f>IF(ISBLANK('Measure and Project Input'!#REF!),"",'Measure and Project Input'!#REF!)</f>
        <v>#REF!</v>
      </c>
      <c r="Z615" t="e">
        <f>IF(ISBLANK('Measure and Project Input'!#REF!),"",'Measure and Project Input'!#REF!)</f>
        <v>#REF!</v>
      </c>
      <c r="AA615" t="e">
        <f>IF(ISBLANK('Measure and Project Input'!#REF!),"",'Measure and Project Input'!#REF!)</f>
        <v>#REF!</v>
      </c>
      <c r="AC615" t="e">
        <f>IF(ISBLANK('Measure and Project Input'!#REF!),"",'Measure and Project Input'!#REF!)</f>
        <v>#REF!</v>
      </c>
      <c r="AD615" t="e">
        <f>IF(ISBLANK('Measure and Project Input'!#REF!),"",'Measure and Project Input'!#REF!)</f>
        <v>#REF!</v>
      </c>
      <c r="AE615" t="e">
        <f>IF(ISBLANK('Measure and Project Input'!#REF!),"",'Measure and Project Input'!#REF!)</f>
        <v>#REF!</v>
      </c>
      <c r="AF615" t="e">
        <f>IF(ISBLANK('Measure and Project Input'!#REF!),"",'Measure and Project Input'!#REF!)</f>
        <v>#REF!</v>
      </c>
      <c r="AG615" t="e">
        <f>IF(ISBLANK('Measure and Project Input'!#REF!),"",'Measure and Project Input'!#REF!)</f>
        <v>#REF!</v>
      </c>
      <c r="AH615" t="e">
        <f>IF(ISBLANK('Measure and Project Input'!#REF!),"",'Measure and Project Input'!#REF!)</f>
        <v>#REF!</v>
      </c>
      <c r="AI615" t="e">
        <f>IF(ISBLANK('Measure and Project Input'!#REF!),"",'Measure and Project Input'!#REF!)</f>
        <v>#REF!</v>
      </c>
      <c r="AJ615" t="e">
        <f>IF(ISBLANK('Measure and Project Input'!#REF!),"",'Measure and Project Input'!#REF!)</f>
        <v>#REF!</v>
      </c>
      <c r="AK615" t="e">
        <f>IF(ISBLANK('Measure and Project Input'!#REF!),"",'Measure and Project Input'!#REF!)</f>
        <v>#REF!</v>
      </c>
      <c r="AL615" t="e">
        <f>IF(ISBLANK('Measure and Project Input'!#REF!),"",'Measure and Project Input'!#REF!)</f>
        <v>#REF!</v>
      </c>
      <c r="AM615" t="e">
        <f>IF(ISBLANK('Measure and Project Input'!#REF!),"",'Measure and Project Input'!#REF!)</f>
        <v>#REF!</v>
      </c>
      <c r="AN615" t="e">
        <f>IF(ISBLANK('Measure and Project Input'!#REF!),"",'Measure and Project Input'!#REF!)</f>
        <v>#REF!</v>
      </c>
      <c r="AO615" t="e">
        <f>IF(ISBLANK('Measure and Project Input'!#REF!),"",'Measure and Project Input'!#REF!)</f>
        <v>#REF!</v>
      </c>
      <c r="AP615" t="e">
        <f>IF(ISBLANK('Measure and Project Input'!#REF!),"",'Measure and Project Input'!#REF!)</f>
        <v>#REF!</v>
      </c>
      <c r="AQ615" t="e">
        <f>IF(ISBLANK('Measure and Project Input'!#REF!),"",'Measure and Project Input'!#REF!)</f>
        <v>#REF!</v>
      </c>
      <c r="AR615" t="e">
        <f>IF(ISBLANK('Measure and Project Input'!#REF!),"",'Measure and Project Input'!#REF!)</f>
        <v>#REF!</v>
      </c>
      <c r="AS615" t="e">
        <f>IF(ISBLANK('Measure and Project Input'!#REF!),"",'Measure and Project Input'!#REF!)</f>
        <v>#REF!</v>
      </c>
      <c r="AT615" t="e">
        <f>IF(ISBLANK('Measure and Project Input'!#REF!),"",'Measure and Project Input'!#REF!)</f>
        <v>#REF!</v>
      </c>
      <c r="AU615" t="e">
        <f>IF(ISBLANK('Measure and Project Input'!#REF!),"",'Measure and Project Input'!#REF!)</f>
        <v>#REF!</v>
      </c>
      <c r="AV615" t="e">
        <f>IF(ISBLANK('Measure and Project Input'!#REF!),"",'Measure and Project Input'!#REF!)</f>
        <v>#REF!</v>
      </c>
    </row>
    <row r="616" spans="1:48" x14ac:dyDescent="0.2">
      <c r="A616" t="e">
        <f>IF(ISBLANK('Measure and Project Input'!#REF!),"",'Measure and Project Input'!#REF!)</f>
        <v>#REF!</v>
      </c>
      <c r="B616" t="e">
        <f>IF(ISBLANK('Measure and Project Input'!#REF!),IF(ISBLANK('Measure and Project Input'!#REF!),"",'Measure and Project Input'!#REF!),'Measure and Project Input'!#REF!)</f>
        <v>#REF!</v>
      </c>
      <c r="C616" t="e">
        <f>IF(ISBLANK('Measure and Project Input'!#REF!),"",'Measure and Project Input'!#REF!)</f>
        <v>#REF!</v>
      </c>
      <c r="D616" t="e">
        <f>IF(ISBLANK('Measure and Project Input'!#REF!),"",'Measure and Project Input'!#REF!)</f>
        <v>#REF!</v>
      </c>
      <c r="E616" t="e">
        <f>IF(ISBLANK('Measure and Project Input'!#REF!),"",'Measure and Project Input'!#REF!)</f>
        <v>#REF!</v>
      </c>
      <c r="F616" t="e">
        <f>IF(ISBLANK('Measure and Project Input'!#REF!),"",'Measure and Project Input'!#REF!)</f>
        <v>#REF!</v>
      </c>
      <c r="G616" t="e">
        <f>IF(ISBLANK('Measure and Project Input'!#REF!),"",'Measure and Project Input'!#REF!)</f>
        <v>#REF!</v>
      </c>
      <c r="H616" t="e">
        <f>IF(ISBLANK('Measure and Project Input'!#REF!),"",'Measure and Project Input'!#REF!)</f>
        <v>#REF!</v>
      </c>
      <c r="I616" t="e">
        <f>IF(ISBLANK('Measure and Project Input'!#REF!),"",'Measure and Project Input'!#REF!)</f>
        <v>#REF!</v>
      </c>
      <c r="J616" t="e">
        <f>IF(ISBLANK('Measure and Project Input'!#REF!),"",'Measure and Project Input'!#REF!)</f>
        <v>#REF!</v>
      </c>
      <c r="K616" t="e">
        <f>IF(ISBLANK('Measure and Project Input'!#REF!),"",'Measure and Project Input'!#REF!)</f>
        <v>#REF!</v>
      </c>
      <c r="T616" t="e">
        <f>IF(ISBLANK('Measure and Project Input'!#REF!),"",'Measure and Project Input'!#REF!)</f>
        <v>#REF!</v>
      </c>
      <c r="U616" t="e">
        <f>IF(ISBLANK('Measure and Project Input'!#REF!),"",'Measure and Project Input'!#REF!)</f>
        <v>#REF!</v>
      </c>
      <c r="V616" t="e">
        <f>IF(ISBLANK('Measure and Project Input'!#REF!),"",'Measure and Project Input'!#REF!)</f>
        <v>#REF!</v>
      </c>
      <c r="W616" t="e">
        <f>IF(ISBLANK('Measure and Project Input'!#REF!),"",'Measure and Project Input'!#REF!)</f>
        <v>#REF!</v>
      </c>
      <c r="X616" t="e">
        <f>IF(ISBLANK('Measure and Project Input'!#REF!),"",'Measure and Project Input'!#REF!)</f>
        <v>#REF!</v>
      </c>
      <c r="Y616" t="e">
        <f>IF(ISBLANK('Measure and Project Input'!#REF!),"",'Measure and Project Input'!#REF!)</f>
        <v>#REF!</v>
      </c>
      <c r="Z616" t="e">
        <f>IF(ISBLANK('Measure and Project Input'!#REF!),"",'Measure and Project Input'!#REF!)</f>
        <v>#REF!</v>
      </c>
      <c r="AA616" t="e">
        <f>IF(ISBLANK('Measure and Project Input'!#REF!),"",'Measure and Project Input'!#REF!)</f>
        <v>#REF!</v>
      </c>
      <c r="AC616" t="e">
        <f>IF(ISBLANK('Measure and Project Input'!#REF!),"",'Measure and Project Input'!#REF!)</f>
        <v>#REF!</v>
      </c>
      <c r="AD616" t="e">
        <f>IF(ISBLANK('Measure and Project Input'!#REF!),"",'Measure and Project Input'!#REF!)</f>
        <v>#REF!</v>
      </c>
      <c r="AE616" t="e">
        <f>IF(ISBLANK('Measure and Project Input'!#REF!),"",'Measure and Project Input'!#REF!)</f>
        <v>#REF!</v>
      </c>
      <c r="AF616" t="e">
        <f>IF(ISBLANK('Measure and Project Input'!#REF!),"",'Measure and Project Input'!#REF!)</f>
        <v>#REF!</v>
      </c>
      <c r="AG616" t="e">
        <f>IF(ISBLANK('Measure and Project Input'!#REF!),"",'Measure and Project Input'!#REF!)</f>
        <v>#REF!</v>
      </c>
      <c r="AH616" t="e">
        <f>IF(ISBLANK('Measure and Project Input'!#REF!),"",'Measure and Project Input'!#REF!)</f>
        <v>#REF!</v>
      </c>
      <c r="AI616" t="e">
        <f>IF(ISBLANK('Measure and Project Input'!#REF!),"",'Measure and Project Input'!#REF!)</f>
        <v>#REF!</v>
      </c>
      <c r="AJ616" t="e">
        <f>IF(ISBLANK('Measure and Project Input'!#REF!),"",'Measure and Project Input'!#REF!)</f>
        <v>#REF!</v>
      </c>
      <c r="AK616" t="e">
        <f>IF(ISBLANK('Measure and Project Input'!#REF!),"",'Measure and Project Input'!#REF!)</f>
        <v>#REF!</v>
      </c>
      <c r="AL616" t="e">
        <f>IF(ISBLANK('Measure and Project Input'!#REF!),"",'Measure and Project Input'!#REF!)</f>
        <v>#REF!</v>
      </c>
      <c r="AM616" t="e">
        <f>IF(ISBLANK('Measure and Project Input'!#REF!),"",'Measure and Project Input'!#REF!)</f>
        <v>#REF!</v>
      </c>
      <c r="AN616" t="e">
        <f>IF(ISBLANK('Measure and Project Input'!#REF!),"",'Measure and Project Input'!#REF!)</f>
        <v>#REF!</v>
      </c>
      <c r="AO616" t="e">
        <f>IF(ISBLANK('Measure and Project Input'!#REF!),"",'Measure and Project Input'!#REF!)</f>
        <v>#REF!</v>
      </c>
      <c r="AP616" t="e">
        <f>IF(ISBLANK('Measure and Project Input'!#REF!),"",'Measure and Project Input'!#REF!)</f>
        <v>#REF!</v>
      </c>
      <c r="AQ616" t="e">
        <f>IF(ISBLANK('Measure and Project Input'!#REF!),"",'Measure and Project Input'!#REF!)</f>
        <v>#REF!</v>
      </c>
      <c r="AR616" t="e">
        <f>IF(ISBLANK('Measure and Project Input'!#REF!),"",'Measure and Project Input'!#REF!)</f>
        <v>#REF!</v>
      </c>
      <c r="AS616" t="e">
        <f>IF(ISBLANK('Measure and Project Input'!#REF!),"",'Measure and Project Input'!#REF!)</f>
        <v>#REF!</v>
      </c>
      <c r="AT616" t="e">
        <f>IF(ISBLANK('Measure and Project Input'!#REF!),"",'Measure and Project Input'!#REF!)</f>
        <v>#REF!</v>
      </c>
      <c r="AU616" t="e">
        <f>IF(ISBLANK('Measure and Project Input'!#REF!),"",'Measure and Project Input'!#REF!)</f>
        <v>#REF!</v>
      </c>
      <c r="AV616" t="e">
        <f>IF(ISBLANK('Measure and Project Input'!#REF!),"",'Measure and Project Input'!#REF!)</f>
        <v>#REF!</v>
      </c>
    </row>
    <row r="617" spans="1:48" x14ac:dyDescent="0.2">
      <c r="A617" t="e">
        <f>IF(ISBLANK('Measure and Project Input'!#REF!),"",'Measure and Project Input'!#REF!)</f>
        <v>#REF!</v>
      </c>
      <c r="B617" t="e">
        <f>IF(ISBLANK('Measure and Project Input'!#REF!),IF(ISBLANK('Measure and Project Input'!#REF!),"",'Measure and Project Input'!#REF!),'Measure and Project Input'!#REF!)</f>
        <v>#REF!</v>
      </c>
      <c r="C617" t="e">
        <f>IF(ISBLANK('Measure and Project Input'!#REF!),"",'Measure and Project Input'!#REF!)</f>
        <v>#REF!</v>
      </c>
      <c r="D617" t="e">
        <f>IF(ISBLANK('Measure and Project Input'!#REF!),"",'Measure and Project Input'!#REF!)</f>
        <v>#REF!</v>
      </c>
      <c r="E617" t="e">
        <f>IF(ISBLANK('Measure and Project Input'!#REF!),"",'Measure and Project Input'!#REF!)</f>
        <v>#REF!</v>
      </c>
      <c r="F617" t="e">
        <f>IF(ISBLANK('Measure and Project Input'!#REF!),"",'Measure and Project Input'!#REF!)</f>
        <v>#REF!</v>
      </c>
      <c r="G617" t="e">
        <f>IF(ISBLANK('Measure and Project Input'!#REF!),"",'Measure and Project Input'!#REF!)</f>
        <v>#REF!</v>
      </c>
      <c r="H617" t="e">
        <f>IF(ISBLANK('Measure and Project Input'!#REF!),"",'Measure and Project Input'!#REF!)</f>
        <v>#REF!</v>
      </c>
      <c r="I617" t="e">
        <f>IF(ISBLANK('Measure and Project Input'!#REF!),"",'Measure and Project Input'!#REF!)</f>
        <v>#REF!</v>
      </c>
      <c r="J617" t="e">
        <f>IF(ISBLANK('Measure and Project Input'!#REF!),"",'Measure and Project Input'!#REF!)</f>
        <v>#REF!</v>
      </c>
      <c r="K617" t="e">
        <f>IF(ISBLANK('Measure and Project Input'!#REF!),"",'Measure and Project Input'!#REF!)</f>
        <v>#REF!</v>
      </c>
      <c r="T617" t="e">
        <f>IF(ISBLANK('Measure and Project Input'!#REF!),"",'Measure and Project Input'!#REF!)</f>
        <v>#REF!</v>
      </c>
      <c r="U617" t="e">
        <f>IF(ISBLANK('Measure and Project Input'!#REF!),"",'Measure and Project Input'!#REF!)</f>
        <v>#REF!</v>
      </c>
      <c r="V617" t="e">
        <f>IF(ISBLANK('Measure and Project Input'!#REF!),"",'Measure and Project Input'!#REF!)</f>
        <v>#REF!</v>
      </c>
      <c r="W617" t="e">
        <f>IF(ISBLANK('Measure and Project Input'!#REF!),"",'Measure and Project Input'!#REF!)</f>
        <v>#REF!</v>
      </c>
      <c r="X617" t="e">
        <f>IF(ISBLANK('Measure and Project Input'!#REF!),"",'Measure and Project Input'!#REF!)</f>
        <v>#REF!</v>
      </c>
      <c r="Y617" t="e">
        <f>IF(ISBLANK('Measure and Project Input'!#REF!),"",'Measure and Project Input'!#REF!)</f>
        <v>#REF!</v>
      </c>
      <c r="Z617" t="e">
        <f>IF(ISBLANK('Measure and Project Input'!#REF!),"",'Measure and Project Input'!#REF!)</f>
        <v>#REF!</v>
      </c>
      <c r="AA617" t="e">
        <f>IF(ISBLANK('Measure and Project Input'!#REF!),"",'Measure and Project Input'!#REF!)</f>
        <v>#REF!</v>
      </c>
      <c r="AC617" t="e">
        <f>IF(ISBLANK('Measure and Project Input'!#REF!),"",'Measure and Project Input'!#REF!)</f>
        <v>#REF!</v>
      </c>
      <c r="AD617" t="e">
        <f>IF(ISBLANK('Measure and Project Input'!#REF!),"",'Measure and Project Input'!#REF!)</f>
        <v>#REF!</v>
      </c>
      <c r="AE617" t="e">
        <f>IF(ISBLANK('Measure and Project Input'!#REF!),"",'Measure and Project Input'!#REF!)</f>
        <v>#REF!</v>
      </c>
      <c r="AF617" t="e">
        <f>IF(ISBLANK('Measure and Project Input'!#REF!),"",'Measure and Project Input'!#REF!)</f>
        <v>#REF!</v>
      </c>
      <c r="AG617" t="e">
        <f>IF(ISBLANK('Measure and Project Input'!#REF!),"",'Measure and Project Input'!#REF!)</f>
        <v>#REF!</v>
      </c>
      <c r="AH617" t="e">
        <f>IF(ISBLANK('Measure and Project Input'!#REF!),"",'Measure and Project Input'!#REF!)</f>
        <v>#REF!</v>
      </c>
      <c r="AI617" t="e">
        <f>IF(ISBLANK('Measure and Project Input'!#REF!),"",'Measure and Project Input'!#REF!)</f>
        <v>#REF!</v>
      </c>
      <c r="AJ617" t="e">
        <f>IF(ISBLANK('Measure and Project Input'!#REF!),"",'Measure and Project Input'!#REF!)</f>
        <v>#REF!</v>
      </c>
      <c r="AK617" t="e">
        <f>IF(ISBLANK('Measure and Project Input'!#REF!),"",'Measure and Project Input'!#REF!)</f>
        <v>#REF!</v>
      </c>
      <c r="AL617" t="e">
        <f>IF(ISBLANK('Measure and Project Input'!#REF!),"",'Measure and Project Input'!#REF!)</f>
        <v>#REF!</v>
      </c>
      <c r="AM617" t="e">
        <f>IF(ISBLANK('Measure and Project Input'!#REF!),"",'Measure and Project Input'!#REF!)</f>
        <v>#REF!</v>
      </c>
      <c r="AN617" t="e">
        <f>IF(ISBLANK('Measure and Project Input'!#REF!),"",'Measure and Project Input'!#REF!)</f>
        <v>#REF!</v>
      </c>
      <c r="AO617" t="e">
        <f>IF(ISBLANK('Measure and Project Input'!#REF!),"",'Measure and Project Input'!#REF!)</f>
        <v>#REF!</v>
      </c>
      <c r="AP617" t="e">
        <f>IF(ISBLANK('Measure and Project Input'!#REF!),"",'Measure and Project Input'!#REF!)</f>
        <v>#REF!</v>
      </c>
      <c r="AQ617" t="e">
        <f>IF(ISBLANK('Measure and Project Input'!#REF!),"",'Measure and Project Input'!#REF!)</f>
        <v>#REF!</v>
      </c>
      <c r="AR617" t="e">
        <f>IF(ISBLANK('Measure and Project Input'!#REF!),"",'Measure and Project Input'!#REF!)</f>
        <v>#REF!</v>
      </c>
      <c r="AS617" t="e">
        <f>IF(ISBLANK('Measure and Project Input'!#REF!),"",'Measure and Project Input'!#REF!)</f>
        <v>#REF!</v>
      </c>
      <c r="AT617" t="e">
        <f>IF(ISBLANK('Measure and Project Input'!#REF!),"",'Measure and Project Input'!#REF!)</f>
        <v>#REF!</v>
      </c>
      <c r="AU617" t="e">
        <f>IF(ISBLANK('Measure and Project Input'!#REF!),"",'Measure and Project Input'!#REF!)</f>
        <v>#REF!</v>
      </c>
      <c r="AV617" t="e">
        <f>IF(ISBLANK('Measure and Project Input'!#REF!),"",'Measure and Project Input'!#REF!)</f>
        <v>#REF!</v>
      </c>
    </row>
    <row r="618" spans="1:48" x14ac:dyDescent="0.2">
      <c r="A618" t="e">
        <f>IF(ISBLANK('Measure and Project Input'!#REF!),"",'Measure and Project Input'!#REF!)</f>
        <v>#REF!</v>
      </c>
      <c r="B618" t="e">
        <f>IF(ISBLANK('Measure and Project Input'!#REF!),IF(ISBLANK('Measure and Project Input'!#REF!),"",'Measure and Project Input'!#REF!),'Measure and Project Input'!#REF!)</f>
        <v>#REF!</v>
      </c>
      <c r="C618" t="e">
        <f>IF(ISBLANK('Measure and Project Input'!#REF!),"",'Measure and Project Input'!#REF!)</f>
        <v>#REF!</v>
      </c>
      <c r="D618" t="e">
        <f>IF(ISBLANK('Measure and Project Input'!#REF!),"",'Measure and Project Input'!#REF!)</f>
        <v>#REF!</v>
      </c>
      <c r="E618" t="e">
        <f>IF(ISBLANK('Measure and Project Input'!#REF!),"",'Measure and Project Input'!#REF!)</f>
        <v>#REF!</v>
      </c>
      <c r="F618" t="e">
        <f>IF(ISBLANK('Measure and Project Input'!#REF!),"",'Measure and Project Input'!#REF!)</f>
        <v>#REF!</v>
      </c>
      <c r="G618" t="e">
        <f>IF(ISBLANK('Measure and Project Input'!#REF!),"",'Measure and Project Input'!#REF!)</f>
        <v>#REF!</v>
      </c>
      <c r="H618" t="e">
        <f>IF(ISBLANK('Measure and Project Input'!#REF!),"",'Measure and Project Input'!#REF!)</f>
        <v>#REF!</v>
      </c>
      <c r="I618" t="e">
        <f>IF(ISBLANK('Measure and Project Input'!#REF!),"",'Measure and Project Input'!#REF!)</f>
        <v>#REF!</v>
      </c>
      <c r="J618" t="e">
        <f>IF(ISBLANK('Measure and Project Input'!#REF!),"",'Measure and Project Input'!#REF!)</f>
        <v>#REF!</v>
      </c>
      <c r="K618" t="e">
        <f>IF(ISBLANK('Measure and Project Input'!#REF!),"",'Measure and Project Input'!#REF!)</f>
        <v>#REF!</v>
      </c>
      <c r="T618" t="e">
        <f>IF(ISBLANK('Measure and Project Input'!#REF!),"",'Measure and Project Input'!#REF!)</f>
        <v>#REF!</v>
      </c>
      <c r="U618" t="e">
        <f>IF(ISBLANK('Measure and Project Input'!#REF!),"",'Measure and Project Input'!#REF!)</f>
        <v>#REF!</v>
      </c>
      <c r="V618" t="e">
        <f>IF(ISBLANK('Measure and Project Input'!#REF!),"",'Measure and Project Input'!#REF!)</f>
        <v>#REF!</v>
      </c>
      <c r="W618" t="e">
        <f>IF(ISBLANK('Measure and Project Input'!#REF!),"",'Measure and Project Input'!#REF!)</f>
        <v>#REF!</v>
      </c>
      <c r="X618" t="e">
        <f>IF(ISBLANK('Measure and Project Input'!#REF!),"",'Measure and Project Input'!#REF!)</f>
        <v>#REF!</v>
      </c>
      <c r="Y618" t="e">
        <f>IF(ISBLANK('Measure and Project Input'!#REF!),"",'Measure and Project Input'!#REF!)</f>
        <v>#REF!</v>
      </c>
      <c r="Z618" t="e">
        <f>IF(ISBLANK('Measure and Project Input'!#REF!),"",'Measure and Project Input'!#REF!)</f>
        <v>#REF!</v>
      </c>
      <c r="AA618" t="e">
        <f>IF(ISBLANK('Measure and Project Input'!#REF!),"",'Measure and Project Input'!#REF!)</f>
        <v>#REF!</v>
      </c>
      <c r="AC618" t="e">
        <f>IF(ISBLANK('Measure and Project Input'!#REF!),"",'Measure and Project Input'!#REF!)</f>
        <v>#REF!</v>
      </c>
      <c r="AD618" t="e">
        <f>IF(ISBLANK('Measure and Project Input'!#REF!),"",'Measure and Project Input'!#REF!)</f>
        <v>#REF!</v>
      </c>
      <c r="AE618" t="e">
        <f>IF(ISBLANK('Measure and Project Input'!#REF!),"",'Measure and Project Input'!#REF!)</f>
        <v>#REF!</v>
      </c>
      <c r="AF618" t="e">
        <f>IF(ISBLANK('Measure and Project Input'!#REF!),"",'Measure and Project Input'!#REF!)</f>
        <v>#REF!</v>
      </c>
      <c r="AG618" t="e">
        <f>IF(ISBLANK('Measure and Project Input'!#REF!),"",'Measure and Project Input'!#REF!)</f>
        <v>#REF!</v>
      </c>
      <c r="AH618" t="e">
        <f>IF(ISBLANK('Measure and Project Input'!#REF!),"",'Measure and Project Input'!#REF!)</f>
        <v>#REF!</v>
      </c>
      <c r="AI618" t="e">
        <f>IF(ISBLANK('Measure and Project Input'!#REF!),"",'Measure and Project Input'!#REF!)</f>
        <v>#REF!</v>
      </c>
      <c r="AJ618" t="e">
        <f>IF(ISBLANK('Measure and Project Input'!#REF!),"",'Measure and Project Input'!#REF!)</f>
        <v>#REF!</v>
      </c>
      <c r="AK618" t="e">
        <f>IF(ISBLANK('Measure and Project Input'!#REF!),"",'Measure and Project Input'!#REF!)</f>
        <v>#REF!</v>
      </c>
      <c r="AL618" t="e">
        <f>IF(ISBLANK('Measure and Project Input'!#REF!),"",'Measure and Project Input'!#REF!)</f>
        <v>#REF!</v>
      </c>
      <c r="AM618" t="e">
        <f>IF(ISBLANK('Measure and Project Input'!#REF!),"",'Measure and Project Input'!#REF!)</f>
        <v>#REF!</v>
      </c>
      <c r="AN618" t="e">
        <f>IF(ISBLANK('Measure and Project Input'!#REF!),"",'Measure and Project Input'!#REF!)</f>
        <v>#REF!</v>
      </c>
      <c r="AO618" t="e">
        <f>IF(ISBLANK('Measure and Project Input'!#REF!),"",'Measure and Project Input'!#REF!)</f>
        <v>#REF!</v>
      </c>
      <c r="AP618" t="e">
        <f>IF(ISBLANK('Measure and Project Input'!#REF!),"",'Measure and Project Input'!#REF!)</f>
        <v>#REF!</v>
      </c>
      <c r="AQ618" t="e">
        <f>IF(ISBLANK('Measure and Project Input'!#REF!),"",'Measure and Project Input'!#REF!)</f>
        <v>#REF!</v>
      </c>
      <c r="AR618" t="e">
        <f>IF(ISBLANK('Measure and Project Input'!#REF!),"",'Measure and Project Input'!#REF!)</f>
        <v>#REF!</v>
      </c>
      <c r="AS618" t="e">
        <f>IF(ISBLANK('Measure and Project Input'!#REF!),"",'Measure and Project Input'!#REF!)</f>
        <v>#REF!</v>
      </c>
      <c r="AT618" t="e">
        <f>IF(ISBLANK('Measure and Project Input'!#REF!),"",'Measure and Project Input'!#REF!)</f>
        <v>#REF!</v>
      </c>
      <c r="AU618" t="e">
        <f>IF(ISBLANK('Measure and Project Input'!#REF!),"",'Measure and Project Input'!#REF!)</f>
        <v>#REF!</v>
      </c>
      <c r="AV618" t="e">
        <f>IF(ISBLANK('Measure and Project Input'!#REF!),"",'Measure and Project Input'!#REF!)</f>
        <v>#REF!</v>
      </c>
    </row>
    <row r="619" spans="1:48" x14ac:dyDescent="0.2">
      <c r="A619" t="e">
        <f>IF(ISBLANK('Measure and Project Input'!#REF!),"",'Measure and Project Input'!#REF!)</f>
        <v>#REF!</v>
      </c>
      <c r="B619" t="e">
        <f>IF(ISBLANK('Measure and Project Input'!#REF!),IF(ISBLANK('Measure and Project Input'!#REF!),"",'Measure and Project Input'!#REF!),'Measure and Project Input'!#REF!)</f>
        <v>#REF!</v>
      </c>
      <c r="C619" t="e">
        <f>IF(ISBLANK('Measure and Project Input'!#REF!),"",'Measure and Project Input'!#REF!)</f>
        <v>#REF!</v>
      </c>
      <c r="D619" t="e">
        <f>IF(ISBLANK('Measure and Project Input'!#REF!),"",'Measure and Project Input'!#REF!)</f>
        <v>#REF!</v>
      </c>
      <c r="E619" t="e">
        <f>IF(ISBLANK('Measure and Project Input'!#REF!),"",'Measure and Project Input'!#REF!)</f>
        <v>#REF!</v>
      </c>
      <c r="F619" t="e">
        <f>IF(ISBLANK('Measure and Project Input'!#REF!),"",'Measure and Project Input'!#REF!)</f>
        <v>#REF!</v>
      </c>
      <c r="G619" t="e">
        <f>IF(ISBLANK('Measure and Project Input'!#REF!),"",'Measure and Project Input'!#REF!)</f>
        <v>#REF!</v>
      </c>
      <c r="H619" t="e">
        <f>IF(ISBLANK('Measure and Project Input'!#REF!),"",'Measure and Project Input'!#REF!)</f>
        <v>#REF!</v>
      </c>
      <c r="I619" t="e">
        <f>IF(ISBLANK('Measure and Project Input'!#REF!),"",'Measure and Project Input'!#REF!)</f>
        <v>#REF!</v>
      </c>
      <c r="J619" t="e">
        <f>IF(ISBLANK('Measure and Project Input'!#REF!),"",'Measure and Project Input'!#REF!)</f>
        <v>#REF!</v>
      </c>
      <c r="K619" t="e">
        <f>IF(ISBLANK('Measure and Project Input'!#REF!),"",'Measure and Project Input'!#REF!)</f>
        <v>#REF!</v>
      </c>
      <c r="T619" t="e">
        <f>IF(ISBLANK('Measure and Project Input'!#REF!),"",'Measure and Project Input'!#REF!)</f>
        <v>#REF!</v>
      </c>
      <c r="U619" t="e">
        <f>IF(ISBLANK('Measure and Project Input'!#REF!),"",'Measure and Project Input'!#REF!)</f>
        <v>#REF!</v>
      </c>
      <c r="V619" t="e">
        <f>IF(ISBLANK('Measure and Project Input'!#REF!),"",'Measure and Project Input'!#REF!)</f>
        <v>#REF!</v>
      </c>
      <c r="W619" t="e">
        <f>IF(ISBLANK('Measure and Project Input'!#REF!),"",'Measure and Project Input'!#REF!)</f>
        <v>#REF!</v>
      </c>
      <c r="X619" t="e">
        <f>IF(ISBLANK('Measure and Project Input'!#REF!),"",'Measure and Project Input'!#REF!)</f>
        <v>#REF!</v>
      </c>
      <c r="Y619" t="e">
        <f>IF(ISBLANK('Measure and Project Input'!#REF!),"",'Measure and Project Input'!#REF!)</f>
        <v>#REF!</v>
      </c>
      <c r="Z619" t="e">
        <f>IF(ISBLANK('Measure and Project Input'!#REF!),"",'Measure and Project Input'!#REF!)</f>
        <v>#REF!</v>
      </c>
      <c r="AA619" t="e">
        <f>IF(ISBLANK('Measure and Project Input'!#REF!),"",'Measure and Project Input'!#REF!)</f>
        <v>#REF!</v>
      </c>
      <c r="AC619" t="e">
        <f>IF(ISBLANK('Measure and Project Input'!#REF!),"",'Measure and Project Input'!#REF!)</f>
        <v>#REF!</v>
      </c>
      <c r="AD619" t="e">
        <f>IF(ISBLANK('Measure and Project Input'!#REF!),"",'Measure and Project Input'!#REF!)</f>
        <v>#REF!</v>
      </c>
      <c r="AE619" t="e">
        <f>IF(ISBLANK('Measure and Project Input'!#REF!),"",'Measure and Project Input'!#REF!)</f>
        <v>#REF!</v>
      </c>
      <c r="AF619" t="e">
        <f>IF(ISBLANK('Measure and Project Input'!#REF!),"",'Measure and Project Input'!#REF!)</f>
        <v>#REF!</v>
      </c>
      <c r="AG619" t="e">
        <f>IF(ISBLANK('Measure and Project Input'!#REF!),"",'Measure and Project Input'!#REF!)</f>
        <v>#REF!</v>
      </c>
      <c r="AH619" t="e">
        <f>IF(ISBLANK('Measure and Project Input'!#REF!),"",'Measure and Project Input'!#REF!)</f>
        <v>#REF!</v>
      </c>
      <c r="AI619" t="e">
        <f>IF(ISBLANK('Measure and Project Input'!#REF!),"",'Measure and Project Input'!#REF!)</f>
        <v>#REF!</v>
      </c>
      <c r="AJ619" t="e">
        <f>IF(ISBLANK('Measure and Project Input'!#REF!),"",'Measure and Project Input'!#REF!)</f>
        <v>#REF!</v>
      </c>
      <c r="AK619" t="e">
        <f>IF(ISBLANK('Measure and Project Input'!#REF!),"",'Measure and Project Input'!#REF!)</f>
        <v>#REF!</v>
      </c>
      <c r="AL619" t="e">
        <f>IF(ISBLANK('Measure and Project Input'!#REF!),"",'Measure and Project Input'!#REF!)</f>
        <v>#REF!</v>
      </c>
      <c r="AM619" t="e">
        <f>IF(ISBLANK('Measure and Project Input'!#REF!),"",'Measure and Project Input'!#REF!)</f>
        <v>#REF!</v>
      </c>
      <c r="AN619" t="e">
        <f>IF(ISBLANK('Measure and Project Input'!#REF!),"",'Measure and Project Input'!#REF!)</f>
        <v>#REF!</v>
      </c>
      <c r="AO619" t="e">
        <f>IF(ISBLANK('Measure and Project Input'!#REF!),"",'Measure and Project Input'!#REF!)</f>
        <v>#REF!</v>
      </c>
      <c r="AP619" t="e">
        <f>IF(ISBLANK('Measure and Project Input'!#REF!),"",'Measure and Project Input'!#REF!)</f>
        <v>#REF!</v>
      </c>
      <c r="AQ619" t="e">
        <f>IF(ISBLANK('Measure and Project Input'!#REF!),"",'Measure and Project Input'!#REF!)</f>
        <v>#REF!</v>
      </c>
      <c r="AR619" t="e">
        <f>IF(ISBLANK('Measure and Project Input'!#REF!),"",'Measure and Project Input'!#REF!)</f>
        <v>#REF!</v>
      </c>
      <c r="AS619" t="e">
        <f>IF(ISBLANK('Measure and Project Input'!#REF!),"",'Measure and Project Input'!#REF!)</f>
        <v>#REF!</v>
      </c>
      <c r="AT619" t="e">
        <f>IF(ISBLANK('Measure and Project Input'!#REF!),"",'Measure and Project Input'!#REF!)</f>
        <v>#REF!</v>
      </c>
      <c r="AU619" t="e">
        <f>IF(ISBLANK('Measure and Project Input'!#REF!),"",'Measure and Project Input'!#REF!)</f>
        <v>#REF!</v>
      </c>
      <c r="AV619" t="e">
        <f>IF(ISBLANK('Measure and Project Input'!#REF!),"",'Measure and Project Input'!#REF!)</f>
        <v>#REF!</v>
      </c>
    </row>
    <row r="620" spans="1:48" x14ac:dyDescent="0.2">
      <c r="A620" t="e">
        <f>IF(ISBLANK('Measure and Project Input'!#REF!),"",'Measure and Project Input'!#REF!)</f>
        <v>#REF!</v>
      </c>
      <c r="B620" t="e">
        <f>IF(ISBLANK('Measure and Project Input'!#REF!),IF(ISBLANK('Measure and Project Input'!#REF!),"",'Measure and Project Input'!#REF!),'Measure and Project Input'!#REF!)</f>
        <v>#REF!</v>
      </c>
      <c r="C620" t="e">
        <f>IF(ISBLANK('Measure and Project Input'!#REF!),"",'Measure and Project Input'!#REF!)</f>
        <v>#REF!</v>
      </c>
      <c r="D620" t="e">
        <f>IF(ISBLANK('Measure and Project Input'!#REF!),"",'Measure and Project Input'!#REF!)</f>
        <v>#REF!</v>
      </c>
      <c r="E620" t="e">
        <f>IF(ISBLANK('Measure and Project Input'!#REF!),"",'Measure and Project Input'!#REF!)</f>
        <v>#REF!</v>
      </c>
      <c r="F620" t="e">
        <f>IF(ISBLANK('Measure and Project Input'!#REF!),"",'Measure and Project Input'!#REF!)</f>
        <v>#REF!</v>
      </c>
      <c r="G620" t="e">
        <f>IF(ISBLANK('Measure and Project Input'!#REF!),"",'Measure and Project Input'!#REF!)</f>
        <v>#REF!</v>
      </c>
      <c r="H620" t="e">
        <f>IF(ISBLANK('Measure and Project Input'!#REF!),"",'Measure and Project Input'!#REF!)</f>
        <v>#REF!</v>
      </c>
      <c r="I620" t="e">
        <f>IF(ISBLANK('Measure and Project Input'!#REF!),"",'Measure and Project Input'!#REF!)</f>
        <v>#REF!</v>
      </c>
      <c r="J620" t="e">
        <f>IF(ISBLANK('Measure and Project Input'!#REF!),"",'Measure and Project Input'!#REF!)</f>
        <v>#REF!</v>
      </c>
      <c r="K620" t="e">
        <f>IF(ISBLANK('Measure and Project Input'!#REF!),"",'Measure and Project Input'!#REF!)</f>
        <v>#REF!</v>
      </c>
      <c r="T620" t="e">
        <f>IF(ISBLANK('Measure and Project Input'!#REF!),"",'Measure and Project Input'!#REF!)</f>
        <v>#REF!</v>
      </c>
      <c r="U620" t="e">
        <f>IF(ISBLANK('Measure and Project Input'!#REF!),"",'Measure and Project Input'!#REF!)</f>
        <v>#REF!</v>
      </c>
      <c r="V620" t="e">
        <f>IF(ISBLANK('Measure and Project Input'!#REF!),"",'Measure and Project Input'!#REF!)</f>
        <v>#REF!</v>
      </c>
      <c r="W620" t="e">
        <f>IF(ISBLANK('Measure and Project Input'!#REF!),"",'Measure and Project Input'!#REF!)</f>
        <v>#REF!</v>
      </c>
      <c r="X620" t="e">
        <f>IF(ISBLANK('Measure and Project Input'!#REF!),"",'Measure and Project Input'!#REF!)</f>
        <v>#REF!</v>
      </c>
      <c r="Y620" t="e">
        <f>IF(ISBLANK('Measure and Project Input'!#REF!),"",'Measure and Project Input'!#REF!)</f>
        <v>#REF!</v>
      </c>
      <c r="Z620" t="e">
        <f>IF(ISBLANK('Measure and Project Input'!#REF!),"",'Measure and Project Input'!#REF!)</f>
        <v>#REF!</v>
      </c>
      <c r="AA620" t="e">
        <f>IF(ISBLANK('Measure and Project Input'!#REF!),"",'Measure and Project Input'!#REF!)</f>
        <v>#REF!</v>
      </c>
      <c r="AC620" t="e">
        <f>IF(ISBLANK('Measure and Project Input'!#REF!),"",'Measure and Project Input'!#REF!)</f>
        <v>#REF!</v>
      </c>
      <c r="AD620" t="e">
        <f>IF(ISBLANK('Measure and Project Input'!#REF!),"",'Measure and Project Input'!#REF!)</f>
        <v>#REF!</v>
      </c>
      <c r="AE620" t="e">
        <f>IF(ISBLANK('Measure and Project Input'!#REF!),"",'Measure and Project Input'!#REF!)</f>
        <v>#REF!</v>
      </c>
      <c r="AF620" t="e">
        <f>IF(ISBLANK('Measure and Project Input'!#REF!),"",'Measure and Project Input'!#REF!)</f>
        <v>#REF!</v>
      </c>
      <c r="AG620" t="e">
        <f>IF(ISBLANK('Measure and Project Input'!#REF!),"",'Measure and Project Input'!#REF!)</f>
        <v>#REF!</v>
      </c>
      <c r="AH620" t="e">
        <f>IF(ISBLANK('Measure and Project Input'!#REF!),"",'Measure and Project Input'!#REF!)</f>
        <v>#REF!</v>
      </c>
      <c r="AI620" t="e">
        <f>IF(ISBLANK('Measure and Project Input'!#REF!),"",'Measure and Project Input'!#REF!)</f>
        <v>#REF!</v>
      </c>
      <c r="AJ620" t="e">
        <f>IF(ISBLANK('Measure and Project Input'!#REF!),"",'Measure and Project Input'!#REF!)</f>
        <v>#REF!</v>
      </c>
      <c r="AK620" t="e">
        <f>IF(ISBLANK('Measure and Project Input'!#REF!),"",'Measure and Project Input'!#REF!)</f>
        <v>#REF!</v>
      </c>
      <c r="AL620" t="e">
        <f>IF(ISBLANK('Measure and Project Input'!#REF!),"",'Measure and Project Input'!#REF!)</f>
        <v>#REF!</v>
      </c>
      <c r="AM620" t="e">
        <f>IF(ISBLANK('Measure and Project Input'!#REF!),"",'Measure and Project Input'!#REF!)</f>
        <v>#REF!</v>
      </c>
      <c r="AN620" t="e">
        <f>IF(ISBLANK('Measure and Project Input'!#REF!),"",'Measure and Project Input'!#REF!)</f>
        <v>#REF!</v>
      </c>
      <c r="AO620" t="e">
        <f>IF(ISBLANK('Measure and Project Input'!#REF!),"",'Measure and Project Input'!#REF!)</f>
        <v>#REF!</v>
      </c>
      <c r="AP620" t="e">
        <f>IF(ISBLANK('Measure and Project Input'!#REF!),"",'Measure and Project Input'!#REF!)</f>
        <v>#REF!</v>
      </c>
      <c r="AQ620" t="e">
        <f>IF(ISBLANK('Measure and Project Input'!#REF!),"",'Measure and Project Input'!#REF!)</f>
        <v>#REF!</v>
      </c>
      <c r="AR620" t="e">
        <f>IF(ISBLANK('Measure and Project Input'!#REF!),"",'Measure and Project Input'!#REF!)</f>
        <v>#REF!</v>
      </c>
      <c r="AS620" t="e">
        <f>IF(ISBLANK('Measure and Project Input'!#REF!),"",'Measure and Project Input'!#REF!)</f>
        <v>#REF!</v>
      </c>
      <c r="AT620" t="e">
        <f>IF(ISBLANK('Measure and Project Input'!#REF!),"",'Measure and Project Input'!#REF!)</f>
        <v>#REF!</v>
      </c>
      <c r="AU620" t="e">
        <f>IF(ISBLANK('Measure and Project Input'!#REF!),"",'Measure and Project Input'!#REF!)</f>
        <v>#REF!</v>
      </c>
      <c r="AV620" t="e">
        <f>IF(ISBLANK('Measure and Project Input'!#REF!),"",'Measure and Project Input'!#REF!)</f>
        <v>#REF!</v>
      </c>
    </row>
    <row r="621" spans="1:48" x14ac:dyDescent="0.2">
      <c r="A621" t="e">
        <f>IF(ISBLANK('Measure and Project Input'!#REF!),"",'Measure and Project Input'!#REF!)</f>
        <v>#REF!</v>
      </c>
      <c r="B621" t="e">
        <f>IF(ISBLANK('Measure and Project Input'!#REF!),IF(ISBLANK('Measure and Project Input'!#REF!),"",'Measure and Project Input'!#REF!),'Measure and Project Input'!#REF!)</f>
        <v>#REF!</v>
      </c>
      <c r="C621" t="e">
        <f>IF(ISBLANK('Measure and Project Input'!#REF!),"",'Measure and Project Input'!#REF!)</f>
        <v>#REF!</v>
      </c>
      <c r="D621" t="e">
        <f>IF(ISBLANK('Measure and Project Input'!#REF!),"",'Measure and Project Input'!#REF!)</f>
        <v>#REF!</v>
      </c>
      <c r="E621" t="e">
        <f>IF(ISBLANK('Measure and Project Input'!#REF!),"",'Measure and Project Input'!#REF!)</f>
        <v>#REF!</v>
      </c>
      <c r="F621" t="e">
        <f>IF(ISBLANK('Measure and Project Input'!#REF!),"",'Measure and Project Input'!#REF!)</f>
        <v>#REF!</v>
      </c>
      <c r="G621" t="e">
        <f>IF(ISBLANK('Measure and Project Input'!#REF!),"",'Measure and Project Input'!#REF!)</f>
        <v>#REF!</v>
      </c>
      <c r="H621" t="e">
        <f>IF(ISBLANK('Measure and Project Input'!#REF!),"",'Measure and Project Input'!#REF!)</f>
        <v>#REF!</v>
      </c>
      <c r="I621" t="e">
        <f>IF(ISBLANK('Measure and Project Input'!#REF!),"",'Measure and Project Input'!#REF!)</f>
        <v>#REF!</v>
      </c>
      <c r="J621" t="e">
        <f>IF(ISBLANK('Measure and Project Input'!#REF!),"",'Measure and Project Input'!#REF!)</f>
        <v>#REF!</v>
      </c>
      <c r="K621" t="e">
        <f>IF(ISBLANK('Measure and Project Input'!#REF!),"",'Measure and Project Input'!#REF!)</f>
        <v>#REF!</v>
      </c>
      <c r="T621" t="e">
        <f>IF(ISBLANK('Measure and Project Input'!#REF!),"",'Measure and Project Input'!#REF!)</f>
        <v>#REF!</v>
      </c>
      <c r="U621" t="e">
        <f>IF(ISBLANK('Measure and Project Input'!#REF!),"",'Measure and Project Input'!#REF!)</f>
        <v>#REF!</v>
      </c>
      <c r="V621" t="e">
        <f>IF(ISBLANK('Measure and Project Input'!#REF!),"",'Measure and Project Input'!#REF!)</f>
        <v>#REF!</v>
      </c>
      <c r="W621" t="e">
        <f>IF(ISBLANK('Measure and Project Input'!#REF!),"",'Measure and Project Input'!#REF!)</f>
        <v>#REF!</v>
      </c>
      <c r="X621" t="e">
        <f>IF(ISBLANK('Measure and Project Input'!#REF!),"",'Measure and Project Input'!#REF!)</f>
        <v>#REF!</v>
      </c>
      <c r="Y621" t="e">
        <f>IF(ISBLANK('Measure and Project Input'!#REF!),"",'Measure and Project Input'!#REF!)</f>
        <v>#REF!</v>
      </c>
      <c r="Z621" t="e">
        <f>IF(ISBLANK('Measure and Project Input'!#REF!),"",'Measure and Project Input'!#REF!)</f>
        <v>#REF!</v>
      </c>
      <c r="AA621" t="e">
        <f>IF(ISBLANK('Measure and Project Input'!#REF!),"",'Measure and Project Input'!#REF!)</f>
        <v>#REF!</v>
      </c>
      <c r="AC621" t="e">
        <f>IF(ISBLANK('Measure and Project Input'!#REF!),"",'Measure and Project Input'!#REF!)</f>
        <v>#REF!</v>
      </c>
      <c r="AD621" t="e">
        <f>IF(ISBLANK('Measure and Project Input'!#REF!),"",'Measure and Project Input'!#REF!)</f>
        <v>#REF!</v>
      </c>
      <c r="AE621" t="e">
        <f>IF(ISBLANK('Measure and Project Input'!#REF!),"",'Measure and Project Input'!#REF!)</f>
        <v>#REF!</v>
      </c>
      <c r="AF621" t="e">
        <f>IF(ISBLANK('Measure and Project Input'!#REF!),"",'Measure and Project Input'!#REF!)</f>
        <v>#REF!</v>
      </c>
      <c r="AG621" t="e">
        <f>IF(ISBLANK('Measure and Project Input'!#REF!),"",'Measure and Project Input'!#REF!)</f>
        <v>#REF!</v>
      </c>
      <c r="AH621" t="e">
        <f>IF(ISBLANK('Measure and Project Input'!#REF!),"",'Measure and Project Input'!#REF!)</f>
        <v>#REF!</v>
      </c>
      <c r="AI621" t="e">
        <f>IF(ISBLANK('Measure and Project Input'!#REF!),"",'Measure and Project Input'!#REF!)</f>
        <v>#REF!</v>
      </c>
      <c r="AJ621" t="e">
        <f>IF(ISBLANK('Measure and Project Input'!#REF!),"",'Measure and Project Input'!#REF!)</f>
        <v>#REF!</v>
      </c>
      <c r="AK621" t="e">
        <f>IF(ISBLANK('Measure and Project Input'!#REF!),"",'Measure and Project Input'!#REF!)</f>
        <v>#REF!</v>
      </c>
      <c r="AL621" t="e">
        <f>IF(ISBLANK('Measure and Project Input'!#REF!),"",'Measure and Project Input'!#REF!)</f>
        <v>#REF!</v>
      </c>
      <c r="AM621" t="e">
        <f>IF(ISBLANK('Measure and Project Input'!#REF!),"",'Measure and Project Input'!#REF!)</f>
        <v>#REF!</v>
      </c>
      <c r="AN621" t="e">
        <f>IF(ISBLANK('Measure and Project Input'!#REF!),"",'Measure and Project Input'!#REF!)</f>
        <v>#REF!</v>
      </c>
      <c r="AO621" t="e">
        <f>IF(ISBLANK('Measure and Project Input'!#REF!),"",'Measure and Project Input'!#REF!)</f>
        <v>#REF!</v>
      </c>
      <c r="AP621" t="e">
        <f>IF(ISBLANK('Measure and Project Input'!#REF!),"",'Measure and Project Input'!#REF!)</f>
        <v>#REF!</v>
      </c>
      <c r="AQ621" t="e">
        <f>IF(ISBLANK('Measure and Project Input'!#REF!),"",'Measure and Project Input'!#REF!)</f>
        <v>#REF!</v>
      </c>
      <c r="AR621" t="e">
        <f>IF(ISBLANK('Measure and Project Input'!#REF!),"",'Measure and Project Input'!#REF!)</f>
        <v>#REF!</v>
      </c>
      <c r="AS621" t="e">
        <f>IF(ISBLANK('Measure and Project Input'!#REF!),"",'Measure and Project Input'!#REF!)</f>
        <v>#REF!</v>
      </c>
      <c r="AT621" t="e">
        <f>IF(ISBLANK('Measure and Project Input'!#REF!),"",'Measure and Project Input'!#REF!)</f>
        <v>#REF!</v>
      </c>
      <c r="AU621" t="e">
        <f>IF(ISBLANK('Measure and Project Input'!#REF!),"",'Measure and Project Input'!#REF!)</f>
        <v>#REF!</v>
      </c>
      <c r="AV621" t="e">
        <f>IF(ISBLANK('Measure and Project Input'!#REF!),"",'Measure and Project Input'!#REF!)</f>
        <v>#REF!</v>
      </c>
    </row>
    <row r="622" spans="1:48" x14ac:dyDescent="0.2">
      <c r="A622" t="e">
        <f>IF(ISBLANK('Measure and Project Input'!#REF!),"",'Measure and Project Input'!#REF!)</f>
        <v>#REF!</v>
      </c>
      <c r="B622" t="e">
        <f>IF(ISBLANK('Measure and Project Input'!#REF!),IF(ISBLANK('Measure and Project Input'!#REF!),"",'Measure and Project Input'!#REF!),'Measure and Project Input'!#REF!)</f>
        <v>#REF!</v>
      </c>
      <c r="C622" t="e">
        <f>IF(ISBLANK('Measure and Project Input'!#REF!),"",'Measure and Project Input'!#REF!)</f>
        <v>#REF!</v>
      </c>
      <c r="D622" t="e">
        <f>IF(ISBLANK('Measure and Project Input'!#REF!),"",'Measure and Project Input'!#REF!)</f>
        <v>#REF!</v>
      </c>
      <c r="E622" t="e">
        <f>IF(ISBLANK('Measure and Project Input'!#REF!),"",'Measure and Project Input'!#REF!)</f>
        <v>#REF!</v>
      </c>
      <c r="F622" t="e">
        <f>IF(ISBLANK('Measure and Project Input'!#REF!),"",'Measure and Project Input'!#REF!)</f>
        <v>#REF!</v>
      </c>
      <c r="G622" t="e">
        <f>IF(ISBLANK('Measure and Project Input'!#REF!),"",'Measure and Project Input'!#REF!)</f>
        <v>#REF!</v>
      </c>
      <c r="H622" t="e">
        <f>IF(ISBLANK('Measure and Project Input'!#REF!),"",'Measure and Project Input'!#REF!)</f>
        <v>#REF!</v>
      </c>
      <c r="I622" t="e">
        <f>IF(ISBLANK('Measure and Project Input'!#REF!),"",'Measure and Project Input'!#REF!)</f>
        <v>#REF!</v>
      </c>
      <c r="J622" t="e">
        <f>IF(ISBLANK('Measure and Project Input'!#REF!),"",'Measure and Project Input'!#REF!)</f>
        <v>#REF!</v>
      </c>
      <c r="K622" t="e">
        <f>IF(ISBLANK('Measure and Project Input'!#REF!),"",'Measure and Project Input'!#REF!)</f>
        <v>#REF!</v>
      </c>
      <c r="T622" t="e">
        <f>IF(ISBLANK('Measure and Project Input'!#REF!),"",'Measure and Project Input'!#REF!)</f>
        <v>#REF!</v>
      </c>
      <c r="U622" t="e">
        <f>IF(ISBLANK('Measure and Project Input'!#REF!),"",'Measure and Project Input'!#REF!)</f>
        <v>#REF!</v>
      </c>
      <c r="V622" t="e">
        <f>IF(ISBLANK('Measure and Project Input'!#REF!),"",'Measure and Project Input'!#REF!)</f>
        <v>#REF!</v>
      </c>
      <c r="W622" t="e">
        <f>IF(ISBLANK('Measure and Project Input'!#REF!),"",'Measure and Project Input'!#REF!)</f>
        <v>#REF!</v>
      </c>
      <c r="X622" t="e">
        <f>IF(ISBLANK('Measure and Project Input'!#REF!),"",'Measure and Project Input'!#REF!)</f>
        <v>#REF!</v>
      </c>
      <c r="Y622" t="e">
        <f>IF(ISBLANK('Measure and Project Input'!#REF!),"",'Measure and Project Input'!#REF!)</f>
        <v>#REF!</v>
      </c>
      <c r="Z622" t="e">
        <f>IF(ISBLANK('Measure and Project Input'!#REF!),"",'Measure and Project Input'!#REF!)</f>
        <v>#REF!</v>
      </c>
      <c r="AA622" t="e">
        <f>IF(ISBLANK('Measure and Project Input'!#REF!),"",'Measure and Project Input'!#REF!)</f>
        <v>#REF!</v>
      </c>
      <c r="AC622" t="e">
        <f>IF(ISBLANK('Measure and Project Input'!#REF!),"",'Measure and Project Input'!#REF!)</f>
        <v>#REF!</v>
      </c>
      <c r="AD622" t="e">
        <f>IF(ISBLANK('Measure and Project Input'!#REF!),"",'Measure and Project Input'!#REF!)</f>
        <v>#REF!</v>
      </c>
      <c r="AE622" t="e">
        <f>IF(ISBLANK('Measure and Project Input'!#REF!),"",'Measure and Project Input'!#REF!)</f>
        <v>#REF!</v>
      </c>
      <c r="AF622" t="e">
        <f>IF(ISBLANK('Measure and Project Input'!#REF!),"",'Measure and Project Input'!#REF!)</f>
        <v>#REF!</v>
      </c>
      <c r="AG622" t="e">
        <f>IF(ISBLANK('Measure and Project Input'!#REF!),"",'Measure and Project Input'!#REF!)</f>
        <v>#REF!</v>
      </c>
      <c r="AH622" t="e">
        <f>IF(ISBLANK('Measure and Project Input'!#REF!),"",'Measure and Project Input'!#REF!)</f>
        <v>#REF!</v>
      </c>
      <c r="AI622" t="e">
        <f>IF(ISBLANK('Measure and Project Input'!#REF!),"",'Measure and Project Input'!#REF!)</f>
        <v>#REF!</v>
      </c>
      <c r="AJ622" t="e">
        <f>IF(ISBLANK('Measure and Project Input'!#REF!),"",'Measure and Project Input'!#REF!)</f>
        <v>#REF!</v>
      </c>
      <c r="AK622" t="e">
        <f>IF(ISBLANK('Measure and Project Input'!#REF!),"",'Measure and Project Input'!#REF!)</f>
        <v>#REF!</v>
      </c>
      <c r="AL622" t="e">
        <f>IF(ISBLANK('Measure and Project Input'!#REF!),"",'Measure and Project Input'!#REF!)</f>
        <v>#REF!</v>
      </c>
      <c r="AM622" t="e">
        <f>IF(ISBLANK('Measure and Project Input'!#REF!),"",'Measure and Project Input'!#REF!)</f>
        <v>#REF!</v>
      </c>
      <c r="AN622" t="e">
        <f>IF(ISBLANK('Measure and Project Input'!#REF!),"",'Measure and Project Input'!#REF!)</f>
        <v>#REF!</v>
      </c>
      <c r="AO622" t="e">
        <f>IF(ISBLANK('Measure and Project Input'!#REF!),"",'Measure and Project Input'!#REF!)</f>
        <v>#REF!</v>
      </c>
      <c r="AP622" t="e">
        <f>IF(ISBLANK('Measure and Project Input'!#REF!),"",'Measure and Project Input'!#REF!)</f>
        <v>#REF!</v>
      </c>
      <c r="AQ622" t="e">
        <f>IF(ISBLANK('Measure and Project Input'!#REF!),"",'Measure and Project Input'!#REF!)</f>
        <v>#REF!</v>
      </c>
      <c r="AR622" t="e">
        <f>IF(ISBLANK('Measure and Project Input'!#REF!),"",'Measure and Project Input'!#REF!)</f>
        <v>#REF!</v>
      </c>
      <c r="AS622" t="e">
        <f>IF(ISBLANK('Measure and Project Input'!#REF!),"",'Measure and Project Input'!#REF!)</f>
        <v>#REF!</v>
      </c>
      <c r="AT622" t="e">
        <f>IF(ISBLANK('Measure and Project Input'!#REF!),"",'Measure and Project Input'!#REF!)</f>
        <v>#REF!</v>
      </c>
      <c r="AU622" t="e">
        <f>IF(ISBLANK('Measure and Project Input'!#REF!),"",'Measure and Project Input'!#REF!)</f>
        <v>#REF!</v>
      </c>
      <c r="AV622" t="e">
        <f>IF(ISBLANK('Measure and Project Input'!#REF!),"",'Measure and Project Input'!#REF!)</f>
        <v>#REF!</v>
      </c>
    </row>
    <row r="623" spans="1:48" x14ac:dyDescent="0.2">
      <c r="A623" t="e">
        <f>IF(ISBLANK('Measure and Project Input'!#REF!),"",'Measure and Project Input'!#REF!)</f>
        <v>#REF!</v>
      </c>
      <c r="B623" t="e">
        <f>IF(ISBLANK('Measure and Project Input'!#REF!),IF(ISBLANK('Measure and Project Input'!#REF!),"",'Measure and Project Input'!#REF!),'Measure and Project Input'!#REF!)</f>
        <v>#REF!</v>
      </c>
      <c r="C623" t="e">
        <f>IF(ISBLANK('Measure and Project Input'!#REF!),"",'Measure and Project Input'!#REF!)</f>
        <v>#REF!</v>
      </c>
      <c r="D623" t="e">
        <f>IF(ISBLANK('Measure and Project Input'!#REF!),"",'Measure and Project Input'!#REF!)</f>
        <v>#REF!</v>
      </c>
      <c r="E623" t="e">
        <f>IF(ISBLANK('Measure and Project Input'!#REF!),"",'Measure and Project Input'!#REF!)</f>
        <v>#REF!</v>
      </c>
      <c r="F623" t="e">
        <f>IF(ISBLANK('Measure and Project Input'!#REF!),"",'Measure and Project Input'!#REF!)</f>
        <v>#REF!</v>
      </c>
      <c r="G623" t="e">
        <f>IF(ISBLANK('Measure and Project Input'!#REF!),"",'Measure and Project Input'!#REF!)</f>
        <v>#REF!</v>
      </c>
      <c r="H623" t="e">
        <f>IF(ISBLANK('Measure and Project Input'!#REF!),"",'Measure and Project Input'!#REF!)</f>
        <v>#REF!</v>
      </c>
      <c r="I623" t="e">
        <f>IF(ISBLANK('Measure and Project Input'!#REF!),"",'Measure and Project Input'!#REF!)</f>
        <v>#REF!</v>
      </c>
      <c r="J623" t="e">
        <f>IF(ISBLANK('Measure and Project Input'!#REF!),"",'Measure and Project Input'!#REF!)</f>
        <v>#REF!</v>
      </c>
      <c r="K623" t="e">
        <f>IF(ISBLANK('Measure and Project Input'!#REF!),"",'Measure and Project Input'!#REF!)</f>
        <v>#REF!</v>
      </c>
      <c r="T623" t="e">
        <f>IF(ISBLANK('Measure and Project Input'!#REF!),"",'Measure and Project Input'!#REF!)</f>
        <v>#REF!</v>
      </c>
      <c r="U623" t="e">
        <f>IF(ISBLANK('Measure and Project Input'!#REF!),"",'Measure and Project Input'!#REF!)</f>
        <v>#REF!</v>
      </c>
      <c r="V623" t="e">
        <f>IF(ISBLANK('Measure and Project Input'!#REF!),"",'Measure and Project Input'!#REF!)</f>
        <v>#REF!</v>
      </c>
      <c r="W623" t="e">
        <f>IF(ISBLANK('Measure and Project Input'!#REF!),"",'Measure and Project Input'!#REF!)</f>
        <v>#REF!</v>
      </c>
      <c r="X623" t="e">
        <f>IF(ISBLANK('Measure and Project Input'!#REF!),"",'Measure and Project Input'!#REF!)</f>
        <v>#REF!</v>
      </c>
      <c r="Y623" t="e">
        <f>IF(ISBLANK('Measure and Project Input'!#REF!),"",'Measure and Project Input'!#REF!)</f>
        <v>#REF!</v>
      </c>
      <c r="Z623" t="e">
        <f>IF(ISBLANK('Measure and Project Input'!#REF!),"",'Measure and Project Input'!#REF!)</f>
        <v>#REF!</v>
      </c>
      <c r="AA623" t="e">
        <f>IF(ISBLANK('Measure and Project Input'!#REF!),"",'Measure and Project Input'!#REF!)</f>
        <v>#REF!</v>
      </c>
      <c r="AC623" t="e">
        <f>IF(ISBLANK('Measure and Project Input'!#REF!),"",'Measure and Project Input'!#REF!)</f>
        <v>#REF!</v>
      </c>
      <c r="AD623" t="e">
        <f>IF(ISBLANK('Measure and Project Input'!#REF!),"",'Measure and Project Input'!#REF!)</f>
        <v>#REF!</v>
      </c>
      <c r="AE623" t="e">
        <f>IF(ISBLANK('Measure and Project Input'!#REF!),"",'Measure and Project Input'!#REF!)</f>
        <v>#REF!</v>
      </c>
      <c r="AF623" t="e">
        <f>IF(ISBLANK('Measure and Project Input'!#REF!),"",'Measure and Project Input'!#REF!)</f>
        <v>#REF!</v>
      </c>
      <c r="AG623" t="e">
        <f>IF(ISBLANK('Measure and Project Input'!#REF!),"",'Measure and Project Input'!#REF!)</f>
        <v>#REF!</v>
      </c>
      <c r="AH623" t="e">
        <f>IF(ISBLANK('Measure and Project Input'!#REF!),"",'Measure and Project Input'!#REF!)</f>
        <v>#REF!</v>
      </c>
      <c r="AI623" t="e">
        <f>IF(ISBLANK('Measure and Project Input'!#REF!),"",'Measure and Project Input'!#REF!)</f>
        <v>#REF!</v>
      </c>
      <c r="AJ623" t="e">
        <f>IF(ISBLANK('Measure and Project Input'!#REF!),"",'Measure and Project Input'!#REF!)</f>
        <v>#REF!</v>
      </c>
      <c r="AK623" t="e">
        <f>IF(ISBLANK('Measure and Project Input'!#REF!),"",'Measure and Project Input'!#REF!)</f>
        <v>#REF!</v>
      </c>
      <c r="AL623" t="e">
        <f>IF(ISBLANK('Measure and Project Input'!#REF!),"",'Measure and Project Input'!#REF!)</f>
        <v>#REF!</v>
      </c>
      <c r="AM623" t="e">
        <f>IF(ISBLANK('Measure and Project Input'!#REF!),"",'Measure and Project Input'!#REF!)</f>
        <v>#REF!</v>
      </c>
      <c r="AN623" t="e">
        <f>IF(ISBLANK('Measure and Project Input'!#REF!),"",'Measure and Project Input'!#REF!)</f>
        <v>#REF!</v>
      </c>
      <c r="AO623" t="e">
        <f>IF(ISBLANK('Measure and Project Input'!#REF!),"",'Measure and Project Input'!#REF!)</f>
        <v>#REF!</v>
      </c>
      <c r="AP623" t="e">
        <f>IF(ISBLANK('Measure and Project Input'!#REF!),"",'Measure and Project Input'!#REF!)</f>
        <v>#REF!</v>
      </c>
      <c r="AQ623" t="e">
        <f>IF(ISBLANK('Measure and Project Input'!#REF!),"",'Measure and Project Input'!#REF!)</f>
        <v>#REF!</v>
      </c>
      <c r="AR623" t="e">
        <f>IF(ISBLANK('Measure and Project Input'!#REF!),"",'Measure and Project Input'!#REF!)</f>
        <v>#REF!</v>
      </c>
      <c r="AS623" t="e">
        <f>IF(ISBLANK('Measure and Project Input'!#REF!),"",'Measure and Project Input'!#REF!)</f>
        <v>#REF!</v>
      </c>
      <c r="AT623" t="e">
        <f>IF(ISBLANK('Measure and Project Input'!#REF!),"",'Measure and Project Input'!#REF!)</f>
        <v>#REF!</v>
      </c>
      <c r="AU623" t="e">
        <f>IF(ISBLANK('Measure and Project Input'!#REF!),"",'Measure and Project Input'!#REF!)</f>
        <v>#REF!</v>
      </c>
      <c r="AV623" t="e">
        <f>IF(ISBLANK('Measure and Project Input'!#REF!),"",'Measure and Project Input'!#REF!)</f>
        <v>#REF!</v>
      </c>
    </row>
    <row r="624" spans="1:48" x14ac:dyDescent="0.2">
      <c r="A624" t="e">
        <f>IF(ISBLANK('Measure and Project Input'!#REF!),"",'Measure and Project Input'!#REF!)</f>
        <v>#REF!</v>
      </c>
      <c r="B624" t="e">
        <f>IF(ISBLANK('Measure and Project Input'!#REF!),IF(ISBLANK('Measure and Project Input'!#REF!),"",'Measure and Project Input'!#REF!),'Measure and Project Input'!#REF!)</f>
        <v>#REF!</v>
      </c>
      <c r="C624" t="e">
        <f>IF(ISBLANK('Measure and Project Input'!#REF!),"",'Measure and Project Input'!#REF!)</f>
        <v>#REF!</v>
      </c>
      <c r="D624" t="e">
        <f>IF(ISBLANK('Measure and Project Input'!#REF!),"",'Measure and Project Input'!#REF!)</f>
        <v>#REF!</v>
      </c>
      <c r="E624" t="e">
        <f>IF(ISBLANK('Measure and Project Input'!#REF!),"",'Measure and Project Input'!#REF!)</f>
        <v>#REF!</v>
      </c>
      <c r="F624" t="e">
        <f>IF(ISBLANK('Measure and Project Input'!#REF!),"",'Measure and Project Input'!#REF!)</f>
        <v>#REF!</v>
      </c>
      <c r="G624" t="e">
        <f>IF(ISBLANK('Measure and Project Input'!#REF!),"",'Measure and Project Input'!#REF!)</f>
        <v>#REF!</v>
      </c>
      <c r="H624" t="e">
        <f>IF(ISBLANK('Measure and Project Input'!#REF!),"",'Measure and Project Input'!#REF!)</f>
        <v>#REF!</v>
      </c>
      <c r="I624" t="e">
        <f>IF(ISBLANK('Measure and Project Input'!#REF!),"",'Measure and Project Input'!#REF!)</f>
        <v>#REF!</v>
      </c>
      <c r="J624" t="e">
        <f>IF(ISBLANK('Measure and Project Input'!#REF!),"",'Measure and Project Input'!#REF!)</f>
        <v>#REF!</v>
      </c>
      <c r="K624" t="e">
        <f>IF(ISBLANK('Measure and Project Input'!#REF!),"",'Measure and Project Input'!#REF!)</f>
        <v>#REF!</v>
      </c>
      <c r="T624" t="e">
        <f>IF(ISBLANK('Measure and Project Input'!#REF!),"",'Measure and Project Input'!#REF!)</f>
        <v>#REF!</v>
      </c>
      <c r="U624" t="e">
        <f>IF(ISBLANK('Measure and Project Input'!#REF!),"",'Measure and Project Input'!#REF!)</f>
        <v>#REF!</v>
      </c>
      <c r="V624" t="e">
        <f>IF(ISBLANK('Measure and Project Input'!#REF!),"",'Measure and Project Input'!#REF!)</f>
        <v>#REF!</v>
      </c>
      <c r="W624" t="e">
        <f>IF(ISBLANK('Measure and Project Input'!#REF!),"",'Measure and Project Input'!#REF!)</f>
        <v>#REF!</v>
      </c>
      <c r="X624" t="e">
        <f>IF(ISBLANK('Measure and Project Input'!#REF!),"",'Measure and Project Input'!#REF!)</f>
        <v>#REF!</v>
      </c>
      <c r="Y624" t="e">
        <f>IF(ISBLANK('Measure and Project Input'!#REF!),"",'Measure and Project Input'!#REF!)</f>
        <v>#REF!</v>
      </c>
      <c r="Z624" t="e">
        <f>IF(ISBLANK('Measure and Project Input'!#REF!),"",'Measure and Project Input'!#REF!)</f>
        <v>#REF!</v>
      </c>
      <c r="AA624" t="e">
        <f>IF(ISBLANK('Measure and Project Input'!#REF!),"",'Measure and Project Input'!#REF!)</f>
        <v>#REF!</v>
      </c>
      <c r="AC624" t="e">
        <f>IF(ISBLANK('Measure and Project Input'!#REF!),"",'Measure and Project Input'!#REF!)</f>
        <v>#REF!</v>
      </c>
      <c r="AD624" t="e">
        <f>IF(ISBLANK('Measure and Project Input'!#REF!),"",'Measure and Project Input'!#REF!)</f>
        <v>#REF!</v>
      </c>
      <c r="AE624" t="e">
        <f>IF(ISBLANK('Measure and Project Input'!#REF!),"",'Measure and Project Input'!#REF!)</f>
        <v>#REF!</v>
      </c>
      <c r="AF624" t="e">
        <f>IF(ISBLANK('Measure and Project Input'!#REF!),"",'Measure and Project Input'!#REF!)</f>
        <v>#REF!</v>
      </c>
      <c r="AG624" t="e">
        <f>IF(ISBLANK('Measure and Project Input'!#REF!),"",'Measure and Project Input'!#REF!)</f>
        <v>#REF!</v>
      </c>
      <c r="AH624" t="e">
        <f>IF(ISBLANK('Measure and Project Input'!#REF!),"",'Measure and Project Input'!#REF!)</f>
        <v>#REF!</v>
      </c>
      <c r="AI624" t="e">
        <f>IF(ISBLANK('Measure and Project Input'!#REF!),"",'Measure and Project Input'!#REF!)</f>
        <v>#REF!</v>
      </c>
      <c r="AJ624" t="e">
        <f>IF(ISBLANK('Measure and Project Input'!#REF!),"",'Measure and Project Input'!#REF!)</f>
        <v>#REF!</v>
      </c>
      <c r="AK624" t="e">
        <f>IF(ISBLANK('Measure and Project Input'!#REF!),"",'Measure and Project Input'!#REF!)</f>
        <v>#REF!</v>
      </c>
      <c r="AL624" t="e">
        <f>IF(ISBLANK('Measure and Project Input'!#REF!),"",'Measure and Project Input'!#REF!)</f>
        <v>#REF!</v>
      </c>
      <c r="AM624" t="e">
        <f>IF(ISBLANK('Measure and Project Input'!#REF!),"",'Measure and Project Input'!#REF!)</f>
        <v>#REF!</v>
      </c>
      <c r="AN624" t="e">
        <f>IF(ISBLANK('Measure and Project Input'!#REF!),"",'Measure and Project Input'!#REF!)</f>
        <v>#REF!</v>
      </c>
      <c r="AO624" t="e">
        <f>IF(ISBLANK('Measure and Project Input'!#REF!),"",'Measure and Project Input'!#REF!)</f>
        <v>#REF!</v>
      </c>
      <c r="AP624" t="e">
        <f>IF(ISBLANK('Measure and Project Input'!#REF!),"",'Measure and Project Input'!#REF!)</f>
        <v>#REF!</v>
      </c>
      <c r="AQ624" t="e">
        <f>IF(ISBLANK('Measure and Project Input'!#REF!),"",'Measure and Project Input'!#REF!)</f>
        <v>#REF!</v>
      </c>
      <c r="AR624" t="e">
        <f>IF(ISBLANK('Measure and Project Input'!#REF!),"",'Measure and Project Input'!#REF!)</f>
        <v>#REF!</v>
      </c>
      <c r="AS624" t="e">
        <f>IF(ISBLANK('Measure and Project Input'!#REF!),"",'Measure and Project Input'!#REF!)</f>
        <v>#REF!</v>
      </c>
      <c r="AT624" t="e">
        <f>IF(ISBLANK('Measure and Project Input'!#REF!),"",'Measure and Project Input'!#REF!)</f>
        <v>#REF!</v>
      </c>
      <c r="AU624" t="e">
        <f>IF(ISBLANK('Measure and Project Input'!#REF!),"",'Measure and Project Input'!#REF!)</f>
        <v>#REF!</v>
      </c>
      <c r="AV624" t="e">
        <f>IF(ISBLANK('Measure and Project Input'!#REF!),"",'Measure and Project Input'!#REF!)</f>
        <v>#REF!</v>
      </c>
    </row>
    <row r="625" spans="1:48" x14ac:dyDescent="0.2">
      <c r="A625" t="e">
        <f>IF(ISBLANK('Measure and Project Input'!#REF!),"",'Measure and Project Input'!#REF!)</f>
        <v>#REF!</v>
      </c>
      <c r="B625" t="e">
        <f>IF(ISBLANK('Measure and Project Input'!#REF!),IF(ISBLANK('Measure and Project Input'!#REF!),"",'Measure and Project Input'!#REF!),'Measure and Project Input'!#REF!)</f>
        <v>#REF!</v>
      </c>
      <c r="C625" t="e">
        <f>IF(ISBLANK('Measure and Project Input'!#REF!),"",'Measure and Project Input'!#REF!)</f>
        <v>#REF!</v>
      </c>
      <c r="D625" t="e">
        <f>IF(ISBLANK('Measure and Project Input'!#REF!),"",'Measure and Project Input'!#REF!)</f>
        <v>#REF!</v>
      </c>
      <c r="E625" t="e">
        <f>IF(ISBLANK('Measure and Project Input'!#REF!),"",'Measure and Project Input'!#REF!)</f>
        <v>#REF!</v>
      </c>
      <c r="F625" t="e">
        <f>IF(ISBLANK('Measure and Project Input'!#REF!),"",'Measure and Project Input'!#REF!)</f>
        <v>#REF!</v>
      </c>
      <c r="G625" t="e">
        <f>IF(ISBLANK('Measure and Project Input'!#REF!),"",'Measure and Project Input'!#REF!)</f>
        <v>#REF!</v>
      </c>
      <c r="H625" t="e">
        <f>IF(ISBLANK('Measure and Project Input'!#REF!),"",'Measure and Project Input'!#REF!)</f>
        <v>#REF!</v>
      </c>
      <c r="I625" t="e">
        <f>IF(ISBLANK('Measure and Project Input'!#REF!),"",'Measure and Project Input'!#REF!)</f>
        <v>#REF!</v>
      </c>
      <c r="J625" t="e">
        <f>IF(ISBLANK('Measure and Project Input'!#REF!),"",'Measure and Project Input'!#REF!)</f>
        <v>#REF!</v>
      </c>
      <c r="K625" t="e">
        <f>IF(ISBLANK('Measure and Project Input'!#REF!),"",'Measure and Project Input'!#REF!)</f>
        <v>#REF!</v>
      </c>
      <c r="T625" t="e">
        <f>IF(ISBLANK('Measure and Project Input'!#REF!),"",'Measure and Project Input'!#REF!)</f>
        <v>#REF!</v>
      </c>
      <c r="U625" t="e">
        <f>IF(ISBLANK('Measure and Project Input'!#REF!),"",'Measure and Project Input'!#REF!)</f>
        <v>#REF!</v>
      </c>
      <c r="V625" t="e">
        <f>IF(ISBLANK('Measure and Project Input'!#REF!),"",'Measure and Project Input'!#REF!)</f>
        <v>#REF!</v>
      </c>
      <c r="W625" t="e">
        <f>IF(ISBLANK('Measure and Project Input'!#REF!),"",'Measure and Project Input'!#REF!)</f>
        <v>#REF!</v>
      </c>
      <c r="X625" t="e">
        <f>IF(ISBLANK('Measure and Project Input'!#REF!),"",'Measure and Project Input'!#REF!)</f>
        <v>#REF!</v>
      </c>
      <c r="Y625" t="e">
        <f>IF(ISBLANK('Measure and Project Input'!#REF!),"",'Measure and Project Input'!#REF!)</f>
        <v>#REF!</v>
      </c>
      <c r="Z625" t="e">
        <f>IF(ISBLANK('Measure and Project Input'!#REF!),"",'Measure and Project Input'!#REF!)</f>
        <v>#REF!</v>
      </c>
      <c r="AA625" t="e">
        <f>IF(ISBLANK('Measure and Project Input'!#REF!),"",'Measure and Project Input'!#REF!)</f>
        <v>#REF!</v>
      </c>
      <c r="AC625" t="e">
        <f>IF(ISBLANK('Measure and Project Input'!#REF!),"",'Measure and Project Input'!#REF!)</f>
        <v>#REF!</v>
      </c>
      <c r="AD625" t="e">
        <f>IF(ISBLANK('Measure and Project Input'!#REF!),"",'Measure and Project Input'!#REF!)</f>
        <v>#REF!</v>
      </c>
      <c r="AE625" t="e">
        <f>IF(ISBLANK('Measure and Project Input'!#REF!),"",'Measure and Project Input'!#REF!)</f>
        <v>#REF!</v>
      </c>
      <c r="AF625" t="e">
        <f>IF(ISBLANK('Measure and Project Input'!#REF!),"",'Measure and Project Input'!#REF!)</f>
        <v>#REF!</v>
      </c>
      <c r="AG625" t="e">
        <f>IF(ISBLANK('Measure and Project Input'!#REF!),"",'Measure and Project Input'!#REF!)</f>
        <v>#REF!</v>
      </c>
      <c r="AH625" t="e">
        <f>IF(ISBLANK('Measure and Project Input'!#REF!),"",'Measure and Project Input'!#REF!)</f>
        <v>#REF!</v>
      </c>
      <c r="AI625" t="e">
        <f>IF(ISBLANK('Measure and Project Input'!#REF!),"",'Measure and Project Input'!#REF!)</f>
        <v>#REF!</v>
      </c>
      <c r="AJ625" t="e">
        <f>IF(ISBLANK('Measure and Project Input'!#REF!),"",'Measure and Project Input'!#REF!)</f>
        <v>#REF!</v>
      </c>
      <c r="AK625" t="e">
        <f>IF(ISBLANK('Measure and Project Input'!#REF!),"",'Measure and Project Input'!#REF!)</f>
        <v>#REF!</v>
      </c>
      <c r="AL625" t="e">
        <f>IF(ISBLANK('Measure and Project Input'!#REF!),"",'Measure and Project Input'!#REF!)</f>
        <v>#REF!</v>
      </c>
      <c r="AM625" t="e">
        <f>IF(ISBLANK('Measure and Project Input'!#REF!),"",'Measure and Project Input'!#REF!)</f>
        <v>#REF!</v>
      </c>
      <c r="AN625" t="e">
        <f>IF(ISBLANK('Measure and Project Input'!#REF!),"",'Measure and Project Input'!#REF!)</f>
        <v>#REF!</v>
      </c>
      <c r="AO625" t="e">
        <f>IF(ISBLANK('Measure and Project Input'!#REF!),"",'Measure and Project Input'!#REF!)</f>
        <v>#REF!</v>
      </c>
      <c r="AP625" t="e">
        <f>IF(ISBLANK('Measure and Project Input'!#REF!),"",'Measure and Project Input'!#REF!)</f>
        <v>#REF!</v>
      </c>
      <c r="AQ625" t="e">
        <f>IF(ISBLANK('Measure and Project Input'!#REF!),"",'Measure and Project Input'!#REF!)</f>
        <v>#REF!</v>
      </c>
      <c r="AR625" t="e">
        <f>IF(ISBLANK('Measure and Project Input'!#REF!),"",'Measure and Project Input'!#REF!)</f>
        <v>#REF!</v>
      </c>
      <c r="AS625" t="e">
        <f>IF(ISBLANK('Measure and Project Input'!#REF!),"",'Measure and Project Input'!#REF!)</f>
        <v>#REF!</v>
      </c>
      <c r="AT625" t="e">
        <f>IF(ISBLANK('Measure and Project Input'!#REF!),"",'Measure and Project Input'!#REF!)</f>
        <v>#REF!</v>
      </c>
      <c r="AU625" t="e">
        <f>IF(ISBLANK('Measure and Project Input'!#REF!),"",'Measure and Project Input'!#REF!)</f>
        <v>#REF!</v>
      </c>
      <c r="AV625" t="e">
        <f>IF(ISBLANK('Measure and Project Input'!#REF!),"",'Measure and Project Input'!#REF!)</f>
        <v>#REF!</v>
      </c>
    </row>
    <row r="626" spans="1:48" x14ac:dyDescent="0.2">
      <c r="A626" t="e">
        <f>IF(ISBLANK('Measure and Project Input'!#REF!),"",'Measure and Project Input'!#REF!)</f>
        <v>#REF!</v>
      </c>
      <c r="B626" t="e">
        <f>IF(ISBLANK('Measure and Project Input'!#REF!),IF(ISBLANK('Measure and Project Input'!#REF!),"",'Measure and Project Input'!#REF!),'Measure and Project Input'!#REF!)</f>
        <v>#REF!</v>
      </c>
      <c r="C626" t="e">
        <f>IF(ISBLANK('Measure and Project Input'!#REF!),"",'Measure and Project Input'!#REF!)</f>
        <v>#REF!</v>
      </c>
      <c r="D626" t="e">
        <f>IF(ISBLANK('Measure and Project Input'!#REF!),"",'Measure and Project Input'!#REF!)</f>
        <v>#REF!</v>
      </c>
      <c r="E626" t="e">
        <f>IF(ISBLANK('Measure and Project Input'!#REF!),"",'Measure and Project Input'!#REF!)</f>
        <v>#REF!</v>
      </c>
      <c r="F626" t="e">
        <f>IF(ISBLANK('Measure and Project Input'!#REF!),"",'Measure and Project Input'!#REF!)</f>
        <v>#REF!</v>
      </c>
      <c r="G626" t="e">
        <f>IF(ISBLANK('Measure and Project Input'!#REF!),"",'Measure and Project Input'!#REF!)</f>
        <v>#REF!</v>
      </c>
      <c r="H626" t="e">
        <f>IF(ISBLANK('Measure and Project Input'!#REF!),"",'Measure and Project Input'!#REF!)</f>
        <v>#REF!</v>
      </c>
      <c r="I626" t="e">
        <f>IF(ISBLANK('Measure and Project Input'!#REF!),"",'Measure and Project Input'!#REF!)</f>
        <v>#REF!</v>
      </c>
      <c r="J626" t="e">
        <f>IF(ISBLANK('Measure and Project Input'!#REF!),"",'Measure and Project Input'!#REF!)</f>
        <v>#REF!</v>
      </c>
      <c r="K626" t="e">
        <f>IF(ISBLANK('Measure and Project Input'!#REF!),"",'Measure and Project Input'!#REF!)</f>
        <v>#REF!</v>
      </c>
      <c r="T626" t="e">
        <f>IF(ISBLANK('Measure and Project Input'!#REF!),"",'Measure and Project Input'!#REF!)</f>
        <v>#REF!</v>
      </c>
      <c r="U626" t="e">
        <f>IF(ISBLANK('Measure and Project Input'!#REF!),"",'Measure and Project Input'!#REF!)</f>
        <v>#REF!</v>
      </c>
      <c r="V626" t="e">
        <f>IF(ISBLANK('Measure and Project Input'!#REF!),"",'Measure and Project Input'!#REF!)</f>
        <v>#REF!</v>
      </c>
      <c r="W626" t="e">
        <f>IF(ISBLANK('Measure and Project Input'!#REF!),"",'Measure and Project Input'!#REF!)</f>
        <v>#REF!</v>
      </c>
      <c r="X626" t="e">
        <f>IF(ISBLANK('Measure and Project Input'!#REF!),"",'Measure and Project Input'!#REF!)</f>
        <v>#REF!</v>
      </c>
      <c r="Y626" t="e">
        <f>IF(ISBLANK('Measure and Project Input'!#REF!),"",'Measure and Project Input'!#REF!)</f>
        <v>#REF!</v>
      </c>
      <c r="Z626" t="e">
        <f>IF(ISBLANK('Measure and Project Input'!#REF!),"",'Measure and Project Input'!#REF!)</f>
        <v>#REF!</v>
      </c>
      <c r="AA626" t="e">
        <f>IF(ISBLANK('Measure and Project Input'!#REF!),"",'Measure and Project Input'!#REF!)</f>
        <v>#REF!</v>
      </c>
      <c r="AC626" t="e">
        <f>IF(ISBLANK('Measure and Project Input'!#REF!),"",'Measure and Project Input'!#REF!)</f>
        <v>#REF!</v>
      </c>
      <c r="AD626" t="e">
        <f>IF(ISBLANK('Measure and Project Input'!#REF!),"",'Measure and Project Input'!#REF!)</f>
        <v>#REF!</v>
      </c>
      <c r="AE626" t="e">
        <f>IF(ISBLANK('Measure and Project Input'!#REF!),"",'Measure and Project Input'!#REF!)</f>
        <v>#REF!</v>
      </c>
      <c r="AF626" t="e">
        <f>IF(ISBLANK('Measure and Project Input'!#REF!),"",'Measure and Project Input'!#REF!)</f>
        <v>#REF!</v>
      </c>
      <c r="AG626" t="e">
        <f>IF(ISBLANK('Measure and Project Input'!#REF!),"",'Measure and Project Input'!#REF!)</f>
        <v>#REF!</v>
      </c>
      <c r="AH626" t="e">
        <f>IF(ISBLANK('Measure and Project Input'!#REF!),"",'Measure and Project Input'!#REF!)</f>
        <v>#REF!</v>
      </c>
      <c r="AI626" t="e">
        <f>IF(ISBLANK('Measure and Project Input'!#REF!),"",'Measure and Project Input'!#REF!)</f>
        <v>#REF!</v>
      </c>
      <c r="AJ626" t="e">
        <f>IF(ISBLANK('Measure and Project Input'!#REF!),"",'Measure and Project Input'!#REF!)</f>
        <v>#REF!</v>
      </c>
      <c r="AK626" t="e">
        <f>IF(ISBLANK('Measure and Project Input'!#REF!),"",'Measure and Project Input'!#REF!)</f>
        <v>#REF!</v>
      </c>
      <c r="AL626" t="e">
        <f>IF(ISBLANK('Measure and Project Input'!#REF!),"",'Measure and Project Input'!#REF!)</f>
        <v>#REF!</v>
      </c>
      <c r="AM626" t="e">
        <f>IF(ISBLANK('Measure and Project Input'!#REF!),"",'Measure and Project Input'!#REF!)</f>
        <v>#REF!</v>
      </c>
      <c r="AN626" t="e">
        <f>IF(ISBLANK('Measure and Project Input'!#REF!),"",'Measure and Project Input'!#REF!)</f>
        <v>#REF!</v>
      </c>
      <c r="AO626" t="e">
        <f>IF(ISBLANK('Measure and Project Input'!#REF!),"",'Measure and Project Input'!#REF!)</f>
        <v>#REF!</v>
      </c>
      <c r="AP626" t="e">
        <f>IF(ISBLANK('Measure and Project Input'!#REF!),"",'Measure and Project Input'!#REF!)</f>
        <v>#REF!</v>
      </c>
      <c r="AQ626" t="e">
        <f>IF(ISBLANK('Measure and Project Input'!#REF!),"",'Measure and Project Input'!#REF!)</f>
        <v>#REF!</v>
      </c>
      <c r="AR626" t="e">
        <f>IF(ISBLANK('Measure and Project Input'!#REF!),"",'Measure and Project Input'!#REF!)</f>
        <v>#REF!</v>
      </c>
      <c r="AS626" t="e">
        <f>IF(ISBLANK('Measure and Project Input'!#REF!),"",'Measure and Project Input'!#REF!)</f>
        <v>#REF!</v>
      </c>
      <c r="AT626" t="e">
        <f>IF(ISBLANK('Measure and Project Input'!#REF!),"",'Measure and Project Input'!#REF!)</f>
        <v>#REF!</v>
      </c>
      <c r="AU626" t="e">
        <f>IF(ISBLANK('Measure and Project Input'!#REF!),"",'Measure and Project Input'!#REF!)</f>
        <v>#REF!</v>
      </c>
      <c r="AV626" t="e">
        <f>IF(ISBLANK('Measure and Project Input'!#REF!),"",'Measure and Project Input'!#REF!)</f>
        <v>#REF!</v>
      </c>
    </row>
    <row r="627" spans="1:48" x14ac:dyDescent="0.2">
      <c r="A627" t="e">
        <f>IF(ISBLANK('Measure and Project Input'!#REF!),"",'Measure and Project Input'!#REF!)</f>
        <v>#REF!</v>
      </c>
      <c r="B627" t="e">
        <f>IF(ISBLANK('Measure and Project Input'!#REF!),IF(ISBLANK('Measure and Project Input'!#REF!),"",'Measure and Project Input'!#REF!),'Measure and Project Input'!#REF!)</f>
        <v>#REF!</v>
      </c>
      <c r="C627" t="e">
        <f>IF(ISBLANK('Measure and Project Input'!#REF!),"",'Measure and Project Input'!#REF!)</f>
        <v>#REF!</v>
      </c>
      <c r="D627" t="e">
        <f>IF(ISBLANK('Measure and Project Input'!#REF!),"",'Measure and Project Input'!#REF!)</f>
        <v>#REF!</v>
      </c>
      <c r="E627" t="e">
        <f>IF(ISBLANK('Measure and Project Input'!#REF!),"",'Measure and Project Input'!#REF!)</f>
        <v>#REF!</v>
      </c>
      <c r="F627" t="e">
        <f>IF(ISBLANK('Measure and Project Input'!#REF!),"",'Measure and Project Input'!#REF!)</f>
        <v>#REF!</v>
      </c>
      <c r="G627" t="e">
        <f>IF(ISBLANK('Measure and Project Input'!#REF!),"",'Measure and Project Input'!#REF!)</f>
        <v>#REF!</v>
      </c>
      <c r="H627" t="e">
        <f>IF(ISBLANK('Measure and Project Input'!#REF!),"",'Measure and Project Input'!#REF!)</f>
        <v>#REF!</v>
      </c>
      <c r="I627" t="e">
        <f>IF(ISBLANK('Measure and Project Input'!#REF!),"",'Measure and Project Input'!#REF!)</f>
        <v>#REF!</v>
      </c>
      <c r="J627" t="e">
        <f>IF(ISBLANK('Measure and Project Input'!#REF!),"",'Measure and Project Input'!#REF!)</f>
        <v>#REF!</v>
      </c>
      <c r="K627" t="e">
        <f>IF(ISBLANK('Measure and Project Input'!#REF!),"",'Measure and Project Input'!#REF!)</f>
        <v>#REF!</v>
      </c>
      <c r="T627" t="e">
        <f>IF(ISBLANK('Measure and Project Input'!#REF!),"",'Measure and Project Input'!#REF!)</f>
        <v>#REF!</v>
      </c>
      <c r="U627" t="e">
        <f>IF(ISBLANK('Measure and Project Input'!#REF!),"",'Measure and Project Input'!#REF!)</f>
        <v>#REF!</v>
      </c>
      <c r="V627" t="e">
        <f>IF(ISBLANK('Measure and Project Input'!#REF!),"",'Measure and Project Input'!#REF!)</f>
        <v>#REF!</v>
      </c>
      <c r="W627" t="e">
        <f>IF(ISBLANK('Measure and Project Input'!#REF!),"",'Measure and Project Input'!#REF!)</f>
        <v>#REF!</v>
      </c>
      <c r="X627" t="e">
        <f>IF(ISBLANK('Measure and Project Input'!#REF!),"",'Measure and Project Input'!#REF!)</f>
        <v>#REF!</v>
      </c>
      <c r="Y627" t="e">
        <f>IF(ISBLANK('Measure and Project Input'!#REF!),"",'Measure and Project Input'!#REF!)</f>
        <v>#REF!</v>
      </c>
      <c r="Z627" t="e">
        <f>IF(ISBLANK('Measure and Project Input'!#REF!),"",'Measure and Project Input'!#REF!)</f>
        <v>#REF!</v>
      </c>
      <c r="AA627" t="e">
        <f>IF(ISBLANK('Measure and Project Input'!#REF!),"",'Measure and Project Input'!#REF!)</f>
        <v>#REF!</v>
      </c>
      <c r="AC627" t="e">
        <f>IF(ISBLANK('Measure and Project Input'!#REF!),"",'Measure and Project Input'!#REF!)</f>
        <v>#REF!</v>
      </c>
      <c r="AD627" t="e">
        <f>IF(ISBLANK('Measure and Project Input'!#REF!),"",'Measure and Project Input'!#REF!)</f>
        <v>#REF!</v>
      </c>
      <c r="AE627" t="e">
        <f>IF(ISBLANK('Measure and Project Input'!#REF!),"",'Measure and Project Input'!#REF!)</f>
        <v>#REF!</v>
      </c>
      <c r="AF627" t="e">
        <f>IF(ISBLANK('Measure and Project Input'!#REF!),"",'Measure and Project Input'!#REF!)</f>
        <v>#REF!</v>
      </c>
      <c r="AG627" t="e">
        <f>IF(ISBLANK('Measure and Project Input'!#REF!),"",'Measure and Project Input'!#REF!)</f>
        <v>#REF!</v>
      </c>
      <c r="AH627" t="e">
        <f>IF(ISBLANK('Measure and Project Input'!#REF!),"",'Measure and Project Input'!#REF!)</f>
        <v>#REF!</v>
      </c>
      <c r="AI627" t="e">
        <f>IF(ISBLANK('Measure and Project Input'!#REF!),"",'Measure and Project Input'!#REF!)</f>
        <v>#REF!</v>
      </c>
      <c r="AJ627" t="e">
        <f>IF(ISBLANK('Measure and Project Input'!#REF!),"",'Measure and Project Input'!#REF!)</f>
        <v>#REF!</v>
      </c>
      <c r="AK627" t="e">
        <f>IF(ISBLANK('Measure and Project Input'!#REF!),"",'Measure and Project Input'!#REF!)</f>
        <v>#REF!</v>
      </c>
      <c r="AL627" t="e">
        <f>IF(ISBLANK('Measure and Project Input'!#REF!),"",'Measure and Project Input'!#REF!)</f>
        <v>#REF!</v>
      </c>
      <c r="AM627" t="e">
        <f>IF(ISBLANK('Measure and Project Input'!#REF!),"",'Measure and Project Input'!#REF!)</f>
        <v>#REF!</v>
      </c>
      <c r="AN627" t="e">
        <f>IF(ISBLANK('Measure and Project Input'!#REF!),"",'Measure and Project Input'!#REF!)</f>
        <v>#REF!</v>
      </c>
      <c r="AO627" t="e">
        <f>IF(ISBLANK('Measure and Project Input'!#REF!),"",'Measure and Project Input'!#REF!)</f>
        <v>#REF!</v>
      </c>
      <c r="AP627" t="e">
        <f>IF(ISBLANK('Measure and Project Input'!#REF!),"",'Measure and Project Input'!#REF!)</f>
        <v>#REF!</v>
      </c>
      <c r="AQ627" t="e">
        <f>IF(ISBLANK('Measure and Project Input'!#REF!),"",'Measure and Project Input'!#REF!)</f>
        <v>#REF!</v>
      </c>
      <c r="AR627" t="e">
        <f>IF(ISBLANK('Measure and Project Input'!#REF!),"",'Measure and Project Input'!#REF!)</f>
        <v>#REF!</v>
      </c>
      <c r="AS627" t="e">
        <f>IF(ISBLANK('Measure and Project Input'!#REF!),"",'Measure and Project Input'!#REF!)</f>
        <v>#REF!</v>
      </c>
      <c r="AT627" t="e">
        <f>IF(ISBLANK('Measure and Project Input'!#REF!),"",'Measure and Project Input'!#REF!)</f>
        <v>#REF!</v>
      </c>
      <c r="AU627" t="e">
        <f>IF(ISBLANK('Measure and Project Input'!#REF!),"",'Measure and Project Input'!#REF!)</f>
        <v>#REF!</v>
      </c>
      <c r="AV627" t="e">
        <f>IF(ISBLANK('Measure and Project Input'!#REF!),"",'Measure and Project Input'!#REF!)</f>
        <v>#REF!</v>
      </c>
    </row>
    <row r="628" spans="1:48" x14ac:dyDescent="0.2">
      <c r="A628" t="e">
        <f>IF(ISBLANK('Measure and Project Input'!#REF!),"",'Measure and Project Input'!#REF!)</f>
        <v>#REF!</v>
      </c>
      <c r="B628" t="e">
        <f>IF(ISBLANK('Measure and Project Input'!#REF!),IF(ISBLANK('Measure and Project Input'!#REF!),"",'Measure and Project Input'!#REF!),'Measure and Project Input'!#REF!)</f>
        <v>#REF!</v>
      </c>
      <c r="C628" t="e">
        <f>IF(ISBLANK('Measure and Project Input'!#REF!),"",'Measure and Project Input'!#REF!)</f>
        <v>#REF!</v>
      </c>
      <c r="D628" t="e">
        <f>IF(ISBLANK('Measure and Project Input'!#REF!),"",'Measure and Project Input'!#REF!)</f>
        <v>#REF!</v>
      </c>
      <c r="E628" t="e">
        <f>IF(ISBLANK('Measure and Project Input'!#REF!),"",'Measure and Project Input'!#REF!)</f>
        <v>#REF!</v>
      </c>
      <c r="F628" t="e">
        <f>IF(ISBLANK('Measure and Project Input'!#REF!),"",'Measure and Project Input'!#REF!)</f>
        <v>#REF!</v>
      </c>
      <c r="G628" t="e">
        <f>IF(ISBLANK('Measure and Project Input'!#REF!),"",'Measure and Project Input'!#REF!)</f>
        <v>#REF!</v>
      </c>
      <c r="H628" t="e">
        <f>IF(ISBLANK('Measure and Project Input'!#REF!),"",'Measure and Project Input'!#REF!)</f>
        <v>#REF!</v>
      </c>
      <c r="I628" t="e">
        <f>IF(ISBLANK('Measure and Project Input'!#REF!),"",'Measure and Project Input'!#REF!)</f>
        <v>#REF!</v>
      </c>
      <c r="J628" t="e">
        <f>IF(ISBLANK('Measure and Project Input'!#REF!),"",'Measure and Project Input'!#REF!)</f>
        <v>#REF!</v>
      </c>
      <c r="K628" t="e">
        <f>IF(ISBLANK('Measure and Project Input'!#REF!),"",'Measure and Project Input'!#REF!)</f>
        <v>#REF!</v>
      </c>
      <c r="T628" t="e">
        <f>IF(ISBLANK('Measure and Project Input'!#REF!),"",'Measure and Project Input'!#REF!)</f>
        <v>#REF!</v>
      </c>
      <c r="U628" t="e">
        <f>IF(ISBLANK('Measure and Project Input'!#REF!),"",'Measure and Project Input'!#REF!)</f>
        <v>#REF!</v>
      </c>
      <c r="V628" t="e">
        <f>IF(ISBLANK('Measure and Project Input'!#REF!),"",'Measure and Project Input'!#REF!)</f>
        <v>#REF!</v>
      </c>
      <c r="W628" t="e">
        <f>IF(ISBLANK('Measure and Project Input'!#REF!),"",'Measure and Project Input'!#REF!)</f>
        <v>#REF!</v>
      </c>
      <c r="X628" t="e">
        <f>IF(ISBLANK('Measure and Project Input'!#REF!),"",'Measure and Project Input'!#REF!)</f>
        <v>#REF!</v>
      </c>
      <c r="Y628" t="e">
        <f>IF(ISBLANK('Measure and Project Input'!#REF!),"",'Measure and Project Input'!#REF!)</f>
        <v>#REF!</v>
      </c>
      <c r="Z628" t="e">
        <f>IF(ISBLANK('Measure and Project Input'!#REF!),"",'Measure and Project Input'!#REF!)</f>
        <v>#REF!</v>
      </c>
      <c r="AA628" t="e">
        <f>IF(ISBLANK('Measure and Project Input'!#REF!),"",'Measure and Project Input'!#REF!)</f>
        <v>#REF!</v>
      </c>
      <c r="AC628" t="e">
        <f>IF(ISBLANK('Measure and Project Input'!#REF!),"",'Measure and Project Input'!#REF!)</f>
        <v>#REF!</v>
      </c>
      <c r="AD628" t="e">
        <f>IF(ISBLANK('Measure and Project Input'!#REF!),"",'Measure and Project Input'!#REF!)</f>
        <v>#REF!</v>
      </c>
      <c r="AE628" t="e">
        <f>IF(ISBLANK('Measure and Project Input'!#REF!),"",'Measure and Project Input'!#REF!)</f>
        <v>#REF!</v>
      </c>
      <c r="AF628" t="e">
        <f>IF(ISBLANK('Measure and Project Input'!#REF!),"",'Measure and Project Input'!#REF!)</f>
        <v>#REF!</v>
      </c>
      <c r="AG628" t="e">
        <f>IF(ISBLANK('Measure and Project Input'!#REF!),"",'Measure and Project Input'!#REF!)</f>
        <v>#REF!</v>
      </c>
      <c r="AH628" t="e">
        <f>IF(ISBLANK('Measure and Project Input'!#REF!),"",'Measure and Project Input'!#REF!)</f>
        <v>#REF!</v>
      </c>
      <c r="AI628" t="e">
        <f>IF(ISBLANK('Measure and Project Input'!#REF!),"",'Measure and Project Input'!#REF!)</f>
        <v>#REF!</v>
      </c>
      <c r="AJ628" t="e">
        <f>IF(ISBLANK('Measure and Project Input'!#REF!),"",'Measure and Project Input'!#REF!)</f>
        <v>#REF!</v>
      </c>
      <c r="AK628" t="e">
        <f>IF(ISBLANK('Measure and Project Input'!#REF!),"",'Measure and Project Input'!#REF!)</f>
        <v>#REF!</v>
      </c>
      <c r="AL628" t="e">
        <f>IF(ISBLANK('Measure and Project Input'!#REF!),"",'Measure and Project Input'!#REF!)</f>
        <v>#REF!</v>
      </c>
      <c r="AM628" t="e">
        <f>IF(ISBLANK('Measure and Project Input'!#REF!),"",'Measure and Project Input'!#REF!)</f>
        <v>#REF!</v>
      </c>
      <c r="AN628" t="e">
        <f>IF(ISBLANK('Measure and Project Input'!#REF!),"",'Measure and Project Input'!#REF!)</f>
        <v>#REF!</v>
      </c>
      <c r="AO628" t="e">
        <f>IF(ISBLANK('Measure and Project Input'!#REF!),"",'Measure and Project Input'!#REF!)</f>
        <v>#REF!</v>
      </c>
      <c r="AP628" t="e">
        <f>IF(ISBLANK('Measure and Project Input'!#REF!),"",'Measure and Project Input'!#REF!)</f>
        <v>#REF!</v>
      </c>
      <c r="AQ628" t="e">
        <f>IF(ISBLANK('Measure and Project Input'!#REF!),"",'Measure and Project Input'!#REF!)</f>
        <v>#REF!</v>
      </c>
      <c r="AR628" t="e">
        <f>IF(ISBLANK('Measure and Project Input'!#REF!),"",'Measure and Project Input'!#REF!)</f>
        <v>#REF!</v>
      </c>
      <c r="AS628" t="e">
        <f>IF(ISBLANK('Measure and Project Input'!#REF!),"",'Measure and Project Input'!#REF!)</f>
        <v>#REF!</v>
      </c>
      <c r="AT628" t="e">
        <f>IF(ISBLANK('Measure and Project Input'!#REF!),"",'Measure and Project Input'!#REF!)</f>
        <v>#REF!</v>
      </c>
      <c r="AU628" t="e">
        <f>IF(ISBLANK('Measure and Project Input'!#REF!),"",'Measure and Project Input'!#REF!)</f>
        <v>#REF!</v>
      </c>
      <c r="AV628" t="e">
        <f>IF(ISBLANK('Measure and Project Input'!#REF!),"",'Measure and Project Input'!#REF!)</f>
        <v>#REF!</v>
      </c>
    </row>
    <row r="629" spans="1:48" x14ac:dyDescent="0.2">
      <c r="A629" t="e">
        <f>IF(ISBLANK('Measure and Project Input'!#REF!),"",'Measure and Project Input'!#REF!)</f>
        <v>#REF!</v>
      </c>
      <c r="B629" t="e">
        <f>IF(ISBLANK('Measure and Project Input'!#REF!),IF(ISBLANK('Measure and Project Input'!#REF!),"",'Measure and Project Input'!#REF!),'Measure and Project Input'!#REF!)</f>
        <v>#REF!</v>
      </c>
      <c r="C629" t="e">
        <f>IF(ISBLANK('Measure and Project Input'!#REF!),"",'Measure and Project Input'!#REF!)</f>
        <v>#REF!</v>
      </c>
      <c r="D629" t="e">
        <f>IF(ISBLANK('Measure and Project Input'!#REF!),"",'Measure and Project Input'!#REF!)</f>
        <v>#REF!</v>
      </c>
      <c r="E629" t="e">
        <f>IF(ISBLANK('Measure and Project Input'!#REF!),"",'Measure and Project Input'!#REF!)</f>
        <v>#REF!</v>
      </c>
      <c r="F629" t="e">
        <f>IF(ISBLANK('Measure and Project Input'!#REF!),"",'Measure and Project Input'!#REF!)</f>
        <v>#REF!</v>
      </c>
      <c r="G629" t="e">
        <f>IF(ISBLANK('Measure and Project Input'!#REF!),"",'Measure and Project Input'!#REF!)</f>
        <v>#REF!</v>
      </c>
      <c r="H629" t="e">
        <f>IF(ISBLANK('Measure and Project Input'!#REF!),"",'Measure and Project Input'!#REF!)</f>
        <v>#REF!</v>
      </c>
      <c r="I629" t="e">
        <f>IF(ISBLANK('Measure and Project Input'!#REF!),"",'Measure and Project Input'!#REF!)</f>
        <v>#REF!</v>
      </c>
      <c r="J629" t="e">
        <f>IF(ISBLANK('Measure and Project Input'!#REF!),"",'Measure and Project Input'!#REF!)</f>
        <v>#REF!</v>
      </c>
      <c r="K629" t="e">
        <f>IF(ISBLANK('Measure and Project Input'!#REF!),"",'Measure and Project Input'!#REF!)</f>
        <v>#REF!</v>
      </c>
      <c r="T629" t="e">
        <f>IF(ISBLANK('Measure and Project Input'!#REF!),"",'Measure and Project Input'!#REF!)</f>
        <v>#REF!</v>
      </c>
      <c r="U629" t="e">
        <f>IF(ISBLANK('Measure and Project Input'!#REF!),"",'Measure and Project Input'!#REF!)</f>
        <v>#REF!</v>
      </c>
      <c r="V629" t="e">
        <f>IF(ISBLANK('Measure and Project Input'!#REF!),"",'Measure and Project Input'!#REF!)</f>
        <v>#REF!</v>
      </c>
      <c r="W629" t="e">
        <f>IF(ISBLANK('Measure and Project Input'!#REF!),"",'Measure and Project Input'!#REF!)</f>
        <v>#REF!</v>
      </c>
      <c r="X629" t="e">
        <f>IF(ISBLANK('Measure and Project Input'!#REF!),"",'Measure and Project Input'!#REF!)</f>
        <v>#REF!</v>
      </c>
      <c r="Y629" t="e">
        <f>IF(ISBLANK('Measure and Project Input'!#REF!),"",'Measure and Project Input'!#REF!)</f>
        <v>#REF!</v>
      </c>
      <c r="Z629" t="e">
        <f>IF(ISBLANK('Measure and Project Input'!#REF!),"",'Measure and Project Input'!#REF!)</f>
        <v>#REF!</v>
      </c>
      <c r="AA629" t="e">
        <f>IF(ISBLANK('Measure and Project Input'!#REF!),"",'Measure and Project Input'!#REF!)</f>
        <v>#REF!</v>
      </c>
      <c r="AC629" t="e">
        <f>IF(ISBLANK('Measure and Project Input'!#REF!),"",'Measure and Project Input'!#REF!)</f>
        <v>#REF!</v>
      </c>
      <c r="AD629" t="e">
        <f>IF(ISBLANK('Measure and Project Input'!#REF!),"",'Measure and Project Input'!#REF!)</f>
        <v>#REF!</v>
      </c>
      <c r="AE629" t="e">
        <f>IF(ISBLANK('Measure and Project Input'!#REF!),"",'Measure and Project Input'!#REF!)</f>
        <v>#REF!</v>
      </c>
      <c r="AF629" t="e">
        <f>IF(ISBLANK('Measure and Project Input'!#REF!),"",'Measure and Project Input'!#REF!)</f>
        <v>#REF!</v>
      </c>
      <c r="AG629" t="e">
        <f>IF(ISBLANK('Measure and Project Input'!#REF!),"",'Measure and Project Input'!#REF!)</f>
        <v>#REF!</v>
      </c>
      <c r="AH629" t="e">
        <f>IF(ISBLANK('Measure and Project Input'!#REF!),"",'Measure and Project Input'!#REF!)</f>
        <v>#REF!</v>
      </c>
      <c r="AI629" t="e">
        <f>IF(ISBLANK('Measure and Project Input'!#REF!),"",'Measure and Project Input'!#REF!)</f>
        <v>#REF!</v>
      </c>
      <c r="AJ629" t="e">
        <f>IF(ISBLANK('Measure and Project Input'!#REF!),"",'Measure and Project Input'!#REF!)</f>
        <v>#REF!</v>
      </c>
      <c r="AK629" t="e">
        <f>IF(ISBLANK('Measure and Project Input'!#REF!),"",'Measure and Project Input'!#REF!)</f>
        <v>#REF!</v>
      </c>
      <c r="AL629" t="e">
        <f>IF(ISBLANK('Measure and Project Input'!#REF!),"",'Measure and Project Input'!#REF!)</f>
        <v>#REF!</v>
      </c>
      <c r="AM629" t="e">
        <f>IF(ISBLANK('Measure and Project Input'!#REF!),"",'Measure and Project Input'!#REF!)</f>
        <v>#REF!</v>
      </c>
      <c r="AN629" t="e">
        <f>IF(ISBLANK('Measure and Project Input'!#REF!),"",'Measure and Project Input'!#REF!)</f>
        <v>#REF!</v>
      </c>
      <c r="AO629" t="e">
        <f>IF(ISBLANK('Measure and Project Input'!#REF!),"",'Measure and Project Input'!#REF!)</f>
        <v>#REF!</v>
      </c>
      <c r="AP629" t="e">
        <f>IF(ISBLANK('Measure and Project Input'!#REF!),"",'Measure and Project Input'!#REF!)</f>
        <v>#REF!</v>
      </c>
      <c r="AQ629" t="e">
        <f>IF(ISBLANK('Measure and Project Input'!#REF!),"",'Measure and Project Input'!#REF!)</f>
        <v>#REF!</v>
      </c>
      <c r="AR629" t="e">
        <f>IF(ISBLANK('Measure and Project Input'!#REF!),"",'Measure and Project Input'!#REF!)</f>
        <v>#REF!</v>
      </c>
      <c r="AS629" t="e">
        <f>IF(ISBLANK('Measure and Project Input'!#REF!),"",'Measure and Project Input'!#REF!)</f>
        <v>#REF!</v>
      </c>
      <c r="AT629" t="e">
        <f>IF(ISBLANK('Measure and Project Input'!#REF!),"",'Measure and Project Input'!#REF!)</f>
        <v>#REF!</v>
      </c>
      <c r="AU629" t="e">
        <f>IF(ISBLANK('Measure and Project Input'!#REF!),"",'Measure and Project Input'!#REF!)</f>
        <v>#REF!</v>
      </c>
      <c r="AV629" t="e">
        <f>IF(ISBLANK('Measure and Project Input'!#REF!),"",'Measure and Project Input'!#REF!)</f>
        <v>#REF!</v>
      </c>
    </row>
    <row r="630" spans="1:48" x14ac:dyDescent="0.2">
      <c r="A630" t="e">
        <f>IF(ISBLANK('Measure and Project Input'!#REF!),"",'Measure and Project Input'!#REF!)</f>
        <v>#REF!</v>
      </c>
      <c r="B630" t="e">
        <f>IF(ISBLANK('Measure and Project Input'!#REF!),IF(ISBLANK('Measure and Project Input'!#REF!),"",'Measure and Project Input'!#REF!),'Measure and Project Input'!#REF!)</f>
        <v>#REF!</v>
      </c>
      <c r="C630" t="e">
        <f>IF(ISBLANK('Measure and Project Input'!#REF!),"",'Measure and Project Input'!#REF!)</f>
        <v>#REF!</v>
      </c>
      <c r="D630" t="e">
        <f>IF(ISBLANK('Measure and Project Input'!#REF!),"",'Measure and Project Input'!#REF!)</f>
        <v>#REF!</v>
      </c>
      <c r="E630" t="e">
        <f>IF(ISBLANK('Measure and Project Input'!#REF!),"",'Measure and Project Input'!#REF!)</f>
        <v>#REF!</v>
      </c>
      <c r="F630" t="e">
        <f>IF(ISBLANK('Measure and Project Input'!#REF!),"",'Measure and Project Input'!#REF!)</f>
        <v>#REF!</v>
      </c>
      <c r="G630" t="e">
        <f>IF(ISBLANK('Measure and Project Input'!#REF!),"",'Measure and Project Input'!#REF!)</f>
        <v>#REF!</v>
      </c>
      <c r="H630" t="e">
        <f>IF(ISBLANK('Measure and Project Input'!#REF!),"",'Measure and Project Input'!#REF!)</f>
        <v>#REF!</v>
      </c>
      <c r="I630" t="e">
        <f>IF(ISBLANK('Measure and Project Input'!#REF!),"",'Measure and Project Input'!#REF!)</f>
        <v>#REF!</v>
      </c>
      <c r="J630" t="e">
        <f>IF(ISBLANK('Measure and Project Input'!#REF!),"",'Measure and Project Input'!#REF!)</f>
        <v>#REF!</v>
      </c>
      <c r="K630" t="e">
        <f>IF(ISBLANK('Measure and Project Input'!#REF!),"",'Measure and Project Input'!#REF!)</f>
        <v>#REF!</v>
      </c>
      <c r="T630" t="e">
        <f>IF(ISBLANK('Measure and Project Input'!#REF!),"",'Measure and Project Input'!#REF!)</f>
        <v>#REF!</v>
      </c>
      <c r="U630" t="e">
        <f>IF(ISBLANK('Measure and Project Input'!#REF!),"",'Measure and Project Input'!#REF!)</f>
        <v>#REF!</v>
      </c>
      <c r="V630" t="e">
        <f>IF(ISBLANK('Measure and Project Input'!#REF!),"",'Measure and Project Input'!#REF!)</f>
        <v>#REF!</v>
      </c>
      <c r="W630" t="e">
        <f>IF(ISBLANK('Measure and Project Input'!#REF!),"",'Measure and Project Input'!#REF!)</f>
        <v>#REF!</v>
      </c>
      <c r="X630" t="e">
        <f>IF(ISBLANK('Measure and Project Input'!#REF!),"",'Measure and Project Input'!#REF!)</f>
        <v>#REF!</v>
      </c>
      <c r="Y630" t="e">
        <f>IF(ISBLANK('Measure and Project Input'!#REF!),"",'Measure and Project Input'!#REF!)</f>
        <v>#REF!</v>
      </c>
      <c r="Z630" t="e">
        <f>IF(ISBLANK('Measure and Project Input'!#REF!),"",'Measure and Project Input'!#REF!)</f>
        <v>#REF!</v>
      </c>
      <c r="AA630" t="e">
        <f>IF(ISBLANK('Measure and Project Input'!#REF!),"",'Measure and Project Input'!#REF!)</f>
        <v>#REF!</v>
      </c>
      <c r="AC630" t="e">
        <f>IF(ISBLANK('Measure and Project Input'!#REF!),"",'Measure and Project Input'!#REF!)</f>
        <v>#REF!</v>
      </c>
      <c r="AD630" t="e">
        <f>IF(ISBLANK('Measure and Project Input'!#REF!),"",'Measure and Project Input'!#REF!)</f>
        <v>#REF!</v>
      </c>
      <c r="AE630" t="e">
        <f>IF(ISBLANK('Measure and Project Input'!#REF!),"",'Measure and Project Input'!#REF!)</f>
        <v>#REF!</v>
      </c>
      <c r="AF630" t="e">
        <f>IF(ISBLANK('Measure and Project Input'!#REF!),"",'Measure and Project Input'!#REF!)</f>
        <v>#REF!</v>
      </c>
      <c r="AG630" t="e">
        <f>IF(ISBLANK('Measure and Project Input'!#REF!),"",'Measure and Project Input'!#REF!)</f>
        <v>#REF!</v>
      </c>
      <c r="AH630" t="e">
        <f>IF(ISBLANK('Measure and Project Input'!#REF!),"",'Measure and Project Input'!#REF!)</f>
        <v>#REF!</v>
      </c>
      <c r="AI630" t="e">
        <f>IF(ISBLANK('Measure and Project Input'!#REF!),"",'Measure and Project Input'!#REF!)</f>
        <v>#REF!</v>
      </c>
      <c r="AJ630" t="e">
        <f>IF(ISBLANK('Measure and Project Input'!#REF!),"",'Measure and Project Input'!#REF!)</f>
        <v>#REF!</v>
      </c>
      <c r="AK630" t="e">
        <f>IF(ISBLANK('Measure and Project Input'!#REF!),"",'Measure and Project Input'!#REF!)</f>
        <v>#REF!</v>
      </c>
      <c r="AL630" t="e">
        <f>IF(ISBLANK('Measure and Project Input'!#REF!),"",'Measure and Project Input'!#REF!)</f>
        <v>#REF!</v>
      </c>
      <c r="AM630" t="e">
        <f>IF(ISBLANK('Measure and Project Input'!#REF!),"",'Measure and Project Input'!#REF!)</f>
        <v>#REF!</v>
      </c>
      <c r="AN630" t="e">
        <f>IF(ISBLANK('Measure and Project Input'!#REF!),"",'Measure and Project Input'!#REF!)</f>
        <v>#REF!</v>
      </c>
      <c r="AO630" t="e">
        <f>IF(ISBLANK('Measure and Project Input'!#REF!),"",'Measure and Project Input'!#REF!)</f>
        <v>#REF!</v>
      </c>
      <c r="AP630" t="e">
        <f>IF(ISBLANK('Measure and Project Input'!#REF!),"",'Measure and Project Input'!#REF!)</f>
        <v>#REF!</v>
      </c>
      <c r="AQ630" t="e">
        <f>IF(ISBLANK('Measure and Project Input'!#REF!),"",'Measure and Project Input'!#REF!)</f>
        <v>#REF!</v>
      </c>
      <c r="AR630" t="e">
        <f>IF(ISBLANK('Measure and Project Input'!#REF!),"",'Measure and Project Input'!#REF!)</f>
        <v>#REF!</v>
      </c>
      <c r="AS630" t="e">
        <f>IF(ISBLANK('Measure and Project Input'!#REF!),"",'Measure and Project Input'!#REF!)</f>
        <v>#REF!</v>
      </c>
      <c r="AT630" t="e">
        <f>IF(ISBLANK('Measure and Project Input'!#REF!),"",'Measure and Project Input'!#REF!)</f>
        <v>#REF!</v>
      </c>
      <c r="AU630" t="e">
        <f>IF(ISBLANK('Measure and Project Input'!#REF!),"",'Measure and Project Input'!#REF!)</f>
        <v>#REF!</v>
      </c>
      <c r="AV630" t="e">
        <f>IF(ISBLANK('Measure and Project Input'!#REF!),"",'Measure and Project Input'!#REF!)</f>
        <v>#REF!</v>
      </c>
    </row>
    <row r="631" spans="1:48" x14ac:dyDescent="0.2">
      <c r="A631" t="e">
        <f>IF(ISBLANK('Measure and Project Input'!#REF!),"",'Measure and Project Input'!#REF!)</f>
        <v>#REF!</v>
      </c>
      <c r="B631" t="e">
        <f>IF(ISBLANK('Measure and Project Input'!#REF!),IF(ISBLANK('Measure and Project Input'!#REF!),"",'Measure and Project Input'!#REF!),'Measure and Project Input'!#REF!)</f>
        <v>#REF!</v>
      </c>
      <c r="C631" t="e">
        <f>IF(ISBLANK('Measure and Project Input'!#REF!),"",'Measure and Project Input'!#REF!)</f>
        <v>#REF!</v>
      </c>
      <c r="D631" t="e">
        <f>IF(ISBLANK('Measure and Project Input'!#REF!),"",'Measure and Project Input'!#REF!)</f>
        <v>#REF!</v>
      </c>
      <c r="E631" t="e">
        <f>IF(ISBLANK('Measure and Project Input'!#REF!),"",'Measure and Project Input'!#REF!)</f>
        <v>#REF!</v>
      </c>
      <c r="F631" t="e">
        <f>IF(ISBLANK('Measure and Project Input'!#REF!),"",'Measure and Project Input'!#REF!)</f>
        <v>#REF!</v>
      </c>
      <c r="G631" t="e">
        <f>IF(ISBLANK('Measure and Project Input'!#REF!),"",'Measure and Project Input'!#REF!)</f>
        <v>#REF!</v>
      </c>
      <c r="H631" t="e">
        <f>IF(ISBLANK('Measure and Project Input'!#REF!),"",'Measure and Project Input'!#REF!)</f>
        <v>#REF!</v>
      </c>
      <c r="I631" t="e">
        <f>IF(ISBLANK('Measure and Project Input'!#REF!),"",'Measure and Project Input'!#REF!)</f>
        <v>#REF!</v>
      </c>
      <c r="J631" t="e">
        <f>IF(ISBLANK('Measure and Project Input'!#REF!),"",'Measure and Project Input'!#REF!)</f>
        <v>#REF!</v>
      </c>
      <c r="K631" t="e">
        <f>IF(ISBLANK('Measure and Project Input'!#REF!),"",'Measure and Project Input'!#REF!)</f>
        <v>#REF!</v>
      </c>
      <c r="T631" t="e">
        <f>IF(ISBLANK('Measure and Project Input'!#REF!),"",'Measure and Project Input'!#REF!)</f>
        <v>#REF!</v>
      </c>
      <c r="U631" t="e">
        <f>IF(ISBLANK('Measure and Project Input'!#REF!),"",'Measure and Project Input'!#REF!)</f>
        <v>#REF!</v>
      </c>
      <c r="V631" t="e">
        <f>IF(ISBLANK('Measure and Project Input'!#REF!),"",'Measure and Project Input'!#REF!)</f>
        <v>#REF!</v>
      </c>
      <c r="W631" t="e">
        <f>IF(ISBLANK('Measure and Project Input'!#REF!),"",'Measure and Project Input'!#REF!)</f>
        <v>#REF!</v>
      </c>
      <c r="X631" t="e">
        <f>IF(ISBLANK('Measure and Project Input'!#REF!),"",'Measure and Project Input'!#REF!)</f>
        <v>#REF!</v>
      </c>
      <c r="Y631" t="e">
        <f>IF(ISBLANK('Measure and Project Input'!#REF!),"",'Measure and Project Input'!#REF!)</f>
        <v>#REF!</v>
      </c>
      <c r="Z631" t="e">
        <f>IF(ISBLANK('Measure and Project Input'!#REF!),"",'Measure and Project Input'!#REF!)</f>
        <v>#REF!</v>
      </c>
      <c r="AA631" t="e">
        <f>IF(ISBLANK('Measure and Project Input'!#REF!),"",'Measure and Project Input'!#REF!)</f>
        <v>#REF!</v>
      </c>
      <c r="AC631" t="e">
        <f>IF(ISBLANK('Measure and Project Input'!#REF!),"",'Measure and Project Input'!#REF!)</f>
        <v>#REF!</v>
      </c>
      <c r="AD631" t="e">
        <f>IF(ISBLANK('Measure and Project Input'!#REF!),"",'Measure and Project Input'!#REF!)</f>
        <v>#REF!</v>
      </c>
      <c r="AE631" t="e">
        <f>IF(ISBLANK('Measure and Project Input'!#REF!),"",'Measure and Project Input'!#REF!)</f>
        <v>#REF!</v>
      </c>
      <c r="AF631" t="e">
        <f>IF(ISBLANK('Measure and Project Input'!#REF!),"",'Measure and Project Input'!#REF!)</f>
        <v>#REF!</v>
      </c>
      <c r="AG631" t="e">
        <f>IF(ISBLANK('Measure and Project Input'!#REF!),"",'Measure and Project Input'!#REF!)</f>
        <v>#REF!</v>
      </c>
      <c r="AH631" t="e">
        <f>IF(ISBLANK('Measure and Project Input'!#REF!),"",'Measure and Project Input'!#REF!)</f>
        <v>#REF!</v>
      </c>
      <c r="AI631" t="e">
        <f>IF(ISBLANK('Measure and Project Input'!#REF!),"",'Measure and Project Input'!#REF!)</f>
        <v>#REF!</v>
      </c>
      <c r="AJ631" t="e">
        <f>IF(ISBLANK('Measure and Project Input'!#REF!),"",'Measure and Project Input'!#REF!)</f>
        <v>#REF!</v>
      </c>
      <c r="AK631" t="e">
        <f>IF(ISBLANK('Measure and Project Input'!#REF!),"",'Measure and Project Input'!#REF!)</f>
        <v>#REF!</v>
      </c>
      <c r="AL631" t="e">
        <f>IF(ISBLANK('Measure and Project Input'!#REF!),"",'Measure and Project Input'!#REF!)</f>
        <v>#REF!</v>
      </c>
      <c r="AM631" t="e">
        <f>IF(ISBLANK('Measure and Project Input'!#REF!),"",'Measure and Project Input'!#REF!)</f>
        <v>#REF!</v>
      </c>
      <c r="AN631" t="e">
        <f>IF(ISBLANK('Measure and Project Input'!#REF!),"",'Measure and Project Input'!#REF!)</f>
        <v>#REF!</v>
      </c>
      <c r="AO631" t="e">
        <f>IF(ISBLANK('Measure and Project Input'!#REF!),"",'Measure and Project Input'!#REF!)</f>
        <v>#REF!</v>
      </c>
      <c r="AP631" t="e">
        <f>IF(ISBLANK('Measure and Project Input'!#REF!),"",'Measure and Project Input'!#REF!)</f>
        <v>#REF!</v>
      </c>
      <c r="AQ631" t="e">
        <f>IF(ISBLANK('Measure and Project Input'!#REF!),"",'Measure and Project Input'!#REF!)</f>
        <v>#REF!</v>
      </c>
      <c r="AR631" t="e">
        <f>IF(ISBLANK('Measure and Project Input'!#REF!),"",'Measure and Project Input'!#REF!)</f>
        <v>#REF!</v>
      </c>
      <c r="AS631" t="e">
        <f>IF(ISBLANK('Measure and Project Input'!#REF!),"",'Measure and Project Input'!#REF!)</f>
        <v>#REF!</v>
      </c>
      <c r="AT631" t="e">
        <f>IF(ISBLANK('Measure and Project Input'!#REF!),"",'Measure and Project Input'!#REF!)</f>
        <v>#REF!</v>
      </c>
      <c r="AU631" t="e">
        <f>IF(ISBLANK('Measure and Project Input'!#REF!),"",'Measure and Project Input'!#REF!)</f>
        <v>#REF!</v>
      </c>
      <c r="AV631" t="e">
        <f>IF(ISBLANK('Measure and Project Input'!#REF!),"",'Measure and Project Input'!#REF!)</f>
        <v>#REF!</v>
      </c>
    </row>
    <row r="632" spans="1:48" x14ac:dyDescent="0.2">
      <c r="A632" t="e">
        <f>IF(ISBLANK('Measure and Project Input'!#REF!),"",'Measure and Project Input'!#REF!)</f>
        <v>#REF!</v>
      </c>
      <c r="B632" t="e">
        <f>IF(ISBLANK('Measure and Project Input'!#REF!),IF(ISBLANK('Measure and Project Input'!#REF!),"",'Measure and Project Input'!#REF!),'Measure and Project Input'!#REF!)</f>
        <v>#REF!</v>
      </c>
      <c r="C632" t="e">
        <f>IF(ISBLANK('Measure and Project Input'!#REF!),"",'Measure and Project Input'!#REF!)</f>
        <v>#REF!</v>
      </c>
      <c r="D632" t="e">
        <f>IF(ISBLANK('Measure and Project Input'!#REF!),"",'Measure and Project Input'!#REF!)</f>
        <v>#REF!</v>
      </c>
      <c r="E632" t="e">
        <f>IF(ISBLANK('Measure and Project Input'!#REF!),"",'Measure and Project Input'!#REF!)</f>
        <v>#REF!</v>
      </c>
      <c r="F632" t="e">
        <f>IF(ISBLANK('Measure and Project Input'!#REF!),"",'Measure and Project Input'!#REF!)</f>
        <v>#REF!</v>
      </c>
      <c r="G632" t="e">
        <f>IF(ISBLANK('Measure and Project Input'!#REF!),"",'Measure and Project Input'!#REF!)</f>
        <v>#REF!</v>
      </c>
      <c r="H632" t="e">
        <f>IF(ISBLANK('Measure and Project Input'!#REF!),"",'Measure and Project Input'!#REF!)</f>
        <v>#REF!</v>
      </c>
      <c r="I632" t="e">
        <f>IF(ISBLANK('Measure and Project Input'!#REF!),"",'Measure and Project Input'!#REF!)</f>
        <v>#REF!</v>
      </c>
      <c r="J632" t="e">
        <f>IF(ISBLANK('Measure and Project Input'!#REF!),"",'Measure and Project Input'!#REF!)</f>
        <v>#REF!</v>
      </c>
      <c r="K632" t="e">
        <f>IF(ISBLANK('Measure and Project Input'!#REF!),"",'Measure and Project Input'!#REF!)</f>
        <v>#REF!</v>
      </c>
      <c r="T632" t="e">
        <f>IF(ISBLANK('Measure and Project Input'!#REF!),"",'Measure and Project Input'!#REF!)</f>
        <v>#REF!</v>
      </c>
      <c r="U632" t="e">
        <f>IF(ISBLANK('Measure and Project Input'!#REF!),"",'Measure and Project Input'!#REF!)</f>
        <v>#REF!</v>
      </c>
      <c r="V632" t="e">
        <f>IF(ISBLANK('Measure and Project Input'!#REF!),"",'Measure and Project Input'!#REF!)</f>
        <v>#REF!</v>
      </c>
      <c r="W632" t="e">
        <f>IF(ISBLANK('Measure and Project Input'!#REF!),"",'Measure and Project Input'!#REF!)</f>
        <v>#REF!</v>
      </c>
      <c r="X632" t="e">
        <f>IF(ISBLANK('Measure and Project Input'!#REF!),"",'Measure and Project Input'!#REF!)</f>
        <v>#REF!</v>
      </c>
      <c r="Y632" t="e">
        <f>IF(ISBLANK('Measure and Project Input'!#REF!),"",'Measure and Project Input'!#REF!)</f>
        <v>#REF!</v>
      </c>
      <c r="Z632" t="e">
        <f>IF(ISBLANK('Measure and Project Input'!#REF!),"",'Measure and Project Input'!#REF!)</f>
        <v>#REF!</v>
      </c>
      <c r="AA632" t="e">
        <f>IF(ISBLANK('Measure and Project Input'!#REF!),"",'Measure and Project Input'!#REF!)</f>
        <v>#REF!</v>
      </c>
      <c r="AC632" t="e">
        <f>IF(ISBLANK('Measure and Project Input'!#REF!),"",'Measure and Project Input'!#REF!)</f>
        <v>#REF!</v>
      </c>
      <c r="AD632" t="e">
        <f>IF(ISBLANK('Measure and Project Input'!#REF!),"",'Measure and Project Input'!#REF!)</f>
        <v>#REF!</v>
      </c>
      <c r="AE632" t="e">
        <f>IF(ISBLANK('Measure and Project Input'!#REF!),"",'Measure and Project Input'!#REF!)</f>
        <v>#REF!</v>
      </c>
      <c r="AF632" t="e">
        <f>IF(ISBLANK('Measure and Project Input'!#REF!),"",'Measure and Project Input'!#REF!)</f>
        <v>#REF!</v>
      </c>
      <c r="AG632" t="e">
        <f>IF(ISBLANK('Measure and Project Input'!#REF!),"",'Measure and Project Input'!#REF!)</f>
        <v>#REF!</v>
      </c>
      <c r="AH632" t="e">
        <f>IF(ISBLANK('Measure and Project Input'!#REF!),"",'Measure and Project Input'!#REF!)</f>
        <v>#REF!</v>
      </c>
      <c r="AI632" t="e">
        <f>IF(ISBLANK('Measure and Project Input'!#REF!),"",'Measure and Project Input'!#REF!)</f>
        <v>#REF!</v>
      </c>
      <c r="AJ632" t="e">
        <f>IF(ISBLANK('Measure and Project Input'!#REF!),"",'Measure and Project Input'!#REF!)</f>
        <v>#REF!</v>
      </c>
      <c r="AK632" t="e">
        <f>IF(ISBLANK('Measure and Project Input'!#REF!),"",'Measure and Project Input'!#REF!)</f>
        <v>#REF!</v>
      </c>
      <c r="AL632" t="e">
        <f>IF(ISBLANK('Measure and Project Input'!#REF!),"",'Measure and Project Input'!#REF!)</f>
        <v>#REF!</v>
      </c>
      <c r="AM632" t="e">
        <f>IF(ISBLANK('Measure and Project Input'!#REF!),"",'Measure and Project Input'!#REF!)</f>
        <v>#REF!</v>
      </c>
      <c r="AN632" t="e">
        <f>IF(ISBLANK('Measure and Project Input'!#REF!),"",'Measure and Project Input'!#REF!)</f>
        <v>#REF!</v>
      </c>
      <c r="AO632" t="e">
        <f>IF(ISBLANK('Measure and Project Input'!#REF!),"",'Measure and Project Input'!#REF!)</f>
        <v>#REF!</v>
      </c>
      <c r="AP632" t="e">
        <f>IF(ISBLANK('Measure and Project Input'!#REF!),"",'Measure and Project Input'!#REF!)</f>
        <v>#REF!</v>
      </c>
      <c r="AQ632" t="e">
        <f>IF(ISBLANK('Measure and Project Input'!#REF!),"",'Measure and Project Input'!#REF!)</f>
        <v>#REF!</v>
      </c>
      <c r="AR632" t="e">
        <f>IF(ISBLANK('Measure and Project Input'!#REF!),"",'Measure and Project Input'!#REF!)</f>
        <v>#REF!</v>
      </c>
      <c r="AS632" t="e">
        <f>IF(ISBLANK('Measure and Project Input'!#REF!),"",'Measure and Project Input'!#REF!)</f>
        <v>#REF!</v>
      </c>
      <c r="AT632" t="e">
        <f>IF(ISBLANK('Measure and Project Input'!#REF!),"",'Measure and Project Input'!#REF!)</f>
        <v>#REF!</v>
      </c>
      <c r="AU632" t="e">
        <f>IF(ISBLANK('Measure and Project Input'!#REF!),"",'Measure and Project Input'!#REF!)</f>
        <v>#REF!</v>
      </c>
      <c r="AV632" t="e">
        <f>IF(ISBLANK('Measure and Project Input'!#REF!),"",'Measure and Project Input'!#REF!)</f>
        <v>#REF!</v>
      </c>
    </row>
    <row r="633" spans="1:48" x14ac:dyDescent="0.2">
      <c r="A633" t="e">
        <f>IF(ISBLANK('Measure and Project Input'!#REF!),"",'Measure and Project Input'!#REF!)</f>
        <v>#REF!</v>
      </c>
      <c r="B633" t="e">
        <f>IF(ISBLANK('Measure and Project Input'!#REF!),IF(ISBLANK('Measure and Project Input'!#REF!),"",'Measure and Project Input'!#REF!),'Measure and Project Input'!#REF!)</f>
        <v>#REF!</v>
      </c>
      <c r="C633" t="e">
        <f>IF(ISBLANK('Measure and Project Input'!#REF!),"",'Measure and Project Input'!#REF!)</f>
        <v>#REF!</v>
      </c>
      <c r="D633" t="e">
        <f>IF(ISBLANK('Measure and Project Input'!#REF!),"",'Measure and Project Input'!#REF!)</f>
        <v>#REF!</v>
      </c>
      <c r="E633" t="e">
        <f>IF(ISBLANK('Measure and Project Input'!#REF!),"",'Measure and Project Input'!#REF!)</f>
        <v>#REF!</v>
      </c>
      <c r="F633" t="e">
        <f>IF(ISBLANK('Measure and Project Input'!#REF!),"",'Measure and Project Input'!#REF!)</f>
        <v>#REF!</v>
      </c>
      <c r="G633" t="e">
        <f>IF(ISBLANK('Measure and Project Input'!#REF!),"",'Measure and Project Input'!#REF!)</f>
        <v>#REF!</v>
      </c>
      <c r="H633" t="e">
        <f>IF(ISBLANK('Measure and Project Input'!#REF!),"",'Measure and Project Input'!#REF!)</f>
        <v>#REF!</v>
      </c>
      <c r="I633" t="e">
        <f>IF(ISBLANK('Measure and Project Input'!#REF!),"",'Measure and Project Input'!#REF!)</f>
        <v>#REF!</v>
      </c>
      <c r="J633" t="e">
        <f>IF(ISBLANK('Measure and Project Input'!#REF!),"",'Measure and Project Input'!#REF!)</f>
        <v>#REF!</v>
      </c>
      <c r="K633" t="e">
        <f>IF(ISBLANK('Measure and Project Input'!#REF!),"",'Measure and Project Input'!#REF!)</f>
        <v>#REF!</v>
      </c>
      <c r="T633" t="e">
        <f>IF(ISBLANK('Measure and Project Input'!#REF!),"",'Measure and Project Input'!#REF!)</f>
        <v>#REF!</v>
      </c>
      <c r="U633" t="e">
        <f>IF(ISBLANK('Measure and Project Input'!#REF!),"",'Measure and Project Input'!#REF!)</f>
        <v>#REF!</v>
      </c>
      <c r="V633" t="e">
        <f>IF(ISBLANK('Measure and Project Input'!#REF!),"",'Measure and Project Input'!#REF!)</f>
        <v>#REF!</v>
      </c>
      <c r="W633" t="e">
        <f>IF(ISBLANK('Measure and Project Input'!#REF!),"",'Measure and Project Input'!#REF!)</f>
        <v>#REF!</v>
      </c>
      <c r="X633" t="e">
        <f>IF(ISBLANK('Measure and Project Input'!#REF!),"",'Measure and Project Input'!#REF!)</f>
        <v>#REF!</v>
      </c>
      <c r="Y633" t="e">
        <f>IF(ISBLANK('Measure and Project Input'!#REF!),"",'Measure and Project Input'!#REF!)</f>
        <v>#REF!</v>
      </c>
      <c r="Z633" t="e">
        <f>IF(ISBLANK('Measure and Project Input'!#REF!),"",'Measure and Project Input'!#REF!)</f>
        <v>#REF!</v>
      </c>
      <c r="AA633" t="e">
        <f>IF(ISBLANK('Measure and Project Input'!#REF!),"",'Measure and Project Input'!#REF!)</f>
        <v>#REF!</v>
      </c>
      <c r="AC633" t="e">
        <f>IF(ISBLANK('Measure and Project Input'!#REF!),"",'Measure and Project Input'!#REF!)</f>
        <v>#REF!</v>
      </c>
      <c r="AD633" t="e">
        <f>IF(ISBLANK('Measure and Project Input'!#REF!),"",'Measure and Project Input'!#REF!)</f>
        <v>#REF!</v>
      </c>
      <c r="AE633" t="e">
        <f>IF(ISBLANK('Measure and Project Input'!#REF!),"",'Measure and Project Input'!#REF!)</f>
        <v>#REF!</v>
      </c>
      <c r="AF633" t="e">
        <f>IF(ISBLANK('Measure and Project Input'!#REF!),"",'Measure and Project Input'!#REF!)</f>
        <v>#REF!</v>
      </c>
      <c r="AG633" t="e">
        <f>IF(ISBLANK('Measure and Project Input'!#REF!),"",'Measure and Project Input'!#REF!)</f>
        <v>#REF!</v>
      </c>
      <c r="AH633" t="e">
        <f>IF(ISBLANK('Measure and Project Input'!#REF!),"",'Measure and Project Input'!#REF!)</f>
        <v>#REF!</v>
      </c>
      <c r="AI633" t="e">
        <f>IF(ISBLANK('Measure and Project Input'!#REF!),"",'Measure and Project Input'!#REF!)</f>
        <v>#REF!</v>
      </c>
      <c r="AJ633" t="e">
        <f>IF(ISBLANK('Measure and Project Input'!#REF!),"",'Measure and Project Input'!#REF!)</f>
        <v>#REF!</v>
      </c>
      <c r="AK633" t="e">
        <f>IF(ISBLANK('Measure and Project Input'!#REF!),"",'Measure and Project Input'!#REF!)</f>
        <v>#REF!</v>
      </c>
      <c r="AL633" t="e">
        <f>IF(ISBLANK('Measure and Project Input'!#REF!),"",'Measure and Project Input'!#REF!)</f>
        <v>#REF!</v>
      </c>
      <c r="AM633" t="e">
        <f>IF(ISBLANK('Measure and Project Input'!#REF!),"",'Measure and Project Input'!#REF!)</f>
        <v>#REF!</v>
      </c>
      <c r="AN633" t="e">
        <f>IF(ISBLANK('Measure and Project Input'!#REF!),"",'Measure and Project Input'!#REF!)</f>
        <v>#REF!</v>
      </c>
      <c r="AO633" t="e">
        <f>IF(ISBLANK('Measure and Project Input'!#REF!),"",'Measure and Project Input'!#REF!)</f>
        <v>#REF!</v>
      </c>
      <c r="AP633" t="e">
        <f>IF(ISBLANK('Measure and Project Input'!#REF!),"",'Measure and Project Input'!#REF!)</f>
        <v>#REF!</v>
      </c>
      <c r="AQ633" t="e">
        <f>IF(ISBLANK('Measure and Project Input'!#REF!),"",'Measure and Project Input'!#REF!)</f>
        <v>#REF!</v>
      </c>
      <c r="AR633" t="e">
        <f>IF(ISBLANK('Measure and Project Input'!#REF!),"",'Measure and Project Input'!#REF!)</f>
        <v>#REF!</v>
      </c>
      <c r="AS633" t="e">
        <f>IF(ISBLANK('Measure and Project Input'!#REF!),"",'Measure and Project Input'!#REF!)</f>
        <v>#REF!</v>
      </c>
      <c r="AT633" t="e">
        <f>IF(ISBLANK('Measure and Project Input'!#REF!),"",'Measure and Project Input'!#REF!)</f>
        <v>#REF!</v>
      </c>
      <c r="AU633" t="e">
        <f>IF(ISBLANK('Measure and Project Input'!#REF!),"",'Measure and Project Input'!#REF!)</f>
        <v>#REF!</v>
      </c>
      <c r="AV633" t="e">
        <f>IF(ISBLANK('Measure and Project Input'!#REF!),"",'Measure and Project Input'!#REF!)</f>
        <v>#REF!</v>
      </c>
    </row>
    <row r="634" spans="1:48" x14ac:dyDescent="0.2">
      <c r="A634" t="e">
        <f>IF(ISBLANK('Measure and Project Input'!#REF!),"",'Measure and Project Input'!#REF!)</f>
        <v>#REF!</v>
      </c>
      <c r="B634" t="e">
        <f>IF(ISBLANK('Measure and Project Input'!#REF!),IF(ISBLANK('Measure and Project Input'!#REF!),"",'Measure and Project Input'!#REF!),'Measure and Project Input'!#REF!)</f>
        <v>#REF!</v>
      </c>
      <c r="C634" t="e">
        <f>IF(ISBLANK('Measure and Project Input'!#REF!),"",'Measure and Project Input'!#REF!)</f>
        <v>#REF!</v>
      </c>
      <c r="D634" t="e">
        <f>IF(ISBLANK('Measure and Project Input'!#REF!),"",'Measure and Project Input'!#REF!)</f>
        <v>#REF!</v>
      </c>
      <c r="E634" t="e">
        <f>IF(ISBLANK('Measure and Project Input'!#REF!),"",'Measure and Project Input'!#REF!)</f>
        <v>#REF!</v>
      </c>
      <c r="F634" t="e">
        <f>IF(ISBLANK('Measure and Project Input'!#REF!),"",'Measure and Project Input'!#REF!)</f>
        <v>#REF!</v>
      </c>
      <c r="G634" t="e">
        <f>IF(ISBLANK('Measure and Project Input'!#REF!),"",'Measure and Project Input'!#REF!)</f>
        <v>#REF!</v>
      </c>
      <c r="H634" t="e">
        <f>IF(ISBLANK('Measure and Project Input'!#REF!),"",'Measure and Project Input'!#REF!)</f>
        <v>#REF!</v>
      </c>
      <c r="I634" t="e">
        <f>IF(ISBLANK('Measure and Project Input'!#REF!),"",'Measure and Project Input'!#REF!)</f>
        <v>#REF!</v>
      </c>
      <c r="J634" t="e">
        <f>IF(ISBLANK('Measure and Project Input'!#REF!),"",'Measure and Project Input'!#REF!)</f>
        <v>#REF!</v>
      </c>
      <c r="K634" t="e">
        <f>IF(ISBLANK('Measure and Project Input'!#REF!),"",'Measure and Project Input'!#REF!)</f>
        <v>#REF!</v>
      </c>
      <c r="T634" t="e">
        <f>IF(ISBLANK('Measure and Project Input'!#REF!),"",'Measure and Project Input'!#REF!)</f>
        <v>#REF!</v>
      </c>
      <c r="U634" t="e">
        <f>IF(ISBLANK('Measure and Project Input'!#REF!),"",'Measure and Project Input'!#REF!)</f>
        <v>#REF!</v>
      </c>
      <c r="V634" t="e">
        <f>IF(ISBLANK('Measure and Project Input'!#REF!),"",'Measure and Project Input'!#REF!)</f>
        <v>#REF!</v>
      </c>
      <c r="W634" t="e">
        <f>IF(ISBLANK('Measure and Project Input'!#REF!),"",'Measure and Project Input'!#REF!)</f>
        <v>#REF!</v>
      </c>
      <c r="X634" t="e">
        <f>IF(ISBLANK('Measure and Project Input'!#REF!),"",'Measure and Project Input'!#REF!)</f>
        <v>#REF!</v>
      </c>
      <c r="Y634" t="e">
        <f>IF(ISBLANK('Measure and Project Input'!#REF!),"",'Measure and Project Input'!#REF!)</f>
        <v>#REF!</v>
      </c>
      <c r="Z634" t="e">
        <f>IF(ISBLANK('Measure and Project Input'!#REF!),"",'Measure and Project Input'!#REF!)</f>
        <v>#REF!</v>
      </c>
      <c r="AA634" t="e">
        <f>IF(ISBLANK('Measure and Project Input'!#REF!),"",'Measure and Project Input'!#REF!)</f>
        <v>#REF!</v>
      </c>
      <c r="AC634" t="e">
        <f>IF(ISBLANK('Measure and Project Input'!#REF!),"",'Measure and Project Input'!#REF!)</f>
        <v>#REF!</v>
      </c>
      <c r="AD634" t="e">
        <f>IF(ISBLANK('Measure and Project Input'!#REF!),"",'Measure and Project Input'!#REF!)</f>
        <v>#REF!</v>
      </c>
      <c r="AE634" t="e">
        <f>IF(ISBLANK('Measure and Project Input'!#REF!),"",'Measure and Project Input'!#REF!)</f>
        <v>#REF!</v>
      </c>
      <c r="AF634" t="e">
        <f>IF(ISBLANK('Measure and Project Input'!#REF!),"",'Measure and Project Input'!#REF!)</f>
        <v>#REF!</v>
      </c>
      <c r="AG634" t="e">
        <f>IF(ISBLANK('Measure and Project Input'!#REF!),"",'Measure and Project Input'!#REF!)</f>
        <v>#REF!</v>
      </c>
      <c r="AH634" t="e">
        <f>IF(ISBLANK('Measure and Project Input'!#REF!),"",'Measure and Project Input'!#REF!)</f>
        <v>#REF!</v>
      </c>
      <c r="AI634" t="e">
        <f>IF(ISBLANK('Measure and Project Input'!#REF!),"",'Measure and Project Input'!#REF!)</f>
        <v>#REF!</v>
      </c>
      <c r="AJ634" t="e">
        <f>IF(ISBLANK('Measure and Project Input'!#REF!),"",'Measure and Project Input'!#REF!)</f>
        <v>#REF!</v>
      </c>
      <c r="AK634" t="e">
        <f>IF(ISBLANK('Measure and Project Input'!#REF!),"",'Measure and Project Input'!#REF!)</f>
        <v>#REF!</v>
      </c>
      <c r="AL634" t="e">
        <f>IF(ISBLANK('Measure and Project Input'!#REF!),"",'Measure and Project Input'!#REF!)</f>
        <v>#REF!</v>
      </c>
      <c r="AM634" t="e">
        <f>IF(ISBLANK('Measure and Project Input'!#REF!),"",'Measure and Project Input'!#REF!)</f>
        <v>#REF!</v>
      </c>
      <c r="AN634" t="e">
        <f>IF(ISBLANK('Measure and Project Input'!#REF!),"",'Measure and Project Input'!#REF!)</f>
        <v>#REF!</v>
      </c>
      <c r="AO634" t="e">
        <f>IF(ISBLANK('Measure and Project Input'!#REF!),"",'Measure and Project Input'!#REF!)</f>
        <v>#REF!</v>
      </c>
      <c r="AP634" t="e">
        <f>IF(ISBLANK('Measure and Project Input'!#REF!),"",'Measure and Project Input'!#REF!)</f>
        <v>#REF!</v>
      </c>
      <c r="AQ634" t="e">
        <f>IF(ISBLANK('Measure and Project Input'!#REF!),"",'Measure and Project Input'!#REF!)</f>
        <v>#REF!</v>
      </c>
      <c r="AR634" t="e">
        <f>IF(ISBLANK('Measure and Project Input'!#REF!),"",'Measure and Project Input'!#REF!)</f>
        <v>#REF!</v>
      </c>
      <c r="AS634" t="e">
        <f>IF(ISBLANK('Measure and Project Input'!#REF!),"",'Measure and Project Input'!#REF!)</f>
        <v>#REF!</v>
      </c>
      <c r="AT634" t="e">
        <f>IF(ISBLANK('Measure and Project Input'!#REF!),"",'Measure and Project Input'!#REF!)</f>
        <v>#REF!</v>
      </c>
      <c r="AU634" t="e">
        <f>IF(ISBLANK('Measure and Project Input'!#REF!),"",'Measure and Project Input'!#REF!)</f>
        <v>#REF!</v>
      </c>
      <c r="AV634" t="e">
        <f>IF(ISBLANK('Measure and Project Input'!#REF!),"",'Measure and Project Input'!#REF!)</f>
        <v>#REF!</v>
      </c>
    </row>
    <row r="635" spans="1:48" x14ac:dyDescent="0.2">
      <c r="A635" t="e">
        <f>IF(ISBLANK('Measure and Project Input'!#REF!),"",'Measure and Project Input'!#REF!)</f>
        <v>#REF!</v>
      </c>
      <c r="B635" t="e">
        <f>IF(ISBLANK('Measure and Project Input'!#REF!),IF(ISBLANK('Measure and Project Input'!#REF!),"",'Measure and Project Input'!#REF!),'Measure and Project Input'!#REF!)</f>
        <v>#REF!</v>
      </c>
      <c r="C635" t="e">
        <f>IF(ISBLANK('Measure and Project Input'!#REF!),"",'Measure and Project Input'!#REF!)</f>
        <v>#REF!</v>
      </c>
      <c r="D635" t="e">
        <f>IF(ISBLANK('Measure and Project Input'!#REF!),"",'Measure and Project Input'!#REF!)</f>
        <v>#REF!</v>
      </c>
      <c r="E635" t="e">
        <f>IF(ISBLANK('Measure and Project Input'!#REF!),"",'Measure and Project Input'!#REF!)</f>
        <v>#REF!</v>
      </c>
      <c r="F635" t="e">
        <f>IF(ISBLANK('Measure and Project Input'!#REF!),"",'Measure and Project Input'!#REF!)</f>
        <v>#REF!</v>
      </c>
      <c r="G635" t="e">
        <f>IF(ISBLANK('Measure and Project Input'!#REF!),"",'Measure and Project Input'!#REF!)</f>
        <v>#REF!</v>
      </c>
      <c r="H635" t="e">
        <f>IF(ISBLANK('Measure and Project Input'!#REF!),"",'Measure and Project Input'!#REF!)</f>
        <v>#REF!</v>
      </c>
      <c r="I635" t="e">
        <f>IF(ISBLANK('Measure and Project Input'!#REF!),"",'Measure and Project Input'!#REF!)</f>
        <v>#REF!</v>
      </c>
      <c r="J635" t="e">
        <f>IF(ISBLANK('Measure and Project Input'!#REF!),"",'Measure and Project Input'!#REF!)</f>
        <v>#REF!</v>
      </c>
      <c r="K635" t="e">
        <f>IF(ISBLANK('Measure and Project Input'!#REF!),"",'Measure and Project Input'!#REF!)</f>
        <v>#REF!</v>
      </c>
      <c r="T635" t="e">
        <f>IF(ISBLANK('Measure and Project Input'!#REF!),"",'Measure and Project Input'!#REF!)</f>
        <v>#REF!</v>
      </c>
      <c r="U635" t="e">
        <f>IF(ISBLANK('Measure and Project Input'!#REF!),"",'Measure and Project Input'!#REF!)</f>
        <v>#REF!</v>
      </c>
      <c r="V635" t="e">
        <f>IF(ISBLANK('Measure and Project Input'!#REF!),"",'Measure and Project Input'!#REF!)</f>
        <v>#REF!</v>
      </c>
      <c r="W635" t="e">
        <f>IF(ISBLANK('Measure and Project Input'!#REF!),"",'Measure and Project Input'!#REF!)</f>
        <v>#REF!</v>
      </c>
      <c r="X635" t="e">
        <f>IF(ISBLANK('Measure and Project Input'!#REF!),"",'Measure and Project Input'!#REF!)</f>
        <v>#REF!</v>
      </c>
      <c r="Y635" t="e">
        <f>IF(ISBLANK('Measure and Project Input'!#REF!),"",'Measure and Project Input'!#REF!)</f>
        <v>#REF!</v>
      </c>
      <c r="Z635" t="e">
        <f>IF(ISBLANK('Measure and Project Input'!#REF!),"",'Measure and Project Input'!#REF!)</f>
        <v>#REF!</v>
      </c>
      <c r="AA635" t="e">
        <f>IF(ISBLANK('Measure and Project Input'!#REF!),"",'Measure and Project Input'!#REF!)</f>
        <v>#REF!</v>
      </c>
      <c r="AC635" t="e">
        <f>IF(ISBLANK('Measure and Project Input'!#REF!),"",'Measure and Project Input'!#REF!)</f>
        <v>#REF!</v>
      </c>
      <c r="AD635" t="e">
        <f>IF(ISBLANK('Measure and Project Input'!#REF!),"",'Measure and Project Input'!#REF!)</f>
        <v>#REF!</v>
      </c>
      <c r="AE635" t="e">
        <f>IF(ISBLANK('Measure and Project Input'!#REF!),"",'Measure and Project Input'!#REF!)</f>
        <v>#REF!</v>
      </c>
      <c r="AF635" t="e">
        <f>IF(ISBLANK('Measure and Project Input'!#REF!),"",'Measure and Project Input'!#REF!)</f>
        <v>#REF!</v>
      </c>
      <c r="AG635" t="e">
        <f>IF(ISBLANK('Measure and Project Input'!#REF!),"",'Measure and Project Input'!#REF!)</f>
        <v>#REF!</v>
      </c>
      <c r="AH635" t="e">
        <f>IF(ISBLANK('Measure and Project Input'!#REF!),"",'Measure and Project Input'!#REF!)</f>
        <v>#REF!</v>
      </c>
      <c r="AI635" t="e">
        <f>IF(ISBLANK('Measure and Project Input'!#REF!),"",'Measure and Project Input'!#REF!)</f>
        <v>#REF!</v>
      </c>
      <c r="AJ635" t="e">
        <f>IF(ISBLANK('Measure and Project Input'!#REF!),"",'Measure and Project Input'!#REF!)</f>
        <v>#REF!</v>
      </c>
      <c r="AK635" t="e">
        <f>IF(ISBLANK('Measure and Project Input'!#REF!),"",'Measure and Project Input'!#REF!)</f>
        <v>#REF!</v>
      </c>
      <c r="AL635" t="e">
        <f>IF(ISBLANK('Measure and Project Input'!#REF!),"",'Measure and Project Input'!#REF!)</f>
        <v>#REF!</v>
      </c>
      <c r="AM635" t="e">
        <f>IF(ISBLANK('Measure and Project Input'!#REF!),"",'Measure and Project Input'!#REF!)</f>
        <v>#REF!</v>
      </c>
      <c r="AN635" t="e">
        <f>IF(ISBLANK('Measure and Project Input'!#REF!),"",'Measure and Project Input'!#REF!)</f>
        <v>#REF!</v>
      </c>
      <c r="AO635" t="e">
        <f>IF(ISBLANK('Measure and Project Input'!#REF!),"",'Measure and Project Input'!#REF!)</f>
        <v>#REF!</v>
      </c>
      <c r="AP635" t="e">
        <f>IF(ISBLANK('Measure and Project Input'!#REF!),"",'Measure and Project Input'!#REF!)</f>
        <v>#REF!</v>
      </c>
      <c r="AQ635" t="e">
        <f>IF(ISBLANK('Measure and Project Input'!#REF!),"",'Measure and Project Input'!#REF!)</f>
        <v>#REF!</v>
      </c>
      <c r="AR635" t="e">
        <f>IF(ISBLANK('Measure and Project Input'!#REF!),"",'Measure and Project Input'!#REF!)</f>
        <v>#REF!</v>
      </c>
      <c r="AS635" t="e">
        <f>IF(ISBLANK('Measure and Project Input'!#REF!),"",'Measure and Project Input'!#REF!)</f>
        <v>#REF!</v>
      </c>
      <c r="AT635" t="e">
        <f>IF(ISBLANK('Measure and Project Input'!#REF!),"",'Measure and Project Input'!#REF!)</f>
        <v>#REF!</v>
      </c>
      <c r="AU635" t="e">
        <f>IF(ISBLANK('Measure and Project Input'!#REF!),"",'Measure and Project Input'!#REF!)</f>
        <v>#REF!</v>
      </c>
      <c r="AV635" t="e">
        <f>IF(ISBLANK('Measure and Project Input'!#REF!),"",'Measure and Project Input'!#REF!)</f>
        <v>#REF!</v>
      </c>
    </row>
    <row r="636" spans="1:48" x14ac:dyDescent="0.2">
      <c r="A636" t="e">
        <f>IF(ISBLANK('Measure and Project Input'!#REF!),"",'Measure and Project Input'!#REF!)</f>
        <v>#REF!</v>
      </c>
      <c r="B636" t="e">
        <f>IF(ISBLANK('Measure and Project Input'!#REF!),IF(ISBLANK('Measure and Project Input'!#REF!),"",'Measure and Project Input'!#REF!),'Measure and Project Input'!#REF!)</f>
        <v>#REF!</v>
      </c>
      <c r="C636" t="e">
        <f>IF(ISBLANK('Measure and Project Input'!#REF!),"",'Measure and Project Input'!#REF!)</f>
        <v>#REF!</v>
      </c>
      <c r="D636" t="e">
        <f>IF(ISBLANK('Measure and Project Input'!#REF!),"",'Measure and Project Input'!#REF!)</f>
        <v>#REF!</v>
      </c>
      <c r="E636" t="e">
        <f>IF(ISBLANK('Measure and Project Input'!#REF!),"",'Measure and Project Input'!#REF!)</f>
        <v>#REF!</v>
      </c>
      <c r="F636" t="e">
        <f>IF(ISBLANK('Measure and Project Input'!#REF!),"",'Measure and Project Input'!#REF!)</f>
        <v>#REF!</v>
      </c>
      <c r="G636" t="e">
        <f>IF(ISBLANK('Measure and Project Input'!#REF!),"",'Measure and Project Input'!#REF!)</f>
        <v>#REF!</v>
      </c>
      <c r="H636" t="e">
        <f>IF(ISBLANK('Measure and Project Input'!#REF!),"",'Measure and Project Input'!#REF!)</f>
        <v>#REF!</v>
      </c>
      <c r="I636" t="e">
        <f>IF(ISBLANK('Measure and Project Input'!#REF!),"",'Measure and Project Input'!#REF!)</f>
        <v>#REF!</v>
      </c>
      <c r="J636" t="e">
        <f>IF(ISBLANK('Measure and Project Input'!#REF!),"",'Measure and Project Input'!#REF!)</f>
        <v>#REF!</v>
      </c>
      <c r="K636" t="e">
        <f>IF(ISBLANK('Measure and Project Input'!#REF!),"",'Measure and Project Input'!#REF!)</f>
        <v>#REF!</v>
      </c>
      <c r="T636" t="e">
        <f>IF(ISBLANK('Measure and Project Input'!#REF!),"",'Measure and Project Input'!#REF!)</f>
        <v>#REF!</v>
      </c>
      <c r="U636" t="e">
        <f>IF(ISBLANK('Measure and Project Input'!#REF!),"",'Measure and Project Input'!#REF!)</f>
        <v>#REF!</v>
      </c>
      <c r="V636" t="e">
        <f>IF(ISBLANK('Measure and Project Input'!#REF!),"",'Measure and Project Input'!#REF!)</f>
        <v>#REF!</v>
      </c>
      <c r="W636" t="e">
        <f>IF(ISBLANK('Measure and Project Input'!#REF!),"",'Measure and Project Input'!#REF!)</f>
        <v>#REF!</v>
      </c>
      <c r="X636" t="e">
        <f>IF(ISBLANK('Measure and Project Input'!#REF!),"",'Measure and Project Input'!#REF!)</f>
        <v>#REF!</v>
      </c>
      <c r="Y636" t="e">
        <f>IF(ISBLANK('Measure and Project Input'!#REF!),"",'Measure and Project Input'!#REF!)</f>
        <v>#REF!</v>
      </c>
      <c r="Z636" t="e">
        <f>IF(ISBLANK('Measure and Project Input'!#REF!),"",'Measure and Project Input'!#REF!)</f>
        <v>#REF!</v>
      </c>
      <c r="AA636" t="e">
        <f>IF(ISBLANK('Measure and Project Input'!#REF!),"",'Measure and Project Input'!#REF!)</f>
        <v>#REF!</v>
      </c>
      <c r="AC636" t="e">
        <f>IF(ISBLANK('Measure and Project Input'!#REF!),"",'Measure and Project Input'!#REF!)</f>
        <v>#REF!</v>
      </c>
      <c r="AD636" t="e">
        <f>IF(ISBLANK('Measure and Project Input'!#REF!),"",'Measure and Project Input'!#REF!)</f>
        <v>#REF!</v>
      </c>
      <c r="AE636" t="e">
        <f>IF(ISBLANK('Measure and Project Input'!#REF!),"",'Measure and Project Input'!#REF!)</f>
        <v>#REF!</v>
      </c>
      <c r="AF636" t="e">
        <f>IF(ISBLANK('Measure and Project Input'!#REF!),"",'Measure and Project Input'!#REF!)</f>
        <v>#REF!</v>
      </c>
      <c r="AG636" t="e">
        <f>IF(ISBLANK('Measure and Project Input'!#REF!),"",'Measure and Project Input'!#REF!)</f>
        <v>#REF!</v>
      </c>
      <c r="AH636" t="e">
        <f>IF(ISBLANK('Measure and Project Input'!#REF!),"",'Measure and Project Input'!#REF!)</f>
        <v>#REF!</v>
      </c>
      <c r="AI636" t="e">
        <f>IF(ISBLANK('Measure and Project Input'!#REF!),"",'Measure and Project Input'!#REF!)</f>
        <v>#REF!</v>
      </c>
      <c r="AJ636" t="e">
        <f>IF(ISBLANK('Measure and Project Input'!#REF!),"",'Measure and Project Input'!#REF!)</f>
        <v>#REF!</v>
      </c>
      <c r="AK636" t="e">
        <f>IF(ISBLANK('Measure and Project Input'!#REF!),"",'Measure and Project Input'!#REF!)</f>
        <v>#REF!</v>
      </c>
      <c r="AL636" t="e">
        <f>IF(ISBLANK('Measure and Project Input'!#REF!),"",'Measure and Project Input'!#REF!)</f>
        <v>#REF!</v>
      </c>
      <c r="AM636" t="e">
        <f>IF(ISBLANK('Measure and Project Input'!#REF!),"",'Measure and Project Input'!#REF!)</f>
        <v>#REF!</v>
      </c>
      <c r="AN636" t="e">
        <f>IF(ISBLANK('Measure and Project Input'!#REF!),"",'Measure and Project Input'!#REF!)</f>
        <v>#REF!</v>
      </c>
      <c r="AO636" t="e">
        <f>IF(ISBLANK('Measure and Project Input'!#REF!),"",'Measure and Project Input'!#REF!)</f>
        <v>#REF!</v>
      </c>
      <c r="AP636" t="e">
        <f>IF(ISBLANK('Measure and Project Input'!#REF!),"",'Measure and Project Input'!#REF!)</f>
        <v>#REF!</v>
      </c>
      <c r="AQ636" t="e">
        <f>IF(ISBLANK('Measure and Project Input'!#REF!),"",'Measure and Project Input'!#REF!)</f>
        <v>#REF!</v>
      </c>
      <c r="AR636" t="e">
        <f>IF(ISBLANK('Measure and Project Input'!#REF!),"",'Measure and Project Input'!#REF!)</f>
        <v>#REF!</v>
      </c>
      <c r="AS636" t="e">
        <f>IF(ISBLANK('Measure and Project Input'!#REF!),"",'Measure and Project Input'!#REF!)</f>
        <v>#REF!</v>
      </c>
      <c r="AT636" t="e">
        <f>IF(ISBLANK('Measure and Project Input'!#REF!),"",'Measure and Project Input'!#REF!)</f>
        <v>#REF!</v>
      </c>
      <c r="AU636" t="e">
        <f>IF(ISBLANK('Measure and Project Input'!#REF!),"",'Measure and Project Input'!#REF!)</f>
        <v>#REF!</v>
      </c>
      <c r="AV636" t="e">
        <f>IF(ISBLANK('Measure and Project Input'!#REF!),"",'Measure and Project Input'!#REF!)</f>
        <v>#REF!</v>
      </c>
    </row>
    <row r="637" spans="1:48" x14ac:dyDescent="0.2">
      <c r="A637" t="e">
        <f>IF(ISBLANK('Measure and Project Input'!#REF!),"",'Measure and Project Input'!#REF!)</f>
        <v>#REF!</v>
      </c>
      <c r="B637" t="e">
        <f>IF(ISBLANK('Measure and Project Input'!#REF!),IF(ISBLANK('Measure and Project Input'!#REF!),"",'Measure and Project Input'!#REF!),'Measure and Project Input'!#REF!)</f>
        <v>#REF!</v>
      </c>
      <c r="C637" t="e">
        <f>IF(ISBLANK('Measure and Project Input'!#REF!),"",'Measure and Project Input'!#REF!)</f>
        <v>#REF!</v>
      </c>
      <c r="D637" t="e">
        <f>IF(ISBLANK('Measure and Project Input'!#REF!),"",'Measure and Project Input'!#REF!)</f>
        <v>#REF!</v>
      </c>
      <c r="E637" t="e">
        <f>IF(ISBLANK('Measure and Project Input'!#REF!),"",'Measure and Project Input'!#REF!)</f>
        <v>#REF!</v>
      </c>
      <c r="F637" t="e">
        <f>IF(ISBLANK('Measure and Project Input'!#REF!),"",'Measure and Project Input'!#REF!)</f>
        <v>#REF!</v>
      </c>
      <c r="G637" t="e">
        <f>IF(ISBLANK('Measure and Project Input'!#REF!),"",'Measure and Project Input'!#REF!)</f>
        <v>#REF!</v>
      </c>
      <c r="H637" t="e">
        <f>IF(ISBLANK('Measure and Project Input'!#REF!),"",'Measure and Project Input'!#REF!)</f>
        <v>#REF!</v>
      </c>
      <c r="I637" t="e">
        <f>IF(ISBLANK('Measure and Project Input'!#REF!),"",'Measure and Project Input'!#REF!)</f>
        <v>#REF!</v>
      </c>
      <c r="J637" t="e">
        <f>IF(ISBLANK('Measure and Project Input'!#REF!),"",'Measure and Project Input'!#REF!)</f>
        <v>#REF!</v>
      </c>
      <c r="K637" t="e">
        <f>IF(ISBLANK('Measure and Project Input'!#REF!),"",'Measure and Project Input'!#REF!)</f>
        <v>#REF!</v>
      </c>
      <c r="T637" t="e">
        <f>IF(ISBLANK('Measure and Project Input'!#REF!),"",'Measure and Project Input'!#REF!)</f>
        <v>#REF!</v>
      </c>
      <c r="U637" t="e">
        <f>IF(ISBLANK('Measure and Project Input'!#REF!),"",'Measure and Project Input'!#REF!)</f>
        <v>#REF!</v>
      </c>
      <c r="V637" t="e">
        <f>IF(ISBLANK('Measure and Project Input'!#REF!),"",'Measure and Project Input'!#REF!)</f>
        <v>#REF!</v>
      </c>
      <c r="W637" t="e">
        <f>IF(ISBLANK('Measure and Project Input'!#REF!),"",'Measure and Project Input'!#REF!)</f>
        <v>#REF!</v>
      </c>
      <c r="X637" t="e">
        <f>IF(ISBLANK('Measure and Project Input'!#REF!),"",'Measure and Project Input'!#REF!)</f>
        <v>#REF!</v>
      </c>
      <c r="Y637" t="e">
        <f>IF(ISBLANK('Measure and Project Input'!#REF!),"",'Measure and Project Input'!#REF!)</f>
        <v>#REF!</v>
      </c>
      <c r="Z637" t="e">
        <f>IF(ISBLANK('Measure and Project Input'!#REF!),"",'Measure and Project Input'!#REF!)</f>
        <v>#REF!</v>
      </c>
      <c r="AA637" t="e">
        <f>IF(ISBLANK('Measure and Project Input'!#REF!),"",'Measure and Project Input'!#REF!)</f>
        <v>#REF!</v>
      </c>
      <c r="AC637" t="e">
        <f>IF(ISBLANK('Measure and Project Input'!#REF!),"",'Measure and Project Input'!#REF!)</f>
        <v>#REF!</v>
      </c>
      <c r="AD637" t="e">
        <f>IF(ISBLANK('Measure and Project Input'!#REF!),"",'Measure and Project Input'!#REF!)</f>
        <v>#REF!</v>
      </c>
      <c r="AE637" t="e">
        <f>IF(ISBLANK('Measure and Project Input'!#REF!),"",'Measure and Project Input'!#REF!)</f>
        <v>#REF!</v>
      </c>
      <c r="AF637" t="e">
        <f>IF(ISBLANK('Measure and Project Input'!#REF!),"",'Measure and Project Input'!#REF!)</f>
        <v>#REF!</v>
      </c>
      <c r="AG637" t="e">
        <f>IF(ISBLANK('Measure and Project Input'!#REF!),"",'Measure and Project Input'!#REF!)</f>
        <v>#REF!</v>
      </c>
      <c r="AH637" t="e">
        <f>IF(ISBLANK('Measure and Project Input'!#REF!),"",'Measure and Project Input'!#REF!)</f>
        <v>#REF!</v>
      </c>
      <c r="AI637" t="e">
        <f>IF(ISBLANK('Measure and Project Input'!#REF!),"",'Measure and Project Input'!#REF!)</f>
        <v>#REF!</v>
      </c>
      <c r="AJ637" t="e">
        <f>IF(ISBLANK('Measure and Project Input'!#REF!),"",'Measure and Project Input'!#REF!)</f>
        <v>#REF!</v>
      </c>
      <c r="AK637" t="e">
        <f>IF(ISBLANK('Measure and Project Input'!#REF!),"",'Measure and Project Input'!#REF!)</f>
        <v>#REF!</v>
      </c>
      <c r="AL637" t="e">
        <f>IF(ISBLANK('Measure and Project Input'!#REF!),"",'Measure and Project Input'!#REF!)</f>
        <v>#REF!</v>
      </c>
      <c r="AM637" t="e">
        <f>IF(ISBLANK('Measure and Project Input'!#REF!),"",'Measure and Project Input'!#REF!)</f>
        <v>#REF!</v>
      </c>
      <c r="AN637" t="e">
        <f>IF(ISBLANK('Measure and Project Input'!#REF!),"",'Measure and Project Input'!#REF!)</f>
        <v>#REF!</v>
      </c>
      <c r="AO637" t="e">
        <f>IF(ISBLANK('Measure and Project Input'!#REF!),"",'Measure and Project Input'!#REF!)</f>
        <v>#REF!</v>
      </c>
      <c r="AP637" t="e">
        <f>IF(ISBLANK('Measure and Project Input'!#REF!),"",'Measure and Project Input'!#REF!)</f>
        <v>#REF!</v>
      </c>
      <c r="AQ637" t="e">
        <f>IF(ISBLANK('Measure and Project Input'!#REF!),"",'Measure and Project Input'!#REF!)</f>
        <v>#REF!</v>
      </c>
      <c r="AR637" t="e">
        <f>IF(ISBLANK('Measure and Project Input'!#REF!),"",'Measure and Project Input'!#REF!)</f>
        <v>#REF!</v>
      </c>
      <c r="AS637" t="e">
        <f>IF(ISBLANK('Measure and Project Input'!#REF!),"",'Measure and Project Input'!#REF!)</f>
        <v>#REF!</v>
      </c>
      <c r="AT637" t="e">
        <f>IF(ISBLANK('Measure and Project Input'!#REF!),"",'Measure and Project Input'!#REF!)</f>
        <v>#REF!</v>
      </c>
      <c r="AU637" t="e">
        <f>IF(ISBLANK('Measure and Project Input'!#REF!),"",'Measure and Project Input'!#REF!)</f>
        <v>#REF!</v>
      </c>
      <c r="AV637" t="e">
        <f>IF(ISBLANK('Measure and Project Input'!#REF!),"",'Measure and Project Input'!#REF!)</f>
        <v>#REF!</v>
      </c>
    </row>
    <row r="638" spans="1:48" x14ac:dyDescent="0.2">
      <c r="A638" t="e">
        <f>IF(ISBLANK('Measure and Project Input'!#REF!),"",'Measure and Project Input'!#REF!)</f>
        <v>#REF!</v>
      </c>
      <c r="B638" t="e">
        <f>IF(ISBLANK('Measure and Project Input'!#REF!),IF(ISBLANK('Measure and Project Input'!#REF!),"",'Measure and Project Input'!#REF!),'Measure and Project Input'!#REF!)</f>
        <v>#REF!</v>
      </c>
      <c r="C638" t="e">
        <f>IF(ISBLANK('Measure and Project Input'!#REF!),"",'Measure and Project Input'!#REF!)</f>
        <v>#REF!</v>
      </c>
      <c r="D638" t="e">
        <f>IF(ISBLANK('Measure and Project Input'!#REF!),"",'Measure and Project Input'!#REF!)</f>
        <v>#REF!</v>
      </c>
      <c r="E638" t="e">
        <f>IF(ISBLANK('Measure and Project Input'!#REF!),"",'Measure and Project Input'!#REF!)</f>
        <v>#REF!</v>
      </c>
      <c r="F638" t="e">
        <f>IF(ISBLANK('Measure and Project Input'!#REF!),"",'Measure and Project Input'!#REF!)</f>
        <v>#REF!</v>
      </c>
      <c r="G638" t="e">
        <f>IF(ISBLANK('Measure and Project Input'!#REF!),"",'Measure and Project Input'!#REF!)</f>
        <v>#REF!</v>
      </c>
      <c r="H638" t="e">
        <f>IF(ISBLANK('Measure and Project Input'!#REF!),"",'Measure and Project Input'!#REF!)</f>
        <v>#REF!</v>
      </c>
      <c r="I638" t="e">
        <f>IF(ISBLANK('Measure and Project Input'!#REF!),"",'Measure and Project Input'!#REF!)</f>
        <v>#REF!</v>
      </c>
      <c r="J638" t="e">
        <f>IF(ISBLANK('Measure and Project Input'!#REF!),"",'Measure and Project Input'!#REF!)</f>
        <v>#REF!</v>
      </c>
      <c r="K638" t="e">
        <f>IF(ISBLANK('Measure and Project Input'!#REF!),"",'Measure and Project Input'!#REF!)</f>
        <v>#REF!</v>
      </c>
      <c r="T638" t="e">
        <f>IF(ISBLANK('Measure and Project Input'!#REF!),"",'Measure and Project Input'!#REF!)</f>
        <v>#REF!</v>
      </c>
      <c r="U638" t="e">
        <f>IF(ISBLANK('Measure and Project Input'!#REF!),"",'Measure and Project Input'!#REF!)</f>
        <v>#REF!</v>
      </c>
      <c r="V638" t="e">
        <f>IF(ISBLANK('Measure and Project Input'!#REF!),"",'Measure and Project Input'!#REF!)</f>
        <v>#REF!</v>
      </c>
      <c r="W638" t="e">
        <f>IF(ISBLANK('Measure and Project Input'!#REF!),"",'Measure and Project Input'!#REF!)</f>
        <v>#REF!</v>
      </c>
      <c r="X638" t="e">
        <f>IF(ISBLANK('Measure and Project Input'!#REF!),"",'Measure and Project Input'!#REF!)</f>
        <v>#REF!</v>
      </c>
      <c r="Y638" t="e">
        <f>IF(ISBLANK('Measure and Project Input'!#REF!),"",'Measure and Project Input'!#REF!)</f>
        <v>#REF!</v>
      </c>
      <c r="Z638" t="e">
        <f>IF(ISBLANK('Measure and Project Input'!#REF!),"",'Measure and Project Input'!#REF!)</f>
        <v>#REF!</v>
      </c>
      <c r="AA638" t="e">
        <f>IF(ISBLANK('Measure and Project Input'!#REF!),"",'Measure and Project Input'!#REF!)</f>
        <v>#REF!</v>
      </c>
      <c r="AC638" t="e">
        <f>IF(ISBLANK('Measure and Project Input'!#REF!),"",'Measure and Project Input'!#REF!)</f>
        <v>#REF!</v>
      </c>
      <c r="AD638" t="e">
        <f>IF(ISBLANK('Measure and Project Input'!#REF!),"",'Measure and Project Input'!#REF!)</f>
        <v>#REF!</v>
      </c>
      <c r="AE638" t="e">
        <f>IF(ISBLANK('Measure and Project Input'!#REF!),"",'Measure and Project Input'!#REF!)</f>
        <v>#REF!</v>
      </c>
      <c r="AF638" t="e">
        <f>IF(ISBLANK('Measure and Project Input'!#REF!),"",'Measure and Project Input'!#REF!)</f>
        <v>#REF!</v>
      </c>
      <c r="AG638" t="e">
        <f>IF(ISBLANK('Measure and Project Input'!#REF!),"",'Measure and Project Input'!#REF!)</f>
        <v>#REF!</v>
      </c>
      <c r="AH638" t="e">
        <f>IF(ISBLANK('Measure and Project Input'!#REF!),"",'Measure and Project Input'!#REF!)</f>
        <v>#REF!</v>
      </c>
      <c r="AI638" t="e">
        <f>IF(ISBLANK('Measure and Project Input'!#REF!),"",'Measure and Project Input'!#REF!)</f>
        <v>#REF!</v>
      </c>
      <c r="AJ638" t="e">
        <f>IF(ISBLANK('Measure and Project Input'!#REF!),"",'Measure and Project Input'!#REF!)</f>
        <v>#REF!</v>
      </c>
      <c r="AK638" t="e">
        <f>IF(ISBLANK('Measure and Project Input'!#REF!),"",'Measure and Project Input'!#REF!)</f>
        <v>#REF!</v>
      </c>
      <c r="AL638" t="e">
        <f>IF(ISBLANK('Measure and Project Input'!#REF!),"",'Measure and Project Input'!#REF!)</f>
        <v>#REF!</v>
      </c>
      <c r="AM638" t="e">
        <f>IF(ISBLANK('Measure and Project Input'!#REF!),"",'Measure and Project Input'!#REF!)</f>
        <v>#REF!</v>
      </c>
      <c r="AN638" t="e">
        <f>IF(ISBLANK('Measure and Project Input'!#REF!),"",'Measure and Project Input'!#REF!)</f>
        <v>#REF!</v>
      </c>
      <c r="AO638" t="e">
        <f>IF(ISBLANK('Measure and Project Input'!#REF!),"",'Measure and Project Input'!#REF!)</f>
        <v>#REF!</v>
      </c>
      <c r="AP638" t="e">
        <f>IF(ISBLANK('Measure and Project Input'!#REF!),"",'Measure and Project Input'!#REF!)</f>
        <v>#REF!</v>
      </c>
      <c r="AQ638" t="e">
        <f>IF(ISBLANK('Measure and Project Input'!#REF!),"",'Measure and Project Input'!#REF!)</f>
        <v>#REF!</v>
      </c>
      <c r="AR638" t="e">
        <f>IF(ISBLANK('Measure and Project Input'!#REF!),"",'Measure and Project Input'!#REF!)</f>
        <v>#REF!</v>
      </c>
      <c r="AS638" t="e">
        <f>IF(ISBLANK('Measure and Project Input'!#REF!),"",'Measure and Project Input'!#REF!)</f>
        <v>#REF!</v>
      </c>
      <c r="AT638" t="e">
        <f>IF(ISBLANK('Measure and Project Input'!#REF!),"",'Measure and Project Input'!#REF!)</f>
        <v>#REF!</v>
      </c>
      <c r="AU638" t="e">
        <f>IF(ISBLANK('Measure and Project Input'!#REF!),"",'Measure and Project Input'!#REF!)</f>
        <v>#REF!</v>
      </c>
      <c r="AV638" t="e">
        <f>IF(ISBLANK('Measure and Project Input'!#REF!),"",'Measure and Project Input'!#REF!)</f>
        <v>#REF!</v>
      </c>
    </row>
    <row r="639" spans="1:48" x14ac:dyDescent="0.2">
      <c r="A639" t="e">
        <f>IF(ISBLANK('Measure and Project Input'!#REF!),"",'Measure and Project Input'!#REF!)</f>
        <v>#REF!</v>
      </c>
      <c r="B639" t="e">
        <f>IF(ISBLANK('Measure and Project Input'!#REF!),IF(ISBLANK('Measure and Project Input'!#REF!),"",'Measure and Project Input'!#REF!),'Measure and Project Input'!#REF!)</f>
        <v>#REF!</v>
      </c>
      <c r="C639" t="e">
        <f>IF(ISBLANK('Measure and Project Input'!#REF!),"",'Measure and Project Input'!#REF!)</f>
        <v>#REF!</v>
      </c>
      <c r="D639" t="e">
        <f>IF(ISBLANK('Measure and Project Input'!#REF!),"",'Measure and Project Input'!#REF!)</f>
        <v>#REF!</v>
      </c>
      <c r="E639" t="e">
        <f>IF(ISBLANK('Measure and Project Input'!#REF!),"",'Measure and Project Input'!#REF!)</f>
        <v>#REF!</v>
      </c>
      <c r="F639" t="e">
        <f>IF(ISBLANK('Measure and Project Input'!#REF!),"",'Measure and Project Input'!#REF!)</f>
        <v>#REF!</v>
      </c>
      <c r="G639" t="e">
        <f>IF(ISBLANK('Measure and Project Input'!#REF!),"",'Measure and Project Input'!#REF!)</f>
        <v>#REF!</v>
      </c>
      <c r="H639" t="e">
        <f>IF(ISBLANK('Measure and Project Input'!#REF!),"",'Measure and Project Input'!#REF!)</f>
        <v>#REF!</v>
      </c>
      <c r="I639" t="e">
        <f>IF(ISBLANK('Measure and Project Input'!#REF!),"",'Measure and Project Input'!#REF!)</f>
        <v>#REF!</v>
      </c>
      <c r="J639" t="e">
        <f>IF(ISBLANK('Measure and Project Input'!#REF!),"",'Measure and Project Input'!#REF!)</f>
        <v>#REF!</v>
      </c>
      <c r="K639" t="e">
        <f>IF(ISBLANK('Measure and Project Input'!#REF!),"",'Measure and Project Input'!#REF!)</f>
        <v>#REF!</v>
      </c>
      <c r="T639" t="e">
        <f>IF(ISBLANK('Measure and Project Input'!#REF!),"",'Measure and Project Input'!#REF!)</f>
        <v>#REF!</v>
      </c>
      <c r="U639" t="e">
        <f>IF(ISBLANK('Measure and Project Input'!#REF!),"",'Measure and Project Input'!#REF!)</f>
        <v>#REF!</v>
      </c>
      <c r="V639" t="e">
        <f>IF(ISBLANK('Measure and Project Input'!#REF!),"",'Measure and Project Input'!#REF!)</f>
        <v>#REF!</v>
      </c>
      <c r="W639" t="e">
        <f>IF(ISBLANK('Measure and Project Input'!#REF!),"",'Measure and Project Input'!#REF!)</f>
        <v>#REF!</v>
      </c>
      <c r="X639" t="e">
        <f>IF(ISBLANK('Measure and Project Input'!#REF!),"",'Measure and Project Input'!#REF!)</f>
        <v>#REF!</v>
      </c>
      <c r="Y639" t="e">
        <f>IF(ISBLANK('Measure and Project Input'!#REF!),"",'Measure and Project Input'!#REF!)</f>
        <v>#REF!</v>
      </c>
      <c r="Z639" t="e">
        <f>IF(ISBLANK('Measure and Project Input'!#REF!),"",'Measure and Project Input'!#REF!)</f>
        <v>#REF!</v>
      </c>
      <c r="AA639" t="e">
        <f>IF(ISBLANK('Measure and Project Input'!#REF!),"",'Measure and Project Input'!#REF!)</f>
        <v>#REF!</v>
      </c>
      <c r="AC639" t="e">
        <f>IF(ISBLANK('Measure and Project Input'!#REF!),"",'Measure and Project Input'!#REF!)</f>
        <v>#REF!</v>
      </c>
      <c r="AD639" t="e">
        <f>IF(ISBLANK('Measure and Project Input'!#REF!),"",'Measure and Project Input'!#REF!)</f>
        <v>#REF!</v>
      </c>
      <c r="AE639" t="e">
        <f>IF(ISBLANK('Measure and Project Input'!#REF!),"",'Measure and Project Input'!#REF!)</f>
        <v>#REF!</v>
      </c>
      <c r="AF639" t="e">
        <f>IF(ISBLANK('Measure and Project Input'!#REF!),"",'Measure and Project Input'!#REF!)</f>
        <v>#REF!</v>
      </c>
      <c r="AG639" t="e">
        <f>IF(ISBLANK('Measure and Project Input'!#REF!),"",'Measure and Project Input'!#REF!)</f>
        <v>#REF!</v>
      </c>
      <c r="AH639" t="e">
        <f>IF(ISBLANK('Measure and Project Input'!#REF!),"",'Measure and Project Input'!#REF!)</f>
        <v>#REF!</v>
      </c>
      <c r="AI639" t="e">
        <f>IF(ISBLANK('Measure and Project Input'!#REF!),"",'Measure and Project Input'!#REF!)</f>
        <v>#REF!</v>
      </c>
      <c r="AJ639" t="e">
        <f>IF(ISBLANK('Measure and Project Input'!#REF!),"",'Measure and Project Input'!#REF!)</f>
        <v>#REF!</v>
      </c>
      <c r="AK639" t="e">
        <f>IF(ISBLANK('Measure and Project Input'!#REF!),"",'Measure and Project Input'!#REF!)</f>
        <v>#REF!</v>
      </c>
      <c r="AL639" t="e">
        <f>IF(ISBLANK('Measure and Project Input'!#REF!),"",'Measure and Project Input'!#REF!)</f>
        <v>#REF!</v>
      </c>
      <c r="AM639" t="e">
        <f>IF(ISBLANK('Measure and Project Input'!#REF!),"",'Measure and Project Input'!#REF!)</f>
        <v>#REF!</v>
      </c>
      <c r="AN639" t="e">
        <f>IF(ISBLANK('Measure and Project Input'!#REF!),"",'Measure and Project Input'!#REF!)</f>
        <v>#REF!</v>
      </c>
      <c r="AO639" t="e">
        <f>IF(ISBLANK('Measure and Project Input'!#REF!),"",'Measure and Project Input'!#REF!)</f>
        <v>#REF!</v>
      </c>
      <c r="AP639" t="e">
        <f>IF(ISBLANK('Measure and Project Input'!#REF!),"",'Measure and Project Input'!#REF!)</f>
        <v>#REF!</v>
      </c>
      <c r="AQ639" t="e">
        <f>IF(ISBLANK('Measure and Project Input'!#REF!),"",'Measure and Project Input'!#REF!)</f>
        <v>#REF!</v>
      </c>
      <c r="AR639" t="e">
        <f>IF(ISBLANK('Measure and Project Input'!#REF!),"",'Measure and Project Input'!#REF!)</f>
        <v>#REF!</v>
      </c>
      <c r="AS639" t="e">
        <f>IF(ISBLANK('Measure and Project Input'!#REF!),"",'Measure and Project Input'!#REF!)</f>
        <v>#REF!</v>
      </c>
      <c r="AT639" t="e">
        <f>IF(ISBLANK('Measure and Project Input'!#REF!),"",'Measure and Project Input'!#REF!)</f>
        <v>#REF!</v>
      </c>
      <c r="AU639" t="e">
        <f>IF(ISBLANK('Measure and Project Input'!#REF!),"",'Measure and Project Input'!#REF!)</f>
        <v>#REF!</v>
      </c>
      <c r="AV639" t="e">
        <f>IF(ISBLANK('Measure and Project Input'!#REF!),"",'Measure and Project Input'!#REF!)</f>
        <v>#REF!</v>
      </c>
    </row>
    <row r="640" spans="1:48" x14ac:dyDescent="0.2">
      <c r="A640" t="e">
        <f>IF(ISBLANK('Measure and Project Input'!#REF!),"",'Measure and Project Input'!#REF!)</f>
        <v>#REF!</v>
      </c>
      <c r="B640" t="e">
        <f>IF(ISBLANK('Measure and Project Input'!#REF!),IF(ISBLANK('Measure and Project Input'!#REF!),"",'Measure and Project Input'!#REF!),'Measure and Project Input'!#REF!)</f>
        <v>#REF!</v>
      </c>
      <c r="C640" t="e">
        <f>IF(ISBLANK('Measure and Project Input'!#REF!),"",'Measure and Project Input'!#REF!)</f>
        <v>#REF!</v>
      </c>
      <c r="D640" t="e">
        <f>IF(ISBLANK('Measure and Project Input'!#REF!),"",'Measure and Project Input'!#REF!)</f>
        <v>#REF!</v>
      </c>
      <c r="E640" t="e">
        <f>IF(ISBLANK('Measure and Project Input'!#REF!),"",'Measure and Project Input'!#REF!)</f>
        <v>#REF!</v>
      </c>
      <c r="F640" t="e">
        <f>IF(ISBLANK('Measure and Project Input'!#REF!),"",'Measure and Project Input'!#REF!)</f>
        <v>#REF!</v>
      </c>
      <c r="G640" t="e">
        <f>IF(ISBLANK('Measure and Project Input'!#REF!),"",'Measure and Project Input'!#REF!)</f>
        <v>#REF!</v>
      </c>
      <c r="H640" t="e">
        <f>IF(ISBLANK('Measure and Project Input'!#REF!),"",'Measure and Project Input'!#REF!)</f>
        <v>#REF!</v>
      </c>
      <c r="I640" t="e">
        <f>IF(ISBLANK('Measure and Project Input'!#REF!),"",'Measure and Project Input'!#REF!)</f>
        <v>#REF!</v>
      </c>
      <c r="J640" t="e">
        <f>IF(ISBLANK('Measure and Project Input'!#REF!),"",'Measure and Project Input'!#REF!)</f>
        <v>#REF!</v>
      </c>
      <c r="K640" t="e">
        <f>IF(ISBLANK('Measure and Project Input'!#REF!),"",'Measure and Project Input'!#REF!)</f>
        <v>#REF!</v>
      </c>
      <c r="T640" t="e">
        <f>IF(ISBLANK('Measure and Project Input'!#REF!),"",'Measure and Project Input'!#REF!)</f>
        <v>#REF!</v>
      </c>
      <c r="U640" t="e">
        <f>IF(ISBLANK('Measure and Project Input'!#REF!),"",'Measure and Project Input'!#REF!)</f>
        <v>#REF!</v>
      </c>
      <c r="V640" t="e">
        <f>IF(ISBLANK('Measure and Project Input'!#REF!),"",'Measure and Project Input'!#REF!)</f>
        <v>#REF!</v>
      </c>
      <c r="W640" t="e">
        <f>IF(ISBLANK('Measure and Project Input'!#REF!),"",'Measure and Project Input'!#REF!)</f>
        <v>#REF!</v>
      </c>
      <c r="X640" t="e">
        <f>IF(ISBLANK('Measure and Project Input'!#REF!),"",'Measure and Project Input'!#REF!)</f>
        <v>#REF!</v>
      </c>
      <c r="Y640" t="e">
        <f>IF(ISBLANK('Measure and Project Input'!#REF!),"",'Measure and Project Input'!#REF!)</f>
        <v>#REF!</v>
      </c>
      <c r="Z640" t="e">
        <f>IF(ISBLANK('Measure and Project Input'!#REF!),"",'Measure and Project Input'!#REF!)</f>
        <v>#REF!</v>
      </c>
      <c r="AA640" t="e">
        <f>IF(ISBLANK('Measure and Project Input'!#REF!),"",'Measure and Project Input'!#REF!)</f>
        <v>#REF!</v>
      </c>
      <c r="AC640" t="e">
        <f>IF(ISBLANK('Measure and Project Input'!#REF!),"",'Measure and Project Input'!#REF!)</f>
        <v>#REF!</v>
      </c>
      <c r="AD640" t="e">
        <f>IF(ISBLANK('Measure and Project Input'!#REF!),"",'Measure and Project Input'!#REF!)</f>
        <v>#REF!</v>
      </c>
      <c r="AE640" t="e">
        <f>IF(ISBLANK('Measure and Project Input'!#REF!),"",'Measure and Project Input'!#REF!)</f>
        <v>#REF!</v>
      </c>
      <c r="AF640" t="e">
        <f>IF(ISBLANK('Measure and Project Input'!#REF!),"",'Measure and Project Input'!#REF!)</f>
        <v>#REF!</v>
      </c>
      <c r="AG640" t="e">
        <f>IF(ISBLANK('Measure and Project Input'!#REF!),"",'Measure and Project Input'!#REF!)</f>
        <v>#REF!</v>
      </c>
      <c r="AH640" t="e">
        <f>IF(ISBLANK('Measure and Project Input'!#REF!),"",'Measure and Project Input'!#REF!)</f>
        <v>#REF!</v>
      </c>
      <c r="AI640" t="e">
        <f>IF(ISBLANK('Measure and Project Input'!#REF!),"",'Measure and Project Input'!#REF!)</f>
        <v>#REF!</v>
      </c>
      <c r="AJ640" t="e">
        <f>IF(ISBLANK('Measure and Project Input'!#REF!),"",'Measure and Project Input'!#REF!)</f>
        <v>#REF!</v>
      </c>
      <c r="AK640" t="e">
        <f>IF(ISBLANK('Measure and Project Input'!#REF!),"",'Measure and Project Input'!#REF!)</f>
        <v>#REF!</v>
      </c>
      <c r="AL640" t="e">
        <f>IF(ISBLANK('Measure and Project Input'!#REF!),"",'Measure and Project Input'!#REF!)</f>
        <v>#REF!</v>
      </c>
      <c r="AM640" t="e">
        <f>IF(ISBLANK('Measure and Project Input'!#REF!),"",'Measure and Project Input'!#REF!)</f>
        <v>#REF!</v>
      </c>
      <c r="AN640" t="e">
        <f>IF(ISBLANK('Measure and Project Input'!#REF!),"",'Measure and Project Input'!#REF!)</f>
        <v>#REF!</v>
      </c>
      <c r="AO640" t="e">
        <f>IF(ISBLANK('Measure and Project Input'!#REF!),"",'Measure and Project Input'!#REF!)</f>
        <v>#REF!</v>
      </c>
      <c r="AP640" t="e">
        <f>IF(ISBLANK('Measure and Project Input'!#REF!),"",'Measure and Project Input'!#REF!)</f>
        <v>#REF!</v>
      </c>
      <c r="AQ640" t="e">
        <f>IF(ISBLANK('Measure and Project Input'!#REF!),"",'Measure and Project Input'!#REF!)</f>
        <v>#REF!</v>
      </c>
      <c r="AR640" t="e">
        <f>IF(ISBLANK('Measure and Project Input'!#REF!),"",'Measure and Project Input'!#REF!)</f>
        <v>#REF!</v>
      </c>
      <c r="AS640" t="e">
        <f>IF(ISBLANK('Measure and Project Input'!#REF!),"",'Measure and Project Input'!#REF!)</f>
        <v>#REF!</v>
      </c>
      <c r="AT640" t="e">
        <f>IF(ISBLANK('Measure and Project Input'!#REF!),"",'Measure and Project Input'!#REF!)</f>
        <v>#REF!</v>
      </c>
      <c r="AU640" t="e">
        <f>IF(ISBLANK('Measure and Project Input'!#REF!),"",'Measure and Project Input'!#REF!)</f>
        <v>#REF!</v>
      </c>
      <c r="AV640" t="e">
        <f>IF(ISBLANK('Measure and Project Input'!#REF!),"",'Measure and Project Input'!#REF!)</f>
        <v>#REF!</v>
      </c>
    </row>
    <row r="641" spans="1:48" x14ac:dyDescent="0.2">
      <c r="A641" t="e">
        <f>IF(ISBLANK('Measure and Project Input'!#REF!),"",'Measure and Project Input'!#REF!)</f>
        <v>#REF!</v>
      </c>
      <c r="B641" t="e">
        <f>IF(ISBLANK('Measure and Project Input'!#REF!),IF(ISBLANK('Measure and Project Input'!#REF!),"",'Measure and Project Input'!#REF!),'Measure and Project Input'!#REF!)</f>
        <v>#REF!</v>
      </c>
      <c r="C641" t="e">
        <f>IF(ISBLANK('Measure and Project Input'!#REF!),"",'Measure and Project Input'!#REF!)</f>
        <v>#REF!</v>
      </c>
      <c r="D641" t="e">
        <f>IF(ISBLANK('Measure and Project Input'!#REF!),"",'Measure and Project Input'!#REF!)</f>
        <v>#REF!</v>
      </c>
      <c r="E641" t="e">
        <f>IF(ISBLANK('Measure and Project Input'!#REF!),"",'Measure and Project Input'!#REF!)</f>
        <v>#REF!</v>
      </c>
      <c r="F641" t="e">
        <f>IF(ISBLANK('Measure and Project Input'!#REF!),"",'Measure and Project Input'!#REF!)</f>
        <v>#REF!</v>
      </c>
      <c r="G641" t="e">
        <f>IF(ISBLANK('Measure and Project Input'!#REF!),"",'Measure and Project Input'!#REF!)</f>
        <v>#REF!</v>
      </c>
      <c r="H641" t="e">
        <f>IF(ISBLANK('Measure and Project Input'!#REF!),"",'Measure and Project Input'!#REF!)</f>
        <v>#REF!</v>
      </c>
      <c r="I641" t="e">
        <f>IF(ISBLANK('Measure and Project Input'!#REF!),"",'Measure and Project Input'!#REF!)</f>
        <v>#REF!</v>
      </c>
      <c r="J641" t="e">
        <f>IF(ISBLANK('Measure and Project Input'!#REF!),"",'Measure and Project Input'!#REF!)</f>
        <v>#REF!</v>
      </c>
      <c r="K641" t="e">
        <f>IF(ISBLANK('Measure and Project Input'!#REF!),"",'Measure and Project Input'!#REF!)</f>
        <v>#REF!</v>
      </c>
      <c r="T641" t="e">
        <f>IF(ISBLANK('Measure and Project Input'!#REF!),"",'Measure and Project Input'!#REF!)</f>
        <v>#REF!</v>
      </c>
      <c r="U641" t="e">
        <f>IF(ISBLANK('Measure and Project Input'!#REF!),"",'Measure and Project Input'!#REF!)</f>
        <v>#REF!</v>
      </c>
      <c r="V641" t="e">
        <f>IF(ISBLANK('Measure and Project Input'!#REF!),"",'Measure and Project Input'!#REF!)</f>
        <v>#REF!</v>
      </c>
      <c r="W641" t="e">
        <f>IF(ISBLANK('Measure and Project Input'!#REF!),"",'Measure and Project Input'!#REF!)</f>
        <v>#REF!</v>
      </c>
      <c r="X641" t="e">
        <f>IF(ISBLANK('Measure and Project Input'!#REF!),"",'Measure and Project Input'!#REF!)</f>
        <v>#REF!</v>
      </c>
      <c r="Y641" t="e">
        <f>IF(ISBLANK('Measure and Project Input'!#REF!),"",'Measure and Project Input'!#REF!)</f>
        <v>#REF!</v>
      </c>
      <c r="Z641" t="e">
        <f>IF(ISBLANK('Measure and Project Input'!#REF!),"",'Measure and Project Input'!#REF!)</f>
        <v>#REF!</v>
      </c>
      <c r="AA641" t="e">
        <f>IF(ISBLANK('Measure and Project Input'!#REF!),"",'Measure and Project Input'!#REF!)</f>
        <v>#REF!</v>
      </c>
      <c r="AC641" t="e">
        <f>IF(ISBLANK('Measure and Project Input'!#REF!),"",'Measure and Project Input'!#REF!)</f>
        <v>#REF!</v>
      </c>
      <c r="AD641" t="e">
        <f>IF(ISBLANK('Measure and Project Input'!#REF!),"",'Measure and Project Input'!#REF!)</f>
        <v>#REF!</v>
      </c>
      <c r="AE641" t="e">
        <f>IF(ISBLANK('Measure and Project Input'!#REF!),"",'Measure and Project Input'!#REF!)</f>
        <v>#REF!</v>
      </c>
      <c r="AF641" t="e">
        <f>IF(ISBLANK('Measure and Project Input'!#REF!),"",'Measure and Project Input'!#REF!)</f>
        <v>#REF!</v>
      </c>
      <c r="AG641" t="e">
        <f>IF(ISBLANK('Measure and Project Input'!#REF!),"",'Measure and Project Input'!#REF!)</f>
        <v>#REF!</v>
      </c>
      <c r="AH641" t="e">
        <f>IF(ISBLANK('Measure and Project Input'!#REF!),"",'Measure and Project Input'!#REF!)</f>
        <v>#REF!</v>
      </c>
      <c r="AI641" t="e">
        <f>IF(ISBLANK('Measure and Project Input'!#REF!),"",'Measure and Project Input'!#REF!)</f>
        <v>#REF!</v>
      </c>
      <c r="AJ641" t="e">
        <f>IF(ISBLANK('Measure and Project Input'!#REF!),"",'Measure and Project Input'!#REF!)</f>
        <v>#REF!</v>
      </c>
      <c r="AK641" t="e">
        <f>IF(ISBLANK('Measure and Project Input'!#REF!),"",'Measure and Project Input'!#REF!)</f>
        <v>#REF!</v>
      </c>
      <c r="AL641" t="e">
        <f>IF(ISBLANK('Measure and Project Input'!#REF!),"",'Measure and Project Input'!#REF!)</f>
        <v>#REF!</v>
      </c>
      <c r="AM641" t="e">
        <f>IF(ISBLANK('Measure and Project Input'!#REF!),"",'Measure and Project Input'!#REF!)</f>
        <v>#REF!</v>
      </c>
      <c r="AN641" t="e">
        <f>IF(ISBLANK('Measure and Project Input'!#REF!),"",'Measure and Project Input'!#REF!)</f>
        <v>#REF!</v>
      </c>
      <c r="AO641" t="e">
        <f>IF(ISBLANK('Measure and Project Input'!#REF!),"",'Measure and Project Input'!#REF!)</f>
        <v>#REF!</v>
      </c>
      <c r="AP641" t="e">
        <f>IF(ISBLANK('Measure and Project Input'!#REF!),"",'Measure and Project Input'!#REF!)</f>
        <v>#REF!</v>
      </c>
      <c r="AQ641" t="e">
        <f>IF(ISBLANK('Measure and Project Input'!#REF!),"",'Measure and Project Input'!#REF!)</f>
        <v>#REF!</v>
      </c>
      <c r="AR641" t="e">
        <f>IF(ISBLANK('Measure and Project Input'!#REF!),"",'Measure and Project Input'!#REF!)</f>
        <v>#REF!</v>
      </c>
      <c r="AS641" t="e">
        <f>IF(ISBLANK('Measure and Project Input'!#REF!),"",'Measure and Project Input'!#REF!)</f>
        <v>#REF!</v>
      </c>
      <c r="AT641" t="e">
        <f>IF(ISBLANK('Measure and Project Input'!#REF!),"",'Measure and Project Input'!#REF!)</f>
        <v>#REF!</v>
      </c>
      <c r="AU641" t="e">
        <f>IF(ISBLANK('Measure and Project Input'!#REF!),"",'Measure and Project Input'!#REF!)</f>
        <v>#REF!</v>
      </c>
      <c r="AV641" t="e">
        <f>IF(ISBLANK('Measure and Project Input'!#REF!),"",'Measure and Project Input'!#REF!)</f>
        <v>#REF!</v>
      </c>
    </row>
    <row r="642" spans="1:48" x14ac:dyDescent="0.2">
      <c r="A642" t="e">
        <f>IF(ISBLANK('Measure and Project Input'!#REF!),"",'Measure and Project Input'!#REF!)</f>
        <v>#REF!</v>
      </c>
      <c r="B642" t="e">
        <f>IF(ISBLANK('Measure and Project Input'!#REF!),IF(ISBLANK('Measure and Project Input'!#REF!),"",'Measure and Project Input'!#REF!),'Measure and Project Input'!#REF!)</f>
        <v>#REF!</v>
      </c>
      <c r="C642" t="e">
        <f>IF(ISBLANK('Measure and Project Input'!#REF!),"",'Measure and Project Input'!#REF!)</f>
        <v>#REF!</v>
      </c>
      <c r="D642" t="e">
        <f>IF(ISBLANK('Measure and Project Input'!#REF!),"",'Measure and Project Input'!#REF!)</f>
        <v>#REF!</v>
      </c>
      <c r="E642" t="e">
        <f>IF(ISBLANK('Measure and Project Input'!#REF!),"",'Measure and Project Input'!#REF!)</f>
        <v>#REF!</v>
      </c>
      <c r="F642" t="e">
        <f>IF(ISBLANK('Measure and Project Input'!#REF!),"",'Measure and Project Input'!#REF!)</f>
        <v>#REF!</v>
      </c>
      <c r="G642" t="e">
        <f>IF(ISBLANK('Measure and Project Input'!#REF!),"",'Measure and Project Input'!#REF!)</f>
        <v>#REF!</v>
      </c>
      <c r="H642" t="e">
        <f>IF(ISBLANK('Measure and Project Input'!#REF!),"",'Measure and Project Input'!#REF!)</f>
        <v>#REF!</v>
      </c>
      <c r="I642" t="e">
        <f>IF(ISBLANK('Measure and Project Input'!#REF!),"",'Measure and Project Input'!#REF!)</f>
        <v>#REF!</v>
      </c>
      <c r="J642" t="e">
        <f>IF(ISBLANK('Measure and Project Input'!#REF!),"",'Measure and Project Input'!#REF!)</f>
        <v>#REF!</v>
      </c>
      <c r="K642" t="e">
        <f>IF(ISBLANK('Measure and Project Input'!#REF!),"",'Measure and Project Input'!#REF!)</f>
        <v>#REF!</v>
      </c>
      <c r="T642" t="e">
        <f>IF(ISBLANK('Measure and Project Input'!#REF!),"",'Measure and Project Input'!#REF!)</f>
        <v>#REF!</v>
      </c>
      <c r="U642" t="e">
        <f>IF(ISBLANK('Measure and Project Input'!#REF!),"",'Measure and Project Input'!#REF!)</f>
        <v>#REF!</v>
      </c>
      <c r="V642" t="e">
        <f>IF(ISBLANK('Measure and Project Input'!#REF!),"",'Measure and Project Input'!#REF!)</f>
        <v>#REF!</v>
      </c>
      <c r="W642" t="e">
        <f>IF(ISBLANK('Measure and Project Input'!#REF!),"",'Measure and Project Input'!#REF!)</f>
        <v>#REF!</v>
      </c>
      <c r="X642" t="e">
        <f>IF(ISBLANK('Measure and Project Input'!#REF!),"",'Measure and Project Input'!#REF!)</f>
        <v>#REF!</v>
      </c>
      <c r="Y642" t="e">
        <f>IF(ISBLANK('Measure and Project Input'!#REF!),"",'Measure and Project Input'!#REF!)</f>
        <v>#REF!</v>
      </c>
      <c r="Z642" t="e">
        <f>IF(ISBLANK('Measure and Project Input'!#REF!),"",'Measure and Project Input'!#REF!)</f>
        <v>#REF!</v>
      </c>
      <c r="AA642" t="e">
        <f>IF(ISBLANK('Measure and Project Input'!#REF!),"",'Measure and Project Input'!#REF!)</f>
        <v>#REF!</v>
      </c>
      <c r="AC642" t="e">
        <f>IF(ISBLANK('Measure and Project Input'!#REF!),"",'Measure and Project Input'!#REF!)</f>
        <v>#REF!</v>
      </c>
      <c r="AD642" t="e">
        <f>IF(ISBLANK('Measure and Project Input'!#REF!),"",'Measure and Project Input'!#REF!)</f>
        <v>#REF!</v>
      </c>
      <c r="AE642" t="e">
        <f>IF(ISBLANK('Measure and Project Input'!#REF!),"",'Measure and Project Input'!#REF!)</f>
        <v>#REF!</v>
      </c>
      <c r="AF642" t="e">
        <f>IF(ISBLANK('Measure and Project Input'!#REF!),"",'Measure and Project Input'!#REF!)</f>
        <v>#REF!</v>
      </c>
      <c r="AG642" t="e">
        <f>IF(ISBLANK('Measure and Project Input'!#REF!),"",'Measure and Project Input'!#REF!)</f>
        <v>#REF!</v>
      </c>
      <c r="AH642" t="e">
        <f>IF(ISBLANK('Measure and Project Input'!#REF!),"",'Measure and Project Input'!#REF!)</f>
        <v>#REF!</v>
      </c>
      <c r="AI642" t="e">
        <f>IF(ISBLANK('Measure and Project Input'!#REF!),"",'Measure and Project Input'!#REF!)</f>
        <v>#REF!</v>
      </c>
      <c r="AJ642" t="e">
        <f>IF(ISBLANK('Measure and Project Input'!#REF!),"",'Measure and Project Input'!#REF!)</f>
        <v>#REF!</v>
      </c>
      <c r="AK642" t="e">
        <f>IF(ISBLANK('Measure and Project Input'!#REF!),"",'Measure and Project Input'!#REF!)</f>
        <v>#REF!</v>
      </c>
      <c r="AL642" t="e">
        <f>IF(ISBLANK('Measure and Project Input'!#REF!),"",'Measure and Project Input'!#REF!)</f>
        <v>#REF!</v>
      </c>
      <c r="AM642" t="e">
        <f>IF(ISBLANK('Measure and Project Input'!#REF!),"",'Measure and Project Input'!#REF!)</f>
        <v>#REF!</v>
      </c>
      <c r="AN642" t="e">
        <f>IF(ISBLANK('Measure and Project Input'!#REF!),"",'Measure and Project Input'!#REF!)</f>
        <v>#REF!</v>
      </c>
      <c r="AO642" t="e">
        <f>IF(ISBLANK('Measure and Project Input'!#REF!),"",'Measure and Project Input'!#REF!)</f>
        <v>#REF!</v>
      </c>
      <c r="AP642" t="e">
        <f>IF(ISBLANK('Measure and Project Input'!#REF!),"",'Measure and Project Input'!#REF!)</f>
        <v>#REF!</v>
      </c>
      <c r="AQ642" t="e">
        <f>IF(ISBLANK('Measure and Project Input'!#REF!),"",'Measure and Project Input'!#REF!)</f>
        <v>#REF!</v>
      </c>
      <c r="AR642" t="e">
        <f>IF(ISBLANK('Measure and Project Input'!#REF!),"",'Measure and Project Input'!#REF!)</f>
        <v>#REF!</v>
      </c>
      <c r="AS642" t="e">
        <f>IF(ISBLANK('Measure and Project Input'!#REF!),"",'Measure and Project Input'!#REF!)</f>
        <v>#REF!</v>
      </c>
      <c r="AT642" t="e">
        <f>IF(ISBLANK('Measure and Project Input'!#REF!),"",'Measure and Project Input'!#REF!)</f>
        <v>#REF!</v>
      </c>
      <c r="AU642" t="e">
        <f>IF(ISBLANK('Measure and Project Input'!#REF!),"",'Measure and Project Input'!#REF!)</f>
        <v>#REF!</v>
      </c>
      <c r="AV642" t="e">
        <f>IF(ISBLANK('Measure and Project Input'!#REF!),"",'Measure and Project Input'!#REF!)</f>
        <v>#REF!</v>
      </c>
    </row>
    <row r="643" spans="1:48" x14ac:dyDescent="0.2">
      <c r="A643" t="e">
        <f>IF(ISBLANK('Measure and Project Input'!#REF!),"",'Measure and Project Input'!#REF!)</f>
        <v>#REF!</v>
      </c>
      <c r="B643" t="e">
        <f>IF(ISBLANK('Measure and Project Input'!#REF!),IF(ISBLANK('Measure and Project Input'!#REF!),"",'Measure and Project Input'!#REF!),'Measure and Project Input'!#REF!)</f>
        <v>#REF!</v>
      </c>
      <c r="C643" t="e">
        <f>IF(ISBLANK('Measure and Project Input'!#REF!),"",'Measure and Project Input'!#REF!)</f>
        <v>#REF!</v>
      </c>
      <c r="D643" t="e">
        <f>IF(ISBLANK('Measure and Project Input'!#REF!),"",'Measure and Project Input'!#REF!)</f>
        <v>#REF!</v>
      </c>
      <c r="E643" t="e">
        <f>IF(ISBLANK('Measure and Project Input'!#REF!),"",'Measure and Project Input'!#REF!)</f>
        <v>#REF!</v>
      </c>
      <c r="F643" t="e">
        <f>IF(ISBLANK('Measure and Project Input'!#REF!),"",'Measure and Project Input'!#REF!)</f>
        <v>#REF!</v>
      </c>
      <c r="G643" t="e">
        <f>IF(ISBLANK('Measure and Project Input'!#REF!),"",'Measure and Project Input'!#REF!)</f>
        <v>#REF!</v>
      </c>
      <c r="H643" t="e">
        <f>IF(ISBLANK('Measure and Project Input'!#REF!),"",'Measure and Project Input'!#REF!)</f>
        <v>#REF!</v>
      </c>
      <c r="I643" t="e">
        <f>IF(ISBLANK('Measure and Project Input'!#REF!),"",'Measure and Project Input'!#REF!)</f>
        <v>#REF!</v>
      </c>
      <c r="J643" t="e">
        <f>IF(ISBLANK('Measure and Project Input'!#REF!),"",'Measure and Project Input'!#REF!)</f>
        <v>#REF!</v>
      </c>
      <c r="K643" t="e">
        <f>IF(ISBLANK('Measure and Project Input'!#REF!),"",'Measure and Project Input'!#REF!)</f>
        <v>#REF!</v>
      </c>
      <c r="T643" t="e">
        <f>IF(ISBLANK('Measure and Project Input'!#REF!),"",'Measure and Project Input'!#REF!)</f>
        <v>#REF!</v>
      </c>
      <c r="U643" t="e">
        <f>IF(ISBLANK('Measure and Project Input'!#REF!),"",'Measure and Project Input'!#REF!)</f>
        <v>#REF!</v>
      </c>
      <c r="V643" t="e">
        <f>IF(ISBLANK('Measure and Project Input'!#REF!),"",'Measure and Project Input'!#REF!)</f>
        <v>#REF!</v>
      </c>
      <c r="W643" t="e">
        <f>IF(ISBLANK('Measure and Project Input'!#REF!),"",'Measure and Project Input'!#REF!)</f>
        <v>#REF!</v>
      </c>
      <c r="X643" t="e">
        <f>IF(ISBLANK('Measure and Project Input'!#REF!),"",'Measure and Project Input'!#REF!)</f>
        <v>#REF!</v>
      </c>
      <c r="Y643" t="e">
        <f>IF(ISBLANK('Measure and Project Input'!#REF!),"",'Measure and Project Input'!#REF!)</f>
        <v>#REF!</v>
      </c>
      <c r="Z643" t="e">
        <f>IF(ISBLANK('Measure and Project Input'!#REF!),"",'Measure and Project Input'!#REF!)</f>
        <v>#REF!</v>
      </c>
      <c r="AA643" t="e">
        <f>IF(ISBLANK('Measure and Project Input'!#REF!),"",'Measure and Project Input'!#REF!)</f>
        <v>#REF!</v>
      </c>
      <c r="AC643" t="e">
        <f>IF(ISBLANK('Measure and Project Input'!#REF!),"",'Measure and Project Input'!#REF!)</f>
        <v>#REF!</v>
      </c>
      <c r="AD643" t="e">
        <f>IF(ISBLANK('Measure and Project Input'!#REF!),"",'Measure and Project Input'!#REF!)</f>
        <v>#REF!</v>
      </c>
      <c r="AE643" t="e">
        <f>IF(ISBLANK('Measure and Project Input'!#REF!),"",'Measure and Project Input'!#REF!)</f>
        <v>#REF!</v>
      </c>
      <c r="AF643" t="e">
        <f>IF(ISBLANK('Measure and Project Input'!#REF!),"",'Measure and Project Input'!#REF!)</f>
        <v>#REF!</v>
      </c>
      <c r="AG643" t="e">
        <f>IF(ISBLANK('Measure and Project Input'!#REF!),"",'Measure and Project Input'!#REF!)</f>
        <v>#REF!</v>
      </c>
      <c r="AH643" t="e">
        <f>IF(ISBLANK('Measure and Project Input'!#REF!),"",'Measure and Project Input'!#REF!)</f>
        <v>#REF!</v>
      </c>
      <c r="AI643" t="e">
        <f>IF(ISBLANK('Measure and Project Input'!#REF!),"",'Measure and Project Input'!#REF!)</f>
        <v>#REF!</v>
      </c>
      <c r="AJ643" t="e">
        <f>IF(ISBLANK('Measure and Project Input'!#REF!),"",'Measure and Project Input'!#REF!)</f>
        <v>#REF!</v>
      </c>
      <c r="AK643" t="e">
        <f>IF(ISBLANK('Measure and Project Input'!#REF!),"",'Measure and Project Input'!#REF!)</f>
        <v>#REF!</v>
      </c>
      <c r="AL643" t="e">
        <f>IF(ISBLANK('Measure and Project Input'!#REF!),"",'Measure and Project Input'!#REF!)</f>
        <v>#REF!</v>
      </c>
      <c r="AM643" t="e">
        <f>IF(ISBLANK('Measure and Project Input'!#REF!),"",'Measure and Project Input'!#REF!)</f>
        <v>#REF!</v>
      </c>
      <c r="AN643" t="e">
        <f>IF(ISBLANK('Measure and Project Input'!#REF!),"",'Measure and Project Input'!#REF!)</f>
        <v>#REF!</v>
      </c>
      <c r="AO643" t="e">
        <f>IF(ISBLANK('Measure and Project Input'!#REF!),"",'Measure and Project Input'!#REF!)</f>
        <v>#REF!</v>
      </c>
      <c r="AP643" t="e">
        <f>IF(ISBLANK('Measure and Project Input'!#REF!),"",'Measure and Project Input'!#REF!)</f>
        <v>#REF!</v>
      </c>
      <c r="AQ643" t="e">
        <f>IF(ISBLANK('Measure and Project Input'!#REF!),"",'Measure and Project Input'!#REF!)</f>
        <v>#REF!</v>
      </c>
      <c r="AR643" t="e">
        <f>IF(ISBLANK('Measure and Project Input'!#REF!),"",'Measure and Project Input'!#REF!)</f>
        <v>#REF!</v>
      </c>
      <c r="AS643" t="e">
        <f>IF(ISBLANK('Measure and Project Input'!#REF!),"",'Measure and Project Input'!#REF!)</f>
        <v>#REF!</v>
      </c>
      <c r="AT643" t="e">
        <f>IF(ISBLANK('Measure and Project Input'!#REF!),"",'Measure and Project Input'!#REF!)</f>
        <v>#REF!</v>
      </c>
      <c r="AU643" t="e">
        <f>IF(ISBLANK('Measure and Project Input'!#REF!),"",'Measure and Project Input'!#REF!)</f>
        <v>#REF!</v>
      </c>
      <c r="AV643" t="e">
        <f>IF(ISBLANK('Measure and Project Input'!#REF!),"",'Measure and Project Input'!#REF!)</f>
        <v>#REF!</v>
      </c>
    </row>
    <row r="644" spans="1:48" x14ac:dyDescent="0.2">
      <c r="A644" t="e">
        <f>IF(ISBLANK('Measure and Project Input'!#REF!),"",'Measure and Project Input'!#REF!)</f>
        <v>#REF!</v>
      </c>
      <c r="B644" t="e">
        <f>IF(ISBLANK('Measure and Project Input'!#REF!),IF(ISBLANK('Measure and Project Input'!#REF!),"",'Measure and Project Input'!#REF!),'Measure and Project Input'!#REF!)</f>
        <v>#REF!</v>
      </c>
      <c r="C644" t="e">
        <f>IF(ISBLANK('Measure and Project Input'!#REF!),"",'Measure and Project Input'!#REF!)</f>
        <v>#REF!</v>
      </c>
      <c r="D644" t="e">
        <f>IF(ISBLANK('Measure and Project Input'!#REF!),"",'Measure and Project Input'!#REF!)</f>
        <v>#REF!</v>
      </c>
      <c r="E644" t="e">
        <f>IF(ISBLANK('Measure and Project Input'!#REF!),"",'Measure and Project Input'!#REF!)</f>
        <v>#REF!</v>
      </c>
      <c r="F644" t="e">
        <f>IF(ISBLANK('Measure and Project Input'!#REF!),"",'Measure and Project Input'!#REF!)</f>
        <v>#REF!</v>
      </c>
      <c r="G644" t="e">
        <f>IF(ISBLANK('Measure and Project Input'!#REF!),"",'Measure and Project Input'!#REF!)</f>
        <v>#REF!</v>
      </c>
      <c r="H644" t="e">
        <f>IF(ISBLANK('Measure and Project Input'!#REF!),"",'Measure and Project Input'!#REF!)</f>
        <v>#REF!</v>
      </c>
      <c r="I644" t="e">
        <f>IF(ISBLANK('Measure and Project Input'!#REF!),"",'Measure and Project Input'!#REF!)</f>
        <v>#REF!</v>
      </c>
      <c r="J644" t="e">
        <f>IF(ISBLANK('Measure and Project Input'!#REF!),"",'Measure and Project Input'!#REF!)</f>
        <v>#REF!</v>
      </c>
      <c r="K644" t="e">
        <f>IF(ISBLANK('Measure and Project Input'!#REF!),"",'Measure and Project Input'!#REF!)</f>
        <v>#REF!</v>
      </c>
      <c r="T644" t="e">
        <f>IF(ISBLANK('Measure and Project Input'!#REF!),"",'Measure and Project Input'!#REF!)</f>
        <v>#REF!</v>
      </c>
      <c r="U644" t="e">
        <f>IF(ISBLANK('Measure and Project Input'!#REF!),"",'Measure and Project Input'!#REF!)</f>
        <v>#REF!</v>
      </c>
      <c r="V644" t="e">
        <f>IF(ISBLANK('Measure and Project Input'!#REF!),"",'Measure and Project Input'!#REF!)</f>
        <v>#REF!</v>
      </c>
      <c r="W644" t="e">
        <f>IF(ISBLANK('Measure and Project Input'!#REF!),"",'Measure and Project Input'!#REF!)</f>
        <v>#REF!</v>
      </c>
      <c r="X644" t="e">
        <f>IF(ISBLANK('Measure and Project Input'!#REF!),"",'Measure and Project Input'!#REF!)</f>
        <v>#REF!</v>
      </c>
      <c r="Y644" t="e">
        <f>IF(ISBLANK('Measure and Project Input'!#REF!),"",'Measure and Project Input'!#REF!)</f>
        <v>#REF!</v>
      </c>
      <c r="Z644" t="e">
        <f>IF(ISBLANK('Measure and Project Input'!#REF!),"",'Measure and Project Input'!#REF!)</f>
        <v>#REF!</v>
      </c>
      <c r="AA644" t="e">
        <f>IF(ISBLANK('Measure and Project Input'!#REF!),"",'Measure and Project Input'!#REF!)</f>
        <v>#REF!</v>
      </c>
      <c r="AC644" t="e">
        <f>IF(ISBLANK('Measure and Project Input'!#REF!),"",'Measure and Project Input'!#REF!)</f>
        <v>#REF!</v>
      </c>
      <c r="AD644" t="e">
        <f>IF(ISBLANK('Measure and Project Input'!#REF!),"",'Measure and Project Input'!#REF!)</f>
        <v>#REF!</v>
      </c>
      <c r="AE644" t="e">
        <f>IF(ISBLANK('Measure and Project Input'!#REF!),"",'Measure and Project Input'!#REF!)</f>
        <v>#REF!</v>
      </c>
      <c r="AF644" t="e">
        <f>IF(ISBLANK('Measure and Project Input'!#REF!),"",'Measure and Project Input'!#REF!)</f>
        <v>#REF!</v>
      </c>
      <c r="AG644" t="e">
        <f>IF(ISBLANK('Measure and Project Input'!#REF!),"",'Measure and Project Input'!#REF!)</f>
        <v>#REF!</v>
      </c>
      <c r="AH644" t="e">
        <f>IF(ISBLANK('Measure and Project Input'!#REF!),"",'Measure and Project Input'!#REF!)</f>
        <v>#REF!</v>
      </c>
      <c r="AI644" t="e">
        <f>IF(ISBLANK('Measure and Project Input'!#REF!),"",'Measure and Project Input'!#REF!)</f>
        <v>#REF!</v>
      </c>
      <c r="AJ644" t="e">
        <f>IF(ISBLANK('Measure and Project Input'!#REF!),"",'Measure and Project Input'!#REF!)</f>
        <v>#REF!</v>
      </c>
      <c r="AK644" t="e">
        <f>IF(ISBLANK('Measure and Project Input'!#REF!),"",'Measure and Project Input'!#REF!)</f>
        <v>#REF!</v>
      </c>
      <c r="AL644" t="e">
        <f>IF(ISBLANK('Measure and Project Input'!#REF!),"",'Measure and Project Input'!#REF!)</f>
        <v>#REF!</v>
      </c>
      <c r="AM644" t="e">
        <f>IF(ISBLANK('Measure and Project Input'!#REF!),"",'Measure and Project Input'!#REF!)</f>
        <v>#REF!</v>
      </c>
      <c r="AN644" t="e">
        <f>IF(ISBLANK('Measure and Project Input'!#REF!),"",'Measure and Project Input'!#REF!)</f>
        <v>#REF!</v>
      </c>
      <c r="AO644" t="e">
        <f>IF(ISBLANK('Measure and Project Input'!#REF!),"",'Measure and Project Input'!#REF!)</f>
        <v>#REF!</v>
      </c>
      <c r="AP644" t="e">
        <f>IF(ISBLANK('Measure and Project Input'!#REF!),"",'Measure and Project Input'!#REF!)</f>
        <v>#REF!</v>
      </c>
      <c r="AQ644" t="e">
        <f>IF(ISBLANK('Measure and Project Input'!#REF!),"",'Measure and Project Input'!#REF!)</f>
        <v>#REF!</v>
      </c>
      <c r="AR644" t="e">
        <f>IF(ISBLANK('Measure and Project Input'!#REF!),"",'Measure and Project Input'!#REF!)</f>
        <v>#REF!</v>
      </c>
      <c r="AS644" t="e">
        <f>IF(ISBLANK('Measure and Project Input'!#REF!),"",'Measure and Project Input'!#REF!)</f>
        <v>#REF!</v>
      </c>
      <c r="AT644" t="e">
        <f>IF(ISBLANK('Measure and Project Input'!#REF!),"",'Measure and Project Input'!#REF!)</f>
        <v>#REF!</v>
      </c>
      <c r="AU644" t="e">
        <f>IF(ISBLANK('Measure and Project Input'!#REF!),"",'Measure and Project Input'!#REF!)</f>
        <v>#REF!</v>
      </c>
      <c r="AV644" t="e">
        <f>IF(ISBLANK('Measure and Project Input'!#REF!),"",'Measure and Project Input'!#REF!)</f>
        <v>#REF!</v>
      </c>
    </row>
    <row r="645" spans="1:48" x14ac:dyDescent="0.2">
      <c r="A645" t="e">
        <f>IF(ISBLANK('Measure and Project Input'!#REF!),"",'Measure and Project Input'!#REF!)</f>
        <v>#REF!</v>
      </c>
      <c r="B645" t="e">
        <f>IF(ISBLANK('Measure and Project Input'!#REF!),IF(ISBLANK('Measure and Project Input'!#REF!),"",'Measure and Project Input'!#REF!),'Measure and Project Input'!#REF!)</f>
        <v>#REF!</v>
      </c>
      <c r="C645" t="e">
        <f>IF(ISBLANK('Measure and Project Input'!#REF!),"",'Measure and Project Input'!#REF!)</f>
        <v>#REF!</v>
      </c>
      <c r="D645" t="e">
        <f>IF(ISBLANK('Measure and Project Input'!#REF!),"",'Measure and Project Input'!#REF!)</f>
        <v>#REF!</v>
      </c>
      <c r="E645" t="e">
        <f>IF(ISBLANK('Measure and Project Input'!#REF!),"",'Measure and Project Input'!#REF!)</f>
        <v>#REF!</v>
      </c>
      <c r="F645" t="e">
        <f>IF(ISBLANK('Measure and Project Input'!#REF!),"",'Measure and Project Input'!#REF!)</f>
        <v>#REF!</v>
      </c>
      <c r="G645" t="e">
        <f>IF(ISBLANK('Measure and Project Input'!#REF!),"",'Measure and Project Input'!#REF!)</f>
        <v>#REF!</v>
      </c>
      <c r="H645" t="e">
        <f>IF(ISBLANK('Measure and Project Input'!#REF!),"",'Measure and Project Input'!#REF!)</f>
        <v>#REF!</v>
      </c>
      <c r="I645" t="e">
        <f>IF(ISBLANK('Measure and Project Input'!#REF!),"",'Measure and Project Input'!#REF!)</f>
        <v>#REF!</v>
      </c>
      <c r="J645" t="e">
        <f>IF(ISBLANK('Measure and Project Input'!#REF!),"",'Measure and Project Input'!#REF!)</f>
        <v>#REF!</v>
      </c>
      <c r="K645" t="e">
        <f>IF(ISBLANK('Measure and Project Input'!#REF!),"",'Measure and Project Input'!#REF!)</f>
        <v>#REF!</v>
      </c>
      <c r="T645" t="e">
        <f>IF(ISBLANK('Measure and Project Input'!#REF!),"",'Measure and Project Input'!#REF!)</f>
        <v>#REF!</v>
      </c>
      <c r="U645" t="e">
        <f>IF(ISBLANK('Measure and Project Input'!#REF!),"",'Measure and Project Input'!#REF!)</f>
        <v>#REF!</v>
      </c>
      <c r="V645" t="e">
        <f>IF(ISBLANK('Measure and Project Input'!#REF!),"",'Measure and Project Input'!#REF!)</f>
        <v>#REF!</v>
      </c>
      <c r="W645" t="e">
        <f>IF(ISBLANK('Measure and Project Input'!#REF!),"",'Measure and Project Input'!#REF!)</f>
        <v>#REF!</v>
      </c>
      <c r="X645" t="e">
        <f>IF(ISBLANK('Measure and Project Input'!#REF!),"",'Measure and Project Input'!#REF!)</f>
        <v>#REF!</v>
      </c>
      <c r="Y645" t="e">
        <f>IF(ISBLANK('Measure and Project Input'!#REF!),"",'Measure and Project Input'!#REF!)</f>
        <v>#REF!</v>
      </c>
      <c r="Z645" t="e">
        <f>IF(ISBLANK('Measure and Project Input'!#REF!),"",'Measure and Project Input'!#REF!)</f>
        <v>#REF!</v>
      </c>
      <c r="AA645" t="e">
        <f>IF(ISBLANK('Measure and Project Input'!#REF!),"",'Measure and Project Input'!#REF!)</f>
        <v>#REF!</v>
      </c>
      <c r="AC645" t="e">
        <f>IF(ISBLANK('Measure and Project Input'!#REF!),"",'Measure and Project Input'!#REF!)</f>
        <v>#REF!</v>
      </c>
      <c r="AD645" t="e">
        <f>IF(ISBLANK('Measure and Project Input'!#REF!),"",'Measure and Project Input'!#REF!)</f>
        <v>#REF!</v>
      </c>
      <c r="AE645" t="e">
        <f>IF(ISBLANK('Measure and Project Input'!#REF!),"",'Measure and Project Input'!#REF!)</f>
        <v>#REF!</v>
      </c>
      <c r="AF645" t="e">
        <f>IF(ISBLANK('Measure and Project Input'!#REF!),"",'Measure and Project Input'!#REF!)</f>
        <v>#REF!</v>
      </c>
      <c r="AG645" t="e">
        <f>IF(ISBLANK('Measure and Project Input'!#REF!),"",'Measure and Project Input'!#REF!)</f>
        <v>#REF!</v>
      </c>
      <c r="AH645" t="e">
        <f>IF(ISBLANK('Measure and Project Input'!#REF!),"",'Measure and Project Input'!#REF!)</f>
        <v>#REF!</v>
      </c>
      <c r="AI645" t="e">
        <f>IF(ISBLANK('Measure and Project Input'!#REF!),"",'Measure and Project Input'!#REF!)</f>
        <v>#REF!</v>
      </c>
      <c r="AJ645" t="e">
        <f>IF(ISBLANK('Measure and Project Input'!#REF!),"",'Measure and Project Input'!#REF!)</f>
        <v>#REF!</v>
      </c>
      <c r="AK645" t="e">
        <f>IF(ISBLANK('Measure and Project Input'!#REF!),"",'Measure and Project Input'!#REF!)</f>
        <v>#REF!</v>
      </c>
      <c r="AL645" t="e">
        <f>IF(ISBLANK('Measure and Project Input'!#REF!),"",'Measure and Project Input'!#REF!)</f>
        <v>#REF!</v>
      </c>
      <c r="AM645" t="e">
        <f>IF(ISBLANK('Measure and Project Input'!#REF!),"",'Measure and Project Input'!#REF!)</f>
        <v>#REF!</v>
      </c>
      <c r="AN645" t="e">
        <f>IF(ISBLANK('Measure and Project Input'!#REF!),"",'Measure and Project Input'!#REF!)</f>
        <v>#REF!</v>
      </c>
      <c r="AO645" t="e">
        <f>IF(ISBLANK('Measure and Project Input'!#REF!),"",'Measure and Project Input'!#REF!)</f>
        <v>#REF!</v>
      </c>
      <c r="AP645" t="e">
        <f>IF(ISBLANK('Measure and Project Input'!#REF!),"",'Measure and Project Input'!#REF!)</f>
        <v>#REF!</v>
      </c>
      <c r="AQ645" t="e">
        <f>IF(ISBLANK('Measure and Project Input'!#REF!),"",'Measure and Project Input'!#REF!)</f>
        <v>#REF!</v>
      </c>
      <c r="AR645" t="e">
        <f>IF(ISBLANK('Measure and Project Input'!#REF!),"",'Measure and Project Input'!#REF!)</f>
        <v>#REF!</v>
      </c>
      <c r="AS645" t="e">
        <f>IF(ISBLANK('Measure and Project Input'!#REF!),"",'Measure and Project Input'!#REF!)</f>
        <v>#REF!</v>
      </c>
      <c r="AT645" t="e">
        <f>IF(ISBLANK('Measure and Project Input'!#REF!),"",'Measure and Project Input'!#REF!)</f>
        <v>#REF!</v>
      </c>
      <c r="AU645" t="e">
        <f>IF(ISBLANK('Measure and Project Input'!#REF!),"",'Measure and Project Input'!#REF!)</f>
        <v>#REF!</v>
      </c>
      <c r="AV645" t="e">
        <f>IF(ISBLANK('Measure and Project Input'!#REF!),"",'Measure and Project Input'!#REF!)</f>
        <v>#REF!</v>
      </c>
    </row>
    <row r="646" spans="1:48" x14ac:dyDescent="0.2">
      <c r="A646" t="e">
        <f>IF(ISBLANK('Measure and Project Input'!#REF!),"",'Measure and Project Input'!#REF!)</f>
        <v>#REF!</v>
      </c>
      <c r="B646" t="e">
        <f>IF(ISBLANK('Measure and Project Input'!#REF!),IF(ISBLANK('Measure and Project Input'!#REF!),"",'Measure and Project Input'!#REF!),'Measure and Project Input'!#REF!)</f>
        <v>#REF!</v>
      </c>
      <c r="C646" t="e">
        <f>IF(ISBLANK('Measure and Project Input'!#REF!),"",'Measure and Project Input'!#REF!)</f>
        <v>#REF!</v>
      </c>
      <c r="D646" t="e">
        <f>IF(ISBLANK('Measure and Project Input'!#REF!),"",'Measure and Project Input'!#REF!)</f>
        <v>#REF!</v>
      </c>
      <c r="E646" t="e">
        <f>IF(ISBLANK('Measure and Project Input'!#REF!),"",'Measure and Project Input'!#REF!)</f>
        <v>#REF!</v>
      </c>
      <c r="F646" t="e">
        <f>IF(ISBLANK('Measure and Project Input'!#REF!),"",'Measure and Project Input'!#REF!)</f>
        <v>#REF!</v>
      </c>
      <c r="G646" t="e">
        <f>IF(ISBLANK('Measure and Project Input'!#REF!),"",'Measure and Project Input'!#REF!)</f>
        <v>#REF!</v>
      </c>
      <c r="H646" t="e">
        <f>IF(ISBLANK('Measure and Project Input'!#REF!),"",'Measure and Project Input'!#REF!)</f>
        <v>#REF!</v>
      </c>
      <c r="I646" t="e">
        <f>IF(ISBLANK('Measure and Project Input'!#REF!),"",'Measure and Project Input'!#REF!)</f>
        <v>#REF!</v>
      </c>
      <c r="J646" t="e">
        <f>IF(ISBLANK('Measure and Project Input'!#REF!),"",'Measure and Project Input'!#REF!)</f>
        <v>#REF!</v>
      </c>
      <c r="K646" t="e">
        <f>IF(ISBLANK('Measure and Project Input'!#REF!),"",'Measure and Project Input'!#REF!)</f>
        <v>#REF!</v>
      </c>
      <c r="T646" t="e">
        <f>IF(ISBLANK('Measure and Project Input'!#REF!),"",'Measure and Project Input'!#REF!)</f>
        <v>#REF!</v>
      </c>
      <c r="U646" t="e">
        <f>IF(ISBLANK('Measure and Project Input'!#REF!),"",'Measure and Project Input'!#REF!)</f>
        <v>#REF!</v>
      </c>
      <c r="V646" t="e">
        <f>IF(ISBLANK('Measure and Project Input'!#REF!),"",'Measure and Project Input'!#REF!)</f>
        <v>#REF!</v>
      </c>
      <c r="W646" t="e">
        <f>IF(ISBLANK('Measure and Project Input'!#REF!),"",'Measure and Project Input'!#REF!)</f>
        <v>#REF!</v>
      </c>
      <c r="X646" t="e">
        <f>IF(ISBLANK('Measure and Project Input'!#REF!),"",'Measure and Project Input'!#REF!)</f>
        <v>#REF!</v>
      </c>
      <c r="Y646" t="e">
        <f>IF(ISBLANK('Measure and Project Input'!#REF!),"",'Measure and Project Input'!#REF!)</f>
        <v>#REF!</v>
      </c>
      <c r="Z646" t="e">
        <f>IF(ISBLANK('Measure and Project Input'!#REF!),"",'Measure and Project Input'!#REF!)</f>
        <v>#REF!</v>
      </c>
      <c r="AA646" t="e">
        <f>IF(ISBLANK('Measure and Project Input'!#REF!),"",'Measure and Project Input'!#REF!)</f>
        <v>#REF!</v>
      </c>
      <c r="AC646" t="e">
        <f>IF(ISBLANK('Measure and Project Input'!#REF!),"",'Measure and Project Input'!#REF!)</f>
        <v>#REF!</v>
      </c>
      <c r="AD646" t="e">
        <f>IF(ISBLANK('Measure and Project Input'!#REF!),"",'Measure and Project Input'!#REF!)</f>
        <v>#REF!</v>
      </c>
      <c r="AE646" t="e">
        <f>IF(ISBLANK('Measure and Project Input'!#REF!),"",'Measure and Project Input'!#REF!)</f>
        <v>#REF!</v>
      </c>
      <c r="AF646" t="e">
        <f>IF(ISBLANK('Measure and Project Input'!#REF!),"",'Measure and Project Input'!#REF!)</f>
        <v>#REF!</v>
      </c>
      <c r="AG646" t="e">
        <f>IF(ISBLANK('Measure and Project Input'!#REF!),"",'Measure and Project Input'!#REF!)</f>
        <v>#REF!</v>
      </c>
      <c r="AH646" t="e">
        <f>IF(ISBLANK('Measure and Project Input'!#REF!),"",'Measure and Project Input'!#REF!)</f>
        <v>#REF!</v>
      </c>
      <c r="AI646" t="e">
        <f>IF(ISBLANK('Measure and Project Input'!#REF!),"",'Measure and Project Input'!#REF!)</f>
        <v>#REF!</v>
      </c>
      <c r="AJ646" t="e">
        <f>IF(ISBLANK('Measure and Project Input'!#REF!),"",'Measure and Project Input'!#REF!)</f>
        <v>#REF!</v>
      </c>
      <c r="AK646" t="e">
        <f>IF(ISBLANK('Measure and Project Input'!#REF!),"",'Measure and Project Input'!#REF!)</f>
        <v>#REF!</v>
      </c>
      <c r="AL646" t="e">
        <f>IF(ISBLANK('Measure and Project Input'!#REF!),"",'Measure and Project Input'!#REF!)</f>
        <v>#REF!</v>
      </c>
      <c r="AM646" t="e">
        <f>IF(ISBLANK('Measure and Project Input'!#REF!),"",'Measure and Project Input'!#REF!)</f>
        <v>#REF!</v>
      </c>
      <c r="AN646" t="e">
        <f>IF(ISBLANK('Measure and Project Input'!#REF!),"",'Measure and Project Input'!#REF!)</f>
        <v>#REF!</v>
      </c>
      <c r="AO646" t="e">
        <f>IF(ISBLANK('Measure and Project Input'!#REF!),"",'Measure and Project Input'!#REF!)</f>
        <v>#REF!</v>
      </c>
      <c r="AP646" t="e">
        <f>IF(ISBLANK('Measure and Project Input'!#REF!),"",'Measure and Project Input'!#REF!)</f>
        <v>#REF!</v>
      </c>
      <c r="AQ646" t="e">
        <f>IF(ISBLANK('Measure and Project Input'!#REF!),"",'Measure and Project Input'!#REF!)</f>
        <v>#REF!</v>
      </c>
      <c r="AR646" t="e">
        <f>IF(ISBLANK('Measure and Project Input'!#REF!),"",'Measure and Project Input'!#REF!)</f>
        <v>#REF!</v>
      </c>
      <c r="AS646" t="e">
        <f>IF(ISBLANK('Measure and Project Input'!#REF!),"",'Measure and Project Input'!#REF!)</f>
        <v>#REF!</v>
      </c>
      <c r="AT646" t="e">
        <f>IF(ISBLANK('Measure and Project Input'!#REF!),"",'Measure and Project Input'!#REF!)</f>
        <v>#REF!</v>
      </c>
      <c r="AU646" t="e">
        <f>IF(ISBLANK('Measure and Project Input'!#REF!),"",'Measure and Project Input'!#REF!)</f>
        <v>#REF!</v>
      </c>
      <c r="AV646" t="e">
        <f>IF(ISBLANK('Measure and Project Input'!#REF!),"",'Measure and Project Input'!#REF!)</f>
        <v>#REF!</v>
      </c>
    </row>
    <row r="647" spans="1:48" x14ac:dyDescent="0.2">
      <c r="A647" t="e">
        <f>IF(ISBLANK('Measure and Project Input'!#REF!),"",'Measure and Project Input'!#REF!)</f>
        <v>#REF!</v>
      </c>
      <c r="B647" t="e">
        <f>IF(ISBLANK('Measure and Project Input'!#REF!),IF(ISBLANK('Measure and Project Input'!#REF!),"",'Measure and Project Input'!#REF!),'Measure and Project Input'!#REF!)</f>
        <v>#REF!</v>
      </c>
      <c r="C647" t="e">
        <f>IF(ISBLANK('Measure and Project Input'!#REF!),"",'Measure and Project Input'!#REF!)</f>
        <v>#REF!</v>
      </c>
      <c r="D647" t="e">
        <f>IF(ISBLANK('Measure and Project Input'!#REF!),"",'Measure and Project Input'!#REF!)</f>
        <v>#REF!</v>
      </c>
      <c r="E647" t="e">
        <f>IF(ISBLANK('Measure and Project Input'!#REF!),"",'Measure and Project Input'!#REF!)</f>
        <v>#REF!</v>
      </c>
      <c r="F647" t="e">
        <f>IF(ISBLANK('Measure and Project Input'!#REF!),"",'Measure and Project Input'!#REF!)</f>
        <v>#REF!</v>
      </c>
      <c r="G647" t="e">
        <f>IF(ISBLANK('Measure and Project Input'!#REF!),"",'Measure and Project Input'!#REF!)</f>
        <v>#REF!</v>
      </c>
      <c r="H647" t="e">
        <f>IF(ISBLANK('Measure and Project Input'!#REF!),"",'Measure and Project Input'!#REF!)</f>
        <v>#REF!</v>
      </c>
      <c r="I647" t="e">
        <f>IF(ISBLANK('Measure and Project Input'!#REF!),"",'Measure and Project Input'!#REF!)</f>
        <v>#REF!</v>
      </c>
      <c r="J647" t="e">
        <f>IF(ISBLANK('Measure and Project Input'!#REF!),"",'Measure and Project Input'!#REF!)</f>
        <v>#REF!</v>
      </c>
      <c r="K647" t="e">
        <f>IF(ISBLANK('Measure and Project Input'!#REF!),"",'Measure and Project Input'!#REF!)</f>
        <v>#REF!</v>
      </c>
      <c r="T647" t="e">
        <f>IF(ISBLANK('Measure and Project Input'!#REF!),"",'Measure and Project Input'!#REF!)</f>
        <v>#REF!</v>
      </c>
      <c r="U647" t="e">
        <f>IF(ISBLANK('Measure and Project Input'!#REF!),"",'Measure and Project Input'!#REF!)</f>
        <v>#REF!</v>
      </c>
      <c r="V647" t="e">
        <f>IF(ISBLANK('Measure and Project Input'!#REF!),"",'Measure and Project Input'!#REF!)</f>
        <v>#REF!</v>
      </c>
      <c r="W647" t="e">
        <f>IF(ISBLANK('Measure and Project Input'!#REF!),"",'Measure and Project Input'!#REF!)</f>
        <v>#REF!</v>
      </c>
      <c r="X647" t="e">
        <f>IF(ISBLANK('Measure and Project Input'!#REF!),"",'Measure and Project Input'!#REF!)</f>
        <v>#REF!</v>
      </c>
      <c r="Y647" t="e">
        <f>IF(ISBLANK('Measure and Project Input'!#REF!),"",'Measure and Project Input'!#REF!)</f>
        <v>#REF!</v>
      </c>
      <c r="Z647" t="e">
        <f>IF(ISBLANK('Measure and Project Input'!#REF!),"",'Measure and Project Input'!#REF!)</f>
        <v>#REF!</v>
      </c>
      <c r="AA647" t="e">
        <f>IF(ISBLANK('Measure and Project Input'!#REF!),"",'Measure and Project Input'!#REF!)</f>
        <v>#REF!</v>
      </c>
      <c r="AC647" t="e">
        <f>IF(ISBLANK('Measure and Project Input'!#REF!),"",'Measure and Project Input'!#REF!)</f>
        <v>#REF!</v>
      </c>
      <c r="AD647" t="e">
        <f>IF(ISBLANK('Measure and Project Input'!#REF!),"",'Measure and Project Input'!#REF!)</f>
        <v>#REF!</v>
      </c>
      <c r="AE647" t="e">
        <f>IF(ISBLANK('Measure and Project Input'!#REF!),"",'Measure and Project Input'!#REF!)</f>
        <v>#REF!</v>
      </c>
      <c r="AF647" t="e">
        <f>IF(ISBLANK('Measure and Project Input'!#REF!),"",'Measure and Project Input'!#REF!)</f>
        <v>#REF!</v>
      </c>
      <c r="AG647" t="e">
        <f>IF(ISBLANK('Measure and Project Input'!#REF!),"",'Measure and Project Input'!#REF!)</f>
        <v>#REF!</v>
      </c>
      <c r="AH647" t="e">
        <f>IF(ISBLANK('Measure and Project Input'!#REF!),"",'Measure and Project Input'!#REF!)</f>
        <v>#REF!</v>
      </c>
      <c r="AI647" t="e">
        <f>IF(ISBLANK('Measure and Project Input'!#REF!),"",'Measure and Project Input'!#REF!)</f>
        <v>#REF!</v>
      </c>
      <c r="AJ647" t="e">
        <f>IF(ISBLANK('Measure and Project Input'!#REF!),"",'Measure and Project Input'!#REF!)</f>
        <v>#REF!</v>
      </c>
      <c r="AK647" t="e">
        <f>IF(ISBLANK('Measure and Project Input'!#REF!),"",'Measure and Project Input'!#REF!)</f>
        <v>#REF!</v>
      </c>
      <c r="AL647" t="e">
        <f>IF(ISBLANK('Measure and Project Input'!#REF!),"",'Measure and Project Input'!#REF!)</f>
        <v>#REF!</v>
      </c>
      <c r="AM647" t="e">
        <f>IF(ISBLANK('Measure and Project Input'!#REF!),"",'Measure and Project Input'!#REF!)</f>
        <v>#REF!</v>
      </c>
      <c r="AN647" t="e">
        <f>IF(ISBLANK('Measure and Project Input'!#REF!),"",'Measure and Project Input'!#REF!)</f>
        <v>#REF!</v>
      </c>
      <c r="AO647" t="e">
        <f>IF(ISBLANK('Measure and Project Input'!#REF!),"",'Measure and Project Input'!#REF!)</f>
        <v>#REF!</v>
      </c>
      <c r="AP647" t="e">
        <f>IF(ISBLANK('Measure and Project Input'!#REF!),"",'Measure and Project Input'!#REF!)</f>
        <v>#REF!</v>
      </c>
      <c r="AQ647" t="e">
        <f>IF(ISBLANK('Measure and Project Input'!#REF!),"",'Measure and Project Input'!#REF!)</f>
        <v>#REF!</v>
      </c>
      <c r="AR647" t="e">
        <f>IF(ISBLANK('Measure and Project Input'!#REF!),"",'Measure and Project Input'!#REF!)</f>
        <v>#REF!</v>
      </c>
      <c r="AS647" t="e">
        <f>IF(ISBLANK('Measure and Project Input'!#REF!),"",'Measure and Project Input'!#REF!)</f>
        <v>#REF!</v>
      </c>
      <c r="AT647" t="e">
        <f>IF(ISBLANK('Measure and Project Input'!#REF!),"",'Measure and Project Input'!#REF!)</f>
        <v>#REF!</v>
      </c>
      <c r="AU647" t="e">
        <f>IF(ISBLANK('Measure and Project Input'!#REF!),"",'Measure and Project Input'!#REF!)</f>
        <v>#REF!</v>
      </c>
      <c r="AV647" t="e">
        <f>IF(ISBLANK('Measure and Project Input'!#REF!),"",'Measure and Project Input'!#REF!)</f>
        <v>#REF!</v>
      </c>
    </row>
    <row r="648" spans="1:48" x14ac:dyDescent="0.2">
      <c r="A648" t="e">
        <f>IF(ISBLANK('Measure and Project Input'!#REF!),"",'Measure and Project Input'!#REF!)</f>
        <v>#REF!</v>
      </c>
      <c r="B648" t="e">
        <f>IF(ISBLANK('Measure and Project Input'!#REF!),IF(ISBLANK('Measure and Project Input'!#REF!),"",'Measure and Project Input'!#REF!),'Measure and Project Input'!#REF!)</f>
        <v>#REF!</v>
      </c>
      <c r="C648" t="e">
        <f>IF(ISBLANK('Measure and Project Input'!#REF!),"",'Measure and Project Input'!#REF!)</f>
        <v>#REF!</v>
      </c>
      <c r="D648" t="e">
        <f>IF(ISBLANK('Measure and Project Input'!#REF!),"",'Measure and Project Input'!#REF!)</f>
        <v>#REF!</v>
      </c>
      <c r="E648" t="e">
        <f>IF(ISBLANK('Measure and Project Input'!#REF!),"",'Measure and Project Input'!#REF!)</f>
        <v>#REF!</v>
      </c>
      <c r="F648" t="e">
        <f>IF(ISBLANK('Measure and Project Input'!#REF!),"",'Measure and Project Input'!#REF!)</f>
        <v>#REF!</v>
      </c>
      <c r="G648" t="e">
        <f>IF(ISBLANK('Measure and Project Input'!#REF!),"",'Measure and Project Input'!#REF!)</f>
        <v>#REF!</v>
      </c>
      <c r="H648" t="e">
        <f>IF(ISBLANK('Measure and Project Input'!#REF!),"",'Measure and Project Input'!#REF!)</f>
        <v>#REF!</v>
      </c>
      <c r="I648" t="e">
        <f>IF(ISBLANK('Measure and Project Input'!#REF!),"",'Measure and Project Input'!#REF!)</f>
        <v>#REF!</v>
      </c>
      <c r="J648" t="e">
        <f>IF(ISBLANK('Measure and Project Input'!#REF!),"",'Measure and Project Input'!#REF!)</f>
        <v>#REF!</v>
      </c>
      <c r="K648" t="e">
        <f>IF(ISBLANK('Measure and Project Input'!#REF!),"",'Measure and Project Input'!#REF!)</f>
        <v>#REF!</v>
      </c>
      <c r="T648" t="e">
        <f>IF(ISBLANK('Measure and Project Input'!#REF!),"",'Measure and Project Input'!#REF!)</f>
        <v>#REF!</v>
      </c>
      <c r="U648" t="e">
        <f>IF(ISBLANK('Measure and Project Input'!#REF!),"",'Measure and Project Input'!#REF!)</f>
        <v>#REF!</v>
      </c>
      <c r="V648" t="e">
        <f>IF(ISBLANK('Measure and Project Input'!#REF!),"",'Measure and Project Input'!#REF!)</f>
        <v>#REF!</v>
      </c>
      <c r="W648" t="e">
        <f>IF(ISBLANK('Measure and Project Input'!#REF!),"",'Measure and Project Input'!#REF!)</f>
        <v>#REF!</v>
      </c>
      <c r="X648" t="e">
        <f>IF(ISBLANK('Measure and Project Input'!#REF!),"",'Measure and Project Input'!#REF!)</f>
        <v>#REF!</v>
      </c>
      <c r="Y648" t="e">
        <f>IF(ISBLANK('Measure and Project Input'!#REF!),"",'Measure and Project Input'!#REF!)</f>
        <v>#REF!</v>
      </c>
      <c r="Z648" t="e">
        <f>IF(ISBLANK('Measure and Project Input'!#REF!),"",'Measure and Project Input'!#REF!)</f>
        <v>#REF!</v>
      </c>
      <c r="AA648" t="e">
        <f>IF(ISBLANK('Measure and Project Input'!#REF!),"",'Measure and Project Input'!#REF!)</f>
        <v>#REF!</v>
      </c>
      <c r="AC648" t="e">
        <f>IF(ISBLANK('Measure and Project Input'!#REF!),"",'Measure and Project Input'!#REF!)</f>
        <v>#REF!</v>
      </c>
      <c r="AD648" t="e">
        <f>IF(ISBLANK('Measure and Project Input'!#REF!),"",'Measure and Project Input'!#REF!)</f>
        <v>#REF!</v>
      </c>
      <c r="AE648" t="e">
        <f>IF(ISBLANK('Measure and Project Input'!#REF!),"",'Measure and Project Input'!#REF!)</f>
        <v>#REF!</v>
      </c>
      <c r="AF648" t="e">
        <f>IF(ISBLANK('Measure and Project Input'!#REF!),"",'Measure and Project Input'!#REF!)</f>
        <v>#REF!</v>
      </c>
      <c r="AG648" t="e">
        <f>IF(ISBLANK('Measure and Project Input'!#REF!),"",'Measure and Project Input'!#REF!)</f>
        <v>#REF!</v>
      </c>
      <c r="AH648" t="e">
        <f>IF(ISBLANK('Measure and Project Input'!#REF!),"",'Measure and Project Input'!#REF!)</f>
        <v>#REF!</v>
      </c>
      <c r="AI648" t="e">
        <f>IF(ISBLANK('Measure and Project Input'!#REF!),"",'Measure and Project Input'!#REF!)</f>
        <v>#REF!</v>
      </c>
      <c r="AJ648" t="e">
        <f>IF(ISBLANK('Measure and Project Input'!#REF!),"",'Measure and Project Input'!#REF!)</f>
        <v>#REF!</v>
      </c>
      <c r="AK648" t="e">
        <f>IF(ISBLANK('Measure and Project Input'!#REF!),"",'Measure and Project Input'!#REF!)</f>
        <v>#REF!</v>
      </c>
      <c r="AL648" t="e">
        <f>IF(ISBLANK('Measure and Project Input'!#REF!),"",'Measure and Project Input'!#REF!)</f>
        <v>#REF!</v>
      </c>
      <c r="AM648" t="e">
        <f>IF(ISBLANK('Measure and Project Input'!#REF!),"",'Measure and Project Input'!#REF!)</f>
        <v>#REF!</v>
      </c>
      <c r="AN648" t="e">
        <f>IF(ISBLANK('Measure and Project Input'!#REF!),"",'Measure and Project Input'!#REF!)</f>
        <v>#REF!</v>
      </c>
      <c r="AO648" t="e">
        <f>IF(ISBLANK('Measure and Project Input'!#REF!),"",'Measure and Project Input'!#REF!)</f>
        <v>#REF!</v>
      </c>
      <c r="AP648" t="e">
        <f>IF(ISBLANK('Measure and Project Input'!#REF!),"",'Measure and Project Input'!#REF!)</f>
        <v>#REF!</v>
      </c>
      <c r="AQ648" t="e">
        <f>IF(ISBLANK('Measure and Project Input'!#REF!),"",'Measure and Project Input'!#REF!)</f>
        <v>#REF!</v>
      </c>
      <c r="AR648" t="e">
        <f>IF(ISBLANK('Measure and Project Input'!#REF!),"",'Measure and Project Input'!#REF!)</f>
        <v>#REF!</v>
      </c>
      <c r="AS648" t="e">
        <f>IF(ISBLANK('Measure and Project Input'!#REF!),"",'Measure and Project Input'!#REF!)</f>
        <v>#REF!</v>
      </c>
      <c r="AT648" t="e">
        <f>IF(ISBLANK('Measure and Project Input'!#REF!),"",'Measure and Project Input'!#REF!)</f>
        <v>#REF!</v>
      </c>
      <c r="AU648" t="e">
        <f>IF(ISBLANK('Measure and Project Input'!#REF!),"",'Measure and Project Input'!#REF!)</f>
        <v>#REF!</v>
      </c>
      <c r="AV648" t="e">
        <f>IF(ISBLANK('Measure and Project Input'!#REF!),"",'Measure and Project Input'!#REF!)</f>
        <v>#REF!</v>
      </c>
    </row>
    <row r="649" spans="1:48" x14ac:dyDescent="0.2">
      <c r="A649" t="e">
        <f>IF(ISBLANK('Measure and Project Input'!#REF!),"",'Measure and Project Input'!#REF!)</f>
        <v>#REF!</v>
      </c>
      <c r="B649" t="e">
        <f>IF(ISBLANK('Measure and Project Input'!#REF!),IF(ISBLANK('Measure and Project Input'!#REF!),"",'Measure and Project Input'!#REF!),'Measure and Project Input'!#REF!)</f>
        <v>#REF!</v>
      </c>
      <c r="C649" t="e">
        <f>IF(ISBLANK('Measure and Project Input'!#REF!),"",'Measure and Project Input'!#REF!)</f>
        <v>#REF!</v>
      </c>
      <c r="D649" t="e">
        <f>IF(ISBLANK('Measure and Project Input'!#REF!),"",'Measure and Project Input'!#REF!)</f>
        <v>#REF!</v>
      </c>
      <c r="E649" t="e">
        <f>IF(ISBLANK('Measure and Project Input'!#REF!),"",'Measure and Project Input'!#REF!)</f>
        <v>#REF!</v>
      </c>
      <c r="F649" t="e">
        <f>IF(ISBLANK('Measure and Project Input'!#REF!),"",'Measure and Project Input'!#REF!)</f>
        <v>#REF!</v>
      </c>
      <c r="G649" t="e">
        <f>IF(ISBLANK('Measure and Project Input'!#REF!),"",'Measure and Project Input'!#REF!)</f>
        <v>#REF!</v>
      </c>
      <c r="H649" t="e">
        <f>IF(ISBLANK('Measure and Project Input'!#REF!),"",'Measure and Project Input'!#REF!)</f>
        <v>#REF!</v>
      </c>
      <c r="I649" t="e">
        <f>IF(ISBLANK('Measure and Project Input'!#REF!),"",'Measure and Project Input'!#REF!)</f>
        <v>#REF!</v>
      </c>
      <c r="J649" t="e">
        <f>IF(ISBLANK('Measure and Project Input'!#REF!),"",'Measure and Project Input'!#REF!)</f>
        <v>#REF!</v>
      </c>
      <c r="K649" t="e">
        <f>IF(ISBLANK('Measure and Project Input'!#REF!),"",'Measure and Project Input'!#REF!)</f>
        <v>#REF!</v>
      </c>
      <c r="T649" t="e">
        <f>IF(ISBLANK('Measure and Project Input'!#REF!),"",'Measure and Project Input'!#REF!)</f>
        <v>#REF!</v>
      </c>
      <c r="U649" t="e">
        <f>IF(ISBLANK('Measure and Project Input'!#REF!),"",'Measure and Project Input'!#REF!)</f>
        <v>#REF!</v>
      </c>
      <c r="V649" t="e">
        <f>IF(ISBLANK('Measure and Project Input'!#REF!),"",'Measure and Project Input'!#REF!)</f>
        <v>#REF!</v>
      </c>
      <c r="W649" t="e">
        <f>IF(ISBLANK('Measure and Project Input'!#REF!),"",'Measure and Project Input'!#REF!)</f>
        <v>#REF!</v>
      </c>
      <c r="X649" t="e">
        <f>IF(ISBLANK('Measure and Project Input'!#REF!),"",'Measure and Project Input'!#REF!)</f>
        <v>#REF!</v>
      </c>
      <c r="Y649" t="e">
        <f>IF(ISBLANK('Measure and Project Input'!#REF!),"",'Measure and Project Input'!#REF!)</f>
        <v>#REF!</v>
      </c>
      <c r="Z649" t="e">
        <f>IF(ISBLANK('Measure and Project Input'!#REF!),"",'Measure and Project Input'!#REF!)</f>
        <v>#REF!</v>
      </c>
      <c r="AA649" t="e">
        <f>IF(ISBLANK('Measure and Project Input'!#REF!),"",'Measure and Project Input'!#REF!)</f>
        <v>#REF!</v>
      </c>
      <c r="AC649" t="e">
        <f>IF(ISBLANK('Measure and Project Input'!#REF!),"",'Measure and Project Input'!#REF!)</f>
        <v>#REF!</v>
      </c>
      <c r="AD649" t="e">
        <f>IF(ISBLANK('Measure and Project Input'!#REF!),"",'Measure and Project Input'!#REF!)</f>
        <v>#REF!</v>
      </c>
      <c r="AE649" t="e">
        <f>IF(ISBLANK('Measure and Project Input'!#REF!),"",'Measure and Project Input'!#REF!)</f>
        <v>#REF!</v>
      </c>
      <c r="AF649" t="e">
        <f>IF(ISBLANK('Measure and Project Input'!#REF!),"",'Measure and Project Input'!#REF!)</f>
        <v>#REF!</v>
      </c>
      <c r="AG649" t="e">
        <f>IF(ISBLANK('Measure and Project Input'!#REF!),"",'Measure and Project Input'!#REF!)</f>
        <v>#REF!</v>
      </c>
      <c r="AH649" t="e">
        <f>IF(ISBLANK('Measure and Project Input'!#REF!),"",'Measure and Project Input'!#REF!)</f>
        <v>#REF!</v>
      </c>
      <c r="AI649" t="e">
        <f>IF(ISBLANK('Measure and Project Input'!#REF!),"",'Measure and Project Input'!#REF!)</f>
        <v>#REF!</v>
      </c>
      <c r="AJ649" t="e">
        <f>IF(ISBLANK('Measure and Project Input'!#REF!),"",'Measure and Project Input'!#REF!)</f>
        <v>#REF!</v>
      </c>
      <c r="AK649" t="e">
        <f>IF(ISBLANK('Measure and Project Input'!#REF!),"",'Measure and Project Input'!#REF!)</f>
        <v>#REF!</v>
      </c>
      <c r="AL649" t="e">
        <f>IF(ISBLANK('Measure and Project Input'!#REF!),"",'Measure and Project Input'!#REF!)</f>
        <v>#REF!</v>
      </c>
      <c r="AM649" t="e">
        <f>IF(ISBLANK('Measure and Project Input'!#REF!),"",'Measure and Project Input'!#REF!)</f>
        <v>#REF!</v>
      </c>
      <c r="AN649" t="e">
        <f>IF(ISBLANK('Measure and Project Input'!#REF!),"",'Measure and Project Input'!#REF!)</f>
        <v>#REF!</v>
      </c>
      <c r="AO649" t="e">
        <f>IF(ISBLANK('Measure and Project Input'!#REF!),"",'Measure and Project Input'!#REF!)</f>
        <v>#REF!</v>
      </c>
      <c r="AP649" t="e">
        <f>IF(ISBLANK('Measure and Project Input'!#REF!),"",'Measure and Project Input'!#REF!)</f>
        <v>#REF!</v>
      </c>
      <c r="AQ649" t="e">
        <f>IF(ISBLANK('Measure and Project Input'!#REF!),"",'Measure and Project Input'!#REF!)</f>
        <v>#REF!</v>
      </c>
      <c r="AR649" t="e">
        <f>IF(ISBLANK('Measure and Project Input'!#REF!),"",'Measure and Project Input'!#REF!)</f>
        <v>#REF!</v>
      </c>
      <c r="AS649" t="e">
        <f>IF(ISBLANK('Measure and Project Input'!#REF!),"",'Measure and Project Input'!#REF!)</f>
        <v>#REF!</v>
      </c>
      <c r="AT649" t="e">
        <f>IF(ISBLANK('Measure and Project Input'!#REF!),"",'Measure and Project Input'!#REF!)</f>
        <v>#REF!</v>
      </c>
      <c r="AU649" t="e">
        <f>IF(ISBLANK('Measure and Project Input'!#REF!),"",'Measure and Project Input'!#REF!)</f>
        <v>#REF!</v>
      </c>
      <c r="AV649" t="e">
        <f>IF(ISBLANK('Measure and Project Input'!#REF!),"",'Measure and Project Input'!#REF!)</f>
        <v>#REF!</v>
      </c>
    </row>
    <row r="650" spans="1:48" x14ac:dyDescent="0.2">
      <c r="A650" t="e">
        <f>IF(ISBLANK('Measure and Project Input'!#REF!),"",'Measure and Project Input'!#REF!)</f>
        <v>#REF!</v>
      </c>
      <c r="B650" t="e">
        <f>IF(ISBLANK('Measure and Project Input'!#REF!),IF(ISBLANK('Measure and Project Input'!#REF!),"",'Measure and Project Input'!#REF!),'Measure and Project Input'!#REF!)</f>
        <v>#REF!</v>
      </c>
      <c r="C650" t="e">
        <f>IF(ISBLANK('Measure and Project Input'!#REF!),"",'Measure and Project Input'!#REF!)</f>
        <v>#REF!</v>
      </c>
      <c r="D650" t="e">
        <f>IF(ISBLANK('Measure and Project Input'!#REF!),"",'Measure and Project Input'!#REF!)</f>
        <v>#REF!</v>
      </c>
      <c r="E650" t="e">
        <f>IF(ISBLANK('Measure and Project Input'!#REF!),"",'Measure and Project Input'!#REF!)</f>
        <v>#REF!</v>
      </c>
      <c r="F650" t="e">
        <f>IF(ISBLANK('Measure and Project Input'!#REF!),"",'Measure and Project Input'!#REF!)</f>
        <v>#REF!</v>
      </c>
      <c r="G650" t="e">
        <f>IF(ISBLANK('Measure and Project Input'!#REF!),"",'Measure and Project Input'!#REF!)</f>
        <v>#REF!</v>
      </c>
      <c r="H650" t="e">
        <f>IF(ISBLANK('Measure and Project Input'!#REF!),"",'Measure and Project Input'!#REF!)</f>
        <v>#REF!</v>
      </c>
      <c r="I650" t="e">
        <f>IF(ISBLANK('Measure and Project Input'!#REF!),"",'Measure and Project Input'!#REF!)</f>
        <v>#REF!</v>
      </c>
      <c r="J650" t="e">
        <f>IF(ISBLANK('Measure and Project Input'!#REF!),"",'Measure and Project Input'!#REF!)</f>
        <v>#REF!</v>
      </c>
      <c r="K650" t="e">
        <f>IF(ISBLANK('Measure and Project Input'!#REF!),"",'Measure and Project Input'!#REF!)</f>
        <v>#REF!</v>
      </c>
      <c r="T650" t="e">
        <f>IF(ISBLANK('Measure and Project Input'!#REF!),"",'Measure and Project Input'!#REF!)</f>
        <v>#REF!</v>
      </c>
      <c r="U650" t="e">
        <f>IF(ISBLANK('Measure and Project Input'!#REF!),"",'Measure and Project Input'!#REF!)</f>
        <v>#REF!</v>
      </c>
      <c r="V650" t="e">
        <f>IF(ISBLANK('Measure and Project Input'!#REF!),"",'Measure and Project Input'!#REF!)</f>
        <v>#REF!</v>
      </c>
      <c r="W650" t="e">
        <f>IF(ISBLANK('Measure and Project Input'!#REF!),"",'Measure and Project Input'!#REF!)</f>
        <v>#REF!</v>
      </c>
      <c r="X650" t="e">
        <f>IF(ISBLANK('Measure and Project Input'!#REF!),"",'Measure and Project Input'!#REF!)</f>
        <v>#REF!</v>
      </c>
      <c r="Y650" t="e">
        <f>IF(ISBLANK('Measure and Project Input'!#REF!),"",'Measure and Project Input'!#REF!)</f>
        <v>#REF!</v>
      </c>
      <c r="Z650" t="e">
        <f>IF(ISBLANK('Measure and Project Input'!#REF!),"",'Measure and Project Input'!#REF!)</f>
        <v>#REF!</v>
      </c>
      <c r="AA650" t="e">
        <f>IF(ISBLANK('Measure and Project Input'!#REF!),"",'Measure and Project Input'!#REF!)</f>
        <v>#REF!</v>
      </c>
      <c r="AC650" t="e">
        <f>IF(ISBLANK('Measure and Project Input'!#REF!),"",'Measure and Project Input'!#REF!)</f>
        <v>#REF!</v>
      </c>
      <c r="AD650" t="e">
        <f>IF(ISBLANK('Measure and Project Input'!#REF!),"",'Measure and Project Input'!#REF!)</f>
        <v>#REF!</v>
      </c>
      <c r="AE650" t="e">
        <f>IF(ISBLANK('Measure and Project Input'!#REF!),"",'Measure and Project Input'!#REF!)</f>
        <v>#REF!</v>
      </c>
      <c r="AF650" t="e">
        <f>IF(ISBLANK('Measure and Project Input'!#REF!),"",'Measure and Project Input'!#REF!)</f>
        <v>#REF!</v>
      </c>
      <c r="AG650" t="e">
        <f>IF(ISBLANK('Measure and Project Input'!#REF!),"",'Measure and Project Input'!#REF!)</f>
        <v>#REF!</v>
      </c>
      <c r="AH650" t="e">
        <f>IF(ISBLANK('Measure and Project Input'!#REF!),"",'Measure and Project Input'!#REF!)</f>
        <v>#REF!</v>
      </c>
      <c r="AI650" t="e">
        <f>IF(ISBLANK('Measure and Project Input'!#REF!),"",'Measure and Project Input'!#REF!)</f>
        <v>#REF!</v>
      </c>
      <c r="AJ650" t="e">
        <f>IF(ISBLANK('Measure and Project Input'!#REF!),"",'Measure and Project Input'!#REF!)</f>
        <v>#REF!</v>
      </c>
      <c r="AK650" t="e">
        <f>IF(ISBLANK('Measure and Project Input'!#REF!),"",'Measure and Project Input'!#REF!)</f>
        <v>#REF!</v>
      </c>
      <c r="AL650" t="e">
        <f>IF(ISBLANK('Measure and Project Input'!#REF!),"",'Measure and Project Input'!#REF!)</f>
        <v>#REF!</v>
      </c>
      <c r="AM650" t="e">
        <f>IF(ISBLANK('Measure and Project Input'!#REF!),"",'Measure and Project Input'!#REF!)</f>
        <v>#REF!</v>
      </c>
      <c r="AN650" t="e">
        <f>IF(ISBLANK('Measure and Project Input'!#REF!),"",'Measure and Project Input'!#REF!)</f>
        <v>#REF!</v>
      </c>
      <c r="AO650" t="e">
        <f>IF(ISBLANK('Measure and Project Input'!#REF!),"",'Measure and Project Input'!#REF!)</f>
        <v>#REF!</v>
      </c>
      <c r="AP650" t="e">
        <f>IF(ISBLANK('Measure and Project Input'!#REF!),"",'Measure and Project Input'!#REF!)</f>
        <v>#REF!</v>
      </c>
      <c r="AQ650" t="e">
        <f>IF(ISBLANK('Measure and Project Input'!#REF!),"",'Measure and Project Input'!#REF!)</f>
        <v>#REF!</v>
      </c>
      <c r="AR650" t="e">
        <f>IF(ISBLANK('Measure and Project Input'!#REF!),"",'Measure and Project Input'!#REF!)</f>
        <v>#REF!</v>
      </c>
      <c r="AS650" t="e">
        <f>IF(ISBLANK('Measure and Project Input'!#REF!),"",'Measure and Project Input'!#REF!)</f>
        <v>#REF!</v>
      </c>
      <c r="AT650" t="e">
        <f>IF(ISBLANK('Measure and Project Input'!#REF!),"",'Measure and Project Input'!#REF!)</f>
        <v>#REF!</v>
      </c>
      <c r="AU650" t="e">
        <f>IF(ISBLANK('Measure and Project Input'!#REF!),"",'Measure and Project Input'!#REF!)</f>
        <v>#REF!</v>
      </c>
      <c r="AV650" t="e">
        <f>IF(ISBLANK('Measure and Project Input'!#REF!),"",'Measure and Project Input'!#REF!)</f>
        <v>#REF!</v>
      </c>
    </row>
    <row r="651" spans="1:48" x14ac:dyDescent="0.2">
      <c r="A651" t="e">
        <f>IF(ISBLANK('Measure and Project Input'!#REF!),"",'Measure and Project Input'!#REF!)</f>
        <v>#REF!</v>
      </c>
      <c r="B651" t="e">
        <f>IF(ISBLANK('Measure and Project Input'!#REF!),IF(ISBLANK('Measure and Project Input'!#REF!),"",'Measure and Project Input'!#REF!),'Measure and Project Input'!#REF!)</f>
        <v>#REF!</v>
      </c>
      <c r="C651" t="e">
        <f>IF(ISBLANK('Measure and Project Input'!#REF!),"",'Measure and Project Input'!#REF!)</f>
        <v>#REF!</v>
      </c>
      <c r="D651" t="e">
        <f>IF(ISBLANK('Measure and Project Input'!#REF!),"",'Measure and Project Input'!#REF!)</f>
        <v>#REF!</v>
      </c>
      <c r="E651" t="e">
        <f>IF(ISBLANK('Measure and Project Input'!#REF!),"",'Measure and Project Input'!#REF!)</f>
        <v>#REF!</v>
      </c>
      <c r="F651" t="e">
        <f>IF(ISBLANK('Measure and Project Input'!#REF!),"",'Measure and Project Input'!#REF!)</f>
        <v>#REF!</v>
      </c>
      <c r="G651" t="e">
        <f>IF(ISBLANK('Measure and Project Input'!#REF!),"",'Measure and Project Input'!#REF!)</f>
        <v>#REF!</v>
      </c>
      <c r="H651" t="e">
        <f>IF(ISBLANK('Measure and Project Input'!#REF!),"",'Measure and Project Input'!#REF!)</f>
        <v>#REF!</v>
      </c>
      <c r="I651" t="e">
        <f>IF(ISBLANK('Measure and Project Input'!#REF!),"",'Measure and Project Input'!#REF!)</f>
        <v>#REF!</v>
      </c>
      <c r="J651" t="e">
        <f>IF(ISBLANK('Measure and Project Input'!#REF!),"",'Measure and Project Input'!#REF!)</f>
        <v>#REF!</v>
      </c>
      <c r="K651" t="e">
        <f>IF(ISBLANK('Measure and Project Input'!#REF!),"",'Measure and Project Input'!#REF!)</f>
        <v>#REF!</v>
      </c>
      <c r="T651" t="e">
        <f>IF(ISBLANK('Measure and Project Input'!#REF!),"",'Measure and Project Input'!#REF!)</f>
        <v>#REF!</v>
      </c>
      <c r="U651" t="e">
        <f>IF(ISBLANK('Measure and Project Input'!#REF!),"",'Measure and Project Input'!#REF!)</f>
        <v>#REF!</v>
      </c>
      <c r="V651" t="e">
        <f>IF(ISBLANK('Measure and Project Input'!#REF!),"",'Measure and Project Input'!#REF!)</f>
        <v>#REF!</v>
      </c>
      <c r="W651" t="e">
        <f>IF(ISBLANK('Measure and Project Input'!#REF!),"",'Measure and Project Input'!#REF!)</f>
        <v>#REF!</v>
      </c>
      <c r="X651" t="e">
        <f>IF(ISBLANK('Measure and Project Input'!#REF!),"",'Measure and Project Input'!#REF!)</f>
        <v>#REF!</v>
      </c>
      <c r="Y651" t="e">
        <f>IF(ISBLANK('Measure and Project Input'!#REF!),"",'Measure and Project Input'!#REF!)</f>
        <v>#REF!</v>
      </c>
      <c r="Z651" t="e">
        <f>IF(ISBLANK('Measure and Project Input'!#REF!),"",'Measure and Project Input'!#REF!)</f>
        <v>#REF!</v>
      </c>
      <c r="AA651" t="e">
        <f>IF(ISBLANK('Measure and Project Input'!#REF!),"",'Measure and Project Input'!#REF!)</f>
        <v>#REF!</v>
      </c>
      <c r="AC651" t="e">
        <f>IF(ISBLANK('Measure and Project Input'!#REF!),"",'Measure and Project Input'!#REF!)</f>
        <v>#REF!</v>
      </c>
      <c r="AD651" t="e">
        <f>IF(ISBLANK('Measure and Project Input'!#REF!),"",'Measure and Project Input'!#REF!)</f>
        <v>#REF!</v>
      </c>
      <c r="AE651" t="e">
        <f>IF(ISBLANK('Measure and Project Input'!#REF!),"",'Measure and Project Input'!#REF!)</f>
        <v>#REF!</v>
      </c>
      <c r="AF651" t="e">
        <f>IF(ISBLANK('Measure and Project Input'!#REF!),"",'Measure and Project Input'!#REF!)</f>
        <v>#REF!</v>
      </c>
      <c r="AG651" t="e">
        <f>IF(ISBLANK('Measure and Project Input'!#REF!),"",'Measure and Project Input'!#REF!)</f>
        <v>#REF!</v>
      </c>
      <c r="AH651" t="e">
        <f>IF(ISBLANK('Measure and Project Input'!#REF!),"",'Measure and Project Input'!#REF!)</f>
        <v>#REF!</v>
      </c>
      <c r="AI651" t="e">
        <f>IF(ISBLANK('Measure and Project Input'!#REF!),"",'Measure and Project Input'!#REF!)</f>
        <v>#REF!</v>
      </c>
      <c r="AJ651" t="e">
        <f>IF(ISBLANK('Measure and Project Input'!#REF!),"",'Measure and Project Input'!#REF!)</f>
        <v>#REF!</v>
      </c>
      <c r="AK651" t="e">
        <f>IF(ISBLANK('Measure and Project Input'!#REF!),"",'Measure and Project Input'!#REF!)</f>
        <v>#REF!</v>
      </c>
      <c r="AL651" t="e">
        <f>IF(ISBLANK('Measure and Project Input'!#REF!),"",'Measure and Project Input'!#REF!)</f>
        <v>#REF!</v>
      </c>
      <c r="AM651" t="e">
        <f>IF(ISBLANK('Measure and Project Input'!#REF!),"",'Measure and Project Input'!#REF!)</f>
        <v>#REF!</v>
      </c>
      <c r="AN651" t="e">
        <f>IF(ISBLANK('Measure and Project Input'!#REF!),"",'Measure and Project Input'!#REF!)</f>
        <v>#REF!</v>
      </c>
      <c r="AO651" t="e">
        <f>IF(ISBLANK('Measure and Project Input'!#REF!),"",'Measure and Project Input'!#REF!)</f>
        <v>#REF!</v>
      </c>
      <c r="AP651" t="e">
        <f>IF(ISBLANK('Measure and Project Input'!#REF!),"",'Measure and Project Input'!#REF!)</f>
        <v>#REF!</v>
      </c>
      <c r="AQ651" t="e">
        <f>IF(ISBLANK('Measure and Project Input'!#REF!),"",'Measure and Project Input'!#REF!)</f>
        <v>#REF!</v>
      </c>
      <c r="AR651" t="e">
        <f>IF(ISBLANK('Measure and Project Input'!#REF!),"",'Measure and Project Input'!#REF!)</f>
        <v>#REF!</v>
      </c>
      <c r="AS651" t="e">
        <f>IF(ISBLANK('Measure and Project Input'!#REF!),"",'Measure and Project Input'!#REF!)</f>
        <v>#REF!</v>
      </c>
      <c r="AT651" t="e">
        <f>IF(ISBLANK('Measure and Project Input'!#REF!),"",'Measure and Project Input'!#REF!)</f>
        <v>#REF!</v>
      </c>
      <c r="AU651" t="e">
        <f>IF(ISBLANK('Measure and Project Input'!#REF!),"",'Measure and Project Input'!#REF!)</f>
        <v>#REF!</v>
      </c>
      <c r="AV651" t="e">
        <f>IF(ISBLANK('Measure and Project Input'!#REF!),"",'Measure and Project Input'!#REF!)</f>
        <v>#REF!</v>
      </c>
    </row>
    <row r="652" spans="1:48" x14ac:dyDescent="0.2">
      <c r="A652" t="e">
        <f>IF(ISBLANK('Measure and Project Input'!#REF!),"",'Measure and Project Input'!#REF!)</f>
        <v>#REF!</v>
      </c>
      <c r="B652" t="e">
        <f>IF(ISBLANK('Measure and Project Input'!#REF!),IF(ISBLANK('Measure and Project Input'!#REF!),"",'Measure and Project Input'!#REF!),'Measure and Project Input'!#REF!)</f>
        <v>#REF!</v>
      </c>
      <c r="C652" t="e">
        <f>IF(ISBLANK('Measure and Project Input'!#REF!),"",'Measure and Project Input'!#REF!)</f>
        <v>#REF!</v>
      </c>
      <c r="D652" t="e">
        <f>IF(ISBLANK('Measure and Project Input'!#REF!),"",'Measure and Project Input'!#REF!)</f>
        <v>#REF!</v>
      </c>
      <c r="E652" t="e">
        <f>IF(ISBLANK('Measure and Project Input'!#REF!),"",'Measure and Project Input'!#REF!)</f>
        <v>#REF!</v>
      </c>
      <c r="F652" t="e">
        <f>IF(ISBLANK('Measure and Project Input'!#REF!),"",'Measure and Project Input'!#REF!)</f>
        <v>#REF!</v>
      </c>
      <c r="G652" t="e">
        <f>IF(ISBLANK('Measure and Project Input'!#REF!),"",'Measure and Project Input'!#REF!)</f>
        <v>#REF!</v>
      </c>
      <c r="H652" t="e">
        <f>IF(ISBLANK('Measure and Project Input'!#REF!),"",'Measure and Project Input'!#REF!)</f>
        <v>#REF!</v>
      </c>
      <c r="I652" t="e">
        <f>IF(ISBLANK('Measure and Project Input'!#REF!),"",'Measure and Project Input'!#REF!)</f>
        <v>#REF!</v>
      </c>
      <c r="J652" t="e">
        <f>IF(ISBLANK('Measure and Project Input'!#REF!),"",'Measure and Project Input'!#REF!)</f>
        <v>#REF!</v>
      </c>
      <c r="K652" t="e">
        <f>IF(ISBLANK('Measure and Project Input'!#REF!),"",'Measure and Project Input'!#REF!)</f>
        <v>#REF!</v>
      </c>
      <c r="T652" t="e">
        <f>IF(ISBLANK('Measure and Project Input'!#REF!),"",'Measure and Project Input'!#REF!)</f>
        <v>#REF!</v>
      </c>
      <c r="U652" t="e">
        <f>IF(ISBLANK('Measure and Project Input'!#REF!),"",'Measure and Project Input'!#REF!)</f>
        <v>#REF!</v>
      </c>
      <c r="V652" t="e">
        <f>IF(ISBLANK('Measure and Project Input'!#REF!),"",'Measure and Project Input'!#REF!)</f>
        <v>#REF!</v>
      </c>
      <c r="W652" t="e">
        <f>IF(ISBLANK('Measure and Project Input'!#REF!),"",'Measure and Project Input'!#REF!)</f>
        <v>#REF!</v>
      </c>
      <c r="X652" t="e">
        <f>IF(ISBLANK('Measure and Project Input'!#REF!),"",'Measure and Project Input'!#REF!)</f>
        <v>#REF!</v>
      </c>
      <c r="Y652" t="e">
        <f>IF(ISBLANK('Measure and Project Input'!#REF!),"",'Measure and Project Input'!#REF!)</f>
        <v>#REF!</v>
      </c>
      <c r="Z652" t="e">
        <f>IF(ISBLANK('Measure and Project Input'!#REF!),"",'Measure and Project Input'!#REF!)</f>
        <v>#REF!</v>
      </c>
      <c r="AA652" t="e">
        <f>IF(ISBLANK('Measure and Project Input'!#REF!),"",'Measure and Project Input'!#REF!)</f>
        <v>#REF!</v>
      </c>
      <c r="AC652" t="e">
        <f>IF(ISBLANK('Measure and Project Input'!#REF!),"",'Measure and Project Input'!#REF!)</f>
        <v>#REF!</v>
      </c>
      <c r="AD652" t="e">
        <f>IF(ISBLANK('Measure and Project Input'!#REF!),"",'Measure and Project Input'!#REF!)</f>
        <v>#REF!</v>
      </c>
      <c r="AE652" t="e">
        <f>IF(ISBLANK('Measure and Project Input'!#REF!),"",'Measure and Project Input'!#REF!)</f>
        <v>#REF!</v>
      </c>
      <c r="AF652" t="e">
        <f>IF(ISBLANK('Measure and Project Input'!#REF!),"",'Measure and Project Input'!#REF!)</f>
        <v>#REF!</v>
      </c>
      <c r="AG652" t="e">
        <f>IF(ISBLANK('Measure and Project Input'!#REF!),"",'Measure and Project Input'!#REF!)</f>
        <v>#REF!</v>
      </c>
      <c r="AH652" t="e">
        <f>IF(ISBLANK('Measure and Project Input'!#REF!),"",'Measure and Project Input'!#REF!)</f>
        <v>#REF!</v>
      </c>
      <c r="AI652" t="e">
        <f>IF(ISBLANK('Measure and Project Input'!#REF!),"",'Measure and Project Input'!#REF!)</f>
        <v>#REF!</v>
      </c>
      <c r="AJ652" t="e">
        <f>IF(ISBLANK('Measure and Project Input'!#REF!),"",'Measure and Project Input'!#REF!)</f>
        <v>#REF!</v>
      </c>
      <c r="AK652" t="e">
        <f>IF(ISBLANK('Measure and Project Input'!#REF!),"",'Measure and Project Input'!#REF!)</f>
        <v>#REF!</v>
      </c>
      <c r="AL652" t="e">
        <f>IF(ISBLANK('Measure and Project Input'!#REF!),"",'Measure and Project Input'!#REF!)</f>
        <v>#REF!</v>
      </c>
      <c r="AM652" t="e">
        <f>IF(ISBLANK('Measure and Project Input'!#REF!),"",'Measure and Project Input'!#REF!)</f>
        <v>#REF!</v>
      </c>
      <c r="AN652" t="e">
        <f>IF(ISBLANK('Measure and Project Input'!#REF!),"",'Measure and Project Input'!#REF!)</f>
        <v>#REF!</v>
      </c>
      <c r="AO652" t="e">
        <f>IF(ISBLANK('Measure and Project Input'!#REF!),"",'Measure and Project Input'!#REF!)</f>
        <v>#REF!</v>
      </c>
      <c r="AP652" t="e">
        <f>IF(ISBLANK('Measure and Project Input'!#REF!),"",'Measure and Project Input'!#REF!)</f>
        <v>#REF!</v>
      </c>
      <c r="AQ652" t="e">
        <f>IF(ISBLANK('Measure and Project Input'!#REF!),"",'Measure and Project Input'!#REF!)</f>
        <v>#REF!</v>
      </c>
      <c r="AR652" t="e">
        <f>IF(ISBLANK('Measure and Project Input'!#REF!),"",'Measure and Project Input'!#REF!)</f>
        <v>#REF!</v>
      </c>
      <c r="AS652" t="e">
        <f>IF(ISBLANK('Measure and Project Input'!#REF!),"",'Measure and Project Input'!#REF!)</f>
        <v>#REF!</v>
      </c>
      <c r="AT652" t="e">
        <f>IF(ISBLANK('Measure and Project Input'!#REF!),"",'Measure and Project Input'!#REF!)</f>
        <v>#REF!</v>
      </c>
      <c r="AU652" t="e">
        <f>IF(ISBLANK('Measure and Project Input'!#REF!),"",'Measure and Project Input'!#REF!)</f>
        <v>#REF!</v>
      </c>
      <c r="AV652" t="e">
        <f>IF(ISBLANK('Measure and Project Input'!#REF!),"",'Measure and Project Input'!#REF!)</f>
        <v>#REF!</v>
      </c>
    </row>
    <row r="653" spans="1:48" x14ac:dyDescent="0.2">
      <c r="A653" t="e">
        <f>IF(ISBLANK('Measure and Project Input'!#REF!),"",'Measure and Project Input'!#REF!)</f>
        <v>#REF!</v>
      </c>
      <c r="B653" t="e">
        <f>IF(ISBLANK('Measure and Project Input'!#REF!),IF(ISBLANK('Measure and Project Input'!#REF!),"",'Measure and Project Input'!#REF!),'Measure and Project Input'!#REF!)</f>
        <v>#REF!</v>
      </c>
      <c r="C653" t="e">
        <f>IF(ISBLANK('Measure and Project Input'!#REF!),"",'Measure and Project Input'!#REF!)</f>
        <v>#REF!</v>
      </c>
      <c r="D653" t="e">
        <f>IF(ISBLANK('Measure and Project Input'!#REF!),"",'Measure and Project Input'!#REF!)</f>
        <v>#REF!</v>
      </c>
      <c r="E653" t="e">
        <f>IF(ISBLANK('Measure and Project Input'!#REF!),"",'Measure and Project Input'!#REF!)</f>
        <v>#REF!</v>
      </c>
      <c r="F653" t="e">
        <f>IF(ISBLANK('Measure and Project Input'!#REF!),"",'Measure and Project Input'!#REF!)</f>
        <v>#REF!</v>
      </c>
      <c r="G653" t="e">
        <f>IF(ISBLANK('Measure and Project Input'!#REF!),"",'Measure and Project Input'!#REF!)</f>
        <v>#REF!</v>
      </c>
      <c r="H653" t="e">
        <f>IF(ISBLANK('Measure and Project Input'!#REF!),"",'Measure and Project Input'!#REF!)</f>
        <v>#REF!</v>
      </c>
      <c r="I653" t="e">
        <f>IF(ISBLANK('Measure and Project Input'!#REF!),"",'Measure and Project Input'!#REF!)</f>
        <v>#REF!</v>
      </c>
      <c r="J653" t="e">
        <f>IF(ISBLANK('Measure and Project Input'!#REF!),"",'Measure and Project Input'!#REF!)</f>
        <v>#REF!</v>
      </c>
      <c r="K653" t="e">
        <f>IF(ISBLANK('Measure and Project Input'!#REF!),"",'Measure and Project Input'!#REF!)</f>
        <v>#REF!</v>
      </c>
      <c r="T653" t="e">
        <f>IF(ISBLANK('Measure and Project Input'!#REF!),"",'Measure and Project Input'!#REF!)</f>
        <v>#REF!</v>
      </c>
      <c r="U653" t="e">
        <f>IF(ISBLANK('Measure and Project Input'!#REF!),"",'Measure and Project Input'!#REF!)</f>
        <v>#REF!</v>
      </c>
      <c r="V653" t="e">
        <f>IF(ISBLANK('Measure and Project Input'!#REF!),"",'Measure and Project Input'!#REF!)</f>
        <v>#REF!</v>
      </c>
      <c r="W653" t="e">
        <f>IF(ISBLANK('Measure and Project Input'!#REF!),"",'Measure and Project Input'!#REF!)</f>
        <v>#REF!</v>
      </c>
      <c r="X653" t="e">
        <f>IF(ISBLANK('Measure and Project Input'!#REF!),"",'Measure and Project Input'!#REF!)</f>
        <v>#REF!</v>
      </c>
      <c r="Y653" t="e">
        <f>IF(ISBLANK('Measure and Project Input'!#REF!),"",'Measure and Project Input'!#REF!)</f>
        <v>#REF!</v>
      </c>
      <c r="Z653" t="e">
        <f>IF(ISBLANK('Measure and Project Input'!#REF!),"",'Measure and Project Input'!#REF!)</f>
        <v>#REF!</v>
      </c>
      <c r="AA653" t="e">
        <f>IF(ISBLANK('Measure and Project Input'!#REF!),"",'Measure and Project Input'!#REF!)</f>
        <v>#REF!</v>
      </c>
      <c r="AC653" t="e">
        <f>IF(ISBLANK('Measure and Project Input'!#REF!),"",'Measure and Project Input'!#REF!)</f>
        <v>#REF!</v>
      </c>
      <c r="AD653" t="e">
        <f>IF(ISBLANK('Measure and Project Input'!#REF!),"",'Measure and Project Input'!#REF!)</f>
        <v>#REF!</v>
      </c>
      <c r="AE653" t="e">
        <f>IF(ISBLANK('Measure and Project Input'!#REF!),"",'Measure and Project Input'!#REF!)</f>
        <v>#REF!</v>
      </c>
      <c r="AF653" t="e">
        <f>IF(ISBLANK('Measure and Project Input'!#REF!),"",'Measure and Project Input'!#REF!)</f>
        <v>#REF!</v>
      </c>
      <c r="AG653" t="e">
        <f>IF(ISBLANK('Measure and Project Input'!#REF!),"",'Measure and Project Input'!#REF!)</f>
        <v>#REF!</v>
      </c>
      <c r="AH653" t="e">
        <f>IF(ISBLANK('Measure and Project Input'!#REF!),"",'Measure and Project Input'!#REF!)</f>
        <v>#REF!</v>
      </c>
      <c r="AI653" t="e">
        <f>IF(ISBLANK('Measure and Project Input'!#REF!),"",'Measure and Project Input'!#REF!)</f>
        <v>#REF!</v>
      </c>
      <c r="AJ653" t="e">
        <f>IF(ISBLANK('Measure and Project Input'!#REF!),"",'Measure and Project Input'!#REF!)</f>
        <v>#REF!</v>
      </c>
      <c r="AK653" t="e">
        <f>IF(ISBLANK('Measure and Project Input'!#REF!),"",'Measure and Project Input'!#REF!)</f>
        <v>#REF!</v>
      </c>
      <c r="AL653" t="e">
        <f>IF(ISBLANK('Measure and Project Input'!#REF!),"",'Measure and Project Input'!#REF!)</f>
        <v>#REF!</v>
      </c>
      <c r="AM653" t="e">
        <f>IF(ISBLANK('Measure and Project Input'!#REF!),"",'Measure and Project Input'!#REF!)</f>
        <v>#REF!</v>
      </c>
      <c r="AN653" t="e">
        <f>IF(ISBLANK('Measure and Project Input'!#REF!),"",'Measure and Project Input'!#REF!)</f>
        <v>#REF!</v>
      </c>
      <c r="AO653" t="e">
        <f>IF(ISBLANK('Measure and Project Input'!#REF!),"",'Measure and Project Input'!#REF!)</f>
        <v>#REF!</v>
      </c>
      <c r="AP653" t="e">
        <f>IF(ISBLANK('Measure and Project Input'!#REF!),"",'Measure and Project Input'!#REF!)</f>
        <v>#REF!</v>
      </c>
      <c r="AQ653" t="e">
        <f>IF(ISBLANK('Measure and Project Input'!#REF!),"",'Measure and Project Input'!#REF!)</f>
        <v>#REF!</v>
      </c>
      <c r="AR653" t="e">
        <f>IF(ISBLANK('Measure and Project Input'!#REF!),"",'Measure and Project Input'!#REF!)</f>
        <v>#REF!</v>
      </c>
      <c r="AS653" t="e">
        <f>IF(ISBLANK('Measure and Project Input'!#REF!),"",'Measure and Project Input'!#REF!)</f>
        <v>#REF!</v>
      </c>
      <c r="AT653" t="e">
        <f>IF(ISBLANK('Measure and Project Input'!#REF!),"",'Measure and Project Input'!#REF!)</f>
        <v>#REF!</v>
      </c>
      <c r="AU653" t="e">
        <f>IF(ISBLANK('Measure and Project Input'!#REF!),"",'Measure and Project Input'!#REF!)</f>
        <v>#REF!</v>
      </c>
      <c r="AV653" t="e">
        <f>IF(ISBLANK('Measure and Project Input'!#REF!),"",'Measure and Project Input'!#REF!)</f>
        <v>#REF!</v>
      </c>
    </row>
    <row r="654" spans="1:48" x14ac:dyDescent="0.2">
      <c r="A654" t="e">
        <f>IF(ISBLANK('Measure and Project Input'!#REF!),"",'Measure and Project Input'!#REF!)</f>
        <v>#REF!</v>
      </c>
      <c r="B654" t="e">
        <f>IF(ISBLANK('Measure and Project Input'!#REF!),IF(ISBLANK('Measure and Project Input'!#REF!),"",'Measure and Project Input'!#REF!),'Measure and Project Input'!#REF!)</f>
        <v>#REF!</v>
      </c>
      <c r="C654" t="e">
        <f>IF(ISBLANK('Measure and Project Input'!#REF!),"",'Measure and Project Input'!#REF!)</f>
        <v>#REF!</v>
      </c>
      <c r="D654" t="e">
        <f>IF(ISBLANK('Measure and Project Input'!#REF!),"",'Measure and Project Input'!#REF!)</f>
        <v>#REF!</v>
      </c>
      <c r="E654" t="e">
        <f>IF(ISBLANK('Measure and Project Input'!#REF!),"",'Measure and Project Input'!#REF!)</f>
        <v>#REF!</v>
      </c>
      <c r="F654" t="e">
        <f>IF(ISBLANK('Measure and Project Input'!#REF!),"",'Measure and Project Input'!#REF!)</f>
        <v>#REF!</v>
      </c>
      <c r="G654" t="e">
        <f>IF(ISBLANK('Measure and Project Input'!#REF!),"",'Measure and Project Input'!#REF!)</f>
        <v>#REF!</v>
      </c>
      <c r="H654" t="e">
        <f>IF(ISBLANK('Measure and Project Input'!#REF!),"",'Measure and Project Input'!#REF!)</f>
        <v>#REF!</v>
      </c>
      <c r="I654" t="e">
        <f>IF(ISBLANK('Measure and Project Input'!#REF!),"",'Measure and Project Input'!#REF!)</f>
        <v>#REF!</v>
      </c>
      <c r="J654" t="e">
        <f>IF(ISBLANK('Measure and Project Input'!#REF!),"",'Measure and Project Input'!#REF!)</f>
        <v>#REF!</v>
      </c>
      <c r="K654" t="e">
        <f>IF(ISBLANK('Measure and Project Input'!#REF!),"",'Measure and Project Input'!#REF!)</f>
        <v>#REF!</v>
      </c>
      <c r="T654" t="e">
        <f>IF(ISBLANK('Measure and Project Input'!#REF!),"",'Measure and Project Input'!#REF!)</f>
        <v>#REF!</v>
      </c>
      <c r="U654" t="e">
        <f>IF(ISBLANK('Measure and Project Input'!#REF!),"",'Measure and Project Input'!#REF!)</f>
        <v>#REF!</v>
      </c>
      <c r="V654" t="e">
        <f>IF(ISBLANK('Measure and Project Input'!#REF!),"",'Measure and Project Input'!#REF!)</f>
        <v>#REF!</v>
      </c>
      <c r="W654" t="e">
        <f>IF(ISBLANK('Measure and Project Input'!#REF!),"",'Measure and Project Input'!#REF!)</f>
        <v>#REF!</v>
      </c>
      <c r="X654" t="e">
        <f>IF(ISBLANK('Measure and Project Input'!#REF!),"",'Measure and Project Input'!#REF!)</f>
        <v>#REF!</v>
      </c>
      <c r="Y654" t="e">
        <f>IF(ISBLANK('Measure and Project Input'!#REF!),"",'Measure and Project Input'!#REF!)</f>
        <v>#REF!</v>
      </c>
      <c r="Z654" t="e">
        <f>IF(ISBLANK('Measure and Project Input'!#REF!),"",'Measure and Project Input'!#REF!)</f>
        <v>#REF!</v>
      </c>
      <c r="AA654" t="e">
        <f>IF(ISBLANK('Measure and Project Input'!#REF!),"",'Measure and Project Input'!#REF!)</f>
        <v>#REF!</v>
      </c>
      <c r="AC654" t="e">
        <f>IF(ISBLANK('Measure and Project Input'!#REF!),"",'Measure and Project Input'!#REF!)</f>
        <v>#REF!</v>
      </c>
      <c r="AD654" t="e">
        <f>IF(ISBLANK('Measure and Project Input'!#REF!),"",'Measure and Project Input'!#REF!)</f>
        <v>#REF!</v>
      </c>
      <c r="AE654" t="e">
        <f>IF(ISBLANK('Measure and Project Input'!#REF!),"",'Measure and Project Input'!#REF!)</f>
        <v>#REF!</v>
      </c>
      <c r="AF654" t="e">
        <f>IF(ISBLANK('Measure and Project Input'!#REF!),"",'Measure and Project Input'!#REF!)</f>
        <v>#REF!</v>
      </c>
      <c r="AG654" t="e">
        <f>IF(ISBLANK('Measure and Project Input'!#REF!),"",'Measure and Project Input'!#REF!)</f>
        <v>#REF!</v>
      </c>
      <c r="AH654" t="e">
        <f>IF(ISBLANK('Measure and Project Input'!#REF!),"",'Measure and Project Input'!#REF!)</f>
        <v>#REF!</v>
      </c>
      <c r="AI654" t="e">
        <f>IF(ISBLANK('Measure and Project Input'!#REF!),"",'Measure and Project Input'!#REF!)</f>
        <v>#REF!</v>
      </c>
      <c r="AJ654" t="e">
        <f>IF(ISBLANK('Measure and Project Input'!#REF!),"",'Measure and Project Input'!#REF!)</f>
        <v>#REF!</v>
      </c>
      <c r="AK654" t="e">
        <f>IF(ISBLANK('Measure and Project Input'!#REF!),"",'Measure and Project Input'!#REF!)</f>
        <v>#REF!</v>
      </c>
      <c r="AL654" t="e">
        <f>IF(ISBLANK('Measure and Project Input'!#REF!),"",'Measure and Project Input'!#REF!)</f>
        <v>#REF!</v>
      </c>
      <c r="AM654" t="e">
        <f>IF(ISBLANK('Measure and Project Input'!#REF!),"",'Measure and Project Input'!#REF!)</f>
        <v>#REF!</v>
      </c>
      <c r="AN654" t="e">
        <f>IF(ISBLANK('Measure and Project Input'!#REF!),"",'Measure and Project Input'!#REF!)</f>
        <v>#REF!</v>
      </c>
      <c r="AO654" t="e">
        <f>IF(ISBLANK('Measure and Project Input'!#REF!),"",'Measure and Project Input'!#REF!)</f>
        <v>#REF!</v>
      </c>
      <c r="AP654" t="e">
        <f>IF(ISBLANK('Measure and Project Input'!#REF!),"",'Measure and Project Input'!#REF!)</f>
        <v>#REF!</v>
      </c>
      <c r="AQ654" t="e">
        <f>IF(ISBLANK('Measure and Project Input'!#REF!),"",'Measure and Project Input'!#REF!)</f>
        <v>#REF!</v>
      </c>
      <c r="AR654" t="e">
        <f>IF(ISBLANK('Measure and Project Input'!#REF!),"",'Measure and Project Input'!#REF!)</f>
        <v>#REF!</v>
      </c>
      <c r="AS654" t="e">
        <f>IF(ISBLANK('Measure and Project Input'!#REF!),"",'Measure and Project Input'!#REF!)</f>
        <v>#REF!</v>
      </c>
      <c r="AT654" t="e">
        <f>IF(ISBLANK('Measure and Project Input'!#REF!),"",'Measure and Project Input'!#REF!)</f>
        <v>#REF!</v>
      </c>
      <c r="AU654" t="e">
        <f>IF(ISBLANK('Measure and Project Input'!#REF!),"",'Measure and Project Input'!#REF!)</f>
        <v>#REF!</v>
      </c>
      <c r="AV654" t="e">
        <f>IF(ISBLANK('Measure and Project Input'!#REF!),"",'Measure and Project Input'!#REF!)</f>
        <v>#REF!</v>
      </c>
    </row>
    <row r="655" spans="1:48" x14ac:dyDescent="0.2">
      <c r="A655" t="e">
        <f>IF(ISBLANK('Measure and Project Input'!#REF!),"",'Measure and Project Input'!#REF!)</f>
        <v>#REF!</v>
      </c>
      <c r="B655" t="e">
        <f>IF(ISBLANK('Measure and Project Input'!#REF!),IF(ISBLANK('Measure and Project Input'!#REF!),"",'Measure and Project Input'!#REF!),'Measure and Project Input'!#REF!)</f>
        <v>#REF!</v>
      </c>
      <c r="C655" t="e">
        <f>IF(ISBLANK('Measure and Project Input'!#REF!),"",'Measure and Project Input'!#REF!)</f>
        <v>#REF!</v>
      </c>
      <c r="D655" t="e">
        <f>IF(ISBLANK('Measure and Project Input'!#REF!),"",'Measure and Project Input'!#REF!)</f>
        <v>#REF!</v>
      </c>
      <c r="E655" t="e">
        <f>IF(ISBLANK('Measure and Project Input'!#REF!),"",'Measure and Project Input'!#REF!)</f>
        <v>#REF!</v>
      </c>
      <c r="F655" t="e">
        <f>IF(ISBLANK('Measure and Project Input'!#REF!),"",'Measure and Project Input'!#REF!)</f>
        <v>#REF!</v>
      </c>
      <c r="G655" t="e">
        <f>IF(ISBLANK('Measure and Project Input'!#REF!),"",'Measure and Project Input'!#REF!)</f>
        <v>#REF!</v>
      </c>
      <c r="H655" t="e">
        <f>IF(ISBLANK('Measure and Project Input'!#REF!),"",'Measure and Project Input'!#REF!)</f>
        <v>#REF!</v>
      </c>
      <c r="I655" t="e">
        <f>IF(ISBLANK('Measure and Project Input'!#REF!),"",'Measure and Project Input'!#REF!)</f>
        <v>#REF!</v>
      </c>
      <c r="J655" t="e">
        <f>IF(ISBLANK('Measure and Project Input'!#REF!),"",'Measure and Project Input'!#REF!)</f>
        <v>#REF!</v>
      </c>
      <c r="K655" t="e">
        <f>IF(ISBLANK('Measure and Project Input'!#REF!),"",'Measure and Project Input'!#REF!)</f>
        <v>#REF!</v>
      </c>
      <c r="T655" t="e">
        <f>IF(ISBLANK('Measure and Project Input'!#REF!),"",'Measure and Project Input'!#REF!)</f>
        <v>#REF!</v>
      </c>
      <c r="U655" t="e">
        <f>IF(ISBLANK('Measure and Project Input'!#REF!),"",'Measure and Project Input'!#REF!)</f>
        <v>#REF!</v>
      </c>
      <c r="V655" t="e">
        <f>IF(ISBLANK('Measure and Project Input'!#REF!),"",'Measure and Project Input'!#REF!)</f>
        <v>#REF!</v>
      </c>
      <c r="W655" t="e">
        <f>IF(ISBLANK('Measure and Project Input'!#REF!),"",'Measure and Project Input'!#REF!)</f>
        <v>#REF!</v>
      </c>
      <c r="X655" t="e">
        <f>IF(ISBLANK('Measure and Project Input'!#REF!),"",'Measure and Project Input'!#REF!)</f>
        <v>#REF!</v>
      </c>
      <c r="Y655" t="e">
        <f>IF(ISBLANK('Measure and Project Input'!#REF!),"",'Measure and Project Input'!#REF!)</f>
        <v>#REF!</v>
      </c>
      <c r="Z655" t="e">
        <f>IF(ISBLANK('Measure and Project Input'!#REF!),"",'Measure and Project Input'!#REF!)</f>
        <v>#REF!</v>
      </c>
      <c r="AA655" t="e">
        <f>IF(ISBLANK('Measure and Project Input'!#REF!),"",'Measure and Project Input'!#REF!)</f>
        <v>#REF!</v>
      </c>
      <c r="AC655" t="e">
        <f>IF(ISBLANK('Measure and Project Input'!#REF!),"",'Measure and Project Input'!#REF!)</f>
        <v>#REF!</v>
      </c>
      <c r="AD655" t="e">
        <f>IF(ISBLANK('Measure and Project Input'!#REF!),"",'Measure and Project Input'!#REF!)</f>
        <v>#REF!</v>
      </c>
      <c r="AE655" t="e">
        <f>IF(ISBLANK('Measure and Project Input'!#REF!),"",'Measure and Project Input'!#REF!)</f>
        <v>#REF!</v>
      </c>
      <c r="AF655" t="e">
        <f>IF(ISBLANK('Measure and Project Input'!#REF!),"",'Measure and Project Input'!#REF!)</f>
        <v>#REF!</v>
      </c>
      <c r="AG655" t="e">
        <f>IF(ISBLANK('Measure and Project Input'!#REF!),"",'Measure and Project Input'!#REF!)</f>
        <v>#REF!</v>
      </c>
      <c r="AH655" t="e">
        <f>IF(ISBLANK('Measure and Project Input'!#REF!),"",'Measure and Project Input'!#REF!)</f>
        <v>#REF!</v>
      </c>
      <c r="AI655" t="e">
        <f>IF(ISBLANK('Measure and Project Input'!#REF!),"",'Measure and Project Input'!#REF!)</f>
        <v>#REF!</v>
      </c>
      <c r="AJ655" t="e">
        <f>IF(ISBLANK('Measure and Project Input'!#REF!),"",'Measure and Project Input'!#REF!)</f>
        <v>#REF!</v>
      </c>
      <c r="AK655" t="e">
        <f>IF(ISBLANK('Measure and Project Input'!#REF!),"",'Measure and Project Input'!#REF!)</f>
        <v>#REF!</v>
      </c>
      <c r="AL655" t="e">
        <f>IF(ISBLANK('Measure and Project Input'!#REF!),"",'Measure and Project Input'!#REF!)</f>
        <v>#REF!</v>
      </c>
      <c r="AM655" t="e">
        <f>IF(ISBLANK('Measure and Project Input'!#REF!),"",'Measure and Project Input'!#REF!)</f>
        <v>#REF!</v>
      </c>
      <c r="AN655" t="e">
        <f>IF(ISBLANK('Measure and Project Input'!#REF!),"",'Measure and Project Input'!#REF!)</f>
        <v>#REF!</v>
      </c>
      <c r="AO655" t="e">
        <f>IF(ISBLANK('Measure and Project Input'!#REF!),"",'Measure and Project Input'!#REF!)</f>
        <v>#REF!</v>
      </c>
      <c r="AP655" t="e">
        <f>IF(ISBLANK('Measure and Project Input'!#REF!),"",'Measure and Project Input'!#REF!)</f>
        <v>#REF!</v>
      </c>
      <c r="AQ655" t="e">
        <f>IF(ISBLANK('Measure and Project Input'!#REF!),"",'Measure and Project Input'!#REF!)</f>
        <v>#REF!</v>
      </c>
      <c r="AR655" t="e">
        <f>IF(ISBLANK('Measure and Project Input'!#REF!),"",'Measure and Project Input'!#REF!)</f>
        <v>#REF!</v>
      </c>
      <c r="AS655" t="e">
        <f>IF(ISBLANK('Measure and Project Input'!#REF!),"",'Measure and Project Input'!#REF!)</f>
        <v>#REF!</v>
      </c>
      <c r="AT655" t="e">
        <f>IF(ISBLANK('Measure and Project Input'!#REF!),"",'Measure and Project Input'!#REF!)</f>
        <v>#REF!</v>
      </c>
      <c r="AU655" t="e">
        <f>IF(ISBLANK('Measure and Project Input'!#REF!),"",'Measure and Project Input'!#REF!)</f>
        <v>#REF!</v>
      </c>
      <c r="AV655" t="e">
        <f>IF(ISBLANK('Measure and Project Input'!#REF!),"",'Measure and Project Input'!#REF!)</f>
        <v>#REF!</v>
      </c>
    </row>
    <row r="656" spans="1:48" x14ac:dyDescent="0.2">
      <c r="A656" t="e">
        <f>IF(ISBLANK('Measure and Project Input'!#REF!),"",'Measure and Project Input'!#REF!)</f>
        <v>#REF!</v>
      </c>
      <c r="B656" t="e">
        <f>IF(ISBLANK('Measure and Project Input'!#REF!),IF(ISBLANK('Measure and Project Input'!#REF!),"",'Measure and Project Input'!#REF!),'Measure and Project Input'!#REF!)</f>
        <v>#REF!</v>
      </c>
      <c r="C656" t="e">
        <f>IF(ISBLANK('Measure and Project Input'!#REF!),"",'Measure and Project Input'!#REF!)</f>
        <v>#REF!</v>
      </c>
      <c r="D656" t="e">
        <f>IF(ISBLANK('Measure and Project Input'!#REF!),"",'Measure and Project Input'!#REF!)</f>
        <v>#REF!</v>
      </c>
      <c r="E656" t="e">
        <f>IF(ISBLANK('Measure and Project Input'!#REF!),"",'Measure and Project Input'!#REF!)</f>
        <v>#REF!</v>
      </c>
      <c r="F656" t="e">
        <f>IF(ISBLANK('Measure and Project Input'!#REF!),"",'Measure and Project Input'!#REF!)</f>
        <v>#REF!</v>
      </c>
      <c r="G656" t="e">
        <f>IF(ISBLANK('Measure and Project Input'!#REF!),"",'Measure and Project Input'!#REF!)</f>
        <v>#REF!</v>
      </c>
      <c r="H656" t="e">
        <f>IF(ISBLANK('Measure and Project Input'!#REF!),"",'Measure and Project Input'!#REF!)</f>
        <v>#REF!</v>
      </c>
      <c r="I656" t="e">
        <f>IF(ISBLANK('Measure and Project Input'!#REF!),"",'Measure and Project Input'!#REF!)</f>
        <v>#REF!</v>
      </c>
      <c r="J656" t="e">
        <f>IF(ISBLANK('Measure and Project Input'!#REF!),"",'Measure and Project Input'!#REF!)</f>
        <v>#REF!</v>
      </c>
      <c r="K656" t="e">
        <f>IF(ISBLANK('Measure and Project Input'!#REF!),"",'Measure and Project Input'!#REF!)</f>
        <v>#REF!</v>
      </c>
      <c r="T656" t="e">
        <f>IF(ISBLANK('Measure and Project Input'!#REF!),"",'Measure and Project Input'!#REF!)</f>
        <v>#REF!</v>
      </c>
      <c r="U656" t="e">
        <f>IF(ISBLANK('Measure and Project Input'!#REF!),"",'Measure and Project Input'!#REF!)</f>
        <v>#REF!</v>
      </c>
      <c r="V656" t="e">
        <f>IF(ISBLANK('Measure and Project Input'!#REF!),"",'Measure and Project Input'!#REF!)</f>
        <v>#REF!</v>
      </c>
      <c r="W656" t="e">
        <f>IF(ISBLANK('Measure and Project Input'!#REF!),"",'Measure and Project Input'!#REF!)</f>
        <v>#REF!</v>
      </c>
      <c r="X656" t="e">
        <f>IF(ISBLANK('Measure and Project Input'!#REF!),"",'Measure and Project Input'!#REF!)</f>
        <v>#REF!</v>
      </c>
      <c r="Y656" t="e">
        <f>IF(ISBLANK('Measure and Project Input'!#REF!),"",'Measure and Project Input'!#REF!)</f>
        <v>#REF!</v>
      </c>
      <c r="Z656" t="e">
        <f>IF(ISBLANK('Measure and Project Input'!#REF!),"",'Measure and Project Input'!#REF!)</f>
        <v>#REF!</v>
      </c>
      <c r="AA656" t="e">
        <f>IF(ISBLANK('Measure and Project Input'!#REF!),"",'Measure and Project Input'!#REF!)</f>
        <v>#REF!</v>
      </c>
      <c r="AC656" t="e">
        <f>IF(ISBLANK('Measure and Project Input'!#REF!),"",'Measure and Project Input'!#REF!)</f>
        <v>#REF!</v>
      </c>
      <c r="AD656" t="e">
        <f>IF(ISBLANK('Measure and Project Input'!#REF!),"",'Measure and Project Input'!#REF!)</f>
        <v>#REF!</v>
      </c>
      <c r="AE656" t="e">
        <f>IF(ISBLANK('Measure and Project Input'!#REF!),"",'Measure and Project Input'!#REF!)</f>
        <v>#REF!</v>
      </c>
      <c r="AF656" t="e">
        <f>IF(ISBLANK('Measure and Project Input'!#REF!),"",'Measure and Project Input'!#REF!)</f>
        <v>#REF!</v>
      </c>
      <c r="AG656" t="e">
        <f>IF(ISBLANK('Measure and Project Input'!#REF!),"",'Measure and Project Input'!#REF!)</f>
        <v>#REF!</v>
      </c>
      <c r="AH656" t="e">
        <f>IF(ISBLANK('Measure and Project Input'!#REF!),"",'Measure and Project Input'!#REF!)</f>
        <v>#REF!</v>
      </c>
      <c r="AI656" t="e">
        <f>IF(ISBLANK('Measure and Project Input'!#REF!),"",'Measure and Project Input'!#REF!)</f>
        <v>#REF!</v>
      </c>
      <c r="AJ656" t="e">
        <f>IF(ISBLANK('Measure and Project Input'!#REF!),"",'Measure and Project Input'!#REF!)</f>
        <v>#REF!</v>
      </c>
      <c r="AK656" t="e">
        <f>IF(ISBLANK('Measure and Project Input'!#REF!),"",'Measure and Project Input'!#REF!)</f>
        <v>#REF!</v>
      </c>
      <c r="AL656" t="e">
        <f>IF(ISBLANK('Measure and Project Input'!#REF!),"",'Measure and Project Input'!#REF!)</f>
        <v>#REF!</v>
      </c>
      <c r="AM656" t="e">
        <f>IF(ISBLANK('Measure and Project Input'!#REF!),"",'Measure and Project Input'!#REF!)</f>
        <v>#REF!</v>
      </c>
      <c r="AN656" t="e">
        <f>IF(ISBLANK('Measure and Project Input'!#REF!),"",'Measure and Project Input'!#REF!)</f>
        <v>#REF!</v>
      </c>
      <c r="AO656" t="e">
        <f>IF(ISBLANK('Measure and Project Input'!#REF!),"",'Measure and Project Input'!#REF!)</f>
        <v>#REF!</v>
      </c>
      <c r="AP656" t="e">
        <f>IF(ISBLANK('Measure and Project Input'!#REF!),"",'Measure and Project Input'!#REF!)</f>
        <v>#REF!</v>
      </c>
      <c r="AQ656" t="e">
        <f>IF(ISBLANK('Measure and Project Input'!#REF!),"",'Measure and Project Input'!#REF!)</f>
        <v>#REF!</v>
      </c>
      <c r="AR656" t="e">
        <f>IF(ISBLANK('Measure and Project Input'!#REF!),"",'Measure and Project Input'!#REF!)</f>
        <v>#REF!</v>
      </c>
      <c r="AS656" t="e">
        <f>IF(ISBLANK('Measure and Project Input'!#REF!),"",'Measure and Project Input'!#REF!)</f>
        <v>#REF!</v>
      </c>
      <c r="AT656" t="e">
        <f>IF(ISBLANK('Measure and Project Input'!#REF!),"",'Measure and Project Input'!#REF!)</f>
        <v>#REF!</v>
      </c>
      <c r="AU656" t="e">
        <f>IF(ISBLANK('Measure and Project Input'!#REF!),"",'Measure and Project Input'!#REF!)</f>
        <v>#REF!</v>
      </c>
      <c r="AV656" t="e">
        <f>IF(ISBLANK('Measure and Project Input'!#REF!),"",'Measure and Project Input'!#REF!)</f>
        <v>#REF!</v>
      </c>
    </row>
    <row r="657" spans="1:48" x14ac:dyDescent="0.2">
      <c r="A657" t="e">
        <f>IF(ISBLANK('Measure and Project Input'!#REF!),"",'Measure and Project Input'!#REF!)</f>
        <v>#REF!</v>
      </c>
      <c r="B657" t="e">
        <f>IF(ISBLANK('Measure and Project Input'!#REF!),IF(ISBLANK('Measure and Project Input'!#REF!),"",'Measure and Project Input'!#REF!),'Measure and Project Input'!#REF!)</f>
        <v>#REF!</v>
      </c>
      <c r="C657" t="e">
        <f>IF(ISBLANK('Measure and Project Input'!#REF!),"",'Measure and Project Input'!#REF!)</f>
        <v>#REF!</v>
      </c>
      <c r="D657" t="e">
        <f>IF(ISBLANK('Measure and Project Input'!#REF!),"",'Measure and Project Input'!#REF!)</f>
        <v>#REF!</v>
      </c>
      <c r="E657" t="e">
        <f>IF(ISBLANK('Measure and Project Input'!#REF!),"",'Measure and Project Input'!#REF!)</f>
        <v>#REF!</v>
      </c>
      <c r="F657" t="e">
        <f>IF(ISBLANK('Measure and Project Input'!#REF!),"",'Measure and Project Input'!#REF!)</f>
        <v>#REF!</v>
      </c>
      <c r="G657" t="e">
        <f>IF(ISBLANK('Measure and Project Input'!#REF!),"",'Measure and Project Input'!#REF!)</f>
        <v>#REF!</v>
      </c>
      <c r="H657" t="e">
        <f>IF(ISBLANK('Measure and Project Input'!#REF!),"",'Measure and Project Input'!#REF!)</f>
        <v>#REF!</v>
      </c>
      <c r="I657" t="e">
        <f>IF(ISBLANK('Measure and Project Input'!#REF!),"",'Measure and Project Input'!#REF!)</f>
        <v>#REF!</v>
      </c>
      <c r="J657" t="e">
        <f>IF(ISBLANK('Measure and Project Input'!#REF!),"",'Measure and Project Input'!#REF!)</f>
        <v>#REF!</v>
      </c>
      <c r="K657" t="e">
        <f>IF(ISBLANK('Measure and Project Input'!#REF!),"",'Measure and Project Input'!#REF!)</f>
        <v>#REF!</v>
      </c>
      <c r="T657" t="e">
        <f>IF(ISBLANK('Measure and Project Input'!#REF!),"",'Measure and Project Input'!#REF!)</f>
        <v>#REF!</v>
      </c>
      <c r="U657" t="e">
        <f>IF(ISBLANK('Measure and Project Input'!#REF!),"",'Measure and Project Input'!#REF!)</f>
        <v>#REF!</v>
      </c>
      <c r="V657" t="e">
        <f>IF(ISBLANK('Measure and Project Input'!#REF!),"",'Measure and Project Input'!#REF!)</f>
        <v>#REF!</v>
      </c>
      <c r="W657" t="e">
        <f>IF(ISBLANK('Measure and Project Input'!#REF!),"",'Measure and Project Input'!#REF!)</f>
        <v>#REF!</v>
      </c>
      <c r="X657" t="e">
        <f>IF(ISBLANK('Measure and Project Input'!#REF!),"",'Measure and Project Input'!#REF!)</f>
        <v>#REF!</v>
      </c>
      <c r="Y657" t="e">
        <f>IF(ISBLANK('Measure and Project Input'!#REF!),"",'Measure and Project Input'!#REF!)</f>
        <v>#REF!</v>
      </c>
      <c r="Z657" t="e">
        <f>IF(ISBLANK('Measure and Project Input'!#REF!),"",'Measure and Project Input'!#REF!)</f>
        <v>#REF!</v>
      </c>
      <c r="AA657" t="e">
        <f>IF(ISBLANK('Measure and Project Input'!#REF!),"",'Measure and Project Input'!#REF!)</f>
        <v>#REF!</v>
      </c>
      <c r="AC657" t="e">
        <f>IF(ISBLANK('Measure and Project Input'!#REF!),"",'Measure and Project Input'!#REF!)</f>
        <v>#REF!</v>
      </c>
      <c r="AD657" t="e">
        <f>IF(ISBLANK('Measure and Project Input'!#REF!),"",'Measure and Project Input'!#REF!)</f>
        <v>#REF!</v>
      </c>
      <c r="AE657" t="e">
        <f>IF(ISBLANK('Measure and Project Input'!#REF!),"",'Measure and Project Input'!#REF!)</f>
        <v>#REF!</v>
      </c>
      <c r="AF657" t="e">
        <f>IF(ISBLANK('Measure and Project Input'!#REF!),"",'Measure and Project Input'!#REF!)</f>
        <v>#REF!</v>
      </c>
      <c r="AG657" t="e">
        <f>IF(ISBLANK('Measure and Project Input'!#REF!),"",'Measure and Project Input'!#REF!)</f>
        <v>#REF!</v>
      </c>
      <c r="AH657" t="e">
        <f>IF(ISBLANK('Measure and Project Input'!#REF!),"",'Measure and Project Input'!#REF!)</f>
        <v>#REF!</v>
      </c>
      <c r="AI657" t="e">
        <f>IF(ISBLANK('Measure and Project Input'!#REF!),"",'Measure and Project Input'!#REF!)</f>
        <v>#REF!</v>
      </c>
      <c r="AJ657" t="e">
        <f>IF(ISBLANK('Measure and Project Input'!#REF!),"",'Measure and Project Input'!#REF!)</f>
        <v>#REF!</v>
      </c>
      <c r="AK657" t="e">
        <f>IF(ISBLANK('Measure and Project Input'!#REF!),"",'Measure and Project Input'!#REF!)</f>
        <v>#REF!</v>
      </c>
      <c r="AL657" t="e">
        <f>IF(ISBLANK('Measure and Project Input'!#REF!),"",'Measure and Project Input'!#REF!)</f>
        <v>#REF!</v>
      </c>
      <c r="AM657" t="e">
        <f>IF(ISBLANK('Measure and Project Input'!#REF!),"",'Measure and Project Input'!#REF!)</f>
        <v>#REF!</v>
      </c>
      <c r="AN657" t="e">
        <f>IF(ISBLANK('Measure and Project Input'!#REF!),"",'Measure and Project Input'!#REF!)</f>
        <v>#REF!</v>
      </c>
      <c r="AO657" t="e">
        <f>IF(ISBLANK('Measure and Project Input'!#REF!),"",'Measure and Project Input'!#REF!)</f>
        <v>#REF!</v>
      </c>
      <c r="AP657" t="e">
        <f>IF(ISBLANK('Measure and Project Input'!#REF!),"",'Measure and Project Input'!#REF!)</f>
        <v>#REF!</v>
      </c>
      <c r="AQ657" t="e">
        <f>IF(ISBLANK('Measure and Project Input'!#REF!),"",'Measure and Project Input'!#REF!)</f>
        <v>#REF!</v>
      </c>
      <c r="AR657" t="e">
        <f>IF(ISBLANK('Measure and Project Input'!#REF!),"",'Measure and Project Input'!#REF!)</f>
        <v>#REF!</v>
      </c>
      <c r="AS657" t="e">
        <f>IF(ISBLANK('Measure and Project Input'!#REF!),"",'Measure and Project Input'!#REF!)</f>
        <v>#REF!</v>
      </c>
      <c r="AT657" t="e">
        <f>IF(ISBLANK('Measure and Project Input'!#REF!),"",'Measure and Project Input'!#REF!)</f>
        <v>#REF!</v>
      </c>
      <c r="AU657" t="e">
        <f>IF(ISBLANK('Measure and Project Input'!#REF!),"",'Measure and Project Input'!#REF!)</f>
        <v>#REF!</v>
      </c>
      <c r="AV657" t="e">
        <f>IF(ISBLANK('Measure and Project Input'!#REF!),"",'Measure and Project Input'!#REF!)</f>
        <v>#REF!</v>
      </c>
    </row>
    <row r="658" spans="1:48" x14ac:dyDescent="0.2">
      <c r="A658" t="e">
        <f>IF(ISBLANK('Measure and Project Input'!#REF!),"",'Measure and Project Input'!#REF!)</f>
        <v>#REF!</v>
      </c>
      <c r="B658" t="e">
        <f>IF(ISBLANK('Measure and Project Input'!#REF!),IF(ISBLANK('Measure and Project Input'!#REF!),"",'Measure and Project Input'!#REF!),'Measure and Project Input'!#REF!)</f>
        <v>#REF!</v>
      </c>
      <c r="C658" t="e">
        <f>IF(ISBLANK('Measure and Project Input'!#REF!),"",'Measure and Project Input'!#REF!)</f>
        <v>#REF!</v>
      </c>
      <c r="D658" t="e">
        <f>IF(ISBLANK('Measure and Project Input'!#REF!),"",'Measure and Project Input'!#REF!)</f>
        <v>#REF!</v>
      </c>
      <c r="E658" t="e">
        <f>IF(ISBLANK('Measure and Project Input'!#REF!),"",'Measure and Project Input'!#REF!)</f>
        <v>#REF!</v>
      </c>
      <c r="F658" t="e">
        <f>IF(ISBLANK('Measure and Project Input'!#REF!),"",'Measure and Project Input'!#REF!)</f>
        <v>#REF!</v>
      </c>
      <c r="G658" t="e">
        <f>IF(ISBLANK('Measure and Project Input'!#REF!),"",'Measure and Project Input'!#REF!)</f>
        <v>#REF!</v>
      </c>
      <c r="H658" t="e">
        <f>IF(ISBLANK('Measure and Project Input'!#REF!),"",'Measure and Project Input'!#REF!)</f>
        <v>#REF!</v>
      </c>
      <c r="I658" t="e">
        <f>IF(ISBLANK('Measure and Project Input'!#REF!),"",'Measure and Project Input'!#REF!)</f>
        <v>#REF!</v>
      </c>
      <c r="J658" t="e">
        <f>IF(ISBLANK('Measure and Project Input'!#REF!),"",'Measure and Project Input'!#REF!)</f>
        <v>#REF!</v>
      </c>
      <c r="K658" t="e">
        <f>IF(ISBLANK('Measure and Project Input'!#REF!),"",'Measure and Project Input'!#REF!)</f>
        <v>#REF!</v>
      </c>
      <c r="T658" t="e">
        <f>IF(ISBLANK('Measure and Project Input'!#REF!),"",'Measure and Project Input'!#REF!)</f>
        <v>#REF!</v>
      </c>
      <c r="U658" t="e">
        <f>IF(ISBLANK('Measure and Project Input'!#REF!),"",'Measure and Project Input'!#REF!)</f>
        <v>#REF!</v>
      </c>
      <c r="V658" t="e">
        <f>IF(ISBLANK('Measure and Project Input'!#REF!),"",'Measure and Project Input'!#REF!)</f>
        <v>#REF!</v>
      </c>
      <c r="W658" t="e">
        <f>IF(ISBLANK('Measure and Project Input'!#REF!),"",'Measure and Project Input'!#REF!)</f>
        <v>#REF!</v>
      </c>
      <c r="X658" t="e">
        <f>IF(ISBLANK('Measure and Project Input'!#REF!),"",'Measure and Project Input'!#REF!)</f>
        <v>#REF!</v>
      </c>
      <c r="Y658" t="e">
        <f>IF(ISBLANK('Measure and Project Input'!#REF!),"",'Measure and Project Input'!#REF!)</f>
        <v>#REF!</v>
      </c>
      <c r="Z658" t="e">
        <f>IF(ISBLANK('Measure and Project Input'!#REF!),"",'Measure and Project Input'!#REF!)</f>
        <v>#REF!</v>
      </c>
      <c r="AA658" t="e">
        <f>IF(ISBLANK('Measure and Project Input'!#REF!),"",'Measure and Project Input'!#REF!)</f>
        <v>#REF!</v>
      </c>
      <c r="AC658" t="e">
        <f>IF(ISBLANK('Measure and Project Input'!#REF!),"",'Measure and Project Input'!#REF!)</f>
        <v>#REF!</v>
      </c>
      <c r="AD658" t="e">
        <f>IF(ISBLANK('Measure and Project Input'!#REF!),"",'Measure and Project Input'!#REF!)</f>
        <v>#REF!</v>
      </c>
      <c r="AE658" t="e">
        <f>IF(ISBLANK('Measure and Project Input'!#REF!),"",'Measure and Project Input'!#REF!)</f>
        <v>#REF!</v>
      </c>
      <c r="AF658" t="e">
        <f>IF(ISBLANK('Measure and Project Input'!#REF!),"",'Measure and Project Input'!#REF!)</f>
        <v>#REF!</v>
      </c>
      <c r="AG658" t="e">
        <f>IF(ISBLANK('Measure and Project Input'!#REF!),"",'Measure and Project Input'!#REF!)</f>
        <v>#REF!</v>
      </c>
      <c r="AH658" t="e">
        <f>IF(ISBLANK('Measure and Project Input'!#REF!),"",'Measure and Project Input'!#REF!)</f>
        <v>#REF!</v>
      </c>
      <c r="AI658" t="e">
        <f>IF(ISBLANK('Measure and Project Input'!#REF!),"",'Measure and Project Input'!#REF!)</f>
        <v>#REF!</v>
      </c>
      <c r="AJ658" t="e">
        <f>IF(ISBLANK('Measure and Project Input'!#REF!),"",'Measure and Project Input'!#REF!)</f>
        <v>#REF!</v>
      </c>
      <c r="AK658" t="e">
        <f>IF(ISBLANK('Measure and Project Input'!#REF!),"",'Measure and Project Input'!#REF!)</f>
        <v>#REF!</v>
      </c>
      <c r="AL658" t="e">
        <f>IF(ISBLANK('Measure and Project Input'!#REF!),"",'Measure and Project Input'!#REF!)</f>
        <v>#REF!</v>
      </c>
      <c r="AM658" t="e">
        <f>IF(ISBLANK('Measure and Project Input'!#REF!),"",'Measure and Project Input'!#REF!)</f>
        <v>#REF!</v>
      </c>
      <c r="AN658" t="e">
        <f>IF(ISBLANK('Measure and Project Input'!#REF!),"",'Measure and Project Input'!#REF!)</f>
        <v>#REF!</v>
      </c>
      <c r="AO658" t="e">
        <f>IF(ISBLANK('Measure and Project Input'!#REF!),"",'Measure and Project Input'!#REF!)</f>
        <v>#REF!</v>
      </c>
      <c r="AP658" t="e">
        <f>IF(ISBLANK('Measure and Project Input'!#REF!),"",'Measure and Project Input'!#REF!)</f>
        <v>#REF!</v>
      </c>
      <c r="AQ658" t="e">
        <f>IF(ISBLANK('Measure and Project Input'!#REF!),"",'Measure and Project Input'!#REF!)</f>
        <v>#REF!</v>
      </c>
      <c r="AR658" t="e">
        <f>IF(ISBLANK('Measure and Project Input'!#REF!),"",'Measure and Project Input'!#REF!)</f>
        <v>#REF!</v>
      </c>
      <c r="AS658" t="e">
        <f>IF(ISBLANK('Measure and Project Input'!#REF!),"",'Measure and Project Input'!#REF!)</f>
        <v>#REF!</v>
      </c>
      <c r="AT658" t="e">
        <f>IF(ISBLANK('Measure and Project Input'!#REF!),"",'Measure and Project Input'!#REF!)</f>
        <v>#REF!</v>
      </c>
      <c r="AU658" t="e">
        <f>IF(ISBLANK('Measure and Project Input'!#REF!),"",'Measure and Project Input'!#REF!)</f>
        <v>#REF!</v>
      </c>
      <c r="AV658" t="e">
        <f>IF(ISBLANK('Measure and Project Input'!#REF!),"",'Measure and Project Input'!#REF!)</f>
        <v>#REF!</v>
      </c>
    </row>
    <row r="659" spans="1:48" x14ac:dyDescent="0.2">
      <c r="A659" t="e">
        <f>IF(ISBLANK('Measure and Project Input'!#REF!),"",'Measure and Project Input'!#REF!)</f>
        <v>#REF!</v>
      </c>
      <c r="B659" t="e">
        <f>IF(ISBLANK('Measure and Project Input'!#REF!),IF(ISBLANK('Measure and Project Input'!#REF!),"",'Measure and Project Input'!#REF!),'Measure and Project Input'!#REF!)</f>
        <v>#REF!</v>
      </c>
      <c r="C659" t="e">
        <f>IF(ISBLANK('Measure and Project Input'!#REF!),"",'Measure and Project Input'!#REF!)</f>
        <v>#REF!</v>
      </c>
      <c r="D659" t="e">
        <f>IF(ISBLANK('Measure and Project Input'!#REF!),"",'Measure and Project Input'!#REF!)</f>
        <v>#REF!</v>
      </c>
      <c r="E659" t="e">
        <f>IF(ISBLANK('Measure and Project Input'!#REF!),"",'Measure and Project Input'!#REF!)</f>
        <v>#REF!</v>
      </c>
      <c r="F659" t="e">
        <f>IF(ISBLANK('Measure and Project Input'!#REF!),"",'Measure and Project Input'!#REF!)</f>
        <v>#REF!</v>
      </c>
      <c r="G659" t="e">
        <f>IF(ISBLANK('Measure and Project Input'!#REF!),"",'Measure and Project Input'!#REF!)</f>
        <v>#REF!</v>
      </c>
      <c r="H659" t="e">
        <f>IF(ISBLANK('Measure and Project Input'!#REF!),"",'Measure and Project Input'!#REF!)</f>
        <v>#REF!</v>
      </c>
      <c r="I659" t="e">
        <f>IF(ISBLANK('Measure and Project Input'!#REF!),"",'Measure and Project Input'!#REF!)</f>
        <v>#REF!</v>
      </c>
      <c r="J659" t="e">
        <f>IF(ISBLANK('Measure and Project Input'!#REF!),"",'Measure and Project Input'!#REF!)</f>
        <v>#REF!</v>
      </c>
      <c r="K659" t="e">
        <f>IF(ISBLANK('Measure and Project Input'!#REF!),"",'Measure and Project Input'!#REF!)</f>
        <v>#REF!</v>
      </c>
      <c r="T659" t="e">
        <f>IF(ISBLANK('Measure and Project Input'!#REF!),"",'Measure and Project Input'!#REF!)</f>
        <v>#REF!</v>
      </c>
      <c r="U659" t="e">
        <f>IF(ISBLANK('Measure and Project Input'!#REF!),"",'Measure and Project Input'!#REF!)</f>
        <v>#REF!</v>
      </c>
      <c r="V659" t="e">
        <f>IF(ISBLANK('Measure and Project Input'!#REF!),"",'Measure and Project Input'!#REF!)</f>
        <v>#REF!</v>
      </c>
      <c r="W659" t="e">
        <f>IF(ISBLANK('Measure and Project Input'!#REF!),"",'Measure and Project Input'!#REF!)</f>
        <v>#REF!</v>
      </c>
      <c r="X659" t="e">
        <f>IF(ISBLANK('Measure and Project Input'!#REF!),"",'Measure and Project Input'!#REF!)</f>
        <v>#REF!</v>
      </c>
      <c r="Y659" t="e">
        <f>IF(ISBLANK('Measure and Project Input'!#REF!),"",'Measure and Project Input'!#REF!)</f>
        <v>#REF!</v>
      </c>
      <c r="Z659" t="e">
        <f>IF(ISBLANK('Measure and Project Input'!#REF!),"",'Measure and Project Input'!#REF!)</f>
        <v>#REF!</v>
      </c>
      <c r="AA659" t="e">
        <f>IF(ISBLANK('Measure and Project Input'!#REF!),"",'Measure and Project Input'!#REF!)</f>
        <v>#REF!</v>
      </c>
      <c r="AC659" t="e">
        <f>IF(ISBLANK('Measure and Project Input'!#REF!),"",'Measure and Project Input'!#REF!)</f>
        <v>#REF!</v>
      </c>
      <c r="AD659" t="e">
        <f>IF(ISBLANK('Measure and Project Input'!#REF!),"",'Measure and Project Input'!#REF!)</f>
        <v>#REF!</v>
      </c>
      <c r="AE659" t="e">
        <f>IF(ISBLANK('Measure and Project Input'!#REF!),"",'Measure and Project Input'!#REF!)</f>
        <v>#REF!</v>
      </c>
      <c r="AF659" t="e">
        <f>IF(ISBLANK('Measure and Project Input'!#REF!),"",'Measure and Project Input'!#REF!)</f>
        <v>#REF!</v>
      </c>
      <c r="AG659" t="e">
        <f>IF(ISBLANK('Measure and Project Input'!#REF!),"",'Measure and Project Input'!#REF!)</f>
        <v>#REF!</v>
      </c>
      <c r="AH659" t="e">
        <f>IF(ISBLANK('Measure and Project Input'!#REF!),"",'Measure and Project Input'!#REF!)</f>
        <v>#REF!</v>
      </c>
      <c r="AI659" t="e">
        <f>IF(ISBLANK('Measure and Project Input'!#REF!),"",'Measure and Project Input'!#REF!)</f>
        <v>#REF!</v>
      </c>
      <c r="AJ659" t="e">
        <f>IF(ISBLANK('Measure and Project Input'!#REF!),"",'Measure and Project Input'!#REF!)</f>
        <v>#REF!</v>
      </c>
      <c r="AK659" t="e">
        <f>IF(ISBLANK('Measure and Project Input'!#REF!),"",'Measure and Project Input'!#REF!)</f>
        <v>#REF!</v>
      </c>
      <c r="AL659" t="e">
        <f>IF(ISBLANK('Measure and Project Input'!#REF!),"",'Measure and Project Input'!#REF!)</f>
        <v>#REF!</v>
      </c>
      <c r="AM659" t="e">
        <f>IF(ISBLANK('Measure and Project Input'!#REF!),"",'Measure and Project Input'!#REF!)</f>
        <v>#REF!</v>
      </c>
      <c r="AN659" t="e">
        <f>IF(ISBLANK('Measure and Project Input'!#REF!),"",'Measure and Project Input'!#REF!)</f>
        <v>#REF!</v>
      </c>
      <c r="AO659" t="e">
        <f>IF(ISBLANK('Measure and Project Input'!#REF!),"",'Measure and Project Input'!#REF!)</f>
        <v>#REF!</v>
      </c>
      <c r="AP659" t="e">
        <f>IF(ISBLANK('Measure and Project Input'!#REF!),"",'Measure and Project Input'!#REF!)</f>
        <v>#REF!</v>
      </c>
      <c r="AQ659" t="e">
        <f>IF(ISBLANK('Measure and Project Input'!#REF!),"",'Measure and Project Input'!#REF!)</f>
        <v>#REF!</v>
      </c>
      <c r="AR659" t="e">
        <f>IF(ISBLANK('Measure and Project Input'!#REF!),"",'Measure and Project Input'!#REF!)</f>
        <v>#REF!</v>
      </c>
      <c r="AS659" t="e">
        <f>IF(ISBLANK('Measure and Project Input'!#REF!),"",'Measure and Project Input'!#REF!)</f>
        <v>#REF!</v>
      </c>
      <c r="AT659" t="e">
        <f>IF(ISBLANK('Measure and Project Input'!#REF!),"",'Measure and Project Input'!#REF!)</f>
        <v>#REF!</v>
      </c>
      <c r="AU659" t="e">
        <f>IF(ISBLANK('Measure and Project Input'!#REF!),"",'Measure and Project Input'!#REF!)</f>
        <v>#REF!</v>
      </c>
      <c r="AV659" t="e">
        <f>IF(ISBLANK('Measure and Project Input'!#REF!),"",'Measure and Project Input'!#REF!)</f>
        <v>#REF!</v>
      </c>
    </row>
    <row r="660" spans="1:48" x14ac:dyDescent="0.2">
      <c r="A660" t="e">
        <f>IF(ISBLANK('Measure and Project Input'!#REF!),"",'Measure and Project Input'!#REF!)</f>
        <v>#REF!</v>
      </c>
      <c r="B660" t="e">
        <f>IF(ISBLANK('Measure and Project Input'!#REF!),IF(ISBLANK('Measure and Project Input'!#REF!),"",'Measure and Project Input'!#REF!),'Measure and Project Input'!#REF!)</f>
        <v>#REF!</v>
      </c>
      <c r="C660" t="e">
        <f>IF(ISBLANK('Measure and Project Input'!#REF!),"",'Measure and Project Input'!#REF!)</f>
        <v>#REF!</v>
      </c>
      <c r="D660" t="e">
        <f>IF(ISBLANK('Measure and Project Input'!#REF!),"",'Measure and Project Input'!#REF!)</f>
        <v>#REF!</v>
      </c>
      <c r="E660" t="e">
        <f>IF(ISBLANK('Measure and Project Input'!#REF!),"",'Measure and Project Input'!#REF!)</f>
        <v>#REF!</v>
      </c>
      <c r="F660" t="e">
        <f>IF(ISBLANK('Measure and Project Input'!#REF!),"",'Measure and Project Input'!#REF!)</f>
        <v>#REF!</v>
      </c>
      <c r="G660" t="e">
        <f>IF(ISBLANK('Measure and Project Input'!#REF!),"",'Measure and Project Input'!#REF!)</f>
        <v>#REF!</v>
      </c>
      <c r="H660" t="e">
        <f>IF(ISBLANK('Measure and Project Input'!#REF!),"",'Measure and Project Input'!#REF!)</f>
        <v>#REF!</v>
      </c>
      <c r="I660" t="e">
        <f>IF(ISBLANK('Measure and Project Input'!#REF!),"",'Measure and Project Input'!#REF!)</f>
        <v>#REF!</v>
      </c>
      <c r="J660" t="e">
        <f>IF(ISBLANK('Measure and Project Input'!#REF!),"",'Measure and Project Input'!#REF!)</f>
        <v>#REF!</v>
      </c>
      <c r="K660" t="e">
        <f>IF(ISBLANK('Measure and Project Input'!#REF!),"",'Measure and Project Input'!#REF!)</f>
        <v>#REF!</v>
      </c>
      <c r="T660" t="e">
        <f>IF(ISBLANK('Measure and Project Input'!#REF!),"",'Measure and Project Input'!#REF!)</f>
        <v>#REF!</v>
      </c>
      <c r="U660" t="e">
        <f>IF(ISBLANK('Measure and Project Input'!#REF!),"",'Measure and Project Input'!#REF!)</f>
        <v>#REF!</v>
      </c>
      <c r="V660" t="e">
        <f>IF(ISBLANK('Measure and Project Input'!#REF!),"",'Measure and Project Input'!#REF!)</f>
        <v>#REF!</v>
      </c>
      <c r="W660" t="e">
        <f>IF(ISBLANK('Measure and Project Input'!#REF!),"",'Measure and Project Input'!#REF!)</f>
        <v>#REF!</v>
      </c>
      <c r="X660" t="e">
        <f>IF(ISBLANK('Measure and Project Input'!#REF!),"",'Measure and Project Input'!#REF!)</f>
        <v>#REF!</v>
      </c>
      <c r="Y660" t="e">
        <f>IF(ISBLANK('Measure and Project Input'!#REF!),"",'Measure and Project Input'!#REF!)</f>
        <v>#REF!</v>
      </c>
      <c r="Z660" t="e">
        <f>IF(ISBLANK('Measure and Project Input'!#REF!),"",'Measure and Project Input'!#REF!)</f>
        <v>#REF!</v>
      </c>
      <c r="AA660" t="e">
        <f>IF(ISBLANK('Measure and Project Input'!#REF!),"",'Measure and Project Input'!#REF!)</f>
        <v>#REF!</v>
      </c>
      <c r="AC660" t="e">
        <f>IF(ISBLANK('Measure and Project Input'!#REF!),"",'Measure and Project Input'!#REF!)</f>
        <v>#REF!</v>
      </c>
      <c r="AD660" t="e">
        <f>IF(ISBLANK('Measure and Project Input'!#REF!),"",'Measure and Project Input'!#REF!)</f>
        <v>#REF!</v>
      </c>
      <c r="AE660" t="e">
        <f>IF(ISBLANK('Measure and Project Input'!#REF!),"",'Measure and Project Input'!#REF!)</f>
        <v>#REF!</v>
      </c>
      <c r="AF660" t="e">
        <f>IF(ISBLANK('Measure and Project Input'!#REF!),"",'Measure and Project Input'!#REF!)</f>
        <v>#REF!</v>
      </c>
      <c r="AG660" t="e">
        <f>IF(ISBLANK('Measure and Project Input'!#REF!),"",'Measure and Project Input'!#REF!)</f>
        <v>#REF!</v>
      </c>
      <c r="AH660" t="e">
        <f>IF(ISBLANK('Measure and Project Input'!#REF!),"",'Measure and Project Input'!#REF!)</f>
        <v>#REF!</v>
      </c>
      <c r="AI660" t="e">
        <f>IF(ISBLANK('Measure and Project Input'!#REF!),"",'Measure and Project Input'!#REF!)</f>
        <v>#REF!</v>
      </c>
      <c r="AJ660" t="e">
        <f>IF(ISBLANK('Measure and Project Input'!#REF!),"",'Measure and Project Input'!#REF!)</f>
        <v>#REF!</v>
      </c>
      <c r="AK660" t="e">
        <f>IF(ISBLANK('Measure and Project Input'!#REF!),"",'Measure and Project Input'!#REF!)</f>
        <v>#REF!</v>
      </c>
      <c r="AL660" t="e">
        <f>IF(ISBLANK('Measure and Project Input'!#REF!),"",'Measure and Project Input'!#REF!)</f>
        <v>#REF!</v>
      </c>
      <c r="AM660" t="e">
        <f>IF(ISBLANK('Measure and Project Input'!#REF!),"",'Measure and Project Input'!#REF!)</f>
        <v>#REF!</v>
      </c>
      <c r="AN660" t="e">
        <f>IF(ISBLANK('Measure and Project Input'!#REF!),"",'Measure and Project Input'!#REF!)</f>
        <v>#REF!</v>
      </c>
      <c r="AO660" t="e">
        <f>IF(ISBLANK('Measure and Project Input'!#REF!),"",'Measure and Project Input'!#REF!)</f>
        <v>#REF!</v>
      </c>
      <c r="AP660" t="e">
        <f>IF(ISBLANK('Measure and Project Input'!#REF!),"",'Measure and Project Input'!#REF!)</f>
        <v>#REF!</v>
      </c>
      <c r="AQ660" t="e">
        <f>IF(ISBLANK('Measure and Project Input'!#REF!),"",'Measure and Project Input'!#REF!)</f>
        <v>#REF!</v>
      </c>
      <c r="AR660" t="e">
        <f>IF(ISBLANK('Measure and Project Input'!#REF!),"",'Measure and Project Input'!#REF!)</f>
        <v>#REF!</v>
      </c>
      <c r="AS660" t="e">
        <f>IF(ISBLANK('Measure and Project Input'!#REF!),"",'Measure and Project Input'!#REF!)</f>
        <v>#REF!</v>
      </c>
      <c r="AT660" t="e">
        <f>IF(ISBLANK('Measure and Project Input'!#REF!),"",'Measure and Project Input'!#REF!)</f>
        <v>#REF!</v>
      </c>
      <c r="AU660" t="e">
        <f>IF(ISBLANK('Measure and Project Input'!#REF!),"",'Measure and Project Input'!#REF!)</f>
        <v>#REF!</v>
      </c>
      <c r="AV660" t="e">
        <f>IF(ISBLANK('Measure and Project Input'!#REF!),"",'Measure and Project Input'!#REF!)</f>
        <v>#REF!</v>
      </c>
    </row>
    <row r="661" spans="1:48" x14ac:dyDescent="0.2">
      <c r="A661" t="e">
        <f>IF(ISBLANK('Measure and Project Input'!#REF!),"",'Measure and Project Input'!#REF!)</f>
        <v>#REF!</v>
      </c>
      <c r="B661" t="e">
        <f>IF(ISBLANK('Measure and Project Input'!#REF!),IF(ISBLANK('Measure and Project Input'!#REF!),"",'Measure and Project Input'!#REF!),'Measure and Project Input'!#REF!)</f>
        <v>#REF!</v>
      </c>
      <c r="C661" t="e">
        <f>IF(ISBLANK('Measure and Project Input'!#REF!),"",'Measure and Project Input'!#REF!)</f>
        <v>#REF!</v>
      </c>
      <c r="D661" t="e">
        <f>IF(ISBLANK('Measure and Project Input'!#REF!),"",'Measure and Project Input'!#REF!)</f>
        <v>#REF!</v>
      </c>
      <c r="E661" t="e">
        <f>IF(ISBLANK('Measure and Project Input'!#REF!),"",'Measure and Project Input'!#REF!)</f>
        <v>#REF!</v>
      </c>
      <c r="F661" t="e">
        <f>IF(ISBLANK('Measure and Project Input'!#REF!),"",'Measure and Project Input'!#REF!)</f>
        <v>#REF!</v>
      </c>
      <c r="G661" t="e">
        <f>IF(ISBLANK('Measure and Project Input'!#REF!),"",'Measure and Project Input'!#REF!)</f>
        <v>#REF!</v>
      </c>
      <c r="H661" t="e">
        <f>IF(ISBLANK('Measure and Project Input'!#REF!),"",'Measure and Project Input'!#REF!)</f>
        <v>#REF!</v>
      </c>
      <c r="I661" t="e">
        <f>IF(ISBLANK('Measure and Project Input'!#REF!),"",'Measure and Project Input'!#REF!)</f>
        <v>#REF!</v>
      </c>
      <c r="J661" t="e">
        <f>IF(ISBLANK('Measure and Project Input'!#REF!),"",'Measure and Project Input'!#REF!)</f>
        <v>#REF!</v>
      </c>
      <c r="K661" t="e">
        <f>IF(ISBLANK('Measure and Project Input'!#REF!),"",'Measure and Project Input'!#REF!)</f>
        <v>#REF!</v>
      </c>
      <c r="T661" t="e">
        <f>IF(ISBLANK('Measure and Project Input'!#REF!),"",'Measure and Project Input'!#REF!)</f>
        <v>#REF!</v>
      </c>
      <c r="U661" t="e">
        <f>IF(ISBLANK('Measure and Project Input'!#REF!),"",'Measure and Project Input'!#REF!)</f>
        <v>#REF!</v>
      </c>
      <c r="V661" t="e">
        <f>IF(ISBLANK('Measure and Project Input'!#REF!),"",'Measure and Project Input'!#REF!)</f>
        <v>#REF!</v>
      </c>
      <c r="W661" t="e">
        <f>IF(ISBLANK('Measure and Project Input'!#REF!),"",'Measure and Project Input'!#REF!)</f>
        <v>#REF!</v>
      </c>
      <c r="X661" t="e">
        <f>IF(ISBLANK('Measure and Project Input'!#REF!),"",'Measure and Project Input'!#REF!)</f>
        <v>#REF!</v>
      </c>
      <c r="Y661" t="e">
        <f>IF(ISBLANK('Measure and Project Input'!#REF!),"",'Measure and Project Input'!#REF!)</f>
        <v>#REF!</v>
      </c>
      <c r="Z661" t="e">
        <f>IF(ISBLANK('Measure and Project Input'!#REF!),"",'Measure and Project Input'!#REF!)</f>
        <v>#REF!</v>
      </c>
      <c r="AA661" t="e">
        <f>IF(ISBLANK('Measure and Project Input'!#REF!),"",'Measure and Project Input'!#REF!)</f>
        <v>#REF!</v>
      </c>
      <c r="AC661" t="e">
        <f>IF(ISBLANK('Measure and Project Input'!#REF!),"",'Measure and Project Input'!#REF!)</f>
        <v>#REF!</v>
      </c>
      <c r="AD661" t="e">
        <f>IF(ISBLANK('Measure and Project Input'!#REF!),"",'Measure and Project Input'!#REF!)</f>
        <v>#REF!</v>
      </c>
      <c r="AE661" t="e">
        <f>IF(ISBLANK('Measure and Project Input'!#REF!),"",'Measure and Project Input'!#REF!)</f>
        <v>#REF!</v>
      </c>
      <c r="AF661" t="e">
        <f>IF(ISBLANK('Measure and Project Input'!#REF!),"",'Measure and Project Input'!#REF!)</f>
        <v>#REF!</v>
      </c>
      <c r="AG661" t="e">
        <f>IF(ISBLANK('Measure and Project Input'!#REF!),"",'Measure and Project Input'!#REF!)</f>
        <v>#REF!</v>
      </c>
      <c r="AH661" t="e">
        <f>IF(ISBLANK('Measure and Project Input'!#REF!),"",'Measure and Project Input'!#REF!)</f>
        <v>#REF!</v>
      </c>
      <c r="AI661" t="e">
        <f>IF(ISBLANK('Measure and Project Input'!#REF!),"",'Measure and Project Input'!#REF!)</f>
        <v>#REF!</v>
      </c>
      <c r="AJ661" t="e">
        <f>IF(ISBLANK('Measure and Project Input'!#REF!),"",'Measure and Project Input'!#REF!)</f>
        <v>#REF!</v>
      </c>
      <c r="AK661" t="e">
        <f>IF(ISBLANK('Measure and Project Input'!#REF!),"",'Measure and Project Input'!#REF!)</f>
        <v>#REF!</v>
      </c>
      <c r="AL661" t="e">
        <f>IF(ISBLANK('Measure and Project Input'!#REF!),"",'Measure and Project Input'!#REF!)</f>
        <v>#REF!</v>
      </c>
      <c r="AM661" t="e">
        <f>IF(ISBLANK('Measure and Project Input'!#REF!),"",'Measure and Project Input'!#REF!)</f>
        <v>#REF!</v>
      </c>
      <c r="AN661" t="e">
        <f>IF(ISBLANK('Measure and Project Input'!#REF!),"",'Measure and Project Input'!#REF!)</f>
        <v>#REF!</v>
      </c>
      <c r="AO661" t="e">
        <f>IF(ISBLANK('Measure and Project Input'!#REF!),"",'Measure and Project Input'!#REF!)</f>
        <v>#REF!</v>
      </c>
      <c r="AP661" t="e">
        <f>IF(ISBLANK('Measure and Project Input'!#REF!),"",'Measure and Project Input'!#REF!)</f>
        <v>#REF!</v>
      </c>
      <c r="AQ661" t="e">
        <f>IF(ISBLANK('Measure and Project Input'!#REF!),"",'Measure and Project Input'!#REF!)</f>
        <v>#REF!</v>
      </c>
      <c r="AR661" t="e">
        <f>IF(ISBLANK('Measure and Project Input'!#REF!),"",'Measure and Project Input'!#REF!)</f>
        <v>#REF!</v>
      </c>
      <c r="AS661" t="e">
        <f>IF(ISBLANK('Measure and Project Input'!#REF!),"",'Measure and Project Input'!#REF!)</f>
        <v>#REF!</v>
      </c>
      <c r="AT661" t="e">
        <f>IF(ISBLANK('Measure and Project Input'!#REF!),"",'Measure and Project Input'!#REF!)</f>
        <v>#REF!</v>
      </c>
      <c r="AU661" t="e">
        <f>IF(ISBLANK('Measure and Project Input'!#REF!),"",'Measure and Project Input'!#REF!)</f>
        <v>#REF!</v>
      </c>
      <c r="AV661" t="e">
        <f>IF(ISBLANK('Measure and Project Input'!#REF!),"",'Measure and Project Input'!#REF!)</f>
        <v>#REF!</v>
      </c>
    </row>
    <row r="662" spans="1:48" x14ac:dyDescent="0.2">
      <c r="A662" t="e">
        <f>IF(ISBLANK('Measure and Project Input'!#REF!),"",'Measure and Project Input'!#REF!)</f>
        <v>#REF!</v>
      </c>
      <c r="B662" t="e">
        <f>IF(ISBLANK('Measure and Project Input'!#REF!),IF(ISBLANK('Measure and Project Input'!#REF!),"",'Measure and Project Input'!#REF!),'Measure and Project Input'!#REF!)</f>
        <v>#REF!</v>
      </c>
      <c r="C662" t="e">
        <f>IF(ISBLANK('Measure and Project Input'!#REF!),"",'Measure and Project Input'!#REF!)</f>
        <v>#REF!</v>
      </c>
      <c r="D662" t="e">
        <f>IF(ISBLANK('Measure and Project Input'!#REF!),"",'Measure and Project Input'!#REF!)</f>
        <v>#REF!</v>
      </c>
      <c r="E662" t="e">
        <f>IF(ISBLANK('Measure and Project Input'!#REF!),"",'Measure and Project Input'!#REF!)</f>
        <v>#REF!</v>
      </c>
      <c r="F662" t="e">
        <f>IF(ISBLANK('Measure and Project Input'!#REF!),"",'Measure and Project Input'!#REF!)</f>
        <v>#REF!</v>
      </c>
      <c r="G662" t="e">
        <f>IF(ISBLANK('Measure and Project Input'!#REF!),"",'Measure and Project Input'!#REF!)</f>
        <v>#REF!</v>
      </c>
      <c r="H662" t="e">
        <f>IF(ISBLANK('Measure and Project Input'!#REF!),"",'Measure and Project Input'!#REF!)</f>
        <v>#REF!</v>
      </c>
      <c r="I662" t="e">
        <f>IF(ISBLANK('Measure and Project Input'!#REF!),"",'Measure and Project Input'!#REF!)</f>
        <v>#REF!</v>
      </c>
      <c r="J662" t="e">
        <f>IF(ISBLANK('Measure and Project Input'!#REF!),"",'Measure and Project Input'!#REF!)</f>
        <v>#REF!</v>
      </c>
      <c r="K662" t="e">
        <f>IF(ISBLANK('Measure and Project Input'!#REF!),"",'Measure and Project Input'!#REF!)</f>
        <v>#REF!</v>
      </c>
      <c r="T662" t="e">
        <f>IF(ISBLANK('Measure and Project Input'!#REF!),"",'Measure and Project Input'!#REF!)</f>
        <v>#REF!</v>
      </c>
      <c r="U662" t="e">
        <f>IF(ISBLANK('Measure and Project Input'!#REF!),"",'Measure and Project Input'!#REF!)</f>
        <v>#REF!</v>
      </c>
      <c r="V662" t="e">
        <f>IF(ISBLANK('Measure and Project Input'!#REF!),"",'Measure and Project Input'!#REF!)</f>
        <v>#REF!</v>
      </c>
      <c r="W662" t="e">
        <f>IF(ISBLANK('Measure and Project Input'!#REF!),"",'Measure and Project Input'!#REF!)</f>
        <v>#REF!</v>
      </c>
      <c r="X662" t="e">
        <f>IF(ISBLANK('Measure and Project Input'!#REF!),"",'Measure and Project Input'!#REF!)</f>
        <v>#REF!</v>
      </c>
      <c r="Y662" t="e">
        <f>IF(ISBLANK('Measure and Project Input'!#REF!),"",'Measure and Project Input'!#REF!)</f>
        <v>#REF!</v>
      </c>
      <c r="Z662" t="e">
        <f>IF(ISBLANK('Measure and Project Input'!#REF!),"",'Measure and Project Input'!#REF!)</f>
        <v>#REF!</v>
      </c>
      <c r="AA662" t="e">
        <f>IF(ISBLANK('Measure and Project Input'!#REF!),"",'Measure and Project Input'!#REF!)</f>
        <v>#REF!</v>
      </c>
      <c r="AC662" t="e">
        <f>IF(ISBLANK('Measure and Project Input'!#REF!),"",'Measure and Project Input'!#REF!)</f>
        <v>#REF!</v>
      </c>
      <c r="AD662" t="e">
        <f>IF(ISBLANK('Measure and Project Input'!#REF!),"",'Measure and Project Input'!#REF!)</f>
        <v>#REF!</v>
      </c>
      <c r="AE662" t="e">
        <f>IF(ISBLANK('Measure and Project Input'!#REF!),"",'Measure and Project Input'!#REF!)</f>
        <v>#REF!</v>
      </c>
      <c r="AF662" t="e">
        <f>IF(ISBLANK('Measure and Project Input'!#REF!),"",'Measure and Project Input'!#REF!)</f>
        <v>#REF!</v>
      </c>
      <c r="AG662" t="e">
        <f>IF(ISBLANK('Measure and Project Input'!#REF!),"",'Measure and Project Input'!#REF!)</f>
        <v>#REF!</v>
      </c>
      <c r="AH662" t="e">
        <f>IF(ISBLANK('Measure and Project Input'!#REF!),"",'Measure and Project Input'!#REF!)</f>
        <v>#REF!</v>
      </c>
      <c r="AI662" t="e">
        <f>IF(ISBLANK('Measure and Project Input'!#REF!),"",'Measure and Project Input'!#REF!)</f>
        <v>#REF!</v>
      </c>
      <c r="AJ662" t="e">
        <f>IF(ISBLANK('Measure and Project Input'!#REF!),"",'Measure and Project Input'!#REF!)</f>
        <v>#REF!</v>
      </c>
      <c r="AK662" t="e">
        <f>IF(ISBLANK('Measure and Project Input'!#REF!),"",'Measure and Project Input'!#REF!)</f>
        <v>#REF!</v>
      </c>
      <c r="AL662" t="e">
        <f>IF(ISBLANK('Measure and Project Input'!#REF!),"",'Measure and Project Input'!#REF!)</f>
        <v>#REF!</v>
      </c>
      <c r="AM662" t="e">
        <f>IF(ISBLANK('Measure and Project Input'!#REF!),"",'Measure and Project Input'!#REF!)</f>
        <v>#REF!</v>
      </c>
      <c r="AN662" t="e">
        <f>IF(ISBLANK('Measure and Project Input'!#REF!),"",'Measure and Project Input'!#REF!)</f>
        <v>#REF!</v>
      </c>
      <c r="AO662" t="e">
        <f>IF(ISBLANK('Measure and Project Input'!#REF!),"",'Measure and Project Input'!#REF!)</f>
        <v>#REF!</v>
      </c>
      <c r="AP662" t="e">
        <f>IF(ISBLANK('Measure and Project Input'!#REF!),"",'Measure and Project Input'!#REF!)</f>
        <v>#REF!</v>
      </c>
      <c r="AQ662" t="e">
        <f>IF(ISBLANK('Measure and Project Input'!#REF!),"",'Measure and Project Input'!#REF!)</f>
        <v>#REF!</v>
      </c>
      <c r="AR662" t="e">
        <f>IF(ISBLANK('Measure and Project Input'!#REF!),"",'Measure and Project Input'!#REF!)</f>
        <v>#REF!</v>
      </c>
      <c r="AS662" t="e">
        <f>IF(ISBLANK('Measure and Project Input'!#REF!),"",'Measure and Project Input'!#REF!)</f>
        <v>#REF!</v>
      </c>
      <c r="AT662" t="e">
        <f>IF(ISBLANK('Measure and Project Input'!#REF!),"",'Measure and Project Input'!#REF!)</f>
        <v>#REF!</v>
      </c>
      <c r="AU662" t="e">
        <f>IF(ISBLANK('Measure and Project Input'!#REF!),"",'Measure and Project Input'!#REF!)</f>
        <v>#REF!</v>
      </c>
      <c r="AV662" t="e">
        <f>IF(ISBLANK('Measure and Project Input'!#REF!),"",'Measure and Project Input'!#REF!)</f>
        <v>#REF!</v>
      </c>
    </row>
    <row r="663" spans="1:48" x14ac:dyDescent="0.2">
      <c r="A663" t="e">
        <f>IF(ISBLANK('Measure and Project Input'!#REF!),"",'Measure and Project Input'!#REF!)</f>
        <v>#REF!</v>
      </c>
      <c r="B663" t="e">
        <f>IF(ISBLANK('Measure and Project Input'!#REF!),IF(ISBLANK('Measure and Project Input'!#REF!),"",'Measure and Project Input'!#REF!),'Measure and Project Input'!#REF!)</f>
        <v>#REF!</v>
      </c>
      <c r="C663" t="e">
        <f>IF(ISBLANK('Measure and Project Input'!#REF!),"",'Measure and Project Input'!#REF!)</f>
        <v>#REF!</v>
      </c>
      <c r="D663" t="e">
        <f>IF(ISBLANK('Measure and Project Input'!#REF!),"",'Measure and Project Input'!#REF!)</f>
        <v>#REF!</v>
      </c>
      <c r="E663" t="e">
        <f>IF(ISBLANK('Measure and Project Input'!#REF!),"",'Measure and Project Input'!#REF!)</f>
        <v>#REF!</v>
      </c>
      <c r="F663" t="e">
        <f>IF(ISBLANK('Measure and Project Input'!#REF!),"",'Measure and Project Input'!#REF!)</f>
        <v>#REF!</v>
      </c>
      <c r="G663" t="e">
        <f>IF(ISBLANK('Measure and Project Input'!#REF!),"",'Measure and Project Input'!#REF!)</f>
        <v>#REF!</v>
      </c>
      <c r="H663" t="e">
        <f>IF(ISBLANK('Measure and Project Input'!#REF!),"",'Measure and Project Input'!#REF!)</f>
        <v>#REF!</v>
      </c>
      <c r="I663" t="e">
        <f>IF(ISBLANK('Measure and Project Input'!#REF!),"",'Measure and Project Input'!#REF!)</f>
        <v>#REF!</v>
      </c>
      <c r="J663" t="e">
        <f>IF(ISBLANK('Measure and Project Input'!#REF!),"",'Measure and Project Input'!#REF!)</f>
        <v>#REF!</v>
      </c>
      <c r="K663" t="e">
        <f>IF(ISBLANK('Measure and Project Input'!#REF!),"",'Measure and Project Input'!#REF!)</f>
        <v>#REF!</v>
      </c>
      <c r="T663" t="e">
        <f>IF(ISBLANK('Measure and Project Input'!#REF!),"",'Measure and Project Input'!#REF!)</f>
        <v>#REF!</v>
      </c>
      <c r="U663" t="e">
        <f>IF(ISBLANK('Measure and Project Input'!#REF!),"",'Measure and Project Input'!#REF!)</f>
        <v>#REF!</v>
      </c>
      <c r="V663" t="e">
        <f>IF(ISBLANK('Measure and Project Input'!#REF!),"",'Measure and Project Input'!#REF!)</f>
        <v>#REF!</v>
      </c>
      <c r="W663" t="e">
        <f>IF(ISBLANK('Measure and Project Input'!#REF!),"",'Measure and Project Input'!#REF!)</f>
        <v>#REF!</v>
      </c>
      <c r="X663" t="e">
        <f>IF(ISBLANK('Measure and Project Input'!#REF!),"",'Measure and Project Input'!#REF!)</f>
        <v>#REF!</v>
      </c>
      <c r="Y663" t="e">
        <f>IF(ISBLANK('Measure and Project Input'!#REF!),"",'Measure and Project Input'!#REF!)</f>
        <v>#REF!</v>
      </c>
      <c r="Z663" t="e">
        <f>IF(ISBLANK('Measure and Project Input'!#REF!),"",'Measure and Project Input'!#REF!)</f>
        <v>#REF!</v>
      </c>
      <c r="AA663" t="e">
        <f>IF(ISBLANK('Measure and Project Input'!#REF!),"",'Measure and Project Input'!#REF!)</f>
        <v>#REF!</v>
      </c>
      <c r="AC663" t="e">
        <f>IF(ISBLANK('Measure and Project Input'!#REF!),"",'Measure and Project Input'!#REF!)</f>
        <v>#REF!</v>
      </c>
      <c r="AD663" t="e">
        <f>IF(ISBLANK('Measure and Project Input'!#REF!),"",'Measure and Project Input'!#REF!)</f>
        <v>#REF!</v>
      </c>
      <c r="AE663" t="e">
        <f>IF(ISBLANK('Measure and Project Input'!#REF!),"",'Measure and Project Input'!#REF!)</f>
        <v>#REF!</v>
      </c>
      <c r="AF663" t="e">
        <f>IF(ISBLANK('Measure and Project Input'!#REF!),"",'Measure and Project Input'!#REF!)</f>
        <v>#REF!</v>
      </c>
      <c r="AG663" t="e">
        <f>IF(ISBLANK('Measure and Project Input'!#REF!),"",'Measure and Project Input'!#REF!)</f>
        <v>#REF!</v>
      </c>
      <c r="AH663" t="e">
        <f>IF(ISBLANK('Measure and Project Input'!#REF!),"",'Measure and Project Input'!#REF!)</f>
        <v>#REF!</v>
      </c>
      <c r="AI663" t="e">
        <f>IF(ISBLANK('Measure and Project Input'!#REF!),"",'Measure and Project Input'!#REF!)</f>
        <v>#REF!</v>
      </c>
      <c r="AJ663" t="e">
        <f>IF(ISBLANK('Measure and Project Input'!#REF!),"",'Measure and Project Input'!#REF!)</f>
        <v>#REF!</v>
      </c>
      <c r="AK663" t="e">
        <f>IF(ISBLANK('Measure and Project Input'!#REF!),"",'Measure and Project Input'!#REF!)</f>
        <v>#REF!</v>
      </c>
      <c r="AL663" t="e">
        <f>IF(ISBLANK('Measure and Project Input'!#REF!),"",'Measure and Project Input'!#REF!)</f>
        <v>#REF!</v>
      </c>
      <c r="AM663" t="e">
        <f>IF(ISBLANK('Measure and Project Input'!#REF!),"",'Measure and Project Input'!#REF!)</f>
        <v>#REF!</v>
      </c>
      <c r="AN663" t="e">
        <f>IF(ISBLANK('Measure and Project Input'!#REF!),"",'Measure and Project Input'!#REF!)</f>
        <v>#REF!</v>
      </c>
      <c r="AO663" t="e">
        <f>IF(ISBLANK('Measure and Project Input'!#REF!),"",'Measure and Project Input'!#REF!)</f>
        <v>#REF!</v>
      </c>
      <c r="AP663" t="e">
        <f>IF(ISBLANK('Measure and Project Input'!#REF!),"",'Measure and Project Input'!#REF!)</f>
        <v>#REF!</v>
      </c>
      <c r="AQ663" t="e">
        <f>IF(ISBLANK('Measure and Project Input'!#REF!),"",'Measure and Project Input'!#REF!)</f>
        <v>#REF!</v>
      </c>
      <c r="AR663" t="e">
        <f>IF(ISBLANK('Measure and Project Input'!#REF!),"",'Measure and Project Input'!#REF!)</f>
        <v>#REF!</v>
      </c>
      <c r="AS663" t="e">
        <f>IF(ISBLANK('Measure and Project Input'!#REF!),"",'Measure and Project Input'!#REF!)</f>
        <v>#REF!</v>
      </c>
      <c r="AT663" t="e">
        <f>IF(ISBLANK('Measure and Project Input'!#REF!),"",'Measure and Project Input'!#REF!)</f>
        <v>#REF!</v>
      </c>
      <c r="AU663" t="e">
        <f>IF(ISBLANK('Measure and Project Input'!#REF!),"",'Measure and Project Input'!#REF!)</f>
        <v>#REF!</v>
      </c>
      <c r="AV663" t="e">
        <f>IF(ISBLANK('Measure and Project Input'!#REF!),"",'Measure and Project Input'!#REF!)</f>
        <v>#REF!</v>
      </c>
    </row>
    <row r="664" spans="1:48" x14ac:dyDescent="0.2">
      <c r="A664" t="e">
        <f>IF(ISBLANK('Measure and Project Input'!#REF!),"",'Measure and Project Input'!#REF!)</f>
        <v>#REF!</v>
      </c>
      <c r="B664" t="e">
        <f>IF(ISBLANK('Measure and Project Input'!#REF!),IF(ISBLANK('Measure and Project Input'!#REF!),"",'Measure and Project Input'!#REF!),'Measure and Project Input'!#REF!)</f>
        <v>#REF!</v>
      </c>
      <c r="C664" t="e">
        <f>IF(ISBLANK('Measure and Project Input'!#REF!),"",'Measure and Project Input'!#REF!)</f>
        <v>#REF!</v>
      </c>
      <c r="D664" t="e">
        <f>IF(ISBLANK('Measure and Project Input'!#REF!),"",'Measure and Project Input'!#REF!)</f>
        <v>#REF!</v>
      </c>
      <c r="E664" t="e">
        <f>IF(ISBLANK('Measure and Project Input'!#REF!),"",'Measure and Project Input'!#REF!)</f>
        <v>#REF!</v>
      </c>
      <c r="F664" t="e">
        <f>IF(ISBLANK('Measure and Project Input'!#REF!),"",'Measure and Project Input'!#REF!)</f>
        <v>#REF!</v>
      </c>
      <c r="G664" t="e">
        <f>IF(ISBLANK('Measure and Project Input'!#REF!),"",'Measure and Project Input'!#REF!)</f>
        <v>#REF!</v>
      </c>
      <c r="H664" t="e">
        <f>IF(ISBLANK('Measure and Project Input'!#REF!),"",'Measure and Project Input'!#REF!)</f>
        <v>#REF!</v>
      </c>
      <c r="I664" t="e">
        <f>IF(ISBLANK('Measure and Project Input'!#REF!),"",'Measure and Project Input'!#REF!)</f>
        <v>#REF!</v>
      </c>
      <c r="J664" t="e">
        <f>IF(ISBLANK('Measure and Project Input'!#REF!),"",'Measure and Project Input'!#REF!)</f>
        <v>#REF!</v>
      </c>
      <c r="K664" t="e">
        <f>IF(ISBLANK('Measure and Project Input'!#REF!),"",'Measure and Project Input'!#REF!)</f>
        <v>#REF!</v>
      </c>
      <c r="T664" t="e">
        <f>IF(ISBLANK('Measure and Project Input'!#REF!),"",'Measure and Project Input'!#REF!)</f>
        <v>#REF!</v>
      </c>
      <c r="U664" t="e">
        <f>IF(ISBLANK('Measure and Project Input'!#REF!),"",'Measure and Project Input'!#REF!)</f>
        <v>#REF!</v>
      </c>
      <c r="V664" t="e">
        <f>IF(ISBLANK('Measure and Project Input'!#REF!),"",'Measure and Project Input'!#REF!)</f>
        <v>#REF!</v>
      </c>
      <c r="W664" t="e">
        <f>IF(ISBLANK('Measure and Project Input'!#REF!),"",'Measure and Project Input'!#REF!)</f>
        <v>#REF!</v>
      </c>
      <c r="X664" t="e">
        <f>IF(ISBLANK('Measure and Project Input'!#REF!),"",'Measure and Project Input'!#REF!)</f>
        <v>#REF!</v>
      </c>
      <c r="Y664" t="e">
        <f>IF(ISBLANK('Measure and Project Input'!#REF!),"",'Measure and Project Input'!#REF!)</f>
        <v>#REF!</v>
      </c>
      <c r="Z664" t="e">
        <f>IF(ISBLANK('Measure and Project Input'!#REF!),"",'Measure and Project Input'!#REF!)</f>
        <v>#REF!</v>
      </c>
      <c r="AA664" t="e">
        <f>IF(ISBLANK('Measure and Project Input'!#REF!),"",'Measure and Project Input'!#REF!)</f>
        <v>#REF!</v>
      </c>
      <c r="AC664" t="e">
        <f>IF(ISBLANK('Measure and Project Input'!#REF!),"",'Measure and Project Input'!#REF!)</f>
        <v>#REF!</v>
      </c>
      <c r="AD664" t="e">
        <f>IF(ISBLANK('Measure and Project Input'!#REF!),"",'Measure and Project Input'!#REF!)</f>
        <v>#REF!</v>
      </c>
      <c r="AE664" t="e">
        <f>IF(ISBLANK('Measure and Project Input'!#REF!),"",'Measure and Project Input'!#REF!)</f>
        <v>#REF!</v>
      </c>
      <c r="AF664" t="e">
        <f>IF(ISBLANK('Measure and Project Input'!#REF!),"",'Measure and Project Input'!#REF!)</f>
        <v>#REF!</v>
      </c>
      <c r="AG664" t="e">
        <f>IF(ISBLANK('Measure and Project Input'!#REF!),"",'Measure and Project Input'!#REF!)</f>
        <v>#REF!</v>
      </c>
      <c r="AH664" t="e">
        <f>IF(ISBLANK('Measure and Project Input'!#REF!),"",'Measure and Project Input'!#REF!)</f>
        <v>#REF!</v>
      </c>
      <c r="AI664" t="e">
        <f>IF(ISBLANK('Measure and Project Input'!#REF!),"",'Measure and Project Input'!#REF!)</f>
        <v>#REF!</v>
      </c>
      <c r="AJ664" t="e">
        <f>IF(ISBLANK('Measure and Project Input'!#REF!),"",'Measure and Project Input'!#REF!)</f>
        <v>#REF!</v>
      </c>
      <c r="AK664" t="e">
        <f>IF(ISBLANK('Measure and Project Input'!#REF!),"",'Measure and Project Input'!#REF!)</f>
        <v>#REF!</v>
      </c>
      <c r="AL664" t="e">
        <f>IF(ISBLANK('Measure and Project Input'!#REF!),"",'Measure and Project Input'!#REF!)</f>
        <v>#REF!</v>
      </c>
      <c r="AM664" t="e">
        <f>IF(ISBLANK('Measure and Project Input'!#REF!),"",'Measure and Project Input'!#REF!)</f>
        <v>#REF!</v>
      </c>
      <c r="AN664" t="e">
        <f>IF(ISBLANK('Measure and Project Input'!#REF!),"",'Measure and Project Input'!#REF!)</f>
        <v>#REF!</v>
      </c>
      <c r="AO664" t="e">
        <f>IF(ISBLANK('Measure and Project Input'!#REF!),"",'Measure and Project Input'!#REF!)</f>
        <v>#REF!</v>
      </c>
      <c r="AP664" t="e">
        <f>IF(ISBLANK('Measure and Project Input'!#REF!),"",'Measure and Project Input'!#REF!)</f>
        <v>#REF!</v>
      </c>
      <c r="AQ664" t="e">
        <f>IF(ISBLANK('Measure and Project Input'!#REF!),"",'Measure and Project Input'!#REF!)</f>
        <v>#REF!</v>
      </c>
      <c r="AR664" t="e">
        <f>IF(ISBLANK('Measure and Project Input'!#REF!),"",'Measure and Project Input'!#REF!)</f>
        <v>#REF!</v>
      </c>
      <c r="AS664" t="e">
        <f>IF(ISBLANK('Measure and Project Input'!#REF!),"",'Measure and Project Input'!#REF!)</f>
        <v>#REF!</v>
      </c>
      <c r="AT664" t="e">
        <f>IF(ISBLANK('Measure and Project Input'!#REF!),"",'Measure and Project Input'!#REF!)</f>
        <v>#REF!</v>
      </c>
      <c r="AU664" t="e">
        <f>IF(ISBLANK('Measure and Project Input'!#REF!),"",'Measure and Project Input'!#REF!)</f>
        <v>#REF!</v>
      </c>
      <c r="AV664" t="e">
        <f>IF(ISBLANK('Measure and Project Input'!#REF!),"",'Measure and Project Input'!#REF!)</f>
        <v>#REF!</v>
      </c>
    </row>
    <row r="665" spans="1:48" x14ac:dyDescent="0.2">
      <c r="A665" t="e">
        <f>IF(ISBLANK('Measure and Project Input'!#REF!),"",'Measure and Project Input'!#REF!)</f>
        <v>#REF!</v>
      </c>
      <c r="B665" t="e">
        <f>IF(ISBLANK('Measure and Project Input'!#REF!),IF(ISBLANK('Measure and Project Input'!#REF!),"",'Measure and Project Input'!#REF!),'Measure and Project Input'!#REF!)</f>
        <v>#REF!</v>
      </c>
      <c r="C665" t="e">
        <f>IF(ISBLANK('Measure and Project Input'!#REF!),"",'Measure and Project Input'!#REF!)</f>
        <v>#REF!</v>
      </c>
      <c r="D665" t="e">
        <f>IF(ISBLANK('Measure and Project Input'!#REF!),"",'Measure and Project Input'!#REF!)</f>
        <v>#REF!</v>
      </c>
      <c r="E665" t="e">
        <f>IF(ISBLANK('Measure and Project Input'!#REF!),"",'Measure and Project Input'!#REF!)</f>
        <v>#REF!</v>
      </c>
      <c r="F665" t="e">
        <f>IF(ISBLANK('Measure and Project Input'!#REF!),"",'Measure and Project Input'!#REF!)</f>
        <v>#REF!</v>
      </c>
      <c r="G665" t="e">
        <f>IF(ISBLANK('Measure and Project Input'!#REF!),"",'Measure and Project Input'!#REF!)</f>
        <v>#REF!</v>
      </c>
      <c r="H665" t="e">
        <f>IF(ISBLANK('Measure and Project Input'!#REF!),"",'Measure and Project Input'!#REF!)</f>
        <v>#REF!</v>
      </c>
      <c r="I665" t="e">
        <f>IF(ISBLANK('Measure and Project Input'!#REF!),"",'Measure and Project Input'!#REF!)</f>
        <v>#REF!</v>
      </c>
      <c r="J665" t="e">
        <f>IF(ISBLANK('Measure and Project Input'!#REF!),"",'Measure and Project Input'!#REF!)</f>
        <v>#REF!</v>
      </c>
      <c r="K665" t="e">
        <f>IF(ISBLANK('Measure and Project Input'!#REF!),"",'Measure and Project Input'!#REF!)</f>
        <v>#REF!</v>
      </c>
      <c r="T665" t="e">
        <f>IF(ISBLANK('Measure and Project Input'!#REF!),"",'Measure and Project Input'!#REF!)</f>
        <v>#REF!</v>
      </c>
      <c r="U665" t="e">
        <f>IF(ISBLANK('Measure and Project Input'!#REF!),"",'Measure and Project Input'!#REF!)</f>
        <v>#REF!</v>
      </c>
      <c r="V665" t="e">
        <f>IF(ISBLANK('Measure and Project Input'!#REF!),"",'Measure and Project Input'!#REF!)</f>
        <v>#REF!</v>
      </c>
      <c r="W665" t="e">
        <f>IF(ISBLANK('Measure and Project Input'!#REF!),"",'Measure and Project Input'!#REF!)</f>
        <v>#REF!</v>
      </c>
      <c r="X665" t="e">
        <f>IF(ISBLANK('Measure and Project Input'!#REF!),"",'Measure and Project Input'!#REF!)</f>
        <v>#REF!</v>
      </c>
      <c r="Y665" t="e">
        <f>IF(ISBLANK('Measure and Project Input'!#REF!),"",'Measure and Project Input'!#REF!)</f>
        <v>#REF!</v>
      </c>
      <c r="Z665" t="e">
        <f>IF(ISBLANK('Measure and Project Input'!#REF!),"",'Measure and Project Input'!#REF!)</f>
        <v>#REF!</v>
      </c>
      <c r="AA665" t="e">
        <f>IF(ISBLANK('Measure and Project Input'!#REF!),"",'Measure and Project Input'!#REF!)</f>
        <v>#REF!</v>
      </c>
      <c r="AC665" t="e">
        <f>IF(ISBLANK('Measure and Project Input'!#REF!),"",'Measure and Project Input'!#REF!)</f>
        <v>#REF!</v>
      </c>
      <c r="AD665" t="e">
        <f>IF(ISBLANK('Measure and Project Input'!#REF!),"",'Measure and Project Input'!#REF!)</f>
        <v>#REF!</v>
      </c>
      <c r="AE665" t="e">
        <f>IF(ISBLANK('Measure and Project Input'!#REF!),"",'Measure and Project Input'!#REF!)</f>
        <v>#REF!</v>
      </c>
      <c r="AF665" t="e">
        <f>IF(ISBLANK('Measure and Project Input'!#REF!),"",'Measure and Project Input'!#REF!)</f>
        <v>#REF!</v>
      </c>
      <c r="AG665" t="e">
        <f>IF(ISBLANK('Measure and Project Input'!#REF!),"",'Measure and Project Input'!#REF!)</f>
        <v>#REF!</v>
      </c>
      <c r="AH665" t="e">
        <f>IF(ISBLANK('Measure and Project Input'!#REF!),"",'Measure and Project Input'!#REF!)</f>
        <v>#REF!</v>
      </c>
      <c r="AI665" t="e">
        <f>IF(ISBLANK('Measure and Project Input'!#REF!),"",'Measure and Project Input'!#REF!)</f>
        <v>#REF!</v>
      </c>
      <c r="AJ665" t="e">
        <f>IF(ISBLANK('Measure and Project Input'!#REF!),"",'Measure and Project Input'!#REF!)</f>
        <v>#REF!</v>
      </c>
      <c r="AK665" t="e">
        <f>IF(ISBLANK('Measure and Project Input'!#REF!),"",'Measure and Project Input'!#REF!)</f>
        <v>#REF!</v>
      </c>
      <c r="AL665" t="e">
        <f>IF(ISBLANK('Measure and Project Input'!#REF!),"",'Measure and Project Input'!#REF!)</f>
        <v>#REF!</v>
      </c>
      <c r="AM665" t="e">
        <f>IF(ISBLANK('Measure and Project Input'!#REF!),"",'Measure and Project Input'!#REF!)</f>
        <v>#REF!</v>
      </c>
      <c r="AN665" t="e">
        <f>IF(ISBLANK('Measure and Project Input'!#REF!),"",'Measure and Project Input'!#REF!)</f>
        <v>#REF!</v>
      </c>
      <c r="AO665" t="e">
        <f>IF(ISBLANK('Measure and Project Input'!#REF!),"",'Measure and Project Input'!#REF!)</f>
        <v>#REF!</v>
      </c>
      <c r="AP665" t="e">
        <f>IF(ISBLANK('Measure and Project Input'!#REF!),"",'Measure and Project Input'!#REF!)</f>
        <v>#REF!</v>
      </c>
      <c r="AQ665" t="e">
        <f>IF(ISBLANK('Measure and Project Input'!#REF!),"",'Measure and Project Input'!#REF!)</f>
        <v>#REF!</v>
      </c>
      <c r="AR665" t="e">
        <f>IF(ISBLANK('Measure and Project Input'!#REF!),"",'Measure and Project Input'!#REF!)</f>
        <v>#REF!</v>
      </c>
      <c r="AS665" t="e">
        <f>IF(ISBLANK('Measure and Project Input'!#REF!),"",'Measure and Project Input'!#REF!)</f>
        <v>#REF!</v>
      </c>
      <c r="AT665" t="e">
        <f>IF(ISBLANK('Measure and Project Input'!#REF!),"",'Measure and Project Input'!#REF!)</f>
        <v>#REF!</v>
      </c>
      <c r="AU665" t="e">
        <f>IF(ISBLANK('Measure and Project Input'!#REF!),"",'Measure and Project Input'!#REF!)</f>
        <v>#REF!</v>
      </c>
      <c r="AV665" t="e">
        <f>IF(ISBLANK('Measure and Project Input'!#REF!),"",'Measure and Project Input'!#REF!)</f>
        <v>#REF!</v>
      </c>
    </row>
    <row r="666" spans="1:48" x14ac:dyDescent="0.2">
      <c r="A666" t="e">
        <f>IF(ISBLANK('Measure and Project Input'!#REF!),"",'Measure and Project Input'!#REF!)</f>
        <v>#REF!</v>
      </c>
      <c r="B666" t="e">
        <f>IF(ISBLANK('Measure and Project Input'!#REF!),IF(ISBLANK('Measure and Project Input'!#REF!),"",'Measure and Project Input'!#REF!),'Measure and Project Input'!#REF!)</f>
        <v>#REF!</v>
      </c>
      <c r="C666" t="e">
        <f>IF(ISBLANK('Measure and Project Input'!#REF!),"",'Measure and Project Input'!#REF!)</f>
        <v>#REF!</v>
      </c>
      <c r="D666" t="e">
        <f>IF(ISBLANK('Measure and Project Input'!#REF!),"",'Measure and Project Input'!#REF!)</f>
        <v>#REF!</v>
      </c>
      <c r="E666" t="e">
        <f>IF(ISBLANK('Measure and Project Input'!#REF!),"",'Measure and Project Input'!#REF!)</f>
        <v>#REF!</v>
      </c>
      <c r="F666" t="e">
        <f>IF(ISBLANK('Measure and Project Input'!#REF!),"",'Measure and Project Input'!#REF!)</f>
        <v>#REF!</v>
      </c>
      <c r="G666" t="e">
        <f>IF(ISBLANK('Measure and Project Input'!#REF!),"",'Measure and Project Input'!#REF!)</f>
        <v>#REF!</v>
      </c>
      <c r="H666" t="e">
        <f>IF(ISBLANK('Measure and Project Input'!#REF!),"",'Measure and Project Input'!#REF!)</f>
        <v>#REF!</v>
      </c>
      <c r="I666" t="e">
        <f>IF(ISBLANK('Measure and Project Input'!#REF!),"",'Measure and Project Input'!#REF!)</f>
        <v>#REF!</v>
      </c>
      <c r="J666" t="e">
        <f>IF(ISBLANK('Measure and Project Input'!#REF!),"",'Measure and Project Input'!#REF!)</f>
        <v>#REF!</v>
      </c>
      <c r="K666" t="e">
        <f>IF(ISBLANK('Measure and Project Input'!#REF!),"",'Measure and Project Input'!#REF!)</f>
        <v>#REF!</v>
      </c>
      <c r="T666" t="e">
        <f>IF(ISBLANK('Measure and Project Input'!#REF!),"",'Measure and Project Input'!#REF!)</f>
        <v>#REF!</v>
      </c>
      <c r="U666" t="e">
        <f>IF(ISBLANK('Measure and Project Input'!#REF!),"",'Measure and Project Input'!#REF!)</f>
        <v>#REF!</v>
      </c>
      <c r="V666" t="e">
        <f>IF(ISBLANK('Measure and Project Input'!#REF!),"",'Measure and Project Input'!#REF!)</f>
        <v>#REF!</v>
      </c>
      <c r="W666" t="e">
        <f>IF(ISBLANK('Measure and Project Input'!#REF!),"",'Measure and Project Input'!#REF!)</f>
        <v>#REF!</v>
      </c>
      <c r="X666" t="e">
        <f>IF(ISBLANK('Measure and Project Input'!#REF!),"",'Measure and Project Input'!#REF!)</f>
        <v>#REF!</v>
      </c>
      <c r="Y666" t="e">
        <f>IF(ISBLANK('Measure and Project Input'!#REF!),"",'Measure and Project Input'!#REF!)</f>
        <v>#REF!</v>
      </c>
      <c r="Z666" t="e">
        <f>IF(ISBLANK('Measure and Project Input'!#REF!),"",'Measure and Project Input'!#REF!)</f>
        <v>#REF!</v>
      </c>
      <c r="AA666" t="e">
        <f>IF(ISBLANK('Measure and Project Input'!#REF!),"",'Measure and Project Input'!#REF!)</f>
        <v>#REF!</v>
      </c>
      <c r="AC666" t="e">
        <f>IF(ISBLANK('Measure and Project Input'!#REF!),"",'Measure and Project Input'!#REF!)</f>
        <v>#REF!</v>
      </c>
      <c r="AD666" t="e">
        <f>IF(ISBLANK('Measure and Project Input'!#REF!),"",'Measure and Project Input'!#REF!)</f>
        <v>#REF!</v>
      </c>
      <c r="AE666" t="e">
        <f>IF(ISBLANK('Measure and Project Input'!#REF!),"",'Measure and Project Input'!#REF!)</f>
        <v>#REF!</v>
      </c>
      <c r="AF666" t="e">
        <f>IF(ISBLANK('Measure and Project Input'!#REF!),"",'Measure and Project Input'!#REF!)</f>
        <v>#REF!</v>
      </c>
      <c r="AG666" t="e">
        <f>IF(ISBLANK('Measure and Project Input'!#REF!),"",'Measure and Project Input'!#REF!)</f>
        <v>#REF!</v>
      </c>
      <c r="AH666" t="e">
        <f>IF(ISBLANK('Measure and Project Input'!#REF!),"",'Measure and Project Input'!#REF!)</f>
        <v>#REF!</v>
      </c>
      <c r="AI666" t="e">
        <f>IF(ISBLANK('Measure and Project Input'!#REF!),"",'Measure and Project Input'!#REF!)</f>
        <v>#REF!</v>
      </c>
      <c r="AJ666" t="e">
        <f>IF(ISBLANK('Measure and Project Input'!#REF!),"",'Measure and Project Input'!#REF!)</f>
        <v>#REF!</v>
      </c>
      <c r="AK666" t="e">
        <f>IF(ISBLANK('Measure and Project Input'!#REF!),"",'Measure and Project Input'!#REF!)</f>
        <v>#REF!</v>
      </c>
      <c r="AL666" t="e">
        <f>IF(ISBLANK('Measure and Project Input'!#REF!),"",'Measure and Project Input'!#REF!)</f>
        <v>#REF!</v>
      </c>
      <c r="AM666" t="e">
        <f>IF(ISBLANK('Measure and Project Input'!#REF!),"",'Measure and Project Input'!#REF!)</f>
        <v>#REF!</v>
      </c>
      <c r="AN666" t="e">
        <f>IF(ISBLANK('Measure and Project Input'!#REF!),"",'Measure and Project Input'!#REF!)</f>
        <v>#REF!</v>
      </c>
      <c r="AO666" t="e">
        <f>IF(ISBLANK('Measure and Project Input'!#REF!),"",'Measure and Project Input'!#REF!)</f>
        <v>#REF!</v>
      </c>
      <c r="AP666" t="e">
        <f>IF(ISBLANK('Measure and Project Input'!#REF!),"",'Measure and Project Input'!#REF!)</f>
        <v>#REF!</v>
      </c>
      <c r="AQ666" t="e">
        <f>IF(ISBLANK('Measure and Project Input'!#REF!),"",'Measure and Project Input'!#REF!)</f>
        <v>#REF!</v>
      </c>
      <c r="AR666" t="e">
        <f>IF(ISBLANK('Measure and Project Input'!#REF!),"",'Measure and Project Input'!#REF!)</f>
        <v>#REF!</v>
      </c>
      <c r="AS666" t="e">
        <f>IF(ISBLANK('Measure and Project Input'!#REF!),"",'Measure and Project Input'!#REF!)</f>
        <v>#REF!</v>
      </c>
      <c r="AT666" t="e">
        <f>IF(ISBLANK('Measure and Project Input'!#REF!),"",'Measure and Project Input'!#REF!)</f>
        <v>#REF!</v>
      </c>
      <c r="AU666" t="e">
        <f>IF(ISBLANK('Measure and Project Input'!#REF!),"",'Measure and Project Input'!#REF!)</f>
        <v>#REF!</v>
      </c>
      <c r="AV666" t="e">
        <f>IF(ISBLANK('Measure and Project Input'!#REF!),"",'Measure and Project Input'!#REF!)</f>
        <v>#REF!</v>
      </c>
    </row>
    <row r="667" spans="1:48" x14ac:dyDescent="0.2">
      <c r="A667" t="e">
        <f>IF(ISBLANK('Measure and Project Input'!#REF!),"",'Measure and Project Input'!#REF!)</f>
        <v>#REF!</v>
      </c>
      <c r="B667" t="e">
        <f>IF(ISBLANK('Measure and Project Input'!#REF!),IF(ISBLANK('Measure and Project Input'!#REF!),"",'Measure and Project Input'!#REF!),'Measure and Project Input'!#REF!)</f>
        <v>#REF!</v>
      </c>
      <c r="C667" t="e">
        <f>IF(ISBLANK('Measure and Project Input'!#REF!),"",'Measure and Project Input'!#REF!)</f>
        <v>#REF!</v>
      </c>
      <c r="D667" t="e">
        <f>IF(ISBLANK('Measure and Project Input'!#REF!),"",'Measure and Project Input'!#REF!)</f>
        <v>#REF!</v>
      </c>
      <c r="E667" t="e">
        <f>IF(ISBLANK('Measure and Project Input'!#REF!),"",'Measure and Project Input'!#REF!)</f>
        <v>#REF!</v>
      </c>
      <c r="F667" t="e">
        <f>IF(ISBLANK('Measure and Project Input'!#REF!),"",'Measure and Project Input'!#REF!)</f>
        <v>#REF!</v>
      </c>
      <c r="G667" t="e">
        <f>IF(ISBLANK('Measure and Project Input'!#REF!),"",'Measure and Project Input'!#REF!)</f>
        <v>#REF!</v>
      </c>
      <c r="H667" t="e">
        <f>IF(ISBLANK('Measure and Project Input'!#REF!),"",'Measure and Project Input'!#REF!)</f>
        <v>#REF!</v>
      </c>
      <c r="I667" t="e">
        <f>IF(ISBLANK('Measure and Project Input'!#REF!),"",'Measure and Project Input'!#REF!)</f>
        <v>#REF!</v>
      </c>
      <c r="J667" t="e">
        <f>IF(ISBLANK('Measure and Project Input'!#REF!),"",'Measure and Project Input'!#REF!)</f>
        <v>#REF!</v>
      </c>
      <c r="K667" t="e">
        <f>IF(ISBLANK('Measure and Project Input'!#REF!),"",'Measure and Project Input'!#REF!)</f>
        <v>#REF!</v>
      </c>
      <c r="T667" t="e">
        <f>IF(ISBLANK('Measure and Project Input'!#REF!),"",'Measure and Project Input'!#REF!)</f>
        <v>#REF!</v>
      </c>
      <c r="U667" t="e">
        <f>IF(ISBLANK('Measure and Project Input'!#REF!),"",'Measure and Project Input'!#REF!)</f>
        <v>#REF!</v>
      </c>
      <c r="V667" t="e">
        <f>IF(ISBLANK('Measure and Project Input'!#REF!),"",'Measure and Project Input'!#REF!)</f>
        <v>#REF!</v>
      </c>
      <c r="W667" t="e">
        <f>IF(ISBLANK('Measure and Project Input'!#REF!),"",'Measure and Project Input'!#REF!)</f>
        <v>#REF!</v>
      </c>
      <c r="X667" t="e">
        <f>IF(ISBLANK('Measure and Project Input'!#REF!),"",'Measure and Project Input'!#REF!)</f>
        <v>#REF!</v>
      </c>
      <c r="Y667" t="e">
        <f>IF(ISBLANK('Measure and Project Input'!#REF!),"",'Measure and Project Input'!#REF!)</f>
        <v>#REF!</v>
      </c>
      <c r="Z667" t="e">
        <f>IF(ISBLANK('Measure and Project Input'!#REF!),"",'Measure and Project Input'!#REF!)</f>
        <v>#REF!</v>
      </c>
      <c r="AA667" t="e">
        <f>IF(ISBLANK('Measure and Project Input'!#REF!),"",'Measure and Project Input'!#REF!)</f>
        <v>#REF!</v>
      </c>
      <c r="AC667" t="e">
        <f>IF(ISBLANK('Measure and Project Input'!#REF!),"",'Measure and Project Input'!#REF!)</f>
        <v>#REF!</v>
      </c>
      <c r="AD667" t="e">
        <f>IF(ISBLANK('Measure and Project Input'!#REF!),"",'Measure and Project Input'!#REF!)</f>
        <v>#REF!</v>
      </c>
      <c r="AE667" t="e">
        <f>IF(ISBLANK('Measure and Project Input'!#REF!),"",'Measure and Project Input'!#REF!)</f>
        <v>#REF!</v>
      </c>
      <c r="AF667" t="e">
        <f>IF(ISBLANK('Measure and Project Input'!#REF!),"",'Measure and Project Input'!#REF!)</f>
        <v>#REF!</v>
      </c>
      <c r="AG667" t="e">
        <f>IF(ISBLANK('Measure and Project Input'!#REF!),"",'Measure and Project Input'!#REF!)</f>
        <v>#REF!</v>
      </c>
      <c r="AH667" t="e">
        <f>IF(ISBLANK('Measure and Project Input'!#REF!),"",'Measure and Project Input'!#REF!)</f>
        <v>#REF!</v>
      </c>
      <c r="AI667" t="e">
        <f>IF(ISBLANK('Measure and Project Input'!#REF!),"",'Measure and Project Input'!#REF!)</f>
        <v>#REF!</v>
      </c>
      <c r="AJ667" t="e">
        <f>IF(ISBLANK('Measure and Project Input'!#REF!),"",'Measure and Project Input'!#REF!)</f>
        <v>#REF!</v>
      </c>
      <c r="AK667" t="e">
        <f>IF(ISBLANK('Measure and Project Input'!#REF!),"",'Measure and Project Input'!#REF!)</f>
        <v>#REF!</v>
      </c>
      <c r="AL667" t="e">
        <f>IF(ISBLANK('Measure and Project Input'!#REF!),"",'Measure and Project Input'!#REF!)</f>
        <v>#REF!</v>
      </c>
      <c r="AM667" t="e">
        <f>IF(ISBLANK('Measure and Project Input'!#REF!),"",'Measure and Project Input'!#REF!)</f>
        <v>#REF!</v>
      </c>
      <c r="AN667" t="e">
        <f>IF(ISBLANK('Measure and Project Input'!#REF!),"",'Measure and Project Input'!#REF!)</f>
        <v>#REF!</v>
      </c>
      <c r="AO667" t="e">
        <f>IF(ISBLANK('Measure and Project Input'!#REF!),"",'Measure and Project Input'!#REF!)</f>
        <v>#REF!</v>
      </c>
      <c r="AP667" t="e">
        <f>IF(ISBLANK('Measure and Project Input'!#REF!),"",'Measure and Project Input'!#REF!)</f>
        <v>#REF!</v>
      </c>
      <c r="AQ667" t="e">
        <f>IF(ISBLANK('Measure and Project Input'!#REF!),"",'Measure and Project Input'!#REF!)</f>
        <v>#REF!</v>
      </c>
      <c r="AR667" t="e">
        <f>IF(ISBLANK('Measure and Project Input'!#REF!),"",'Measure and Project Input'!#REF!)</f>
        <v>#REF!</v>
      </c>
      <c r="AS667" t="e">
        <f>IF(ISBLANK('Measure and Project Input'!#REF!),"",'Measure and Project Input'!#REF!)</f>
        <v>#REF!</v>
      </c>
      <c r="AT667" t="e">
        <f>IF(ISBLANK('Measure and Project Input'!#REF!),"",'Measure and Project Input'!#REF!)</f>
        <v>#REF!</v>
      </c>
      <c r="AU667" t="e">
        <f>IF(ISBLANK('Measure and Project Input'!#REF!),"",'Measure and Project Input'!#REF!)</f>
        <v>#REF!</v>
      </c>
      <c r="AV667" t="e">
        <f>IF(ISBLANK('Measure and Project Input'!#REF!),"",'Measure and Project Input'!#REF!)</f>
        <v>#REF!</v>
      </c>
    </row>
    <row r="668" spans="1:48" x14ac:dyDescent="0.2">
      <c r="A668" t="e">
        <f>IF(ISBLANK('Measure and Project Input'!#REF!),"",'Measure and Project Input'!#REF!)</f>
        <v>#REF!</v>
      </c>
      <c r="B668" t="e">
        <f>IF(ISBLANK('Measure and Project Input'!#REF!),IF(ISBLANK('Measure and Project Input'!#REF!),"",'Measure and Project Input'!#REF!),'Measure and Project Input'!#REF!)</f>
        <v>#REF!</v>
      </c>
      <c r="C668" t="e">
        <f>IF(ISBLANK('Measure and Project Input'!#REF!),"",'Measure and Project Input'!#REF!)</f>
        <v>#REF!</v>
      </c>
      <c r="D668" t="e">
        <f>IF(ISBLANK('Measure and Project Input'!#REF!),"",'Measure and Project Input'!#REF!)</f>
        <v>#REF!</v>
      </c>
      <c r="E668" t="e">
        <f>IF(ISBLANK('Measure and Project Input'!#REF!),"",'Measure and Project Input'!#REF!)</f>
        <v>#REF!</v>
      </c>
      <c r="F668" t="e">
        <f>IF(ISBLANK('Measure and Project Input'!#REF!),"",'Measure and Project Input'!#REF!)</f>
        <v>#REF!</v>
      </c>
      <c r="G668" t="e">
        <f>IF(ISBLANK('Measure and Project Input'!#REF!),"",'Measure and Project Input'!#REF!)</f>
        <v>#REF!</v>
      </c>
      <c r="H668" t="e">
        <f>IF(ISBLANK('Measure and Project Input'!#REF!),"",'Measure and Project Input'!#REF!)</f>
        <v>#REF!</v>
      </c>
      <c r="I668" t="e">
        <f>IF(ISBLANK('Measure and Project Input'!#REF!),"",'Measure and Project Input'!#REF!)</f>
        <v>#REF!</v>
      </c>
      <c r="J668" t="e">
        <f>IF(ISBLANK('Measure and Project Input'!#REF!),"",'Measure and Project Input'!#REF!)</f>
        <v>#REF!</v>
      </c>
      <c r="K668" t="e">
        <f>IF(ISBLANK('Measure and Project Input'!#REF!),"",'Measure and Project Input'!#REF!)</f>
        <v>#REF!</v>
      </c>
      <c r="T668" t="e">
        <f>IF(ISBLANK('Measure and Project Input'!#REF!),"",'Measure and Project Input'!#REF!)</f>
        <v>#REF!</v>
      </c>
      <c r="U668" t="e">
        <f>IF(ISBLANK('Measure and Project Input'!#REF!),"",'Measure and Project Input'!#REF!)</f>
        <v>#REF!</v>
      </c>
      <c r="V668" t="e">
        <f>IF(ISBLANK('Measure and Project Input'!#REF!),"",'Measure and Project Input'!#REF!)</f>
        <v>#REF!</v>
      </c>
      <c r="W668" t="e">
        <f>IF(ISBLANK('Measure and Project Input'!#REF!),"",'Measure and Project Input'!#REF!)</f>
        <v>#REF!</v>
      </c>
      <c r="X668" t="e">
        <f>IF(ISBLANK('Measure and Project Input'!#REF!),"",'Measure and Project Input'!#REF!)</f>
        <v>#REF!</v>
      </c>
      <c r="Y668" t="e">
        <f>IF(ISBLANK('Measure and Project Input'!#REF!),"",'Measure and Project Input'!#REF!)</f>
        <v>#REF!</v>
      </c>
      <c r="Z668" t="e">
        <f>IF(ISBLANK('Measure and Project Input'!#REF!),"",'Measure and Project Input'!#REF!)</f>
        <v>#REF!</v>
      </c>
      <c r="AA668" t="e">
        <f>IF(ISBLANK('Measure and Project Input'!#REF!),"",'Measure and Project Input'!#REF!)</f>
        <v>#REF!</v>
      </c>
      <c r="AC668" t="e">
        <f>IF(ISBLANK('Measure and Project Input'!#REF!),"",'Measure and Project Input'!#REF!)</f>
        <v>#REF!</v>
      </c>
      <c r="AD668" t="e">
        <f>IF(ISBLANK('Measure and Project Input'!#REF!),"",'Measure and Project Input'!#REF!)</f>
        <v>#REF!</v>
      </c>
      <c r="AE668" t="e">
        <f>IF(ISBLANK('Measure and Project Input'!#REF!),"",'Measure and Project Input'!#REF!)</f>
        <v>#REF!</v>
      </c>
      <c r="AF668" t="e">
        <f>IF(ISBLANK('Measure and Project Input'!#REF!),"",'Measure and Project Input'!#REF!)</f>
        <v>#REF!</v>
      </c>
      <c r="AG668" t="e">
        <f>IF(ISBLANK('Measure and Project Input'!#REF!),"",'Measure and Project Input'!#REF!)</f>
        <v>#REF!</v>
      </c>
      <c r="AH668" t="e">
        <f>IF(ISBLANK('Measure and Project Input'!#REF!),"",'Measure and Project Input'!#REF!)</f>
        <v>#REF!</v>
      </c>
      <c r="AI668" t="e">
        <f>IF(ISBLANK('Measure and Project Input'!#REF!),"",'Measure and Project Input'!#REF!)</f>
        <v>#REF!</v>
      </c>
      <c r="AJ668" t="e">
        <f>IF(ISBLANK('Measure and Project Input'!#REF!),"",'Measure and Project Input'!#REF!)</f>
        <v>#REF!</v>
      </c>
      <c r="AK668" t="e">
        <f>IF(ISBLANK('Measure and Project Input'!#REF!),"",'Measure and Project Input'!#REF!)</f>
        <v>#REF!</v>
      </c>
      <c r="AL668" t="e">
        <f>IF(ISBLANK('Measure and Project Input'!#REF!),"",'Measure and Project Input'!#REF!)</f>
        <v>#REF!</v>
      </c>
      <c r="AM668" t="e">
        <f>IF(ISBLANK('Measure and Project Input'!#REF!),"",'Measure and Project Input'!#REF!)</f>
        <v>#REF!</v>
      </c>
      <c r="AN668" t="e">
        <f>IF(ISBLANK('Measure and Project Input'!#REF!),"",'Measure and Project Input'!#REF!)</f>
        <v>#REF!</v>
      </c>
      <c r="AO668" t="e">
        <f>IF(ISBLANK('Measure and Project Input'!#REF!),"",'Measure and Project Input'!#REF!)</f>
        <v>#REF!</v>
      </c>
      <c r="AP668" t="e">
        <f>IF(ISBLANK('Measure and Project Input'!#REF!),"",'Measure and Project Input'!#REF!)</f>
        <v>#REF!</v>
      </c>
      <c r="AQ668" t="e">
        <f>IF(ISBLANK('Measure and Project Input'!#REF!),"",'Measure and Project Input'!#REF!)</f>
        <v>#REF!</v>
      </c>
      <c r="AR668" t="e">
        <f>IF(ISBLANK('Measure and Project Input'!#REF!),"",'Measure and Project Input'!#REF!)</f>
        <v>#REF!</v>
      </c>
      <c r="AS668" t="e">
        <f>IF(ISBLANK('Measure and Project Input'!#REF!),"",'Measure and Project Input'!#REF!)</f>
        <v>#REF!</v>
      </c>
      <c r="AT668" t="e">
        <f>IF(ISBLANK('Measure and Project Input'!#REF!),"",'Measure and Project Input'!#REF!)</f>
        <v>#REF!</v>
      </c>
      <c r="AU668" t="e">
        <f>IF(ISBLANK('Measure and Project Input'!#REF!),"",'Measure and Project Input'!#REF!)</f>
        <v>#REF!</v>
      </c>
      <c r="AV668" t="e">
        <f>IF(ISBLANK('Measure and Project Input'!#REF!),"",'Measure and Project Input'!#REF!)</f>
        <v>#REF!</v>
      </c>
    </row>
    <row r="669" spans="1:48" x14ac:dyDescent="0.2">
      <c r="A669" t="e">
        <f>IF(ISBLANK('Measure and Project Input'!#REF!),"",'Measure and Project Input'!#REF!)</f>
        <v>#REF!</v>
      </c>
      <c r="B669" t="e">
        <f>IF(ISBLANK('Measure and Project Input'!#REF!),IF(ISBLANK('Measure and Project Input'!#REF!),"",'Measure and Project Input'!#REF!),'Measure and Project Input'!#REF!)</f>
        <v>#REF!</v>
      </c>
      <c r="C669" t="e">
        <f>IF(ISBLANK('Measure and Project Input'!#REF!),"",'Measure and Project Input'!#REF!)</f>
        <v>#REF!</v>
      </c>
      <c r="D669" t="e">
        <f>IF(ISBLANK('Measure and Project Input'!#REF!),"",'Measure and Project Input'!#REF!)</f>
        <v>#REF!</v>
      </c>
      <c r="E669" t="e">
        <f>IF(ISBLANK('Measure and Project Input'!#REF!),"",'Measure and Project Input'!#REF!)</f>
        <v>#REF!</v>
      </c>
      <c r="F669" t="e">
        <f>IF(ISBLANK('Measure and Project Input'!#REF!),"",'Measure and Project Input'!#REF!)</f>
        <v>#REF!</v>
      </c>
      <c r="G669" t="e">
        <f>IF(ISBLANK('Measure and Project Input'!#REF!),"",'Measure and Project Input'!#REF!)</f>
        <v>#REF!</v>
      </c>
      <c r="H669" t="e">
        <f>IF(ISBLANK('Measure and Project Input'!#REF!),"",'Measure and Project Input'!#REF!)</f>
        <v>#REF!</v>
      </c>
      <c r="I669" t="e">
        <f>IF(ISBLANK('Measure and Project Input'!#REF!),"",'Measure and Project Input'!#REF!)</f>
        <v>#REF!</v>
      </c>
      <c r="J669" t="e">
        <f>IF(ISBLANK('Measure and Project Input'!#REF!),"",'Measure and Project Input'!#REF!)</f>
        <v>#REF!</v>
      </c>
      <c r="K669" t="e">
        <f>IF(ISBLANK('Measure and Project Input'!#REF!),"",'Measure and Project Input'!#REF!)</f>
        <v>#REF!</v>
      </c>
      <c r="T669" t="e">
        <f>IF(ISBLANK('Measure and Project Input'!#REF!),"",'Measure and Project Input'!#REF!)</f>
        <v>#REF!</v>
      </c>
      <c r="U669" t="e">
        <f>IF(ISBLANK('Measure and Project Input'!#REF!),"",'Measure and Project Input'!#REF!)</f>
        <v>#REF!</v>
      </c>
      <c r="V669" t="e">
        <f>IF(ISBLANK('Measure and Project Input'!#REF!),"",'Measure and Project Input'!#REF!)</f>
        <v>#REF!</v>
      </c>
      <c r="W669" t="e">
        <f>IF(ISBLANK('Measure and Project Input'!#REF!),"",'Measure and Project Input'!#REF!)</f>
        <v>#REF!</v>
      </c>
      <c r="X669" t="e">
        <f>IF(ISBLANK('Measure and Project Input'!#REF!),"",'Measure and Project Input'!#REF!)</f>
        <v>#REF!</v>
      </c>
      <c r="Y669" t="e">
        <f>IF(ISBLANK('Measure and Project Input'!#REF!),"",'Measure and Project Input'!#REF!)</f>
        <v>#REF!</v>
      </c>
      <c r="Z669" t="e">
        <f>IF(ISBLANK('Measure and Project Input'!#REF!),"",'Measure and Project Input'!#REF!)</f>
        <v>#REF!</v>
      </c>
      <c r="AA669" t="e">
        <f>IF(ISBLANK('Measure and Project Input'!#REF!),"",'Measure and Project Input'!#REF!)</f>
        <v>#REF!</v>
      </c>
      <c r="AC669" t="e">
        <f>IF(ISBLANK('Measure and Project Input'!#REF!),"",'Measure and Project Input'!#REF!)</f>
        <v>#REF!</v>
      </c>
      <c r="AD669" t="e">
        <f>IF(ISBLANK('Measure and Project Input'!#REF!),"",'Measure and Project Input'!#REF!)</f>
        <v>#REF!</v>
      </c>
      <c r="AE669" t="e">
        <f>IF(ISBLANK('Measure and Project Input'!#REF!),"",'Measure and Project Input'!#REF!)</f>
        <v>#REF!</v>
      </c>
      <c r="AF669" t="e">
        <f>IF(ISBLANK('Measure and Project Input'!#REF!),"",'Measure and Project Input'!#REF!)</f>
        <v>#REF!</v>
      </c>
      <c r="AG669" t="e">
        <f>IF(ISBLANK('Measure and Project Input'!#REF!),"",'Measure and Project Input'!#REF!)</f>
        <v>#REF!</v>
      </c>
      <c r="AH669" t="e">
        <f>IF(ISBLANK('Measure and Project Input'!#REF!),"",'Measure and Project Input'!#REF!)</f>
        <v>#REF!</v>
      </c>
      <c r="AI669" t="e">
        <f>IF(ISBLANK('Measure and Project Input'!#REF!),"",'Measure and Project Input'!#REF!)</f>
        <v>#REF!</v>
      </c>
      <c r="AJ669" t="e">
        <f>IF(ISBLANK('Measure and Project Input'!#REF!),"",'Measure and Project Input'!#REF!)</f>
        <v>#REF!</v>
      </c>
      <c r="AK669" t="e">
        <f>IF(ISBLANK('Measure and Project Input'!#REF!),"",'Measure and Project Input'!#REF!)</f>
        <v>#REF!</v>
      </c>
      <c r="AL669" t="e">
        <f>IF(ISBLANK('Measure and Project Input'!#REF!),"",'Measure and Project Input'!#REF!)</f>
        <v>#REF!</v>
      </c>
      <c r="AM669" t="e">
        <f>IF(ISBLANK('Measure and Project Input'!#REF!),"",'Measure and Project Input'!#REF!)</f>
        <v>#REF!</v>
      </c>
      <c r="AN669" t="e">
        <f>IF(ISBLANK('Measure and Project Input'!#REF!),"",'Measure and Project Input'!#REF!)</f>
        <v>#REF!</v>
      </c>
      <c r="AO669" t="e">
        <f>IF(ISBLANK('Measure and Project Input'!#REF!),"",'Measure and Project Input'!#REF!)</f>
        <v>#REF!</v>
      </c>
      <c r="AP669" t="e">
        <f>IF(ISBLANK('Measure and Project Input'!#REF!),"",'Measure and Project Input'!#REF!)</f>
        <v>#REF!</v>
      </c>
      <c r="AQ669" t="e">
        <f>IF(ISBLANK('Measure and Project Input'!#REF!),"",'Measure and Project Input'!#REF!)</f>
        <v>#REF!</v>
      </c>
      <c r="AR669" t="e">
        <f>IF(ISBLANK('Measure and Project Input'!#REF!),"",'Measure and Project Input'!#REF!)</f>
        <v>#REF!</v>
      </c>
      <c r="AS669" t="e">
        <f>IF(ISBLANK('Measure and Project Input'!#REF!),"",'Measure and Project Input'!#REF!)</f>
        <v>#REF!</v>
      </c>
      <c r="AT669" t="e">
        <f>IF(ISBLANK('Measure and Project Input'!#REF!),"",'Measure and Project Input'!#REF!)</f>
        <v>#REF!</v>
      </c>
      <c r="AU669" t="e">
        <f>IF(ISBLANK('Measure and Project Input'!#REF!),"",'Measure and Project Input'!#REF!)</f>
        <v>#REF!</v>
      </c>
      <c r="AV669" t="e">
        <f>IF(ISBLANK('Measure and Project Input'!#REF!),"",'Measure and Project Input'!#REF!)</f>
        <v>#REF!</v>
      </c>
    </row>
    <row r="670" spans="1:48" x14ac:dyDescent="0.2">
      <c r="A670" t="e">
        <f>IF(ISBLANK('Measure and Project Input'!#REF!),"",'Measure and Project Input'!#REF!)</f>
        <v>#REF!</v>
      </c>
      <c r="B670" t="e">
        <f>IF(ISBLANK('Measure and Project Input'!#REF!),IF(ISBLANK('Measure and Project Input'!#REF!),"",'Measure and Project Input'!#REF!),'Measure and Project Input'!#REF!)</f>
        <v>#REF!</v>
      </c>
      <c r="C670" t="e">
        <f>IF(ISBLANK('Measure and Project Input'!#REF!),"",'Measure and Project Input'!#REF!)</f>
        <v>#REF!</v>
      </c>
      <c r="D670" t="e">
        <f>IF(ISBLANK('Measure and Project Input'!#REF!),"",'Measure and Project Input'!#REF!)</f>
        <v>#REF!</v>
      </c>
      <c r="E670" t="e">
        <f>IF(ISBLANK('Measure and Project Input'!#REF!),"",'Measure and Project Input'!#REF!)</f>
        <v>#REF!</v>
      </c>
      <c r="F670" t="e">
        <f>IF(ISBLANK('Measure and Project Input'!#REF!),"",'Measure and Project Input'!#REF!)</f>
        <v>#REF!</v>
      </c>
      <c r="G670" t="e">
        <f>IF(ISBLANK('Measure and Project Input'!#REF!),"",'Measure and Project Input'!#REF!)</f>
        <v>#REF!</v>
      </c>
      <c r="H670" t="e">
        <f>IF(ISBLANK('Measure and Project Input'!#REF!),"",'Measure and Project Input'!#REF!)</f>
        <v>#REF!</v>
      </c>
      <c r="I670" t="e">
        <f>IF(ISBLANK('Measure and Project Input'!#REF!),"",'Measure and Project Input'!#REF!)</f>
        <v>#REF!</v>
      </c>
      <c r="J670" t="e">
        <f>IF(ISBLANK('Measure and Project Input'!#REF!),"",'Measure and Project Input'!#REF!)</f>
        <v>#REF!</v>
      </c>
      <c r="K670" t="e">
        <f>IF(ISBLANK('Measure and Project Input'!#REF!),"",'Measure and Project Input'!#REF!)</f>
        <v>#REF!</v>
      </c>
      <c r="T670" t="e">
        <f>IF(ISBLANK('Measure and Project Input'!#REF!),"",'Measure and Project Input'!#REF!)</f>
        <v>#REF!</v>
      </c>
      <c r="U670" t="e">
        <f>IF(ISBLANK('Measure and Project Input'!#REF!),"",'Measure and Project Input'!#REF!)</f>
        <v>#REF!</v>
      </c>
      <c r="V670" t="e">
        <f>IF(ISBLANK('Measure and Project Input'!#REF!),"",'Measure and Project Input'!#REF!)</f>
        <v>#REF!</v>
      </c>
      <c r="W670" t="e">
        <f>IF(ISBLANK('Measure and Project Input'!#REF!),"",'Measure and Project Input'!#REF!)</f>
        <v>#REF!</v>
      </c>
      <c r="X670" t="e">
        <f>IF(ISBLANK('Measure and Project Input'!#REF!),"",'Measure and Project Input'!#REF!)</f>
        <v>#REF!</v>
      </c>
      <c r="Y670" t="e">
        <f>IF(ISBLANK('Measure and Project Input'!#REF!),"",'Measure and Project Input'!#REF!)</f>
        <v>#REF!</v>
      </c>
      <c r="Z670" t="e">
        <f>IF(ISBLANK('Measure and Project Input'!#REF!),"",'Measure and Project Input'!#REF!)</f>
        <v>#REF!</v>
      </c>
      <c r="AA670" t="e">
        <f>IF(ISBLANK('Measure and Project Input'!#REF!),"",'Measure and Project Input'!#REF!)</f>
        <v>#REF!</v>
      </c>
      <c r="AC670" t="e">
        <f>IF(ISBLANK('Measure and Project Input'!#REF!),"",'Measure and Project Input'!#REF!)</f>
        <v>#REF!</v>
      </c>
      <c r="AD670" t="e">
        <f>IF(ISBLANK('Measure and Project Input'!#REF!),"",'Measure and Project Input'!#REF!)</f>
        <v>#REF!</v>
      </c>
      <c r="AE670" t="e">
        <f>IF(ISBLANK('Measure and Project Input'!#REF!),"",'Measure and Project Input'!#REF!)</f>
        <v>#REF!</v>
      </c>
      <c r="AF670" t="e">
        <f>IF(ISBLANK('Measure and Project Input'!#REF!),"",'Measure and Project Input'!#REF!)</f>
        <v>#REF!</v>
      </c>
      <c r="AG670" t="e">
        <f>IF(ISBLANK('Measure and Project Input'!#REF!),"",'Measure and Project Input'!#REF!)</f>
        <v>#REF!</v>
      </c>
      <c r="AH670" t="e">
        <f>IF(ISBLANK('Measure and Project Input'!#REF!),"",'Measure and Project Input'!#REF!)</f>
        <v>#REF!</v>
      </c>
      <c r="AI670" t="e">
        <f>IF(ISBLANK('Measure and Project Input'!#REF!),"",'Measure and Project Input'!#REF!)</f>
        <v>#REF!</v>
      </c>
      <c r="AJ670" t="e">
        <f>IF(ISBLANK('Measure and Project Input'!#REF!),"",'Measure and Project Input'!#REF!)</f>
        <v>#REF!</v>
      </c>
      <c r="AK670" t="e">
        <f>IF(ISBLANK('Measure and Project Input'!#REF!),"",'Measure and Project Input'!#REF!)</f>
        <v>#REF!</v>
      </c>
      <c r="AL670" t="e">
        <f>IF(ISBLANK('Measure and Project Input'!#REF!),"",'Measure and Project Input'!#REF!)</f>
        <v>#REF!</v>
      </c>
      <c r="AM670" t="e">
        <f>IF(ISBLANK('Measure and Project Input'!#REF!),"",'Measure and Project Input'!#REF!)</f>
        <v>#REF!</v>
      </c>
      <c r="AN670" t="e">
        <f>IF(ISBLANK('Measure and Project Input'!#REF!),"",'Measure and Project Input'!#REF!)</f>
        <v>#REF!</v>
      </c>
      <c r="AO670" t="e">
        <f>IF(ISBLANK('Measure and Project Input'!#REF!),"",'Measure and Project Input'!#REF!)</f>
        <v>#REF!</v>
      </c>
      <c r="AP670" t="e">
        <f>IF(ISBLANK('Measure and Project Input'!#REF!),"",'Measure and Project Input'!#REF!)</f>
        <v>#REF!</v>
      </c>
      <c r="AQ670" t="e">
        <f>IF(ISBLANK('Measure and Project Input'!#REF!),"",'Measure and Project Input'!#REF!)</f>
        <v>#REF!</v>
      </c>
      <c r="AR670" t="e">
        <f>IF(ISBLANK('Measure and Project Input'!#REF!),"",'Measure and Project Input'!#REF!)</f>
        <v>#REF!</v>
      </c>
      <c r="AS670" t="e">
        <f>IF(ISBLANK('Measure and Project Input'!#REF!),"",'Measure and Project Input'!#REF!)</f>
        <v>#REF!</v>
      </c>
      <c r="AT670" t="e">
        <f>IF(ISBLANK('Measure and Project Input'!#REF!),"",'Measure and Project Input'!#REF!)</f>
        <v>#REF!</v>
      </c>
      <c r="AU670" t="e">
        <f>IF(ISBLANK('Measure and Project Input'!#REF!),"",'Measure and Project Input'!#REF!)</f>
        <v>#REF!</v>
      </c>
      <c r="AV670" t="e">
        <f>IF(ISBLANK('Measure and Project Input'!#REF!),"",'Measure and Project Input'!#REF!)</f>
        <v>#REF!</v>
      </c>
    </row>
    <row r="671" spans="1:48" x14ac:dyDescent="0.2">
      <c r="A671" t="e">
        <f>IF(ISBLANK('Measure and Project Input'!#REF!),"",'Measure and Project Input'!#REF!)</f>
        <v>#REF!</v>
      </c>
      <c r="B671" t="e">
        <f>IF(ISBLANK('Measure and Project Input'!#REF!),IF(ISBLANK('Measure and Project Input'!#REF!),"",'Measure and Project Input'!#REF!),'Measure and Project Input'!#REF!)</f>
        <v>#REF!</v>
      </c>
      <c r="C671" t="e">
        <f>IF(ISBLANK('Measure and Project Input'!#REF!),"",'Measure and Project Input'!#REF!)</f>
        <v>#REF!</v>
      </c>
      <c r="D671" t="e">
        <f>IF(ISBLANK('Measure and Project Input'!#REF!),"",'Measure and Project Input'!#REF!)</f>
        <v>#REF!</v>
      </c>
      <c r="E671" t="e">
        <f>IF(ISBLANK('Measure and Project Input'!#REF!),"",'Measure and Project Input'!#REF!)</f>
        <v>#REF!</v>
      </c>
      <c r="F671" t="e">
        <f>IF(ISBLANK('Measure and Project Input'!#REF!),"",'Measure and Project Input'!#REF!)</f>
        <v>#REF!</v>
      </c>
      <c r="G671" t="e">
        <f>IF(ISBLANK('Measure and Project Input'!#REF!),"",'Measure and Project Input'!#REF!)</f>
        <v>#REF!</v>
      </c>
      <c r="H671" t="e">
        <f>IF(ISBLANK('Measure and Project Input'!#REF!),"",'Measure and Project Input'!#REF!)</f>
        <v>#REF!</v>
      </c>
      <c r="I671" t="e">
        <f>IF(ISBLANK('Measure and Project Input'!#REF!),"",'Measure and Project Input'!#REF!)</f>
        <v>#REF!</v>
      </c>
      <c r="J671" t="e">
        <f>IF(ISBLANK('Measure and Project Input'!#REF!),"",'Measure and Project Input'!#REF!)</f>
        <v>#REF!</v>
      </c>
      <c r="K671" t="e">
        <f>IF(ISBLANK('Measure and Project Input'!#REF!),"",'Measure and Project Input'!#REF!)</f>
        <v>#REF!</v>
      </c>
      <c r="T671" t="e">
        <f>IF(ISBLANK('Measure and Project Input'!#REF!),"",'Measure and Project Input'!#REF!)</f>
        <v>#REF!</v>
      </c>
      <c r="U671" t="e">
        <f>IF(ISBLANK('Measure and Project Input'!#REF!),"",'Measure and Project Input'!#REF!)</f>
        <v>#REF!</v>
      </c>
      <c r="V671" t="e">
        <f>IF(ISBLANK('Measure and Project Input'!#REF!),"",'Measure and Project Input'!#REF!)</f>
        <v>#REF!</v>
      </c>
      <c r="W671" t="e">
        <f>IF(ISBLANK('Measure and Project Input'!#REF!),"",'Measure and Project Input'!#REF!)</f>
        <v>#REF!</v>
      </c>
      <c r="X671" t="e">
        <f>IF(ISBLANK('Measure and Project Input'!#REF!),"",'Measure and Project Input'!#REF!)</f>
        <v>#REF!</v>
      </c>
      <c r="Y671" t="e">
        <f>IF(ISBLANK('Measure and Project Input'!#REF!),"",'Measure and Project Input'!#REF!)</f>
        <v>#REF!</v>
      </c>
      <c r="Z671" t="e">
        <f>IF(ISBLANK('Measure and Project Input'!#REF!),"",'Measure and Project Input'!#REF!)</f>
        <v>#REF!</v>
      </c>
      <c r="AA671" t="e">
        <f>IF(ISBLANK('Measure and Project Input'!#REF!),"",'Measure and Project Input'!#REF!)</f>
        <v>#REF!</v>
      </c>
      <c r="AC671" t="e">
        <f>IF(ISBLANK('Measure and Project Input'!#REF!),"",'Measure and Project Input'!#REF!)</f>
        <v>#REF!</v>
      </c>
      <c r="AD671" t="e">
        <f>IF(ISBLANK('Measure and Project Input'!#REF!),"",'Measure and Project Input'!#REF!)</f>
        <v>#REF!</v>
      </c>
      <c r="AE671" t="e">
        <f>IF(ISBLANK('Measure and Project Input'!#REF!),"",'Measure and Project Input'!#REF!)</f>
        <v>#REF!</v>
      </c>
      <c r="AF671" t="e">
        <f>IF(ISBLANK('Measure and Project Input'!#REF!),"",'Measure and Project Input'!#REF!)</f>
        <v>#REF!</v>
      </c>
      <c r="AG671" t="e">
        <f>IF(ISBLANK('Measure and Project Input'!#REF!),"",'Measure and Project Input'!#REF!)</f>
        <v>#REF!</v>
      </c>
      <c r="AH671" t="e">
        <f>IF(ISBLANK('Measure and Project Input'!#REF!),"",'Measure and Project Input'!#REF!)</f>
        <v>#REF!</v>
      </c>
      <c r="AI671" t="e">
        <f>IF(ISBLANK('Measure and Project Input'!#REF!),"",'Measure and Project Input'!#REF!)</f>
        <v>#REF!</v>
      </c>
      <c r="AJ671" t="e">
        <f>IF(ISBLANK('Measure and Project Input'!#REF!),"",'Measure and Project Input'!#REF!)</f>
        <v>#REF!</v>
      </c>
      <c r="AK671" t="e">
        <f>IF(ISBLANK('Measure and Project Input'!#REF!),"",'Measure and Project Input'!#REF!)</f>
        <v>#REF!</v>
      </c>
      <c r="AL671" t="e">
        <f>IF(ISBLANK('Measure and Project Input'!#REF!),"",'Measure and Project Input'!#REF!)</f>
        <v>#REF!</v>
      </c>
      <c r="AM671" t="e">
        <f>IF(ISBLANK('Measure and Project Input'!#REF!),"",'Measure and Project Input'!#REF!)</f>
        <v>#REF!</v>
      </c>
      <c r="AN671" t="e">
        <f>IF(ISBLANK('Measure and Project Input'!#REF!),"",'Measure and Project Input'!#REF!)</f>
        <v>#REF!</v>
      </c>
      <c r="AO671" t="e">
        <f>IF(ISBLANK('Measure and Project Input'!#REF!),"",'Measure and Project Input'!#REF!)</f>
        <v>#REF!</v>
      </c>
      <c r="AP671" t="e">
        <f>IF(ISBLANK('Measure and Project Input'!#REF!),"",'Measure and Project Input'!#REF!)</f>
        <v>#REF!</v>
      </c>
      <c r="AQ671" t="e">
        <f>IF(ISBLANK('Measure and Project Input'!#REF!),"",'Measure and Project Input'!#REF!)</f>
        <v>#REF!</v>
      </c>
      <c r="AR671" t="e">
        <f>IF(ISBLANK('Measure and Project Input'!#REF!),"",'Measure and Project Input'!#REF!)</f>
        <v>#REF!</v>
      </c>
      <c r="AS671" t="e">
        <f>IF(ISBLANK('Measure and Project Input'!#REF!),"",'Measure and Project Input'!#REF!)</f>
        <v>#REF!</v>
      </c>
      <c r="AT671" t="e">
        <f>IF(ISBLANK('Measure and Project Input'!#REF!),"",'Measure and Project Input'!#REF!)</f>
        <v>#REF!</v>
      </c>
      <c r="AU671" t="e">
        <f>IF(ISBLANK('Measure and Project Input'!#REF!),"",'Measure and Project Input'!#REF!)</f>
        <v>#REF!</v>
      </c>
      <c r="AV671" t="e">
        <f>IF(ISBLANK('Measure and Project Input'!#REF!),"",'Measure and Project Input'!#REF!)</f>
        <v>#REF!</v>
      </c>
    </row>
    <row r="672" spans="1:48" x14ac:dyDescent="0.2">
      <c r="A672" t="e">
        <f>IF(ISBLANK('Measure and Project Input'!#REF!),"",'Measure and Project Input'!#REF!)</f>
        <v>#REF!</v>
      </c>
      <c r="B672" t="e">
        <f>IF(ISBLANK('Measure and Project Input'!#REF!),IF(ISBLANK('Measure and Project Input'!#REF!),"",'Measure and Project Input'!#REF!),'Measure and Project Input'!#REF!)</f>
        <v>#REF!</v>
      </c>
      <c r="C672" t="e">
        <f>IF(ISBLANK('Measure and Project Input'!#REF!),"",'Measure and Project Input'!#REF!)</f>
        <v>#REF!</v>
      </c>
      <c r="D672" t="e">
        <f>IF(ISBLANK('Measure and Project Input'!#REF!),"",'Measure and Project Input'!#REF!)</f>
        <v>#REF!</v>
      </c>
      <c r="E672" t="e">
        <f>IF(ISBLANK('Measure and Project Input'!#REF!),"",'Measure and Project Input'!#REF!)</f>
        <v>#REF!</v>
      </c>
      <c r="F672" t="e">
        <f>IF(ISBLANK('Measure and Project Input'!#REF!),"",'Measure and Project Input'!#REF!)</f>
        <v>#REF!</v>
      </c>
      <c r="G672" t="e">
        <f>IF(ISBLANK('Measure and Project Input'!#REF!),"",'Measure and Project Input'!#REF!)</f>
        <v>#REF!</v>
      </c>
      <c r="H672" t="e">
        <f>IF(ISBLANK('Measure and Project Input'!#REF!),"",'Measure and Project Input'!#REF!)</f>
        <v>#REF!</v>
      </c>
      <c r="I672" t="e">
        <f>IF(ISBLANK('Measure and Project Input'!#REF!),"",'Measure and Project Input'!#REF!)</f>
        <v>#REF!</v>
      </c>
      <c r="J672" t="e">
        <f>IF(ISBLANK('Measure and Project Input'!#REF!),"",'Measure and Project Input'!#REF!)</f>
        <v>#REF!</v>
      </c>
      <c r="K672" t="e">
        <f>IF(ISBLANK('Measure and Project Input'!#REF!),"",'Measure and Project Input'!#REF!)</f>
        <v>#REF!</v>
      </c>
      <c r="T672" t="e">
        <f>IF(ISBLANK('Measure and Project Input'!#REF!),"",'Measure and Project Input'!#REF!)</f>
        <v>#REF!</v>
      </c>
      <c r="U672" t="e">
        <f>IF(ISBLANK('Measure and Project Input'!#REF!),"",'Measure and Project Input'!#REF!)</f>
        <v>#REF!</v>
      </c>
      <c r="V672" t="e">
        <f>IF(ISBLANK('Measure and Project Input'!#REF!),"",'Measure and Project Input'!#REF!)</f>
        <v>#REF!</v>
      </c>
      <c r="W672" t="e">
        <f>IF(ISBLANK('Measure and Project Input'!#REF!),"",'Measure and Project Input'!#REF!)</f>
        <v>#REF!</v>
      </c>
      <c r="X672" t="e">
        <f>IF(ISBLANK('Measure and Project Input'!#REF!),"",'Measure and Project Input'!#REF!)</f>
        <v>#REF!</v>
      </c>
      <c r="Y672" t="e">
        <f>IF(ISBLANK('Measure and Project Input'!#REF!),"",'Measure and Project Input'!#REF!)</f>
        <v>#REF!</v>
      </c>
      <c r="Z672" t="e">
        <f>IF(ISBLANK('Measure and Project Input'!#REF!),"",'Measure and Project Input'!#REF!)</f>
        <v>#REF!</v>
      </c>
      <c r="AA672" t="e">
        <f>IF(ISBLANK('Measure and Project Input'!#REF!),"",'Measure and Project Input'!#REF!)</f>
        <v>#REF!</v>
      </c>
      <c r="AC672" t="e">
        <f>IF(ISBLANK('Measure and Project Input'!#REF!),"",'Measure and Project Input'!#REF!)</f>
        <v>#REF!</v>
      </c>
      <c r="AD672" t="e">
        <f>IF(ISBLANK('Measure and Project Input'!#REF!),"",'Measure and Project Input'!#REF!)</f>
        <v>#REF!</v>
      </c>
      <c r="AE672" t="e">
        <f>IF(ISBLANK('Measure and Project Input'!#REF!),"",'Measure and Project Input'!#REF!)</f>
        <v>#REF!</v>
      </c>
      <c r="AF672" t="e">
        <f>IF(ISBLANK('Measure and Project Input'!#REF!),"",'Measure and Project Input'!#REF!)</f>
        <v>#REF!</v>
      </c>
      <c r="AG672" t="e">
        <f>IF(ISBLANK('Measure and Project Input'!#REF!),"",'Measure and Project Input'!#REF!)</f>
        <v>#REF!</v>
      </c>
      <c r="AH672" t="e">
        <f>IF(ISBLANK('Measure and Project Input'!#REF!),"",'Measure and Project Input'!#REF!)</f>
        <v>#REF!</v>
      </c>
      <c r="AI672" t="e">
        <f>IF(ISBLANK('Measure and Project Input'!#REF!),"",'Measure and Project Input'!#REF!)</f>
        <v>#REF!</v>
      </c>
      <c r="AJ672" t="e">
        <f>IF(ISBLANK('Measure and Project Input'!#REF!),"",'Measure and Project Input'!#REF!)</f>
        <v>#REF!</v>
      </c>
      <c r="AK672" t="e">
        <f>IF(ISBLANK('Measure and Project Input'!#REF!),"",'Measure and Project Input'!#REF!)</f>
        <v>#REF!</v>
      </c>
      <c r="AL672" t="e">
        <f>IF(ISBLANK('Measure and Project Input'!#REF!),"",'Measure and Project Input'!#REF!)</f>
        <v>#REF!</v>
      </c>
      <c r="AM672" t="e">
        <f>IF(ISBLANK('Measure and Project Input'!#REF!),"",'Measure and Project Input'!#REF!)</f>
        <v>#REF!</v>
      </c>
      <c r="AN672" t="e">
        <f>IF(ISBLANK('Measure and Project Input'!#REF!),"",'Measure and Project Input'!#REF!)</f>
        <v>#REF!</v>
      </c>
      <c r="AO672" t="e">
        <f>IF(ISBLANK('Measure and Project Input'!#REF!),"",'Measure and Project Input'!#REF!)</f>
        <v>#REF!</v>
      </c>
      <c r="AP672" t="e">
        <f>IF(ISBLANK('Measure and Project Input'!#REF!),"",'Measure and Project Input'!#REF!)</f>
        <v>#REF!</v>
      </c>
      <c r="AQ672" t="e">
        <f>IF(ISBLANK('Measure and Project Input'!#REF!),"",'Measure and Project Input'!#REF!)</f>
        <v>#REF!</v>
      </c>
      <c r="AR672" t="e">
        <f>IF(ISBLANK('Measure and Project Input'!#REF!),"",'Measure and Project Input'!#REF!)</f>
        <v>#REF!</v>
      </c>
      <c r="AS672" t="e">
        <f>IF(ISBLANK('Measure and Project Input'!#REF!),"",'Measure and Project Input'!#REF!)</f>
        <v>#REF!</v>
      </c>
      <c r="AT672" t="e">
        <f>IF(ISBLANK('Measure and Project Input'!#REF!),"",'Measure and Project Input'!#REF!)</f>
        <v>#REF!</v>
      </c>
      <c r="AU672" t="e">
        <f>IF(ISBLANK('Measure and Project Input'!#REF!),"",'Measure and Project Input'!#REF!)</f>
        <v>#REF!</v>
      </c>
      <c r="AV672" t="e">
        <f>IF(ISBLANK('Measure and Project Input'!#REF!),"",'Measure and Project Input'!#REF!)</f>
        <v>#REF!</v>
      </c>
    </row>
    <row r="673" spans="1:48" x14ac:dyDescent="0.2">
      <c r="A673" t="e">
        <f>IF(ISBLANK('Measure and Project Input'!#REF!),"",'Measure and Project Input'!#REF!)</f>
        <v>#REF!</v>
      </c>
      <c r="B673" t="e">
        <f>IF(ISBLANK('Measure and Project Input'!#REF!),IF(ISBLANK('Measure and Project Input'!#REF!),"",'Measure and Project Input'!#REF!),'Measure and Project Input'!#REF!)</f>
        <v>#REF!</v>
      </c>
      <c r="C673" t="e">
        <f>IF(ISBLANK('Measure and Project Input'!#REF!),"",'Measure and Project Input'!#REF!)</f>
        <v>#REF!</v>
      </c>
      <c r="D673" t="e">
        <f>IF(ISBLANK('Measure and Project Input'!#REF!),"",'Measure and Project Input'!#REF!)</f>
        <v>#REF!</v>
      </c>
      <c r="E673" t="e">
        <f>IF(ISBLANK('Measure and Project Input'!#REF!),"",'Measure and Project Input'!#REF!)</f>
        <v>#REF!</v>
      </c>
      <c r="F673" t="e">
        <f>IF(ISBLANK('Measure and Project Input'!#REF!),"",'Measure and Project Input'!#REF!)</f>
        <v>#REF!</v>
      </c>
      <c r="G673" t="e">
        <f>IF(ISBLANK('Measure and Project Input'!#REF!),"",'Measure and Project Input'!#REF!)</f>
        <v>#REF!</v>
      </c>
      <c r="H673" t="e">
        <f>IF(ISBLANK('Measure and Project Input'!#REF!),"",'Measure and Project Input'!#REF!)</f>
        <v>#REF!</v>
      </c>
      <c r="I673" t="e">
        <f>IF(ISBLANK('Measure and Project Input'!#REF!),"",'Measure and Project Input'!#REF!)</f>
        <v>#REF!</v>
      </c>
      <c r="J673" t="e">
        <f>IF(ISBLANK('Measure and Project Input'!#REF!),"",'Measure and Project Input'!#REF!)</f>
        <v>#REF!</v>
      </c>
      <c r="K673" t="e">
        <f>IF(ISBLANK('Measure and Project Input'!#REF!),"",'Measure and Project Input'!#REF!)</f>
        <v>#REF!</v>
      </c>
      <c r="T673" t="e">
        <f>IF(ISBLANK('Measure and Project Input'!#REF!),"",'Measure and Project Input'!#REF!)</f>
        <v>#REF!</v>
      </c>
      <c r="U673" t="e">
        <f>IF(ISBLANK('Measure and Project Input'!#REF!),"",'Measure and Project Input'!#REF!)</f>
        <v>#REF!</v>
      </c>
      <c r="V673" t="e">
        <f>IF(ISBLANK('Measure and Project Input'!#REF!),"",'Measure and Project Input'!#REF!)</f>
        <v>#REF!</v>
      </c>
      <c r="W673" t="e">
        <f>IF(ISBLANK('Measure and Project Input'!#REF!),"",'Measure and Project Input'!#REF!)</f>
        <v>#REF!</v>
      </c>
      <c r="X673" t="e">
        <f>IF(ISBLANK('Measure and Project Input'!#REF!),"",'Measure and Project Input'!#REF!)</f>
        <v>#REF!</v>
      </c>
      <c r="Y673" t="e">
        <f>IF(ISBLANK('Measure and Project Input'!#REF!),"",'Measure and Project Input'!#REF!)</f>
        <v>#REF!</v>
      </c>
      <c r="Z673" t="e">
        <f>IF(ISBLANK('Measure and Project Input'!#REF!),"",'Measure and Project Input'!#REF!)</f>
        <v>#REF!</v>
      </c>
      <c r="AA673" t="e">
        <f>IF(ISBLANK('Measure and Project Input'!#REF!),"",'Measure and Project Input'!#REF!)</f>
        <v>#REF!</v>
      </c>
      <c r="AC673" t="e">
        <f>IF(ISBLANK('Measure and Project Input'!#REF!),"",'Measure and Project Input'!#REF!)</f>
        <v>#REF!</v>
      </c>
      <c r="AD673" t="e">
        <f>IF(ISBLANK('Measure and Project Input'!#REF!),"",'Measure and Project Input'!#REF!)</f>
        <v>#REF!</v>
      </c>
      <c r="AE673" t="e">
        <f>IF(ISBLANK('Measure and Project Input'!#REF!),"",'Measure and Project Input'!#REF!)</f>
        <v>#REF!</v>
      </c>
      <c r="AF673" t="e">
        <f>IF(ISBLANK('Measure and Project Input'!#REF!),"",'Measure and Project Input'!#REF!)</f>
        <v>#REF!</v>
      </c>
      <c r="AG673" t="e">
        <f>IF(ISBLANK('Measure and Project Input'!#REF!),"",'Measure and Project Input'!#REF!)</f>
        <v>#REF!</v>
      </c>
      <c r="AH673" t="e">
        <f>IF(ISBLANK('Measure and Project Input'!#REF!),"",'Measure and Project Input'!#REF!)</f>
        <v>#REF!</v>
      </c>
      <c r="AI673" t="e">
        <f>IF(ISBLANK('Measure and Project Input'!#REF!),"",'Measure and Project Input'!#REF!)</f>
        <v>#REF!</v>
      </c>
      <c r="AJ673" t="e">
        <f>IF(ISBLANK('Measure and Project Input'!#REF!),"",'Measure and Project Input'!#REF!)</f>
        <v>#REF!</v>
      </c>
      <c r="AK673" t="e">
        <f>IF(ISBLANK('Measure and Project Input'!#REF!),"",'Measure and Project Input'!#REF!)</f>
        <v>#REF!</v>
      </c>
      <c r="AL673" t="e">
        <f>IF(ISBLANK('Measure and Project Input'!#REF!),"",'Measure and Project Input'!#REF!)</f>
        <v>#REF!</v>
      </c>
      <c r="AM673" t="e">
        <f>IF(ISBLANK('Measure and Project Input'!#REF!),"",'Measure and Project Input'!#REF!)</f>
        <v>#REF!</v>
      </c>
      <c r="AN673" t="e">
        <f>IF(ISBLANK('Measure and Project Input'!#REF!),"",'Measure and Project Input'!#REF!)</f>
        <v>#REF!</v>
      </c>
      <c r="AO673" t="e">
        <f>IF(ISBLANK('Measure and Project Input'!#REF!),"",'Measure and Project Input'!#REF!)</f>
        <v>#REF!</v>
      </c>
      <c r="AP673" t="e">
        <f>IF(ISBLANK('Measure and Project Input'!#REF!),"",'Measure and Project Input'!#REF!)</f>
        <v>#REF!</v>
      </c>
      <c r="AQ673" t="e">
        <f>IF(ISBLANK('Measure and Project Input'!#REF!),"",'Measure and Project Input'!#REF!)</f>
        <v>#REF!</v>
      </c>
      <c r="AR673" t="e">
        <f>IF(ISBLANK('Measure and Project Input'!#REF!),"",'Measure and Project Input'!#REF!)</f>
        <v>#REF!</v>
      </c>
      <c r="AS673" t="e">
        <f>IF(ISBLANK('Measure and Project Input'!#REF!),"",'Measure and Project Input'!#REF!)</f>
        <v>#REF!</v>
      </c>
      <c r="AT673" t="e">
        <f>IF(ISBLANK('Measure and Project Input'!#REF!),"",'Measure and Project Input'!#REF!)</f>
        <v>#REF!</v>
      </c>
      <c r="AU673" t="e">
        <f>IF(ISBLANK('Measure and Project Input'!#REF!),"",'Measure and Project Input'!#REF!)</f>
        <v>#REF!</v>
      </c>
      <c r="AV673" t="e">
        <f>IF(ISBLANK('Measure and Project Input'!#REF!),"",'Measure and Project Input'!#REF!)</f>
        <v>#REF!</v>
      </c>
    </row>
    <row r="674" spans="1:48" x14ac:dyDescent="0.2">
      <c r="A674" t="e">
        <f>IF(ISBLANK('Measure and Project Input'!#REF!),"",'Measure and Project Input'!#REF!)</f>
        <v>#REF!</v>
      </c>
      <c r="B674" t="e">
        <f>IF(ISBLANK('Measure and Project Input'!#REF!),IF(ISBLANK('Measure and Project Input'!#REF!),"",'Measure and Project Input'!#REF!),'Measure and Project Input'!#REF!)</f>
        <v>#REF!</v>
      </c>
      <c r="C674" t="e">
        <f>IF(ISBLANK('Measure and Project Input'!#REF!),"",'Measure and Project Input'!#REF!)</f>
        <v>#REF!</v>
      </c>
      <c r="D674" t="e">
        <f>IF(ISBLANK('Measure and Project Input'!#REF!),"",'Measure and Project Input'!#REF!)</f>
        <v>#REF!</v>
      </c>
      <c r="E674" t="e">
        <f>IF(ISBLANK('Measure and Project Input'!#REF!),"",'Measure and Project Input'!#REF!)</f>
        <v>#REF!</v>
      </c>
      <c r="F674" t="e">
        <f>IF(ISBLANK('Measure and Project Input'!#REF!),"",'Measure and Project Input'!#REF!)</f>
        <v>#REF!</v>
      </c>
      <c r="G674" t="e">
        <f>IF(ISBLANK('Measure and Project Input'!#REF!),"",'Measure and Project Input'!#REF!)</f>
        <v>#REF!</v>
      </c>
      <c r="H674" t="e">
        <f>IF(ISBLANK('Measure and Project Input'!#REF!),"",'Measure and Project Input'!#REF!)</f>
        <v>#REF!</v>
      </c>
      <c r="I674" t="e">
        <f>IF(ISBLANK('Measure and Project Input'!#REF!),"",'Measure and Project Input'!#REF!)</f>
        <v>#REF!</v>
      </c>
      <c r="J674" t="e">
        <f>IF(ISBLANK('Measure and Project Input'!#REF!),"",'Measure and Project Input'!#REF!)</f>
        <v>#REF!</v>
      </c>
      <c r="K674" t="e">
        <f>IF(ISBLANK('Measure and Project Input'!#REF!),"",'Measure and Project Input'!#REF!)</f>
        <v>#REF!</v>
      </c>
      <c r="T674" t="e">
        <f>IF(ISBLANK('Measure and Project Input'!#REF!),"",'Measure and Project Input'!#REF!)</f>
        <v>#REF!</v>
      </c>
      <c r="U674" t="e">
        <f>IF(ISBLANK('Measure and Project Input'!#REF!),"",'Measure and Project Input'!#REF!)</f>
        <v>#REF!</v>
      </c>
      <c r="V674" t="e">
        <f>IF(ISBLANK('Measure and Project Input'!#REF!),"",'Measure and Project Input'!#REF!)</f>
        <v>#REF!</v>
      </c>
      <c r="W674" t="e">
        <f>IF(ISBLANK('Measure and Project Input'!#REF!),"",'Measure and Project Input'!#REF!)</f>
        <v>#REF!</v>
      </c>
      <c r="X674" t="e">
        <f>IF(ISBLANK('Measure and Project Input'!#REF!),"",'Measure and Project Input'!#REF!)</f>
        <v>#REF!</v>
      </c>
      <c r="Y674" t="e">
        <f>IF(ISBLANK('Measure and Project Input'!#REF!),"",'Measure and Project Input'!#REF!)</f>
        <v>#REF!</v>
      </c>
      <c r="Z674" t="e">
        <f>IF(ISBLANK('Measure and Project Input'!#REF!),"",'Measure and Project Input'!#REF!)</f>
        <v>#REF!</v>
      </c>
      <c r="AA674" t="e">
        <f>IF(ISBLANK('Measure and Project Input'!#REF!),"",'Measure and Project Input'!#REF!)</f>
        <v>#REF!</v>
      </c>
      <c r="AC674" t="e">
        <f>IF(ISBLANK('Measure and Project Input'!#REF!),"",'Measure and Project Input'!#REF!)</f>
        <v>#REF!</v>
      </c>
      <c r="AD674" t="e">
        <f>IF(ISBLANK('Measure and Project Input'!#REF!),"",'Measure and Project Input'!#REF!)</f>
        <v>#REF!</v>
      </c>
      <c r="AE674" t="e">
        <f>IF(ISBLANK('Measure and Project Input'!#REF!),"",'Measure and Project Input'!#REF!)</f>
        <v>#REF!</v>
      </c>
      <c r="AF674" t="e">
        <f>IF(ISBLANK('Measure and Project Input'!#REF!),"",'Measure and Project Input'!#REF!)</f>
        <v>#REF!</v>
      </c>
      <c r="AG674" t="e">
        <f>IF(ISBLANK('Measure and Project Input'!#REF!),"",'Measure and Project Input'!#REF!)</f>
        <v>#REF!</v>
      </c>
      <c r="AH674" t="e">
        <f>IF(ISBLANK('Measure and Project Input'!#REF!),"",'Measure and Project Input'!#REF!)</f>
        <v>#REF!</v>
      </c>
      <c r="AI674" t="e">
        <f>IF(ISBLANK('Measure and Project Input'!#REF!),"",'Measure and Project Input'!#REF!)</f>
        <v>#REF!</v>
      </c>
      <c r="AJ674" t="e">
        <f>IF(ISBLANK('Measure and Project Input'!#REF!),"",'Measure and Project Input'!#REF!)</f>
        <v>#REF!</v>
      </c>
      <c r="AK674" t="e">
        <f>IF(ISBLANK('Measure and Project Input'!#REF!),"",'Measure and Project Input'!#REF!)</f>
        <v>#REF!</v>
      </c>
      <c r="AL674" t="e">
        <f>IF(ISBLANK('Measure and Project Input'!#REF!),"",'Measure and Project Input'!#REF!)</f>
        <v>#REF!</v>
      </c>
      <c r="AM674" t="e">
        <f>IF(ISBLANK('Measure and Project Input'!#REF!),"",'Measure and Project Input'!#REF!)</f>
        <v>#REF!</v>
      </c>
      <c r="AN674" t="e">
        <f>IF(ISBLANK('Measure and Project Input'!#REF!),"",'Measure and Project Input'!#REF!)</f>
        <v>#REF!</v>
      </c>
      <c r="AO674" t="e">
        <f>IF(ISBLANK('Measure and Project Input'!#REF!),"",'Measure and Project Input'!#REF!)</f>
        <v>#REF!</v>
      </c>
      <c r="AP674" t="e">
        <f>IF(ISBLANK('Measure and Project Input'!#REF!),"",'Measure and Project Input'!#REF!)</f>
        <v>#REF!</v>
      </c>
      <c r="AQ674" t="e">
        <f>IF(ISBLANK('Measure and Project Input'!#REF!),"",'Measure and Project Input'!#REF!)</f>
        <v>#REF!</v>
      </c>
      <c r="AR674" t="e">
        <f>IF(ISBLANK('Measure and Project Input'!#REF!),"",'Measure and Project Input'!#REF!)</f>
        <v>#REF!</v>
      </c>
      <c r="AS674" t="e">
        <f>IF(ISBLANK('Measure and Project Input'!#REF!),"",'Measure and Project Input'!#REF!)</f>
        <v>#REF!</v>
      </c>
      <c r="AT674" t="e">
        <f>IF(ISBLANK('Measure and Project Input'!#REF!),"",'Measure and Project Input'!#REF!)</f>
        <v>#REF!</v>
      </c>
      <c r="AU674" t="e">
        <f>IF(ISBLANK('Measure and Project Input'!#REF!),"",'Measure and Project Input'!#REF!)</f>
        <v>#REF!</v>
      </c>
      <c r="AV674" t="e">
        <f>IF(ISBLANK('Measure and Project Input'!#REF!),"",'Measure and Project Input'!#REF!)</f>
        <v>#REF!</v>
      </c>
    </row>
    <row r="675" spans="1:48" x14ac:dyDescent="0.2">
      <c r="A675" t="e">
        <f>IF(ISBLANK('Measure and Project Input'!#REF!),"",'Measure and Project Input'!#REF!)</f>
        <v>#REF!</v>
      </c>
      <c r="B675" t="e">
        <f>IF(ISBLANK('Measure and Project Input'!#REF!),IF(ISBLANK('Measure and Project Input'!#REF!),"",'Measure and Project Input'!#REF!),'Measure and Project Input'!#REF!)</f>
        <v>#REF!</v>
      </c>
      <c r="C675" t="e">
        <f>IF(ISBLANK('Measure and Project Input'!#REF!),"",'Measure and Project Input'!#REF!)</f>
        <v>#REF!</v>
      </c>
      <c r="D675" t="e">
        <f>IF(ISBLANK('Measure and Project Input'!#REF!),"",'Measure and Project Input'!#REF!)</f>
        <v>#REF!</v>
      </c>
      <c r="E675" t="e">
        <f>IF(ISBLANK('Measure and Project Input'!#REF!),"",'Measure and Project Input'!#REF!)</f>
        <v>#REF!</v>
      </c>
      <c r="F675" t="e">
        <f>IF(ISBLANK('Measure and Project Input'!#REF!),"",'Measure and Project Input'!#REF!)</f>
        <v>#REF!</v>
      </c>
      <c r="G675" t="e">
        <f>IF(ISBLANK('Measure and Project Input'!#REF!),"",'Measure and Project Input'!#REF!)</f>
        <v>#REF!</v>
      </c>
      <c r="H675" t="e">
        <f>IF(ISBLANK('Measure and Project Input'!#REF!),"",'Measure and Project Input'!#REF!)</f>
        <v>#REF!</v>
      </c>
      <c r="I675" t="e">
        <f>IF(ISBLANK('Measure and Project Input'!#REF!),"",'Measure and Project Input'!#REF!)</f>
        <v>#REF!</v>
      </c>
      <c r="J675" t="e">
        <f>IF(ISBLANK('Measure and Project Input'!#REF!),"",'Measure and Project Input'!#REF!)</f>
        <v>#REF!</v>
      </c>
      <c r="K675" t="e">
        <f>IF(ISBLANK('Measure and Project Input'!#REF!),"",'Measure and Project Input'!#REF!)</f>
        <v>#REF!</v>
      </c>
      <c r="T675" t="e">
        <f>IF(ISBLANK('Measure and Project Input'!#REF!),"",'Measure and Project Input'!#REF!)</f>
        <v>#REF!</v>
      </c>
      <c r="U675" t="e">
        <f>IF(ISBLANK('Measure and Project Input'!#REF!),"",'Measure and Project Input'!#REF!)</f>
        <v>#REF!</v>
      </c>
      <c r="V675" t="e">
        <f>IF(ISBLANK('Measure and Project Input'!#REF!),"",'Measure and Project Input'!#REF!)</f>
        <v>#REF!</v>
      </c>
      <c r="W675" t="e">
        <f>IF(ISBLANK('Measure and Project Input'!#REF!),"",'Measure and Project Input'!#REF!)</f>
        <v>#REF!</v>
      </c>
      <c r="X675" t="e">
        <f>IF(ISBLANK('Measure and Project Input'!#REF!),"",'Measure and Project Input'!#REF!)</f>
        <v>#REF!</v>
      </c>
      <c r="Y675" t="e">
        <f>IF(ISBLANK('Measure and Project Input'!#REF!),"",'Measure and Project Input'!#REF!)</f>
        <v>#REF!</v>
      </c>
      <c r="Z675" t="e">
        <f>IF(ISBLANK('Measure and Project Input'!#REF!),"",'Measure and Project Input'!#REF!)</f>
        <v>#REF!</v>
      </c>
      <c r="AA675" t="e">
        <f>IF(ISBLANK('Measure and Project Input'!#REF!),"",'Measure and Project Input'!#REF!)</f>
        <v>#REF!</v>
      </c>
      <c r="AC675" t="e">
        <f>IF(ISBLANK('Measure and Project Input'!#REF!),"",'Measure and Project Input'!#REF!)</f>
        <v>#REF!</v>
      </c>
      <c r="AD675" t="e">
        <f>IF(ISBLANK('Measure and Project Input'!#REF!),"",'Measure and Project Input'!#REF!)</f>
        <v>#REF!</v>
      </c>
      <c r="AE675" t="e">
        <f>IF(ISBLANK('Measure and Project Input'!#REF!),"",'Measure and Project Input'!#REF!)</f>
        <v>#REF!</v>
      </c>
      <c r="AF675" t="e">
        <f>IF(ISBLANK('Measure and Project Input'!#REF!),"",'Measure and Project Input'!#REF!)</f>
        <v>#REF!</v>
      </c>
      <c r="AG675" t="e">
        <f>IF(ISBLANK('Measure and Project Input'!#REF!),"",'Measure and Project Input'!#REF!)</f>
        <v>#REF!</v>
      </c>
      <c r="AH675" t="e">
        <f>IF(ISBLANK('Measure and Project Input'!#REF!),"",'Measure and Project Input'!#REF!)</f>
        <v>#REF!</v>
      </c>
      <c r="AI675" t="e">
        <f>IF(ISBLANK('Measure and Project Input'!#REF!),"",'Measure and Project Input'!#REF!)</f>
        <v>#REF!</v>
      </c>
      <c r="AJ675" t="e">
        <f>IF(ISBLANK('Measure and Project Input'!#REF!),"",'Measure and Project Input'!#REF!)</f>
        <v>#REF!</v>
      </c>
      <c r="AK675" t="e">
        <f>IF(ISBLANK('Measure and Project Input'!#REF!),"",'Measure and Project Input'!#REF!)</f>
        <v>#REF!</v>
      </c>
      <c r="AL675" t="e">
        <f>IF(ISBLANK('Measure and Project Input'!#REF!),"",'Measure and Project Input'!#REF!)</f>
        <v>#REF!</v>
      </c>
      <c r="AM675" t="e">
        <f>IF(ISBLANK('Measure and Project Input'!#REF!),"",'Measure and Project Input'!#REF!)</f>
        <v>#REF!</v>
      </c>
      <c r="AN675" t="e">
        <f>IF(ISBLANK('Measure and Project Input'!#REF!),"",'Measure and Project Input'!#REF!)</f>
        <v>#REF!</v>
      </c>
      <c r="AO675" t="e">
        <f>IF(ISBLANK('Measure and Project Input'!#REF!),"",'Measure and Project Input'!#REF!)</f>
        <v>#REF!</v>
      </c>
      <c r="AP675" t="e">
        <f>IF(ISBLANK('Measure and Project Input'!#REF!),"",'Measure and Project Input'!#REF!)</f>
        <v>#REF!</v>
      </c>
      <c r="AQ675" t="e">
        <f>IF(ISBLANK('Measure and Project Input'!#REF!),"",'Measure and Project Input'!#REF!)</f>
        <v>#REF!</v>
      </c>
      <c r="AR675" t="e">
        <f>IF(ISBLANK('Measure and Project Input'!#REF!),"",'Measure and Project Input'!#REF!)</f>
        <v>#REF!</v>
      </c>
      <c r="AS675" t="e">
        <f>IF(ISBLANK('Measure and Project Input'!#REF!),"",'Measure and Project Input'!#REF!)</f>
        <v>#REF!</v>
      </c>
      <c r="AT675" t="e">
        <f>IF(ISBLANK('Measure and Project Input'!#REF!),"",'Measure and Project Input'!#REF!)</f>
        <v>#REF!</v>
      </c>
      <c r="AU675" t="e">
        <f>IF(ISBLANK('Measure and Project Input'!#REF!),"",'Measure and Project Input'!#REF!)</f>
        <v>#REF!</v>
      </c>
      <c r="AV675" t="e">
        <f>IF(ISBLANK('Measure and Project Input'!#REF!),"",'Measure and Project Input'!#REF!)</f>
        <v>#REF!</v>
      </c>
    </row>
    <row r="676" spans="1:48" x14ac:dyDescent="0.2">
      <c r="A676" t="e">
        <f>IF(ISBLANK('Measure and Project Input'!#REF!),"",'Measure and Project Input'!#REF!)</f>
        <v>#REF!</v>
      </c>
      <c r="B676" t="e">
        <f>IF(ISBLANK('Measure and Project Input'!#REF!),IF(ISBLANK('Measure and Project Input'!#REF!),"",'Measure and Project Input'!#REF!),'Measure and Project Input'!#REF!)</f>
        <v>#REF!</v>
      </c>
      <c r="C676" t="e">
        <f>IF(ISBLANK('Measure and Project Input'!#REF!),"",'Measure and Project Input'!#REF!)</f>
        <v>#REF!</v>
      </c>
      <c r="D676" t="e">
        <f>IF(ISBLANK('Measure and Project Input'!#REF!),"",'Measure and Project Input'!#REF!)</f>
        <v>#REF!</v>
      </c>
      <c r="E676" t="e">
        <f>IF(ISBLANK('Measure and Project Input'!#REF!),"",'Measure and Project Input'!#REF!)</f>
        <v>#REF!</v>
      </c>
      <c r="F676" t="e">
        <f>IF(ISBLANK('Measure and Project Input'!#REF!),"",'Measure and Project Input'!#REF!)</f>
        <v>#REF!</v>
      </c>
      <c r="G676" t="e">
        <f>IF(ISBLANK('Measure and Project Input'!#REF!),"",'Measure and Project Input'!#REF!)</f>
        <v>#REF!</v>
      </c>
      <c r="H676" t="e">
        <f>IF(ISBLANK('Measure and Project Input'!#REF!),"",'Measure and Project Input'!#REF!)</f>
        <v>#REF!</v>
      </c>
      <c r="I676" t="e">
        <f>IF(ISBLANK('Measure and Project Input'!#REF!),"",'Measure and Project Input'!#REF!)</f>
        <v>#REF!</v>
      </c>
      <c r="J676" t="e">
        <f>IF(ISBLANK('Measure and Project Input'!#REF!),"",'Measure and Project Input'!#REF!)</f>
        <v>#REF!</v>
      </c>
      <c r="K676" t="e">
        <f>IF(ISBLANK('Measure and Project Input'!#REF!),"",'Measure and Project Input'!#REF!)</f>
        <v>#REF!</v>
      </c>
      <c r="T676" t="e">
        <f>IF(ISBLANK('Measure and Project Input'!#REF!),"",'Measure and Project Input'!#REF!)</f>
        <v>#REF!</v>
      </c>
      <c r="U676" t="e">
        <f>IF(ISBLANK('Measure and Project Input'!#REF!),"",'Measure and Project Input'!#REF!)</f>
        <v>#REF!</v>
      </c>
      <c r="V676" t="e">
        <f>IF(ISBLANK('Measure and Project Input'!#REF!),"",'Measure and Project Input'!#REF!)</f>
        <v>#REF!</v>
      </c>
      <c r="W676" t="e">
        <f>IF(ISBLANK('Measure and Project Input'!#REF!),"",'Measure and Project Input'!#REF!)</f>
        <v>#REF!</v>
      </c>
      <c r="X676" t="e">
        <f>IF(ISBLANK('Measure and Project Input'!#REF!),"",'Measure and Project Input'!#REF!)</f>
        <v>#REF!</v>
      </c>
      <c r="Y676" t="e">
        <f>IF(ISBLANK('Measure and Project Input'!#REF!),"",'Measure and Project Input'!#REF!)</f>
        <v>#REF!</v>
      </c>
      <c r="Z676" t="e">
        <f>IF(ISBLANK('Measure and Project Input'!#REF!),"",'Measure and Project Input'!#REF!)</f>
        <v>#REF!</v>
      </c>
      <c r="AA676" t="e">
        <f>IF(ISBLANK('Measure and Project Input'!#REF!),"",'Measure and Project Input'!#REF!)</f>
        <v>#REF!</v>
      </c>
      <c r="AC676" t="e">
        <f>IF(ISBLANK('Measure and Project Input'!#REF!),"",'Measure and Project Input'!#REF!)</f>
        <v>#REF!</v>
      </c>
      <c r="AD676" t="e">
        <f>IF(ISBLANK('Measure and Project Input'!#REF!),"",'Measure and Project Input'!#REF!)</f>
        <v>#REF!</v>
      </c>
      <c r="AE676" t="e">
        <f>IF(ISBLANK('Measure and Project Input'!#REF!),"",'Measure and Project Input'!#REF!)</f>
        <v>#REF!</v>
      </c>
      <c r="AF676" t="e">
        <f>IF(ISBLANK('Measure and Project Input'!#REF!),"",'Measure and Project Input'!#REF!)</f>
        <v>#REF!</v>
      </c>
      <c r="AG676" t="e">
        <f>IF(ISBLANK('Measure and Project Input'!#REF!),"",'Measure and Project Input'!#REF!)</f>
        <v>#REF!</v>
      </c>
      <c r="AH676" t="e">
        <f>IF(ISBLANK('Measure and Project Input'!#REF!),"",'Measure and Project Input'!#REF!)</f>
        <v>#REF!</v>
      </c>
      <c r="AI676" t="e">
        <f>IF(ISBLANK('Measure and Project Input'!#REF!),"",'Measure and Project Input'!#REF!)</f>
        <v>#REF!</v>
      </c>
      <c r="AJ676" t="e">
        <f>IF(ISBLANK('Measure and Project Input'!#REF!),"",'Measure and Project Input'!#REF!)</f>
        <v>#REF!</v>
      </c>
      <c r="AK676" t="e">
        <f>IF(ISBLANK('Measure and Project Input'!#REF!),"",'Measure and Project Input'!#REF!)</f>
        <v>#REF!</v>
      </c>
      <c r="AL676" t="e">
        <f>IF(ISBLANK('Measure and Project Input'!#REF!),"",'Measure and Project Input'!#REF!)</f>
        <v>#REF!</v>
      </c>
      <c r="AM676" t="e">
        <f>IF(ISBLANK('Measure and Project Input'!#REF!),"",'Measure and Project Input'!#REF!)</f>
        <v>#REF!</v>
      </c>
      <c r="AN676" t="e">
        <f>IF(ISBLANK('Measure and Project Input'!#REF!),"",'Measure and Project Input'!#REF!)</f>
        <v>#REF!</v>
      </c>
      <c r="AO676" t="e">
        <f>IF(ISBLANK('Measure and Project Input'!#REF!),"",'Measure and Project Input'!#REF!)</f>
        <v>#REF!</v>
      </c>
      <c r="AP676" t="e">
        <f>IF(ISBLANK('Measure and Project Input'!#REF!),"",'Measure and Project Input'!#REF!)</f>
        <v>#REF!</v>
      </c>
      <c r="AQ676" t="e">
        <f>IF(ISBLANK('Measure and Project Input'!#REF!),"",'Measure and Project Input'!#REF!)</f>
        <v>#REF!</v>
      </c>
      <c r="AR676" t="e">
        <f>IF(ISBLANK('Measure and Project Input'!#REF!),"",'Measure and Project Input'!#REF!)</f>
        <v>#REF!</v>
      </c>
      <c r="AS676" t="e">
        <f>IF(ISBLANK('Measure and Project Input'!#REF!),"",'Measure and Project Input'!#REF!)</f>
        <v>#REF!</v>
      </c>
      <c r="AT676" t="e">
        <f>IF(ISBLANK('Measure and Project Input'!#REF!),"",'Measure and Project Input'!#REF!)</f>
        <v>#REF!</v>
      </c>
      <c r="AU676" t="e">
        <f>IF(ISBLANK('Measure and Project Input'!#REF!),"",'Measure and Project Input'!#REF!)</f>
        <v>#REF!</v>
      </c>
      <c r="AV676" t="e">
        <f>IF(ISBLANK('Measure and Project Input'!#REF!),"",'Measure and Project Input'!#REF!)</f>
        <v>#REF!</v>
      </c>
    </row>
    <row r="677" spans="1:48" x14ac:dyDescent="0.2">
      <c r="A677" t="e">
        <f>IF(ISBLANK('Measure and Project Input'!#REF!),"",'Measure and Project Input'!#REF!)</f>
        <v>#REF!</v>
      </c>
      <c r="B677" t="e">
        <f>IF(ISBLANK('Measure and Project Input'!#REF!),IF(ISBLANK('Measure and Project Input'!#REF!),"",'Measure and Project Input'!#REF!),'Measure and Project Input'!#REF!)</f>
        <v>#REF!</v>
      </c>
      <c r="C677" t="e">
        <f>IF(ISBLANK('Measure and Project Input'!#REF!),"",'Measure and Project Input'!#REF!)</f>
        <v>#REF!</v>
      </c>
      <c r="D677" t="e">
        <f>IF(ISBLANK('Measure and Project Input'!#REF!),"",'Measure and Project Input'!#REF!)</f>
        <v>#REF!</v>
      </c>
      <c r="E677" t="e">
        <f>IF(ISBLANK('Measure and Project Input'!#REF!),"",'Measure and Project Input'!#REF!)</f>
        <v>#REF!</v>
      </c>
      <c r="F677" t="e">
        <f>IF(ISBLANK('Measure and Project Input'!#REF!),"",'Measure and Project Input'!#REF!)</f>
        <v>#REF!</v>
      </c>
      <c r="G677" t="e">
        <f>IF(ISBLANK('Measure and Project Input'!#REF!),"",'Measure and Project Input'!#REF!)</f>
        <v>#REF!</v>
      </c>
      <c r="H677" t="e">
        <f>IF(ISBLANK('Measure and Project Input'!#REF!),"",'Measure and Project Input'!#REF!)</f>
        <v>#REF!</v>
      </c>
      <c r="I677" t="e">
        <f>IF(ISBLANK('Measure and Project Input'!#REF!),"",'Measure and Project Input'!#REF!)</f>
        <v>#REF!</v>
      </c>
      <c r="J677" t="e">
        <f>IF(ISBLANK('Measure and Project Input'!#REF!),"",'Measure and Project Input'!#REF!)</f>
        <v>#REF!</v>
      </c>
      <c r="K677" t="e">
        <f>IF(ISBLANK('Measure and Project Input'!#REF!),"",'Measure and Project Input'!#REF!)</f>
        <v>#REF!</v>
      </c>
      <c r="T677" t="e">
        <f>IF(ISBLANK('Measure and Project Input'!#REF!),"",'Measure and Project Input'!#REF!)</f>
        <v>#REF!</v>
      </c>
      <c r="U677" t="e">
        <f>IF(ISBLANK('Measure and Project Input'!#REF!),"",'Measure and Project Input'!#REF!)</f>
        <v>#REF!</v>
      </c>
      <c r="V677" t="e">
        <f>IF(ISBLANK('Measure and Project Input'!#REF!),"",'Measure and Project Input'!#REF!)</f>
        <v>#REF!</v>
      </c>
      <c r="W677" t="e">
        <f>IF(ISBLANK('Measure and Project Input'!#REF!),"",'Measure and Project Input'!#REF!)</f>
        <v>#REF!</v>
      </c>
      <c r="X677" t="e">
        <f>IF(ISBLANK('Measure and Project Input'!#REF!),"",'Measure and Project Input'!#REF!)</f>
        <v>#REF!</v>
      </c>
      <c r="Y677" t="e">
        <f>IF(ISBLANK('Measure and Project Input'!#REF!),"",'Measure and Project Input'!#REF!)</f>
        <v>#REF!</v>
      </c>
      <c r="Z677" t="e">
        <f>IF(ISBLANK('Measure and Project Input'!#REF!),"",'Measure and Project Input'!#REF!)</f>
        <v>#REF!</v>
      </c>
      <c r="AA677" t="e">
        <f>IF(ISBLANK('Measure and Project Input'!#REF!),"",'Measure and Project Input'!#REF!)</f>
        <v>#REF!</v>
      </c>
      <c r="AC677" t="e">
        <f>IF(ISBLANK('Measure and Project Input'!#REF!),"",'Measure and Project Input'!#REF!)</f>
        <v>#REF!</v>
      </c>
      <c r="AD677" t="e">
        <f>IF(ISBLANK('Measure and Project Input'!#REF!),"",'Measure and Project Input'!#REF!)</f>
        <v>#REF!</v>
      </c>
      <c r="AE677" t="e">
        <f>IF(ISBLANK('Measure and Project Input'!#REF!),"",'Measure and Project Input'!#REF!)</f>
        <v>#REF!</v>
      </c>
      <c r="AF677" t="e">
        <f>IF(ISBLANK('Measure and Project Input'!#REF!),"",'Measure and Project Input'!#REF!)</f>
        <v>#REF!</v>
      </c>
      <c r="AG677" t="e">
        <f>IF(ISBLANK('Measure and Project Input'!#REF!),"",'Measure and Project Input'!#REF!)</f>
        <v>#REF!</v>
      </c>
      <c r="AH677" t="e">
        <f>IF(ISBLANK('Measure and Project Input'!#REF!),"",'Measure and Project Input'!#REF!)</f>
        <v>#REF!</v>
      </c>
      <c r="AI677" t="e">
        <f>IF(ISBLANK('Measure and Project Input'!#REF!),"",'Measure and Project Input'!#REF!)</f>
        <v>#REF!</v>
      </c>
      <c r="AJ677" t="e">
        <f>IF(ISBLANK('Measure and Project Input'!#REF!),"",'Measure and Project Input'!#REF!)</f>
        <v>#REF!</v>
      </c>
      <c r="AK677" t="e">
        <f>IF(ISBLANK('Measure and Project Input'!#REF!),"",'Measure and Project Input'!#REF!)</f>
        <v>#REF!</v>
      </c>
      <c r="AL677" t="e">
        <f>IF(ISBLANK('Measure and Project Input'!#REF!),"",'Measure and Project Input'!#REF!)</f>
        <v>#REF!</v>
      </c>
      <c r="AM677" t="e">
        <f>IF(ISBLANK('Measure and Project Input'!#REF!),"",'Measure and Project Input'!#REF!)</f>
        <v>#REF!</v>
      </c>
      <c r="AN677" t="e">
        <f>IF(ISBLANK('Measure and Project Input'!#REF!),"",'Measure and Project Input'!#REF!)</f>
        <v>#REF!</v>
      </c>
      <c r="AO677" t="e">
        <f>IF(ISBLANK('Measure and Project Input'!#REF!),"",'Measure and Project Input'!#REF!)</f>
        <v>#REF!</v>
      </c>
      <c r="AP677" t="e">
        <f>IF(ISBLANK('Measure and Project Input'!#REF!),"",'Measure and Project Input'!#REF!)</f>
        <v>#REF!</v>
      </c>
      <c r="AQ677" t="e">
        <f>IF(ISBLANK('Measure and Project Input'!#REF!),"",'Measure and Project Input'!#REF!)</f>
        <v>#REF!</v>
      </c>
      <c r="AR677" t="e">
        <f>IF(ISBLANK('Measure and Project Input'!#REF!),"",'Measure and Project Input'!#REF!)</f>
        <v>#REF!</v>
      </c>
      <c r="AS677" t="e">
        <f>IF(ISBLANK('Measure and Project Input'!#REF!),"",'Measure and Project Input'!#REF!)</f>
        <v>#REF!</v>
      </c>
      <c r="AT677" t="e">
        <f>IF(ISBLANK('Measure and Project Input'!#REF!),"",'Measure and Project Input'!#REF!)</f>
        <v>#REF!</v>
      </c>
      <c r="AU677" t="e">
        <f>IF(ISBLANK('Measure and Project Input'!#REF!),"",'Measure and Project Input'!#REF!)</f>
        <v>#REF!</v>
      </c>
      <c r="AV677" t="e">
        <f>IF(ISBLANK('Measure and Project Input'!#REF!),"",'Measure and Project Input'!#REF!)</f>
        <v>#REF!</v>
      </c>
    </row>
    <row r="678" spans="1:48" x14ac:dyDescent="0.2">
      <c r="A678" t="e">
        <f>IF(ISBLANK('Measure and Project Input'!#REF!),"",'Measure and Project Input'!#REF!)</f>
        <v>#REF!</v>
      </c>
      <c r="B678" t="e">
        <f>IF(ISBLANK('Measure and Project Input'!#REF!),IF(ISBLANK('Measure and Project Input'!#REF!),"",'Measure and Project Input'!#REF!),'Measure and Project Input'!#REF!)</f>
        <v>#REF!</v>
      </c>
      <c r="C678" t="e">
        <f>IF(ISBLANK('Measure and Project Input'!#REF!),"",'Measure and Project Input'!#REF!)</f>
        <v>#REF!</v>
      </c>
      <c r="D678" t="e">
        <f>IF(ISBLANK('Measure and Project Input'!#REF!),"",'Measure and Project Input'!#REF!)</f>
        <v>#REF!</v>
      </c>
      <c r="E678" t="e">
        <f>IF(ISBLANK('Measure and Project Input'!#REF!),"",'Measure and Project Input'!#REF!)</f>
        <v>#REF!</v>
      </c>
      <c r="F678" t="e">
        <f>IF(ISBLANK('Measure and Project Input'!#REF!),"",'Measure and Project Input'!#REF!)</f>
        <v>#REF!</v>
      </c>
      <c r="G678" t="e">
        <f>IF(ISBLANK('Measure and Project Input'!#REF!),"",'Measure and Project Input'!#REF!)</f>
        <v>#REF!</v>
      </c>
      <c r="H678" t="e">
        <f>IF(ISBLANK('Measure and Project Input'!#REF!),"",'Measure and Project Input'!#REF!)</f>
        <v>#REF!</v>
      </c>
      <c r="I678" t="e">
        <f>IF(ISBLANK('Measure and Project Input'!#REF!),"",'Measure and Project Input'!#REF!)</f>
        <v>#REF!</v>
      </c>
      <c r="J678" t="e">
        <f>IF(ISBLANK('Measure and Project Input'!#REF!),"",'Measure and Project Input'!#REF!)</f>
        <v>#REF!</v>
      </c>
      <c r="K678" t="e">
        <f>IF(ISBLANK('Measure and Project Input'!#REF!),"",'Measure and Project Input'!#REF!)</f>
        <v>#REF!</v>
      </c>
      <c r="T678" t="e">
        <f>IF(ISBLANK('Measure and Project Input'!#REF!),"",'Measure and Project Input'!#REF!)</f>
        <v>#REF!</v>
      </c>
      <c r="U678" t="e">
        <f>IF(ISBLANK('Measure and Project Input'!#REF!),"",'Measure and Project Input'!#REF!)</f>
        <v>#REF!</v>
      </c>
      <c r="V678" t="e">
        <f>IF(ISBLANK('Measure and Project Input'!#REF!),"",'Measure and Project Input'!#REF!)</f>
        <v>#REF!</v>
      </c>
      <c r="W678" t="e">
        <f>IF(ISBLANK('Measure and Project Input'!#REF!),"",'Measure and Project Input'!#REF!)</f>
        <v>#REF!</v>
      </c>
      <c r="X678" t="e">
        <f>IF(ISBLANK('Measure and Project Input'!#REF!),"",'Measure and Project Input'!#REF!)</f>
        <v>#REF!</v>
      </c>
      <c r="Y678" t="e">
        <f>IF(ISBLANK('Measure and Project Input'!#REF!),"",'Measure and Project Input'!#REF!)</f>
        <v>#REF!</v>
      </c>
      <c r="Z678" t="e">
        <f>IF(ISBLANK('Measure and Project Input'!#REF!),"",'Measure and Project Input'!#REF!)</f>
        <v>#REF!</v>
      </c>
      <c r="AA678" t="e">
        <f>IF(ISBLANK('Measure and Project Input'!#REF!),"",'Measure and Project Input'!#REF!)</f>
        <v>#REF!</v>
      </c>
      <c r="AC678" t="e">
        <f>IF(ISBLANK('Measure and Project Input'!#REF!),"",'Measure and Project Input'!#REF!)</f>
        <v>#REF!</v>
      </c>
      <c r="AD678" t="e">
        <f>IF(ISBLANK('Measure and Project Input'!#REF!),"",'Measure and Project Input'!#REF!)</f>
        <v>#REF!</v>
      </c>
      <c r="AE678" t="e">
        <f>IF(ISBLANK('Measure and Project Input'!#REF!),"",'Measure and Project Input'!#REF!)</f>
        <v>#REF!</v>
      </c>
      <c r="AF678" t="e">
        <f>IF(ISBLANK('Measure and Project Input'!#REF!),"",'Measure and Project Input'!#REF!)</f>
        <v>#REF!</v>
      </c>
      <c r="AG678" t="e">
        <f>IF(ISBLANK('Measure and Project Input'!#REF!),"",'Measure and Project Input'!#REF!)</f>
        <v>#REF!</v>
      </c>
      <c r="AH678" t="e">
        <f>IF(ISBLANK('Measure and Project Input'!#REF!),"",'Measure and Project Input'!#REF!)</f>
        <v>#REF!</v>
      </c>
      <c r="AI678" t="e">
        <f>IF(ISBLANK('Measure and Project Input'!#REF!),"",'Measure and Project Input'!#REF!)</f>
        <v>#REF!</v>
      </c>
      <c r="AJ678" t="e">
        <f>IF(ISBLANK('Measure and Project Input'!#REF!),"",'Measure and Project Input'!#REF!)</f>
        <v>#REF!</v>
      </c>
      <c r="AK678" t="e">
        <f>IF(ISBLANK('Measure and Project Input'!#REF!),"",'Measure and Project Input'!#REF!)</f>
        <v>#REF!</v>
      </c>
      <c r="AL678" t="e">
        <f>IF(ISBLANK('Measure and Project Input'!#REF!),"",'Measure and Project Input'!#REF!)</f>
        <v>#REF!</v>
      </c>
      <c r="AM678" t="e">
        <f>IF(ISBLANK('Measure and Project Input'!#REF!),"",'Measure and Project Input'!#REF!)</f>
        <v>#REF!</v>
      </c>
      <c r="AN678" t="e">
        <f>IF(ISBLANK('Measure and Project Input'!#REF!),"",'Measure and Project Input'!#REF!)</f>
        <v>#REF!</v>
      </c>
      <c r="AO678" t="e">
        <f>IF(ISBLANK('Measure and Project Input'!#REF!),"",'Measure and Project Input'!#REF!)</f>
        <v>#REF!</v>
      </c>
      <c r="AP678" t="e">
        <f>IF(ISBLANK('Measure and Project Input'!#REF!),"",'Measure and Project Input'!#REF!)</f>
        <v>#REF!</v>
      </c>
      <c r="AQ678" t="e">
        <f>IF(ISBLANK('Measure and Project Input'!#REF!),"",'Measure and Project Input'!#REF!)</f>
        <v>#REF!</v>
      </c>
      <c r="AR678" t="e">
        <f>IF(ISBLANK('Measure and Project Input'!#REF!),"",'Measure and Project Input'!#REF!)</f>
        <v>#REF!</v>
      </c>
      <c r="AS678" t="e">
        <f>IF(ISBLANK('Measure and Project Input'!#REF!),"",'Measure and Project Input'!#REF!)</f>
        <v>#REF!</v>
      </c>
      <c r="AT678" t="e">
        <f>IF(ISBLANK('Measure and Project Input'!#REF!),"",'Measure and Project Input'!#REF!)</f>
        <v>#REF!</v>
      </c>
      <c r="AU678" t="e">
        <f>IF(ISBLANK('Measure and Project Input'!#REF!),"",'Measure and Project Input'!#REF!)</f>
        <v>#REF!</v>
      </c>
      <c r="AV678" t="e">
        <f>IF(ISBLANK('Measure and Project Input'!#REF!),"",'Measure and Project Input'!#REF!)</f>
        <v>#REF!</v>
      </c>
    </row>
    <row r="679" spans="1:48" x14ac:dyDescent="0.2">
      <c r="A679" t="e">
        <f>IF(ISBLANK('Measure and Project Input'!#REF!),"",'Measure and Project Input'!#REF!)</f>
        <v>#REF!</v>
      </c>
      <c r="B679" t="e">
        <f>IF(ISBLANK('Measure and Project Input'!#REF!),IF(ISBLANK('Measure and Project Input'!#REF!),"",'Measure and Project Input'!#REF!),'Measure and Project Input'!#REF!)</f>
        <v>#REF!</v>
      </c>
      <c r="C679" t="e">
        <f>IF(ISBLANK('Measure and Project Input'!#REF!),"",'Measure and Project Input'!#REF!)</f>
        <v>#REF!</v>
      </c>
      <c r="D679" t="e">
        <f>IF(ISBLANK('Measure and Project Input'!#REF!),"",'Measure and Project Input'!#REF!)</f>
        <v>#REF!</v>
      </c>
      <c r="E679" t="e">
        <f>IF(ISBLANK('Measure and Project Input'!#REF!),"",'Measure and Project Input'!#REF!)</f>
        <v>#REF!</v>
      </c>
      <c r="F679" t="e">
        <f>IF(ISBLANK('Measure and Project Input'!#REF!),"",'Measure and Project Input'!#REF!)</f>
        <v>#REF!</v>
      </c>
      <c r="G679" t="e">
        <f>IF(ISBLANK('Measure and Project Input'!#REF!),"",'Measure and Project Input'!#REF!)</f>
        <v>#REF!</v>
      </c>
      <c r="H679" t="e">
        <f>IF(ISBLANK('Measure and Project Input'!#REF!),"",'Measure and Project Input'!#REF!)</f>
        <v>#REF!</v>
      </c>
      <c r="I679" t="e">
        <f>IF(ISBLANK('Measure and Project Input'!#REF!),"",'Measure and Project Input'!#REF!)</f>
        <v>#REF!</v>
      </c>
      <c r="J679" t="e">
        <f>IF(ISBLANK('Measure and Project Input'!#REF!),"",'Measure and Project Input'!#REF!)</f>
        <v>#REF!</v>
      </c>
      <c r="K679" t="e">
        <f>IF(ISBLANK('Measure and Project Input'!#REF!),"",'Measure and Project Input'!#REF!)</f>
        <v>#REF!</v>
      </c>
      <c r="T679" t="e">
        <f>IF(ISBLANK('Measure and Project Input'!#REF!),"",'Measure and Project Input'!#REF!)</f>
        <v>#REF!</v>
      </c>
      <c r="U679" t="e">
        <f>IF(ISBLANK('Measure and Project Input'!#REF!),"",'Measure and Project Input'!#REF!)</f>
        <v>#REF!</v>
      </c>
      <c r="V679" t="e">
        <f>IF(ISBLANK('Measure and Project Input'!#REF!),"",'Measure and Project Input'!#REF!)</f>
        <v>#REF!</v>
      </c>
      <c r="W679" t="e">
        <f>IF(ISBLANK('Measure and Project Input'!#REF!),"",'Measure and Project Input'!#REF!)</f>
        <v>#REF!</v>
      </c>
      <c r="X679" t="e">
        <f>IF(ISBLANK('Measure and Project Input'!#REF!),"",'Measure and Project Input'!#REF!)</f>
        <v>#REF!</v>
      </c>
      <c r="Y679" t="e">
        <f>IF(ISBLANK('Measure and Project Input'!#REF!),"",'Measure and Project Input'!#REF!)</f>
        <v>#REF!</v>
      </c>
      <c r="Z679" t="e">
        <f>IF(ISBLANK('Measure and Project Input'!#REF!),"",'Measure and Project Input'!#REF!)</f>
        <v>#REF!</v>
      </c>
      <c r="AA679" t="e">
        <f>IF(ISBLANK('Measure and Project Input'!#REF!),"",'Measure and Project Input'!#REF!)</f>
        <v>#REF!</v>
      </c>
      <c r="AC679" t="e">
        <f>IF(ISBLANK('Measure and Project Input'!#REF!),"",'Measure and Project Input'!#REF!)</f>
        <v>#REF!</v>
      </c>
      <c r="AD679" t="e">
        <f>IF(ISBLANK('Measure and Project Input'!#REF!),"",'Measure and Project Input'!#REF!)</f>
        <v>#REF!</v>
      </c>
      <c r="AE679" t="e">
        <f>IF(ISBLANK('Measure and Project Input'!#REF!),"",'Measure and Project Input'!#REF!)</f>
        <v>#REF!</v>
      </c>
      <c r="AF679" t="e">
        <f>IF(ISBLANK('Measure and Project Input'!#REF!),"",'Measure and Project Input'!#REF!)</f>
        <v>#REF!</v>
      </c>
      <c r="AG679" t="e">
        <f>IF(ISBLANK('Measure and Project Input'!#REF!),"",'Measure and Project Input'!#REF!)</f>
        <v>#REF!</v>
      </c>
      <c r="AH679" t="e">
        <f>IF(ISBLANK('Measure and Project Input'!#REF!),"",'Measure and Project Input'!#REF!)</f>
        <v>#REF!</v>
      </c>
      <c r="AI679" t="e">
        <f>IF(ISBLANK('Measure and Project Input'!#REF!),"",'Measure and Project Input'!#REF!)</f>
        <v>#REF!</v>
      </c>
      <c r="AJ679" t="e">
        <f>IF(ISBLANK('Measure and Project Input'!#REF!),"",'Measure and Project Input'!#REF!)</f>
        <v>#REF!</v>
      </c>
      <c r="AK679" t="e">
        <f>IF(ISBLANK('Measure and Project Input'!#REF!),"",'Measure and Project Input'!#REF!)</f>
        <v>#REF!</v>
      </c>
      <c r="AL679" t="e">
        <f>IF(ISBLANK('Measure and Project Input'!#REF!),"",'Measure and Project Input'!#REF!)</f>
        <v>#REF!</v>
      </c>
      <c r="AM679" t="e">
        <f>IF(ISBLANK('Measure and Project Input'!#REF!),"",'Measure and Project Input'!#REF!)</f>
        <v>#REF!</v>
      </c>
      <c r="AN679" t="e">
        <f>IF(ISBLANK('Measure and Project Input'!#REF!),"",'Measure and Project Input'!#REF!)</f>
        <v>#REF!</v>
      </c>
      <c r="AO679" t="e">
        <f>IF(ISBLANK('Measure and Project Input'!#REF!),"",'Measure and Project Input'!#REF!)</f>
        <v>#REF!</v>
      </c>
      <c r="AP679" t="e">
        <f>IF(ISBLANK('Measure and Project Input'!#REF!),"",'Measure and Project Input'!#REF!)</f>
        <v>#REF!</v>
      </c>
      <c r="AQ679" t="e">
        <f>IF(ISBLANK('Measure and Project Input'!#REF!),"",'Measure and Project Input'!#REF!)</f>
        <v>#REF!</v>
      </c>
      <c r="AR679" t="e">
        <f>IF(ISBLANK('Measure and Project Input'!#REF!),"",'Measure and Project Input'!#REF!)</f>
        <v>#REF!</v>
      </c>
      <c r="AS679" t="e">
        <f>IF(ISBLANK('Measure and Project Input'!#REF!),"",'Measure and Project Input'!#REF!)</f>
        <v>#REF!</v>
      </c>
      <c r="AT679" t="e">
        <f>IF(ISBLANK('Measure and Project Input'!#REF!),"",'Measure and Project Input'!#REF!)</f>
        <v>#REF!</v>
      </c>
      <c r="AU679" t="e">
        <f>IF(ISBLANK('Measure and Project Input'!#REF!),"",'Measure and Project Input'!#REF!)</f>
        <v>#REF!</v>
      </c>
      <c r="AV679" t="e">
        <f>IF(ISBLANK('Measure and Project Input'!#REF!),"",'Measure and Project Input'!#REF!)</f>
        <v>#REF!</v>
      </c>
    </row>
    <row r="680" spans="1:48" x14ac:dyDescent="0.2">
      <c r="A680" t="e">
        <f>IF(ISBLANK('Measure and Project Input'!#REF!),"",'Measure and Project Input'!#REF!)</f>
        <v>#REF!</v>
      </c>
      <c r="B680" t="e">
        <f>IF(ISBLANK('Measure and Project Input'!#REF!),IF(ISBLANK('Measure and Project Input'!#REF!),"",'Measure and Project Input'!#REF!),'Measure and Project Input'!#REF!)</f>
        <v>#REF!</v>
      </c>
      <c r="C680" t="e">
        <f>IF(ISBLANK('Measure and Project Input'!#REF!),"",'Measure and Project Input'!#REF!)</f>
        <v>#REF!</v>
      </c>
      <c r="D680" t="e">
        <f>IF(ISBLANK('Measure and Project Input'!#REF!),"",'Measure and Project Input'!#REF!)</f>
        <v>#REF!</v>
      </c>
      <c r="E680" t="e">
        <f>IF(ISBLANK('Measure and Project Input'!#REF!),"",'Measure and Project Input'!#REF!)</f>
        <v>#REF!</v>
      </c>
      <c r="F680" t="e">
        <f>IF(ISBLANK('Measure and Project Input'!#REF!),"",'Measure and Project Input'!#REF!)</f>
        <v>#REF!</v>
      </c>
      <c r="G680" t="e">
        <f>IF(ISBLANK('Measure and Project Input'!#REF!),"",'Measure and Project Input'!#REF!)</f>
        <v>#REF!</v>
      </c>
      <c r="H680" t="e">
        <f>IF(ISBLANK('Measure and Project Input'!#REF!),"",'Measure and Project Input'!#REF!)</f>
        <v>#REF!</v>
      </c>
      <c r="I680" t="e">
        <f>IF(ISBLANK('Measure and Project Input'!#REF!),"",'Measure and Project Input'!#REF!)</f>
        <v>#REF!</v>
      </c>
      <c r="J680" t="e">
        <f>IF(ISBLANK('Measure and Project Input'!#REF!),"",'Measure and Project Input'!#REF!)</f>
        <v>#REF!</v>
      </c>
      <c r="K680" t="e">
        <f>IF(ISBLANK('Measure and Project Input'!#REF!),"",'Measure and Project Input'!#REF!)</f>
        <v>#REF!</v>
      </c>
      <c r="T680" t="e">
        <f>IF(ISBLANK('Measure and Project Input'!#REF!),"",'Measure and Project Input'!#REF!)</f>
        <v>#REF!</v>
      </c>
      <c r="U680" t="e">
        <f>IF(ISBLANK('Measure and Project Input'!#REF!),"",'Measure and Project Input'!#REF!)</f>
        <v>#REF!</v>
      </c>
      <c r="V680" t="e">
        <f>IF(ISBLANK('Measure and Project Input'!#REF!),"",'Measure and Project Input'!#REF!)</f>
        <v>#REF!</v>
      </c>
      <c r="W680" t="e">
        <f>IF(ISBLANK('Measure and Project Input'!#REF!),"",'Measure and Project Input'!#REF!)</f>
        <v>#REF!</v>
      </c>
      <c r="X680" t="e">
        <f>IF(ISBLANK('Measure and Project Input'!#REF!),"",'Measure and Project Input'!#REF!)</f>
        <v>#REF!</v>
      </c>
      <c r="Y680" t="e">
        <f>IF(ISBLANK('Measure and Project Input'!#REF!),"",'Measure and Project Input'!#REF!)</f>
        <v>#REF!</v>
      </c>
      <c r="Z680" t="e">
        <f>IF(ISBLANK('Measure and Project Input'!#REF!),"",'Measure and Project Input'!#REF!)</f>
        <v>#REF!</v>
      </c>
      <c r="AA680" t="e">
        <f>IF(ISBLANK('Measure and Project Input'!#REF!),"",'Measure and Project Input'!#REF!)</f>
        <v>#REF!</v>
      </c>
      <c r="AC680" t="e">
        <f>IF(ISBLANK('Measure and Project Input'!#REF!),"",'Measure and Project Input'!#REF!)</f>
        <v>#REF!</v>
      </c>
      <c r="AD680" t="e">
        <f>IF(ISBLANK('Measure and Project Input'!#REF!),"",'Measure and Project Input'!#REF!)</f>
        <v>#REF!</v>
      </c>
      <c r="AE680" t="e">
        <f>IF(ISBLANK('Measure and Project Input'!#REF!),"",'Measure and Project Input'!#REF!)</f>
        <v>#REF!</v>
      </c>
      <c r="AF680" t="e">
        <f>IF(ISBLANK('Measure and Project Input'!#REF!),"",'Measure and Project Input'!#REF!)</f>
        <v>#REF!</v>
      </c>
      <c r="AG680" t="e">
        <f>IF(ISBLANK('Measure and Project Input'!#REF!),"",'Measure and Project Input'!#REF!)</f>
        <v>#REF!</v>
      </c>
      <c r="AH680" t="e">
        <f>IF(ISBLANK('Measure and Project Input'!#REF!),"",'Measure and Project Input'!#REF!)</f>
        <v>#REF!</v>
      </c>
      <c r="AI680" t="e">
        <f>IF(ISBLANK('Measure and Project Input'!#REF!),"",'Measure and Project Input'!#REF!)</f>
        <v>#REF!</v>
      </c>
      <c r="AJ680" t="e">
        <f>IF(ISBLANK('Measure and Project Input'!#REF!),"",'Measure and Project Input'!#REF!)</f>
        <v>#REF!</v>
      </c>
      <c r="AK680" t="e">
        <f>IF(ISBLANK('Measure and Project Input'!#REF!),"",'Measure and Project Input'!#REF!)</f>
        <v>#REF!</v>
      </c>
      <c r="AL680" t="e">
        <f>IF(ISBLANK('Measure and Project Input'!#REF!),"",'Measure and Project Input'!#REF!)</f>
        <v>#REF!</v>
      </c>
      <c r="AM680" t="e">
        <f>IF(ISBLANK('Measure and Project Input'!#REF!),"",'Measure and Project Input'!#REF!)</f>
        <v>#REF!</v>
      </c>
      <c r="AN680" t="e">
        <f>IF(ISBLANK('Measure and Project Input'!#REF!),"",'Measure and Project Input'!#REF!)</f>
        <v>#REF!</v>
      </c>
      <c r="AO680" t="e">
        <f>IF(ISBLANK('Measure and Project Input'!#REF!),"",'Measure and Project Input'!#REF!)</f>
        <v>#REF!</v>
      </c>
      <c r="AP680" t="e">
        <f>IF(ISBLANK('Measure and Project Input'!#REF!),"",'Measure and Project Input'!#REF!)</f>
        <v>#REF!</v>
      </c>
      <c r="AQ680" t="e">
        <f>IF(ISBLANK('Measure and Project Input'!#REF!),"",'Measure and Project Input'!#REF!)</f>
        <v>#REF!</v>
      </c>
      <c r="AR680" t="e">
        <f>IF(ISBLANK('Measure and Project Input'!#REF!),"",'Measure and Project Input'!#REF!)</f>
        <v>#REF!</v>
      </c>
      <c r="AS680" t="e">
        <f>IF(ISBLANK('Measure and Project Input'!#REF!),"",'Measure and Project Input'!#REF!)</f>
        <v>#REF!</v>
      </c>
      <c r="AT680" t="e">
        <f>IF(ISBLANK('Measure and Project Input'!#REF!),"",'Measure and Project Input'!#REF!)</f>
        <v>#REF!</v>
      </c>
      <c r="AU680" t="e">
        <f>IF(ISBLANK('Measure and Project Input'!#REF!),"",'Measure and Project Input'!#REF!)</f>
        <v>#REF!</v>
      </c>
      <c r="AV680" t="e">
        <f>IF(ISBLANK('Measure and Project Input'!#REF!),"",'Measure and Project Input'!#REF!)</f>
        <v>#REF!</v>
      </c>
    </row>
    <row r="681" spans="1:48" x14ac:dyDescent="0.2">
      <c r="A681" t="e">
        <f>IF(ISBLANK('Measure and Project Input'!#REF!),"",'Measure and Project Input'!#REF!)</f>
        <v>#REF!</v>
      </c>
      <c r="B681" t="e">
        <f>IF(ISBLANK('Measure and Project Input'!#REF!),IF(ISBLANK('Measure and Project Input'!#REF!),"",'Measure and Project Input'!#REF!),'Measure and Project Input'!#REF!)</f>
        <v>#REF!</v>
      </c>
      <c r="C681" t="e">
        <f>IF(ISBLANK('Measure and Project Input'!#REF!),"",'Measure and Project Input'!#REF!)</f>
        <v>#REF!</v>
      </c>
      <c r="D681" t="e">
        <f>IF(ISBLANK('Measure and Project Input'!#REF!),"",'Measure and Project Input'!#REF!)</f>
        <v>#REF!</v>
      </c>
      <c r="E681" t="e">
        <f>IF(ISBLANK('Measure and Project Input'!#REF!),"",'Measure and Project Input'!#REF!)</f>
        <v>#REF!</v>
      </c>
      <c r="F681" t="e">
        <f>IF(ISBLANK('Measure and Project Input'!#REF!),"",'Measure and Project Input'!#REF!)</f>
        <v>#REF!</v>
      </c>
      <c r="G681" t="e">
        <f>IF(ISBLANK('Measure and Project Input'!#REF!),"",'Measure and Project Input'!#REF!)</f>
        <v>#REF!</v>
      </c>
      <c r="H681" t="e">
        <f>IF(ISBLANK('Measure and Project Input'!#REF!),"",'Measure and Project Input'!#REF!)</f>
        <v>#REF!</v>
      </c>
      <c r="I681" t="e">
        <f>IF(ISBLANK('Measure and Project Input'!#REF!),"",'Measure and Project Input'!#REF!)</f>
        <v>#REF!</v>
      </c>
      <c r="J681" t="e">
        <f>IF(ISBLANK('Measure and Project Input'!#REF!),"",'Measure and Project Input'!#REF!)</f>
        <v>#REF!</v>
      </c>
      <c r="K681" t="e">
        <f>IF(ISBLANK('Measure and Project Input'!#REF!),"",'Measure and Project Input'!#REF!)</f>
        <v>#REF!</v>
      </c>
      <c r="T681" t="e">
        <f>IF(ISBLANK('Measure and Project Input'!#REF!),"",'Measure and Project Input'!#REF!)</f>
        <v>#REF!</v>
      </c>
      <c r="U681" t="e">
        <f>IF(ISBLANK('Measure and Project Input'!#REF!),"",'Measure and Project Input'!#REF!)</f>
        <v>#REF!</v>
      </c>
      <c r="V681" t="e">
        <f>IF(ISBLANK('Measure and Project Input'!#REF!),"",'Measure and Project Input'!#REF!)</f>
        <v>#REF!</v>
      </c>
      <c r="W681" t="e">
        <f>IF(ISBLANK('Measure and Project Input'!#REF!),"",'Measure and Project Input'!#REF!)</f>
        <v>#REF!</v>
      </c>
      <c r="X681" t="e">
        <f>IF(ISBLANK('Measure and Project Input'!#REF!),"",'Measure and Project Input'!#REF!)</f>
        <v>#REF!</v>
      </c>
      <c r="Y681" t="e">
        <f>IF(ISBLANK('Measure and Project Input'!#REF!),"",'Measure and Project Input'!#REF!)</f>
        <v>#REF!</v>
      </c>
      <c r="Z681" t="e">
        <f>IF(ISBLANK('Measure and Project Input'!#REF!),"",'Measure and Project Input'!#REF!)</f>
        <v>#REF!</v>
      </c>
      <c r="AA681" t="e">
        <f>IF(ISBLANK('Measure and Project Input'!#REF!),"",'Measure and Project Input'!#REF!)</f>
        <v>#REF!</v>
      </c>
      <c r="AC681" t="e">
        <f>IF(ISBLANK('Measure and Project Input'!#REF!),"",'Measure and Project Input'!#REF!)</f>
        <v>#REF!</v>
      </c>
      <c r="AD681" t="e">
        <f>IF(ISBLANK('Measure and Project Input'!#REF!),"",'Measure and Project Input'!#REF!)</f>
        <v>#REF!</v>
      </c>
      <c r="AE681" t="e">
        <f>IF(ISBLANK('Measure and Project Input'!#REF!),"",'Measure and Project Input'!#REF!)</f>
        <v>#REF!</v>
      </c>
      <c r="AF681" t="e">
        <f>IF(ISBLANK('Measure and Project Input'!#REF!),"",'Measure and Project Input'!#REF!)</f>
        <v>#REF!</v>
      </c>
      <c r="AG681" t="e">
        <f>IF(ISBLANK('Measure and Project Input'!#REF!),"",'Measure and Project Input'!#REF!)</f>
        <v>#REF!</v>
      </c>
      <c r="AH681" t="e">
        <f>IF(ISBLANK('Measure and Project Input'!#REF!),"",'Measure and Project Input'!#REF!)</f>
        <v>#REF!</v>
      </c>
      <c r="AI681" t="e">
        <f>IF(ISBLANK('Measure and Project Input'!#REF!),"",'Measure and Project Input'!#REF!)</f>
        <v>#REF!</v>
      </c>
      <c r="AJ681" t="e">
        <f>IF(ISBLANK('Measure and Project Input'!#REF!),"",'Measure and Project Input'!#REF!)</f>
        <v>#REF!</v>
      </c>
      <c r="AK681" t="e">
        <f>IF(ISBLANK('Measure and Project Input'!#REF!),"",'Measure and Project Input'!#REF!)</f>
        <v>#REF!</v>
      </c>
      <c r="AL681" t="e">
        <f>IF(ISBLANK('Measure and Project Input'!#REF!),"",'Measure and Project Input'!#REF!)</f>
        <v>#REF!</v>
      </c>
      <c r="AM681" t="e">
        <f>IF(ISBLANK('Measure and Project Input'!#REF!),"",'Measure and Project Input'!#REF!)</f>
        <v>#REF!</v>
      </c>
      <c r="AN681" t="e">
        <f>IF(ISBLANK('Measure and Project Input'!#REF!),"",'Measure and Project Input'!#REF!)</f>
        <v>#REF!</v>
      </c>
      <c r="AO681" t="e">
        <f>IF(ISBLANK('Measure and Project Input'!#REF!),"",'Measure and Project Input'!#REF!)</f>
        <v>#REF!</v>
      </c>
      <c r="AP681" t="e">
        <f>IF(ISBLANK('Measure and Project Input'!#REF!),"",'Measure and Project Input'!#REF!)</f>
        <v>#REF!</v>
      </c>
      <c r="AQ681" t="e">
        <f>IF(ISBLANK('Measure and Project Input'!#REF!),"",'Measure and Project Input'!#REF!)</f>
        <v>#REF!</v>
      </c>
      <c r="AR681" t="e">
        <f>IF(ISBLANK('Measure and Project Input'!#REF!),"",'Measure and Project Input'!#REF!)</f>
        <v>#REF!</v>
      </c>
      <c r="AS681" t="e">
        <f>IF(ISBLANK('Measure and Project Input'!#REF!),"",'Measure and Project Input'!#REF!)</f>
        <v>#REF!</v>
      </c>
      <c r="AT681" t="e">
        <f>IF(ISBLANK('Measure and Project Input'!#REF!),"",'Measure and Project Input'!#REF!)</f>
        <v>#REF!</v>
      </c>
      <c r="AU681" t="e">
        <f>IF(ISBLANK('Measure and Project Input'!#REF!),"",'Measure and Project Input'!#REF!)</f>
        <v>#REF!</v>
      </c>
      <c r="AV681" t="e">
        <f>IF(ISBLANK('Measure and Project Input'!#REF!),"",'Measure and Project Input'!#REF!)</f>
        <v>#REF!</v>
      </c>
    </row>
    <row r="682" spans="1:48" x14ac:dyDescent="0.2">
      <c r="A682" t="e">
        <f>IF(ISBLANK('Measure and Project Input'!#REF!),"",'Measure and Project Input'!#REF!)</f>
        <v>#REF!</v>
      </c>
      <c r="B682" t="e">
        <f>IF(ISBLANK('Measure and Project Input'!#REF!),IF(ISBLANK('Measure and Project Input'!#REF!),"",'Measure and Project Input'!#REF!),'Measure and Project Input'!#REF!)</f>
        <v>#REF!</v>
      </c>
      <c r="C682" t="e">
        <f>IF(ISBLANK('Measure and Project Input'!#REF!),"",'Measure and Project Input'!#REF!)</f>
        <v>#REF!</v>
      </c>
      <c r="D682" t="e">
        <f>IF(ISBLANK('Measure and Project Input'!#REF!),"",'Measure and Project Input'!#REF!)</f>
        <v>#REF!</v>
      </c>
      <c r="E682" t="e">
        <f>IF(ISBLANK('Measure and Project Input'!#REF!),"",'Measure and Project Input'!#REF!)</f>
        <v>#REF!</v>
      </c>
      <c r="F682" t="e">
        <f>IF(ISBLANK('Measure and Project Input'!#REF!),"",'Measure and Project Input'!#REF!)</f>
        <v>#REF!</v>
      </c>
      <c r="G682" t="e">
        <f>IF(ISBLANK('Measure and Project Input'!#REF!),"",'Measure and Project Input'!#REF!)</f>
        <v>#REF!</v>
      </c>
      <c r="H682" t="e">
        <f>IF(ISBLANK('Measure and Project Input'!#REF!),"",'Measure and Project Input'!#REF!)</f>
        <v>#REF!</v>
      </c>
      <c r="I682" t="e">
        <f>IF(ISBLANK('Measure and Project Input'!#REF!),"",'Measure and Project Input'!#REF!)</f>
        <v>#REF!</v>
      </c>
      <c r="J682" t="e">
        <f>IF(ISBLANK('Measure and Project Input'!#REF!),"",'Measure and Project Input'!#REF!)</f>
        <v>#REF!</v>
      </c>
      <c r="K682" t="e">
        <f>IF(ISBLANK('Measure and Project Input'!#REF!),"",'Measure and Project Input'!#REF!)</f>
        <v>#REF!</v>
      </c>
      <c r="T682" t="e">
        <f>IF(ISBLANK('Measure and Project Input'!#REF!),"",'Measure and Project Input'!#REF!)</f>
        <v>#REF!</v>
      </c>
      <c r="U682" t="e">
        <f>IF(ISBLANK('Measure and Project Input'!#REF!),"",'Measure and Project Input'!#REF!)</f>
        <v>#REF!</v>
      </c>
      <c r="V682" t="e">
        <f>IF(ISBLANK('Measure and Project Input'!#REF!),"",'Measure and Project Input'!#REF!)</f>
        <v>#REF!</v>
      </c>
      <c r="W682" t="e">
        <f>IF(ISBLANK('Measure and Project Input'!#REF!),"",'Measure and Project Input'!#REF!)</f>
        <v>#REF!</v>
      </c>
      <c r="X682" t="e">
        <f>IF(ISBLANK('Measure and Project Input'!#REF!),"",'Measure and Project Input'!#REF!)</f>
        <v>#REF!</v>
      </c>
      <c r="Y682" t="e">
        <f>IF(ISBLANK('Measure and Project Input'!#REF!),"",'Measure and Project Input'!#REF!)</f>
        <v>#REF!</v>
      </c>
      <c r="Z682" t="e">
        <f>IF(ISBLANK('Measure and Project Input'!#REF!),"",'Measure and Project Input'!#REF!)</f>
        <v>#REF!</v>
      </c>
      <c r="AA682" t="e">
        <f>IF(ISBLANK('Measure and Project Input'!#REF!),"",'Measure and Project Input'!#REF!)</f>
        <v>#REF!</v>
      </c>
      <c r="AC682" t="e">
        <f>IF(ISBLANK('Measure and Project Input'!#REF!),"",'Measure and Project Input'!#REF!)</f>
        <v>#REF!</v>
      </c>
      <c r="AD682" t="e">
        <f>IF(ISBLANK('Measure and Project Input'!#REF!),"",'Measure and Project Input'!#REF!)</f>
        <v>#REF!</v>
      </c>
      <c r="AE682" t="e">
        <f>IF(ISBLANK('Measure and Project Input'!#REF!),"",'Measure and Project Input'!#REF!)</f>
        <v>#REF!</v>
      </c>
      <c r="AF682" t="e">
        <f>IF(ISBLANK('Measure and Project Input'!#REF!),"",'Measure and Project Input'!#REF!)</f>
        <v>#REF!</v>
      </c>
      <c r="AG682" t="e">
        <f>IF(ISBLANK('Measure and Project Input'!#REF!),"",'Measure and Project Input'!#REF!)</f>
        <v>#REF!</v>
      </c>
      <c r="AH682" t="e">
        <f>IF(ISBLANK('Measure and Project Input'!#REF!),"",'Measure and Project Input'!#REF!)</f>
        <v>#REF!</v>
      </c>
      <c r="AI682" t="e">
        <f>IF(ISBLANK('Measure and Project Input'!#REF!),"",'Measure and Project Input'!#REF!)</f>
        <v>#REF!</v>
      </c>
      <c r="AJ682" t="e">
        <f>IF(ISBLANK('Measure and Project Input'!#REF!),"",'Measure and Project Input'!#REF!)</f>
        <v>#REF!</v>
      </c>
      <c r="AK682" t="e">
        <f>IF(ISBLANK('Measure and Project Input'!#REF!),"",'Measure and Project Input'!#REF!)</f>
        <v>#REF!</v>
      </c>
      <c r="AL682" t="e">
        <f>IF(ISBLANK('Measure and Project Input'!#REF!),"",'Measure and Project Input'!#REF!)</f>
        <v>#REF!</v>
      </c>
      <c r="AM682" t="e">
        <f>IF(ISBLANK('Measure and Project Input'!#REF!),"",'Measure and Project Input'!#REF!)</f>
        <v>#REF!</v>
      </c>
      <c r="AN682" t="e">
        <f>IF(ISBLANK('Measure and Project Input'!#REF!),"",'Measure and Project Input'!#REF!)</f>
        <v>#REF!</v>
      </c>
      <c r="AO682" t="e">
        <f>IF(ISBLANK('Measure and Project Input'!#REF!),"",'Measure and Project Input'!#REF!)</f>
        <v>#REF!</v>
      </c>
      <c r="AP682" t="e">
        <f>IF(ISBLANK('Measure and Project Input'!#REF!),"",'Measure and Project Input'!#REF!)</f>
        <v>#REF!</v>
      </c>
      <c r="AQ682" t="e">
        <f>IF(ISBLANK('Measure and Project Input'!#REF!),"",'Measure and Project Input'!#REF!)</f>
        <v>#REF!</v>
      </c>
      <c r="AR682" t="e">
        <f>IF(ISBLANK('Measure and Project Input'!#REF!),"",'Measure and Project Input'!#REF!)</f>
        <v>#REF!</v>
      </c>
      <c r="AS682" t="e">
        <f>IF(ISBLANK('Measure and Project Input'!#REF!),"",'Measure and Project Input'!#REF!)</f>
        <v>#REF!</v>
      </c>
      <c r="AT682" t="e">
        <f>IF(ISBLANK('Measure and Project Input'!#REF!),"",'Measure and Project Input'!#REF!)</f>
        <v>#REF!</v>
      </c>
      <c r="AU682" t="e">
        <f>IF(ISBLANK('Measure and Project Input'!#REF!),"",'Measure and Project Input'!#REF!)</f>
        <v>#REF!</v>
      </c>
      <c r="AV682" t="e">
        <f>IF(ISBLANK('Measure and Project Input'!#REF!),"",'Measure and Project Input'!#REF!)</f>
        <v>#REF!</v>
      </c>
    </row>
    <row r="683" spans="1:48" x14ac:dyDescent="0.2">
      <c r="A683" t="e">
        <f>IF(ISBLANK('Measure and Project Input'!#REF!),"",'Measure and Project Input'!#REF!)</f>
        <v>#REF!</v>
      </c>
      <c r="B683" t="e">
        <f>IF(ISBLANK('Measure and Project Input'!#REF!),IF(ISBLANK('Measure and Project Input'!#REF!),"",'Measure and Project Input'!#REF!),'Measure and Project Input'!#REF!)</f>
        <v>#REF!</v>
      </c>
      <c r="C683" t="e">
        <f>IF(ISBLANK('Measure and Project Input'!#REF!),"",'Measure and Project Input'!#REF!)</f>
        <v>#REF!</v>
      </c>
      <c r="D683" t="e">
        <f>IF(ISBLANK('Measure and Project Input'!#REF!),"",'Measure and Project Input'!#REF!)</f>
        <v>#REF!</v>
      </c>
      <c r="E683" t="e">
        <f>IF(ISBLANK('Measure and Project Input'!#REF!),"",'Measure and Project Input'!#REF!)</f>
        <v>#REF!</v>
      </c>
      <c r="F683" t="e">
        <f>IF(ISBLANK('Measure and Project Input'!#REF!),"",'Measure and Project Input'!#REF!)</f>
        <v>#REF!</v>
      </c>
      <c r="G683" t="e">
        <f>IF(ISBLANK('Measure and Project Input'!#REF!),"",'Measure and Project Input'!#REF!)</f>
        <v>#REF!</v>
      </c>
      <c r="H683" t="e">
        <f>IF(ISBLANK('Measure and Project Input'!#REF!),"",'Measure and Project Input'!#REF!)</f>
        <v>#REF!</v>
      </c>
      <c r="I683" t="e">
        <f>IF(ISBLANK('Measure and Project Input'!#REF!),"",'Measure and Project Input'!#REF!)</f>
        <v>#REF!</v>
      </c>
      <c r="J683" t="e">
        <f>IF(ISBLANK('Measure and Project Input'!#REF!),"",'Measure and Project Input'!#REF!)</f>
        <v>#REF!</v>
      </c>
      <c r="K683" t="e">
        <f>IF(ISBLANK('Measure and Project Input'!#REF!),"",'Measure and Project Input'!#REF!)</f>
        <v>#REF!</v>
      </c>
      <c r="T683" t="e">
        <f>IF(ISBLANK('Measure and Project Input'!#REF!),"",'Measure and Project Input'!#REF!)</f>
        <v>#REF!</v>
      </c>
      <c r="U683" t="e">
        <f>IF(ISBLANK('Measure and Project Input'!#REF!),"",'Measure and Project Input'!#REF!)</f>
        <v>#REF!</v>
      </c>
      <c r="V683" t="e">
        <f>IF(ISBLANK('Measure and Project Input'!#REF!),"",'Measure and Project Input'!#REF!)</f>
        <v>#REF!</v>
      </c>
      <c r="W683" t="e">
        <f>IF(ISBLANK('Measure and Project Input'!#REF!),"",'Measure and Project Input'!#REF!)</f>
        <v>#REF!</v>
      </c>
      <c r="X683" t="e">
        <f>IF(ISBLANK('Measure and Project Input'!#REF!),"",'Measure and Project Input'!#REF!)</f>
        <v>#REF!</v>
      </c>
      <c r="Y683" t="e">
        <f>IF(ISBLANK('Measure and Project Input'!#REF!),"",'Measure and Project Input'!#REF!)</f>
        <v>#REF!</v>
      </c>
      <c r="Z683" t="e">
        <f>IF(ISBLANK('Measure and Project Input'!#REF!),"",'Measure and Project Input'!#REF!)</f>
        <v>#REF!</v>
      </c>
      <c r="AA683" t="e">
        <f>IF(ISBLANK('Measure and Project Input'!#REF!),"",'Measure and Project Input'!#REF!)</f>
        <v>#REF!</v>
      </c>
      <c r="AC683" t="e">
        <f>IF(ISBLANK('Measure and Project Input'!#REF!),"",'Measure and Project Input'!#REF!)</f>
        <v>#REF!</v>
      </c>
      <c r="AD683" t="e">
        <f>IF(ISBLANK('Measure and Project Input'!#REF!),"",'Measure and Project Input'!#REF!)</f>
        <v>#REF!</v>
      </c>
      <c r="AE683" t="e">
        <f>IF(ISBLANK('Measure and Project Input'!#REF!),"",'Measure and Project Input'!#REF!)</f>
        <v>#REF!</v>
      </c>
      <c r="AF683" t="e">
        <f>IF(ISBLANK('Measure and Project Input'!#REF!),"",'Measure and Project Input'!#REF!)</f>
        <v>#REF!</v>
      </c>
      <c r="AG683" t="e">
        <f>IF(ISBLANK('Measure and Project Input'!#REF!),"",'Measure and Project Input'!#REF!)</f>
        <v>#REF!</v>
      </c>
      <c r="AH683" t="e">
        <f>IF(ISBLANK('Measure and Project Input'!#REF!),"",'Measure and Project Input'!#REF!)</f>
        <v>#REF!</v>
      </c>
      <c r="AI683" t="e">
        <f>IF(ISBLANK('Measure and Project Input'!#REF!),"",'Measure and Project Input'!#REF!)</f>
        <v>#REF!</v>
      </c>
      <c r="AJ683" t="e">
        <f>IF(ISBLANK('Measure and Project Input'!#REF!),"",'Measure and Project Input'!#REF!)</f>
        <v>#REF!</v>
      </c>
      <c r="AK683" t="e">
        <f>IF(ISBLANK('Measure and Project Input'!#REF!),"",'Measure and Project Input'!#REF!)</f>
        <v>#REF!</v>
      </c>
      <c r="AL683" t="e">
        <f>IF(ISBLANK('Measure and Project Input'!#REF!),"",'Measure and Project Input'!#REF!)</f>
        <v>#REF!</v>
      </c>
      <c r="AM683" t="e">
        <f>IF(ISBLANK('Measure and Project Input'!#REF!),"",'Measure and Project Input'!#REF!)</f>
        <v>#REF!</v>
      </c>
      <c r="AN683" t="e">
        <f>IF(ISBLANK('Measure and Project Input'!#REF!),"",'Measure and Project Input'!#REF!)</f>
        <v>#REF!</v>
      </c>
      <c r="AO683" t="e">
        <f>IF(ISBLANK('Measure and Project Input'!#REF!),"",'Measure and Project Input'!#REF!)</f>
        <v>#REF!</v>
      </c>
      <c r="AP683" t="e">
        <f>IF(ISBLANK('Measure and Project Input'!#REF!),"",'Measure and Project Input'!#REF!)</f>
        <v>#REF!</v>
      </c>
      <c r="AQ683" t="e">
        <f>IF(ISBLANK('Measure and Project Input'!#REF!),"",'Measure and Project Input'!#REF!)</f>
        <v>#REF!</v>
      </c>
      <c r="AR683" t="e">
        <f>IF(ISBLANK('Measure and Project Input'!#REF!),"",'Measure and Project Input'!#REF!)</f>
        <v>#REF!</v>
      </c>
      <c r="AS683" t="e">
        <f>IF(ISBLANK('Measure and Project Input'!#REF!),"",'Measure and Project Input'!#REF!)</f>
        <v>#REF!</v>
      </c>
      <c r="AT683" t="e">
        <f>IF(ISBLANK('Measure and Project Input'!#REF!),"",'Measure and Project Input'!#REF!)</f>
        <v>#REF!</v>
      </c>
      <c r="AU683" t="e">
        <f>IF(ISBLANK('Measure and Project Input'!#REF!),"",'Measure and Project Input'!#REF!)</f>
        <v>#REF!</v>
      </c>
      <c r="AV683" t="e">
        <f>IF(ISBLANK('Measure and Project Input'!#REF!),"",'Measure and Project Input'!#REF!)</f>
        <v>#REF!</v>
      </c>
    </row>
    <row r="684" spans="1:48" x14ac:dyDescent="0.2">
      <c r="A684" t="e">
        <f>IF(ISBLANK('Measure and Project Input'!#REF!),"",'Measure and Project Input'!#REF!)</f>
        <v>#REF!</v>
      </c>
      <c r="B684" t="e">
        <f>IF(ISBLANK('Measure and Project Input'!#REF!),IF(ISBLANK('Measure and Project Input'!#REF!),"",'Measure and Project Input'!#REF!),'Measure and Project Input'!#REF!)</f>
        <v>#REF!</v>
      </c>
      <c r="C684" t="e">
        <f>IF(ISBLANK('Measure and Project Input'!#REF!),"",'Measure and Project Input'!#REF!)</f>
        <v>#REF!</v>
      </c>
      <c r="D684" t="e">
        <f>IF(ISBLANK('Measure and Project Input'!#REF!),"",'Measure and Project Input'!#REF!)</f>
        <v>#REF!</v>
      </c>
      <c r="E684" t="e">
        <f>IF(ISBLANK('Measure and Project Input'!#REF!),"",'Measure and Project Input'!#REF!)</f>
        <v>#REF!</v>
      </c>
      <c r="F684" t="e">
        <f>IF(ISBLANK('Measure and Project Input'!#REF!),"",'Measure and Project Input'!#REF!)</f>
        <v>#REF!</v>
      </c>
      <c r="G684" t="e">
        <f>IF(ISBLANK('Measure and Project Input'!#REF!),"",'Measure and Project Input'!#REF!)</f>
        <v>#REF!</v>
      </c>
      <c r="H684" t="e">
        <f>IF(ISBLANK('Measure and Project Input'!#REF!),"",'Measure and Project Input'!#REF!)</f>
        <v>#REF!</v>
      </c>
      <c r="I684" t="e">
        <f>IF(ISBLANK('Measure and Project Input'!#REF!),"",'Measure and Project Input'!#REF!)</f>
        <v>#REF!</v>
      </c>
      <c r="J684" t="e">
        <f>IF(ISBLANK('Measure and Project Input'!#REF!),"",'Measure and Project Input'!#REF!)</f>
        <v>#REF!</v>
      </c>
      <c r="K684" t="e">
        <f>IF(ISBLANK('Measure and Project Input'!#REF!),"",'Measure and Project Input'!#REF!)</f>
        <v>#REF!</v>
      </c>
      <c r="T684" t="e">
        <f>IF(ISBLANK('Measure and Project Input'!#REF!),"",'Measure and Project Input'!#REF!)</f>
        <v>#REF!</v>
      </c>
      <c r="U684" t="e">
        <f>IF(ISBLANK('Measure and Project Input'!#REF!),"",'Measure and Project Input'!#REF!)</f>
        <v>#REF!</v>
      </c>
      <c r="V684" t="e">
        <f>IF(ISBLANK('Measure and Project Input'!#REF!),"",'Measure and Project Input'!#REF!)</f>
        <v>#REF!</v>
      </c>
      <c r="W684" t="e">
        <f>IF(ISBLANK('Measure and Project Input'!#REF!),"",'Measure and Project Input'!#REF!)</f>
        <v>#REF!</v>
      </c>
      <c r="X684" t="e">
        <f>IF(ISBLANK('Measure and Project Input'!#REF!),"",'Measure and Project Input'!#REF!)</f>
        <v>#REF!</v>
      </c>
      <c r="Y684" t="e">
        <f>IF(ISBLANK('Measure and Project Input'!#REF!),"",'Measure and Project Input'!#REF!)</f>
        <v>#REF!</v>
      </c>
      <c r="Z684" t="e">
        <f>IF(ISBLANK('Measure and Project Input'!#REF!),"",'Measure and Project Input'!#REF!)</f>
        <v>#REF!</v>
      </c>
      <c r="AA684" t="e">
        <f>IF(ISBLANK('Measure and Project Input'!#REF!),"",'Measure and Project Input'!#REF!)</f>
        <v>#REF!</v>
      </c>
      <c r="AC684" t="e">
        <f>IF(ISBLANK('Measure and Project Input'!#REF!),"",'Measure and Project Input'!#REF!)</f>
        <v>#REF!</v>
      </c>
      <c r="AD684" t="e">
        <f>IF(ISBLANK('Measure and Project Input'!#REF!),"",'Measure and Project Input'!#REF!)</f>
        <v>#REF!</v>
      </c>
      <c r="AE684" t="e">
        <f>IF(ISBLANK('Measure and Project Input'!#REF!),"",'Measure and Project Input'!#REF!)</f>
        <v>#REF!</v>
      </c>
      <c r="AF684" t="e">
        <f>IF(ISBLANK('Measure and Project Input'!#REF!),"",'Measure and Project Input'!#REF!)</f>
        <v>#REF!</v>
      </c>
      <c r="AG684" t="e">
        <f>IF(ISBLANK('Measure and Project Input'!#REF!),"",'Measure and Project Input'!#REF!)</f>
        <v>#REF!</v>
      </c>
      <c r="AH684" t="e">
        <f>IF(ISBLANK('Measure and Project Input'!#REF!),"",'Measure and Project Input'!#REF!)</f>
        <v>#REF!</v>
      </c>
      <c r="AI684" t="e">
        <f>IF(ISBLANK('Measure and Project Input'!#REF!),"",'Measure and Project Input'!#REF!)</f>
        <v>#REF!</v>
      </c>
      <c r="AJ684" t="e">
        <f>IF(ISBLANK('Measure and Project Input'!#REF!),"",'Measure and Project Input'!#REF!)</f>
        <v>#REF!</v>
      </c>
      <c r="AK684" t="e">
        <f>IF(ISBLANK('Measure and Project Input'!#REF!),"",'Measure and Project Input'!#REF!)</f>
        <v>#REF!</v>
      </c>
      <c r="AL684" t="e">
        <f>IF(ISBLANK('Measure and Project Input'!#REF!),"",'Measure and Project Input'!#REF!)</f>
        <v>#REF!</v>
      </c>
      <c r="AM684" t="e">
        <f>IF(ISBLANK('Measure and Project Input'!#REF!),"",'Measure and Project Input'!#REF!)</f>
        <v>#REF!</v>
      </c>
      <c r="AN684" t="e">
        <f>IF(ISBLANK('Measure and Project Input'!#REF!),"",'Measure and Project Input'!#REF!)</f>
        <v>#REF!</v>
      </c>
      <c r="AO684" t="e">
        <f>IF(ISBLANK('Measure and Project Input'!#REF!),"",'Measure and Project Input'!#REF!)</f>
        <v>#REF!</v>
      </c>
      <c r="AP684" t="e">
        <f>IF(ISBLANK('Measure and Project Input'!#REF!),"",'Measure and Project Input'!#REF!)</f>
        <v>#REF!</v>
      </c>
      <c r="AQ684" t="e">
        <f>IF(ISBLANK('Measure and Project Input'!#REF!),"",'Measure and Project Input'!#REF!)</f>
        <v>#REF!</v>
      </c>
      <c r="AR684" t="e">
        <f>IF(ISBLANK('Measure and Project Input'!#REF!),"",'Measure and Project Input'!#REF!)</f>
        <v>#REF!</v>
      </c>
      <c r="AS684" t="e">
        <f>IF(ISBLANK('Measure and Project Input'!#REF!),"",'Measure and Project Input'!#REF!)</f>
        <v>#REF!</v>
      </c>
      <c r="AT684" t="e">
        <f>IF(ISBLANK('Measure and Project Input'!#REF!),"",'Measure and Project Input'!#REF!)</f>
        <v>#REF!</v>
      </c>
      <c r="AU684" t="e">
        <f>IF(ISBLANK('Measure and Project Input'!#REF!),"",'Measure and Project Input'!#REF!)</f>
        <v>#REF!</v>
      </c>
      <c r="AV684" t="e">
        <f>IF(ISBLANK('Measure and Project Input'!#REF!),"",'Measure and Project Input'!#REF!)</f>
        <v>#REF!</v>
      </c>
    </row>
    <row r="685" spans="1:48" x14ac:dyDescent="0.2">
      <c r="A685" t="e">
        <f>IF(ISBLANK('Measure and Project Input'!#REF!),"",'Measure and Project Input'!#REF!)</f>
        <v>#REF!</v>
      </c>
      <c r="B685" t="e">
        <f>IF(ISBLANK('Measure and Project Input'!#REF!),IF(ISBLANK('Measure and Project Input'!#REF!),"",'Measure and Project Input'!#REF!),'Measure and Project Input'!#REF!)</f>
        <v>#REF!</v>
      </c>
      <c r="C685" t="e">
        <f>IF(ISBLANK('Measure and Project Input'!#REF!),"",'Measure and Project Input'!#REF!)</f>
        <v>#REF!</v>
      </c>
      <c r="D685" t="e">
        <f>IF(ISBLANK('Measure and Project Input'!#REF!),"",'Measure and Project Input'!#REF!)</f>
        <v>#REF!</v>
      </c>
      <c r="E685" t="e">
        <f>IF(ISBLANK('Measure and Project Input'!#REF!),"",'Measure and Project Input'!#REF!)</f>
        <v>#REF!</v>
      </c>
      <c r="F685" t="e">
        <f>IF(ISBLANK('Measure and Project Input'!#REF!),"",'Measure and Project Input'!#REF!)</f>
        <v>#REF!</v>
      </c>
      <c r="G685" t="e">
        <f>IF(ISBLANK('Measure and Project Input'!#REF!),"",'Measure and Project Input'!#REF!)</f>
        <v>#REF!</v>
      </c>
      <c r="H685" t="e">
        <f>IF(ISBLANK('Measure and Project Input'!#REF!),"",'Measure and Project Input'!#REF!)</f>
        <v>#REF!</v>
      </c>
      <c r="I685" t="e">
        <f>IF(ISBLANK('Measure and Project Input'!#REF!),"",'Measure and Project Input'!#REF!)</f>
        <v>#REF!</v>
      </c>
      <c r="J685" t="e">
        <f>IF(ISBLANK('Measure and Project Input'!#REF!),"",'Measure and Project Input'!#REF!)</f>
        <v>#REF!</v>
      </c>
      <c r="K685" t="e">
        <f>IF(ISBLANK('Measure and Project Input'!#REF!),"",'Measure and Project Input'!#REF!)</f>
        <v>#REF!</v>
      </c>
      <c r="T685" t="e">
        <f>IF(ISBLANK('Measure and Project Input'!#REF!),"",'Measure and Project Input'!#REF!)</f>
        <v>#REF!</v>
      </c>
      <c r="U685" t="e">
        <f>IF(ISBLANK('Measure and Project Input'!#REF!),"",'Measure and Project Input'!#REF!)</f>
        <v>#REF!</v>
      </c>
      <c r="V685" t="e">
        <f>IF(ISBLANK('Measure and Project Input'!#REF!),"",'Measure and Project Input'!#REF!)</f>
        <v>#REF!</v>
      </c>
      <c r="W685" t="e">
        <f>IF(ISBLANK('Measure and Project Input'!#REF!),"",'Measure and Project Input'!#REF!)</f>
        <v>#REF!</v>
      </c>
      <c r="X685" t="e">
        <f>IF(ISBLANK('Measure and Project Input'!#REF!),"",'Measure and Project Input'!#REF!)</f>
        <v>#REF!</v>
      </c>
      <c r="Y685" t="e">
        <f>IF(ISBLANK('Measure and Project Input'!#REF!),"",'Measure and Project Input'!#REF!)</f>
        <v>#REF!</v>
      </c>
      <c r="Z685" t="e">
        <f>IF(ISBLANK('Measure and Project Input'!#REF!),"",'Measure and Project Input'!#REF!)</f>
        <v>#REF!</v>
      </c>
      <c r="AA685" t="e">
        <f>IF(ISBLANK('Measure and Project Input'!#REF!),"",'Measure and Project Input'!#REF!)</f>
        <v>#REF!</v>
      </c>
      <c r="AC685" t="e">
        <f>IF(ISBLANK('Measure and Project Input'!#REF!),"",'Measure and Project Input'!#REF!)</f>
        <v>#REF!</v>
      </c>
      <c r="AD685" t="e">
        <f>IF(ISBLANK('Measure and Project Input'!#REF!),"",'Measure and Project Input'!#REF!)</f>
        <v>#REF!</v>
      </c>
      <c r="AE685" t="e">
        <f>IF(ISBLANK('Measure and Project Input'!#REF!),"",'Measure and Project Input'!#REF!)</f>
        <v>#REF!</v>
      </c>
      <c r="AF685" t="e">
        <f>IF(ISBLANK('Measure and Project Input'!#REF!),"",'Measure and Project Input'!#REF!)</f>
        <v>#REF!</v>
      </c>
      <c r="AG685" t="e">
        <f>IF(ISBLANK('Measure and Project Input'!#REF!),"",'Measure and Project Input'!#REF!)</f>
        <v>#REF!</v>
      </c>
      <c r="AH685" t="e">
        <f>IF(ISBLANK('Measure and Project Input'!#REF!),"",'Measure and Project Input'!#REF!)</f>
        <v>#REF!</v>
      </c>
      <c r="AI685" t="e">
        <f>IF(ISBLANK('Measure and Project Input'!#REF!),"",'Measure and Project Input'!#REF!)</f>
        <v>#REF!</v>
      </c>
      <c r="AJ685" t="e">
        <f>IF(ISBLANK('Measure and Project Input'!#REF!),"",'Measure and Project Input'!#REF!)</f>
        <v>#REF!</v>
      </c>
      <c r="AK685" t="e">
        <f>IF(ISBLANK('Measure and Project Input'!#REF!),"",'Measure and Project Input'!#REF!)</f>
        <v>#REF!</v>
      </c>
      <c r="AL685" t="e">
        <f>IF(ISBLANK('Measure and Project Input'!#REF!),"",'Measure and Project Input'!#REF!)</f>
        <v>#REF!</v>
      </c>
      <c r="AM685" t="e">
        <f>IF(ISBLANK('Measure and Project Input'!#REF!),"",'Measure and Project Input'!#REF!)</f>
        <v>#REF!</v>
      </c>
      <c r="AN685" t="e">
        <f>IF(ISBLANK('Measure and Project Input'!#REF!),"",'Measure and Project Input'!#REF!)</f>
        <v>#REF!</v>
      </c>
      <c r="AO685" t="e">
        <f>IF(ISBLANK('Measure and Project Input'!#REF!),"",'Measure and Project Input'!#REF!)</f>
        <v>#REF!</v>
      </c>
      <c r="AP685" t="e">
        <f>IF(ISBLANK('Measure and Project Input'!#REF!),"",'Measure and Project Input'!#REF!)</f>
        <v>#REF!</v>
      </c>
      <c r="AQ685" t="e">
        <f>IF(ISBLANK('Measure and Project Input'!#REF!),"",'Measure and Project Input'!#REF!)</f>
        <v>#REF!</v>
      </c>
      <c r="AR685" t="e">
        <f>IF(ISBLANK('Measure and Project Input'!#REF!),"",'Measure and Project Input'!#REF!)</f>
        <v>#REF!</v>
      </c>
      <c r="AS685" t="e">
        <f>IF(ISBLANK('Measure and Project Input'!#REF!),"",'Measure and Project Input'!#REF!)</f>
        <v>#REF!</v>
      </c>
      <c r="AT685" t="e">
        <f>IF(ISBLANK('Measure and Project Input'!#REF!),"",'Measure and Project Input'!#REF!)</f>
        <v>#REF!</v>
      </c>
      <c r="AU685" t="e">
        <f>IF(ISBLANK('Measure and Project Input'!#REF!),"",'Measure and Project Input'!#REF!)</f>
        <v>#REF!</v>
      </c>
      <c r="AV685" t="e">
        <f>IF(ISBLANK('Measure and Project Input'!#REF!),"",'Measure and Project Input'!#REF!)</f>
        <v>#REF!</v>
      </c>
    </row>
    <row r="686" spans="1:48" x14ac:dyDescent="0.2">
      <c r="A686" t="e">
        <f>IF(ISBLANK('Measure and Project Input'!#REF!),"",'Measure and Project Input'!#REF!)</f>
        <v>#REF!</v>
      </c>
      <c r="B686" t="e">
        <f>IF(ISBLANK('Measure and Project Input'!#REF!),IF(ISBLANK('Measure and Project Input'!#REF!),"",'Measure and Project Input'!#REF!),'Measure and Project Input'!#REF!)</f>
        <v>#REF!</v>
      </c>
      <c r="C686" t="e">
        <f>IF(ISBLANK('Measure and Project Input'!#REF!),"",'Measure and Project Input'!#REF!)</f>
        <v>#REF!</v>
      </c>
      <c r="D686" t="e">
        <f>IF(ISBLANK('Measure and Project Input'!#REF!),"",'Measure and Project Input'!#REF!)</f>
        <v>#REF!</v>
      </c>
      <c r="E686" t="e">
        <f>IF(ISBLANK('Measure and Project Input'!#REF!),"",'Measure and Project Input'!#REF!)</f>
        <v>#REF!</v>
      </c>
      <c r="F686" t="e">
        <f>IF(ISBLANK('Measure and Project Input'!#REF!),"",'Measure and Project Input'!#REF!)</f>
        <v>#REF!</v>
      </c>
      <c r="G686" t="e">
        <f>IF(ISBLANK('Measure and Project Input'!#REF!),"",'Measure and Project Input'!#REF!)</f>
        <v>#REF!</v>
      </c>
      <c r="H686" t="e">
        <f>IF(ISBLANK('Measure and Project Input'!#REF!),"",'Measure and Project Input'!#REF!)</f>
        <v>#REF!</v>
      </c>
      <c r="I686" t="e">
        <f>IF(ISBLANK('Measure and Project Input'!#REF!),"",'Measure and Project Input'!#REF!)</f>
        <v>#REF!</v>
      </c>
      <c r="J686" t="e">
        <f>IF(ISBLANK('Measure and Project Input'!#REF!),"",'Measure and Project Input'!#REF!)</f>
        <v>#REF!</v>
      </c>
      <c r="K686" t="e">
        <f>IF(ISBLANK('Measure and Project Input'!#REF!),"",'Measure and Project Input'!#REF!)</f>
        <v>#REF!</v>
      </c>
      <c r="T686" t="e">
        <f>IF(ISBLANK('Measure and Project Input'!#REF!),"",'Measure and Project Input'!#REF!)</f>
        <v>#REF!</v>
      </c>
      <c r="U686" t="e">
        <f>IF(ISBLANK('Measure and Project Input'!#REF!),"",'Measure and Project Input'!#REF!)</f>
        <v>#REF!</v>
      </c>
      <c r="V686" t="e">
        <f>IF(ISBLANK('Measure and Project Input'!#REF!),"",'Measure and Project Input'!#REF!)</f>
        <v>#REF!</v>
      </c>
      <c r="W686" t="e">
        <f>IF(ISBLANK('Measure and Project Input'!#REF!),"",'Measure and Project Input'!#REF!)</f>
        <v>#REF!</v>
      </c>
      <c r="X686" t="e">
        <f>IF(ISBLANK('Measure and Project Input'!#REF!),"",'Measure and Project Input'!#REF!)</f>
        <v>#REF!</v>
      </c>
      <c r="Y686" t="e">
        <f>IF(ISBLANK('Measure and Project Input'!#REF!),"",'Measure and Project Input'!#REF!)</f>
        <v>#REF!</v>
      </c>
      <c r="Z686" t="e">
        <f>IF(ISBLANK('Measure and Project Input'!#REF!),"",'Measure and Project Input'!#REF!)</f>
        <v>#REF!</v>
      </c>
      <c r="AA686" t="e">
        <f>IF(ISBLANK('Measure and Project Input'!#REF!),"",'Measure and Project Input'!#REF!)</f>
        <v>#REF!</v>
      </c>
      <c r="AC686" t="e">
        <f>IF(ISBLANK('Measure and Project Input'!#REF!),"",'Measure and Project Input'!#REF!)</f>
        <v>#REF!</v>
      </c>
      <c r="AD686" t="e">
        <f>IF(ISBLANK('Measure and Project Input'!#REF!),"",'Measure and Project Input'!#REF!)</f>
        <v>#REF!</v>
      </c>
      <c r="AE686" t="e">
        <f>IF(ISBLANK('Measure and Project Input'!#REF!),"",'Measure and Project Input'!#REF!)</f>
        <v>#REF!</v>
      </c>
      <c r="AF686" t="e">
        <f>IF(ISBLANK('Measure and Project Input'!#REF!),"",'Measure and Project Input'!#REF!)</f>
        <v>#REF!</v>
      </c>
      <c r="AG686" t="e">
        <f>IF(ISBLANK('Measure and Project Input'!#REF!),"",'Measure and Project Input'!#REF!)</f>
        <v>#REF!</v>
      </c>
      <c r="AH686" t="e">
        <f>IF(ISBLANK('Measure and Project Input'!#REF!),"",'Measure and Project Input'!#REF!)</f>
        <v>#REF!</v>
      </c>
      <c r="AI686" t="e">
        <f>IF(ISBLANK('Measure and Project Input'!#REF!),"",'Measure and Project Input'!#REF!)</f>
        <v>#REF!</v>
      </c>
      <c r="AJ686" t="e">
        <f>IF(ISBLANK('Measure and Project Input'!#REF!),"",'Measure and Project Input'!#REF!)</f>
        <v>#REF!</v>
      </c>
      <c r="AK686" t="e">
        <f>IF(ISBLANK('Measure and Project Input'!#REF!),"",'Measure and Project Input'!#REF!)</f>
        <v>#REF!</v>
      </c>
      <c r="AL686" t="e">
        <f>IF(ISBLANK('Measure and Project Input'!#REF!),"",'Measure and Project Input'!#REF!)</f>
        <v>#REF!</v>
      </c>
      <c r="AM686" t="e">
        <f>IF(ISBLANK('Measure and Project Input'!#REF!),"",'Measure and Project Input'!#REF!)</f>
        <v>#REF!</v>
      </c>
      <c r="AN686" t="e">
        <f>IF(ISBLANK('Measure and Project Input'!#REF!),"",'Measure and Project Input'!#REF!)</f>
        <v>#REF!</v>
      </c>
      <c r="AO686" t="e">
        <f>IF(ISBLANK('Measure and Project Input'!#REF!),"",'Measure and Project Input'!#REF!)</f>
        <v>#REF!</v>
      </c>
      <c r="AP686" t="e">
        <f>IF(ISBLANK('Measure and Project Input'!#REF!),"",'Measure and Project Input'!#REF!)</f>
        <v>#REF!</v>
      </c>
      <c r="AQ686" t="e">
        <f>IF(ISBLANK('Measure and Project Input'!#REF!),"",'Measure and Project Input'!#REF!)</f>
        <v>#REF!</v>
      </c>
      <c r="AR686" t="e">
        <f>IF(ISBLANK('Measure and Project Input'!#REF!),"",'Measure and Project Input'!#REF!)</f>
        <v>#REF!</v>
      </c>
      <c r="AS686" t="e">
        <f>IF(ISBLANK('Measure and Project Input'!#REF!),"",'Measure and Project Input'!#REF!)</f>
        <v>#REF!</v>
      </c>
      <c r="AT686" t="e">
        <f>IF(ISBLANK('Measure and Project Input'!#REF!),"",'Measure and Project Input'!#REF!)</f>
        <v>#REF!</v>
      </c>
      <c r="AU686" t="e">
        <f>IF(ISBLANK('Measure and Project Input'!#REF!),"",'Measure and Project Input'!#REF!)</f>
        <v>#REF!</v>
      </c>
      <c r="AV686" t="e">
        <f>IF(ISBLANK('Measure and Project Input'!#REF!),"",'Measure and Project Input'!#REF!)</f>
        <v>#REF!</v>
      </c>
    </row>
    <row r="687" spans="1:48" x14ac:dyDescent="0.2">
      <c r="A687" t="e">
        <f>IF(ISBLANK('Measure and Project Input'!#REF!),"",'Measure and Project Input'!#REF!)</f>
        <v>#REF!</v>
      </c>
      <c r="B687" t="e">
        <f>IF(ISBLANK('Measure and Project Input'!#REF!),IF(ISBLANK('Measure and Project Input'!#REF!),"",'Measure and Project Input'!#REF!),'Measure and Project Input'!#REF!)</f>
        <v>#REF!</v>
      </c>
      <c r="C687" t="e">
        <f>IF(ISBLANK('Measure and Project Input'!#REF!),"",'Measure and Project Input'!#REF!)</f>
        <v>#REF!</v>
      </c>
      <c r="D687" t="e">
        <f>IF(ISBLANK('Measure and Project Input'!#REF!),"",'Measure and Project Input'!#REF!)</f>
        <v>#REF!</v>
      </c>
      <c r="E687" t="e">
        <f>IF(ISBLANK('Measure and Project Input'!#REF!),"",'Measure and Project Input'!#REF!)</f>
        <v>#REF!</v>
      </c>
      <c r="F687" t="e">
        <f>IF(ISBLANK('Measure and Project Input'!#REF!),"",'Measure and Project Input'!#REF!)</f>
        <v>#REF!</v>
      </c>
      <c r="G687" t="e">
        <f>IF(ISBLANK('Measure and Project Input'!#REF!),"",'Measure and Project Input'!#REF!)</f>
        <v>#REF!</v>
      </c>
      <c r="H687" t="e">
        <f>IF(ISBLANK('Measure and Project Input'!#REF!),"",'Measure and Project Input'!#REF!)</f>
        <v>#REF!</v>
      </c>
      <c r="I687" t="e">
        <f>IF(ISBLANK('Measure and Project Input'!#REF!),"",'Measure and Project Input'!#REF!)</f>
        <v>#REF!</v>
      </c>
      <c r="J687" t="e">
        <f>IF(ISBLANK('Measure and Project Input'!#REF!),"",'Measure and Project Input'!#REF!)</f>
        <v>#REF!</v>
      </c>
      <c r="K687" t="e">
        <f>IF(ISBLANK('Measure and Project Input'!#REF!),"",'Measure and Project Input'!#REF!)</f>
        <v>#REF!</v>
      </c>
      <c r="T687" t="e">
        <f>IF(ISBLANK('Measure and Project Input'!#REF!),"",'Measure and Project Input'!#REF!)</f>
        <v>#REF!</v>
      </c>
      <c r="U687" t="e">
        <f>IF(ISBLANK('Measure and Project Input'!#REF!),"",'Measure and Project Input'!#REF!)</f>
        <v>#REF!</v>
      </c>
      <c r="V687" t="e">
        <f>IF(ISBLANK('Measure and Project Input'!#REF!),"",'Measure and Project Input'!#REF!)</f>
        <v>#REF!</v>
      </c>
      <c r="W687" t="e">
        <f>IF(ISBLANK('Measure and Project Input'!#REF!),"",'Measure and Project Input'!#REF!)</f>
        <v>#REF!</v>
      </c>
      <c r="X687" t="e">
        <f>IF(ISBLANK('Measure and Project Input'!#REF!),"",'Measure and Project Input'!#REF!)</f>
        <v>#REF!</v>
      </c>
      <c r="Y687" t="e">
        <f>IF(ISBLANK('Measure and Project Input'!#REF!),"",'Measure and Project Input'!#REF!)</f>
        <v>#REF!</v>
      </c>
      <c r="Z687" t="e">
        <f>IF(ISBLANK('Measure and Project Input'!#REF!),"",'Measure and Project Input'!#REF!)</f>
        <v>#REF!</v>
      </c>
      <c r="AA687" t="e">
        <f>IF(ISBLANK('Measure and Project Input'!#REF!),"",'Measure and Project Input'!#REF!)</f>
        <v>#REF!</v>
      </c>
      <c r="AC687" t="e">
        <f>IF(ISBLANK('Measure and Project Input'!#REF!),"",'Measure and Project Input'!#REF!)</f>
        <v>#REF!</v>
      </c>
      <c r="AD687" t="e">
        <f>IF(ISBLANK('Measure and Project Input'!#REF!),"",'Measure and Project Input'!#REF!)</f>
        <v>#REF!</v>
      </c>
      <c r="AE687" t="e">
        <f>IF(ISBLANK('Measure and Project Input'!#REF!),"",'Measure and Project Input'!#REF!)</f>
        <v>#REF!</v>
      </c>
      <c r="AF687" t="e">
        <f>IF(ISBLANK('Measure and Project Input'!#REF!),"",'Measure and Project Input'!#REF!)</f>
        <v>#REF!</v>
      </c>
      <c r="AG687" t="e">
        <f>IF(ISBLANK('Measure and Project Input'!#REF!),"",'Measure and Project Input'!#REF!)</f>
        <v>#REF!</v>
      </c>
      <c r="AH687" t="e">
        <f>IF(ISBLANK('Measure and Project Input'!#REF!),"",'Measure and Project Input'!#REF!)</f>
        <v>#REF!</v>
      </c>
      <c r="AI687" t="e">
        <f>IF(ISBLANK('Measure and Project Input'!#REF!),"",'Measure and Project Input'!#REF!)</f>
        <v>#REF!</v>
      </c>
      <c r="AJ687" t="e">
        <f>IF(ISBLANK('Measure and Project Input'!#REF!),"",'Measure and Project Input'!#REF!)</f>
        <v>#REF!</v>
      </c>
      <c r="AK687" t="e">
        <f>IF(ISBLANK('Measure and Project Input'!#REF!),"",'Measure and Project Input'!#REF!)</f>
        <v>#REF!</v>
      </c>
      <c r="AL687" t="e">
        <f>IF(ISBLANK('Measure and Project Input'!#REF!),"",'Measure and Project Input'!#REF!)</f>
        <v>#REF!</v>
      </c>
      <c r="AM687" t="e">
        <f>IF(ISBLANK('Measure and Project Input'!#REF!),"",'Measure and Project Input'!#REF!)</f>
        <v>#REF!</v>
      </c>
      <c r="AN687" t="e">
        <f>IF(ISBLANK('Measure and Project Input'!#REF!),"",'Measure and Project Input'!#REF!)</f>
        <v>#REF!</v>
      </c>
      <c r="AO687" t="e">
        <f>IF(ISBLANK('Measure and Project Input'!#REF!),"",'Measure and Project Input'!#REF!)</f>
        <v>#REF!</v>
      </c>
      <c r="AP687" t="e">
        <f>IF(ISBLANK('Measure and Project Input'!#REF!),"",'Measure and Project Input'!#REF!)</f>
        <v>#REF!</v>
      </c>
      <c r="AQ687" t="e">
        <f>IF(ISBLANK('Measure and Project Input'!#REF!),"",'Measure and Project Input'!#REF!)</f>
        <v>#REF!</v>
      </c>
      <c r="AR687" t="e">
        <f>IF(ISBLANK('Measure and Project Input'!#REF!),"",'Measure and Project Input'!#REF!)</f>
        <v>#REF!</v>
      </c>
      <c r="AS687" t="e">
        <f>IF(ISBLANK('Measure and Project Input'!#REF!),"",'Measure and Project Input'!#REF!)</f>
        <v>#REF!</v>
      </c>
      <c r="AT687" t="e">
        <f>IF(ISBLANK('Measure and Project Input'!#REF!),"",'Measure and Project Input'!#REF!)</f>
        <v>#REF!</v>
      </c>
      <c r="AU687" t="e">
        <f>IF(ISBLANK('Measure and Project Input'!#REF!),"",'Measure and Project Input'!#REF!)</f>
        <v>#REF!</v>
      </c>
      <c r="AV687" t="e">
        <f>IF(ISBLANK('Measure and Project Input'!#REF!),"",'Measure and Project Input'!#REF!)</f>
        <v>#REF!</v>
      </c>
    </row>
    <row r="688" spans="1:48" x14ac:dyDescent="0.2">
      <c r="A688" t="e">
        <f>IF(ISBLANK('Measure and Project Input'!#REF!),"",'Measure and Project Input'!#REF!)</f>
        <v>#REF!</v>
      </c>
      <c r="B688" t="e">
        <f>IF(ISBLANK('Measure and Project Input'!#REF!),IF(ISBLANK('Measure and Project Input'!#REF!),"",'Measure and Project Input'!#REF!),'Measure and Project Input'!#REF!)</f>
        <v>#REF!</v>
      </c>
      <c r="C688" t="e">
        <f>IF(ISBLANK('Measure and Project Input'!#REF!),"",'Measure and Project Input'!#REF!)</f>
        <v>#REF!</v>
      </c>
      <c r="D688" t="e">
        <f>IF(ISBLANK('Measure and Project Input'!#REF!),"",'Measure and Project Input'!#REF!)</f>
        <v>#REF!</v>
      </c>
      <c r="E688" t="e">
        <f>IF(ISBLANK('Measure and Project Input'!#REF!),"",'Measure and Project Input'!#REF!)</f>
        <v>#REF!</v>
      </c>
      <c r="F688" t="e">
        <f>IF(ISBLANK('Measure and Project Input'!#REF!),"",'Measure and Project Input'!#REF!)</f>
        <v>#REF!</v>
      </c>
      <c r="G688" t="e">
        <f>IF(ISBLANK('Measure and Project Input'!#REF!),"",'Measure and Project Input'!#REF!)</f>
        <v>#REF!</v>
      </c>
      <c r="H688" t="e">
        <f>IF(ISBLANK('Measure and Project Input'!#REF!),"",'Measure and Project Input'!#REF!)</f>
        <v>#REF!</v>
      </c>
      <c r="I688" t="e">
        <f>IF(ISBLANK('Measure and Project Input'!#REF!),"",'Measure and Project Input'!#REF!)</f>
        <v>#REF!</v>
      </c>
      <c r="J688" t="e">
        <f>IF(ISBLANK('Measure and Project Input'!#REF!),"",'Measure and Project Input'!#REF!)</f>
        <v>#REF!</v>
      </c>
      <c r="K688" t="e">
        <f>IF(ISBLANK('Measure and Project Input'!#REF!),"",'Measure and Project Input'!#REF!)</f>
        <v>#REF!</v>
      </c>
      <c r="T688" t="e">
        <f>IF(ISBLANK('Measure and Project Input'!#REF!),"",'Measure and Project Input'!#REF!)</f>
        <v>#REF!</v>
      </c>
      <c r="U688" t="e">
        <f>IF(ISBLANK('Measure and Project Input'!#REF!),"",'Measure and Project Input'!#REF!)</f>
        <v>#REF!</v>
      </c>
      <c r="V688" t="e">
        <f>IF(ISBLANK('Measure and Project Input'!#REF!),"",'Measure and Project Input'!#REF!)</f>
        <v>#REF!</v>
      </c>
      <c r="W688" t="e">
        <f>IF(ISBLANK('Measure and Project Input'!#REF!),"",'Measure and Project Input'!#REF!)</f>
        <v>#REF!</v>
      </c>
      <c r="X688" t="e">
        <f>IF(ISBLANK('Measure and Project Input'!#REF!),"",'Measure and Project Input'!#REF!)</f>
        <v>#REF!</v>
      </c>
      <c r="Y688" t="e">
        <f>IF(ISBLANK('Measure and Project Input'!#REF!),"",'Measure and Project Input'!#REF!)</f>
        <v>#REF!</v>
      </c>
      <c r="Z688" t="e">
        <f>IF(ISBLANK('Measure and Project Input'!#REF!),"",'Measure and Project Input'!#REF!)</f>
        <v>#REF!</v>
      </c>
      <c r="AA688" t="e">
        <f>IF(ISBLANK('Measure and Project Input'!#REF!),"",'Measure and Project Input'!#REF!)</f>
        <v>#REF!</v>
      </c>
      <c r="AC688" t="e">
        <f>IF(ISBLANK('Measure and Project Input'!#REF!),"",'Measure and Project Input'!#REF!)</f>
        <v>#REF!</v>
      </c>
      <c r="AD688" t="e">
        <f>IF(ISBLANK('Measure and Project Input'!#REF!),"",'Measure and Project Input'!#REF!)</f>
        <v>#REF!</v>
      </c>
      <c r="AE688" t="e">
        <f>IF(ISBLANK('Measure and Project Input'!#REF!),"",'Measure and Project Input'!#REF!)</f>
        <v>#REF!</v>
      </c>
      <c r="AF688" t="e">
        <f>IF(ISBLANK('Measure and Project Input'!#REF!),"",'Measure and Project Input'!#REF!)</f>
        <v>#REF!</v>
      </c>
      <c r="AG688" t="e">
        <f>IF(ISBLANK('Measure and Project Input'!#REF!),"",'Measure and Project Input'!#REF!)</f>
        <v>#REF!</v>
      </c>
      <c r="AH688" t="e">
        <f>IF(ISBLANK('Measure and Project Input'!#REF!),"",'Measure and Project Input'!#REF!)</f>
        <v>#REF!</v>
      </c>
      <c r="AI688" t="e">
        <f>IF(ISBLANK('Measure and Project Input'!#REF!),"",'Measure and Project Input'!#REF!)</f>
        <v>#REF!</v>
      </c>
      <c r="AJ688" t="e">
        <f>IF(ISBLANK('Measure and Project Input'!#REF!),"",'Measure and Project Input'!#REF!)</f>
        <v>#REF!</v>
      </c>
      <c r="AK688" t="e">
        <f>IF(ISBLANK('Measure and Project Input'!#REF!),"",'Measure and Project Input'!#REF!)</f>
        <v>#REF!</v>
      </c>
      <c r="AL688" t="e">
        <f>IF(ISBLANK('Measure and Project Input'!#REF!),"",'Measure and Project Input'!#REF!)</f>
        <v>#REF!</v>
      </c>
      <c r="AM688" t="e">
        <f>IF(ISBLANK('Measure and Project Input'!#REF!),"",'Measure and Project Input'!#REF!)</f>
        <v>#REF!</v>
      </c>
      <c r="AN688" t="e">
        <f>IF(ISBLANK('Measure and Project Input'!#REF!),"",'Measure and Project Input'!#REF!)</f>
        <v>#REF!</v>
      </c>
      <c r="AO688" t="e">
        <f>IF(ISBLANK('Measure and Project Input'!#REF!),"",'Measure and Project Input'!#REF!)</f>
        <v>#REF!</v>
      </c>
      <c r="AP688" t="e">
        <f>IF(ISBLANK('Measure and Project Input'!#REF!),"",'Measure and Project Input'!#REF!)</f>
        <v>#REF!</v>
      </c>
      <c r="AQ688" t="e">
        <f>IF(ISBLANK('Measure and Project Input'!#REF!),"",'Measure and Project Input'!#REF!)</f>
        <v>#REF!</v>
      </c>
      <c r="AR688" t="e">
        <f>IF(ISBLANK('Measure and Project Input'!#REF!),"",'Measure and Project Input'!#REF!)</f>
        <v>#REF!</v>
      </c>
      <c r="AS688" t="e">
        <f>IF(ISBLANK('Measure and Project Input'!#REF!),"",'Measure and Project Input'!#REF!)</f>
        <v>#REF!</v>
      </c>
      <c r="AT688" t="e">
        <f>IF(ISBLANK('Measure and Project Input'!#REF!),"",'Measure and Project Input'!#REF!)</f>
        <v>#REF!</v>
      </c>
      <c r="AU688" t="e">
        <f>IF(ISBLANK('Measure and Project Input'!#REF!),"",'Measure and Project Input'!#REF!)</f>
        <v>#REF!</v>
      </c>
      <c r="AV688" t="e">
        <f>IF(ISBLANK('Measure and Project Input'!#REF!),"",'Measure and Project Input'!#REF!)</f>
        <v>#REF!</v>
      </c>
    </row>
    <row r="689" spans="1:48" x14ac:dyDescent="0.2">
      <c r="A689" t="e">
        <f>IF(ISBLANK('Measure and Project Input'!#REF!),"",'Measure and Project Input'!#REF!)</f>
        <v>#REF!</v>
      </c>
      <c r="B689" t="e">
        <f>IF(ISBLANK('Measure and Project Input'!#REF!),IF(ISBLANK('Measure and Project Input'!#REF!),"",'Measure and Project Input'!#REF!),'Measure and Project Input'!#REF!)</f>
        <v>#REF!</v>
      </c>
      <c r="C689" t="e">
        <f>IF(ISBLANK('Measure and Project Input'!#REF!),"",'Measure and Project Input'!#REF!)</f>
        <v>#REF!</v>
      </c>
      <c r="D689" t="e">
        <f>IF(ISBLANK('Measure and Project Input'!#REF!),"",'Measure and Project Input'!#REF!)</f>
        <v>#REF!</v>
      </c>
      <c r="E689" t="e">
        <f>IF(ISBLANK('Measure and Project Input'!#REF!),"",'Measure and Project Input'!#REF!)</f>
        <v>#REF!</v>
      </c>
      <c r="F689" t="e">
        <f>IF(ISBLANK('Measure and Project Input'!#REF!),"",'Measure and Project Input'!#REF!)</f>
        <v>#REF!</v>
      </c>
      <c r="G689" t="e">
        <f>IF(ISBLANK('Measure and Project Input'!#REF!),"",'Measure and Project Input'!#REF!)</f>
        <v>#REF!</v>
      </c>
      <c r="H689" t="e">
        <f>IF(ISBLANK('Measure and Project Input'!#REF!),"",'Measure and Project Input'!#REF!)</f>
        <v>#REF!</v>
      </c>
      <c r="I689" t="e">
        <f>IF(ISBLANK('Measure and Project Input'!#REF!),"",'Measure and Project Input'!#REF!)</f>
        <v>#REF!</v>
      </c>
      <c r="J689" t="e">
        <f>IF(ISBLANK('Measure and Project Input'!#REF!),"",'Measure and Project Input'!#REF!)</f>
        <v>#REF!</v>
      </c>
      <c r="K689" t="e">
        <f>IF(ISBLANK('Measure and Project Input'!#REF!),"",'Measure and Project Input'!#REF!)</f>
        <v>#REF!</v>
      </c>
      <c r="T689" t="e">
        <f>IF(ISBLANK('Measure and Project Input'!#REF!),"",'Measure and Project Input'!#REF!)</f>
        <v>#REF!</v>
      </c>
      <c r="U689" t="e">
        <f>IF(ISBLANK('Measure and Project Input'!#REF!),"",'Measure and Project Input'!#REF!)</f>
        <v>#REF!</v>
      </c>
      <c r="V689" t="e">
        <f>IF(ISBLANK('Measure and Project Input'!#REF!),"",'Measure and Project Input'!#REF!)</f>
        <v>#REF!</v>
      </c>
      <c r="W689" t="e">
        <f>IF(ISBLANK('Measure and Project Input'!#REF!),"",'Measure and Project Input'!#REF!)</f>
        <v>#REF!</v>
      </c>
      <c r="X689" t="e">
        <f>IF(ISBLANK('Measure and Project Input'!#REF!),"",'Measure and Project Input'!#REF!)</f>
        <v>#REF!</v>
      </c>
      <c r="Y689" t="e">
        <f>IF(ISBLANK('Measure and Project Input'!#REF!),"",'Measure and Project Input'!#REF!)</f>
        <v>#REF!</v>
      </c>
      <c r="Z689" t="e">
        <f>IF(ISBLANK('Measure and Project Input'!#REF!),"",'Measure and Project Input'!#REF!)</f>
        <v>#REF!</v>
      </c>
      <c r="AA689" t="e">
        <f>IF(ISBLANK('Measure and Project Input'!#REF!),"",'Measure and Project Input'!#REF!)</f>
        <v>#REF!</v>
      </c>
      <c r="AC689" t="e">
        <f>IF(ISBLANK('Measure and Project Input'!#REF!),"",'Measure and Project Input'!#REF!)</f>
        <v>#REF!</v>
      </c>
      <c r="AD689" t="e">
        <f>IF(ISBLANK('Measure and Project Input'!#REF!),"",'Measure and Project Input'!#REF!)</f>
        <v>#REF!</v>
      </c>
      <c r="AE689" t="e">
        <f>IF(ISBLANK('Measure and Project Input'!#REF!),"",'Measure and Project Input'!#REF!)</f>
        <v>#REF!</v>
      </c>
      <c r="AF689" t="e">
        <f>IF(ISBLANK('Measure and Project Input'!#REF!),"",'Measure and Project Input'!#REF!)</f>
        <v>#REF!</v>
      </c>
      <c r="AG689" t="e">
        <f>IF(ISBLANK('Measure and Project Input'!#REF!),"",'Measure and Project Input'!#REF!)</f>
        <v>#REF!</v>
      </c>
      <c r="AH689" t="e">
        <f>IF(ISBLANK('Measure and Project Input'!#REF!),"",'Measure and Project Input'!#REF!)</f>
        <v>#REF!</v>
      </c>
      <c r="AI689" t="e">
        <f>IF(ISBLANK('Measure and Project Input'!#REF!),"",'Measure and Project Input'!#REF!)</f>
        <v>#REF!</v>
      </c>
      <c r="AJ689" t="e">
        <f>IF(ISBLANK('Measure and Project Input'!#REF!),"",'Measure and Project Input'!#REF!)</f>
        <v>#REF!</v>
      </c>
      <c r="AK689" t="e">
        <f>IF(ISBLANK('Measure and Project Input'!#REF!),"",'Measure and Project Input'!#REF!)</f>
        <v>#REF!</v>
      </c>
      <c r="AL689" t="e">
        <f>IF(ISBLANK('Measure and Project Input'!#REF!),"",'Measure and Project Input'!#REF!)</f>
        <v>#REF!</v>
      </c>
      <c r="AM689" t="e">
        <f>IF(ISBLANK('Measure and Project Input'!#REF!),"",'Measure and Project Input'!#REF!)</f>
        <v>#REF!</v>
      </c>
      <c r="AN689" t="e">
        <f>IF(ISBLANK('Measure and Project Input'!#REF!),"",'Measure and Project Input'!#REF!)</f>
        <v>#REF!</v>
      </c>
      <c r="AO689" t="e">
        <f>IF(ISBLANK('Measure and Project Input'!#REF!),"",'Measure and Project Input'!#REF!)</f>
        <v>#REF!</v>
      </c>
      <c r="AP689" t="e">
        <f>IF(ISBLANK('Measure and Project Input'!#REF!),"",'Measure and Project Input'!#REF!)</f>
        <v>#REF!</v>
      </c>
      <c r="AQ689" t="e">
        <f>IF(ISBLANK('Measure and Project Input'!#REF!),"",'Measure and Project Input'!#REF!)</f>
        <v>#REF!</v>
      </c>
      <c r="AR689" t="e">
        <f>IF(ISBLANK('Measure and Project Input'!#REF!),"",'Measure and Project Input'!#REF!)</f>
        <v>#REF!</v>
      </c>
      <c r="AS689" t="e">
        <f>IF(ISBLANK('Measure and Project Input'!#REF!),"",'Measure and Project Input'!#REF!)</f>
        <v>#REF!</v>
      </c>
      <c r="AT689" t="e">
        <f>IF(ISBLANK('Measure and Project Input'!#REF!),"",'Measure and Project Input'!#REF!)</f>
        <v>#REF!</v>
      </c>
      <c r="AU689" t="e">
        <f>IF(ISBLANK('Measure and Project Input'!#REF!),"",'Measure and Project Input'!#REF!)</f>
        <v>#REF!</v>
      </c>
      <c r="AV689" t="e">
        <f>IF(ISBLANK('Measure and Project Input'!#REF!),"",'Measure and Project Input'!#REF!)</f>
        <v>#REF!</v>
      </c>
    </row>
    <row r="690" spans="1:48" x14ac:dyDescent="0.2">
      <c r="A690" t="e">
        <f>IF(ISBLANK('Measure and Project Input'!#REF!),"",'Measure and Project Input'!#REF!)</f>
        <v>#REF!</v>
      </c>
      <c r="B690" t="e">
        <f>IF(ISBLANK('Measure and Project Input'!#REF!),IF(ISBLANK('Measure and Project Input'!#REF!),"",'Measure and Project Input'!#REF!),'Measure and Project Input'!#REF!)</f>
        <v>#REF!</v>
      </c>
      <c r="C690" t="e">
        <f>IF(ISBLANK('Measure and Project Input'!#REF!),"",'Measure and Project Input'!#REF!)</f>
        <v>#REF!</v>
      </c>
      <c r="D690" t="e">
        <f>IF(ISBLANK('Measure and Project Input'!#REF!),"",'Measure and Project Input'!#REF!)</f>
        <v>#REF!</v>
      </c>
      <c r="E690" t="e">
        <f>IF(ISBLANK('Measure and Project Input'!#REF!),"",'Measure and Project Input'!#REF!)</f>
        <v>#REF!</v>
      </c>
      <c r="F690" t="e">
        <f>IF(ISBLANK('Measure and Project Input'!#REF!),"",'Measure and Project Input'!#REF!)</f>
        <v>#REF!</v>
      </c>
      <c r="G690" t="e">
        <f>IF(ISBLANK('Measure and Project Input'!#REF!),"",'Measure and Project Input'!#REF!)</f>
        <v>#REF!</v>
      </c>
      <c r="H690" t="e">
        <f>IF(ISBLANK('Measure and Project Input'!#REF!),"",'Measure and Project Input'!#REF!)</f>
        <v>#REF!</v>
      </c>
      <c r="I690" t="e">
        <f>IF(ISBLANK('Measure and Project Input'!#REF!),"",'Measure and Project Input'!#REF!)</f>
        <v>#REF!</v>
      </c>
      <c r="J690" t="e">
        <f>IF(ISBLANK('Measure and Project Input'!#REF!),"",'Measure and Project Input'!#REF!)</f>
        <v>#REF!</v>
      </c>
      <c r="K690" t="e">
        <f>IF(ISBLANK('Measure and Project Input'!#REF!),"",'Measure and Project Input'!#REF!)</f>
        <v>#REF!</v>
      </c>
      <c r="T690" t="e">
        <f>IF(ISBLANK('Measure and Project Input'!#REF!),"",'Measure and Project Input'!#REF!)</f>
        <v>#REF!</v>
      </c>
      <c r="U690" t="e">
        <f>IF(ISBLANK('Measure and Project Input'!#REF!),"",'Measure and Project Input'!#REF!)</f>
        <v>#REF!</v>
      </c>
      <c r="V690" t="e">
        <f>IF(ISBLANK('Measure and Project Input'!#REF!),"",'Measure and Project Input'!#REF!)</f>
        <v>#REF!</v>
      </c>
      <c r="W690" t="e">
        <f>IF(ISBLANK('Measure and Project Input'!#REF!),"",'Measure and Project Input'!#REF!)</f>
        <v>#REF!</v>
      </c>
      <c r="X690" t="e">
        <f>IF(ISBLANK('Measure and Project Input'!#REF!),"",'Measure and Project Input'!#REF!)</f>
        <v>#REF!</v>
      </c>
      <c r="Y690" t="e">
        <f>IF(ISBLANK('Measure and Project Input'!#REF!),"",'Measure and Project Input'!#REF!)</f>
        <v>#REF!</v>
      </c>
      <c r="Z690" t="e">
        <f>IF(ISBLANK('Measure and Project Input'!#REF!),"",'Measure and Project Input'!#REF!)</f>
        <v>#REF!</v>
      </c>
      <c r="AA690" t="e">
        <f>IF(ISBLANK('Measure and Project Input'!#REF!),"",'Measure and Project Input'!#REF!)</f>
        <v>#REF!</v>
      </c>
      <c r="AC690" t="e">
        <f>IF(ISBLANK('Measure and Project Input'!#REF!),"",'Measure and Project Input'!#REF!)</f>
        <v>#REF!</v>
      </c>
      <c r="AD690" t="e">
        <f>IF(ISBLANK('Measure and Project Input'!#REF!),"",'Measure and Project Input'!#REF!)</f>
        <v>#REF!</v>
      </c>
      <c r="AE690" t="e">
        <f>IF(ISBLANK('Measure and Project Input'!#REF!),"",'Measure and Project Input'!#REF!)</f>
        <v>#REF!</v>
      </c>
      <c r="AF690" t="e">
        <f>IF(ISBLANK('Measure and Project Input'!#REF!),"",'Measure and Project Input'!#REF!)</f>
        <v>#REF!</v>
      </c>
      <c r="AG690" t="e">
        <f>IF(ISBLANK('Measure and Project Input'!#REF!),"",'Measure and Project Input'!#REF!)</f>
        <v>#REF!</v>
      </c>
      <c r="AH690" t="e">
        <f>IF(ISBLANK('Measure and Project Input'!#REF!),"",'Measure and Project Input'!#REF!)</f>
        <v>#REF!</v>
      </c>
      <c r="AI690" t="e">
        <f>IF(ISBLANK('Measure and Project Input'!#REF!),"",'Measure and Project Input'!#REF!)</f>
        <v>#REF!</v>
      </c>
      <c r="AJ690" t="e">
        <f>IF(ISBLANK('Measure and Project Input'!#REF!),"",'Measure and Project Input'!#REF!)</f>
        <v>#REF!</v>
      </c>
      <c r="AK690" t="e">
        <f>IF(ISBLANK('Measure and Project Input'!#REF!),"",'Measure and Project Input'!#REF!)</f>
        <v>#REF!</v>
      </c>
      <c r="AL690" t="e">
        <f>IF(ISBLANK('Measure and Project Input'!#REF!),"",'Measure and Project Input'!#REF!)</f>
        <v>#REF!</v>
      </c>
      <c r="AM690" t="e">
        <f>IF(ISBLANK('Measure and Project Input'!#REF!),"",'Measure and Project Input'!#REF!)</f>
        <v>#REF!</v>
      </c>
      <c r="AN690" t="e">
        <f>IF(ISBLANK('Measure and Project Input'!#REF!),"",'Measure and Project Input'!#REF!)</f>
        <v>#REF!</v>
      </c>
      <c r="AO690" t="e">
        <f>IF(ISBLANK('Measure and Project Input'!#REF!),"",'Measure and Project Input'!#REF!)</f>
        <v>#REF!</v>
      </c>
      <c r="AP690" t="e">
        <f>IF(ISBLANK('Measure and Project Input'!#REF!),"",'Measure and Project Input'!#REF!)</f>
        <v>#REF!</v>
      </c>
      <c r="AQ690" t="e">
        <f>IF(ISBLANK('Measure and Project Input'!#REF!),"",'Measure and Project Input'!#REF!)</f>
        <v>#REF!</v>
      </c>
      <c r="AR690" t="e">
        <f>IF(ISBLANK('Measure and Project Input'!#REF!),"",'Measure and Project Input'!#REF!)</f>
        <v>#REF!</v>
      </c>
      <c r="AS690" t="e">
        <f>IF(ISBLANK('Measure and Project Input'!#REF!),"",'Measure and Project Input'!#REF!)</f>
        <v>#REF!</v>
      </c>
      <c r="AT690" t="e">
        <f>IF(ISBLANK('Measure and Project Input'!#REF!),"",'Measure and Project Input'!#REF!)</f>
        <v>#REF!</v>
      </c>
      <c r="AU690" t="e">
        <f>IF(ISBLANK('Measure and Project Input'!#REF!),"",'Measure and Project Input'!#REF!)</f>
        <v>#REF!</v>
      </c>
      <c r="AV690" t="e">
        <f>IF(ISBLANK('Measure and Project Input'!#REF!),"",'Measure and Project Input'!#REF!)</f>
        <v>#REF!</v>
      </c>
    </row>
    <row r="691" spans="1:48" x14ac:dyDescent="0.2">
      <c r="A691" t="e">
        <f>IF(ISBLANK('Measure and Project Input'!#REF!),"",'Measure and Project Input'!#REF!)</f>
        <v>#REF!</v>
      </c>
      <c r="B691" t="e">
        <f>IF(ISBLANK('Measure and Project Input'!#REF!),IF(ISBLANK('Measure and Project Input'!#REF!),"",'Measure and Project Input'!#REF!),'Measure and Project Input'!#REF!)</f>
        <v>#REF!</v>
      </c>
      <c r="C691" t="e">
        <f>IF(ISBLANK('Measure and Project Input'!#REF!),"",'Measure and Project Input'!#REF!)</f>
        <v>#REF!</v>
      </c>
      <c r="D691" t="e">
        <f>IF(ISBLANK('Measure and Project Input'!#REF!),"",'Measure and Project Input'!#REF!)</f>
        <v>#REF!</v>
      </c>
      <c r="E691" t="e">
        <f>IF(ISBLANK('Measure and Project Input'!#REF!),"",'Measure and Project Input'!#REF!)</f>
        <v>#REF!</v>
      </c>
      <c r="F691" t="e">
        <f>IF(ISBLANK('Measure and Project Input'!#REF!),"",'Measure and Project Input'!#REF!)</f>
        <v>#REF!</v>
      </c>
      <c r="G691" t="e">
        <f>IF(ISBLANK('Measure and Project Input'!#REF!),"",'Measure and Project Input'!#REF!)</f>
        <v>#REF!</v>
      </c>
      <c r="H691" t="e">
        <f>IF(ISBLANK('Measure and Project Input'!#REF!),"",'Measure and Project Input'!#REF!)</f>
        <v>#REF!</v>
      </c>
      <c r="I691" t="e">
        <f>IF(ISBLANK('Measure and Project Input'!#REF!),"",'Measure and Project Input'!#REF!)</f>
        <v>#REF!</v>
      </c>
      <c r="J691" t="e">
        <f>IF(ISBLANK('Measure and Project Input'!#REF!),"",'Measure and Project Input'!#REF!)</f>
        <v>#REF!</v>
      </c>
      <c r="K691" t="e">
        <f>IF(ISBLANK('Measure and Project Input'!#REF!),"",'Measure and Project Input'!#REF!)</f>
        <v>#REF!</v>
      </c>
      <c r="T691" t="e">
        <f>IF(ISBLANK('Measure and Project Input'!#REF!),"",'Measure and Project Input'!#REF!)</f>
        <v>#REF!</v>
      </c>
      <c r="U691" t="e">
        <f>IF(ISBLANK('Measure and Project Input'!#REF!),"",'Measure and Project Input'!#REF!)</f>
        <v>#REF!</v>
      </c>
      <c r="V691" t="e">
        <f>IF(ISBLANK('Measure and Project Input'!#REF!),"",'Measure and Project Input'!#REF!)</f>
        <v>#REF!</v>
      </c>
      <c r="W691" t="e">
        <f>IF(ISBLANK('Measure and Project Input'!#REF!),"",'Measure and Project Input'!#REF!)</f>
        <v>#REF!</v>
      </c>
      <c r="X691" t="e">
        <f>IF(ISBLANK('Measure and Project Input'!#REF!),"",'Measure and Project Input'!#REF!)</f>
        <v>#REF!</v>
      </c>
      <c r="Y691" t="e">
        <f>IF(ISBLANK('Measure and Project Input'!#REF!),"",'Measure and Project Input'!#REF!)</f>
        <v>#REF!</v>
      </c>
      <c r="Z691" t="e">
        <f>IF(ISBLANK('Measure and Project Input'!#REF!),"",'Measure and Project Input'!#REF!)</f>
        <v>#REF!</v>
      </c>
      <c r="AA691" t="e">
        <f>IF(ISBLANK('Measure and Project Input'!#REF!),"",'Measure and Project Input'!#REF!)</f>
        <v>#REF!</v>
      </c>
      <c r="AC691" t="e">
        <f>IF(ISBLANK('Measure and Project Input'!#REF!),"",'Measure and Project Input'!#REF!)</f>
        <v>#REF!</v>
      </c>
      <c r="AD691" t="e">
        <f>IF(ISBLANK('Measure and Project Input'!#REF!),"",'Measure and Project Input'!#REF!)</f>
        <v>#REF!</v>
      </c>
      <c r="AE691" t="e">
        <f>IF(ISBLANK('Measure and Project Input'!#REF!),"",'Measure and Project Input'!#REF!)</f>
        <v>#REF!</v>
      </c>
      <c r="AF691" t="e">
        <f>IF(ISBLANK('Measure and Project Input'!#REF!),"",'Measure and Project Input'!#REF!)</f>
        <v>#REF!</v>
      </c>
      <c r="AG691" t="e">
        <f>IF(ISBLANK('Measure and Project Input'!#REF!),"",'Measure and Project Input'!#REF!)</f>
        <v>#REF!</v>
      </c>
      <c r="AH691" t="e">
        <f>IF(ISBLANK('Measure and Project Input'!#REF!),"",'Measure and Project Input'!#REF!)</f>
        <v>#REF!</v>
      </c>
      <c r="AI691" t="e">
        <f>IF(ISBLANK('Measure and Project Input'!#REF!),"",'Measure and Project Input'!#REF!)</f>
        <v>#REF!</v>
      </c>
      <c r="AJ691" t="e">
        <f>IF(ISBLANK('Measure and Project Input'!#REF!),"",'Measure and Project Input'!#REF!)</f>
        <v>#REF!</v>
      </c>
      <c r="AK691" t="e">
        <f>IF(ISBLANK('Measure and Project Input'!#REF!),"",'Measure and Project Input'!#REF!)</f>
        <v>#REF!</v>
      </c>
      <c r="AL691" t="e">
        <f>IF(ISBLANK('Measure and Project Input'!#REF!),"",'Measure and Project Input'!#REF!)</f>
        <v>#REF!</v>
      </c>
      <c r="AM691" t="e">
        <f>IF(ISBLANK('Measure and Project Input'!#REF!),"",'Measure and Project Input'!#REF!)</f>
        <v>#REF!</v>
      </c>
      <c r="AN691" t="e">
        <f>IF(ISBLANK('Measure and Project Input'!#REF!),"",'Measure and Project Input'!#REF!)</f>
        <v>#REF!</v>
      </c>
      <c r="AO691" t="e">
        <f>IF(ISBLANK('Measure and Project Input'!#REF!),"",'Measure and Project Input'!#REF!)</f>
        <v>#REF!</v>
      </c>
      <c r="AP691" t="e">
        <f>IF(ISBLANK('Measure and Project Input'!#REF!),"",'Measure and Project Input'!#REF!)</f>
        <v>#REF!</v>
      </c>
      <c r="AQ691" t="e">
        <f>IF(ISBLANK('Measure and Project Input'!#REF!),"",'Measure and Project Input'!#REF!)</f>
        <v>#REF!</v>
      </c>
      <c r="AR691" t="e">
        <f>IF(ISBLANK('Measure and Project Input'!#REF!),"",'Measure and Project Input'!#REF!)</f>
        <v>#REF!</v>
      </c>
      <c r="AS691" t="e">
        <f>IF(ISBLANK('Measure and Project Input'!#REF!),"",'Measure and Project Input'!#REF!)</f>
        <v>#REF!</v>
      </c>
      <c r="AT691" t="e">
        <f>IF(ISBLANK('Measure and Project Input'!#REF!),"",'Measure and Project Input'!#REF!)</f>
        <v>#REF!</v>
      </c>
      <c r="AU691" t="e">
        <f>IF(ISBLANK('Measure and Project Input'!#REF!),"",'Measure and Project Input'!#REF!)</f>
        <v>#REF!</v>
      </c>
      <c r="AV691" t="e">
        <f>IF(ISBLANK('Measure and Project Input'!#REF!),"",'Measure and Project Input'!#REF!)</f>
        <v>#REF!</v>
      </c>
    </row>
    <row r="692" spans="1:48" x14ac:dyDescent="0.2">
      <c r="A692" t="e">
        <f>IF(ISBLANK('Measure and Project Input'!#REF!),"",'Measure and Project Input'!#REF!)</f>
        <v>#REF!</v>
      </c>
      <c r="B692" t="e">
        <f>IF(ISBLANK('Measure and Project Input'!#REF!),IF(ISBLANK('Measure and Project Input'!#REF!),"",'Measure and Project Input'!#REF!),'Measure and Project Input'!#REF!)</f>
        <v>#REF!</v>
      </c>
      <c r="C692" t="e">
        <f>IF(ISBLANK('Measure and Project Input'!#REF!),"",'Measure and Project Input'!#REF!)</f>
        <v>#REF!</v>
      </c>
      <c r="D692" t="e">
        <f>IF(ISBLANK('Measure and Project Input'!#REF!),"",'Measure and Project Input'!#REF!)</f>
        <v>#REF!</v>
      </c>
      <c r="E692" t="e">
        <f>IF(ISBLANK('Measure and Project Input'!#REF!),"",'Measure and Project Input'!#REF!)</f>
        <v>#REF!</v>
      </c>
      <c r="F692" t="e">
        <f>IF(ISBLANK('Measure and Project Input'!#REF!),"",'Measure and Project Input'!#REF!)</f>
        <v>#REF!</v>
      </c>
      <c r="G692" t="e">
        <f>IF(ISBLANK('Measure and Project Input'!#REF!),"",'Measure and Project Input'!#REF!)</f>
        <v>#REF!</v>
      </c>
      <c r="H692" t="e">
        <f>IF(ISBLANK('Measure and Project Input'!#REF!),"",'Measure and Project Input'!#REF!)</f>
        <v>#REF!</v>
      </c>
      <c r="I692" t="e">
        <f>IF(ISBLANK('Measure and Project Input'!#REF!),"",'Measure and Project Input'!#REF!)</f>
        <v>#REF!</v>
      </c>
      <c r="J692" t="e">
        <f>IF(ISBLANK('Measure and Project Input'!#REF!),"",'Measure and Project Input'!#REF!)</f>
        <v>#REF!</v>
      </c>
      <c r="K692" t="e">
        <f>IF(ISBLANK('Measure and Project Input'!#REF!),"",'Measure and Project Input'!#REF!)</f>
        <v>#REF!</v>
      </c>
      <c r="T692" t="e">
        <f>IF(ISBLANK('Measure and Project Input'!#REF!),"",'Measure and Project Input'!#REF!)</f>
        <v>#REF!</v>
      </c>
      <c r="U692" t="e">
        <f>IF(ISBLANK('Measure and Project Input'!#REF!),"",'Measure and Project Input'!#REF!)</f>
        <v>#REF!</v>
      </c>
      <c r="V692" t="e">
        <f>IF(ISBLANK('Measure and Project Input'!#REF!),"",'Measure and Project Input'!#REF!)</f>
        <v>#REF!</v>
      </c>
      <c r="W692" t="e">
        <f>IF(ISBLANK('Measure and Project Input'!#REF!),"",'Measure and Project Input'!#REF!)</f>
        <v>#REF!</v>
      </c>
      <c r="X692" t="e">
        <f>IF(ISBLANK('Measure and Project Input'!#REF!),"",'Measure and Project Input'!#REF!)</f>
        <v>#REF!</v>
      </c>
      <c r="Y692" t="e">
        <f>IF(ISBLANK('Measure and Project Input'!#REF!),"",'Measure and Project Input'!#REF!)</f>
        <v>#REF!</v>
      </c>
      <c r="Z692" t="e">
        <f>IF(ISBLANK('Measure and Project Input'!#REF!),"",'Measure and Project Input'!#REF!)</f>
        <v>#REF!</v>
      </c>
      <c r="AA692" t="e">
        <f>IF(ISBLANK('Measure and Project Input'!#REF!),"",'Measure and Project Input'!#REF!)</f>
        <v>#REF!</v>
      </c>
      <c r="AC692" t="e">
        <f>IF(ISBLANK('Measure and Project Input'!#REF!),"",'Measure and Project Input'!#REF!)</f>
        <v>#REF!</v>
      </c>
      <c r="AD692" t="e">
        <f>IF(ISBLANK('Measure and Project Input'!#REF!),"",'Measure and Project Input'!#REF!)</f>
        <v>#REF!</v>
      </c>
      <c r="AE692" t="e">
        <f>IF(ISBLANK('Measure and Project Input'!#REF!),"",'Measure and Project Input'!#REF!)</f>
        <v>#REF!</v>
      </c>
      <c r="AF692" t="e">
        <f>IF(ISBLANK('Measure and Project Input'!#REF!),"",'Measure and Project Input'!#REF!)</f>
        <v>#REF!</v>
      </c>
      <c r="AG692" t="e">
        <f>IF(ISBLANK('Measure and Project Input'!#REF!),"",'Measure and Project Input'!#REF!)</f>
        <v>#REF!</v>
      </c>
      <c r="AH692" t="e">
        <f>IF(ISBLANK('Measure and Project Input'!#REF!),"",'Measure and Project Input'!#REF!)</f>
        <v>#REF!</v>
      </c>
      <c r="AI692" t="e">
        <f>IF(ISBLANK('Measure and Project Input'!#REF!),"",'Measure and Project Input'!#REF!)</f>
        <v>#REF!</v>
      </c>
      <c r="AJ692" t="e">
        <f>IF(ISBLANK('Measure and Project Input'!#REF!),"",'Measure and Project Input'!#REF!)</f>
        <v>#REF!</v>
      </c>
      <c r="AK692" t="e">
        <f>IF(ISBLANK('Measure and Project Input'!#REF!),"",'Measure and Project Input'!#REF!)</f>
        <v>#REF!</v>
      </c>
      <c r="AL692" t="e">
        <f>IF(ISBLANK('Measure and Project Input'!#REF!),"",'Measure and Project Input'!#REF!)</f>
        <v>#REF!</v>
      </c>
      <c r="AM692" t="e">
        <f>IF(ISBLANK('Measure and Project Input'!#REF!),"",'Measure and Project Input'!#REF!)</f>
        <v>#REF!</v>
      </c>
      <c r="AN692" t="e">
        <f>IF(ISBLANK('Measure and Project Input'!#REF!),"",'Measure and Project Input'!#REF!)</f>
        <v>#REF!</v>
      </c>
      <c r="AO692" t="e">
        <f>IF(ISBLANK('Measure and Project Input'!#REF!),"",'Measure and Project Input'!#REF!)</f>
        <v>#REF!</v>
      </c>
      <c r="AP692" t="e">
        <f>IF(ISBLANK('Measure and Project Input'!#REF!),"",'Measure and Project Input'!#REF!)</f>
        <v>#REF!</v>
      </c>
      <c r="AQ692" t="e">
        <f>IF(ISBLANK('Measure and Project Input'!#REF!),"",'Measure and Project Input'!#REF!)</f>
        <v>#REF!</v>
      </c>
      <c r="AR692" t="e">
        <f>IF(ISBLANK('Measure and Project Input'!#REF!),"",'Measure and Project Input'!#REF!)</f>
        <v>#REF!</v>
      </c>
      <c r="AS692" t="e">
        <f>IF(ISBLANK('Measure and Project Input'!#REF!),"",'Measure and Project Input'!#REF!)</f>
        <v>#REF!</v>
      </c>
      <c r="AT692" t="e">
        <f>IF(ISBLANK('Measure and Project Input'!#REF!),"",'Measure and Project Input'!#REF!)</f>
        <v>#REF!</v>
      </c>
      <c r="AU692" t="e">
        <f>IF(ISBLANK('Measure and Project Input'!#REF!),"",'Measure and Project Input'!#REF!)</f>
        <v>#REF!</v>
      </c>
      <c r="AV692" t="e">
        <f>IF(ISBLANK('Measure and Project Input'!#REF!),"",'Measure and Project Input'!#REF!)</f>
        <v>#REF!</v>
      </c>
    </row>
    <row r="693" spans="1:48" x14ac:dyDescent="0.2">
      <c r="A693" t="e">
        <f>IF(ISBLANK('Measure and Project Input'!#REF!),"",'Measure and Project Input'!#REF!)</f>
        <v>#REF!</v>
      </c>
      <c r="B693" t="e">
        <f>IF(ISBLANK('Measure and Project Input'!#REF!),IF(ISBLANK('Measure and Project Input'!#REF!),"",'Measure and Project Input'!#REF!),'Measure and Project Input'!#REF!)</f>
        <v>#REF!</v>
      </c>
      <c r="C693" t="e">
        <f>IF(ISBLANK('Measure and Project Input'!#REF!),"",'Measure and Project Input'!#REF!)</f>
        <v>#REF!</v>
      </c>
      <c r="D693" t="e">
        <f>IF(ISBLANK('Measure and Project Input'!#REF!),"",'Measure and Project Input'!#REF!)</f>
        <v>#REF!</v>
      </c>
      <c r="E693" t="e">
        <f>IF(ISBLANK('Measure and Project Input'!#REF!),"",'Measure and Project Input'!#REF!)</f>
        <v>#REF!</v>
      </c>
      <c r="F693" t="e">
        <f>IF(ISBLANK('Measure and Project Input'!#REF!),"",'Measure and Project Input'!#REF!)</f>
        <v>#REF!</v>
      </c>
      <c r="G693" t="e">
        <f>IF(ISBLANK('Measure and Project Input'!#REF!),"",'Measure and Project Input'!#REF!)</f>
        <v>#REF!</v>
      </c>
      <c r="H693" t="e">
        <f>IF(ISBLANK('Measure and Project Input'!#REF!),"",'Measure and Project Input'!#REF!)</f>
        <v>#REF!</v>
      </c>
      <c r="I693" t="e">
        <f>IF(ISBLANK('Measure and Project Input'!#REF!),"",'Measure and Project Input'!#REF!)</f>
        <v>#REF!</v>
      </c>
      <c r="J693" t="e">
        <f>IF(ISBLANK('Measure and Project Input'!#REF!),"",'Measure and Project Input'!#REF!)</f>
        <v>#REF!</v>
      </c>
      <c r="K693" t="e">
        <f>IF(ISBLANK('Measure and Project Input'!#REF!),"",'Measure and Project Input'!#REF!)</f>
        <v>#REF!</v>
      </c>
      <c r="T693" t="e">
        <f>IF(ISBLANK('Measure and Project Input'!#REF!),"",'Measure and Project Input'!#REF!)</f>
        <v>#REF!</v>
      </c>
      <c r="U693" t="e">
        <f>IF(ISBLANK('Measure and Project Input'!#REF!),"",'Measure and Project Input'!#REF!)</f>
        <v>#REF!</v>
      </c>
      <c r="V693" t="e">
        <f>IF(ISBLANK('Measure and Project Input'!#REF!),"",'Measure and Project Input'!#REF!)</f>
        <v>#REF!</v>
      </c>
      <c r="W693" t="e">
        <f>IF(ISBLANK('Measure and Project Input'!#REF!),"",'Measure and Project Input'!#REF!)</f>
        <v>#REF!</v>
      </c>
      <c r="X693" t="e">
        <f>IF(ISBLANK('Measure and Project Input'!#REF!),"",'Measure and Project Input'!#REF!)</f>
        <v>#REF!</v>
      </c>
      <c r="Y693" t="e">
        <f>IF(ISBLANK('Measure and Project Input'!#REF!),"",'Measure and Project Input'!#REF!)</f>
        <v>#REF!</v>
      </c>
      <c r="Z693" t="e">
        <f>IF(ISBLANK('Measure and Project Input'!#REF!),"",'Measure and Project Input'!#REF!)</f>
        <v>#REF!</v>
      </c>
      <c r="AA693" t="e">
        <f>IF(ISBLANK('Measure and Project Input'!#REF!),"",'Measure and Project Input'!#REF!)</f>
        <v>#REF!</v>
      </c>
      <c r="AC693" t="e">
        <f>IF(ISBLANK('Measure and Project Input'!#REF!),"",'Measure and Project Input'!#REF!)</f>
        <v>#REF!</v>
      </c>
      <c r="AD693" t="e">
        <f>IF(ISBLANK('Measure and Project Input'!#REF!),"",'Measure and Project Input'!#REF!)</f>
        <v>#REF!</v>
      </c>
      <c r="AE693" t="e">
        <f>IF(ISBLANK('Measure and Project Input'!#REF!),"",'Measure and Project Input'!#REF!)</f>
        <v>#REF!</v>
      </c>
      <c r="AF693" t="e">
        <f>IF(ISBLANK('Measure and Project Input'!#REF!),"",'Measure and Project Input'!#REF!)</f>
        <v>#REF!</v>
      </c>
      <c r="AG693" t="e">
        <f>IF(ISBLANK('Measure and Project Input'!#REF!),"",'Measure and Project Input'!#REF!)</f>
        <v>#REF!</v>
      </c>
      <c r="AH693" t="e">
        <f>IF(ISBLANK('Measure and Project Input'!#REF!),"",'Measure and Project Input'!#REF!)</f>
        <v>#REF!</v>
      </c>
      <c r="AI693" t="e">
        <f>IF(ISBLANK('Measure and Project Input'!#REF!),"",'Measure and Project Input'!#REF!)</f>
        <v>#REF!</v>
      </c>
      <c r="AJ693" t="e">
        <f>IF(ISBLANK('Measure and Project Input'!#REF!),"",'Measure and Project Input'!#REF!)</f>
        <v>#REF!</v>
      </c>
      <c r="AK693" t="e">
        <f>IF(ISBLANK('Measure and Project Input'!#REF!),"",'Measure and Project Input'!#REF!)</f>
        <v>#REF!</v>
      </c>
      <c r="AL693" t="e">
        <f>IF(ISBLANK('Measure and Project Input'!#REF!),"",'Measure and Project Input'!#REF!)</f>
        <v>#REF!</v>
      </c>
      <c r="AM693" t="e">
        <f>IF(ISBLANK('Measure and Project Input'!#REF!),"",'Measure and Project Input'!#REF!)</f>
        <v>#REF!</v>
      </c>
      <c r="AN693" t="e">
        <f>IF(ISBLANK('Measure and Project Input'!#REF!),"",'Measure and Project Input'!#REF!)</f>
        <v>#REF!</v>
      </c>
      <c r="AO693" t="e">
        <f>IF(ISBLANK('Measure and Project Input'!#REF!),"",'Measure and Project Input'!#REF!)</f>
        <v>#REF!</v>
      </c>
      <c r="AP693" t="e">
        <f>IF(ISBLANK('Measure and Project Input'!#REF!),"",'Measure and Project Input'!#REF!)</f>
        <v>#REF!</v>
      </c>
      <c r="AQ693" t="e">
        <f>IF(ISBLANK('Measure and Project Input'!#REF!),"",'Measure and Project Input'!#REF!)</f>
        <v>#REF!</v>
      </c>
      <c r="AR693" t="e">
        <f>IF(ISBLANK('Measure and Project Input'!#REF!),"",'Measure and Project Input'!#REF!)</f>
        <v>#REF!</v>
      </c>
      <c r="AS693" t="e">
        <f>IF(ISBLANK('Measure and Project Input'!#REF!),"",'Measure and Project Input'!#REF!)</f>
        <v>#REF!</v>
      </c>
      <c r="AT693" t="e">
        <f>IF(ISBLANK('Measure and Project Input'!#REF!),"",'Measure and Project Input'!#REF!)</f>
        <v>#REF!</v>
      </c>
      <c r="AU693" t="e">
        <f>IF(ISBLANK('Measure and Project Input'!#REF!),"",'Measure and Project Input'!#REF!)</f>
        <v>#REF!</v>
      </c>
      <c r="AV693" t="e">
        <f>IF(ISBLANK('Measure and Project Input'!#REF!),"",'Measure and Project Input'!#REF!)</f>
        <v>#REF!</v>
      </c>
    </row>
    <row r="694" spans="1:48" x14ac:dyDescent="0.2">
      <c r="A694" t="e">
        <f>IF(ISBLANK('Measure and Project Input'!#REF!),"",'Measure and Project Input'!#REF!)</f>
        <v>#REF!</v>
      </c>
      <c r="B694" t="e">
        <f>IF(ISBLANK('Measure and Project Input'!#REF!),IF(ISBLANK('Measure and Project Input'!#REF!),"",'Measure and Project Input'!#REF!),'Measure and Project Input'!#REF!)</f>
        <v>#REF!</v>
      </c>
      <c r="C694" t="e">
        <f>IF(ISBLANK('Measure and Project Input'!#REF!),"",'Measure and Project Input'!#REF!)</f>
        <v>#REF!</v>
      </c>
      <c r="D694" t="e">
        <f>IF(ISBLANK('Measure and Project Input'!#REF!),"",'Measure and Project Input'!#REF!)</f>
        <v>#REF!</v>
      </c>
      <c r="E694" t="e">
        <f>IF(ISBLANK('Measure and Project Input'!#REF!),"",'Measure and Project Input'!#REF!)</f>
        <v>#REF!</v>
      </c>
      <c r="F694" t="e">
        <f>IF(ISBLANK('Measure and Project Input'!#REF!),"",'Measure and Project Input'!#REF!)</f>
        <v>#REF!</v>
      </c>
      <c r="G694" t="e">
        <f>IF(ISBLANK('Measure and Project Input'!#REF!),"",'Measure and Project Input'!#REF!)</f>
        <v>#REF!</v>
      </c>
      <c r="H694" t="e">
        <f>IF(ISBLANK('Measure and Project Input'!#REF!),"",'Measure and Project Input'!#REF!)</f>
        <v>#REF!</v>
      </c>
      <c r="I694" t="e">
        <f>IF(ISBLANK('Measure and Project Input'!#REF!),"",'Measure and Project Input'!#REF!)</f>
        <v>#REF!</v>
      </c>
      <c r="J694" t="e">
        <f>IF(ISBLANK('Measure and Project Input'!#REF!),"",'Measure and Project Input'!#REF!)</f>
        <v>#REF!</v>
      </c>
      <c r="K694" t="e">
        <f>IF(ISBLANK('Measure and Project Input'!#REF!),"",'Measure and Project Input'!#REF!)</f>
        <v>#REF!</v>
      </c>
      <c r="T694" t="e">
        <f>IF(ISBLANK('Measure and Project Input'!#REF!),"",'Measure and Project Input'!#REF!)</f>
        <v>#REF!</v>
      </c>
      <c r="U694" t="e">
        <f>IF(ISBLANK('Measure and Project Input'!#REF!),"",'Measure and Project Input'!#REF!)</f>
        <v>#REF!</v>
      </c>
      <c r="V694" t="e">
        <f>IF(ISBLANK('Measure and Project Input'!#REF!),"",'Measure and Project Input'!#REF!)</f>
        <v>#REF!</v>
      </c>
      <c r="W694" t="e">
        <f>IF(ISBLANK('Measure and Project Input'!#REF!),"",'Measure and Project Input'!#REF!)</f>
        <v>#REF!</v>
      </c>
      <c r="X694" t="e">
        <f>IF(ISBLANK('Measure and Project Input'!#REF!),"",'Measure and Project Input'!#REF!)</f>
        <v>#REF!</v>
      </c>
      <c r="Y694" t="e">
        <f>IF(ISBLANK('Measure and Project Input'!#REF!),"",'Measure and Project Input'!#REF!)</f>
        <v>#REF!</v>
      </c>
      <c r="Z694" t="e">
        <f>IF(ISBLANK('Measure and Project Input'!#REF!),"",'Measure and Project Input'!#REF!)</f>
        <v>#REF!</v>
      </c>
      <c r="AA694" t="e">
        <f>IF(ISBLANK('Measure and Project Input'!#REF!),"",'Measure and Project Input'!#REF!)</f>
        <v>#REF!</v>
      </c>
      <c r="AC694" t="e">
        <f>IF(ISBLANK('Measure and Project Input'!#REF!),"",'Measure and Project Input'!#REF!)</f>
        <v>#REF!</v>
      </c>
      <c r="AD694" t="e">
        <f>IF(ISBLANK('Measure and Project Input'!#REF!),"",'Measure and Project Input'!#REF!)</f>
        <v>#REF!</v>
      </c>
      <c r="AE694" t="e">
        <f>IF(ISBLANK('Measure and Project Input'!#REF!),"",'Measure and Project Input'!#REF!)</f>
        <v>#REF!</v>
      </c>
      <c r="AF694" t="e">
        <f>IF(ISBLANK('Measure and Project Input'!#REF!),"",'Measure and Project Input'!#REF!)</f>
        <v>#REF!</v>
      </c>
      <c r="AG694" t="e">
        <f>IF(ISBLANK('Measure and Project Input'!#REF!),"",'Measure and Project Input'!#REF!)</f>
        <v>#REF!</v>
      </c>
      <c r="AH694" t="e">
        <f>IF(ISBLANK('Measure and Project Input'!#REF!),"",'Measure and Project Input'!#REF!)</f>
        <v>#REF!</v>
      </c>
      <c r="AI694" t="e">
        <f>IF(ISBLANK('Measure and Project Input'!#REF!),"",'Measure and Project Input'!#REF!)</f>
        <v>#REF!</v>
      </c>
      <c r="AJ694" t="e">
        <f>IF(ISBLANK('Measure and Project Input'!#REF!),"",'Measure and Project Input'!#REF!)</f>
        <v>#REF!</v>
      </c>
      <c r="AK694" t="e">
        <f>IF(ISBLANK('Measure and Project Input'!#REF!),"",'Measure and Project Input'!#REF!)</f>
        <v>#REF!</v>
      </c>
      <c r="AL694" t="e">
        <f>IF(ISBLANK('Measure and Project Input'!#REF!),"",'Measure and Project Input'!#REF!)</f>
        <v>#REF!</v>
      </c>
      <c r="AM694" t="e">
        <f>IF(ISBLANK('Measure and Project Input'!#REF!),"",'Measure and Project Input'!#REF!)</f>
        <v>#REF!</v>
      </c>
      <c r="AN694" t="e">
        <f>IF(ISBLANK('Measure and Project Input'!#REF!),"",'Measure and Project Input'!#REF!)</f>
        <v>#REF!</v>
      </c>
      <c r="AO694" t="e">
        <f>IF(ISBLANK('Measure and Project Input'!#REF!),"",'Measure and Project Input'!#REF!)</f>
        <v>#REF!</v>
      </c>
      <c r="AP694" t="e">
        <f>IF(ISBLANK('Measure and Project Input'!#REF!),"",'Measure and Project Input'!#REF!)</f>
        <v>#REF!</v>
      </c>
      <c r="AQ694" t="e">
        <f>IF(ISBLANK('Measure and Project Input'!#REF!),"",'Measure and Project Input'!#REF!)</f>
        <v>#REF!</v>
      </c>
      <c r="AR694" t="e">
        <f>IF(ISBLANK('Measure and Project Input'!#REF!),"",'Measure and Project Input'!#REF!)</f>
        <v>#REF!</v>
      </c>
      <c r="AS694" t="e">
        <f>IF(ISBLANK('Measure and Project Input'!#REF!),"",'Measure and Project Input'!#REF!)</f>
        <v>#REF!</v>
      </c>
      <c r="AT694" t="e">
        <f>IF(ISBLANK('Measure and Project Input'!#REF!),"",'Measure and Project Input'!#REF!)</f>
        <v>#REF!</v>
      </c>
      <c r="AU694" t="e">
        <f>IF(ISBLANK('Measure and Project Input'!#REF!),"",'Measure and Project Input'!#REF!)</f>
        <v>#REF!</v>
      </c>
      <c r="AV694" t="e">
        <f>IF(ISBLANK('Measure and Project Input'!#REF!),"",'Measure and Project Input'!#REF!)</f>
        <v>#REF!</v>
      </c>
    </row>
    <row r="695" spans="1:48" x14ac:dyDescent="0.2">
      <c r="A695" t="e">
        <f>IF(ISBLANK('Measure and Project Input'!#REF!),"",'Measure and Project Input'!#REF!)</f>
        <v>#REF!</v>
      </c>
      <c r="B695" t="e">
        <f>IF(ISBLANK('Measure and Project Input'!#REF!),IF(ISBLANK('Measure and Project Input'!#REF!),"",'Measure and Project Input'!#REF!),'Measure and Project Input'!#REF!)</f>
        <v>#REF!</v>
      </c>
      <c r="C695" t="e">
        <f>IF(ISBLANK('Measure and Project Input'!#REF!),"",'Measure and Project Input'!#REF!)</f>
        <v>#REF!</v>
      </c>
      <c r="D695" t="e">
        <f>IF(ISBLANK('Measure and Project Input'!#REF!),"",'Measure and Project Input'!#REF!)</f>
        <v>#REF!</v>
      </c>
      <c r="E695" t="e">
        <f>IF(ISBLANK('Measure and Project Input'!#REF!),"",'Measure and Project Input'!#REF!)</f>
        <v>#REF!</v>
      </c>
      <c r="F695" t="e">
        <f>IF(ISBLANK('Measure and Project Input'!#REF!),"",'Measure and Project Input'!#REF!)</f>
        <v>#REF!</v>
      </c>
      <c r="G695" t="e">
        <f>IF(ISBLANK('Measure and Project Input'!#REF!),"",'Measure and Project Input'!#REF!)</f>
        <v>#REF!</v>
      </c>
      <c r="H695" t="e">
        <f>IF(ISBLANK('Measure and Project Input'!#REF!),"",'Measure and Project Input'!#REF!)</f>
        <v>#REF!</v>
      </c>
      <c r="I695" t="e">
        <f>IF(ISBLANK('Measure and Project Input'!#REF!),"",'Measure and Project Input'!#REF!)</f>
        <v>#REF!</v>
      </c>
      <c r="J695" t="e">
        <f>IF(ISBLANK('Measure and Project Input'!#REF!),"",'Measure and Project Input'!#REF!)</f>
        <v>#REF!</v>
      </c>
      <c r="K695" t="e">
        <f>IF(ISBLANK('Measure and Project Input'!#REF!),"",'Measure and Project Input'!#REF!)</f>
        <v>#REF!</v>
      </c>
      <c r="T695" t="e">
        <f>IF(ISBLANK('Measure and Project Input'!#REF!),"",'Measure and Project Input'!#REF!)</f>
        <v>#REF!</v>
      </c>
      <c r="U695" t="e">
        <f>IF(ISBLANK('Measure and Project Input'!#REF!),"",'Measure and Project Input'!#REF!)</f>
        <v>#REF!</v>
      </c>
      <c r="V695" t="e">
        <f>IF(ISBLANK('Measure and Project Input'!#REF!),"",'Measure and Project Input'!#REF!)</f>
        <v>#REF!</v>
      </c>
      <c r="W695" t="e">
        <f>IF(ISBLANK('Measure and Project Input'!#REF!),"",'Measure and Project Input'!#REF!)</f>
        <v>#REF!</v>
      </c>
      <c r="X695" t="e">
        <f>IF(ISBLANK('Measure and Project Input'!#REF!),"",'Measure and Project Input'!#REF!)</f>
        <v>#REF!</v>
      </c>
      <c r="Y695" t="e">
        <f>IF(ISBLANK('Measure and Project Input'!#REF!),"",'Measure and Project Input'!#REF!)</f>
        <v>#REF!</v>
      </c>
      <c r="Z695" t="e">
        <f>IF(ISBLANK('Measure and Project Input'!#REF!),"",'Measure and Project Input'!#REF!)</f>
        <v>#REF!</v>
      </c>
      <c r="AA695" t="e">
        <f>IF(ISBLANK('Measure and Project Input'!#REF!),"",'Measure and Project Input'!#REF!)</f>
        <v>#REF!</v>
      </c>
      <c r="AC695" t="e">
        <f>IF(ISBLANK('Measure and Project Input'!#REF!),"",'Measure and Project Input'!#REF!)</f>
        <v>#REF!</v>
      </c>
      <c r="AD695" t="e">
        <f>IF(ISBLANK('Measure and Project Input'!#REF!),"",'Measure and Project Input'!#REF!)</f>
        <v>#REF!</v>
      </c>
      <c r="AE695" t="e">
        <f>IF(ISBLANK('Measure and Project Input'!#REF!),"",'Measure and Project Input'!#REF!)</f>
        <v>#REF!</v>
      </c>
      <c r="AF695" t="e">
        <f>IF(ISBLANK('Measure and Project Input'!#REF!),"",'Measure and Project Input'!#REF!)</f>
        <v>#REF!</v>
      </c>
      <c r="AG695" t="e">
        <f>IF(ISBLANK('Measure and Project Input'!#REF!),"",'Measure and Project Input'!#REF!)</f>
        <v>#REF!</v>
      </c>
      <c r="AH695" t="e">
        <f>IF(ISBLANK('Measure and Project Input'!#REF!),"",'Measure and Project Input'!#REF!)</f>
        <v>#REF!</v>
      </c>
      <c r="AI695" t="e">
        <f>IF(ISBLANK('Measure and Project Input'!#REF!),"",'Measure and Project Input'!#REF!)</f>
        <v>#REF!</v>
      </c>
      <c r="AJ695" t="e">
        <f>IF(ISBLANK('Measure and Project Input'!#REF!),"",'Measure and Project Input'!#REF!)</f>
        <v>#REF!</v>
      </c>
      <c r="AK695" t="e">
        <f>IF(ISBLANK('Measure and Project Input'!#REF!),"",'Measure and Project Input'!#REF!)</f>
        <v>#REF!</v>
      </c>
      <c r="AL695" t="e">
        <f>IF(ISBLANK('Measure and Project Input'!#REF!),"",'Measure and Project Input'!#REF!)</f>
        <v>#REF!</v>
      </c>
      <c r="AM695" t="e">
        <f>IF(ISBLANK('Measure and Project Input'!#REF!),"",'Measure and Project Input'!#REF!)</f>
        <v>#REF!</v>
      </c>
      <c r="AN695" t="e">
        <f>IF(ISBLANK('Measure and Project Input'!#REF!),"",'Measure and Project Input'!#REF!)</f>
        <v>#REF!</v>
      </c>
      <c r="AO695" t="e">
        <f>IF(ISBLANK('Measure and Project Input'!#REF!),"",'Measure and Project Input'!#REF!)</f>
        <v>#REF!</v>
      </c>
      <c r="AP695" t="e">
        <f>IF(ISBLANK('Measure and Project Input'!#REF!),"",'Measure and Project Input'!#REF!)</f>
        <v>#REF!</v>
      </c>
      <c r="AQ695" t="e">
        <f>IF(ISBLANK('Measure and Project Input'!#REF!),"",'Measure and Project Input'!#REF!)</f>
        <v>#REF!</v>
      </c>
      <c r="AR695" t="e">
        <f>IF(ISBLANK('Measure and Project Input'!#REF!),"",'Measure and Project Input'!#REF!)</f>
        <v>#REF!</v>
      </c>
      <c r="AS695" t="e">
        <f>IF(ISBLANK('Measure and Project Input'!#REF!),"",'Measure and Project Input'!#REF!)</f>
        <v>#REF!</v>
      </c>
      <c r="AT695" t="e">
        <f>IF(ISBLANK('Measure and Project Input'!#REF!),"",'Measure and Project Input'!#REF!)</f>
        <v>#REF!</v>
      </c>
      <c r="AU695" t="e">
        <f>IF(ISBLANK('Measure and Project Input'!#REF!),"",'Measure and Project Input'!#REF!)</f>
        <v>#REF!</v>
      </c>
      <c r="AV695" t="e">
        <f>IF(ISBLANK('Measure and Project Input'!#REF!),"",'Measure and Project Input'!#REF!)</f>
        <v>#REF!</v>
      </c>
    </row>
    <row r="696" spans="1:48" x14ac:dyDescent="0.2">
      <c r="A696" t="e">
        <f>IF(ISBLANK('Measure and Project Input'!#REF!),"",'Measure and Project Input'!#REF!)</f>
        <v>#REF!</v>
      </c>
      <c r="B696" t="e">
        <f>IF(ISBLANK('Measure and Project Input'!#REF!),IF(ISBLANK('Measure and Project Input'!#REF!),"",'Measure and Project Input'!#REF!),'Measure and Project Input'!#REF!)</f>
        <v>#REF!</v>
      </c>
      <c r="C696" t="e">
        <f>IF(ISBLANK('Measure and Project Input'!#REF!),"",'Measure and Project Input'!#REF!)</f>
        <v>#REF!</v>
      </c>
      <c r="D696" t="e">
        <f>IF(ISBLANK('Measure and Project Input'!#REF!),"",'Measure and Project Input'!#REF!)</f>
        <v>#REF!</v>
      </c>
      <c r="E696" t="e">
        <f>IF(ISBLANK('Measure and Project Input'!#REF!),"",'Measure and Project Input'!#REF!)</f>
        <v>#REF!</v>
      </c>
      <c r="F696" t="e">
        <f>IF(ISBLANK('Measure and Project Input'!#REF!),"",'Measure and Project Input'!#REF!)</f>
        <v>#REF!</v>
      </c>
      <c r="G696" t="e">
        <f>IF(ISBLANK('Measure and Project Input'!#REF!),"",'Measure and Project Input'!#REF!)</f>
        <v>#REF!</v>
      </c>
      <c r="H696" t="e">
        <f>IF(ISBLANK('Measure and Project Input'!#REF!),"",'Measure and Project Input'!#REF!)</f>
        <v>#REF!</v>
      </c>
      <c r="I696" t="e">
        <f>IF(ISBLANK('Measure and Project Input'!#REF!),"",'Measure and Project Input'!#REF!)</f>
        <v>#REF!</v>
      </c>
      <c r="J696" t="e">
        <f>IF(ISBLANK('Measure and Project Input'!#REF!),"",'Measure and Project Input'!#REF!)</f>
        <v>#REF!</v>
      </c>
      <c r="K696" t="e">
        <f>IF(ISBLANK('Measure and Project Input'!#REF!),"",'Measure and Project Input'!#REF!)</f>
        <v>#REF!</v>
      </c>
      <c r="T696" t="e">
        <f>IF(ISBLANK('Measure and Project Input'!#REF!),"",'Measure and Project Input'!#REF!)</f>
        <v>#REF!</v>
      </c>
      <c r="U696" t="e">
        <f>IF(ISBLANK('Measure and Project Input'!#REF!),"",'Measure and Project Input'!#REF!)</f>
        <v>#REF!</v>
      </c>
      <c r="V696" t="e">
        <f>IF(ISBLANK('Measure and Project Input'!#REF!),"",'Measure and Project Input'!#REF!)</f>
        <v>#REF!</v>
      </c>
      <c r="W696" t="e">
        <f>IF(ISBLANK('Measure and Project Input'!#REF!),"",'Measure and Project Input'!#REF!)</f>
        <v>#REF!</v>
      </c>
      <c r="X696" t="e">
        <f>IF(ISBLANK('Measure and Project Input'!#REF!),"",'Measure and Project Input'!#REF!)</f>
        <v>#REF!</v>
      </c>
      <c r="Y696" t="e">
        <f>IF(ISBLANK('Measure and Project Input'!#REF!),"",'Measure and Project Input'!#REF!)</f>
        <v>#REF!</v>
      </c>
      <c r="Z696" t="e">
        <f>IF(ISBLANK('Measure and Project Input'!#REF!),"",'Measure and Project Input'!#REF!)</f>
        <v>#REF!</v>
      </c>
      <c r="AA696" t="e">
        <f>IF(ISBLANK('Measure and Project Input'!#REF!),"",'Measure and Project Input'!#REF!)</f>
        <v>#REF!</v>
      </c>
      <c r="AC696" t="e">
        <f>IF(ISBLANK('Measure and Project Input'!#REF!),"",'Measure and Project Input'!#REF!)</f>
        <v>#REF!</v>
      </c>
      <c r="AD696" t="e">
        <f>IF(ISBLANK('Measure and Project Input'!#REF!),"",'Measure and Project Input'!#REF!)</f>
        <v>#REF!</v>
      </c>
      <c r="AE696" t="e">
        <f>IF(ISBLANK('Measure and Project Input'!#REF!),"",'Measure and Project Input'!#REF!)</f>
        <v>#REF!</v>
      </c>
      <c r="AF696" t="e">
        <f>IF(ISBLANK('Measure and Project Input'!#REF!),"",'Measure and Project Input'!#REF!)</f>
        <v>#REF!</v>
      </c>
      <c r="AG696" t="e">
        <f>IF(ISBLANK('Measure and Project Input'!#REF!),"",'Measure and Project Input'!#REF!)</f>
        <v>#REF!</v>
      </c>
      <c r="AH696" t="e">
        <f>IF(ISBLANK('Measure and Project Input'!#REF!),"",'Measure and Project Input'!#REF!)</f>
        <v>#REF!</v>
      </c>
      <c r="AI696" t="e">
        <f>IF(ISBLANK('Measure and Project Input'!#REF!),"",'Measure and Project Input'!#REF!)</f>
        <v>#REF!</v>
      </c>
      <c r="AJ696" t="e">
        <f>IF(ISBLANK('Measure and Project Input'!#REF!),"",'Measure and Project Input'!#REF!)</f>
        <v>#REF!</v>
      </c>
      <c r="AK696" t="e">
        <f>IF(ISBLANK('Measure and Project Input'!#REF!),"",'Measure and Project Input'!#REF!)</f>
        <v>#REF!</v>
      </c>
      <c r="AL696" t="e">
        <f>IF(ISBLANK('Measure and Project Input'!#REF!),"",'Measure and Project Input'!#REF!)</f>
        <v>#REF!</v>
      </c>
      <c r="AM696" t="e">
        <f>IF(ISBLANK('Measure and Project Input'!#REF!),"",'Measure and Project Input'!#REF!)</f>
        <v>#REF!</v>
      </c>
      <c r="AN696" t="e">
        <f>IF(ISBLANK('Measure and Project Input'!#REF!),"",'Measure and Project Input'!#REF!)</f>
        <v>#REF!</v>
      </c>
      <c r="AO696" t="e">
        <f>IF(ISBLANK('Measure and Project Input'!#REF!),"",'Measure and Project Input'!#REF!)</f>
        <v>#REF!</v>
      </c>
      <c r="AP696" t="e">
        <f>IF(ISBLANK('Measure and Project Input'!#REF!),"",'Measure and Project Input'!#REF!)</f>
        <v>#REF!</v>
      </c>
      <c r="AQ696" t="e">
        <f>IF(ISBLANK('Measure and Project Input'!#REF!),"",'Measure and Project Input'!#REF!)</f>
        <v>#REF!</v>
      </c>
      <c r="AR696" t="e">
        <f>IF(ISBLANK('Measure and Project Input'!#REF!),"",'Measure and Project Input'!#REF!)</f>
        <v>#REF!</v>
      </c>
      <c r="AS696" t="e">
        <f>IF(ISBLANK('Measure and Project Input'!#REF!),"",'Measure and Project Input'!#REF!)</f>
        <v>#REF!</v>
      </c>
      <c r="AT696" t="e">
        <f>IF(ISBLANK('Measure and Project Input'!#REF!),"",'Measure and Project Input'!#REF!)</f>
        <v>#REF!</v>
      </c>
      <c r="AU696" t="e">
        <f>IF(ISBLANK('Measure and Project Input'!#REF!),"",'Measure and Project Input'!#REF!)</f>
        <v>#REF!</v>
      </c>
      <c r="AV696" t="e">
        <f>IF(ISBLANK('Measure and Project Input'!#REF!),"",'Measure and Project Input'!#REF!)</f>
        <v>#REF!</v>
      </c>
    </row>
    <row r="697" spans="1:48" x14ac:dyDescent="0.2">
      <c r="A697" t="e">
        <f>IF(ISBLANK('Measure and Project Input'!#REF!),"",'Measure and Project Input'!#REF!)</f>
        <v>#REF!</v>
      </c>
      <c r="B697" t="e">
        <f>IF(ISBLANK('Measure and Project Input'!#REF!),IF(ISBLANK('Measure and Project Input'!#REF!),"",'Measure and Project Input'!#REF!),'Measure and Project Input'!#REF!)</f>
        <v>#REF!</v>
      </c>
      <c r="C697" t="e">
        <f>IF(ISBLANK('Measure and Project Input'!#REF!),"",'Measure and Project Input'!#REF!)</f>
        <v>#REF!</v>
      </c>
      <c r="D697" t="e">
        <f>IF(ISBLANK('Measure and Project Input'!#REF!),"",'Measure and Project Input'!#REF!)</f>
        <v>#REF!</v>
      </c>
      <c r="E697" t="e">
        <f>IF(ISBLANK('Measure and Project Input'!#REF!),"",'Measure and Project Input'!#REF!)</f>
        <v>#REF!</v>
      </c>
      <c r="F697" t="e">
        <f>IF(ISBLANK('Measure and Project Input'!#REF!),"",'Measure and Project Input'!#REF!)</f>
        <v>#REF!</v>
      </c>
      <c r="G697" t="e">
        <f>IF(ISBLANK('Measure and Project Input'!#REF!),"",'Measure and Project Input'!#REF!)</f>
        <v>#REF!</v>
      </c>
      <c r="H697" t="e">
        <f>IF(ISBLANK('Measure and Project Input'!#REF!),"",'Measure and Project Input'!#REF!)</f>
        <v>#REF!</v>
      </c>
      <c r="I697" t="e">
        <f>IF(ISBLANK('Measure and Project Input'!#REF!),"",'Measure and Project Input'!#REF!)</f>
        <v>#REF!</v>
      </c>
      <c r="J697" t="e">
        <f>IF(ISBLANK('Measure and Project Input'!#REF!),"",'Measure and Project Input'!#REF!)</f>
        <v>#REF!</v>
      </c>
      <c r="K697" t="e">
        <f>IF(ISBLANK('Measure and Project Input'!#REF!),"",'Measure and Project Input'!#REF!)</f>
        <v>#REF!</v>
      </c>
      <c r="T697" t="e">
        <f>IF(ISBLANK('Measure and Project Input'!#REF!),"",'Measure and Project Input'!#REF!)</f>
        <v>#REF!</v>
      </c>
      <c r="U697" t="e">
        <f>IF(ISBLANK('Measure and Project Input'!#REF!),"",'Measure and Project Input'!#REF!)</f>
        <v>#REF!</v>
      </c>
      <c r="V697" t="e">
        <f>IF(ISBLANK('Measure and Project Input'!#REF!),"",'Measure and Project Input'!#REF!)</f>
        <v>#REF!</v>
      </c>
      <c r="W697" t="e">
        <f>IF(ISBLANK('Measure and Project Input'!#REF!),"",'Measure and Project Input'!#REF!)</f>
        <v>#REF!</v>
      </c>
      <c r="X697" t="e">
        <f>IF(ISBLANK('Measure and Project Input'!#REF!),"",'Measure and Project Input'!#REF!)</f>
        <v>#REF!</v>
      </c>
      <c r="Y697" t="e">
        <f>IF(ISBLANK('Measure and Project Input'!#REF!),"",'Measure and Project Input'!#REF!)</f>
        <v>#REF!</v>
      </c>
      <c r="Z697" t="e">
        <f>IF(ISBLANK('Measure and Project Input'!#REF!),"",'Measure and Project Input'!#REF!)</f>
        <v>#REF!</v>
      </c>
      <c r="AA697" t="e">
        <f>IF(ISBLANK('Measure and Project Input'!#REF!),"",'Measure and Project Input'!#REF!)</f>
        <v>#REF!</v>
      </c>
      <c r="AC697" t="e">
        <f>IF(ISBLANK('Measure and Project Input'!#REF!),"",'Measure and Project Input'!#REF!)</f>
        <v>#REF!</v>
      </c>
      <c r="AD697" t="e">
        <f>IF(ISBLANK('Measure and Project Input'!#REF!),"",'Measure and Project Input'!#REF!)</f>
        <v>#REF!</v>
      </c>
      <c r="AE697" t="e">
        <f>IF(ISBLANK('Measure and Project Input'!#REF!),"",'Measure and Project Input'!#REF!)</f>
        <v>#REF!</v>
      </c>
      <c r="AF697" t="e">
        <f>IF(ISBLANK('Measure and Project Input'!#REF!),"",'Measure and Project Input'!#REF!)</f>
        <v>#REF!</v>
      </c>
      <c r="AG697" t="e">
        <f>IF(ISBLANK('Measure and Project Input'!#REF!),"",'Measure and Project Input'!#REF!)</f>
        <v>#REF!</v>
      </c>
      <c r="AH697" t="e">
        <f>IF(ISBLANK('Measure and Project Input'!#REF!),"",'Measure and Project Input'!#REF!)</f>
        <v>#REF!</v>
      </c>
      <c r="AI697" t="e">
        <f>IF(ISBLANK('Measure and Project Input'!#REF!),"",'Measure and Project Input'!#REF!)</f>
        <v>#REF!</v>
      </c>
      <c r="AJ697" t="e">
        <f>IF(ISBLANK('Measure and Project Input'!#REF!),"",'Measure and Project Input'!#REF!)</f>
        <v>#REF!</v>
      </c>
      <c r="AK697" t="e">
        <f>IF(ISBLANK('Measure and Project Input'!#REF!),"",'Measure and Project Input'!#REF!)</f>
        <v>#REF!</v>
      </c>
      <c r="AL697" t="e">
        <f>IF(ISBLANK('Measure and Project Input'!#REF!),"",'Measure and Project Input'!#REF!)</f>
        <v>#REF!</v>
      </c>
      <c r="AM697" t="e">
        <f>IF(ISBLANK('Measure and Project Input'!#REF!),"",'Measure and Project Input'!#REF!)</f>
        <v>#REF!</v>
      </c>
      <c r="AN697" t="e">
        <f>IF(ISBLANK('Measure and Project Input'!#REF!),"",'Measure and Project Input'!#REF!)</f>
        <v>#REF!</v>
      </c>
      <c r="AO697" t="e">
        <f>IF(ISBLANK('Measure and Project Input'!#REF!),"",'Measure and Project Input'!#REF!)</f>
        <v>#REF!</v>
      </c>
      <c r="AP697" t="e">
        <f>IF(ISBLANK('Measure and Project Input'!#REF!),"",'Measure and Project Input'!#REF!)</f>
        <v>#REF!</v>
      </c>
      <c r="AQ697" t="e">
        <f>IF(ISBLANK('Measure and Project Input'!#REF!),"",'Measure and Project Input'!#REF!)</f>
        <v>#REF!</v>
      </c>
      <c r="AR697" t="e">
        <f>IF(ISBLANK('Measure and Project Input'!#REF!),"",'Measure and Project Input'!#REF!)</f>
        <v>#REF!</v>
      </c>
      <c r="AS697" t="e">
        <f>IF(ISBLANK('Measure and Project Input'!#REF!),"",'Measure and Project Input'!#REF!)</f>
        <v>#REF!</v>
      </c>
      <c r="AT697" t="e">
        <f>IF(ISBLANK('Measure and Project Input'!#REF!),"",'Measure and Project Input'!#REF!)</f>
        <v>#REF!</v>
      </c>
      <c r="AU697" t="e">
        <f>IF(ISBLANK('Measure and Project Input'!#REF!),"",'Measure and Project Input'!#REF!)</f>
        <v>#REF!</v>
      </c>
      <c r="AV697" t="e">
        <f>IF(ISBLANK('Measure and Project Input'!#REF!),"",'Measure and Project Input'!#REF!)</f>
        <v>#REF!</v>
      </c>
    </row>
    <row r="698" spans="1:48" x14ac:dyDescent="0.2">
      <c r="A698" t="e">
        <f>IF(ISBLANK('Measure and Project Input'!#REF!),"",'Measure and Project Input'!#REF!)</f>
        <v>#REF!</v>
      </c>
      <c r="B698" t="e">
        <f>IF(ISBLANK('Measure and Project Input'!#REF!),IF(ISBLANK('Measure and Project Input'!#REF!),"",'Measure and Project Input'!#REF!),'Measure and Project Input'!#REF!)</f>
        <v>#REF!</v>
      </c>
      <c r="C698" t="e">
        <f>IF(ISBLANK('Measure and Project Input'!#REF!),"",'Measure and Project Input'!#REF!)</f>
        <v>#REF!</v>
      </c>
      <c r="D698" t="e">
        <f>IF(ISBLANK('Measure and Project Input'!#REF!),"",'Measure and Project Input'!#REF!)</f>
        <v>#REF!</v>
      </c>
      <c r="E698" t="e">
        <f>IF(ISBLANK('Measure and Project Input'!#REF!),"",'Measure and Project Input'!#REF!)</f>
        <v>#REF!</v>
      </c>
      <c r="F698" t="e">
        <f>IF(ISBLANK('Measure and Project Input'!#REF!),"",'Measure and Project Input'!#REF!)</f>
        <v>#REF!</v>
      </c>
      <c r="G698" t="e">
        <f>IF(ISBLANK('Measure and Project Input'!#REF!),"",'Measure and Project Input'!#REF!)</f>
        <v>#REF!</v>
      </c>
      <c r="H698" t="e">
        <f>IF(ISBLANK('Measure and Project Input'!#REF!),"",'Measure and Project Input'!#REF!)</f>
        <v>#REF!</v>
      </c>
      <c r="I698" t="e">
        <f>IF(ISBLANK('Measure and Project Input'!#REF!),"",'Measure and Project Input'!#REF!)</f>
        <v>#REF!</v>
      </c>
      <c r="J698" t="e">
        <f>IF(ISBLANK('Measure and Project Input'!#REF!),"",'Measure and Project Input'!#REF!)</f>
        <v>#REF!</v>
      </c>
      <c r="K698" t="e">
        <f>IF(ISBLANK('Measure and Project Input'!#REF!),"",'Measure and Project Input'!#REF!)</f>
        <v>#REF!</v>
      </c>
      <c r="T698" t="e">
        <f>IF(ISBLANK('Measure and Project Input'!#REF!),"",'Measure and Project Input'!#REF!)</f>
        <v>#REF!</v>
      </c>
      <c r="U698" t="e">
        <f>IF(ISBLANK('Measure and Project Input'!#REF!),"",'Measure and Project Input'!#REF!)</f>
        <v>#REF!</v>
      </c>
      <c r="V698" t="e">
        <f>IF(ISBLANK('Measure and Project Input'!#REF!),"",'Measure and Project Input'!#REF!)</f>
        <v>#REF!</v>
      </c>
      <c r="W698" t="e">
        <f>IF(ISBLANK('Measure and Project Input'!#REF!),"",'Measure and Project Input'!#REF!)</f>
        <v>#REF!</v>
      </c>
      <c r="X698" t="e">
        <f>IF(ISBLANK('Measure and Project Input'!#REF!),"",'Measure and Project Input'!#REF!)</f>
        <v>#REF!</v>
      </c>
      <c r="Y698" t="e">
        <f>IF(ISBLANK('Measure and Project Input'!#REF!),"",'Measure and Project Input'!#REF!)</f>
        <v>#REF!</v>
      </c>
      <c r="Z698" t="e">
        <f>IF(ISBLANK('Measure and Project Input'!#REF!),"",'Measure and Project Input'!#REF!)</f>
        <v>#REF!</v>
      </c>
      <c r="AA698" t="e">
        <f>IF(ISBLANK('Measure and Project Input'!#REF!),"",'Measure and Project Input'!#REF!)</f>
        <v>#REF!</v>
      </c>
      <c r="AC698" t="e">
        <f>IF(ISBLANK('Measure and Project Input'!#REF!),"",'Measure and Project Input'!#REF!)</f>
        <v>#REF!</v>
      </c>
      <c r="AD698" t="e">
        <f>IF(ISBLANK('Measure and Project Input'!#REF!),"",'Measure and Project Input'!#REF!)</f>
        <v>#REF!</v>
      </c>
      <c r="AE698" t="e">
        <f>IF(ISBLANK('Measure and Project Input'!#REF!),"",'Measure and Project Input'!#REF!)</f>
        <v>#REF!</v>
      </c>
      <c r="AF698" t="e">
        <f>IF(ISBLANK('Measure and Project Input'!#REF!),"",'Measure and Project Input'!#REF!)</f>
        <v>#REF!</v>
      </c>
      <c r="AG698" t="e">
        <f>IF(ISBLANK('Measure and Project Input'!#REF!),"",'Measure and Project Input'!#REF!)</f>
        <v>#REF!</v>
      </c>
      <c r="AH698" t="e">
        <f>IF(ISBLANK('Measure and Project Input'!#REF!),"",'Measure and Project Input'!#REF!)</f>
        <v>#REF!</v>
      </c>
      <c r="AI698" t="e">
        <f>IF(ISBLANK('Measure and Project Input'!#REF!),"",'Measure and Project Input'!#REF!)</f>
        <v>#REF!</v>
      </c>
      <c r="AJ698" t="e">
        <f>IF(ISBLANK('Measure and Project Input'!#REF!),"",'Measure and Project Input'!#REF!)</f>
        <v>#REF!</v>
      </c>
      <c r="AK698" t="e">
        <f>IF(ISBLANK('Measure and Project Input'!#REF!),"",'Measure and Project Input'!#REF!)</f>
        <v>#REF!</v>
      </c>
      <c r="AL698" t="e">
        <f>IF(ISBLANK('Measure and Project Input'!#REF!),"",'Measure and Project Input'!#REF!)</f>
        <v>#REF!</v>
      </c>
      <c r="AM698" t="e">
        <f>IF(ISBLANK('Measure and Project Input'!#REF!),"",'Measure and Project Input'!#REF!)</f>
        <v>#REF!</v>
      </c>
      <c r="AN698" t="e">
        <f>IF(ISBLANK('Measure and Project Input'!#REF!),"",'Measure and Project Input'!#REF!)</f>
        <v>#REF!</v>
      </c>
      <c r="AO698" t="e">
        <f>IF(ISBLANK('Measure and Project Input'!#REF!),"",'Measure and Project Input'!#REF!)</f>
        <v>#REF!</v>
      </c>
      <c r="AP698" t="e">
        <f>IF(ISBLANK('Measure and Project Input'!#REF!),"",'Measure and Project Input'!#REF!)</f>
        <v>#REF!</v>
      </c>
      <c r="AQ698" t="e">
        <f>IF(ISBLANK('Measure and Project Input'!#REF!),"",'Measure and Project Input'!#REF!)</f>
        <v>#REF!</v>
      </c>
      <c r="AR698" t="e">
        <f>IF(ISBLANK('Measure and Project Input'!#REF!),"",'Measure and Project Input'!#REF!)</f>
        <v>#REF!</v>
      </c>
      <c r="AS698" t="e">
        <f>IF(ISBLANK('Measure and Project Input'!#REF!),"",'Measure and Project Input'!#REF!)</f>
        <v>#REF!</v>
      </c>
      <c r="AT698" t="e">
        <f>IF(ISBLANK('Measure and Project Input'!#REF!),"",'Measure and Project Input'!#REF!)</f>
        <v>#REF!</v>
      </c>
      <c r="AU698" t="e">
        <f>IF(ISBLANK('Measure and Project Input'!#REF!),"",'Measure and Project Input'!#REF!)</f>
        <v>#REF!</v>
      </c>
      <c r="AV698" t="e">
        <f>IF(ISBLANK('Measure and Project Input'!#REF!),"",'Measure and Project Input'!#REF!)</f>
        <v>#REF!</v>
      </c>
    </row>
    <row r="699" spans="1:48" x14ac:dyDescent="0.2">
      <c r="A699" t="e">
        <f>IF(ISBLANK('Measure and Project Input'!#REF!),"",'Measure and Project Input'!#REF!)</f>
        <v>#REF!</v>
      </c>
      <c r="B699" t="e">
        <f>IF(ISBLANK('Measure and Project Input'!#REF!),IF(ISBLANK('Measure and Project Input'!#REF!),"",'Measure and Project Input'!#REF!),'Measure and Project Input'!#REF!)</f>
        <v>#REF!</v>
      </c>
      <c r="C699" t="e">
        <f>IF(ISBLANK('Measure and Project Input'!#REF!),"",'Measure and Project Input'!#REF!)</f>
        <v>#REF!</v>
      </c>
      <c r="D699" t="e">
        <f>IF(ISBLANK('Measure and Project Input'!#REF!),"",'Measure and Project Input'!#REF!)</f>
        <v>#REF!</v>
      </c>
      <c r="E699" t="e">
        <f>IF(ISBLANK('Measure and Project Input'!#REF!),"",'Measure and Project Input'!#REF!)</f>
        <v>#REF!</v>
      </c>
      <c r="F699" t="e">
        <f>IF(ISBLANK('Measure and Project Input'!#REF!),"",'Measure and Project Input'!#REF!)</f>
        <v>#REF!</v>
      </c>
      <c r="G699" t="e">
        <f>IF(ISBLANK('Measure and Project Input'!#REF!),"",'Measure and Project Input'!#REF!)</f>
        <v>#REF!</v>
      </c>
      <c r="H699" t="e">
        <f>IF(ISBLANK('Measure and Project Input'!#REF!),"",'Measure and Project Input'!#REF!)</f>
        <v>#REF!</v>
      </c>
      <c r="I699" t="e">
        <f>IF(ISBLANK('Measure and Project Input'!#REF!),"",'Measure and Project Input'!#REF!)</f>
        <v>#REF!</v>
      </c>
      <c r="J699" t="e">
        <f>IF(ISBLANK('Measure and Project Input'!#REF!),"",'Measure and Project Input'!#REF!)</f>
        <v>#REF!</v>
      </c>
      <c r="K699" t="e">
        <f>IF(ISBLANK('Measure and Project Input'!#REF!),"",'Measure and Project Input'!#REF!)</f>
        <v>#REF!</v>
      </c>
      <c r="T699" t="e">
        <f>IF(ISBLANK('Measure and Project Input'!#REF!),"",'Measure and Project Input'!#REF!)</f>
        <v>#REF!</v>
      </c>
      <c r="U699" t="e">
        <f>IF(ISBLANK('Measure and Project Input'!#REF!),"",'Measure and Project Input'!#REF!)</f>
        <v>#REF!</v>
      </c>
      <c r="V699" t="e">
        <f>IF(ISBLANK('Measure and Project Input'!#REF!),"",'Measure and Project Input'!#REF!)</f>
        <v>#REF!</v>
      </c>
      <c r="W699" t="e">
        <f>IF(ISBLANK('Measure and Project Input'!#REF!),"",'Measure and Project Input'!#REF!)</f>
        <v>#REF!</v>
      </c>
      <c r="X699" t="e">
        <f>IF(ISBLANK('Measure and Project Input'!#REF!),"",'Measure and Project Input'!#REF!)</f>
        <v>#REF!</v>
      </c>
      <c r="Y699" t="e">
        <f>IF(ISBLANK('Measure and Project Input'!#REF!),"",'Measure and Project Input'!#REF!)</f>
        <v>#REF!</v>
      </c>
      <c r="Z699" t="e">
        <f>IF(ISBLANK('Measure and Project Input'!#REF!),"",'Measure and Project Input'!#REF!)</f>
        <v>#REF!</v>
      </c>
      <c r="AA699" t="e">
        <f>IF(ISBLANK('Measure and Project Input'!#REF!),"",'Measure and Project Input'!#REF!)</f>
        <v>#REF!</v>
      </c>
      <c r="AC699" t="e">
        <f>IF(ISBLANK('Measure and Project Input'!#REF!),"",'Measure and Project Input'!#REF!)</f>
        <v>#REF!</v>
      </c>
      <c r="AD699" t="e">
        <f>IF(ISBLANK('Measure and Project Input'!#REF!),"",'Measure and Project Input'!#REF!)</f>
        <v>#REF!</v>
      </c>
      <c r="AE699" t="e">
        <f>IF(ISBLANK('Measure and Project Input'!#REF!),"",'Measure and Project Input'!#REF!)</f>
        <v>#REF!</v>
      </c>
      <c r="AF699" t="e">
        <f>IF(ISBLANK('Measure and Project Input'!#REF!),"",'Measure and Project Input'!#REF!)</f>
        <v>#REF!</v>
      </c>
      <c r="AG699" t="e">
        <f>IF(ISBLANK('Measure and Project Input'!#REF!),"",'Measure and Project Input'!#REF!)</f>
        <v>#REF!</v>
      </c>
      <c r="AH699" t="e">
        <f>IF(ISBLANK('Measure and Project Input'!#REF!),"",'Measure and Project Input'!#REF!)</f>
        <v>#REF!</v>
      </c>
      <c r="AI699" t="e">
        <f>IF(ISBLANK('Measure and Project Input'!#REF!),"",'Measure and Project Input'!#REF!)</f>
        <v>#REF!</v>
      </c>
      <c r="AJ699" t="e">
        <f>IF(ISBLANK('Measure and Project Input'!#REF!),"",'Measure and Project Input'!#REF!)</f>
        <v>#REF!</v>
      </c>
      <c r="AK699" t="e">
        <f>IF(ISBLANK('Measure and Project Input'!#REF!),"",'Measure and Project Input'!#REF!)</f>
        <v>#REF!</v>
      </c>
      <c r="AL699" t="e">
        <f>IF(ISBLANK('Measure and Project Input'!#REF!),"",'Measure and Project Input'!#REF!)</f>
        <v>#REF!</v>
      </c>
      <c r="AM699" t="e">
        <f>IF(ISBLANK('Measure and Project Input'!#REF!),"",'Measure and Project Input'!#REF!)</f>
        <v>#REF!</v>
      </c>
      <c r="AN699" t="e">
        <f>IF(ISBLANK('Measure and Project Input'!#REF!),"",'Measure and Project Input'!#REF!)</f>
        <v>#REF!</v>
      </c>
      <c r="AO699" t="e">
        <f>IF(ISBLANK('Measure and Project Input'!#REF!),"",'Measure and Project Input'!#REF!)</f>
        <v>#REF!</v>
      </c>
      <c r="AP699" t="e">
        <f>IF(ISBLANK('Measure and Project Input'!#REF!),"",'Measure and Project Input'!#REF!)</f>
        <v>#REF!</v>
      </c>
      <c r="AQ699" t="e">
        <f>IF(ISBLANK('Measure and Project Input'!#REF!),"",'Measure and Project Input'!#REF!)</f>
        <v>#REF!</v>
      </c>
      <c r="AR699" t="e">
        <f>IF(ISBLANK('Measure and Project Input'!#REF!),"",'Measure and Project Input'!#REF!)</f>
        <v>#REF!</v>
      </c>
      <c r="AS699" t="e">
        <f>IF(ISBLANK('Measure and Project Input'!#REF!),"",'Measure and Project Input'!#REF!)</f>
        <v>#REF!</v>
      </c>
      <c r="AT699" t="e">
        <f>IF(ISBLANK('Measure and Project Input'!#REF!),"",'Measure and Project Input'!#REF!)</f>
        <v>#REF!</v>
      </c>
      <c r="AU699" t="e">
        <f>IF(ISBLANK('Measure and Project Input'!#REF!),"",'Measure and Project Input'!#REF!)</f>
        <v>#REF!</v>
      </c>
      <c r="AV699" t="e">
        <f>IF(ISBLANK('Measure and Project Input'!#REF!),"",'Measure and Project Input'!#REF!)</f>
        <v>#REF!</v>
      </c>
    </row>
    <row r="700" spans="1:48" x14ac:dyDescent="0.2">
      <c r="A700" t="e">
        <f>IF(ISBLANK('Measure and Project Input'!#REF!),"",'Measure and Project Input'!#REF!)</f>
        <v>#REF!</v>
      </c>
      <c r="B700" t="e">
        <f>IF(ISBLANK('Measure and Project Input'!#REF!),IF(ISBLANK('Measure and Project Input'!#REF!),"",'Measure and Project Input'!#REF!),'Measure and Project Input'!#REF!)</f>
        <v>#REF!</v>
      </c>
      <c r="C700" t="e">
        <f>IF(ISBLANK('Measure and Project Input'!#REF!),"",'Measure and Project Input'!#REF!)</f>
        <v>#REF!</v>
      </c>
      <c r="D700" t="e">
        <f>IF(ISBLANK('Measure and Project Input'!#REF!),"",'Measure and Project Input'!#REF!)</f>
        <v>#REF!</v>
      </c>
      <c r="E700" t="e">
        <f>IF(ISBLANK('Measure and Project Input'!#REF!),"",'Measure and Project Input'!#REF!)</f>
        <v>#REF!</v>
      </c>
      <c r="F700" t="e">
        <f>IF(ISBLANK('Measure and Project Input'!#REF!),"",'Measure and Project Input'!#REF!)</f>
        <v>#REF!</v>
      </c>
      <c r="G700" t="e">
        <f>IF(ISBLANK('Measure and Project Input'!#REF!),"",'Measure and Project Input'!#REF!)</f>
        <v>#REF!</v>
      </c>
      <c r="H700" t="e">
        <f>IF(ISBLANK('Measure and Project Input'!#REF!),"",'Measure and Project Input'!#REF!)</f>
        <v>#REF!</v>
      </c>
      <c r="I700" t="e">
        <f>IF(ISBLANK('Measure and Project Input'!#REF!),"",'Measure and Project Input'!#REF!)</f>
        <v>#REF!</v>
      </c>
      <c r="J700" t="e">
        <f>IF(ISBLANK('Measure and Project Input'!#REF!),"",'Measure and Project Input'!#REF!)</f>
        <v>#REF!</v>
      </c>
      <c r="K700" t="e">
        <f>IF(ISBLANK('Measure and Project Input'!#REF!),"",'Measure and Project Input'!#REF!)</f>
        <v>#REF!</v>
      </c>
      <c r="T700" t="e">
        <f>IF(ISBLANK('Measure and Project Input'!#REF!),"",'Measure and Project Input'!#REF!)</f>
        <v>#REF!</v>
      </c>
      <c r="U700" t="e">
        <f>IF(ISBLANK('Measure and Project Input'!#REF!),"",'Measure and Project Input'!#REF!)</f>
        <v>#REF!</v>
      </c>
      <c r="V700" t="e">
        <f>IF(ISBLANK('Measure and Project Input'!#REF!),"",'Measure and Project Input'!#REF!)</f>
        <v>#REF!</v>
      </c>
      <c r="W700" t="e">
        <f>IF(ISBLANK('Measure and Project Input'!#REF!),"",'Measure and Project Input'!#REF!)</f>
        <v>#REF!</v>
      </c>
      <c r="X700" t="e">
        <f>IF(ISBLANK('Measure and Project Input'!#REF!),"",'Measure and Project Input'!#REF!)</f>
        <v>#REF!</v>
      </c>
      <c r="Y700" t="e">
        <f>IF(ISBLANK('Measure and Project Input'!#REF!),"",'Measure and Project Input'!#REF!)</f>
        <v>#REF!</v>
      </c>
      <c r="Z700" t="e">
        <f>IF(ISBLANK('Measure and Project Input'!#REF!),"",'Measure and Project Input'!#REF!)</f>
        <v>#REF!</v>
      </c>
      <c r="AA700" t="e">
        <f>IF(ISBLANK('Measure and Project Input'!#REF!),"",'Measure and Project Input'!#REF!)</f>
        <v>#REF!</v>
      </c>
      <c r="AC700" t="e">
        <f>IF(ISBLANK('Measure and Project Input'!#REF!),"",'Measure and Project Input'!#REF!)</f>
        <v>#REF!</v>
      </c>
      <c r="AD700" t="e">
        <f>IF(ISBLANK('Measure and Project Input'!#REF!),"",'Measure and Project Input'!#REF!)</f>
        <v>#REF!</v>
      </c>
      <c r="AE700" t="e">
        <f>IF(ISBLANK('Measure and Project Input'!#REF!),"",'Measure and Project Input'!#REF!)</f>
        <v>#REF!</v>
      </c>
      <c r="AF700" t="e">
        <f>IF(ISBLANK('Measure and Project Input'!#REF!),"",'Measure and Project Input'!#REF!)</f>
        <v>#REF!</v>
      </c>
      <c r="AG700" t="e">
        <f>IF(ISBLANK('Measure and Project Input'!#REF!),"",'Measure and Project Input'!#REF!)</f>
        <v>#REF!</v>
      </c>
      <c r="AH700" t="e">
        <f>IF(ISBLANK('Measure and Project Input'!#REF!),"",'Measure and Project Input'!#REF!)</f>
        <v>#REF!</v>
      </c>
      <c r="AI700" t="e">
        <f>IF(ISBLANK('Measure and Project Input'!#REF!),"",'Measure and Project Input'!#REF!)</f>
        <v>#REF!</v>
      </c>
      <c r="AJ700" t="e">
        <f>IF(ISBLANK('Measure and Project Input'!#REF!),"",'Measure and Project Input'!#REF!)</f>
        <v>#REF!</v>
      </c>
      <c r="AK700" t="e">
        <f>IF(ISBLANK('Measure and Project Input'!#REF!),"",'Measure and Project Input'!#REF!)</f>
        <v>#REF!</v>
      </c>
      <c r="AL700" t="e">
        <f>IF(ISBLANK('Measure and Project Input'!#REF!),"",'Measure and Project Input'!#REF!)</f>
        <v>#REF!</v>
      </c>
      <c r="AM700" t="e">
        <f>IF(ISBLANK('Measure and Project Input'!#REF!),"",'Measure and Project Input'!#REF!)</f>
        <v>#REF!</v>
      </c>
      <c r="AN700" t="e">
        <f>IF(ISBLANK('Measure and Project Input'!#REF!),"",'Measure and Project Input'!#REF!)</f>
        <v>#REF!</v>
      </c>
      <c r="AO700" t="e">
        <f>IF(ISBLANK('Measure and Project Input'!#REF!),"",'Measure and Project Input'!#REF!)</f>
        <v>#REF!</v>
      </c>
      <c r="AP700" t="e">
        <f>IF(ISBLANK('Measure and Project Input'!#REF!),"",'Measure and Project Input'!#REF!)</f>
        <v>#REF!</v>
      </c>
      <c r="AQ700" t="e">
        <f>IF(ISBLANK('Measure and Project Input'!#REF!),"",'Measure and Project Input'!#REF!)</f>
        <v>#REF!</v>
      </c>
      <c r="AR700" t="e">
        <f>IF(ISBLANK('Measure and Project Input'!#REF!),"",'Measure and Project Input'!#REF!)</f>
        <v>#REF!</v>
      </c>
      <c r="AS700" t="e">
        <f>IF(ISBLANK('Measure and Project Input'!#REF!),"",'Measure and Project Input'!#REF!)</f>
        <v>#REF!</v>
      </c>
      <c r="AT700" t="e">
        <f>IF(ISBLANK('Measure and Project Input'!#REF!),"",'Measure and Project Input'!#REF!)</f>
        <v>#REF!</v>
      </c>
      <c r="AU700" t="e">
        <f>IF(ISBLANK('Measure and Project Input'!#REF!),"",'Measure and Project Input'!#REF!)</f>
        <v>#REF!</v>
      </c>
      <c r="AV700" t="e">
        <f>IF(ISBLANK('Measure and Project Input'!#REF!),"",'Measure and Project Input'!#REF!)</f>
        <v>#REF!</v>
      </c>
    </row>
    <row r="701" spans="1:48" x14ac:dyDescent="0.2">
      <c r="A701" t="e">
        <f>IF(ISBLANK('Measure and Project Input'!#REF!),"",'Measure and Project Input'!#REF!)</f>
        <v>#REF!</v>
      </c>
      <c r="B701" t="e">
        <f>IF(ISBLANK('Measure and Project Input'!#REF!),IF(ISBLANK('Measure and Project Input'!#REF!),"",'Measure and Project Input'!#REF!),'Measure and Project Input'!#REF!)</f>
        <v>#REF!</v>
      </c>
      <c r="C701" t="e">
        <f>IF(ISBLANK('Measure and Project Input'!#REF!),"",'Measure and Project Input'!#REF!)</f>
        <v>#REF!</v>
      </c>
      <c r="D701" t="e">
        <f>IF(ISBLANK('Measure and Project Input'!#REF!),"",'Measure and Project Input'!#REF!)</f>
        <v>#REF!</v>
      </c>
      <c r="E701" t="e">
        <f>IF(ISBLANK('Measure and Project Input'!#REF!),"",'Measure and Project Input'!#REF!)</f>
        <v>#REF!</v>
      </c>
      <c r="F701" t="e">
        <f>IF(ISBLANK('Measure and Project Input'!#REF!),"",'Measure and Project Input'!#REF!)</f>
        <v>#REF!</v>
      </c>
      <c r="G701" t="e">
        <f>IF(ISBLANK('Measure and Project Input'!#REF!),"",'Measure and Project Input'!#REF!)</f>
        <v>#REF!</v>
      </c>
      <c r="H701" t="e">
        <f>IF(ISBLANK('Measure and Project Input'!#REF!),"",'Measure and Project Input'!#REF!)</f>
        <v>#REF!</v>
      </c>
      <c r="I701" t="e">
        <f>IF(ISBLANK('Measure and Project Input'!#REF!),"",'Measure and Project Input'!#REF!)</f>
        <v>#REF!</v>
      </c>
      <c r="J701" t="e">
        <f>IF(ISBLANK('Measure and Project Input'!#REF!),"",'Measure and Project Input'!#REF!)</f>
        <v>#REF!</v>
      </c>
      <c r="K701" t="e">
        <f>IF(ISBLANK('Measure and Project Input'!#REF!),"",'Measure and Project Input'!#REF!)</f>
        <v>#REF!</v>
      </c>
      <c r="T701" t="e">
        <f>IF(ISBLANK('Measure and Project Input'!#REF!),"",'Measure and Project Input'!#REF!)</f>
        <v>#REF!</v>
      </c>
      <c r="U701" t="e">
        <f>IF(ISBLANK('Measure and Project Input'!#REF!),"",'Measure and Project Input'!#REF!)</f>
        <v>#REF!</v>
      </c>
      <c r="V701" t="e">
        <f>IF(ISBLANK('Measure and Project Input'!#REF!),"",'Measure and Project Input'!#REF!)</f>
        <v>#REF!</v>
      </c>
      <c r="W701" t="e">
        <f>IF(ISBLANK('Measure and Project Input'!#REF!),"",'Measure and Project Input'!#REF!)</f>
        <v>#REF!</v>
      </c>
      <c r="X701" t="e">
        <f>IF(ISBLANK('Measure and Project Input'!#REF!),"",'Measure and Project Input'!#REF!)</f>
        <v>#REF!</v>
      </c>
      <c r="Y701" t="e">
        <f>IF(ISBLANK('Measure and Project Input'!#REF!),"",'Measure and Project Input'!#REF!)</f>
        <v>#REF!</v>
      </c>
      <c r="Z701" t="e">
        <f>IF(ISBLANK('Measure and Project Input'!#REF!),"",'Measure and Project Input'!#REF!)</f>
        <v>#REF!</v>
      </c>
      <c r="AA701" t="e">
        <f>IF(ISBLANK('Measure and Project Input'!#REF!),"",'Measure and Project Input'!#REF!)</f>
        <v>#REF!</v>
      </c>
      <c r="AC701" t="e">
        <f>IF(ISBLANK('Measure and Project Input'!#REF!),"",'Measure and Project Input'!#REF!)</f>
        <v>#REF!</v>
      </c>
      <c r="AD701" t="e">
        <f>IF(ISBLANK('Measure and Project Input'!#REF!),"",'Measure and Project Input'!#REF!)</f>
        <v>#REF!</v>
      </c>
      <c r="AE701" t="e">
        <f>IF(ISBLANK('Measure and Project Input'!#REF!),"",'Measure and Project Input'!#REF!)</f>
        <v>#REF!</v>
      </c>
      <c r="AF701" t="e">
        <f>IF(ISBLANK('Measure and Project Input'!#REF!),"",'Measure and Project Input'!#REF!)</f>
        <v>#REF!</v>
      </c>
      <c r="AG701" t="e">
        <f>IF(ISBLANK('Measure and Project Input'!#REF!),"",'Measure and Project Input'!#REF!)</f>
        <v>#REF!</v>
      </c>
      <c r="AH701" t="e">
        <f>IF(ISBLANK('Measure and Project Input'!#REF!),"",'Measure and Project Input'!#REF!)</f>
        <v>#REF!</v>
      </c>
      <c r="AI701" t="e">
        <f>IF(ISBLANK('Measure and Project Input'!#REF!),"",'Measure and Project Input'!#REF!)</f>
        <v>#REF!</v>
      </c>
      <c r="AJ701" t="e">
        <f>IF(ISBLANK('Measure and Project Input'!#REF!),"",'Measure and Project Input'!#REF!)</f>
        <v>#REF!</v>
      </c>
      <c r="AK701" t="e">
        <f>IF(ISBLANK('Measure and Project Input'!#REF!),"",'Measure and Project Input'!#REF!)</f>
        <v>#REF!</v>
      </c>
      <c r="AL701" t="e">
        <f>IF(ISBLANK('Measure and Project Input'!#REF!),"",'Measure and Project Input'!#REF!)</f>
        <v>#REF!</v>
      </c>
      <c r="AM701" t="e">
        <f>IF(ISBLANK('Measure and Project Input'!#REF!),"",'Measure and Project Input'!#REF!)</f>
        <v>#REF!</v>
      </c>
      <c r="AN701" t="e">
        <f>IF(ISBLANK('Measure and Project Input'!#REF!),"",'Measure and Project Input'!#REF!)</f>
        <v>#REF!</v>
      </c>
      <c r="AO701" t="e">
        <f>IF(ISBLANK('Measure and Project Input'!#REF!),"",'Measure and Project Input'!#REF!)</f>
        <v>#REF!</v>
      </c>
      <c r="AP701" t="e">
        <f>IF(ISBLANK('Measure and Project Input'!#REF!),"",'Measure and Project Input'!#REF!)</f>
        <v>#REF!</v>
      </c>
      <c r="AQ701" t="e">
        <f>IF(ISBLANK('Measure and Project Input'!#REF!),"",'Measure and Project Input'!#REF!)</f>
        <v>#REF!</v>
      </c>
      <c r="AR701" t="e">
        <f>IF(ISBLANK('Measure and Project Input'!#REF!),"",'Measure and Project Input'!#REF!)</f>
        <v>#REF!</v>
      </c>
      <c r="AS701" t="e">
        <f>IF(ISBLANK('Measure and Project Input'!#REF!),"",'Measure and Project Input'!#REF!)</f>
        <v>#REF!</v>
      </c>
      <c r="AT701" t="e">
        <f>IF(ISBLANK('Measure and Project Input'!#REF!),"",'Measure and Project Input'!#REF!)</f>
        <v>#REF!</v>
      </c>
      <c r="AU701" t="e">
        <f>IF(ISBLANK('Measure and Project Input'!#REF!),"",'Measure and Project Input'!#REF!)</f>
        <v>#REF!</v>
      </c>
      <c r="AV701" t="e">
        <f>IF(ISBLANK('Measure and Project Input'!#REF!),"",'Measure and Project Input'!#REF!)</f>
        <v>#REF!</v>
      </c>
    </row>
    <row r="702" spans="1:48" x14ac:dyDescent="0.2">
      <c r="A702" t="e">
        <f>IF(ISBLANK('Measure and Project Input'!#REF!),"",'Measure and Project Input'!#REF!)</f>
        <v>#REF!</v>
      </c>
      <c r="B702" t="e">
        <f>IF(ISBLANK('Measure and Project Input'!#REF!),IF(ISBLANK('Measure and Project Input'!#REF!),"",'Measure and Project Input'!#REF!),'Measure and Project Input'!#REF!)</f>
        <v>#REF!</v>
      </c>
      <c r="C702" t="e">
        <f>IF(ISBLANK('Measure and Project Input'!#REF!),"",'Measure and Project Input'!#REF!)</f>
        <v>#REF!</v>
      </c>
      <c r="D702" t="e">
        <f>IF(ISBLANK('Measure and Project Input'!#REF!),"",'Measure and Project Input'!#REF!)</f>
        <v>#REF!</v>
      </c>
      <c r="E702" t="e">
        <f>IF(ISBLANK('Measure and Project Input'!#REF!),"",'Measure and Project Input'!#REF!)</f>
        <v>#REF!</v>
      </c>
      <c r="F702" t="e">
        <f>IF(ISBLANK('Measure and Project Input'!#REF!),"",'Measure and Project Input'!#REF!)</f>
        <v>#REF!</v>
      </c>
      <c r="G702" t="e">
        <f>IF(ISBLANK('Measure and Project Input'!#REF!),"",'Measure and Project Input'!#REF!)</f>
        <v>#REF!</v>
      </c>
      <c r="H702" t="e">
        <f>IF(ISBLANK('Measure and Project Input'!#REF!),"",'Measure and Project Input'!#REF!)</f>
        <v>#REF!</v>
      </c>
      <c r="I702" t="e">
        <f>IF(ISBLANK('Measure and Project Input'!#REF!),"",'Measure and Project Input'!#REF!)</f>
        <v>#REF!</v>
      </c>
      <c r="J702" t="e">
        <f>IF(ISBLANK('Measure and Project Input'!#REF!),"",'Measure and Project Input'!#REF!)</f>
        <v>#REF!</v>
      </c>
      <c r="K702" t="e">
        <f>IF(ISBLANK('Measure and Project Input'!#REF!),"",'Measure and Project Input'!#REF!)</f>
        <v>#REF!</v>
      </c>
      <c r="T702" t="e">
        <f>IF(ISBLANK('Measure and Project Input'!#REF!),"",'Measure and Project Input'!#REF!)</f>
        <v>#REF!</v>
      </c>
      <c r="U702" t="e">
        <f>IF(ISBLANK('Measure and Project Input'!#REF!),"",'Measure and Project Input'!#REF!)</f>
        <v>#REF!</v>
      </c>
      <c r="V702" t="e">
        <f>IF(ISBLANK('Measure and Project Input'!#REF!),"",'Measure and Project Input'!#REF!)</f>
        <v>#REF!</v>
      </c>
      <c r="W702" t="e">
        <f>IF(ISBLANK('Measure and Project Input'!#REF!),"",'Measure and Project Input'!#REF!)</f>
        <v>#REF!</v>
      </c>
      <c r="X702" t="e">
        <f>IF(ISBLANK('Measure and Project Input'!#REF!),"",'Measure and Project Input'!#REF!)</f>
        <v>#REF!</v>
      </c>
      <c r="Y702" t="e">
        <f>IF(ISBLANK('Measure and Project Input'!#REF!),"",'Measure and Project Input'!#REF!)</f>
        <v>#REF!</v>
      </c>
      <c r="Z702" t="e">
        <f>IF(ISBLANK('Measure and Project Input'!#REF!),"",'Measure and Project Input'!#REF!)</f>
        <v>#REF!</v>
      </c>
      <c r="AA702" t="e">
        <f>IF(ISBLANK('Measure and Project Input'!#REF!),"",'Measure and Project Input'!#REF!)</f>
        <v>#REF!</v>
      </c>
      <c r="AC702" t="e">
        <f>IF(ISBLANK('Measure and Project Input'!#REF!),"",'Measure and Project Input'!#REF!)</f>
        <v>#REF!</v>
      </c>
      <c r="AD702" t="e">
        <f>IF(ISBLANK('Measure and Project Input'!#REF!),"",'Measure and Project Input'!#REF!)</f>
        <v>#REF!</v>
      </c>
      <c r="AE702" t="e">
        <f>IF(ISBLANK('Measure and Project Input'!#REF!),"",'Measure and Project Input'!#REF!)</f>
        <v>#REF!</v>
      </c>
      <c r="AF702" t="e">
        <f>IF(ISBLANK('Measure and Project Input'!#REF!),"",'Measure and Project Input'!#REF!)</f>
        <v>#REF!</v>
      </c>
      <c r="AG702" t="e">
        <f>IF(ISBLANK('Measure and Project Input'!#REF!),"",'Measure and Project Input'!#REF!)</f>
        <v>#REF!</v>
      </c>
      <c r="AH702" t="e">
        <f>IF(ISBLANK('Measure and Project Input'!#REF!),"",'Measure and Project Input'!#REF!)</f>
        <v>#REF!</v>
      </c>
      <c r="AI702" t="e">
        <f>IF(ISBLANK('Measure and Project Input'!#REF!),"",'Measure and Project Input'!#REF!)</f>
        <v>#REF!</v>
      </c>
      <c r="AJ702" t="e">
        <f>IF(ISBLANK('Measure and Project Input'!#REF!),"",'Measure and Project Input'!#REF!)</f>
        <v>#REF!</v>
      </c>
      <c r="AK702" t="e">
        <f>IF(ISBLANK('Measure and Project Input'!#REF!),"",'Measure and Project Input'!#REF!)</f>
        <v>#REF!</v>
      </c>
      <c r="AL702" t="e">
        <f>IF(ISBLANK('Measure and Project Input'!#REF!),"",'Measure and Project Input'!#REF!)</f>
        <v>#REF!</v>
      </c>
      <c r="AM702" t="e">
        <f>IF(ISBLANK('Measure and Project Input'!#REF!),"",'Measure and Project Input'!#REF!)</f>
        <v>#REF!</v>
      </c>
      <c r="AN702" t="e">
        <f>IF(ISBLANK('Measure and Project Input'!#REF!),"",'Measure and Project Input'!#REF!)</f>
        <v>#REF!</v>
      </c>
      <c r="AO702" t="e">
        <f>IF(ISBLANK('Measure and Project Input'!#REF!),"",'Measure and Project Input'!#REF!)</f>
        <v>#REF!</v>
      </c>
      <c r="AP702" t="e">
        <f>IF(ISBLANK('Measure and Project Input'!#REF!),"",'Measure and Project Input'!#REF!)</f>
        <v>#REF!</v>
      </c>
      <c r="AQ702" t="e">
        <f>IF(ISBLANK('Measure and Project Input'!#REF!),"",'Measure and Project Input'!#REF!)</f>
        <v>#REF!</v>
      </c>
      <c r="AR702" t="e">
        <f>IF(ISBLANK('Measure and Project Input'!#REF!),"",'Measure and Project Input'!#REF!)</f>
        <v>#REF!</v>
      </c>
      <c r="AS702" t="e">
        <f>IF(ISBLANK('Measure and Project Input'!#REF!),"",'Measure and Project Input'!#REF!)</f>
        <v>#REF!</v>
      </c>
      <c r="AT702" t="e">
        <f>IF(ISBLANK('Measure and Project Input'!#REF!),"",'Measure and Project Input'!#REF!)</f>
        <v>#REF!</v>
      </c>
      <c r="AU702" t="e">
        <f>IF(ISBLANK('Measure and Project Input'!#REF!),"",'Measure and Project Input'!#REF!)</f>
        <v>#REF!</v>
      </c>
      <c r="AV702" t="e">
        <f>IF(ISBLANK('Measure and Project Input'!#REF!),"",'Measure and Project Input'!#REF!)</f>
        <v>#REF!</v>
      </c>
    </row>
    <row r="703" spans="1:48" x14ac:dyDescent="0.2">
      <c r="A703" t="e">
        <f>IF(ISBLANK('Measure and Project Input'!#REF!),"",'Measure and Project Input'!#REF!)</f>
        <v>#REF!</v>
      </c>
      <c r="B703" t="e">
        <f>IF(ISBLANK('Measure and Project Input'!#REF!),IF(ISBLANK('Measure and Project Input'!#REF!),"",'Measure and Project Input'!#REF!),'Measure and Project Input'!#REF!)</f>
        <v>#REF!</v>
      </c>
      <c r="C703" t="e">
        <f>IF(ISBLANK('Measure and Project Input'!#REF!),"",'Measure and Project Input'!#REF!)</f>
        <v>#REF!</v>
      </c>
      <c r="D703" t="e">
        <f>IF(ISBLANK('Measure and Project Input'!#REF!),"",'Measure and Project Input'!#REF!)</f>
        <v>#REF!</v>
      </c>
      <c r="E703" t="e">
        <f>IF(ISBLANK('Measure and Project Input'!#REF!),"",'Measure and Project Input'!#REF!)</f>
        <v>#REF!</v>
      </c>
      <c r="F703" t="e">
        <f>IF(ISBLANK('Measure and Project Input'!#REF!),"",'Measure and Project Input'!#REF!)</f>
        <v>#REF!</v>
      </c>
      <c r="G703" t="e">
        <f>IF(ISBLANK('Measure and Project Input'!#REF!),"",'Measure and Project Input'!#REF!)</f>
        <v>#REF!</v>
      </c>
      <c r="H703" t="e">
        <f>IF(ISBLANK('Measure and Project Input'!#REF!),"",'Measure and Project Input'!#REF!)</f>
        <v>#REF!</v>
      </c>
      <c r="I703" t="e">
        <f>IF(ISBLANK('Measure and Project Input'!#REF!),"",'Measure and Project Input'!#REF!)</f>
        <v>#REF!</v>
      </c>
      <c r="J703" t="e">
        <f>IF(ISBLANK('Measure and Project Input'!#REF!),"",'Measure and Project Input'!#REF!)</f>
        <v>#REF!</v>
      </c>
      <c r="K703" t="e">
        <f>IF(ISBLANK('Measure and Project Input'!#REF!),"",'Measure and Project Input'!#REF!)</f>
        <v>#REF!</v>
      </c>
      <c r="T703" t="e">
        <f>IF(ISBLANK('Measure and Project Input'!#REF!),"",'Measure and Project Input'!#REF!)</f>
        <v>#REF!</v>
      </c>
      <c r="U703" t="e">
        <f>IF(ISBLANK('Measure and Project Input'!#REF!),"",'Measure and Project Input'!#REF!)</f>
        <v>#REF!</v>
      </c>
      <c r="V703" t="e">
        <f>IF(ISBLANK('Measure and Project Input'!#REF!),"",'Measure and Project Input'!#REF!)</f>
        <v>#REF!</v>
      </c>
      <c r="W703" t="e">
        <f>IF(ISBLANK('Measure and Project Input'!#REF!),"",'Measure and Project Input'!#REF!)</f>
        <v>#REF!</v>
      </c>
      <c r="X703" t="e">
        <f>IF(ISBLANK('Measure and Project Input'!#REF!),"",'Measure and Project Input'!#REF!)</f>
        <v>#REF!</v>
      </c>
      <c r="Y703" t="e">
        <f>IF(ISBLANK('Measure and Project Input'!#REF!),"",'Measure and Project Input'!#REF!)</f>
        <v>#REF!</v>
      </c>
      <c r="Z703" t="e">
        <f>IF(ISBLANK('Measure and Project Input'!#REF!),"",'Measure and Project Input'!#REF!)</f>
        <v>#REF!</v>
      </c>
      <c r="AA703" t="e">
        <f>IF(ISBLANK('Measure and Project Input'!#REF!),"",'Measure and Project Input'!#REF!)</f>
        <v>#REF!</v>
      </c>
      <c r="AC703" t="e">
        <f>IF(ISBLANK('Measure and Project Input'!#REF!),"",'Measure and Project Input'!#REF!)</f>
        <v>#REF!</v>
      </c>
      <c r="AD703" t="e">
        <f>IF(ISBLANK('Measure and Project Input'!#REF!),"",'Measure and Project Input'!#REF!)</f>
        <v>#REF!</v>
      </c>
      <c r="AE703" t="e">
        <f>IF(ISBLANK('Measure and Project Input'!#REF!),"",'Measure and Project Input'!#REF!)</f>
        <v>#REF!</v>
      </c>
      <c r="AF703" t="e">
        <f>IF(ISBLANK('Measure and Project Input'!#REF!),"",'Measure and Project Input'!#REF!)</f>
        <v>#REF!</v>
      </c>
      <c r="AG703" t="e">
        <f>IF(ISBLANK('Measure and Project Input'!#REF!),"",'Measure and Project Input'!#REF!)</f>
        <v>#REF!</v>
      </c>
      <c r="AH703" t="e">
        <f>IF(ISBLANK('Measure and Project Input'!#REF!),"",'Measure and Project Input'!#REF!)</f>
        <v>#REF!</v>
      </c>
      <c r="AI703" t="e">
        <f>IF(ISBLANK('Measure and Project Input'!#REF!),"",'Measure and Project Input'!#REF!)</f>
        <v>#REF!</v>
      </c>
      <c r="AJ703" t="e">
        <f>IF(ISBLANK('Measure and Project Input'!#REF!),"",'Measure and Project Input'!#REF!)</f>
        <v>#REF!</v>
      </c>
      <c r="AK703" t="e">
        <f>IF(ISBLANK('Measure and Project Input'!#REF!),"",'Measure and Project Input'!#REF!)</f>
        <v>#REF!</v>
      </c>
      <c r="AL703" t="e">
        <f>IF(ISBLANK('Measure and Project Input'!#REF!),"",'Measure and Project Input'!#REF!)</f>
        <v>#REF!</v>
      </c>
      <c r="AM703" t="e">
        <f>IF(ISBLANK('Measure and Project Input'!#REF!),"",'Measure and Project Input'!#REF!)</f>
        <v>#REF!</v>
      </c>
      <c r="AN703" t="e">
        <f>IF(ISBLANK('Measure and Project Input'!#REF!),"",'Measure and Project Input'!#REF!)</f>
        <v>#REF!</v>
      </c>
      <c r="AO703" t="e">
        <f>IF(ISBLANK('Measure and Project Input'!#REF!),"",'Measure and Project Input'!#REF!)</f>
        <v>#REF!</v>
      </c>
      <c r="AP703" t="e">
        <f>IF(ISBLANK('Measure and Project Input'!#REF!),"",'Measure and Project Input'!#REF!)</f>
        <v>#REF!</v>
      </c>
      <c r="AQ703" t="e">
        <f>IF(ISBLANK('Measure and Project Input'!#REF!),"",'Measure and Project Input'!#REF!)</f>
        <v>#REF!</v>
      </c>
      <c r="AR703" t="e">
        <f>IF(ISBLANK('Measure and Project Input'!#REF!),"",'Measure and Project Input'!#REF!)</f>
        <v>#REF!</v>
      </c>
      <c r="AS703" t="e">
        <f>IF(ISBLANK('Measure and Project Input'!#REF!),"",'Measure and Project Input'!#REF!)</f>
        <v>#REF!</v>
      </c>
      <c r="AT703" t="e">
        <f>IF(ISBLANK('Measure and Project Input'!#REF!),"",'Measure and Project Input'!#REF!)</f>
        <v>#REF!</v>
      </c>
      <c r="AU703" t="e">
        <f>IF(ISBLANK('Measure and Project Input'!#REF!),"",'Measure and Project Input'!#REF!)</f>
        <v>#REF!</v>
      </c>
      <c r="AV703" t="e">
        <f>IF(ISBLANK('Measure and Project Input'!#REF!),"",'Measure and Project Input'!#REF!)</f>
        <v>#REF!</v>
      </c>
    </row>
    <row r="704" spans="1:48" x14ac:dyDescent="0.2">
      <c r="A704" t="e">
        <f>IF(ISBLANK('Measure and Project Input'!#REF!),"",'Measure and Project Input'!#REF!)</f>
        <v>#REF!</v>
      </c>
      <c r="B704" t="e">
        <f>IF(ISBLANK('Measure and Project Input'!#REF!),IF(ISBLANK('Measure and Project Input'!#REF!),"",'Measure and Project Input'!#REF!),'Measure and Project Input'!#REF!)</f>
        <v>#REF!</v>
      </c>
      <c r="C704" t="e">
        <f>IF(ISBLANK('Measure and Project Input'!#REF!),"",'Measure and Project Input'!#REF!)</f>
        <v>#REF!</v>
      </c>
      <c r="D704" t="e">
        <f>IF(ISBLANK('Measure and Project Input'!#REF!),"",'Measure and Project Input'!#REF!)</f>
        <v>#REF!</v>
      </c>
      <c r="E704" t="e">
        <f>IF(ISBLANK('Measure and Project Input'!#REF!),"",'Measure and Project Input'!#REF!)</f>
        <v>#REF!</v>
      </c>
      <c r="F704" t="e">
        <f>IF(ISBLANK('Measure and Project Input'!#REF!),"",'Measure and Project Input'!#REF!)</f>
        <v>#REF!</v>
      </c>
      <c r="G704" t="e">
        <f>IF(ISBLANK('Measure and Project Input'!#REF!),"",'Measure and Project Input'!#REF!)</f>
        <v>#REF!</v>
      </c>
      <c r="H704" t="e">
        <f>IF(ISBLANK('Measure and Project Input'!#REF!),"",'Measure and Project Input'!#REF!)</f>
        <v>#REF!</v>
      </c>
      <c r="I704" t="e">
        <f>IF(ISBLANK('Measure and Project Input'!#REF!),"",'Measure and Project Input'!#REF!)</f>
        <v>#REF!</v>
      </c>
      <c r="J704" t="e">
        <f>IF(ISBLANK('Measure and Project Input'!#REF!),"",'Measure and Project Input'!#REF!)</f>
        <v>#REF!</v>
      </c>
      <c r="K704" t="e">
        <f>IF(ISBLANK('Measure and Project Input'!#REF!),"",'Measure and Project Input'!#REF!)</f>
        <v>#REF!</v>
      </c>
      <c r="T704" t="e">
        <f>IF(ISBLANK('Measure and Project Input'!#REF!),"",'Measure and Project Input'!#REF!)</f>
        <v>#REF!</v>
      </c>
      <c r="U704" t="e">
        <f>IF(ISBLANK('Measure and Project Input'!#REF!),"",'Measure and Project Input'!#REF!)</f>
        <v>#REF!</v>
      </c>
      <c r="V704" t="e">
        <f>IF(ISBLANK('Measure and Project Input'!#REF!),"",'Measure and Project Input'!#REF!)</f>
        <v>#REF!</v>
      </c>
      <c r="W704" t="e">
        <f>IF(ISBLANK('Measure and Project Input'!#REF!),"",'Measure and Project Input'!#REF!)</f>
        <v>#REF!</v>
      </c>
      <c r="X704" t="e">
        <f>IF(ISBLANK('Measure and Project Input'!#REF!),"",'Measure and Project Input'!#REF!)</f>
        <v>#REF!</v>
      </c>
      <c r="Y704" t="e">
        <f>IF(ISBLANK('Measure and Project Input'!#REF!),"",'Measure and Project Input'!#REF!)</f>
        <v>#REF!</v>
      </c>
      <c r="Z704" t="e">
        <f>IF(ISBLANK('Measure and Project Input'!#REF!),"",'Measure and Project Input'!#REF!)</f>
        <v>#REF!</v>
      </c>
      <c r="AA704" t="e">
        <f>IF(ISBLANK('Measure and Project Input'!#REF!),"",'Measure and Project Input'!#REF!)</f>
        <v>#REF!</v>
      </c>
      <c r="AC704" t="e">
        <f>IF(ISBLANK('Measure and Project Input'!#REF!),"",'Measure and Project Input'!#REF!)</f>
        <v>#REF!</v>
      </c>
      <c r="AD704" t="e">
        <f>IF(ISBLANK('Measure and Project Input'!#REF!),"",'Measure and Project Input'!#REF!)</f>
        <v>#REF!</v>
      </c>
      <c r="AE704" t="e">
        <f>IF(ISBLANK('Measure and Project Input'!#REF!),"",'Measure and Project Input'!#REF!)</f>
        <v>#REF!</v>
      </c>
      <c r="AF704" t="e">
        <f>IF(ISBLANK('Measure and Project Input'!#REF!),"",'Measure and Project Input'!#REF!)</f>
        <v>#REF!</v>
      </c>
      <c r="AG704" t="e">
        <f>IF(ISBLANK('Measure and Project Input'!#REF!),"",'Measure and Project Input'!#REF!)</f>
        <v>#REF!</v>
      </c>
      <c r="AH704" t="e">
        <f>IF(ISBLANK('Measure and Project Input'!#REF!),"",'Measure and Project Input'!#REF!)</f>
        <v>#REF!</v>
      </c>
      <c r="AI704" t="e">
        <f>IF(ISBLANK('Measure and Project Input'!#REF!),"",'Measure and Project Input'!#REF!)</f>
        <v>#REF!</v>
      </c>
      <c r="AJ704" t="e">
        <f>IF(ISBLANK('Measure and Project Input'!#REF!),"",'Measure and Project Input'!#REF!)</f>
        <v>#REF!</v>
      </c>
      <c r="AK704" t="e">
        <f>IF(ISBLANK('Measure and Project Input'!#REF!),"",'Measure and Project Input'!#REF!)</f>
        <v>#REF!</v>
      </c>
      <c r="AL704" t="e">
        <f>IF(ISBLANK('Measure and Project Input'!#REF!),"",'Measure and Project Input'!#REF!)</f>
        <v>#REF!</v>
      </c>
      <c r="AM704" t="e">
        <f>IF(ISBLANK('Measure and Project Input'!#REF!),"",'Measure and Project Input'!#REF!)</f>
        <v>#REF!</v>
      </c>
      <c r="AN704" t="e">
        <f>IF(ISBLANK('Measure and Project Input'!#REF!),"",'Measure and Project Input'!#REF!)</f>
        <v>#REF!</v>
      </c>
      <c r="AO704" t="e">
        <f>IF(ISBLANK('Measure and Project Input'!#REF!),"",'Measure and Project Input'!#REF!)</f>
        <v>#REF!</v>
      </c>
      <c r="AP704" t="e">
        <f>IF(ISBLANK('Measure and Project Input'!#REF!),"",'Measure and Project Input'!#REF!)</f>
        <v>#REF!</v>
      </c>
      <c r="AQ704" t="e">
        <f>IF(ISBLANK('Measure and Project Input'!#REF!),"",'Measure and Project Input'!#REF!)</f>
        <v>#REF!</v>
      </c>
      <c r="AR704" t="e">
        <f>IF(ISBLANK('Measure and Project Input'!#REF!),"",'Measure and Project Input'!#REF!)</f>
        <v>#REF!</v>
      </c>
      <c r="AS704" t="e">
        <f>IF(ISBLANK('Measure and Project Input'!#REF!),"",'Measure and Project Input'!#REF!)</f>
        <v>#REF!</v>
      </c>
      <c r="AT704" t="e">
        <f>IF(ISBLANK('Measure and Project Input'!#REF!),"",'Measure and Project Input'!#REF!)</f>
        <v>#REF!</v>
      </c>
      <c r="AU704" t="e">
        <f>IF(ISBLANK('Measure and Project Input'!#REF!),"",'Measure and Project Input'!#REF!)</f>
        <v>#REF!</v>
      </c>
      <c r="AV704" t="e">
        <f>IF(ISBLANK('Measure and Project Input'!#REF!),"",'Measure and Project Input'!#REF!)</f>
        <v>#REF!</v>
      </c>
    </row>
    <row r="705" spans="1:48" x14ac:dyDescent="0.2">
      <c r="A705" t="e">
        <f>IF(ISBLANK('Measure and Project Input'!#REF!),"",'Measure and Project Input'!#REF!)</f>
        <v>#REF!</v>
      </c>
      <c r="B705" t="e">
        <f>IF(ISBLANK('Measure and Project Input'!#REF!),IF(ISBLANK('Measure and Project Input'!#REF!),"",'Measure and Project Input'!#REF!),'Measure and Project Input'!#REF!)</f>
        <v>#REF!</v>
      </c>
      <c r="C705" t="e">
        <f>IF(ISBLANK('Measure and Project Input'!#REF!),"",'Measure and Project Input'!#REF!)</f>
        <v>#REF!</v>
      </c>
      <c r="D705" t="e">
        <f>IF(ISBLANK('Measure and Project Input'!#REF!),"",'Measure and Project Input'!#REF!)</f>
        <v>#REF!</v>
      </c>
      <c r="E705" t="e">
        <f>IF(ISBLANK('Measure and Project Input'!#REF!),"",'Measure and Project Input'!#REF!)</f>
        <v>#REF!</v>
      </c>
      <c r="F705" t="e">
        <f>IF(ISBLANK('Measure and Project Input'!#REF!),"",'Measure and Project Input'!#REF!)</f>
        <v>#REF!</v>
      </c>
      <c r="G705" t="e">
        <f>IF(ISBLANK('Measure and Project Input'!#REF!),"",'Measure and Project Input'!#REF!)</f>
        <v>#REF!</v>
      </c>
      <c r="H705" t="e">
        <f>IF(ISBLANK('Measure and Project Input'!#REF!),"",'Measure and Project Input'!#REF!)</f>
        <v>#REF!</v>
      </c>
      <c r="I705" t="e">
        <f>IF(ISBLANK('Measure and Project Input'!#REF!),"",'Measure and Project Input'!#REF!)</f>
        <v>#REF!</v>
      </c>
      <c r="J705" t="e">
        <f>IF(ISBLANK('Measure and Project Input'!#REF!),"",'Measure and Project Input'!#REF!)</f>
        <v>#REF!</v>
      </c>
      <c r="K705" t="e">
        <f>IF(ISBLANK('Measure and Project Input'!#REF!),"",'Measure and Project Input'!#REF!)</f>
        <v>#REF!</v>
      </c>
      <c r="T705" t="e">
        <f>IF(ISBLANK('Measure and Project Input'!#REF!),"",'Measure and Project Input'!#REF!)</f>
        <v>#REF!</v>
      </c>
      <c r="U705" t="e">
        <f>IF(ISBLANK('Measure and Project Input'!#REF!),"",'Measure and Project Input'!#REF!)</f>
        <v>#REF!</v>
      </c>
      <c r="V705" t="e">
        <f>IF(ISBLANK('Measure and Project Input'!#REF!),"",'Measure and Project Input'!#REF!)</f>
        <v>#REF!</v>
      </c>
      <c r="W705" t="e">
        <f>IF(ISBLANK('Measure and Project Input'!#REF!),"",'Measure and Project Input'!#REF!)</f>
        <v>#REF!</v>
      </c>
      <c r="X705" t="e">
        <f>IF(ISBLANK('Measure and Project Input'!#REF!),"",'Measure and Project Input'!#REF!)</f>
        <v>#REF!</v>
      </c>
      <c r="Y705" t="e">
        <f>IF(ISBLANK('Measure and Project Input'!#REF!),"",'Measure and Project Input'!#REF!)</f>
        <v>#REF!</v>
      </c>
      <c r="Z705" t="e">
        <f>IF(ISBLANK('Measure and Project Input'!#REF!),"",'Measure and Project Input'!#REF!)</f>
        <v>#REF!</v>
      </c>
      <c r="AA705" t="e">
        <f>IF(ISBLANK('Measure and Project Input'!#REF!),"",'Measure and Project Input'!#REF!)</f>
        <v>#REF!</v>
      </c>
      <c r="AC705" t="e">
        <f>IF(ISBLANK('Measure and Project Input'!#REF!),"",'Measure and Project Input'!#REF!)</f>
        <v>#REF!</v>
      </c>
      <c r="AD705" t="e">
        <f>IF(ISBLANK('Measure and Project Input'!#REF!),"",'Measure and Project Input'!#REF!)</f>
        <v>#REF!</v>
      </c>
      <c r="AE705" t="e">
        <f>IF(ISBLANK('Measure and Project Input'!#REF!),"",'Measure and Project Input'!#REF!)</f>
        <v>#REF!</v>
      </c>
      <c r="AF705" t="e">
        <f>IF(ISBLANK('Measure and Project Input'!#REF!),"",'Measure and Project Input'!#REF!)</f>
        <v>#REF!</v>
      </c>
      <c r="AG705" t="e">
        <f>IF(ISBLANK('Measure and Project Input'!#REF!),"",'Measure and Project Input'!#REF!)</f>
        <v>#REF!</v>
      </c>
      <c r="AH705" t="e">
        <f>IF(ISBLANK('Measure and Project Input'!#REF!),"",'Measure and Project Input'!#REF!)</f>
        <v>#REF!</v>
      </c>
      <c r="AI705" t="e">
        <f>IF(ISBLANK('Measure and Project Input'!#REF!),"",'Measure and Project Input'!#REF!)</f>
        <v>#REF!</v>
      </c>
      <c r="AJ705" t="e">
        <f>IF(ISBLANK('Measure and Project Input'!#REF!),"",'Measure and Project Input'!#REF!)</f>
        <v>#REF!</v>
      </c>
      <c r="AK705" t="e">
        <f>IF(ISBLANK('Measure and Project Input'!#REF!),"",'Measure and Project Input'!#REF!)</f>
        <v>#REF!</v>
      </c>
      <c r="AL705" t="e">
        <f>IF(ISBLANK('Measure and Project Input'!#REF!),"",'Measure and Project Input'!#REF!)</f>
        <v>#REF!</v>
      </c>
      <c r="AM705" t="e">
        <f>IF(ISBLANK('Measure and Project Input'!#REF!),"",'Measure and Project Input'!#REF!)</f>
        <v>#REF!</v>
      </c>
      <c r="AN705" t="e">
        <f>IF(ISBLANK('Measure and Project Input'!#REF!),"",'Measure and Project Input'!#REF!)</f>
        <v>#REF!</v>
      </c>
      <c r="AO705" t="e">
        <f>IF(ISBLANK('Measure and Project Input'!#REF!),"",'Measure and Project Input'!#REF!)</f>
        <v>#REF!</v>
      </c>
      <c r="AP705" t="e">
        <f>IF(ISBLANK('Measure and Project Input'!#REF!),"",'Measure and Project Input'!#REF!)</f>
        <v>#REF!</v>
      </c>
      <c r="AQ705" t="e">
        <f>IF(ISBLANK('Measure and Project Input'!#REF!),"",'Measure and Project Input'!#REF!)</f>
        <v>#REF!</v>
      </c>
      <c r="AR705" t="e">
        <f>IF(ISBLANK('Measure and Project Input'!#REF!),"",'Measure and Project Input'!#REF!)</f>
        <v>#REF!</v>
      </c>
      <c r="AS705" t="e">
        <f>IF(ISBLANK('Measure and Project Input'!#REF!),"",'Measure and Project Input'!#REF!)</f>
        <v>#REF!</v>
      </c>
      <c r="AT705" t="e">
        <f>IF(ISBLANK('Measure and Project Input'!#REF!),"",'Measure and Project Input'!#REF!)</f>
        <v>#REF!</v>
      </c>
      <c r="AU705" t="e">
        <f>IF(ISBLANK('Measure and Project Input'!#REF!),"",'Measure and Project Input'!#REF!)</f>
        <v>#REF!</v>
      </c>
      <c r="AV705" t="e">
        <f>IF(ISBLANK('Measure and Project Input'!#REF!),"",'Measure and Project Input'!#REF!)</f>
        <v>#REF!</v>
      </c>
    </row>
    <row r="706" spans="1:48" x14ac:dyDescent="0.2">
      <c r="A706" t="e">
        <f>IF(ISBLANK('Measure and Project Input'!#REF!),"",'Measure and Project Input'!#REF!)</f>
        <v>#REF!</v>
      </c>
      <c r="B706" t="e">
        <f>IF(ISBLANK('Measure and Project Input'!#REF!),IF(ISBLANK('Measure and Project Input'!#REF!),"",'Measure and Project Input'!#REF!),'Measure and Project Input'!#REF!)</f>
        <v>#REF!</v>
      </c>
      <c r="C706" t="e">
        <f>IF(ISBLANK('Measure and Project Input'!#REF!),"",'Measure and Project Input'!#REF!)</f>
        <v>#REF!</v>
      </c>
      <c r="D706" t="e">
        <f>IF(ISBLANK('Measure and Project Input'!#REF!),"",'Measure and Project Input'!#REF!)</f>
        <v>#REF!</v>
      </c>
      <c r="E706" t="e">
        <f>IF(ISBLANK('Measure and Project Input'!#REF!),"",'Measure and Project Input'!#REF!)</f>
        <v>#REF!</v>
      </c>
      <c r="F706" t="e">
        <f>IF(ISBLANK('Measure and Project Input'!#REF!),"",'Measure and Project Input'!#REF!)</f>
        <v>#REF!</v>
      </c>
      <c r="G706" t="e">
        <f>IF(ISBLANK('Measure and Project Input'!#REF!),"",'Measure and Project Input'!#REF!)</f>
        <v>#REF!</v>
      </c>
      <c r="H706" t="e">
        <f>IF(ISBLANK('Measure and Project Input'!#REF!),"",'Measure and Project Input'!#REF!)</f>
        <v>#REF!</v>
      </c>
      <c r="I706" t="e">
        <f>IF(ISBLANK('Measure and Project Input'!#REF!),"",'Measure and Project Input'!#REF!)</f>
        <v>#REF!</v>
      </c>
      <c r="J706" t="e">
        <f>IF(ISBLANK('Measure and Project Input'!#REF!),"",'Measure and Project Input'!#REF!)</f>
        <v>#REF!</v>
      </c>
      <c r="K706" t="e">
        <f>IF(ISBLANK('Measure and Project Input'!#REF!),"",'Measure and Project Input'!#REF!)</f>
        <v>#REF!</v>
      </c>
      <c r="T706" t="e">
        <f>IF(ISBLANK('Measure and Project Input'!#REF!),"",'Measure and Project Input'!#REF!)</f>
        <v>#REF!</v>
      </c>
      <c r="U706" t="e">
        <f>IF(ISBLANK('Measure and Project Input'!#REF!),"",'Measure and Project Input'!#REF!)</f>
        <v>#REF!</v>
      </c>
      <c r="V706" t="e">
        <f>IF(ISBLANK('Measure and Project Input'!#REF!),"",'Measure and Project Input'!#REF!)</f>
        <v>#REF!</v>
      </c>
      <c r="W706" t="e">
        <f>IF(ISBLANK('Measure and Project Input'!#REF!),"",'Measure and Project Input'!#REF!)</f>
        <v>#REF!</v>
      </c>
      <c r="X706" t="e">
        <f>IF(ISBLANK('Measure and Project Input'!#REF!),"",'Measure and Project Input'!#REF!)</f>
        <v>#REF!</v>
      </c>
      <c r="Y706" t="e">
        <f>IF(ISBLANK('Measure and Project Input'!#REF!),"",'Measure and Project Input'!#REF!)</f>
        <v>#REF!</v>
      </c>
      <c r="Z706" t="e">
        <f>IF(ISBLANK('Measure and Project Input'!#REF!),"",'Measure and Project Input'!#REF!)</f>
        <v>#REF!</v>
      </c>
      <c r="AA706" t="e">
        <f>IF(ISBLANK('Measure and Project Input'!#REF!),"",'Measure and Project Input'!#REF!)</f>
        <v>#REF!</v>
      </c>
      <c r="AC706" t="e">
        <f>IF(ISBLANK('Measure and Project Input'!#REF!),"",'Measure and Project Input'!#REF!)</f>
        <v>#REF!</v>
      </c>
      <c r="AD706" t="e">
        <f>IF(ISBLANK('Measure and Project Input'!#REF!),"",'Measure and Project Input'!#REF!)</f>
        <v>#REF!</v>
      </c>
      <c r="AE706" t="e">
        <f>IF(ISBLANK('Measure and Project Input'!#REF!),"",'Measure and Project Input'!#REF!)</f>
        <v>#REF!</v>
      </c>
      <c r="AF706" t="e">
        <f>IF(ISBLANK('Measure and Project Input'!#REF!),"",'Measure and Project Input'!#REF!)</f>
        <v>#REF!</v>
      </c>
      <c r="AG706" t="e">
        <f>IF(ISBLANK('Measure and Project Input'!#REF!),"",'Measure and Project Input'!#REF!)</f>
        <v>#REF!</v>
      </c>
      <c r="AH706" t="e">
        <f>IF(ISBLANK('Measure and Project Input'!#REF!),"",'Measure and Project Input'!#REF!)</f>
        <v>#REF!</v>
      </c>
      <c r="AI706" t="e">
        <f>IF(ISBLANK('Measure and Project Input'!#REF!),"",'Measure and Project Input'!#REF!)</f>
        <v>#REF!</v>
      </c>
      <c r="AJ706" t="e">
        <f>IF(ISBLANK('Measure and Project Input'!#REF!),"",'Measure and Project Input'!#REF!)</f>
        <v>#REF!</v>
      </c>
      <c r="AK706" t="e">
        <f>IF(ISBLANK('Measure and Project Input'!#REF!),"",'Measure and Project Input'!#REF!)</f>
        <v>#REF!</v>
      </c>
      <c r="AL706" t="e">
        <f>IF(ISBLANK('Measure and Project Input'!#REF!),"",'Measure and Project Input'!#REF!)</f>
        <v>#REF!</v>
      </c>
      <c r="AM706" t="e">
        <f>IF(ISBLANK('Measure and Project Input'!#REF!),"",'Measure and Project Input'!#REF!)</f>
        <v>#REF!</v>
      </c>
      <c r="AN706" t="e">
        <f>IF(ISBLANK('Measure and Project Input'!#REF!),"",'Measure and Project Input'!#REF!)</f>
        <v>#REF!</v>
      </c>
      <c r="AO706" t="e">
        <f>IF(ISBLANK('Measure and Project Input'!#REF!),"",'Measure and Project Input'!#REF!)</f>
        <v>#REF!</v>
      </c>
      <c r="AP706" t="e">
        <f>IF(ISBLANK('Measure and Project Input'!#REF!),"",'Measure and Project Input'!#REF!)</f>
        <v>#REF!</v>
      </c>
      <c r="AQ706" t="e">
        <f>IF(ISBLANK('Measure and Project Input'!#REF!),"",'Measure and Project Input'!#REF!)</f>
        <v>#REF!</v>
      </c>
      <c r="AR706" t="e">
        <f>IF(ISBLANK('Measure and Project Input'!#REF!),"",'Measure and Project Input'!#REF!)</f>
        <v>#REF!</v>
      </c>
      <c r="AS706" t="e">
        <f>IF(ISBLANK('Measure and Project Input'!#REF!),"",'Measure and Project Input'!#REF!)</f>
        <v>#REF!</v>
      </c>
      <c r="AT706" t="e">
        <f>IF(ISBLANK('Measure and Project Input'!#REF!),"",'Measure and Project Input'!#REF!)</f>
        <v>#REF!</v>
      </c>
      <c r="AU706" t="e">
        <f>IF(ISBLANK('Measure and Project Input'!#REF!),"",'Measure and Project Input'!#REF!)</f>
        <v>#REF!</v>
      </c>
      <c r="AV706" t="e">
        <f>IF(ISBLANK('Measure and Project Input'!#REF!),"",'Measure and Project Input'!#REF!)</f>
        <v>#REF!</v>
      </c>
    </row>
    <row r="707" spans="1:48" x14ac:dyDescent="0.2">
      <c r="A707" t="e">
        <f>IF(ISBLANK('Measure and Project Input'!#REF!),"",'Measure and Project Input'!#REF!)</f>
        <v>#REF!</v>
      </c>
      <c r="B707" t="e">
        <f>IF(ISBLANK('Measure and Project Input'!#REF!),IF(ISBLANK('Measure and Project Input'!#REF!),"",'Measure and Project Input'!#REF!),'Measure and Project Input'!#REF!)</f>
        <v>#REF!</v>
      </c>
      <c r="C707" t="e">
        <f>IF(ISBLANK('Measure and Project Input'!#REF!),"",'Measure and Project Input'!#REF!)</f>
        <v>#REF!</v>
      </c>
      <c r="D707" t="e">
        <f>IF(ISBLANK('Measure and Project Input'!#REF!),"",'Measure and Project Input'!#REF!)</f>
        <v>#REF!</v>
      </c>
      <c r="E707" t="e">
        <f>IF(ISBLANK('Measure and Project Input'!#REF!),"",'Measure and Project Input'!#REF!)</f>
        <v>#REF!</v>
      </c>
      <c r="F707" t="e">
        <f>IF(ISBLANK('Measure and Project Input'!#REF!),"",'Measure and Project Input'!#REF!)</f>
        <v>#REF!</v>
      </c>
      <c r="G707" t="e">
        <f>IF(ISBLANK('Measure and Project Input'!#REF!),"",'Measure and Project Input'!#REF!)</f>
        <v>#REF!</v>
      </c>
      <c r="H707" t="e">
        <f>IF(ISBLANK('Measure and Project Input'!#REF!),"",'Measure and Project Input'!#REF!)</f>
        <v>#REF!</v>
      </c>
      <c r="I707" t="e">
        <f>IF(ISBLANK('Measure and Project Input'!#REF!),"",'Measure and Project Input'!#REF!)</f>
        <v>#REF!</v>
      </c>
      <c r="J707" t="e">
        <f>IF(ISBLANK('Measure and Project Input'!#REF!),"",'Measure and Project Input'!#REF!)</f>
        <v>#REF!</v>
      </c>
      <c r="K707" t="e">
        <f>IF(ISBLANK('Measure and Project Input'!#REF!),"",'Measure and Project Input'!#REF!)</f>
        <v>#REF!</v>
      </c>
      <c r="T707" t="e">
        <f>IF(ISBLANK('Measure and Project Input'!#REF!),"",'Measure and Project Input'!#REF!)</f>
        <v>#REF!</v>
      </c>
      <c r="U707" t="e">
        <f>IF(ISBLANK('Measure and Project Input'!#REF!),"",'Measure and Project Input'!#REF!)</f>
        <v>#REF!</v>
      </c>
      <c r="V707" t="e">
        <f>IF(ISBLANK('Measure and Project Input'!#REF!),"",'Measure and Project Input'!#REF!)</f>
        <v>#REF!</v>
      </c>
      <c r="W707" t="e">
        <f>IF(ISBLANK('Measure and Project Input'!#REF!),"",'Measure and Project Input'!#REF!)</f>
        <v>#REF!</v>
      </c>
      <c r="X707" t="e">
        <f>IF(ISBLANK('Measure and Project Input'!#REF!),"",'Measure and Project Input'!#REF!)</f>
        <v>#REF!</v>
      </c>
      <c r="Y707" t="e">
        <f>IF(ISBLANK('Measure and Project Input'!#REF!),"",'Measure and Project Input'!#REF!)</f>
        <v>#REF!</v>
      </c>
      <c r="Z707" t="e">
        <f>IF(ISBLANK('Measure and Project Input'!#REF!),"",'Measure and Project Input'!#REF!)</f>
        <v>#REF!</v>
      </c>
      <c r="AA707" t="e">
        <f>IF(ISBLANK('Measure and Project Input'!#REF!),"",'Measure and Project Input'!#REF!)</f>
        <v>#REF!</v>
      </c>
      <c r="AC707" t="e">
        <f>IF(ISBLANK('Measure and Project Input'!#REF!),"",'Measure and Project Input'!#REF!)</f>
        <v>#REF!</v>
      </c>
      <c r="AD707" t="e">
        <f>IF(ISBLANK('Measure and Project Input'!#REF!),"",'Measure and Project Input'!#REF!)</f>
        <v>#REF!</v>
      </c>
      <c r="AE707" t="e">
        <f>IF(ISBLANK('Measure and Project Input'!#REF!),"",'Measure and Project Input'!#REF!)</f>
        <v>#REF!</v>
      </c>
      <c r="AF707" t="e">
        <f>IF(ISBLANK('Measure and Project Input'!#REF!),"",'Measure and Project Input'!#REF!)</f>
        <v>#REF!</v>
      </c>
      <c r="AG707" t="e">
        <f>IF(ISBLANK('Measure and Project Input'!#REF!),"",'Measure and Project Input'!#REF!)</f>
        <v>#REF!</v>
      </c>
      <c r="AH707" t="e">
        <f>IF(ISBLANK('Measure and Project Input'!#REF!),"",'Measure and Project Input'!#REF!)</f>
        <v>#REF!</v>
      </c>
      <c r="AI707" t="e">
        <f>IF(ISBLANK('Measure and Project Input'!#REF!),"",'Measure and Project Input'!#REF!)</f>
        <v>#REF!</v>
      </c>
      <c r="AJ707" t="e">
        <f>IF(ISBLANK('Measure and Project Input'!#REF!),"",'Measure and Project Input'!#REF!)</f>
        <v>#REF!</v>
      </c>
      <c r="AK707" t="e">
        <f>IF(ISBLANK('Measure and Project Input'!#REF!),"",'Measure and Project Input'!#REF!)</f>
        <v>#REF!</v>
      </c>
      <c r="AL707" t="e">
        <f>IF(ISBLANK('Measure and Project Input'!#REF!),"",'Measure and Project Input'!#REF!)</f>
        <v>#REF!</v>
      </c>
      <c r="AM707" t="e">
        <f>IF(ISBLANK('Measure and Project Input'!#REF!),"",'Measure and Project Input'!#REF!)</f>
        <v>#REF!</v>
      </c>
      <c r="AN707" t="e">
        <f>IF(ISBLANK('Measure and Project Input'!#REF!),"",'Measure and Project Input'!#REF!)</f>
        <v>#REF!</v>
      </c>
      <c r="AO707" t="e">
        <f>IF(ISBLANK('Measure and Project Input'!#REF!),"",'Measure and Project Input'!#REF!)</f>
        <v>#REF!</v>
      </c>
      <c r="AP707" t="e">
        <f>IF(ISBLANK('Measure and Project Input'!#REF!),"",'Measure and Project Input'!#REF!)</f>
        <v>#REF!</v>
      </c>
      <c r="AQ707" t="e">
        <f>IF(ISBLANK('Measure and Project Input'!#REF!),"",'Measure and Project Input'!#REF!)</f>
        <v>#REF!</v>
      </c>
      <c r="AR707" t="e">
        <f>IF(ISBLANK('Measure and Project Input'!#REF!),"",'Measure and Project Input'!#REF!)</f>
        <v>#REF!</v>
      </c>
      <c r="AS707" t="e">
        <f>IF(ISBLANK('Measure and Project Input'!#REF!),"",'Measure and Project Input'!#REF!)</f>
        <v>#REF!</v>
      </c>
      <c r="AT707" t="e">
        <f>IF(ISBLANK('Measure and Project Input'!#REF!),"",'Measure and Project Input'!#REF!)</f>
        <v>#REF!</v>
      </c>
      <c r="AU707" t="e">
        <f>IF(ISBLANK('Measure and Project Input'!#REF!),"",'Measure and Project Input'!#REF!)</f>
        <v>#REF!</v>
      </c>
      <c r="AV707" t="e">
        <f>IF(ISBLANK('Measure and Project Input'!#REF!),"",'Measure and Project Input'!#REF!)</f>
        <v>#REF!</v>
      </c>
    </row>
    <row r="708" spans="1:48" x14ac:dyDescent="0.2">
      <c r="A708" t="e">
        <f>IF(ISBLANK('Measure and Project Input'!#REF!),"",'Measure and Project Input'!#REF!)</f>
        <v>#REF!</v>
      </c>
      <c r="B708" t="e">
        <f>IF(ISBLANK('Measure and Project Input'!#REF!),IF(ISBLANK('Measure and Project Input'!#REF!),"",'Measure and Project Input'!#REF!),'Measure and Project Input'!#REF!)</f>
        <v>#REF!</v>
      </c>
      <c r="C708" t="e">
        <f>IF(ISBLANK('Measure and Project Input'!#REF!),"",'Measure and Project Input'!#REF!)</f>
        <v>#REF!</v>
      </c>
      <c r="D708" t="e">
        <f>IF(ISBLANK('Measure and Project Input'!#REF!),"",'Measure and Project Input'!#REF!)</f>
        <v>#REF!</v>
      </c>
      <c r="E708" t="e">
        <f>IF(ISBLANK('Measure and Project Input'!#REF!),"",'Measure and Project Input'!#REF!)</f>
        <v>#REF!</v>
      </c>
      <c r="F708" t="e">
        <f>IF(ISBLANK('Measure and Project Input'!#REF!),"",'Measure and Project Input'!#REF!)</f>
        <v>#REF!</v>
      </c>
      <c r="G708" t="e">
        <f>IF(ISBLANK('Measure and Project Input'!#REF!),"",'Measure and Project Input'!#REF!)</f>
        <v>#REF!</v>
      </c>
      <c r="H708" t="e">
        <f>IF(ISBLANK('Measure and Project Input'!#REF!),"",'Measure and Project Input'!#REF!)</f>
        <v>#REF!</v>
      </c>
      <c r="I708" t="e">
        <f>IF(ISBLANK('Measure and Project Input'!#REF!),"",'Measure and Project Input'!#REF!)</f>
        <v>#REF!</v>
      </c>
      <c r="J708" t="e">
        <f>IF(ISBLANK('Measure and Project Input'!#REF!),"",'Measure and Project Input'!#REF!)</f>
        <v>#REF!</v>
      </c>
      <c r="K708" t="e">
        <f>IF(ISBLANK('Measure and Project Input'!#REF!),"",'Measure and Project Input'!#REF!)</f>
        <v>#REF!</v>
      </c>
      <c r="T708" t="e">
        <f>IF(ISBLANK('Measure and Project Input'!#REF!),"",'Measure and Project Input'!#REF!)</f>
        <v>#REF!</v>
      </c>
      <c r="U708" t="e">
        <f>IF(ISBLANK('Measure and Project Input'!#REF!),"",'Measure and Project Input'!#REF!)</f>
        <v>#REF!</v>
      </c>
      <c r="V708" t="e">
        <f>IF(ISBLANK('Measure and Project Input'!#REF!),"",'Measure and Project Input'!#REF!)</f>
        <v>#REF!</v>
      </c>
      <c r="W708" t="e">
        <f>IF(ISBLANK('Measure and Project Input'!#REF!),"",'Measure and Project Input'!#REF!)</f>
        <v>#REF!</v>
      </c>
      <c r="X708" t="e">
        <f>IF(ISBLANK('Measure and Project Input'!#REF!),"",'Measure and Project Input'!#REF!)</f>
        <v>#REF!</v>
      </c>
      <c r="Y708" t="e">
        <f>IF(ISBLANK('Measure and Project Input'!#REF!),"",'Measure and Project Input'!#REF!)</f>
        <v>#REF!</v>
      </c>
      <c r="Z708" t="e">
        <f>IF(ISBLANK('Measure and Project Input'!#REF!),"",'Measure and Project Input'!#REF!)</f>
        <v>#REF!</v>
      </c>
      <c r="AA708" t="e">
        <f>IF(ISBLANK('Measure and Project Input'!#REF!),"",'Measure and Project Input'!#REF!)</f>
        <v>#REF!</v>
      </c>
      <c r="AC708" t="e">
        <f>IF(ISBLANK('Measure and Project Input'!#REF!),"",'Measure and Project Input'!#REF!)</f>
        <v>#REF!</v>
      </c>
      <c r="AD708" t="e">
        <f>IF(ISBLANK('Measure and Project Input'!#REF!),"",'Measure and Project Input'!#REF!)</f>
        <v>#REF!</v>
      </c>
      <c r="AE708" t="e">
        <f>IF(ISBLANK('Measure and Project Input'!#REF!),"",'Measure and Project Input'!#REF!)</f>
        <v>#REF!</v>
      </c>
      <c r="AF708" t="e">
        <f>IF(ISBLANK('Measure and Project Input'!#REF!),"",'Measure and Project Input'!#REF!)</f>
        <v>#REF!</v>
      </c>
      <c r="AG708" t="e">
        <f>IF(ISBLANK('Measure and Project Input'!#REF!),"",'Measure and Project Input'!#REF!)</f>
        <v>#REF!</v>
      </c>
      <c r="AH708" t="e">
        <f>IF(ISBLANK('Measure and Project Input'!#REF!),"",'Measure and Project Input'!#REF!)</f>
        <v>#REF!</v>
      </c>
      <c r="AI708" t="e">
        <f>IF(ISBLANK('Measure and Project Input'!#REF!),"",'Measure and Project Input'!#REF!)</f>
        <v>#REF!</v>
      </c>
      <c r="AJ708" t="e">
        <f>IF(ISBLANK('Measure and Project Input'!#REF!),"",'Measure and Project Input'!#REF!)</f>
        <v>#REF!</v>
      </c>
      <c r="AK708" t="e">
        <f>IF(ISBLANK('Measure and Project Input'!#REF!),"",'Measure and Project Input'!#REF!)</f>
        <v>#REF!</v>
      </c>
      <c r="AL708" t="e">
        <f>IF(ISBLANK('Measure and Project Input'!#REF!),"",'Measure and Project Input'!#REF!)</f>
        <v>#REF!</v>
      </c>
      <c r="AM708" t="e">
        <f>IF(ISBLANK('Measure and Project Input'!#REF!),"",'Measure and Project Input'!#REF!)</f>
        <v>#REF!</v>
      </c>
      <c r="AN708" t="e">
        <f>IF(ISBLANK('Measure and Project Input'!#REF!),"",'Measure and Project Input'!#REF!)</f>
        <v>#REF!</v>
      </c>
      <c r="AO708" t="e">
        <f>IF(ISBLANK('Measure and Project Input'!#REF!),"",'Measure and Project Input'!#REF!)</f>
        <v>#REF!</v>
      </c>
      <c r="AP708" t="e">
        <f>IF(ISBLANK('Measure and Project Input'!#REF!),"",'Measure and Project Input'!#REF!)</f>
        <v>#REF!</v>
      </c>
      <c r="AQ708" t="e">
        <f>IF(ISBLANK('Measure and Project Input'!#REF!),"",'Measure and Project Input'!#REF!)</f>
        <v>#REF!</v>
      </c>
      <c r="AR708" t="e">
        <f>IF(ISBLANK('Measure and Project Input'!#REF!),"",'Measure and Project Input'!#REF!)</f>
        <v>#REF!</v>
      </c>
      <c r="AS708" t="e">
        <f>IF(ISBLANK('Measure and Project Input'!#REF!),"",'Measure and Project Input'!#REF!)</f>
        <v>#REF!</v>
      </c>
      <c r="AT708" t="e">
        <f>IF(ISBLANK('Measure and Project Input'!#REF!),"",'Measure and Project Input'!#REF!)</f>
        <v>#REF!</v>
      </c>
      <c r="AU708" t="e">
        <f>IF(ISBLANK('Measure and Project Input'!#REF!),"",'Measure and Project Input'!#REF!)</f>
        <v>#REF!</v>
      </c>
      <c r="AV708" t="e">
        <f>IF(ISBLANK('Measure and Project Input'!#REF!),"",'Measure and Project Input'!#REF!)</f>
        <v>#REF!</v>
      </c>
    </row>
    <row r="709" spans="1:48" x14ac:dyDescent="0.2">
      <c r="A709" t="e">
        <f>IF(ISBLANK('Measure and Project Input'!#REF!),"",'Measure and Project Input'!#REF!)</f>
        <v>#REF!</v>
      </c>
      <c r="B709" t="e">
        <f>IF(ISBLANK('Measure and Project Input'!#REF!),IF(ISBLANK('Measure and Project Input'!#REF!),"",'Measure and Project Input'!#REF!),'Measure and Project Input'!#REF!)</f>
        <v>#REF!</v>
      </c>
      <c r="C709" t="e">
        <f>IF(ISBLANK('Measure and Project Input'!#REF!),"",'Measure and Project Input'!#REF!)</f>
        <v>#REF!</v>
      </c>
      <c r="D709" t="e">
        <f>IF(ISBLANK('Measure and Project Input'!#REF!),"",'Measure and Project Input'!#REF!)</f>
        <v>#REF!</v>
      </c>
      <c r="E709" t="e">
        <f>IF(ISBLANK('Measure and Project Input'!#REF!),"",'Measure and Project Input'!#REF!)</f>
        <v>#REF!</v>
      </c>
      <c r="F709" t="e">
        <f>IF(ISBLANK('Measure and Project Input'!#REF!),"",'Measure and Project Input'!#REF!)</f>
        <v>#REF!</v>
      </c>
      <c r="G709" t="e">
        <f>IF(ISBLANK('Measure and Project Input'!#REF!),"",'Measure and Project Input'!#REF!)</f>
        <v>#REF!</v>
      </c>
      <c r="H709" t="e">
        <f>IF(ISBLANK('Measure and Project Input'!#REF!),"",'Measure and Project Input'!#REF!)</f>
        <v>#REF!</v>
      </c>
      <c r="I709" t="e">
        <f>IF(ISBLANK('Measure and Project Input'!#REF!),"",'Measure and Project Input'!#REF!)</f>
        <v>#REF!</v>
      </c>
      <c r="J709" t="e">
        <f>IF(ISBLANK('Measure and Project Input'!#REF!),"",'Measure and Project Input'!#REF!)</f>
        <v>#REF!</v>
      </c>
      <c r="K709" t="e">
        <f>IF(ISBLANK('Measure and Project Input'!#REF!),"",'Measure and Project Input'!#REF!)</f>
        <v>#REF!</v>
      </c>
      <c r="T709" t="e">
        <f>IF(ISBLANK('Measure and Project Input'!#REF!),"",'Measure and Project Input'!#REF!)</f>
        <v>#REF!</v>
      </c>
      <c r="U709" t="e">
        <f>IF(ISBLANK('Measure and Project Input'!#REF!),"",'Measure and Project Input'!#REF!)</f>
        <v>#REF!</v>
      </c>
      <c r="V709" t="e">
        <f>IF(ISBLANK('Measure and Project Input'!#REF!),"",'Measure and Project Input'!#REF!)</f>
        <v>#REF!</v>
      </c>
      <c r="W709" t="e">
        <f>IF(ISBLANK('Measure and Project Input'!#REF!),"",'Measure and Project Input'!#REF!)</f>
        <v>#REF!</v>
      </c>
      <c r="X709" t="e">
        <f>IF(ISBLANK('Measure and Project Input'!#REF!),"",'Measure and Project Input'!#REF!)</f>
        <v>#REF!</v>
      </c>
      <c r="Y709" t="e">
        <f>IF(ISBLANK('Measure and Project Input'!#REF!),"",'Measure and Project Input'!#REF!)</f>
        <v>#REF!</v>
      </c>
      <c r="Z709" t="e">
        <f>IF(ISBLANK('Measure and Project Input'!#REF!),"",'Measure and Project Input'!#REF!)</f>
        <v>#REF!</v>
      </c>
      <c r="AA709" t="e">
        <f>IF(ISBLANK('Measure and Project Input'!#REF!),"",'Measure and Project Input'!#REF!)</f>
        <v>#REF!</v>
      </c>
      <c r="AC709" t="e">
        <f>IF(ISBLANK('Measure and Project Input'!#REF!),"",'Measure and Project Input'!#REF!)</f>
        <v>#REF!</v>
      </c>
      <c r="AD709" t="e">
        <f>IF(ISBLANK('Measure and Project Input'!#REF!),"",'Measure and Project Input'!#REF!)</f>
        <v>#REF!</v>
      </c>
      <c r="AE709" t="e">
        <f>IF(ISBLANK('Measure and Project Input'!#REF!),"",'Measure and Project Input'!#REF!)</f>
        <v>#REF!</v>
      </c>
      <c r="AF709" t="e">
        <f>IF(ISBLANK('Measure and Project Input'!#REF!),"",'Measure and Project Input'!#REF!)</f>
        <v>#REF!</v>
      </c>
      <c r="AG709" t="e">
        <f>IF(ISBLANK('Measure and Project Input'!#REF!),"",'Measure and Project Input'!#REF!)</f>
        <v>#REF!</v>
      </c>
      <c r="AH709" t="e">
        <f>IF(ISBLANK('Measure and Project Input'!#REF!),"",'Measure and Project Input'!#REF!)</f>
        <v>#REF!</v>
      </c>
      <c r="AI709" t="e">
        <f>IF(ISBLANK('Measure and Project Input'!#REF!),"",'Measure and Project Input'!#REF!)</f>
        <v>#REF!</v>
      </c>
      <c r="AJ709" t="e">
        <f>IF(ISBLANK('Measure and Project Input'!#REF!),"",'Measure and Project Input'!#REF!)</f>
        <v>#REF!</v>
      </c>
      <c r="AK709" t="e">
        <f>IF(ISBLANK('Measure and Project Input'!#REF!),"",'Measure and Project Input'!#REF!)</f>
        <v>#REF!</v>
      </c>
      <c r="AL709" t="e">
        <f>IF(ISBLANK('Measure and Project Input'!#REF!),"",'Measure and Project Input'!#REF!)</f>
        <v>#REF!</v>
      </c>
      <c r="AM709" t="e">
        <f>IF(ISBLANK('Measure and Project Input'!#REF!),"",'Measure and Project Input'!#REF!)</f>
        <v>#REF!</v>
      </c>
      <c r="AN709" t="e">
        <f>IF(ISBLANK('Measure and Project Input'!#REF!),"",'Measure and Project Input'!#REF!)</f>
        <v>#REF!</v>
      </c>
      <c r="AO709" t="e">
        <f>IF(ISBLANK('Measure and Project Input'!#REF!),"",'Measure and Project Input'!#REF!)</f>
        <v>#REF!</v>
      </c>
      <c r="AP709" t="e">
        <f>IF(ISBLANK('Measure and Project Input'!#REF!),"",'Measure and Project Input'!#REF!)</f>
        <v>#REF!</v>
      </c>
      <c r="AQ709" t="e">
        <f>IF(ISBLANK('Measure and Project Input'!#REF!),"",'Measure and Project Input'!#REF!)</f>
        <v>#REF!</v>
      </c>
      <c r="AR709" t="e">
        <f>IF(ISBLANK('Measure and Project Input'!#REF!),"",'Measure and Project Input'!#REF!)</f>
        <v>#REF!</v>
      </c>
      <c r="AS709" t="e">
        <f>IF(ISBLANK('Measure and Project Input'!#REF!),"",'Measure and Project Input'!#REF!)</f>
        <v>#REF!</v>
      </c>
      <c r="AT709" t="e">
        <f>IF(ISBLANK('Measure and Project Input'!#REF!),"",'Measure and Project Input'!#REF!)</f>
        <v>#REF!</v>
      </c>
      <c r="AU709" t="e">
        <f>IF(ISBLANK('Measure and Project Input'!#REF!),"",'Measure and Project Input'!#REF!)</f>
        <v>#REF!</v>
      </c>
      <c r="AV709" t="e">
        <f>IF(ISBLANK('Measure and Project Input'!#REF!),"",'Measure and Project Input'!#REF!)</f>
        <v>#REF!</v>
      </c>
    </row>
    <row r="710" spans="1:48" x14ac:dyDescent="0.2">
      <c r="A710" t="e">
        <f>IF(ISBLANK('Measure and Project Input'!#REF!),"",'Measure and Project Input'!#REF!)</f>
        <v>#REF!</v>
      </c>
      <c r="B710" t="e">
        <f>IF(ISBLANK('Measure and Project Input'!#REF!),IF(ISBLANK('Measure and Project Input'!#REF!),"",'Measure and Project Input'!#REF!),'Measure and Project Input'!#REF!)</f>
        <v>#REF!</v>
      </c>
      <c r="C710" t="e">
        <f>IF(ISBLANK('Measure and Project Input'!#REF!),"",'Measure and Project Input'!#REF!)</f>
        <v>#REF!</v>
      </c>
      <c r="D710" t="e">
        <f>IF(ISBLANK('Measure and Project Input'!#REF!),"",'Measure and Project Input'!#REF!)</f>
        <v>#REF!</v>
      </c>
      <c r="E710" t="e">
        <f>IF(ISBLANK('Measure and Project Input'!#REF!),"",'Measure and Project Input'!#REF!)</f>
        <v>#REF!</v>
      </c>
      <c r="F710" t="e">
        <f>IF(ISBLANK('Measure and Project Input'!#REF!),"",'Measure and Project Input'!#REF!)</f>
        <v>#REF!</v>
      </c>
      <c r="G710" t="e">
        <f>IF(ISBLANK('Measure and Project Input'!#REF!),"",'Measure and Project Input'!#REF!)</f>
        <v>#REF!</v>
      </c>
      <c r="H710" t="e">
        <f>IF(ISBLANK('Measure and Project Input'!#REF!),"",'Measure and Project Input'!#REF!)</f>
        <v>#REF!</v>
      </c>
      <c r="I710" t="e">
        <f>IF(ISBLANK('Measure and Project Input'!#REF!),"",'Measure and Project Input'!#REF!)</f>
        <v>#REF!</v>
      </c>
      <c r="J710" t="e">
        <f>IF(ISBLANK('Measure and Project Input'!#REF!),"",'Measure and Project Input'!#REF!)</f>
        <v>#REF!</v>
      </c>
      <c r="K710" t="e">
        <f>IF(ISBLANK('Measure and Project Input'!#REF!),"",'Measure and Project Input'!#REF!)</f>
        <v>#REF!</v>
      </c>
      <c r="T710" t="e">
        <f>IF(ISBLANK('Measure and Project Input'!#REF!),"",'Measure and Project Input'!#REF!)</f>
        <v>#REF!</v>
      </c>
      <c r="U710" t="e">
        <f>IF(ISBLANK('Measure and Project Input'!#REF!),"",'Measure and Project Input'!#REF!)</f>
        <v>#REF!</v>
      </c>
      <c r="V710" t="e">
        <f>IF(ISBLANK('Measure and Project Input'!#REF!),"",'Measure and Project Input'!#REF!)</f>
        <v>#REF!</v>
      </c>
      <c r="W710" t="e">
        <f>IF(ISBLANK('Measure and Project Input'!#REF!),"",'Measure and Project Input'!#REF!)</f>
        <v>#REF!</v>
      </c>
      <c r="X710" t="e">
        <f>IF(ISBLANK('Measure and Project Input'!#REF!),"",'Measure and Project Input'!#REF!)</f>
        <v>#REF!</v>
      </c>
      <c r="Y710" t="e">
        <f>IF(ISBLANK('Measure and Project Input'!#REF!),"",'Measure and Project Input'!#REF!)</f>
        <v>#REF!</v>
      </c>
      <c r="Z710" t="e">
        <f>IF(ISBLANK('Measure and Project Input'!#REF!),"",'Measure and Project Input'!#REF!)</f>
        <v>#REF!</v>
      </c>
      <c r="AA710" t="e">
        <f>IF(ISBLANK('Measure and Project Input'!#REF!),"",'Measure and Project Input'!#REF!)</f>
        <v>#REF!</v>
      </c>
      <c r="AC710" t="e">
        <f>IF(ISBLANK('Measure and Project Input'!#REF!),"",'Measure and Project Input'!#REF!)</f>
        <v>#REF!</v>
      </c>
      <c r="AD710" t="e">
        <f>IF(ISBLANK('Measure and Project Input'!#REF!),"",'Measure and Project Input'!#REF!)</f>
        <v>#REF!</v>
      </c>
      <c r="AE710" t="e">
        <f>IF(ISBLANK('Measure and Project Input'!#REF!),"",'Measure and Project Input'!#REF!)</f>
        <v>#REF!</v>
      </c>
      <c r="AF710" t="e">
        <f>IF(ISBLANK('Measure and Project Input'!#REF!),"",'Measure and Project Input'!#REF!)</f>
        <v>#REF!</v>
      </c>
      <c r="AG710" t="e">
        <f>IF(ISBLANK('Measure and Project Input'!#REF!),"",'Measure and Project Input'!#REF!)</f>
        <v>#REF!</v>
      </c>
      <c r="AH710" t="e">
        <f>IF(ISBLANK('Measure and Project Input'!#REF!),"",'Measure and Project Input'!#REF!)</f>
        <v>#REF!</v>
      </c>
      <c r="AI710" t="e">
        <f>IF(ISBLANK('Measure and Project Input'!#REF!),"",'Measure and Project Input'!#REF!)</f>
        <v>#REF!</v>
      </c>
      <c r="AJ710" t="e">
        <f>IF(ISBLANK('Measure and Project Input'!#REF!),"",'Measure and Project Input'!#REF!)</f>
        <v>#REF!</v>
      </c>
      <c r="AK710" t="e">
        <f>IF(ISBLANK('Measure and Project Input'!#REF!),"",'Measure and Project Input'!#REF!)</f>
        <v>#REF!</v>
      </c>
      <c r="AL710" t="e">
        <f>IF(ISBLANK('Measure and Project Input'!#REF!),"",'Measure and Project Input'!#REF!)</f>
        <v>#REF!</v>
      </c>
      <c r="AM710" t="e">
        <f>IF(ISBLANK('Measure and Project Input'!#REF!),"",'Measure and Project Input'!#REF!)</f>
        <v>#REF!</v>
      </c>
      <c r="AN710" t="e">
        <f>IF(ISBLANK('Measure and Project Input'!#REF!),"",'Measure and Project Input'!#REF!)</f>
        <v>#REF!</v>
      </c>
      <c r="AO710" t="e">
        <f>IF(ISBLANK('Measure and Project Input'!#REF!),"",'Measure and Project Input'!#REF!)</f>
        <v>#REF!</v>
      </c>
      <c r="AP710" t="e">
        <f>IF(ISBLANK('Measure and Project Input'!#REF!),"",'Measure and Project Input'!#REF!)</f>
        <v>#REF!</v>
      </c>
      <c r="AQ710" t="e">
        <f>IF(ISBLANK('Measure and Project Input'!#REF!),"",'Measure and Project Input'!#REF!)</f>
        <v>#REF!</v>
      </c>
      <c r="AR710" t="e">
        <f>IF(ISBLANK('Measure and Project Input'!#REF!),"",'Measure and Project Input'!#REF!)</f>
        <v>#REF!</v>
      </c>
      <c r="AS710" t="e">
        <f>IF(ISBLANK('Measure and Project Input'!#REF!),"",'Measure and Project Input'!#REF!)</f>
        <v>#REF!</v>
      </c>
      <c r="AT710" t="e">
        <f>IF(ISBLANK('Measure and Project Input'!#REF!),"",'Measure and Project Input'!#REF!)</f>
        <v>#REF!</v>
      </c>
      <c r="AU710" t="e">
        <f>IF(ISBLANK('Measure and Project Input'!#REF!),"",'Measure and Project Input'!#REF!)</f>
        <v>#REF!</v>
      </c>
      <c r="AV710" t="e">
        <f>IF(ISBLANK('Measure and Project Input'!#REF!),"",'Measure and Project Input'!#REF!)</f>
        <v>#REF!</v>
      </c>
    </row>
    <row r="711" spans="1:48" x14ac:dyDescent="0.2">
      <c r="A711" t="e">
        <f>IF(ISBLANK('Measure and Project Input'!#REF!),"",'Measure and Project Input'!#REF!)</f>
        <v>#REF!</v>
      </c>
      <c r="B711" t="e">
        <f>IF(ISBLANK('Measure and Project Input'!#REF!),IF(ISBLANK('Measure and Project Input'!#REF!),"",'Measure and Project Input'!#REF!),'Measure and Project Input'!#REF!)</f>
        <v>#REF!</v>
      </c>
      <c r="C711" t="e">
        <f>IF(ISBLANK('Measure and Project Input'!#REF!),"",'Measure and Project Input'!#REF!)</f>
        <v>#REF!</v>
      </c>
      <c r="D711" t="e">
        <f>IF(ISBLANK('Measure and Project Input'!#REF!),"",'Measure and Project Input'!#REF!)</f>
        <v>#REF!</v>
      </c>
      <c r="E711" t="e">
        <f>IF(ISBLANK('Measure and Project Input'!#REF!),"",'Measure and Project Input'!#REF!)</f>
        <v>#REF!</v>
      </c>
      <c r="F711" t="e">
        <f>IF(ISBLANK('Measure and Project Input'!#REF!),"",'Measure and Project Input'!#REF!)</f>
        <v>#REF!</v>
      </c>
      <c r="G711" t="e">
        <f>IF(ISBLANK('Measure and Project Input'!#REF!),"",'Measure and Project Input'!#REF!)</f>
        <v>#REF!</v>
      </c>
      <c r="H711" t="e">
        <f>IF(ISBLANK('Measure and Project Input'!#REF!),"",'Measure and Project Input'!#REF!)</f>
        <v>#REF!</v>
      </c>
      <c r="I711" t="e">
        <f>IF(ISBLANK('Measure and Project Input'!#REF!),"",'Measure and Project Input'!#REF!)</f>
        <v>#REF!</v>
      </c>
      <c r="J711" t="e">
        <f>IF(ISBLANK('Measure and Project Input'!#REF!),"",'Measure and Project Input'!#REF!)</f>
        <v>#REF!</v>
      </c>
      <c r="K711" t="e">
        <f>IF(ISBLANK('Measure and Project Input'!#REF!),"",'Measure and Project Input'!#REF!)</f>
        <v>#REF!</v>
      </c>
      <c r="T711" t="e">
        <f>IF(ISBLANK('Measure and Project Input'!#REF!),"",'Measure and Project Input'!#REF!)</f>
        <v>#REF!</v>
      </c>
      <c r="U711" t="e">
        <f>IF(ISBLANK('Measure and Project Input'!#REF!),"",'Measure and Project Input'!#REF!)</f>
        <v>#REF!</v>
      </c>
      <c r="V711" t="e">
        <f>IF(ISBLANK('Measure and Project Input'!#REF!),"",'Measure and Project Input'!#REF!)</f>
        <v>#REF!</v>
      </c>
      <c r="W711" t="e">
        <f>IF(ISBLANK('Measure and Project Input'!#REF!),"",'Measure and Project Input'!#REF!)</f>
        <v>#REF!</v>
      </c>
      <c r="X711" t="e">
        <f>IF(ISBLANK('Measure and Project Input'!#REF!),"",'Measure and Project Input'!#REF!)</f>
        <v>#REF!</v>
      </c>
      <c r="Y711" t="e">
        <f>IF(ISBLANK('Measure and Project Input'!#REF!),"",'Measure and Project Input'!#REF!)</f>
        <v>#REF!</v>
      </c>
      <c r="Z711" t="e">
        <f>IF(ISBLANK('Measure and Project Input'!#REF!),"",'Measure and Project Input'!#REF!)</f>
        <v>#REF!</v>
      </c>
      <c r="AA711" t="e">
        <f>IF(ISBLANK('Measure and Project Input'!#REF!),"",'Measure and Project Input'!#REF!)</f>
        <v>#REF!</v>
      </c>
      <c r="AC711" t="e">
        <f>IF(ISBLANK('Measure and Project Input'!#REF!),"",'Measure and Project Input'!#REF!)</f>
        <v>#REF!</v>
      </c>
      <c r="AD711" t="e">
        <f>IF(ISBLANK('Measure and Project Input'!#REF!),"",'Measure and Project Input'!#REF!)</f>
        <v>#REF!</v>
      </c>
      <c r="AE711" t="e">
        <f>IF(ISBLANK('Measure and Project Input'!#REF!),"",'Measure and Project Input'!#REF!)</f>
        <v>#REF!</v>
      </c>
      <c r="AF711" t="e">
        <f>IF(ISBLANK('Measure and Project Input'!#REF!),"",'Measure and Project Input'!#REF!)</f>
        <v>#REF!</v>
      </c>
      <c r="AG711" t="e">
        <f>IF(ISBLANK('Measure and Project Input'!#REF!),"",'Measure and Project Input'!#REF!)</f>
        <v>#REF!</v>
      </c>
      <c r="AH711" t="e">
        <f>IF(ISBLANK('Measure and Project Input'!#REF!),"",'Measure and Project Input'!#REF!)</f>
        <v>#REF!</v>
      </c>
      <c r="AI711" t="e">
        <f>IF(ISBLANK('Measure and Project Input'!#REF!),"",'Measure and Project Input'!#REF!)</f>
        <v>#REF!</v>
      </c>
      <c r="AJ711" t="e">
        <f>IF(ISBLANK('Measure and Project Input'!#REF!),"",'Measure and Project Input'!#REF!)</f>
        <v>#REF!</v>
      </c>
      <c r="AK711" t="e">
        <f>IF(ISBLANK('Measure and Project Input'!#REF!),"",'Measure and Project Input'!#REF!)</f>
        <v>#REF!</v>
      </c>
      <c r="AL711" t="e">
        <f>IF(ISBLANK('Measure and Project Input'!#REF!),"",'Measure and Project Input'!#REF!)</f>
        <v>#REF!</v>
      </c>
      <c r="AM711" t="e">
        <f>IF(ISBLANK('Measure and Project Input'!#REF!),"",'Measure and Project Input'!#REF!)</f>
        <v>#REF!</v>
      </c>
      <c r="AN711" t="e">
        <f>IF(ISBLANK('Measure and Project Input'!#REF!),"",'Measure and Project Input'!#REF!)</f>
        <v>#REF!</v>
      </c>
      <c r="AO711" t="e">
        <f>IF(ISBLANK('Measure and Project Input'!#REF!),"",'Measure and Project Input'!#REF!)</f>
        <v>#REF!</v>
      </c>
      <c r="AP711" t="e">
        <f>IF(ISBLANK('Measure and Project Input'!#REF!),"",'Measure and Project Input'!#REF!)</f>
        <v>#REF!</v>
      </c>
      <c r="AQ711" t="e">
        <f>IF(ISBLANK('Measure and Project Input'!#REF!),"",'Measure and Project Input'!#REF!)</f>
        <v>#REF!</v>
      </c>
      <c r="AR711" t="e">
        <f>IF(ISBLANK('Measure and Project Input'!#REF!),"",'Measure and Project Input'!#REF!)</f>
        <v>#REF!</v>
      </c>
      <c r="AS711" t="e">
        <f>IF(ISBLANK('Measure and Project Input'!#REF!),"",'Measure and Project Input'!#REF!)</f>
        <v>#REF!</v>
      </c>
      <c r="AT711" t="e">
        <f>IF(ISBLANK('Measure and Project Input'!#REF!),"",'Measure and Project Input'!#REF!)</f>
        <v>#REF!</v>
      </c>
      <c r="AU711" t="e">
        <f>IF(ISBLANK('Measure and Project Input'!#REF!),"",'Measure and Project Input'!#REF!)</f>
        <v>#REF!</v>
      </c>
      <c r="AV711" t="e">
        <f>IF(ISBLANK('Measure and Project Input'!#REF!),"",'Measure and Project Input'!#REF!)</f>
        <v>#REF!</v>
      </c>
    </row>
    <row r="712" spans="1:48" x14ac:dyDescent="0.2">
      <c r="A712" t="e">
        <f>IF(ISBLANK('Measure and Project Input'!#REF!),"",'Measure and Project Input'!#REF!)</f>
        <v>#REF!</v>
      </c>
      <c r="B712" t="e">
        <f>IF(ISBLANK('Measure and Project Input'!#REF!),IF(ISBLANK('Measure and Project Input'!#REF!),"",'Measure and Project Input'!#REF!),'Measure and Project Input'!#REF!)</f>
        <v>#REF!</v>
      </c>
      <c r="C712" t="e">
        <f>IF(ISBLANK('Measure and Project Input'!#REF!),"",'Measure and Project Input'!#REF!)</f>
        <v>#REF!</v>
      </c>
      <c r="D712" t="e">
        <f>IF(ISBLANK('Measure and Project Input'!#REF!),"",'Measure and Project Input'!#REF!)</f>
        <v>#REF!</v>
      </c>
      <c r="E712" t="e">
        <f>IF(ISBLANK('Measure and Project Input'!#REF!),"",'Measure and Project Input'!#REF!)</f>
        <v>#REF!</v>
      </c>
      <c r="F712" t="e">
        <f>IF(ISBLANK('Measure and Project Input'!#REF!),"",'Measure and Project Input'!#REF!)</f>
        <v>#REF!</v>
      </c>
      <c r="G712" t="e">
        <f>IF(ISBLANK('Measure and Project Input'!#REF!),"",'Measure and Project Input'!#REF!)</f>
        <v>#REF!</v>
      </c>
      <c r="H712" t="e">
        <f>IF(ISBLANK('Measure and Project Input'!#REF!),"",'Measure and Project Input'!#REF!)</f>
        <v>#REF!</v>
      </c>
      <c r="I712" t="e">
        <f>IF(ISBLANK('Measure and Project Input'!#REF!),"",'Measure and Project Input'!#REF!)</f>
        <v>#REF!</v>
      </c>
      <c r="J712" t="e">
        <f>IF(ISBLANK('Measure and Project Input'!#REF!),"",'Measure and Project Input'!#REF!)</f>
        <v>#REF!</v>
      </c>
      <c r="K712" t="e">
        <f>IF(ISBLANK('Measure and Project Input'!#REF!),"",'Measure and Project Input'!#REF!)</f>
        <v>#REF!</v>
      </c>
      <c r="T712" t="e">
        <f>IF(ISBLANK('Measure and Project Input'!#REF!),"",'Measure and Project Input'!#REF!)</f>
        <v>#REF!</v>
      </c>
      <c r="U712" t="e">
        <f>IF(ISBLANK('Measure and Project Input'!#REF!),"",'Measure and Project Input'!#REF!)</f>
        <v>#REF!</v>
      </c>
      <c r="V712" t="e">
        <f>IF(ISBLANK('Measure and Project Input'!#REF!),"",'Measure and Project Input'!#REF!)</f>
        <v>#REF!</v>
      </c>
      <c r="W712" t="e">
        <f>IF(ISBLANK('Measure and Project Input'!#REF!),"",'Measure and Project Input'!#REF!)</f>
        <v>#REF!</v>
      </c>
      <c r="X712" t="e">
        <f>IF(ISBLANK('Measure and Project Input'!#REF!),"",'Measure and Project Input'!#REF!)</f>
        <v>#REF!</v>
      </c>
      <c r="Y712" t="e">
        <f>IF(ISBLANK('Measure and Project Input'!#REF!),"",'Measure and Project Input'!#REF!)</f>
        <v>#REF!</v>
      </c>
      <c r="Z712" t="e">
        <f>IF(ISBLANK('Measure and Project Input'!#REF!),"",'Measure and Project Input'!#REF!)</f>
        <v>#REF!</v>
      </c>
      <c r="AA712" t="e">
        <f>IF(ISBLANK('Measure and Project Input'!#REF!),"",'Measure and Project Input'!#REF!)</f>
        <v>#REF!</v>
      </c>
      <c r="AC712" t="e">
        <f>IF(ISBLANK('Measure and Project Input'!#REF!),"",'Measure and Project Input'!#REF!)</f>
        <v>#REF!</v>
      </c>
      <c r="AD712" t="e">
        <f>IF(ISBLANK('Measure and Project Input'!#REF!),"",'Measure and Project Input'!#REF!)</f>
        <v>#REF!</v>
      </c>
      <c r="AE712" t="e">
        <f>IF(ISBLANK('Measure and Project Input'!#REF!),"",'Measure and Project Input'!#REF!)</f>
        <v>#REF!</v>
      </c>
      <c r="AF712" t="e">
        <f>IF(ISBLANK('Measure and Project Input'!#REF!),"",'Measure and Project Input'!#REF!)</f>
        <v>#REF!</v>
      </c>
      <c r="AG712" t="e">
        <f>IF(ISBLANK('Measure and Project Input'!#REF!),"",'Measure and Project Input'!#REF!)</f>
        <v>#REF!</v>
      </c>
      <c r="AH712" t="e">
        <f>IF(ISBLANK('Measure and Project Input'!#REF!),"",'Measure and Project Input'!#REF!)</f>
        <v>#REF!</v>
      </c>
      <c r="AI712" t="e">
        <f>IF(ISBLANK('Measure and Project Input'!#REF!),"",'Measure and Project Input'!#REF!)</f>
        <v>#REF!</v>
      </c>
      <c r="AJ712" t="e">
        <f>IF(ISBLANK('Measure and Project Input'!#REF!),"",'Measure and Project Input'!#REF!)</f>
        <v>#REF!</v>
      </c>
      <c r="AK712" t="e">
        <f>IF(ISBLANK('Measure and Project Input'!#REF!),"",'Measure and Project Input'!#REF!)</f>
        <v>#REF!</v>
      </c>
      <c r="AL712" t="e">
        <f>IF(ISBLANK('Measure and Project Input'!#REF!),"",'Measure and Project Input'!#REF!)</f>
        <v>#REF!</v>
      </c>
      <c r="AM712" t="e">
        <f>IF(ISBLANK('Measure and Project Input'!#REF!),"",'Measure and Project Input'!#REF!)</f>
        <v>#REF!</v>
      </c>
      <c r="AN712" t="e">
        <f>IF(ISBLANK('Measure and Project Input'!#REF!),"",'Measure and Project Input'!#REF!)</f>
        <v>#REF!</v>
      </c>
      <c r="AO712" t="e">
        <f>IF(ISBLANK('Measure and Project Input'!#REF!),"",'Measure and Project Input'!#REF!)</f>
        <v>#REF!</v>
      </c>
      <c r="AP712" t="e">
        <f>IF(ISBLANK('Measure and Project Input'!#REF!),"",'Measure and Project Input'!#REF!)</f>
        <v>#REF!</v>
      </c>
      <c r="AQ712" t="e">
        <f>IF(ISBLANK('Measure and Project Input'!#REF!),"",'Measure and Project Input'!#REF!)</f>
        <v>#REF!</v>
      </c>
      <c r="AR712" t="e">
        <f>IF(ISBLANK('Measure and Project Input'!#REF!),"",'Measure and Project Input'!#REF!)</f>
        <v>#REF!</v>
      </c>
      <c r="AS712" t="e">
        <f>IF(ISBLANK('Measure and Project Input'!#REF!),"",'Measure and Project Input'!#REF!)</f>
        <v>#REF!</v>
      </c>
      <c r="AT712" t="e">
        <f>IF(ISBLANK('Measure and Project Input'!#REF!),"",'Measure and Project Input'!#REF!)</f>
        <v>#REF!</v>
      </c>
      <c r="AU712" t="e">
        <f>IF(ISBLANK('Measure and Project Input'!#REF!),"",'Measure and Project Input'!#REF!)</f>
        <v>#REF!</v>
      </c>
      <c r="AV712" t="e">
        <f>IF(ISBLANK('Measure and Project Input'!#REF!),"",'Measure and Project Input'!#REF!)</f>
        <v>#REF!</v>
      </c>
    </row>
    <row r="713" spans="1:48" x14ac:dyDescent="0.2">
      <c r="A713" t="e">
        <f>IF(ISBLANK('Measure and Project Input'!#REF!),"",'Measure and Project Input'!#REF!)</f>
        <v>#REF!</v>
      </c>
      <c r="B713" t="e">
        <f>IF(ISBLANK('Measure and Project Input'!#REF!),IF(ISBLANK('Measure and Project Input'!#REF!),"",'Measure and Project Input'!#REF!),'Measure and Project Input'!#REF!)</f>
        <v>#REF!</v>
      </c>
      <c r="C713" t="e">
        <f>IF(ISBLANK('Measure and Project Input'!#REF!),"",'Measure and Project Input'!#REF!)</f>
        <v>#REF!</v>
      </c>
      <c r="D713" t="e">
        <f>IF(ISBLANK('Measure and Project Input'!#REF!),"",'Measure and Project Input'!#REF!)</f>
        <v>#REF!</v>
      </c>
      <c r="E713" t="e">
        <f>IF(ISBLANK('Measure and Project Input'!#REF!),"",'Measure and Project Input'!#REF!)</f>
        <v>#REF!</v>
      </c>
      <c r="F713" t="e">
        <f>IF(ISBLANK('Measure and Project Input'!#REF!),"",'Measure and Project Input'!#REF!)</f>
        <v>#REF!</v>
      </c>
      <c r="G713" t="e">
        <f>IF(ISBLANK('Measure and Project Input'!#REF!),"",'Measure and Project Input'!#REF!)</f>
        <v>#REF!</v>
      </c>
      <c r="H713" t="e">
        <f>IF(ISBLANK('Measure and Project Input'!#REF!),"",'Measure and Project Input'!#REF!)</f>
        <v>#REF!</v>
      </c>
      <c r="I713" t="e">
        <f>IF(ISBLANK('Measure and Project Input'!#REF!),"",'Measure and Project Input'!#REF!)</f>
        <v>#REF!</v>
      </c>
      <c r="J713" t="e">
        <f>IF(ISBLANK('Measure and Project Input'!#REF!),"",'Measure and Project Input'!#REF!)</f>
        <v>#REF!</v>
      </c>
      <c r="K713" t="e">
        <f>IF(ISBLANK('Measure and Project Input'!#REF!),"",'Measure and Project Input'!#REF!)</f>
        <v>#REF!</v>
      </c>
      <c r="T713" t="e">
        <f>IF(ISBLANK('Measure and Project Input'!#REF!),"",'Measure and Project Input'!#REF!)</f>
        <v>#REF!</v>
      </c>
      <c r="U713" t="e">
        <f>IF(ISBLANK('Measure and Project Input'!#REF!),"",'Measure and Project Input'!#REF!)</f>
        <v>#REF!</v>
      </c>
      <c r="V713" t="e">
        <f>IF(ISBLANK('Measure and Project Input'!#REF!),"",'Measure and Project Input'!#REF!)</f>
        <v>#REF!</v>
      </c>
      <c r="W713" t="e">
        <f>IF(ISBLANK('Measure and Project Input'!#REF!),"",'Measure and Project Input'!#REF!)</f>
        <v>#REF!</v>
      </c>
      <c r="X713" t="e">
        <f>IF(ISBLANK('Measure and Project Input'!#REF!),"",'Measure and Project Input'!#REF!)</f>
        <v>#REF!</v>
      </c>
      <c r="Y713" t="e">
        <f>IF(ISBLANK('Measure and Project Input'!#REF!),"",'Measure and Project Input'!#REF!)</f>
        <v>#REF!</v>
      </c>
      <c r="Z713" t="e">
        <f>IF(ISBLANK('Measure and Project Input'!#REF!),"",'Measure and Project Input'!#REF!)</f>
        <v>#REF!</v>
      </c>
      <c r="AA713" t="e">
        <f>IF(ISBLANK('Measure and Project Input'!#REF!),"",'Measure and Project Input'!#REF!)</f>
        <v>#REF!</v>
      </c>
      <c r="AC713" t="e">
        <f>IF(ISBLANK('Measure and Project Input'!#REF!),"",'Measure and Project Input'!#REF!)</f>
        <v>#REF!</v>
      </c>
      <c r="AD713" t="e">
        <f>IF(ISBLANK('Measure and Project Input'!#REF!),"",'Measure and Project Input'!#REF!)</f>
        <v>#REF!</v>
      </c>
      <c r="AE713" t="e">
        <f>IF(ISBLANK('Measure and Project Input'!#REF!),"",'Measure and Project Input'!#REF!)</f>
        <v>#REF!</v>
      </c>
      <c r="AF713" t="e">
        <f>IF(ISBLANK('Measure and Project Input'!#REF!),"",'Measure and Project Input'!#REF!)</f>
        <v>#REF!</v>
      </c>
      <c r="AG713" t="e">
        <f>IF(ISBLANK('Measure and Project Input'!#REF!),"",'Measure and Project Input'!#REF!)</f>
        <v>#REF!</v>
      </c>
      <c r="AH713" t="e">
        <f>IF(ISBLANK('Measure and Project Input'!#REF!),"",'Measure and Project Input'!#REF!)</f>
        <v>#REF!</v>
      </c>
      <c r="AI713" t="e">
        <f>IF(ISBLANK('Measure and Project Input'!#REF!),"",'Measure and Project Input'!#REF!)</f>
        <v>#REF!</v>
      </c>
      <c r="AJ713" t="e">
        <f>IF(ISBLANK('Measure and Project Input'!#REF!),"",'Measure and Project Input'!#REF!)</f>
        <v>#REF!</v>
      </c>
      <c r="AK713" t="e">
        <f>IF(ISBLANK('Measure and Project Input'!#REF!),"",'Measure and Project Input'!#REF!)</f>
        <v>#REF!</v>
      </c>
      <c r="AL713" t="e">
        <f>IF(ISBLANK('Measure and Project Input'!#REF!),"",'Measure and Project Input'!#REF!)</f>
        <v>#REF!</v>
      </c>
      <c r="AM713" t="e">
        <f>IF(ISBLANK('Measure and Project Input'!#REF!),"",'Measure and Project Input'!#REF!)</f>
        <v>#REF!</v>
      </c>
      <c r="AN713" t="e">
        <f>IF(ISBLANK('Measure and Project Input'!#REF!),"",'Measure and Project Input'!#REF!)</f>
        <v>#REF!</v>
      </c>
      <c r="AO713" t="e">
        <f>IF(ISBLANK('Measure and Project Input'!#REF!),"",'Measure and Project Input'!#REF!)</f>
        <v>#REF!</v>
      </c>
      <c r="AP713" t="e">
        <f>IF(ISBLANK('Measure and Project Input'!#REF!),"",'Measure and Project Input'!#REF!)</f>
        <v>#REF!</v>
      </c>
      <c r="AQ713" t="e">
        <f>IF(ISBLANK('Measure and Project Input'!#REF!),"",'Measure and Project Input'!#REF!)</f>
        <v>#REF!</v>
      </c>
      <c r="AR713" t="e">
        <f>IF(ISBLANK('Measure and Project Input'!#REF!),"",'Measure and Project Input'!#REF!)</f>
        <v>#REF!</v>
      </c>
      <c r="AS713" t="e">
        <f>IF(ISBLANK('Measure and Project Input'!#REF!),"",'Measure and Project Input'!#REF!)</f>
        <v>#REF!</v>
      </c>
      <c r="AT713" t="e">
        <f>IF(ISBLANK('Measure and Project Input'!#REF!),"",'Measure and Project Input'!#REF!)</f>
        <v>#REF!</v>
      </c>
      <c r="AU713" t="e">
        <f>IF(ISBLANK('Measure and Project Input'!#REF!),"",'Measure and Project Input'!#REF!)</f>
        <v>#REF!</v>
      </c>
      <c r="AV713" t="e">
        <f>IF(ISBLANK('Measure and Project Input'!#REF!),"",'Measure and Project Input'!#REF!)</f>
        <v>#REF!</v>
      </c>
    </row>
    <row r="714" spans="1:48" x14ac:dyDescent="0.2">
      <c r="A714" t="e">
        <f>IF(ISBLANK('Measure and Project Input'!#REF!),"",'Measure and Project Input'!#REF!)</f>
        <v>#REF!</v>
      </c>
      <c r="B714" t="e">
        <f>IF(ISBLANK('Measure and Project Input'!#REF!),IF(ISBLANK('Measure and Project Input'!#REF!),"",'Measure and Project Input'!#REF!),'Measure and Project Input'!#REF!)</f>
        <v>#REF!</v>
      </c>
      <c r="C714" t="e">
        <f>IF(ISBLANK('Measure and Project Input'!#REF!),"",'Measure and Project Input'!#REF!)</f>
        <v>#REF!</v>
      </c>
      <c r="D714" t="e">
        <f>IF(ISBLANK('Measure and Project Input'!#REF!),"",'Measure and Project Input'!#REF!)</f>
        <v>#REF!</v>
      </c>
      <c r="E714" t="e">
        <f>IF(ISBLANK('Measure and Project Input'!#REF!),"",'Measure and Project Input'!#REF!)</f>
        <v>#REF!</v>
      </c>
      <c r="F714" t="e">
        <f>IF(ISBLANK('Measure and Project Input'!#REF!),"",'Measure and Project Input'!#REF!)</f>
        <v>#REF!</v>
      </c>
      <c r="G714" t="e">
        <f>IF(ISBLANK('Measure and Project Input'!#REF!),"",'Measure and Project Input'!#REF!)</f>
        <v>#REF!</v>
      </c>
      <c r="H714" t="e">
        <f>IF(ISBLANK('Measure and Project Input'!#REF!),"",'Measure and Project Input'!#REF!)</f>
        <v>#REF!</v>
      </c>
      <c r="I714" t="e">
        <f>IF(ISBLANK('Measure and Project Input'!#REF!),"",'Measure and Project Input'!#REF!)</f>
        <v>#REF!</v>
      </c>
      <c r="J714" t="e">
        <f>IF(ISBLANK('Measure and Project Input'!#REF!),"",'Measure and Project Input'!#REF!)</f>
        <v>#REF!</v>
      </c>
      <c r="K714" t="e">
        <f>IF(ISBLANK('Measure and Project Input'!#REF!),"",'Measure and Project Input'!#REF!)</f>
        <v>#REF!</v>
      </c>
      <c r="T714" t="e">
        <f>IF(ISBLANK('Measure and Project Input'!#REF!),"",'Measure and Project Input'!#REF!)</f>
        <v>#REF!</v>
      </c>
      <c r="U714" t="e">
        <f>IF(ISBLANK('Measure and Project Input'!#REF!),"",'Measure and Project Input'!#REF!)</f>
        <v>#REF!</v>
      </c>
      <c r="V714" t="e">
        <f>IF(ISBLANK('Measure and Project Input'!#REF!),"",'Measure and Project Input'!#REF!)</f>
        <v>#REF!</v>
      </c>
      <c r="W714" t="e">
        <f>IF(ISBLANK('Measure and Project Input'!#REF!),"",'Measure and Project Input'!#REF!)</f>
        <v>#REF!</v>
      </c>
      <c r="X714" t="e">
        <f>IF(ISBLANK('Measure and Project Input'!#REF!),"",'Measure and Project Input'!#REF!)</f>
        <v>#REF!</v>
      </c>
      <c r="Y714" t="e">
        <f>IF(ISBLANK('Measure and Project Input'!#REF!),"",'Measure and Project Input'!#REF!)</f>
        <v>#REF!</v>
      </c>
      <c r="Z714" t="e">
        <f>IF(ISBLANK('Measure and Project Input'!#REF!),"",'Measure and Project Input'!#REF!)</f>
        <v>#REF!</v>
      </c>
      <c r="AA714" t="e">
        <f>IF(ISBLANK('Measure and Project Input'!#REF!),"",'Measure and Project Input'!#REF!)</f>
        <v>#REF!</v>
      </c>
      <c r="AC714" t="e">
        <f>IF(ISBLANK('Measure and Project Input'!#REF!),"",'Measure and Project Input'!#REF!)</f>
        <v>#REF!</v>
      </c>
      <c r="AD714" t="e">
        <f>IF(ISBLANK('Measure and Project Input'!#REF!),"",'Measure and Project Input'!#REF!)</f>
        <v>#REF!</v>
      </c>
      <c r="AE714" t="e">
        <f>IF(ISBLANK('Measure and Project Input'!#REF!),"",'Measure and Project Input'!#REF!)</f>
        <v>#REF!</v>
      </c>
      <c r="AF714" t="e">
        <f>IF(ISBLANK('Measure and Project Input'!#REF!),"",'Measure and Project Input'!#REF!)</f>
        <v>#REF!</v>
      </c>
      <c r="AG714" t="e">
        <f>IF(ISBLANK('Measure and Project Input'!#REF!),"",'Measure and Project Input'!#REF!)</f>
        <v>#REF!</v>
      </c>
      <c r="AH714" t="e">
        <f>IF(ISBLANK('Measure and Project Input'!#REF!),"",'Measure and Project Input'!#REF!)</f>
        <v>#REF!</v>
      </c>
      <c r="AI714" t="e">
        <f>IF(ISBLANK('Measure and Project Input'!#REF!),"",'Measure and Project Input'!#REF!)</f>
        <v>#REF!</v>
      </c>
      <c r="AJ714" t="e">
        <f>IF(ISBLANK('Measure and Project Input'!#REF!),"",'Measure and Project Input'!#REF!)</f>
        <v>#REF!</v>
      </c>
      <c r="AK714" t="e">
        <f>IF(ISBLANK('Measure and Project Input'!#REF!),"",'Measure and Project Input'!#REF!)</f>
        <v>#REF!</v>
      </c>
      <c r="AL714" t="e">
        <f>IF(ISBLANK('Measure and Project Input'!#REF!),"",'Measure and Project Input'!#REF!)</f>
        <v>#REF!</v>
      </c>
      <c r="AM714" t="e">
        <f>IF(ISBLANK('Measure and Project Input'!#REF!),"",'Measure and Project Input'!#REF!)</f>
        <v>#REF!</v>
      </c>
      <c r="AN714" t="e">
        <f>IF(ISBLANK('Measure and Project Input'!#REF!),"",'Measure and Project Input'!#REF!)</f>
        <v>#REF!</v>
      </c>
      <c r="AO714" t="e">
        <f>IF(ISBLANK('Measure and Project Input'!#REF!),"",'Measure and Project Input'!#REF!)</f>
        <v>#REF!</v>
      </c>
      <c r="AP714" t="e">
        <f>IF(ISBLANK('Measure and Project Input'!#REF!),"",'Measure and Project Input'!#REF!)</f>
        <v>#REF!</v>
      </c>
      <c r="AQ714" t="e">
        <f>IF(ISBLANK('Measure and Project Input'!#REF!),"",'Measure and Project Input'!#REF!)</f>
        <v>#REF!</v>
      </c>
      <c r="AR714" t="e">
        <f>IF(ISBLANK('Measure and Project Input'!#REF!),"",'Measure and Project Input'!#REF!)</f>
        <v>#REF!</v>
      </c>
      <c r="AS714" t="e">
        <f>IF(ISBLANK('Measure and Project Input'!#REF!),"",'Measure and Project Input'!#REF!)</f>
        <v>#REF!</v>
      </c>
      <c r="AT714" t="e">
        <f>IF(ISBLANK('Measure and Project Input'!#REF!),"",'Measure and Project Input'!#REF!)</f>
        <v>#REF!</v>
      </c>
      <c r="AU714" t="e">
        <f>IF(ISBLANK('Measure and Project Input'!#REF!),"",'Measure and Project Input'!#REF!)</f>
        <v>#REF!</v>
      </c>
      <c r="AV714" t="e">
        <f>IF(ISBLANK('Measure and Project Input'!#REF!),"",'Measure and Project Input'!#REF!)</f>
        <v>#REF!</v>
      </c>
    </row>
    <row r="715" spans="1:48" x14ac:dyDescent="0.2">
      <c r="A715" t="e">
        <f>IF(ISBLANK('Measure and Project Input'!#REF!),"",'Measure and Project Input'!#REF!)</f>
        <v>#REF!</v>
      </c>
      <c r="B715" t="e">
        <f>IF(ISBLANK('Measure and Project Input'!#REF!),IF(ISBLANK('Measure and Project Input'!#REF!),"",'Measure and Project Input'!#REF!),'Measure and Project Input'!#REF!)</f>
        <v>#REF!</v>
      </c>
      <c r="C715" t="e">
        <f>IF(ISBLANK('Measure and Project Input'!#REF!),"",'Measure and Project Input'!#REF!)</f>
        <v>#REF!</v>
      </c>
      <c r="D715" t="e">
        <f>IF(ISBLANK('Measure and Project Input'!#REF!),"",'Measure and Project Input'!#REF!)</f>
        <v>#REF!</v>
      </c>
      <c r="E715" t="e">
        <f>IF(ISBLANK('Measure and Project Input'!#REF!),"",'Measure and Project Input'!#REF!)</f>
        <v>#REF!</v>
      </c>
      <c r="F715" t="e">
        <f>IF(ISBLANK('Measure and Project Input'!#REF!),"",'Measure and Project Input'!#REF!)</f>
        <v>#REF!</v>
      </c>
      <c r="G715" t="e">
        <f>IF(ISBLANK('Measure and Project Input'!#REF!),"",'Measure and Project Input'!#REF!)</f>
        <v>#REF!</v>
      </c>
      <c r="H715" t="e">
        <f>IF(ISBLANK('Measure and Project Input'!#REF!),"",'Measure and Project Input'!#REF!)</f>
        <v>#REF!</v>
      </c>
      <c r="I715" t="e">
        <f>IF(ISBLANK('Measure and Project Input'!#REF!),"",'Measure and Project Input'!#REF!)</f>
        <v>#REF!</v>
      </c>
      <c r="J715" t="e">
        <f>IF(ISBLANK('Measure and Project Input'!#REF!),"",'Measure and Project Input'!#REF!)</f>
        <v>#REF!</v>
      </c>
      <c r="K715" t="e">
        <f>IF(ISBLANK('Measure and Project Input'!#REF!),"",'Measure and Project Input'!#REF!)</f>
        <v>#REF!</v>
      </c>
      <c r="T715" t="e">
        <f>IF(ISBLANK('Measure and Project Input'!#REF!),"",'Measure and Project Input'!#REF!)</f>
        <v>#REF!</v>
      </c>
      <c r="U715" t="e">
        <f>IF(ISBLANK('Measure and Project Input'!#REF!),"",'Measure and Project Input'!#REF!)</f>
        <v>#REF!</v>
      </c>
      <c r="V715" t="e">
        <f>IF(ISBLANK('Measure and Project Input'!#REF!),"",'Measure and Project Input'!#REF!)</f>
        <v>#REF!</v>
      </c>
      <c r="W715" t="e">
        <f>IF(ISBLANK('Measure and Project Input'!#REF!),"",'Measure and Project Input'!#REF!)</f>
        <v>#REF!</v>
      </c>
      <c r="X715" t="e">
        <f>IF(ISBLANK('Measure and Project Input'!#REF!),"",'Measure and Project Input'!#REF!)</f>
        <v>#REF!</v>
      </c>
      <c r="Y715" t="e">
        <f>IF(ISBLANK('Measure and Project Input'!#REF!),"",'Measure and Project Input'!#REF!)</f>
        <v>#REF!</v>
      </c>
      <c r="Z715" t="e">
        <f>IF(ISBLANK('Measure and Project Input'!#REF!),"",'Measure and Project Input'!#REF!)</f>
        <v>#REF!</v>
      </c>
      <c r="AA715" t="e">
        <f>IF(ISBLANK('Measure and Project Input'!#REF!),"",'Measure and Project Input'!#REF!)</f>
        <v>#REF!</v>
      </c>
      <c r="AC715" t="e">
        <f>IF(ISBLANK('Measure and Project Input'!#REF!),"",'Measure and Project Input'!#REF!)</f>
        <v>#REF!</v>
      </c>
      <c r="AD715" t="e">
        <f>IF(ISBLANK('Measure and Project Input'!#REF!),"",'Measure and Project Input'!#REF!)</f>
        <v>#REF!</v>
      </c>
      <c r="AE715" t="e">
        <f>IF(ISBLANK('Measure and Project Input'!#REF!),"",'Measure and Project Input'!#REF!)</f>
        <v>#REF!</v>
      </c>
      <c r="AF715" t="e">
        <f>IF(ISBLANK('Measure and Project Input'!#REF!),"",'Measure and Project Input'!#REF!)</f>
        <v>#REF!</v>
      </c>
      <c r="AG715" t="e">
        <f>IF(ISBLANK('Measure and Project Input'!#REF!),"",'Measure and Project Input'!#REF!)</f>
        <v>#REF!</v>
      </c>
      <c r="AH715" t="e">
        <f>IF(ISBLANK('Measure and Project Input'!#REF!),"",'Measure and Project Input'!#REF!)</f>
        <v>#REF!</v>
      </c>
      <c r="AI715" t="e">
        <f>IF(ISBLANK('Measure and Project Input'!#REF!),"",'Measure and Project Input'!#REF!)</f>
        <v>#REF!</v>
      </c>
      <c r="AJ715" t="e">
        <f>IF(ISBLANK('Measure and Project Input'!#REF!),"",'Measure and Project Input'!#REF!)</f>
        <v>#REF!</v>
      </c>
      <c r="AK715" t="e">
        <f>IF(ISBLANK('Measure and Project Input'!#REF!),"",'Measure and Project Input'!#REF!)</f>
        <v>#REF!</v>
      </c>
      <c r="AL715" t="e">
        <f>IF(ISBLANK('Measure and Project Input'!#REF!),"",'Measure and Project Input'!#REF!)</f>
        <v>#REF!</v>
      </c>
      <c r="AM715" t="e">
        <f>IF(ISBLANK('Measure and Project Input'!#REF!),"",'Measure and Project Input'!#REF!)</f>
        <v>#REF!</v>
      </c>
      <c r="AN715" t="e">
        <f>IF(ISBLANK('Measure and Project Input'!#REF!),"",'Measure and Project Input'!#REF!)</f>
        <v>#REF!</v>
      </c>
      <c r="AO715" t="e">
        <f>IF(ISBLANK('Measure and Project Input'!#REF!),"",'Measure and Project Input'!#REF!)</f>
        <v>#REF!</v>
      </c>
      <c r="AP715" t="e">
        <f>IF(ISBLANK('Measure and Project Input'!#REF!),"",'Measure and Project Input'!#REF!)</f>
        <v>#REF!</v>
      </c>
      <c r="AQ715" t="e">
        <f>IF(ISBLANK('Measure and Project Input'!#REF!),"",'Measure and Project Input'!#REF!)</f>
        <v>#REF!</v>
      </c>
      <c r="AR715" t="e">
        <f>IF(ISBLANK('Measure and Project Input'!#REF!),"",'Measure and Project Input'!#REF!)</f>
        <v>#REF!</v>
      </c>
      <c r="AS715" t="e">
        <f>IF(ISBLANK('Measure and Project Input'!#REF!),"",'Measure and Project Input'!#REF!)</f>
        <v>#REF!</v>
      </c>
      <c r="AT715" t="e">
        <f>IF(ISBLANK('Measure and Project Input'!#REF!),"",'Measure and Project Input'!#REF!)</f>
        <v>#REF!</v>
      </c>
      <c r="AU715" t="e">
        <f>IF(ISBLANK('Measure and Project Input'!#REF!),"",'Measure and Project Input'!#REF!)</f>
        <v>#REF!</v>
      </c>
      <c r="AV715" t="e">
        <f>IF(ISBLANK('Measure and Project Input'!#REF!),"",'Measure and Project Input'!#REF!)</f>
        <v>#REF!</v>
      </c>
    </row>
    <row r="716" spans="1:48" x14ac:dyDescent="0.2">
      <c r="A716" t="e">
        <f>IF(ISBLANK('Measure and Project Input'!#REF!),"",'Measure and Project Input'!#REF!)</f>
        <v>#REF!</v>
      </c>
      <c r="B716" t="e">
        <f>IF(ISBLANK('Measure and Project Input'!#REF!),IF(ISBLANK('Measure and Project Input'!#REF!),"",'Measure and Project Input'!#REF!),'Measure and Project Input'!#REF!)</f>
        <v>#REF!</v>
      </c>
      <c r="C716" t="e">
        <f>IF(ISBLANK('Measure and Project Input'!#REF!),"",'Measure and Project Input'!#REF!)</f>
        <v>#REF!</v>
      </c>
      <c r="D716" t="e">
        <f>IF(ISBLANK('Measure and Project Input'!#REF!),"",'Measure and Project Input'!#REF!)</f>
        <v>#REF!</v>
      </c>
      <c r="E716" t="e">
        <f>IF(ISBLANK('Measure and Project Input'!#REF!),"",'Measure and Project Input'!#REF!)</f>
        <v>#REF!</v>
      </c>
      <c r="F716" t="e">
        <f>IF(ISBLANK('Measure and Project Input'!#REF!),"",'Measure and Project Input'!#REF!)</f>
        <v>#REF!</v>
      </c>
      <c r="G716" t="e">
        <f>IF(ISBLANK('Measure and Project Input'!#REF!),"",'Measure and Project Input'!#REF!)</f>
        <v>#REF!</v>
      </c>
      <c r="H716" t="e">
        <f>IF(ISBLANK('Measure and Project Input'!#REF!),"",'Measure and Project Input'!#REF!)</f>
        <v>#REF!</v>
      </c>
      <c r="I716" t="e">
        <f>IF(ISBLANK('Measure and Project Input'!#REF!),"",'Measure and Project Input'!#REF!)</f>
        <v>#REF!</v>
      </c>
      <c r="J716" t="e">
        <f>IF(ISBLANK('Measure and Project Input'!#REF!),"",'Measure and Project Input'!#REF!)</f>
        <v>#REF!</v>
      </c>
      <c r="K716" t="e">
        <f>IF(ISBLANK('Measure and Project Input'!#REF!),"",'Measure and Project Input'!#REF!)</f>
        <v>#REF!</v>
      </c>
      <c r="T716" t="e">
        <f>IF(ISBLANK('Measure and Project Input'!#REF!),"",'Measure and Project Input'!#REF!)</f>
        <v>#REF!</v>
      </c>
      <c r="U716" t="e">
        <f>IF(ISBLANK('Measure and Project Input'!#REF!),"",'Measure and Project Input'!#REF!)</f>
        <v>#REF!</v>
      </c>
      <c r="V716" t="e">
        <f>IF(ISBLANK('Measure and Project Input'!#REF!),"",'Measure and Project Input'!#REF!)</f>
        <v>#REF!</v>
      </c>
      <c r="W716" t="e">
        <f>IF(ISBLANK('Measure and Project Input'!#REF!),"",'Measure and Project Input'!#REF!)</f>
        <v>#REF!</v>
      </c>
      <c r="X716" t="e">
        <f>IF(ISBLANK('Measure and Project Input'!#REF!),"",'Measure and Project Input'!#REF!)</f>
        <v>#REF!</v>
      </c>
      <c r="Y716" t="e">
        <f>IF(ISBLANK('Measure and Project Input'!#REF!),"",'Measure and Project Input'!#REF!)</f>
        <v>#REF!</v>
      </c>
      <c r="Z716" t="e">
        <f>IF(ISBLANK('Measure and Project Input'!#REF!),"",'Measure and Project Input'!#REF!)</f>
        <v>#REF!</v>
      </c>
      <c r="AA716" t="e">
        <f>IF(ISBLANK('Measure and Project Input'!#REF!),"",'Measure and Project Input'!#REF!)</f>
        <v>#REF!</v>
      </c>
      <c r="AC716" t="e">
        <f>IF(ISBLANK('Measure and Project Input'!#REF!),"",'Measure and Project Input'!#REF!)</f>
        <v>#REF!</v>
      </c>
      <c r="AD716" t="e">
        <f>IF(ISBLANK('Measure and Project Input'!#REF!),"",'Measure and Project Input'!#REF!)</f>
        <v>#REF!</v>
      </c>
      <c r="AE716" t="e">
        <f>IF(ISBLANK('Measure and Project Input'!#REF!),"",'Measure and Project Input'!#REF!)</f>
        <v>#REF!</v>
      </c>
      <c r="AF716" t="e">
        <f>IF(ISBLANK('Measure and Project Input'!#REF!),"",'Measure and Project Input'!#REF!)</f>
        <v>#REF!</v>
      </c>
      <c r="AG716" t="e">
        <f>IF(ISBLANK('Measure and Project Input'!#REF!),"",'Measure and Project Input'!#REF!)</f>
        <v>#REF!</v>
      </c>
      <c r="AH716" t="e">
        <f>IF(ISBLANK('Measure and Project Input'!#REF!),"",'Measure and Project Input'!#REF!)</f>
        <v>#REF!</v>
      </c>
      <c r="AI716" t="e">
        <f>IF(ISBLANK('Measure and Project Input'!#REF!),"",'Measure and Project Input'!#REF!)</f>
        <v>#REF!</v>
      </c>
      <c r="AJ716" t="e">
        <f>IF(ISBLANK('Measure and Project Input'!#REF!),"",'Measure and Project Input'!#REF!)</f>
        <v>#REF!</v>
      </c>
      <c r="AK716" t="e">
        <f>IF(ISBLANK('Measure and Project Input'!#REF!),"",'Measure and Project Input'!#REF!)</f>
        <v>#REF!</v>
      </c>
      <c r="AL716" t="e">
        <f>IF(ISBLANK('Measure and Project Input'!#REF!),"",'Measure and Project Input'!#REF!)</f>
        <v>#REF!</v>
      </c>
      <c r="AM716" t="e">
        <f>IF(ISBLANK('Measure and Project Input'!#REF!),"",'Measure and Project Input'!#REF!)</f>
        <v>#REF!</v>
      </c>
      <c r="AN716" t="e">
        <f>IF(ISBLANK('Measure and Project Input'!#REF!),"",'Measure and Project Input'!#REF!)</f>
        <v>#REF!</v>
      </c>
      <c r="AO716" t="e">
        <f>IF(ISBLANK('Measure and Project Input'!#REF!),"",'Measure and Project Input'!#REF!)</f>
        <v>#REF!</v>
      </c>
      <c r="AP716" t="e">
        <f>IF(ISBLANK('Measure and Project Input'!#REF!),"",'Measure and Project Input'!#REF!)</f>
        <v>#REF!</v>
      </c>
      <c r="AQ716" t="e">
        <f>IF(ISBLANK('Measure and Project Input'!#REF!),"",'Measure and Project Input'!#REF!)</f>
        <v>#REF!</v>
      </c>
      <c r="AR716" t="e">
        <f>IF(ISBLANK('Measure and Project Input'!#REF!),"",'Measure and Project Input'!#REF!)</f>
        <v>#REF!</v>
      </c>
      <c r="AS716" t="e">
        <f>IF(ISBLANK('Measure and Project Input'!#REF!),"",'Measure and Project Input'!#REF!)</f>
        <v>#REF!</v>
      </c>
      <c r="AT716" t="e">
        <f>IF(ISBLANK('Measure and Project Input'!#REF!),"",'Measure and Project Input'!#REF!)</f>
        <v>#REF!</v>
      </c>
      <c r="AU716" t="e">
        <f>IF(ISBLANK('Measure and Project Input'!#REF!),"",'Measure and Project Input'!#REF!)</f>
        <v>#REF!</v>
      </c>
      <c r="AV716" t="e">
        <f>IF(ISBLANK('Measure and Project Input'!#REF!),"",'Measure and Project Input'!#REF!)</f>
        <v>#REF!</v>
      </c>
    </row>
    <row r="717" spans="1:48" x14ac:dyDescent="0.2">
      <c r="A717" t="e">
        <f>IF(ISBLANK('Measure and Project Input'!#REF!),"",'Measure and Project Input'!#REF!)</f>
        <v>#REF!</v>
      </c>
      <c r="B717" t="e">
        <f>IF(ISBLANK('Measure and Project Input'!#REF!),IF(ISBLANK('Measure and Project Input'!#REF!),"",'Measure and Project Input'!#REF!),'Measure and Project Input'!#REF!)</f>
        <v>#REF!</v>
      </c>
      <c r="C717" t="e">
        <f>IF(ISBLANK('Measure and Project Input'!#REF!),"",'Measure and Project Input'!#REF!)</f>
        <v>#REF!</v>
      </c>
      <c r="D717" t="e">
        <f>IF(ISBLANK('Measure and Project Input'!#REF!),"",'Measure and Project Input'!#REF!)</f>
        <v>#REF!</v>
      </c>
      <c r="E717" t="e">
        <f>IF(ISBLANK('Measure and Project Input'!#REF!),"",'Measure and Project Input'!#REF!)</f>
        <v>#REF!</v>
      </c>
      <c r="F717" t="e">
        <f>IF(ISBLANK('Measure and Project Input'!#REF!),"",'Measure and Project Input'!#REF!)</f>
        <v>#REF!</v>
      </c>
      <c r="G717" t="e">
        <f>IF(ISBLANK('Measure and Project Input'!#REF!),"",'Measure and Project Input'!#REF!)</f>
        <v>#REF!</v>
      </c>
      <c r="H717" t="e">
        <f>IF(ISBLANK('Measure and Project Input'!#REF!),"",'Measure and Project Input'!#REF!)</f>
        <v>#REF!</v>
      </c>
      <c r="I717" t="e">
        <f>IF(ISBLANK('Measure and Project Input'!#REF!),"",'Measure and Project Input'!#REF!)</f>
        <v>#REF!</v>
      </c>
      <c r="J717" t="e">
        <f>IF(ISBLANK('Measure and Project Input'!#REF!),"",'Measure and Project Input'!#REF!)</f>
        <v>#REF!</v>
      </c>
      <c r="K717" t="e">
        <f>IF(ISBLANK('Measure and Project Input'!#REF!),"",'Measure and Project Input'!#REF!)</f>
        <v>#REF!</v>
      </c>
      <c r="T717" t="e">
        <f>IF(ISBLANK('Measure and Project Input'!#REF!),"",'Measure and Project Input'!#REF!)</f>
        <v>#REF!</v>
      </c>
      <c r="U717" t="e">
        <f>IF(ISBLANK('Measure and Project Input'!#REF!),"",'Measure and Project Input'!#REF!)</f>
        <v>#REF!</v>
      </c>
      <c r="V717" t="e">
        <f>IF(ISBLANK('Measure and Project Input'!#REF!),"",'Measure and Project Input'!#REF!)</f>
        <v>#REF!</v>
      </c>
      <c r="W717" t="e">
        <f>IF(ISBLANK('Measure and Project Input'!#REF!),"",'Measure and Project Input'!#REF!)</f>
        <v>#REF!</v>
      </c>
      <c r="X717" t="e">
        <f>IF(ISBLANK('Measure and Project Input'!#REF!),"",'Measure and Project Input'!#REF!)</f>
        <v>#REF!</v>
      </c>
      <c r="Y717" t="e">
        <f>IF(ISBLANK('Measure and Project Input'!#REF!),"",'Measure and Project Input'!#REF!)</f>
        <v>#REF!</v>
      </c>
      <c r="Z717" t="e">
        <f>IF(ISBLANK('Measure and Project Input'!#REF!),"",'Measure and Project Input'!#REF!)</f>
        <v>#REF!</v>
      </c>
      <c r="AA717" t="e">
        <f>IF(ISBLANK('Measure and Project Input'!#REF!),"",'Measure and Project Input'!#REF!)</f>
        <v>#REF!</v>
      </c>
      <c r="AC717" t="e">
        <f>IF(ISBLANK('Measure and Project Input'!#REF!),"",'Measure and Project Input'!#REF!)</f>
        <v>#REF!</v>
      </c>
      <c r="AD717" t="e">
        <f>IF(ISBLANK('Measure and Project Input'!#REF!),"",'Measure and Project Input'!#REF!)</f>
        <v>#REF!</v>
      </c>
      <c r="AE717" t="e">
        <f>IF(ISBLANK('Measure and Project Input'!#REF!),"",'Measure and Project Input'!#REF!)</f>
        <v>#REF!</v>
      </c>
      <c r="AF717" t="e">
        <f>IF(ISBLANK('Measure and Project Input'!#REF!),"",'Measure and Project Input'!#REF!)</f>
        <v>#REF!</v>
      </c>
      <c r="AG717" t="e">
        <f>IF(ISBLANK('Measure and Project Input'!#REF!),"",'Measure and Project Input'!#REF!)</f>
        <v>#REF!</v>
      </c>
      <c r="AH717" t="e">
        <f>IF(ISBLANK('Measure and Project Input'!#REF!),"",'Measure and Project Input'!#REF!)</f>
        <v>#REF!</v>
      </c>
      <c r="AI717" t="e">
        <f>IF(ISBLANK('Measure and Project Input'!#REF!),"",'Measure and Project Input'!#REF!)</f>
        <v>#REF!</v>
      </c>
      <c r="AJ717" t="e">
        <f>IF(ISBLANK('Measure and Project Input'!#REF!),"",'Measure and Project Input'!#REF!)</f>
        <v>#REF!</v>
      </c>
      <c r="AK717" t="e">
        <f>IF(ISBLANK('Measure and Project Input'!#REF!),"",'Measure and Project Input'!#REF!)</f>
        <v>#REF!</v>
      </c>
      <c r="AL717" t="e">
        <f>IF(ISBLANK('Measure and Project Input'!#REF!),"",'Measure and Project Input'!#REF!)</f>
        <v>#REF!</v>
      </c>
      <c r="AM717" t="e">
        <f>IF(ISBLANK('Measure and Project Input'!#REF!),"",'Measure and Project Input'!#REF!)</f>
        <v>#REF!</v>
      </c>
      <c r="AN717" t="e">
        <f>IF(ISBLANK('Measure and Project Input'!#REF!),"",'Measure and Project Input'!#REF!)</f>
        <v>#REF!</v>
      </c>
      <c r="AO717" t="e">
        <f>IF(ISBLANK('Measure and Project Input'!#REF!),"",'Measure and Project Input'!#REF!)</f>
        <v>#REF!</v>
      </c>
      <c r="AP717" t="e">
        <f>IF(ISBLANK('Measure and Project Input'!#REF!),"",'Measure and Project Input'!#REF!)</f>
        <v>#REF!</v>
      </c>
      <c r="AQ717" t="e">
        <f>IF(ISBLANK('Measure and Project Input'!#REF!),"",'Measure and Project Input'!#REF!)</f>
        <v>#REF!</v>
      </c>
      <c r="AR717" t="e">
        <f>IF(ISBLANK('Measure and Project Input'!#REF!),"",'Measure and Project Input'!#REF!)</f>
        <v>#REF!</v>
      </c>
      <c r="AS717" t="e">
        <f>IF(ISBLANK('Measure and Project Input'!#REF!),"",'Measure and Project Input'!#REF!)</f>
        <v>#REF!</v>
      </c>
      <c r="AT717" t="e">
        <f>IF(ISBLANK('Measure and Project Input'!#REF!),"",'Measure and Project Input'!#REF!)</f>
        <v>#REF!</v>
      </c>
      <c r="AU717" t="e">
        <f>IF(ISBLANK('Measure and Project Input'!#REF!),"",'Measure and Project Input'!#REF!)</f>
        <v>#REF!</v>
      </c>
      <c r="AV717" t="e">
        <f>IF(ISBLANK('Measure and Project Input'!#REF!),"",'Measure and Project Input'!#REF!)</f>
        <v>#REF!</v>
      </c>
    </row>
    <row r="718" spans="1:48" x14ac:dyDescent="0.2">
      <c r="A718" t="e">
        <f>IF(ISBLANK('Measure and Project Input'!#REF!),"",'Measure and Project Input'!#REF!)</f>
        <v>#REF!</v>
      </c>
      <c r="B718" t="e">
        <f>IF(ISBLANK('Measure and Project Input'!#REF!),IF(ISBLANK('Measure and Project Input'!#REF!),"",'Measure and Project Input'!#REF!),'Measure and Project Input'!#REF!)</f>
        <v>#REF!</v>
      </c>
      <c r="C718" t="e">
        <f>IF(ISBLANK('Measure and Project Input'!#REF!),"",'Measure and Project Input'!#REF!)</f>
        <v>#REF!</v>
      </c>
      <c r="D718" t="e">
        <f>IF(ISBLANK('Measure and Project Input'!#REF!),"",'Measure and Project Input'!#REF!)</f>
        <v>#REF!</v>
      </c>
      <c r="E718" t="e">
        <f>IF(ISBLANK('Measure and Project Input'!#REF!),"",'Measure and Project Input'!#REF!)</f>
        <v>#REF!</v>
      </c>
      <c r="F718" t="e">
        <f>IF(ISBLANK('Measure and Project Input'!#REF!),"",'Measure and Project Input'!#REF!)</f>
        <v>#REF!</v>
      </c>
      <c r="G718" t="e">
        <f>IF(ISBLANK('Measure and Project Input'!#REF!),"",'Measure and Project Input'!#REF!)</f>
        <v>#REF!</v>
      </c>
      <c r="H718" t="e">
        <f>IF(ISBLANK('Measure and Project Input'!#REF!),"",'Measure and Project Input'!#REF!)</f>
        <v>#REF!</v>
      </c>
      <c r="I718" t="e">
        <f>IF(ISBLANK('Measure and Project Input'!#REF!),"",'Measure and Project Input'!#REF!)</f>
        <v>#REF!</v>
      </c>
      <c r="J718" t="e">
        <f>IF(ISBLANK('Measure and Project Input'!#REF!),"",'Measure and Project Input'!#REF!)</f>
        <v>#REF!</v>
      </c>
      <c r="K718" t="e">
        <f>IF(ISBLANK('Measure and Project Input'!#REF!),"",'Measure and Project Input'!#REF!)</f>
        <v>#REF!</v>
      </c>
      <c r="T718" t="e">
        <f>IF(ISBLANK('Measure and Project Input'!#REF!),"",'Measure and Project Input'!#REF!)</f>
        <v>#REF!</v>
      </c>
      <c r="U718" t="e">
        <f>IF(ISBLANK('Measure and Project Input'!#REF!),"",'Measure and Project Input'!#REF!)</f>
        <v>#REF!</v>
      </c>
      <c r="V718" t="e">
        <f>IF(ISBLANK('Measure and Project Input'!#REF!),"",'Measure and Project Input'!#REF!)</f>
        <v>#REF!</v>
      </c>
      <c r="W718" t="e">
        <f>IF(ISBLANK('Measure and Project Input'!#REF!),"",'Measure and Project Input'!#REF!)</f>
        <v>#REF!</v>
      </c>
      <c r="X718" t="e">
        <f>IF(ISBLANK('Measure and Project Input'!#REF!),"",'Measure and Project Input'!#REF!)</f>
        <v>#REF!</v>
      </c>
      <c r="Y718" t="e">
        <f>IF(ISBLANK('Measure and Project Input'!#REF!),"",'Measure and Project Input'!#REF!)</f>
        <v>#REF!</v>
      </c>
      <c r="Z718" t="e">
        <f>IF(ISBLANK('Measure and Project Input'!#REF!),"",'Measure and Project Input'!#REF!)</f>
        <v>#REF!</v>
      </c>
      <c r="AA718" t="e">
        <f>IF(ISBLANK('Measure and Project Input'!#REF!),"",'Measure and Project Input'!#REF!)</f>
        <v>#REF!</v>
      </c>
      <c r="AC718" t="e">
        <f>IF(ISBLANK('Measure and Project Input'!#REF!),"",'Measure and Project Input'!#REF!)</f>
        <v>#REF!</v>
      </c>
      <c r="AD718" t="e">
        <f>IF(ISBLANK('Measure and Project Input'!#REF!),"",'Measure and Project Input'!#REF!)</f>
        <v>#REF!</v>
      </c>
      <c r="AE718" t="e">
        <f>IF(ISBLANK('Measure and Project Input'!#REF!),"",'Measure and Project Input'!#REF!)</f>
        <v>#REF!</v>
      </c>
      <c r="AF718" t="e">
        <f>IF(ISBLANK('Measure and Project Input'!#REF!),"",'Measure and Project Input'!#REF!)</f>
        <v>#REF!</v>
      </c>
      <c r="AG718" t="e">
        <f>IF(ISBLANK('Measure and Project Input'!#REF!),"",'Measure and Project Input'!#REF!)</f>
        <v>#REF!</v>
      </c>
      <c r="AH718" t="e">
        <f>IF(ISBLANK('Measure and Project Input'!#REF!),"",'Measure and Project Input'!#REF!)</f>
        <v>#REF!</v>
      </c>
      <c r="AI718" t="e">
        <f>IF(ISBLANK('Measure and Project Input'!#REF!),"",'Measure and Project Input'!#REF!)</f>
        <v>#REF!</v>
      </c>
      <c r="AJ718" t="e">
        <f>IF(ISBLANK('Measure and Project Input'!#REF!),"",'Measure and Project Input'!#REF!)</f>
        <v>#REF!</v>
      </c>
      <c r="AK718" t="e">
        <f>IF(ISBLANK('Measure and Project Input'!#REF!),"",'Measure and Project Input'!#REF!)</f>
        <v>#REF!</v>
      </c>
      <c r="AL718" t="e">
        <f>IF(ISBLANK('Measure and Project Input'!#REF!),"",'Measure and Project Input'!#REF!)</f>
        <v>#REF!</v>
      </c>
      <c r="AM718" t="e">
        <f>IF(ISBLANK('Measure and Project Input'!#REF!),"",'Measure and Project Input'!#REF!)</f>
        <v>#REF!</v>
      </c>
      <c r="AN718" t="e">
        <f>IF(ISBLANK('Measure and Project Input'!#REF!),"",'Measure and Project Input'!#REF!)</f>
        <v>#REF!</v>
      </c>
      <c r="AO718" t="e">
        <f>IF(ISBLANK('Measure and Project Input'!#REF!),"",'Measure and Project Input'!#REF!)</f>
        <v>#REF!</v>
      </c>
      <c r="AP718" t="e">
        <f>IF(ISBLANK('Measure and Project Input'!#REF!),"",'Measure and Project Input'!#REF!)</f>
        <v>#REF!</v>
      </c>
      <c r="AQ718" t="e">
        <f>IF(ISBLANK('Measure and Project Input'!#REF!),"",'Measure and Project Input'!#REF!)</f>
        <v>#REF!</v>
      </c>
      <c r="AR718" t="e">
        <f>IF(ISBLANK('Measure and Project Input'!#REF!),"",'Measure and Project Input'!#REF!)</f>
        <v>#REF!</v>
      </c>
      <c r="AS718" t="e">
        <f>IF(ISBLANK('Measure and Project Input'!#REF!),"",'Measure and Project Input'!#REF!)</f>
        <v>#REF!</v>
      </c>
      <c r="AT718" t="e">
        <f>IF(ISBLANK('Measure and Project Input'!#REF!),"",'Measure and Project Input'!#REF!)</f>
        <v>#REF!</v>
      </c>
      <c r="AU718" t="e">
        <f>IF(ISBLANK('Measure and Project Input'!#REF!),"",'Measure and Project Input'!#REF!)</f>
        <v>#REF!</v>
      </c>
      <c r="AV718" t="e">
        <f>IF(ISBLANK('Measure and Project Input'!#REF!),"",'Measure and Project Input'!#REF!)</f>
        <v>#REF!</v>
      </c>
    </row>
    <row r="719" spans="1:48" x14ac:dyDescent="0.2">
      <c r="A719" t="e">
        <f>IF(ISBLANK('Measure and Project Input'!#REF!),"",'Measure and Project Input'!#REF!)</f>
        <v>#REF!</v>
      </c>
      <c r="B719" t="e">
        <f>IF(ISBLANK('Measure and Project Input'!#REF!),IF(ISBLANK('Measure and Project Input'!#REF!),"",'Measure and Project Input'!#REF!),'Measure and Project Input'!#REF!)</f>
        <v>#REF!</v>
      </c>
      <c r="C719" t="e">
        <f>IF(ISBLANK('Measure and Project Input'!#REF!),"",'Measure and Project Input'!#REF!)</f>
        <v>#REF!</v>
      </c>
      <c r="D719" t="e">
        <f>IF(ISBLANK('Measure and Project Input'!#REF!),"",'Measure and Project Input'!#REF!)</f>
        <v>#REF!</v>
      </c>
      <c r="E719" t="e">
        <f>IF(ISBLANK('Measure and Project Input'!#REF!),"",'Measure and Project Input'!#REF!)</f>
        <v>#REF!</v>
      </c>
      <c r="F719" t="e">
        <f>IF(ISBLANK('Measure and Project Input'!#REF!),"",'Measure and Project Input'!#REF!)</f>
        <v>#REF!</v>
      </c>
      <c r="G719" t="e">
        <f>IF(ISBLANK('Measure and Project Input'!#REF!),"",'Measure and Project Input'!#REF!)</f>
        <v>#REF!</v>
      </c>
      <c r="H719" t="e">
        <f>IF(ISBLANK('Measure and Project Input'!#REF!),"",'Measure and Project Input'!#REF!)</f>
        <v>#REF!</v>
      </c>
      <c r="I719" t="e">
        <f>IF(ISBLANK('Measure and Project Input'!#REF!),"",'Measure and Project Input'!#REF!)</f>
        <v>#REF!</v>
      </c>
      <c r="J719" t="e">
        <f>IF(ISBLANK('Measure and Project Input'!#REF!),"",'Measure and Project Input'!#REF!)</f>
        <v>#REF!</v>
      </c>
      <c r="K719" t="e">
        <f>IF(ISBLANK('Measure and Project Input'!#REF!),"",'Measure and Project Input'!#REF!)</f>
        <v>#REF!</v>
      </c>
      <c r="T719" t="e">
        <f>IF(ISBLANK('Measure and Project Input'!#REF!),"",'Measure and Project Input'!#REF!)</f>
        <v>#REF!</v>
      </c>
      <c r="U719" t="e">
        <f>IF(ISBLANK('Measure and Project Input'!#REF!),"",'Measure and Project Input'!#REF!)</f>
        <v>#REF!</v>
      </c>
      <c r="V719" t="e">
        <f>IF(ISBLANK('Measure and Project Input'!#REF!),"",'Measure and Project Input'!#REF!)</f>
        <v>#REF!</v>
      </c>
      <c r="W719" t="e">
        <f>IF(ISBLANK('Measure and Project Input'!#REF!),"",'Measure and Project Input'!#REF!)</f>
        <v>#REF!</v>
      </c>
      <c r="X719" t="e">
        <f>IF(ISBLANK('Measure and Project Input'!#REF!),"",'Measure and Project Input'!#REF!)</f>
        <v>#REF!</v>
      </c>
      <c r="Y719" t="e">
        <f>IF(ISBLANK('Measure and Project Input'!#REF!),"",'Measure and Project Input'!#REF!)</f>
        <v>#REF!</v>
      </c>
      <c r="Z719" t="e">
        <f>IF(ISBLANK('Measure and Project Input'!#REF!),"",'Measure and Project Input'!#REF!)</f>
        <v>#REF!</v>
      </c>
      <c r="AA719" t="e">
        <f>IF(ISBLANK('Measure and Project Input'!#REF!),"",'Measure and Project Input'!#REF!)</f>
        <v>#REF!</v>
      </c>
      <c r="AC719" t="e">
        <f>IF(ISBLANK('Measure and Project Input'!#REF!),"",'Measure and Project Input'!#REF!)</f>
        <v>#REF!</v>
      </c>
      <c r="AD719" t="e">
        <f>IF(ISBLANK('Measure and Project Input'!#REF!),"",'Measure and Project Input'!#REF!)</f>
        <v>#REF!</v>
      </c>
      <c r="AE719" t="e">
        <f>IF(ISBLANK('Measure and Project Input'!#REF!),"",'Measure and Project Input'!#REF!)</f>
        <v>#REF!</v>
      </c>
      <c r="AF719" t="e">
        <f>IF(ISBLANK('Measure and Project Input'!#REF!),"",'Measure and Project Input'!#REF!)</f>
        <v>#REF!</v>
      </c>
      <c r="AG719" t="e">
        <f>IF(ISBLANK('Measure and Project Input'!#REF!),"",'Measure and Project Input'!#REF!)</f>
        <v>#REF!</v>
      </c>
      <c r="AH719" t="e">
        <f>IF(ISBLANK('Measure and Project Input'!#REF!),"",'Measure and Project Input'!#REF!)</f>
        <v>#REF!</v>
      </c>
      <c r="AI719" t="e">
        <f>IF(ISBLANK('Measure and Project Input'!#REF!),"",'Measure and Project Input'!#REF!)</f>
        <v>#REF!</v>
      </c>
      <c r="AJ719" t="e">
        <f>IF(ISBLANK('Measure and Project Input'!#REF!),"",'Measure and Project Input'!#REF!)</f>
        <v>#REF!</v>
      </c>
      <c r="AK719" t="e">
        <f>IF(ISBLANK('Measure and Project Input'!#REF!),"",'Measure and Project Input'!#REF!)</f>
        <v>#REF!</v>
      </c>
      <c r="AL719" t="e">
        <f>IF(ISBLANK('Measure and Project Input'!#REF!),"",'Measure and Project Input'!#REF!)</f>
        <v>#REF!</v>
      </c>
      <c r="AM719" t="e">
        <f>IF(ISBLANK('Measure and Project Input'!#REF!),"",'Measure and Project Input'!#REF!)</f>
        <v>#REF!</v>
      </c>
      <c r="AN719" t="e">
        <f>IF(ISBLANK('Measure and Project Input'!#REF!),"",'Measure and Project Input'!#REF!)</f>
        <v>#REF!</v>
      </c>
      <c r="AO719" t="e">
        <f>IF(ISBLANK('Measure and Project Input'!#REF!),"",'Measure and Project Input'!#REF!)</f>
        <v>#REF!</v>
      </c>
      <c r="AP719" t="e">
        <f>IF(ISBLANK('Measure and Project Input'!#REF!),"",'Measure and Project Input'!#REF!)</f>
        <v>#REF!</v>
      </c>
      <c r="AQ719" t="e">
        <f>IF(ISBLANK('Measure and Project Input'!#REF!),"",'Measure and Project Input'!#REF!)</f>
        <v>#REF!</v>
      </c>
      <c r="AR719" t="e">
        <f>IF(ISBLANK('Measure and Project Input'!#REF!),"",'Measure and Project Input'!#REF!)</f>
        <v>#REF!</v>
      </c>
      <c r="AS719" t="e">
        <f>IF(ISBLANK('Measure and Project Input'!#REF!),"",'Measure and Project Input'!#REF!)</f>
        <v>#REF!</v>
      </c>
      <c r="AT719" t="e">
        <f>IF(ISBLANK('Measure and Project Input'!#REF!),"",'Measure and Project Input'!#REF!)</f>
        <v>#REF!</v>
      </c>
      <c r="AU719" t="e">
        <f>IF(ISBLANK('Measure and Project Input'!#REF!),"",'Measure and Project Input'!#REF!)</f>
        <v>#REF!</v>
      </c>
      <c r="AV719" t="e">
        <f>IF(ISBLANK('Measure and Project Input'!#REF!),"",'Measure and Project Input'!#REF!)</f>
        <v>#REF!</v>
      </c>
    </row>
    <row r="720" spans="1:48" x14ac:dyDescent="0.2">
      <c r="A720" t="e">
        <f>IF(ISBLANK('Measure and Project Input'!#REF!),"",'Measure and Project Input'!#REF!)</f>
        <v>#REF!</v>
      </c>
      <c r="B720" t="e">
        <f>IF(ISBLANK('Measure and Project Input'!#REF!),IF(ISBLANK('Measure and Project Input'!#REF!),"",'Measure and Project Input'!#REF!),'Measure and Project Input'!#REF!)</f>
        <v>#REF!</v>
      </c>
      <c r="C720" t="e">
        <f>IF(ISBLANK('Measure and Project Input'!#REF!),"",'Measure and Project Input'!#REF!)</f>
        <v>#REF!</v>
      </c>
      <c r="D720" t="e">
        <f>IF(ISBLANK('Measure and Project Input'!#REF!),"",'Measure and Project Input'!#REF!)</f>
        <v>#REF!</v>
      </c>
      <c r="E720" t="e">
        <f>IF(ISBLANK('Measure and Project Input'!#REF!),"",'Measure and Project Input'!#REF!)</f>
        <v>#REF!</v>
      </c>
      <c r="F720" t="e">
        <f>IF(ISBLANK('Measure and Project Input'!#REF!),"",'Measure and Project Input'!#REF!)</f>
        <v>#REF!</v>
      </c>
      <c r="G720" t="e">
        <f>IF(ISBLANK('Measure and Project Input'!#REF!),"",'Measure and Project Input'!#REF!)</f>
        <v>#REF!</v>
      </c>
      <c r="H720" t="e">
        <f>IF(ISBLANK('Measure and Project Input'!#REF!),"",'Measure and Project Input'!#REF!)</f>
        <v>#REF!</v>
      </c>
      <c r="I720" t="e">
        <f>IF(ISBLANK('Measure and Project Input'!#REF!),"",'Measure and Project Input'!#REF!)</f>
        <v>#REF!</v>
      </c>
      <c r="J720" t="e">
        <f>IF(ISBLANK('Measure and Project Input'!#REF!),"",'Measure and Project Input'!#REF!)</f>
        <v>#REF!</v>
      </c>
      <c r="K720" t="e">
        <f>IF(ISBLANK('Measure and Project Input'!#REF!),"",'Measure and Project Input'!#REF!)</f>
        <v>#REF!</v>
      </c>
      <c r="T720" t="e">
        <f>IF(ISBLANK('Measure and Project Input'!#REF!),"",'Measure and Project Input'!#REF!)</f>
        <v>#REF!</v>
      </c>
      <c r="U720" t="e">
        <f>IF(ISBLANK('Measure and Project Input'!#REF!),"",'Measure and Project Input'!#REF!)</f>
        <v>#REF!</v>
      </c>
      <c r="V720" t="e">
        <f>IF(ISBLANK('Measure and Project Input'!#REF!),"",'Measure and Project Input'!#REF!)</f>
        <v>#REF!</v>
      </c>
      <c r="W720" t="e">
        <f>IF(ISBLANK('Measure and Project Input'!#REF!),"",'Measure and Project Input'!#REF!)</f>
        <v>#REF!</v>
      </c>
      <c r="X720" t="e">
        <f>IF(ISBLANK('Measure and Project Input'!#REF!),"",'Measure and Project Input'!#REF!)</f>
        <v>#REF!</v>
      </c>
      <c r="Y720" t="e">
        <f>IF(ISBLANK('Measure and Project Input'!#REF!),"",'Measure and Project Input'!#REF!)</f>
        <v>#REF!</v>
      </c>
      <c r="Z720" t="e">
        <f>IF(ISBLANK('Measure and Project Input'!#REF!),"",'Measure and Project Input'!#REF!)</f>
        <v>#REF!</v>
      </c>
      <c r="AA720" t="e">
        <f>IF(ISBLANK('Measure and Project Input'!#REF!),"",'Measure and Project Input'!#REF!)</f>
        <v>#REF!</v>
      </c>
      <c r="AC720" t="e">
        <f>IF(ISBLANK('Measure and Project Input'!#REF!),"",'Measure and Project Input'!#REF!)</f>
        <v>#REF!</v>
      </c>
      <c r="AD720" t="e">
        <f>IF(ISBLANK('Measure and Project Input'!#REF!),"",'Measure and Project Input'!#REF!)</f>
        <v>#REF!</v>
      </c>
      <c r="AE720" t="e">
        <f>IF(ISBLANK('Measure and Project Input'!#REF!),"",'Measure and Project Input'!#REF!)</f>
        <v>#REF!</v>
      </c>
      <c r="AF720" t="e">
        <f>IF(ISBLANK('Measure and Project Input'!#REF!),"",'Measure and Project Input'!#REF!)</f>
        <v>#REF!</v>
      </c>
      <c r="AG720" t="e">
        <f>IF(ISBLANK('Measure and Project Input'!#REF!),"",'Measure and Project Input'!#REF!)</f>
        <v>#REF!</v>
      </c>
      <c r="AH720" t="e">
        <f>IF(ISBLANK('Measure and Project Input'!#REF!),"",'Measure and Project Input'!#REF!)</f>
        <v>#REF!</v>
      </c>
      <c r="AI720" t="e">
        <f>IF(ISBLANK('Measure and Project Input'!#REF!),"",'Measure and Project Input'!#REF!)</f>
        <v>#REF!</v>
      </c>
      <c r="AJ720" t="e">
        <f>IF(ISBLANK('Measure and Project Input'!#REF!),"",'Measure and Project Input'!#REF!)</f>
        <v>#REF!</v>
      </c>
      <c r="AK720" t="e">
        <f>IF(ISBLANK('Measure and Project Input'!#REF!),"",'Measure and Project Input'!#REF!)</f>
        <v>#REF!</v>
      </c>
      <c r="AL720" t="e">
        <f>IF(ISBLANK('Measure and Project Input'!#REF!),"",'Measure and Project Input'!#REF!)</f>
        <v>#REF!</v>
      </c>
      <c r="AM720" t="e">
        <f>IF(ISBLANK('Measure and Project Input'!#REF!),"",'Measure and Project Input'!#REF!)</f>
        <v>#REF!</v>
      </c>
      <c r="AN720" t="e">
        <f>IF(ISBLANK('Measure and Project Input'!#REF!),"",'Measure and Project Input'!#REF!)</f>
        <v>#REF!</v>
      </c>
      <c r="AO720" t="e">
        <f>IF(ISBLANK('Measure and Project Input'!#REF!),"",'Measure and Project Input'!#REF!)</f>
        <v>#REF!</v>
      </c>
      <c r="AP720" t="e">
        <f>IF(ISBLANK('Measure and Project Input'!#REF!),"",'Measure and Project Input'!#REF!)</f>
        <v>#REF!</v>
      </c>
      <c r="AQ720" t="e">
        <f>IF(ISBLANK('Measure and Project Input'!#REF!),"",'Measure and Project Input'!#REF!)</f>
        <v>#REF!</v>
      </c>
      <c r="AR720" t="e">
        <f>IF(ISBLANK('Measure and Project Input'!#REF!),"",'Measure and Project Input'!#REF!)</f>
        <v>#REF!</v>
      </c>
      <c r="AS720" t="e">
        <f>IF(ISBLANK('Measure and Project Input'!#REF!),"",'Measure and Project Input'!#REF!)</f>
        <v>#REF!</v>
      </c>
      <c r="AT720" t="e">
        <f>IF(ISBLANK('Measure and Project Input'!#REF!),"",'Measure and Project Input'!#REF!)</f>
        <v>#REF!</v>
      </c>
      <c r="AU720" t="e">
        <f>IF(ISBLANK('Measure and Project Input'!#REF!),"",'Measure and Project Input'!#REF!)</f>
        <v>#REF!</v>
      </c>
      <c r="AV720" t="e">
        <f>IF(ISBLANK('Measure and Project Input'!#REF!),"",'Measure and Project Input'!#REF!)</f>
        <v>#REF!</v>
      </c>
    </row>
    <row r="721" spans="1:48" x14ac:dyDescent="0.2">
      <c r="A721" t="e">
        <f>IF(ISBLANK('Measure and Project Input'!#REF!),"",'Measure and Project Input'!#REF!)</f>
        <v>#REF!</v>
      </c>
      <c r="B721" t="e">
        <f>IF(ISBLANK('Measure and Project Input'!#REF!),IF(ISBLANK('Measure and Project Input'!#REF!),"",'Measure and Project Input'!#REF!),'Measure and Project Input'!#REF!)</f>
        <v>#REF!</v>
      </c>
      <c r="C721" t="e">
        <f>IF(ISBLANK('Measure and Project Input'!#REF!),"",'Measure and Project Input'!#REF!)</f>
        <v>#REF!</v>
      </c>
      <c r="D721" t="e">
        <f>IF(ISBLANK('Measure and Project Input'!#REF!),"",'Measure and Project Input'!#REF!)</f>
        <v>#REF!</v>
      </c>
      <c r="E721" t="e">
        <f>IF(ISBLANK('Measure and Project Input'!#REF!),"",'Measure and Project Input'!#REF!)</f>
        <v>#REF!</v>
      </c>
      <c r="F721" t="e">
        <f>IF(ISBLANK('Measure and Project Input'!#REF!),"",'Measure and Project Input'!#REF!)</f>
        <v>#REF!</v>
      </c>
      <c r="G721" t="e">
        <f>IF(ISBLANK('Measure and Project Input'!#REF!),"",'Measure and Project Input'!#REF!)</f>
        <v>#REF!</v>
      </c>
      <c r="H721" t="e">
        <f>IF(ISBLANK('Measure and Project Input'!#REF!),"",'Measure and Project Input'!#REF!)</f>
        <v>#REF!</v>
      </c>
      <c r="I721" t="e">
        <f>IF(ISBLANK('Measure and Project Input'!#REF!),"",'Measure and Project Input'!#REF!)</f>
        <v>#REF!</v>
      </c>
      <c r="J721" t="e">
        <f>IF(ISBLANK('Measure and Project Input'!#REF!),"",'Measure and Project Input'!#REF!)</f>
        <v>#REF!</v>
      </c>
      <c r="K721" t="e">
        <f>IF(ISBLANK('Measure and Project Input'!#REF!),"",'Measure and Project Input'!#REF!)</f>
        <v>#REF!</v>
      </c>
      <c r="T721" t="e">
        <f>IF(ISBLANK('Measure and Project Input'!#REF!),"",'Measure and Project Input'!#REF!)</f>
        <v>#REF!</v>
      </c>
      <c r="U721" t="e">
        <f>IF(ISBLANK('Measure and Project Input'!#REF!),"",'Measure and Project Input'!#REF!)</f>
        <v>#REF!</v>
      </c>
      <c r="V721" t="e">
        <f>IF(ISBLANK('Measure and Project Input'!#REF!),"",'Measure and Project Input'!#REF!)</f>
        <v>#REF!</v>
      </c>
      <c r="W721" t="e">
        <f>IF(ISBLANK('Measure and Project Input'!#REF!),"",'Measure and Project Input'!#REF!)</f>
        <v>#REF!</v>
      </c>
      <c r="X721" t="e">
        <f>IF(ISBLANK('Measure and Project Input'!#REF!),"",'Measure and Project Input'!#REF!)</f>
        <v>#REF!</v>
      </c>
      <c r="Y721" t="e">
        <f>IF(ISBLANK('Measure and Project Input'!#REF!),"",'Measure and Project Input'!#REF!)</f>
        <v>#REF!</v>
      </c>
      <c r="Z721" t="e">
        <f>IF(ISBLANK('Measure and Project Input'!#REF!),"",'Measure and Project Input'!#REF!)</f>
        <v>#REF!</v>
      </c>
      <c r="AA721" t="e">
        <f>IF(ISBLANK('Measure and Project Input'!#REF!),"",'Measure and Project Input'!#REF!)</f>
        <v>#REF!</v>
      </c>
      <c r="AC721" t="e">
        <f>IF(ISBLANK('Measure and Project Input'!#REF!),"",'Measure and Project Input'!#REF!)</f>
        <v>#REF!</v>
      </c>
      <c r="AD721" t="e">
        <f>IF(ISBLANK('Measure and Project Input'!#REF!),"",'Measure and Project Input'!#REF!)</f>
        <v>#REF!</v>
      </c>
      <c r="AE721" t="e">
        <f>IF(ISBLANK('Measure and Project Input'!#REF!),"",'Measure and Project Input'!#REF!)</f>
        <v>#REF!</v>
      </c>
      <c r="AF721" t="e">
        <f>IF(ISBLANK('Measure and Project Input'!#REF!),"",'Measure and Project Input'!#REF!)</f>
        <v>#REF!</v>
      </c>
      <c r="AG721" t="e">
        <f>IF(ISBLANK('Measure and Project Input'!#REF!),"",'Measure and Project Input'!#REF!)</f>
        <v>#REF!</v>
      </c>
      <c r="AH721" t="e">
        <f>IF(ISBLANK('Measure and Project Input'!#REF!),"",'Measure and Project Input'!#REF!)</f>
        <v>#REF!</v>
      </c>
      <c r="AI721" t="e">
        <f>IF(ISBLANK('Measure and Project Input'!#REF!),"",'Measure and Project Input'!#REF!)</f>
        <v>#REF!</v>
      </c>
      <c r="AJ721" t="e">
        <f>IF(ISBLANK('Measure and Project Input'!#REF!),"",'Measure and Project Input'!#REF!)</f>
        <v>#REF!</v>
      </c>
      <c r="AK721" t="e">
        <f>IF(ISBLANK('Measure and Project Input'!#REF!),"",'Measure and Project Input'!#REF!)</f>
        <v>#REF!</v>
      </c>
      <c r="AL721" t="e">
        <f>IF(ISBLANK('Measure and Project Input'!#REF!),"",'Measure and Project Input'!#REF!)</f>
        <v>#REF!</v>
      </c>
      <c r="AM721" t="e">
        <f>IF(ISBLANK('Measure and Project Input'!#REF!),"",'Measure and Project Input'!#REF!)</f>
        <v>#REF!</v>
      </c>
      <c r="AN721" t="e">
        <f>IF(ISBLANK('Measure and Project Input'!#REF!),"",'Measure and Project Input'!#REF!)</f>
        <v>#REF!</v>
      </c>
      <c r="AO721" t="e">
        <f>IF(ISBLANK('Measure and Project Input'!#REF!),"",'Measure and Project Input'!#REF!)</f>
        <v>#REF!</v>
      </c>
      <c r="AP721" t="e">
        <f>IF(ISBLANK('Measure and Project Input'!#REF!),"",'Measure and Project Input'!#REF!)</f>
        <v>#REF!</v>
      </c>
      <c r="AQ721" t="e">
        <f>IF(ISBLANK('Measure and Project Input'!#REF!),"",'Measure and Project Input'!#REF!)</f>
        <v>#REF!</v>
      </c>
      <c r="AR721" t="e">
        <f>IF(ISBLANK('Measure and Project Input'!#REF!),"",'Measure and Project Input'!#REF!)</f>
        <v>#REF!</v>
      </c>
      <c r="AS721" t="e">
        <f>IF(ISBLANK('Measure and Project Input'!#REF!),"",'Measure and Project Input'!#REF!)</f>
        <v>#REF!</v>
      </c>
      <c r="AT721" t="e">
        <f>IF(ISBLANK('Measure and Project Input'!#REF!),"",'Measure and Project Input'!#REF!)</f>
        <v>#REF!</v>
      </c>
      <c r="AU721" t="e">
        <f>IF(ISBLANK('Measure and Project Input'!#REF!),"",'Measure and Project Input'!#REF!)</f>
        <v>#REF!</v>
      </c>
      <c r="AV721" t="e">
        <f>IF(ISBLANK('Measure and Project Input'!#REF!),"",'Measure and Project Input'!#REF!)</f>
        <v>#REF!</v>
      </c>
    </row>
    <row r="722" spans="1:48" x14ac:dyDescent="0.2">
      <c r="A722" t="e">
        <f>IF(ISBLANK('Measure and Project Input'!#REF!),"",'Measure and Project Input'!#REF!)</f>
        <v>#REF!</v>
      </c>
      <c r="B722" t="e">
        <f>IF(ISBLANK('Measure and Project Input'!#REF!),IF(ISBLANK('Measure and Project Input'!#REF!),"",'Measure and Project Input'!#REF!),'Measure and Project Input'!#REF!)</f>
        <v>#REF!</v>
      </c>
      <c r="C722" t="e">
        <f>IF(ISBLANK('Measure and Project Input'!#REF!),"",'Measure and Project Input'!#REF!)</f>
        <v>#REF!</v>
      </c>
      <c r="D722" t="e">
        <f>IF(ISBLANK('Measure and Project Input'!#REF!),"",'Measure and Project Input'!#REF!)</f>
        <v>#REF!</v>
      </c>
      <c r="E722" t="e">
        <f>IF(ISBLANK('Measure and Project Input'!#REF!),"",'Measure and Project Input'!#REF!)</f>
        <v>#REF!</v>
      </c>
      <c r="F722" t="e">
        <f>IF(ISBLANK('Measure and Project Input'!#REF!),"",'Measure and Project Input'!#REF!)</f>
        <v>#REF!</v>
      </c>
      <c r="G722" t="e">
        <f>IF(ISBLANK('Measure and Project Input'!#REF!),"",'Measure and Project Input'!#REF!)</f>
        <v>#REF!</v>
      </c>
      <c r="H722" t="e">
        <f>IF(ISBLANK('Measure and Project Input'!#REF!),"",'Measure and Project Input'!#REF!)</f>
        <v>#REF!</v>
      </c>
      <c r="I722" t="e">
        <f>IF(ISBLANK('Measure and Project Input'!#REF!),"",'Measure and Project Input'!#REF!)</f>
        <v>#REF!</v>
      </c>
      <c r="J722" t="e">
        <f>IF(ISBLANK('Measure and Project Input'!#REF!),"",'Measure and Project Input'!#REF!)</f>
        <v>#REF!</v>
      </c>
      <c r="K722" t="e">
        <f>IF(ISBLANK('Measure and Project Input'!#REF!),"",'Measure and Project Input'!#REF!)</f>
        <v>#REF!</v>
      </c>
      <c r="T722" t="e">
        <f>IF(ISBLANK('Measure and Project Input'!#REF!),"",'Measure and Project Input'!#REF!)</f>
        <v>#REF!</v>
      </c>
      <c r="U722" t="e">
        <f>IF(ISBLANK('Measure and Project Input'!#REF!),"",'Measure and Project Input'!#REF!)</f>
        <v>#REF!</v>
      </c>
      <c r="V722" t="e">
        <f>IF(ISBLANK('Measure and Project Input'!#REF!),"",'Measure and Project Input'!#REF!)</f>
        <v>#REF!</v>
      </c>
      <c r="W722" t="e">
        <f>IF(ISBLANK('Measure and Project Input'!#REF!),"",'Measure and Project Input'!#REF!)</f>
        <v>#REF!</v>
      </c>
      <c r="X722" t="e">
        <f>IF(ISBLANK('Measure and Project Input'!#REF!),"",'Measure and Project Input'!#REF!)</f>
        <v>#REF!</v>
      </c>
      <c r="Y722" t="e">
        <f>IF(ISBLANK('Measure and Project Input'!#REF!),"",'Measure and Project Input'!#REF!)</f>
        <v>#REF!</v>
      </c>
      <c r="Z722" t="e">
        <f>IF(ISBLANK('Measure and Project Input'!#REF!),"",'Measure and Project Input'!#REF!)</f>
        <v>#REF!</v>
      </c>
      <c r="AA722" t="e">
        <f>IF(ISBLANK('Measure and Project Input'!#REF!),"",'Measure and Project Input'!#REF!)</f>
        <v>#REF!</v>
      </c>
      <c r="AC722" t="e">
        <f>IF(ISBLANK('Measure and Project Input'!#REF!),"",'Measure and Project Input'!#REF!)</f>
        <v>#REF!</v>
      </c>
      <c r="AD722" t="e">
        <f>IF(ISBLANK('Measure and Project Input'!#REF!),"",'Measure and Project Input'!#REF!)</f>
        <v>#REF!</v>
      </c>
      <c r="AE722" t="e">
        <f>IF(ISBLANK('Measure and Project Input'!#REF!),"",'Measure and Project Input'!#REF!)</f>
        <v>#REF!</v>
      </c>
      <c r="AF722" t="e">
        <f>IF(ISBLANK('Measure and Project Input'!#REF!),"",'Measure and Project Input'!#REF!)</f>
        <v>#REF!</v>
      </c>
      <c r="AG722" t="e">
        <f>IF(ISBLANK('Measure and Project Input'!#REF!),"",'Measure and Project Input'!#REF!)</f>
        <v>#REF!</v>
      </c>
      <c r="AH722" t="e">
        <f>IF(ISBLANK('Measure and Project Input'!#REF!),"",'Measure and Project Input'!#REF!)</f>
        <v>#REF!</v>
      </c>
      <c r="AI722" t="e">
        <f>IF(ISBLANK('Measure and Project Input'!#REF!),"",'Measure and Project Input'!#REF!)</f>
        <v>#REF!</v>
      </c>
      <c r="AJ722" t="e">
        <f>IF(ISBLANK('Measure and Project Input'!#REF!),"",'Measure and Project Input'!#REF!)</f>
        <v>#REF!</v>
      </c>
      <c r="AK722" t="e">
        <f>IF(ISBLANK('Measure and Project Input'!#REF!),"",'Measure and Project Input'!#REF!)</f>
        <v>#REF!</v>
      </c>
      <c r="AL722" t="e">
        <f>IF(ISBLANK('Measure and Project Input'!#REF!),"",'Measure and Project Input'!#REF!)</f>
        <v>#REF!</v>
      </c>
      <c r="AM722" t="e">
        <f>IF(ISBLANK('Measure and Project Input'!#REF!),"",'Measure and Project Input'!#REF!)</f>
        <v>#REF!</v>
      </c>
      <c r="AN722" t="e">
        <f>IF(ISBLANK('Measure and Project Input'!#REF!),"",'Measure and Project Input'!#REF!)</f>
        <v>#REF!</v>
      </c>
      <c r="AO722" t="e">
        <f>IF(ISBLANK('Measure and Project Input'!#REF!),"",'Measure and Project Input'!#REF!)</f>
        <v>#REF!</v>
      </c>
      <c r="AP722" t="e">
        <f>IF(ISBLANK('Measure and Project Input'!#REF!),"",'Measure and Project Input'!#REF!)</f>
        <v>#REF!</v>
      </c>
      <c r="AQ722" t="e">
        <f>IF(ISBLANK('Measure and Project Input'!#REF!),"",'Measure and Project Input'!#REF!)</f>
        <v>#REF!</v>
      </c>
      <c r="AR722" t="e">
        <f>IF(ISBLANK('Measure and Project Input'!#REF!),"",'Measure and Project Input'!#REF!)</f>
        <v>#REF!</v>
      </c>
      <c r="AS722" t="e">
        <f>IF(ISBLANK('Measure and Project Input'!#REF!),"",'Measure and Project Input'!#REF!)</f>
        <v>#REF!</v>
      </c>
      <c r="AT722" t="e">
        <f>IF(ISBLANK('Measure and Project Input'!#REF!),"",'Measure and Project Input'!#REF!)</f>
        <v>#REF!</v>
      </c>
      <c r="AU722" t="e">
        <f>IF(ISBLANK('Measure and Project Input'!#REF!),"",'Measure and Project Input'!#REF!)</f>
        <v>#REF!</v>
      </c>
      <c r="AV722" t="e">
        <f>IF(ISBLANK('Measure and Project Input'!#REF!),"",'Measure and Project Input'!#REF!)</f>
        <v>#REF!</v>
      </c>
    </row>
    <row r="723" spans="1:48" x14ac:dyDescent="0.2">
      <c r="A723" t="e">
        <f>IF(ISBLANK('Measure and Project Input'!#REF!),"",'Measure and Project Input'!#REF!)</f>
        <v>#REF!</v>
      </c>
      <c r="B723" t="e">
        <f>IF(ISBLANK('Measure and Project Input'!#REF!),IF(ISBLANK('Measure and Project Input'!#REF!),"",'Measure and Project Input'!#REF!),'Measure and Project Input'!#REF!)</f>
        <v>#REF!</v>
      </c>
      <c r="C723" t="e">
        <f>IF(ISBLANK('Measure and Project Input'!#REF!),"",'Measure and Project Input'!#REF!)</f>
        <v>#REF!</v>
      </c>
      <c r="D723" t="e">
        <f>IF(ISBLANK('Measure and Project Input'!#REF!),"",'Measure and Project Input'!#REF!)</f>
        <v>#REF!</v>
      </c>
      <c r="E723" t="e">
        <f>IF(ISBLANK('Measure and Project Input'!#REF!),"",'Measure and Project Input'!#REF!)</f>
        <v>#REF!</v>
      </c>
      <c r="F723" t="e">
        <f>IF(ISBLANK('Measure and Project Input'!#REF!),"",'Measure and Project Input'!#REF!)</f>
        <v>#REF!</v>
      </c>
      <c r="G723" t="e">
        <f>IF(ISBLANK('Measure and Project Input'!#REF!),"",'Measure and Project Input'!#REF!)</f>
        <v>#REF!</v>
      </c>
      <c r="H723" t="e">
        <f>IF(ISBLANK('Measure and Project Input'!#REF!),"",'Measure and Project Input'!#REF!)</f>
        <v>#REF!</v>
      </c>
      <c r="I723" t="e">
        <f>IF(ISBLANK('Measure and Project Input'!#REF!),"",'Measure and Project Input'!#REF!)</f>
        <v>#REF!</v>
      </c>
      <c r="J723" t="e">
        <f>IF(ISBLANK('Measure and Project Input'!#REF!),"",'Measure and Project Input'!#REF!)</f>
        <v>#REF!</v>
      </c>
      <c r="K723" t="e">
        <f>IF(ISBLANK('Measure and Project Input'!#REF!),"",'Measure and Project Input'!#REF!)</f>
        <v>#REF!</v>
      </c>
      <c r="T723" t="e">
        <f>IF(ISBLANK('Measure and Project Input'!#REF!),"",'Measure and Project Input'!#REF!)</f>
        <v>#REF!</v>
      </c>
      <c r="U723" t="e">
        <f>IF(ISBLANK('Measure and Project Input'!#REF!),"",'Measure and Project Input'!#REF!)</f>
        <v>#REF!</v>
      </c>
      <c r="V723" t="e">
        <f>IF(ISBLANK('Measure and Project Input'!#REF!),"",'Measure and Project Input'!#REF!)</f>
        <v>#REF!</v>
      </c>
      <c r="W723" t="e">
        <f>IF(ISBLANK('Measure and Project Input'!#REF!),"",'Measure and Project Input'!#REF!)</f>
        <v>#REF!</v>
      </c>
      <c r="X723" t="e">
        <f>IF(ISBLANK('Measure and Project Input'!#REF!),"",'Measure and Project Input'!#REF!)</f>
        <v>#REF!</v>
      </c>
      <c r="Y723" t="e">
        <f>IF(ISBLANK('Measure and Project Input'!#REF!),"",'Measure and Project Input'!#REF!)</f>
        <v>#REF!</v>
      </c>
      <c r="Z723" t="e">
        <f>IF(ISBLANK('Measure and Project Input'!#REF!),"",'Measure and Project Input'!#REF!)</f>
        <v>#REF!</v>
      </c>
      <c r="AA723" t="e">
        <f>IF(ISBLANK('Measure and Project Input'!#REF!),"",'Measure and Project Input'!#REF!)</f>
        <v>#REF!</v>
      </c>
      <c r="AC723" t="e">
        <f>IF(ISBLANK('Measure and Project Input'!#REF!),"",'Measure and Project Input'!#REF!)</f>
        <v>#REF!</v>
      </c>
      <c r="AD723" t="e">
        <f>IF(ISBLANK('Measure and Project Input'!#REF!),"",'Measure and Project Input'!#REF!)</f>
        <v>#REF!</v>
      </c>
      <c r="AE723" t="e">
        <f>IF(ISBLANK('Measure and Project Input'!#REF!),"",'Measure and Project Input'!#REF!)</f>
        <v>#REF!</v>
      </c>
      <c r="AF723" t="e">
        <f>IF(ISBLANK('Measure and Project Input'!#REF!),"",'Measure and Project Input'!#REF!)</f>
        <v>#REF!</v>
      </c>
      <c r="AG723" t="e">
        <f>IF(ISBLANK('Measure and Project Input'!#REF!),"",'Measure and Project Input'!#REF!)</f>
        <v>#REF!</v>
      </c>
      <c r="AH723" t="e">
        <f>IF(ISBLANK('Measure and Project Input'!#REF!),"",'Measure and Project Input'!#REF!)</f>
        <v>#REF!</v>
      </c>
      <c r="AI723" t="e">
        <f>IF(ISBLANK('Measure and Project Input'!#REF!),"",'Measure and Project Input'!#REF!)</f>
        <v>#REF!</v>
      </c>
      <c r="AJ723" t="e">
        <f>IF(ISBLANK('Measure and Project Input'!#REF!),"",'Measure and Project Input'!#REF!)</f>
        <v>#REF!</v>
      </c>
      <c r="AK723" t="e">
        <f>IF(ISBLANK('Measure and Project Input'!#REF!),"",'Measure and Project Input'!#REF!)</f>
        <v>#REF!</v>
      </c>
      <c r="AL723" t="e">
        <f>IF(ISBLANK('Measure and Project Input'!#REF!),"",'Measure and Project Input'!#REF!)</f>
        <v>#REF!</v>
      </c>
      <c r="AM723" t="e">
        <f>IF(ISBLANK('Measure and Project Input'!#REF!),"",'Measure and Project Input'!#REF!)</f>
        <v>#REF!</v>
      </c>
      <c r="AN723" t="e">
        <f>IF(ISBLANK('Measure and Project Input'!#REF!),"",'Measure and Project Input'!#REF!)</f>
        <v>#REF!</v>
      </c>
      <c r="AO723" t="e">
        <f>IF(ISBLANK('Measure and Project Input'!#REF!),"",'Measure and Project Input'!#REF!)</f>
        <v>#REF!</v>
      </c>
      <c r="AP723" t="e">
        <f>IF(ISBLANK('Measure and Project Input'!#REF!),"",'Measure and Project Input'!#REF!)</f>
        <v>#REF!</v>
      </c>
      <c r="AQ723" t="e">
        <f>IF(ISBLANK('Measure and Project Input'!#REF!),"",'Measure and Project Input'!#REF!)</f>
        <v>#REF!</v>
      </c>
      <c r="AR723" t="e">
        <f>IF(ISBLANK('Measure and Project Input'!#REF!),"",'Measure and Project Input'!#REF!)</f>
        <v>#REF!</v>
      </c>
      <c r="AS723" t="e">
        <f>IF(ISBLANK('Measure and Project Input'!#REF!),"",'Measure and Project Input'!#REF!)</f>
        <v>#REF!</v>
      </c>
      <c r="AT723" t="e">
        <f>IF(ISBLANK('Measure and Project Input'!#REF!),"",'Measure and Project Input'!#REF!)</f>
        <v>#REF!</v>
      </c>
      <c r="AU723" t="e">
        <f>IF(ISBLANK('Measure and Project Input'!#REF!),"",'Measure and Project Input'!#REF!)</f>
        <v>#REF!</v>
      </c>
      <c r="AV723" t="e">
        <f>IF(ISBLANK('Measure and Project Input'!#REF!),"",'Measure and Project Input'!#REF!)</f>
        <v>#REF!</v>
      </c>
    </row>
    <row r="724" spans="1:48" x14ac:dyDescent="0.2">
      <c r="A724" t="e">
        <f>IF(ISBLANK('Measure and Project Input'!#REF!),"",'Measure and Project Input'!#REF!)</f>
        <v>#REF!</v>
      </c>
      <c r="B724" t="e">
        <f>IF(ISBLANK('Measure and Project Input'!#REF!),IF(ISBLANK('Measure and Project Input'!#REF!),"",'Measure and Project Input'!#REF!),'Measure and Project Input'!#REF!)</f>
        <v>#REF!</v>
      </c>
      <c r="C724" t="e">
        <f>IF(ISBLANK('Measure and Project Input'!#REF!),"",'Measure and Project Input'!#REF!)</f>
        <v>#REF!</v>
      </c>
      <c r="D724" t="e">
        <f>IF(ISBLANK('Measure and Project Input'!#REF!),"",'Measure and Project Input'!#REF!)</f>
        <v>#REF!</v>
      </c>
      <c r="E724" t="e">
        <f>IF(ISBLANK('Measure and Project Input'!#REF!),"",'Measure and Project Input'!#REF!)</f>
        <v>#REF!</v>
      </c>
      <c r="F724" t="e">
        <f>IF(ISBLANK('Measure and Project Input'!#REF!),"",'Measure and Project Input'!#REF!)</f>
        <v>#REF!</v>
      </c>
      <c r="G724" t="e">
        <f>IF(ISBLANK('Measure and Project Input'!#REF!),"",'Measure and Project Input'!#REF!)</f>
        <v>#REF!</v>
      </c>
      <c r="H724" t="e">
        <f>IF(ISBLANK('Measure and Project Input'!#REF!),"",'Measure and Project Input'!#REF!)</f>
        <v>#REF!</v>
      </c>
      <c r="I724" t="e">
        <f>IF(ISBLANK('Measure and Project Input'!#REF!),"",'Measure and Project Input'!#REF!)</f>
        <v>#REF!</v>
      </c>
      <c r="J724" t="e">
        <f>IF(ISBLANK('Measure and Project Input'!#REF!),"",'Measure and Project Input'!#REF!)</f>
        <v>#REF!</v>
      </c>
      <c r="K724" t="e">
        <f>IF(ISBLANK('Measure and Project Input'!#REF!),"",'Measure and Project Input'!#REF!)</f>
        <v>#REF!</v>
      </c>
      <c r="T724" t="e">
        <f>IF(ISBLANK('Measure and Project Input'!#REF!),"",'Measure and Project Input'!#REF!)</f>
        <v>#REF!</v>
      </c>
      <c r="U724" t="e">
        <f>IF(ISBLANK('Measure and Project Input'!#REF!),"",'Measure and Project Input'!#REF!)</f>
        <v>#REF!</v>
      </c>
      <c r="V724" t="e">
        <f>IF(ISBLANK('Measure and Project Input'!#REF!),"",'Measure and Project Input'!#REF!)</f>
        <v>#REF!</v>
      </c>
      <c r="W724" t="e">
        <f>IF(ISBLANK('Measure and Project Input'!#REF!),"",'Measure and Project Input'!#REF!)</f>
        <v>#REF!</v>
      </c>
      <c r="X724" t="e">
        <f>IF(ISBLANK('Measure and Project Input'!#REF!),"",'Measure and Project Input'!#REF!)</f>
        <v>#REF!</v>
      </c>
      <c r="Y724" t="e">
        <f>IF(ISBLANK('Measure and Project Input'!#REF!),"",'Measure and Project Input'!#REF!)</f>
        <v>#REF!</v>
      </c>
      <c r="Z724" t="e">
        <f>IF(ISBLANK('Measure and Project Input'!#REF!),"",'Measure and Project Input'!#REF!)</f>
        <v>#REF!</v>
      </c>
      <c r="AA724" t="e">
        <f>IF(ISBLANK('Measure and Project Input'!#REF!),"",'Measure and Project Input'!#REF!)</f>
        <v>#REF!</v>
      </c>
      <c r="AC724" t="e">
        <f>IF(ISBLANK('Measure and Project Input'!#REF!),"",'Measure and Project Input'!#REF!)</f>
        <v>#REF!</v>
      </c>
      <c r="AD724" t="e">
        <f>IF(ISBLANK('Measure and Project Input'!#REF!),"",'Measure and Project Input'!#REF!)</f>
        <v>#REF!</v>
      </c>
      <c r="AE724" t="e">
        <f>IF(ISBLANK('Measure and Project Input'!#REF!),"",'Measure and Project Input'!#REF!)</f>
        <v>#REF!</v>
      </c>
      <c r="AF724" t="e">
        <f>IF(ISBLANK('Measure and Project Input'!#REF!),"",'Measure and Project Input'!#REF!)</f>
        <v>#REF!</v>
      </c>
      <c r="AG724" t="e">
        <f>IF(ISBLANK('Measure and Project Input'!#REF!),"",'Measure and Project Input'!#REF!)</f>
        <v>#REF!</v>
      </c>
      <c r="AH724" t="e">
        <f>IF(ISBLANK('Measure and Project Input'!#REF!),"",'Measure and Project Input'!#REF!)</f>
        <v>#REF!</v>
      </c>
      <c r="AI724" t="e">
        <f>IF(ISBLANK('Measure and Project Input'!#REF!),"",'Measure and Project Input'!#REF!)</f>
        <v>#REF!</v>
      </c>
      <c r="AJ724" t="e">
        <f>IF(ISBLANK('Measure and Project Input'!#REF!),"",'Measure and Project Input'!#REF!)</f>
        <v>#REF!</v>
      </c>
      <c r="AK724" t="e">
        <f>IF(ISBLANK('Measure and Project Input'!#REF!),"",'Measure and Project Input'!#REF!)</f>
        <v>#REF!</v>
      </c>
      <c r="AL724" t="e">
        <f>IF(ISBLANK('Measure and Project Input'!#REF!),"",'Measure and Project Input'!#REF!)</f>
        <v>#REF!</v>
      </c>
      <c r="AM724" t="e">
        <f>IF(ISBLANK('Measure and Project Input'!#REF!),"",'Measure and Project Input'!#REF!)</f>
        <v>#REF!</v>
      </c>
      <c r="AN724" t="e">
        <f>IF(ISBLANK('Measure and Project Input'!#REF!),"",'Measure and Project Input'!#REF!)</f>
        <v>#REF!</v>
      </c>
      <c r="AO724" t="e">
        <f>IF(ISBLANK('Measure and Project Input'!#REF!),"",'Measure and Project Input'!#REF!)</f>
        <v>#REF!</v>
      </c>
      <c r="AP724" t="e">
        <f>IF(ISBLANK('Measure and Project Input'!#REF!),"",'Measure and Project Input'!#REF!)</f>
        <v>#REF!</v>
      </c>
      <c r="AQ724" t="e">
        <f>IF(ISBLANK('Measure and Project Input'!#REF!),"",'Measure and Project Input'!#REF!)</f>
        <v>#REF!</v>
      </c>
      <c r="AR724" t="e">
        <f>IF(ISBLANK('Measure and Project Input'!#REF!),"",'Measure and Project Input'!#REF!)</f>
        <v>#REF!</v>
      </c>
      <c r="AS724" t="e">
        <f>IF(ISBLANK('Measure and Project Input'!#REF!),"",'Measure and Project Input'!#REF!)</f>
        <v>#REF!</v>
      </c>
      <c r="AT724" t="e">
        <f>IF(ISBLANK('Measure and Project Input'!#REF!),"",'Measure and Project Input'!#REF!)</f>
        <v>#REF!</v>
      </c>
      <c r="AU724" t="e">
        <f>IF(ISBLANK('Measure and Project Input'!#REF!),"",'Measure and Project Input'!#REF!)</f>
        <v>#REF!</v>
      </c>
      <c r="AV724" t="e">
        <f>IF(ISBLANK('Measure and Project Input'!#REF!),"",'Measure and Project Input'!#REF!)</f>
        <v>#REF!</v>
      </c>
    </row>
    <row r="725" spans="1:48" x14ac:dyDescent="0.2">
      <c r="A725" t="e">
        <f>IF(ISBLANK('Measure and Project Input'!#REF!),"",'Measure and Project Input'!#REF!)</f>
        <v>#REF!</v>
      </c>
      <c r="B725" t="e">
        <f>IF(ISBLANK('Measure and Project Input'!#REF!),IF(ISBLANK('Measure and Project Input'!#REF!),"",'Measure and Project Input'!#REF!),'Measure and Project Input'!#REF!)</f>
        <v>#REF!</v>
      </c>
      <c r="C725" t="e">
        <f>IF(ISBLANK('Measure and Project Input'!#REF!),"",'Measure and Project Input'!#REF!)</f>
        <v>#REF!</v>
      </c>
      <c r="D725" t="e">
        <f>IF(ISBLANK('Measure and Project Input'!#REF!),"",'Measure and Project Input'!#REF!)</f>
        <v>#REF!</v>
      </c>
      <c r="E725" t="e">
        <f>IF(ISBLANK('Measure and Project Input'!#REF!),"",'Measure and Project Input'!#REF!)</f>
        <v>#REF!</v>
      </c>
      <c r="F725" t="e">
        <f>IF(ISBLANK('Measure and Project Input'!#REF!),"",'Measure and Project Input'!#REF!)</f>
        <v>#REF!</v>
      </c>
      <c r="G725" t="e">
        <f>IF(ISBLANK('Measure and Project Input'!#REF!),"",'Measure and Project Input'!#REF!)</f>
        <v>#REF!</v>
      </c>
      <c r="H725" t="e">
        <f>IF(ISBLANK('Measure and Project Input'!#REF!),"",'Measure and Project Input'!#REF!)</f>
        <v>#REF!</v>
      </c>
      <c r="I725" t="e">
        <f>IF(ISBLANK('Measure and Project Input'!#REF!),"",'Measure and Project Input'!#REF!)</f>
        <v>#REF!</v>
      </c>
      <c r="J725" t="e">
        <f>IF(ISBLANK('Measure and Project Input'!#REF!),"",'Measure and Project Input'!#REF!)</f>
        <v>#REF!</v>
      </c>
      <c r="K725" t="e">
        <f>IF(ISBLANK('Measure and Project Input'!#REF!),"",'Measure and Project Input'!#REF!)</f>
        <v>#REF!</v>
      </c>
      <c r="T725" t="e">
        <f>IF(ISBLANK('Measure and Project Input'!#REF!),"",'Measure and Project Input'!#REF!)</f>
        <v>#REF!</v>
      </c>
      <c r="U725" t="e">
        <f>IF(ISBLANK('Measure and Project Input'!#REF!),"",'Measure and Project Input'!#REF!)</f>
        <v>#REF!</v>
      </c>
      <c r="V725" t="e">
        <f>IF(ISBLANK('Measure and Project Input'!#REF!),"",'Measure and Project Input'!#REF!)</f>
        <v>#REF!</v>
      </c>
      <c r="W725" t="e">
        <f>IF(ISBLANK('Measure and Project Input'!#REF!),"",'Measure and Project Input'!#REF!)</f>
        <v>#REF!</v>
      </c>
      <c r="X725" t="e">
        <f>IF(ISBLANK('Measure and Project Input'!#REF!),"",'Measure and Project Input'!#REF!)</f>
        <v>#REF!</v>
      </c>
      <c r="Y725" t="e">
        <f>IF(ISBLANK('Measure and Project Input'!#REF!),"",'Measure and Project Input'!#REF!)</f>
        <v>#REF!</v>
      </c>
      <c r="Z725" t="e">
        <f>IF(ISBLANK('Measure and Project Input'!#REF!),"",'Measure and Project Input'!#REF!)</f>
        <v>#REF!</v>
      </c>
      <c r="AA725" t="e">
        <f>IF(ISBLANK('Measure and Project Input'!#REF!),"",'Measure and Project Input'!#REF!)</f>
        <v>#REF!</v>
      </c>
      <c r="AC725" t="e">
        <f>IF(ISBLANK('Measure and Project Input'!#REF!),"",'Measure and Project Input'!#REF!)</f>
        <v>#REF!</v>
      </c>
      <c r="AD725" t="e">
        <f>IF(ISBLANK('Measure and Project Input'!#REF!),"",'Measure and Project Input'!#REF!)</f>
        <v>#REF!</v>
      </c>
      <c r="AE725" t="e">
        <f>IF(ISBLANK('Measure and Project Input'!#REF!),"",'Measure and Project Input'!#REF!)</f>
        <v>#REF!</v>
      </c>
      <c r="AF725" t="e">
        <f>IF(ISBLANK('Measure and Project Input'!#REF!),"",'Measure and Project Input'!#REF!)</f>
        <v>#REF!</v>
      </c>
      <c r="AG725" t="e">
        <f>IF(ISBLANK('Measure and Project Input'!#REF!),"",'Measure and Project Input'!#REF!)</f>
        <v>#REF!</v>
      </c>
      <c r="AH725" t="e">
        <f>IF(ISBLANK('Measure and Project Input'!#REF!),"",'Measure and Project Input'!#REF!)</f>
        <v>#REF!</v>
      </c>
      <c r="AI725" t="e">
        <f>IF(ISBLANK('Measure and Project Input'!#REF!),"",'Measure and Project Input'!#REF!)</f>
        <v>#REF!</v>
      </c>
      <c r="AJ725" t="e">
        <f>IF(ISBLANK('Measure and Project Input'!#REF!),"",'Measure and Project Input'!#REF!)</f>
        <v>#REF!</v>
      </c>
      <c r="AK725" t="e">
        <f>IF(ISBLANK('Measure and Project Input'!#REF!),"",'Measure and Project Input'!#REF!)</f>
        <v>#REF!</v>
      </c>
      <c r="AL725" t="e">
        <f>IF(ISBLANK('Measure and Project Input'!#REF!),"",'Measure and Project Input'!#REF!)</f>
        <v>#REF!</v>
      </c>
      <c r="AM725" t="e">
        <f>IF(ISBLANK('Measure and Project Input'!#REF!),"",'Measure and Project Input'!#REF!)</f>
        <v>#REF!</v>
      </c>
      <c r="AN725" t="e">
        <f>IF(ISBLANK('Measure and Project Input'!#REF!),"",'Measure and Project Input'!#REF!)</f>
        <v>#REF!</v>
      </c>
      <c r="AO725" t="e">
        <f>IF(ISBLANK('Measure and Project Input'!#REF!),"",'Measure and Project Input'!#REF!)</f>
        <v>#REF!</v>
      </c>
      <c r="AP725" t="e">
        <f>IF(ISBLANK('Measure and Project Input'!#REF!),"",'Measure and Project Input'!#REF!)</f>
        <v>#REF!</v>
      </c>
      <c r="AQ725" t="e">
        <f>IF(ISBLANK('Measure and Project Input'!#REF!),"",'Measure and Project Input'!#REF!)</f>
        <v>#REF!</v>
      </c>
      <c r="AR725" t="e">
        <f>IF(ISBLANK('Measure and Project Input'!#REF!),"",'Measure and Project Input'!#REF!)</f>
        <v>#REF!</v>
      </c>
      <c r="AS725" t="e">
        <f>IF(ISBLANK('Measure and Project Input'!#REF!),"",'Measure and Project Input'!#REF!)</f>
        <v>#REF!</v>
      </c>
      <c r="AT725" t="e">
        <f>IF(ISBLANK('Measure and Project Input'!#REF!),"",'Measure and Project Input'!#REF!)</f>
        <v>#REF!</v>
      </c>
      <c r="AU725" t="e">
        <f>IF(ISBLANK('Measure and Project Input'!#REF!),"",'Measure and Project Input'!#REF!)</f>
        <v>#REF!</v>
      </c>
      <c r="AV725" t="e">
        <f>IF(ISBLANK('Measure and Project Input'!#REF!),"",'Measure and Project Input'!#REF!)</f>
        <v>#REF!</v>
      </c>
    </row>
    <row r="726" spans="1:48" x14ac:dyDescent="0.2">
      <c r="A726" t="e">
        <f>IF(ISBLANK('Measure and Project Input'!#REF!),"",'Measure and Project Input'!#REF!)</f>
        <v>#REF!</v>
      </c>
      <c r="B726" t="e">
        <f>IF(ISBLANK('Measure and Project Input'!#REF!),IF(ISBLANK('Measure and Project Input'!#REF!),"",'Measure and Project Input'!#REF!),'Measure and Project Input'!#REF!)</f>
        <v>#REF!</v>
      </c>
      <c r="C726" t="e">
        <f>IF(ISBLANK('Measure and Project Input'!#REF!),"",'Measure and Project Input'!#REF!)</f>
        <v>#REF!</v>
      </c>
      <c r="D726" t="e">
        <f>IF(ISBLANK('Measure and Project Input'!#REF!),"",'Measure and Project Input'!#REF!)</f>
        <v>#REF!</v>
      </c>
      <c r="E726" t="e">
        <f>IF(ISBLANK('Measure and Project Input'!#REF!),"",'Measure and Project Input'!#REF!)</f>
        <v>#REF!</v>
      </c>
      <c r="F726" t="e">
        <f>IF(ISBLANK('Measure and Project Input'!#REF!),"",'Measure and Project Input'!#REF!)</f>
        <v>#REF!</v>
      </c>
      <c r="G726" t="e">
        <f>IF(ISBLANK('Measure and Project Input'!#REF!),"",'Measure and Project Input'!#REF!)</f>
        <v>#REF!</v>
      </c>
      <c r="H726" t="e">
        <f>IF(ISBLANK('Measure and Project Input'!#REF!),"",'Measure and Project Input'!#REF!)</f>
        <v>#REF!</v>
      </c>
      <c r="I726" t="e">
        <f>IF(ISBLANK('Measure and Project Input'!#REF!),"",'Measure and Project Input'!#REF!)</f>
        <v>#REF!</v>
      </c>
      <c r="J726" t="e">
        <f>IF(ISBLANK('Measure and Project Input'!#REF!),"",'Measure and Project Input'!#REF!)</f>
        <v>#REF!</v>
      </c>
      <c r="K726" t="e">
        <f>IF(ISBLANK('Measure and Project Input'!#REF!),"",'Measure and Project Input'!#REF!)</f>
        <v>#REF!</v>
      </c>
      <c r="T726" t="e">
        <f>IF(ISBLANK('Measure and Project Input'!#REF!),"",'Measure and Project Input'!#REF!)</f>
        <v>#REF!</v>
      </c>
      <c r="U726" t="e">
        <f>IF(ISBLANK('Measure and Project Input'!#REF!),"",'Measure and Project Input'!#REF!)</f>
        <v>#REF!</v>
      </c>
      <c r="V726" t="e">
        <f>IF(ISBLANK('Measure and Project Input'!#REF!),"",'Measure and Project Input'!#REF!)</f>
        <v>#REF!</v>
      </c>
      <c r="W726" t="e">
        <f>IF(ISBLANK('Measure and Project Input'!#REF!),"",'Measure and Project Input'!#REF!)</f>
        <v>#REF!</v>
      </c>
      <c r="X726" t="e">
        <f>IF(ISBLANK('Measure and Project Input'!#REF!),"",'Measure and Project Input'!#REF!)</f>
        <v>#REF!</v>
      </c>
      <c r="Y726" t="e">
        <f>IF(ISBLANK('Measure and Project Input'!#REF!),"",'Measure and Project Input'!#REF!)</f>
        <v>#REF!</v>
      </c>
      <c r="Z726" t="e">
        <f>IF(ISBLANK('Measure and Project Input'!#REF!),"",'Measure and Project Input'!#REF!)</f>
        <v>#REF!</v>
      </c>
      <c r="AA726" t="e">
        <f>IF(ISBLANK('Measure and Project Input'!#REF!),"",'Measure and Project Input'!#REF!)</f>
        <v>#REF!</v>
      </c>
      <c r="AC726" t="e">
        <f>IF(ISBLANK('Measure and Project Input'!#REF!),"",'Measure and Project Input'!#REF!)</f>
        <v>#REF!</v>
      </c>
      <c r="AD726" t="e">
        <f>IF(ISBLANK('Measure and Project Input'!#REF!),"",'Measure and Project Input'!#REF!)</f>
        <v>#REF!</v>
      </c>
      <c r="AE726" t="e">
        <f>IF(ISBLANK('Measure and Project Input'!#REF!),"",'Measure and Project Input'!#REF!)</f>
        <v>#REF!</v>
      </c>
      <c r="AF726" t="e">
        <f>IF(ISBLANK('Measure and Project Input'!#REF!),"",'Measure and Project Input'!#REF!)</f>
        <v>#REF!</v>
      </c>
      <c r="AG726" t="e">
        <f>IF(ISBLANK('Measure and Project Input'!#REF!),"",'Measure and Project Input'!#REF!)</f>
        <v>#REF!</v>
      </c>
      <c r="AH726" t="e">
        <f>IF(ISBLANK('Measure and Project Input'!#REF!),"",'Measure and Project Input'!#REF!)</f>
        <v>#REF!</v>
      </c>
      <c r="AI726" t="e">
        <f>IF(ISBLANK('Measure and Project Input'!#REF!),"",'Measure and Project Input'!#REF!)</f>
        <v>#REF!</v>
      </c>
      <c r="AJ726" t="e">
        <f>IF(ISBLANK('Measure and Project Input'!#REF!),"",'Measure and Project Input'!#REF!)</f>
        <v>#REF!</v>
      </c>
      <c r="AK726" t="e">
        <f>IF(ISBLANK('Measure and Project Input'!#REF!),"",'Measure and Project Input'!#REF!)</f>
        <v>#REF!</v>
      </c>
      <c r="AL726" t="e">
        <f>IF(ISBLANK('Measure and Project Input'!#REF!),"",'Measure and Project Input'!#REF!)</f>
        <v>#REF!</v>
      </c>
      <c r="AM726" t="e">
        <f>IF(ISBLANK('Measure and Project Input'!#REF!),"",'Measure and Project Input'!#REF!)</f>
        <v>#REF!</v>
      </c>
      <c r="AN726" t="e">
        <f>IF(ISBLANK('Measure and Project Input'!#REF!),"",'Measure and Project Input'!#REF!)</f>
        <v>#REF!</v>
      </c>
      <c r="AO726" t="e">
        <f>IF(ISBLANK('Measure and Project Input'!#REF!),"",'Measure and Project Input'!#REF!)</f>
        <v>#REF!</v>
      </c>
      <c r="AP726" t="e">
        <f>IF(ISBLANK('Measure and Project Input'!#REF!),"",'Measure and Project Input'!#REF!)</f>
        <v>#REF!</v>
      </c>
      <c r="AQ726" t="e">
        <f>IF(ISBLANK('Measure and Project Input'!#REF!),"",'Measure and Project Input'!#REF!)</f>
        <v>#REF!</v>
      </c>
      <c r="AR726" t="e">
        <f>IF(ISBLANK('Measure and Project Input'!#REF!),"",'Measure and Project Input'!#REF!)</f>
        <v>#REF!</v>
      </c>
      <c r="AS726" t="e">
        <f>IF(ISBLANK('Measure and Project Input'!#REF!),"",'Measure and Project Input'!#REF!)</f>
        <v>#REF!</v>
      </c>
      <c r="AT726" t="e">
        <f>IF(ISBLANK('Measure and Project Input'!#REF!),"",'Measure and Project Input'!#REF!)</f>
        <v>#REF!</v>
      </c>
      <c r="AU726" t="e">
        <f>IF(ISBLANK('Measure and Project Input'!#REF!),"",'Measure and Project Input'!#REF!)</f>
        <v>#REF!</v>
      </c>
      <c r="AV726" t="e">
        <f>IF(ISBLANK('Measure and Project Input'!#REF!),"",'Measure and Project Input'!#REF!)</f>
        <v>#REF!</v>
      </c>
    </row>
    <row r="727" spans="1:48" x14ac:dyDescent="0.2">
      <c r="A727" t="e">
        <f>IF(ISBLANK('Measure and Project Input'!#REF!),"",'Measure and Project Input'!#REF!)</f>
        <v>#REF!</v>
      </c>
      <c r="B727" t="e">
        <f>IF(ISBLANK('Measure and Project Input'!#REF!),IF(ISBLANK('Measure and Project Input'!#REF!),"",'Measure and Project Input'!#REF!),'Measure and Project Input'!#REF!)</f>
        <v>#REF!</v>
      </c>
      <c r="C727" t="e">
        <f>IF(ISBLANK('Measure and Project Input'!#REF!),"",'Measure and Project Input'!#REF!)</f>
        <v>#REF!</v>
      </c>
      <c r="D727" t="e">
        <f>IF(ISBLANK('Measure and Project Input'!#REF!),"",'Measure and Project Input'!#REF!)</f>
        <v>#REF!</v>
      </c>
      <c r="E727" t="e">
        <f>IF(ISBLANK('Measure and Project Input'!#REF!),"",'Measure and Project Input'!#REF!)</f>
        <v>#REF!</v>
      </c>
      <c r="F727" t="e">
        <f>IF(ISBLANK('Measure and Project Input'!#REF!),"",'Measure and Project Input'!#REF!)</f>
        <v>#REF!</v>
      </c>
      <c r="G727" t="e">
        <f>IF(ISBLANK('Measure and Project Input'!#REF!),"",'Measure and Project Input'!#REF!)</f>
        <v>#REF!</v>
      </c>
      <c r="H727" t="e">
        <f>IF(ISBLANK('Measure and Project Input'!#REF!),"",'Measure and Project Input'!#REF!)</f>
        <v>#REF!</v>
      </c>
      <c r="I727" t="e">
        <f>IF(ISBLANK('Measure and Project Input'!#REF!),"",'Measure and Project Input'!#REF!)</f>
        <v>#REF!</v>
      </c>
      <c r="J727" t="e">
        <f>IF(ISBLANK('Measure and Project Input'!#REF!),"",'Measure and Project Input'!#REF!)</f>
        <v>#REF!</v>
      </c>
      <c r="K727" t="e">
        <f>IF(ISBLANK('Measure and Project Input'!#REF!),"",'Measure and Project Input'!#REF!)</f>
        <v>#REF!</v>
      </c>
      <c r="T727" t="e">
        <f>IF(ISBLANK('Measure and Project Input'!#REF!),"",'Measure and Project Input'!#REF!)</f>
        <v>#REF!</v>
      </c>
      <c r="U727" t="e">
        <f>IF(ISBLANK('Measure and Project Input'!#REF!),"",'Measure and Project Input'!#REF!)</f>
        <v>#REF!</v>
      </c>
      <c r="V727" t="e">
        <f>IF(ISBLANK('Measure and Project Input'!#REF!),"",'Measure and Project Input'!#REF!)</f>
        <v>#REF!</v>
      </c>
      <c r="W727" t="e">
        <f>IF(ISBLANK('Measure and Project Input'!#REF!),"",'Measure and Project Input'!#REF!)</f>
        <v>#REF!</v>
      </c>
      <c r="X727" t="e">
        <f>IF(ISBLANK('Measure and Project Input'!#REF!),"",'Measure and Project Input'!#REF!)</f>
        <v>#REF!</v>
      </c>
      <c r="Y727" t="e">
        <f>IF(ISBLANK('Measure and Project Input'!#REF!),"",'Measure and Project Input'!#REF!)</f>
        <v>#REF!</v>
      </c>
      <c r="Z727" t="e">
        <f>IF(ISBLANK('Measure and Project Input'!#REF!),"",'Measure and Project Input'!#REF!)</f>
        <v>#REF!</v>
      </c>
      <c r="AA727" t="e">
        <f>IF(ISBLANK('Measure and Project Input'!#REF!),"",'Measure and Project Input'!#REF!)</f>
        <v>#REF!</v>
      </c>
      <c r="AC727" t="e">
        <f>IF(ISBLANK('Measure and Project Input'!#REF!),"",'Measure and Project Input'!#REF!)</f>
        <v>#REF!</v>
      </c>
      <c r="AD727" t="e">
        <f>IF(ISBLANK('Measure and Project Input'!#REF!),"",'Measure and Project Input'!#REF!)</f>
        <v>#REF!</v>
      </c>
      <c r="AE727" t="e">
        <f>IF(ISBLANK('Measure and Project Input'!#REF!),"",'Measure and Project Input'!#REF!)</f>
        <v>#REF!</v>
      </c>
      <c r="AF727" t="e">
        <f>IF(ISBLANK('Measure and Project Input'!#REF!),"",'Measure and Project Input'!#REF!)</f>
        <v>#REF!</v>
      </c>
      <c r="AG727" t="e">
        <f>IF(ISBLANK('Measure and Project Input'!#REF!),"",'Measure and Project Input'!#REF!)</f>
        <v>#REF!</v>
      </c>
      <c r="AH727" t="e">
        <f>IF(ISBLANK('Measure and Project Input'!#REF!),"",'Measure and Project Input'!#REF!)</f>
        <v>#REF!</v>
      </c>
      <c r="AI727" t="e">
        <f>IF(ISBLANK('Measure and Project Input'!#REF!),"",'Measure and Project Input'!#REF!)</f>
        <v>#REF!</v>
      </c>
      <c r="AJ727" t="e">
        <f>IF(ISBLANK('Measure and Project Input'!#REF!),"",'Measure and Project Input'!#REF!)</f>
        <v>#REF!</v>
      </c>
      <c r="AK727" t="e">
        <f>IF(ISBLANK('Measure and Project Input'!#REF!),"",'Measure and Project Input'!#REF!)</f>
        <v>#REF!</v>
      </c>
      <c r="AL727" t="e">
        <f>IF(ISBLANK('Measure and Project Input'!#REF!),"",'Measure and Project Input'!#REF!)</f>
        <v>#REF!</v>
      </c>
      <c r="AM727" t="e">
        <f>IF(ISBLANK('Measure and Project Input'!#REF!),"",'Measure and Project Input'!#REF!)</f>
        <v>#REF!</v>
      </c>
      <c r="AN727" t="e">
        <f>IF(ISBLANK('Measure and Project Input'!#REF!),"",'Measure and Project Input'!#REF!)</f>
        <v>#REF!</v>
      </c>
      <c r="AO727" t="e">
        <f>IF(ISBLANK('Measure and Project Input'!#REF!),"",'Measure and Project Input'!#REF!)</f>
        <v>#REF!</v>
      </c>
      <c r="AP727" t="e">
        <f>IF(ISBLANK('Measure and Project Input'!#REF!),"",'Measure and Project Input'!#REF!)</f>
        <v>#REF!</v>
      </c>
      <c r="AQ727" t="e">
        <f>IF(ISBLANK('Measure and Project Input'!#REF!),"",'Measure and Project Input'!#REF!)</f>
        <v>#REF!</v>
      </c>
      <c r="AR727" t="e">
        <f>IF(ISBLANK('Measure and Project Input'!#REF!),"",'Measure and Project Input'!#REF!)</f>
        <v>#REF!</v>
      </c>
      <c r="AS727" t="e">
        <f>IF(ISBLANK('Measure and Project Input'!#REF!),"",'Measure and Project Input'!#REF!)</f>
        <v>#REF!</v>
      </c>
      <c r="AT727" t="e">
        <f>IF(ISBLANK('Measure and Project Input'!#REF!),"",'Measure and Project Input'!#REF!)</f>
        <v>#REF!</v>
      </c>
      <c r="AU727" t="e">
        <f>IF(ISBLANK('Measure and Project Input'!#REF!),"",'Measure and Project Input'!#REF!)</f>
        <v>#REF!</v>
      </c>
      <c r="AV727" t="e">
        <f>IF(ISBLANK('Measure and Project Input'!#REF!),"",'Measure and Project Input'!#REF!)</f>
        <v>#REF!</v>
      </c>
    </row>
    <row r="728" spans="1:48" x14ac:dyDescent="0.2">
      <c r="A728" t="e">
        <f>IF(ISBLANK('Measure and Project Input'!#REF!),"",'Measure and Project Input'!#REF!)</f>
        <v>#REF!</v>
      </c>
      <c r="B728" t="e">
        <f>IF(ISBLANK('Measure and Project Input'!#REF!),IF(ISBLANK('Measure and Project Input'!#REF!),"",'Measure and Project Input'!#REF!),'Measure and Project Input'!#REF!)</f>
        <v>#REF!</v>
      </c>
      <c r="C728" t="e">
        <f>IF(ISBLANK('Measure and Project Input'!#REF!),"",'Measure and Project Input'!#REF!)</f>
        <v>#REF!</v>
      </c>
      <c r="D728" t="e">
        <f>IF(ISBLANK('Measure and Project Input'!#REF!),"",'Measure and Project Input'!#REF!)</f>
        <v>#REF!</v>
      </c>
      <c r="E728" t="e">
        <f>IF(ISBLANK('Measure and Project Input'!#REF!),"",'Measure and Project Input'!#REF!)</f>
        <v>#REF!</v>
      </c>
      <c r="F728" t="e">
        <f>IF(ISBLANK('Measure and Project Input'!#REF!),"",'Measure and Project Input'!#REF!)</f>
        <v>#REF!</v>
      </c>
      <c r="G728" t="e">
        <f>IF(ISBLANK('Measure and Project Input'!#REF!),"",'Measure and Project Input'!#REF!)</f>
        <v>#REF!</v>
      </c>
      <c r="H728" t="e">
        <f>IF(ISBLANK('Measure and Project Input'!#REF!),"",'Measure and Project Input'!#REF!)</f>
        <v>#REF!</v>
      </c>
      <c r="I728" t="e">
        <f>IF(ISBLANK('Measure and Project Input'!#REF!),"",'Measure and Project Input'!#REF!)</f>
        <v>#REF!</v>
      </c>
      <c r="J728" t="e">
        <f>IF(ISBLANK('Measure and Project Input'!#REF!),"",'Measure and Project Input'!#REF!)</f>
        <v>#REF!</v>
      </c>
      <c r="K728" t="e">
        <f>IF(ISBLANK('Measure and Project Input'!#REF!),"",'Measure and Project Input'!#REF!)</f>
        <v>#REF!</v>
      </c>
      <c r="T728" t="e">
        <f>IF(ISBLANK('Measure and Project Input'!#REF!),"",'Measure and Project Input'!#REF!)</f>
        <v>#REF!</v>
      </c>
      <c r="U728" t="e">
        <f>IF(ISBLANK('Measure and Project Input'!#REF!),"",'Measure and Project Input'!#REF!)</f>
        <v>#REF!</v>
      </c>
      <c r="V728" t="e">
        <f>IF(ISBLANK('Measure and Project Input'!#REF!),"",'Measure and Project Input'!#REF!)</f>
        <v>#REF!</v>
      </c>
      <c r="W728" t="e">
        <f>IF(ISBLANK('Measure and Project Input'!#REF!),"",'Measure and Project Input'!#REF!)</f>
        <v>#REF!</v>
      </c>
      <c r="X728" t="e">
        <f>IF(ISBLANK('Measure and Project Input'!#REF!),"",'Measure and Project Input'!#REF!)</f>
        <v>#REF!</v>
      </c>
      <c r="Y728" t="e">
        <f>IF(ISBLANK('Measure and Project Input'!#REF!),"",'Measure and Project Input'!#REF!)</f>
        <v>#REF!</v>
      </c>
      <c r="Z728" t="e">
        <f>IF(ISBLANK('Measure and Project Input'!#REF!),"",'Measure and Project Input'!#REF!)</f>
        <v>#REF!</v>
      </c>
      <c r="AA728" t="e">
        <f>IF(ISBLANK('Measure and Project Input'!#REF!),"",'Measure and Project Input'!#REF!)</f>
        <v>#REF!</v>
      </c>
      <c r="AC728" t="e">
        <f>IF(ISBLANK('Measure and Project Input'!#REF!),"",'Measure and Project Input'!#REF!)</f>
        <v>#REF!</v>
      </c>
      <c r="AD728" t="e">
        <f>IF(ISBLANK('Measure and Project Input'!#REF!),"",'Measure and Project Input'!#REF!)</f>
        <v>#REF!</v>
      </c>
      <c r="AE728" t="e">
        <f>IF(ISBLANK('Measure and Project Input'!#REF!),"",'Measure and Project Input'!#REF!)</f>
        <v>#REF!</v>
      </c>
      <c r="AF728" t="e">
        <f>IF(ISBLANK('Measure and Project Input'!#REF!),"",'Measure and Project Input'!#REF!)</f>
        <v>#REF!</v>
      </c>
      <c r="AG728" t="e">
        <f>IF(ISBLANK('Measure and Project Input'!#REF!),"",'Measure and Project Input'!#REF!)</f>
        <v>#REF!</v>
      </c>
      <c r="AH728" t="e">
        <f>IF(ISBLANK('Measure and Project Input'!#REF!),"",'Measure and Project Input'!#REF!)</f>
        <v>#REF!</v>
      </c>
      <c r="AI728" t="e">
        <f>IF(ISBLANK('Measure and Project Input'!#REF!),"",'Measure and Project Input'!#REF!)</f>
        <v>#REF!</v>
      </c>
      <c r="AJ728" t="e">
        <f>IF(ISBLANK('Measure and Project Input'!#REF!),"",'Measure and Project Input'!#REF!)</f>
        <v>#REF!</v>
      </c>
      <c r="AK728" t="e">
        <f>IF(ISBLANK('Measure and Project Input'!#REF!),"",'Measure and Project Input'!#REF!)</f>
        <v>#REF!</v>
      </c>
      <c r="AL728" t="e">
        <f>IF(ISBLANK('Measure and Project Input'!#REF!),"",'Measure and Project Input'!#REF!)</f>
        <v>#REF!</v>
      </c>
      <c r="AM728" t="e">
        <f>IF(ISBLANK('Measure and Project Input'!#REF!),"",'Measure and Project Input'!#REF!)</f>
        <v>#REF!</v>
      </c>
      <c r="AN728" t="e">
        <f>IF(ISBLANK('Measure and Project Input'!#REF!),"",'Measure and Project Input'!#REF!)</f>
        <v>#REF!</v>
      </c>
      <c r="AO728" t="e">
        <f>IF(ISBLANK('Measure and Project Input'!#REF!),"",'Measure and Project Input'!#REF!)</f>
        <v>#REF!</v>
      </c>
      <c r="AP728" t="e">
        <f>IF(ISBLANK('Measure and Project Input'!#REF!),"",'Measure and Project Input'!#REF!)</f>
        <v>#REF!</v>
      </c>
      <c r="AQ728" t="e">
        <f>IF(ISBLANK('Measure and Project Input'!#REF!),"",'Measure and Project Input'!#REF!)</f>
        <v>#REF!</v>
      </c>
      <c r="AR728" t="e">
        <f>IF(ISBLANK('Measure and Project Input'!#REF!),"",'Measure and Project Input'!#REF!)</f>
        <v>#REF!</v>
      </c>
      <c r="AS728" t="e">
        <f>IF(ISBLANK('Measure and Project Input'!#REF!),"",'Measure and Project Input'!#REF!)</f>
        <v>#REF!</v>
      </c>
      <c r="AT728" t="e">
        <f>IF(ISBLANK('Measure and Project Input'!#REF!),"",'Measure and Project Input'!#REF!)</f>
        <v>#REF!</v>
      </c>
      <c r="AU728" t="e">
        <f>IF(ISBLANK('Measure and Project Input'!#REF!),"",'Measure and Project Input'!#REF!)</f>
        <v>#REF!</v>
      </c>
      <c r="AV728" t="e">
        <f>IF(ISBLANK('Measure and Project Input'!#REF!),"",'Measure and Project Input'!#REF!)</f>
        <v>#REF!</v>
      </c>
    </row>
    <row r="729" spans="1:48" x14ac:dyDescent="0.2">
      <c r="A729" t="e">
        <f>IF(ISBLANK('Measure and Project Input'!#REF!),"",'Measure and Project Input'!#REF!)</f>
        <v>#REF!</v>
      </c>
      <c r="B729" t="e">
        <f>IF(ISBLANK('Measure and Project Input'!#REF!),IF(ISBLANK('Measure and Project Input'!#REF!),"",'Measure and Project Input'!#REF!),'Measure and Project Input'!#REF!)</f>
        <v>#REF!</v>
      </c>
      <c r="C729" t="e">
        <f>IF(ISBLANK('Measure and Project Input'!#REF!),"",'Measure and Project Input'!#REF!)</f>
        <v>#REF!</v>
      </c>
      <c r="D729" t="e">
        <f>IF(ISBLANK('Measure and Project Input'!#REF!),"",'Measure and Project Input'!#REF!)</f>
        <v>#REF!</v>
      </c>
      <c r="E729" t="e">
        <f>IF(ISBLANK('Measure and Project Input'!#REF!),"",'Measure and Project Input'!#REF!)</f>
        <v>#REF!</v>
      </c>
      <c r="F729" t="e">
        <f>IF(ISBLANK('Measure and Project Input'!#REF!),"",'Measure and Project Input'!#REF!)</f>
        <v>#REF!</v>
      </c>
      <c r="G729" t="e">
        <f>IF(ISBLANK('Measure and Project Input'!#REF!),"",'Measure and Project Input'!#REF!)</f>
        <v>#REF!</v>
      </c>
      <c r="H729" t="e">
        <f>IF(ISBLANK('Measure and Project Input'!#REF!),"",'Measure and Project Input'!#REF!)</f>
        <v>#REF!</v>
      </c>
      <c r="I729" t="e">
        <f>IF(ISBLANK('Measure and Project Input'!#REF!),"",'Measure and Project Input'!#REF!)</f>
        <v>#REF!</v>
      </c>
      <c r="J729" t="e">
        <f>IF(ISBLANK('Measure and Project Input'!#REF!),"",'Measure and Project Input'!#REF!)</f>
        <v>#REF!</v>
      </c>
      <c r="K729" t="e">
        <f>IF(ISBLANK('Measure and Project Input'!#REF!),"",'Measure and Project Input'!#REF!)</f>
        <v>#REF!</v>
      </c>
      <c r="T729" t="e">
        <f>IF(ISBLANK('Measure and Project Input'!#REF!),"",'Measure and Project Input'!#REF!)</f>
        <v>#REF!</v>
      </c>
      <c r="U729" t="e">
        <f>IF(ISBLANK('Measure and Project Input'!#REF!),"",'Measure and Project Input'!#REF!)</f>
        <v>#REF!</v>
      </c>
      <c r="V729" t="e">
        <f>IF(ISBLANK('Measure and Project Input'!#REF!),"",'Measure and Project Input'!#REF!)</f>
        <v>#REF!</v>
      </c>
      <c r="W729" t="e">
        <f>IF(ISBLANK('Measure and Project Input'!#REF!),"",'Measure and Project Input'!#REF!)</f>
        <v>#REF!</v>
      </c>
      <c r="X729" t="e">
        <f>IF(ISBLANK('Measure and Project Input'!#REF!),"",'Measure and Project Input'!#REF!)</f>
        <v>#REF!</v>
      </c>
      <c r="Y729" t="e">
        <f>IF(ISBLANK('Measure and Project Input'!#REF!),"",'Measure and Project Input'!#REF!)</f>
        <v>#REF!</v>
      </c>
      <c r="Z729" t="e">
        <f>IF(ISBLANK('Measure and Project Input'!#REF!),"",'Measure and Project Input'!#REF!)</f>
        <v>#REF!</v>
      </c>
      <c r="AA729" t="e">
        <f>IF(ISBLANK('Measure and Project Input'!#REF!),"",'Measure and Project Input'!#REF!)</f>
        <v>#REF!</v>
      </c>
      <c r="AC729" t="e">
        <f>IF(ISBLANK('Measure and Project Input'!#REF!),"",'Measure and Project Input'!#REF!)</f>
        <v>#REF!</v>
      </c>
      <c r="AD729" t="e">
        <f>IF(ISBLANK('Measure and Project Input'!#REF!),"",'Measure and Project Input'!#REF!)</f>
        <v>#REF!</v>
      </c>
      <c r="AE729" t="e">
        <f>IF(ISBLANK('Measure and Project Input'!#REF!),"",'Measure and Project Input'!#REF!)</f>
        <v>#REF!</v>
      </c>
      <c r="AF729" t="e">
        <f>IF(ISBLANK('Measure and Project Input'!#REF!),"",'Measure and Project Input'!#REF!)</f>
        <v>#REF!</v>
      </c>
      <c r="AG729" t="e">
        <f>IF(ISBLANK('Measure and Project Input'!#REF!),"",'Measure and Project Input'!#REF!)</f>
        <v>#REF!</v>
      </c>
      <c r="AH729" t="e">
        <f>IF(ISBLANK('Measure and Project Input'!#REF!),"",'Measure and Project Input'!#REF!)</f>
        <v>#REF!</v>
      </c>
      <c r="AI729" t="e">
        <f>IF(ISBLANK('Measure and Project Input'!#REF!),"",'Measure and Project Input'!#REF!)</f>
        <v>#REF!</v>
      </c>
      <c r="AJ729" t="e">
        <f>IF(ISBLANK('Measure and Project Input'!#REF!),"",'Measure and Project Input'!#REF!)</f>
        <v>#REF!</v>
      </c>
      <c r="AK729" t="e">
        <f>IF(ISBLANK('Measure and Project Input'!#REF!),"",'Measure and Project Input'!#REF!)</f>
        <v>#REF!</v>
      </c>
      <c r="AL729" t="e">
        <f>IF(ISBLANK('Measure and Project Input'!#REF!),"",'Measure and Project Input'!#REF!)</f>
        <v>#REF!</v>
      </c>
      <c r="AM729" t="e">
        <f>IF(ISBLANK('Measure and Project Input'!#REF!),"",'Measure and Project Input'!#REF!)</f>
        <v>#REF!</v>
      </c>
      <c r="AN729" t="e">
        <f>IF(ISBLANK('Measure and Project Input'!#REF!),"",'Measure and Project Input'!#REF!)</f>
        <v>#REF!</v>
      </c>
      <c r="AO729" t="e">
        <f>IF(ISBLANK('Measure and Project Input'!#REF!),"",'Measure and Project Input'!#REF!)</f>
        <v>#REF!</v>
      </c>
      <c r="AP729" t="e">
        <f>IF(ISBLANK('Measure and Project Input'!#REF!),"",'Measure and Project Input'!#REF!)</f>
        <v>#REF!</v>
      </c>
      <c r="AQ729" t="e">
        <f>IF(ISBLANK('Measure and Project Input'!#REF!),"",'Measure and Project Input'!#REF!)</f>
        <v>#REF!</v>
      </c>
      <c r="AR729" t="e">
        <f>IF(ISBLANK('Measure and Project Input'!#REF!),"",'Measure and Project Input'!#REF!)</f>
        <v>#REF!</v>
      </c>
      <c r="AS729" t="e">
        <f>IF(ISBLANK('Measure and Project Input'!#REF!),"",'Measure and Project Input'!#REF!)</f>
        <v>#REF!</v>
      </c>
      <c r="AT729" t="e">
        <f>IF(ISBLANK('Measure and Project Input'!#REF!),"",'Measure and Project Input'!#REF!)</f>
        <v>#REF!</v>
      </c>
      <c r="AU729" t="e">
        <f>IF(ISBLANK('Measure and Project Input'!#REF!),"",'Measure and Project Input'!#REF!)</f>
        <v>#REF!</v>
      </c>
      <c r="AV729" t="e">
        <f>IF(ISBLANK('Measure and Project Input'!#REF!),"",'Measure and Project Input'!#REF!)</f>
        <v>#REF!</v>
      </c>
    </row>
    <row r="730" spans="1:48" x14ac:dyDescent="0.2">
      <c r="A730" t="e">
        <f>IF(ISBLANK('Measure and Project Input'!#REF!),"",'Measure and Project Input'!#REF!)</f>
        <v>#REF!</v>
      </c>
      <c r="B730" t="e">
        <f>IF(ISBLANK('Measure and Project Input'!#REF!),IF(ISBLANK('Measure and Project Input'!#REF!),"",'Measure and Project Input'!#REF!),'Measure and Project Input'!#REF!)</f>
        <v>#REF!</v>
      </c>
      <c r="C730" t="e">
        <f>IF(ISBLANK('Measure and Project Input'!#REF!),"",'Measure and Project Input'!#REF!)</f>
        <v>#REF!</v>
      </c>
      <c r="D730" t="e">
        <f>IF(ISBLANK('Measure and Project Input'!#REF!),"",'Measure and Project Input'!#REF!)</f>
        <v>#REF!</v>
      </c>
      <c r="E730" t="e">
        <f>IF(ISBLANK('Measure and Project Input'!#REF!),"",'Measure and Project Input'!#REF!)</f>
        <v>#REF!</v>
      </c>
      <c r="F730" t="e">
        <f>IF(ISBLANK('Measure and Project Input'!#REF!),"",'Measure and Project Input'!#REF!)</f>
        <v>#REF!</v>
      </c>
      <c r="G730" t="e">
        <f>IF(ISBLANK('Measure and Project Input'!#REF!),"",'Measure and Project Input'!#REF!)</f>
        <v>#REF!</v>
      </c>
      <c r="H730" t="e">
        <f>IF(ISBLANK('Measure and Project Input'!#REF!),"",'Measure and Project Input'!#REF!)</f>
        <v>#REF!</v>
      </c>
      <c r="I730" t="e">
        <f>IF(ISBLANK('Measure and Project Input'!#REF!),"",'Measure and Project Input'!#REF!)</f>
        <v>#REF!</v>
      </c>
      <c r="J730" t="e">
        <f>IF(ISBLANK('Measure and Project Input'!#REF!),"",'Measure and Project Input'!#REF!)</f>
        <v>#REF!</v>
      </c>
      <c r="K730" t="e">
        <f>IF(ISBLANK('Measure and Project Input'!#REF!),"",'Measure and Project Input'!#REF!)</f>
        <v>#REF!</v>
      </c>
      <c r="T730" t="e">
        <f>IF(ISBLANK('Measure and Project Input'!#REF!),"",'Measure and Project Input'!#REF!)</f>
        <v>#REF!</v>
      </c>
      <c r="U730" t="e">
        <f>IF(ISBLANK('Measure and Project Input'!#REF!),"",'Measure and Project Input'!#REF!)</f>
        <v>#REF!</v>
      </c>
      <c r="V730" t="e">
        <f>IF(ISBLANK('Measure and Project Input'!#REF!),"",'Measure and Project Input'!#REF!)</f>
        <v>#REF!</v>
      </c>
      <c r="W730" t="e">
        <f>IF(ISBLANK('Measure and Project Input'!#REF!),"",'Measure and Project Input'!#REF!)</f>
        <v>#REF!</v>
      </c>
      <c r="X730" t="e">
        <f>IF(ISBLANK('Measure and Project Input'!#REF!),"",'Measure and Project Input'!#REF!)</f>
        <v>#REF!</v>
      </c>
      <c r="Y730" t="e">
        <f>IF(ISBLANK('Measure and Project Input'!#REF!),"",'Measure and Project Input'!#REF!)</f>
        <v>#REF!</v>
      </c>
      <c r="Z730" t="e">
        <f>IF(ISBLANK('Measure and Project Input'!#REF!),"",'Measure and Project Input'!#REF!)</f>
        <v>#REF!</v>
      </c>
      <c r="AA730" t="e">
        <f>IF(ISBLANK('Measure and Project Input'!#REF!),"",'Measure and Project Input'!#REF!)</f>
        <v>#REF!</v>
      </c>
      <c r="AC730" t="e">
        <f>IF(ISBLANK('Measure and Project Input'!#REF!),"",'Measure and Project Input'!#REF!)</f>
        <v>#REF!</v>
      </c>
      <c r="AD730" t="e">
        <f>IF(ISBLANK('Measure and Project Input'!#REF!),"",'Measure and Project Input'!#REF!)</f>
        <v>#REF!</v>
      </c>
      <c r="AE730" t="e">
        <f>IF(ISBLANK('Measure and Project Input'!#REF!),"",'Measure and Project Input'!#REF!)</f>
        <v>#REF!</v>
      </c>
      <c r="AF730" t="e">
        <f>IF(ISBLANK('Measure and Project Input'!#REF!),"",'Measure and Project Input'!#REF!)</f>
        <v>#REF!</v>
      </c>
      <c r="AG730" t="e">
        <f>IF(ISBLANK('Measure and Project Input'!#REF!),"",'Measure and Project Input'!#REF!)</f>
        <v>#REF!</v>
      </c>
      <c r="AH730" t="e">
        <f>IF(ISBLANK('Measure and Project Input'!#REF!),"",'Measure and Project Input'!#REF!)</f>
        <v>#REF!</v>
      </c>
      <c r="AI730" t="e">
        <f>IF(ISBLANK('Measure and Project Input'!#REF!),"",'Measure and Project Input'!#REF!)</f>
        <v>#REF!</v>
      </c>
      <c r="AJ730" t="e">
        <f>IF(ISBLANK('Measure and Project Input'!#REF!),"",'Measure and Project Input'!#REF!)</f>
        <v>#REF!</v>
      </c>
      <c r="AK730" t="e">
        <f>IF(ISBLANK('Measure and Project Input'!#REF!),"",'Measure and Project Input'!#REF!)</f>
        <v>#REF!</v>
      </c>
      <c r="AL730" t="e">
        <f>IF(ISBLANK('Measure and Project Input'!#REF!),"",'Measure and Project Input'!#REF!)</f>
        <v>#REF!</v>
      </c>
      <c r="AM730" t="e">
        <f>IF(ISBLANK('Measure and Project Input'!#REF!),"",'Measure and Project Input'!#REF!)</f>
        <v>#REF!</v>
      </c>
      <c r="AN730" t="e">
        <f>IF(ISBLANK('Measure and Project Input'!#REF!),"",'Measure and Project Input'!#REF!)</f>
        <v>#REF!</v>
      </c>
      <c r="AO730" t="e">
        <f>IF(ISBLANK('Measure and Project Input'!#REF!),"",'Measure and Project Input'!#REF!)</f>
        <v>#REF!</v>
      </c>
      <c r="AP730" t="e">
        <f>IF(ISBLANK('Measure and Project Input'!#REF!),"",'Measure and Project Input'!#REF!)</f>
        <v>#REF!</v>
      </c>
      <c r="AQ730" t="e">
        <f>IF(ISBLANK('Measure and Project Input'!#REF!),"",'Measure and Project Input'!#REF!)</f>
        <v>#REF!</v>
      </c>
      <c r="AR730" t="e">
        <f>IF(ISBLANK('Measure and Project Input'!#REF!),"",'Measure and Project Input'!#REF!)</f>
        <v>#REF!</v>
      </c>
      <c r="AS730" t="e">
        <f>IF(ISBLANK('Measure and Project Input'!#REF!),"",'Measure and Project Input'!#REF!)</f>
        <v>#REF!</v>
      </c>
      <c r="AT730" t="e">
        <f>IF(ISBLANK('Measure and Project Input'!#REF!),"",'Measure and Project Input'!#REF!)</f>
        <v>#REF!</v>
      </c>
      <c r="AU730" t="e">
        <f>IF(ISBLANK('Measure and Project Input'!#REF!),"",'Measure and Project Input'!#REF!)</f>
        <v>#REF!</v>
      </c>
      <c r="AV730" t="e">
        <f>IF(ISBLANK('Measure and Project Input'!#REF!),"",'Measure and Project Input'!#REF!)</f>
        <v>#REF!</v>
      </c>
    </row>
    <row r="731" spans="1:48" x14ac:dyDescent="0.2">
      <c r="A731" t="e">
        <f>IF(ISBLANK('Measure and Project Input'!#REF!),"",'Measure and Project Input'!#REF!)</f>
        <v>#REF!</v>
      </c>
      <c r="B731" t="e">
        <f>IF(ISBLANK('Measure and Project Input'!#REF!),IF(ISBLANK('Measure and Project Input'!#REF!),"",'Measure and Project Input'!#REF!),'Measure and Project Input'!#REF!)</f>
        <v>#REF!</v>
      </c>
      <c r="C731" t="e">
        <f>IF(ISBLANK('Measure and Project Input'!#REF!),"",'Measure and Project Input'!#REF!)</f>
        <v>#REF!</v>
      </c>
      <c r="D731" t="e">
        <f>IF(ISBLANK('Measure and Project Input'!#REF!),"",'Measure and Project Input'!#REF!)</f>
        <v>#REF!</v>
      </c>
      <c r="E731" t="e">
        <f>IF(ISBLANK('Measure and Project Input'!#REF!),"",'Measure and Project Input'!#REF!)</f>
        <v>#REF!</v>
      </c>
      <c r="F731" t="e">
        <f>IF(ISBLANK('Measure and Project Input'!#REF!),"",'Measure and Project Input'!#REF!)</f>
        <v>#REF!</v>
      </c>
      <c r="G731" t="e">
        <f>IF(ISBLANK('Measure and Project Input'!#REF!),"",'Measure and Project Input'!#REF!)</f>
        <v>#REF!</v>
      </c>
      <c r="H731" t="e">
        <f>IF(ISBLANK('Measure and Project Input'!#REF!),"",'Measure and Project Input'!#REF!)</f>
        <v>#REF!</v>
      </c>
      <c r="I731" t="e">
        <f>IF(ISBLANK('Measure and Project Input'!#REF!),"",'Measure and Project Input'!#REF!)</f>
        <v>#REF!</v>
      </c>
      <c r="J731" t="e">
        <f>IF(ISBLANK('Measure and Project Input'!#REF!),"",'Measure and Project Input'!#REF!)</f>
        <v>#REF!</v>
      </c>
      <c r="K731" t="e">
        <f>IF(ISBLANK('Measure and Project Input'!#REF!),"",'Measure and Project Input'!#REF!)</f>
        <v>#REF!</v>
      </c>
      <c r="T731" t="e">
        <f>IF(ISBLANK('Measure and Project Input'!#REF!),"",'Measure and Project Input'!#REF!)</f>
        <v>#REF!</v>
      </c>
      <c r="U731" t="e">
        <f>IF(ISBLANK('Measure and Project Input'!#REF!),"",'Measure and Project Input'!#REF!)</f>
        <v>#REF!</v>
      </c>
      <c r="V731" t="e">
        <f>IF(ISBLANK('Measure and Project Input'!#REF!),"",'Measure and Project Input'!#REF!)</f>
        <v>#REF!</v>
      </c>
      <c r="W731" t="e">
        <f>IF(ISBLANK('Measure and Project Input'!#REF!),"",'Measure and Project Input'!#REF!)</f>
        <v>#REF!</v>
      </c>
      <c r="X731" t="e">
        <f>IF(ISBLANK('Measure and Project Input'!#REF!),"",'Measure and Project Input'!#REF!)</f>
        <v>#REF!</v>
      </c>
      <c r="Y731" t="e">
        <f>IF(ISBLANK('Measure and Project Input'!#REF!),"",'Measure and Project Input'!#REF!)</f>
        <v>#REF!</v>
      </c>
      <c r="Z731" t="e">
        <f>IF(ISBLANK('Measure and Project Input'!#REF!),"",'Measure and Project Input'!#REF!)</f>
        <v>#REF!</v>
      </c>
      <c r="AA731" t="e">
        <f>IF(ISBLANK('Measure and Project Input'!#REF!),"",'Measure and Project Input'!#REF!)</f>
        <v>#REF!</v>
      </c>
      <c r="AC731" t="e">
        <f>IF(ISBLANK('Measure and Project Input'!#REF!),"",'Measure and Project Input'!#REF!)</f>
        <v>#REF!</v>
      </c>
      <c r="AD731" t="e">
        <f>IF(ISBLANK('Measure and Project Input'!#REF!),"",'Measure and Project Input'!#REF!)</f>
        <v>#REF!</v>
      </c>
      <c r="AE731" t="e">
        <f>IF(ISBLANK('Measure and Project Input'!#REF!),"",'Measure and Project Input'!#REF!)</f>
        <v>#REF!</v>
      </c>
      <c r="AF731" t="e">
        <f>IF(ISBLANK('Measure and Project Input'!#REF!),"",'Measure and Project Input'!#REF!)</f>
        <v>#REF!</v>
      </c>
      <c r="AG731" t="e">
        <f>IF(ISBLANK('Measure and Project Input'!#REF!),"",'Measure and Project Input'!#REF!)</f>
        <v>#REF!</v>
      </c>
      <c r="AH731" t="e">
        <f>IF(ISBLANK('Measure and Project Input'!#REF!),"",'Measure and Project Input'!#REF!)</f>
        <v>#REF!</v>
      </c>
      <c r="AI731" t="e">
        <f>IF(ISBLANK('Measure and Project Input'!#REF!),"",'Measure and Project Input'!#REF!)</f>
        <v>#REF!</v>
      </c>
      <c r="AJ731" t="e">
        <f>IF(ISBLANK('Measure and Project Input'!#REF!),"",'Measure and Project Input'!#REF!)</f>
        <v>#REF!</v>
      </c>
      <c r="AK731" t="e">
        <f>IF(ISBLANK('Measure and Project Input'!#REF!),"",'Measure and Project Input'!#REF!)</f>
        <v>#REF!</v>
      </c>
      <c r="AL731" t="e">
        <f>IF(ISBLANK('Measure and Project Input'!#REF!),"",'Measure and Project Input'!#REF!)</f>
        <v>#REF!</v>
      </c>
      <c r="AM731" t="e">
        <f>IF(ISBLANK('Measure and Project Input'!#REF!),"",'Measure and Project Input'!#REF!)</f>
        <v>#REF!</v>
      </c>
      <c r="AN731" t="e">
        <f>IF(ISBLANK('Measure and Project Input'!#REF!),"",'Measure and Project Input'!#REF!)</f>
        <v>#REF!</v>
      </c>
      <c r="AO731" t="e">
        <f>IF(ISBLANK('Measure and Project Input'!#REF!),"",'Measure and Project Input'!#REF!)</f>
        <v>#REF!</v>
      </c>
      <c r="AP731" t="e">
        <f>IF(ISBLANK('Measure and Project Input'!#REF!),"",'Measure and Project Input'!#REF!)</f>
        <v>#REF!</v>
      </c>
      <c r="AQ731" t="e">
        <f>IF(ISBLANK('Measure and Project Input'!#REF!),"",'Measure and Project Input'!#REF!)</f>
        <v>#REF!</v>
      </c>
      <c r="AR731" t="e">
        <f>IF(ISBLANK('Measure and Project Input'!#REF!),"",'Measure and Project Input'!#REF!)</f>
        <v>#REF!</v>
      </c>
      <c r="AS731" t="e">
        <f>IF(ISBLANK('Measure and Project Input'!#REF!),"",'Measure and Project Input'!#REF!)</f>
        <v>#REF!</v>
      </c>
      <c r="AT731" t="e">
        <f>IF(ISBLANK('Measure and Project Input'!#REF!),"",'Measure and Project Input'!#REF!)</f>
        <v>#REF!</v>
      </c>
      <c r="AU731" t="e">
        <f>IF(ISBLANK('Measure and Project Input'!#REF!),"",'Measure and Project Input'!#REF!)</f>
        <v>#REF!</v>
      </c>
      <c r="AV731" t="e">
        <f>IF(ISBLANK('Measure and Project Input'!#REF!),"",'Measure and Project Input'!#REF!)</f>
        <v>#REF!</v>
      </c>
    </row>
    <row r="732" spans="1:48" x14ac:dyDescent="0.2">
      <c r="A732" t="e">
        <f>IF(ISBLANK('Measure and Project Input'!#REF!),"",'Measure and Project Input'!#REF!)</f>
        <v>#REF!</v>
      </c>
      <c r="B732" t="e">
        <f>IF(ISBLANK('Measure and Project Input'!#REF!),IF(ISBLANK('Measure and Project Input'!#REF!),"",'Measure and Project Input'!#REF!),'Measure and Project Input'!#REF!)</f>
        <v>#REF!</v>
      </c>
      <c r="C732" t="e">
        <f>IF(ISBLANK('Measure and Project Input'!#REF!),"",'Measure and Project Input'!#REF!)</f>
        <v>#REF!</v>
      </c>
      <c r="D732" t="e">
        <f>IF(ISBLANK('Measure and Project Input'!#REF!),"",'Measure and Project Input'!#REF!)</f>
        <v>#REF!</v>
      </c>
      <c r="E732" t="e">
        <f>IF(ISBLANK('Measure and Project Input'!#REF!),"",'Measure and Project Input'!#REF!)</f>
        <v>#REF!</v>
      </c>
      <c r="F732" t="e">
        <f>IF(ISBLANK('Measure and Project Input'!#REF!),"",'Measure and Project Input'!#REF!)</f>
        <v>#REF!</v>
      </c>
      <c r="G732" t="e">
        <f>IF(ISBLANK('Measure and Project Input'!#REF!),"",'Measure and Project Input'!#REF!)</f>
        <v>#REF!</v>
      </c>
      <c r="H732" t="e">
        <f>IF(ISBLANK('Measure and Project Input'!#REF!),"",'Measure and Project Input'!#REF!)</f>
        <v>#REF!</v>
      </c>
      <c r="I732" t="e">
        <f>IF(ISBLANK('Measure and Project Input'!#REF!),"",'Measure and Project Input'!#REF!)</f>
        <v>#REF!</v>
      </c>
      <c r="J732" t="e">
        <f>IF(ISBLANK('Measure and Project Input'!#REF!),"",'Measure and Project Input'!#REF!)</f>
        <v>#REF!</v>
      </c>
      <c r="K732" t="e">
        <f>IF(ISBLANK('Measure and Project Input'!#REF!),"",'Measure and Project Input'!#REF!)</f>
        <v>#REF!</v>
      </c>
      <c r="T732" t="e">
        <f>IF(ISBLANK('Measure and Project Input'!#REF!),"",'Measure and Project Input'!#REF!)</f>
        <v>#REF!</v>
      </c>
      <c r="U732" t="e">
        <f>IF(ISBLANK('Measure and Project Input'!#REF!),"",'Measure and Project Input'!#REF!)</f>
        <v>#REF!</v>
      </c>
      <c r="V732" t="e">
        <f>IF(ISBLANK('Measure and Project Input'!#REF!),"",'Measure and Project Input'!#REF!)</f>
        <v>#REF!</v>
      </c>
      <c r="W732" t="e">
        <f>IF(ISBLANK('Measure and Project Input'!#REF!),"",'Measure and Project Input'!#REF!)</f>
        <v>#REF!</v>
      </c>
      <c r="X732" t="e">
        <f>IF(ISBLANK('Measure and Project Input'!#REF!),"",'Measure and Project Input'!#REF!)</f>
        <v>#REF!</v>
      </c>
      <c r="Y732" t="e">
        <f>IF(ISBLANK('Measure and Project Input'!#REF!),"",'Measure and Project Input'!#REF!)</f>
        <v>#REF!</v>
      </c>
      <c r="Z732" t="e">
        <f>IF(ISBLANK('Measure and Project Input'!#REF!),"",'Measure and Project Input'!#REF!)</f>
        <v>#REF!</v>
      </c>
      <c r="AA732" t="e">
        <f>IF(ISBLANK('Measure and Project Input'!#REF!),"",'Measure and Project Input'!#REF!)</f>
        <v>#REF!</v>
      </c>
      <c r="AC732" t="e">
        <f>IF(ISBLANK('Measure and Project Input'!#REF!),"",'Measure and Project Input'!#REF!)</f>
        <v>#REF!</v>
      </c>
      <c r="AD732" t="e">
        <f>IF(ISBLANK('Measure and Project Input'!#REF!),"",'Measure and Project Input'!#REF!)</f>
        <v>#REF!</v>
      </c>
      <c r="AE732" t="e">
        <f>IF(ISBLANK('Measure and Project Input'!#REF!),"",'Measure and Project Input'!#REF!)</f>
        <v>#REF!</v>
      </c>
      <c r="AF732" t="e">
        <f>IF(ISBLANK('Measure and Project Input'!#REF!),"",'Measure and Project Input'!#REF!)</f>
        <v>#REF!</v>
      </c>
      <c r="AG732" t="e">
        <f>IF(ISBLANK('Measure and Project Input'!#REF!),"",'Measure and Project Input'!#REF!)</f>
        <v>#REF!</v>
      </c>
      <c r="AH732" t="e">
        <f>IF(ISBLANK('Measure and Project Input'!#REF!),"",'Measure and Project Input'!#REF!)</f>
        <v>#REF!</v>
      </c>
      <c r="AI732" t="e">
        <f>IF(ISBLANK('Measure and Project Input'!#REF!),"",'Measure and Project Input'!#REF!)</f>
        <v>#REF!</v>
      </c>
      <c r="AJ732" t="e">
        <f>IF(ISBLANK('Measure and Project Input'!#REF!),"",'Measure and Project Input'!#REF!)</f>
        <v>#REF!</v>
      </c>
      <c r="AK732" t="e">
        <f>IF(ISBLANK('Measure and Project Input'!#REF!),"",'Measure and Project Input'!#REF!)</f>
        <v>#REF!</v>
      </c>
      <c r="AL732" t="e">
        <f>IF(ISBLANK('Measure and Project Input'!#REF!),"",'Measure and Project Input'!#REF!)</f>
        <v>#REF!</v>
      </c>
      <c r="AM732" t="e">
        <f>IF(ISBLANK('Measure and Project Input'!#REF!),"",'Measure and Project Input'!#REF!)</f>
        <v>#REF!</v>
      </c>
      <c r="AN732" t="e">
        <f>IF(ISBLANK('Measure and Project Input'!#REF!),"",'Measure and Project Input'!#REF!)</f>
        <v>#REF!</v>
      </c>
      <c r="AO732" t="e">
        <f>IF(ISBLANK('Measure and Project Input'!#REF!),"",'Measure and Project Input'!#REF!)</f>
        <v>#REF!</v>
      </c>
      <c r="AP732" t="e">
        <f>IF(ISBLANK('Measure and Project Input'!#REF!),"",'Measure and Project Input'!#REF!)</f>
        <v>#REF!</v>
      </c>
      <c r="AQ732" t="e">
        <f>IF(ISBLANK('Measure and Project Input'!#REF!),"",'Measure and Project Input'!#REF!)</f>
        <v>#REF!</v>
      </c>
      <c r="AR732" t="e">
        <f>IF(ISBLANK('Measure and Project Input'!#REF!),"",'Measure and Project Input'!#REF!)</f>
        <v>#REF!</v>
      </c>
      <c r="AS732" t="e">
        <f>IF(ISBLANK('Measure and Project Input'!#REF!),"",'Measure and Project Input'!#REF!)</f>
        <v>#REF!</v>
      </c>
      <c r="AT732" t="e">
        <f>IF(ISBLANK('Measure and Project Input'!#REF!),"",'Measure and Project Input'!#REF!)</f>
        <v>#REF!</v>
      </c>
      <c r="AU732" t="e">
        <f>IF(ISBLANK('Measure and Project Input'!#REF!),"",'Measure and Project Input'!#REF!)</f>
        <v>#REF!</v>
      </c>
      <c r="AV732" t="e">
        <f>IF(ISBLANK('Measure and Project Input'!#REF!),"",'Measure and Project Input'!#REF!)</f>
        <v>#REF!</v>
      </c>
    </row>
    <row r="733" spans="1:48" x14ac:dyDescent="0.2">
      <c r="A733" t="e">
        <f>IF(ISBLANK('Measure and Project Input'!#REF!),"",'Measure and Project Input'!#REF!)</f>
        <v>#REF!</v>
      </c>
      <c r="B733" t="e">
        <f>IF(ISBLANK('Measure and Project Input'!#REF!),IF(ISBLANK('Measure and Project Input'!#REF!),"",'Measure and Project Input'!#REF!),'Measure and Project Input'!#REF!)</f>
        <v>#REF!</v>
      </c>
      <c r="C733" t="e">
        <f>IF(ISBLANK('Measure and Project Input'!#REF!),"",'Measure and Project Input'!#REF!)</f>
        <v>#REF!</v>
      </c>
      <c r="D733" t="e">
        <f>IF(ISBLANK('Measure and Project Input'!#REF!),"",'Measure and Project Input'!#REF!)</f>
        <v>#REF!</v>
      </c>
      <c r="E733" t="e">
        <f>IF(ISBLANK('Measure and Project Input'!#REF!),"",'Measure and Project Input'!#REF!)</f>
        <v>#REF!</v>
      </c>
      <c r="F733" t="e">
        <f>IF(ISBLANK('Measure and Project Input'!#REF!),"",'Measure and Project Input'!#REF!)</f>
        <v>#REF!</v>
      </c>
      <c r="G733" t="e">
        <f>IF(ISBLANK('Measure and Project Input'!#REF!),"",'Measure and Project Input'!#REF!)</f>
        <v>#REF!</v>
      </c>
      <c r="H733" t="e">
        <f>IF(ISBLANK('Measure and Project Input'!#REF!),"",'Measure and Project Input'!#REF!)</f>
        <v>#REF!</v>
      </c>
      <c r="I733" t="e">
        <f>IF(ISBLANK('Measure and Project Input'!#REF!),"",'Measure and Project Input'!#REF!)</f>
        <v>#REF!</v>
      </c>
      <c r="J733" t="e">
        <f>IF(ISBLANK('Measure and Project Input'!#REF!),"",'Measure and Project Input'!#REF!)</f>
        <v>#REF!</v>
      </c>
      <c r="K733" t="e">
        <f>IF(ISBLANK('Measure and Project Input'!#REF!),"",'Measure and Project Input'!#REF!)</f>
        <v>#REF!</v>
      </c>
      <c r="T733" t="e">
        <f>IF(ISBLANK('Measure and Project Input'!#REF!),"",'Measure and Project Input'!#REF!)</f>
        <v>#REF!</v>
      </c>
      <c r="U733" t="e">
        <f>IF(ISBLANK('Measure and Project Input'!#REF!),"",'Measure and Project Input'!#REF!)</f>
        <v>#REF!</v>
      </c>
      <c r="V733" t="e">
        <f>IF(ISBLANK('Measure and Project Input'!#REF!),"",'Measure and Project Input'!#REF!)</f>
        <v>#REF!</v>
      </c>
      <c r="W733" t="e">
        <f>IF(ISBLANK('Measure and Project Input'!#REF!),"",'Measure and Project Input'!#REF!)</f>
        <v>#REF!</v>
      </c>
      <c r="X733" t="e">
        <f>IF(ISBLANK('Measure and Project Input'!#REF!),"",'Measure and Project Input'!#REF!)</f>
        <v>#REF!</v>
      </c>
      <c r="Y733" t="e">
        <f>IF(ISBLANK('Measure and Project Input'!#REF!),"",'Measure and Project Input'!#REF!)</f>
        <v>#REF!</v>
      </c>
      <c r="Z733" t="e">
        <f>IF(ISBLANK('Measure and Project Input'!#REF!),"",'Measure and Project Input'!#REF!)</f>
        <v>#REF!</v>
      </c>
      <c r="AA733" t="e">
        <f>IF(ISBLANK('Measure and Project Input'!#REF!),"",'Measure and Project Input'!#REF!)</f>
        <v>#REF!</v>
      </c>
      <c r="AC733" t="e">
        <f>IF(ISBLANK('Measure and Project Input'!#REF!),"",'Measure and Project Input'!#REF!)</f>
        <v>#REF!</v>
      </c>
      <c r="AD733" t="e">
        <f>IF(ISBLANK('Measure and Project Input'!#REF!),"",'Measure and Project Input'!#REF!)</f>
        <v>#REF!</v>
      </c>
      <c r="AE733" t="e">
        <f>IF(ISBLANK('Measure and Project Input'!#REF!),"",'Measure and Project Input'!#REF!)</f>
        <v>#REF!</v>
      </c>
      <c r="AF733" t="e">
        <f>IF(ISBLANK('Measure and Project Input'!#REF!),"",'Measure and Project Input'!#REF!)</f>
        <v>#REF!</v>
      </c>
      <c r="AG733" t="e">
        <f>IF(ISBLANK('Measure and Project Input'!#REF!),"",'Measure and Project Input'!#REF!)</f>
        <v>#REF!</v>
      </c>
      <c r="AH733" t="e">
        <f>IF(ISBLANK('Measure and Project Input'!#REF!),"",'Measure and Project Input'!#REF!)</f>
        <v>#REF!</v>
      </c>
      <c r="AI733" t="e">
        <f>IF(ISBLANK('Measure and Project Input'!#REF!),"",'Measure and Project Input'!#REF!)</f>
        <v>#REF!</v>
      </c>
      <c r="AJ733" t="e">
        <f>IF(ISBLANK('Measure and Project Input'!#REF!),"",'Measure and Project Input'!#REF!)</f>
        <v>#REF!</v>
      </c>
      <c r="AK733" t="e">
        <f>IF(ISBLANK('Measure and Project Input'!#REF!),"",'Measure and Project Input'!#REF!)</f>
        <v>#REF!</v>
      </c>
      <c r="AL733" t="e">
        <f>IF(ISBLANK('Measure and Project Input'!#REF!),"",'Measure and Project Input'!#REF!)</f>
        <v>#REF!</v>
      </c>
      <c r="AM733" t="e">
        <f>IF(ISBLANK('Measure and Project Input'!#REF!),"",'Measure and Project Input'!#REF!)</f>
        <v>#REF!</v>
      </c>
      <c r="AN733" t="e">
        <f>IF(ISBLANK('Measure and Project Input'!#REF!),"",'Measure and Project Input'!#REF!)</f>
        <v>#REF!</v>
      </c>
      <c r="AO733" t="e">
        <f>IF(ISBLANK('Measure and Project Input'!#REF!),"",'Measure and Project Input'!#REF!)</f>
        <v>#REF!</v>
      </c>
      <c r="AP733" t="e">
        <f>IF(ISBLANK('Measure and Project Input'!#REF!),"",'Measure and Project Input'!#REF!)</f>
        <v>#REF!</v>
      </c>
      <c r="AQ733" t="e">
        <f>IF(ISBLANK('Measure and Project Input'!#REF!),"",'Measure and Project Input'!#REF!)</f>
        <v>#REF!</v>
      </c>
      <c r="AR733" t="e">
        <f>IF(ISBLANK('Measure and Project Input'!#REF!),"",'Measure and Project Input'!#REF!)</f>
        <v>#REF!</v>
      </c>
      <c r="AS733" t="e">
        <f>IF(ISBLANK('Measure and Project Input'!#REF!),"",'Measure and Project Input'!#REF!)</f>
        <v>#REF!</v>
      </c>
      <c r="AT733" t="e">
        <f>IF(ISBLANK('Measure and Project Input'!#REF!),"",'Measure and Project Input'!#REF!)</f>
        <v>#REF!</v>
      </c>
      <c r="AU733" t="e">
        <f>IF(ISBLANK('Measure and Project Input'!#REF!),"",'Measure and Project Input'!#REF!)</f>
        <v>#REF!</v>
      </c>
      <c r="AV733" t="e">
        <f>IF(ISBLANK('Measure and Project Input'!#REF!),"",'Measure and Project Input'!#REF!)</f>
        <v>#REF!</v>
      </c>
    </row>
    <row r="734" spans="1:48" x14ac:dyDescent="0.2">
      <c r="A734" t="e">
        <f>IF(ISBLANK('Measure and Project Input'!#REF!),"",'Measure and Project Input'!#REF!)</f>
        <v>#REF!</v>
      </c>
      <c r="B734" t="e">
        <f>IF(ISBLANK('Measure and Project Input'!#REF!),IF(ISBLANK('Measure and Project Input'!#REF!),"",'Measure and Project Input'!#REF!),'Measure and Project Input'!#REF!)</f>
        <v>#REF!</v>
      </c>
      <c r="C734" t="e">
        <f>IF(ISBLANK('Measure and Project Input'!#REF!),"",'Measure and Project Input'!#REF!)</f>
        <v>#REF!</v>
      </c>
      <c r="D734" t="e">
        <f>IF(ISBLANK('Measure and Project Input'!#REF!),"",'Measure and Project Input'!#REF!)</f>
        <v>#REF!</v>
      </c>
      <c r="E734" t="e">
        <f>IF(ISBLANK('Measure and Project Input'!#REF!),"",'Measure and Project Input'!#REF!)</f>
        <v>#REF!</v>
      </c>
      <c r="F734" t="e">
        <f>IF(ISBLANK('Measure and Project Input'!#REF!),"",'Measure and Project Input'!#REF!)</f>
        <v>#REF!</v>
      </c>
      <c r="G734" t="e">
        <f>IF(ISBLANK('Measure and Project Input'!#REF!),"",'Measure and Project Input'!#REF!)</f>
        <v>#REF!</v>
      </c>
      <c r="H734" t="e">
        <f>IF(ISBLANK('Measure and Project Input'!#REF!),"",'Measure and Project Input'!#REF!)</f>
        <v>#REF!</v>
      </c>
      <c r="I734" t="e">
        <f>IF(ISBLANK('Measure and Project Input'!#REF!),"",'Measure and Project Input'!#REF!)</f>
        <v>#REF!</v>
      </c>
      <c r="J734" t="e">
        <f>IF(ISBLANK('Measure and Project Input'!#REF!),"",'Measure and Project Input'!#REF!)</f>
        <v>#REF!</v>
      </c>
      <c r="K734" t="e">
        <f>IF(ISBLANK('Measure and Project Input'!#REF!),"",'Measure and Project Input'!#REF!)</f>
        <v>#REF!</v>
      </c>
      <c r="T734" t="e">
        <f>IF(ISBLANK('Measure and Project Input'!#REF!),"",'Measure and Project Input'!#REF!)</f>
        <v>#REF!</v>
      </c>
      <c r="U734" t="e">
        <f>IF(ISBLANK('Measure and Project Input'!#REF!),"",'Measure and Project Input'!#REF!)</f>
        <v>#REF!</v>
      </c>
      <c r="V734" t="e">
        <f>IF(ISBLANK('Measure and Project Input'!#REF!),"",'Measure and Project Input'!#REF!)</f>
        <v>#REF!</v>
      </c>
      <c r="W734" t="e">
        <f>IF(ISBLANK('Measure and Project Input'!#REF!),"",'Measure and Project Input'!#REF!)</f>
        <v>#REF!</v>
      </c>
      <c r="X734" t="e">
        <f>IF(ISBLANK('Measure and Project Input'!#REF!),"",'Measure and Project Input'!#REF!)</f>
        <v>#REF!</v>
      </c>
      <c r="Y734" t="e">
        <f>IF(ISBLANK('Measure and Project Input'!#REF!),"",'Measure and Project Input'!#REF!)</f>
        <v>#REF!</v>
      </c>
      <c r="Z734" t="e">
        <f>IF(ISBLANK('Measure and Project Input'!#REF!),"",'Measure and Project Input'!#REF!)</f>
        <v>#REF!</v>
      </c>
      <c r="AA734" t="e">
        <f>IF(ISBLANK('Measure and Project Input'!#REF!),"",'Measure and Project Input'!#REF!)</f>
        <v>#REF!</v>
      </c>
      <c r="AC734" t="e">
        <f>IF(ISBLANK('Measure and Project Input'!#REF!),"",'Measure and Project Input'!#REF!)</f>
        <v>#REF!</v>
      </c>
      <c r="AD734" t="e">
        <f>IF(ISBLANK('Measure and Project Input'!#REF!),"",'Measure and Project Input'!#REF!)</f>
        <v>#REF!</v>
      </c>
      <c r="AE734" t="e">
        <f>IF(ISBLANK('Measure and Project Input'!#REF!),"",'Measure and Project Input'!#REF!)</f>
        <v>#REF!</v>
      </c>
      <c r="AF734" t="e">
        <f>IF(ISBLANK('Measure and Project Input'!#REF!),"",'Measure and Project Input'!#REF!)</f>
        <v>#REF!</v>
      </c>
      <c r="AG734" t="e">
        <f>IF(ISBLANK('Measure and Project Input'!#REF!),"",'Measure and Project Input'!#REF!)</f>
        <v>#REF!</v>
      </c>
      <c r="AH734" t="e">
        <f>IF(ISBLANK('Measure and Project Input'!#REF!),"",'Measure and Project Input'!#REF!)</f>
        <v>#REF!</v>
      </c>
      <c r="AI734" t="e">
        <f>IF(ISBLANK('Measure and Project Input'!#REF!),"",'Measure and Project Input'!#REF!)</f>
        <v>#REF!</v>
      </c>
      <c r="AJ734" t="e">
        <f>IF(ISBLANK('Measure and Project Input'!#REF!),"",'Measure and Project Input'!#REF!)</f>
        <v>#REF!</v>
      </c>
      <c r="AK734" t="e">
        <f>IF(ISBLANK('Measure and Project Input'!#REF!),"",'Measure and Project Input'!#REF!)</f>
        <v>#REF!</v>
      </c>
      <c r="AL734" t="e">
        <f>IF(ISBLANK('Measure and Project Input'!#REF!),"",'Measure and Project Input'!#REF!)</f>
        <v>#REF!</v>
      </c>
      <c r="AM734" t="e">
        <f>IF(ISBLANK('Measure and Project Input'!#REF!),"",'Measure and Project Input'!#REF!)</f>
        <v>#REF!</v>
      </c>
      <c r="AN734" t="e">
        <f>IF(ISBLANK('Measure and Project Input'!#REF!),"",'Measure and Project Input'!#REF!)</f>
        <v>#REF!</v>
      </c>
      <c r="AO734" t="e">
        <f>IF(ISBLANK('Measure and Project Input'!#REF!),"",'Measure and Project Input'!#REF!)</f>
        <v>#REF!</v>
      </c>
      <c r="AP734" t="e">
        <f>IF(ISBLANK('Measure and Project Input'!#REF!),"",'Measure and Project Input'!#REF!)</f>
        <v>#REF!</v>
      </c>
      <c r="AQ734" t="e">
        <f>IF(ISBLANK('Measure and Project Input'!#REF!),"",'Measure and Project Input'!#REF!)</f>
        <v>#REF!</v>
      </c>
      <c r="AR734" t="e">
        <f>IF(ISBLANK('Measure and Project Input'!#REF!),"",'Measure and Project Input'!#REF!)</f>
        <v>#REF!</v>
      </c>
      <c r="AS734" t="e">
        <f>IF(ISBLANK('Measure and Project Input'!#REF!),"",'Measure and Project Input'!#REF!)</f>
        <v>#REF!</v>
      </c>
      <c r="AT734" t="e">
        <f>IF(ISBLANK('Measure and Project Input'!#REF!),"",'Measure and Project Input'!#REF!)</f>
        <v>#REF!</v>
      </c>
      <c r="AU734" t="e">
        <f>IF(ISBLANK('Measure and Project Input'!#REF!),"",'Measure and Project Input'!#REF!)</f>
        <v>#REF!</v>
      </c>
      <c r="AV734" t="e">
        <f>IF(ISBLANK('Measure and Project Input'!#REF!),"",'Measure and Project Input'!#REF!)</f>
        <v>#REF!</v>
      </c>
    </row>
    <row r="735" spans="1:48" x14ac:dyDescent="0.2">
      <c r="A735" t="e">
        <f>IF(ISBLANK('Measure and Project Input'!#REF!),"",'Measure and Project Input'!#REF!)</f>
        <v>#REF!</v>
      </c>
      <c r="B735" t="e">
        <f>IF(ISBLANK('Measure and Project Input'!#REF!),IF(ISBLANK('Measure and Project Input'!#REF!),"",'Measure and Project Input'!#REF!),'Measure and Project Input'!#REF!)</f>
        <v>#REF!</v>
      </c>
      <c r="C735" t="e">
        <f>IF(ISBLANK('Measure and Project Input'!#REF!),"",'Measure and Project Input'!#REF!)</f>
        <v>#REF!</v>
      </c>
      <c r="D735" t="e">
        <f>IF(ISBLANK('Measure and Project Input'!#REF!),"",'Measure and Project Input'!#REF!)</f>
        <v>#REF!</v>
      </c>
      <c r="E735" t="e">
        <f>IF(ISBLANK('Measure and Project Input'!#REF!),"",'Measure and Project Input'!#REF!)</f>
        <v>#REF!</v>
      </c>
      <c r="F735" t="e">
        <f>IF(ISBLANK('Measure and Project Input'!#REF!),"",'Measure and Project Input'!#REF!)</f>
        <v>#REF!</v>
      </c>
      <c r="G735" t="e">
        <f>IF(ISBLANK('Measure and Project Input'!#REF!),"",'Measure and Project Input'!#REF!)</f>
        <v>#REF!</v>
      </c>
      <c r="H735" t="e">
        <f>IF(ISBLANK('Measure and Project Input'!#REF!),"",'Measure and Project Input'!#REF!)</f>
        <v>#REF!</v>
      </c>
      <c r="I735" t="e">
        <f>IF(ISBLANK('Measure and Project Input'!#REF!),"",'Measure and Project Input'!#REF!)</f>
        <v>#REF!</v>
      </c>
      <c r="J735" t="e">
        <f>IF(ISBLANK('Measure and Project Input'!#REF!),"",'Measure and Project Input'!#REF!)</f>
        <v>#REF!</v>
      </c>
      <c r="K735" t="e">
        <f>IF(ISBLANK('Measure and Project Input'!#REF!),"",'Measure and Project Input'!#REF!)</f>
        <v>#REF!</v>
      </c>
      <c r="T735" t="e">
        <f>IF(ISBLANK('Measure and Project Input'!#REF!),"",'Measure and Project Input'!#REF!)</f>
        <v>#REF!</v>
      </c>
      <c r="U735" t="e">
        <f>IF(ISBLANK('Measure and Project Input'!#REF!),"",'Measure and Project Input'!#REF!)</f>
        <v>#REF!</v>
      </c>
      <c r="V735" t="e">
        <f>IF(ISBLANK('Measure and Project Input'!#REF!),"",'Measure and Project Input'!#REF!)</f>
        <v>#REF!</v>
      </c>
      <c r="W735" t="e">
        <f>IF(ISBLANK('Measure and Project Input'!#REF!),"",'Measure and Project Input'!#REF!)</f>
        <v>#REF!</v>
      </c>
      <c r="X735" t="e">
        <f>IF(ISBLANK('Measure and Project Input'!#REF!),"",'Measure and Project Input'!#REF!)</f>
        <v>#REF!</v>
      </c>
      <c r="Y735" t="e">
        <f>IF(ISBLANK('Measure and Project Input'!#REF!),"",'Measure and Project Input'!#REF!)</f>
        <v>#REF!</v>
      </c>
      <c r="Z735" t="e">
        <f>IF(ISBLANK('Measure and Project Input'!#REF!),"",'Measure and Project Input'!#REF!)</f>
        <v>#REF!</v>
      </c>
      <c r="AA735" t="e">
        <f>IF(ISBLANK('Measure and Project Input'!#REF!),"",'Measure and Project Input'!#REF!)</f>
        <v>#REF!</v>
      </c>
      <c r="AC735" t="e">
        <f>IF(ISBLANK('Measure and Project Input'!#REF!),"",'Measure and Project Input'!#REF!)</f>
        <v>#REF!</v>
      </c>
      <c r="AD735" t="e">
        <f>IF(ISBLANK('Measure and Project Input'!#REF!),"",'Measure and Project Input'!#REF!)</f>
        <v>#REF!</v>
      </c>
      <c r="AE735" t="e">
        <f>IF(ISBLANK('Measure and Project Input'!#REF!),"",'Measure and Project Input'!#REF!)</f>
        <v>#REF!</v>
      </c>
      <c r="AF735" t="e">
        <f>IF(ISBLANK('Measure and Project Input'!#REF!),"",'Measure and Project Input'!#REF!)</f>
        <v>#REF!</v>
      </c>
      <c r="AG735" t="e">
        <f>IF(ISBLANK('Measure and Project Input'!#REF!),"",'Measure and Project Input'!#REF!)</f>
        <v>#REF!</v>
      </c>
      <c r="AH735" t="e">
        <f>IF(ISBLANK('Measure and Project Input'!#REF!),"",'Measure and Project Input'!#REF!)</f>
        <v>#REF!</v>
      </c>
      <c r="AI735" t="e">
        <f>IF(ISBLANK('Measure and Project Input'!#REF!),"",'Measure and Project Input'!#REF!)</f>
        <v>#REF!</v>
      </c>
      <c r="AJ735" t="e">
        <f>IF(ISBLANK('Measure and Project Input'!#REF!),"",'Measure and Project Input'!#REF!)</f>
        <v>#REF!</v>
      </c>
      <c r="AK735" t="e">
        <f>IF(ISBLANK('Measure and Project Input'!#REF!),"",'Measure and Project Input'!#REF!)</f>
        <v>#REF!</v>
      </c>
      <c r="AL735" t="e">
        <f>IF(ISBLANK('Measure and Project Input'!#REF!),"",'Measure and Project Input'!#REF!)</f>
        <v>#REF!</v>
      </c>
      <c r="AM735" t="e">
        <f>IF(ISBLANK('Measure and Project Input'!#REF!),"",'Measure and Project Input'!#REF!)</f>
        <v>#REF!</v>
      </c>
      <c r="AN735" t="e">
        <f>IF(ISBLANK('Measure and Project Input'!#REF!),"",'Measure and Project Input'!#REF!)</f>
        <v>#REF!</v>
      </c>
      <c r="AO735" t="e">
        <f>IF(ISBLANK('Measure and Project Input'!#REF!),"",'Measure and Project Input'!#REF!)</f>
        <v>#REF!</v>
      </c>
      <c r="AP735" t="e">
        <f>IF(ISBLANK('Measure and Project Input'!#REF!),"",'Measure and Project Input'!#REF!)</f>
        <v>#REF!</v>
      </c>
      <c r="AQ735" t="e">
        <f>IF(ISBLANK('Measure and Project Input'!#REF!),"",'Measure and Project Input'!#REF!)</f>
        <v>#REF!</v>
      </c>
      <c r="AR735" t="e">
        <f>IF(ISBLANK('Measure and Project Input'!#REF!),"",'Measure and Project Input'!#REF!)</f>
        <v>#REF!</v>
      </c>
      <c r="AS735" t="e">
        <f>IF(ISBLANK('Measure and Project Input'!#REF!),"",'Measure and Project Input'!#REF!)</f>
        <v>#REF!</v>
      </c>
      <c r="AT735" t="e">
        <f>IF(ISBLANK('Measure and Project Input'!#REF!),"",'Measure and Project Input'!#REF!)</f>
        <v>#REF!</v>
      </c>
      <c r="AU735" t="e">
        <f>IF(ISBLANK('Measure and Project Input'!#REF!),"",'Measure and Project Input'!#REF!)</f>
        <v>#REF!</v>
      </c>
      <c r="AV735" t="e">
        <f>IF(ISBLANK('Measure and Project Input'!#REF!),"",'Measure and Project Input'!#REF!)</f>
        <v>#REF!</v>
      </c>
    </row>
    <row r="736" spans="1:48" x14ac:dyDescent="0.2">
      <c r="A736" t="e">
        <f>IF(ISBLANK('Measure and Project Input'!#REF!),"",'Measure and Project Input'!#REF!)</f>
        <v>#REF!</v>
      </c>
      <c r="B736" t="e">
        <f>IF(ISBLANK('Measure and Project Input'!#REF!),IF(ISBLANK('Measure and Project Input'!#REF!),"",'Measure and Project Input'!#REF!),'Measure and Project Input'!#REF!)</f>
        <v>#REF!</v>
      </c>
      <c r="C736" t="e">
        <f>IF(ISBLANK('Measure and Project Input'!#REF!),"",'Measure and Project Input'!#REF!)</f>
        <v>#REF!</v>
      </c>
      <c r="D736" t="e">
        <f>IF(ISBLANK('Measure and Project Input'!#REF!),"",'Measure and Project Input'!#REF!)</f>
        <v>#REF!</v>
      </c>
      <c r="E736" t="e">
        <f>IF(ISBLANK('Measure and Project Input'!#REF!),"",'Measure and Project Input'!#REF!)</f>
        <v>#REF!</v>
      </c>
      <c r="F736" t="e">
        <f>IF(ISBLANK('Measure and Project Input'!#REF!),"",'Measure and Project Input'!#REF!)</f>
        <v>#REF!</v>
      </c>
      <c r="G736" t="e">
        <f>IF(ISBLANK('Measure and Project Input'!#REF!),"",'Measure and Project Input'!#REF!)</f>
        <v>#REF!</v>
      </c>
      <c r="H736" t="e">
        <f>IF(ISBLANK('Measure and Project Input'!#REF!),"",'Measure and Project Input'!#REF!)</f>
        <v>#REF!</v>
      </c>
      <c r="I736" t="e">
        <f>IF(ISBLANK('Measure and Project Input'!#REF!),"",'Measure and Project Input'!#REF!)</f>
        <v>#REF!</v>
      </c>
      <c r="J736" t="e">
        <f>IF(ISBLANK('Measure and Project Input'!#REF!),"",'Measure and Project Input'!#REF!)</f>
        <v>#REF!</v>
      </c>
      <c r="K736" t="e">
        <f>IF(ISBLANK('Measure and Project Input'!#REF!),"",'Measure and Project Input'!#REF!)</f>
        <v>#REF!</v>
      </c>
      <c r="T736" t="e">
        <f>IF(ISBLANK('Measure and Project Input'!#REF!),"",'Measure and Project Input'!#REF!)</f>
        <v>#REF!</v>
      </c>
      <c r="U736" t="e">
        <f>IF(ISBLANK('Measure and Project Input'!#REF!),"",'Measure and Project Input'!#REF!)</f>
        <v>#REF!</v>
      </c>
      <c r="V736" t="e">
        <f>IF(ISBLANK('Measure and Project Input'!#REF!),"",'Measure and Project Input'!#REF!)</f>
        <v>#REF!</v>
      </c>
      <c r="W736" t="e">
        <f>IF(ISBLANK('Measure and Project Input'!#REF!),"",'Measure and Project Input'!#REF!)</f>
        <v>#REF!</v>
      </c>
      <c r="X736" t="e">
        <f>IF(ISBLANK('Measure and Project Input'!#REF!),"",'Measure and Project Input'!#REF!)</f>
        <v>#REF!</v>
      </c>
      <c r="Y736" t="e">
        <f>IF(ISBLANK('Measure and Project Input'!#REF!),"",'Measure and Project Input'!#REF!)</f>
        <v>#REF!</v>
      </c>
      <c r="Z736" t="e">
        <f>IF(ISBLANK('Measure and Project Input'!#REF!),"",'Measure and Project Input'!#REF!)</f>
        <v>#REF!</v>
      </c>
      <c r="AA736" t="e">
        <f>IF(ISBLANK('Measure and Project Input'!#REF!),"",'Measure and Project Input'!#REF!)</f>
        <v>#REF!</v>
      </c>
      <c r="AC736" t="e">
        <f>IF(ISBLANK('Measure and Project Input'!#REF!),"",'Measure and Project Input'!#REF!)</f>
        <v>#REF!</v>
      </c>
      <c r="AD736" t="e">
        <f>IF(ISBLANK('Measure and Project Input'!#REF!),"",'Measure and Project Input'!#REF!)</f>
        <v>#REF!</v>
      </c>
      <c r="AE736" t="e">
        <f>IF(ISBLANK('Measure and Project Input'!#REF!),"",'Measure and Project Input'!#REF!)</f>
        <v>#REF!</v>
      </c>
      <c r="AF736" t="e">
        <f>IF(ISBLANK('Measure and Project Input'!#REF!),"",'Measure and Project Input'!#REF!)</f>
        <v>#REF!</v>
      </c>
      <c r="AG736" t="e">
        <f>IF(ISBLANK('Measure and Project Input'!#REF!),"",'Measure and Project Input'!#REF!)</f>
        <v>#REF!</v>
      </c>
      <c r="AH736" t="e">
        <f>IF(ISBLANK('Measure and Project Input'!#REF!),"",'Measure and Project Input'!#REF!)</f>
        <v>#REF!</v>
      </c>
      <c r="AI736" t="e">
        <f>IF(ISBLANK('Measure and Project Input'!#REF!),"",'Measure and Project Input'!#REF!)</f>
        <v>#REF!</v>
      </c>
      <c r="AJ736" t="e">
        <f>IF(ISBLANK('Measure and Project Input'!#REF!),"",'Measure and Project Input'!#REF!)</f>
        <v>#REF!</v>
      </c>
      <c r="AK736" t="e">
        <f>IF(ISBLANK('Measure and Project Input'!#REF!),"",'Measure and Project Input'!#REF!)</f>
        <v>#REF!</v>
      </c>
      <c r="AL736" t="e">
        <f>IF(ISBLANK('Measure and Project Input'!#REF!),"",'Measure and Project Input'!#REF!)</f>
        <v>#REF!</v>
      </c>
      <c r="AM736" t="e">
        <f>IF(ISBLANK('Measure and Project Input'!#REF!),"",'Measure and Project Input'!#REF!)</f>
        <v>#REF!</v>
      </c>
      <c r="AN736" t="e">
        <f>IF(ISBLANK('Measure and Project Input'!#REF!),"",'Measure and Project Input'!#REF!)</f>
        <v>#REF!</v>
      </c>
      <c r="AO736" t="e">
        <f>IF(ISBLANK('Measure and Project Input'!#REF!),"",'Measure and Project Input'!#REF!)</f>
        <v>#REF!</v>
      </c>
      <c r="AP736" t="e">
        <f>IF(ISBLANK('Measure and Project Input'!#REF!),"",'Measure and Project Input'!#REF!)</f>
        <v>#REF!</v>
      </c>
      <c r="AQ736" t="e">
        <f>IF(ISBLANK('Measure and Project Input'!#REF!),"",'Measure and Project Input'!#REF!)</f>
        <v>#REF!</v>
      </c>
      <c r="AR736" t="e">
        <f>IF(ISBLANK('Measure and Project Input'!#REF!),"",'Measure and Project Input'!#REF!)</f>
        <v>#REF!</v>
      </c>
      <c r="AS736" t="e">
        <f>IF(ISBLANK('Measure and Project Input'!#REF!),"",'Measure and Project Input'!#REF!)</f>
        <v>#REF!</v>
      </c>
      <c r="AT736" t="e">
        <f>IF(ISBLANK('Measure and Project Input'!#REF!),"",'Measure and Project Input'!#REF!)</f>
        <v>#REF!</v>
      </c>
      <c r="AU736" t="e">
        <f>IF(ISBLANK('Measure and Project Input'!#REF!),"",'Measure and Project Input'!#REF!)</f>
        <v>#REF!</v>
      </c>
      <c r="AV736" t="e">
        <f>IF(ISBLANK('Measure and Project Input'!#REF!),"",'Measure and Project Input'!#REF!)</f>
        <v>#REF!</v>
      </c>
    </row>
    <row r="737" spans="1:48" x14ac:dyDescent="0.2">
      <c r="A737" t="e">
        <f>IF(ISBLANK('Measure and Project Input'!#REF!),"",'Measure and Project Input'!#REF!)</f>
        <v>#REF!</v>
      </c>
      <c r="B737" t="e">
        <f>IF(ISBLANK('Measure and Project Input'!#REF!),IF(ISBLANK('Measure and Project Input'!#REF!),"",'Measure and Project Input'!#REF!),'Measure and Project Input'!#REF!)</f>
        <v>#REF!</v>
      </c>
      <c r="C737" t="e">
        <f>IF(ISBLANK('Measure and Project Input'!#REF!),"",'Measure and Project Input'!#REF!)</f>
        <v>#REF!</v>
      </c>
      <c r="D737" t="e">
        <f>IF(ISBLANK('Measure and Project Input'!#REF!),"",'Measure and Project Input'!#REF!)</f>
        <v>#REF!</v>
      </c>
      <c r="E737" t="e">
        <f>IF(ISBLANK('Measure and Project Input'!#REF!),"",'Measure and Project Input'!#REF!)</f>
        <v>#REF!</v>
      </c>
      <c r="F737" t="e">
        <f>IF(ISBLANK('Measure and Project Input'!#REF!),"",'Measure and Project Input'!#REF!)</f>
        <v>#REF!</v>
      </c>
      <c r="G737" t="e">
        <f>IF(ISBLANK('Measure and Project Input'!#REF!),"",'Measure and Project Input'!#REF!)</f>
        <v>#REF!</v>
      </c>
      <c r="H737" t="e">
        <f>IF(ISBLANK('Measure and Project Input'!#REF!),"",'Measure and Project Input'!#REF!)</f>
        <v>#REF!</v>
      </c>
      <c r="I737" t="e">
        <f>IF(ISBLANK('Measure and Project Input'!#REF!),"",'Measure and Project Input'!#REF!)</f>
        <v>#REF!</v>
      </c>
      <c r="J737" t="e">
        <f>IF(ISBLANK('Measure and Project Input'!#REF!),"",'Measure and Project Input'!#REF!)</f>
        <v>#REF!</v>
      </c>
      <c r="K737" t="e">
        <f>IF(ISBLANK('Measure and Project Input'!#REF!),"",'Measure and Project Input'!#REF!)</f>
        <v>#REF!</v>
      </c>
      <c r="T737" t="e">
        <f>IF(ISBLANK('Measure and Project Input'!#REF!),"",'Measure and Project Input'!#REF!)</f>
        <v>#REF!</v>
      </c>
      <c r="U737" t="e">
        <f>IF(ISBLANK('Measure and Project Input'!#REF!),"",'Measure and Project Input'!#REF!)</f>
        <v>#REF!</v>
      </c>
      <c r="V737" t="e">
        <f>IF(ISBLANK('Measure and Project Input'!#REF!),"",'Measure and Project Input'!#REF!)</f>
        <v>#REF!</v>
      </c>
      <c r="W737" t="e">
        <f>IF(ISBLANK('Measure and Project Input'!#REF!),"",'Measure and Project Input'!#REF!)</f>
        <v>#REF!</v>
      </c>
      <c r="X737" t="e">
        <f>IF(ISBLANK('Measure and Project Input'!#REF!),"",'Measure and Project Input'!#REF!)</f>
        <v>#REF!</v>
      </c>
      <c r="Y737" t="e">
        <f>IF(ISBLANK('Measure and Project Input'!#REF!),"",'Measure and Project Input'!#REF!)</f>
        <v>#REF!</v>
      </c>
      <c r="Z737" t="e">
        <f>IF(ISBLANK('Measure and Project Input'!#REF!),"",'Measure and Project Input'!#REF!)</f>
        <v>#REF!</v>
      </c>
      <c r="AA737" t="e">
        <f>IF(ISBLANK('Measure and Project Input'!#REF!),"",'Measure and Project Input'!#REF!)</f>
        <v>#REF!</v>
      </c>
      <c r="AC737" t="e">
        <f>IF(ISBLANK('Measure and Project Input'!#REF!),"",'Measure and Project Input'!#REF!)</f>
        <v>#REF!</v>
      </c>
      <c r="AD737" t="e">
        <f>IF(ISBLANK('Measure and Project Input'!#REF!),"",'Measure and Project Input'!#REF!)</f>
        <v>#REF!</v>
      </c>
      <c r="AE737" t="e">
        <f>IF(ISBLANK('Measure and Project Input'!#REF!),"",'Measure and Project Input'!#REF!)</f>
        <v>#REF!</v>
      </c>
      <c r="AF737" t="e">
        <f>IF(ISBLANK('Measure and Project Input'!#REF!),"",'Measure and Project Input'!#REF!)</f>
        <v>#REF!</v>
      </c>
      <c r="AG737" t="e">
        <f>IF(ISBLANK('Measure and Project Input'!#REF!),"",'Measure and Project Input'!#REF!)</f>
        <v>#REF!</v>
      </c>
      <c r="AH737" t="e">
        <f>IF(ISBLANK('Measure and Project Input'!#REF!),"",'Measure and Project Input'!#REF!)</f>
        <v>#REF!</v>
      </c>
      <c r="AI737" t="e">
        <f>IF(ISBLANK('Measure and Project Input'!#REF!),"",'Measure and Project Input'!#REF!)</f>
        <v>#REF!</v>
      </c>
      <c r="AJ737" t="e">
        <f>IF(ISBLANK('Measure and Project Input'!#REF!),"",'Measure and Project Input'!#REF!)</f>
        <v>#REF!</v>
      </c>
      <c r="AK737" t="e">
        <f>IF(ISBLANK('Measure and Project Input'!#REF!),"",'Measure and Project Input'!#REF!)</f>
        <v>#REF!</v>
      </c>
      <c r="AL737" t="e">
        <f>IF(ISBLANK('Measure and Project Input'!#REF!),"",'Measure and Project Input'!#REF!)</f>
        <v>#REF!</v>
      </c>
      <c r="AM737" t="e">
        <f>IF(ISBLANK('Measure and Project Input'!#REF!),"",'Measure and Project Input'!#REF!)</f>
        <v>#REF!</v>
      </c>
      <c r="AN737" t="e">
        <f>IF(ISBLANK('Measure and Project Input'!#REF!),"",'Measure and Project Input'!#REF!)</f>
        <v>#REF!</v>
      </c>
      <c r="AO737" t="e">
        <f>IF(ISBLANK('Measure and Project Input'!#REF!),"",'Measure and Project Input'!#REF!)</f>
        <v>#REF!</v>
      </c>
      <c r="AP737" t="e">
        <f>IF(ISBLANK('Measure and Project Input'!#REF!),"",'Measure and Project Input'!#REF!)</f>
        <v>#REF!</v>
      </c>
      <c r="AQ737" t="e">
        <f>IF(ISBLANK('Measure and Project Input'!#REF!),"",'Measure and Project Input'!#REF!)</f>
        <v>#REF!</v>
      </c>
      <c r="AR737" t="e">
        <f>IF(ISBLANK('Measure and Project Input'!#REF!),"",'Measure and Project Input'!#REF!)</f>
        <v>#REF!</v>
      </c>
      <c r="AS737" t="e">
        <f>IF(ISBLANK('Measure and Project Input'!#REF!),"",'Measure and Project Input'!#REF!)</f>
        <v>#REF!</v>
      </c>
      <c r="AT737" t="e">
        <f>IF(ISBLANK('Measure and Project Input'!#REF!),"",'Measure and Project Input'!#REF!)</f>
        <v>#REF!</v>
      </c>
      <c r="AU737" t="e">
        <f>IF(ISBLANK('Measure and Project Input'!#REF!),"",'Measure and Project Input'!#REF!)</f>
        <v>#REF!</v>
      </c>
      <c r="AV737" t="e">
        <f>IF(ISBLANK('Measure and Project Input'!#REF!),"",'Measure and Project Input'!#REF!)</f>
        <v>#REF!</v>
      </c>
    </row>
    <row r="738" spans="1:48" x14ac:dyDescent="0.2">
      <c r="A738" t="e">
        <f>IF(ISBLANK('Measure and Project Input'!#REF!),"",'Measure and Project Input'!#REF!)</f>
        <v>#REF!</v>
      </c>
      <c r="B738" t="e">
        <f>IF(ISBLANK('Measure and Project Input'!#REF!),IF(ISBLANK('Measure and Project Input'!#REF!),"",'Measure and Project Input'!#REF!),'Measure and Project Input'!#REF!)</f>
        <v>#REF!</v>
      </c>
      <c r="C738" t="e">
        <f>IF(ISBLANK('Measure and Project Input'!#REF!),"",'Measure and Project Input'!#REF!)</f>
        <v>#REF!</v>
      </c>
      <c r="D738" t="e">
        <f>IF(ISBLANK('Measure and Project Input'!#REF!),"",'Measure and Project Input'!#REF!)</f>
        <v>#REF!</v>
      </c>
      <c r="E738" t="e">
        <f>IF(ISBLANK('Measure and Project Input'!#REF!),"",'Measure and Project Input'!#REF!)</f>
        <v>#REF!</v>
      </c>
      <c r="F738" t="e">
        <f>IF(ISBLANK('Measure and Project Input'!#REF!),"",'Measure and Project Input'!#REF!)</f>
        <v>#REF!</v>
      </c>
      <c r="G738" t="e">
        <f>IF(ISBLANK('Measure and Project Input'!#REF!),"",'Measure and Project Input'!#REF!)</f>
        <v>#REF!</v>
      </c>
      <c r="H738" t="e">
        <f>IF(ISBLANK('Measure and Project Input'!#REF!),"",'Measure and Project Input'!#REF!)</f>
        <v>#REF!</v>
      </c>
      <c r="I738" t="e">
        <f>IF(ISBLANK('Measure and Project Input'!#REF!),"",'Measure and Project Input'!#REF!)</f>
        <v>#REF!</v>
      </c>
      <c r="J738" t="e">
        <f>IF(ISBLANK('Measure and Project Input'!#REF!),"",'Measure and Project Input'!#REF!)</f>
        <v>#REF!</v>
      </c>
      <c r="K738" t="e">
        <f>IF(ISBLANK('Measure and Project Input'!#REF!),"",'Measure and Project Input'!#REF!)</f>
        <v>#REF!</v>
      </c>
      <c r="T738" t="e">
        <f>IF(ISBLANK('Measure and Project Input'!#REF!),"",'Measure and Project Input'!#REF!)</f>
        <v>#REF!</v>
      </c>
      <c r="U738" t="e">
        <f>IF(ISBLANK('Measure and Project Input'!#REF!),"",'Measure and Project Input'!#REF!)</f>
        <v>#REF!</v>
      </c>
      <c r="V738" t="e">
        <f>IF(ISBLANK('Measure and Project Input'!#REF!),"",'Measure and Project Input'!#REF!)</f>
        <v>#REF!</v>
      </c>
      <c r="W738" t="e">
        <f>IF(ISBLANK('Measure and Project Input'!#REF!),"",'Measure and Project Input'!#REF!)</f>
        <v>#REF!</v>
      </c>
      <c r="X738" t="e">
        <f>IF(ISBLANK('Measure and Project Input'!#REF!),"",'Measure and Project Input'!#REF!)</f>
        <v>#REF!</v>
      </c>
      <c r="Y738" t="e">
        <f>IF(ISBLANK('Measure and Project Input'!#REF!),"",'Measure and Project Input'!#REF!)</f>
        <v>#REF!</v>
      </c>
      <c r="Z738" t="e">
        <f>IF(ISBLANK('Measure and Project Input'!#REF!),"",'Measure and Project Input'!#REF!)</f>
        <v>#REF!</v>
      </c>
      <c r="AA738" t="e">
        <f>IF(ISBLANK('Measure and Project Input'!#REF!),"",'Measure and Project Input'!#REF!)</f>
        <v>#REF!</v>
      </c>
      <c r="AC738" t="e">
        <f>IF(ISBLANK('Measure and Project Input'!#REF!),"",'Measure and Project Input'!#REF!)</f>
        <v>#REF!</v>
      </c>
      <c r="AD738" t="e">
        <f>IF(ISBLANK('Measure and Project Input'!#REF!),"",'Measure and Project Input'!#REF!)</f>
        <v>#REF!</v>
      </c>
      <c r="AE738" t="e">
        <f>IF(ISBLANK('Measure and Project Input'!#REF!),"",'Measure and Project Input'!#REF!)</f>
        <v>#REF!</v>
      </c>
      <c r="AF738" t="e">
        <f>IF(ISBLANK('Measure and Project Input'!#REF!),"",'Measure and Project Input'!#REF!)</f>
        <v>#REF!</v>
      </c>
      <c r="AG738" t="e">
        <f>IF(ISBLANK('Measure and Project Input'!#REF!),"",'Measure and Project Input'!#REF!)</f>
        <v>#REF!</v>
      </c>
      <c r="AH738" t="e">
        <f>IF(ISBLANK('Measure and Project Input'!#REF!),"",'Measure and Project Input'!#REF!)</f>
        <v>#REF!</v>
      </c>
      <c r="AI738" t="e">
        <f>IF(ISBLANK('Measure and Project Input'!#REF!),"",'Measure and Project Input'!#REF!)</f>
        <v>#REF!</v>
      </c>
      <c r="AJ738" t="e">
        <f>IF(ISBLANK('Measure and Project Input'!#REF!),"",'Measure and Project Input'!#REF!)</f>
        <v>#REF!</v>
      </c>
      <c r="AK738" t="e">
        <f>IF(ISBLANK('Measure and Project Input'!#REF!),"",'Measure and Project Input'!#REF!)</f>
        <v>#REF!</v>
      </c>
      <c r="AL738" t="e">
        <f>IF(ISBLANK('Measure and Project Input'!#REF!),"",'Measure and Project Input'!#REF!)</f>
        <v>#REF!</v>
      </c>
      <c r="AM738" t="e">
        <f>IF(ISBLANK('Measure and Project Input'!#REF!),"",'Measure and Project Input'!#REF!)</f>
        <v>#REF!</v>
      </c>
      <c r="AN738" t="e">
        <f>IF(ISBLANK('Measure and Project Input'!#REF!),"",'Measure and Project Input'!#REF!)</f>
        <v>#REF!</v>
      </c>
      <c r="AO738" t="e">
        <f>IF(ISBLANK('Measure and Project Input'!#REF!),"",'Measure and Project Input'!#REF!)</f>
        <v>#REF!</v>
      </c>
      <c r="AP738" t="e">
        <f>IF(ISBLANK('Measure and Project Input'!#REF!),"",'Measure and Project Input'!#REF!)</f>
        <v>#REF!</v>
      </c>
      <c r="AQ738" t="e">
        <f>IF(ISBLANK('Measure and Project Input'!#REF!),"",'Measure and Project Input'!#REF!)</f>
        <v>#REF!</v>
      </c>
      <c r="AR738" t="e">
        <f>IF(ISBLANK('Measure and Project Input'!#REF!),"",'Measure and Project Input'!#REF!)</f>
        <v>#REF!</v>
      </c>
      <c r="AS738" t="e">
        <f>IF(ISBLANK('Measure and Project Input'!#REF!),"",'Measure and Project Input'!#REF!)</f>
        <v>#REF!</v>
      </c>
      <c r="AT738" t="e">
        <f>IF(ISBLANK('Measure and Project Input'!#REF!),"",'Measure and Project Input'!#REF!)</f>
        <v>#REF!</v>
      </c>
      <c r="AU738" t="e">
        <f>IF(ISBLANK('Measure and Project Input'!#REF!),"",'Measure and Project Input'!#REF!)</f>
        <v>#REF!</v>
      </c>
      <c r="AV738" t="e">
        <f>IF(ISBLANK('Measure and Project Input'!#REF!),"",'Measure and Project Input'!#REF!)</f>
        <v>#REF!</v>
      </c>
    </row>
    <row r="739" spans="1:48" x14ac:dyDescent="0.2">
      <c r="A739" t="e">
        <f>IF(ISBLANK('Measure and Project Input'!#REF!),"",'Measure and Project Input'!#REF!)</f>
        <v>#REF!</v>
      </c>
      <c r="B739" t="e">
        <f>IF(ISBLANK('Measure and Project Input'!#REF!),IF(ISBLANK('Measure and Project Input'!#REF!),"",'Measure and Project Input'!#REF!),'Measure and Project Input'!#REF!)</f>
        <v>#REF!</v>
      </c>
      <c r="C739" t="e">
        <f>IF(ISBLANK('Measure and Project Input'!#REF!),"",'Measure and Project Input'!#REF!)</f>
        <v>#REF!</v>
      </c>
      <c r="D739" t="e">
        <f>IF(ISBLANK('Measure and Project Input'!#REF!),"",'Measure and Project Input'!#REF!)</f>
        <v>#REF!</v>
      </c>
      <c r="E739" t="e">
        <f>IF(ISBLANK('Measure and Project Input'!#REF!),"",'Measure and Project Input'!#REF!)</f>
        <v>#REF!</v>
      </c>
      <c r="F739" t="e">
        <f>IF(ISBLANK('Measure and Project Input'!#REF!),"",'Measure and Project Input'!#REF!)</f>
        <v>#REF!</v>
      </c>
      <c r="G739" t="e">
        <f>IF(ISBLANK('Measure and Project Input'!#REF!),"",'Measure and Project Input'!#REF!)</f>
        <v>#REF!</v>
      </c>
      <c r="H739" t="e">
        <f>IF(ISBLANK('Measure and Project Input'!#REF!),"",'Measure and Project Input'!#REF!)</f>
        <v>#REF!</v>
      </c>
      <c r="I739" t="e">
        <f>IF(ISBLANK('Measure and Project Input'!#REF!),"",'Measure and Project Input'!#REF!)</f>
        <v>#REF!</v>
      </c>
      <c r="J739" t="e">
        <f>IF(ISBLANK('Measure and Project Input'!#REF!),"",'Measure and Project Input'!#REF!)</f>
        <v>#REF!</v>
      </c>
      <c r="K739" t="e">
        <f>IF(ISBLANK('Measure and Project Input'!#REF!),"",'Measure and Project Input'!#REF!)</f>
        <v>#REF!</v>
      </c>
      <c r="T739" t="e">
        <f>IF(ISBLANK('Measure and Project Input'!#REF!),"",'Measure and Project Input'!#REF!)</f>
        <v>#REF!</v>
      </c>
      <c r="U739" t="e">
        <f>IF(ISBLANK('Measure and Project Input'!#REF!),"",'Measure and Project Input'!#REF!)</f>
        <v>#REF!</v>
      </c>
      <c r="V739" t="e">
        <f>IF(ISBLANK('Measure and Project Input'!#REF!),"",'Measure and Project Input'!#REF!)</f>
        <v>#REF!</v>
      </c>
      <c r="W739" t="e">
        <f>IF(ISBLANK('Measure and Project Input'!#REF!),"",'Measure and Project Input'!#REF!)</f>
        <v>#REF!</v>
      </c>
      <c r="X739" t="e">
        <f>IF(ISBLANK('Measure and Project Input'!#REF!),"",'Measure and Project Input'!#REF!)</f>
        <v>#REF!</v>
      </c>
      <c r="Y739" t="e">
        <f>IF(ISBLANK('Measure and Project Input'!#REF!),"",'Measure and Project Input'!#REF!)</f>
        <v>#REF!</v>
      </c>
      <c r="Z739" t="e">
        <f>IF(ISBLANK('Measure and Project Input'!#REF!),"",'Measure and Project Input'!#REF!)</f>
        <v>#REF!</v>
      </c>
      <c r="AA739" t="e">
        <f>IF(ISBLANK('Measure and Project Input'!#REF!),"",'Measure and Project Input'!#REF!)</f>
        <v>#REF!</v>
      </c>
      <c r="AC739" t="e">
        <f>IF(ISBLANK('Measure and Project Input'!#REF!),"",'Measure and Project Input'!#REF!)</f>
        <v>#REF!</v>
      </c>
      <c r="AD739" t="e">
        <f>IF(ISBLANK('Measure and Project Input'!#REF!),"",'Measure and Project Input'!#REF!)</f>
        <v>#REF!</v>
      </c>
      <c r="AE739" t="e">
        <f>IF(ISBLANK('Measure and Project Input'!#REF!),"",'Measure and Project Input'!#REF!)</f>
        <v>#REF!</v>
      </c>
      <c r="AF739" t="e">
        <f>IF(ISBLANK('Measure and Project Input'!#REF!),"",'Measure and Project Input'!#REF!)</f>
        <v>#REF!</v>
      </c>
      <c r="AG739" t="e">
        <f>IF(ISBLANK('Measure and Project Input'!#REF!),"",'Measure and Project Input'!#REF!)</f>
        <v>#REF!</v>
      </c>
      <c r="AH739" t="e">
        <f>IF(ISBLANK('Measure and Project Input'!#REF!),"",'Measure and Project Input'!#REF!)</f>
        <v>#REF!</v>
      </c>
      <c r="AI739" t="e">
        <f>IF(ISBLANK('Measure and Project Input'!#REF!),"",'Measure and Project Input'!#REF!)</f>
        <v>#REF!</v>
      </c>
      <c r="AJ739" t="e">
        <f>IF(ISBLANK('Measure and Project Input'!#REF!),"",'Measure and Project Input'!#REF!)</f>
        <v>#REF!</v>
      </c>
      <c r="AK739" t="e">
        <f>IF(ISBLANK('Measure and Project Input'!#REF!),"",'Measure and Project Input'!#REF!)</f>
        <v>#REF!</v>
      </c>
      <c r="AL739" t="e">
        <f>IF(ISBLANK('Measure and Project Input'!#REF!),"",'Measure and Project Input'!#REF!)</f>
        <v>#REF!</v>
      </c>
      <c r="AM739" t="e">
        <f>IF(ISBLANK('Measure and Project Input'!#REF!),"",'Measure and Project Input'!#REF!)</f>
        <v>#REF!</v>
      </c>
      <c r="AN739" t="e">
        <f>IF(ISBLANK('Measure and Project Input'!#REF!),"",'Measure and Project Input'!#REF!)</f>
        <v>#REF!</v>
      </c>
      <c r="AO739" t="e">
        <f>IF(ISBLANK('Measure and Project Input'!#REF!),"",'Measure and Project Input'!#REF!)</f>
        <v>#REF!</v>
      </c>
      <c r="AP739" t="e">
        <f>IF(ISBLANK('Measure and Project Input'!#REF!),"",'Measure and Project Input'!#REF!)</f>
        <v>#REF!</v>
      </c>
      <c r="AQ739" t="e">
        <f>IF(ISBLANK('Measure and Project Input'!#REF!),"",'Measure and Project Input'!#REF!)</f>
        <v>#REF!</v>
      </c>
      <c r="AR739" t="e">
        <f>IF(ISBLANK('Measure and Project Input'!#REF!),"",'Measure and Project Input'!#REF!)</f>
        <v>#REF!</v>
      </c>
      <c r="AS739" t="e">
        <f>IF(ISBLANK('Measure and Project Input'!#REF!),"",'Measure and Project Input'!#REF!)</f>
        <v>#REF!</v>
      </c>
      <c r="AT739" t="e">
        <f>IF(ISBLANK('Measure and Project Input'!#REF!),"",'Measure and Project Input'!#REF!)</f>
        <v>#REF!</v>
      </c>
      <c r="AU739" t="e">
        <f>IF(ISBLANK('Measure and Project Input'!#REF!),"",'Measure and Project Input'!#REF!)</f>
        <v>#REF!</v>
      </c>
      <c r="AV739" t="e">
        <f>IF(ISBLANK('Measure and Project Input'!#REF!),"",'Measure and Project Input'!#REF!)</f>
        <v>#REF!</v>
      </c>
    </row>
    <row r="740" spans="1:48" x14ac:dyDescent="0.2">
      <c r="A740" t="e">
        <f>IF(ISBLANK('Measure and Project Input'!#REF!),"",'Measure and Project Input'!#REF!)</f>
        <v>#REF!</v>
      </c>
      <c r="B740" t="e">
        <f>IF(ISBLANK('Measure and Project Input'!#REF!),IF(ISBLANK('Measure and Project Input'!#REF!),"",'Measure and Project Input'!#REF!),'Measure and Project Input'!#REF!)</f>
        <v>#REF!</v>
      </c>
      <c r="C740" t="e">
        <f>IF(ISBLANK('Measure and Project Input'!#REF!),"",'Measure and Project Input'!#REF!)</f>
        <v>#REF!</v>
      </c>
      <c r="D740" t="e">
        <f>IF(ISBLANK('Measure and Project Input'!#REF!),"",'Measure and Project Input'!#REF!)</f>
        <v>#REF!</v>
      </c>
      <c r="E740" t="e">
        <f>IF(ISBLANK('Measure and Project Input'!#REF!),"",'Measure and Project Input'!#REF!)</f>
        <v>#REF!</v>
      </c>
      <c r="F740" t="e">
        <f>IF(ISBLANK('Measure and Project Input'!#REF!),"",'Measure and Project Input'!#REF!)</f>
        <v>#REF!</v>
      </c>
      <c r="G740" t="e">
        <f>IF(ISBLANK('Measure and Project Input'!#REF!),"",'Measure and Project Input'!#REF!)</f>
        <v>#REF!</v>
      </c>
      <c r="H740" t="e">
        <f>IF(ISBLANK('Measure and Project Input'!#REF!),"",'Measure and Project Input'!#REF!)</f>
        <v>#REF!</v>
      </c>
      <c r="I740" t="e">
        <f>IF(ISBLANK('Measure and Project Input'!#REF!),"",'Measure and Project Input'!#REF!)</f>
        <v>#REF!</v>
      </c>
      <c r="J740" t="e">
        <f>IF(ISBLANK('Measure and Project Input'!#REF!),"",'Measure and Project Input'!#REF!)</f>
        <v>#REF!</v>
      </c>
      <c r="K740" t="e">
        <f>IF(ISBLANK('Measure and Project Input'!#REF!),"",'Measure and Project Input'!#REF!)</f>
        <v>#REF!</v>
      </c>
      <c r="T740" t="e">
        <f>IF(ISBLANK('Measure and Project Input'!#REF!),"",'Measure and Project Input'!#REF!)</f>
        <v>#REF!</v>
      </c>
      <c r="U740" t="e">
        <f>IF(ISBLANK('Measure and Project Input'!#REF!),"",'Measure and Project Input'!#REF!)</f>
        <v>#REF!</v>
      </c>
      <c r="V740" t="e">
        <f>IF(ISBLANK('Measure and Project Input'!#REF!),"",'Measure and Project Input'!#REF!)</f>
        <v>#REF!</v>
      </c>
      <c r="W740" t="e">
        <f>IF(ISBLANK('Measure and Project Input'!#REF!),"",'Measure and Project Input'!#REF!)</f>
        <v>#REF!</v>
      </c>
      <c r="X740" t="e">
        <f>IF(ISBLANK('Measure and Project Input'!#REF!),"",'Measure and Project Input'!#REF!)</f>
        <v>#REF!</v>
      </c>
      <c r="Y740" t="e">
        <f>IF(ISBLANK('Measure and Project Input'!#REF!),"",'Measure and Project Input'!#REF!)</f>
        <v>#REF!</v>
      </c>
      <c r="Z740" t="e">
        <f>IF(ISBLANK('Measure and Project Input'!#REF!),"",'Measure and Project Input'!#REF!)</f>
        <v>#REF!</v>
      </c>
      <c r="AA740" t="e">
        <f>IF(ISBLANK('Measure and Project Input'!#REF!),"",'Measure and Project Input'!#REF!)</f>
        <v>#REF!</v>
      </c>
      <c r="AC740" t="e">
        <f>IF(ISBLANK('Measure and Project Input'!#REF!),"",'Measure and Project Input'!#REF!)</f>
        <v>#REF!</v>
      </c>
      <c r="AD740" t="e">
        <f>IF(ISBLANK('Measure and Project Input'!#REF!),"",'Measure and Project Input'!#REF!)</f>
        <v>#REF!</v>
      </c>
      <c r="AE740" t="e">
        <f>IF(ISBLANK('Measure and Project Input'!#REF!),"",'Measure and Project Input'!#REF!)</f>
        <v>#REF!</v>
      </c>
      <c r="AF740" t="e">
        <f>IF(ISBLANK('Measure and Project Input'!#REF!),"",'Measure and Project Input'!#REF!)</f>
        <v>#REF!</v>
      </c>
      <c r="AG740" t="e">
        <f>IF(ISBLANK('Measure and Project Input'!#REF!),"",'Measure and Project Input'!#REF!)</f>
        <v>#REF!</v>
      </c>
      <c r="AH740" t="e">
        <f>IF(ISBLANK('Measure and Project Input'!#REF!),"",'Measure and Project Input'!#REF!)</f>
        <v>#REF!</v>
      </c>
      <c r="AI740" t="e">
        <f>IF(ISBLANK('Measure and Project Input'!#REF!),"",'Measure and Project Input'!#REF!)</f>
        <v>#REF!</v>
      </c>
      <c r="AJ740" t="e">
        <f>IF(ISBLANK('Measure and Project Input'!#REF!),"",'Measure and Project Input'!#REF!)</f>
        <v>#REF!</v>
      </c>
      <c r="AK740" t="e">
        <f>IF(ISBLANK('Measure and Project Input'!#REF!),"",'Measure and Project Input'!#REF!)</f>
        <v>#REF!</v>
      </c>
      <c r="AL740" t="e">
        <f>IF(ISBLANK('Measure and Project Input'!#REF!),"",'Measure and Project Input'!#REF!)</f>
        <v>#REF!</v>
      </c>
      <c r="AM740" t="e">
        <f>IF(ISBLANK('Measure and Project Input'!#REF!),"",'Measure and Project Input'!#REF!)</f>
        <v>#REF!</v>
      </c>
      <c r="AN740" t="e">
        <f>IF(ISBLANK('Measure and Project Input'!#REF!),"",'Measure and Project Input'!#REF!)</f>
        <v>#REF!</v>
      </c>
      <c r="AO740" t="e">
        <f>IF(ISBLANK('Measure and Project Input'!#REF!),"",'Measure and Project Input'!#REF!)</f>
        <v>#REF!</v>
      </c>
      <c r="AP740" t="e">
        <f>IF(ISBLANK('Measure and Project Input'!#REF!),"",'Measure and Project Input'!#REF!)</f>
        <v>#REF!</v>
      </c>
      <c r="AQ740" t="e">
        <f>IF(ISBLANK('Measure and Project Input'!#REF!),"",'Measure and Project Input'!#REF!)</f>
        <v>#REF!</v>
      </c>
      <c r="AR740" t="e">
        <f>IF(ISBLANK('Measure and Project Input'!#REF!),"",'Measure and Project Input'!#REF!)</f>
        <v>#REF!</v>
      </c>
      <c r="AS740" t="e">
        <f>IF(ISBLANK('Measure and Project Input'!#REF!),"",'Measure and Project Input'!#REF!)</f>
        <v>#REF!</v>
      </c>
      <c r="AT740" t="e">
        <f>IF(ISBLANK('Measure and Project Input'!#REF!),"",'Measure and Project Input'!#REF!)</f>
        <v>#REF!</v>
      </c>
      <c r="AU740" t="e">
        <f>IF(ISBLANK('Measure and Project Input'!#REF!),"",'Measure and Project Input'!#REF!)</f>
        <v>#REF!</v>
      </c>
      <c r="AV740" t="e">
        <f>IF(ISBLANK('Measure and Project Input'!#REF!),"",'Measure and Project Input'!#REF!)</f>
        <v>#REF!</v>
      </c>
    </row>
    <row r="741" spans="1:48" x14ac:dyDescent="0.2">
      <c r="A741" t="e">
        <f>IF(ISBLANK('Measure and Project Input'!#REF!),"",'Measure and Project Input'!#REF!)</f>
        <v>#REF!</v>
      </c>
      <c r="B741" t="e">
        <f>IF(ISBLANK('Measure and Project Input'!#REF!),IF(ISBLANK('Measure and Project Input'!#REF!),"",'Measure and Project Input'!#REF!),'Measure and Project Input'!#REF!)</f>
        <v>#REF!</v>
      </c>
      <c r="C741" t="e">
        <f>IF(ISBLANK('Measure and Project Input'!#REF!),"",'Measure and Project Input'!#REF!)</f>
        <v>#REF!</v>
      </c>
      <c r="D741" t="e">
        <f>IF(ISBLANK('Measure and Project Input'!#REF!),"",'Measure and Project Input'!#REF!)</f>
        <v>#REF!</v>
      </c>
      <c r="E741" t="e">
        <f>IF(ISBLANK('Measure and Project Input'!#REF!),"",'Measure and Project Input'!#REF!)</f>
        <v>#REF!</v>
      </c>
      <c r="F741" t="e">
        <f>IF(ISBLANK('Measure and Project Input'!#REF!),"",'Measure and Project Input'!#REF!)</f>
        <v>#REF!</v>
      </c>
      <c r="G741" t="e">
        <f>IF(ISBLANK('Measure and Project Input'!#REF!),"",'Measure and Project Input'!#REF!)</f>
        <v>#REF!</v>
      </c>
      <c r="H741" t="e">
        <f>IF(ISBLANK('Measure and Project Input'!#REF!),"",'Measure and Project Input'!#REF!)</f>
        <v>#REF!</v>
      </c>
      <c r="I741" t="e">
        <f>IF(ISBLANK('Measure and Project Input'!#REF!),"",'Measure and Project Input'!#REF!)</f>
        <v>#REF!</v>
      </c>
      <c r="J741" t="e">
        <f>IF(ISBLANK('Measure and Project Input'!#REF!),"",'Measure and Project Input'!#REF!)</f>
        <v>#REF!</v>
      </c>
      <c r="K741" t="e">
        <f>IF(ISBLANK('Measure and Project Input'!#REF!),"",'Measure and Project Input'!#REF!)</f>
        <v>#REF!</v>
      </c>
      <c r="T741" t="e">
        <f>IF(ISBLANK('Measure and Project Input'!#REF!),"",'Measure and Project Input'!#REF!)</f>
        <v>#REF!</v>
      </c>
      <c r="U741" t="e">
        <f>IF(ISBLANK('Measure and Project Input'!#REF!),"",'Measure and Project Input'!#REF!)</f>
        <v>#REF!</v>
      </c>
      <c r="V741" t="e">
        <f>IF(ISBLANK('Measure and Project Input'!#REF!),"",'Measure and Project Input'!#REF!)</f>
        <v>#REF!</v>
      </c>
      <c r="W741" t="e">
        <f>IF(ISBLANK('Measure and Project Input'!#REF!),"",'Measure and Project Input'!#REF!)</f>
        <v>#REF!</v>
      </c>
      <c r="X741" t="e">
        <f>IF(ISBLANK('Measure and Project Input'!#REF!),"",'Measure and Project Input'!#REF!)</f>
        <v>#REF!</v>
      </c>
      <c r="Y741" t="e">
        <f>IF(ISBLANK('Measure and Project Input'!#REF!),"",'Measure and Project Input'!#REF!)</f>
        <v>#REF!</v>
      </c>
      <c r="Z741" t="e">
        <f>IF(ISBLANK('Measure and Project Input'!#REF!),"",'Measure and Project Input'!#REF!)</f>
        <v>#REF!</v>
      </c>
      <c r="AA741" t="e">
        <f>IF(ISBLANK('Measure and Project Input'!#REF!),"",'Measure and Project Input'!#REF!)</f>
        <v>#REF!</v>
      </c>
      <c r="AC741" t="e">
        <f>IF(ISBLANK('Measure and Project Input'!#REF!),"",'Measure and Project Input'!#REF!)</f>
        <v>#REF!</v>
      </c>
      <c r="AD741" t="e">
        <f>IF(ISBLANK('Measure and Project Input'!#REF!),"",'Measure and Project Input'!#REF!)</f>
        <v>#REF!</v>
      </c>
      <c r="AE741" t="e">
        <f>IF(ISBLANK('Measure and Project Input'!#REF!),"",'Measure and Project Input'!#REF!)</f>
        <v>#REF!</v>
      </c>
      <c r="AF741" t="e">
        <f>IF(ISBLANK('Measure and Project Input'!#REF!),"",'Measure and Project Input'!#REF!)</f>
        <v>#REF!</v>
      </c>
      <c r="AG741" t="e">
        <f>IF(ISBLANK('Measure and Project Input'!#REF!),"",'Measure and Project Input'!#REF!)</f>
        <v>#REF!</v>
      </c>
      <c r="AH741" t="e">
        <f>IF(ISBLANK('Measure and Project Input'!#REF!),"",'Measure and Project Input'!#REF!)</f>
        <v>#REF!</v>
      </c>
      <c r="AI741" t="e">
        <f>IF(ISBLANK('Measure and Project Input'!#REF!),"",'Measure and Project Input'!#REF!)</f>
        <v>#REF!</v>
      </c>
      <c r="AJ741" t="e">
        <f>IF(ISBLANK('Measure and Project Input'!#REF!),"",'Measure and Project Input'!#REF!)</f>
        <v>#REF!</v>
      </c>
      <c r="AK741" t="e">
        <f>IF(ISBLANK('Measure and Project Input'!#REF!),"",'Measure and Project Input'!#REF!)</f>
        <v>#REF!</v>
      </c>
      <c r="AL741" t="e">
        <f>IF(ISBLANK('Measure and Project Input'!#REF!),"",'Measure and Project Input'!#REF!)</f>
        <v>#REF!</v>
      </c>
      <c r="AM741" t="e">
        <f>IF(ISBLANK('Measure and Project Input'!#REF!),"",'Measure and Project Input'!#REF!)</f>
        <v>#REF!</v>
      </c>
      <c r="AN741" t="e">
        <f>IF(ISBLANK('Measure and Project Input'!#REF!),"",'Measure and Project Input'!#REF!)</f>
        <v>#REF!</v>
      </c>
      <c r="AO741" t="e">
        <f>IF(ISBLANK('Measure and Project Input'!#REF!),"",'Measure and Project Input'!#REF!)</f>
        <v>#REF!</v>
      </c>
      <c r="AP741" t="e">
        <f>IF(ISBLANK('Measure and Project Input'!#REF!),"",'Measure and Project Input'!#REF!)</f>
        <v>#REF!</v>
      </c>
      <c r="AQ741" t="e">
        <f>IF(ISBLANK('Measure and Project Input'!#REF!),"",'Measure and Project Input'!#REF!)</f>
        <v>#REF!</v>
      </c>
      <c r="AR741" t="e">
        <f>IF(ISBLANK('Measure and Project Input'!#REF!),"",'Measure and Project Input'!#REF!)</f>
        <v>#REF!</v>
      </c>
      <c r="AS741" t="e">
        <f>IF(ISBLANK('Measure and Project Input'!#REF!),"",'Measure and Project Input'!#REF!)</f>
        <v>#REF!</v>
      </c>
      <c r="AT741" t="e">
        <f>IF(ISBLANK('Measure and Project Input'!#REF!),"",'Measure and Project Input'!#REF!)</f>
        <v>#REF!</v>
      </c>
      <c r="AU741" t="e">
        <f>IF(ISBLANK('Measure and Project Input'!#REF!),"",'Measure and Project Input'!#REF!)</f>
        <v>#REF!</v>
      </c>
      <c r="AV741" t="e">
        <f>IF(ISBLANK('Measure and Project Input'!#REF!),"",'Measure and Project Input'!#REF!)</f>
        <v>#REF!</v>
      </c>
    </row>
    <row r="742" spans="1:48" x14ac:dyDescent="0.2">
      <c r="A742" t="e">
        <f>IF(ISBLANK('Measure and Project Input'!#REF!),"",'Measure and Project Input'!#REF!)</f>
        <v>#REF!</v>
      </c>
      <c r="B742" t="e">
        <f>IF(ISBLANK('Measure and Project Input'!#REF!),IF(ISBLANK('Measure and Project Input'!#REF!),"",'Measure and Project Input'!#REF!),'Measure and Project Input'!#REF!)</f>
        <v>#REF!</v>
      </c>
      <c r="C742" t="e">
        <f>IF(ISBLANK('Measure and Project Input'!#REF!),"",'Measure and Project Input'!#REF!)</f>
        <v>#REF!</v>
      </c>
      <c r="D742" t="e">
        <f>IF(ISBLANK('Measure and Project Input'!#REF!),"",'Measure and Project Input'!#REF!)</f>
        <v>#REF!</v>
      </c>
      <c r="E742" t="e">
        <f>IF(ISBLANK('Measure and Project Input'!#REF!),"",'Measure and Project Input'!#REF!)</f>
        <v>#REF!</v>
      </c>
      <c r="F742" t="e">
        <f>IF(ISBLANK('Measure and Project Input'!#REF!),"",'Measure and Project Input'!#REF!)</f>
        <v>#REF!</v>
      </c>
      <c r="G742" t="e">
        <f>IF(ISBLANK('Measure and Project Input'!#REF!),"",'Measure and Project Input'!#REF!)</f>
        <v>#REF!</v>
      </c>
      <c r="H742" t="e">
        <f>IF(ISBLANK('Measure and Project Input'!#REF!),"",'Measure and Project Input'!#REF!)</f>
        <v>#REF!</v>
      </c>
      <c r="I742" t="e">
        <f>IF(ISBLANK('Measure and Project Input'!#REF!),"",'Measure and Project Input'!#REF!)</f>
        <v>#REF!</v>
      </c>
      <c r="J742" t="e">
        <f>IF(ISBLANK('Measure and Project Input'!#REF!),"",'Measure and Project Input'!#REF!)</f>
        <v>#REF!</v>
      </c>
      <c r="K742" t="e">
        <f>IF(ISBLANK('Measure and Project Input'!#REF!),"",'Measure and Project Input'!#REF!)</f>
        <v>#REF!</v>
      </c>
      <c r="T742" t="e">
        <f>IF(ISBLANK('Measure and Project Input'!#REF!),"",'Measure and Project Input'!#REF!)</f>
        <v>#REF!</v>
      </c>
      <c r="U742" t="e">
        <f>IF(ISBLANK('Measure and Project Input'!#REF!),"",'Measure and Project Input'!#REF!)</f>
        <v>#REF!</v>
      </c>
      <c r="V742" t="e">
        <f>IF(ISBLANK('Measure and Project Input'!#REF!),"",'Measure and Project Input'!#REF!)</f>
        <v>#REF!</v>
      </c>
      <c r="W742" t="e">
        <f>IF(ISBLANK('Measure and Project Input'!#REF!),"",'Measure and Project Input'!#REF!)</f>
        <v>#REF!</v>
      </c>
      <c r="X742" t="e">
        <f>IF(ISBLANK('Measure and Project Input'!#REF!),"",'Measure and Project Input'!#REF!)</f>
        <v>#REF!</v>
      </c>
      <c r="Y742" t="e">
        <f>IF(ISBLANK('Measure and Project Input'!#REF!),"",'Measure and Project Input'!#REF!)</f>
        <v>#REF!</v>
      </c>
      <c r="Z742" t="e">
        <f>IF(ISBLANK('Measure and Project Input'!#REF!),"",'Measure and Project Input'!#REF!)</f>
        <v>#REF!</v>
      </c>
      <c r="AA742" t="e">
        <f>IF(ISBLANK('Measure and Project Input'!#REF!),"",'Measure and Project Input'!#REF!)</f>
        <v>#REF!</v>
      </c>
      <c r="AC742" t="e">
        <f>IF(ISBLANK('Measure and Project Input'!#REF!),"",'Measure and Project Input'!#REF!)</f>
        <v>#REF!</v>
      </c>
      <c r="AD742" t="e">
        <f>IF(ISBLANK('Measure and Project Input'!#REF!),"",'Measure and Project Input'!#REF!)</f>
        <v>#REF!</v>
      </c>
      <c r="AE742" t="e">
        <f>IF(ISBLANK('Measure and Project Input'!#REF!),"",'Measure and Project Input'!#REF!)</f>
        <v>#REF!</v>
      </c>
      <c r="AF742" t="e">
        <f>IF(ISBLANK('Measure and Project Input'!#REF!),"",'Measure and Project Input'!#REF!)</f>
        <v>#REF!</v>
      </c>
      <c r="AG742" t="e">
        <f>IF(ISBLANK('Measure and Project Input'!#REF!),"",'Measure and Project Input'!#REF!)</f>
        <v>#REF!</v>
      </c>
      <c r="AH742" t="e">
        <f>IF(ISBLANK('Measure and Project Input'!#REF!),"",'Measure and Project Input'!#REF!)</f>
        <v>#REF!</v>
      </c>
      <c r="AI742" t="e">
        <f>IF(ISBLANK('Measure and Project Input'!#REF!),"",'Measure and Project Input'!#REF!)</f>
        <v>#REF!</v>
      </c>
      <c r="AJ742" t="e">
        <f>IF(ISBLANK('Measure and Project Input'!#REF!),"",'Measure and Project Input'!#REF!)</f>
        <v>#REF!</v>
      </c>
      <c r="AK742" t="e">
        <f>IF(ISBLANK('Measure and Project Input'!#REF!),"",'Measure and Project Input'!#REF!)</f>
        <v>#REF!</v>
      </c>
      <c r="AL742" t="e">
        <f>IF(ISBLANK('Measure and Project Input'!#REF!),"",'Measure and Project Input'!#REF!)</f>
        <v>#REF!</v>
      </c>
      <c r="AM742" t="e">
        <f>IF(ISBLANK('Measure and Project Input'!#REF!),"",'Measure and Project Input'!#REF!)</f>
        <v>#REF!</v>
      </c>
      <c r="AN742" t="e">
        <f>IF(ISBLANK('Measure and Project Input'!#REF!),"",'Measure and Project Input'!#REF!)</f>
        <v>#REF!</v>
      </c>
      <c r="AO742" t="e">
        <f>IF(ISBLANK('Measure and Project Input'!#REF!),"",'Measure and Project Input'!#REF!)</f>
        <v>#REF!</v>
      </c>
      <c r="AP742" t="e">
        <f>IF(ISBLANK('Measure and Project Input'!#REF!),"",'Measure and Project Input'!#REF!)</f>
        <v>#REF!</v>
      </c>
      <c r="AQ742" t="e">
        <f>IF(ISBLANK('Measure and Project Input'!#REF!),"",'Measure and Project Input'!#REF!)</f>
        <v>#REF!</v>
      </c>
      <c r="AR742" t="e">
        <f>IF(ISBLANK('Measure and Project Input'!#REF!),"",'Measure and Project Input'!#REF!)</f>
        <v>#REF!</v>
      </c>
      <c r="AS742" t="e">
        <f>IF(ISBLANK('Measure and Project Input'!#REF!),"",'Measure and Project Input'!#REF!)</f>
        <v>#REF!</v>
      </c>
      <c r="AT742" t="e">
        <f>IF(ISBLANK('Measure and Project Input'!#REF!),"",'Measure and Project Input'!#REF!)</f>
        <v>#REF!</v>
      </c>
      <c r="AU742" t="e">
        <f>IF(ISBLANK('Measure and Project Input'!#REF!),"",'Measure and Project Input'!#REF!)</f>
        <v>#REF!</v>
      </c>
      <c r="AV742" t="e">
        <f>IF(ISBLANK('Measure and Project Input'!#REF!),"",'Measure and Project Input'!#REF!)</f>
        <v>#REF!</v>
      </c>
    </row>
    <row r="743" spans="1:48" x14ac:dyDescent="0.2">
      <c r="A743" t="e">
        <f>IF(ISBLANK('Measure and Project Input'!#REF!),"",'Measure and Project Input'!#REF!)</f>
        <v>#REF!</v>
      </c>
      <c r="B743" t="e">
        <f>IF(ISBLANK('Measure and Project Input'!#REF!),IF(ISBLANK('Measure and Project Input'!#REF!),"",'Measure and Project Input'!#REF!),'Measure and Project Input'!#REF!)</f>
        <v>#REF!</v>
      </c>
      <c r="C743" t="e">
        <f>IF(ISBLANK('Measure and Project Input'!#REF!),"",'Measure and Project Input'!#REF!)</f>
        <v>#REF!</v>
      </c>
      <c r="D743" t="e">
        <f>IF(ISBLANK('Measure and Project Input'!#REF!),"",'Measure and Project Input'!#REF!)</f>
        <v>#REF!</v>
      </c>
      <c r="E743" t="e">
        <f>IF(ISBLANK('Measure and Project Input'!#REF!),"",'Measure and Project Input'!#REF!)</f>
        <v>#REF!</v>
      </c>
      <c r="F743" t="e">
        <f>IF(ISBLANK('Measure and Project Input'!#REF!),"",'Measure and Project Input'!#REF!)</f>
        <v>#REF!</v>
      </c>
      <c r="G743" t="e">
        <f>IF(ISBLANK('Measure and Project Input'!#REF!),"",'Measure and Project Input'!#REF!)</f>
        <v>#REF!</v>
      </c>
      <c r="H743" t="e">
        <f>IF(ISBLANK('Measure and Project Input'!#REF!),"",'Measure and Project Input'!#REF!)</f>
        <v>#REF!</v>
      </c>
      <c r="I743" t="e">
        <f>IF(ISBLANK('Measure and Project Input'!#REF!),"",'Measure and Project Input'!#REF!)</f>
        <v>#REF!</v>
      </c>
      <c r="J743" t="e">
        <f>IF(ISBLANK('Measure and Project Input'!#REF!),"",'Measure and Project Input'!#REF!)</f>
        <v>#REF!</v>
      </c>
      <c r="K743" t="e">
        <f>IF(ISBLANK('Measure and Project Input'!#REF!),"",'Measure and Project Input'!#REF!)</f>
        <v>#REF!</v>
      </c>
      <c r="T743" t="e">
        <f>IF(ISBLANK('Measure and Project Input'!#REF!),"",'Measure and Project Input'!#REF!)</f>
        <v>#REF!</v>
      </c>
      <c r="U743" t="e">
        <f>IF(ISBLANK('Measure and Project Input'!#REF!),"",'Measure and Project Input'!#REF!)</f>
        <v>#REF!</v>
      </c>
      <c r="V743" t="e">
        <f>IF(ISBLANK('Measure and Project Input'!#REF!),"",'Measure and Project Input'!#REF!)</f>
        <v>#REF!</v>
      </c>
      <c r="W743" t="e">
        <f>IF(ISBLANK('Measure and Project Input'!#REF!),"",'Measure and Project Input'!#REF!)</f>
        <v>#REF!</v>
      </c>
      <c r="X743" t="e">
        <f>IF(ISBLANK('Measure and Project Input'!#REF!),"",'Measure and Project Input'!#REF!)</f>
        <v>#REF!</v>
      </c>
      <c r="Y743" t="e">
        <f>IF(ISBLANK('Measure and Project Input'!#REF!),"",'Measure and Project Input'!#REF!)</f>
        <v>#REF!</v>
      </c>
      <c r="Z743" t="e">
        <f>IF(ISBLANK('Measure and Project Input'!#REF!),"",'Measure and Project Input'!#REF!)</f>
        <v>#REF!</v>
      </c>
      <c r="AA743" t="e">
        <f>IF(ISBLANK('Measure and Project Input'!#REF!),"",'Measure and Project Input'!#REF!)</f>
        <v>#REF!</v>
      </c>
      <c r="AC743" t="e">
        <f>IF(ISBLANK('Measure and Project Input'!#REF!),"",'Measure and Project Input'!#REF!)</f>
        <v>#REF!</v>
      </c>
      <c r="AD743" t="e">
        <f>IF(ISBLANK('Measure and Project Input'!#REF!),"",'Measure and Project Input'!#REF!)</f>
        <v>#REF!</v>
      </c>
      <c r="AE743" t="e">
        <f>IF(ISBLANK('Measure and Project Input'!#REF!),"",'Measure and Project Input'!#REF!)</f>
        <v>#REF!</v>
      </c>
      <c r="AF743" t="e">
        <f>IF(ISBLANK('Measure and Project Input'!#REF!),"",'Measure and Project Input'!#REF!)</f>
        <v>#REF!</v>
      </c>
      <c r="AG743" t="e">
        <f>IF(ISBLANK('Measure and Project Input'!#REF!),"",'Measure and Project Input'!#REF!)</f>
        <v>#REF!</v>
      </c>
      <c r="AH743" t="e">
        <f>IF(ISBLANK('Measure and Project Input'!#REF!),"",'Measure and Project Input'!#REF!)</f>
        <v>#REF!</v>
      </c>
      <c r="AI743" t="e">
        <f>IF(ISBLANK('Measure and Project Input'!#REF!),"",'Measure and Project Input'!#REF!)</f>
        <v>#REF!</v>
      </c>
      <c r="AJ743" t="e">
        <f>IF(ISBLANK('Measure and Project Input'!#REF!),"",'Measure and Project Input'!#REF!)</f>
        <v>#REF!</v>
      </c>
      <c r="AK743" t="e">
        <f>IF(ISBLANK('Measure and Project Input'!#REF!),"",'Measure and Project Input'!#REF!)</f>
        <v>#REF!</v>
      </c>
      <c r="AL743" t="e">
        <f>IF(ISBLANK('Measure and Project Input'!#REF!),"",'Measure and Project Input'!#REF!)</f>
        <v>#REF!</v>
      </c>
      <c r="AM743" t="e">
        <f>IF(ISBLANK('Measure and Project Input'!#REF!),"",'Measure and Project Input'!#REF!)</f>
        <v>#REF!</v>
      </c>
      <c r="AN743" t="e">
        <f>IF(ISBLANK('Measure and Project Input'!#REF!),"",'Measure and Project Input'!#REF!)</f>
        <v>#REF!</v>
      </c>
      <c r="AO743" t="e">
        <f>IF(ISBLANK('Measure and Project Input'!#REF!),"",'Measure and Project Input'!#REF!)</f>
        <v>#REF!</v>
      </c>
      <c r="AP743" t="e">
        <f>IF(ISBLANK('Measure and Project Input'!#REF!),"",'Measure and Project Input'!#REF!)</f>
        <v>#REF!</v>
      </c>
      <c r="AQ743" t="e">
        <f>IF(ISBLANK('Measure and Project Input'!#REF!),"",'Measure and Project Input'!#REF!)</f>
        <v>#REF!</v>
      </c>
      <c r="AR743" t="e">
        <f>IF(ISBLANK('Measure and Project Input'!#REF!),"",'Measure and Project Input'!#REF!)</f>
        <v>#REF!</v>
      </c>
      <c r="AS743" t="e">
        <f>IF(ISBLANK('Measure and Project Input'!#REF!),"",'Measure and Project Input'!#REF!)</f>
        <v>#REF!</v>
      </c>
      <c r="AT743" t="e">
        <f>IF(ISBLANK('Measure and Project Input'!#REF!),"",'Measure and Project Input'!#REF!)</f>
        <v>#REF!</v>
      </c>
      <c r="AU743" t="e">
        <f>IF(ISBLANK('Measure and Project Input'!#REF!),"",'Measure and Project Input'!#REF!)</f>
        <v>#REF!</v>
      </c>
      <c r="AV743" t="e">
        <f>IF(ISBLANK('Measure and Project Input'!#REF!),"",'Measure and Project Input'!#REF!)</f>
        <v>#REF!</v>
      </c>
    </row>
    <row r="744" spans="1:48" x14ac:dyDescent="0.2">
      <c r="A744" t="e">
        <f>IF(ISBLANK('Measure and Project Input'!#REF!),"",'Measure and Project Input'!#REF!)</f>
        <v>#REF!</v>
      </c>
      <c r="B744" t="e">
        <f>IF(ISBLANK('Measure and Project Input'!#REF!),IF(ISBLANK('Measure and Project Input'!#REF!),"",'Measure and Project Input'!#REF!),'Measure and Project Input'!#REF!)</f>
        <v>#REF!</v>
      </c>
      <c r="C744" t="e">
        <f>IF(ISBLANK('Measure and Project Input'!#REF!),"",'Measure and Project Input'!#REF!)</f>
        <v>#REF!</v>
      </c>
      <c r="D744" t="e">
        <f>IF(ISBLANK('Measure and Project Input'!#REF!),"",'Measure and Project Input'!#REF!)</f>
        <v>#REF!</v>
      </c>
      <c r="E744" t="e">
        <f>IF(ISBLANK('Measure and Project Input'!#REF!),"",'Measure and Project Input'!#REF!)</f>
        <v>#REF!</v>
      </c>
      <c r="F744" t="e">
        <f>IF(ISBLANK('Measure and Project Input'!#REF!),"",'Measure and Project Input'!#REF!)</f>
        <v>#REF!</v>
      </c>
      <c r="G744" t="e">
        <f>IF(ISBLANK('Measure and Project Input'!#REF!),"",'Measure and Project Input'!#REF!)</f>
        <v>#REF!</v>
      </c>
      <c r="H744" t="e">
        <f>IF(ISBLANK('Measure and Project Input'!#REF!),"",'Measure and Project Input'!#REF!)</f>
        <v>#REF!</v>
      </c>
      <c r="I744" t="e">
        <f>IF(ISBLANK('Measure and Project Input'!#REF!),"",'Measure and Project Input'!#REF!)</f>
        <v>#REF!</v>
      </c>
      <c r="J744" t="e">
        <f>IF(ISBLANK('Measure and Project Input'!#REF!),"",'Measure and Project Input'!#REF!)</f>
        <v>#REF!</v>
      </c>
      <c r="K744" t="e">
        <f>IF(ISBLANK('Measure and Project Input'!#REF!),"",'Measure and Project Input'!#REF!)</f>
        <v>#REF!</v>
      </c>
      <c r="T744" t="e">
        <f>IF(ISBLANK('Measure and Project Input'!#REF!),"",'Measure and Project Input'!#REF!)</f>
        <v>#REF!</v>
      </c>
      <c r="U744" t="e">
        <f>IF(ISBLANK('Measure and Project Input'!#REF!),"",'Measure and Project Input'!#REF!)</f>
        <v>#REF!</v>
      </c>
      <c r="V744" t="e">
        <f>IF(ISBLANK('Measure and Project Input'!#REF!),"",'Measure and Project Input'!#REF!)</f>
        <v>#REF!</v>
      </c>
      <c r="W744" t="e">
        <f>IF(ISBLANK('Measure and Project Input'!#REF!),"",'Measure and Project Input'!#REF!)</f>
        <v>#REF!</v>
      </c>
      <c r="X744" t="e">
        <f>IF(ISBLANK('Measure and Project Input'!#REF!),"",'Measure and Project Input'!#REF!)</f>
        <v>#REF!</v>
      </c>
      <c r="Y744" t="e">
        <f>IF(ISBLANK('Measure and Project Input'!#REF!),"",'Measure and Project Input'!#REF!)</f>
        <v>#REF!</v>
      </c>
      <c r="Z744" t="e">
        <f>IF(ISBLANK('Measure and Project Input'!#REF!),"",'Measure and Project Input'!#REF!)</f>
        <v>#REF!</v>
      </c>
      <c r="AA744" t="e">
        <f>IF(ISBLANK('Measure and Project Input'!#REF!),"",'Measure and Project Input'!#REF!)</f>
        <v>#REF!</v>
      </c>
      <c r="AC744" t="e">
        <f>IF(ISBLANK('Measure and Project Input'!#REF!),"",'Measure and Project Input'!#REF!)</f>
        <v>#REF!</v>
      </c>
      <c r="AD744" t="e">
        <f>IF(ISBLANK('Measure and Project Input'!#REF!),"",'Measure and Project Input'!#REF!)</f>
        <v>#REF!</v>
      </c>
      <c r="AE744" t="e">
        <f>IF(ISBLANK('Measure and Project Input'!#REF!),"",'Measure and Project Input'!#REF!)</f>
        <v>#REF!</v>
      </c>
      <c r="AF744" t="e">
        <f>IF(ISBLANK('Measure and Project Input'!#REF!),"",'Measure and Project Input'!#REF!)</f>
        <v>#REF!</v>
      </c>
      <c r="AG744" t="e">
        <f>IF(ISBLANK('Measure and Project Input'!#REF!),"",'Measure and Project Input'!#REF!)</f>
        <v>#REF!</v>
      </c>
      <c r="AH744" t="e">
        <f>IF(ISBLANK('Measure and Project Input'!#REF!),"",'Measure and Project Input'!#REF!)</f>
        <v>#REF!</v>
      </c>
      <c r="AI744" t="e">
        <f>IF(ISBLANK('Measure and Project Input'!#REF!),"",'Measure and Project Input'!#REF!)</f>
        <v>#REF!</v>
      </c>
      <c r="AJ744" t="e">
        <f>IF(ISBLANK('Measure and Project Input'!#REF!),"",'Measure and Project Input'!#REF!)</f>
        <v>#REF!</v>
      </c>
      <c r="AK744" t="e">
        <f>IF(ISBLANK('Measure and Project Input'!#REF!),"",'Measure and Project Input'!#REF!)</f>
        <v>#REF!</v>
      </c>
      <c r="AL744" t="e">
        <f>IF(ISBLANK('Measure and Project Input'!#REF!),"",'Measure and Project Input'!#REF!)</f>
        <v>#REF!</v>
      </c>
      <c r="AM744" t="e">
        <f>IF(ISBLANK('Measure and Project Input'!#REF!),"",'Measure and Project Input'!#REF!)</f>
        <v>#REF!</v>
      </c>
      <c r="AN744" t="e">
        <f>IF(ISBLANK('Measure and Project Input'!#REF!),"",'Measure and Project Input'!#REF!)</f>
        <v>#REF!</v>
      </c>
      <c r="AO744" t="e">
        <f>IF(ISBLANK('Measure and Project Input'!#REF!),"",'Measure and Project Input'!#REF!)</f>
        <v>#REF!</v>
      </c>
      <c r="AP744" t="e">
        <f>IF(ISBLANK('Measure and Project Input'!#REF!),"",'Measure and Project Input'!#REF!)</f>
        <v>#REF!</v>
      </c>
      <c r="AQ744" t="e">
        <f>IF(ISBLANK('Measure and Project Input'!#REF!),"",'Measure and Project Input'!#REF!)</f>
        <v>#REF!</v>
      </c>
      <c r="AR744" t="e">
        <f>IF(ISBLANK('Measure and Project Input'!#REF!),"",'Measure and Project Input'!#REF!)</f>
        <v>#REF!</v>
      </c>
      <c r="AS744" t="e">
        <f>IF(ISBLANK('Measure and Project Input'!#REF!),"",'Measure and Project Input'!#REF!)</f>
        <v>#REF!</v>
      </c>
      <c r="AT744" t="e">
        <f>IF(ISBLANK('Measure and Project Input'!#REF!),"",'Measure and Project Input'!#REF!)</f>
        <v>#REF!</v>
      </c>
      <c r="AU744" t="e">
        <f>IF(ISBLANK('Measure and Project Input'!#REF!),"",'Measure and Project Input'!#REF!)</f>
        <v>#REF!</v>
      </c>
      <c r="AV744" t="e">
        <f>IF(ISBLANK('Measure and Project Input'!#REF!),"",'Measure and Project Input'!#REF!)</f>
        <v>#REF!</v>
      </c>
    </row>
    <row r="745" spans="1:48" x14ac:dyDescent="0.2">
      <c r="A745" t="e">
        <f>IF(ISBLANK('Measure and Project Input'!#REF!),"",'Measure and Project Input'!#REF!)</f>
        <v>#REF!</v>
      </c>
      <c r="B745" t="e">
        <f>IF(ISBLANK('Measure and Project Input'!#REF!),IF(ISBLANK('Measure and Project Input'!#REF!),"",'Measure and Project Input'!#REF!),'Measure and Project Input'!#REF!)</f>
        <v>#REF!</v>
      </c>
      <c r="C745" t="e">
        <f>IF(ISBLANK('Measure and Project Input'!#REF!),"",'Measure and Project Input'!#REF!)</f>
        <v>#REF!</v>
      </c>
      <c r="D745" t="e">
        <f>IF(ISBLANK('Measure and Project Input'!#REF!),"",'Measure and Project Input'!#REF!)</f>
        <v>#REF!</v>
      </c>
      <c r="E745" t="e">
        <f>IF(ISBLANK('Measure and Project Input'!#REF!),"",'Measure and Project Input'!#REF!)</f>
        <v>#REF!</v>
      </c>
      <c r="F745" t="e">
        <f>IF(ISBLANK('Measure and Project Input'!#REF!),"",'Measure and Project Input'!#REF!)</f>
        <v>#REF!</v>
      </c>
      <c r="G745" t="e">
        <f>IF(ISBLANK('Measure and Project Input'!#REF!),"",'Measure and Project Input'!#REF!)</f>
        <v>#REF!</v>
      </c>
      <c r="H745" t="e">
        <f>IF(ISBLANK('Measure and Project Input'!#REF!),"",'Measure and Project Input'!#REF!)</f>
        <v>#REF!</v>
      </c>
      <c r="I745" t="e">
        <f>IF(ISBLANK('Measure and Project Input'!#REF!),"",'Measure and Project Input'!#REF!)</f>
        <v>#REF!</v>
      </c>
      <c r="J745" t="e">
        <f>IF(ISBLANK('Measure and Project Input'!#REF!),"",'Measure and Project Input'!#REF!)</f>
        <v>#REF!</v>
      </c>
      <c r="K745" t="e">
        <f>IF(ISBLANK('Measure and Project Input'!#REF!),"",'Measure and Project Input'!#REF!)</f>
        <v>#REF!</v>
      </c>
      <c r="T745" t="e">
        <f>IF(ISBLANK('Measure and Project Input'!#REF!),"",'Measure and Project Input'!#REF!)</f>
        <v>#REF!</v>
      </c>
      <c r="U745" t="e">
        <f>IF(ISBLANK('Measure and Project Input'!#REF!),"",'Measure and Project Input'!#REF!)</f>
        <v>#REF!</v>
      </c>
      <c r="V745" t="e">
        <f>IF(ISBLANK('Measure and Project Input'!#REF!),"",'Measure and Project Input'!#REF!)</f>
        <v>#REF!</v>
      </c>
      <c r="W745" t="e">
        <f>IF(ISBLANK('Measure and Project Input'!#REF!),"",'Measure and Project Input'!#REF!)</f>
        <v>#REF!</v>
      </c>
      <c r="X745" t="e">
        <f>IF(ISBLANK('Measure and Project Input'!#REF!),"",'Measure and Project Input'!#REF!)</f>
        <v>#REF!</v>
      </c>
      <c r="Y745" t="e">
        <f>IF(ISBLANK('Measure and Project Input'!#REF!),"",'Measure and Project Input'!#REF!)</f>
        <v>#REF!</v>
      </c>
      <c r="Z745" t="e">
        <f>IF(ISBLANK('Measure and Project Input'!#REF!),"",'Measure and Project Input'!#REF!)</f>
        <v>#REF!</v>
      </c>
      <c r="AA745" t="e">
        <f>IF(ISBLANK('Measure and Project Input'!#REF!),"",'Measure and Project Input'!#REF!)</f>
        <v>#REF!</v>
      </c>
      <c r="AC745" t="e">
        <f>IF(ISBLANK('Measure and Project Input'!#REF!),"",'Measure and Project Input'!#REF!)</f>
        <v>#REF!</v>
      </c>
      <c r="AD745" t="e">
        <f>IF(ISBLANK('Measure and Project Input'!#REF!),"",'Measure and Project Input'!#REF!)</f>
        <v>#REF!</v>
      </c>
      <c r="AE745" t="e">
        <f>IF(ISBLANK('Measure and Project Input'!#REF!),"",'Measure and Project Input'!#REF!)</f>
        <v>#REF!</v>
      </c>
      <c r="AF745" t="e">
        <f>IF(ISBLANK('Measure and Project Input'!#REF!),"",'Measure and Project Input'!#REF!)</f>
        <v>#REF!</v>
      </c>
      <c r="AG745" t="e">
        <f>IF(ISBLANK('Measure and Project Input'!#REF!),"",'Measure and Project Input'!#REF!)</f>
        <v>#REF!</v>
      </c>
      <c r="AH745" t="e">
        <f>IF(ISBLANK('Measure and Project Input'!#REF!),"",'Measure and Project Input'!#REF!)</f>
        <v>#REF!</v>
      </c>
      <c r="AI745" t="e">
        <f>IF(ISBLANK('Measure and Project Input'!#REF!),"",'Measure and Project Input'!#REF!)</f>
        <v>#REF!</v>
      </c>
      <c r="AJ745" t="e">
        <f>IF(ISBLANK('Measure and Project Input'!#REF!),"",'Measure and Project Input'!#REF!)</f>
        <v>#REF!</v>
      </c>
      <c r="AK745" t="e">
        <f>IF(ISBLANK('Measure and Project Input'!#REF!),"",'Measure and Project Input'!#REF!)</f>
        <v>#REF!</v>
      </c>
      <c r="AL745" t="e">
        <f>IF(ISBLANK('Measure and Project Input'!#REF!),"",'Measure and Project Input'!#REF!)</f>
        <v>#REF!</v>
      </c>
      <c r="AM745" t="e">
        <f>IF(ISBLANK('Measure and Project Input'!#REF!),"",'Measure and Project Input'!#REF!)</f>
        <v>#REF!</v>
      </c>
      <c r="AN745" t="e">
        <f>IF(ISBLANK('Measure and Project Input'!#REF!),"",'Measure and Project Input'!#REF!)</f>
        <v>#REF!</v>
      </c>
      <c r="AO745" t="e">
        <f>IF(ISBLANK('Measure and Project Input'!#REF!),"",'Measure and Project Input'!#REF!)</f>
        <v>#REF!</v>
      </c>
      <c r="AP745" t="e">
        <f>IF(ISBLANK('Measure and Project Input'!#REF!),"",'Measure and Project Input'!#REF!)</f>
        <v>#REF!</v>
      </c>
      <c r="AQ745" t="e">
        <f>IF(ISBLANK('Measure and Project Input'!#REF!),"",'Measure and Project Input'!#REF!)</f>
        <v>#REF!</v>
      </c>
      <c r="AR745" t="e">
        <f>IF(ISBLANK('Measure and Project Input'!#REF!),"",'Measure and Project Input'!#REF!)</f>
        <v>#REF!</v>
      </c>
      <c r="AS745" t="e">
        <f>IF(ISBLANK('Measure and Project Input'!#REF!),"",'Measure and Project Input'!#REF!)</f>
        <v>#REF!</v>
      </c>
      <c r="AT745" t="e">
        <f>IF(ISBLANK('Measure and Project Input'!#REF!),"",'Measure and Project Input'!#REF!)</f>
        <v>#REF!</v>
      </c>
      <c r="AU745" t="e">
        <f>IF(ISBLANK('Measure and Project Input'!#REF!),"",'Measure and Project Input'!#REF!)</f>
        <v>#REF!</v>
      </c>
      <c r="AV745" t="e">
        <f>IF(ISBLANK('Measure and Project Input'!#REF!),"",'Measure and Project Input'!#REF!)</f>
        <v>#REF!</v>
      </c>
    </row>
    <row r="746" spans="1:48" x14ac:dyDescent="0.2">
      <c r="A746" t="e">
        <f>IF(ISBLANK('Measure and Project Input'!#REF!),"",'Measure and Project Input'!#REF!)</f>
        <v>#REF!</v>
      </c>
      <c r="B746" t="e">
        <f>IF(ISBLANK('Measure and Project Input'!#REF!),IF(ISBLANK('Measure and Project Input'!#REF!),"",'Measure and Project Input'!#REF!),'Measure and Project Input'!#REF!)</f>
        <v>#REF!</v>
      </c>
      <c r="C746" t="e">
        <f>IF(ISBLANK('Measure and Project Input'!#REF!),"",'Measure and Project Input'!#REF!)</f>
        <v>#REF!</v>
      </c>
      <c r="D746" t="e">
        <f>IF(ISBLANK('Measure and Project Input'!#REF!),"",'Measure and Project Input'!#REF!)</f>
        <v>#REF!</v>
      </c>
      <c r="E746" t="e">
        <f>IF(ISBLANK('Measure and Project Input'!#REF!),"",'Measure and Project Input'!#REF!)</f>
        <v>#REF!</v>
      </c>
      <c r="F746" t="e">
        <f>IF(ISBLANK('Measure and Project Input'!#REF!),"",'Measure and Project Input'!#REF!)</f>
        <v>#REF!</v>
      </c>
      <c r="G746" t="e">
        <f>IF(ISBLANK('Measure and Project Input'!#REF!),"",'Measure and Project Input'!#REF!)</f>
        <v>#REF!</v>
      </c>
      <c r="H746" t="e">
        <f>IF(ISBLANK('Measure and Project Input'!#REF!),"",'Measure and Project Input'!#REF!)</f>
        <v>#REF!</v>
      </c>
      <c r="I746" t="e">
        <f>IF(ISBLANK('Measure and Project Input'!#REF!),"",'Measure and Project Input'!#REF!)</f>
        <v>#REF!</v>
      </c>
      <c r="J746" t="e">
        <f>IF(ISBLANK('Measure and Project Input'!#REF!),"",'Measure and Project Input'!#REF!)</f>
        <v>#REF!</v>
      </c>
      <c r="K746" t="e">
        <f>IF(ISBLANK('Measure and Project Input'!#REF!),"",'Measure and Project Input'!#REF!)</f>
        <v>#REF!</v>
      </c>
      <c r="T746" t="e">
        <f>IF(ISBLANK('Measure and Project Input'!#REF!),"",'Measure and Project Input'!#REF!)</f>
        <v>#REF!</v>
      </c>
      <c r="U746" t="e">
        <f>IF(ISBLANK('Measure and Project Input'!#REF!),"",'Measure and Project Input'!#REF!)</f>
        <v>#REF!</v>
      </c>
      <c r="V746" t="e">
        <f>IF(ISBLANK('Measure and Project Input'!#REF!),"",'Measure and Project Input'!#REF!)</f>
        <v>#REF!</v>
      </c>
      <c r="W746" t="e">
        <f>IF(ISBLANK('Measure and Project Input'!#REF!),"",'Measure and Project Input'!#REF!)</f>
        <v>#REF!</v>
      </c>
      <c r="X746" t="e">
        <f>IF(ISBLANK('Measure and Project Input'!#REF!),"",'Measure and Project Input'!#REF!)</f>
        <v>#REF!</v>
      </c>
      <c r="Y746" t="e">
        <f>IF(ISBLANK('Measure and Project Input'!#REF!),"",'Measure and Project Input'!#REF!)</f>
        <v>#REF!</v>
      </c>
      <c r="Z746" t="e">
        <f>IF(ISBLANK('Measure and Project Input'!#REF!),"",'Measure and Project Input'!#REF!)</f>
        <v>#REF!</v>
      </c>
      <c r="AA746" t="e">
        <f>IF(ISBLANK('Measure and Project Input'!#REF!),"",'Measure and Project Input'!#REF!)</f>
        <v>#REF!</v>
      </c>
      <c r="AC746" t="e">
        <f>IF(ISBLANK('Measure and Project Input'!#REF!),"",'Measure and Project Input'!#REF!)</f>
        <v>#REF!</v>
      </c>
      <c r="AD746" t="e">
        <f>IF(ISBLANK('Measure and Project Input'!#REF!),"",'Measure and Project Input'!#REF!)</f>
        <v>#REF!</v>
      </c>
      <c r="AE746" t="e">
        <f>IF(ISBLANK('Measure and Project Input'!#REF!),"",'Measure and Project Input'!#REF!)</f>
        <v>#REF!</v>
      </c>
      <c r="AF746" t="e">
        <f>IF(ISBLANK('Measure and Project Input'!#REF!),"",'Measure and Project Input'!#REF!)</f>
        <v>#REF!</v>
      </c>
      <c r="AG746" t="e">
        <f>IF(ISBLANK('Measure and Project Input'!#REF!),"",'Measure and Project Input'!#REF!)</f>
        <v>#REF!</v>
      </c>
      <c r="AH746" t="e">
        <f>IF(ISBLANK('Measure and Project Input'!#REF!),"",'Measure and Project Input'!#REF!)</f>
        <v>#REF!</v>
      </c>
      <c r="AI746" t="e">
        <f>IF(ISBLANK('Measure and Project Input'!#REF!),"",'Measure and Project Input'!#REF!)</f>
        <v>#REF!</v>
      </c>
      <c r="AJ746" t="e">
        <f>IF(ISBLANK('Measure and Project Input'!#REF!),"",'Measure and Project Input'!#REF!)</f>
        <v>#REF!</v>
      </c>
      <c r="AK746" t="e">
        <f>IF(ISBLANK('Measure and Project Input'!#REF!),"",'Measure and Project Input'!#REF!)</f>
        <v>#REF!</v>
      </c>
      <c r="AL746" t="e">
        <f>IF(ISBLANK('Measure and Project Input'!#REF!),"",'Measure and Project Input'!#REF!)</f>
        <v>#REF!</v>
      </c>
      <c r="AM746" t="e">
        <f>IF(ISBLANK('Measure and Project Input'!#REF!),"",'Measure and Project Input'!#REF!)</f>
        <v>#REF!</v>
      </c>
      <c r="AN746" t="e">
        <f>IF(ISBLANK('Measure and Project Input'!#REF!),"",'Measure and Project Input'!#REF!)</f>
        <v>#REF!</v>
      </c>
      <c r="AO746" t="e">
        <f>IF(ISBLANK('Measure and Project Input'!#REF!),"",'Measure and Project Input'!#REF!)</f>
        <v>#REF!</v>
      </c>
      <c r="AP746" t="e">
        <f>IF(ISBLANK('Measure and Project Input'!#REF!),"",'Measure and Project Input'!#REF!)</f>
        <v>#REF!</v>
      </c>
      <c r="AQ746" t="e">
        <f>IF(ISBLANK('Measure and Project Input'!#REF!),"",'Measure and Project Input'!#REF!)</f>
        <v>#REF!</v>
      </c>
      <c r="AR746" t="e">
        <f>IF(ISBLANK('Measure and Project Input'!#REF!),"",'Measure and Project Input'!#REF!)</f>
        <v>#REF!</v>
      </c>
      <c r="AS746" t="e">
        <f>IF(ISBLANK('Measure and Project Input'!#REF!),"",'Measure and Project Input'!#REF!)</f>
        <v>#REF!</v>
      </c>
      <c r="AT746" t="e">
        <f>IF(ISBLANK('Measure and Project Input'!#REF!),"",'Measure and Project Input'!#REF!)</f>
        <v>#REF!</v>
      </c>
      <c r="AU746" t="e">
        <f>IF(ISBLANK('Measure and Project Input'!#REF!),"",'Measure and Project Input'!#REF!)</f>
        <v>#REF!</v>
      </c>
      <c r="AV746" t="e">
        <f>IF(ISBLANK('Measure and Project Input'!#REF!),"",'Measure and Project Input'!#REF!)</f>
        <v>#REF!</v>
      </c>
    </row>
    <row r="747" spans="1:48" x14ac:dyDescent="0.2">
      <c r="A747" t="e">
        <f>IF(ISBLANK('Measure and Project Input'!#REF!),"",'Measure and Project Input'!#REF!)</f>
        <v>#REF!</v>
      </c>
      <c r="B747" t="e">
        <f>IF(ISBLANK('Measure and Project Input'!#REF!),IF(ISBLANK('Measure and Project Input'!#REF!),"",'Measure and Project Input'!#REF!),'Measure and Project Input'!#REF!)</f>
        <v>#REF!</v>
      </c>
      <c r="C747" t="e">
        <f>IF(ISBLANK('Measure and Project Input'!#REF!),"",'Measure and Project Input'!#REF!)</f>
        <v>#REF!</v>
      </c>
      <c r="D747" t="e">
        <f>IF(ISBLANK('Measure and Project Input'!#REF!),"",'Measure and Project Input'!#REF!)</f>
        <v>#REF!</v>
      </c>
      <c r="E747" t="e">
        <f>IF(ISBLANK('Measure and Project Input'!#REF!),"",'Measure and Project Input'!#REF!)</f>
        <v>#REF!</v>
      </c>
      <c r="F747" t="e">
        <f>IF(ISBLANK('Measure and Project Input'!#REF!),"",'Measure and Project Input'!#REF!)</f>
        <v>#REF!</v>
      </c>
      <c r="G747" t="e">
        <f>IF(ISBLANK('Measure and Project Input'!#REF!),"",'Measure and Project Input'!#REF!)</f>
        <v>#REF!</v>
      </c>
      <c r="H747" t="e">
        <f>IF(ISBLANK('Measure and Project Input'!#REF!),"",'Measure and Project Input'!#REF!)</f>
        <v>#REF!</v>
      </c>
      <c r="I747" t="e">
        <f>IF(ISBLANK('Measure and Project Input'!#REF!),"",'Measure and Project Input'!#REF!)</f>
        <v>#REF!</v>
      </c>
      <c r="J747" t="e">
        <f>IF(ISBLANK('Measure and Project Input'!#REF!),"",'Measure and Project Input'!#REF!)</f>
        <v>#REF!</v>
      </c>
      <c r="K747" t="e">
        <f>IF(ISBLANK('Measure and Project Input'!#REF!),"",'Measure and Project Input'!#REF!)</f>
        <v>#REF!</v>
      </c>
      <c r="T747" t="e">
        <f>IF(ISBLANK('Measure and Project Input'!#REF!),"",'Measure and Project Input'!#REF!)</f>
        <v>#REF!</v>
      </c>
      <c r="U747" t="e">
        <f>IF(ISBLANK('Measure and Project Input'!#REF!),"",'Measure and Project Input'!#REF!)</f>
        <v>#REF!</v>
      </c>
      <c r="V747" t="e">
        <f>IF(ISBLANK('Measure and Project Input'!#REF!),"",'Measure and Project Input'!#REF!)</f>
        <v>#REF!</v>
      </c>
      <c r="W747" t="e">
        <f>IF(ISBLANK('Measure and Project Input'!#REF!),"",'Measure and Project Input'!#REF!)</f>
        <v>#REF!</v>
      </c>
      <c r="X747" t="e">
        <f>IF(ISBLANK('Measure and Project Input'!#REF!),"",'Measure and Project Input'!#REF!)</f>
        <v>#REF!</v>
      </c>
      <c r="Y747" t="e">
        <f>IF(ISBLANK('Measure and Project Input'!#REF!),"",'Measure and Project Input'!#REF!)</f>
        <v>#REF!</v>
      </c>
      <c r="Z747" t="e">
        <f>IF(ISBLANK('Measure and Project Input'!#REF!),"",'Measure and Project Input'!#REF!)</f>
        <v>#REF!</v>
      </c>
      <c r="AA747" t="e">
        <f>IF(ISBLANK('Measure and Project Input'!#REF!),"",'Measure and Project Input'!#REF!)</f>
        <v>#REF!</v>
      </c>
      <c r="AC747" t="e">
        <f>IF(ISBLANK('Measure and Project Input'!#REF!),"",'Measure and Project Input'!#REF!)</f>
        <v>#REF!</v>
      </c>
      <c r="AD747" t="e">
        <f>IF(ISBLANK('Measure and Project Input'!#REF!),"",'Measure and Project Input'!#REF!)</f>
        <v>#REF!</v>
      </c>
      <c r="AE747" t="e">
        <f>IF(ISBLANK('Measure and Project Input'!#REF!),"",'Measure and Project Input'!#REF!)</f>
        <v>#REF!</v>
      </c>
      <c r="AF747" t="e">
        <f>IF(ISBLANK('Measure and Project Input'!#REF!),"",'Measure and Project Input'!#REF!)</f>
        <v>#REF!</v>
      </c>
      <c r="AG747" t="e">
        <f>IF(ISBLANK('Measure and Project Input'!#REF!),"",'Measure and Project Input'!#REF!)</f>
        <v>#REF!</v>
      </c>
      <c r="AH747" t="e">
        <f>IF(ISBLANK('Measure and Project Input'!#REF!),"",'Measure and Project Input'!#REF!)</f>
        <v>#REF!</v>
      </c>
      <c r="AI747" t="e">
        <f>IF(ISBLANK('Measure and Project Input'!#REF!),"",'Measure and Project Input'!#REF!)</f>
        <v>#REF!</v>
      </c>
      <c r="AJ747" t="e">
        <f>IF(ISBLANK('Measure and Project Input'!#REF!),"",'Measure and Project Input'!#REF!)</f>
        <v>#REF!</v>
      </c>
      <c r="AK747" t="e">
        <f>IF(ISBLANK('Measure and Project Input'!#REF!),"",'Measure and Project Input'!#REF!)</f>
        <v>#REF!</v>
      </c>
      <c r="AL747" t="e">
        <f>IF(ISBLANK('Measure and Project Input'!#REF!),"",'Measure and Project Input'!#REF!)</f>
        <v>#REF!</v>
      </c>
      <c r="AM747" t="e">
        <f>IF(ISBLANK('Measure and Project Input'!#REF!),"",'Measure and Project Input'!#REF!)</f>
        <v>#REF!</v>
      </c>
      <c r="AN747" t="e">
        <f>IF(ISBLANK('Measure and Project Input'!#REF!),"",'Measure and Project Input'!#REF!)</f>
        <v>#REF!</v>
      </c>
      <c r="AO747" t="e">
        <f>IF(ISBLANK('Measure and Project Input'!#REF!),"",'Measure and Project Input'!#REF!)</f>
        <v>#REF!</v>
      </c>
      <c r="AP747" t="e">
        <f>IF(ISBLANK('Measure and Project Input'!#REF!),"",'Measure and Project Input'!#REF!)</f>
        <v>#REF!</v>
      </c>
      <c r="AQ747" t="e">
        <f>IF(ISBLANK('Measure and Project Input'!#REF!),"",'Measure and Project Input'!#REF!)</f>
        <v>#REF!</v>
      </c>
      <c r="AR747" t="e">
        <f>IF(ISBLANK('Measure and Project Input'!#REF!),"",'Measure and Project Input'!#REF!)</f>
        <v>#REF!</v>
      </c>
      <c r="AS747" t="e">
        <f>IF(ISBLANK('Measure and Project Input'!#REF!),"",'Measure and Project Input'!#REF!)</f>
        <v>#REF!</v>
      </c>
      <c r="AT747" t="e">
        <f>IF(ISBLANK('Measure and Project Input'!#REF!),"",'Measure and Project Input'!#REF!)</f>
        <v>#REF!</v>
      </c>
      <c r="AU747" t="e">
        <f>IF(ISBLANK('Measure and Project Input'!#REF!),"",'Measure and Project Input'!#REF!)</f>
        <v>#REF!</v>
      </c>
      <c r="AV747" t="e">
        <f>IF(ISBLANK('Measure and Project Input'!#REF!),"",'Measure and Project Input'!#REF!)</f>
        <v>#REF!</v>
      </c>
    </row>
    <row r="748" spans="1:48" x14ac:dyDescent="0.2">
      <c r="A748" t="e">
        <f>IF(ISBLANK('Measure and Project Input'!#REF!),"",'Measure and Project Input'!#REF!)</f>
        <v>#REF!</v>
      </c>
      <c r="B748" t="e">
        <f>IF(ISBLANK('Measure and Project Input'!#REF!),IF(ISBLANK('Measure and Project Input'!#REF!),"",'Measure and Project Input'!#REF!),'Measure and Project Input'!#REF!)</f>
        <v>#REF!</v>
      </c>
      <c r="C748" t="e">
        <f>IF(ISBLANK('Measure and Project Input'!#REF!),"",'Measure and Project Input'!#REF!)</f>
        <v>#REF!</v>
      </c>
      <c r="D748" t="e">
        <f>IF(ISBLANK('Measure and Project Input'!#REF!),"",'Measure and Project Input'!#REF!)</f>
        <v>#REF!</v>
      </c>
      <c r="E748" t="e">
        <f>IF(ISBLANK('Measure and Project Input'!#REF!),"",'Measure and Project Input'!#REF!)</f>
        <v>#REF!</v>
      </c>
      <c r="F748" t="e">
        <f>IF(ISBLANK('Measure and Project Input'!#REF!),"",'Measure and Project Input'!#REF!)</f>
        <v>#REF!</v>
      </c>
      <c r="G748" t="e">
        <f>IF(ISBLANK('Measure and Project Input'!#REF!),"",'Measure and Project Input'!#REF!)</f>
        <v>#REF!</v>
      </c>
      <c r="H748" t="e">
        <f>IF(ISBLANK('Measure and Project Input'!#REF!),"",'Measure and Project Input'!#REF!)</f>
        <v>#REF!</v>
      </c>
      <c r="I748" t="e">
        <f>IF(ISBLANK('Measure and Project Input'!#REF!),"",'Measure and Project Input'!#REF!)</f>
        <v>#REF!</v>
      </c>
      <c r="J748" t="e">
        <f>IF(ISBLANK('Measure and Project Input'!#REF!),"",'Measure and Project Input'!#REF!)</f>
        <v>#REF!</v>
      </c>
      <c r="K748" t="e">
        <f>IF(ISBLANK('Measure and Project Input'!#REF!),"",'Measure and Project Input'!#REF!)</f>
        <v>#REF!</v>
      </c>
      <c r="T748" t="e">
        <f>IF(ISBLANK('Measure and Project Input'!#REF!),"",'Measure and Project Input'!#REF!)</f>
        <v>#REF!</v>
      </c>
      <c r="U748" t="e">
        <f>IF(ISBLANK('Measure and Project Input'!#REF!),"",'Measure and Project Input'!#REF!)</f>
        <v>#REF!</v>
      </c>
      <c r="V748" t="e">
        <f>IF(ISBLANK('Measure and Project Input'!#REF!),"",'Measure and Project Input'!#REF!)</f>
        <v>#REF!</v>
      </c>
      <c r="W748" t="e">
        <f>IF(ISBLANK('Measure and Project Input'!#REF!),"",'Measure and Project Input'!#REF!)</f>
        <v>#REF!</v>
      </c>
      <c r="X748" t="e">
        <f>IF(ISBLANK('Measure and Project Input'!#REF!),"",'Measure and Project Input'!#REF!)</f>
        <v>#REF!</v>
      </c>
      <c r="Y748" t="e">
        <f>IF(ISBLANK('Measure and Project Input'!#REF!),"",'Measure and Project Input'!#REF!)</f>
        <v>#REF!</v>
      </c>
      <c r="Z748" t="e">
        <f>IF(ISBLANK('Measure and Project Input'!#REF!),"",'Measure and Project Input'!#REF!)</f>
        <v>#REF!</v>
      </c>
      <c r="AA748" t="e">
        <f>IF(ISBLANK('Measure and Project Input'!#REF!),"",'Measure and Project Input'!#REF!)</f>
        <v>#REF!</v>
      </c>
      <c r="AC748" t="e">
        <f>IF(ISBLANK('Measure and Project Input'!#REF!),"",'Measure and Project Input'!#REF!)</f>
        <v>#REF!</v>
      </c>
      <c r="AD748" t="e">
        <f>IF(ISBLANK('Measure and Project Input'!#REF!),"",'Measure and Project Input'!#REF!)</f>
        <v>#REF!</v>
      </c>
      <c r="AE748" t="e">
        <f>IF(ISBLANK('Measure and Project Input'!#REF!),"",'Measure and Project Input'!#REF!)</f>
        <v>#REF!</v>
      </c>
      <c r="AF748" t="e">
        <f>IF(ISBLANK('Measure and Project Input'!#REF!),"",'Measure and Project Input'!#REF!)</f>
        <v>#REF!</v>
      </c>
      <c r="AG748" t="e">
        <f>IF(ISBLANK('Measure and Project Input'!#REF!),"",'Measure and Project Input'!#REF!)</f>
        <v>#REF!</v>
      </c>
      <c r="AH748" t="e">
        <f>IF(ISBLANK('Measure and Project Input'!#REF!),"",'Measure and Project Input'!#REF!)</f>
        <v>#REF!</v>
      </c>
      <c r="AI748" t="e">
        <f>IF(ISBLANK('Measure and Project Input'!#REF!),"",'Measure and Project Input'!#REF!)</f>
        <v>#REF!</v>
      </c>
      <c r="AJ748" t="e">
        <f>IF(ISBLANK('Measure and Project Input'!#REF!),"",'Measure and Project Input'!#REF!)</f>
        <v>#REF!</v>
      </c>
      <c r="AK748" t="e">
        <f>IF(ISBLANK('Measure and Project Input'!#REF!),"",'Measure and Project Input'!#REF!)</f>
        <v>#REF!</v>
      </c>
      <c r="AL748" t="e">
        <f>IF(ISBLANK('Measure and Project Input'!#REF!),"",'Measure and Project Input'!#REF!)</f>
        <v>#REF!</v>
      </c>
      <c r="AM748" t="e">
        <f>IF(ISBLANK('Measure and Project Input'!#REF!),"",'Measure and Project Input'!#REF!)</f>
        <v>#REF!</v>
      </c>
      <c r="AN748" t="e">
        <f>IF(ISBLANK('Measure and Project Input'!#REF!),"",'Measure and Project Input'!#REF!)</f>
        <v>#REF!</v>
      </c>
      <c r="AO748" t="e">
        <f>IF(ISBLANK('Measure and Project Input'!#REF!),"",'Measure and Project Input'!#REF!)</f>
        <v>#REF!</v>
      </c>
      <c r="AP748" t="e">
        <f>IF(ISBLANK('Measure and Project Input'!#REF!),"",'Measure and Project Input'!#REF!)</f>
        <v>#REF!</v>
      </c>
      <c r="AQ748" t="e">
        <f>IF(ISBLANK('Measure and Project Input'!#REF!),"",'Measure and Project Input'!#REF!)</f>
        <v>#REF!</v>
      </c>
      <c r="AR748" t="e">
        <f>IF(ISBLANK('Measure and Project Input'!#REF!),"",'Measure and Project Input'!#REF!)</f>
        <v>#REF!</v>
      </c>
      <c r="AS748" t="e">
        <f>IF(ISBLANK('Measure and Project Input'!#REF!),"",'Measure and Project Input'!#REF!)</f>
        <v>#REF!</v>
      </c>
      <c r="AT748" t="e">
        <f>IF(ISBLANK('Measure and Project Input'!#REF!),"",'Measure and Project Input'!#REF!)</f>
        <v>#REF!</v>
      </c>
      <c r="AU748" t="e">
        <f>IF(ISBLANK('Measure and Project Input'!#REF!),"",'Measure and Project Input'!#REF!)</f>
        <v>#REF!</v>
      </c>
      <c r="AV748" t="e">
        <f>IF(ISBLANK('Measure and Project Input'!#REF!),"",'Measure and Project Input'!#REF!)</f>
        <v>#REF!</v>
      </c>
    </row>
    <row r="749" spans="1:48" x14ac:dyDescent="0.2">
      <c r="A749" t="e">
        <f>IF(ISBLANK('Measure and Project Input'!#REF!),"",'Measure and Project Input'!#REF!)</f>
        <v>#REF!</v>
      </c>
      <c r="B749" t="e">
        <f>IF(ISBLANK('Measure and Project Input'!#REF!),IF(ISBLANK('Measure and Project Input'!#REF!),"",'Measure and Project Input'!#REF!),'Measure and Project Input'!#REF!)</f>
        <v>#REF!</v>
      </c>
      <c r="C749" t="e">
        <f>IF(ISBLANK('Measure and Project Input'!#REF!),"",'Measure and Project Input'!#REF!)</f>
        <v>#REF!</v>
      </c>
      <c r="D749" t="e">
        <f>IF(ISBLANK('Measure and Project Input'!#REF!),"",'Measure and Project Input'!#REF!)</f>
        <v>#REF!</v>
      </c>
      <c r="E749" t="e">
        <f>IF(ISBLANK('Measure and Project Input'!#REF!),"",'Measure and Project Input'!#REF!)</f>
        <v>#REF!</v>
      </c>
      <c r="F749" t="e">
        <f>IF(ISBLANK('Measure and Project Input'!#REF!),"",'Measure and Project Input'!#REF!)</f>
        <v>#REF!</v>
      </c>
      <c r="G749" t="e">
        <f>IF(ISBLANK('Measure and Project Input'!#REF!),"",'Measure and Project Input'!#REF!)</f>
        <v>#REF!</v>
      </c>
      <c r="H749" t="e">
        <f>IF(ISBLANK('Measure and Project Input'!#REF!),"",'Measure and Project Input'!#REF!)</f>
        <v>#REF!</v>
      </c>
      <c r="I749" t="e">
        <f>IF(ISBLANK('Measure and Project Input'!#REF!),"",'Measure and Project Input'!#REF!)</f>
        <v>#REF!</v>
      </c>
      <c r="J749" t="e">
        <f>IF(ISBLANK('Measure and Project Input'!#REF!),"",'Measure and Project Input'!#REF!)</f>
        <v>#REF!</v>
      </c>
      <c r="K749" t="e">
        <f>IF(ISBLANK('Measure and Project Input'!#REF!),"",'Measure and Project Input'!#REF!)</f>
        <v>#REF!</v>
      </c>
      <c r="T749" t="e">
        <f>IF(ISBLANK('Measure and Project Input'!#REF!),"",'Measure and Project Input'!#REF!)</f>
        <v>#REF!</v>
      </c>
      <c r="U749" t="e">
        <f>IF(ISBLANK('Measure and Project Input'!#REF!),"",'Measure and Project Input'!#REF!)</f>
        <v>#REF!</v>
      </c>
      <c r="V749" t="e">
        <f>IF(ISBLANK('Measure and Project Input'!#REF!),"",'Measure and Project Input'!#REF!)</f>
        <v>#REF!</v>
      </c>
      <c r="W749" t="e">
        <f>IF(ISBLANK('Measure and Project Input'!#REF!),"",'Measure and Project Input'!#REF!)</f>
        <v>#REF!</v>
      </c>
      <c r="X749" t="e">
        <f>IF(ISBLANK('Measure and Project Input'!#REF!),"",'Measure and Project Input'!#REF!)</f>
        <v>#REF!</v>
      </c>
      <c r="Y749" t="e">
        <f>IF(ISBLANK('Measure and Project Input'!#REF!),"",'Measure and Project Input'!#REF!)</f>
        <v>#REF!</v>
      </c>
      <c r="Z749" t="e">
        <f>IF(ISBLANK('Measure and Project Input'!#REF!),"",'Measure and Project Input'!#REF!)</f>
        <v>#REF!</v>
      </c>
      <c r="AA749" t="e">
        <f>IF(ISBLANK('Measure and Project Input'!#REF!),"",'Measure and Project Input'!#REF!)</f>
        <v>#REF!</v>
      </c>
      <c r="AC749" t="e">
        <f>IF(ISBLANK('Measure and Project Input'!#REF!),"",'Measure and Project Input'!#REF!)</f>
        <v>#REF!</v>
      </c>
      <c r="AD749" t="e">
        <f>IF(ISBLANK('Measure and Project Input'!#REF!),"",'Measure and Project Input'!#REF!)</f>
        <v>#REF!</v>
      </c>
      <c r="AE749" t="e">
        <f>IF(ISBLANK('Measure and Project Input'!#REF!),"",'Measure and Project Input'!#REF!)</f>
        <v>#REF!</v>
      </c>
      <c r="AF749" t="e">
        <f>IF(ISBLANK('Measure and Project Input'!#REF!),"",'Measure and Project Input'!#REF!)</f>
        <v>#REF!</v>
      </c>
      <c r="AG749" t="e">
        <f>IF(ISBLANK('Measure and Project Input'!#REF!),"",'Measure and Project Input'!#REF!)</f>
        <v>#REF!</v>
      </c>
      <c r="AH749" t="e">
        <f>IF(ISBLANK('Measure and Project Input'!#REF!),"",'Measure and Project Input'!#REF!)</f>
        <v>#REF!</v>
      </c>
      <c r="AI749" t="e">
        <f>IF(ISBLANK('Measure and Project Input'!#REF!),"",'Measure and Project Input'!#REF!)</f>
        <v>#REF!</v>
      </c>
      <c r="AJ749" t="e">
        <f>IF(ISBLANK('Measure and Project Input'!#REF!),"",'Measure and Project Input'!#REF!)</f>
        <v>#REF!</v>
      </c>
      <c r="AK749" t="e">
        <f>IF(ISBLANK('Measure and Project Input'!#REF!),"",'Measure and Project Input'!#REF!)</f>
        <v>#REF!</v>
      </c>
      <c r="AL749" t="e">
        <f>IF(ISBLANK('Measure and Project Input'!#REF!),"",'Measure and Project Input'!#REF!)</f>
        <v>#REF!</v>
      </c>
      <c r="AM749" t="e">
        <f>IF(ISBLANK('Measure and Project Input'!#REF!),"",'Measure and Project Input'!#REF!)</f>
        <v>#REF!</v>
      </c>
      <c r="AN749" t="e">
        <f>IF(ISBLANK('Measure and Project Input'!#REF!),"",'Measure and Project Input'!#REF!)</f>
        <v>#REF!</v>
      </c>
      <c r="AO749" t="e">
        <f>IF(ISBLANK('Measure and Project Input'!#REF!),"",'Measure and Project Input'!#REF!)</f>
        <v>#REF!</v>
      </c>
      <c r="AP749" t="e">
        <f>IF(ISBLANK('Measure and Project Input'!#REF!),"",'Measure and Project Input'!#REF!)</f>
        <v>#REF!</v>
      </c>
      <c r="AQ749" t="e">
        <f>IF(ISBLANK('Measure and Project Input'!#REF!),"",'Measure and Project Input'!#REF!)</f>
        <v>#REF!</v>
      </c>
      <c r="AR749" t="e">
        <f>IF(ISBLANK('Measure and Project Input'!#REF!),"",'Measure and Project Input'!#REF!)</f>
        <v>#REF!</v>
      </c>
      <c r="AS749" t="e">
        <f>IF(ISBLANK('Measure and Project Input'!#REF!),"",'Measure and Project Input'!#REF!)</f>
        <v>#REF!</v>
      </c>
      <c r="AT749" t="e">
        <f>IF(ISBLANK('Measure and Project Input'!#REF!),"",'Measure and Project Input'!#REF!)</f>
        <v>#REF!</v>
      </c>
      <c r="AU749" t="e">
        <f>IF(ISBLANK('Measure and Project Input'!#REF!),"",'Measure and Project Input'!#REF!)</f>
        <v>#REF!</v>
      </c>
      <c r="AV749" t="e">
        <f>IF(ISBLANK('Measure and Project Input'!#REF!),"",'Measure and Project Input'!#REF!)</f>
        <v>#REF!</v>
      </c>
    </row>
    <row r="750" spans="1:48" x14ac:dyDescent="0.2">
      <c r="A750" t="e">
        <f>IF(ISBLANK('Measure and Project Input'!#REF!),"",'Measure and Project Input'!#REF!)</f>
        <v>#REF!</v>
      </c>
      <c r="B750" t="e">
        <f>IF(ISBLANK('Measure and Project Input'!#REF!),IF(ISBLANK('Measure and Project Input'!#REF!),"",'Measure and Project Input'!#REF!),'Measure and Project Input'!#REF!)</f>
        <v>#REF!</v>
      </c>
      <c r="C750" t="e">
        <f>IF(ISBLANK('Measure and Project Input'!#REF!),"",'Measure and Project Input'!#REF!)</f>
        <v>#REF!</v>
      </c>
      <c r="D750" t="e">
        <f>IF(ISBLANK('Measure and Project Input'!#REF!),"",'Measure and Project Input'!#REF!)</f>
        <v>#REF!</v>
      </c>
      <c r="E750" t="e">
        <f>IF(ISBLANK('Measure and Project Input'!#REF!),"",'Measure and Project Input'!#REF!)</f>
        <v>#REF!</v>
      </c>
      <c r="F750" t="e">
        <f>IF(ISBLANK('Measure and Project Input'!#REF!),"",'Measure and Project Input'!#REF!)</f>
        <v>#REF!</v>
      </c>
      <c r="G750" t="e">
        <f>IF(ISBLANK('Measure and Project Input'!#REF!),"",'Measure and Project Input'!#REF!)</f>
        <v>#REF!</v>
      </c>
      <c r="H750" t="e">
        <f>IF(ISBLANK('Measure and Project Input'!#REF!),"",'Measure and Project Input'!#REF!)</f>
        <v>#REF!</v>
      </c>
      <c r="I750" t="e">
        <f>IF(ISBLANK('Measure and Project Input'!#REF!),"",'Measure and Project Input'!#REF!)</f>
        <v>#REF!</v>
      </c>
      <c r="J750" t="e">
        <f>IF(ISBLANK('Measure and Project Input'!#REF!),"",'Measure and Project Input'!#REF!)</f>
        <v>#REF!</v>
      </c>
      <c r="K750" t="e">
        <f>IF(ISBLANK('Measure and Project Input'!#REF!),"",'Measure and Project Input'!#REF!)</f>
        <v>#REF!</v>
      </c>
      <c r="T750" t="e">
        <f>IF(ISBLANK('Measure and Project Input'!#REF!),"",'Measure and Project Input'!#REF!)</f>
        <v>#REF!</v>
      </c>
      <c r="U750" t="e">
        <f>IF(ISBLANK('Measure and Project Input'!#REF!),"",'Measure and Project Input'!#REF!)</f>
        <v>#REF!</v>
      </c>
      <c r="V750" t="e">
        <f>IF(ISBLANK('Measure and Project Input'!#REF!),"",'Measure and Project Input'!#REF!)</f>
        <v>#REF!</v>
      </c>
      <c r="W750" t="e">
        <f>IF(ISBLANK('Measure and Project Input'!#REF!),"",'Measure and Project Input'!#REF!)</f>
        <v>#REF!</v>
      </c>
      <c r="X750" t="e">
        <f>IF(ISBLANK('Measure and Project Input'!#REF!),"",'Measure and Project Input'!#REF!)</f>
        <v>#REF!</v>
      </c>
      <c r="Y750" t="e">
        <f>IF(ISBLANK('Measure and Project Input'!#REF!),"",'Measure and Project Input'!#REF!)</f>
        <v>#REF!</v>
      </c>
      <c r="Z750" t="e">
        <f>IF(ISBLANK('Measure and Project Input'!#REF!),"",'Measure and Project Input'!#REF!)</f>
        <v>#REF!</v>
      </c>
      <c r="AA750" t="e">
        <f>IF(ISBLANK('Measure and Project Input'!#REF!),"",'Measure and Project Input'!#REF!)</f>
        <v>#REF!</v>
      </c>
      <c r="AC750" t="e">
        <f>IF(ISBLANK('Measure and Project Input'!#REF!),"",'Measure and Project Input'!#REF!)</f>
        <v>#REF!</v>
      </c>
      <c r="AD750" t="e">
        <f>IF(ISBLANK('Measure and Project Input'!#REF!),"",'Measure and Project Input'!#REF!)</f>
        <v>#REF!</v>
      </c>
      <c r="AE750" t="e">
        <f>IF(ISBLANK('Measure and Project Input'!#REF!),"",'Measure and Project Input'!#REF!)</f>
        <v>#REF!</v>
      </c>
      <c r="AF750" t="e">
        <f>IF(ISBLANK('Measure and Project Input'!#REF!),"",'Measure and Project Input'!#REF!)</f>
        <v>#REF!</v>
      </c>
      <c r="AG750" t="e">
        <f>IF(ISBLANK('Measure and Project Input'!#REF!),"",'Measure and Project Input'!#REF!)</f>
        <v>#REF!</v>
      </c>
      <c r="AH750" t="e">
        <f>IF(ISBLANK('Measure and Project Input'!#REF!),"",'Measure and Project Input'!#REF!)</f>
        <v>#REF!</v>
      </c>
      <c r="AI750" t="e">
        <f>IF(ISBLANK('Measure and Project Input'!#REF!),"",'Measure and Project Input'!#REF!)</f>
        <v>#REF!</v>
      </c>
      <c r="AJ750" t="e">
        <f>IF(ISBLANK('Measure and Project Input'!#REF!),"",'Measure and Project Input'!#REF!)</f>
        <v>#REF!</v>
      </c>
      <c r="AK750" t="e">
        <f>IF(ISBLANK('Measure and Project Input'!#REF!),"",'Measure and Project Input'!#REF!)</f>
        <v>#REF!</v>
      </c>
      <c r="AL750" t="e">
        <f>IF(ISBLANK('Measure and Project Input'!#REF!),"",'Measure and Project Input'!#REF!)</f>
        <v>#REF!</v>
      </c>
      <c r="AM750" t="e">
        <f>IF(ISBLANK('Measure and Project Input'!#REF!),"",'Measure and Project Input'!#REF!)</f>
        <v>#REF!</v>
      </c>
      <c r="AN750" t="e">
        <f>IF(ISBLANK('Measure and Project Input'!#REF!),"",'Measure and Project Input'!#REF!)</f>
        <v>#REF!</v>
      </c>
      <c r="AO750" t="e">
        <f>IF(ISBLANK('Measure and Project Input'!#REF!),"",'Measure and Project Input'!#REF!)</f>
        <v>#REF!</v>
      </c>
      <c r="AP750" t="e">
        <f>IF(ISBLANK('Measure and Project Input'!#REF!),"",'Measure and Project Input'!#REF!)</f>
        <v>#REF!</v>
      </c>
      <c r="AQ750" t="e">
        <f>IF(ISBLANK('Measure and Project Input'!#REF!),"",'Measure and Project Input'!#REF!)</f>
        <v>#REF!</v>
      </c>
      <c r="AR750" t="e">
        <f>IF(ISBLANK('Measure and Project Input'!#REF!),"",'Measure and Project Input'!#REF!)</f>
        <v>#REF!</v>
      </c>
      <c r="AS750" t="e">
        <f>IF(ISBLANK('Measure and Project Input'!#REF!),"",'Measure and Project Input'!#REF!)</f>
        <v>#REF!</v>
      </c>
      <c r="AT750" t="e">
        <f>IF(ISBLANK('Measure and Project Input'!#REF!),"",'Measure and Project Input'!#REF!)</f>
        <v>#REF!</v>
      </c>
      <c r="AU750" t="e">
        <f>IF(ISBLANK('Measure and Project Input'!#REF!),"",'Measure and Project Input'!#REF!)</f>
        <v>#REF!</v>
      </c>
      <c r="AV750" t="e">
        <f>IF(ISBLANK('Measure and Project Input'!#REF!),"",'Measure and Project Input'!#REF!)</f>
        <v>#REF!</v>
      </c>
    </row>
    <row r="751" spans="1:48" x14ac:dyDescent="0.2">
      <c r="A751" t="e">
        <f>IF(ISBLANK('Measure and Project Input'!#REF!),"",'Measure and Project Input'!#REF!)</f>
        <v>#REF!</v>
      </c>
      <c r="B751" t="e">
        <f>IF(ISBLANK('Measure and Project Input'!#REF!),IF(ISBLANK('Measure and Project Input'!#REF!),"",'Measure and Project Input'!#REF!),'Measure and Project Input'!#REF!)</f>
        <v>#REF!</v>
      </c>
      <c r="C751" t="e">
        <f>IF(ISBLANK('Measure and Project Input'!#REF!),"",'Measure and Project Input'!#REF!)</f>
        <v>#REF!</v>
      </c>
      <c r="D751" t="e">
        <f>IF(ISBLANK('Measure and Project Input'!#REF!),"",'Measure and Project Input'!#REF!)</f>
        <v>#REF!</v>
      </c>
      <c r="E751" t="e">
        <f>IF(ISBLANK('Measure and Project Input'!#REF!),"",'Measure and Project Input'!#REF!)</f>
        <v>#REF!</v>
      </c>
      <c r="F751" t="e">
        <f>IF(ISBLANK('Measure and Project Input'!#REF!),"",'Measure and Project Input'!#REF!)</f>
        <v>#REF!</v>
      </c>
      <c r="G751" t="e">
        <f>IF(ISBLANK('Measure and Project Input'!#REF!),"",'Measure and Project Input'!#REF!)</f>
        <v>#REF!</v>
      </c>
      <c r="H751" t="e">
        <f>IF(ISBLANK('Measure and Project Input'!#REF!),"",'Measure and Project Input'!#REF!)</f>
        <v>#REF!</v>
      </c>
      <c r="I751" t="e">
        <f>IF(ISBLANK('Measure and Project Input'!#REF!),"",'Measure and Project Input'!#REF!)</f>
        <v>#REF!</v>
      </c>
      <c r="J751" t="e">
        <f>IF(ISBLANK('Measure and Project Input'!#REF!),"",'Measure and Project Input'!#REF!)</f>
        <v>#REF!</v>
      </c>
      <c r="K751" t="e">
        <f>IF(ISBLANK('Measure and Project Input'!#REF!),"",'Measure and Project Input'!#REF!)</f>
        <v>#REF!</v>
      </c>
      <c r="T751" t="e">
        <f>IF(ISBLANK('Measure and Project Input'!#REF!),"",'Measure and Project Input'!#REF!)</f>
        <v>#REF!</v>
      </c>
      <c r="U751" t="e">
        <f>IF(ISBLANK('Measure and Project Input'!#REF!),"",'Measure and Project Input'!#REF!)</f>
        <v>#REF!</v>
      </c>
      <c r="V751" t="e">
        <f>IF(ISBLANK('Measure and Project Input'!#REF!),"",'Measure and Project Input'!#REF!)</f>
        <v>#REF!</v>
      </c>
      <c r="W751" t="e">
        <f>IF(ISBLANK('Measure and Project Input'!#REF!),"",'Measure and Project Input'!#REF!)</f>
        <v>#REF!</v>
      </c>
      <c r="X751" t="e">
        <f>IF(ISBLANK('Measure and Project Input'!#REF!),"",'Measure and Project Input'!#REF!)</f>
        <v>#REF!</v>
      </c>
      <c r="Y751" t="e">
        <f>IF(ISBLANK('Measure and Project Input'!#REF!),"",'Measure and Project Input'!#REF!)</f>
        <v>#REF!</v>
      </c>
      <c r="Z751" t="e">
        <f>IF(ISBLANK('Measure and Project Input'!#REF!),"",'Measure and Project Input'!#REF!)</f>
        <v>#REF!</v>
      </c>
      <c r="AA751" t="e">
        <f>IF(ISBLANK('Measure and Project Input'!#REF!),"",'Measure and Project Input'!#REF!)</f>
        <v>#REF!</v>
      </c>
      <c r="AC751" t="e">
        <f>IF(ISBLANK('Measure and Project Input'!#REF!),"",'Measure and Project Input'!#REF!)</f>
        <v>#REF!</v>
      </c>
      <c r="AD751" t="e">
        <f>IF(ISBLANK('Measure and Project Input'!#REF!),"",'Measure and Project Input'!#REF!)</f>
        <v>#REF!</v>
      </c>
      <c r="AE751" t="e">
        <f>IF(ISBLANK('Measure and Project Input'!#REF!),"",'Measure and Project Input'!#REF!)</f>
        <v>#REF!</v>
      </c>
      <c r="AF751" t="e">
        <f>IF(ISBLANK('Measure and Project Input'!#REF!),"",'Measure and Project Input'!#REF!)</f>
        <v>#REF!</v>
      </c>
      <c r="AG751" t="e">
        <f>IF(ISBLANK('Measure and Project Input'!#REF!),"",'Measure and Project Input'!#REF!)</f>
        <v>#REF!</v>
      </c>
      <c r="AH751" t="e">
        <f>IF(ISBLANK('Measure and Project Input'!#REF!),"",'Measure and Project Input'!#REF!)</f>
        <v>#REF!</v>
      </c>
      <c r="AI751" t="e">
        <f>IF(ISBLANK('Measure and Project Input'!#REF!),"",'Measure and Project Input'!#REF!)</f>
        <v>#REF!</v>
      </c>
      <c r="AJ751" t="e">
        <f>IF(ISBLANK('Measure and Project Input'!#REF!),"",'Measure and Project Input'!#REF!)</f>
        <v>#REF!</v>
      </c>
      <c r="AK751" t="e">
        <f>IF(ISBLANK('Measure and Project Input'!#REF!),"",'Measure and Project Input'!#REF!)</f>
        <v>#REF!</v>
      </c>
      <c r="AL751" t="e">
        <f>IF(ISBLANK('Measure and Project Input'!#REF!),"",'Measure and Project Input'!#REF!)</f>
        <v>#REF!</v>
      </c>
      <c r="AM751" t="e">
        <f>IF(ISBLANK('Measure and Project Input'!#REF!),"",'Measure and Project Input'!#REF!)</f>
        <v>#REF!</v>
      </c>
      <c r="AN751" t="e">
        <f>IF(ISBLANK('Measure and Project Input'!#REF!),"",'Measure and Project Input'!#REF!)</f>
        <v>#REF!</v>
      </c>
      <c r="AO751" t="e">
        <f>IF(ISBLANK('Measure and Project Input'!#REF!),"",'Measure and Project Input'!#REF!)</f>
        <v>#REF!</v>
      </c>
      <c r="AP751" t="e">
        <f>IF(ISBLANK('Measure and Project Input'!#REF!),"",'Measure and Project Input'!#REF!)</f>
        <v>#REF!</v>
      </c>
      <c r="AQ751" t="e">
        <f>IF(ISBLANK('Measure and Project Input'!#REF!),"",'Measure and Project Input'!#REF!)</f>
        <v>#REF!</v>
      </c>
      <c r="AR751" t="e">
        <f>IF(ISBLANK('Measure and Project Input'!#REF!),"",'Measure and Project Input'!#REF!)</f>
        <v>#REF!</v>
      </c>
      <c r="AS751" t="e">
        <f>IF(ISBLANK('Measure and Project Input'!#REF!),"",'Measure and Project Input'!#REF!)</f>
        <v>#REF!</v>
      </c>
      <c r="AT751" t="e">
        <f>IF(ISBLANK('Measure and Project Input'!#REF!),"",'Measure and Project Input'!#REF!)</f>
        <v>#REF!</v>
      </c>
      <c r="AU751" t="e">
        <f>IF(ISBLANK('Measure and Project Input'!#REF!),"",'Measure and Project Input'!#REF!)</f>
        <v>#REF!</v>
      </c>
      <c r="AV751" t="e">
        <f>IF(ISBLANK('Measure and Project Input'!#REF!),"",'Measure and Project Input'!#REF!)</f>
        <v>#REF!</v>
      </c>
    </row>
    <row r="752" spans="1:48" x14ac:dyDescent="0.2">
      <c r="A752" t="e">
        <f>IF(ISBLANK('Measure and Project Input'!#REF!),"",'Measure and Project Input'!#REF!)</f>
        <v>#REF!</v>
      </c>
      <c r="B752" t="e">
        <f>IF(ISBLANK('Measure and Project Input'!#REF!),IF(ISBLANK('Measure and Project Input'!#REF!),"",'Measure and Project Input'!#REF!),'Measure and Project Input'!#REF!)</f>
        <v>#REF!</v>
      </c>
      <c r="C752" t="e">
        <f>IF(ISBLANK('Measure and Project Input'!#REF!),"",'Measure and Project Input'!#REF!)</f>
        <v>#REF!</v>
      </c>
      <c r="D752" t="e">
        <f>IF(ISBLANK('Measure and Project Input'!#REF!),"",'Measure and Project Input'!#REF!)</f>
        <v>#REF!</v>
      </c>
      <c r="E752" t="e">
        <f>IF(ISBLANK('Measure and Project Input'!#REF!),"",'Measure and Project Input'!#REF!)</f>
        <v>#REF!</v>
      </c>
      <c r="F752" t="e">
        <f>IF(ISBLANK('Measure and Project Input'!#REF!),"",'Measure and Project Input'!#REF!)</f>
        <v>#REF!</v>
      </c>
      <c r="G752" t="e">
        <f>IF(ISBLANK('Measure and Project Input'!#REF!),"",'Measure and Project Input'!#REF!)</f>
        <v>#REF!</v>
      </c>
      <c r="H752" t="e">
        <f>IF(ISBLANK('Measure and Project Input'!#REF!),"",'Measure and Project Input'!#REF!)</f>
        <v>#REF!</v>
      </c>
      <c r="I752" t="e">
        <f>IF(ISBLANK('Measure and Project Input'!#REF!),"",'Measure and Project Input'!#REF!)</f>
        <v>#REF!</v>
      </c>
      <c r="J752" t="e">
        <f>IF(ISBLANK('Measure and Project Input'!#REF!),"",'Measure and Project Input'!#REF!)</f>
        <v>#REF!</v>
      </c>
      <c r="K752" t="e">
        <f>IF(ISBLANK('Measure and Project Input'!#REF!),"",'Measure and Project Input'!#REF!)</f>
        <v>#REF!</v>
      </c>
      <c r="T752" t="e">
        <f>IF(ISBLANK('Measure and Project Input'!#REF!),"",'Measure and Project Input'!#REF!)</f>
        <v>#REF!</v>
      </c>
      <c r="U752" t="e">
        <f>IF(ISBLANK('Measure and Project Input'!#REF!),"",'Measure and Project Input'!#REF!)</f>
        <v>#REF!</v>
      </c>
      <c r="V752" t="e">
        <f>IF(ISBLANK('Measure and Project Input'!#REF!),"",'Measure and Project Input'!#REF!)</f>
        <v>#REF!</v>
      </c>
      <c r="W752" t="e">
        <f>IF(ISBLANK('Measure and Project Input'!#REF!),"",'Measure and Project Input'!#REF!)</f>
        <v>#REF!</v>
      </c>
      <c r="X752" t="e">
        <f>IF(ISBLANK('Measure and Project Input'!#REF!),"",'Measure and Project Input'!#REF!)</f>
        <v>#REF!</v>
      </c>
      <c r="Y752" t="e">
        <f>IF(ISBLANK('Measure and Project Input'!#REF!),"",'Measure and Project Input'!#REF!)</f>
        <v>#REF!</v>
      </c>
      <c r="Z752" t="e">
        <f>IF(ISBLANK('Measure and Project Input'!#REF!),"",'Measure and Project Input'!#REF!)</f>
        <v>#REF!</v>
      </c>
      <c r="AA752" t="e">
        <f>IF(ISBLANK('Measure and Project Input'!#REF!),"",'Measure and Project Input'!#REF!)</f>
        <v>#REF!</v>
      </c>
      <c r="AC752" t="e">
        <f>IF(ISBLANK('Measure and Project Input'!#REF!),"",'Measure and Project Input'!#REF!)</f>
        <v>#REF!</v>
      </c>
      <c r="AD752" t="e">
        <f>IF(ISBLANK('Measure and Project Input'!#REF!),"",'Measure and Project Input'!#REF!)</f>
        <v>#REF!</v>
      </c>
      <c r="AE752" t="e">
        <f>IF(ISBLANK('Measure and Project Input'!#REF!),"",'Measure and Project Input'!#REF!)</f>
        <v>#REF!</v>
      </c>
      <c r="AF752" t="e">
        <f>IF(ISBLANK('Measure and Project Input'!#REF!),"",'Measure and Project Input'!#REF!)</f>
        <v>#REF!</v>
      </c>
      <c r="AG752" t="e">
        <f>IF(ISBLANK('Measure and Project Input'!#REF!),"",'Measure and Project Input'!#REF!)</f>
        <v>#REF!</v>
      </c>
      <c r="AH752" t="e">
        <f>IF(ISBLANK('Measure and Project Input'!#REF!),"",'Measure and Project Input'!#REF!)</f>
        <v>#REF!</v>
      </c>
      <c r="AI752" t="e">
        <f>IF(ISBLANK('Measure and Project Input'!#REF!),"",'Measure and Project Input'!#REF!)</f>
        <v>#REF!</v>
      </c>
      <c r="AJ752" t="e">
        <f>IF(ISBLANK('Measure and Project Input'!#REF!),"",'Measure and Project Input'!#REF!)</f>
        <v>#REF!</v>
      </c>
      <c r="AK752" t="e">
        <f>IF(ISBLANK('Measure and Project Input'!#REF!),"",'Measure and Project Input'!#REF!)</f>
        <v>#REF!</v>
      </c>
      <c r="AL752" t="e">
        <f>IF(ISBLANK('Measure and Project Input'!#REF!),"",'Measure and Project Input'!#REF!)</f>
        <v>#REF!</v>
      </c>
      <c r="AM752" t="e">
        <f>IF(ISBLANK('Measure and Project Input'!#REF!),"",'Measure and Project Input'!#REF!)</f>
        <v>#REF!</v>
      </c>
      <c r="AN752" t="e">
        <f>IF(ISBLANK('Measure and Project Input'!#REF!),"",'Measure and Project Input'!#REF!)</f>
        <v>#REF!</v>
      </c>
      <c r="AO752" t="e">
        <f>IF(ISBLANK('Measure and Project Input'!#REF!),"",'Measure and Project Input'!#REF!)</f>
        <v>#REF!</v>
      </c>
      <c r="AP752" t="e">
        <f>IF(ISBLANK('Measure and Project Input'!#REF!),"",'Measure and Project Input'!#REF!)</f>
        <v>#REF!</v>
      </c>
      <c r="AQ752" t="e">
        <f>IF(ISBLANK('Measure and Project Input'!#REF!),"",'Measure and Project Input'!#REF!)</f>
        <v>#REF!</v>
      </c>
      <c r="AR752" t="e">
        <f>IF(ISBLANK('Measure and Project Input'!#REF!),"",'Measure and Project Input'!#REF!)</f>
        <v>#REF!</v>
      </c>
      <c r="AS752" t="e">
        <f>IF(ISBLANK('Measure and Project Input'!#REF!),"",'Measure and Project Input'!#REF!)</f>
        <v>#REF!</v>
      </c>
      <c r="AT752" t="e">
        <f>IF(ISBLANK('Measure and Project Input'!#REF!),"",'Measure and Project Input'!#REF!)</f>
        <v>#REF!</v>
      </c>
      <c r="AU752" t="e">
        <f>IF(ISBLANK('Measure and Project Input'!#REF!),"",'Measure and Project Input'!#REF!)</f>
        <v>#REF!</v>
      </c>
      <c r="AV752" t="e">
        <f>IF(ISBLANK('Measure and Project Input'!#REF!),"",'Measure and Project Input'!#REF!)</f>
        <v>#REF!</v>
      </c>
    </row>
    <row r="753" spans="1:48" x14ac:dyDescent="0.2">
      <c r="A753" t="e">
        <f>IF(ISBLANK('Measure and Project Input'!#REF!),"",'Measure and Project Input'!#REF!)</f>
        <v>#REF!</v>
      </c>
      <c r="B753" t="e">
        <f>IF(ISBLANK('Measure and Project Input'!#REF!),IF(ISBLANK('Measure and Project Input'!#REF!),"",'Measure and Project Input'!#REF!),'Measure and Project Input'!#REF!)</f>
        <v>#REF!</v>
      </c>
      <c r="C753" t="e">
        <f>IF(ISBLANK('Measure and Project Input'!#REF!),"",'Measure and Project Input'!#REF!)</f>
        <v>#REF!</v>
      </c>
      <c r="D753" t="e">
        <f>IF(ISBLANK('Measure and Project Input'!#REF!),"",'Measure and Project Input'!#REF!)</f>
        <v>#REF!</v>
      </c>
      <c r="E753" t="e">
        <f>IF(ISBLANK('Measure and Project Input'!#REF!),"",'Measure and Project Input'!#REF!)</f>
        <v>#REF!</v>
      </c>
      <c r="F753" t="e">
        <f>IF(ISBLANK('Measure and Project Input'!#REF!),"",'Measure and Project Input'!#REF!)</f>
        <v>#REF!</v>
      </c>
      <c r="G753" t="e">
        <f>IF(ISBLANK('Measure and Project Input'!#REF!),"",'Measure and Project Input'!#REF!)</f>
        <v>#REF!</v>
      </c>
      <c r="H753" t="e">
        <f>IF(ISBLANK('Measure and Project Input'!#REF!),"",'Measure and Project Input'!#REF!)</f>
        <v>#REF!</v>
      </c>
      <c r="I753" t="e">
        <f>IF(ISBLANK('Measure and Project Input'!#REF!),"",'Measure and Project Input'!#REF!)</f>
        <v>#REF!</v>
      </c>
      <c r="J753" t="e">
        <f>IF(ISBLANK('Measure and Project Input'!#REF!),"",'Measure and Project Input'!#REF!)</f>
        <v>#REF!</v>
      </c>
      <c r="K753" t="e">
        <f>IF(ISBLANK('Measure and Project Input'!#REF!),"",'Measure and Project Input'!#REF!)</f>
        <v>#REF!</v>
      </c>
      <c r="T753" t="e">
        <f>IF(ISBLANK('Measure and Project Input'!#REF!),"",'Measure and Project Input'!#REF!)</f>
        <v>#REF!</v>
      </c>
      <c r="U753" t="e">
        <f>IF(ISBLANK('Measure and Project Input'!#REF!),"",'Measure and Project Input'!#REF!)</f>
        <v>#REF!</v>
      </c>
      <c r="V753" t="e">
        <f>IF(ISBLANK('Measure and Project Input'!#REF!),"",'Measure and Project Input'!#REF!)</f>
        <v>#REF!</v>
      </c>
      <c r="W753" t="e">
        <f>IF(ISBLANK('Measure and Project Input'!#REF!),"",'Measure and Project Input'!#REF!)</f>
        <v>#REF!</v>
      </c>
      <c r="X753" t="e">
        <f>IF(ISBLANK('Measure and Project Input'!#REF!),"",'Measure and Project Input'!#REF!)</f>
        <v>#REF!</v>
      </c>
      <c r="Y753" t="e">
        <f>IF(ISBLANK('Measure and Project Input'!#REF!),"",'Measure and Project Input'!#REF!)</f>
        <v>#REF!</v>
      </c>
      <c r="Z753" t="e">
        <f>IF(ISBLANK('Measure and Project Input'!#REF!),"",'Measure and Project Input'!#REF!)</f>
        <v>#REF!</v>
      </c>
      <c r="AA753" t="e">
        <f>IF(ISBLANK('Measure and Project Input'!#REF!),"",'Measure and Project Input'!#REF!)</f>
        <v>#REF!</v>
      </c>
      <c r="AC753" t="e">
        <f>IF(ISBLANK('Measure and Project Input'!#REF!),"",'Measure and Project Input'!#REF!)</f>
        <v>#REF!</v>
      </c>
      <c r="AD753" t="e">
        <f>IF(ISBLANK('Measure and Project Input'!#REF!),"",'Measure and Project Input'!#REF!)</f>
        <v>#REF!</v>
      </c>
      <c r="AE753" t="e">
        <f>IF(ISBLANK('Measure and Project Input'!#REF!),"",'Measure and Project Input'!#REF!)</f>
        <v>#REF!</v>
      </c>
      <c r="AF753" t="e">
        <f>IF(ISBLANK('Measure and Project Input'!#REF!),"",'Measure and Project Input'!#REF!)</f>
        <v>#REF!</v>
      </c>
      <c r="AG753" t="e">
        <f>IF(ISBLANK('Measure and Project Input'!#REF!),"",'Measure and Project Input'!#REF!)</f>
        <v>#REF!</v>
      </c>
      <c r="AH753" t="e">
        <f>IF(ISBLANK('Measure and Project Input'!#REF!),"",'Measure and Project Input'!#REF!)</f>
        <v>#REF!</v>
      </c>
      <c r="AI753" t="e">
        <f>IF(ISBLANK('Measure and Project Input'!#REF!),"",'Measure and Project Input'!#REF!)</f>
        <v>#REF!</v>
      </c>
      <c r="AJ753" t="e">
        <f>IF(ISBLANK('Measure and Project Input'!#REF!),"",'Measure and Project Input'!#REF!)</f>
        <v>#REF!</v>
      </c>
      <c r="AK753" t="e">
        <f>IF(ISBLANK('Measure and Project Input'!#REF!),"",'Measure and Project Input'!#REF!)</f>
        <v>#REF!</v>
      </c>
      <c r="AL753" t="e">
        <f>IF(ISBLANK('Measure and Project Input'!#REF!),"",'Measure and Project Input'!#REF!)</f>
        <v>#REF!</v>
      </c>
      <c r="AM753" t="e">
        <f>IF(ISBLANK('Measure and Project Input'!#REF!),"",'Measure and Project Input'!#REF!)</f>
        <v>#REF!</v>
      </c>
      <c r="AN753" t="e">
        <f>IF(ISBLANK('Measure and Project Input'!#REF!),"",'Measure and Project Input'!#REF!)</f>
        <v>#REF!</v>
      </c>
      <c r="AO753" t="e">
        <f>IF(ISBLANK('Measure and Project Input'!#REF!),"",'Measure and Project Input'!#REF!)</f>
        <v>#REF!</v>
      </c>
      <c r="AP753" t="e">
        <f>IF(ISBLANK('Measure and Project Input'!#REF!),"",'Measure and Project Input'!#REF!)</f>
        <v>#REF!</v>
      </c>
      <c r="AQ753" t="e">
        <f>IF(ISBLANK('Measure and Project Input'!#REF!),"",'Measure and Project Input'!#REF!)</f>
        <v>#REF!</v>
      </c>
      <c r="AR753" t="e">
        <f>IF(ISBLANK('Measure and Project Input'!#REF!),"",'Measure and Project Input'!#REF!)</f>
        <v>#REF!</v>
      </c>
      <c r="AS753" t="e">
        <f>IF(ISBLANK('Measure and Project Input'!#REF!),"",'Measure and Project Input'!#REF!)</f>
        <v>#REF!</v>
      </c>
      <c r="AT753" t="e">
        <f>IF(ISBLANK('Measure and Project Input'!#REF!),"",'Measure and Project Input'!#REF!)</f>
        <v>#REF!</v>
      </c>
      <c r="AU753" t="e">
        <f>IF(ISBLANK('Measure and Project Input'!#REF!),"",'Measure and Project Input'!#REF!)</f>
        <v>#REF!</v>
      </c>
      <c r="AV753" t="e">
        <f>IF(ISBLANK('Measure and Project Input'!#REF!),"",'Measure and Project Input'!#REF!)</f>
        <v>#REF!</v>
      </c>
    </row>
    <row r="754" spans="1:48" x14ac:dyDescent="0.2">
      <c r="A754" t="e">
        <f>IF(ISBLANK('Measure and Project Input'!#REF!),"",'Measure and Project Input'!#REF!)</f>
        <v>#REF!</v>
      </c>
      <c r="B754" t="e">
        <f>IF(ISBLANK('Measure and Project Input'!#REF!),IF(ISBLANK('Measure and Project Input'!#REF!),"",'Measure and Project Input'!#REF!),'Measure and Project Input'!#REF!)</f>
        <v>#REF!</v>
      </c>
      <c r="C754" t="e">
        <f>IF(ISBLANK('Measure and Project Input'!#REF!),"",'Measure and Project Input'!#REF!)</f>
        <v>#REF!</v>
      </c>
      <c r="D754" t="e">
        <f>IF(ISBLANK('Measure and Project Input'!#REF!),"",'Measure and Project Input'!#REF!)</f>
        <v>#REF!</v>
      </c>
      <c r="E754" t="e">
        <f>IF(ISBLANK('Measure and Project Input'!#REF!),"",'Measure and Project Input'!#REF!)</f>
        <v>#REF!</v>
      </c>
      <c r="F754" t="e">
        <f>IF(ISBLANK('Measure and Project Input'!#REF!),"",'Measure and Project Input'!#REF!)</f>
        <v>#REF!</v>
      </c>
      <c r="G754" t="e">
        <f>IF(ISBLANK('Measure and Project Input'!#REF!),"",'Measure and Project Input'!#REF!)</f>
        <v>#REF!</v>
      </c>
      <c r="H754" t="e">
        <f>IF(ISBLANK('Measure and Project Input'!#REF!),"",'Measure and Project Input'!#REF!)</f>
        <v>#REF!</v>
      </c>
      <c r="I754" t="e">
        <f>IF(ISBLANK('Measure and Project Input'!#REF!),"",'Measure and Project Input'!#REF!)</f>
        <v>#REF!</v>
      </c>
      <c r="J754" t="e">
        <f>IF(ISBLANK('Measure and Project Input'!#REF!),"",'Measure and Project Input'!#REF!)</f>
        <v>#REF!</v>
      </c>
      <c r="K754" t="e">
        <f>IF(ISBLANK('Measure and Project Input'!#REF!),"",'Measure and Project Input'!#REF!)</f>
        <v>#REF!</v>
      </c>
      <c r="T754" t="e">
        <f>IF(ISBLANK('Measure and Project Input'!#REF!),"",'Measure and Project Input'!#REF!)</f>
        <v>#REF!</v>
      </c>
      <c r="U754" t="e">
        <f>IF(ISBLANK('Measure and Project Input'!#REF!),"",'Measure and Project Input'!#REF!)</f>
        <v>#REF!</v>
      </c>
      <c r="V754" t="e">
        <f>IF(ISBLANK('Measure and Project Input'!#REF!),"",'Measure and Project Input'!#REF!)</f>
        <v>#REF!</v>
      </c>
      <c r="W754" t="e">
        <f>IF(ISBLANK('Measure and Project Input'!#REF!),"",'Measure and Project Input'!#REF!)</f>
        <v>#REF!</v>
      </c>
      <c r="X754" t="e">
        <f>IF(ISBLANK('Measure and Project Input'!#REF!),"",'Measure and Project Input'!#REF!)</f>
        <v>#REF!</v>
      </c>
      <c r="Y754" t="e">
        <f>IF(ISBLANK('Measure and Project Input'!#REF!),"",'Measure and Project Input'!#REF!)</f>
        <v>#REF!</v>
      </c>
      <c r="Z754" t="e">
        <f>IF(ISBLANK('Measure and Project Input'!#REF!),"",'Measure and Project Input'!#REF!)</f>
        <v>#REF!</v>
      </c>
      <c r="AA754" t="e">
        <f>IF(ISBLANK('Measure and Project Input'!#REF!),"",'Measure and Project Input'!#REF!)</f>
        <v>#REF!</v>
      </c>
      <c r="AC754" t="e">
        <f>IF(ISBLANK('Measure and Project Input'!#REF!),"",'Measure and Project Input'!#REF!)</f>
        <v>#REF!</v>
      </c>
      <c r="AD754" t="e">
        <f>IF(ISBLANK('Measure and Project Input'!#REF!),"",'Measure and Project Input'!#REF!)</f>
        <v>#REF!</v>
      </c>
      <c r="AE754" t="e">
        <f>IF(ISBLANK('Measure and Project Input'!#REF!),"",'Measure and Project Input'!#REF!)</f>
        <v>#REF!</v>
      </c>
      <c r="AF754" t="e">
        <f>IF(ISBLANK('Measure and Project Input'!#REF!),"",'Measure and Project Input'!#REF!)</f>
        <v>#REF!</v>
      </c>
      <c r="AG754" t="e">
        <f>IF(ISBLANK('Measure and Project Input'!#REF!),"",'Measure and Project Input'!#REF!)</f>
        <v>#REF!</v>
      </c>
      <c r="AH754" t="e">
        <f>IF(ISBLANK('Measure and Project Input'!#REF!),"",'Measure and Project Input'!#REF!)</f>
        <v>#REF!</v>
      </c>
      <c r="AI754" t="e">
        <f>IF(ISBLANK('Measure and Project Input'!#REF!),"",'Measure and Project Input'!#REF!)</f>
        <v>#REF!</v>
      </c>
      <c r="AJ754" t="e">
        <f>IF(ISBLANK('Measure and Project Input'!#REF!),"",'Measure and Project Input'!#REF!)</f>
        <v>#REF!</v>
      </c>
      <c r="AK754" t="e">
        <f>IF(ISBLANK('Measure and Project Input'!#REF!),"",'Measure and Project Input'!#REF!)</f>
        <v>#REF!</v>
      </c>
      <c r="AL754" t="e">
        <f>IF(ISBLANK('Measure and Project Input'!#REF!),"",'Measure and Project Input'!#REF!)</f>
        <v>#REF!</v>
      </c>
      <c r="AM754" t="e">
        <f>IF(ISBLANK('Measure and Project Input'!#REF!),"",'Measure and Project Input'!#REF!)</f>
        <v>#REF!</v>
      </c>
      <c r="AN754" t="e">
        <f>IF(ISBLANK('Measure and Project Input'!#REF!),"",'Measure and Project Input'!#REF!)</f>
        <v>#REF!</v>
      </c>
      <c r="AO754" t="e">
        <f>IF(ISBLANK('Measure and Project Input'!#REF!),"",'Measure and Project Input'!#REF!)</f>
        <v>#REF!</v>
      </c>
      <c r="AP754" t="e">
        <f>IF(ISBLANK('Measure and Project Input'!#REF!),"",'Measure and Project Input'!#REF!)</f>
        <v>#REF!</v>
      </c>
      <c r="AQ754" t="e">
        <f>IF(ISBLANK('Measure and Project Input'!#REF!),"",'Measure and Project Input'!#REF!)</f>
        <v>#REF!</v>
      </c>
      <c r="AR754" t="e">
        <f>IF(ISBLANK('Measure and Project Input'!#REF!),"",'Measure and Project Input'!#REF!)</f>
        <v>#REF!</v>
      </c>
      <c r="AS754" t="e">
        <f>IF(ISBLANK('Measure and Project Input'!#REF!),"",'Measure and Project Input'!#REF!)</f>
        <v>#REF!</v>
      </c>
      <c r="AT754" t="e">
        <f>IF(ISBLANK('Measure and Project Input'!#REF!),"",'Measure and Project Input'!#REF!)</f>
        <v>#REF!</v>
      </c>
      <c r="AU754" t="e">
        <f>IF(ISBLANK('Measure and Project Input'!#REF!),"",'Measure and Project Input'!#REF!)</f>
        <v>#REF!</v>
      </c>
      <c r="AV754" t="e">
        <f>IF(ISBLANK('Measure and Project Input'!#REF!),"",'Measure and Project Input'!#REF!)</f>
        <v>#REF!</v>
      </c>
    </row>
    <row r="755" spans="1:48" x14ac:dyDescent="0.2">
      <c r="A755" t="e">
        <f>IF(ISBLANK('Measure and Project Input'!#REF!),"",'Measure and Project Input'!#REF!)</f>
        <v>#REF!</v>
      </c>
      <c r="B755" t="e">
        <f>IF(ISBLANK('Measure and Project Input'!#REF!),IF(ISBLANK('Measure and Project Input'!#REF!),"",'Measure and Project Input'!#REF!),'Measure and Project Input'!#REF!)</f>
        <v>#REF!</v>
      </c>
      <c r="C755" t="e">
        <f>IF(ISBLANK('Measure and Project Input'!#REF!),"",'Measure and Project Input'!#REF!)</f>
        <v>#REF!</v>
      </c>
      <c r="D755" t="e">
        <f>IF(ISBLANK('Measure and Project Input'!#REF!),"",'Measure and Project Input'!#REF!)</f>
        <v>#REF!</v>
      </c>
      <c r="E755" t="e">
        <f>IF(ISBLANK('Measure and Project Input'!#REF!),"",'Measure and Project Input'!#REF!)</f>
        <v>#REF!</v>
      </c>
      <c r="F755" t="e">
        <f>IF(ISBLANK('Measure and Project Input'!#REF!),"",'Measure and Project Input'!#REF!)</f>
        <v>#REF!</v>
      </c>
      <c r="G755" t="e">
        <f>IF(ISBLANK('Measure and Project Input'!#REF!),"",'Measure and Project Input'!#REF!)</f>
        <v>#REF!</v>
      </c>
      <c r="H755" t="e">
        <f>IF(ISBLANK('Measure and Project Input'!#REF!),"",'Measure and Project Input'!#REF!)</f>
        <v>#REF!</v>
      </c>
      <c r="I755" t="e">
        <f>IF(ISBLANK('Measure and Project Input'!#REF!),"",'Measure and Project Input'!#REF!)</f>
        <v>#REF!</v>
      </c>
      <c r="J755" t="e">
        <f>IF(ISBLANK('Measure and Project Input'!#REF!),"",'Measure and Project Input'!#REF!)</f>
        <v>#REF!</v>
      </c>
      <c r="K755" t="e">
        <f>IF(ISBLANK('Measure and Project Input'!#REF!),"",'Measure and Project Input'!#REF!)</f>
        <v>#REF!</v>
      </c>
      <c r="T755" t="e">
        <f>IF(ISBLANK('Measure and Project Input'!#REF!),"",'Measure and Project Input'!#REF!)</f>
        <v>#REF!</v>
      </c>
      <c r="U755" t="e">
        <f>IF(ISBLANK('Measure and Project Input'!#REF!),"",'Measure and Project Input'!#REF!)</f>
        <v>#REF!</v>
      </c>
      <c r="V755" t="e">
        <f>IF(ISBLANK('Measure and Project Input'!#REF!),"",'Measure and Project Input'!#REF!)</f>
        <v>#REF!</v>
      </c>
      <c r="W755" t="e">
        <f>IF(ISBLANK('Measure and Project Input'!#REF!),"",'Measure and Project Input'!#REF!)</f>
        <v>#REF!</v>
      </c>
      <c r="X755" t="e">
        <f>IF(ISBLANK('Measure and Project Input'!#REF!),"",'Measure and Project Input'!#REF!)</f>
        <v>#REF!</v>
      </c>
      <c r="Y755" t="e">
        <f>IF(ISBLANK('Measure and Project Input'!#REF!),"",'Measure and Project Input'!#REF!)</f>
        <v>#REF!</v>
      </c>
      <c r="Z755" t="e">
        <f>IF(ISBLANK('Measure and Project Input'!#REF!),"",'Measure and Project Input'!#REF!)</f>
        <v>#REF!</v>
      </c>
      <c r="AA755" t="e">
        <f>IF(ISBLANK('Measure and Project Input'!#REF!),"",'Measure and Project Input'!#REF!)</f>
        <v>#REF!</v>
      </c>
      <c r="AC755" t="e">
        <f>IF(ISBLANK('Measure and Project Input'!#REF!),"",'Measure and Project Input'!#REF!)</f>
        <v>#REF!</v>
      </c>
      <c r="AD755" t="e">
        <f>IF(ISBLANK('Measure and Project Input'!#REF!),"",'Measure and Project Input'!#REF!)</f>
        <v>#REF!</v>
      </c>
      <c r="AE755" t="e">
        <f>IF(ISBLANK('Measure and Project Input'!#REF!),"",'Measure and Project Input'!#REF!)</f>
        <v>#REF!</v>
      </c>
      <c r="AF755" t="e">
        <f>IF(ISBLANK('Measure and Project Input'!#REF!),"",'Measure and Project Input'!#REF!)</f>
        <v>#REF!</v>
      </c>
      <c r="AG755" t="e">
        <f>IF(ISBLANK('Measure and Project Input'!#REF!),"",'Measure and Project Input'!#REF!)</f>
        <v>#REF!</v>
      </c>
      <c r="AH755" t="e">
        <f>IF(ISBLANK('Measure and Project Input'!#REF!),"",'Measure and Project Input'!#REF!)</f>
        <v>#REF!</v>
      </c>
      <c r="AI755" t="e">
        <f>IF(ISBLANK('Measure and Project Input'!#REF!),"",'Measure and Project Input'!#REF!)</f>
        <v>#REF!</v>
      </c>
      <c r="AJ755" t="e">
        <f>IF(ISBLANK('Measure and Project Input'!#REF!),"",'Measure and Project Input'!#REF!)</f>
        <v>#REF!</v>
      </c>
      <c r="AK755" t="e">
        <f>IF(ISBLANK('Measure and Project Input'!#REF!),"",'Measure and Project Input'!#REF!)</f>
        <v>#REF!</v>
      </c>
      <c r="AL755" t="e">
        <f>IF(ISBLANK('Measure and Project Input'!#REF!),"",'Measure and Project Input'!#REF!)</f>
        <v>#REF!</v>
      </c>
      <c r="AM755" t="e">
        <f>IF(ISBLANK('Measure and Project Input'!#REF!),"",'Measure and Project Input'!#REF!)</f>
        <v>#REF!</v>
      </c>
      <c r="AN755" t="e">
        <f>IF(ISBLANK('Measure and Project Input'!#REF!),"",'Measure and Project Input'!#REF!)</f>
        <v>#REF!</v>
      </c>
      <c r="AO755" t="e">
        <f>IF(ISBLANK('Measure and Project Input'!#REF!),"",'Measure and Project Input'!#REF!)</f>
        <v>#REF!</v>
      </c>
      <c r="AP755" t="e">
        <f>IF(ISBLANK('Measure and Project Input'!#REF!),"",'Measure and Project Input'!#REF!)</f>
        <v>#REF!</v>
      </c>
      <c r="AQ755" t="e">
        <f>IF(ISBLANK('Measure and Project Input'!#REF!),"",'Measure and Project Input'!#REF!)</f>
        <v>#REF!</v>
      </c>
      <c r="AR755" t="e">
        <f>IF(ISBLANK('Measure and Project Input'!#REF!),"",'Measure and Project Input'!#REF!)</f>
        <v>#REF!</v>
      </c>
      <c r="AS755" t="e">
        <f>IF(ISBLANK('Measure and Project Input'!#REF!),"",'Measure and Project Input'!#REF!)</f>
        <v>#REF!</v>
      </c>
      <c r="AT755" t="e">
        <f>IF(ISBLANK('Measure and Project Input'!#REF!),"",'Measure and Project Input'!#REF!)</f>
        <v>#REF!</v>
      </c>
      <c r="AU755" t="e">
        <f>IF(ISBLANK('Measure and Project Input'!#REF!),"",'Measure and Project Input'!#REF!)</f>
        <v>#REF!</v>
      </c>
      <c r="AV755" t="e">
        <f>IF(ISBLANK('Measure and Project Input'!#REF!),"",'Measure and Project Input'!#REF!)</f>
        <v>#REF!</v>
      </c>
    </row>
    <row r="756" spans="1:48" x14ac:dyDescent="0.2">
      <c r="A756" t="e">
        <f>IF(ISBLANK('Measure and Project Input'!#REF!),"",'Measure and Project Input'!#REF!)</f>
        <v>#REF!</v>
      </c>
      <c r="B756" t="e">
        <f>IF(ISBLANK('Measure and Project Input'!#REF!),IF(ISBLANK('Measure and Project Input'!#REF!),"",'Measure and Project Input'!#REF!),'Measure and Project Input'!#REF!)</f>
        <v>#REF!</v>
      </c>
      <c r="C756" t="e">
        <f>IF(ISBLANK('Measure and Project Input'!#REF!),"",'Measure and Project Input'!#REF!)</f>
        <v>#REF!</v>
      </c>
      <c r="D756" t="e">
        <f>IF(ISBLANK('Measure and Project Input'!#REF!),"",'Measure and Project Input'!#REF!)</f>
        <v>#REF!</v>
      </c>
      <c r="E756" t="e">
        <f>IF(ISBLANK('Measure and Project Input'!#REF!),"",'Measure and Project Input'!#REF!)</f>
        <v>#REF!</v>
      </c>
      <c r="F756" t="e">
        <f>IF(ISBLANK('Measure and Project Input'!#REF!),"",'Measure and Project Input'!#REF!)</f>
        <v>#REF!</v>
      </c>
      <c r="G756" t="e">
        <f>IF(ISBLANK('Measure and Project Input'!#REF!),"",'Measure and Project Input'!#REF!)</f>
        <v>#REF!</v>
      </c>
      <c r="H756" t="e">
        <f>IF(ISBLANK('Measure and Project Input'!#REF!),"",'Measure and Project Input'!#REF!)</f>
        <v>#REF!</v>
      </c>
      <c r="I756" t="e">
        <f>IF(ISBLANK('Measure and Project Input'!#REF!),"",'Measure and Project Input'!#REF!)</f>
        <v>#REF!</v>
      </c>
      <c r="J756" t="e">
        <f>IF(ISBLANK('Measure and Project Input'!#REF!),"",'Measure and Project Input'!#REF!)</f>
        <v>#REF!</v>
      </c>
      <c r="K756" t="e">
        <f>IF(ISBLANK('Measure and Project Input'!#REF!),"",'Measure and Project Input'!#REF!)</f>
        <v>#REF!</v>
      </c>
      <c r="T756" t="e">
        <f>IF(ISBLANK('Measure and Project Input'!#REF!),"",'Measure and Project Input'!#REF!)</f>
        <v>#REF!</v>
      </c>
      <c r="U756" t="e">
        <f>IF(ISBLANK('Measure and Project Input'!#REF!),"",'Measure and Project Input'!#REF!)</f>
        <v>#REF!</v>
      </c>
      <c r="V756" t="e">
        <f>IF(ISBLANK('Measure and Project Input'!#REF!),"",'Measure and Project Input'!#REF!)</f>
        <v>#REF!</v>
      </c>
      <c r="W756" t="e">
        <f>IF(ISBLANK('Measure and Project Input'!#REF!),"",'Measure and Project Input'!#REF!)</f>
        <v>#REF!</v>
      </c>
      <c r="X756" t="e">
        <f>IF(ISBLANK('Measure and Project Input'!#REF!),"",'Measure and Project Input'!#REF!)</f>
        <v>#REF!</v>
      </c>
      <c r="Y756" t="e">
        <f>IF(ISBLANK('Measure and Project Input'!#REF!),"",'Measure and Project Input'!#REF!)</f>
        <v>#REF!</v>
      </c>
      <c r="Z756" t="e">
        <f>IF(ISBLANK('Measure and Project Input'!#REF!),"",'Measure and Project Input'!#REF!)</f>
        <v>#REF!</v>
      </c>
      <c r="AA756" t="e">
        <f>IF(ISBLANK('Measure and Project Input'!#REF!),"",'Measure and Project Input'!#REF!)</f>
        <v>#REF!</v>
      </c>
      <c r="AC756" t="e">
        <f>IF(ISBLANK('Measure and Project Input'!#REF!),"",'Measure and Project Input'!#REF!)</f>
        <v>#REF!</v>
      </c>
      <c r="AD756" t="e">
        <f>IF(ISBLANK('Measure and Project Input'!#REF!),"",'Measure and Project Input'!#REF!)</f>
        <v>#REF!</v>
      </c>
      <c r="AE756" t="e">
        <f>IF(ISBLANK('Measure and Project Input'!#REF!),"",'Measure and Project Input'!#REF!)</f>
        <v>#REF!</v>
      </c>
      <c r="AF756" t="e">
        <f>IF(ISBLANK('Measure and Project Input'!#REF!),"",'Measure and Project Input'!#REF!)</f>
        <v>#REF!</v>
      </c>
      <c r="AG756" t="e">
        <f>IF(ISBLANK('Measure and Project Input'!#REF!),"",'Measure and Project Input'!#REF!)</f>
        <v>#REF!</v>
      </c>
      <c r="AH756" t="e">
        <f>IF(ISBLANK('Measure and Project Input'!#REF!),"",'Measure and Project Input'!#REF!)</f>
        <v>#REF!</v>
      </c>
      <c r="AI756" t="e">
        <f>IF(ISBLANK('Measure and Project Input'!#REF!),"",'Measure and Project Input'!#REF!)</f>
        <v>#REF!</v>
      </c>
      <c r="AJ756" t="e">
        <f>IF(ISBLANK('Measure and Project Input'!#REF!),"",'Measure and Project Input'!#REF!)</f>
        <v>#REF!</v>
      </c>
      <c r="AK756" t="e">
        <f>IF(ISBLANK('Measure and Project Input'!#REF!),"",'Measure and Project Input'!#REF!)</f>
        <v>#REF!</v>
      </c>
      <c r="AL756" t="e">
        <f>IF(ISBLANK('Measure and Project Input'!#REF!),"",'Measure and Project Input'!#REF!)</f>
        <v>#REF!</v>
      </c>
      <c r="AM756" t="e">
        <f>IF(ISBLANK('Measure and Project Input'!#REF!),"",'Measure and Project Input'!#REF!)</f>
        <v>#REF!</v>
      </c>
      <c r="AN756" t="e">
        <f>IF(ISBLANK('Measure and Project Input'!#REF!),"",'Measure and Project Input'!#REF!)</f>
        <v>#REF!</v>
      </c>
      <c r="AO756" t="e">
        <f>IF(ISBLANK('Measure and Project Input'!#REF!),"",'Measure and Project Input'!#REF!)</f>
        <v>#REF!</v>
      </c>
      <c r="AP756" t="e">
        <f>IF(ISBLANK('Measure and Project Input'!#REF!),"",'Measure and Project Input'!#REF!)</f>
        <v>#REF!</v>
      </c>
      <c r="AQ756" t="e">
        <f>IF(ISBLANK('Measure and Project Input'!#REF!),"",'Measure and Project Input'!#REF!)</f>
        <v>#REF!</v>
      </c>
      <c r="AR756" t="e">
        <f>IF(ISBLANK('Measure and Project Input'!#REF!),"",'Measure and Project Input'!#REF!)</f>
        <v>#REF!</v>
      </c>
      <c r="AS756" t="e">
        <f>IF(ISBLANK('Measure and Project Input'!#REF!),"",'Measure and Project Input'!#REF!)</f>
        <v>#REF!</v>
      </c>
      <c r="AT756" t="e">
        <f>IF(ISBLANK('Measure and Project Input'!#REF!),"",'Measure and Project Input'!#REF!)</f>
        <v>#REF!</v>
      </c>
      <c r="AU756" t="e">
        <f>IF(ISBLANK('Measure and Project Input'!#REF!),"",'Measure and Project Input'!#REF!)</f>
        <v>#REF!</v>
      </c>
      <c r="AV756" t="e">
        <f>IF(ISBLANK('Measure and Project Input'!#REF!),"",'Measure and Project Input'!#REF!)</f>
        <v>#REF!</v>
      </c>
    </row>
    <row r="757" spans="1:48" x14ac:dyDescent="0.2">
      <c r="A757" t="e">
        <f>IF(ISBLANK('Measure and Project Input'!#REF!),"",'Measure and Project Input'!#REF!)</f>
        <v>#REF!</v>
      </c>
      <c r="B757" t="e">
        <f>IF(ISBLANK('Measure and Project Input'!#REF!),IF(ISBLANK('Measure and Project Input'!#REF!),"",'Measure and Project Input'!#REF!),'Measure and Project Input'!#REF!)</f>
        <v>#REF!</v>
      </c>
      <c r="C757" t="e">
        <f>IF(ISBLANK('Measure and Project Input'!#REF!),"",'Measure and Project Input'!#REF!)</f>
        <v>#REF!</v>
      </c>
      <c r="D757" t="e">
        <f>IF(ISBLANK('Measure and Project Input'!#REF!),"",'Measure and Project Input'!#REF!)</f>
        <v>#REF!</v>
      </c>
      <c r="E757" t="e">
        <f>IF(ISBLANK('Measure and Project Input'!#REF!),"",'Measure and Project Input'!#REF!)</f>
        <v>#REF!</v>
      </c>
      <c r="F757" t="e">
        <f>IF(ISBLANK('Measure and Project Input'!#REF!),"",'Measure and Project Input'!#REF!)</f>
        <v>#REF!</v>
      </c>
      <c r="G757" t="e">
        <f>IF(ISBLANK('Measure and Project Input'!#REF!),"",'Measure and Project Input'!#REF!)</f>
        <v>#REF!</v>
      </c>
      <c r="H757" t="e">
        <f>IF(ISBLANK('Measure and Project Input'!#REF!),"",'Measure and Project Input'!#REF!)</f>
        <v>#REF!</v>
      </c>
      <c r="I757" t="e">
        <f>IF(ISBLANK('Measure and Project Input'!#REF!),"",'Measure and Project Input'!#REF!)</f>
        <v>#REF!</v>
      </c>
      <c r="J757" t="e">
        <f>IF(ISBLANK('Measure and Project Input'!#REF!),"",'Measure and Project Input'!#REF!)</f>
        <v>#REF!</v>
      </c>
      <c r="K757" t="e">
        <f>IF(ISBLANK('Measure and Project Input'!#REF!),"",'Measure and Project Input'!#REF!)</f>
        <v>#REF!</v>
      </c>
      <c r="T757" t="e">
        <f>IF(ISBLANK('Measure and Project Input'!#REF!),"",'Measure and Project Input'!#REF!)</f>
        <v>#REF!</v>
      </c>
      <c r="U757" t="e">
        <f>IF(ISBLANK('Measure and Project Input'!#REF!),"",'Measure and Project Input'!#REF!)</f>
        <v>#REF!</v>
      </c>
      <c r="V757" t="e">
        <f>IF(ISBLANK('Measure and Project Input'!#REF!),"",'Measure and Project Input'!#REF!)</f>
        <v>#REF!</v>
      </c>
      <c r="W757" t="e">
        <f>IF(ISBLANK('Measure and Project Input'!#REF!),"",'Measure and Project Input'!#REF!)</f>
        <v>#REF!</v>
      </c>
      <c r="X757" t="e">
        <f>IF(ISBLANK('Measure and Project Input'!#REF!),"",'Measure and Project Input'!#REF!)</f>
        <v>#REF!</v>
      </c>
      <c r="Y757" t="e">
        <f>IF(ISBLANK('Measure and Project Input'!#REF!),"",'Measure and Project Input'!#REF!)</f>
        <v>#REF!</v>
      </c>
      <c r="Z757" t="e">
        <f>IF(ISBLANK('Measure and Project Input'!#REF!),"",'Measure and Project Input'!#REF!)</f>
        <v>#REF!</v>
      </c>
      <c r="AA757" t="e">
        <f>IF(ISBLANK('Measure and Project Input'!#REF!),"",'Measure and Project Input'!#REF!)</f>
        <v>#REF!</v>
      </c>
      <c r="AC757" t="e">
        <f>IF(ISBLANK('Measure and Project Input'!#REF!),"",'Measure and Project Input'!#REF!)</f>
        <v>#REF!</v>
      </c>
      <c r="AD757" t="e">
        <f>IF(ISBLANK('Measure and Project Input'!#REF!),"",'Measure and Project Input'!#REF!)</f>
        <v>#REF!</v>
      </c>
      <c r="AE757" t="e">
        <f>IF(ISBLANK('Measure and Project Input'!#REF!),"",'Measure and Project Input'!#REF!)</f>
        <v>#REF!</v>
      </c>
      <c r="AF757" t="e">
        <f>IF(ISBLANK('Measure and Project Input'!#REF!),"",'Measure and Project Input'!#REF!)</f>
        <v>#REF!</v>
      </c>
      <c r="AG757" t="e">
        <f>IF(ISBLANK('Measure and Project Input'!#REF!),"",'Measure and Project Input'!#REF!)</f>
        <v>#REF!</v>
      </c>
      <c r="AH757" t="e">
        <f>IF(ISBLANK('Measure and Project Input'!#REF!),"",'Measure and Project Input'!#REF!)</f>
        <v>#REF!</v>
      </c>
      <c r="AI757" t="e">
        <f>IF(ISBLANK('Measure and Project Input'!#REF!),"",'Measure and Project Input'!#REF!)</f>
        <v>#REF!</v>
      </c>
      <c r="AJ757" t="e">
        <f>IF(ISBLANK('Measure and Project Input'!#REF!),"",'Measure and Project Input'!#REF!)</f>
        <v>#REF!</v>
      </c>
      <c r="AK757" t="e">
        <f>IF(ISBLANK('Measure and Project Input'!#REF!),"",'Measure and Project Input'!#REF!)</f>
        <v>#REF!</v>
      </c>
      <c r="AL757" t="e">
        <f>IF(ISBLANK('Measure and Project Input'!#REF!),"",'Measure and Project Input'!#REF!)</f>
        <v>#REF!</v>
      </c>
      <c r="AM757" t="e">
        <f>IF(ISBLANK('Measure and Project Input'!#REF!),"",'Measure and Project Input'!#REF!)</f>
        <v>#REF!</v>
      </c>
      <c r="AN757" t="e">
        <f>IF(ISBLANK('Measure and Project Input'!#REF!),"",'Measure and Project Input'!#REF!)</f>
        <v>#REF!</v>
      </c>
      <c r="AO757" t="e">
        <f>IF(ISBLANK('Measure and Project Input'!#REF!),"",'Measure and Project Input'!#REF!)</f>
        <v>#REF!</v>
      </c>
      <c r="AP757" t="e">
        <f>IF(ISBLANK('Measure and Project Input'!#REF!),"",'Measure and Project Input'!#REF!)</f>
        <v>#REF!</v>
      </c>
      <c r="AQ757" t="e">
        <f>IF(ISBLANK('Measure and Project Input'!#REF!),"",'Measure and Project Input'!#REF!)</f>
        <v>#REF!</v>
      </c>
      <c r="AR757" t="e">
        <f>IF(ISBLANK('Measure and Project Input'!#REF!),"",'Measure and Project Input'!#REF!)</f>
        <v>#REF!</v>
      </c>
      <c r="AS757" t="e">
        <f>IF(ISBLANK('Measure and Project Input'!#REF!),"",'Measure and Project Input'!#REF!)</f>
        <v>#REF!</v>
      </c>
      <c r="AT757" t="e">
        <f>IF(ISBLANK('Measure and Project Input'!#REF!),"",'Measure and Project Input'!#REF!)</f>
        <v>#REF!</v>
      </c>
      <c r="AU757" t="e">
        <f>IF(ISBLANK('Measure and Project Input'!#REF!),"",'Measure and Project Input'!#REF!)</f>
        <v>#REF!</v>
      </c>
      <c r="AV757" t="e">
        <f>IF(ISBLANK('Measure and Project Input'!#REF!),"",'Measure and Project Input'!#REF!)</f>
        <v>#REF!</v>
      </c>
    </row>
    <row r="758" spans="1:48" x14ac:dyDescent="0.2">
      <c r="A758" t="e">
        <f>IF(ISBLANK('Measure and Project Input'!#REF!),"",'Measure and Project Input'!#REF!)</f>
        <v>#REF!</v>
      </c>
      <c r="B758" t="e">
        <f>IF(ISBLANK('Measure and Project Input'!#REF!),IF(ISBLANK('Measure and Project Input'!#REF!),"",'Measure and Project Input'!#REF!),'Measure and Project Input'!#REF!)</f>
        <v>#REF!</v>
      </c>
      <c r="C758" t="e">
        <f>IF(ISBLANK('Measure and Project Input'!#REF!),"",'Measure and Project Input'!#REF!)</f>
        <v>#REF!</v>
      </c>
      <c r="D758" t="e">
        <f>IF(ISBLANK('Measure and Project Input'!#REF!),"",'Measure and Project Input'!#REF!)</f>
        <v>#REF!</v>
      </c>
      <c r="E758" t="e">
        <f>IF(ISBLANK('Measure and Project Input'!#REF!),"",'Measure and Project Input'!#REF!)</f>
        <v>#REF!</v>
      </c>
      <c r="F758" t="e">
        <f>IF(ISBLANK('Measure and Project Input'!#REF!),"",'Measure and Project Input'!#REF!)</f>
        <v>#REF!</v>
      </c>
      <c r="G758" t="e">
        <f>IF(ISBLANK('Measure and Project Input'!#REF!),"",'Measure and Project Input'!#REF!)</f>
        <v>#REF!</v>
      </c>
      <c r="H758" t="e">
        <f>IF(ISBLANK('Measure and Project Input'!#REF!),"",'Measure and Project Input'!#REF!)</f>
        <v>#REF!</v>
      </c>
      <c r="I758" t="e">
        <f>IF(ISBLANK('Measure and Project Input'!#REF!),"",'Measure and Project Input'!#REF!)</f>
        <v>#REF!</v>
      </c>
      <c r="J758" t="e">
        <f>IF(ISBLANK('Measure and Project Input'!#REF!),"",'Measure and Project Input'!#REF!)</f>
        <v>#REF!</v>
      </c>
      <c r="K758" t="e">
        <f>IF(ISBLANK('Measure and Project Input'!#REF!),"",'Measure and Project Input'!#REF!)</f>
        <v>#REF!</v>
      </c>
      <c r="T758" t="e">
        <f>IF(ISBLANK('Measure and Project Input'!#REF!),"",'Measure and Project Input'!#REF!)</f>
        <v>#REF!</v>
      </c>
      <c r="U758" t="e">
        <f>IF(ISBLANK('Measure and Project Input'!#REF!),"",'Measure and Project Input'!#REF!)</f>
        <v>#REF!</v>
      </c>
      <c r="V758" t="e">
        <f>IF(ISBLANK('Measure and Project Input'!#REF!),"",'Measure and Project Input'!#REF!)</f>
        <v>#REF!</v>
      </c>
      <c r="W758" t="e">
        <f>IF(ISBLANK('Measure and Project Input'!#REF!),"",'Measure and Project Input'!#REF!)</f>
        <v>#REF!</v>
      </c>
      <c r="X758" t="e">
        <f>IF(ISBLANK('Measure and Project Input'!#REF!),"",'Measure and Project Input'!#REF!)</f>
        <v>#REF!</v>
      </c>
      <c r="Y758" t="e">
        <f>IF(ISBLANK('Measure and Project Input'!#REF!),"",'Measure and Project Input'!#REF!)</f>
        <v>#REF!</v>
      </c>
      <c r="Z758" t="e">
        <f>IF(ISBLANK('Measure and Project Input'!#REF!),"",'Measure and Project Input'!#REF!)</f>
        <v>#REF!</v>
      </c>
      <c r="AA758" t="e">
        <f>IF(ISBLANK('Measure and Project Input'!#REF!),"",'Measure and Project Input'!#REF!)</f>
        <v>#REF!</v>
      </c>
      <c r="AC758" t="e">
        <f>IF(ISBLANK('Measure and Project Input'!#REF!),"",'Measure and Project Input'!#REF!)</f>
        <v>#REF!</v>
      </c>
      <c r="AD758" t="e">
        <f>IF(ISBLANK('Measure and Project Input'!#REF!),"",'Measure and Project Input'!#REF!)</f>
        <v>#REF!</v>
      </c>
      <c r="AE758" t="e">
        <f>IF(ISBLANK('Measure and Project Input'!#REF!),"",'Measure and Project Input'!#REF!)</f>
        <v>#REF!</v>
      </c>
      <c r="AF758" t="e">
        <f>IF(ISBLANK('Measure and Project Input'!#REF!),"",'Measure and Project Input'!#REF!)</f>
        <v>#REF!</v>
      </c>
      <c r="AG758" t="e">
        <f>IF(ISBLANK('Measure and Project Input'!#REF!),"",'Measure and Project Input'!#REF!)</f>
        <v>#REF!</v>
      </c>
      <c r="AH758" t="e">
        <f>IF(ISBLANK('Measure and Project Input'!#REF!),"",'Measure and Project Input'!#REF!)</f>
        <v>#REF!</v>
      </c>
      <c r="AI758" t="e">
        <f>IF(ISBLANK('Measure and Project Input'!#REF!),"",'Measure and Project Input'!#REF!)</f>
        <v>#REF!</v>
      </c>
      <c r="AJ758" t="e">
        <f>IF(ISBLANK('Measure and Project Input'!#REF!),"",'Measure and Project Input'!#REF!)</f>
        <v>#REF!</v>
      </c>
      <c r="AK758" t="e">
        <f>IF(ISBLANK('Measure and Project Input'!#REF!),"",'Measure and Project Input'!#REF!)</f>
        <v>#REF!</v>
      </c>
      <c r="AL758" t="e">
        <f>IF(ISBLANK('Measure and Project Input'!#REF!),"",'Measure and Project Input'!#REF!)</f>
        <v>#REF!</v>
      </c>
      <c r="AM758" t="e">
        <f>IF(ISBLANK('Measure and Project Input'!#REF!),"",'Measure and Project Input'!#REF!)</f>
        <v>#REF!</v>
      </c>
      <c r="AN758" t="e">
        <f>IF(ISBLANK('Measure and Project Input'!#REF!),"",'Measure and Project Input'!#REF!)</f>
        <v>#REF!</v>
      </c>
      <c r="AO758" t="e">
        <f>IF(ISBLANK('Measure and Project Input'!#REF!),"",'Measure and Project Input'!#REF!)</f>
        <v>#REF!</v>
      </c>
      <c r="AP758" t="e">
        <f>IF(ISBLANK('Measure and Project Input'!#REF!),"",'Measure and Project Input'!#REF!)</f>
        <v>#REF!</v>
      </c>
      <c r="AQ758" t="e">
        <f>IF(ISBLANK('Measure and Project Input'!#REF!),"",'Measure and Project Input'!#REF!)</f>
        <v>#REF!</v>
      </c>
      <c r="AR758" t="e">
        <f>IF(ISBLANK('Measure and Project Input'!#REF!),"",'Measure and Project Input'!#REF!)</f>
        <v>#REF!</v>
      </c>
      <c r="AS758" t="e">
        <f>IF(ISBLANK('Measure and Project Input'!#REF!),"",'Measure and Project Input'!#REF!)</f>
        <v>#REF!</v>
      </c>
      <c r="AT758" t="e">
        <f>IF(ISBLANK('Measure and Project Input'!#REF!),"",'Measure and Project Input'!#REF!)</f>
        <v>#REF!</v>
      </c>
      <c r="AU758" t="e">
        <f>IF(ISBLANK('Measure and Project Input'!#REF!),"",'Measure and Project Input'!#REF!)</f>
        <v>#REF!</v>
      </c>
      <c r="AV758" t="e">
        <f>IF(ISBLANK('Measure and Project Input'!#REF!),"",'Measure and Project Input'!#REF!)</f>
        <v>#REF!</v>
      </c>
    </row>
    <row r="759" spans="1:48" x14ac:dyDescent="0.2">
      <c r="A759" t="e">
        <f>IF(ISBLANK('Measure and Project Input'!#REF!),"",'Measure and Project Input'!#REF!)</f>
        <v>#REF!</v>
      </c>
      <c r="B759" t="e">
        <f>IF(ISBLANK('Measure and Project Input'!#REF!),IF(ISBLANK('Measure and Project Input'!#REF!),"",'Measure and Project Input'!#REF!),'Measure and Project Input'!#REF!)</f>
        <v>#REF!</v>
      </c>
      <c r="C759" t="e">
        <f>IF(ISBLANK('Measure and Project Input'!#REF!),"",'Measure and Project Input'!#REF!)</f>
        <v>#REF!</v>
      </c>
      <c r="D759" t="e">
        <f>IF(ISBLANK('Measure and Project Input'!#REF!),"",'Measure and Project Input'!#REF!)</f>
        <v>#REF!</v>
      </c>
      <c r="E759" t="e">
        <f>IF(ISBLANK('Measure and Project Input'!#REF!),"",'Measure and Project Input'!#REF!)</f>
        <v>#REF!</v>
      </c>
      <c r="F759" t="e">
        <f>IF(ISBLANK('Measure and Project Input'!#REF!),"",'Measure and Project Input'!#REF!)</f>
        <v>#REF!</v>
      </c>
      <c r="G759" t="e">
        <f>IF(ISBLANK('Measure and Project Input'!#REF!),"",'Measure and Project Input'!#REF!)</f>
        <v>#REF!</v>
      </c>
      <c r="H759" t="e">
        <f>IF(ISBLANK('Measure and Project Input'!#REF!),"",'Measure and Project Input'!#REF!)</f>
        <v>#REF!</v>
      </c>
      <c r="I759" t="e">
        <f>IF(ISBLANK('Measure and Project Input'!#REF!),"",'Measure and Project Input'!#REF!)</f>
        <v>#REF!</v>
      </c>
      <c r="J759" t="e">
        <f>IF(ISBLANK('Measure and Project Input'!#REF!),"",'Measure and Project Input'!#REF!)</f>
        <v>#REF!</v>
      </c>
      <c r="K759" t="e">
        <f>IF(ISBLANK('Measure and Project Input'!#REF!),"",'Measure and Project Input'!#REF!)</f>
        <v>#REF!</v>
      </c>
      <c r="T759" t="e">
        <f>IF(ISBLANK('Measure and Project Input'!#REF!),"",'Measure and Project Input'!#REF!)</f>
        <v>#REF!</v>
      </c>
      <c r="U759" t="e">
        <f>IF(ISBLANK('Measure and Project Input'!#REF!),"",'Measure and Project Input'!#REF!)</f>
        <v>#REF!</v>
      </c>
      <c r="V759" t="e">
        <f>IF(ISBLANK('Measure and Project Input'!#REF!),"",'Measure and Project Input'!#REF!)</f>
        <v>#REF!</v>
      </c>
      <c r="W759" t="e">
        <f>IF(ISBLANK('Measure and Project Input'!#REF!),"",'Measure and Project Input'!#REF!)</f>
        <v>#REF!</v>
      </c>
      <c r="X759" t="e">
        <f>IF(ISBLANK('Measure and Project Input'!#REF!),"",'Measure and Project Input'!#REF!)</f>
        <v>#REF!</v>
      </c>
      <c r="Y759" t="e">
        <f>IF(ISBLANK('Measure and Project Input'!#REF!),"",'Measure and Project Input'!#REF!)</f>
        <v>#REF!</v>
      </c>
      <c r="Z759" t="e">
        <f>IF(ISBLANK('Measure and Project Input'!#REF!),"",'Measure and Project Input'!#REF!)</f>
        <v>#REF!</v>
      </c>
      <c r="AA759" t="e">
        <f>IF(ISBLANK('Measure and Project Input'!#REF!),"",'Measure and Project Input'!#REF!)</f>
        <v>#REF!</v>
      </c>
      <c r="AC759" t="e">
        <f>IF(ISBLANK('Measure and Project Input'!#REF!),"",'Measure and Project Input'!#REF!)</f>
        <v>#REF!</v>
      </c>
      <c r="AD759" t="e">
        <f>IF(ISBLANK('Measure and Project Input'!#REF!),"",'Measure and Project Input'!#REF!)</f>
        <v>#REF!</v>
      </c>
      <c r="AE759" t="e">
        <f>IF(ISBLANK('Measure and Project Input'!#REF!),"",'Measure and Project Input'!#REF!)</f>
        <v>#REF!</v>
      </c>
      <c r="AF759" t="e">
        <f>IF(ISBLANK('Measure and Project Input'!#REF!),"",'Measure and Project Input'!#REF!)</f>
        <v>#REF!</v>
      </c>
      <c r="AG759" t="e">
        <f>IF(ISBLANK('Measure and Project Input'!#REF!),"",'Measure and Project Input'!#REF!)</f>
        <v>#REF!</v>
      </c>
      <c r="AH759" t="e">
        <f>IF(ISBLANK('Measure and Project Input'!#REF!),"",'Measure and Project Input'!#REF!)</f>
        <v>#REF!</v>
      </c>
      <c r="AI759" t="e">
        <f>IF(ISBLANK('Measure and Project Input'!#REF!),"",'Measure and Project Input'!#REF!)</f>
        <v>#REF!</v>
      </c>
      <c r="AJ759" t="e">
        <f>IF(ISBLANK('Measure and Project Input'!#REF!),"",'Measure and Project Input'!#REF!)</f>
        <v>#REF!</v>
      </c>
      <c r="AK759" t="e">
        <f>IF(ISBLANK('Measure and Project Input'!#REF!),"",'Measure and Project Input'!#REF!)</f>
        <v>#REF!</v>
      </c>
      <c r="AL759" t="e">
        <f>IF(ISBLANK('Measure and Project Input'!#REF!),"",'Measure and Project Input'!#REF!)</f>
        <v>#REF!</v>
      </c>
      <c r="AM759" t="e">
        <f>IF(ISBLANK('Measure and Project Input'!#REF!),"",'Measure and Project Input'!#REF!)</f>
        <v>#REF!</v>
      </c>
      <c r="AN759" t="e">
        <f>IF(ISBLANK('Measure and Project Input'!#REF!),"",'Measure and Project Input'!#REF!)</f>
        <v>#REF!</v>
      </c>
      <c r="AO759" t="e">
        <f>IF(ISBLANK('Measure and Project Input'!#REF!),"",'Measure and Project Input'!#REF!)</f>
        <v>#REF!</v>
      </c>
      <c r="AP759" t="e">
        <f>IF(ISBLANK('Measure and Project Input'!#REF!),"",'Measure and Project Input'!#REF!)</f>
        <v>#REF!</v>
      </c>
      <c r="AQ759" t="e">
        <f>IF(ISBLANK('Measure and Project Input'!#REF!),"",'Measure and Project Input'!#REF!)</f>
        <v>#REF!</v>
      </c>
      <c r="AR759" t="e">
        <f>IF(ISBLANK('Measure and Project Input'!#REF!),"",'Measure and Project Input'!#REF!)</f>
        <v>#REF!</v>
      </c>
      <c r="AS759" t="e">
        <f>IF(ISBLANK('Measure and Project Input'!#REF!),"",'Measure and Project Input'!#REF!)</f>
        <v>#REF!</v>
      </c>
      <c r="AT759" t="e">
        <f>IF(ISBLANK('Measure and Project Input'!#REF!),"",'Measure and Project Input'!#REF!)</f>
        <v>#REF!</v>
      </c>
      <c r="AU759" t="e">
        <f>IF(ISBLANK('Measure and Project Input'!#REF!),"",'Measure and Project Input'!#REF!)</f>
        <v>#REF!</v>
      </c>
      <c r="AV759" t="e">
        <f>IF(ISBLANK('Measure and Project Input'!#REF!),"",'Measure and Project Input'!#REF!)</f>
        <v>#REF!</v>
      </c>
    </row>
    <row r="760" spans="1:48" x14ac:dyDescent="0.2">
      <c r="A760" t="e">
        <f>IF(ISBLANK('Measure and Project Input'!#REF!),"",'Measure and Project Input'!#REF!)</f>
        <v>#REF!</v>
      </c>
      <c r="B760" t="e">
        <f>IF(ISBLANK('Measure and Project Input'!#REF!),IF(ISBLANK('Measure and Project Input'!#REF!),"",'Measure and Project Input'!#REF!),'Measure and Project Input'!#REF!)</f>
        <v>#REF!</v>
      </c>
      <c r="C760" t="e">
        <f>IF(ISBLANK('Measure and Project Input'!#REF!),"",'Measure and Project Input'!#REF!)</f>
        <v>#REF!</v>
      </c>
      <c r="D760" t="e">
        <f>IF(ISBLANK('Measure and Project Input'!#REF!),"",'Measure and Project Input'!#REF!)</f>
        <v>#REF!</v>
      </c>
      <c r="E760" t="e">
        <f>IF(ISBLANK('Measure and Project Input'!#REF!),"",'Measure and Project Input'!#REF!)</f>
        <v>#REF!</v>
      </c>
      <c r="F760" t="e">
        <f>IF(ISBLANK('Measure and Project Input'!#REF!),"",'Measure and Project Input'!#REF!)</f>
        <v>#REF!</v>
      </c>
      <c r="G760" t="e">
        <f>IF(ISBLANK('Measure and Project Input'!#REF!),"",'Measure and Project Input'!#REF!)</f>
        <v>#REF!</v>
      </c>
      <c r="H760" t="e">
        <f>IF(ISBLANK('Measure and Project Input'!#REF!),"",'Measure and Project Input'!#REF!)</f>
        <v>#REF!</v>
      </c>
      <c r="I760" t="e">
        <f>IF(ISBLANK('Measure and Project Input'!#REF!),"",'Measure and Project Input'!#REF!)</f>
        <v>#REF!</v>
      </c>
      <c r="J760" t="e">
        <f>IF(ISBLANK('Measure and Project Input'!#REF!),"",'Measure and Project Input'!#REF!)</f>
        <v>#REF!</v>
      </c>
      <c r="K760" t="e">
        <f>IF(ISBLANK('Measure and Project Input'!#REF!),"",'Measure and Project Input'!#REF!)</f>
        <v>#REF!</v>
      </c>
      <c r="T760" t="e">
        <f>IF(ISBLANK('Measure and Project Input'!#REF!),"",'Measure and Project Input'!#REF!)</f>
        <v>#REF!</v>
      </c>
      <c r="U760" t="e">
        <f>IF(ISBLANK('Measure and Project Input'!#REF!),"",'Measure and Project Input'!#REF!)</f>
        <v>#REF!</v>
      </c>
      <c r="V760" t="e">
        <f>IF(ISBLANK('Measure and Project Input'!#REF!),"",'Measure and Project Input'!#REF!)</f>
        <v>#REF!</v>
      </c>
      <c r="W760" t="e">
        <f>IF(ISBLANK('Measure and Project Input'!#REF!),"",'Measure and Project Input'!#REF!)</f>
        <v>#REF!</v>
      </c>
      <c r="X760" t="e">
        <f>IF(ISBLANK('Measure and Project Input'!#REF!),"",'Measure and Project Input'!#REF!)</f>
        <v>#REF!</v>
      </c>
      <c r="Y760" t="e">
        <f>IF(ISBLANK('Measure and Project Input'!#REF!),"",'Measure and Project Input'!#REF!)</f>
        <v>#REF!</v>
      </c>
      <c r="Z760" t="e">
        <f>IF(ISBLANK('Measure and Project Input'!#REF!),"",'Measure and Project Input'!#REF!)</f>
        <v>#REF!</v>
      </c>
      <c r="AA760" t="e">
        <f>IF(ISBLANK('Measure and Project Input'!#REF!),"",'Measure and Project Input'!#REF!)</f>
        <v>#REF!</v>
      </c>
      <c r="AC760" t="e">
        <f>IF(ISBLANK('Measure and Project Input'!#REF!),"",'Measure and Project Input'!#REF!)</f>
        <v>#REF!</v>
      </c>
      <c r="AD760" t="e">
        <f>IF(ISBLANK('Measure and Project Input'!#REF!),"",'Measure and Project Input'!#REF!)</f>
        <v>#REF!</v>
      </c>
      <c r="AE760" t="e">
        <f>IF(ISBLANK('Measure and Project Input'!#REF!),"",'Measure and Project Input'!#REF!)</f>
        <v>#REF!</v>
      </c>
      <c r="AF760" t="e">
        <f>IF(ISBLANK('Measure and Project Input'!#REF!),"",'Measure and Project Input'!#REF!)</f>
        <v>#REF!</v>
      </c>
      <c r="AG760" t="e">
        <f>IF(ISBLANK('Measure and Project Input'!#REF!),"",'Measure and Project Input'!#REF!)</f>
        <v>#REF!</v>
      </c>
      <c r="AH760" t="e">
        <f>IF(ISBLANK('Measure and Project Input'!#REF!),"",'Measure and Project Input'!#REF!)</f>
        <v>#REF!</v>
      </c>
      <c r="AI760" t="e">
        <f>IF(ISBLANK('Measure and Project Input'!#REF!),"",'Measure and Project Input'!#REF!)</f>
        <v>#REF!</v>
      </c>
      <c r="AJ760" t="e">
        <f>IF(ISBLANK('Measure and Project Input'!#REF!),"",'Measure and Project Input'!#REF!)</f>
        <v>#REF!</v>
      </c>
      <c r="AK760" t="e">
        <f>IF(ISBLANK('Measure and Project Input'!#REF!),"",'Measure and Project Input'!#REF!)</f>
        <v>#REF!</v>
      </c>
      <c r="AL760" t="e">
        <f>IF(ISBLANK('Measure and Project Input'!#REF!),"",'Measure and Project Input'!#REF!)</f>
        <v>#REF!</v>
      </c>
      <c r="AM760" t="e">
        <f>IF(ISBLANK('Measure and Project Input'!#REF!),"",'Measure and Project Input'!#REF!)</f>
        <v>#REF!</v>
      </c>
      <c r="AN760" t="e">
        <f>IF(ISBLANK('Measure and Project Input'!#REF!),"",'Measure and Project Input'!#REF!)</f>
        <v>#REF!</v>
      </c>
      <c r="AO760" t="e">
        <f>IF(ISBLANK('Measure and Project Input'!#REF!),"",'Measure and Project Input'!#REF!)</f>
        <v>#REF!</v>
      </c>
      <c r="AP760" t="e">
        <f>IF(ISBLANK('Measure and Project Input'!#REF!),"",'Measure and Project Input'!#REF!)</f>
        <v>#REF!</v>
      </c>
      <c r="AQ760" t="e">
        <f>IF(ISBLANK('Measure and Project Input'!#REF!),"",'Measure and Project Input'!#REF!)</f>
        <v>#REF!</v>
      </c>
      <c r="AR760" t="e">
        <f>IF(ISBLANK('Measure and Project Input'!#REF!),"",'Measure and Project Input'!#REF!)</f>
        <v>#REF!</v>
      </c>
      <c r="AS760" t="e">
        <f>IF(ISBLANK('Measure and Project Input'!#REF!),"",'Measure and Project Input'!#REF!)</f>
        <v>#REF!</v>
      </c>
      <c r="AT760" t="e">
        <f>IF(ISBLANK('Measure and Project Input'!#REF!),"",'Measure and Project Input'!#REF!)</f>
        <v>#REF!</v>
      </c>
      <c r="AU760" t="e">
        <f>IF(ISBLANK('Measure and Project Input'!#REF!),"",'Measure and Project Input'!#REF!)</f>
        <v>#REF!</v>
      </c>
      <c r="AV760" t="e">
        <f>IF(ISBLANK('Measure and Project Input'!#REF!),"",'Measure and Project Input'!#REF!)</f>
        <v>#REF!</v>
      </c>
    </row>
    <row r="761" spans="1:48" x14ac:dyDescent="0.2">
      <c r="A761" t="e">
        <f>IF(ISBLANK('Measure and Project Input'!#REF!),"",'Measure and Project Input'!#REF!)</f>
        <v>#REF!</v>
      </c>
      <c r="B761" t="e">
        <f>IF(ISBLANK('Measure and Project Input'!#REF!),IF(ISBLANK('Measure and Project Input'!#REF!),"",'Measure and Project Input'!#REF!),'Measure and Project Input'!#REF!)</f>
        <v>#REF!</v>
      </c>
      <c r="C761" t="e">
        <f>IF(ISBLANK('Measure and Project Input'!#REF!),"",'Measure and Project Input'!#REF!)</f>
        <v>#REF!</v>
      </c>
      <c r="D761" t="e">
        <f>IF(ISBLANK('Measure and Project Input'!#REF!),"",'Measure and Project Input'!#REF!)</f>
        <v>#REF!</v>
      </c>
      <c r="E761" t="e">
        <f>IF(ISBLANK('Measure and Project Input'!#REF!),"",'Measure and Project Input'!#REF!)</f>
        <v>#REF!</v>
      </c>
      <c r="F761" t="e">
        <f>IF(ISBLANK('Measure and Project Input'!#REF!),"",'Measure and Project Input'!#REF!)</f>
        <v>#REF!</v>
      </c>
      <c r="G761" t="e">
        <f>IF(ISBLANK('Measure and Project Input'!#REF!),"",'Measure and Project Input'!#REF!)</f>
        <v>#REF!</v>
      </c>
      <c r="H761" t="e">
        <f>IF(ISBLANK('Measure and Project Input'!#REF!),"",'Measure and Project Input'!#REF!)</f>
        <v>#REF!</v>
      </c>
      <c r="I761" t="e">
        <f>IF(ISBLANK('Measure and Project Input'!#REF!),"",'Measure and Project Input'!#REF!)</f>
        <v>#REF!</v>
      </c>
      <c r="J761" t="e">
        <f>IF(ISBLANK('Measure and Project Input'!#REF!),"",'Measure and Project Input'!#REF!)</f>
        <v>#REF!</v>
      </c>
      <c r="K761" t="e">
        <f>IF(ISBLANK('Measure and Project Input'!#REF!),"",'Measure and Project Input'!#REF!)</f>
        <v>#REF!</v>
      </c>
      <c r="T761" t="e">
        <f>IF(ISBLANK('Measure and Project Input'!#REF!),"",'Measure and Project Input'!#REF!)</f>
        <v>#REF!</v>
      </c>
      <c r="U761" t="e">
        <f>IF(ISBLANK('Measure and Project Input'!#REF!),"",'Measure and Project Input'!#REF!)</f>
        <v>#REF!</v>
      </c>
      <c r="V761" t="e">
        <f>IF(ISBLANK('Measure and Project Input'!#REF!),"",'Measure and Project Input'!#REF!)</f>
        <v>#REF!</v>
      </c>
      <c r="W761" t="e">
        <f>IF(ISBLANK('Measure and Project Input'!#REF!),"",'Measure and Project Input'!#REF!)</f>
        <v>#REF!</v>
      </c>
      <c r="X761" t="e">
        <f>IF(ISBLANK('Measure and Project Input'!#REF!),"",'Measure and Project Input'!#REF!)</f>
        <v>#REF!</v>
      </c>
      <c r="Y761" t="e">
        <f>IF(ISBLANK('Measure and Project Input'!#REF!),"",'Measure and Project Input'!#REF!)</f>
        <v>#REF!</v>
      </c>
      <c r="Z761" t="e">
        <f>IF(ISBLANK('Measure and Project Input'!#REF!),"",'Measure and Project Input'!#REF!)</f>
        <v>#REF!</v>
      </c>
      <c r="AA761" t="e">
        <f>IF(ISBLANK('Measure and Project Input'!#REF!),"",'Measure and Project Input'!#REF!)</f>
        <v>#REF!</v>
      </c>
      <c r="AC761" t="e">
        <f>IF(ISBLANK('Measure and Project Input'!#REF!),"",'Measure and Project Input'!#REF!)</f>
        <v>#REF!</v>
      </c>
      <c r="AD761" t="e">
        <f>IF(ISBLANK('Measure and Project Input'!#REF!),"",'Measure and Project Input'!#REF!)</f>
        <v>#REF!</v>
      </c>
      <c r="AE761" t="e">
        <f>IF(ISBLANK('Measure and Project Input'!#REF!),"",'Measure and Project Input'!#REF!)</f>
        <v>#REF!</v>
      </c>
      <c r="AF761" t="e">
        <f>IF(ISBLANK('Measure and Project Input'!#REF!),"",'Measure and Project Input'!#REF!)</f>
        <v>#REF!</v>
      </c>
      <c r="AG761" t="e">
        <f>IF(ISBLANK('Measure and Project Input'!#REF!),"",'Measure and Project Input'!#REF!)</f>
        <v>#REF!</v>
      </c>
      <c r="AH761" t="e">
        <f>IF(ISBLANK('Measure and Project Input'!#REF!),"",'Measure and Project Input'!#REF!)</f>
        <v>#REF!</v>
      </c>
      <c r="AI761" t="e">
        <f>IF(ISBLANK('Measure and Project Input'!#REF!),"",'Measure and Project Input'!#REF!)</f>
        <v>#REF!</v>
      </c>
      <c r="AJ761" t="e">
        <f>IF(ISBLANK('Measure and Project Input'!#REF!),"",'Measure and Project Input'!#REF!)</f>
        <v>#REF!</v>
      </c>
      <c r="AK761" t="e">
        <f>IF(ISBLANK('Measure and Project Input'!#REF!),"",'Measure and Project Input'!#REF!)</f>
        <v>#REF!</v>
      </c>
      <c r="AL761" t="e">
        <f>IF(ISBLANK('Measure and Project Input'!#REF!),"",'Measure and Project Input'!#REF!)</f>
        <v>#REF!</v>
      </c>
      <c r="AM761" t="e">
        <f>IF(ISBLANK('Measure and Project Input'!#REF!),"",'Measure and Project Input'!#REF!)</f>
        <v>#REF!</v>
      </c>
      <c r="AN761" t="e">
        <f>IF(ISBLANK('Measure and Project Input'!#REF!),"",'Measure and Project Input'!#REF!)</f>
        <v>#REF!</v>
      </c>
      <c r="AO761" t="e">
        <f>IF(ISBLANK('Measure and Project Input'!#REF!),"",'Measure and Project Input'!#REF!)</f>
        <v>#REF!</v>
      </c>
      <c r="AP761" t="e">
        <f>IF(ISBLANK('Measure and Project Input'!#REF!),"",'Measure and Project Input'!#REF!)</f>
        <v>#REF!</v>
      </c>
      <c r="AQ761" t="e">
        <f>IF(ISBLANK('Measure and Project Input'!#REF!),"",'Measure and Project Input'!#REF!)</f>
        <v>#REF!</v>
      </c>
      <c r="AR761" t="e">
        <f>IF(ISBLANK('Measure and Project Input'!#REF!),"",'Measure and Project Input'!#REF!)</f>
        <v>#REF!</v>
      </c>
      <c r="AS761" t="e">
        <f>IF(ISBLANK('Measure and Project Input'!#REF!),"",'Measure and Project Input'!#REF!)</f>
        <v>#REF!</v>
      </c>
      <c r="AT761" t="e">
        <f>IF(ISBLANK('Measure and Project Input'!#REF!),"",'Measure and Project Input'!#REF!)</f>
        <v>#REF!</v>
      </c>
      <c r="AU761" t="e">
        <f>IF(ISBLANK('Measure and Project Input'!#REF!),"",'Measure and Project Input'!#REF!)</f>
        <v>#REF!</v>
      </c>
      <c r="AV761" t="e">
        <f>IF(ISBLANK('Measure and Project Input'!#REF!),"",'Measure and Project Input'!#REF!)</f>
        <v>#REF!</v>
      </c>
    </row>
    <row r="762" spans="1:48" x14ac:dyDescent="0.2">
      <c r="A762" t="e">
        <f>IF(ISBLANK('Measure and Project Input'!#REF!),"",'Measure and Project Input'!#REF!)</f>
        <v>#REF!</v>
      </c>
      <c r="B762" t="e">
        <f>IF(ISBLANK('Measure and Project Input'!#REF!),IF(ISBLANK('Measure and Project Input'!#REF!),"",'Measure and Project Input'!#REF!),'Measure and Project Input'!#REF!)</f>
        <v>#REF!</v>
      </c>
      <c r="C762" t="e">
        <f>IF(ISBLANK('Measure and Project Input'!#REF!),"",'Measure and Project Input'!#REF!)</f>
        <v>#REF!</v>
      </c>
      <c r="D762" t="e">
        <f>IF(ISBLANK('Measure and Project Input'!#REF!),"",'Measure and Project Input'!#REF!)</f>
        <v>#REF!</v>
      </c>
      <c r="E762" t="e">
        <f>IF(ISBLANK('Measure and Project Input'!#REF!),"",'Measure and Project Input'!#REF!)</f>
        <v>#REF!</v>
      </c>
      <c r="F762" t="e">
        <f>IF(ISBLANK('Measure and Project Input'!#REF!),"",'Measure and Project Input'!#REF!)</f>
        <v>#REF!</v>
      </c>
      <c r="G762" t="e">
        <f>IF(ISBLANK('Measure and Project Input'!#REF!),"",'Measure and Project Input'!#REF!)</f>
        <v>#REF!</v>
      </c>
      <c r="H762" t="e">
        <f>IF(ISBLANK('Measure and Project Input'!#REF!),"",'Measure and Project Input'!#REF!)</f>
        <v>#REF!</v>
      </c>
      <c r="I762" t="e">
        <f>IF(ISBLANK('Measure and Project Input'!#REF!),"",'Measure and Project Input'!#REF!)</f>
        <v>#REF!</v>
      </c>
      <c r="J762" t="e">
        <f>IF(ISBLANK('Measure and Project Input'!#REF!),"",'Measure and Project Input'!#REF!)</f>
        <v>#REF!</v>
      </c>
      <c r="K762" t="e">
        <f>IF(ISBLANK('Measure and Project Input'!#REF!),"",'Measure and Project Input'!#REF!)</f>
        <v>#REF!</v>
      </c>
      <c r="T762" t="e">
        <f>IF(ISBLANK('Measure and Project Input'!#REF!),"",'Measure and Project Input'!#REF!)</f>
        <v>#REF!</v>
      </c>
      <c r="U762" t="e">
        <f>IF(ISBLANK('Measure and Project Input'!#REF!),"",'Measure and Project Input'!#REF!)</f>
        <v>#REF!</v>
      </c>
      <c r="V762" t="e">
        <f>IF(ISBLANK('Measure and Project Input'!#REF!),"",'Measure and Project Input'!#REF!)</f>
        <v>#REF!</v>
      </c>
      <c r="W762" t="e">
        <f>IF(ISBLANK('Measure and Project Input'!#REF!),"",'Measure and Project Input'!#REF!)</f>
        <v>#REF!</v>
      </c>
      <c r="X762" t="e">
        <f>IF(ISBLANK('Measure and Project Input'!#REF!),"",'Measure and Project Input'!#REF!)</f>
        <v>#REF!</v>
      </c>
      <c r="Y762" t="e">
        <f>IF(ISBLANK('Measure and Project Input'!#REF!),"",'Measure and Project Input'!#REF!)</f>
        <v>#REF!</v>
      </c>
      <c r="Z762" t="e">
        <f>IF(ISBLANK('Measure and Project Input'!#REF!),"",'Measure and Project Input'!#REF!)</f>
        <v>#REF!</v>
      </c>
      <c r="AA762" t="e">
        <f>IF(ISBLANK('Measure and Project Input'!#REF!),"",'Measure and Project Input'!#REF!)</f>
        <v>#REF!</v>
      </c>
      <c r="AC762" t="e">
        <f>IF(ISBLANK('Measure and Project Input'!#REF!),"",'Measure and Project Input'!#REF!)</f>
        <v>#REF!</v>
      </c>
      <c r="AD762" t="e">
        <f>IF(ISBLANK('Measure and Project Input'!#REF!),"",'Measure and Project Input'!#REF!)</f>
        <v>#REF!</v>
      </c>
      <c r="AE762" t="e">
        <f>IF(ISBLANK('Measure and Project Input'!#REF!),"",'Measure and Project Input'!#REF!)</f>
        <v>#REF!</v>
      </c>
      <c r="AF762" t="e">
        <f>IF(ISBLANK('Measure and Project Input'!#REF!),"",'Measure and Project Input'!#REF!)</f>
        <v>#REF!</v>
      </c>
      <c r="AG762" t="e">
        <f>IF(ISBLANK('Measure and Project Input'!#REF!),"",'Measure and Project Input'!#REF!)</f>
        <v>#REF!</v>
      </c>
      <c r="AH762" t="e">
        <f>IF(ISBLANK('Measure and Project Input'!#REF!),"",'Measure and Project Input'!#REF!)</f>
        <v>#REF!</v>
      </c>
      <c r="AI762" t="e">
        <f>IF(ISBLANK('Measure and Project Input'!#REF!),"",'Measure and Project Input'!#REF!)</f>
        <v>#REF!</v>
      </c>
      <c r="AJ762" t="e">
        <f>IF(ISBLANK('Measure and Project Input'!#REF!),"",'Measure and Project Input'!#REF!)</f>
        <v>#REF!</v>
      </c>
      <c r="AK762" t="e">
        <f>IF(ISBLANK('Measure and Project Input'!#REF!),"",'Measure and Project Input'!#REF!)</f>
        <v>#REF!</v>
      </c>
      <c r="AL762" t="e">
        <f>IF(ISBLANK('Measure and Project Input'!#REF!),"",'Measure and Project Input'!#REF!)</f>
        <v>#REF!</v>
      </c>
      <c r="AM762" t="e">
        <f>IF(ISBLANK('Measure and Project Input'!#REF!),"",'Measure and Project Input'!#REF!)</f>
        <v>#REF!</v>
      </c>
      <c r="AN762" t="e">
        <f>IF(ISBLANK('Measure and Project Input'!#REF!),"",'Measure and Project Input'!#REF!)</f>
        <v>#REF!</v>
      </c>
      <c r="AO762" t="e">
        <f>IF(ISBLANK('Measure and Project Input'!#REF!),"",'Measure and Project Input'!#REF!)</f>
        <v>#REF!</v>
      </c>
      <c r="AP762" t="e">
        <f>IF(ISBLANK('Measure and Project Input'!#REF!),"",'Measure and Project Input'!#REF!)</f>
        <v>#REF!</v>
      </c>
      <c r="AQ762" t="e">
        <f>IF(ISBLANK('Measure and Project Input'!#REF!),"",'Measure and Project Input'!#REF!)</f>
        <v>#REF!</v>
      </c>
      <c r="AR762" t="e">
        <f>IF(ISBLANK('Measure and Project Input'!#REF!),"",'Measure and Project Input'!#REF!)</f>
        <v>#REF!</v>
      </c>
      <c r="AS762" t="e">
        <f>IF(ISBLANK('Measure and Project Input'!#REF!),"",'Measure and Project Input'!#REF!)</f>
        <v>#REF!</v>
      </c>
      <c r="AT762" t="e">
        <f>IF(ISBLANK('Measure and Project Input'!#REF!),"",'Measure and Project Input'!#REF!)</f>
        <v>#REF!</v>
      </c>
      <c r="AU762" t="e">
        <f>IF(ISBLANK('Measure and Project Input'!#REF!),"",'Measure and Project Input'!#REF!)</f>
        <v>#REF!</v>
      </c>
      <c r="AV762" t="e">
        <f>IF(ISBLANK('Measure and Project Input'!#REF!),"",'Measure and Project Input'!#REF!)</f>
        <v>#REF!</v>
      </c>
    </row>
    <row r="763" spans="1:48" x14ac:dyDescent="0.2">
      <c r="A763" t="e">
        <f>IF(ISBLANK('Measure and Project Input'!#REF!),"",'Measure and Project Input'!#REF!)</f>
        <v>#REF!</v>
      </c>
      <c r="B763" t="e">
        <f>IF(ISBLANK('Measure and Project Input'!#REF!),IF(ISBLANK('Measure and Project Input'!#REF!),"",'Measure and Project Input'!#REF!),'Measure and Project Input'!#REF!)</f>
        <v>#REF!</v>
      </c>
      <c r="C763" t="e">
        <f>IF(ISBLANK('Measure and Project Input'!#REF!),"",'Measure and Project Input'!#REF!)</f>
        <v>#REF!</v>
      </c>
      <c r="D763" t="e">
        <f>IF(ISBLANK('Measure and Project Input'!#REF!),"",'Measure and Project Input'!#REF!)</f>
        <v>#REF!</v>
      </c>
      <c r="E763" t="e">
        <f>IF(ISBLANK('Measure and Project Input'!#REF!),"",'Measure and Project Input'!#REF!)</f>
        <v>#REF!</v>
      </c>
      <c r="F763" t="e">
        <f>IF(ISBLANK('Measure and Project Input'!#REF!),"",'Measure and Project Input'!#REF!)</f>
        <v>#REF!</v>
      </c>
      <c r="G763" t="e">
        <f>IF(ISBLANK('Measure and Project Input'!#REF!),"",'Measure and Project Input'!#REF!)</f>
        <v>#REF!</v>
      </c>
      <c r="H763" t="e">
        <f>IF(ISBLANK('Measure and Project Input'!#REF!),"",'Measure and Project Input'!#REF!)</f>
        <v>#REF!</v>
      </c>
      <c r="I763" t="e">
        <f>IF(ISBLANK('Measure and Project Input'!#REF!),"",'Measure and Project Input'!#REF!)</f>
        <v>#REF!</v>
      </c>
      <c r="J763" t="e">
        <f>IF(ISBLANK('Measure and Project Input'!#REF!),"",'Measure and Project Input'!#REF!)</f>
        <v>#REF!</v>
      </c>
      <c r="K763" t="e">
        <f>IF(ISBLANK('Measure and Project Input'!#REF!),"",'Measure and Project Input'!#REF!)</f>
        <v>#REF!</v>
      </c>
      <c r="T763" t="e">
        <f>IF(ISBLANK('Measure and Project Input'!#REF!),"",'Measure and Project Input'!#REF!)</f>
        <v>#REF!</v>
      </c>
      <c r="U763" t="e">
        <f>IF(ISBLANK('Measure and Project Input'!#REF!),"",'Measure and Project Input'!#REF!)</f>
        <v>#REF!</v>
      </c>
      <c r="V763" t="e">
        <f>IF(ISBLANK('Measure and Project Input'!#REF!),"",'Measure and Project Input'!#REF!)</f>
        <v>#REF!</v>
      </c>
      <c r="W763" t="e">
        <f>IF(ISBLANK('Measure and Project Input'!#REF!),"",'Measure and Project Input'!#REF!)</f>
        <v>#REF!</v>
      </c>
      <c r="X763" t="e">
        <f>IF(ISBLANK('Measure and Project Input'!#REF!),"",'Measure and Project Input'!#REF!)</f>
        <v>#REF!</v>
      </c>
      <c r="Y763" t="e">
        <f>IF(ISBLANK('Measure and Project Input'!#REF!),"",'Measure and Project Input'!#REF!)</f>
        <v>#REF!</v>
      </c>
      <c r="Z763" t="e">
        <f>IF(ISBLANK('Measure and Project Input'!#REF!),"",'Measure and Project Input'!#REF!)</f>
        <v>#REF!</v>
      </c>
      <c r="AA763" t="e">
        <f>IF(ISBLANK('Measure and Project Input'!#REF!),"",'Measure and Project Input'!#REF!)</f>
        <v>#REF!</v>
      </c>
      <c r="AC763" t="e">
        <f>IF(ISBLANK('Measure and Project Input'!#REF!),"",'Measure and Project Input'!#REF!)</f>
        <v>#REF!</v>
      </c>
      <c r="AD763" t="e">
        <f>IF(ISBLANK('Measure and Project Input'!#REF!),"",'Measure and Project Input'!#REF!)</f>
        <v>#REF!</v>
      </c>
      <c r="AE763" t="e">
        <f>IF(ISBLANK('Measure and Project Input'!#REF!),"",'Measure and Project Input'!#REF!)</f>
        <v>#REF!</v>
      </c>
      <c r="AF763" t="e">
        <f>IF(ISBLANK('Measure and Project Input'!#REF!),"",'Measure and Project Input'!#REF!)</f>
        <v>#REF!</v>
      </c>
      <c r="AG763" t="e">
        <f>IF(ISBLANK('Measure and Project Input'!#REF!),"",'Measure and Project Input'!#REF!)</f>
        <v>#REF!</v>
      </c>
      <c r="AH763" t="e">
        <f>IF(ISBLANK('Measure and Project Input'!#REF!),"",'Measure and Project Input'!#REF!)</f>
        <v>#REF!</v>
      </c>
      <c r="AI763" t="e">
        <f>IF(ISBLANK('Measure and Project Input'!#REF!),"",'Measure and Project Input'!#REF!)</f>
        <v>#REF!</v>
      </c>
      <c r="AJ763" t="e">
        <f>IF(ISBLANK('Measure and Project Input'!#REF!),"",'Measure and Project Input'!#REF!)</f>
        <v>#REF!</v>
      </c>
      <c r="AK763" t="e">
        <f>IF(ISBLANK('Measure and Project Input'!#REF!),"",'Measure and Project Input'!#REF!)</f>
        <v>#REF!</v>
      </c>
      <c r="AL763" t="e">
        <f>IF(ISBLANK('Measure and Project Input'!#REF!),"",'Measure and Project Input'!#REF!)</f>
        <v>#REF!</v>
      </c>
      <c r="AM763" t="e">
        <f>IF(ISBLANK('Measure and Project Input'!#REF!),"",'Measure and Project Input'!#REF!)</f>
        <v>#REF!</v>
      </c>
      <c r="AN763" t="e">
        <f>IF(ISBLANK('Measure and Project Input'!#REF!),"",'Measure and Project Input'!#REF!)</f>
        <v>#REF!</v>
      </c>
      <c r="AO763" t="e">
        <f>IF(ISBLANK('Measure and Project Input'!#REF!),"",'Measure and Project Input'!#REF!)</f>
        <v>#REF!</v>
      </c>
      <c r="AP763" t="e">
        <f>IF(ISBLANK('Measure and Project Input'!#REF!),"",'Measure and Project Input'!#REF!)</f>
        <v>#REF!</v>
      </c>
      <c r="AQ763" t="e">
        <f>IF(ISBLANK('Measure and Project Input'!#REF!),"",'Measure and Project Input'!#REF!)</f>
        <v>#REF!</v>
      </c>
      <c r="AR763" t="e">
        <f>IF(ISBLANK('Measure and Project Input'!#REF!),"",'Measure and Project Input'!#REF!)</f>
        <v>#REF!</v>
      </c>
      <c r="AS763" t="e">
        <f>IF(ISBLANK('Measure and Project Input'!#REF!),"",'Measure and Project Input'!#REF!)</f>
        <v>#REF!</v>
      </c>
      <c r="AT763" t="e">
        <f>IF(ISBLANK('Measure and Project Input'!#REF!),"",'Measure and Project Input'!#REF!)</f>
        <v>#REF!</v>
      </c>
      <c r="AU763" t="e">
        <f>IF(ISBLANK('Measure and Project Input'!#REF!),"",'Measure and Project Input'!#REF!)</f>
        <v>#REF!</v>
      </c>
      <c r="AV763" t="e">
        <f>IF(ISBLANK('Measure and Project Input'!#REF!),"",'Measure and Project Input'!#REF!)</f>
        <v>#REF!</v>
      </c>
    </row>
    <row r="764" spans="1:48" x14ac:dyDescent="0.2">
      <c r="A764" t="e">
        <f>IF(ISBLANK('Measure and Project Input'!#REF!),"",'Measure and Project Input'!#REF!)</f>
        <v>#REF!</v>
      </c>
      <c r="B764" t="e">
        <f>IF(ISBLANK('Measure and Project Input'!#REF!),IF(ISBLANK('Measure and Project Input'!#REF!),"",'Measure and Project Input'!#REF!),'Measure and Project Input'!#REF!)</f>
        <v>#REF!</v>
      </c>
      <c r="C764" t="e">
        <f>IF(ISBLANK('Measure and Project Input'!#REF!),"",'Measure and Project Input'!#REF!)</f>
        <v>#REF!</v>
      </c>
      <c r="D764" t="e">
        <f>IF(ISBLANK('Measure and Project Input'!#REF!),"",'Measure and Project Input'!#REF!)</f>
        <v>#REF!</v>
      </c>
      <c r="E764" t="e">
        <f>IF(ISBLANK('Measure and Project Input'!#REF!),"",'Measure and Project Input'!#REF!)</f>
        <v>#REF!</v>
      </c>
      <c r="F764" t="e">
        <f>IF(ISBLANK('Measure and Project Input'!#REF!),"",'Measure and Project Input'!#REF!)</f>
        <v>#REF!</v>
      </c>
      <c r="G764" t="e">
        <f>IF(ISBLANK('Measure and Project Input'!#REF!),"",'Measure and Project Input'!#REF!)</f>
        <v>#REF!</v>
      </c>
      <c r="H764" t="e">
        <f>IF(ISBLANK('Measure and Project Input'!#REF!),"",'Measure and Project Input'!#REF!)</f>
        <v>#REF!</v>
      </c>
      <c r="I764" t="e">
        <f>IF(ISBLANK('Measure and Project Input'!#REF!),"",'Measure and Project Input'!#REF!)</f>
        <v>#REF!</v>
      </c>
      <c r="J764" t="e">
        <f>IF(ISBLANK('Measure and Project Input'!#REF!),"",'Measure and Project Input'!#REF!)</f>
        <v>#REF!</v>
      </c>
      <c r="K764" t="e">
        <f>IF(ISBLANK('Measure and Project Input'!#REF!),"",'Measure and Project Input'!#REF!)</f>
        <v>#REF!</v>
      </c>
      <c r="T764" t="e">
        <f>IF(ISBLANK('Measure and Project Input'!#REF!),"",'Measure and Project Input'!#REF!)</f>
        <v>#REF!</v>
      </c>
      <c r="U764" t="e">
        <f>IF(ISBLANK('Measure and Project Input'!#REF!),"",'Measure and Project Input'!#REF!)</f>
        <v>#REF!</v>
      </c>
      <c r="V764" t="e">
        <f>IF(ISBLANK('Measure and Project Input'!#REF!),"",'Measure and Project Input'!#REF!)</f>
        <v>#REF!</v>
      </c>
      <c r="W764" t="e">
        <f>IF(ISBLANK('Measure and Project Input'!#REF!),"",'Measure and Project Input'!#REF!)</f>
        <v>#REF!</v>
      </c>
      <c r="X764" t="e">
        <f>IF(ISBLANK('Measure and Project Input'!#REF!),"",'Measure and Project Input'!#REF!)</f>
        <v>#REF!</v>
      </c>
      <c r="Y764" t="e">
        <f>IF(ISBLANK('Measure and Project Input'!#REF!),"",'Measure and Project Input'!#REF!)</f>
        <v>#REF!</v>
      </c>
      <c r="Z764" t="e">
        <f>IF(ISBLANK('Measure and Project Input'!#REF!),"",'Measure and Project Input'!#REF!)</f>
        <v>#REF!</v>
      </c>
      <c r="AA764" t="e">
        <f>IF(ISBLANK('Measure and Project Input'!#REF!),"",'Measure and Project Input'!#REF!)</f>
        <v>#REF!</v>
      </c>
      <c r="AC764" t="e">
        <f>IF(ISBLANK('Measure and Project Input'!#REF!),"",'Measure and Project Input'!#REF!)</f>
        <v>#REF!</v>
      </c>
      <c r="AD764" t="e">
        <f>IF(ISBLANK('Measure and Project Input'!#REF!),"",'Measure and Project Input'!#REF!)</f>
        <v>#REF!</v>
      </c>
      <c r="AE764" t="e">
        <f>IF(ISBLANK('Measure and Project Input'!#REF!),"",'Measure and Project Input'!#REF!)</f>
        <v>#REF!</v>
      </c>
      <c r="AF764" t="e">
        <f>IF(ISBLANK('Measure and Project Input'!#REF!),"",'Measure and Project Input'!#REF!)</f>
        <v>#REF!</v>
      </c>
      <c r="AG764" t="e">
        <f>IF(ISBLANK('Measure and Project Input'!#REF!),"",'Measure and Project Input'!#REF!)</f>
        <v>#REF!</v>
      </c>
      <c r="AH764" t="e">
        <f>IF(ISBLANK('Measure and Project Input'!#REF!),"",'Measure and Project Input'!#REF!)</f>
        <v>#REF!</v>
      </c>
      <c r="AI764" t="e">
        <f>IF(ISBLANK('Measure and Project Input'!#REF!),"",'Measure and Project Input'!#REF!)</f>
        <v>#REF!</v>
      </c>
      <c r="AJ764" t="e">
        <f>IF(ISBLANK('Measure and Project Input'!#REF!),"",'Measure and Project Input'!#REF!)</f>
        <v>#REF!</v>
      </c>
      <c r="AK764" t="e">
        <f>IF(ISBLANK('Measure and Project Input'!#REF!),"",'Measure and Project Input'!#REF!)</f>
        <v>#REF!</v>
      </c>
      <c r="AL764" t="e">
        <f>IF(ISBLANK('Measure and Project Input'!#REF!),"",'Measure and Project Input'!#REF!)</f>
        <v>#REF!</v>
      </c>
      <c r="AM764" t="e">
        <f>IF(ISBLANK('Measure and Project Input'!#REF!),"",'Measure and Project Input'!#REF!)</f>
        <v>#REF!</v>
      </c>
      <c r="AN764" t="e">
        <f>IF(ISBLANK('Measure and Project Input'!#REF!),"",'Measure and Project Input'!#REF!)</f>
        <v>#REF!</v>
      </c>
      <c r="AO764" t="e">
        <f>IF(ISBLANK('Measure and Project Input'!#REF!),"",'Measure and Project Input'!#REF!)</f>
        <v>#REF!</v>
      </c>
      <c r="AP764" t="e">
        <f>IF(ISBLANK('Measure and Project Input'!#REF!),"",'Measure and Project Input'!#REF!)</f>
        <v>#REF!</v>
      </c>
      <c r="AQ764" t="e">
        <f>IF(ISBLANK('Measure and Project Input'!#REF!),"",'Measure and Project Input'!#REF!)</f>
        <v>#REF!</v>
      </c>
      <c r="AR764" t="e">
        <f>IF(ISBLANK('Measure and Project Input'!#REF!),"",'Measure and Project Input'!#REF!)</f>
        <v>#REF!</v>
      </c>
      <c r="AS764" t="e">
        <f>IF(ISBLANK('Measure and Project Input'!#REF!),"",'Measure and Project Input'!#REF!)</f>
        <v>#REF!</v>
      </c>
      <c r="AT764" t="e">
        <f>IF(ISBLANK('Measure and Project Input'!#REF!),"",'Measure and Project Input'!#REF!)</f>
        <v>#REF!</v>
      </c>
      <c r="AU764" t="e">
        <f>IF(ISBLANK('Measure and Project Input'!#REF!),"",'Measure and Project Input'!#REF!)</f>
        <v>#REF!</v>
      </c>
      <c r="AV764" t="e">
        <f>IF(ISBLANK('Measure and Project Input'!#REF!),"",'Measure and Project Input'!#REF!)</f>
        <v>#REF!</v>
      </c>
    </row>
    <row r="765" spans="1:48" x14ac:dyDescent="0.2">
      <c r="A765" t="e">
        <f>IF(ISBLANK('Measure and Project Input'!#REF!),"",'Measure and Project Input'!#REF!)</f>
        <v>#REF!</v>
      </c>
      <c r="B765" t="e">
        <f>IF(ISBLANK('Measure and Project Input'!#REF!),IF(ISBLANK('Measure and Project Input'!#REF!),"",'Measure and Project Input'!#REF!),'Measure and Project Input'!#REF!)</f>
        <v>#REF!</v>
      </c>
      <c r="C765" t="e">
        <f>IF(ISBLANK('Measure and Project Input'!#REF!),"",'Measure and Project Input'!#REF!)</f>
        <v>#REF!</v>
      </c>
      <c r="D765" t="e">
        <f>IF(ISBLANK('Measure and Project Input'!#REF!),"",'Measure and Project Input'!#REF!)</f>
        <v>#REF!</v>
      </c>
      <c r="E765" t="e">
        <f>IF(ISBLANK('Measure and Project Input'!#REF!),"",'Measure and Project Input'!#REF!)</f>
        <v>#REF!</v>
      </c>
      <c r="F765" t="e">
        <f>IF(ISBLANK('Measure and Project Input'!#REF!),"",'Measure and Project Input'!#REF!)</f>
        <v>#REF!</v>
      </c>
      <c r="G765" t="e">
        <f>IF(ISBLANK('Measure and Project Input'!#REF!),"",'Measure and Project Input'!#REF!)</f>
        <v>#REF!</v>
      </c>
      <c r="H765" t="e">
        <f>IF(ISBLANK('Measure and Project Input'!#REF!),"",'Measure and Project Input'!#REF!)</f>
        <v>#REF!</v>
      </c>
      <c r="I765" t="e">
        <f>IF(ISBLANK('Measure and Project Input'!#REF!),"",'Measure and Project Input'!#REF!)</f>
        <v>#REF!</v>
      </c>
      <c r="J765" t="e">
        <f>IF(ISBLANK('Measure and Project Input'!#REF!),"",'Measure and Project Input'!#REF!)</f>
        <v>#REF!</v>
      </c>
      <c r="K765" t="e">
        <f>IF(ISBLANK('Measure and Project Input'!#REF!),"",'Measure and Project Input'!#REF!)</f>
        <v>#REF!</v>
      </c>
      <c r="T765" t="e">
        <f>IF(ISBLANK('Measure and Project Input'!#REF!),"",'Measure and Project Input'!#REF!)</f>
        <v>#REF!</v>
      </c>
      <c r="U765" t="e">
        <f>IF(ISBLANK('Measure and Project Input'!#REF!),"",'Measure and Project Input'!#REF!)</f>
        <v>#REF!</v>
      </c>
      <c r="V765" t="e">
        <f>IF(ISBLANK('Measure and Project Input'!#REF!),"",'Measure and Project Input'!#REF!)</f>
        <v>#REF!</v>
      </c>
      <c r="W765" t="e">
        <f>IF(ISBLANK('Measure and Project Input'!#REF!),"",'Measure and Project Input'!#REF!)</f>
        <v>#REF!</v>
      </c>
      <c r="X765" t="e">
        <f>IF(ISBLANK('Measure and Project Input'!#REF!),"",'Measure and Project Input'!#REF!)</f>
        <v>#REF!</v>
      </c>
      <c r="Y765" t="e">
        <f>IF(ISBLANK('Measure and Project Input'!#REF!),"",'Measure and Project Input'!#REF!)</f>
        <v>#REF!</v>
      </c>
      <c r="Z765" t="e">
        <f>IF(ISBLANK('Measure and Project Input'!#REF!),"",'Measure and Project Input'!#REF!)</f>
        <v>#REF!</v>
      </c>
      <c r="AA765" t="e">
        <f>IF(ISBLANK('Measure and Project Input'!#REF!),"",'Measure and Project Input'!#REF!)</f>
        <v>#REF!</v>
      </c>
      <c r="AC765" t="e">
        <f>IF(ISBLANK('Measure and Project Input'!#REF!),"",'Measure and Project Input'!#REF!)</f>
        <v>#REF!</v>
      </c>
      <c r="AD765" t="e">
        <f>IF(ISBLANK('Measure and Project Input'!#REF!),"",'Measure and Project Input'!#REF!)</f>
        <v>#REF!</v>
      </c>
      <c r="AE765" t="e">
        <f>IF(ISBLANK('Measure and Project Input'!#REF!),"",'Measure and Project Input'!#REF!)</f>
        <v>#REF!</v>
      </c>
      <c r="AF765" t="e">
        <f>IF(ISBLANK('Measure and Project Input'!#REF!),"",'Measure and Project Input'!#REF!)</f>
        <v>#REF!</v>
      </c>
      <c r="AG765" t="e">
        <f>IF(ISBLANK('Measure and Project Input'!#REF!),"",'Measure and Project Input'!#REF!)</f>
        <v>#REF!</v>
      </c>
      <c r="AH765" t="e">
        <f>IF(ISBLANK('Measure and Project Input'!#REF!),"",'Measure and Project Input'!#REF!)</f>
        <v>#REF!</v>
      </c>
      <c r="AI765" t="e">
        <f>IF(ISBLANK('Measure and Project Input'!#REF!),"",'Measure and Project Input'!#REF!)</f>
        <v>#REF!</v>
      </c>
      <c r="AJ765" t="e">
        <f>IF(ISBLANK('Measure and Project Input'!#REF!),"",'Measure and Project Input'!#REF!)</f>
        <v>#REF!</v>
      </c>
      <c r="AK765" t="e">
        <f>IF(ISBLANK('Measure and Project Input'!#REF!),"",'Measure and Project Input'!#REF!)</f>
        <v>#REF!</v>
      </c>
      <c r="AL765" t="e">
        <f>IF(ISBLANK('Measure and Project Input'!#REF!),"",'Measure and Project Input'!#REF!)</f>
        <v>#REF!</v>
      </c>
      <c r="AM765" t="e">
        <f>IF(ISBLANK('Measure and Project Input'!#REF!),"",'Measure and Project Input'!#REF!)</f>
        <v>#REF!</v>
      </c>
      <c r="AN765" t="e">
        <f>IF(ISBLANK('Measure and Project Input'!#REF!),"",'Measure and Project Input'!#REF!)</f>
        <v>#REF!</v>
      </c>
      <c r="AO765" t="e">
        <f>IF(ISBLANK('Measure and Project Input'!#REF!),"",'Measure and Project Input'!#REF!)</f>
        <v>#REF!</v>
      </c>
      <c r="AP765" t="e">
        <f>IF(ISBLANK('Measure and Project Input'!#REF!),"",'Measure and Project Input'!#REF!)</f>
        <v>#REF!</v>
      </c>
      <c r="AQ765" t="e">
        <f>IF(ISBLANK('Measure and Project Input'!#REF!),"",'Measure and Project Input'!#REF!)</f>
        <v>#REF!</v>
      </c>
      <c r="AR765" t="e">
        <f>IF(ISBLANK('Measure and Project Input'!#REF!),"",'Measure and Project Input'!#REF!)</f>
        <v>#REF!</v>
      </c>
      <c r="AS765" t="e">
        <f>IF(ISBLANK('Measure and Project Input'!#REF!),"",'Measure and Project Input'!#REF!)</f>
        <v>#REF!</v>
      </c>
      <c r="AT765" t="e">
        <f>IF(ISBLANK('Measure and Project Input'!#REF!),"",'Measure and Project Input'!#REF!)</f>
        <v>#REF!</v>
      </c>
      <c r="AU765" t="e">
        <f>IF(ISBLANK('Measure and Project Input'!#REF!),"",'Measure and Project Input'!#REF!)</f>
        <v>#REF!</v>
      </c>
      <c r="AV765" t="e">
        <f>IF(ISBLANK('Measure and Project Input'!#REF!),"",'Measure and Project Input'!#REF!)</f>
        <v>#REF!</v>
      </c>
    </row>
    <row r="766" spans="1:48" x14ac:dyDescent="0.2">
      <c r="A766" t="e">
        <f>IF(ISBLANK('Measure and Project Input'!#REF!),"",'Measure and Project Input'!#REF!)</f>
        <v>#REF!</v>
      </c>
      <c r="B766" t="e">
        <f>IF(ISBLANK('Measure and Project Input'!#REF!),IF(ISBLANK('Measure and Project Input'!#REF!),"",'Measure and Project Input'!#REF!),'Measure and Project Input'!#REF!)</f>
        <v>#REF!</v>
      </c>
      <c r="C766" t="e">
        <f>IF(ISBLANK('Measure and Project Input'!#REF!),"",'Measure and Project Input'!#REF!)</f>
        <v>#REF!</v>
      </c>
      <c r="D766" t="e">
        <f>IF(ISBLANK('Measure and Project Input'!#REF!),"",'Measure and Project Input'!#REF!)</f>
        <v>#REF!</v>
      </c>
      <c r="E766" t="e">
        <f>IF(ISBLANK('Measure and Project Input'!#REF!),"",'Measure and Project Input'!#REF!)</f>
        <v>#REF!</v>
      </c>
      <c r="F766" t="e">
        <f>IF(ISBLANK('Measure and Project Input'!#REF!),"",'Measure and Project Input'!#REF!)</f>
        <v>#REF!</v>
      </c>
      <c r="G766" t="e">
        <f>IF(ISBLANK('Measure and Project Input'!#REF!),"",'Measure and Project Input'!#REF!)</f>
        <v>#REF!</v>
      </c>
      <c r="H766" t="e">
        <f>IF(ISBLANK('Measure and Project Input'!#REF!),"",'Measure and Project Input'!#REF!)</f>
        <v>#REF!</v>
      </c>
      <c r="I766" t="e">
        <f>IF(ISBLANK('Measure and Project Input'!#REF!),"",'Measure and Project Input'!#REF!)</f>
        <v>#REF!</v>
      </c>
      <c r="J766" t="e">
        <f>IF(ISBLANK('Measure and Project Input'!#REF!),"",'Measure and Project Input'!#REF!)</f>
        <v>#REF!</v>
      </c>
      <c r="K766" t="e">
        <f>IF(ISBLANK('Measure and Project Input'!#REF!),"",'Measure and Project Input'!#REF!)</f>
        <v>#REF!</v>
      </c>
      <c r="T766" t="e">
        <f>IF(ISBLANK('Measure and Project Input'!#REF!),"",'Measure and Project Input'!#REF!)</f>
        <v>#REF!</v>
      </c>
      <c r="U766" t="e">
        <f>IF(ISBLANK('Measure and Project Input'!#REF!),"",'Measure and Project Input'!#REF!)</f>
        <v>#REF!</v>
      </c>
      <c r="V766" t="e">
        <f>IF(ISBLANK('Measure and Project Input'!#REF!),"",'Measure and Project Input'!#REF!)</f>
        <v>#REF!</v>
      </c>
      <c r="W766" t="e">
        <f>IF(ISBLANK('Measure and Project Input'!#REF!),"",'Measure and Project Input'!#REF!)</f>
        <v>#REF!</v>
      </c>
      <c r="X766" t="e">
        <f>IF(ISBLANK('Measure and Project Input'!#REF!),"",'Measure and Project Input'!#REF!)</f>
        <v>#REF!</v>
      </c>
      <c r="Y766" t="e">
        <f>IF(ISBLANK('Measure and Project Input'!#REF!),"",'Measure and Project Input'!#REF!)</f>
        <v>#REF!</v>
      </c>
      <c r="Z766" t="e">
        <f>IF(ISBLANK('Measure and Project Input'!#REF!),"",'Measure and Project Input'!#REF!)</f>
        <v>#REF!</v>
      </c>
      <c r="AA766" t="e">
        <f>IF(ISBLANK('Measure and Project Input'!#REF!),"",'Measure and Project Input'!#REF!)</f>
        <v>#REF!</v>
      </c>
      <c r="AC766" t="e">
        <f>IF(ISBLANK('Measure and Project Input'!#REF!),"",'Measure and Project Input'!#REF!)</f>
        <v>#REF!</v>
      </c>
      <c r="AD766" t="e">
        <f>IF(ISBLANK('Measure and Project Input'!#REF!),"",'Measure and Project Input'!#REF!)</f>
        <v>#REF!</v>
      </c>
      <c r="AE766" t="e">
        <f>IF(ISBLANK('Measure and Project Input'!#REF!),"",'Measure and Project Input'!#REF!)</f>
        <v>#REF!</v>
      </c>
      <c r="AF766" t="e">
        <f>IF(ISBLANK('Measure and Project Input'!#REF!),"",'Measure and Project Input'!#REF!)</f>
        <v>#REF!</v>
      </c>
      <c r="AG766" t="e">
        <f>IF(ISBLANK('Measure and Project Input'!#REF!),"",'Measure and Project Input'!#REF!)</f>
        <v>#REF!</v>
      </c>
      <c r="AH766" t="e">
        <f>IF(ISBLANK('Measure and Project Input'!#REF!),"",'Measure and Project Input'!#REF!)</f>
        <v>#REF!</v>
      </c>
      <c r="AI766" t="e">
        <f>IF(ISBLANK('Measure and Project Input'!#REF!),"",'Measure and Project Input'!#REF!)</f>
        <v>#REF!</v>
      </c>
      <c r="AJ766" t="e">
        <f>IF(ISBLANK('Measure and Project Input'!#REF!),"",'Measure and Project Input'!#REF!)</f>
        <v>#REF!</v>
      </c>
      <c r="AK766" t="e">
        <f>IF(ISBLANK('Measure and Project Input'!#REF!),"",'Measure and Project Input'!#REF!)</f>
        <v>#REF!</v>
      </c>
      <c r="AL766" t="e">
        <f>IF(ISBLANK('Measure and Project Input'!#REF!),"",'Measure and Project Input'!#REF!)</f>
        <v>#REF!</v>
      </c>
      <c r="AM766" t="e">
        <f>IF(ISBLANK('Measure and Project Input'!#REF!),"",'Measure and Project Input'!#REF!)</f>
        <v>#REF!</v>
      </c>
      <c r="AN766" t="e">
        <f>IF(ISBLANK('Measure and Project Input'!#REF!),"",'Measure and Project Input'!#REF!)</f>
        <v>#REF!</v>
      </c>
      <c r="AO766" t="e">
        <f>IF(ISBLANK('Measure and Project Input'!#REF!),"",'Measure and Project Input'!#REF!)</f>
        <v>#REF!</v>
      </c>
      <c r="AP766" t="e">
        <f>IF(ISBLANK('Measure and Project Input'!#REF!),"",'Measure and Project Input'!#REF!)</f>
        <v>#REF!</v>
      </c>
      <c r="AQ766" t="e">
        <f>IF(ISBLANK('Measure and Project Input'!#REF!),"",'Measure and Project Input'!#REF!)</f>
        <v>#REF!</v>
      </c>
      <c r="AR766" t="e">
        <f>IF(ISBLANK('Measure and Project Input'!#REF!),"",'Measure and Project Input'!#REF!)</f>
        <v>#REF!</v>
      </c>
      <c r="AS766" t="e">
        <f>IF(ISBLANK('Measure and Project Input'!#REF!),"",'Measure and Project Input'!#REF!)</f>
        <v>#REF!</v>
      </c>
      <c r="AT766" t="e">
        <f>IF(ISBLANK('Measure and Project Input'!#REF!),"",'Measure and Project Input'!#REF!)</f>
        <v>#REF!</v>
      </c>
      <c r="AU766" t="e">
        <f>IF(ISBLANK('Measure and Project Input'!#REF!),"",'Measure and Project Input'!#REF!)</f>
        <v>#REF!</v>
      </c>
      <c r="AV766" t="e">
        <f>IF(ISBLANK('Measure and Project Input'!#REF!),"",'Measure and Project Input'!#REF!)</f>
        <v>#REF!</v>
      </c>
    </row>
    <row r="767" spans="1:48" x14ac:dyDescent="0.2">
      <c r="A767" t="e">
        <f>IF(ISBLANK('Measure and Project Input'!#REF!),"",'Measure and Project Input'!#REF!)</f>
        <v>#REF!</v>
      </c>
      <c r="B767" t="e">
        <f>IF(ISBLANK('Measure and Project Input'!#REF!),IF(ISBLANK('Measure and Project Input'!#REF!),"",'Measure and Project Input'!#REF!),'Measure and Project Input'!#REF!)</f>
        <v>#REF!</v>
      </c>
      <c r="C767" t="e">
        <f>IF(ISBLANK('Measure and Project Input'!#REF!),"",'Measure and Project Input'!#REF!)</f>
        <v>#REF!</v>
      </c>
      <c r="D767" t="e">
        <f>IF(ISBLANK('Measure and Project Input'!#REF!),"",'Measure and Project Input'!#REF!)</f>
        <v>#REF!</v>
      </c>
      <c r="E767" t="e">
        <f>IF(ISBLANK('Measure and Project Input'!#REF!),"",'Measure and Project Input'!#REF!)</f>
        <v>#REF!</v>
      </c>
      <c r="F767" t="e">
        <f>IF(ISBLANK('Measure and Project Input'!#REF!),"",'Measure and Project Input'!#REF!)</f>
        <v>#REF!</v>
      </c>
      <c r="G767" t="e">
        <f>IF(ISBLANK('Measure and Project Input'!#REF!),"",'Measure and Project Input'!#REF!)</f>
        <v>#REF!</v>
      </c>
      <c r="H767" t="e">
        <f>IF(ISBLANK('Measure and Project Input'!#REF!),"",'Measure and Project Input'!#REF!)</f>
        <v>#REF!</v>
      </c>
      <c r="I767" t="e">
        <f>IF(ISBLANK('Measure and Project Input'!#REF!),"",'Measure and Project Input'!#REF!)</f>
        <v>#REF!</v>
      </c>
      <c r="J767" t="e">
        <f>IF(ISBLANK('Measure and Project Input'!#REF!),"",'Measure and Project Input'!#REF!)</f>
        <v>#REF!</v>
      </c>
      <c r="K767" t="e">
        <f>IF(ISBLANK('Measure and Project Input'!#REF!),"",'Measure and Project Input'!#REF!)</f>
        <v>#REF!</v>
      </c>
      <c r="T767" t="e">
        <f>IF(ISBLANK('Measure and Project Input'!#REF!),"",'Measure and Project Input'!#REF!)</f>
        <v>#REF!</v>
      </c>
      <c r="U767" t="e">
        <f>IF(ISBLANK('Measure and Project Input'!#REF!),"",'Measure and Project Input'!#REF!)</f>
        <v>#REF!</v>
      </c>
      <c r="V767" t="e">
        <f>IF(ISBLANK('Measure and Project Input'!#REF!),"",'Measure and Project Input'!#REF!)</f>
        <v>#REF!</v>
      </c>
      <c r="W767" t="e">
        <f>IF(ISBLANK('Measure and Project Input'!#REF!),"",'Measure and Project Input'!#REF!)</f>
        <v>#REF!</v>
      </c>
      <c r="X767" t="e">
        <f>IF(ISBLANK('Measure and Project Input'!#REF!),"",'Measure and Project Input'!#REF!)</f>
        <v>#REF!</v>
      </c>
      <c r="Y767" t="e">
        <f>IF(ISBLANK('Measure and Project Input'!#REF!),"",'Measure and Project Input'!#REF!)</f>
        <v>#REF!</v>
      </c>
      <c r="Z767" t="e">
        <f>IF(ISBLANK('Measure and Project Input'!#REF!),"",'Measure and Project Input'!#REF!)</f>
        <v>#REF!</v>
      </c>
      <c r="AA767" t="e">
        <f>IF(ISBLANK('Measure and Project Input'!#REF!),"",'Measure and Project Input'!#REF!)</f>
        <v>#REF!</v>
      </c>
      <c r="AC767" t="e">
        <f>IF(ISBLANK('Measure and Project Input'!#REF!),"",'Measure and Project Input'!#REF!)</f>
        <v>#REF!</v>
      </c>
      <c r="AD767" t="e">
        <f>IF(ISBLANK('Measure and Project Input'!#REF!),"",'Measure and Project Input'!#REF!)</f>
        <v>#REF!</v>
      </c>
      <c r="AE767" t="e">
        <f>IF(ISBLANK('Measure and Project Input'!#REF!),"",'Measure and Project Input'!#REF!)</f>
        <v>#REF!</v>
      </c>
      <c r="AF767" t="e">
        <f>IF(ISBLANK('Measure and Project Input'!#REF!),"",'Measure and Project Input'!#REF!)</f>
        <v>#REF!</v>
      </c>
      <c r="AG767" t="e">
        <f>IF(ISBLANK('Measure and Project Input'!#REF!),"",'Measure and Project Input'!#REF!)</f>
        <v>#REF!</v>
      </c>
      <c r="AH767" t="e">
        <f>IF(ISBLANK('Measure and Project Input'!#REF!),"",'Measure and Project Input'!#REF!)</f>
        <v>#REF!</v>
      </c>
      <c r="AI767" t="e">
        <f>IF(ISBLANK('Measure and Project Input'!#REF!),"",'Measure and Project Input'!#REF!)</f>
        <v>#REF!</v>
      </c>
      <c r="AJ767" t="e">
        <f>IF(ISBLANK('Measure and Project Input'!#REF!),"",'Measure and Project Input'!#REF!)</f>
        <v>#REF!</v>
      </c>
      <c r="AK767" t="e">
        <f>IF(ISBLANK('Measure and Project Input'!#REF!),"",'Measure and Project Input'!#REF!)</f>
        <v>#REF!</v>
      </c>
      <c r="AL767" t="e">
        <f>IF(ISBLANK('Measure and Project Input'!#REF!),"",'Measure and Project Input'!#REF!)</f>
        <v>#REF!</v>
      </c>
      <c r="AM767" t="e">
        <f>IF(ISBLANK('Measure and Project Input'!#REF!),"",'Measure and Project Input'!#REF!)</f>
        <v>#REF!</v>
      </c>
      <c r="AN767" t="e">
        <f>IF(ISBLANK('Measure and Project Input'!#REF!),"",'Measure and Project Input'!#REF!)</f>
        <v>#REF!</v>
      </c>
      <c r="AO767" t="e">
        <f>IF(ISBLANK('Measure and Project Input'!#REF!),"",'Measure and Project Input'!#REF!)</f>
        <v>#REF!</v>
      </c>
      <c r="AP767" t="e">
        <f>IF(ISBLANK('Measure and Project Input'!#REF!),"",'Measure and Project Input'!#REF!)</f>
        <v>#REF!</v>
      </c>
      <c r="AQ767" t="e">
        <f>IF(ISBLANK('Measure and Project Input'!#REF!),"",'Measure and Project Input'!#REF!)</f>
        <v>#REF!</v>
      </c>
      <c r="AR767" t="e">
        <f>IF(ISBLANK('Measure and Project Input'!#REF!),"",'Measure and Project Input'!#REF!)</f>
        <v>#REF!</v>
      </c>
      <c r="AS767" t="e">
        <f>IF(ISBLANK('Measure and Project Input'!#REF!),"",'Measure and Project Input'!#REF!)</f>
        <v>#REF!</v>
      </c>
      <c r="AT767" t="e">
        <f>IF(ISBLANK('Measure and Project Input'!#REF!),"",'Measure and Project Input'!#REF!)</f>
        <v>#REF!</v>
      </c>
      <c r="AU767" t="e">
        <f>IF(ISBLANK('Measure and Project Input'!#REF!),"",'Measure and Project Input'!#REF!)</f>
        <v>#REF!</v>
      </c>
      <c r="AV767" t="e">
        <f>IF(ISBLANK('Measure and Project Input'!#REF!),"",'Measure and Project Input'!#REF!)</f>
        <v>#REF!</v>
      </c>
    </row>
    <row r="768" spans="1:48" x14ac:dyDescent="0.2">
      <c r="A768" t="e">
        <f>IF(ISBLANK('Measure and Project Input'!#REF!),"",'Measure and Project Input'!#REF!)</f>
        <v>#REF!</v>
      </c>
      <c r="B768" t="e">
        <f>IF(ISBLANK('Measure and Project Input'!#REF!),IF(ISBLANK('Measure and Project Input'!#REF!),"",'Measure and Project Input'!#REF!),'Measure and Project Input'!#REF!)</f>
        <v>#REF!</v>
      </c>
      <c r="C768" t="e">
        <f>IF(ISBLANK('Measure and Project Input'!#REF!),"",'Measure and Project Input'!#REF!)</f>
        <v>#REF!</v>
      </c>
      <c r="D768" t="e">
        <f>IF(ISBLANK('Measure and Project Input'!#REF!),"",'Measure and Project Input'!#REF!)</f>
        <v>#REF!</v>
      </c>
      <c r="E768" t="e">
        <f>IF(ISBLANK('Measure and Project Input'!#REF!),"",'Measure and Project Input'!#REF!)</f>
        <v>#REF!</v>
      </c>
      <c r="F768" t="e">
        <f>IF(ISBLANK('Measure and Project Input'!#REF!),"",'Measure and Project Input'!#REF!)</f>
        <v>#REF!</v>
      </c>
      <c r="G768" t="e">
        <f>IF(ISBLANK('Measure and Project Input'!#REF!),"",'Measure and Project Input'!#REF!)</f>
        <v>#REF!</v>
      </c>
      <c r="H768" t="e">
        <f>IF(ISBLANK('Measure and Project Input'!#REF!),"",'Measure and Project Input'!#REF!)</f>
        <v>#REF!</v>
      </c>
      <c r="I768" t="e">
        <f>IF(ISBLANK('Measure and Project Input'!#REF!),"",'Measure and Project Input'!#REF!)</f>
        <v>#REF!</v>
      </c>
      <c r="J768" t="e">
        <f>IF(ISBLANK('Measure and Project Input'!#REF!),"",'Measure and Project Input'!#REF!)</f>
        <v>#REF!</v>
      </c>
      <c r="K768" t="e">
        <f>IF(ISBLANK('Measure and Project Input'!#REF!),"",'Measure and Project Input'!#REF!)</f>
        <v>#REF!</v>
      </c>
      <c r="T768" t="e">
        <f>IF(ISBLANK('Measure and Project Input'!#REF!),"",'Measure and Project Input'!#REF!)</f>
        <v>#REF!</v>
      </c>
      <c r="U768" t="e">
        <f>IF(ISBLANK('Measure and Project Input'!#REF!),"",'Measure and Project Input'!#REF!)</f>
        <v>#REF!</v>
      </c>
      <c r="V768" t="e">
        <f>IF(ISBLANK('Measure and Project Input'!#REF!),"",'Measure and Project Input'!#REF!)</f>
        <v>#REF!</v>
      </c>
      <c r="W768" t="e">
        <f>IF(ISBLANK('Measure and Project Input'!#REF!),"",'Measure and Project Input'!#REF!)</f>
        <v>#REF!</v>
      </c>
      <c r="X768" t="e">
        <f>IF(ISBLANK('Measure and Project Input'!#REF!),"",'Measure and Project Input'!#REF!)</f>
        <v>#REF!</v>
      </c>
      <c r="Y768" t="e">
        <f>IF(ISBLANK('Measure and Project Input'!#REF!),"",'Measure and Project Input'!#REF!)</f>
        <v>#REF!</v>
      </c>
      <c r="Z768" t="e">
        <f>IF(ISBLANK('Measure and Project Input'!#REF!),"",'Measure and Project Input'!#REF!)</f>
        <v>#REF!</v>
      </c>
      <c r="AA768" t="e">
        <f>IF(ISBLANK('Measure and Project Input'!#REF!),"",'Measure and Project Input'!#REF!)</f>
        <v>#REF!</v>
      </c>
      <c r="AC768" t="e">
        <f>IF(ISBLANK('Measure and Project Input'!#REF!),"",'Measure and Project Input'!#REF!)</f>
        <v>#REF!</v>
      </c>
      <c r="AD768" t="e">
        <f>IF(ISBLANK('Measure and Project Input'!#REF!),"",'Measure and Project Input'!#REF!)</f>
        <v>#REF!</v>
      </c>
      <c r="AE768" t="e">
        <f>IF(ISBLANK('Measure and Project Input'!#REF!),"",'Measure and Project Input'!#REF!)</f>
        <v>#REF!</v>
      </c>
      <c r="AF768" t="e">
        <f>IF(ISBLANK('Measure and Project Input'!#REF!),"",'Measure and Project Input'!#REF!)</f>
        <v>#REF!</v>
      </c>
      <c r="AG768" t="e">
        <f>IF(ISBLANK('Measure and Project Input'!#REF!),"",'Measure and Project Input'!#REF!)</f>
        <v>#REF!</v>
      </c>
      <c r="AH768" t="e">
        <f>IF(ISBLANK('Measure and Project Input'!#REF!),"",'Measure and Project Input'!#REF!)</f>
        <v>#REF!</v>
      </c>
      <c r="AI768" t="e">
        <f>IF(ISBLANK('Measure and Project Input'!#REF!),"",'Measure and Project Input'!#REF!)</f>
        <v>#REF!</v>
      </c>
      <c r="AJ768" t="e">
        <f>IF(ISBLANK('Measure and Project Input'!#REF!),"",'Measure and Project Input'!#REF!)</f>
        <v>#REF!</v>
      </c>
      <c r="AK768" t="e">
        <f>IF(ISBLANK('Measure and Project Input'!#REF!),"",'Measure and Project Input'!#REF!)</f>
        <v>#REF!</v>
      </c>
      <c r="AL768" t="e">
        <f>IF(ISBLANK('Measure and Project Input'!#REF!),"",'Measure and Project Input'!#REF!)</f>
        <v>#REF!</v>
      </c>
      <c r="AM768" t="e">
        <f>IF(ISBLANK('Measure and Project Input'!#REF!),"",'Measure and Project Input'!#REF!)</f>
        <v>#REF!</v>
      </c>
      <c r="AN768" t="e">
        <f>IF(ISBLANK('Measure and Project Input'!#REF!),"",'Measure and Project Input'!#REF!)</f>
        <v>#REF!</v>
      </c>
      <c r="AO768" t="e">
        <f>IF(ISBLANK('Measure and Project Input'!#REF!),"",'Measure and Project Input'!#REF!)</f>
        <v>#REF!</v>
      </c>
      <c r="AP768" t="e">
        <f>IF(ISBLANK('Measure and Project Input'!#REF!),"",'Measure and Project Input'!#REF!)</f>
        <v>#REF!</v>
      </c>
      <c r="AQ768" t="e">
        <f>IF(ISBLANK('Measure and Project Input'!#REF!),"",'Measure and Project Input'!#REF!)</f>
        <v>#REF!</v>
      </c>
      <c r="AR768" t="e">
        <f>IF(ISBLANK('Measure and Project Input'!#REF!),"",'Measure and Project Input'!#REF!)</f>
        <v>#REF!</v>
      </c>
      <c r="AS768" t="e">
        <f>IF(ISBLANK('Measure and Project Input'!#REF!),"",'Measure and Project Input'!#REF!)</f>
        <v>#REF!</v>
      </c>
      <c r="AT768" t="e">
        <f>IF(ISBLANK('Measure and Project Input'!#REF!),"",'Measure and Project Input'!#REF!)</f>
        <v>#REF!</v>
      </c>
      <c r="AU768" t="e">
        <f>IF(ISBLANK('Measure and Project Input'!#REF!),"",'Measure and Project Input'!#REF!)</f>
        <v>#REF!</v>
      </c>
      <c r="AV768" t="e">
        <f>IF(ISBLANK('Measure and Project Input'!#REF!),"",'Measure and Project Input'!#REF!)</f>
        <v>#REF!</v>
      </c>
    </row>
    <row r="769" spans="1:48" x14ac:dyDescent="0.2">
      <c r="A769" t="e">
        <f>IF(ISBLANK('Measure and Project Input'!#REF!),"",'Measure and Project Input'!#REF!)</f>
        <v>#REF!</v>
      </c>
      <c r="B769" t="e">
        <f>IF(ISBLANK('Measure and Project Input'!#REF!),IF(ISBLANK('Measure and Project Input'!#REF!),"",'Measure and Project Input'!#REF!),'Measure and Project Input'!#REF!)</f>
        <v>#REF!</v>
      </c>
      <c r="C769" t="e">
        <f>IF(ISBLANK('Measure and Project Input'!#REF!),"",'Measure and Project Input'!#REF!)</f>
        <v>#REF!</v>
      </c>
      <c r="D769" t="e">
        <f>IF(ISBLANK('Measure and Project Input'!#REF!),"",'Measure and Project Input'!#REF!)</f>
        <v>#REF!</v>
      </c>
      <c r="E769" t="e">
        <f>IF(ISBLANK('Measure and Project Input'!#REF!),"",'Measure and Project Input'!#REF!)</f>
        <v>#REF!</v>
      </c>
      <c r="F769" t="e">
        <f>IF(ISBLANK('Measure and Project Input'!#REF!),"",'Measure and Project Input'!#REF!)</f>
        <v>#REF!</v>
      </c>
      <c r="G769" t="e">
        <f>IF(ISBLANK('Measure and Project Input'!#REF!),"",'Measure and Project Input'!#REF!)</f>
        <v>#REF!</v>
      </c>
      <c r="H769" t="e">
        <f>IF(ISBLANK('Measure and Project Input'!#REF!),"",'Measure and Project Input'!#REF!)</f>
        <v>#REF!</v>
      </c>
      <c r="I769" t="e">
        <f>IF(ISBLANK('Measure and Project Input'!#REF!),"",'Measure and Project Input'!#REF!)</f>
        <v>#REF!</v>
      </c>
      <c r="J769" t="e">
        <f>IF(ISBLANK('Measure and Project Input'!#REF!),"",'Measure and Project Input'!#REF!)</f>
        <v>#REF!</v>
      </c>
      <c r="K769" t="e">
        <f>IF(ISBLANK('Measure and Project Input'!#REF!),"",'Measure and Project Input'!#REF!)</f>
        <v>#REF!</v>
      </c>
      <c r="T769" t="e">
        <f>IF(ISBLANK('Measure and Project Input'!#REF!),"",'Measure and Project Input'!#REF!)</f>
        <v>#REF!</v>
      </c>
      <c r="U769" t="e">
        <f>IF(ISBLANK('Measure and Project Input'!#REF!),"",'Measure and Project Input'!#REF!)</f>
        <v>#REF!</v>
      </c>
      <c r="V769" t="e">
        <f>IF(ISBLANK('Measure and Project Input'!#REF!),"",'Measure and Project Input'!#REF!)</f>
        <v>#REF!</v>
      </c>
      <c r="W769" t="e">
        <f>IF(ISBLANK('Measure and Project Input'!#REF!),"",'Measure and Project Input'!#REF!)</f>
        <v>#REF!</v>
      </c>
      <c r="X769" t="e">
        <f>IF(ISBLANK('Measure and Project Input'!#REF!),"",'Measure and Project Input'!#REF!)</f>
        <v>#REF!</v>
      </c>
      <c r="Y769" t="e">
        <f>IF(ISBLANK('Measure and Project Input'!#REF!),"",'Measure and Project Input'!#REF!)</f>
        <v>#REF!</v>
      </c>
      <c r="Z769" t="e">
        <f>IF(ISBLANK('Measure and Project Input'!#REF!),"",'Measure and Project Input'!#REF!)</f>
        <v>#REF!</v>
      </c>
      <c r="AA769" t="e">
        <f>IF(ISBLANK('Measure and Project Input'!#REF!),"",'Measure and Project Input'!#REF!)</f>
        <v>#REF!</v>
      </c>
      <c r="AC769" t="e">
        <f>IF(ISBLANK('Measure and Project Input'!#REF!),"",'Measure and Project Input'!#REF!)</f>
        <v>#REF!</v>
      </c>
      <c r="AD769" t="e">
        <f>IF(ISBLANK('Measure and Project Input'!#REF!),"",'Measure and Project Input'!#REF!)</f>
        <v>#REF!</v>
      </c>
      <c r="AE769" t="e">
        <f>IF(ISBLANK('Measure and Project Input'!#REF!),"",'Measure and Project Input'!#REF!)</f>
        <v>#REF!</v>
      </c>
      <c r="AF769" t="e">
        <f>IF(ISBLANK('Measure and Project Input'!#REF!),"",'Measure and Project Input'!#REF!)</f>
        <v>#REF!</v>
      </c>
      <c r="AG769" t="e">
        <f>IF(ISBLANK('Measure and Project Input'!#REF!),"",'Measure and Project Input'!#REF!)</f>
        <v>#REF!</v>
      </c>
      <c r="AH769" t="e">
        <f>IF(ISBLANK('Measure and Project Input'!#REF!),"",'Measure and Project Input'!#REF!)</f>
        <v>#REF!</v>
      </c>
      <c r="AI769" t="e">
        <f>IF(ISBLANK('Measure and Project Input'!#REF!),"",'Measure and Project Input'!#REF!)</f>
        <v>#REF!</v>
      </c>
      <c r="AJ769" t="e">
        <f>IF(ISBLANK('Measure and Project Input'!#REF!),"",'Measure and Project Input'!#REF!)</f>
        <v>#REF!</v>
      </c>
      <c r="AK769" t="e">
        <f>IF(ISBLANK('Measure and Project Input'!#REF!),"",'Measure and Project Input'!#REF!)</f>
        <v>#REF!</v>
      </c>
      <c r="AL769" t="e">
        <f>IF(ISBLANK('Measure and Project Input'!#REF!),"",'Measure and Project Input'!#REF!)</f>
        <v>#REF!</v>
      </c>
      <c r="AM769" t="e">
        <f>IF(ISBLANK('Measure and Project Input'!#REF!),"",'Measure and Project Input'!#REF!)</f>
        <v>#REF!</v>
      </c>
      <c r="AN769" t="e">
        <f>IF(ISBLANK('Measure and Project Input'!#REF!),"",'Measure and Project Input'!#REF!)</f>
        <v>#REF!</v>
      </c>
      <c r="AO769" t="e">
        <f>IF(ISBLANK('Measure and Project Input'!#REF!),"",'Measure and Project Input'!#REF!)</f>
        <v>#REF!</v>
      </c>
      <c r="AP769" t="e">
        <f>IF(ISBLANK('Measure and Project Input'!#REF!),"",'Measure and Project Input'!#REF!)</f>
        <v>#REF!</v>
      </c>
      <c r="AQ769" t="e">
        <f>IF(ISBLANK('Measure and Project Input'!#REF!),"",'Measure and Project Input'!#REF!)</f>
        <v>#REF!</v>
      </c>
      <c r="AR769" t="e">
        <f>IF(ISBLANK('Measure and Project Input'!#REF!),"",'Measure and Project Input'!#REF!)</f>
        <v>#REF!</v>
      </c>
      <c r="AS769" t="e">
        <f>IF(ISBLANK('Measure and Project Input'!#REF!),"",'Measure and Project Input'!#REF!)</f>
        <v>#REF!</v>
      </c>
      <c r="AT769" t="e">
        <f>IF(ISBLANK('Measure and Project Input'!#REF!),"",'Measure and Project Input'!#REF!)</f>
        <v>#REF!</v>
      </c>
      <c r="AU769" t="e">
        <f>IF(ISBLANK('Measure and Project Input'!#REF!),"",'Measure and Project Input'!#REF!)</f>
        <v>#REF!</v>
      </c>
      <c r="AV769" t="e">
        <f>IF(ISBLANK('Measure and Project Input'!#REF!),"",'Measure and Project Input'!#REF!)</f>
        <v>#REF!</v>
      </c>
    </row>
    <row r="770" spans="1:48" x14ac:dyDescent="0.2">
      <c r="A770" t="e">
        <f>IF(ISBLANK('Measure and Project Input'!#REF!),"",'Measure and Project Input'!#REF!)</f>
        <v>#REF!</v>
      </c>
      <c r="B770" t="e">
        <f>IF(ISBLANK('Measure and Project Input'!#REF!),IF(ISBLANK('Measure and Project Input'!#REF!),"",'Measure and Project Input'!#REF!),'Measure and Project Input'!#REF!)</f>
        <v>#REF!</v>
      </c>
      <c r="C770" t="e">
        <f>IF(ISBLANK('Measure and Project Input'!#REF!),"",'Measure and Project Input'!#REF!)</f>
        <v>#REF!</v>
      </c>
      <c r="D770" t="e">
        <f>IF(ISBLANK('Measure and Project Input'!#REF!),"",'Measure and Project Input'!#REF!)</f>
        <v>#REF!</v>
      </c>
      <c r="E770" t="e">
        <f>IF(ISBLANK('Measure and Project Input'!#REF!),"",'Measure and Project Input'!#REF!)</f>
        <v>#REF!</v>
      </c>
      <c r="F770" t="e">
        <f>IF(ISBLANK('Measure and Project Input'!#REF!),"",'Measure and Project Input'!#REF!)</f>
        <v>#REF!</v>
      </c>
      <c r="G770" t="e">
        <f>IF(ISBLANK('Measure and Project Input'!#REF!),"",'Measure and Project Input'!#REF!)</f>
        <v>#REF!</v>
      </c>
      <c r="H770" t="e">
        <f>IF(ISBLANK('Measure and Project Input'!#REF!),"",'Measure and Project Input'!#REF!)</f>
        <v>#REF!</v>
      </c>
      <c r="I770" t="e">
        <f>IF(ISBLANK('Measure and Project Input'!#REF!),"",'Measure and Project Input'!#REF!)</f>
        <v>#REF!</v>
      </c>
      <c r="J770" t="e">
        <f>IF(ISBLANK('Measure and Project Input'!#REF!),"",'Measure and Project Input'!#REF!)</f>
        <v>#REF!</v>
      </c>
      <c r="K770" t="e">
        <f>IF(ISBLANK('Measure and Project Input'!#REF!),"",'Measure and Project Input'!#REF!)</f>
        <v>#REF!</v>
      </c>
      <c r="T770" t="e">
        <f>IF(ISBLANK('Measure and Project Input'!#REF!),"",'Measure and Project Input'!#REF!)</f>
        <v>#REF!</v>
      </c>
      <c r="U770" t="e">
        <f>IF(ISBLANK('Measure and Project Input'!#REF!),"",'Measure and Project Input'!#REF!)</f>
        <v>#REF!</v>
      </c>
      <c r="V770" t="e">
        <f>IF(ISBLANK('Measure and Project Input'!#REF!),"",'Measure and Project Input'!#REF!)</f>
        <v>#REF!</v>
      </c>
      <c r="W770" t="e">
        <f>IF(ISBLANK('Measure and Project Input'!#REF!),"",'Measure and Project Input'!#REF!)</f>
        <v>#REF!</v>
      </c>
      <c r="X770" t="e">
        <f>IF(ISBLANK('Measure and Project Input'!#REF!),"",'Measure and Project Input'!#REF!)</f>
        <v>#REF!</v>
      </c>
      <c r="Y770" t="e">
        <f>IF(ISBLANK('Measure and Project Input'!#REF!),"",'Measure and Project Input'!#REF!)</f>
        <v>#REF!</v>
      </c>
      <c r="Z770" t="e">
        <f>IF(ISBLANK('Measure and Project Input'!#REF!),"",'Measure and Project Input'!#REF!)</f>
        <v>#REF!</v>
      </c>
      <c r="AA770" t="e">
        <f>IF(ISBLANK('Measure and Project Input'!#REF!),"",'Measure and Project Input'!#REF!)</f>
        <v>#REF!</v>
      </c>
      <c r="AC770" t="e">
        <f>IF(ISBLANK('Measure and Project Input'!#REF!),"",'Measure and Project Input'!#REF!)</f>
        <v>#REF!</v>
      </c>
      <c r="AD770" t="e">
        <f>IF(ISBLANK('Measure and Project Input'!#REF!),"",'Measure and Project Input'!#REF!)</f>
        <v>#REF!</v>
      </c>
      <c r="AE770" t="e">
        <f>IF(ISBLANK('Measure and Project Input'!#REF!),"",'Measure and Project Input'!#REF!)</f>
        <v>#REF!</v>
      </c>
      <c r="AF770" t="e">
        <f>IF(ISBLANK('Measure and Project Input'!#REF!),"",'Measure and Project Input'!#REF!)</f>
        <v>#REF!</v>
      </c>
      <c r="AG770" t="e">
        <f>IF(ISBLANK('Measure and Project Input'!#REF!),"",'Measure and Project Input'!#REF!)</f>
        <v>#REF!</v>
      </c>
      <c r="AH770" t="e">
        <f>IF(ISBLANK('Measure and Project Input'!#REF!),"",'Measure and Project Input'!#REF!)</f>
        <v>#REF!</v>
      </c>
      <c r="AI770" t="e">
        <f>IF(ISBLANK('Measure and Project Input'!#REF!),"",'Measure and Project Input'!#REF!)</f>
        <v>#REF!</v>
      </c>
      <c r="AJ770" t="e">
        <f>IF(ISBLANK('Measure and Project Input'!#REF!),"",'Measure and Project Input'!#REF!)</f>
        <v>#REF!</v>
      </c>
      <c r="AK770" t="e">
        <f>IF(ISBLANK('Measure and Project Input'!#REF!),"",'Measure and Project Input'!#REF!)</f>
        <v>#REF!</v>
      </c>
      <c r="AL770" t="e">
        <f>IF(ISBLANK('Measure and Project Input'!#REF!),"",'Measure and Project Input'!#REF!)</f>
        <v>#REF!</v>
      </c>
      <c r="AM770" t="e">
        <f>IF(ISBLANK('Measure and Project Input'!#REF!),"",'Measure and Project Input'!#REF!)</f>
        <v>#REF!</v>
      </c>
      <c r="AN770" t="e">
        <f>IF(ISBLANK('Measure and Project Input'!#REF!),"",'Measure and Project Input'!#REF!)</f>
        <v>#REF!</v>
      </c>
      <c r="AO770" t="e">
        <f>IF(ISBLANK('Measure and Project Input'!#REF!),"",'Measure and Project Input'!#REF!)</f>
        <v>#REF!</v>
      </c>
      <c r="AP770" t="e">
        <f>IF(ISBLANK('Measure and Project Input'!#REF!),"",'Measure and Project Input'!#REF!)</f>
        <v>#REF!</v>
      </c>
      <c r="AQ770" t="e">
        <f>IF(ISBLANK('Measure and Project Input'!#REF!),"",'Measure and Project Input'!#REF!)</f>
        <v>#REF!</v>
      </c>
      <c r="AR770" t="e">
        <f>IF(ISBLANK('Measure and Project Input'!#REF!),"",'Measure and Project Input'!#REF!)</f>
        <v>#REF!</v>
      </c>
      <c r="AS770" t="e">
        <f>IF(ISBLANK('Measure and Project Input'!#REF!),"",'Measure and Project Input'!#REF!)</f>
        <v>#REF!</v>
      </c>
      <c r="AT770" t="e">
        <f>IF(ISBLANK('Measure and Project Input'!#REF!),"",'Measure and Project Input'!#REF!)</f>
        <v>#REF!</v>
      </c>
      <c r="AU770" t="e">
        <f>IF(ISBLANK('Measure and Project Input'!#REF!),"",'Measure and Project Input'!#REF!)</f>
        <v>#REF!</v>
      </c>
      <c r="AV770" t="e">
        <f>IF(ISBLANK('Measure and Project Input'!#REF!),"",'Measure and Project Input'!#REF!)</f>
        <v>#REF!</v>
      </c>
    </row>
    <row r="771" spans="1:48" x14ac:dyDescent="0.2">
      <c r="A771" t="e">
        <f>IF(ISBLANK('Measure and Project Input'!#REF!),"",'Measure and Project Input'!#REF!)</f>
        <v>#REF!</v>
      </c>
      <c r="B771" t="e">
        <f>IF(ISBLANK('Measure and Project Input'!#REF!),IF(ISBLANK('Measure and Project Input'!#REF!),"",'Measure and Project Input'!#REF!),'Measure and Project Input'!#REF!)</f>
        <v>#REF!</v>
      </c>
      <c r="C771" t="e">
        <f>IF(ISBLANK('Measure and Project Input'!#REF!),"",'Measure and Project Input'!#REF!)</f>
        <v>#REF!</v>
      </c>
      <c r="D771" t="e">
        <f>IF(ISBLANK('Measure and Project Input'!#REF!),"",'Measure and Project Input'!#REF!)</f>
        <v>#REF!</v>
      </c>
      <c r="E771" t="e">
        <f>IF(ISBLANK('Measure and Project Input'!#REF!),"",'Measure and Project Input'!#REF!)</f>
        <v>#REF!</v>
      </c>
      <c r="F771" t="e">
        <f>IF(ISBLANK('Measure and Project Input'!#REF!),"",'Measure and Project Input'!#REF!)</f>
        <v>#REF!</v>
      </c>
      <c r="G771" t="e">
        <f>IF(ISBLANK('Measure and Project Input'!#REF!),"",'Measure and Project Input'!#REF!)</f>
        <v>#REF!</v>
      </c>
      <c r="H771" t="e">
        <f>IF(ISBLANK('Measure and Project Input'!#REF!),"",'Measure and Project Input'!#REF!)</f>
        <v>#REF!</v>
      </c>
      <c r="I771" t="e">
        <f>IF(ISBLANK('Measure and Project Input'!#REF!),"",'Measure and Project Input'!#REF!)</f>
        <v>#REF!</v>
      </c>
      <c r="J771" t="e">
        <f>IF(ISBLANK('Measure and Project Input'!#REF!),"",'Measure and Project Input'!#REF!)</f>
        <v>#REF!</v>
      </c>
      <c r="K771" t="e">
        <f>IF(ISBLANK('Measure and Project Input'!#REF!),"",'Measure and Project Input'!#REF!)</f>
        <v>#REF!</v>
      </c>
      <c r="T771" t="e">
        <f>IF(ISBLANK('Measure and Project Input'!#REF!),"",'Measure and Project Input'!#REF!)</f>
        <v>#REF!</v>
      </c>
      <c r="U771" t="e">
        <f>IF(ISBLANK('Measure and Project Input'!#REF!),"",'Measure and Project Input'!#REF!)</f>
        <v>#REF!</v>
      </c>
      <c r="V771" t="e">
        <f>IF(ISBLANK('Measure and Project Input'!#REF!),"",'Measure and Project Input'!#REF!)</f>
        <v>#REF!</v>
      </c>
      <c r="W771" t="e">
        <f>IF(ISBLANK('Measure and Project Input'!#REF!),"",'Measure and Project Input'!#REF!)</f>
        <v>#REF!</v>
      </c>
      <c r="X771" t="e">
        <f>IF(ISBLANK('Measure and Project Input'!#REF!),"",'Measure and Project Input'!#REF!)</f>
        <v>#REF!</v>
      </c>
      <c r="Y771" t="e">
        <f>IF(ISBLANK('Measure and Project Input'!#REF!),"",'Measure and Project Input'!#REF!)</f>
        <v>#REF!</v>
      </c>
      <c r="Z771" t="e">
        <f>IF(ISBLANK('Measure and Project Input'!#REF!),"",'Measure and Project Input'!#REF!)</f>
        <v>#REF!</v>
      </c>
      <c r="AA771" t="e">
        <f>IF(ISBLANK('Measure and Project Input'!#REF!),"",'Measure and Project Input'!#REF!)</f>
        <v>#REF!</v>
      </c>
      <c r="AC771" t="e">
        <f>IF(ISBLANK('Measure and Project Input'!#REF!),"",'Measure and Project Input'!#REF!)</f>
        <v>#REF!</v>
      </c>
      <c r="AD771" t="e">
        <f>IF(ISBLANK('Measure and Project Input'!#REF!),"",'Measure and Project Input'!#REF!)</f>
        <v>#REF!</v>
      </c>
      <c r="AE771" t="e">
        <f>IF(ISBLANK('Measure and Project Input'!#REF!),"",'Measure and Project Input'!#REF!)</f>
        <v>#REF!</v>
      </c>
      <c r="AF771" t="e">
        <f>IF(ISBLANK('Measure and Project Input'!#REF!),"",'Measure and Project Input'!#REF!)</f>
        <v>#REF!</v>
      </c>
      <c r="AG771" t="e">
        <f>IF(ISBLANK('Measure and Project Input'!#REF!),"",'Measure and Project Input'!#REF!)</f>
        <v>#REF!</v>
      </c>
      <c r="AH771" t="e">
        <f>IF(ISBLANK('Measure and Project Input'!#REF!),"",'Measure and Project Input'!#REF!)</f>
        <v>#REF!</v>
      </c>
      <c r="AI771" t="e">
        <f>IF(ISBLANK('Measure and Project Input'!#REF!),"",'Measure and Project Input'!#REF!)</f>
        <v>#REF!</v>
      </c>
      <c r="AJ771" t="e">
        <f>IF(ISBLANK('Measure and Project Input'!#REF!),"",'Measure and Project Input'!#REF!)</f>
        <v>#REF!</v>
      </c>
      <c r="AK771" t="e">
        <f>IF(ISBLANK('Measure and Project Input'!#REF!),"",'Measure and Project Input'!#REF!)</f>
        <v>#REF!</v>
      </c>
      <c r="AL771" t="e">
        <f>IF(ISBLANK('Measure and Project Input'!#REF!),"",'Measure and Project Input'!#REF!)</f>
        <v>#REF!</v>
      </c>
      <c r="AM771" t="e">
        <f>IF(ISBLANK('Measure and Project Input'!#REF!),"",'Measure and Project Input'!#REF!)</f>
        <v>#REF!</v>
      </c>
      <c r="AN771" t="e">
        <f>IF(ISBLANK('Measure and Project Input'!#REF!),"",'Measure and Project Input'!#REF!)</f>
        <v>#REF!</v>
      </c>
      <c r="AO771" t="e">
        <f>IF(ISBLANK('Measure and Project Input'!#REF!),"",'Measure and Project Input'!#REF!)</f>
        <v>#REF!</v>
      </c>
      <c r="AP771" t="e">
        <f>IF(ISBLANK('Measure and Project Input'!#REF!),"",'Measure and Project Input'!#REF!)</f>
        <v>#REF!</v>
      </c>
      <c r="AQ771" t="e">
        <f>IF(ISBLANK('Measure and Project Input'!#REF!),"",'Measure and Project Input'!#REF!)</f>
        <v>#REF!</v>
      </c>
      <c r="AR771" t="e">
        <f>IF(ISBLANK('Measure and Project Input'!#REF!),"",'Measure and Project Input'!#REF!)</f>
        <v>#REF!</v>
      </c>
      <c r="AS771" t="e">
        <f>IF(ISBLANK('Measure and Project Input'!#REF!),"",'Measure and Project Input'!#REF!)</f>
        <v>#REF!</v>
      </c>
      <c r="AT771" t="e">
        <f>IF(ISBLANK('Measure and Project Input'!#REF!),"",'Measure and Project Input'!#REF!)</f>
        <v>#REF!</v>
      </c>
      <c r="AU771" t="e">
        <f>IF(ISBLANK('Measure and Project Input'!#REF!),"",'Measure and Project Input'!#REF!)</f>
        <v>#REF!</v>
      </c>
      <c r="AV771" t="e">
        <f>IF(ISBLANK('Measure and Project Input'!#REF!),"",'Measure and Project Input'!#REF!)</f>
        <v>#REF!</v>
      </c>
    </row>
    <row r="772" spans="1:48" x14ac:dyDescent="0.2">
      <c r="A772" t="e">
        <f>IF(ISBLANK('Measure and Project Input'!#REF!),"",'Measure and Project Input'!#REF!)</f>
        <v>#REF!</v>
      </c>
      <c r="B772" t="e">
        <f>IF(ISBLANK('Measure and Project Input'!#REF!),IF(ISBLANK('Measure and Project Input'!#REF!),"",'Measure and Project Input'!#REF!),'Measure and Project Input'!#REF!)</f>
        <v>#REF!</v>
      </c>
      <c r="C772" t="e">
        <f>IF(ISBLANK('Measure and Project Input'!#REF!),"",'Measure and Project Input'!#REF!)</f>
        <v>#REF!</v>
      </c>
      <c r="D772" t="e">
        <f>IF(ISBLANK('Measure and Project Input'!#REF!),"",'Measure and Project Input'!#REF!)</f>
        <v>#REF!</v>
      </c>
      <c r="E772" t="e">
        <f>IF(ISBLANK('Measure and Project Input'!#REF!),"",'Measure and Project Input'!#REF!)</f>
        <v>#REF!</v>
      </c>
      <c r="F772" t="e">
        <f>IF(ISBLANK('Measure and Project Input'!#REF!),"",'Measure and Project Input'!#REF!)</f>
        <v>#REF!</v>
      </c>
      <c r="G772" t="e">
        <f>IF(ISBLANK('Measure and Project Input'!#REF!),"",'Measure and Project Input'!#REF!)</f>
        <v>#REF!</v>
      </c>
      <c r="H772" t="e">
        <f>IF(ISBLANK('Measure and Project Input'!#REF!),"",'Measure and Project Input'!#REF!)</f>
        <v>#REF!</v>
      </c>
      <c r="I772" t="e">
        <f>IF(ISBLANK('Measure and Project Input'!#REF!),"",'Measure and Project Input'!#REF!)</f>
        <v>#REF!</v>
      </c>
      <c r="J772" t="e">
        <f>IF(ISBLANK('Measure and Project Input'!#REF!),"",'Measure and Project Input'!#REF!)</f>
        <v>#REF!</v>
      </c>
      <c r="K772" t="e">
        <f>IF(ISBLANK('Measure and Project Input'!#REF!),"",'Measure and Project Input'!#REF!)</f>
        <v>#REF!</v>
      </c>
      <c r="T772" t="e">
        <f>IF(ISBLANK('Measure and Project Input'!#REF!),"",'Measure and Project Input'!#REF!)</f>
        <v>#REF!</v>
      </c>
      <c r="U772" t="e">
        <f>IF(ISBLANK('Measure and Project Input'!#REF!),"",'Measure and Project Input'!#REF!)</f>
        <v>#REF!</v>
      </c>
      <c r="V772" t="e">
        <f>IF(ISBLANK('Measure and Project Input'!#REF!),"",'Measure and Project Input'!#REF!)</f>
        <v>#REF!</v>
      </c>
      <c r="W772" t="e">
        <f>IF(ISBLANK('Measure and Project Input'!#REF!),"",'Measure and Project Input'!#REF!)</f>
        <v>#REF!</v>
      </c>
      <c r="X772" t="e">
        <f>IF(ISBLANK('Measure and Project Input'!#REF!),"",'Measure and Project Input'!#REF!)</f>
        <v>#REF!</v>
      </c>
      <c r="Y772" t="e">
        <f>IF(ISBLANK('Measure and Project Input'!#REF!),"",'Measure and Project Input'!#REF!)</f>
        <v>#REF!</v>
      </c>
      <c r="Z772" t="e">
        <f>IF(ISBLANK('Measure and Project Input'!#REF!),"",'Measure and Project Input'!#REF!)</f>
        <v>#REF!</v>
      </c>
      <c r="AA772" t="e">
        <f>IF(ISBLANK('Measure and Project Input'!#REF!),"",'Measure and Project Input'!#REF!)</f>
        <v>#REF!</v>
      </c>
      <c r="AC772" t="e">
        <f>IF(ISBLANK('Measure and Project Input'!#REF!),"",'Measure and Project Input'!#REF!)</f>
        <v>#REF!</v>
      </c>
      <c r="AD772" t="e">
        <f>IF(ISBLANK('Measure and Project Input'!#REF!),"",'Measure and Project Input'!#REF!)</f>
        <v>#REF!</v>
      </c>
      <c r="AE772" t="e">
        <f>IF(ISBLANK('Measure and Project Input'!#REF!),"",'Measure and Project Input'!#REF!)</f>
        <v>#REF!</v>
      </c>
      <c r="AF772" t="e">
        <f>IF(ISBLANK('Measure and Project Input'!#REF!),"",'Measure and Project Input'!#REF!)</f>
        <v>#REF!</v>
      </c>
      <c r="AG772" t="e">
        <f>IF(ISBLANK('Measure and Project Input'!#REF!),"",'Measure and Project Input'!#REF!)</f>
        <v>#REF!</v>
      </c>
      <c r="AH772" t="e">
        <f>IF(ISBLANK('Measure and Project Input'!#REF!),"",'Measure and Project Input'!#REF!)</f>
        <v>#REF!</v>
      </c>
      <c r="AI772" t="e">
        <f>IF(ISBLANK('Measure and Project Input'!#REF!),"",'Measure and Project Input'!#REF!)</f>
        <v>#REF!</v>
      </c>
      <c r="AJ772" t="e">
        <f>IF(ISBLANK('Measure and Project Input'!#REF!),"",'Measure and Project Input'!#REF!)</f>
        <v>#REF!</v>
      </c>
      <c r="AK772" t="e">
        <f>IF(ISBLANK('Measure and Project Input'!#REF!),"",'Measure and Project Input'!#REF!)</f>
        <v>#REF!</v>
      </c>
      <c r="AL772" t="e">
        <f>IF(ISBLANK('Measure and Project Input'!#REF!),"",'Measure and Project Input'!#REF!)</f>
        <v>#REF!</v>
      </c>
      <c r="AM772" t="e">
        <f>IF(ISBLANK('Measure and Project Input'!#REF!),"",'Measure and Project Input'!#REF!)</f>
        <v>#REF!</v>
      </c>
      <c r="AN772" t="e">
        <f>IF(ISBLANK('Measure and Project Input'!#REF!),"",'Measure and Project Input'!#REF!)</f>
        <v>#REF!</v>
      </c>
      <c r="AO772" t="e">
        <f>IF(ISBLANK('Measure and Project Input'!#REF!),"",'Measure and Project Input'!#REF!)</f>
        <v>#REF!</v>
      </c>
      <c r="AP772" t="e">
        <f>IF(ISBLANK('Measure and Project Input'!#REF!),"",'Measure and Project Input'!#REF!)</f>
        <v>#REF!</v>
      </c>
      <c r="AQ772" t="e">
        <f>IF(ISBLANK('Measure and Project Input'!#REF!),"",'Measure and Project Input'!#REF!)</f>
        <v>#REF!</v>
      </c>
      <c r="AR772" t="e">
        <f>IF(ISBLANK('Measure and Project Input'!#REF!),"",'Measure and Project Input'!#REF!)</f>
        <v>#REF!</v>
      </c>
      <c r="AS772" t="e">
        <f>IF(ISBLANK('Measure and Project Input'!#REF!),"",'Measure and Project Input'!#REF!)</f>
        <v>#REF!</v>
      </c>
      <c r="AT772" t="e">
        <f>IF(ISBLANK('Measure and Project Input'!#REF!),"",'Measure and Project Input'!#REF!)</f>
        <v>#REF!</v>
      </c>
      <c r="AU772" t="e">
        <f>IF(ISBLANK('Measure and Project Input'!#REF!),"",'Measure and Project Input'!#REF!)</f>
        <v>#REF!</v>
      </c>
      <c r="AV772" t="e">
        <f>IF(ISBLANK('Measure and Project Input'!#REF!),"",'Measure and Project Input'!#REF!)</f>
        <v>#REF!</v>
      </c>
    </row>
    <row r="773" spans="1:48" x14ac:dyDescent="0.2">
      <c r="A773" t="e">
        <f>IF(ISBLANK('Measure and Project Input'!#REF!),"",'Measure and Project Input'!#REF!)</f>
        <v>#REF!</v>
      </c>
      <c r="B773" t="e">
        <f>IF(ISBLANK('Measure and Project Input'!#REF!),IF(ISBLANK('Measure and Project Input'!#REF!),"",'Measure and Project Input'!#REF!),'Measure and Project Input'!#REF!)</f>
        <v>#REF!</v>
      </c>
      <c r="C773" t="e">
        <f>IF(ISBLANK('Measure and Project Input'!#REF!),"",'Measure and Project Input'!#REF!)</f>
        <v>#REF!</v>
      </c>
      <c r="D773" t="e">
        <f>IF(ISBLANK('Measure and Project Input'!#REF!),"",'Measure and Project Input'!#REF!)</f>
        <v>#REF!</v>
      </c>
      <c r="E773" t="e">
        <f>IF(ISBLANK('Measure and Project Input'!#REF!),"",'Measure and Project Input'!#REF!)</f>
        <v>#REF!</v>
      </c>
      <c r="F773" t="e">
        <f>IF(ISBLANK('Measure and Project Input'!#REF!),"",'Measure and Project Input'!#REF!)</f>
        <v>#REF!</v>
      </c>
      <c r="G773" t="e">
        <f>IF(ISBLANK('Measure and Project Input'!#REF!),"",'Measure and Project Input'!#REF!)</f>
        <v>#REF!</v>
      </c>
      <c r="H773" t="e">
        <f>IF(ISBLANK('Measure and Project Input'!#REF!),"",'Measure and Project Input'!#REF!)</f>
        <v>#REF!</v>
      </c>
      <c r="I773" t="e">
        <f>IF(ISBLANK('Measure and Project Input'!#REF!),"",'Measure and Project Input'!#REF!)</f>
        <v>#REF!</v>
      </c>
      <c r="J773" t="e">
        <f>IF(ISBLANK('Measure and Project Input'!#REF!),"",'Measure and Project Input'!#REF!)</f>
        <v>#REF!</v>
      </c>
      <c r="K773" t="e">
        <f>IF(ISBLANK('Measure and Project Input'!#REF!),"",'Measure and Project Input'!#REF!)</f>
        <v>#REF!</v>
      </c>
      <c r="T773" t="e">
        <f>IF(ISBLANK('Measure and Project Input'!#REF!),"",'Measure and Project Input'!#REF!)</f>
        <v>#REF!</v>
      </c>
      <c r="U773" t="e">
        <f>IF(ISBLANK('Measure and Project Input'!#REF!),"",'Measure and Project Input'!#REF!)</f>
        <v>#REF!</v>
      </c>
      <c r="V773" t="e">
        <f>IF(ISBLANK('Measure and Project Input'!#REF!),"",'Measure and Project Input'!#REF!)</f>
        <v>#REF!</v>
      </c>
      <c r="W773" t="e">
        <f>IF(ISBLANK('Measure and Project Input'!#REF!),"",'Measure and Project Input'!#REF!)</f>
        <v>#REF!</v>
      </c>
      <c r="X773" t="e">
        <f>IF(ISBLANK('Measure and Project Input'!#REF!),"",'Measure and Project Input'!#REF!)</f>
        <v>#REF!</v>
      </c>
      <c r="Y773" t="e">
        <f>IF(ISBLANK('Measure and Project Input'!#REF!),"",'Measure and Project Input'!#REF!)</f>
        <v>#REF!</v>
      </c>
      <c r="Z773" t="e">
        <f>IF(ISBLANK('Measure and Project Input'!#REF!),"",'Measure and Project Input'!#REF!)</f>
        <v>#REF!</v>
      </c>
      <c r="AA773" t="e">
        <f>IF(ISBLANK('Measure and Project Input'!#REF!),"",'Measure and Project Input'!#REF!)</f>
        <v>#REF!</v>
      </c>
      <c r="AC773" t="e">
        <f>IF(ISBLANK('Measure and Project Input'!#REF!),"",'Measure and Project Input'!#REF!)</f>
        <v>#REF!</v>
      </c>
      <c r="AD773" t="e">
        <f>IF(ISBLANK('Measure and Project Input'!#REF!),"",'Measure and Project Input'!#REF!)</f>
        <v>#REF!</v>
      </c>
      <c r="AE773" t="e">
        <f>IF(ISBLANK('Measure and Project Input'!#REF!),"",'Measure and Project Input'!#REF!)</f>
        <v>#REF!</v>
      </c>
      <c r="AF773" t="e">
        <f>IF(ISBLANK('Measure and Project Input'!#REF!),"",'Measure and Project Input'!#REF!)</f>
        <v>#REF!</v>
      </c>
      <c r="AG773" t="e">
        <f>IF(ISBLANK('Measure and Project Input'!#REF!),"",'Measure and Project Input'!#REF!)</f>
        <v>#REF!</v>
      </c>
      <c r="AH773" t="e">
        <f>IF(ISBLANK('Measure and Project Input'!#REF!),"",'Measure and Project Input'!#REF!)</f>
        <v>#REF!</v>
      </c>
      <c r="AI773" t="e">
        <f>IF(ISBLANK('Measure and Project Input'!#REF!),"",'Measure and Project Input'!#REF!)</f>
        <v>#REF!</v>
      </c>
      <c r="AJ773" t="e">
        <f>IF(ISBLANK('Measure and Project Input'!#REF!),"",'Measure and Project Input'!#REF!)</f>
        <v>#REF!</v>
      </c>
      <c r="AK773" t="e">
        <f>IF(ISBLANK('Measure and Project Input'!#REF!),"",'Measure and Project Input'!#REF!)</f>
        <v>#REF!</v>
      </c>
      <c r="AL773" t="e">
        <f>IF(ISBLANK('Measure and Project Input'!#REF!),"",'Measure and Project Input'!#REF!)</f>
        <v>#REF!</v>
      </c>
      <c r="AM773" t="e">
        <f>IF(ISBLANK('Measure and Project Input'!#REF!),"",'Measure and Project Input'!#REF!)</f>
        <v>#REF!</v>
      </c>
      <c r="AN773" t="e">
        <f>IF(ISBLANK('Measure and Project Input'!#REF!),"",'Measure and Project Input'!#REF!)</f>
        <v>#REF!</v>
      </c>
      <c r="AO773" t="e">
        <f>IF(ISBLANK('Measure and Project Input'!#REF!),"",'Measure and Project Input'!#REF!)</f>
        <v>#REF!</v>
      </c>
      <c r="AP773" t="e">
        <f>IF(ISBLANK('Measure and Project Input'!#REF!),"",'Measure and Project Input'!#REF!)</f>
        <v>#REF!</v>
      </c>
      <c r="AQ773" t="e">
        <f>IF(ISBLANK('Measure and Project Input'!#REF!),"",'Measure and Project Input'!#REF!)</f>
        <v>#REF!</v>
      </c>
      <c r="AR773" t="e">
        <f>IF(ISBLANK('Measure and Project Input'!#REF!),"",'Measure and Project Input'!#REF!)</f>
        <v>#REF!</v>
      </c>
      <c r="AS773" t="e">
        <f>IF(ISBLANK('Measure and Project Input'!#REF!),"",'Measure and Project Input'!#REF!)</f>
        <v>#REF!</v>
      </c>
      <c r="AT773" t="e">
        <f>IF(ISBLANK('Measure and Project Input'!#REF!),"",'Measure and Project Input'!#REF!)</f>
        <v>#REF!</v>
      </c>
      <c r="AU773" t="e">
        <f>IF(ISBLANK('Measure and Project Input'!#REF!),"",'Measure and Project Input'!#REF!)</f>
        <v>#REF!</v>
      </c>
      <c r="AV773" t="e">
        <f>IF(ISBLANK('Measure and Project Input'!#REF!),"",'Measure and Project Input'!#REF!)</f>
        <v>#REF!</v>
      </c>
    </row>
    <row r="774" spans="1:48" x14ac:dyDescent="0.2">
      <c r="A774" t="e">
        <f>IF(ISBLANK('Measure and Project Input'!#REF!),"",'Measure and Project Input'!#REF!)</f>
        <v>#REF!</v>
      </c>
      <c r="B774" t="e">
        <f>IF(ISBLANK('Measure and Project Input'!#REF!),IF(ISBLANK('Measure and Project Input'!#REF!),"",'Measure and Project Input'!#REF!),'Measure and Project Input'!#REF!)</f>
        <v>#REF!</v>
      </c>
      <c r="C774" t="e">
        <f>IF(ISBLANK('Measure and Project Input'!#REF!),"",'Measure and Project Input'!#REF!)</f>
        <v>#REF!</v>
      </c>
      <c r="D774" t="e">
        <f>IF(ISBLANK('Measure and Project Input'!#REF!),"",'Measure and Project Input'!#REF!)</f>
        <v>#REF!</v>
      </c>
      <c r="E774" t="e">
        <f>IF(ISBLANK('Measure and Project Input'!#REF!),"",'Measure and Project Input'!#REF!)</f>
        <v>#REF!</v>
      </c>
      <c r="F774" t="e">
        <f>IF(ISBLANK('Measure and Project Input'!#REF!),"",'Measure and Project Input'!#REF!)</f>
        <v>#REF!</v>
      </c>
      <c r="G774" t="e">
        <f>IF(ISBLANK('Measure and Project Input'!#REF!),"",'Measure and Project Input'!#REF!)</f>
        <v>#REF!</v>
      </c>
      <c r="H774" t="e">
        <f>IF(ISBLANK('Measure and Project Input'!#REF!),"",'Measure and Project Input'!#REF!)</f>
        <v>#REF!</v>
      </c>
      <c r="I774" t="e">
        <f>IF(ISBLANK('Measure and Project Input'!#REF!),"",'Measure and Project Input'!#REF!)</f>
        <v>#REF!</v>
      </c>
      <c r="J774" t="e">
        <f>IF(ISBLANK('Measure and Project Input'!#REF!),"",'Measure and Project Input'!#REF!)</f>
        <v>#REF!</v>
      </c>
      <c r="K774" t="e">
        <f>IF(ISBLANK('Measure and Project Input'!#REF!),"",'Measure and Project Input'!#REF!)</f>
        <v>#REF!</v>
      </c>
      <c r="T774" t="e">
        <f>IF(ISBLANK('Measure and Project Input'!#REF!),"",'Measure and Project Input'!#REF!)</f>
        <v>#REF!</v>
      </c>
      <c r="U774" t="e">
        <f>IF(ISBLANK('Measure and Project Input'!#REF!),"",'Measure and Project Input'!#REF!)</f>
        <v>#REF!</v>
      </c>
      <c r="V774" t="e">
        <f>IF(ISBLANK('Measure and Project Input'!#REF!),"",'Measure and Project Input'!#REF!)</f>
        <v>#REF!</v>
      </c>
      <c r="W774" t="e">
        <f>IF(ISBLANK('Measure and Project Input'!#REF!),"",'Measure and Project Input'!#REF!)</f>
        <v>#REF!</v>
      </c>
      <c r="X774" t="e">
        <f>IF(ISBLANK('Measure and Project Input'!#REF!),"",'Measure and Project Input'!#REF!)</f>
        <v>#REF!</v>
      </c>
      <c r="Y774" t="e">
        <f>IF(ISBLANK('Measure and Project Input'!#REF!),"",'Measure and Project Input'!#REF!)</f>
        <v>#REF!</v>
      </c>
      <c r="Z774" t="e">
        <f>IF(ISBLANK('Measure and Project Input'!#REF!),"",'Measure and Project Input'!#REF!)</f>
        <v>#REF!</v>
      </c>
      <c r="AA774" t="e">
        <f>IF(ISBLANK('Measure and Project Input'!#REF!),"",'Measure and Project Input'!#REF!)</f>
        <v>#REF!</v>
      </c>
      <c r="AC774" t="e">
        <f>IF(ISBLANK('Measure and Project Input'!#REF!),"",'Measure and Project Input'!#REF!)</f>
        <v>#REF!</v>
      </c>
      <c r="AD774" t="e">
        <f>IF(ISBLANK('Measure and Project Input'!#REF!),"",'Measure and Project Input'!#REF!)</f>
        <v>#REF!</v>
      </c>
      <c r="AE774" t="e">
        <f>IF(ISBLANK('Measure and Project Input'!#REF!),"",'Measure and Project Input'!#REF!)</f>
        <v>#REF!</v>
      </c>
      <c r="AF774" t="e">
        <f>IF(ISBLANK('Measure and Project Input'!#REF!),"",'Measure and Project Input'!#REF!)</f>
        <v>#REF!</v>
      </c>
      <c r="AG774" t="e">
        <f>IF(ISBLANK('Measure and Project Input'!#REF!),"",'Measure and Project Input'!#REF!)</f>
        <v>#REF!</v>
      </c>
      <c r="AH774" t="e">
        <f>IF(ISBLANK('Measure and Project Input'!#REF!),"",'Measure and Project Input'!#REF!)</f>
        <v>#REF!</v>
      </c>
      <c r="AI774" t="e">
        <f>IF(ISBLANK('Measure and Project Input'!#REF!),"",'Measure and Project Input'!#REF!)</f>
        <v>#REF!</v>
      </c>
      <c r="AJ774" t="e">
        <f>IF(ISBLANK('Measure and Project Input'!#REF!),"",'Measure and Project Input'!#REF!)</f>
        <v>#REF!</v>
      </c>
      <c r="AK774" t="e">
        <f>IF(ISBLANK('Measure and Project Input'!#REF!),"",'Measure and Project Input'!#REF!)</f>
        <v>#REF!</v>
      </c>
      <c r="AL774" t="e">
        <f>IF(ISBLANK('Measure and Project Input'!#REF!),"",'Measure and Project Input'!#REF!)</f>
        <v>#REF!</v>
      </c>
      <c r="AM774" t="e">
        <f>IF(ISBLANK('Measure and Project Input'!#REF!),"",'Measure and Project Input'!#REF!)</f>
        <v>#REF!</v>
      </c>
      <c r="AN774" t="e">
        <f>IF(ISBLANK('Measure and Project Input'!#REF!),"",'Measure and Project Input'!#REF!)</f>
        <v>#REF!</v>
      </c>
      <c r="AO774" t="e">
        <f>IF(ISBLANK('Measure and Project Input'!#REF!),"",'Measure and Project Input'!#REF!)</f>
        <v>#REF!</v>
      </c>
      <c r="AP774" t="e">
        <f>IF(ISBLANK('Measure and Project Input'!#REF!),"",'Measure and Project Input'!#REF!)</f>
        <v>#REF!</v>
      </c>
      <c r="AQ774" t="e">
        <f>IF(ISBLANK('Measure and Project Input'!#REF!),"",'Measure and Project Input'!#REF!)</f>
        <v>#REF!</v>
      </c>
      <c r="AR774" t="e">
        <f>IF(ISBLANK('Measure and Project Input'!#REF!),"",'Measure and Project Input'!#REF!)</f>
        <v>#REF!</v>
      </c>
      <c r="AS774" t="e">
        <f>IF(ISBLANK('Measure and Project Input'!#REF!),"",'Measure and Project Input'!#REF!)</f>
        <v>#REF!</v>
      </c>
      <c r="AT774" t="e">
        <f>IF(ISBLANK('Measure and Project Input'!#REF!),"",'Measure and Project Input'!#REF!)</f>
        <v>#REF!</v>
      </c>
      <c r="AU774" t="e">
        <f>IF(ISBLANK('Measure and Project Input'!#REF!),"",'Measure and Project Input'!#REF!)</f>
        <v>#REF!</v>
      </c>
      <c r="AV774" t="e">
        <f>IF(ISBLANK('Measure and Project Input'!#REF!),"",'Measure and Project Input'!#REF!)</f>
        <v>#REF!</v>
      </c>
    </row>
    <row r="775" spans="1:48" x14ac:dyDescent="0.2">
      <c r="A775" t="e">
        <f>IF(ISBLANK('Measure and Project Input'!#REF!),"",'Measure and Project Input'!#REF!)</f>
        <v>#REF!</v>
      </c>
      <c r="B775" t="e">
        <f>IF(ISBLANK('Measure and Project Input'!#REF!),IF(ISBLANK('Measure and Project Input'!#REF!),"",'Measure and Project Input'!#REF!),'Measure and Project Input'!#REF!)</f>
        <v>#REF!</v>
      </c>
      <c r="C775" t="e">
        <f>IF(ISBLANK('Measure and Project Input'!#REF!),"",'Measure and Project Input'!#REF!)</f>
        <v>#REF!</v>
      </c>
      <c r="D775" t="e">
        <f>IF(ISBLANK('Measure and Project Input'!#REF!),"",'Measure and Project Input'!#REF!)</f>
        <v>#REF!</v>
      </c>
      <c r="E775" t="e">
        <f>IF(ISBLANK('Measure and Project Input'!#REF!),"",'Measure and Project Input'!#REF!)</f>
        <v>#REF!</v>
      </c>
      <c r="F775" t="e">
        <f>IF(ISBLANK('Measure and Project Input'!#REF!),"",'Measure and Project Input'!#REF!)</f>
        <v>#REF!</v>
      </c>
      <c r="G775" t="e">
        <f>IF(ISBLANK('Measure and Project Input'!#REF!),"",'Measure and Project Input'!#REF!)</f>
        <v>#REF!</v>
      </c>
      <c r="H775" t="e">
        <f>IF(ISBLANK('Measure and Project Input'!#REF!),"",'Measure and Project Input'!#REF!)</f>
        <v>#REF!</v>
      </c>
      <c r="I775" t="e">
        <f>IF(ISBLANK('Measure and Project Input'!#REF!),"",'Measure and Project Input'!#REF!)</f>
        <v>#REF!</v>
      </c>
      <c r="J775" t="e">
        <f>IF(ISBLANK('Measure and Project Input'!#REF!),"",'Measure and Project Input'!#REF!)</f>
        <v>#REF!</v>
      </c>
      <c r="K775" t="e">
        <f>IF(ISBLANK('Measure and Project Input'!#REF!),"",'Measure and Project Input'!#REF!)</f>
        <v>#REF!</v>
      </c>
      <c r="T775" t="e">
        <f>IF(ISBLANK('Measure and Project Input'!#REF!),"",'Measure and Project Input'!#REF!)</f>
        <v>#REF!</v>
      </c>
      <c r="U775" t="e">
        <f>IF(ISBLANK('Measure and Project Input'!#REF!),"",'Measure and Project Input'!#REF!)</f>
        <v>#REF!</v>
      </c>
      <c r="V775" t="e">
        <f>IF(ISBLANK('Measure and Project Input'!#REF!),"",'Measure and Project Input'!#REF!)</f>
        <v>#REF!</v>
      </c>
      <c r="W775" t="e">
        <f>IF(ISBLANK('Measure and Project Input'!#REF!),"",'Measure and Project Input'!#REF!)</f>
        <v>#REF!</v>
      </c>
      <c r="X775" t="e">
        <f>IF(ISBLANK('Measure and Project Input'!#REF!),"",'Measure and Project Input'!#REF!)</f>
        <v>#REF!</v>
      </c>
      <c r="Y775" t="e">
        <f>IF(ISBLANK('Measure and Project Input'!#REF!),"",'Measure and Project Input'!#REF!)</f>
        <v>#REF!</v>
      </c>
      <c r="Z775" t="e">
        <f>IF(ISBLANK('Measure and Project Input'!#REF!),"",'Measure and Project Input'!#REF!)</f>
        <v>#REF!</v>
      </c>
      <c r="AA775" t="e">
        <f>IF(ISBLANK('Measure and Project Input'!#REF!),"",'Measure and Project Input'!#REF!)</f>
        <v>#REF!</v>
      </c>
      <c r="AC775" t="e">
        <f>IF(ISBLANK('Measure and Project Input'!#REF!),"",'Measure and Project Input'!#REF!)</f>
        <v>#REF!</v>
      </c>
      <c r="AD775" t="e">
        <f>IF(ISBLANK('Measure and Project Input'!#REF!),"",'Measure and Project Input'!#REF!)</f>
        <v>#REF!</v>
      </c>
      <c r="AE775" t="e">
        <f>IF(ISBLANK('Measure and Project Input'!#REF!),"",'Measure and Project Input'!#REF!)</f>
        <v>#REF!</v>
      </c>
      <c r="AF775" t="e">
        <f>IF(ISBLANK('Measure and Project Input'!#REF!),"",'Measure and Project Input'!#REF!)</f>
        <v>#REF!</v>
      </c>
      <c r="AG775" t="e">
        <f>IF(ISBLANK('Measure and Project Input'!#REF!),"",'Measure and Project Input'!#REF!)</f>
        <v>#REF!</v>
      </c>
      <c r="AH775" t="e">
        <f>IF(ISBLANK('Measure and Project Input'!#REF!),"",'Measure and Project Input'!#REF!)</f>
        <v>#REF!</v>
      </c>
      <c r="AI775" t="e">
        <f>IF(ISBLANK('Measure and Project Input'!#REF!),"",'Measure and Project Input'!#REF!)</f>
        <v>#REF!</v>
      </c>
      <c r="AJ775" t="e">
        <f>IF(ISBLANK('Measure and Project Input'!#REF!),"",'Measure and Project Input'!#REF!)</f>
        <v>#REF!</v>
      </c>
      <c r="AK775" t="e">
        <f>IF(ISBLANK('Measure and Project Input'!#REF!),"",'Measure and Project Input'!#REF!)</f>
        <v>#REF!</v>
      </c>
      <c r="AL775" t="e">
        <f>IF(ISBLANK('Measure and Project Input'!#REF!),"",'Measure and Project Input'!#REF!)</f>
        <v>#REF!</v>
      </c>
      <c r="AM775" t="e">
        <f>IF(ISBLANK('Measure and Project Input'!#REF!),"",'Measure and Project Input'!#REF!)</f>
        <v>#REF!</v>
      </c>
      <c r="AN775" t="e">
        <f>IF(ISBLANK('Measure and Project Input'!#REF!),"",'Measure and Project Input'!#REF!)</f>
        <v>#REF!</v>
      </c>
      <c r="AO775" t="e">
        <f>IF(ISBLANK('Measure and Project Input'!#REF!),"",'Measure and Project Input'!#REF!)</f>
        <v>#REF!</v>
      </c>
      <c r="AP775" t="e">
        <f>IF(ISBLANK('Measure and Project Input'!#REF!),"",'Measure and Project Input'!#REF!)</f>
        <v>#REF!</v>
      </c>
      <c r="AQ775" t="e">
        <f>IF(ISBLANK('Measure and Project Input'!#REF!),"",'Measure and Project Input'!#REF!)</f>
        <v>#REF!</v>
      </c>
      <c r="AR775" t="e">
        <f>IF(ISBLANK('Measure and Project Input'!#REF!),"",'Measure and Project Input'!#REF!)</f>
        <v>#REF!</v>
      </c>
      <c r="AS775" t="e">
        <f>IF(ISBLANK('Measure and Project Input'!#REF!),"",'Measure and Project Input'!#REF!)</f>
        <v>#REF!</v>
      </c>
      <c r="AT775" t="e">
        <f>IF(ISBLANK('Measure and Project Input'!#REF!),"",'Measure and Project Input'!#REF!)</f>
        <v>#REF!</v>
      </c>
      <c r="AU775" t="e">
        <f>IF(ISBLANK('Measure and Project Input'!#REF!),"",'Measure and Project Input'!#REF!)</f>
        <v>#REF!</v>
      </c>
      <c r="AV775" t="e">
        <f>IF(ISBLANK('Measure and Project Input'!#REF!),"",'Measure and Project Input'!#REF!)</f>
        <v>#REF!</v>
      </c>
    </row>
    <row r="776" spans="1:48" x14ac:dyDescent="0.2">
      <c r="A776" t="e">
        <f>IF(ISBLANK('Measure and Project Input'!#REF!),"",'Measure and Project Input'!#REF!)</f>
        <v>#REF!</v>
      </c>
      <c r="B776" t="e">
        <f>IF(ISBLANK('Measure and Project Input'!#REF!),IF(ISBLANK('Measure and Project Input'!#REF!),"",'Measure and Project Input'!#REF!),'Measure and Project Input'!#REF!)</f>
        <v>#REF!</v>
      </c>
      <c r="C776" t="e">
        <f>IF(ISBLANK('Measure and Project Input'!#REF!),"",'Measure and Project Input'!#REF!)</f>
        <v>#REF!</v>
      </c>
      <c r="D776" t="e">
        <f>IF(ISBLANK('Measure and Project Input'!#REF!),"",'Measure and Project Input'!#REF!)</f>
        <v>#REF!</v>
      </c>
      <c r="E776" t="e">
        <f>IF(ISBLANK('Measure and Project Input'!#REF!),"",'Measure and Project Input'!#REF!)</f>
        <v>#REF!</v>
      </c>
      <c r="F776" t="e">
        <f>IF(ISBLANK('Measure and Project Input'!#REF!),"",'Measure and Project Input'!#REF!)</f>
        <v>#REF!</v>
      </c>
      <c r="G776" t="e">
        <f>IF(ISBLANK('Measure and Project Input'!#REF!),"",'Measure and Project Input'!#REF!)</f>
        <v>#REF!</v>
      </c>
      <c r="H776" t="e">
        <f>IF(ISBLANK('Measure and Project Input'!#REF!),"",'Measure and Project Input'!#REF!)</f>
        <v>#REF!</v>
      </c>
      <c r="I776" t="e">
        <f>IF(ISBLANK('Measure and Project Input'!#REF!),"",'Measure and Project Input'!#REF!)</f>
        <v>#REF!</v>
      </c>
      <c r="J776" t="e">
        <f>IF(ISBLANK('Measure and Project Input'!#REF!),"",'Measure and Project Input'!#REF!)</f>
        <v>#REF!</v>
      </c>
      <c r="K776" t="e">
        <f>IF(ISBLANK('Measure and Project Input'!#REF!),"",'Measure and Project Input'!#REF!)</f>
        <v>#REF!</v>
      </c>
      <c r="T776" t="e">
        <f>IF(ISBLANK('Measure and Project Input'!#REF!),"",'Measure and Project Input'!#REF!)</f>
        <v>#REF!</v>
      </c>
      <c r="U776" t="e">
        <f>IF(ISBLANK('Measure and Project Input'!#REF!),"",'Measure and Project Input'!#REF!)</f>
        <v>#REF!</v>
      </c>
      <c r="V776" t="e">
        <f>IF(ISBLANK('Measure and Project Input'!#REF!),"",'Measure and Project Input'!#REF!)</f>
        <v>#REF!</v>
      </c>
      <c r="W776" t="e">
        <f>IF(ISBLANK('Measure and Project Input'!#REF!),"",'Measure and Project Input'!#REF!)</f>
        <v>#REF!</v>
      </c>
      <c r="X776" t="e">
        <f>IF(ISBLANK('Measure and Project Input'!#REF!),"",'Measure and Project Input'!#REF!)</f>
        <v>#REF!</v>
      </c>
      <c r="Y776" t="e">
        <f>IF(ISBLANK('Measure and Project Input'!#REF!),"",'Measure and Project Input'!#REF!)</f>
        <v>#REF!</v>
      </c>
      <c r="Z776" t="e">
        <f>IF(ISBLANK('Measure and Project Input'!#REF!),"",'Measure and Project Input'!#REF!)</f>
        <v>#REF!</v>
      </c>
      <c r="AA776" t="e">
        <f>IF(ISBLANK('Measure and Project Input'!#REF!),"",'Measure and Project Input'!#REF!)</f>
        <v>#REF!</v>
      </c>
      <c r="AC776" t="e">
        <f>IF(ISBLANK('Measure and Project Input'!#REF!),"",'Measure and Project Input'!#REF!)</f>
        <v>#REF!</v>
      </c>
      <c r="AD776" t="e">
        <f>IF(ISBLANK('Measure and Project Input'!#REF!),"",'Measure and Project Input'!#REF!)</f>
        <v>#REF!</v>
      </c>
      <c r="AE776" t="e">
        <f>IF(ISBLANK('Measure and Project Input'!#REF!),"",'Measure and Project Input'!#REF!)</f>
        <v>#REF!</v>
      </c>
      <c r="AF776" t="e">
        <f>IF(ISBLANK('Measure and Project Input'!#REF!),"",'Measure and Project Input'!#REF!)</f>
        <v>#REF!</v>
      </c>
      <c r="AG776" t="e">
        <f>IF(ISBLANK('Measure and Project Input'!#REF!),"",'Measure and Project Input'!#REF!)</f>
        <v>#REF!</v>
      </c>
      <c r="AH776" t="e">
        <f>IF(ISBLANK('Measure and Project Input'!#REF!),"",'Measure and Project Input'!#REF!)</f>
        <v>#REF!</v>
      </c>
      <c r="AI776" t="e">
        <f>IF(ISBLANK('Measure and Project Input'!#REF!),"",'Measure and Project Input'!#REF!)</f>
        <v>#REF!</v>
      </c>
      <c r="AJ776" t="e">
        <f>IF(ISBLANK('Measure and Project Input'!#REF!),"",'Measure and Project Input'!#REF!)</f>
        <v>#REF!</v>
      </c>
      <c r="AK776" t="e">
        <f>IF(ISBLANK('Measure and Project Input'!#REF!),"",'Measure and Project Input'!#REF!)</f>
        <v>#REF!</v>
      </c>
      <c r="AL776" t="e">
        <f>IF(ISBLANK('Measure and Project Input'!#REF!),"",'Measure and Project Input'!#REF!)</f>
        <v>#REF!</v>
      </c>
      <c r="AM776" t="e">
        <f>IF(ISBLANK('Measure and Project Input'!#REF!),"",'Measure and Project Input'!#REF!)</f>
        <v>#REF!</v>
      </c>
      <c r="AN776" t="e">
        <f>IF(ISBLANK('Measure and Project Input'!#REF!),"",'Measure and Project Input'!#REF!)</f>
        <v>#REF!</v>
      </c>
      <c r="AO776" t="e">
        <f>IF(ISBLANK('Measure and Project Input'!#REF!),"",'Measure and Project Input'!#REF!)</f>
        <v>#REF!</v>
      </c>
      <c r="AP776" t="e">
        <f>IF(ISBLANK('Measure and Project Input'!#REF!),"",'Measure and Project Input'!#REF!)</f>
        <v>#REF!</v>
      </c>
      <c r="AQ776" t="e">
        <f>IF(ISBLANK('Measure and Project Input'!#REF!),"",'Measure and Project Input'!#REF!)</f>
        <v>#REF!</v>
      </c>
      <c r="AR776" t="e">
        <f>IF(ISBLANK('Measure and Project Input'!#REF!),"",'Measure and Project Input'!#REF!)</f>
        <v>#REF!</v>
      </c>
      <c r="AS776" t="e">
        <f>IF(ISBLANK('Measure and Project Input'!#REF!),"",'Measure and Project Input'!#REF!)</f>
        <v>#REF!</v>
      </c>
      <c r="AT776" t="e">
        <f>IF(ISBLANK('Measure and Project Input'!#REF!),"",'Measure and Project Input'!#REF!)</f>
        <v>#REF!</v>
      </c>
      <c r="AU776" t="e">
        <f>IF(ISBLANK('Measure and Project Input'!#REF!),"",'Measure and Project Input'!#REF!)</f>
        <v>#REF!</v>
      </c>
      <c r="AV776" t="e">
        <f>IF(ISBLANK('Measure and Project Input'!#REF!),"",'Measure and Project Input'!#REF!)</f>
        <v>#REF!</v>
      </c>
    </row>
    <row r="777" spans="1:48" x14ac:dyDescent="0.2">
      <c r="A777" t="e">
        <f>IF(ISBLANK('Measure and Project Input'!#REF!),"",'Measure and Project Input'!#REF!)</f>
        <v>#REF!</v>
      </c>
      <c r="B777" t="e">
        <f>IF(ISBLANK('Measure and Project Input'!#REF!),IF(ISBLANK('Measure and Project Input'!#REF!),"",'Measure and Project Input'!#REF!),'Measure and Project Input'!#REF!)</f>
        <v>#REF!</v>
      </c>
      <c r="C777" t="e">
        <f>IF(ISBLANK('Measure and Project Input'!#REF!),"",'Measure and Project Input'!#REF!)</f>
        <v>#REF!</v>
      </c>
      <c r="D777" t="e">
        <f>IF(ISBLANK('Measure and Project Input'!#REF!),"",'Measure and Project Input'!#REF!)</f>
        <v>#REF!</v>
      </c>
      <c r="E777" t="e">
        <f>IF(ISBLANK('Measure and Project Input'!#REF!),"",'Measure and Project Input'!#REF!)</f>
        <v>#REF!</v>
      </c>
      <c r="F777" t="e">
        <f>IF(ISBLANK('Measure and Project Input'!#REF!),"",'Measure and Project Input'!#REF!)</f>
        <v>#REF!</v>
      </c>
      <c r="G777" t="e">
        <f>IF(ISBLANK('Measure and Project Input'!#REF!),"",'Measure and Project Input'!#REF!)</f>
        <v>#REF!</v>
      </c>
      <c r="H777" t="e">
        <f>IF(ISBLANK('Measure and Project Input'!#REF!),"",'Measure and Project Input'!#REF!)</f>
        <v>#REF!</v>
      </c>
      <c r="I777" t="e">
        <f>IF(ISBLANK('Measure and Project Input'!#REF!),"",'Measure and Project Input'!#REF!)</f>
        <v>#REF!</v>
      </c>
      <c r="J777" t="e">
        <f>IF(ISBLANK('Measure and Project Input'!#REF!),"",'Measure and Project Input'!#REF!)</f>
        <v>#REF!</v>
      </c>
      <c r="K777" t="e">
        <f>IF(ISBLANK('Measure and Project Input'!#REF!),"",'Measure and Project Input'!#REF!)</f>
        <v>#REF!</v>
      </c>
      <c r="T777" t="e">
        <f>IF(ISBLANK('Measure and Project Input'!#REF!),"",'Measure and Project Input'!#REF!)</f>
        <v>#REF!</v>
      </c>
      <c r="U777" t="e">
        <f>IF(ISBLANK('Measure and Project Input'!#REF!),"",'Measure and Project Input'!#REF!)</f>
        <v>#REF!</v>
      </c>
      <c r="V777" t="e">
        <f>IF(ISBLANK('Measure and Project Input'!#REF!),"",'Measure and Project Input'!#REF!)</f>
        <v>#REF!</v>
      </c>
      <c r="W777" t="e">
        <f>IF(ISBLANK('Measure and Project Input'!#REF!),"",'Measure and Project Input'!#REF!)</f>
        <v>#REF!</v>
      </c>
      <c r="X777" t="e">
        <f>IF(ISBLANK('Measure and Project Input'!#REF!),"",'Measure and Project Input'!#REF!)</f>
        <v>#REF!</v>
      </c>
      <c r="Y777" t="e">
        <f>IF(ISBLANK('Measure and Project Input'!#REF!),"",'Measure and Project Input'!#REF!)</f>
        <v>#REF!</v>
      </c>
      <c r="Z777" t="e">
        <f>IF(ISBLANK('Measure and Project Input'!#REF!),"",'Measure and Project Input'!#REF!)</f>
        <v>#REF!</v>
      </c>
      <c r="AA777" t="e">
        <f>IF(ISBLANK('Measure and Project Input'!#REF!),"",'Measure and Project Input'!#REF!)</f>
        <v>#REF!</v>
      </c>
      <c r="AC777" t="e">
        <f>IF(ISBLANK('Measure and Project Input'!#REF!),"",'Measure and Project Input'!#REF!)</f>
        <v>#REF!</v>
      </c>
      <c r="AD777" t="e">
        <f>IF(ISBLANK('Measure and Project Input'!#REF!),"",'Measure and Project Input'!#REF!)</f>
        <v>#REF!</v>
      </c>
      <c r="AE777" t="e">
        <f>IF(ISBLANK('Measure and Project Input'!#REF!),"",'Measure and Project Input'!#REF!)</f>
        <v>#REF!</v>
      </c>
      <c r="AF777" t="e">
        <f>IF(ISBLANK('Measure and Project Input'!#REF!),"",'Measure and Project Input'!#REF!)</f>
        <v>#REF!</v>
      </c>
      <c r="AG777" t="e">
        <f>IF(ISBLANK('Measure and Project Input'!#REF!),"",'Measure and Project Input'!#REF!)</f>
        <v>#REF!</v>
      </c>
      <c r="AH777" t="e">
        <f>IF(ISBLANK('Measure and Project Input'!#REF!),"",'Measure and Project Input'!#REF!)</f>
        <v>#REF!</v>
      </c>
      <c r="AI777" t="e">
        <f>IF(ISBLANK('Measure and Project Input'!#REF!),"",'Measure and Project Input'!#REF!)</f>
        <v>#REF!</v>
      </c>
      <c r="AJ777" t="e">
        <f>IF(ISBLANK('Measure and Project Input'!#REF!),"",'Measure and Project Input'!#REF!)</f>
        <v>#REF!</v>
      </c>
      <c r="AK777" t="e">
        <f>IF(ISBLANK('Measure and Project Input'!#REF!),"",'Measure and Project Input'!#REF!)</f>
        <v>#REF!</v>
      </c>
      <c r="AL777" t="e">
        <f>IF(ISBLANK('Measure and Project Input'!#REF!),"",'Measure and Project Input'!#REF!)</f>
        <v>#REF!</v>
      </c>
      <c r="AM777" t="e">
        <f>IF(ISBLANK('Measure and Project Input'!#REF!),"",'Measure and Project Input'!#REF!)</f>
        <v>#REF!</v>
      </c>
      <c r="AN777" t="e">
        <f>IF(ISBLANK('Measure and Project Input'!#REF!),"",'Measure and Project Input'!#REF!)</f>
        <v>#REF!</v>
      </c>
      <c r="AO777" t="e">
        <f>IF(ISBLANK('Measure and Project Input'!#REF!),"",'Measure and Project Input'!#REF!)</f>
        <v>#REF!</v>
      </c>
      <c r="AP777" t="e">
        <f>IF(ISBLANK('Measure and Project Input'!#REF!),"",'Measure and Project Input'!#REF!)</f>
        <v>#REF!</v>
      </c>
      <c r="AQ777" t="e">
        <f>IF(ISBLANK('Measure and Project Input'!#REF!),"",'Measure and Project Input'!#REF!)</f>
        <v>#REF!</v>
      </c>
      <c r="AR777" t="e">
        <f>IF(ISBLANK('Measure and Project Input'!#REF!),"",'Measure and Project Input'!#REF!)</f>
        <v>#REF!</v>
      </c>
      <c r="AS777" t="e">
        <f>IF(ISBLANK('Measure and Project Input'!#REF!),"",'Measure and Project Input'!#REF!)</f>
        <v>#REF!</v>
      </c>
      <c r="AT777" t="e">
        <f>IF(ISBLANK('Measure and Project Input'!#REF!),"",'Measure and Project Input'!#REF!)</f>
        <v>#REF!</v>
      </c>
      <c r="AU777" t="e">
        <f>IF(ISBLANK('Measure and Project Input'!#REF!),"",'Measure and Project Input'!#REF!)</f>
        <v>#REF!</v>
      </c>
      <c r="AV777" t="e">
        <f>IF(ISBLANK('Measure and Project Input'!#REF!),"",'Measure and Project Input'!#REF!)</f>
        <v>#REF!</v>
      </c>
    </row>
    <row r="778" spans="1:48" x14ac:dyDescent="0.2">
      <c r="A778" t="e">
        <f>IF(ISBLANK('Measure and Project Input'!#REF!),"",'Measure and Project Input'!#REF!)</f>
        <v>#REF!</v>
      </c>
      <c r="B778" t="e">
        <f>IF(ISBLANK('Measure and Project Input'!#REF!),IF(ISBLANK('Measure and Project Input'!#REF!),"",'Measure and Project Input'!#REF!),'Measure and Project Input'!#REF!)</f>
        <v>#REF!</v>
      </c>
      <c r="C778" t="e">
        <f>IF(ISBLANK('Measure and Project Input'!#REF!),"",'Measure and Project Input'!#REF!)</f>
        <v>#REF!</v>
      </c>
      <c r="D778" t="e">
        <f>IF(ISBLANK('Measure and Project Input'!#REF!),"",'Measure and Project Input'!#REF!)</f>
        <v>#REF!</v>
      </c>
      <c r="E778" t="e">
        <f>IF(ISBLANK('Measure and Project Input'!#REF!),"",'Measure and Project Input'!#REF!)</f>
        <v>#REF!</v>
      </c>
      <c r="F778" t="e">
        <f>IF(ISBLANK('Measure and Project Input'!#REF!),"",'Measure and Project Input'!#REF!)</f>
        <v>#REF!</v>
      </c>
      <c r="G778" t="e">
        <f>IF(ISBLANK('Measure and Project Input'!#REF!),"",'Measure and Project Input'!#REF!)</f>
        <v>#REF!</v>
      </c>
      <c r="H778" t="e">
        <f>IF(ISBLANK('Measure and Project Input'!#REF!),"",'Measure and Project Input'!#REF!)</f>
        <v>#REF!</v>
      </c>
      <c r="I778" t="e">
        <f>IF(ISBLANK('Measure and Project Input'!#REF!),"",'Measure and Project Input'!#REF!)</f>
        <v>#REF!</v>
      </c>
      <c r="J778" t="e">
        <f>IF(ISBLANK('Measure and Project Input'!#REF!),"",'Measure and Project Input'!#REF!)</f>
        <v>#REF!</v>
      </c>
      <c r="K778" t="e">
        <f>IF(ISBLANK('Measure and Project Input'!#REF!),"",'Measure and Project Input'!#REF!)</f>
        <v>#REF!</v>
      </c>
      <c r="T778" t="e">
        <f>IF(ISBLANK('Measure and Project Input'!#REF!),"",'Measure and Project Input'!#REF!)</f>
        <v>#REF!</v>
      </c>
      <c r="U778" t="e">
        <f>IF(ISBLANK('Measure and Project Input'!#REF!),"",'Measure and Project Input'!#REF!)</f>
        <v>#REF!</v>
      </c>
      <c r="V778" t="e">
        <f>IF(ISBLANK('Measure and Project Input'!#REF!),"",'Measure and Project Input'!#REF!)</f>
        <v>#REF!</v>
      </c>
      <c r="W778" t="e">
        <f>IF(ISBLANK('Measure and Project Input'!#REF!),"",'Measure and Project Input'!#REF!)</f>
        <v>#REF!</v>
      </c>
      <c r="X778" t="e">
        <f>IF(ISBLANK('Measure and Project Input'!#REF!),"",'Measure and Project Input'!#REF!)</f>
        <v>#REF!</v>
      </c>
      <c r="Y778" t="e">
        <f>IF(ISBLANK('Measure and Project Input'!#REF!),"",'Measure and Project Input'!#REF!)</f>
        <v>#REF!</v>
      </c>
      <c r="Z778" t="e">
        <f>IF(ISBLANK('Measure and Project Input'!#REF!),"",'Measure and Project Input'!#REF!)</f>
        <v>#REF!</v>
      </c>
      <c r="AA778" t="e">
        <f>IF(ISBLANK('Measure and Project Input'!#REF!),"",'Measure and Project Input'!#REF!)</f>
        <v>#REF!</v>
      </c>
      <c r="AC778" t="e">
        <f>IF(ISBLANK('Measure and Project Input'!#REF!),"",'Measure and Project Input'!#REF!)</f>
        <v>#REF!</v>
      </c>
      <c r="AD778" t="e">
        <f>IF(ISBLANK('Measure and Project Input'!#REF!),"",'Measure and Project Input'!#REF!)</f>
        <v>#REF!</v>
      </c>
      <c r="AE778" t="e">
        <f>IF(ISBLANK('Measure and Project Input'!#REF!),"",'Measure and Project Input'!#REF!)</f>
        <v>#REF!</v>
      </c>
      <c r="AF778" t="e">
        <f>IF(ISBLANK('Measure and Project Input'!#REF!),"",'Measure and Project Input'!#REF!)</f>
        <v>#REF!</v>
      </c>
      <c r="AG778" t="e">
        <f>IF(ISBLANK('Measure and Project Input'!#REF!),"",'Measure and Project Input'!#REF!)</f>
        <v>#REF!</v>
      </c>
      <c r="AH778" t="e">
        <f>IF(ISBLANK('Measure and Project Input'!#REF!),"",'Measure and Project Input'!#REF!)</f>
        <v>#REF!</v>
      </c>
      <c r="AI778" t="e">
        <f>IF(ISBLANK('Measure and Project Input'!#REF!),"",'Measure and Project Input'!#REF!)</f>
        <v>#REF!</v>
      </c>
      <c r="AJ778" t="e">
        <f>IF(ISBLANK('Measure and Project Input'!#REF!),"",'Measure and Project Input'!#REF!)</f>
        <v>#REF!</v>
      </c>
      <c r="AK778" t="e">
        <f>IF(ISBLANK('Measure and Project Input'!#REF!),"",'Measure and Project Input'!#REF!)</f>
        <v>#REF!</v>
      </c>
      <c r="AL778" t="e">
        <f>IF(ISBLANK('Measure and Project Input'!#REF!),"",'Measure and Project Input'!#REF!)</f>
        <v>#REF!</v>
      </c>
      <c r="AM778" t="e">
        <f>IF(ISBLANK('Measure and Project Input'!#REF!),"",'Measure and Project Input'!#REF!)</f>
        <v>#REF!</v>
      </c>
      <c r="AN778" t="e">
        <f>IF(ISBLANK('Measure and Project Input'!#REF!),"",'Measure and Project Input'!#REF!)</f>
        <v>#REF!</v>
      </c>
      <c r="AO778" t="e">
        <f>IF(ISBLANK('Measure and Project Input'!#REF!),"",'Measure and Project Input'!#REF!)</f>
        <v>#REF!</v>
      </c>
      <c r="AP778" t="e">
        <f>IF(ISBLANK('Measure and Project Input'!#REF!),"",'Measure and Project Input'!#REF!)</f>
        <v>#REF!</v>
      </c>
      <c r="AQ778" t="e">
        <f>IF(ISBLANK('Measure and Project Input'!#REF!),"",'Measure and Project Input'!#REF!)</f>
        <v>#REF!</v>
      </c>
      <c r="AR778" t="e">
        <f>IF(ISBLANK('Measure and Project Input'!#REF!),"",'Measure and Project Input'!#REF!)</f>
        <v>#REF!</v>
      </c>
      <c r="AS778" t="e">
        <f>IF(ISBLANK('Measure and Project Input'!#REF!),"",'Measure and Project Input'!#REF!)</f>
        <v>#REF!</v>
      </c>
      <c r="AT778" t="e">
        <f>IF(ISBLANK('Measure and Project Input'!#REF!),"",'Measure and Project Input'!#REF!)</f>
        <v>#REF!</v>
      </c>
      <c r="AU778" t="e">
        <f>IF(ISBLANK('Measure and Project Input'!#REF!),"",'Measure and Project Input'!#REF!)</f>
        <v>#REF!</v>
      </c>
      <c r="AV778" t="e">
        <f>IF(ISBLANK('Measure and Project Input'!#REF!),"",'Measure and Project Input'!#REF!)</f>
        <v>#REF!</v>
      </c>
    </row>
    <row r="779" spans="1:48" x14ac:dyDescent="0.2">
      <c r="A779" t="e">
        <f>IF(ISBLANK('Measure and Project Input'!#REF!),"",'Measure and Project Input'!#REF!)</f>
        <v>#REF!</v>
      </c>
      <c r="B779" t="e">
        <f>IF(ISBLANK('Measure and Project Input'!#REF!),IF(ISBLANK('Measure and Project Input'!#REF!),"",'Measure and Project Input'!#REF!),'Measure and Project Input'!#REF!)</f>
        <v>#REF!</v>
      </c>
      <c r="C779" t="e">
        <f>IF(ISBLANK('Measure and Project Input'!#REF!),"",'Measure and Project Input'!#REF!)</f>
        <v>#REF!</v>
      </c>
      <c r="D779" t="e">
        <f>IF(ISBLANK('Measure and Project Input'!#REF!),"",'Measure and Project Input'!#REF!)</f>
        <v>#REF!</v>
      </c>
      <c r="E779" t="e">
        <f>IF(ISBLANK('Measure and Project Input'!#REF!),"",'Measure and Project Input'!#REF!)</f>
        <v>#REF!</v>
      </c>
      <c r="F779" t="e">
        <f>IF(ISBLANK('Measure and Project Input'!#REF!),"",'Measure and Project Input'!#REF!)</f>
        <v>#REF!</v>
      </c>
      <c r="G779" t="e">
        <f>IF(ISBLANK('Measure and Project Input'!#REF!),"",'Measure and Project Input'!#REF!)</f>
        <v>#REF!</v>
      </c>
      <c r="H779" t="e">
        <f>IF(ISBLANK('Measure and Project Input'!#REF!),"",'Measure and Project Input'!#REF!)</f>
        <v>#REF!</v>
      </c>
      <c r="I779" t="e">
        <f>IF(ISBLANK('Measure and Project Input'!#REF!),"",'Measure and Project Input'!#REF!)</f>
        <v>#REF!</v>
      </c>
      <c r="J779" t="e">
        <f>IF(ISBLANK('Measure and Project Input'!#REF!),"",'Measure and Project Input'!#REF!)</f>
        <v>#REF!</v>
      </c>
      <c r="K779" t="e">
        <f>IF(ISBLANK('Measure and Project Input'!#REF!),"",'Measure and Project Input'!#REF!)</f>
        <v>#REF!</v>
      </c>
      <c r="T779" t="e">
        <f>IF(ISBLANK('Measure and Project Input'!#REF!),"",'Measure and Project Input'!#REF!)</f>
        <v>#REF!</v>
      </c>
      <c r="U779" t="e">
        <f>IF(ISBLANK('Measure and Project Input'!#REF!),"",'Measure and Project Input'!#REF!)</f>
        <v>#REF!</v>
      </c>
      <c r="V779" t="e">
        <f>IF(ISBLANK('Measure and Project Input'!#REF!),"",'Measure and Project Input'!#REF!)</f>
        <v>#REF!</v>
      </c>
      <c r="W779" t="e">
        <f>IF(ISBLANK('Measure and Project Input'!#REF!),"",'Measure and Project Input'!#REF!)</f>
        <v>#REF!</v>
      </c>
      <c r="X779" t="e">
        <f>IF(ISBLANK('Measure and Project Input'!#REF!),"",'Measure and Project Input'!#REF!)</f>
        <v>#REF!</v>
      </c>
      <c r="Y779" t="e">
        <f>IF(ISBLANK('Measure and Project Input'!#REF!),"",'Measure and Project Input'!#REF!)</f>
        <v>#REF!</v>
      </c>
      <c r="Z779" t="e">
        <f>IF(ISBLANK('Measure and Project Input'!#REF!),"",'Measure and Project Input'!#REF!)</f>
        <v>#REF!</v>
      </c>
      <c r="AA779" t="e">
        <f>IF(ISBLANK('Measure and Project Input'!#REF!),"",'Measure and Project Input'!#REF!)</f>
        <v>#REF!</v>
      </c>
      <c r="AC779" t="e">
        <f>IF(ISBLANK('Measure and Project Input'!#REF!),"",'Measure and Project Input'!#REF!)</f>
        <v>#REF!</v>
      </c>
      <c r="AD779" t="e">
        <f>IF(ISBLANK('Measure and Project Input'!#REF!),"",'Measure and Project Input'!#REF!)</f>
        <v>#REF!</v>
      </c>
      <c r="AE779" t="e">
        <f>IF(ISBLANK('Measure and Project Input'!#REF!),"",'Measure and Project Input'!#REF!)</f>
        <v>#REF!</v>
      </c>
      <c r="AF779" t="e">
        <f>IF(ISBLANK('Measure and Project Input'!#REF!),"",'Measure and Project Input'!#REF!)</f>
        <v>#REF!</v>
      </c>
      <c r="AG779" t="e">
        <f>IF(ISBLANK('Measure and Project Input'!#REF!),"",'Measure and Project Input'!#REF!)</f>
        <v>#REF!</v>
      </c>
      <c r="AH779" t="e">
        <f>IF(ISBLANK('Measure and Project Input'!#REF!),"",'Measure and Project Input'!#REF!)</f>
        <v>#REF!</v>
      </c>
      <c r="AI779" t="e">
        <f>IF(ISBLANK('Measure and Project Input'!#REF!),"",'Measure and Project Input'!#REF!)</f>
        <v>#REF!</v>
      </c>
      <c r="AJ779" t="e">
        <f>IF(ISBLANK('Measure and Project Input'!#REF!),"",'Measure and Project Input'!#REF!)</f>
        <v>#REF!</v>
      </c>
      <c r="AK779" t="e">
        <f>IF(ISBLANK('Measure and Project Input'!#REF!),"",'Measure and Project Input'!#REF!)</f>
        <v>#REF!</v>
      </c>
      <c r="AL779" t="e">
        <f>IF(ISBLANK('Measure and Project Input'!#REF!),"",'Measure and Project Input'!#REF!)</f>
        <v>#REF!</v>
      </c>
      <c r="AM779" t="e">
        <f>IF(ISBLANK('Measure and Project Input'!#REF!),"",'Measure and Project Input'!#REF!)</f>
        <v>#REF!</v>
      </c>
      <c r="AN779" t="e">
        <f>IF(ISBLANK('Measure and Project Input'!#REF!),"",'Measure and Project Input'!#REF!)</f>
        <v>#REF!</v>
      </c>
      <c r="AO779" t="e">
        <f>IF(ISBLANK('Measure and Project Input'!#REF!),"",'Measure and Project Input'!#REF!)</f>
        <v>#REF!</v>
      </c>
      <c r="AP779" t="e">
        <f>IF(ISBLANK('Measure and Project Input'!#REF!),"",'Measure and Project Input'!#REF!)</f>
        <v>#REF!</v>
      </c>
      <c r="AQ779" t="e">
        <f>IF(ISBLANK('Measure and Project Input'!#REF!),"",'Measure and Project Input'!#REF!)</f>
        <v>#REF!</v>
      </c>
      <c r="AR779" t="e">
        <f>IF(ISBLANK('Measure and Project Input'!#REF!),"",'Measure and Project Input'!#REF!)</f>
        <v>#REF!</v>
      </c>
      <c r="AS779" t="e">
        <f>IF(ISBLANK('Measure and Project Input'!#REF!),"",'Measure and Project Input'!#REF!)</f>
        <v>#REF!</v>
      </c>
      <c r="AT779" t="e">
        <f>IF(ISBLANK('Measure and Project Input'!#REF!),"",'Measure and Project Input'!#REF!)</f>
        <v>#REF!</v>
      </c>
      <c r="AU779" t="e">
        <f>IF(ISBLANK('Measure and Project Input'!#REF!),"",'Measure and Project Input'!#REF!)</f>
        <v>#REF!</v>
      </c>
      <c r="AV779" t="e">
        <f>IF(ISBLANK('Measure and Project Input'!#REF!),"",'Measure and Project Input'!#REF!)</f>
        <v>#REF!</v>
      </c>
    </row>
    <row r="780" spans="1:48" x14ac:dyDescent="0.2">
      <c r="A780" t="e">
        <f>IF(ISBLANK('Measure and Project Input'!#REF!),"",'Measure and Project Input'!#REF!)</f>
        <v>#REF!</v>
      </c>
      <c r="B780" t="e">
        <f>IF(ISBLANK('Measure and Project Input'!#REF!),IF(ISBLANK('Measure and Project Input'!#REF!),"",'Measure and Project Input'!#REF!),'Measure and Project Input'!#REF!)</f>
        <v>#REF!</v>
      </c>
      <c r="C780" t="e">
        <f>IF(ISBLANK('Measure and Project Input'!#REF!),"",'Measure and Project Input'!#REF!)</f>
        <v>#REF!</v>
      </c>
      <c r="D780" t="e">
        <f>IF(ISBLANK('Measure and Project Input'!#REF!),"",'Measure and Project Input'!#REF!)</f>
        <v>#REF!</v>
      </c>
      <c r="E780" t="e">
        <f>IF(ISBLANK('Measure and Project Input'!#REF!),"",'Measure and Project Input'!#REF!)</f>
        <v>#REF!</v>
      </c>
      <c r="F780" t="e">
        <f>IF(ISBLANK('Measure and Project Input'!#REF!),"",'Measure and Project Input'!#REF!)</f>
        <v>#REF!</v>
      </c>
      <c r="G780" t="e">
        <f>IF(ISBLANK('Measure and Project Input'!#REF!),"",'Measure and Project Input'!#REF!)</f>
        <v>#REF!</v>
      </c>
      <c r="H780" t="e">
        <f>IF(ISBLANK('Measure and Project Input'!#REF!),"",'Measure and Project Input'!#REF!)</f>
        <v>#REF!</v>
      </c>
      <c r="I780" t="e">
        <f>IF(ISBLANK('Measure and Project Input'!#REF!),"",'Measure and Project Input'!#REF!)</f>
        <v>#REF!</v>
      </c>
      <c r="J780" t="e">
        <f>IF(ISBLANK('Measure and Project Input'!#REF!),"",'Measure and Project Input'!#REF!)</f>
        <v>#REF!</v>
      </c>
      <c r="K780" t="e">
        <f>IF(ISBLANK('Measure and Project Input'!#REF!),"",'Measure and Project Input'!#REF!)</f>
        <v>#REF!</v>
      </c>
      <c r="T780" t="e">
        <f>IF(ISBLANK('Measure and Project Input'!#REF!),"",'Measure and Project Input'!#REF!)</f>
        <v>#REF!</v>
      </c>
      <c r="U780" t="e">
        <f>IF(ISBLANK('Measure and Project Input'!#REF!),"",'Measure and Project Input'!#REF!)</f>
        <v>#REF!</v>
      </c>
      <c r="V780" t="e">
        <f>IF(ISBLANK('Measure and Project Input'!#REF!),"",'Measure and Project Input'!#REF!)</f>
        <v>#REF!</v>
      </c>
      <c r="W780" t="e">
        <f>IF(ISBLANK('Measure and Project Input'!#REF!),"",'Measure and Project Input'!#REF!)</f>
        <v>#REF!</v>
      </c>
      <c r="X780" t="e">
        <f>IF(ISBLANK('Measure and Project Input'!#REF!),"",'Measure and Project Input'!#REF!)</f>
        <v>#REF!</v>
      </c>
      <c r="Y780" t="e">
        <f>IF(ISBLANK('Measure and Project Input'!#REF!),"",'Measure and Project Input'!#REF!)</f>
        <v>#REF!</v>
      </c>
      <c r="Z780" t="e">
        <f>IF(ISBLANK('Measure and Project Input'!#REF!),"",'Measure and Project Input'!#REF!)</f>
        <v>#REF!</v>
      </c>
      <c r="AA780" t="e">
        <f>IF(ISBLANK('Measure and Project Input'!#REF!),"",'Measure and Project Input'!#REF!)</f>
        <v>#REF!</v>
      </c>
      <c r="AC780" t="e">
        <f>IF(ISBLANK('Measure and Project Input'!#REF!),"",'Measure and Project Input'!#REF!)</f>
        <v>#REF!</v>
      </c>
      <c r="AD780" t="e">
        <f>IF(ISBLANK('Measure and Project Input'!#REF!),"",'Measure and Project Input'!#REF!)</f>
        <v>#REF!</v>
      </c>
      <c r="AE780" t="e">
        <f>IF(ISBLANK('Measure and Project Input'!#REF!),"",'Measure and Project Input'!#REF!)</f>
        <v>#REF!</v>
      </c>
      <c r="AF780" t="e">
        <f>IF(ISBLANK('Measure and Project Input'!#REF!),"",'Measure and Project Input'!#REF!)</f>
        <v>#REF!</v>
      </c>
      <c r="AG780" t="e">
        <f>IF(ISBLANK('Measure and Project Input'!#REF!),"",'Measure and Project Input'!#REF!)</f>
        <v>#REF!</v>
      </c>
      <c r="AH780" t="e">
        <f>IF(ISBLANK('Measure and Project Input'!#REF!),"",'Measure and Project Input'!#REF!)</f>
        <v>#REF!</v>
      </c>
      <c r="AI780" t="e">
        <f>IF(ISBLANK('Measure and Project Input'!#REF!),"",'Measure and Project Input'!#REF!)</f>
        <v>#REF!</v>
      </c>
      <c r="AJ780" t="e">
        <f>IF(ISBLANK('Measure and Project Input'!#REF!),"",'Measure and Project Input'!#REF!)</f>
        <v>#REF!</v>
      </c>
      <c r="AK780" t="e">
        <f>IF(ISBLANK('Measure and Project Input'!#REF!),"",'Measure and Project Input'!#REF!)</f>
        <v>#REF!</v>
      </c>
      <c r="AL780" t="e">
        <f>IF(ISBLANK('Measure and Project Input'!#REF!),"",'Measure and Project Input'!#REF!)</f>
        <v>#REF!</v>
      </c>
      <c r="AM780" t="e">
        <f>IF(ISBLANK('Measure and Project Input'!#REF!),"",'Measure and Project Input'!#REF!)</f>
        <v>#REF!</v>
      </c>
      <c r="AN780" t="e">
        <f>IF(ISBLANK('Measure and Project Input'!#REF!),"",'Measure and Project Input'!#REF!)</f>
        <v>#REF!</v>
      </c>
      <c r="AO780" t="e">
        <f>IF(ISBLANK('Measure and Project Input'!#REF!),"",'Measure and Project Input'!#REF!)</f>
        <v>#REF!</v>
      </c>
      <c r="AP780" t="e">
        <f>IF(ISBLANK('Measure and Project Input'!#REF!),"",'Measure and Project Input'!#REF!)</f>
        <v>#REF!</v>
      </c>
      <c r="AQ780" t="e">
        <f>IF(ISBLANK('Measure and Project Input'!#REF!),"",'Measure and Project Input'!#REF!)</f>
        <v>#REF!</v>
      </c>
      <c r="AR780" t="e">
        <f>IF(ISBLANK('Measure and Project Input'!#REF!),"",'Measure and Project Input'!#REF!)</f>
        <v>#REF!</v>
      </c>
      <c r="AS780" t="e">
        <f>IF(ISBLANK('Measure and Project Input'!#REF!),"",'Measure and Project Input'!#REF!)</f>
        <v>#REF!</v>
      </c>
      <c r="AT780" t="e">
        <f>IF(ISBLANK('Measure and Project Input'!#REF!),"",'Measure and Project Input'!#REF!)</f>
        <v>#REF!</v>
      </c>
      <c r="AU780" t="e">
        <f>IF(ISBLANK('Measure and Project Input'!#REF!),"",'Measure and Project Input'!#REF!)</f>
        <v>#REF!</v>
      </c>
      <c r="AV780" t="e">
        <f>IF(ISBLANK('Measure and Project Input'!#REF!),"",'Measure and Project Input'!#REF!)</f>
        <v>#REF!</v>
      </c>
    </row>
    <row r="781" spans="1:48" x14ac:dyDescent="0.2">
      <c r="A781" t="e">
        <f>IF(ISBLANK('Measure and Project Input'!#REF!),"",'Measure and Project Input'!#REF!)</f>
        <v>#REF!</v>
      </c>
      <c r="B781" t="e">
        <f>IF(ISBLANK('Measure and Project Input'!#REF!),IF(ISBLANK('Measure and Project Input'!#REF!),"",'Measure and Project Input'!#REF!),'Measure and Project Input'!#REF!)</f>
        <v>#REF!</v>
      </c>
      <c r="C781" t="e">
        <f>IF(ISBLANK('Measure and Project Input'!#REF!),"",'Measure and Project Input'!#REF!)</f>
        <v>#REF!</v>
      </c>
      <c r="D781" t="e">
        <f>IF(ISBLANK('Measure and Project Input'!#REF!),"",'Measure and Project Input'!#REF!)</f>
        <v>#REF!</v>
      </c>
      <c r="E781" t="e">
        <f>IF(ISBLANK('Measure and Project Input'!#REF!),"",'Measure and Project Input'!#REF!)</f>
        <v>#REF!</v>
      </c>
      <c r="F781" t="e">
        <f>IF(ISBLANK('Measure and Project Input'!#REF!),"",'Measure and Project Input'!#REF!)</f>
        <v>#REF!</v>
      </c>
      <c r="G781" t="e">
        <f>IF(ISBLANK('Measure and Project Input'!#REF!),"",'Measure and Project Input'!#REF!)</f>
        <v>#REF!</v>
      </c>
      <c r="H781" t="e">
        <f>IF(ISBLANK('Measure and Project Input'!#REF!),"",'Measure and Project Input'!#REF!)</f>
        <v>#REF!</v>
      </c>
      <c r="I781" t="e">
        <f>IF(ISBLANK('Measure and Project Input'!#REF!),"",'Measure and Project Input'!#REF!)</f>
        <v>#REF!</v>
      </c>
      <c r="J781" t="e">
        <f>IF(ISBLANK('Measure and Project Input'!#REF!),"",'Measure and Project Input'!#REF!)</f>
        <v>#REF!</v>
      </c>
      <c r="K781" t="e">
        <f>IF(ISBLANK('Measure and Project Input'!#REF!),"",'Measure and Project Input'!#REF!)</f>
        <v>#REF!</v>
      </c>
      <c r="T781" t="e">
        <f>IF(ISBLANK('Measure and Project Input'!#REF!),"",'Measure and Project Input'!#REF!)</f>
        <v>#REF!</v>
      </c>
      <c r="U781" t="e">
        <f>IF(ISBLANK('Measure and Project Input'!#REF!),"",'Measure and Project Input'!#REF!)</f>
        <v>#REF!</v>
      </c>
      <c r="V781" t="e">
        <f>IF(ISBLANK('Measure and Project Input'!#REF!),"",'Measure and Project Input'!#REF!)</f>
        <v>#REF!</v>
      </c>
      <c r="W781" t="e">
        <f>IF(ISBLANK('Measure and Project Input'!#REF!),"",'Measure and Project Input'!#REF!)</f>
        <v>#REF!</v>
      </c>
      <c r="X781" t="e">
        <f>IF(ISBLANK('Measure and Project Input'!#REF!),"",'Measure and Project Input'!#REF!)</f>
        <v>#REF!</v>
      </c>
      <c r="Y781" t="e">
        <f>IF(ISBLANK('Measure and Project Input'!#REF!),"",'Measure and Project Input'!#REF!)</f>
        <v>#REF!</v>
      </c>
      <c r="Z781" t="e">
        <f>IF(ISBLANK('Measure and Project Input'!#REF!),"",'Measure and Project Input'!#REF!)</f>
        <v>#REF!</v>
      </c>
      <c r="AA781" t="e">
        <f>IF(ISBLANK('Measure and Project Input'!#REF!),"",'Measure and Project Input'!#REF!)</f>
        <v>#REF!</v>
      </c>
      <c r="AC781" t="e">
        <f>IF(ISBLANK('Measure and Project Input'!#REF!),"",'Measure and Project Input'!#REF!)</f>
        <v>#REF!</v>
      </c>
      <c r="AD781" t="e">
        <f>IF(ISBLANK('Measure and Project Input'!#REF!),"",'Measure and Project Input'!#REF!)</f>
        <v>#REF!</v>
      </c>
      <c r="AE781" t="e">
        <f>IF(ISBLANK('Measure and Project Input'!#REF!),"",'Measure and Project Input'!#REF!)</f>
        <v>#REF!</v>
      </c>
      <c r="AF781" t="e">
        <f>IF(ISBLANK('Measure and Project Input'!#REF!),"",'Measure and Project Input'!#REF!)</f>
        <v>#REF!</v>
      </c>
      <c r="AG781" t="e">
        <f>IF(ISBLANK('Measure and Project Input'!#REF!),"",'Measure and Project Input'!#REF!)</f>
        <v>#REF!</v>
      </c>
      <c r="AH781" t="e">
        <f>IF(ISBLANK('Measure and Project Input'!#REF!),"",'Measure and Project Input'!#REF!)</f>
        <v>#REF!</v>
      </c>
      <c r="AI781" t="e">
        <f>IF(ISBLANK('Measure and Project Input'!#REF!),"",'Measure and Project Input'!#REF!)</f>
        <v>#REF!</v>
      </c>
      <c r="AJ781" t="e">
        <f>IF(ISBLANK('Measure and Project Input'!#REF!),"",'Measure and Project Input'!#REF!)</f>
        <v>#REF!</v>
      </c>
      <c r="AK781" t="e">
        <f>IF(ISBLANK('Measure and Project Input'!#REF!),"",'Measure and Project Input'!#REF!)</f>
        <v>#REF!</v>
      </c>
      <c r="AL781" t="e">
        <f>IF(ISBLANK('Measure and Project Input'!#REF!),"",'Measure and Project Input'!#REF!)</f>
        <v>#REF!</v>
      </c>
      <c r="AM781" t="e">
        <f>IF(ISBLANK('Measure and Project Input'!#REF!),"",'Measure and Project Input'!#REF!)</f>
        <v>#REF!</v>
      </c>
      <c r="AN781" t="e">
        <f>IF(ISBLANK('Measure and Project Input'!#REF!),"",'Measure and Project Input'!#REF!)</f>
        <v>#REF!</v>
      </c>
      <c r="AO781" t="e">
        <f>IF(ISBLANK('Measure and Project Input'!#REF!),"",'Measure and Project Input'!#REF!)</f>
        <v>#REF!</v>
      </c>
      <c r="AP781" t="e">
        <f>IF(ISBLANK('Measure and Project Input'!#REF!),"",'Measure and Project Input'!#REF!)</f>
        <v>#REF!</v>
      </c>
      <c r="AQ781" t="e">
        <f>IF(ISBLANK('Measure and Project Input'!#REF!),"",'Measure and Project Input'!#REF!)</f>
        <v>#REF!</v>
      </c>
      <c r="AR781" t="e">
        <f>IF(ISBLANK('Measure and Project Input'!#REF!),"",'Measure and Project Input'!#REF!)</f>
        <v>#REF!</v>
      </c>
      <c r="AS781" t="e">
        <f>IF(ISBLANK('Measure and Project Input'!#REF!),"",'Measure and Project Input'!#REF!)</f>
        <v>#REF!</v>
      </c>
      <c r="AT781" t="e">
        <f>IF(ISBLANK('Measure and Project Input'!#REF!),"",'Measure and Project Input'!#REF!)</f>
        <v>#REF!</v>
      </c>
      <c r="AU781" t="e">
        <f>IF(ISBLANK('Measure and Project Input'!#REF!),"",'Measure and Project Input'!#REF!)</f>
        <v>#REF!</v>
      </c>
      <c r="AV781" t="e">
        <f>IF(ISBLANK('Measure and Project Input'!#REF!),"",'Measure and Project Input'!#REF!)</f>
        <v>#REF!</v>
      </c>
    </row>
    <row r="782" spans="1:48" x14ac:dyDescent="0.2">
      <c r="A782" t="e">
        <f>IF(ISBLANK('Measure and Project Input'!#REF!),"",'Measure and Project Input'!#REF!)</f>
        <v>#REF!</v>
      </c>
      <c r="B782" t="e">
        <f>IF(ISBLANK('Measure and Project Input'!#REF!),IF(ISBLANK('Measure and Project Input'!#REF!),"",'Measure and Project Input'!#REF!),'Measure and Project Input'!#REF!)</f>
        <v>#REF!</v>
      </c>
      <c r="C782" t="e">
        <f>IF(ISBLANK('Measure and Project Input'!#REF!),"",'Measure and Project Input'!#REF!)</f>
        <v>#REF!</v>
      </c>
      <c r="D782" t="e">
        <f>IF(ISBLANK('Measure and Project Input'!#REF!),"",'Measure and Project Input'!#REF!)</f>
        <v>#REF!</v>
      </c>
      <c r="E782" t="e">
        <f>IF(ISBLANK('Measure and Project Input'!#REF!),"",'Measure and Project Input'!#REF!)</f>
        <v>#REF!</v>
      </c>
      <c r="F782" t="e">
        <f>IF(ISBLANK('Measure and Project Input'!#REF!),"",'Measure and Project Input'!#REF!)</f>
        <v>#REF!</v>
      </c>
      <c r="G782" t="e">
        <f>IF(ISBLANK('Measure and Project Input'!#REF!),"",'Measure and Project Input'!#REF!)</f>
        <v>#REF!</v>
      </c>
      <c r="H782" t="e">
        <f>IF(ISBLANK('Measure and Project Input'!#REF!),"",'Measure and Project Input'!#REF!)</f>
        <v>#REF!</v>
      </c>
      <c r="I782" t="e">
        <f>IF(ISBLANK('Measure and Project Input'!#REF!),"",'Measure and Project Input'!#REF!)</f>
        <v>#REF!</v>
      </c>
      <c r="J782" t="e">
        <f>IF(ISBLANK('Measure and Project Input'!#REF!),"",'Measure and Project Input'!#REF!)</f>
        <v>#REF!</v>
      </c>
      <c r="K782" t="e">
        <f>IF(ISBLANK('Measure and Project Input'!#REF!),"",'Measure and Project Input'!#REF!)</f>
        <v>#REF!</v>
      </c>
      <c r="T782" t="e">
        <f>IF(ISBLANK('Measure and Project Input'!#REF!),"",'Measure and Project Input'!#REF!)</f>
        <v>#REF!</v>
      </c>
      <c r="U782" t="e">
        <f>IF(ISBLANK('Measure and Project Input'!#REF!),"",'Measure and Project Input'!#REF!)</f>
        <v>#REF!</v>
      </c>
      <c r="V782" t="e">
        <f>IF(ISBLANK('Measure and Project Input'!#REF!),"",'Measure and Project Input'!#REF!)</f>
        <v>#REF!</v>
      </c>
      <c r="W782" t="e">
        <f>IF(ISBLANK('Measure and Project Input'!#REF!),"",'Measure and Project Input'!#REF!)</f>
        <v>#REF!</v>
      </c>
      <c r="X782" t="e">
        <f>IF(ISBLANK('Measure and Project Input'!#REF!),"",'Measure and Project Input'!#REF!)</f>
        <v>#REF!</v>
      </c>
      <c r="Y782" t="e">
        <f>IF(ISBLANK('Measure and Project Input'!#REF!),"",'Measure and Project Input'!#REF!)</f>
        <v>#REF!</v>
      </c>
      <c r="Z782" t="e">
        <f>IF(ISBLANK('Measure and Project Input'!#REF!),"",'Measure and Project Input'!#REF!)</f>
        <v>#REF!</v>
      </c>
      <c r="AA782" t="e">
        <f>IF(ISBLANK('Measure and Project Input'!#REF!),"",'Measure and Project Input'!#REF!)</f>
        <v>#REF!</v>
      </c>
      <c r="AC782" t="e">
        <f>IF(ISBLANK('Measure and Project Input'!#REF!),"",'Measure and Project Input'!#REF!)</f>
        <v>#REF!</v>
      </c>
      <c r="AD782" t="e">
        <f>IF(ISBLANK('Measure and Project Input'!#REF!),"",'Measure and Project Input'!#REF!)</f>
        <v>#REF!</v>
      </c>
      <c r="AE782" t="e">
        <f>IF(ISBLANK('Measure and Project Input'!#REF!),"",'Measure and Project Input'!#REF!)</f>
        <v>#REF!</v>
      </c>
      <c r="AF782" t="e">
        <f>IF(ISBLANK('Measure and Project Input'!#REF!),"",'Measure and Project Input'!#REF!)</f>
        <v>#REF!</v>
      </c>
      <c r="AG782" t="e">
        <f>IF(ISBLANK('Measure and Project Input'!#REF!),"",'Measure and Project Input'!#REF!)</f>
        <v>#REF!</v>
      </c>
      <c r="AH782" t="e">
        <f>IF(ISBLANK('Measure and Project Input'!#REF!),"",'Measure and Project Input'!#REF!)</f>
        <v>#REF!</v>
      </c>
      <c r="AI782" t="e">
        <f>IF(ISBLANK('Measure and Project Input'!#REF!),"",'Measure and Project Input'!#REF!)</f>
        <v>#REF!</v>
      </c>
      <c r="AJ782" t="e">
        <f>IF(ISBLANK('Measure and Project Input'!#REF!),"",'Measure and Project Input'!#REF!)</f>
        <v>#REF!</v>
      </c>
      <c r="AK782" t="e">
        <f>IF(ISBLANK('Measure and Project Input'!#REF!),"",'Measure and Project Input'!#REF!)</f>
        <v>#REF!</v>
      </c>
      <c r="AL782" t="e">
        <f>IF(ISBLANK('Measure and Project Input'!#REF!),"",'Measure and Project Input'!#REF!)</f>
        <v>#REF!</v>
      </c>
      <c r="AM782" t="e">
        <f>IF(ISBLANK('Measure and Project Input'!#REF!),"",'Measure and Project Input'!#REF!)</f>
        <v>#REF!</v>
      </c>
      <c r="AN782" t="e">
        <f>IF(ISBLANK('Measure and Project Input'!#REF!),"",'Measure and Project Input'!#REF!)</f>
        <v>#REF!</v>
      </c>
      <c r="AO782" t="e">
        <f>IF(ISBLANK('Measure and Project Input'!#REF!),"",'Measure and Project Input'!#REF!)</f>
        <v>#REF!</v>
      </c>
      <c r="AP782" t="e">
        <f>IF(ISBLANK('Measure and Project Input'!#REF!),"",'Measure and Project Input'!#REF!)</f>
        <v>#REF!</v>
      </c>
      <c r="AQ782" t="e">
        <f>IF(ISBLANK('Measure and Project Input'!#REF!),"",'Measure and Project Input'!#REF!)</f>
        <v>#REF!</v>
      </c>
      <c r="AR782" t="e">
        <f>IF(ISBLANK('Measure and Project Input'!#REF!),"",'Measure and Project Input'!#REF!)</f>
        <v>#REF!</v>
      </c>
      <c r="AS782" t="e">
        <f>IF(ISBLANK('Measure and Project Input'!#REF!),"",'Measure and Project Input'!#REF!)</f>
        <v>#REF!</v>
      </c>
      <c r="AT782" t="e">
        <f>IF(ISBLANK('Measure and Project Input'!#REF!),"",'Measure and Project Input'!#REF!)</f>
        <v>#REF!</v>
      </c>
      <c r="AU782" t="e">
        <f>IF(ISBLANK('Measure and Project Input'!#REF!),"",'Measure and Project Input'!#REF!)</f>
        <v>#REF!</v>
      </c>
      <c r="AV782" t="e">
        <f>IF(ISBLANK('Measure and Project Input'!#REF!),"",'Measure and Project Input'!#REF!)</f>
        <v>#REF!</v>
      </c>
    </row>
    <row r="783" spans="1:48" x14ac:dyDescent="0.2">
      <c r="A783" t="e">
        <f>IF(ISBLANK('Measure and Project Input'!#REF!),"",'Measure and Project Input'!#REF!)</f>
        <v>#REF!</v>
      </c>
      <c r="B783" t="e">
        <f>IF(ISBLANK('Measure and Project Input'!#REF!),IF(ISBLANK('Measure and Project Input'!#REF!),"",'Measure and Project Input'!#REF!),'Measure and Project Input'!#REF!)</f>
        <v>#REF!</v>
      </c>
      <c r="C783" t="e">
        <f>IF(ISBLANK('Measure and Project Input'!#REF!),"",'Measure and Project Input'!#REF!)</f>
        <v>#REF!</v>
      </c>
      <c r="D783" t="e">
        <f>IF(ISBLANK('Measure and Project Input'!#REF!),"",'Measure and Project Input'!#REF!)</f>
        <v>#REF!</v>
      </c>
      <c r="E783" t="e">
        <f>IF(ISBLANK('Measure and Project Input'!#REF!),"",'Measure and Project Input'!#REF!)</f>
        <v>#REF!</v>
      </c>
      <c r="F783" t="e">
        <f>IF(ISBLANK('Measure and Project Input'!#REF!),"",'Measure and Project Input'!#REF!)</f>
        <v>#REF!</v>
      </c>
      <c r="G783" t="e">
        <f>IF(ISBLANK('Measure and Project Input'!#REF!),"",'Measure and Project Input'!#REF!)</f>
        <v>#REF!</v>
      </c>
      <c r="H783" t="e">
        <f>IF(ISBLANK('Measure and Project Input'!#REF!),"",'Measure and Project Input'!#REF!)</f>
        <v>#REF!</v>
      </c>
      <c r="I783" t="e">
        <f>IF(ISBLANK('Measure and Project Input'!#REF!),"",'Measure and Project Input'!#REF!)</f>
        <v>#REF!</v>
      </c>
      <c r="J783" t="e">
        <f>IF(ISBLANK('Measure and Project Input'!#REF!),"",'Measure and Project Input'!#REF!)</f>
        <v>#REF!</v>
      </c>
      <c r="K783" t="e">
        <f>IF(ISBLANK('Measure and Project Input'!#REF!),"",'Measure and Project Input'!#REF!)</f>
        <v>#REF!</v>
      </c>
      <c r="T783" t="e">
        <f>IF(ISBLANK('Measure and Project Input'!#REF!),"",'Measure and Project Input'!#REF!)</f>
        <v>#REF!</v>
      </c>
      <c r="U783" t="e">
        <f>IF(ISBLANK('Measure and Project Input'!#REF!),"",'Measure and Project Input'!#REF!)</f>
        <v>#REF!</v>
      </c>
      <c r="V783" t="e">
        <f>IF(ISBLANK('Measure and Project Input'!#REF!),"",'Measure and Project Input'!#REF!)</f>
        <v>#REF!</v>
      </c>
      <c r="W783" t="e">
        <f>IF(ISBLANK('Measure and Project Input'!#REF!),"",'Measure and Project Input'!#REF!)</f>
        <v>#REF!</v>
      </c>
      <c r="X783" t="e">
        <f>IF(ISBLANK('Measure and Project Input'!#REF!),"",'Measure and Project Input'!#REF!)</f>
        <v>#REF!</v>
      </c>
      <c r="Y783" t="e">
        <f>IF(ISBLANK('Measure and Project Input'!#REF!),"",'Measure and Project Input'!#REF!)</f>
        <v>#REF!</v>
      </c>
      <c r="Z783" t="e">
        <f>IF(ISBLANK('Measure and Project Input'!#REF!),"",'Measure and Project Input'!#REF!)</f>
        <v>#REF!</v>
      </c>
      <c r="AA783" t="e">
        <f>IF(ISBLANK('Measure and Project Input'!#REF!),"",'Measure and Project Input'!#REF!)</f>
        <v>#REF!</v>
      </c>
      <c r="AC783" t="e">
        <f>IF(ISBLANK('Measure and Project Input'!#REF!),"",'Measure and Project Input'!#REF!)</f>
        <v>#REF!</v>
      </c>
      <c r="AD783" t="e">
        <f>IF(ISBLANK('Measure and Project Input'!#REF!),"",'Measure and Project Input'!#REF!)</f>
        <v>#REF!</v>
      </c>
      <c r="AE783" t="e">
        <f>IF(ISBLANK('Measure and Project Input'!#REF!),"",'Measure and Project Input'!#REF!)</f>
        <v>#REF!</v>
      </c>
      <c r="AF783" t="e">
        <f>IF(ISBLANK('Measure and Project Input'!#REF!),"",'Measure and Project Input'!#REF!)</f>
        <v>#REF!</v>
      </c>
      <c r="AG783" t="e">
        <f>IF(ISBLANK('Measure and Project Input'!#REF!),"",'Measure and Project Input'!#REF!)</f>
        <v>#REF!</v>
      </c>
      <c r="AH783" t="e">
        <f>IF(ISBLANK('Measure and Project Input'!#REF!),"",'Measure and Project Input'!#REF!)</f>
        <v>#REF!</v>
      </c>
      <c r="AI783" t="e">
        <f>IF(ISBLANK('Measure and Project Input'!#REF!),"",'Measure and Project Input'!#REF!)</f>
        <v>#REF!</v>
      </c>
      <c r="AJ783" t="e">
        <f>IF(ISBLANK('Measure and Project Input'!#REF!),"",'Measure and Project Input'!#REF!)</f>
        <v>#REF!</v>
      </c>
      <c r="AK783" t="e">
        <f>IF(ISBLANK('Measure and Project Input'!#REF!),"",'Measure and Project Input'!#REF!)</f>
        <v>#REF!</v>
      </c>
      <c r="AL783" t="e">
        <f>IF(ISBLANK('Measure and Project Input'!#REF!),"",'Measure and Project Input'!#REF!)</f>
        <v>#REF!</v>
      </c>
      <c r="AM783" t="e">
        <f>IF(ISBLANK('Measure and Project Input'!#REF!),"",'Measure and Project Input'!#REF!)</f>
        <v>#REF!</v>
      </c>
      <c r="AN783" t="e">
        <f>IF(ISBLANK('Measure and Project Input'!#REF!),"",'Measure and Project Input'!#REF!)</f>
        <v>#REF!</v>
      </c>
      <c r="AO783" t="e">
        <f>IF(ISBLANK('Measure and Project Input'!#REF!),"",'Measure and Project Input'!#REF!)</f>
        <v>#REF!</v>
      </c>
      <c r="AP783" t="e">
        <f>IF(ISBLANK('Measure and Project Input'!#REF!),"",'Measure and Project Input'!#REF!)</f>
        <v>#REF!</v>
      </c>
      <c r="AQ783" t="e">
        <f>IF(ISBLANK('Measure and Project Input'!#REF!),"",'Measure and Project Input'!#REF!)</f>
        <v>#REF!</v>
      </c>
      <c r="AR783" t="e">
        <f>IF(ISBLANK('Measure and Project Input'!#REF!),"",'Measure and Project Input'!#REF!)</f>
        <v>#REF!</v>
      </c>
      <c r="AS783" t="e">
        <f>IF(ISBLANK('Measure and Project Input'!#REF!),"",'Measure and Project Input'!#REF!)</f>
        <v>#REF!</v>
      </c>
      <c r="AT783" t="e">
        <f>IF(ISBLANK('Measure and Project Input'!#REF!),"",'Measure and Project Input'!#REF!)</f>
        <v>#REF!</v>
      </c>
      <c r="AU783" t="e">
        <f>IF(ISBLANK('Measure and Project Input'!#REF!),"",'Measure and Project Input'!#REF!)</f>
        <v>#REF!</v>
      </c>
      <c r="AV783" t="e">
        <f>IF(ISBLANK('Measure and Project Input'!#REF!),"",'Measure and Project Input'!#REF!)</f>
        <v>#REF!</v>
      </c>
    </row>
    <row r="784" spans="1:48" x14ac:dyDescent="0.2">
      <c r="A784" t="e">
        <f>IF(ISBLANK('Measure and Project Input'!#REF!),"",'Measure and Project Input'!#REF!)</f>
        <v>#REF!</v>
      </c>
      <c r="B784" t="e">
        <f>IF(ISBLANK('Measure and Project Input'!#REF!),IF(ISBLANK('Measure and Project Input'!#REF!),"",'Measure and Project Input'!#REF!),'Measure and Project Input'!#REF!)</f>
        <v>#REF!</v>
      </c>
      <c r="C784" t="e">
        <f>IF(ISBLANK('Measure and Project Input'!#REF!),"",'Measure and Project Input'!#REF!)</f>
        <v>#REF!</v>
      </c>
      <c r="D784" t="e">
        <f>IF(ISBLANK('Measure and Project Input'!#REF!),"",'Measure and Project Input'!#REF!)</f>
        <v>#REF!</v>
      </c>
      <c r="E784" t="e">
        <f>IF(ISBLANK('Measure and Project Input'!#REF!),"",'Measure and Project Input'!#REF!)</f>
        <v>#REF!</v>
      </c>
      <c r="F784" t="e">
        <f>IF(ISBLANK('Measure and Project Input'!#REF!),"",'Measure and Project Input'!#REF!)</f>
        <v>#REF!</v>
      </c>
      <c r="G784" t="e">
        <f>IF(ISBLANK('Measure and Project Input'!#REF!),"",'Measure and Project Input'!#REF!)</f>
        <v>#REF!</v>
      </c>
      <c r="H784" t="e">
        <f>IF(ISBLANK('Measure and Project Input'!#REF!),"",'Measure and Project Input'!#REF!)</f>
        <v>#REF!</v>
      </c>
      <c r="I784" t="e">
        <f>IF(ISBLANK('Measure and Project Input'!#REF!),"",'Measure and Project Input'!#REF!)</f>
        <v>#REF!</v>
      </c>
      <c r="J784" t="e">
        <f>IF(ISBLANK('Measure and Project Input'!#REF!),"",'Measure and Project Input'!#REF!)</f>
        <v>#REF!</v>
      </c>
      <c r="K784" t="e">
        <f>IF(ISBLANK('Measure and Project Input'!#REF!),"",'Measure and Project Input'!#REF!)</f>
        <v>#REF!</v>
      </c>
      <c r="T784" t="e">
        <f>IF(ISBLANK('Measure and Project Input'!#REF!),"",'Measure and Project Input'!#REF!)</f>
        <v>#REF!</v>
      </c>
      <c r="U784" t="e">
        <f>IF(ISBLANK('Measure and Project Input'!#REF!),"",'Measure and Project Input'!#REF!)</f>
        <v>#REF!</v>
      </c>
      <c r="V784" t="e">
        <f>IF(ISBLANK('Measure and Project Input'!#REF!),"",'Measure and Project Input'!#REF!)</f>
        <v>#REF!</v>
      </c>
      <c r="W784" t="e">
        <f>IF(ISBLANK('Measure and Project Input'!#REF!),"",'Measure and Project Input'!#REF!)</f>
        <v>#REF!</v>
      </c>
      <c r="X784" t="e">
        <f>IF(ISBLANK('Measure and Project Input'!#REF!),"",'Measure and Project Input'!#REF!)</f>
        <v>#REF!</v>
      </c>
      <c r="Y784" t="e">
        <f>IF(ISBLANK('Measure and Project Input'!#REF!),"",'Measure and Project Input'!#REF!)</f>
        <v>#REF!</v>
      </c>
      <c r="Z784" t="e">
        <f>IF(ISBLANK('Measure and Project Input'!#REF!),"",'Measure and Project Input'!#REF!)</f>
        <v>#REF!</v>
      </c>
      <c r="AA784" t="e">
        <f>IF(ISBLANK('Measure and Project Input'!#REF!),"",'Measure and Project Input'!#REF!)</f>
        <v>#REF!</v>
      </c>
      <c r="AC784" t="e">
        <f>IF(ISBLANK('Measure and Project Input'!#REF!),"",'Measure and Project Input'!#REF!)</f>
        <v>#REF!</v>
      </c>
      <c r="AD784" t="e">
        <f>IF(ISBLANK('Measure and Project Input'!#REF!),"",'Measure and Project Input'!#REF!)</f>
        <v>#REF!</v>
      </c>
      <c r="AE784" t="e">
        <f>IF(ISBLANK('Measure and Project Input'!#REF!),"",'Measure and Project Input'!#REF!)</f>
        <v>#REF!</v>
      </c>
      <c r="AF784" t="e">
        <f>IF(ISBLANK('Measure and Project Input'!#REF!),"",'Measure and Project Input'!#REF!)</f>
        <v>#REF!</v>
      </c>
      <c r="AG784" t="e">
        <f>IF(ISBLANK('Measure and Project Input'!#REF!),"",'Measure and Project Input'!#REF!)</f>
        <v>#REF!</v>
      </c>
      <c r="AH784" t="e">
        <f>IF(ISBLANK('Measure and Project Input'!#REF!),"",'Measure and Project Input'!#REF!)</f>
        <v>#REF!</v>
      </c>
      <c r="AI784" t="e">
        <f>IF(ISBLANK('Measure and Project Input'!#REF!),"",'Measure and Project Input'!#REF!)</f>
        <v>#REF!</v>
      </c>
      <c r="AJ784" t="e">
        <f>IF(ISBLANK('Measure and Project Input'!#REF!),"",'Measure and Project Input'!#REF!)</f>
        <v>#REF!</v>
      </c>
      <c r="AK784" t="e">
        <f>IF(ISBLANK('Measure and Project Input'!#REF!),"",'Measure and Project Input'!#REF!)</f>
        <v>#REF!</v>
      </c>
      <c r="AL784" t="e">
        <f>IF(ISBLANK('Measure and Project Input'!#REF!),"",'Measure and Project Input'!#REF!)</f>
        <v>#REF!</v>
      </c>
      <c r="AM784" t="e">
        <f>IF(ISBLANK('Measure and Project Input'!#REF!),"",'Measure and Project Input'!#REF!)</f>
        <v>#REF!</v>
      </c>
      <c r="AN784" t="e">
        <f>IF(ISBLANK('Measure and Project Input'!#REF!),"",'Measure and Project Input'!#REF!)</f>
        <v>#REF!</v>
      </c>
      <c r="AO784" t="e">
        <f>IF(ISBLANK('Measure and Project Input'!#REF!),"",'Measure and Project Input'!#REF!)</f>
        <v>#REF!</v>
      </c>
      <c r="AP784" t="e">
        <f>IF(ISBLANK('Measure and Project Input'!#REF!),"",'Measure and Project Input'!#REF!)</f>
        <v>#REF!</v>
      </c>
      <c r="AQ784" t="e">
        <f>IF(ISBLANK('Measure and Project Input'!#REF!),"",'Measure and Project Input'!#REF!)</f>
        <v>#REF!</v>
      </c>
      <c r="AR784" t="e">
        <f>IF(ISBLANK('Measure and Project Input'!#REF!),"",'Measure and Project Input'!#REF!)</f>
        <v>#REF!</v>
      </c>
      <c r="AS784" t="e">
        <f>IF(ISBLANK('Measure and Project Input'!#REF!),"",'Measure and Project Input'!#REF!)</f>
        <v>#REF!</v>
      </c>
      <c r="AT784" t="e">
        <f>IF(ISBLANK('Measure and Project Input'!#REF!),"",'Measure and Project Input'!#REF!)</f>
        <v>#REF!</v>
      </c>
      <c r="AU784" t="e">
        <f>IF(ISBLANK('Measure and Project Input'!#REF!),"",'Measure and Project Input'!#REF!)</f>
        <v>#REF!</v>
      </c>
      <c r="AV784" t="e">
        <f>IF(ISBLANK('Measure and Project Input'!#REF!),"",'Measure and Project Input'!#REF!)</f>
        <v>#REF!</v>
      </c>
    </row>
    <row r="785" spans="1:48" x14ac:dyDescent="0.2">
      <c r="A785" t="e">
        <f>IF(ISBLANK('Measure and Project Input'!#REF!),"",'Measure and Project Input'!#REF!)</f>
        <v>#REF!</v>
      </c>
      <c r="B785" t="e">
        <f>IF(ISBLANK('Measure and Project Input'!#REF!),IF(ISBLANK('Measure and Project Input'!#REF!),"",'Measure and Project Input'!#REF!),'Measure and Project Input'!#REF!)</f>
        <v>#REF!</v>
      </c>
      <c r="C785" t="e">
        <f>IF(ISBLANK('Measure and Project Input'!#REF!),"",'Measure and Project Input'!#REF!)</f>
        <v>#REF!</v>
      </c>
      <c r="D785" t="e">
        <f>IF(ISBLANK('Measure and Project Input'!#REF!),"",'Measure and Project Input'!#REF!)</f>
        <v>#REF!</v>
      </c>
      <c r="E785" t="e">
        <f>IF(ISBLANK('Measure and Project Input'!#REF!),"",'Measure and Project Input'!#REF!)</f>
        <v>#REF!</v>
      </c>
      <c r="F785" t="e">
        <f>IF(ISBLANK('Measure and Project Input'!#REF!),"",'Measure and Project Input'!#REF!)</f>
        <v>#REF!</v>
      </c>
      <c r="G785" t="e">
        <f>IF(ISBLANK('Measure and Project Input'!#REF!),"",'Measure and Project Input'!#REF!)</f>
        <v>#REF!</v>
      </c>
      <c r="H785" t="e">
        <f>IF(ISBLANK('Measure and Project Input'!#REF!),"",'Measure and Project Input'!#REF!)</f>
        <v>#REF!</v>
      </c>
      <c r="I785" t="e">
        <f>IF(ISBLANK('Measure and Project Input'!#REF!),"",'Measure and Project Input'!#REF!)</f>
        <v>#REF!</v>
      </c>
      <c r="J785" t="e">
        <f>IF(ISBLANK('Measure and Project Input'!#REF!),"",'Measure and Project Input'!#REF!)</f>
        <v>#REF!</v>
      </c>
      <c r="K785" t="e">
        <f>IF(ISBLANK('Measure and Project Input'!#REF!),"",'Measure and Project Input'!#REF!)</f>
        <v>#REF!</v>
      </c>
      <c r="T785" t="e">
        <f>IF(ISBLANK('Measure and Project Input'!#REF!),"",'Measure and Project Input'!#REF!)</f>
        <v>#REF!</v>
      </c>
      <c r="U785" t="e">
        <f>IF(ISBLANK('Measure and Project Input'!#REF!),"",'Measure and Project Input'!#REF!)</f>
        <v>#REF!</v>
      </c>
      <c r="V785" t="e">
        <f>IF(ISBLANK('Measure and Project Input'!#REF!),"",'Measure and Project Input'!#REF!)</f>
        <v>#REF!</v>
      </c>
      <c r="W785" t="e">
        <f>IF(ISBLANK('Measure and Project Input'!#REF!),"",'Measure and Project Input'!#REF!)</f>
        <v>#REF!</v>
      </c>
      <c r="X785" t="e">
        <f>IF(ISBLANK('Measure and Project Input'!#REF!),"",'Measure and Project Input'!#REF!)</f>
        <v>#REF!</v>
      </c>
      <c r="Y785" t="e">
        <f>IF(ISBLANK('Measure and Project Input'!#REF!),"",'Measure and Project Input'!#REF!)</f>
        <v>#REF!</v>
      </c>
      <c r="Z785" t="e">
        <f>IF(ISBLANK('Measure and Project Input'!#REF!),"",'Measure and Project Input'!#REF!)</f>
        <v>#REF!</v>
      </c>
      <c r="AA785" t="e">
        <f>IF(ISBLANK('Measure and Project Input'!#REF!),"",'Measure and Project Input'!#REF!)</f>
        <v>#REF!</v>
      </c>
      <c r="AC785" t="e">
        <f>IF(ISBLANK('Measure and Project Input'!#REF!),"",'Measure and Project Input'!#REF!)</f>
        <v>#REF!</v>
      </c>
      <c r="AD785" t="e">
        <f>IF(ISBLANK('Measure and Project Input'!#REF!),"",'Measure and Project Input'!#REF!)</f>
        <v>#REF!</v>
      </c>
      <c r="AE785" t="e">
        <f>IF(ISBLANK('Measure and Project Input'!#REF!),"",'Measure and Project Input'!#REF!)</f>
        <v>#REF!</v>
      </c>
      <c r="AF785" t="e">
        <f>IF(ISBLANK('Measure and Project Input'!#REF!),"",'Measure and Project Input'!#REF!)</f>
        <v>#REF!</v>
      </c>
      <c r="AG785" t="e">
        <f>IF(ISBLANK('Measure and Project Input'!#REF!),"",'Measure and Project Input'!#REF!)</f>
        <v>#REF!</v>
      </c>
      <c r="AH785" t="e">
        <f>IF(ISBLANK('Measure and Project Input'!#REF!),"",'Measure and Project Input'!#REF!)</f>
        <v>#REF!</v>
      </c>
      <c r="AI785" t="e">
        <f>IF(ISBLANK('Measure and Project Input'!#REF!),"",'Measure and Project Input'!#REF!)</f>
        <v>#REF!</v>
      </c>
      <c r="AJ785" t="e">
        <f>IF(ISBLANK('Measure and Project Input'!#REF!),"",'Measure and Project Input'!#REF!)</f>
        <v>#REF!</v>
      </c>
      <c r="AK785" t="e">
        <f>IF(ISBLANK('Measure and Project Input'!#REF!),"",'Measure and Project Input'!#REF!)</f>
        <v>#REF!</v>
      </c>
      <c r="AL785" t="e">
        <f>IF(ISBLANK('Measure and Project Input'!#REF!),"",'Measure and Project Input'!#REF!)</f>
        <v>#REF!</v>
      </c>
      <c r="AM785" t="e">
        <f>IF(ISBLANK('Measure and Project Input'!#REF!),"",'Measure and Project Input'!#REF!)</f>
        <v>#REF!</v>
      </c>
      <c r="AN785" t="e">
        <f>IF(ISBLANK('Measure and Project Input'!#REF!),"",'Measure and Project Input'!#REF!)</f>
        <v>#REF!</v>
      </c>
      <c r="AO785" t="e">
        <f>IF(ISBLANK('Measure and Project Input'!#REF!),"",'Measure and Project Input'!#REF!)</f>
        <v>#REF!</v>
      </c>
      <c r="AP785" t="e">
        <f>IF(ISBLANK('Measure and Project Input'!#REF!),"",'Measure and Project Input'!#REF!)</f>
        <v>#REF!</v>
      </c>
      <c r="AQ785" t="e">
        <f>IF(ISBLANK('Measure and Project Input'!#REF!),"",'Measure and Project Input'!#REF!)</f>
        <v>#REF!</v>
      </c>
      <c r="AR785" t="e">
        <f>IF(ISBLANK('Measure and Project Input'!#REF!),"",'Measure and Project Input'!#REF!)</f>
        <v>#REF!</v>
      </c>
      <c r="AS785" t="e">
        <f>IF(ISBLANK('Measure and Project Input'!#REF!),"",'Measure and Project Input'!#REF!)</f>
        <v>#REF!</v>
      </c>
      <c r="AT785" t="e">
        <f>IF(ISBLANK('Measure and Project Input'!#REF!),"",'Measure and Project Input'!#REF!)</f>
        <v>#REF!</v>
      </c>
      <c r="AU785" t="e">
        <f>IF(ISBLANK('Measure and Project Input'!#REF!),"",'Measure and Project Input'!#REF!)</f>
        <v>#REF!</v>
      </c>
      <c r="AV785" t="e">
        <f>IF(ISBLANK('Measure and Project Input'!#REF!),"",'Measure and Project Input'!#REF!)</f>
        <v>#REF!</v>
      </c>
    </row>
    <row r="786" spans="1:48" x14ac:dyDescent="0.2">
      <c r="A786" t="e">
        <f>IF(ISBLANK('Measure and Project Input'!#REF!),"",'Measure and Project Input'!#REF!)</f>
        <v>#REF!</v>
      </c>
      <c r="B786" t="e">
        <f>IF(ISBLANK('Measure and Project Input'!#REF!),IF(ISBLANK('Measure and Project Input'!#REF!),"",'Measure and Project Input'!#REF!),'Measure and Project Input'!#REF!)</f>
        <v>#REF!</v>
      </c>
      <c r="C786" t="e">
        <f>IF(ISBLANK('Measure and Project Input'!#REF!),"",'Measure and Project Input'!#REF!)</f>
        <v>#REF!</v>
      </c>
      <c r="D786" t="e">
        <f>IF(ISBLANK('Measure and Project Input'!#REF!),"",'Measure and Project Input'!#REF!)</f>
        <v>#REF!</v>
      </c>
      <c r="E786" t="e">
        <f>IF(ISBLANK('Measure and Project Input'!#REF!),"",'Measure and Project Input'!#REF!)</f>
        <v>#REF!</v>
      </c>
      <c r="F786" t="e">
        <f>IF(ISBLANK('Measure and Project Input'!#REF!),"",'Measure and Project Input'!#REF!)</f>
        <v>#REF!</v>
      </c>
      <c r="G786" t="e">
        <f>IF(ISBLANK('Measure and Project Input'!#REF!),"",'Measure and Project Input'!#REF!)</f>
        <v>#REF!</v>
      </c>
      <c r="H786" t="e">
        <f>IF(ISBLANK('Measure and Project Input'!#REF!),"",'Measure and Project Input'!#REF!)</f>
        <v>#REF!</v>
      </c>
      <c r="I786" t="e">
        <f>IF(ISBLANK('Measure and Project Input'!#REF!),"",'Measure and Project Input'!#REF!)</f>
        <v>#REF!</v>
      </c>
      <c r="J786" t="e">
        <f>IF(ISBLANK('Measure and Project Input'!#REF!),"",'Measure and Project Input'!#REF!)</f>
        <v>#REF!</v>
      </c>
      <c r="K786" t="e">
        <f>IF(ISBLANK('Measure and Project Input'!#REF!),"",'Measure and Project Input'!#REF!)</f>
        <v>#REF!</v>
      </c>
      <c r="T786" t="e">
        <f>IF(ISBLANK('Measure and Project Input'!#REF!),"",'Measure and Project Input'!#REF!)</f>
        <v>#REF!</v>
      </c>
      <c r="U786" t="e">
        <f>IF(ISBLANK('Measure and Project Input'!#REF!),"",'Measure and Project Input'!#REF!)</f>
        <v>#REF!</v>
      </c>
      <c r="V786" t="e">
        <f>IF(ISBLANK('Measure and Project Input'!#REF!),"",'Measure and Project Input'!#REF!)</f>
        <v>#REF!</v>
      </c>
      <c r="W786" t="e">
        <f>IF(ISBLANK('Measure and Project Input'!#REF!),"",'Measure and Project Input'!#REF!)</f>
        <v>#REF!</v>
      </c>
      <c r="X786" t="e">
        <f>IF(ISBLANK('Measure and Project Input'!#REF!),"",'Measure and Project Input'!#REF!)</f>
        <v>#REF!</v>
      </c>
      <c r="Y786" t="e">
        <f>IF(ISBLANK('Measure and Project Input'!#REF!),"",'Measure and Project Input'!#REF!)</f>
        <v>#REF!</v>
      </c>
      <c r="Z786" t="e">
        <f>IF(ISBLANK('Measure and Project Input'!#REF!),"",'Measure and Project Input'!#REF!)</f>
        <v>#REF!</v>
      </c>
      <c r="AA786" t="e">
        <f>IF(ISBLANK('Measure and Project Input'!#REF!),"",'Measure and Project Input'!#REF!)</f>
        <v>#REF!</v>
      </c>
      <c r="AC786" t="e">
        <f>IF(ISBLANK('Measure and Project Input'!#REF!),"",'Measure and Project Input'!#REF!)</f>
        <v>#REF!</v>
      </c>
      <c r="AD786" t="e">
        <f>IF(ISBLANK('Measure and Project Input'!#REF!),"",'Measure and Project Input'!#REF!)</f>
        <v>#REF!</v>
      </c>
      <c r="AE786" t="e">
        <f>IF(ISBLANK('Measure and Project Input'!#REF!),"",'Measure and Project Input'!#REF!)</f>
        <v>#REF!</v>
      </c>
      <c r="AF786" t="e">
        <f>IF(ISBLANK('Measure and Project Input'!#REF!),"",'Measure and Project Input'!#REF!)</f>
        <v>#REF!</v>
      </c>
      <c r="AG786" t="e">
        <f>IF(ISBLANK('Measure and Project Input'!#REF!),"",'Measure and Project Input'!#REF!)</f>
        <v>#REF!</v>
      </c>
      <c r="AH786" t="e">
        <f>IF(ISBLANK('Measure and Project Input'!#REF!),"",'Measure and Project Input'!#REF!)</f>
        <v>#REF!</v>
      </c>
      <c r="AI786" t="e">
        <f>IF(ISBLANK('Measure and Project Input'!#REF!),"",'Measure and Project Input'!#REF!)</f>
        <v>#REF!</v>
      </c>
      <c r="AJ786" t="e">
        <f>IF(ISBLANK('Measure and Project Input'!#REF!),"",'Measure and Project Input'!#REF!)</f>
        <v>#REF!</v>
      </c>
      <c r="AK786" t="e">
        <f>IF(ISBLANK('Measure and Project Input'!#REF!),"",'Measure and Project Input'!#REF!)</f>
        <v>#REF!</v>
      </c>
      <c r="AL786" t="e">
        <f>IF(ISBLANK('Measure and Project Input'!#REF!),"",'Measure and Project Input'!#REF!)</f>
        <v>#REF!</v>
      </c>
      <c r="AM786" t="e">
        <f>IF(ISBLANK('Measure and Project Input'!#REF!),"",'Measure and Project Input'!#REF!)</f>
        <v>#REF!</v>
      </c>
      <c r="AN786" t="e">
        <f>IF(ISBLANK('Measure and Project Input'!#REF!),"",'Measure and Project Input'!#REF!)</f>
        <v>#REF!</v>
      </c>
      <c r="AO786" t="e">
        <f>IF(ISBLANK('Measure and Project Input'!#REF!),"",'Measure and Project Input'!#REF!)</f>
        <v>#REF!</v>
      </c>
      <c r="AP786" t="e">
        <f>IF(ISBLANK('Measure and Project Input'!#REF!),"",'Measure and Project Input'!#REF!)</f>
        <v>#REF!</v>
      </c>
      <c r="AQ786" t="e">
        <f>IF(ISBLANK('Measure and Project Input'!#REF!),"",'Measure and Project Input'!#REF!)</f>
        <v>#REF!</v>
      </c>
      <c r="AR786" t="e">
        <f>IF(ISBLANK('Measure and Project Input'!#REF!),"",'Measure and Project Input'!#REF!)</f>
        <v>#REF!</v>
      </c>
      <c r="AS786" t="e">
        <f>IF(ISBLANK('Measure and Project Input'!#REF!),"",'Measure and Project Input'!#REF!)</f>
        <v>#REF!</v>
      </c>
      <c r="AT786" t="e">
        <f>IF(ISBLANK('Measure and Project Input'!#REF!),"",'Measure and Project Input'!#REF!)</f>
        <v>#REF!</v>
      </c>
      <c r="AU786" t="e">
        <f>IF(ISBLANK('Measure and Project Input'!#REF!),"",'Measure and Project Input'!#REF!)</f>
        <v>#REF!</v>
      </c>
      <c r="AV786" t="e">
        <f>IF(ISBLANK('Measure and Project Input'!#REF!),"",'Measure and Project Input'!#REF!)</f>
        <v>#REF!</v>
      </c>
    </row>
    <row r="787" spans="1:48" x14ac:dyDescent="0.2">
      <c r="A787" t="e">
        <f>IF(ISBLANK('Measure and Project Input'!#REF!),"",'Measure and Project Input'!#REF!)</f>
        <v>#REF!</v>
      </c>
      <c r="B787" t="e">
        <f>IF(ISBLANK('Measure and Project Input'!#REF!),IF(ISBLANK('Measure and Project Input'!#REF!),"",'Measure and Project Input'!#REF!),'Measure and Project Input'!#REF!)</f>
        <v>#REF!</v>
      </c>
      <c r="C787" t="e">
        <f>IF(ISBLANK('Measure and Project Input'!#REF!),"",'Measure and Project Input'!#REF!)</f>
        <v>#REF!</v>
      </c>
      <c r="D787" t="e">
        <f>IF(ISBLANK('Measure and Project Input'!#REF!),"",'Measure and Project Input'!#REF!)</f>
        <v>#REF!</v>
      </c>
      <c r="E787" t="e">
        <f>IF(ISBLANK('Measure and Project Input'!#REF!),"",'Measure and Project Input'!#REF!)</f>
        <v>#REF!</v>
      </c>
      <c r="F787" t="e">
        <f>IF(ISBLANK('Measure and Project Input'!#REF!),"",'Measure and Project Input'!#REF!)</f>
        <v>#REF!</v>
      </c>
      <c r="G787" t="e">
        <f>IF(ISBLANK('Measure and Project Input'!#REF!),"",'Measure and Project Input'!#REF!)</f>
        <v>#REF!</v>
      </c>
      <c r="H787" t="e">
        <f>IF(ISBLANK('Measure and Project Input'!#REF!),"",'Measure and Project Input'!#REF!)</f>
        <v>#REF!</v>
      </c>
      <c r="I787" t="e">
        <f>IF(ISBLANK('Measure and Project Input'!#REF!),"",'Measure and Project Input'!#REF!)</f>
        <v>#REF!</v>
      </c>
      <c r="J787" t="e">
        <f>IF(ISBLANK('Measure and Project Input'!#REF!),"",'Measure and Project Input'!#REF!)</f>
        <v>#REF!</v>
      </c>
      <c r="K787" t="e">
        <f>IF(ISBLANK('Measure and Project Input'!#REF!),"",'Measure and Project Input'!#REF!)</f>
        <v>#REF!</v>
      </c>
      <c r="T787" t="e">
        <f>IF(ISBLANK('Measure and Project Input'!#REF!),"",'Measure and Project Input'!#REF!)</f>
        <v>#REF!</v>
      </c>
      <c r="U787" t="e">
        <f>IF(ISBLANK('Measure and Project Input'!#REF!),"",'Measure and Project Input'!#REF!)</f>
        <v>#REF!</v>
      </c>
      <c r="V787" t="e">
        <f>IF(ISBLANK('Measure and Project Input'!#REF!),"",'Measure and Project Input'!#REF!)</f>
        <v>#REF!</v>
      </c>
      <c r="W787" t="e">
        <f>IF(ISBLANK('Measure and Project Input'!#REF!),"",'Measure and Project Input'!#REF!)</f>
        <v>#REF!</v>
      </c>
      <c r="X787" t="e">
        <f>IF(ISBLANK('Measure and Project Input'!#REF!),"",'Measure and Project Input'!#REF!)</f>
        <v>#REF!</v>
      </c>
      <c r="Y787" t="e">
        <f>IF(ISBLANK('Measure and Project Input'!#REF!),"",'Measure and Project Input'!#REF!)</f>
        <v>#REF!</v>
      </c>
      <c r="Z787" t="e">
        <f>IF(ISBLANK('Measure and Project Input'!#REF!),"",'Measure and Project Input'!#REF!)</f>
        <v>#REF!</v>
      </c>
      <c r="AA787" t="e">
        <f>IF(ISBLANK('Measure and Project Input'!#REF!),"",'Measure and Project Input'!#REF!)</f>
        <v>#REF!</v>
      </c>
      <c r="AC787" t="e">
        <f>IF(ISBLANK('Measure and Project Input'!#REF!),"",'Measure and Project Input'!#REF!)</f>
        <v>#REF!</v>
      </c>
      <c r="AD787" t="e">
        <f>IF(ISBLANK('Measure and Project Input'!#REF!),"",'Measure and Project Input'!#REF!)</f>
        <v>#REF!</v>
      </c>
      <c r="AE787" t="e">
        <f>IF(ISBLANK('Measure and Project Input'!#REF!),"",'Measure and Project Input'!#REF!)</f>
        <v>#REF!</v>
      </c>
      <c r="AF787" t="e">
        <f>IF(ISBLANK('Measure and Project Input'!#REF!),"",'Measure and Project Input'!#REF!)</f>
        <v>#REF!</v>
      </c>
      <c r="AG787" t="e">
        <f>IF(ISBLANK('Measure and Project Input'!#REF!),"",'Measure and Project Input'!#REF!)</f>
        <v>#REF!</v>
      </c>
      <c r="AH787" t="e">
        <f>IF(ISBLANK('Measure and Project Input'!#REF!),"",'Measure and Project Input'!#REF!)</f>
        <v>#REF!</v>
      </c>
      <c r="AI787" t="e">
        <f>IF(ISBLANK('Measure and Project Input'!#REF!),"",'Measure and Project Input'!#REF!)</f>
        <v>#REF!</v>
      </c>
      <c r="AJ787" t="e">
        <f>IF(ISBLANK('Measure and Project Input'!#REF!),"",'Measure and Project Input'!#REF!)</f>
        <v>#REF!</v>
      </c>
      <c r="AK787" t="e">
        <f>IF(ISBLANK('Measure and Project Input'!#REF!),"",'Measure and Project Input'!#REF!)</f>
        <v>#REF!</v>
      </c>
      <c r="AL787" t="e">
        <f>IF(ISBLANK('Measure and Project Input'!#REF!),"",'Measure and Project Input'!#REF!)</f>
        <v>#REF!</v>
      </c>
      <c r="AM787" t="e">
        <f>IF(ISBLANK('Measure and Project Input'!#REF!),"",'Measure and Project Input'!#REF!)</f>
        <v>#REF!</v>
      </c>
      <c r="AN787" t="e">
        <f>IF(ISBLANK('Measure and Project Input'!#REF!),"",'Measure and Project Input'!#REF!)</f>
        <v>#REF!</v>
      </c>
      <c r="AO787" t="e">
        <f>IF(ISBLANK('Measure and Project Input'!#REF!),"",'Measure and Project Input'!#REF!)</f>
        <v>#REF!</v>
      </c>
      <c r="AP787" t="e">
        <f>IF(ISBLANK('Measure and Project Input'!#REF!),"",'Measure and Project Input'!#REF!)</f>
        <v>#REF!</v>
      </c>
      <c r="AQ787" t="e">
        <f>IF(ISBLANK('Measure and Project Input'!#REF!),"",'Measure and Project Input'!#REF!)</f>
        <v>#REF!</v>
      </c>
      <c r="AR787" t="e">
        <f>IF(ISBLANK('Measure and Project Input'!#REF!),"",'Measure and Project Input'!#REF!)</f>
        <v>#REF!</v>
      </c>
      <c r="AS787" t="e">
        <f>IF(ISBLANK('Measure and Project Input'!#REF!),"",'Measure and Project Input'!#REF!)</f>
        <v>#REF!</v>
      </c>
      <c r="AT787" t="e">
        <f>IF(ISBLANK('Measure and Project Input'!#REF!),"",'Measure and Project Input'!#REF!)</f>
        <v>#REF!</v>
      </c>
      <c r="AU787" t="e">
        <f>IF(ISBLANK('Measure and Project Input'!#REF!),"",'Measure and Project Input'!#REF!)</f>
        <v>#REF!</v>
      </c>
      <c r="AV787" t="e">
        <f>IF(ISBLANK('Measure and Project Input'!#REF!),"",'Measure and Project Input'!#REF!)</f>
        <v>#REF!</v>
      </c>
    </row>
    <row r="788" spans="1:48" x14ac:dyDescent="0.2">
      <c r="A788" t="e">
        <f>IF(ISBLANK('Measure and Project Input'!#REF!),"",'Measure and Project Input'!#REF!)</f>
        <v>#REF!</v>
      </c>
      <c r="B788" t="e">
        <f>IF(ISBLANK('Measure and Project Input'!#REF!),IF(ISBLANK('Measure and Project Input'!#REF!),"",'Measure and Project Input'!#REF!),'Measure and Project Input'!#REF!)</f>
        <v>#REF!</v>
      </c>
      <c r="C788" t="e">
        <f>IF(ISBLANK('Measure and Project Input'!#REF!),"",'Measure and Project Input'!#REF!)</f>
        <v>#REF!</v>
      </c>
      <c r="D788" t="e">
        <f>IF(ISBLANK('Measure and Project Input'!#REF!),"",'Measure and Project Input'!#REF!)</f>
        <v>#REF!</v>
      </c>
      <c r="E788" t="e">
        <f>IF(ISBLANK('Measure and Project Input'!#REF!),"",'Measure and Project Input'!#REF!)</f>
        <v>#REF!</v>
      </c>
      <c r="F788" t="e">
        <f>IF(ISBLANK('Measure and Project Input'!#REF!),"",'Measure and Project Input'!#REF!)</f>
        <v>#REF!</v>
      </c>
      <c r="G788" t="e">
        <f>IF(ISBLANK('Measure and Project Input'!#REF!),"",'Measure and Project Input'!#REF!)</f>
        <v>#REF!</v>
      </c>
      <c r="H788" t="e">
        <f>IF(ISBLANK('Measure and Project Input'!#REF!),"",'Measure and Project Input'!#REF!)</f>
        <v>#REF!</v>
      </c>
      <c r="I788" t="e">
        <f>IF(ISBLANK('Measure and Project Input'!#REF!),"",'Measure and Project Input'!#REF!)</f>
        <v>#REF!</v>
      </c>
      <c r="J788" t="e">
        <f>IF(ISBLANK('Measure and Project Input'!#REF!),"",'Measure and Project Input'!#REF!)</f>
        <v>#REF!</v>
      </c>
      <c r="K788" t="e">
        <f>IF(ISBLANK('Measure and Project Input'!#REF!),"",'Measure and Project Input'!#REF!)</f>
        <v>#REF!</v>
      </c>
      <c r="T788" t="e">
        <f>IF(ISBLANK('Measure and Project Input'!#REF!),"",'Measure and Project Input'!#REF!)</f>
        <v>#REF!</v>
      </c>
      <c r="U788" t="e">
        <f>IF(ISBLANK('Measure and Project Input'!#REF!),"",'Measure and Project Input'!#REF!)</f>
        <v>#REF!</v>
      </c>
      <c r="V788" t="e">
        <f>IF(ISBLANK('Measure and Project Input'!#REF!),"",'Measure and Project Input'!#REF!)</f>
        <v>#REF!</v>
      </c>
      <c r="W788" t="e">
        <f>IF(ISBLANK('Measure and Project Input'!#REF!),"",'Measure and Project Input'!#REF!)</f>
        <v>#REF!</v>
      </c>
      <c r="X788" t="e">
        <f>IF(ISBLANK('Measure and Project Input'!#REF!),"",'Measure and Project Input'!#REF!)</f>
        <v>#REF!</v>
      </c>
      <c r="Y788" t="e">
        <f>IF(ISBLANK('Measure and Project Input'!#REF!),"",'Measure and Project Input'!#REF!)</f>
        <v>#REF!</v>
      </c>
      <c r="Z788" t="e">
        <f>IF(ISBLANK('Measure and Project Input'!#REF!),"",'Measure and Project Input'!#REF!)</f>
        <v>#REF!</v>
      </c>
      <c r="AA788" t="e">
        <f>IF(ISBLANK('Measure and Project Input'!#REF!),"",'Measure and Project Input'!#REF!)</f>
        <v>#REF!</v>
      </c>
      <c r="AC788" t="e">
        <f>IF(ISBLANK('Measure and Project Input'!#REF!),"",'Measure and Project Input'!#REF!)</f>
        <v>#REF!</v>
      </c>
      <c r="AD788" t="e">
        <f>IF(ISBLANK('Measure and Project Input'!#REF!),"",'Measure and Project Input'!#REF!)</f>
        <v>#REF!</v>
      </c>
      <c r="AE788" t="e">
        <f>IF(ISBLANK('Measure and Project Input'!#REF!),"",'Measure and Project Input'!#REF!)</f>
        <v>#REF!</v>
      </c>
      <c r="AF788" t="e">
        <f>IF(ISBLANK('Measure and Project Input'!#REF!),"",'Measure and Project Input'!#REF!)</f>
        <v>#REF!</v>
      </c>
      <c r="AG788" t="e">
        <f>IF(ISBLANK('Measure and Project Input'!#REF!),"",'Measure and Project Input'!#REF!)</f>
        <v>#REF!</v>
      </c>
      <c r="AH788" t="e">
        <f>IF(ISBLANK('Measure and Project Input'!#REF!),"",'Measure and Project Input'!#REF!)</f>
        <v>#REF!</v>
      </c>
      <c r="AI788" t="e">
        <f>IF(ISBLANK('Measure and Project Input'!#REF!),"",'Measure and Project Input'!#REF!)</f>
        <v>#REF!</v>
      </c>
      <c r="AJ788" t="e">
        <f>IF(ISBLANK('Measure and Project Input'!#REF!),"",'Measure and Project Input'!#REF!)</f>
        <v>#REF!</v>
      </c>
      <c r="AK788" t="e">
        <f>IF(ISBLANK('Measure and Project Input'!#REF!),"",'Measure and Project Input'!#REF!)</f>
        <v>#REF!</v>
      </c>
      <c r="AL788" t="e">
        <f>IF(ISBLANK('Measure and Project Input'!#REF!),"",'Measure and Project Input'!#REF!)</f>
        <v>#REF!</v>
      </c>
      <c r="AM788" t="e">
        <f>IF(ISBLANK('Measure and Project Input'!#REF!),"",'Measure and Project Input'!#REF!)</f>
        <v>#REF!</v>
      </c>
      <c r="AN788" t="e">
        <f>IF(ISBLANK('Measure and Project Input'!#REF!),"",'Measure and Project Input'!#REF!)</f>
        <v>#REF!</v>
      </c>
      <c r="AO788" t="e">
        <f>IF(ISBLANK('Measure and Project Input'!#REF!),"",'Measure and Project Input'!#REF!)</f>
        <v>#REF!</v>
      </c>
      <c r="AP788" t="e">
        <f>IF(ISBLANK('Measure and Project Input'!#REF!),"",'Measure and Project Input'!#REF!)</f>
        <v>#REF!</v>
      </c>
      <c r="AQ788" t="e">
        <f>IF(ISBLANK('Measure and Project Input'!#REF!),"",'Measure and Project Input'!#REF!)</f>
        <v>#REF!</v>
      </c>
      <c r="AR788" t="e">
        <f>IF(ISBLANK('Measure and Project Input'!#REF!),"",'Measure and Project Input'!#REF!)</f>
        <v>#REF!</v>
      </c>
      <c r="AS788" t="e">
        <f>IF(ISBLANK('Measure and Project Input'!#REF!),"",'Measure and Project Input'!#REF!)</f>
        <v>#REF!</v>
      </c>
      <c r="AT788" t="e">
        <f>IF(ISBLANK('Measure and Project Input'!#REF!),"",'Measure and Project Input'!#REF!)</f>
        <v>#REF!</v>
      </c>
      <c r="AU788" t="e">
        <f>IF(ISBLANK('Measure and Project Input'!#REF!),"",'Measure and Project Input'!#REF!)</f>
        <v>#REF!</v>
      </c>
      <c r="AV788" t="e">
        <f>IF(ISBLANK('Measure and Project Input'!#REF!),"",'Measure and Project Input'!#REF!)</f>
        <v>#REF!</v>
      </c>
    </row>
    <row r="789" spans="1:48" x14ac:dyDescent="0.2">
      <c r="A789" t="e">
        <f>IF(ISBLANK('Measure and Project Input'!#REF!),"",'Measure and Project Input'!#REF!)</f>
        <v>#REF!</v>
      </c>
      <c r="B789" t="e">
        <f>IF(ISBLANK('Measure and Project Input'!#REF!),IF(ISBLANK('Measure and Project Input'!#REF!),"",'Measure and Project Input'!#REF!),'Measure and Project Input'!#REF!)</f>
        <v>#REF!</v>
      </c>
      <c r="C789" t="e">
        <f>IF(ISBLANK('Measure and Project Input'!#REF!),"",'Measure and Project Input'!#REF!)</f>
        <v>#REF!</v>
      </c>
      <c r="D789" t="e">
        <f>IF(ISBLANK('Measure and Project Input'!#REF!),"",'Measure and Project Input'!#REF!)</f>
        <v>#REF!</v>
      </c>
      <c r="E789" t="e">
        <f>IF(ISBLANK('Measure and Project Input'!#REF!),"",'Measure and Project Input'!#REF!)</f>
        <v>#REF!</v>
      </c>
      <c r="F789" t="e">
        <f>IF(ISBLANK('Measure and Project Input'!#REF!),"",'Measure and Project Input'!#REF!)</f>
        <v>#REF!</v>
      </c>
      <c r="G789" t="e">
        <f>IF(ISBLANK('Measure and Project Input'!#REF!),"",'Measure and Project Input'!#REF!)</f>
        <v>#REF!</v>
      </c>
      <c r="H789" t="e">
        <f>IF(ISBLANK('Measure and Project Input'!#REF!),"",'Measure and Project Input'!#REF!)</f>
        <v>#REF!</v>
      </c>
      <c r="I789" t="e">
        <f>IF(ISBLANK('Measure and Project Input'!#REF!),"",'Measure and Project Input'!#REF!)</f>
        <v>#REF!</v>
      </c>
      <c r="J789" t="e">
        <f>IF(ISBLANK('Measure and Project Input'!#REF!),"",'Measure and Project Input'!#REF!)</f>
        <v>#REF!</v>
      </c>
      <c r="K789" t="e">
        <f>IF(ISBLANK('Measure and Project Input'!#REF!),"",'Measure and Project Input'!#REF!)</f>
        <v>#REF!</v>
      </c>
      <c r="T789" t="e">
        <f>IF(ISBLANK('Measure and Project Input'!#REF!),"",'Measure and Project Input'!#REF!)</f>
        <v>#REF!</v>
      </c>
      <c r="U789" t="e">
        <f>IF(ISBLANK('Measure and Project Input'!#REF!),"",'Measure and Project Input'!#REF!)</f>
        <v>#REF!</v>
      </c>
      <c r="V789" t="e">
        <f>IF(ISBLANK('Measure and Project Input'!#REF!),"",'Measure and Project Input'!#REF!)</f>
        <v>#REF!</v>
      </c>
      <c r="W789" t="e">
        <f>IF(ISBLANK('Measure and Project Input'!#REF!),"",'Measure and Project Input'!#REF!)</f>
        <v>#REF!</v>
      </c>
      <c r="X789" t="e">
        <f>IF(ISBLANK('Measure and Project Input'!#REF!),"",'Measure and Project Input'!#REF!)</f>
        <v>#REF!</v>
      </c>
      <c r="Y789" t="e">
        <f>IF(ISBLANK('Measure and Project Input'!#REF!),"",'Measure and Project Input'!#REF!)</f>
        <v>#REF!</v>
      </c>
      <c r="Z789" t="e">
        <f>IF(ISBLANK('Measure and Project Input'!#REF!),"",'Measure and Project Input'!#REF!)</f>
        <v>#REF!</v>
      </c>
      <c r="AA789" t="e">
        <f>IF(ISBLANK('Measure and Project Input'!#REF!),"",'Measure and Project Input'!#REF!)</f>
        <v>#REF!</v>
      </c>
      <c r="AC789" t="e">
        <f>IF(ISBLANK('Measure and Project Input'!#REF!),"",'Measure and Project Input'!#REF!)</f>
        <v>#REF!</v>
      </c>
      <c r="AD789" t="e">
        <f>IF(ISBLANK('Measure and Project Input'!#REF!),"",'Measure and Project Input'!#REF!)</f>
        <v>#REF!</v>
      </c>
      <c r="AE789" t="e">
        <f>IF(ISBLANK('Measure and Project Input'!#REF!),"",'Measure and Project Input'!#REF!)</f>
        <v>#REF!</v>
      </c>
      <c r="AF789" t="e">
        <f>IF(ISBLANK('Measure and Project Input'!#REF!),"",'Measure and Project Input'!#REF!)</f>
        <v>#REF!</v>
      </c>
      <c r="AG789" t="e">
        <f>IF(ISBLANK('Measure and Project Input'!#REF!),"",'Measure and Project Input'!#REF!)</f>
        <v>#REF!</v>
      </c>
      <c r="AH789" t="e">
        <f>IF(ISBLANK('Measure and Project Input'!#REF!),"",'Measure and Project Input'!#REF!)</f>
        <v>#REF!</v>
      </c>
      <c r="AI789" t="e">
        <f>IF(ISBLANK('Measure and Project Input'!#REF!),"",'Measure and Project Input'!#REF!)</f>
        <v>#REF!</v>
      </c>
      <c r="AJ789" t="e">
        <f>IF(ISBLANK('Measure and Project Input'!#REF!),"",'Measure and Project Input'!#REF!)</f>
        <v>#REF!</v>
      </c>
      <c r="AK789" t="e">
        <f>IF(ISBLANK('Measure and Project Input'!#REF!),"",'Measure and Project Input'!#REF!)</f>
        <v>#REF!</v>
      </c>
      <c r="AL789" t="e">
        <f>IF(ISBLANK('Measure and Project Input'!#REF!),"",'Measure and Project Input'!#REF!)</f>
        <v>#REF!</v>
      </c>
      <c r="AM789" t="e">
        <f>IF(ISBLANK('Measure and Project Input'!#REF!),"",'Measure and Project Input'!#REF!)</f>
        <v>#REF!</v>
      </c>
      <c r="AN789" t="e">
        <f>IF(ISBLANK('Measure and Project Input'!#REF!),"",'Measure and Project Input'!#REF!)</f>
        <v>#REF!</v>
      </c>
      <c r="AO789" t="e">
        <f>IF(ISBLANK('Measure and Project Input'!#REF!),"",'Measure and Project Input'!#REF!)</f>
        <v>#REF!</v>
      </c>
      <c r="AP789" t="e">
        <f>IF(ISBLANK('Measure and Project Input'!#REF!),"",'Measure and Project Input'!#REF!)</f>
        <v>#REF!</v>
      </c>
      <c r="AQ789" t="e">
        <f>IF(ISBLANK('Measure and Project Input'!#REF!),"",'Measure and Project Input'!#REF!)</f>
        <v>#REF!</v>
      </c>
      <c r="AR789" t="e">
        <f>IF(ISBLANK('Measure and Project Input'!#REF!),"",'Measure and Project Input'!#REF!)</f>
        <v>#REF!</v>
      </c>
      <c r="AS789" t="e">
        <f>IF(ISBLANK('Measure and Project Input'!#REF!),"",'Measure and Project Input'!#REF!)</f>
        <v>#REF!</v>
      </c>
      <c r="AT789" t="e">
        <f>IF(ISBLANK('Measure and Project Input'!#REF!),"",'Measure and Project Input'!#REF!)</f>
        <v>#REF!</v>
      </c>
      <c r="AU789" t="e">
        <f>IF(ISBLANK('Measure and Project Input'!#REF!),"",'Measure and Project Input'!#REF!)</f>
        <v>#REF!</v>
      </c>
      <c r="AV789" t="e">
        <f>IF(ISBLANK('Measure and Project Input'!#REF!),"",'Measure and Project Input'!#REF!)</f>
        <v>#REF!</v>
      </c>
    </row>
    <row r="790" spans="1:48" x14ac:dyDescent="0.2">
      <c r="A790" t="e">
        <f>IF(ISBLANK('Measure and Project Input'!#REF!),"",'Measure and Project Input'!#REF!)</f>
        <v>#REF!</v>
      </c>
      <c r="B790" t="e">
        <f>IF(ISBLANK('Measure and Project Input'!#REF!),IF(ISBLANK('Measure and Project Input'!#REF!),"",'Measure and Project Input'!#REF!),'Measure and Project Input'!#REF!)</f>
        <v>#REF!</v>
      </c>
      <c r="C790" t="e">
        <f>IF(ISBLANK('Measure and Project Input'!#REF!),"",'Measure and Project Input'!#REF!)</f>
        <v>#REF!</v>
      </c>
      <c r="D790" t="e">
        <f>IF(ISBLANK('Measure and Project Input'!#REF!),"",'Measure and Project Input'!#REF!)</f>
        <v>#REF!</v>
      </c>
      <c r="E790" t="e">
        <f>IF(ISBLANK('Measure and Project Input'!#REF!),"",'Measure and Project Input'!#REF!)</f>
        <v>#REF!</v>
      </c>
      <c r="F790" t="e">
        <f>IF(ISBLANK('Measure and Project Input'!#REF!),"",'Measure and Project Input'!#REF!)</f>
        <v>#REF!</v>
      </c>
      <c r="G790" t="e">
        <f>IF(ISBLANK('Measure and Project Input'!#REF!),"",'Measure and Project Input'!#REF!)</f>
        <v>#REF!</v>
      </c>
      <c r="H790" t="e">
        <f>IF(ISBLANK('Measure and Project Input'!#REF!),"",'Measure and Project Input'!#REF!)</f>
        <v>#REF!</v>
      </c>
      <c r="I790" t="e">
        <f>IF(ISBLANK('Measure and Project Input'!#REF!),"",'Measure and Project Input'!#REF!)</f>
        <v>#REF!</v>
      </c>
      <c r="J790" t="e">
        <f>IF(ISBLANK('Measure and Project Input'!#REF!),"",'Measure and Project Input'!#REF!)</f>
        <v>#REF!</v>
      </c>
      <c r="K790" t="e">
        <f>IF(ISBLANK('Measure and Project Input'!#REF!),"",'Measure and Project Input'!#REF!)</f>
        <v>#REF!</v>
      </c>
      <c r="T790" t="e">
        <f>IF(ISBLANK('Measure and Project Input'!#REF!),"",'Measure and Project Input'!#REF!)</f>
        <v>#REF!</v>
      </c>
      <c r="U790" t="e">
        <f>IF(ISBLANK('Measure and Project Input'!#REF!),"",'Measure and Project Input'!#REF!)</f>
        <v>#REF!</v>
      </c>
      <c r="V790" t="e">
        <f>IF(ISBLANK('Measure and Project Input'!#REF!),"",'Measure and Project Input'!#REF!)</f>
        <v>#REF!</v>
      </c>
      <c r="W790" t="e">
        <f>IF(ISBLANK('Measure and Project Input'!#REF!),"",'Measure and Project Input'!#REF!)</f>
        <v>#REF!</v>
      </c>
      <c r="X790" t="e">
        <f>IF(ISBLANK('Measure and Project Input'!#REF!),"",'Measure and Project Input'!#REF!)</f>
        <v>#REF!</v>
      </c>
      <c r="Y790" t="e">
        <f>IF(ISBLANK('Measure and Project Input'!#REF!),"",'Measure and Project Input'!#REF!)</f>
        <v>#REF!</v>
      </c>
      <c r="Z790" t="e">
        <f>IF(ISBLANK('Measure and Project Input'!#REF!),"",'Measure and Project Input'!#REF!)</f>
        <v>#REF!</v>
      </c>
      <c r="AA790" t="e">
        <f>IF(ISBLANK('Measure and Project Input'!#REF!),"",'Measure and Project Input'!#REF!)</f>
        <v>#REF!</v>
      </c>
      <c r="AC790" t="e">
        <f>IF(ISBLANK('Measure and Project Input'!#REF!),"",'Measure and Project Input'!#REF!)</f>
        <v>#REF!</v>
      </c>
      <c r="AD790" t="e">
        <f>IF(ISBLANK('Measure and Project Input'!#REF!),"",'Measure and Project Input'!#REF!)</f>
        <v>#REF!</v>
      </c>
      <c r="AE790" t="e">
        <f>IF(ISBLANK('Measure and Project Input'!#REF!),"",'Measure and Project Input'!#REF!)</f>
        <v>#REF!</v>
      </c>
      <c r="AF790" t="e">
        <f>IF(ISBLANK('Measure and Project Input'!#REF!),"",'Measure and Project Input'!#REF!)</f>
        <v>#REF!</v>
      </c>
      <c r="AG790" t="e">
        <f>IF(ISBLANK('Measure and Project Input'!#REF!),"",'Measure and Project Input'!#REF!)</f>
        <v>#REF!</v>
      </c>
      <c r="AH790" t="e">
        <f>IF(ISBLANK('Measure and Project Input'!#REF!),"",'Measure and Project Input'!#REF!)</f>
        <v>#REF!</v>
      </c>
      <c r="AI790" t="e">
        <f>IF(ISBLANK('Measure and Project Input'!#REF!),"",'Measure and Project Input'!#REF!)</f>
        <v>#REF!</v>
      </c>
      <c r="AJ790" t="e">
        <f>IF(ISBLANK('Measure and Project Input'!#REF!),"",'Measure and Project Input'!#REF!)</f>
        <v>#REF!</v>
      </c>
      <c r="AK790" t="e">
        <f>IF(ISBLANK('Measure and Project Input'!#REF!),"",'Measure and Project Input'!#REF!)</f>
        <v>#REF!</v>
      </c>
      <c r="AL790" t="e">
        <f>IF(ISBLANK('Measure and Project Input'!#REF!),"",'Measure and Project Input'!#REF!)</f>
        <v>#REF!</v>
      </c>
      <c r="AM790" t="e">
        <f>IF(ISBLANK('Measure and Project Input'!#REF!),"",'Measure and Project Input'!#REF!)</f>
        <v>#REF!</v>
      </c>
      <c r="AN790" t="e">
        <f>IF(ISBLANK('Measure and Project Input'!#REF!),"",'Measure and Project Input'!#REF!)</f>
        <v>#REF!</v>
      </c>
      <c r="AO790" t="e">
        <f>IF(ISBLANK('Measure and Project Input'!#REF!),"",'Measure and Project Input'!#REF!)</f>
        <v>#REF!</v>
      </c>
      <c r="AP790" t="e">
        <f>IF(ISBLANK('Measure and Project Input'!#REF!),"",'Measure and Project Input'!#REF!)</f>
        <v>#REF!</v>
      </c>
      <c r="AQ790" t="e">
        <f>IF(ISBLANK('Measure and Project Input'!#REF!),"",'Measure and Project Input'!#REF!)</f>
        <v>#REF!</v>
      </c>
      <c r="AR790" t="e">
        <f>IF(ISBLANK('Measure and Project Input'!#REF!),"",'Measure and Project Input'!#REF!)</f>
        <v>#REF!</v>
      </c>
      <c r="AS790" t="e">
        <f>IF(ISBLANK('Measure and Project Input'!#REF!),"",'Measure and Project Input'!#REF!)</f>
        <v>#REF!</v>
      </c>
      <c r="AT790" t="e">
        <f>IF(ISBLANK('Measure and Project Input'!#REF!),"",'Measure and Project Input'!#REF!)</f>
        <v>#REF!</v>
      </c>
      <c r="AU790" t="e">
        <f>IF(ISBLANK('Measure and Project Input'!#REF!),"",'Measure and Project Input'!#REF!)</f>
        <v>#REF!</v>
      </c>
      <c r="AV790" t="e">
        <f>IF(ISBLANK('Measure and Project Input'!#REF!),"",'Measure and Project Input'!#REF!)</f>
        <v>#REF!</v>
      </c>
    </row>
    <row r="791" spans="1:48" x14ac:dyDescent="0.2">
      <c r="A791" t="e">
        <f>IF(ISBLANK('Measure and Project Input'!#REF!),"",'Measure and Project Input'!#REF!)</f>
        <v>#REF!</v>
      </c>
      <c r="B791" t="e">
        <f>IF(ISBLANK('Measure and Project Input'!#REF!),IF(ISBLANK('Measure and Project Input'!#REF!),"",'Measure and Project Input'!#REF!),'Measure and Project Input'!#REF!)</f>
        <v>#REF!</v>
      </c>
      <c r="C791" t="e">
        <f>IF(ISBLANK('Measure and Project Input'!#REF!),"",'Measure and Project Input'!#REF!)</f>
        <v>#REF!</v>
      </c>
      <c r="D791" t="e">
        <f>IF(ISBLANK('Measure and Project Input'!#REF!),"",'Measure and Project Input'!#REF!)</f>
        <v>#REF!</v>
      </c>
      <c r="E791" t="e">
        <f>IF(ISBLANK('Measure and Project Input'!#REF!),"",'Measure and Project Input'!#REF!)</f>
        <v>#REF!</v>
      </c>
      <c r="F791" t="e">
        <f>IF(ISBLANK('Measure and Project Input'!#REF!),"",'Measure and Project Input'!#REF!)</f>
        <v>#REF!</v>
      </c>
      <c r="G791" t="e">
        <f>IF(ISBLANK('Measure and Project Input'!#REF!),"",'Measure and Project Input'!#REF!)</f>
        <v>#REF!</v>
      </c>
      <c r="H791" t="e">
        <f>IF(ISBLANK('Measure and Project Input'!#REF!),"",'Measure and Project Input'!#REF!)</f>
        <v>#REF!</v>
      </c>
      <c r="I791" t="e">
        <f>IF(ISBLANK('Measure and Project Input'!#REF!),"",'Measure and Project Input'!#REF!)</f>
        <v>#REF!</v>
      </c>
      <c r="J791" t="e">
        <f>IF(ISBLANK('Measure and Project Input'!#REF!),"",'Measure and Project Input'!#REF!)</f>
        <v>#REF!</v>
      </c>
      <c r="K791" t="e">
        <f>IF(ISBLANK('Measure and Project Input'!#REF!),"",'Measure and Project Input'!#REF!)</f>
        <v>#REF!</v>
      </c>
      <c r="T791" t="e">
        <f>IF(ISBLANK('Measure and Project Input'!#REF!),"",'Measure and Project Input'!#REF!)</f>
        <v>#REF!</v>
      </c>
      <c r="U791" t="e">
        <f>IF(ISBLANK('Measure and Project Input'!#REF!),"",'Measure and Project Input'!#REF!)</f>
        <v>#REF!</v>
      </c>
      <c r="V791" t="e">
        <f>IF(ISBLANK('Measure and Project Input'!#REF!),"",'Measure and Project Input'!#REF!)</f>
        <v>#REF!</v>
      </c>
      <c r="W791" t="e">
        <f>IF(ISBLANK('Measure and Project Input'!#REF!),"",'Measure and Project Input'!#REF!)</f>
        <v>#REF!</v>
      </c>
      <c r="X791" t="e">
        <f>IF(ISBLANK('Measure and Project Input'!#REF!),"",'Measure and Project Input'!#REF!)</f>
        <v>#REF!</v>
      </c>
      <c r="Y791" t="e">
        <f>IF(ISBLANK('Measure and Project Input'!#REF!),"",'Measure and Project Input'!#REF!)</f>
        <v>#REF!</v>
      </c>
      <c r="Z791" t="e">
        <f>IF(ISBLANK('Measure and Project Input'!#REF!),"",'Measure and Project Input'!#REF!)</f>
        <v>#REF!</v>
      </c>
      <c r="AA791" t="e">
        <f>IF(ISBLANK('Measure and Project Input'!#REF!),"",'Measure and Project Input'!#REF!)</f>
        <v>#REF!</v>
      </c>
      <c r="AC791" t="e">
        <f>IF(ISBLANK('Measure and Project Input'!#REF!),"",'Measure and Project Input'!#REF!)</f>
        <v>#REF!</v>
      </c>
      <c r="AD791" t="e">
        <f>IF(ISBLANK('Measure and Project Input'!#REF!),"",'Measure and Project Input'!#REF!)</f>
        <v>#REF!</v>
      </c>
      <c r="AE791" t="e">
        <f>IF(ISBLANK('Measure and Project Input'!#REF!),"",'Measure and Project Input'!#REF!)</f>
        <v>#REF!</v>
      </c>
      <c r="AF791" t="e">
        <f>IF(ISBLANK('Measure and Project Input'!#REF!),"",'Measure and Project Input'!#REF!)</f>
        <v>#REF!</v>
      </c>
      <c r="AG791" t="e">
        <f>IF(ISBLANK('Measure and Project Input'!#REF!),"",'Measure and Project Input'!#REF!)</f>
        <v>#REF!</v>
      </c>
      <c r="AH791" t="e">
        <f>IF(ISBLANK('Measure and Project Input'!#REF!),"",'Measure and Project Input'!#REF!)</f>
        <v>#REF!</v>
      </c>
      <c r="AI791" t="e">
        <f>IF(ISBLANK('Measure and Project Input'!#REF!),"",'Measure and Project Input'!#REF!)</f>
        <v>#REF!</v>
      </c>
      <c r="AJ791" t="e">
        <f>IF(ISBLANK('Measure and Project Input'!#REF!),"",'Measure and Project Input'!#REF!)</f>
        <v>#REF!</v>
      </c>
      <c r="AK791" t="e">
        <f>IF(ISBLANK('Measure and Project Input'!#REF!),"",'Measure and Project Input'!#REF!)</f>
        <v>#REF!</v>
      </c>
      <c r="AL791" t="e">
        <f>IF(ISBLANK('Measure and Project Input'!#REF!),"",'Measure and Project Input'!#REF!)</f>
        <v>#REF!</v>
      </c>
      <c r="AM791" t="e">
        <f>IF(ISBLANK('Measure and Project Input'!#REF!),"",'Measure and Project Input'!#REF!)</f>
        <v>#REF!</v>
      </c>
      <c r="AN791" t="e">
        <f>IF(ISBLANK('Measure and Project Input'!#REF!),"",'Measure and Project Input'!#REF!)</f>
        <v>#REF!</v>
      </c>
      <c r="AO791" t="e">
        <f>IF(ISBLANK('Measure and Project Input'!#REF!),"",'Measure and Project Input'!#REF!)</f>
        <v>#REF!</v>
      </c>
      <c r="AP791" t="e">
        <f>IF(ISBLANK('Measure and Project Input'!#REF!),"",'Measure and Project Input'!#REF!)</f>
        <v>#REF!</v>
      </c>
      <c r="AQ791" t="e">
        <f>IF(ISBLANK('Measure and Project Input'!#REF!),"",'Measure and Project Input'!#REF!)</f>
        <v>#REF!</v>
      </c>
      <c r="AR791" t="e">
        <f>IF(ISBLANK('Measure and Project Input'!#REF!),"",'Measure and Project Input'!#REF!)</f>
        <v>#REF!</v>
      </c>
      <c r="AS791" t="e">
        <f>IF(ISBLANK('Measure and Project Input'!#REF!),"",'Measure and Project Input'!#REF!)</f>
        <v>#REF!</v>
      </c>
      <c r="AT791" t="e">
        <f>IF(ISBLANK('Measure and Project Input'!#REF!),"",'Measure and Project Input'!#REF!)</f>
        <v>#REF!</v>
      </c>
      <c r="AU791" t="e">
        <f>IF(ISBLANK('Measure and Project Input'!#REF!),"",'Measure and Project Input'!#REF!)</f>
        <v>#REF!</v>
      </c>
      <c r="AV791" t="e">
        <f>IF(ISBLANK('Measure and Project Input'!#REF!),"",'Measure and Project Input'!#REF!)</f>
        <v>#REF!</v>
      </c>
    </row>
    <row r="792" spans="1:48" x14ac:dyDescent="0.2">
      <c r="A792" t="e">
        <f>IF(ISBLANK('Measure and Project Input'!#REF!),"",'Measure and Project Input'!#REF!)</f>
        <v>#REF!</v>
      </c>
      <c r="B792" t="e">
        <f>IF(ISBLANK('Measure and Project Input'!#REF!),IF(ISBLANK('Measure and Project Input'!#REF!),"",'Measure and Project Input'!#REF!),'Measure and Project Input'!#REF!)</f>
        <v>#REF!</v>
      </c>
      <c r="C792" t="e">
        <f>IF(ISBLANK('Measure and Project Input'!#REF!),"",'Measure and Project Input'!#REF!)</f>
        <v>#REF!</v>
      </c>
      <c r="D792" t="e">
        <f>IF(ISBLANK('Measure and Project Input'!#REF!),"",'Measure and Project Input'!#REF!)</f>
        <v>#REF!</v>
      </c>
      <c r="E792" t="e">
        <f>IF(ISBLANK('Measure and Project Input'!#REF!),"",'Measure and Project Input'!#REF!)</f>
        <v>#REF!</v>
      </c>
      <c r="F792" t="e">
        <f>IF(ISBLANK('Measure and Project Input'!#REF!),"",'Measure and Project Input'!#REF!)</f>
        <v>#REF!</v>
      </c>
      <c r="G792" t="e">
        <f>IF(ISBLANK('Measure and Project Input'!#REF!),"",'Measure and Project Input'!#REF!)</f>
        <v>#REF!</v>
      </c>
      <c r="H792" t="e">
        <f>IF(ISBLANK('Measure and Project Input'!#REF!),"",'Measure and Project Input'!#REF!)</f>
        <v>#REF!</v>
      </c>
      <c r="I792" t="e">
        <f>IF(ISBLANK('Measure and Project Input'!#REF!),"",'Measure and Project Input'!#REF!)</f>
        <v>#REF!</v>
      </c>
      <c r="J792" t="e">
        <f>IF(ISBLANK('Measure and Project Input'!#REF!),"",'Measure and Project Input'!#REF!)</f>
        <v>#REF!</v>
      </c>
      <c r="K792" t="e">
        <f>IF(ISBLANK('Measure and Project Input'!#REF!),"",'Measure and Project Input'!#REF!)</f>
        <v>#REF!</v>
      </c>
      <c r="T792" t="e">
        <f>IF(ISBLANK('Measure and Project Input'!#REF!),"",'Measure and Project Input'!#REF!)</f>
        <v>#REF!</v>
      </c>
      <c r="U792" t="e">
        <f>IF(ISBLANK('Measure and Project Input'!#REF!),"",'Measure and Project Input'!#REF!)</f>
        <v>#REF!</v>
      </c>
      <c r="V792" t="e">
        <f>IF(ISBLANK('Measure and Project Input'!#REF!),"",'Measure and Project Input'!#REF!)</f>
        <v>#REF!</v>
      </c>
      <c r="W792" t="e">
        <f>IF(ISBLANK('Measure and Project Input'!#REF!),"",'Measure and Project Input'!#REF!)</f>
        <v>#REF!</v>
      </c>
      <c r="X792" t="e">
        <f>IF(ISBLANK('Measure and Project Input'!#REF!),"",'Measure and Project Input'!#REF!)</f>
        <v>#REF!</v>
      </c>
      <c r="Y792" t="e">
        <f>IF(ISBLANK('Measure and Project Input'!#REF!),"",'Measure and Project Input'!#REF!)</f>
        <v>#REF!</v>
      </c>
      <c r="Z792" t="e">
        <f>IF(ISBLANK('Measure and Project Input'!#REF!),"",'Measure and Project Input'!#REF!)</f>
        <v>#REF!</v>
      </c>
      <c r="AA792" t="e">
        <f>IF(ISBLANK('Measure and Project Input'!#REF!),"",'Measure and Project Input'!#REF!)</f>
        <v>#REF!</v>
      </c>
      <c r="AC792" t="e">
        <f>IF(ISBLANK('Measure and Project Input'!#REF!),"",'Measure and Project Input'!#REF!)</f>
        <v>#REF!</v>
      </c>
      <c r="AD792" t="e">
        <f>IF(ISBLANK('Measure and Project Input'!#REF!),"",'Measure and Project Input'!#REF!)</f>
        <v>#REF!</v>
      </c>
      <c r="AE792" t="e">
        <f>IF(ISBLANK('Measure and Project Input'!#REF!),"",'Measure and Project Input'!#REF!)</f>
        <v>#REF!</v>
      </c>
      <c r="AF792" t="e">
        <f>IF(ISBLANK('Measure and Project Input'!#REF!),"",'Measure and Project Input'!#REF!)</f>
        <v>#REF!</v>
      </c>
      <c r="AG792" t="e">
        <f>IF(ISBLANK('Measure and Project Input'!#REF!),"",'Measure and Project Input'!#REF!)</f>
        <v>#REF!</v>
      </c>
      <c r="AH792" t="e">
        <f>IF(ISBLANK('Measure and Project Input'!#REF!),"",'Measure and Project Input'!#REF!)</f>
        <v>#REF!</v>
      </c>
      <c r="AI792" t="e">
        <f>IF(ISBLANK('Measure and Project Input'!#REF!),"",'Measure and Project Input'!#REF!)</f>
        <v>#REF!</v>
      </c>
      <c r="AJ792" t="e">
        <f>IF(ISBLANK('Measure and Project Input'!#REF!),"",'Measure and Project Input'!#REF!)</f>
        <v>#REF!</v>
      </c>
      <c r="AK792" t="e">
        <f>IF(ISBLANK('Measure and Project Input'!#REF!),"",'Measure and Project Input'!#REF!)</f>
        <v>#REF!</v>
      </c>
      <c r="AL792" t="e">
        <f>IF(ISBLANK('Measure and Project Input'!#REF!),"",'Measure and Project Input'!#REF!)</f>
        <v>#REF!</v>
      </c>
      <c r="AM792" t="e">
        <f>IF(ISBLANK('Measure and Project Input'!#REF!),"",'Measure and Project Input'!#REF!)</f>
        <v>#REF!</v>
      </c>
      <c r="AN792" t="e">
        <f>IF(ISBLANK('Measure and Project Input'!#REF!),"",'Measure and Project Input'!#REF!)</f>
        <v>#REF!</v>
      </c>
      <c r="AO792" t="e">
        <f>IF(ISBLANK('Measure and Project Input'!#REF!),"",'Measure and Project Input'!#REF!)</f>
        <v>#REF!</v>
      </c>
      <c r="AP792" t="e">
        <f>IF(ISBLANK('Measure and Project Input'!#REF!),"",'Measure and Project Input'!#REF!)</f>
        <v>#REF!</v>
      </c>
      <c r="AQ792" t="e">
        <f>IF(ISBLANK('Measure and Project Input'!#REF!),"",'Measure and Project Input'!#REF!)</f>
        <v>#REF!</v>
      </c>
      <c r="AR792" t="e">
        <f>IF(ISBLANK('Measure and Project Input'!#REF!),"",'Measure and Project Input'!#REF!)</f>
        <v>#REF!</v>
      </c>
      <c r="AS792" t="e">
        <f>IF(ISBLANK('Measure and Project Input'!#REF!),"",'Measure and Project Input'!#REF!)</f>
        <v>#REF!</v>
      </c>
      <c r="AT792" t="e">
        <f>IF(ISBLANK('Measure and Project Input'!#REF!),"",'Measure and Project Input'!#REF!)</f>
        <v>#REF!</v>
      </c>
      <c r="AU792" t="e">
        <f>IF(ISBLANK('Measure and Project Input'!#REF!),"",'Measure and Project Input'!#REF!)</f>
        <v>#REF!</v>
      </c>
      <c r="AV792" t="e">
        <f>IF(ISBLANK('Measure and Project Input'!#REF!),"",'Measure and Project Input'!#REF!)</f>
        <v>#REF!</v>
      </c>
    </row>
    <row r="793" spans="1:48" x14ac:dyDescent="0.2">
      <c r="A793" t="e">
        <f>IF(ISBLANK('Measure and Project Input'!#REF!),"",'Measure and Project Input'!#REF!)</f>
        <v>#REF!</v>
      </c>
      <c r="B793" t="e">
        <f>IF(ISBLANK('Measure and Project Input'!#REF!),IF(ISBLANK('Measure and Project Input'!#REF!),"",'Measure and Project Input'!#REF!),'Measure and Project Input'!#REF!)</f>
        <v>#REF!</v>
      </c>
      <c r="C793" t="e">
        <f>IF(ISBLANK('Measure and Project Input'!#REF!),"",'Measure and Project Input'!#REF!)</f>
        <v>#REF!</v>
      </c>
      <c r="D793" t="e">
        <f>IF(ISBLANK('Measure and Project Input'!#REF!),"",'Measure and Project Input'!#REF!)</f>
        <v>#REF!</v>
      </c>
      <c r="E793" t="e">
        <f>IF(ISBLANK('Measure and Project Input'!#REF!),"",'Measure and Project Input'!#REF!)</f>
        <v>#REF!</v>
      </c>
      <c r="F793" t="e">
        <f>IF(ISBLANK('Measure and Project Input'!#REF!),"",'Measure and Project Input'!#REF!)</f>
        <v>#REF!</v>
      </c>
      <c r="G793" t="e">
        <f>IF(ISBLANK('Measure and Project Input'!#REF!),"",'Measure and Project Input'!#REF!)</f>
        <v>#REF!</v>
      </c>
      <c r="H793" t="e">
        <f>IF(ISBLANK('Measure and Project Input'!#REF!),"",'Measure and Project Input'!#REF!)</f>
        <v>#REF!</v>
      </c>
      <c r="I793" t="e">
        <f>IF(ISBLANK('Measure and Project Input'!#REF!),"",'Measure and Project Input'!#REF!)</f>
        <v>#REF!</v>
      </c>
      <c r="J793" t="e">
        <f>IF(ISBLANK('Measure and Project Input'!#REF!),"",'Measure and Project Input'!#REF!)</f>
        <v>#REF!</v>
      </c>
      <c r="K793" t="e">
        <f>IF(ISBLANK('Measure and Project Input'!#REF!),"",'Measure and Project Input'!#REF!)</f>
        <v>#REF!</v>
      </c>
      <c r="T793" t="e">
        <f>IF(ISBLANK('Measure and Project Input'!#REF!),"",'Measure and Project Input'!#REF!)</f>
        <v>#REF!</v>
      </c>
      <c r="U793" t="e">
        <f>IF(ISBLANK('Measure and Project Input'!#REF!),"",'Measure and Project Input'!#REF!)</f>
        <v>#REF!</v>
      </c>
      <c r="V793" t="e">
        <f>IF(ISBLANK('Measure and Project Input'!#REF!),"",'Measure and Project Input'!#REF!)</f>
        <v>#REF!</v>
      </c>
      <c r="W793" t="e">
        <f>IF(ISBLANK('Measure and Project Input'!#REF!),"",'Measure and Project Input'!#REF!)</f>
        <v>#REF!</v>
      </c>
      <c r="X793" t="e">
        <f>IF(ISBLANK('Measure and Project Input'!#REF!),"",'Measure and Project Input'!#REF!)</f>
        <v>#REF!</v>
      </c>
      <c r="Y793" t="e">
        <f>IF(ISBLANK('Measure and Project Input'!#REF!),"",'Measure and Project Input'!#REF!)</f>
        <v>#REF!</v>
      </c>
      <c r="Z793" t="e">
        <f>IF(ISBLANK('Measure and Project Input'!#REF!),"",'Measure and Project Input'!#REF!)</f>
        <v>#REF!</v>
      </c>
      <c r="AA793" t="e">
        <f>IF(ISBLANK('Measure and Project Input'!#REF!),"",'Measure and Project Input'!#REF!)</f>
        <v>#REF!</v>
      </c>
      <c r="AC793" t="e">
        <f>IF(ISBLANK('Measure and Project Input'!#REF!),"",'Measure and Project Input'!#REF!)</f>
        <v>#REF!</v>
      </c>
      <c r="AD793" t="e">
        <f>IF(ISBLANK('Measure and Project Input'!#REF!),"",'Measure and Project Input'!#REF!)</f>
        <v>#REF!</v>
      </c>
      <c r="AE793" t="e">
        <f>IF(ISBLANK('Measure and Project Input'!#REF!),"",'Measure and Project Input'!#REF!)</f>
        <v>#REF!</v>
      </c>
      <c r="AF793" t="e">
        <f>IF(ISBLANK('Measure and Project Input'!#REF!),"",'Measure and Project Input'!#REF!)</f>
        <v>#REF!</v>
      </c>
      <c r="AG793" t="e">
        <f>IF(ISBLANK('Measure and Project Input'!#REF!),"",'Measure and Project Input'!#REF!)</f>
        <v>#REF!</v>
      </c>
      <c r="AH793" t="e">
        <f>IF(ISBLANK('Measure and Project Input'!#REF!),"",'Measure and Project Input'!#REF!)</f>
        <v>#REF!</v>
      </c>
      <c r="AI793" t="e">
        <f>IF(ISBLANK('Measure and Project Input'!#REF!),"",'Measure and Project Input'!#REF!)</f>
        <v>#REF!</v>
      </c>
      <c r="AJ793" t="e">
        <f>IF(ISBLANK('Measure and Project Input'!#REF!),"",'Measure and Project Input'!#REF!)</f>
        <v>#REF!</v>
      </c>
      <c r="AK793" t="e">
        <f>IF(ISBLANK('Measure and Project Input'!#REF!),"",'Measure and Project Input'!#REF!)</f>
        <v>#REF!</v>
      </c>
      <c r="AL793" t="e">
        <f>IF(ISBLANK('Measure and Project Input'!#REF!),"",'Measure and Project Input'!#REF!)</f>
        <v>#REF!</v>
      </c>
      <c r="AM793" t="e">
        <f>IF(ISBLANK('Measure and Project Input'!#REF!),"",'Measure and Project Input'!#REF!)</f>
        <v>#REF!</v>
      </c>
      <c r="AN793" t="e">
        <f>IF(ISBLANK('Measure and Project Input'!#REF!),"",'Measure and Project Input'!#REF!)</f>
        <v>#REF!</v>
      </c>
      <c r="AO793" t="e">
        <f>IF(ISBLANK('Measure and Project Input'!#REF!),"",'Measure and Project Input'!#REF!)</f>
        <v>#REF!</v>
      </c>
      <c r="AP793" t="e">
        <f>IF(ISBLANK('Measure and Project Input'!#REF!),"",'Measure and Project Input'!#REF!)</f>
        <v>#REF!</v>
      </c>
      <c r="AQ793" t="e">
        <f>IF(ISBLANK('Measure and Project Input'!#REF!),"",'Measure and Project Input'!#REF!)</f>
        <v>#REF!</v>
      </c>
      <c r="AR793" t="e">
        <f>IF(ISBLANK('Measure and Project Input'!#REF!),"",'Measure and Project Input'!#REF!)</f>
        <v>#REF!</v>
      </c>
      <c r="AS793" t="e">
        <f>IF(ISBLANK('Measure and Project Input'!#REF!),"",'Measure and Project Input'!#REF!)</f>
        <v>#REF!</v>
      </c>
      <c r="AT793" t="e">
        <f>IF(ISBLANK('Measure and Project Input'!#REF!),"",'Measure and Project Input'!#REF!)</f>
        <v>#REF!</v>
      </c>
      <c r="AU793" t="e">
        <f>IF(ISBLANK('Measure and Project Input'!#REF!),"",'Measure and Project Input'!#REF!)</f>
        <v>#REF!</v>
      </c>
      <c r="AV793" t="e">
        <f>IF(ISBLANK('Measure and Project Input'!#REF!),"",'Measure and Project Input'!#REF!)</f>
        <v>#REF!</v>
      </c>
    </row>
    <row r="794" spans="1:48" x14ac:dyDescent="0.2">
      <c r="A794" t="e">
        <f>IF(ISBLANK('Measure and Project Input'!#REF!),"",'Measure and Project Input'!#REF!)</f>
        <v>#REF!</v>
      </c>
      <c r="B794" t="e">
        <f>IF(ISBLANK('Measure and Project Input'!#REF!),IF(ISBLANK('Measure and Project Input'!#REF!),"",'Measure and Project Input'!#REF!),'Measure and Project Input'!#REF!)</f>
        <v>#REF!</v>
      </c>
      <c r="C794" t="e">
        <f>IF(ISBLANK('Measure and Project Input'!#REF!),"",'Measure and Project Input'!#REF!)</f>
        <v>#REF!</v>
      </c>
      <c r="D794" t="e">
        <f>IF(ISBLANK('Measure and Project Input'!#REF!),"",'Measure and Project Input'!#REF!)</f>
        <v>#REF!</v>
      </c>
      <c r="E794" t="e">
        <f>IF(ISBLANK('Measure and Project Input'!#REF!),"",'Measure and Project Input'!#REF!)</f>
        <v>#REF!</v>
      </c>
      <c r="F794" t="e">
        <f>IF(ISBLANK('Measure and Project Input'!#REF!),"",'Measure and Project Input'!#REF!)</f>
        <v>#REF!</v>
      </c>
      <c r="G794" t="e">
        <f>IF(ISBLANK('Measure and Project Input'!#REF!),"",'Measure and Project Input'!#REF!)</f>
        <v>#REF!</v>
      </c>
      <c r="H794" t="e">
        <f>IF(ISBLANK('Measure and Project Input'!#REF!),"",'Measure and Project Input'!#REF!)</f>
        <v>#REF!</v>
      </c>
      <c r="I794" t="e">
        <f>IF(ISBLANK('Measure and Project Input'!#REF!),"",'Measure and Project Input'!#REF!)</f>
        <v>#REF!</v>
      </c>
      <c r="J794" t="e">
        <f>IF(ISBLANK('Measure and Project Input'!#REF!),"",'Measure and Project Input'!#REF!)</f>
        <v>#REF!</v>
      </c>
      <c r="K794" t="e">
        <f>IF(ISBLANK('Measure and Project Input'!#REF!),"",'Measure and Project Input'!#REF!)</f>
        <v>#REF!</v>
      </c>
      <c r="T794" t="e">
        <f>IF(ISBLANK('Measure and Project Input'!#REF!),"",'Measure and Project Input'!#REF!)</f>
        <v>#REF!</v>
      </c>
      <c r="U794" t="e">
        <f>IF(ISBLANK('Measure and Project Input'!#REF!),"",'Measure and Project Input'!#REF!)</f>
        <v>#REF!</v>
      </c>
      <c r="V794" t="e">
        <f>IF(ISBLANK('Measure and Project Input'!#REF!),"",'Measure and Project Input'!#REF!)</f>
        <v>#REF!</v>
      </c>
      <c r="W794" t="e">
        <f>IF(ISBLANK('Measure and Project Input'!#REF!),"",'Measure and Project Input'!#REF!)</f>
        <v>#REF!</v>
      </c>
      <c r="X794" t="e">
        <f>IF(ISBLANK('Measure and Project Input'!#REF!),"",'Measure and Project Input'!#REF!)</f>
        <v>#REF!</v>
      </c>
      <c r="Y794" t="e">
        <f>IF(ISBLANK('Measure and Project Input'!#REF!),"",'Measure and Project Input'!#REF!)</f>
        <v>#REF!</v>
      </c>
      <c r="Z794" t="e">
        <f>IF(ISBLANK('Measure and Project Input'!#REF!),"",'Measure and Project Input'!#REF!)</f>
        <v>#REF!</v>
      </c>
      <c r="AA794" t="e">
        <f>IF(ISBLANK('Measure and Project Input'!#REF!),"",'Measure and Project Input'!#REF!)</f>
        <v>#REF!</v>
      </c>
      <c r="AC794" t="e">
        <f>IF(ISBLANK('Measure and Project Input'!#REF!),"",'Measure and Project Input'!#REF!)</f>
        <v>#REF!</v>
      </c>
      <c r="AD794" t="e">
        <f>IF(ISBLANK('Measure and Project Input'!#REF!),"",'Measure and Project Input'!#REF!)</f>
        <v>#REF!</v>
      </c>
      <c r="AE794" t="e">
        <f>IF(ISBLANK('Measure and Project Input'!#REF!),"",'Measure and Project Input'!#REF!)</f>
        <v>#REF!</v>
      </c>
      <c r="AF794" t="e">
        <f>IF(ISBLANK('Measure and Project Input'!#REF!),"",'Measure and Project Input'!#REF!)</f>
        <v>#REF!</v>
      </c>
      <c r="AG794" t="e">
        <f>IF(ISBLANK('Measure and Project Input'!#REF!),"",'Measure and Project Input'!#REF!)</f>
        <v>#REF!</v>
      </c>
      <c r="AH794" t="e">
        <f>IF(ISBLANK('Measure and Project Input'!#REF!),"",'Measure and Project Input'!#REF!)</f>
        <v>#REF!</v>
      </c>
      <c r="AI794" t="e">
        <f>IF(ISBLANK('Measure and Project Input'!#REF!),"",'Measure and Project Input'!#REF!)</f>
        <v>#REF!</v>
      </c>
      <c r="AJ794" t="e">
        <f>IF(ISBLANK('Measure and Project Input'!#REF!),"",'Measure and Project Input'!#REF!)</f>
        <v>#REF!</v>
      </c>
      <c r="AK794" t="e">
        <f>IF(ISBLANK('Measure and Project Input'!#REF!),"",'Measure and Project Input'!#REF!)</f>
        <v>#REF!</v>
      </c>
      <c r="AL794" t="e">
        <f>IF(ISBLANK('Measure and Project Input'!#REF!),"",'Measure and Project Input'!#REF!)</f>
        <v>#REF!</v>
      </c>
      <c r="AM794" t="e">
        <f>IF(ISBLANK('Measure and Project Input'!#REF!),"",'Measure and Project Input'!#REF!)</f>
        <v>#REF!</v>
      </c>
      <c r="AN794" t="e">
        <f>IF(ISBLANK('Measure and Project Input'!#REF!),"",'Measure and Project Input'!#REF!)</f>
        <v>#REF!</v>
      </c>
      <c r="AO794" t="e">
        <f>IF(ISBLANK('Measure and Project Input'!#REF!),"",'Measure and Project Input'!#REF!)</f>
        <v>#REF!</v>
      </c>
      <c r="AP794" t="e">
        <f>IF(ISBLANK('Measure and Project Input'!#REF!),"",'Measure and Project Input'!#REF!)</f>
        <v>#REF!</v>
      </c>
      <c r="AQ794" t="e">
        <f>IF(ISBLANK('Measure and Project Input'!#REF!),"",'Measure and Project Input'!#REF!)</f>
        <v>#REF!</v>
      </c>
      <c r="AR794" t="e">
        <f>IF(ISBLANK('Measure and Project Input'!#REF!),"",'Measure and Project Input'!#REF!)</f>
        <v>#REF!</v>
      </c>
      <c r="AS794" t="e">
        <f>IF(ISBLANK('Measure and Project Input'!#REF!),"",'Measure and Project Input'!#REF!)</f>
        <v>#REF!</v>
      </c>
      <c r="AT794" t="e">
        <f>IF(ISBLANK('Measure and Project Input'!#REF!),"",'Measure and Project Input'!#REF!)</f>
        <v>#REF!</v>
      </c>
      <c r="AU794" t="e">
        <f>IF(ISBLANK('Measure and Project Input'!#REF!),"",'Measure and Project Input'!#REF!)</f>
        <v>#REF!</v>
      </c>
      <c r="AV794" t="e">
        <f>IF(ISBLANK('Measure and Project Input'!#REF!),"",'Measure and Project Input'!#REF!)</f>
        <v>#REF!</v>
      </c>
    </row>
    <row r="795" spans="1:48" x14ac:dyDescent="0.2">
      <c r="A795" t="e">
        <f>IF(ISBLANK('Measure and Project Input'!#REF!),"",'Measure and Project Input'!#REF!)</f>
        <v>#REF!</v>
      </c>
      <c r="B795" t="e">
        <f>IF(ISBLANK('Measure and Project Input'!#REF!),IF(ISBLANK('Measure and Project Input'!#REF!),"",'Measure and Project Input'!#REF!),'Measure and Project Input'!#REF!)</f>
        <v>#REF!</v>
      </c>
      <c r="C795" t="e">
        <f>IF(ISBLANK('Measure and Project Input'!#REF!),"",'Measure and Project Input'!#REF!)</f>
        <v>#REF!</v>
      </c>
      <c r="D795" t="e">
        <f>IF(ISBLANK('Measure and Project Input'!#REF!),"",'Measure and Project Input'!#REF!)</f>
        <v>#REF!</v>
      </c>
      <c r="E795" t="e">
        <f>IF(ISBLANK('Measure and Project Input'!#REF!),"",'Measure and Project Input'!#REF!)</f>
        <v>#REF!</v>
      </c>
      <c r="F795" t="e">
        <f>IF(ISBLANK('Measure and Project Input'!#REF!),"",'Measure and Project Input'!#REF!)</f>
        <v>#REF!</v>
      </c>
      <c r="G795" t="e">
        <f>IF(ISBLANK('Measure and Project Input'!#REF!),"",'Measure and Project Input'!#REF!)</f>
        <v>#REF!</v>
      </c>
      <c r="H795" t="e">
        <f>IF(ISBLANK('Measure and Project Input'!#REF!),"",'Measure and Project Input'!#REF!)</f>
        <v>#REF!</v>
      </c>
      <c r="I795" t="e">
        <f>IF(ISBLANK('Measure and Project Input'!#REF!),"",'Measure and Project Input'!#REF!)</f>
        <v>#REF!</v>
      </c>
      <c r="J795" t="e">
        <f>IF(ISBLANK('Measure and Project Input'!#REF!),"",'Measure and Project Input'!#REF!)</f>
        <v>#REF!</v>
      </c>
      <c r="K795" t="e">
        <f>IF(ISBLANK('Measure and Project Input'!#REF!),"",'Measure and Project Input'!#REF!)</f>
        <v>#REF!</v>
      </c>
      <c r="T795" t="e">
        <f>IF(ISBLANK('Measure and Project Input'!#REF!),"",'Measure and Project Input'!#REF!)</f>
        <v>#REF!</v>
      </c>
      <c r="U795" t="e">
        <f>IF(ISBLANK('Measure and Project Input'!#REF!),"",'Measure and Project Input'!#REF!)</f>
        <v>#REF!</v>
      </c>
      <c r="V795" t="e">
        <f>IF(ISBLANK('Measure and Project Input'!#REF!),"",'Measure and Project Input'!#REF!)</f>
        <v>#REF!</v>
      </c>
      <c r="W795" t="e">
        <f>IF(ISBLANK('Measure and Project Input'!#REF!),"",'Measure and Project Input'!#REF!)</f>
        <v>#REF!</v>
      </c>
      <c r="X795" t="e">
        <f>IF(ISBLANK('Measure and Project Input'!#REF!),"",'Measure and Project Input'!#REF!)</f>
        <v>#REF!</v>
      </c>
      <c r="Y795" t="e">
        <f>IF(ISBLANK('Measure and Project Input'!#REF!),"",'Measure and Project Input'!#REF!)</f>
        <v>#REF!</v>
      </c>
      <c r="Z795" t="e">
        <f>IF(ISBLANK('Measure and Project Input'!#REF!),"",'Measure and Project Input'!#REF!)</f>
        <v>#REF!</v>
      </c>
      <c r="AA795" t="e">
        <f>IF(ISBLANK('Measure and Project Input'!#REF!),"",'Measure and Project Input'!#REF!)</f>
        <v>#REF!</v>
      </c>
      <c r="AC795" t="e">
        <f>IF(ISBLANK('Measure and Project Input'!#REF!),"",'Measure and Project Input'!#REF!)</f>
        <v>#REF!</v>
      </c>
      <c r="AD795" t="e">
        <f>IF(ISBLANK('Measure and Project Input'!#REF!),"",'Measure and Project Input'!#REF!)</f>
        <v>#REF!</v>
      </c>
      <c r="AE795" t="e">
        <f>IF(ISBLANK('Measure and Project Input'!#REF!),"",'Measure and Project Input'!#REF!)</f>
        <v>#REF!</v>
      </c>
      <c r="AF795" t="e">
        <f>IF(ISBLANK('Measure and Project Input'!#REF!),"",'Measure and Project Input'!#REF!)</f>
        <v>#REF!</v>
      </c>
      <c r="AG795" t="e">
        <f>IF(ISBLANK('Measure and Project Input'!#REF!),"",'Measure and Project Input'!#REF!)</f>
        <v>#REF!</v>
      </c>
      <c r="AH795" t="e">
        <f>IF(ISBLANK('Measure and Project Input'!#REF!),"",'Measure and Project Input'!#REF!)</f>
        <v>#REF!</v>
      </c>
      <c r="AI795" t="e">
        <f>IF(ISBLANK('Measure and Project Input'!#REF!),"",'Measure and Project Input'!#REF!)</f>
        <v>#REF!</v>
      </c>
      <c r="AJ795" t="e">
        <f>IF(ISBLANK('Measure and Project Input'!#REF!),"",'Measure and Project Input'!#REF!)</f>
        <v>#REF!</v>
      </c>
      <c r="AK795" t="e">
        <f>IF(ISBLANK('Measure and Project Input'!#REF!),"",'Measure and Project Input'!#REF!)</f>
        <v>#REF!</v>
      </c>
      <c r="AL795" t="e">
        <f>IF(ISBLANK('Measure and Project Input'!#REF!),"",'Measure and Project Input'!#REF!)</f>
        <v>#REF!</v>
      </c>
      <c r="AM795" t="e">
        <f>IF(ISBLANK('Measure and Project Input'!#REF!),"",'Measure and Project Input'!#REF!)</f>
        <v>#REF!</v>
      </c>
      <c r="AN795" t="e">
        <f>IF(ISBLANK('Measure and Project Input'!#REF!),"",'Measure and Project Input'!#REF!)</f>
        <v>#REF!</v>
      </c>
      <c r="AO795" t="e">
        <f>IF(ISBLANK('Measure and Project Input'!#REF!),"",'Measure and Project Input'!#REF!)</f>
        <v>#REF!</v>
      </c>
      <c r="AP795" t="e">
        <f>IF(ISBLANK('Measure and Project Input'!#REF!),"",'Measure and Project Input'!#REF!)</f>
        <v>#REF!</v>
      </c>
      <c r="AQ795" t="e">
        <f>IF(ISBLANK('Measure and Project Input'!#REF!),"",'Measure and Project Input'!#REF!)</f>
        <v>#REF!</v>
      </c>
      <c r="AR795" t="e">
        <f>IF(ISBLANK('Measure and Project Input'!#REF!),"",'Measure and Project Input'!#REF!)</f>
        <v>#REF!</v>
      </c>
      <c r="AS795" t="e">
        <f>IF(ISBLANK('Measure and Project Input'!#REF!),"",'Measure and Project Input'!#REF!)</f>
        <v>#REF!</v>
      </c>
      <c r="AT795" t="e">
        <f>IF(ISBLANK('Measure and Project Input'!#REF!),"",'Measure and Project Input'!#REF!)</f>
        <v>#REF!</v>
      </c>
      <c r="AU795" t="e">
        <f>IF(ISBLANK('Measure and Project Input'!#REF!),"",'Measure and Project Input'!#REF!)</f>
        <v>#REF!</v>
      </c>
      <c r="AV795" t="e">
        <f>IF(ISBLANK('Measure and Project Input'!#REF!),"",'Measure and Project Input'!#REF!)</f>
        <v>#REF!</v>
      </c>
    </row>
    <row r="796" spans="1:48" x14ac:dyDescent="0.2">
      <c r="A796" t="e">
        <f>IF(ISBLANK('Measure and Project Input'!#REF!),"",'Measure and Project Input'!#REF!)</f>
        <v>#REF!</v>
      </c>
      <c r="B796" t="e">
        <f>IF(ISBLANK('Measure and Project Input'!#REF!),IF(ISBLANK('Measure and Project Input'!#REF!),"",'Measure and Project Input'!#REF!),'Measure and Project Input'!#REF!)</f>
        <v>#REF!</v>
      </c>
      <c r="C796" t="e">
        <f>IF(ISBLANK('Measure and Project Input'!#REF!),"",'Measure and Project Input'!#REF!)</f>
        <v>#REF!</v>
      </c>
      <c r="D796" t="e">
        <f>IF(ISBLANK('Measure and Project Input'!#REF!),"",'Measure and Project Input'!#REF!)</f>
        <v>#REF!</v>
      </c>
      <c r="E796" t="e">
        <f>IF(ISBLANK('Measure and Project Input'!#REF!),"",'Measure and Project Input'!#REF!)</f>
        <v>#REF!</v>
      </c>
      <c r="F796" t="e">
        <f>IF(ISBLANK('Measure and Project Input'!#REF!),"",'Measure and Project Input'!#REF!)</f>
        <v>#REF!</v>
      </c>
      <c r="G796" t="e">
        <f>IF(ISBLANK('Measure and Project Input'!#REF!),"",'Measure and Project Input'!#REF!)</f>
        <v>#REF!</v>
      </c>
      <c r="H796" t="e">
        <f>IF(ISBLANK('Measure and Project Input'!#REF!),"",'Measure and Project Input'!#REF!)</f>
        <v>#REF!</v>
      </c>
      <c r="I796" t="e">
        <f>IF(ISBLANK('Measure and Project Input'!#REF!),"",'Measure and Project Input'!#REF!)</f>
        <v>#REF!</v>
      </c>
      <c r="J796" t="e">
        <f>IF(ISBLANK('Measure and Project Input'!#REF!),"",'Measure and Project Input'!#REF!)</f>
        <v>#REF!</v>
      </c>
      <c r="K796" t="e">
        <f>IF(ISBLANK('Measure and Project Input'!#REF!),"",'Measure and Project Input'!#REF!)</f>
        <v>#REF!</v>
      </c>
      <c r="T796" t="e">
        <f>IF(ISBLANK('Measure and Project Input'!#REF!),"",'Measure and Project Input'!#REF!)</f>
        <v>#REF!</v>
      </c>
      <c r="U796" t="e">
        <f>IF(ISBLANK('Measure and Project Input'!#REF!),"",'Measure and Project Input'!#REF!)</f>
        <v>#REF!</v>
      </c>
      <c r="V796" t="e">
        <f>IF(ISBLANK('Measure and Project Input'!#REF!),"",'Measure and Project Input'!#REF!)</f>
        <v>#REF!</v>
      </c>
      <c r="W796" t="e">
        <f>IF(ISBLANK('Measure and Project Input'!#REF!),"",'Measure and Project Input'!#REF!)</f>
        <v>#REF!</v>
      </c>
      <c r="X796" t="e">
        <f>IF(ISBLANK('Measure and Project Input'!#REF!),"",'Measure and Project Input'!#REF!)</f>
        <v>#REF!</v>
      </c>
      <c r="Y796" t="e">
        <f>IF(ISBLANK('Measure and Project Input'!#REF!),"",'Measure and Project Input'!#REF!)</f>
        <v>#REF!</v>
      </c>
      <c r="Z796" t="e">
        <f>IF(ISBLANK('Measure and Project Input'!#REF!),"",'Measure and Project Input'!#REF!)</f>
        <v>#REF!</v>
      </c>
      <c r="AA796" t="e">
        <f>IF(ISBLANK('Measure and Project Input'!#REF!),"",'Measure and Project Input'!#REF!)</f>
        <v>#REF!</v>
      </c>
      <c r="AC796" t="e">
        <f>IF(ISBLANK('Measure and Project Input'!#REF!),"",'Measure and Project Input'!#REF!)</f>
        <v>#REF!</v>
      </c>
      <c r="AD796" t="e">
        <f>IF(ISBLANK('Measure and Project Input'!#REF!),"",'Measure and Project Input'!#REF!)</f>
        <v>#REF!</v>
      </c>
      <c r="AE796" t="e">
        <f>IF(ISBLANK('Measure and Project Input'!#REF!),"",'Measure and Project Input'!#REF!)</f>
        <v>#REF!</v>
      </c>
      <c r="AF796" t="e">
        <f>IF(ISBLANK('Measure and Project Input'!#REF!),"",'Measure and Project Input'!#REF!)</f>
        <v>#REF!</v>
      </c>
      <c r="AG796" t="e">
        <f>IF(ISBLANK('Measure and Project Input'!#REF!),"",'Measure and Project Input'!#REF!)</f>
        <v>#REF!</v>
      </c>
      <c r="AH796" t="e">
        <f>IF(ISBLANK('Measure and Project Input'!#REF!),"",'Measure and Project Input'!#REF!)</f>
        <v>#REF!</v>
      </c>
      <c r="AI796" t="e">
        <f>IF(ISBLANK('Measure and Project Input'!#REF!),"",'Measure and Project Input'!#REF!)</f>
        <v>#REF!</v>
      </c>
      <c r="AJ796" t="e">
        <f>IF(ISBLANK('Measure and Project Input'!#REF!),"",'Measure and Project Input'!#REF!)</f>
        <v>#REF!</v>
      </c>
      <c r="AK796" t="e">
        <f>IF(ISBLANK('Measure and Project Input'!#REF!),"",'Measure and Project Input'!#REF!)</f>
        <v>#REF!</v>
      </c>
      <c r="AL796" t="e">
        <f>IF(ISBLANK('Measure and Project Input'!#REF!),"",'Measure and Project Input'!#REF!)</f>
        <v>#REF!</v>
      </c>
      <c r="AM796" t="e">
        <f>IF(ISBLANK('Measure and Project Input'!#REF!),"",'Measure and Project Input'!#REF!)</f>
        <v>#REF!</v>
      </c>
      <c r="AN796" t="e">
        <f>IF(ISBLANK('Measure and Project Input'!#REF!),"",'Measure and Project Input'!#REF!)</f>
        <v>#REF!</v>
      </c>
      <c r="AO796" t="e">
        <f>IF(ISBLANK('Measure and Project Input'!#REF!),"",'Measure and Project Input'!#REF!)</f>
        <v>#REF!</v>
      </c>
      <c r="AP796" t="e">
        <f>IF(ISBLANK('Measure and Project Input'!#REF!),"",'Measure and Project Input'!#REF!)</f>
        <v>#REF!</v>
      </c>
      <c r="AQ796" t="e">
        <f>IF(ISBLANK('Measure and Project Input'!#REF!),"",'Measure and Project Input'!#REF!)</f>
        <v>#REF!</v>
      </c>
      <c r="AR796" t="e">
        <f>IF(ISBLANK('Measure and Project Input'!#REF!),"",'Measure and Project Input'!#REF!)</f>
        <v>#REF!</v>
      </c>
      <c r="AS796" t="e">
        <f>IF(ISBLANK('Measure and Project Input'!#REF!),"",'Measure and Project Input'!#REF!)</f>
        <v>#REF!</v>
      </c>
      <c r="AT796" t="e">
        <f>IF(ISBLANK('Measure and Project Input'!#REF!),"",'Measure and Project Input'!#REF!)</f>
        <v>#REF!</v>
      </c>
      <c r="AU796" t="e">
        <f>IF(ISBLANK('Measure and Project Input'!#REF!),"",'Measure and Project Input'!#REF!)</f>
        <v>#REF!</v>
      </c>
      <c r="AV796" t="e">
        <f>IF(ISBLANK('Measure and Project Input'!#REF!),"",'Measure and Project Input'!#REF!)</f>
        <v>#REF!</v>
      </c>
    </row>
    <row r="797" spans="1:48" x14ac:dyDescent="0.2">
      <c r="A797" t="e">
        <f>IF(ISBLANK('Measure and Project Input'!#REF!),"",'Measure and Project Input'!#REF!)</f>
        <v>#REF!</v>
      </c>
      <c r="B797" t="e">
        <f>IF(ISBLANK('Measure and Project Input'!#REF!),IF(ISBLANK('Measure and Project Input'!#REF!),"",'Measure and Project Input'!#REF!),'Measure and Project Input'!#REF!)</f>
        <v>#REF!</v>
      </c>
      <c r="C797" t="e">
        <f>IF(ISBLANK('Measure and Project Input'!#REF!),"",'Measure and Project Input'!#REF!)</f>
        <v>#REF!</v>
      </c>
      <c r="D797" t="e">
        <f>IF(ISBLANK('Measure and Project Input'!#REF!),"",'Measure and Project Input'!#REF!)</f>
        <v>#REF!</v>
      </c>
      <c r="E797" t="e">
        <f>IF(ISBLANK('Measure and Project Input'!#REF!),"",'Measure and Project Input'!#REF!)</f>
        <v>#REF!</v>
      </c>
      <c r="F797" t="e">
        <f>IF(ISBLANK('Measure and Project Input'!#REF!),"",'Measure and Project Input'!#REF!)</f>
        <v>#REF!</v>
      </c>
      <c r="G797" t="e">
        <f>IF(ISBLANK('Measure and Project Input'!#REF!),"",'Measure and Project Input'!#REF!)</f>
        <v>#REF!</v>
      </c>
      <c r="H797" t="e">
        <f>IF(ISBLANK('Measure and Project Input'!#REF!),"",'Measure and Project Input'!#REF!)</f>
        <v>#REF!</v>
      </c>
      <c r="I797" t="e">
        <f>IF(ISBLANK('Measure and Project Input'!#REF!),"",'Measure and Project Input'!#REF!)</f>
        <v>#REF!</v>
      </c>
      <c r="J797" t="e">
        <f>IF(ISBLANK('Measure and Project Input'!#REF!),"",'Measure and Project Input'!#REF!)</f>
        <v>#REF!</v>
      </c>
      <c r="K797" t="e">
        <f>IF(ISBLANK('Measure and Project Input'!#REF!),"",'Measure and Project Input'!#REF!)</f>
        <v>#REF!</v>
      </c>
      <c r="T797" t="e">
        <f>IF(ISBLANK('Measure and Project Input'!#REF!),"",'Measure and Project Input'!#REF!)</f>
        <v>#REF!</v>
      </c>
      <c r="U797" t="e">
        <f>IF(ISBLANK('Measure and Project Input'!#REF!),"",'Measure and Project Input'!#REF!)</f>
        <v>#REF!</v>
      </c>
      <c r="V797" t="e">
        <f>IF(ISBLANK('Measure and Project Input'!#REF!),"",'Measure and Project Input'!#REF!)</f>
        <v>#REF!</v>
      </c>
      <c r="W797" t="e">
        <f>IF(ISBLANK('Measure and Project Input'!#REF!),"",'Measure and Project Input'!#REF!)</f>
        <v>#REF!</v>
      </c>
      <c r="X797" t="e">
        <f>IF(ISBLANK('Measure and Project Input'!#REF!),"",'Measure and Project Input'!#REF!)</f>
        <v>#REF!</v>
      </c>
      <c r="Y797" t="e">
        <f>IF(ISBLANK('Measure and Project Input'!#REF!),"",'Measure and Project Input'!#REF!)</f>
        <v>#REF!</v>
      </c>
      <c r="Z797" t="e">
        <f>IF(ISBLANK('Measure and Project Input'!#REF!),"",'Measure and Project Input'!#REF!)</f>
        <v>#REF!</v>
      </c>
      <c r="AA797" t="e">
        <f>IF(ISBLANK('Measure and Project Input'!#REF!),"",'Measure and Project Input'!#REF!)</f>
        <v>#REF!</v>
      </c>
      <c r="AC797" t="e">
        <f>IF(ISBLANK('Measure and Project Input'!#REF!),"",'Measure and Project Input'!#REF!)</f>
        <v>#REF!</v>
      </c>
      <c r="AD797" t="e">
        <f>IF(ISBLANK('Measure and Project Input'!#REF!),"",'Measure and Project Input'!#REF!)</f>
        <v>#REF!</v>
      </c>
      <c r="AE797" t="e">
        <f>IF(ISBLANK('Measure and Project Input'!#REF!),"",'Measure and Project Input'!#REF!)</f>
        <v>#REF!</v>
      </c>
      <c r="AF797" t="e">
        <f>IF(ISBLANK('Measure and Project Input'!#REF!),"",'Measure and Project Input'!#REF!)</f>
        <v>#REF!</v>
      </c>
      <c r="AG797" t="e">
        <f>IF(ISBLANK('Measure and Project Input'!#REF!),"",'Measure and Project Input'!#REF!)</f>
        <v>#REF!</v>
      </c>
      <c r="AH797" t="e">
        <f>IF(ISBLANK('Measure and Project Input'!#REF!),"",'Measure and Project Input'!#REF!)</f>
        <v>#REF!</v>
      </c>
      <c r="AI797" t="e">
        <f>IF(ISBLANK('Measure and Project Input'!#REF!),"",'Measure and Project Input'!#REF!)</f>
        <v>#REF!</v>
      </c>
      <c r="AJ797" t="e">
        <f>IF(ISBLANK('Measure and Project Input'!#REF!),"",'Measure and Project Input'!#REF!)</f>
        <v>#REF!</v>
      </c>
      <c r="AK797" t="e">
        <f>IF(ISBLANK('Measure and Project Input'!#REF!),"",'Measure and Project Input'!#REF!)</f>
        <v>#REF!</v>
      </c>
      <c r="AL797" t="e">
        <f>IF(ISBLANK('Measure and Project Input'!#REF!),"",'Measure and Project Input'!#REF!)</f>
        <v>#REF!</v>
      </c>
      <c r="AM797" t="e">
        <f>IF(ISBLANK('Measure and Project Input'!#REF!),"",'Measure and Project Input'!#REF!)</f>
        <v>#REF!</v>
      </c>
      <c r="AN797" t="e">
        <f>IF(ISBLANK('Measure and Project Input'!#REF!),"",'Measure and Project Input'!#REF!)</f>
        <v>#REF!</v>
      </c>
      <c r="AO797" t="e">
        <f>IF(ISBLANK('Measure and Project Input'!#REF!),"",'Measure and Project Input'!#REF!)</f>
        <v>#REF!</v>
      </c>
      <c r="AP797" t="e">
        <f>IF(ISBLANK('Measure and Project Input'!#REF!),"",'Measure and Project Input'!#REF!)</f>
        <v>#REF!</v>
      </c>
      <c r="AQ797" t="e">
        <f>IF(ISBLANK('Measure and Project Input'!#REF!),"",'Measure and Project Input'!#REF!)</f>
        <v>#REF!</v>
      </c>
      <c r="AR797" t="e">
        <f>IF(ISBLANK('Measure and Project Input'!#REF!),"",'Measure and Project Input'!#REF!)</f>
        <v>#REF!</v>
      </c>
      <c r="AS797" t="e">
        <f>IF(ISBLANK('Measure and Project Input'!#REF!),"",'Measure and Project Input'!#REF!)</f>
        <v>#REF!</v>
      </c>
      <c r="AT797" t="e">
        <f>IF(ISBLANK('Measure and Project Input'!#REF!),"",'Measure and Project Input'!#REF!)</f>
        <v>#REF!</v>
      </c>
      <c r="AU797" t="e">
        <f>IF(ISBLANK('Measure and Project Input'!#REF!),"",'Measure and Project Input'!#REF!)</f>
        <v>#REF!</v>
      </c>
      <c r="AV797" t="e">
        <f>IF(ISBLANK('Measure and Project Input'!#REF!),"",'Measure and Project Input'!#REF!)</f>
        <v>#REF!</v>
      </c>
    </row>
    <row r="798" spans="1:48" x14ac:dyDescent="0.2">
      <c r="A798" t="e">
        <f>IF(ISBLANK('Measure and Project Input'!#REF!),"",'Measure and Project Input'!#REF!)</f>
        <v>#REF!</v>
      </c>
      <c r="B798" t="e">
        <f>IF(ISBLANK('Measure and Project Input'!#REF!),IF(ISBLANK('Measure and Project Input'!#REF!),"",'Measure and Project Input'!#REF!),'Measure and Project Input'!#REF!)</f>
        <v>#REF!</v>
      </c>
      <c r="C798" t="e">
        <f>IF(ISBLANK('Measure and Project Input'!#REF!),"",'Measure and Project Input'!#REF!)</f>
        <v>#REF!</v>
      </c>
      <c r="D798" t="e">
        <f>IF(ISBLANK('Measure and Project Input'!#REF!),"",'Measure and Project Input'!#REF!)</f>
        <v>#REF!</v>
      </c>
      <c r="E798" t="e">
        <f>IF(ISBLANK('Measure and Project Input'!#REF!),"",'Measure and Project Input'!#REF!)</f>
        <v>#REF!</v>
      </c>
      <c r="F798" t="e">
        <f>IF(ISBLANK('Measure and Project Input'!#REF!),"",'Measure and Project Input'!#REF!)</f>
        <v>#REF!</v>
      </c>
      <c r="G798" t="e">
        <f>IF(ISBLANK('Measure and Project Input'!#REF!),"",'Measure and Project Input'!#REF!)</f>
        <v>#REF!</v>
      </c>
      <c r="H798" t="e">
        <f>IF(ISBLANK('Measure and Project Input'!#REF!),"",'Measure and Project Input'!#REF!)</f>
        <v>#REF!</v>
      </c>
      <c r="I798" t="e">
        <f>IF(ISBLANK('Measure and Project Input'!#REF!),"",'Measure and Project Input'!#REF!)</f>
        <v>#REF!</v>
      </c>
      <c r="J798" t="e">
        <f>IF(ISBLANK('Measure and Project Input'!#REF!),"",'Measure and Project Input'!#REF!)</f>
        <v>#REF!</v>
      </c>
      <c r="K798" t="e">
        <f>IF(ISBLANK('Measure and Project Input'!#REF!),"",'Measure and Project Input'!#REF!)</f>
        <v>#REF!</v>
      </c>
      <c r="T798" t="e">
        <f>IF(ISBLANK('Measure and Project Input'!#REF!),"",'Measure and Project Input'!#REF!)</f>
        <v>#REF!</v>
      </c>
      <c r="U798" t="e">
        <f>IF(ISBLANK('Measure and Project Input'!#REF!),"",'Measure and Project Input'!#REF!)</f>
        <v>#REF!</v>
      </c>
      <c r="V798" t="e">
        <f>IF(ISBLANK('Measure and Project Input'!#REF!),"",'Measure and Project Input'!#REF!)</f>
        <v>#REF!</v>
      </c>
      <c r="W798" t="e">
        <f>IF(ISBLANK('Measure and Project Input'!#REF!),"",'Measure and Project Input'!#REF!)</f>
        <v>#REF!</v>
      </c>
      <c r="X798" t="e">
        <f>IF(ISBLANK('Measure and Project Input'!#REF!),"",'Measure and Project Input'!#REF!)</f>
        <v>#REF!</v>
      </c>
      <c r="Y798" t="e">
        <f>IF(ISBLANK('Measure and Project Input'!#REF!),"",'Measure and Project Input'!#REF!)</f>
        <v>#REF!</v>
      </c>
      <c r="Z798" t="e">
        <f>IF(ISBLANK('Measure and Project Input'!#REF!),"",'Measure and Project Input'!#REF!)</f>
        <v>#REF!</v>
      </c>
      <c r="AA798" t="e">
        <f>IF(ISBLANK('Measure and Project Input'!#REF!),"",'Measure and Project Input'!#REF!)</f>
        <v>#REF!</v>
      </c>
      <c r="AC798" t="e">
        <f>IF(ISBLANK('Measure and Project Input'!#REF!),"",'Measure and Project Input'!#REF!)</f>
        <v>#REF!</v>
      </c>
      <c r="AD798" t="e">
        <f>IF(ISBLANK('Measure and Project Input'!#REF!),"",'Measure and Project Input'!#REF!)</f>
        <v>#REF!</v>
      </c>
      <c r="AE798" t="e">
        <f>IF(ISBLANK('Measure and Project Input'!#REF!),"",'Measure and Project Input'!#REF!)</f>
        <v>#REF!</v>
      </c>
      <c r="AF798" t="e">
        <f>IF(ISBLANK('Measure and Project Input'!#REF!),"",'Measure and Project Input'!#REF!)</f>
        <v>#REF!</v>
      </c>
      <c r="AG798" t="e">
        <f>IF(ISBLANK('Measure and Project Input'!#REF!),"",'Measure and Project Input'!#REF!)</f>
        <v>#REF!</v>
      </c>
      <c r="AH798" t="e">
        <f>IF(ISBLANK('Measure and Project Input'!#REF!),"",'Measure and Project Input'!#REF!)</f>
        <v>#REF!</v>
      </c>
      <c r="AI798" t="e">
        <f>IF(ISBLANK('Measure and Project Input'!#REF!),"",'Measure and Project Input'!#REF!)</f>
        <v>#REF!</v>
      </c>
      <c r="AJ798" t="e">
        <f>IF(ISBLANK('Measure and Project Input'!#REF!),"",'Measure and Project Input'!#REF!)</f>
        <v>#REF!</v>
      </c>
      <c r="AK798" t="e">
        <f>IF(ISBLANK('Measure and Project Input'!#REF!),"",'Measure and Project Input'!#REF!)</f>
        <v>#REF!</v>
      </c>
      <c r="AL798" t="e">
        <f>IF(ISBLANK('Measure and Project Input'!#REF!),"",'Measure and Project Input'!#REF!)</f>
        <v>#REF!</v>
      </c>
      <c r="AM798" t="e">
        <f>IF(ISBLANK('Measure and Project Input'!#REF!),"",'Measure and Project Input'!#REF!)</f>
        <v>#REF!</v>
      </c>
      <c r="AN798" t="e">
        <f>IF(ISBLANK('Measure and Project Input'!#REF!),"",'Measure and Project Input'!#REF!)</f>
        <v>#REF!</v>
      </c>
      <c r="AO798" t="e">
        <f>IF(ISBLANK('Measure and Project Input'!#REF!),"",'Measure and Project Input'!#REF!)</f>
        <v>#REF!</v>
      </c>
      <c r="AP798" t="e">
        <f>IF(ISBLANK('Measure and Project Input'!#REF!),"",'Measure and Project Input'!#REF!)</f>
        <v>#REF!</v>
      </c>
      <c r="AQ798" t="e">
        <f>IF(ISBLANK('Measure and Project Input'!#REF!),"",'Measure and Project Input'!#REF!)</f>
        <v>#REF!</v>
      </c>
      <c r="AR798" t="e">
        <f>IF(ISBLANK('Measure and Project Input'!#REF!),"",'Measure and Project Input'!#REF!)</f>
        <v>#REF!</v>
      </c>
      <c r="AS798" t="e">
        <f>IF(ISBLANK('Measure and Project Input'!#REF!),"",'Measure and Project Input'!#REF!)</f>
        <v>#REF!</v>
      </c>
      <c r="AT798" t="e">
        <f>IF(ISBLANK('Measure and Project Input'!#REF!),"",'Measure and Project Input'!#REF!)</f>
        <v>#REF!</v>
      </c>
      <c r="AU798" t="e">
        <f>IF(ISBLANK('Measure and Project Input'!#REF!),"",'Measure and Project Input'!#REF!)</f>
        <v>#REF!</v>
      </c>
      <c r="AV798" t="e">
        <f>IF(ISBLANK('Measure and Project Input'!#REF!),"",'Measure and Project Input'!#REF!)</f>
        <v>#REF!</v>
      </c>
    </row>
    <row r="799" spans="1:48" x14ac:dyDescent="0.2">
      <c r="A799" t="e">
        <f>IF(ISBLANK('Measure and Project Input'!#REF!),"",'Measure and Project Input'!#REF!)</f>
        <v>#REF!</v>
      </c>
      <c r="B799" t="e">
        <f>IF(ISBLANK('Measure and Project Input'!#REF!),IF(ISBLANK('Measure and Project Input'!#REF!),"",'Measure and Project Input'!#REF!),'Measure and Project Input'!#REF!)</f>
        <v>#REF!</v>
      </c>
      <c r="C799" t="e">
        <f>IF(ISBLANK('Measure and Project Input'!#REF!),"",'Measure and Project Input'!#REF!)</f>
        <v>#REF!</v>
      </c>
      <c r="D799" t="e">
        <f>IF(ISBLANK('Measure and Project Input'!#REF!),"",'Measure and Project Input'!#REF!)</f>
        <v>#REF!</v>
      </c>
      <c r="E799" t="e">
        <f>IF(ISBLANK('Measure and Project Input'!#REF!),"",'Measure and Project Input'!#REF!)</f>
        <v>#REF!</v>
      </c>
      <c r="F799" t="e">
        <f>IF(ISBLANK('Measure and Project Input'!#REF!),"",'Measure and Project Input'!#REF!)</f>
        <v>#REF!</v>
      </c>
      <c r="G799" t="e">
        <f>IF(ISBLANK('Measure and Project Input'!#REF!),"",'Measure and Project Input'!#REF!)</f>
        <v>#REF!</v>
      </c>
      <c r="H799" t="e">
        <f>IF(ISBLANK('Measure and Project Input'!#REF!),"",'Measure and Project Input'!#REF!)</f>
        <v>#REF!</v>
      </c>
      <c r="I799" t="e">
        <f>IF(ISBLANK('Measure and Project Input'!#REF!),"",'Measure and Project Input'!#REF!)</f>
        <v>#REF!</v>
      </c>
      <c r="J799" t="e">
        <f>IF(ISBLANK('Measure and Project Input'!#REF!),"",'Measure and Project Input'!#REF!)</f>
        <v>#REF!</v>
      </c>
      <c r="K799" t="e">
        <f>IF(ISBLANK('Measure and Project Input'!#REF!),"",'Measure and Project Input'!#REF!)</f>
        <v>#REF!</v>
      </c>
      <c r="T799" t="e">
        <f>IF(ISBLANK('Measure and Project Input'!#REF!),"",'Measure and Project Input'!#REF!)</f>
        <v>#REF!</v>
      </c>
      <c r="U799" t="e">
        <f>IF(ISBLANK('Measure and Project Input'!#REF!),"",'Measure and Project Input'!#REF!)</f>
        <v>#REF!</v>
      </c>
      <c r="V799" t="e">
        <f>IF(ISBLANK('Measure and Project Input'!#REF!),"",'Measure and Project Input'!#REF!)</f>
        <v>#REF!</v>
      </c>
      <c r="W799" t="e">
        <f>IF(ISBLANK('Measure and Project Input'!#REF!),"",'Measure and Project Input'!#REF!)</f>
        <v>#REF!</v>
      </c>
      <c r="X799" t="e">
        <f>IF(ISBLANK('Measure and Project Input'!#REF!),"",'Measure and Project Input'!#REF!)</f>
        <v>#REF!</v>
      </c>
      <c r="Y799" t="e">
        <f>IF(ISBLANK('Measure and Project Input'!#REF!),"",'Measure and Project Input'!#REF!)</f>
        <v>#REF!</v>
      </c>
      <c r="Z799" t="e">
        <f>IF(ISBLANK('Measure and Project Input'!#REF!),"",'Measure and Project Input'!#REF!)</f>
        <v>#REF!</v>
      </c>
      <c r="AA799" t="e">
        <f>IF(ISBLANK('Measure and Project Input'!#REF!),"",'Measure and Project Input'!#REF!)</f>
        <v>#REF!</v>
      </c>
      <c r="AC799" t="e">
        <f>IF(ISBLANK('Measure and Project Input'!#REF!),"",'Measure and Project Input'!#REF!)</f>
        <v>#REF!</v>
      </c>
      <c r="AD799" t="e">
        <f>IF(ISBLANK('Measure and Project Input'!#REF!),"",'Measure and Project Input'!#REF!)</f>
        <v>#REF!</v>
      </c>
      <c r="AE799" t="e">
        <f>IF(ISBLANK('Measure and Project Input'!#REF!),"",'Measure and Project Input'!#REF!)</f>
        <v>#REF!</v>
      </c>
      <c r="AF799" t="e">
        <f>IF(ISBLANK('Measure and Project Input'!#REF!),"",'Measure and Project Input'!#REF!)</f>
        <v>#REF!</v>
      </c>
      <c r="AG799" t="e">
        <f>IF(ISBLANK('Measure and Project Input'!#REF!),"",'Measure and Project Input'!#REF!)</f>
        <v>#REF!</v>
      </c>
      <c r="AH799" t="e">
        <f>IF(ISBLANK('Measure and Project Input'!#REF!),"",'Measure and Project Input'!#REF!)</f>
        <v>#REF!</v>
      </c>
      <c r="AI799" t="e">
        <f>IF(ISBLANK('Measure and Project Input'!#REF!),"",'Measure and Project Input'!#REF!)</f>
        <v>#REF!</v>
      </c>
      <c r="AJ799" t="e">
        <f>IF(ISBLANK('Measure and Project Input'!#REF!),"",'Measure and Project Input'!#REF!)</f>
        <v>#REF!</v>
      </c>
      <c r="AK799" t="e">
        <f>IF(ISBLANK('Measure and Project Input'!#REF!),"",'Measure and Project Input'!#REF!)</f>
        <v>#REF!</v>
      </c>
      <c r="AL799" t="e">
        <f>IF(ISBLANK('Measure and Project Input'!#REF!),"",'Measure and Project Input'!#REF!)</f>
        <v>#REF!</v>
      </c>
      <c r="AM799" t="e">
        <f>IF(ISBLANK('Measure and Project Input'!#REF!),"",'Measure and Project Input'!#REF!)</f>
        <v>#REF!</v>
      </c>
      <c r="AN799" t="e">
        <f>IF(ISBLANK('Measure and Project Input'!#REF!),"",'Measure and Project Input'!#REF!)</f>
        <v>#REF!</v>
      </c>
      <c r="AO799" t="e">
        <f>IF(ISBLANK('Measure and Project Input'!#REF!),"",'Measure and Project Input'!#REF!)</f>
        <v>#REF!</v>
      </c>
      <c r="AP799" t="e">
        <f>IF(ISBLANK('Measure and Project Input'!#REF!),"",'Measure and Project Input'!#REF!)</f>
        <v>#REF!</v>
      </c>
      <c r="AQ799" t="e">
        <f>IF(ISBLANK('Measure and Project Input'!#REF!),"",'Measure and Project Input'!#REF!)</f>
        <v>#REF!</v>
      </c>
      <c r="AR799" t="e">
        <f>IF(ISBLANK('Measure and Project Input'!#REF!),"",'Measure and Project Input'!#REF!)</f>
        <v>#REF!</v>
      </c>
      <c r="AS799" t="e">
        <f>IF(ISBLANK('Measure and Project Input'!#REF!),"",'Measure and Project Input'!#REF!)</f>
        <v>#REF!</v>
      </c>
      <c r="AT799" t="e">
        <f>IF(ISBLANK('Measure and Project Input'!#REF!),"",'Measure and Project Input'!#REF!)</f>
        <v>#REF!</v>
      </c>
      <c r="AU799" t="e">
        <f>IF(ISBLANK('Measure and Project Input'!#REF!),"",'Measure and Project Input'!#REF!)</f>
        <v>#REF!</v>
      </c>
      <c r="AV799" t="e">
        <f>IF(ISBLANK('Measure and Project Input'!#REF!),"",'Measure and Project Input'!#REF!)</f>
        <v>#REF!</v>
      </c>
    </row>
    <row r="800" spans="1:48" x14ac:dyDescent="0.2">
      <c r="A800" t="e">
        <f>IF(ISBLANK('Measure and Project Input'!#REF!),"",'Measure and Project Input'!#REF!)</f>
        <v>#REF!</v>
      </c>
      <c r="B800" t="e">
        <f>IF(ISBLANK('Measure and Project Input'!#REF!),IF(ISBLANK('Measure and Project Input'!#REF!),"",'Measure and Project Input'!#REF!),'Measure and Project Input'!#REF!)</f>
        <v>#REF!</v>
      </c>
      <c r="C800" t="e">
        <f>IF(ISBLANK('Measure and Project Input'!#REF!),"",'Measure and Project Input'!#REF!)</f>
        <v>#REF!</v>
      </c>
      <c r="D800" t="e">
        <f>IF(ISBLANK('Measure and Project Input'!#REF!),"",'Measure and Project Input'!#REF!)</f>
        <v>#REF!</v>
      </c>
      <c r="E800" t="e">
        <f>IF(ISBLANK('Measure and Project Input'!#REF!),"",'Measure and Project Input'!#REF!)</f>
        <v>#REF!</v>
      </c>
      <c r="F800" t="e">
        <f>IF(ISBLANK('Measure and Project Input'!#REF!),"",'Measure and Project Input'!#REF!)</f>
        <v>#REF!</v>
      </c>
      <c r="G800" t="e">
        <f>IF(ISBLANK('Measure and Project Input'!#REF!),"",'Measure and Project Input'!#REF!)</f>
        <v>#REF!</v>
      </c>
      <c r="H800" t="e">
        <f>IF(ISBLANK('Measure and Project Input'!#REF!),"",'Measure and Project Input'!#REF!)</f>
        <v>#REF!</v>
      </c>
      <c r="I800" t="e">
        <f>IF(ISBLANK('Measure and Project Input'!#REF!),"",'Measure and Project Input'!#REF!)</f>
        <v>#REF!</v>
      </c>
      <c r="J800" t="e">
        <f>IF(ISBLANK('Measure and Project Input'!#REF!),"",'Measure and Project Input'!#REF!)</f>
        <v>#REF!</v>
      </c>
      <c r="K800" t="e">
        <f>IF(ISBLANK('Measure and Project Input'!#REF!),"",'Measure and Project Input'!#REF!)</f>
        <v>#REF!</v>
      </c>
      <c r="T800" t="e">
        <f>IF(ISBLANK('Measure and Project Input'!#REF!),"",'Measure and Project Input'!#REF!)</f>
        <v>#REF!</v>
      </c>
      <c r="U800" t="e">
        <f>IF(ISBLANK('Measure and Project Input'!#REF!),"",'Measure and Project Input'!#REF!)</f>
        <v>#REF!</v>
      </c>
      <c r="V800" t="e">
        <f>IF(ISBLANK('Measure and Project Input'!#REF!),"",'Measure and Project Input'!#REF!)</f>
        <v>#REF!</v>
      </c>
      <c r="W800" t="e">
        <f>IF(ISBLANK('Measure and Project Input'!#REF!),"",'Measure and Project Input'!#REF!)</f>
        <v>#REF!</v>
      </c>
      <c r="X800" t="e">
        <f>IF(ISBLANK('Measure and Project Input'!#REF!),"",'Measure and Project Input'!#REF!)</f>
        <v>#REF!</v>
      </c>
      <c r="Y800" t="e">
        <f>IF(ISBLANK('Measure and Project Input'!#REF!),"",'Measure and Project Input'!#REF!)</f>
        <v>#REF!</v>
      </c>
      <c r="Z800" t="e">
        <f>IF(ISBLANK('Measure and Project Input'!#REF!),"",'Measure and Project Input'!#REF!)</f>
        <v>#REF!</v>
      </c>
      <c r="AA800" t="e">
        <f>IF(ISBLANK('Measure and Project Input'!#REF!),"",'Measure and Project Input'!#REF!)</f>
        <v>#REF!</v>
      </c>
      <c r="AC800" t="e">
        <f>IF(ISBLANK('Measure and Project Input'!#REF!),"",'Measure and Project Input'!#REF!)</f>
        <v>#REF!</v>
      </c>
      <c r="AD800" t="e">
        <f>IF(ISBLANK('Measure and Project Input'!#REF!),"",'Measure and Project Input'!#REF!)</f>
        <v>#REF!</v>
      </c>
      <c r="AE800" t="e">
        <f>IF(ISBLANK('Measure and Project Input'!#REF!),"",'Measure and Project Input'!#REF!)</f>
        <v>#REF!</v>
      </c>
      <c r="AF800" t="e">
        <f>IF(ISBLANK('Measure and Project Input'!#REF!),"",'Measure and Project Input'!#REF!)</f>
        <v>#REF!</v>
      </c>
      <c r="AG800" t="e">
        <f>IF(ISBLANK('Measure and Project Input'!#REF!),"",'Measure and Project Input'!#REF!)</f>
        <v>#REF!</v>
      </c>
      <c r="AH800" t="e">
        <f>IF(ISBLANK('Measure and Project Input'!#REF!),"",'Measure and Project Input'!#REF!)</f>
        <v>#REF!</v>
      </c>
      <c r="AI800" t="e">
        <f>IF(ISBLANK('Measure and Project Input'!#REF!),"",'Measure and Project Input'!#REF!)</f>
        <v>#REF!</v>
      </c>
      <c r="AJ800" t="e">
        <f>IF(ISBLANK('Measure and Project Input'!#REF!),"",'Measure and Project Input'!#REF!)</f>
        <v>#REF!</v>
      </c>
      <c r="AK800" t="e">
        <f>IF(ISBLANK('Measure and Project Input'!#REF!),"",'Measure and Project Input'!#REF!)</f>
        <v>#REF!</v>
      </c>
      <c r="AL800" t="e">
        <f>IF(ISBLANK('Measure and Project Input'!#REF!),"",'Measure and Project Input'!#REF!)</f>
        <v>#REF!</v>
      </c>
      <c r="AM800" t="e">
        <f>IF(ISBLANK('Measure and Project Input'!#REF!),"",'Measure and Project Input'!#REF!)</f>
        <v>#REF!</v>
      </c>
      <c r="AN800" t="e">
        <f>IF(ISBLANK('Measure and Project Input'!#REF!),"",'Measure and Project Input'!#REF!)</f>
        <v>#REF!</v>
      </c>
      <c r="AO800" t="e">
        <f>IF(ISBLANK('Measure and Project Input'!#REF!),"",'Measure and Project Input'!#REF!)</f>
        <v>#REF!</v>
      </c>
      <c r="AP800" t="e">
        <f>IF(ISBLANK('Measure and Project Input'!#REF!),"",'Measure and Project Input'!#REF!)</f>
        <v>#REF!</v>
      </c>
      <c r="AQ800" t="e">
        <f>IF(ISBLANK('Measure and Project Input'!#REF!),"",'Measure and Project Input'!#REF!)</f>
        <v>#REF!</v>
      </c>
      <c r="AR800" t="e">
        <f>IF(ISBLANK('Measure and Project Input'!#REF!),"",'Measure and Project Input'!#REF!)</f>
        <v>#REF!</v>
      </c>
      <c r="AS800" t="e">
        <f>IF(ISBLANK('Measure and Project Input'!#REF!),"",'Measure and Project Input'!#REF!)</f>
        <v>#REF!</v>
      </c>
      <c r="AT800" t="e">
        <f>IF(ISBLANK('Measure and Project Input'!#REF!),"",'Measure and Project Input'!#REF!)</f>
        <v>#REF!</v>
      </c>
      <c r="AU800" t="e">
        <f>IF(ISBLANK('Measure and Project Input'!#REF!),"",'Measure and Project Input'!#REF!)</f>
        <v>#REF!</v>
      </c>
      <c r="AV800" t="e">
        <f>IF(ISBLANK('Measure and Project Input'!#REF!),"",'Measure and Project Input'!#REF!)</f>
        <v>#REF!</v>
      </c>
    </row>
    <row r="801" spans="1:48" x14ac:dyDescent="0.2">
      <c r="A801" t="e">
        <f>IF(ISBLANK('Measure and Project Input'!#REF!),"",'Measure and Project Input'!#REF!)</f>
        <v>#REF!</v>
      </c>
      <c r="B801" t="e">
        <f>IF(ISBLANK('Measure and Project Input'!#REF!),IF(ISBLANK('Measure and Project Input'!#REF!),"",'Measure and Project Input'!#REF!),'Measure and Project Input'!#REF!)</f>
        <v>#REF!</v>
      </c>
      <c r="C801" t="e">
        <f>IF(ISBLANK('Measure and Project Input'!#REF!),"",'Measure and Project Input'!#REF!)</f>
        <v>#REF!</v>
      </c>
      <c r="D801" t="e">
        <f>IF(ISBLANK('Measure and Project Input'!#REF!),"",'Measure and Project Input'!#REF!)</f>
        <v>#REF!</v>
      </c>
      <c r="E801" t="e">
        <f>IF(ISBLANK('Measure and Project Input'!#REF!),"",'Measure and Project Input'!#REF!)</f>
        <v>#REF!</v>
      </c>
      <c r="F801" t="e">
        <f>IF(ISBLANK('Measure and Project Input'!#REF!),"",'Measure and Project Input'!#REF!)</f>
        <v>#REF!</v>
      </c>
      <c r="G801" t="e">
        <f>IF(ISBLANK('Measure and Project Input'!#REF!),"",'Measure and Project Input'!#REF!)</f>
        <v>#REF!</v>
      </c>
      <c r="H801" t="e">
        <f>IF(ISBLANK('Measure and Project Input'!#REF!),"",'Measure and Project Input'!#REF!)</f>
        <v>#REF!</v>
      </c>
      <c r="I801" t="e">
        <f>IF(ISBLANK('Measure and Project Input'!#REF!),"",'Measure and Project Input'!#REF!)</f>
        <v>#REF!</v>
      </c>
      <c r="J801" t="e">
        <f>IF(ISBLANK('Measure and Project Input'!#REF!),"",'Measure and Project Input'!#REF!)</f>
        <v>#REF!</v>
      </c>
      <c r="K801" t="e">
        <f>IF(ISBLANK('Measure and Project Input'!#REF!),"",'Measure and Project Input'!#REF!)</f>
        <v>#REF!</v>
      </c>
      <c r="T801" t="e">
        <f>IF(ISBLANK('Measure and Project Input'!#REF!),"",'Measure and Project Input'!#REF!)</f>
        <v>#REF!</v>
      </c>
      <c r="U801" t="e">
        <f>IF(ISBLANK('Measure and Project Input'!#REF!),"",'Measure and Project Input'!#REF!)</f>
        <v>#REF!</v>
      </c>
      <c r="V801" t="e">
        <f>IF(ISBLANK('Measure and Project Input'!#REF!),"",'Measure and Project Input'!#REF!)</f>
        <v>#REF!</v>
      </c>
      <c r="W801" t="e">
        <f>IF(ISBLANK('Measure and Project Input'!#REF!),"",'Measure and Project Input'!#REF!)</f>
        <v>#REF!</v>
      </c>
      <c r="X801" t="e">
        <f>IF(ISBLANK('Measure and Project Input'!#REF!),"",'Measure and Project Input'!#REF!)</f>
        <v>#REF!</v>
      </c>
      <c r="Y801" t="e">
        <f>IF(ISBLANK('Measure and Project Input'!#REF!),"",'Measure and Project Input'!#REF!)</f>
        <v>#REF!</v>
      </c>
      <c r="Z801" t="e">
        <f>IF(ISBLANK('Measure and Project Input'!#REF!),"",'Measure and Project Input'!#REF!)</f>
        <v>#REF!</v>
      </c>
      <c r="AA801" t="e">
        <f>IF(ISBLANK('Measure and Project Input'!#REF!),"",'Measure and Project Input'!#REF!)</f>
        <v>#REF!</v>
      </c>
      <c r="AC801" t="e">
        <f>IF(ISBLANK('Measure and Project Input'!#REF!),"",'Measure and Project Input'!#REF!)</f>
        <v>#REF!</v>
      </c>
      <c r="AD801" t="e">
        <f>IF(ISBLANK('Measure and Project Input'!#REF!),"",'Measure and Project Input'!#REF!)</f>
        <v>#REF!</v>
      </c>
      <c r="AE801" t="e">
        <f>IF(ISBLANK('Measure and Project Input'!#REF!),"",'Measure and Project Input'!#REF!)</f>
        <v>#REF!</v>
      </c>
      <c r="AF801" t="e">
        <f>IF(ISBLANK('Measure and Project Input'!#REF!),"",'Measure and Project Input'!#REF!)</f>
        <v>#REF!</v>
      </c>
      <c r="AG801" t="e">
        <f>IF(ISBLANK('Measure and Project Input'!#REF!),"",'Measure and Project Input'!#REF!)</f>
        <v>#REF!</v>
      </c>
      <c r="AH801" t="e">
        <f>IF(ISBLANK('Measure and Project Input'!#REF!),"",'Measure and Project Input'!#REF!)</f>
        <v>#REF!</v>
      </c>
      <c r="AI801" t="e">
        <f>IF(ISBLANK('Measure and Project Input'!#REF!),"",'Measure and Project Input'!#REF!)</f>
        <v>#REF!</v>
      </c>
      <c r="AJ801" t="e">
        <f>IF(ISBLANK('Measure and Project Input'!#REF!),"",'Measure and Project Input'!#REF!)</f>
        <v>#REF!</v>
      </c>
      <c r="AK801" t="e">
        <f>IF(ISBLANK('Measure and Project Input'!#REF!),"",'Measure and Project Input'!#REF!)</f>
        <v>#REF!</v>
      </c>
      <c r="AL801" t="e">
        <f>IF(ISBLANK('Measure and Project Input'!#REF!),"",'Measure and Project Input'!#REF!)</f>
        <v>#REF!</v>
      </c>
      <c r="AM801" t="e">
        <f>IF(ISBLANK('Measure and Project Input'!#REF!),"",'Measure and Project Input'!#REF!)</f>
        <v>#REF!</v>
      </c>
      <c r="AN801" t="e">
        <f>IF(ISBLANK('Measure and Project Input'!#REF!),"",'Measure and Project Input'!#REF!)</f>
        <v>#REF!</v>
      </c>
      <c r="AO801" t="e">
        <f>IF(ISBLANK('Measure and Project Input'!#REF!),"",'Measure and Project Input'!#REF!)</f>
        <v>#REF!</v>
      </c>
      <c r="AP801" t="e">
        <f>IF(ISBLANK('Measure and Project Input'!#REF!),"",'Measure and Project Input'!#REF!)</f>
        <v>#REF!</v>
      </c>
      <c r="AQ801" t="e">
        <f>IF(ISBLANK('Measure and Project Input'!#REF!),"",'Measure and Project Input'!#REF!)</f>
        <v>#REF!</v>
      </c>
      <c r="AR801" t="e">
        <f>IF(ISBLANK('Measure and Project Input'!#REF!),"",'Measure and Project Input'!#REF!)</f>
        <v>#REF!</v>
      </c>
      <c r="AS801" t="e">
        <f>IF(ISBLANK('Measure and Project Input'!#REF!),"",'Measure and Project Input'!#REF!)</f>
        <v>#REF!</v>
      </c>
      <c r="AT801" t="e">
        <f>IF(ISBLANK('Measure and Project Input'!#REF!),"",'Measure and Project Input'!#REF!)</f>
        <v>#REF!</v>
      </c>
      <c r="AU801" t="e">
        <f>IF(ISBLANK('Measure and Project Input'!#REF!),"",'Measure and Project Input'!#REF!)</f>
        <v>#REF!</v>
      </c>
      <c r="AV801" t="e">
        <f>IF(ISBLANK('Measure and Project Input'!#REF!),"",'Measure and Project Input'!#REF!)</f>
        <v>#REF!</v>
      </c>
    </row>
    <row r="802" spans="1:48" x14ac:dyDescent="0.2">
      <c r="A802" t="e">
        <f>IF(ISBLANK('Measure and Project Input'!#REF!),"",'Measure and Project Input'!#REF!)</f>
        <v>#REF!</v>
      </c>
      <c r="B802" t="e">
        <f>IF(ISBLANK('Measure and Project Input'!#REF!),IF(ISBLANK('Measure and Project Input'!#REF!),"",'Measure and Project Input'!#REF!),'Measure and Project Input'!#REF!)</f>
        <v>#REF!</v>
      </c>
      <c r="C802" t="e">
        <f>IF(ISBLANK('Measure and Project Input'!#REF!),"",'Measure and Project Input'!#REF!)</f>
        <v>#REF!</v>
      </c>
      <c r="D802" t="e">
        <f>IF(ISBLANK('Measure and Project Input'!#REF!),"",'Measure and Project Input'!#REF!)</f>
        <v>#REF!</v>
      </c>
      <c r="E802" t="e">
        <f>IF(ISBLANK('Measure and Project Input'!#REF!),"",'Measure and Project Input'!#REF!)</f>
        <v>#REF!</v>
      </c>
      <c r="F802" t="e">
        <f>IF(ISBLANK('Measure and Project Input'!#REF!),"",'Measure and Project Input'!#REF!)</f>
        <v>#REF!</v>
      </c>
      <c r="G802" t="e">
        <f>IF(ISBLANK('Measure and Project Input'!#REF!),"",'Measure and Project Input'!#REF!)</f>
        <v>#REF!</v>
      </c>
      <c r="H802" t="e">
        <f>IF(ISBLANK('Measure and Project Input'!#REF!),"",'Measure and Project Input'!#REF!)</f>
        <v>#REF!</v>
      </c>
      <c r="I802" t="e">
        <f>IF(ISBLANK('Measure and Project Input'!#REF!),"",'Measure and Project Input'!#REF!)</f>
        <v>#REF!</v>
      </c>
      <c r="J802" t="e">
        <f>IF(ISBLANK('Measure and Project Input'!#REF!),"",'Measure and Project Input'!#REF!)</f>
        <v>#REF!</v>
      </c>
      <c r="K802" t="e">
        <f>IF(ISBLANK('Measure and Project Input'!#REF!),"",'Measure and Project Input'!#REF!)</f>
        <v>#REF!</v>
      </c>
      <c r="T802" t="e">
        <f>IF(ISBLANK('Measure and Project Input'!#REF!),"",'Measure and Project Input'!#REF!)</f>
        <v>#REF!</v>
      </c>
      <c r="U802" t="e">
        <f>IF(ISBLANK('Measure and Project Input'!#REF!),"",'Measure and Project Input'!#REF!)</f>
        <v>#REF!</v>
      </c>
      <c r="V802" t="e">
        <f>IF(ISBLANK('Measure and Project Input'!#REF!),"",'Measure and Project Input'!#REF!)</f>
        <v>#REF!</v>
      </c>
      <c r="W802" t="e">
        <f>IF(ISBLANK('Measure and Project Input'!#REF!),"",'Measure and Project Input'!#REF!)</f>
        <v>#REF!</v>
      </c>
      <c r="X802" t="e">
        <f>IF(ISBLANK('Measure and Project Input'!#REF!),"",'Measure and Project Input'!#REF!)</f>
        <v>#REF!</v>
      </c>
      <c r="Y802" t="e">
        <f>IF(ISBLANK('Measure and Project Input'!#REF!),"",'Measure and Project Input'!#REF!)</f>
        <v>#REF!</v>
      </c>
      <c r="Z802" t="e">
        <f>IF(ISBLANK('Measure and Project Input'!#REF!),"",'Measure and Project Input'!#REF!)</f>
        <v>#REF!</v>
      </c>
      <c r="AA802" t="e">
        <f>IF(ISBLANK('Measure and Project Input'!#REF!),"",'Measure and Project Input'!#REF!)</f>
        <v>#REF!</v>
      </c>
      <c r="AC802" t="e">
        <f>IF(ISBLANK('Measure and Project Input'!#REF!),"",'Measure and Project Input'!#REF!)</f>
        <v>#REF!</v>
      </c>
      <c r="AD802" t="e">
        <f>IF(ISBLANK('Measure and Project Input'!#REF!),"",'Measure and Project Input'!#REF!)</f>
        <v>#REF!</v>
      </c>
      <c r="AE802" t="e">
        <f>IF(ISBLANK('Measure and Project Input'!#REF!),"",'Measure and Project Input'!#REF!)</f>
        <v>#REF!</v>
      </c>
      <c r="AF802" t="e">
        <f>IF(ISBLANK('Measure and Project Input'!#REF!),"",'Measure and Project Input'!#REF!)</f>
        <v>#REF!</v>
      </c>
      <c r="AG802" t="e">
        <f>IF(ISBLANK('Measure and Project Input'!#REF!),"",'Measure and Project Input'!#REF!)</f>
        <v>#REF!</v>
      </c>
      <c r="AH802" t="e">
        <f>IF(ISBLANK('Measure and Project Input'!#REF!),"",'Measure and Project Input'!#REF!)</f>
        <v>#REF!</v>
      </c>
      <c r="AI802" t="e">
        <f>IF(ISBLANK('Measure and Project Input'!#REF!),"",'Measure and Project Input'!#REF!)</f>
        <v>#REF!</v>
      </c>
      <c r="AJ802" t="e">
        <f>IF(ISBLANK('Measure and Project Input'!#REF!),"",'Measure and Project Input'!#REF!)</f>
        <v>#REF!</v>
      </c>
      <c r="AK802" t="e">
        <f>IF(ISBLANK('Measure and Project Input'!#REF!),"",'Measure and Project Input'!#REF!)</f>
        <v>#REF!</v>
      </c>
      <c r="AL802" t="e">
        <f>IF(ISBLANK('Measure and Project Input'!#REF!),"",'Measure and Project Input'!#REF!)</f>
        <v>#REF!</v>
      </c>
      <c r="AM802" t="e">
        <f>IF(ISBLANK('Measure and Project Input'!#REF!),"",'Measure and Project Input'!#REF!)</f>
        <v>#REF!</v>
      </c>
      <c r="AN802" t="e">
        <f>IF(ISBLANK('Measure and Project Input'!#REF!),"",'Measure and Project Input'!#REF!)</f>
        <v>#REF!</v>
      </c>
      <c r="AO802" t="e">
        <f>IF(ISBLANK('Measure and Project Input'!#REF!),"",'Measure and Project Input'!#REF!)</f>
        <v>#REF!</v>
      </c>
      <c r="AP802" t="e">
        <f>IF(ISBLANK('Measure and Project Input'!#REF!),"",'Measure and Project Input'!#REF!)</f>
        <v>#REF!</v>
      </c>
      <c r="AQ802" t="e">
        <f>IF(ISBLANK('Measure and Project Input'!#REF!),"",'Measure and Project Input'!#REF!)</f>
        <v>#REF!</v>
      </c>
      <c r="AR802" t="e">
        <f>IF(ISBLANK('Measure and Project Input'!#REF!),"",'Measure and Project Input'!#REF!)</f>
        <v>#REF!</v>
      </c>
      <c r="AS802" t="e">
        <f>IF(ISBLANK('Measure and Project Input'!#REF!),"",'Measure and Project Input'!#REF!)</f>
        <v>#REF!</v>
      </c>
      <c r="AT802" t="e">
        <f>IF(ISBLANK('Measure and Project Input'!#REF!),"",'Measure and Project Input'!#REF!)</f>
        <v>#REF!</v>
      </c>
      <c r="AU802" t="e">
        <f>IF(ISBLANK('Measure and Project Input'!#REF!),"",'Measure and Project Input'!#REF!)</f>
        <v>#REF!</v>
      </c>
      <c r="AV802" t="e">
        <f>IF(ISBLANK('Measure and Project Input'!#REF!),"",'Measure and Project Input'!#REF!)</f>
        <v>#REF!</v>
      </c>
    </row>
    <row r="803" spans="1:48" x14ac:dyDescent="0.2">
      <c r="A803" t="e">
        <f>IF(ISBLANK('Measure and Project Input'!#REF!),"",'Measure and Project Input'!#REF!)</f>
        <v>#REF!</v>
      </c>
      <c r="B803" t="e">
        <f>IF(ISBLANK('Measure and Project Input'!#REF!),IF(ISBLANK('Measure and Project Input'!#REF!),"",'Measure and Project Input'!#REF!),'Measure and Project Input'!#REF!)</f>
        <v>#REF!</v>
      </c>
      <c r="C803" t="e">
        <f>IF(ISBLANK('Measure and Project Input'!#REF!),"",'Measure and Project Input'!#REF!)</f>
        <v>#REF!</v>
      </c>
      <c r="D803" t="e">
        <f>IF(ISBLANK('Measure and Project Input'!#REF!),"",'Measure and Project Input'!#REF!)</f>
        <v>#REF!</v>
      </c>
      <c r="E803" t="e">
        <f>IF(ISBLANK('Measure and Project Input'!#REF!),"",'Measure and Project Input'!#REF!)</f>
        <v>#REF!</v>
      </c>
      <c r="F803" t="e">
        <f>IF(ISBLANK('Measure and Project Input'!#REF!),"",'Measure and Project Input'!#REF!)</f>
        <v>#REF!</v>
      </c>
      <c r="G803" t="e">
        <f>IF(ISBLANK('Measure and Project Input'!#REF!),"",'Measure and Project Input'!#REF!)</f>
        <v>#REF!</v>
      </c>
      <c r="H803" t="e">
        <f>IF(ISBLANK('Measure and Project Input'!#REF!),"",'Measure and Project Input'!#REF!)</f>
        <v>#REF!</v>
      </c>
      <c r="I803" t="e">
        <f>IF(ISBLANK('Measure and Project Input'!#REF!),"",'Measure and Project Input'!#REF!)</f>
        <v>#REF!</v>
      </c>
      <c r="J803" t="e">
        <f>IF(ISBLANK('Measure and Project Input'!#REF!),"",'Measure and Project Input'!#REF!)</f>
        <v>#REF!</v>
      </c>
      <c r="K803" t="e">
        <f>IF(ISBLANK('Measure and Project Input'!#REF!),"",'Measure and Project Input'!#REF!)</f>
        <v>#REF!</v>
      </c>
      <c r="T803" t="e">
        <f>IF(ISBLANK('Measure and Project Input'!#REF!),"",'Measure and Project Input'!#REF!)</f>
        <v>#REF!</v>
      </c>
      <c r="U803" t="e">
        <f>IF(ISBLANK('Measure and Project Input'!#REF!),"",'Measure and Project Input'!#REF!)</f>
        <v>#REF!</v>
      </c>
      <c r="V803" t="e">
        <f>IF(ISBLANK('Measure and Project Input'!#REF!),"",'Measure and Project Input'!#REF!)</f>
        <v>#REF!</v>
      </c>
      <c r="W803" t="e">
        <f>IF(ISBLANK('Measure and Project Input'!#REF!),"",'Measure and Project Input'!#REF!)</f>
        <v>#REF!</v>
      </c>
      <c r="X803" t="e">
        <f>IF(ISBLANK('Measure and Project Input'!#REF!),"",'Measure and Project Input'!#REF!)</f>
        <v>#REF!</v>
      </c>
      <c r="Y803" t="e">
        <f>IF(ISBLANK('Measure and Project Input'!#REF!),"",'Measure and Project Input'!#REF!)</f>
        <v>#REF!</v>
      </c>
      <c r="Z803" t="e">
        <f>IF(ISBLANK('Measure and Project Input'!#REF!),"",'Measure and Project Input'!#REF!)</f>
        <v>#REF!</v>
      </c>
      <c r="AA803" t="e">
        <f>IF(ISBLANK('Measure and Project Input'!#REF!),"",'Measure and Project Input'!#REF!)</f>
        <v>#REF!</v>
      </c>
      <c r="AC803" t="e">
        <f>IF(ISBLANK('Measure and Project Input'!#REF!),"",'Measure and Project Input'!#REF!)</f>
        <v>#REF!</v>
      </c>
      <c r="AD803" t="e">
        <f>IF(ISBLANK('Measure and Project Input'!#REF!),"",'Measure and Project Input'!#REF!)</f>
        <v>#REF!</v>
      </c>
      <c r="AE803" t="e">
        <f>IF(ISBLANK('Measure and Project Input'!#REF!),"",'Measure and Project Input'!#REF!)</f>
        <v>#REF!</v>
      </c>
      <c r="AF803" t="e">
        <f>IF(ISBLANK('Measure and Project Input'!#REF!),"",'Measure and Project Input'!#REF!)</f>
        <v>#REF!</v>
      </c>
      <c r="AG803" t="e">
        <f>IF(ISBLANK('Measure and Project Input'!#REF!),"",'Measure and Project Input'!#REF!)</f>
        <v>#REF!</v>
      </c>
      <c r="AH803" t="e">
        <f>IF(ISBLANK('Measure and Project Input'!#REF!),"",'Measure and Project Input'!#REF!)</f>
        <v>#REF!</v>
      </c>
      <c r="AI803" t="e">
        <f>IF(ISBLANK('Measure and Project Input'!#REF!),"",'Measure and Project Input'!#REF!)</f>
        <v>#REF!</v>
      </c>
      <c r="AJ803" t="e">
        <f>IF(ISBLANK('Measure and Project Input'!#REF!),"",'Measure and Project Input'!#REF!)</f>
        <v>#REF!</v>
      </c>
      <c r="AK803" t="e">
        <f>IF(ISBLANK('Measure and Project Input'!#REF!),"",'Measure and Project Input'!#REF!)</f>
        <v>#REF!</v>
      </c>
      <c r="AL803" t="e">
        <f>IF(ISBLANK('Measure and Project Input'!#REF!),"",'Measure and Project Input'!#REF!)</f>
        <v>#REF!</v>
      </c>
      <c r="AM803" t="e">
        <f>IF(ISBLANK('Measure and Project Input'!#REF!),"",'Measure and Project Input'!#REF!)</f>
        <v>#REF!</v>
      </c>
      <c r="AN803" t="e">
        <f>IF(ISBLANK('Measure and Project Input'!#REF!),"",'Measure and Project Input'!#REF!)</f>
        <v>#REF!</v>
      </c>
      <c r="AO803" t="e">
        <f>IF(ISBLANK('Measure and Project Input'!#REF!),"",'Measure and Project Input'!#REF!)</f>
        <v>#REF!</v>
      </c>
      <c r="AP803" t="e">
        <f>IF(ISBLANK('Measure and Project Input'!#REF!),"",'Measure and Project Input'!#REF!)</f>
        <v>#REF!</v>
      </c>
      <c r="AQ803" t="e">
        <f>IF(ISBLANK('Measure and Project Input'!#REF!),"",'Measure and Project Input'!#REF!)</f>
        <v>#REF!</v>
      </c>
      <c r="AR803" t="e">
        <f>IF(ISBLANK('Measure and Project Input'!#REF!),"",'Measure and Project Input'!#REF!)</f>
        <v>#REF!</v>
      </c>
      <c r="AS803" t="e">
        <f>IF(ISBLANK('Measure and Project Input'!#REF!),"",'Measure and Project Input'!#REF!)</f>
        <v>#REF!</v>
      </c>
      <c r="AT803" t="e">
        <f>IF(ISBLANK('Measure and Project Input'!#REF!),"",'Measure and Project Input'!#REF!)</f>
        <v>#REF!</v>
      </c>
      <c r="AU803" t="e">
        <f>IF(ISBLANK('Measure and Project Input'!#REF!),"",'Measure and Project Input'!#REF!)</f>
        <v>#REF!</v>
      </c>
      <c r="AV803" t="e">
        <f>IF(ISBLANK('Measure and Project Input'!#REF!),"",'Measure and Project Input'!#REF!)</f>
        <v>#REF!</v>
      </c>
    </row>
    <row r="804" spans="1:48" x14ac:dyDescent="0.2">
      <c r="A804" t="e">
        <f>IF(ISBLANK('Measure and Project Input'!#REF!),"",'Measure and Project Input'!#REF!)</f>
        <v>#REF!</v>
      </c>
      <c r="B804" t="e">
        <f>IF(ISBLANK('Measure and Project Input'!#REF!),IF(ISBLANK('Measure and Project Input'!#REF!),"",'Measure and Project Input'!#REF!),'Measure and Project Input'!#REF!)</f>
        <v>#REF!</v>
      </c>
      <c r="C804" t="e">
        <f>IF(ISBLANK('Measure and Project Input'!#REF!),"",'Measure and Project Input'!#REF!)</f>
        <v>#REF!</v>
      </c>
      <c r="D804" t="e">
        <f>IF(ISBLANK('Measure and Project Input'!#REF!),"",'Measure and Project Input'!#REF!)</f>
        <v>#REF!</v>
      </c>
      <c r="E804" t="e">
        <f>IF(ISBLANK('Measure and Project Input'!#REF!),"",'Measure and Project Input'!#REF!)</f>
        <v>#REF!</v>
      </c>
      <c r="F804" t="e">
        <f>IF(ISBLANK('Measure and Project Input'!#REF!),"",'Measure and Project Input'!#REF!)</f>
        <v>#REF!</v>
      </c>
      <c r="G804" t="e">
        <f>IF(ISBLANK('Measure and Project Input'!#REF!),"",'Measure and Project Input'!#REF!)</f>
        <v>#REF!</v>
      </c>
      <c r="H804" t="e">
        <f>IF(ISBLANK('Measure and Project Input'!#REF!),"",'Measure and Project Input'!#REF!)</f>
        <v>#REF!</v>
      </c>
      <c r="I804" t="e">
        <f>IF(ISBLANK('Measure and Project Input'!#REF!),"",'Measure and Project Input'!#REF!)</f>
        <v>#REF!</v>
      </c>
      <c r="J804" t="e">
        <f>IF(ISBLANK('Measure and Project Input'!#REF!),"",'Measure and Project Input'!#REF!)</f>
        <v>#REF!</v>
      </c>
      <c r="K804" t="e">
        <f>IF(ISBLANK('Measure and Project Input'!#REF!),"",'Measure and Project Input'!#REF!)</f>
        <v>#REF!</v>
      </c>
      <c r="T804" t="e">
        <f>IF(ISBLANK('Measure and Project Input'!#REF!),"",'Measure and Project Input'!#REF!)</f>
        <v>#REF!</v>
      </c>
      <c r="U804" t="e">
        <f>IF(ISBLANK('Measure and Project Input'!#REF!),"",'Measure and Project Input'!#REF!)</f>
        <v>#REF!</v>
      </c>
      <c r="V804" t="e">
        <f>IF(ISBLANK('Measure and Project Input'!#REF!),"",'Measure and Project Input'!#REF!)</f>
        <v>#REF!</v>
      </c>
      <c r="W804" t="e">
        <f>IF(ISBLANK('Measure and Project Input'!#REF!),"",'Measure and Project Input'!#REF!)</f>
        <v>#REF!</v>
      </c>
      <c r="X804" t="e">
        <f>IF(ISBLANK('Measure and Project Input'!#REF!),"",'Measure and Project Input'!#REF!)</f>
        <v>#REF!</v>
      </c>
      <c r="Y804" t="e">
        <f>IF(ISBLANK('Measure and Project Input'!#REF!),"",'Measure and Project Input'!#REF!)</f>
        <v>#REF!</v>
      </c>
      <c r="Z804" t="e">
        <f>IF(ISBLANK('Measure and Project Input'!#REF!),"",'Measure and Project Input'!#REF!)</f>
        <v>#REF!</v>
      </c>
      <c r="AA804" t="e">
        <f>IF(ISBLANK('Measure and Project Input'!#REF!),"",'Measure and Project Input'!#REF!)</f>
        <v>#REF!</v>
      </c>
      <c r="AC804" t="e">
        <f>IF(ISBLANK('Measure and Project Input'!#REF!),"",'Measure and Project Input'!#REF!)</f>
        <v>#REF!</v>
      </c>
      <c r="AD804" t="e">
        <f>IF(ISBLANK('Measure and Project Input'!#REF!),"",'Measure and Project Input'!#REF!)</f>
        <v>#REF!</v>
      </c>
      <c r="AE804" t="e">
        <f>IF(ISBLANK('Measure and Project Input'!#REF!),"",'Measure and Project Input'!#REF!)</f>
        <v>#REF!</v>
      </c>
      <c r="AF804" t="e">
        <f>IF(ISBLANK('Measure and Project Input'!#REF!),"",'Measure and Project Input'!#REF!)</f>
        <v>#REF!</v>
      </c>
      <c r="AG804" t="e">
        <f>IF(ISBLANK('Measure and Project Input'!#REF!),"",'Measure and Project Input'!#REF!)</f>
        <v>#REF!</v>
      </c>
      <c r="AH804" t="e">
        <f>IF(ISBLANK('Measure and Project Input'!#REF!),"",'Measure and Project Input'!#REF!)</f>
        <v>#REF!</v>
      </c>
      <c r="AI804" t="e">
        <f>IF(ISBLANK('Measure and Project Input'!#REF!),"",'Measure and Project Input'!#REF!)</f>
        <v>#REF!</v>
      </c>
      <c r="AJ804" t="e">
        <f>IF(ISBLANK('Measure and Project Input'!#REF!),"",'Measure and Project Input'!#REF!)</f>
        <v>#REF!</v>
      </c>
      <c r="AK804" t="e">
        <f>IF(ISBLANK('Measure and Project Input'!#REF!),"",'Measure and Project Input'!#REF!)</f>
        <v>#REF!</v>
      </c>
      <c r="AL804" t="e">
        <f>IF(ISBLANK('Measure and Project Input'!#REF!),"",'Measure and Project Input'!#REF!)</f>
        <v>#REF!</v>
      </c>
      <c r="AM804" t="e">
        <f>IF(ISBLANK('Measure and Project Input'!#REF!),"",'Measure and Project Input'!#REF!)</f>
        <v>#REF!</v>
      </c>
      <c r="AN804" t="e">
        <f>IF(ISBLANK('Measure and Project Input'!#REF!),"",'Measure and Project Input'!#REF!)</f>
        <v>#REF!</v>
      </c>
      <c r="AO804" t="e">
        <f>IF(ISBLANK('Measure and Project Input'!#REF!),"",'Measure and Project Input'!#REF!)</f>
        <v>#REF!</v>
      </c>
      <c r="AP804" t="e">
        <f>IF(ISBLANK('Measure and Project Input'!#REF!),"",'Measure and Project Input'!#REF!)</f>
        <v>#REF!</v>
      </c>
      <c r="AQ804" t="e">
        <f>IF(ISBLANK('Measure and Project Input'!#REF!),"",'Measure and Project Input'!#REF!)</f>
        <v>#REF!</v>
      </c>
      <c r="AR804" t="e">
        <f>IF(ISBLANK('Measure and Project Input'!#REF!),"",'Measure and Project Input'!#REF!)</f>
        <v>#REF!</v>
      </c>
      <c r="AS804" t="e">
        <f>IF(ISBLANK('Measure and Project Input'!#REF!),"",'Measure and Project Input'!#REF!)</f>
        <v>#REF!</v>
      </c>
      <c r="AT804" t="e">
        <f>IF(ISBLANK('Measure and Project Input'!#REF!),"",'Measure and Project Input'!#REF!)</f>
        <v>#REF!</v>
      </c>
      <c r="AU804" t="e">
        <f>IF(ISBLANK('Measure and Project Input'!#REF!),"",'Measure and Project Input'!#REF!)</f>
        <v>#REF!</v>
      </c>
      <c r="AV804" t="e">
        <f>IF(ISBLANK('Measure and Project Input'!#REF!),"",'Measure and Project Input'!#REF!)</f>
        <v>#REF!</v>
      </c>
    </row>
    <row r="805" spans="1:48" x14ac:dyDescent="0.2">
      <c r="A805" t="e">
        <f>IF(ISBLANK('Measure and Project Input'!#REF!),"",'Measure and Project Input'!#REF!)</f>
        <v>#REF!</v>
      </c>
      <c r="B805" t="e">
        <f>IF(ISBLANK('Measure and Project Input'!#REF!),IF(ISBLANK('Measure and Project Input'!#REF!),"",'Measure and Project Input'!#REF!),'Measure and Project Input'!#REF!)</f>
        <v>#REF!</v>
      </c>
      <c r="C805" t="e">
        <f>IF(ISBLANK('Measure and Project Input'!#REF!),"",'Measure and Project Input'!#REF!)</f>
        <v>#REF!</v>
      </c>
      <c r="D805" t="e">
        <f>IF(ISBLANK('Measure and Project Input'!#REF!),"",'Measure and Project Input'!#REF!)</f>
        <v>#REF!</v>
      </c>
      <c r="E805" t="e">
        <f>IF(ISBLANK('Measure and Project Input'!#REF!),"",'Measure and Project Input'!#REF!)</f>
        <v>#REF!</v>
      </c>
      <c r="F805" t="e">
        <f>IF(ISBLANK('Measure and Project Input'!#REF!),"",'Measure and Project Input'!#REF!)</f>
        <v>#REF!</v>
      </c>
      <c r="G805" t="e">
        <f>IF(ISBLANK('Measure and Project Input'!#REF!),"",'Measure and Project Input'!#REF!)</f>
        <v>#REF!</v>
      </c>
      <c r="H805" t="e">
        <f>IF(ISBLANK('Measure and Project Input'!#REF!),"",'Measure and Project Input'!#REF!)</f>
        <v>#REF!</v>
      </c>
      <c r="I805" t="e">
        <f>IF(ISBLANK('Measure and Project Input'!#REF!),"",'Measure and Project Input'!#REF!)</f>
        <v>#REF!</v>
      </c>
      <c r="J805" t="e">
        <f>IF(ISBLANK('Measure and Project Input'!#REF!),"",'Measure and Project Input'!#REF!)</f>
        <v>#REF!</v>
      </c>
      <c r="K805" t="e">
        <f>IF(ISBLANK('Measure and Project Input'!#REF!),"",'Measure and Project Input'!#REF!)</f>
        <v>#REF!</v>
      </c>
      <c r="T805" t="e">
        <f>IF(ISBLANK('Measure and Project Input'!#REF!),"",'Measure and Project Input'!#REF!)</f>
        <v>#REF!</v>
      </c>
      <c r="U805" t="e">
        <f>IF(ISBLANK('Measure and Project Input'!#REF!),"",'Measure and Project Input'!#REF!)</f>
        <v>#REF!</v>
      </c>
      <c r="V805" t="e">
        <f>IF(ISBLANK('Measure and Project Input'!#REF!),"",'Measure and Project Input'!#REF!)</f>
        <v>#REF!</v>
      </c>
      <c r="W805" t="e">
        <f>IF(ISBLANK('Measure and Project Input'!#REF!),"",'Measure and Project Input'!#REF!)</f>
        <v>#REF!</v>
      </c>
      <c r="X805" t="e">
        <f>IF(ISBLANK('Measure and Project Input'!#REF!),"",'Measure and Project Input'!#REF!)</f>
        <v>#REF!</v>
      </c>
      <c r="Y805" t="e">
        <f>IF(ISBLANK('Measure and Project Input'!#REF!),"",'Measure and Project Input'!#REF!)</f>
        <v>#REF!</v>
      </c>
      <c r="Z805" t="e">
        <f>IF(ISBLANK('Measure and Project Input'!#REF!),"",'Measure and Project Input'!#REF!)</f>
        <v>#REF!</v>
      </c>
      <c r="AA805" t="e">
        <f>IF(ISBLANK('Measure and Project Input'!#REF!),"",'Measure and Project Input'!#REF!)</f>
        <v>#REF!</v>
      </c>
      <c r="AC805" t="e">
        <f>IF(ISBLANK('Measure and Project Input'!#REF!),"",'Measure and Project Input'!#REF!)</f>
        <v>#REF!</v>
      </c>
      <c r="AD805" t="e">
        <f>IF(ISBLANK('Measure and Project Input'!#REF!),"",'Measure and Project Input'!#REF!)</f>
        <v>#REF!</v>
      </c>
      <c r="AE805" t="e">
        <f>IF(ISBLANK('Measure and Project Input'!#REF!),"",'Measure and Project Input'!#REF!)</f>
        <v>#REF!</v>
      </c>
      <c r="AF805" t="e">
        <f>IF(ISBLANK('Measure and Project Input'!#REF!),"",'Measure and Project Input'!#REF!)</f>
        <v>#REF!</v>
      </c>
      <c r="AG805" t="e">
        <f>IF(ISBLANK('Measure and Project Input'!#REF!),"",'Measure and Project Input'!#REF!)</f>
        <v>#REF!</v>
      </c>
      <c r="AH805" t="e">
        <f>IF(ISBLANK('Measure and Project Input'!#REF!),"",'Measure and Project Input'!#REF!)</f>
        <v>#REF!</v>
      </c>
      <c r="AI805" t="e">
        <f>IF(ISBLANK('Measure and Project Input'!#REF!),"",'Measure and Project Input'!#REF!)</f>
        <v>#REF!</v>
      </c>
      <c r="AJ805" t="e">
        <f>IF(ISBLANK('Measure and Project Input'!#REF!),"",'Measure and Project Input'!#REF!)</f>
        <v>#REF!</v>
      </c>
      <c r="AK805" t="e">
        <f>IF(ISBLANK('Measure and Project Input'!#REF!),"",'Measure and Project Input'!#REF!)</f>
        <v>#REF!</v>
      </c>
      <c r="AL805" t="e">
        <f>IF(ISBLANK('Measure and Project Input'!#REF!),"",'Measure and Project Input'!#REF!)</f>
        <v>#REF!</v>
      </c>
      <c r="AM805" t="e">
        <f>IF(ISBLANK('Measure and Project Input'!#REF!),"",'Measure and Project Input'!#REF!)</f>
        <v>#REF!</v>
      </c>
      <c r="AN805" t="e">
        <f>IF(ISBLANK('Measure and Project Input'!#REF!),"",'Measure and Project Input'!#REF!)</f>
        <v>#REF!</v>
      </c>
      <c r="AO805" t="e">
        <f>IF(ISBLANK('Measure and Project Input'!#REF!),"",'Measure and Project Input'!#REF!)</f>
        <v>#REF!</v>
      </c>
      <c r="AP805" t="e">
        <f>IF(ISBLANK('Measure and Project Input'!#REF!),"",'Measure and Project Input'!#REF!)</f>
        <v>#REF!</v>
      </c>
      <c r="AQ805" t="e">
        <f>IF(ISBLANK('Measure and Project Input'!#REF!),"",'Measure and Project Input'!#REF!)</f>
        <v>#REF!</v>
      </c>
      <c r="AR805" t="e">
        <f>IF(ISBLANK('Measure and Project Input'!#REF!),"",'Measure and Project Input'!#REF!)</f>
        <v>#REF!</v>
      </c>
      <c r="AS805" t="e">
        <f>IF(ISBLANK('Measure and Project Input'!#REF!),"",'Measure and Project Input'!#REF!)</f>
        <v>#REF!</v>
      </c>
      <c r="AT805" t="e">
        <f>IF(ISBLANK('Measure and Project Input'!#REF!),"",'Measure and Project Input'!#REF!)</f>
        <v>#REF!</v>
      </c>
      <c r="AU805" t="e">
        <f>IF(ISBLANK('Measure and Project Input'!#REF!),"",'Measure and Project Input'!#REF!)</f>
        <v>#REF!</v>
      </c>
      <c r="AV805" t="e">
        <f>IF(ISBLANK('Measure and Project Input'!#REF!),"",'Measure and Project Input'!#REF!)</f>
        <v>#REF!</v>
      </c>
    </row>
    <row r="806" spans="1:48" x14ac:dyDescent="0.2">
      <c r="A806" t="e">
        <f>IF(ISBLANK('Measure and Project Input'!#REF!),"",'Measure and Project Input'!#REF!)</f>
        <v>#REF!</v>
      </c>
      <c r="B806" t="e">
        <f>IF(ISBLANK('Measure and Project Input'!#REF!),IF(ISBLANK('Measure and Project Input'!#REF!),"",'Measure and Project Input'!#REF!),'Measure and Project Input'!#REF!)</f>
        <v>#REF!</v>
      </c>
      <c r="C806" t="e">
        <f>IF(ISBLANK('Measure and Project Input'!#REF!),"",'Measure and Project Input'!#REF!)</f>
        <v>#REF!</v>
      </c>
      <c r="D806" t="e">
        <f>IF(ISBLANK('Measure and Project Input'!#REF!),"",'Measure and Project Input'!#REF!)</f>
        <v>#REF!</v>
      </c>
      <c r="E806" t="e">
        <f>IF(ISBLANK('Measure and Project Input'!#REF!),"",'Measure and Project Input'!#REF!)</f>
        <v>#REF!</v>
      </c>
      <c r="F806" t="e">
        <f>IF(ISBLANK('Measure and Project Input'!#REF!),"",'Measure and Project Input'!#REF!)</f>
        <v>#REF!</v>
      </c>
      <c r="G806" t="e">
        <f>IF(ISBLANK('Measure and Project Input'!#REF!),"",'Measure and Project Input'!#REF!)</f>
        <v>#REF!</v>
      </c>
      <c r="H806" t="e">
        <f>IF(ISBLANK('Measure and Project Input'!#REF!),"",'Measure and Project Input'!#REF!)</f>
        <v>#REF!</v>
      </c>
      <c r="I806" t="e">
        <f>IF(ISBLANK('Measure and Project Input'!#REF!),"",'Measure and Project Input'!#REF!)</f>
        <v>#REF!</v>
      </c>
      <c r="J806" t="e">
        <f>IF(ISBLANK('Measure and Project Input'!#REF!),"",'Measure and Project Input'!#REF!)</f>
        <v>#REF!</v>
      </c>
      <c r="K806" t="e">
        <f>IF(ISBLANK('Measure and Project Input'!#REF!),"",'Measure and Project Input'!#REF!)</f>
        <v>#REF!</v>
      </c>
      <c r="T806" t="e">
        <f>IF(ISBLANK('Measure and Project Input'!#REF!),"",'Measure and Project Input'!#REF!)</f>
        <v>#REF!</v>
      </c>
      <c r="U806" t="e">
        <f>IF(ISBLANK('Measure and Project Input'!#REF!),"",'Measure and Project Input'!#REF!)</f>
        <v>#REF!</v>
      </c>
      <c r="V806" t="e">
        <f>IF(ISBLANK('Measure and Project Input'!#REF!),"",'Measure and Project Input'!#REF!)</f>
        <v>#REF!</v>
      </c>
      <c r="W806" t="e">
        <f>IF(ISBLANK('Measure and Project Input'!#REF!),"",'Measure and Project Input'!#REF!)</f>
        <v>#REF!</v>
      </c>
      <c r="X806" t="e">
        <f>IF(ISBLANK('Measure and Project Input'!#REF!),"",'Measure and Project Input'!#REF!)</f>
        <v>#REF!</v>
      </c>
      <c r="Y806" t="e">
        <f>IF(ISBLANK('Measure and Project Input'!#REF!),"",'Measure and Project Input'!#REF!)</f>
        <v>#REF!</v>
      </c>
      <c r="Z806" t="e">
        <f>IF(ISBLANK('Measure and Project Input'!#REF!),"",'Measure and Project Input'!#REF!)</f>
        <v>#REF!</v>
      </c>
      <c r="AA806" t="e">
        <f>IF(ISBLANK('Measure and Project Input'!#REF!),"",'Measure and Project Input'!#REF!)</f>
        <v>#REF!</v>
      </c>
      <c r="AC806" t="e">
        <f>IF(ISBLANK('Measure and Project Input'!#REF!),"",'Measure and Project Input'!#REF!)</f>
        <v>#REF!</v>
      </c>
      <c r="AD806" t="e">
        <f>IF(ISBLANK('Measure and Project Input'!#REF!),"",'Measure and Project Input'!#REF!)</f>
        <v>#REF!</v>
      </c>
      <c r="AE806" t="e">
        <f>IF(ISBLANK('Measure and Project Input'!#REF!),"",'Measure and Project Input'!#REF!)</f>
        <v>#REF!</v>
      </c>
      <c r="AF806" t="e">
        <f>IF(ISBLANK('Measure and Project Input'!#REF!),"",'Measure and Project Input'!#REF!)</f>
        <v>#REF!</v>
      </c>
      <c r="AG806" t="e">
        <f>IF(ISBLANK('Measure and Project Input'!#REF!),"",'Measure and Project Input'!#REF!)</f>
        <v>#REF!</v>
      </c>
      <c r="AH806" t="e">
        <f>IF(ISBLANK('Measure and Project Input'!#REF!),"",'Measure and Project Input'!#REF!)</f>
        <v>#REF!</v>
      </c>
      <c r="AI806" t="e">
        <f>IF(ISBLANK('Measure and Project Input'!#REF!),"",'Measure and Project Input'!#REF!)</f>
        <v>#REF!</v>
      </c>
      <c r="AJ806" t="e">
        <f>IF(ISBLANK('Measure and Project Input'!#REF!),"",'Measure and Project Input'!#REF!)</f>
        <v>#REF!</v>
      </c>
      <c r="AK806" t="e">
        <f>IF(ISBLANK('Measure and Project Input'!#REF!),"",'Measure and Project Input'!#REF!)</f>
        <v>#REF!</v>
      </c>
      <c r="AL806" t="e">
        <f>IF(ISBLANK('Measure and Project Input'!#REF!),"",'Measure and Project Input'!#REF!)</f>
        <v>#REF!</v>
      </c>
      <c r="AM806" t="e">
        <f>IF(ISBLANK('Measure and Project Input'!#REF!),"",'Measure and Project Input'!#REF!)</f>
        <v>#REF!</v>
      </c>
      <c r="AN806" t="e">
        <f>IF(ISBLANK('Measure and Project Input'!#REF!),"",'Measure and Project Input'!#REF!)</f>
        <v>#REF!</v>
      </c>
      <c r="AO806" t="e">
        <f>IF(ISBLANK('Measure and Project Input'!#REF!),"",'Measure and Project Input'!#REF!)</f>
        <v>#REF!</v>
      </c>
      <c r="AP806" t="e">
        <f>IF(ISBLANK('Measure and Project Input'!#REF!),"",'Measure and Project Input'!#REF!)</f>
        <v>#REF!</v>
      </c>
      <c r="AQ806" t="e">
        <f>IF(ISBLANK('Measure and Project Input'!#REF!),"",'Measure and Project Input'!#REF!)</f>
        <v>#REF!</v>
      </c>
      <c r="AR806" t="e">
        <f>IF(ISBLANK('Measure and Project Input'!#REF!),"",'Measure and Project Input'!#REF!)</f>
        <v>#REF!</v>
      </c>
      <c r="AS806" t="e">
        <f>IF(ISBLANK('Measure and Project Input'!#REF!),"",'Measure and Project Input'!#REF!)</f>
        <v>#REF!</v>
      </c>
      <c r="AT806" t="e">
        <f>IF(ISBLANK('Measure and Project Input'!#REF!),"",'Measure and Project Input'!#REF!)</f>
        <v>#REF!</v>
      </c>
      <c r="AU806" t="e">
        <f>IF(ISBLANK('Measure and Project Input'!#REF!),"",'Measure and Project Input'!#REF!)</f>
        <v>#REF!</v>
      </c>
      <c r="AV806" t="e">
        <f>IF(ISBLANK('Measure and Project Input'!#REF!),"",'Measure and Project Input'!#REF!)</f>
        <v>#REF!</v>
      </c>
    </row>
    <row r="807" spans="1:48" x14ac:dyDescent="0.2">
      <c r="A807" t="e">
        <f>IF(ISBLANK('Measure and Project Input'!#REF!),"",'Measure and Project Input'!#REF!)</f>
        <v>#REF!</v>
      </c>
      <c r="B807" t="e">
        <f>IF(ISBLANK('Measure and Project Input'!#REF!),IF(ISBLANK('Measure and Project Input'!#REF!),"",'Measure and Project Input'!#REF!),'Measure and Project Input'!#REF!)</f>
        <v>#REF!</v>
      </c>
      <c r="C807" t="e">
        <f>IF(ISBLANK('Measure and Project Input'!#REF!),"",'Measure and Project Input'!#REF!)</f>
        <v>#REF!</v>
      </c>
      <c r="D807" t="e">
        <f>IF(ISBLANK('Measure and Project Input'!#REF!),"",'Measure and Project Input'!#REF!)</f>
        <v>#REF!</v>
      </c>
      <c r="E807" t="e">
        <f>IF(ISBLANK('Measure and Project Input'!#REF!),"",'Measure and Project Input'!#REF!)</f>
        <v>#REF!</v>
      </c>
      <c r="F807" t="e">
        <f>IF(ISBLANK('Measure and Project Input'!#REF!),"",'Measure and Project Input'!#REF!)</f>
        <v>#REF!</v>
      </c>
      <c r="G807" t="e">
        <f>IF(ISBLANK('Measure and Project Input'!#REF!),"",'Measure and Project Input'!#REF!)</f>
        <v>#REF!</v>
      </c>
      <c r="H807" t="e">
        <f>IF(ISBLANK('Measure and Project Input'!#REF!),"",'Measure and Project Input'!#REF!)</f>
        <v>#REF!</v>
      </c>
      <c r="I807" t="e">
        <f>IF(ISBLANK('Measure and Project Input'!#REF!),"",'Measure and Project Input'!#REF!)</f>
        <v>#REF!</v>
      </c>
      <c r="J807" t="e">
        <f>IF(ISBLANK('Measure and Project Input'!#REF!),"",'Measure and Project Input'!#REF!)</f>
        <v>#REF!</v>
      </c>
      <c r="K807" t="e">
        <f>IF(ISBLANK('Measure and Project Input'!#REF!),"",'Measure and Project Input'!#REF!)</f>
        <v>#REF!</v>
      </c>
      <c r="T807" t="e">
        <f>IF(ISBLANK('Measure and Project Input'!#REF!),"",'Measure and Project Input'!#REF!)</f>
        <v>#REF!</v>
      </c>
      <c r="U807" t="e">
        <f>IF(ISBLANK('Measure and Project Input'!#REF!),"",'Measure and Project Input'!#REF!)</f>
        <v>#REF!</v>
      </c>
      <c r="V807" t="e">
        <f>IF(ISBLANK('Measure and Project Input'!#REF!),"",'Measure and Project Input'!#REF!)</f>
        <v>#REF!</v>
      </c>
      <c r="W807" t="e">
        <f>IF(ISBLANK('Measure and Project Input'!#REF!),"",'Measure and Project Input'!#REF!)</f>
        <v>#REF!</v>
      </c>
      <c r="X807" t="e">
        <f>IF(ISBLANK('Measure and Project Input'!#REF!),"",'Measure and Project Input'!#REF!)</f>
        <v>#REF!</v>
      </c>
      <c r="Y807" t="e">
        <f>IF(ISBLANK('Measure and Project Input'!#REF!),"",'Measure and Project Input'!#REF!)</f>
        <v>#REF!</v>
      </c>
      <c r="Z807" t="e">
        <f>IF(ISBLANK('Measure and Project Input'!#REF!),"",'Measure and Project Input'!#REF!)</f>
        <v>#REF!</v>
      </c>
      <c r="AA807" t="e">
        <f>IF(ISBLANK('Measure and Project Input'!#REF!),"",'Measure and Project Input'!#REF!)</f>
        <v>#REF!</v>
      </c>
      <c r="AC807" t="e">
        <f>IF(ISBLANK('Measure and Project Input'!#REF!),"",'Measure and Project Input'!#REF!)</f>
        <v>#REF!</v>
      </c>
      <c r="AD807" t="e">
        <f>IF(ISBLANK('Measure and Project Input'!#REF!),"",'Measure and Project Input'!#REF!)</f>
        <v>#REF!</v>
      </c>
      <c r="AE807" t="e">
        <f>IF(ISBLANK('Measure and Project Input'!#REF!),"",'Measure and Project Input'!#REF!)</f>
        <v>#REF!</v>
      </c>
      <c r="AF807" t="e">
        <f>IF(ISBLANK('Measure and Project Input'!#REF!),"",'Measure and Project Input'!#REF!)</f>
        <v>#REF!</v>
      </c>
      <c r="AG807" t="e">
        <f>IF(ISBLANK('Measure and Project Input'!#REF!),"",'Measure and Project Input'!#REF!)</f>
        <v>#REF!</v>
      </c>
      <c r="AH807" t="e">
        <f>IF(ISBLANK('Measure and Project Input'!#REF!),"",'Measure and Project Input'!#REF!)</f>
        <v>#REF!</v>
      </c>
      <c r="AI807" t="e">
        <f>IF(ISBLANK('Measure and Project Input'!#REF!),"",'Measure and Project Input'!#REF!)</f>
        <v>#REF!</v>
      </c>
      <c r="AJ807" t="e">
        <f>IF(ISBLANK('Measure and Project Input'!#REF!),"",'Measure and Project Input'!#REF!)</f>
        <v>#REF!</v>
      </c>
      <c r="AK807" t="e">
        <f>IF(ISBLANK('Measure and Project Input'!#REF!),"",'Measure and Project Input'!#REF!)</f>
        <v>#REF!</v>
      </c>
      <c r="AL807" t="e">
        <f>IF(ISBLANK('Measure and Project Input'!#REF!),"",'Measure and Project Input'!#REF!)</f>
        <v>#REF!</v>
      </c>
      <c r="AM807" t="e">
        <f>IF(ISBLANK('Measure and Project Input'!#REF!),"",'Measure and Project Input'!#REF!)</f>
        <v>#REF!</v>
      </c>
      <c r="AN807" t="e">
        <f>IF(ISBLANK('Measure and Project Input'!#REF!),"",'Measure and Project Input'!#REF!)</f>
        <v>#REF!</v>
      </c>
      <c r="AO807" t="e">
        <f>IF(ISBLANK('Measure and Project Input'!#REF!),"",'Measure and Project Input'!#REF!)</f>
        <v>#REF!</v>
      </c>
      <c r="AP807" t="e">
        <f>IF(ISBLANK('Measure and Project Input'!#REF!),"",'Measure and Project Input'!#REF!)</f>
        <v>#REF!</v>
      </c>
      <c r="AQ807" t="e">
        <f>IF(ISBLANK('Measure and Project Input'!#REF!),"",'Measure and Project Input'!#REF!)</f>
        <v>#REF!</v>
      </c>
      <c r="AR807" t="e">
        <f>IF(ISBLANK('Measure and Project Input'!#REF!),"",'Measure and Project Input'!#REF!)</f>
        <v>#REF!</v>
      </c>
      <c r="AS807" t="e">
        <f>IF(ISBLANK('Measure and Project Input'!#REF!),"",'Measure and Project Input'!#REF!)</f>
        <v>#REF!</v>
      </c>
      <c r="AT807" t="e">
        <f>IF(ISBLANK('Measure and Project Input'!#REF!),"",'Measure and Project Input'!#REF!)</f>
        <v>#REF!</v>
      </c>
      <c r="AU807" t="e">
        <f>IF(ISBLANK('Measure and Project Input'!#REF!),"",'Measure and Project Input'!#REF!)</f>
        <v>#REF!</v>
      </c>
      <c r="AV807" t="e">
        <f>IF(ISBLANK('Measure and Project Input'!#REF!),"",'Measure and Project Input'!#REF!)</f>
        <v>#REF!</v>
      </c>
    </row>
    <row r="808" spans="1:48" x14ac:dyDescent="0.2">
      <c r="A808" t="e">
        <f>IF(ISBLANK('Measure and Project Input'!#REF!),"",'Measure and Project Input'!#REF!)</f>
        <v>#REF!</v>
      </c>
      <c r="B808" t="e">
        <f>IF(ISBLANK('Measure and Project Input'!#REF!),IF(ISBLANK('Measure and Project Input'!#REF!),"",'Measure and Project Input'!#REF!),'Measure and Project Input'!#REF!)</f>
        <v>#REF!</v>
      </c>
      <c r="C808" t="e">
        <f>IF(ISBLANK('Measure and Project Input'!#REF!),"",'Measure and Project Input'!#REF!)</f>
        <v>#REF!</v>
      </c>
      <c r="D808" t="e">
        <f>IF(ISBLANK('Measure and Project Input'!#REF!),"",'Measure and Project Input'!#REF!)</f>
        <v>#REF!</v>
      </c>
      <c r="E808" t="e">
        <f>IF(ISBLANK('Measure and Project Input'!#REF!),"",'Measure and Project Input'!#REF!)</f>
        <v>#REF!</v>
      </c>
      <c r="F808" t="e">
        <f>IF(ISBLANK('Measure and Project Input'!#REF!),"",'Measure and Project Input'!#REF!)</f>
        <v>#REF!</v>
      </c>
      <c r="G808" t="e">
        <f>IF(ISBLANK('Measure and Project Input'!#REF!),"",'Measure and Project Input'!#REF!)</f>
        <v>#REF!</v>
      </c>
      <c r="H808" t="e">
        <f>IF(ISBLANK('Measure and Project Input'!#REF!),"",'Measure and Project Input'!#REF!)</f>
        <v>#REF!</v>
      </c>
      <c r="I808" t="e">
        <f>IF(ISBLANK('Measure and Project Input'!#REF!),"",'Measure and Project Input'!#REF!)</f>
        <v>#REF!</v>
      </c>
      <c r="J808" t="e">
        <f>IF(ISBLANK('Measure and Project Input'!#REF!),"",'Measure and Project Input'!#REF!)</f>
        <v>#REF!</v>
      </c>
      <c r="K808" t="e">
        <f>IF(ISBLANK('Measure and Project Input'!#REF!),"",'Measure and Project Input'!#REF!)</f>
        <v>#REF!</v>
      </c>
      <c r="T808" t="e">
        <f>IF(ISBLANK('Measure and Project Input'!#REF!),"",'Measure and Project Input'!#REF!)</f>
        <v>#REF!</v>
      </c>
      <c r="U808" t="e">
        <f>IF(ISBLANK('Measure and Project Input'!#REF!),"",'Measure and Project Input'!#REF!)</f>
        <v>#REF!</v>
      </c>
      <c r="V808" t="e">
        <f>IF(ISBLANK('Measure and Project Input'!#REF!),"",'Measure and Project Input'!#REF!)</f>
        <v>#REF!</v>
      </c>
      <c r="W808" t="e">
        <f>IF(ISBLANK('Measure and Project Input'!#REF!),"",'Measure and Project Input'!#REF!)</f>
        <v>#REF!</v>
      </c>
      <c r="X808" t="e">
        <f>IF(ISBLANK('Measure and Project Input'!#REF!),"",'Measure and Project Input'!#REF!)</f>
        <v>#REF!</v>
      </c>
      <c r="Y808" t="e">
        <f>IF(ISBLANK('Measure and Project Input'!#REF!),"",'Measure and Project Input'!#REF!)</f>
        <v>#REF!</v>
      </c>
      <c r="Z808" t="e">
        <f>IF(ISBLANK('Measure and Project Input'!#REF!),"",'Measure and Project Input'!#REF!)</f>
        <v>#REF!</v>
      </c>
      <c r="AA808" t="e">
        <f>IF(ISBLANK('Measure and Project Input'!#REF!),"",'Measure and Project Input'!#REF!)</f>
        <v>#REF!</v>
      </c>
      <c r="AC808" t="e">
        <f>IF(ISBLANK('Measure and Project Input'!#REF!),"",'Measure and Project Input'!#REF!)</f>
        <v>#REF!</v>
      </c>
      <c r="AD808" t="e">
        <f>IF(ISBLANK('Measure and Project Input'!#REF!),"",'Measure and Project Input'!#REF!)</f>
        <v>#REF!</v>
      </c>
      <c r="AE808" t="e">
        <f>IF(ISBLANK('Measure and Project Input'!#REF!),"",'Measure and Project Input'!#REF!)</f>
        <v>#REF!</v>
      </c>
      <c r="AF808" t="e">
        <f>IF(ISBLANK('Measure and Project Input'!#REF!),"",'Measure and Project Input'!#REF!)</f>
        <v>#REF!</v>
      </c>
      <c r="AG808" t="e">
        <f>IF(ISBLANK('Measure and Project Input'!#REF!),"",'Measure and Project Input'!#REF!)</f>
        <v>#REF!</v>
      </c>
      <c r="AH808" t="e">
        <f>IF(ISBLANK('Measure and Project Input'!#REF!),"",'Measure and Project Input'!#REF!)</f>
        <v>#REF!</v>
      </c>
      <c r="AI808" t="e">
        <f>IF(ISBLANK('Measure and Project Input'!#REF!),"",'Measure and Project Input'!#REF!)</f>
        <v>#REF!</v>
      </c>
      <c r="AJ808" t="e">
        <f>IF(ISBLANK('Measure and Project Input'!#REF!),"",'Measure and Project Input'!#REF!)</f>
        <v>#REF!</v>
      </c>
      <c r="AK808" t="e">
        <f>IF(ISBLANK('Measure and Project Input'!#REF!),"",'Measure and Project Input'!#REF!)</f>
        <v>#REF!</v>
      </c>
      <c r="AL808" t="e">
        <f>IF(ISBLANK('Measure and Project Input'!#REF!),"",'Measure and Project Input'!#REF!)</f>
        <v>#REF!</v>
      </c>
      <c r="AM808" t="e">
        <f>IF(ISBLANK('Measure and Project Input'!#REF!),"",'Measure and Project Input'!#REF!)</f>
        <v>#REF!</v>
      </c>
      <c r="AN808" t="e">
        <f>IF(ISBLANK('Measure and Project Input'!#REF!),"",'Measure and Project Input'!#REF!)</f>
        <v>#REF!</v>
      </c>
      <c r="AO808" t="e">
        <f>IF(ISBLANK('Measure and Project Input'!#REF!),"",'Measure and Project Input'!#REF!)</f>
        <v>#REF!</v>
      </c>
      <c r="AP808" t="e">
        <f>IF(ISBLANK('Measure and Project Input'!#REF!),"",'Measure and Project Input'!#REF!)</f>
        <v>#REF!</v>
      </c>
      <c r="AQ808" t="e">
        <f>IF(ISBLANK('Measure and Project Input'!#REF!),"",'Measure and Project Input'!#REF!)</f>
        <v>#REF!</v>
      </c>
      <c r="AR808" t="e">
        <f>IF(ISBLANK('Measure and Project Input'!#REF!),"",'Measure and Project Input'!#REF!)</f>
        <v>#REF!</v>
      </c>
      <c r="AS808" t="e">
        <f>IF(ISBLANK('Measure and Project Input'!#REF!),"",'Measure and Project Input'!#REF!)</f>
        <v>#REF!</v>
      </c>
      <c r="AT808" t="e">
        <f>IF(ISBLANK('Measure and Project Input'!#REF!),"",'Measure and Project Input'!#REF!)</f>
        <v>#REF!</v>
      </c>
      <c r="AU808" t="e">
        <f>IF(ISBLANK('Measure and Project Input'!#REF!),"",'Measure and Project Input'!#REF!)</f>
        <v>#REF!</v>
      </c>
      <c r="AV808" t="e">
        <f>IF(ISBLANK('Measure and Project Input'!#REF!),"",'Measure and Project Input'!#REF!)</f>
        <v>#REF!</v>
      </c>
    </row>
    <row r="809" spans="1:48" x14ac:dyDescent="0.2">
      <c r="A809" t="e">
        <f>IF(ISBLANK('Measure and Project Input'!#REF!),"",'Measure and Project Input'!#REF!)</f>
        <v>#REF!</v>
      </c>
      <c r="B809" t="e">
        <f>IF(ISBLANK('Measure and Project Input'!#REF!),IF(ISBLANK('Measure and Project Input'!#REF!),"",'Measure and Project Input'!#REF!),'Measure and Project Input'!#REF!)</f>
        <v>#REF!</v>
      </c>
      <c r="C809" t="e">
        <f>IF(ISBLANK('Measure and Project Input'!#REF!),"",'Measure and Project Input'!#REF!)</f>
        <v>#REF!</v>
      </c>
      <c r="D809" t="e">
        <f>IF(ISBLANK('Measure and Project Input'!#REF!),"",'Measure and Project Input'!#REF!)</f>
        <v>#REF!</v>
      </c>
      <c r="E809" t="e">
        <f>IF(ISBLANK('Measure and Project Input'!#REF!),"",'Measure and Project Input'!#REF!)</f>
        <v>#REF!</v>
      </c>
      <c r="F809" t="e">
        <f>IF(ISBLANK('Measure and Project Input'!#REF!),"",'Measure and Project Input'!#REF!)</f>
        <v>#REF!</v>
      </c>
      <c r="G809" t="e">
        <f>IF(ISBLANK('Measure and Project Input'!#REF!),"",'Measure and Project Input'!#REF!)</f>
        <v>#REF!</v>
      </c>
      <c r="H809" t="e">
        <f>IF(ISBLANK('Measure and Project Input'!#REF!),"",'Measure and Project Input'!#REF!)</f>
        <v>#REF!</v>
      </c>
      <c r="I809" t="e">
        <f>IF(ISBLANK('Measure and Project Input'!#REF!),"",'Measure and Project Input'!#REF!)</f>
        <v>#REF!</v>
      </c>
      <c r="J809" t="e">
        <f>IF(ISBLANK('Measure and Project Input'!#REF!),"",'Measure and Project Input'!#REF!)</f>
        <v>#REF!</v>
      </c>
      <c r="K809" t="e">
        <f>IF(ISBLANK('Measure and Project Input'!#REF!),"",'Measure and Project Input'!#REF!)</f>
        <v>#REF!</v>
      </c>
      <c r="T809" t="e">
        <f>IF(ISBLANK('Measure and Project Input'!#REF!),"",'Measure and Project Input'!#REF!)</f>
        <v>#REF!</v>
      </c>
      <c r="U809" t="e">
        <f>IF(ISBLANK('Measure and Project Input'!#REF!),"",'Measure and Project Input'!#REF!)</f>
        <v>#REF!</v>
      </c>
      <c r="V809" t="e">
        <f>IF(ISBLANK('Measure and Project Input'!#REF!),"",'Measure and Project Input'!#REF!)</f>
        <v>#REF!</v>
      </c>
      <c r="W809" t="e">
        <f>IF(ISBLANK('Measure and Project Input'!#REF!),"",'Measure and Project Input'!#REF!)</f>
        <v>#REF!</v>
      </c>
      <c r="X809" t="e">
        <f>IF(ISBLANK('Measure and Project Input'!#REF!),"",'Measure and Project Input'!#REF!)</f>
        <v>#REF!</v>
      </c>
      <c r="Y809" t="e">
        <f>IF(ISBLANK('Measure and Project Input'!#REF!),"",'Measure and Project Input'!#REF!)</f>
        <v>#REF!</v>
      </c>
      <c r="Z809" t="e">
        <f>IF(ISBLANK('Measure and Project Input'!#REF!),"",'Measure and Project Input'!#REF!)</f>
        <v>#REF!</v>
      </c>
      <c r="AA809" t="e">
        <f>IF(ISBLANK('Measure and Project Input'!#REF!),"",'Measure and Project Input'!#REF!)</f>
        <v>#REF!</v>
      </c>
      <c r="AC809" t="e">
        <f>IF(ISBLANK('Measure and Project Input'!#REF!),"",'Measure and Project Input'!#REF!)</f>
        <v>#REF!</v>
      </c>
      <c r="AD809" t="e">
        <f>IF(ISBLANK('Measure and Project Input'!#REF!),"",'Measure and Project Input'!#REF!)</f>
        <v>#REF!</v>
      </c>
      <c r="AE809" t="e">
        <f>IF(ISBLANK('Measure and Project Input'!#REF!),"",'Measure and Project Input'!#REF!)</f>
        <v>#REF!</v>
      </c>
      <c r="AF809" t="e">
        <f>IF(ISBLANK('Measure and Project Input'!#REF!),"",'Measure and Project Input'!#REF!)</f>
        <v>#REF!</v>
      </c>
      <c r="AG809" t="e">
        <f>IF(ISBLANK('Measure and Project Input'!#REF!),"",'Measure and Project Input'!#REF!)</f>
        <v>#REF!</v>
      </c>
      <c r="AH809" t="e">
        <f>IF(ISBLANK('Measure and Project Input'!#REF!),"",'Measure and Project Input'!#REF!)</f>
        <v>#REF!</v>
      </c>
      <c r="AI809" t="e">
        <f>IF(ISBLANK('Measure and Project Input'!#REF!),"",'Measure and Project Input'!#REF!)</f>
        <v>#REF!</v>
      </c>
      <c r="AJ809" t="e">
        <f>IF(ISBLANK('Measure and Project Input'!#REF!),"",'Measure and Project Input'!#REF!)</f>
        <v>#REF!</v>
      </c>
      <c r="AK809" t="e">
        <f>IF(ISBLANK('Measure and Project Input'!#REF!),"",'Measure and Project Input'!#REF!)</f>
        <v>#REF!</v>
      </c>
      <c r="AL809" t="e">
        <f>IF(ISBLANK('Measure and Project Input'!#REF!),"",'Measure and Project Input'!#REF!)</f>
        <v>#REF!</v>
      </c>
      <c r="AM809" t="e">
        <f>IF(ISBLANK('Measure and Project Input'!#REF!),"",'Measure and Project Input'!#REF!)</f>
        <v>#REF!</v>
      </c>
      <c r="AN809" t="e">
        <f>IF(ISBLANK('Measure and Project Input'!#REF!),"",'Measure and Project Input'!#REF!)</f>
        <v>#REF!</v>
      </c>
      <c r="AO809" t="e">
        <f>IF(ISBLANK('Measure and Project Input'!#REF!),"",'Measure and Project Input'!#REF!)</f>
        <v>#REF!</v>
      </c>
      <c r="AP809" t="e">
        <f>IF(ISBLANK('Measure and Project Input'!#REF!),"",'Measure and Project Input'!#REF!)</f>
        <v>#REF!</v>
      </c>
      <c r="AQ809" t="e">
        <f>IF(ISBLANK('Measure and Project Input'!#REF!),"",'Measure and Project Input'!#REF!)</f>
        <v>#REF!</v>
      </c>
      <c r="AR809" t="e">
        <f>IF(ISBLANK('Measure and Project Input'!#REF!),"",'Measure and Project Input'!#REF!)</f>
        <v>#REF!</v>
      </c>
      <c r="AS809" t="e">
        <f>IF(ISBLANK('Measure and Project Input'!#REF!),"",'Measure and Project Input'!#REF!)</f>
        <v>#REF!</v>
      </c>
      <c r="AT809" t="e">
        <f>IF(ISBLANK('Measure and Project Input'!#REF!),"",'Measure and Project Input'!#REF!)</f>
        <v>#REF!</v>
      </c>
      <c r="AU809" t="e">
        <f>IF(ISBLANK('Measure and Project Input'!#REF!),"",'Measure and Project Input'!#REF!)</f>
        <v>#REF!</v>
      </c>
      <c r="AV809" t="e">
        <f>IF(ISBLANK('Measure and Project Input'!#REF!),"",'Measure and Project Input'!#REF!)</f>
        <v>#REF!</v>
      </c>
    </row>
    <row r="810" spans="1:48" x14ac:dyDescent="0.2">
      <c r="A810" t="e">
        <f>IF(ISBLANK('Measure and Project Input'!#REF!),"",'Measure and Project Input'!#REF!)</f>
        <v>#REF!</v>
      </c>
      <c r="B810" t="e">
        <f>IF(ISBLANK('Measure and Project Input'!#REF!),IF(ISBLANK('Measure and Project Input'!#REF!),"",'Measure and Project Input'!#REF!),'Measure and Project Input'!#REF!)</f>
        <v>#REF!</v>
      </c>
      <c r="C810" t="e">
        <f>IF(ISBLANK('Measure and Project Input'!#REF!),"",'Measure and Project Input'!#REF!)</f>
        <v>#REF!</v>
      </c>
      <c r="D810" t="e">
        <f>IF(ISBLANK('Measure and Project Input'!#REF!),"",'Measure and Project Input'!#REF!)</f>
        <v>#REF!</v>
      </c>
      <c r="E810" t="e">
        <f>IF(ISBLANK('Measure and Project Input'!#REF!),"",'Measure and Project Input'!#REF!)</f>
        <v>#REF!</v>
      </c>
      <c r="F810" t="e">
        <f>IF(ISBLANK('Measure and Project Input'!#REF!),"",'Measure and Project Input'!#REF!)</f>
        <v>#REF!</v>
      </c>
      <c r="G810" t="e">
        <f>IF(ISBLANK('Measure and Project Input'!#REF!),"",'Measure and Project Input'!#REF!)</f>
        <v>#REF!</v>
      </c>
      <c r="H810" t="e">
        <f>IF(ISBLANK('Measure and Project Input'!#REF!),"",'Measure and Project Input'!#REF!)</f>
        <v>#REF!</v>
      </c>
      <c r="I810" t="e">
        <f>IF(ISBLANK('Measure and Project Input'!#REF!),"",'Measure and Project Input'!#REF!)</f>
        <v>#REF!</v>
      </c>
      <c r="J810" t="e">
        <f>IF(ISBLANK('Measure and Project Input'!#REF!),"",'Measure and Project Input'!#REF!)</f>
        <v>#REF!</v>
      </c>
      <c r="K810" t="e">
        <f>IF(ISBLANK('Measure and Project Input'!#REF!),"",'Measure and Project Input'!#REF!)</f>
        <v>#REF!</v>
      </c>
      <c r="T810" t="e">
        <f>IF(ISBLANK('Measure and Project Input'!#REF!),"",'Measure and Project Input'!#REF!)</f>
        <v>#REF!</v>
      </c>
      <c r="U810" t="e">
        <f>IF(ISBLANK('Measure and Project Input'!#REF!),"",'Measure and Project Input'!#REF!)</f>
        <v>#REF!</v>
      </c>
      <c r="V810" t="e">
        <f>IF(ISBLANK('Measure and Project Input'!#REF!),"",'Measure and Project Input'!#REF!)</f>
        <v>#REF!</v>
      </c>
      <c r="W810" t="e">
        <f>IF(ISBLANK('Measure and Project Input'!#REF!),"",'Measure and Project Input'!#REF!)</f>
        <v>#REF!</v>
      </c>
      <c r="X810" t="e">
        <f>IF(ISBLANK('Measure and Project Input'!#REF!),"",'Measure and Project Input'!#REF!)</f>
        <v>#REF!</v>
      </c>
      <c r="Y810" t="e">
        <f>IF(ISBLANK('Measure and Project Input'!#REF!),"",'Measure and Project Input'!#REF!)</f>
        <v>#REF!</v>
      </c>
      <c r="Z810" t="e">
        <f>IF(ISBLANK('Measure and Project Input'!#REF!),"",'Measure and Project Input'!#REF!)</f>
        <v>#REF!</v>
      </c>
      <c r="AA810" t="e">
        <f>IF(ISBLANK('Measure and Project Input'!#REF!),"",'Measure and Project Input'!#REF!)</f>
        <v>#REF!</v>
      </c>
      <c r="AC810" t="e">
        <f>IF(ISBLANK('Measure and Project Input'!#REF!),"",'Measure and Project Input'!#REF!)</f>
        <v>#REF!</v>
      </c>
      <c r="AD810" t="e">
        <f>IF(ISBLANK('Measure and Project Input'!#REF!),"",'Measure and Project Input'!#REF!)</f>
        <v>#REF!</v>
      </c>
      <c r="AE810" t="e">
        <f>IF(ISBLANK('Measure and Project Input'!#REF!),"",'Measure and Project Input'!#REF!)</f>
        <v>#REF!</v>
      </c>
      <c r="AF810" t="e">
        <f>IF(ISBLANK('Measure and Project Input'!#REF!),"",'Measure and Project Input'!#REF!)</f>
        <v>#REF!</v>
      </c>
      <c r="AG810" t="e">
        <f>IF(ISBLANK('Measure and Project Input'!#REF!),"",'Measure and Project Input'!#REF!)</f>
        <v>#REF!</v>
      </c>
      <c r="AH810" t="e">
        <f>IF(ISBLANK('Measure and Project Input'!#REF!),"",'Measure and Project Input'!#REF!)</f>
        <v>#REF!</v>
      </c>
      <c r="AI810" t="e">
        <f>IF(ISBLANK('Measure and Project Input'!#REF!),"",'Measure and Project Input'!#REF!)</f>
        <v>#REF!</v>
      </c>
      <c r="AJ810" t="e">
        <f>IF(ISBLANK('Measure and Project Input'!#REF!),"",'Measure and Project Input'!#REF!)</f>
        <v>#REF!</v>
      </c>
      <c r="AK810" t="e">
        <f>IF(ISBLANK('Measure and Project Input'!#REF!),"",'Measure and Project Input'!#REF!)</f>
        <v>#REF!</v>
      </c>
      <c r="AL810" t="e">
        <f>IF(ISBLANK('Measure and Project Input'!#REF!),"",'Measure and Project Input'!#REF!)</f>
        <v>#REF!</v>
      </c>
      <c r="AM810" t="e">
        <f>IF(ISBLANK('Measure and Project Input'!#REF!),"",'Measure and Project Input'!#REF!)</f>
        <v>#REF!</v>
      </c>
      <c r="AN810" t="e">
        <f>IF(ISBLANK('Measure and Project Input'!#REF!),"",'Measure and Project Input'!#REF!)</f>
        <v>#REF!</v>
      </c>
      <c r="AO810" t="e">
        <f>IF(ISBLANK('Measure and Project Input'!#REF!),"",'Measure and Project Input'!#REF!)</f>
        <v>#REF!</v>
      </c>
      <c r="AP810" t="e">
        <f>IF(ISBLANK('Measure and Project Input'!#REF!),"",'Measure and Project Input'!#REF!)</f>
        <v>#REF!</v>
      </c>
      <c r="AQ810" t="e">
        <f>IF(ISBLANK('Measure and Project Input'!#REF!),"",'Measure and Project Input'!#REF!)</f>
        <v>#REF!</v>
      </c>
      <c r="AR810" t="e">
        <f>IF(ISBLANK('Measure and Project Input'!#REF!),"",'Measure and Project Input'!#REF!)</f>
        <v>#REF!</v>
      </c>
      <c r="AS810" t="e">
        <f>IF(ISBLANK('Measure and Project Input'!#REF!),"",'Measure and Project Input'!#REF!)</f>
        <v>#REF!</v>
      </c>
      <c r="AT810" t="e">
        <f>IF(ISBLANK('Measure and Project Input'!#REF!),"",'Measure and Project Input'!#REF!)</f>
        <v>#REF!</v>
      </c>
      <c r="AU810" t="e">
        <f>IF(ISBLANK('Measure and Project Input'!#REF!),"",'Measure and Project Input'!#REF!)</f>
        <v>#REF!</v>
      </c>
      <c r="AV810" t="e">
        <f>IF(ISBLANK('Measure and Project Input'!#REF!),"",'Measure and Project Input'!#REF!)</f>
        <v>#REF!</v>
      </c>
    </row>
    <row r="811" spans="1:48" x14ac:dyDescent="0.2">
      <c r="A811" t="e">
        <f>IF(ISBLANK('Measure and Project Input'!#REF!),"",'Measure and Project Input'!#REF!)</f>
        <v>#REF!</v>
      </c>
      <c r="B811" t="e">
        <f>IF(ISBLANK('Measure and Project Input'!#REF!),IF(ISBLANK('Measure and Project Input'!#REF!),"",'Measure and Project Input'!#REF!),'Measure and Project Input'!#REF!)</f>
        <v>#REF!</v>
      </c>
      <c r="C811" t="e">
        <f>IF(ISBLANK('Measure and Project Input'!#REF!),"",'Measure and Project Input'!#REF!)</f>
        <v>#REF!</v>
      </c>
      <c r="D811" t="e">
        <f>IF(ISBLANK('Measure and Project Input'!#REF!),"",'Measure and Project Input'!#REF!)</f>
        <v>#REF!</v>
      </c>
      <c r="E811" t="e">
        <f>IF(ISBLANK('Measure and Project Input'!#REF!),"",'Measure and Project Input'!#REF!)</f>
        <v>#REF!</v>
      </c>
      <c r="F811" t="e">
        <f>IF(ISBLANK('Measure and Project Input'!#REF!),"",'Measure and Project Input'!#REF!)</f>
        <v>#REF!</v>
      </c>
      <c r="G811" t="e">
        <f>IF(ISBLANK('Measure and Project Input'!#REF!),"",'Measure and Project Input'!#REF!)</f>
        <v>#REF!</v>
      </c>
      <c r="H811" t="e">
        <f>IF(ISBLANK('Measure and Project Input'!#REF!),"",'Measure and Project Input'!#REF!)</f>
        <v>#REF!</v>
      </c>
      <c r="I811" t="e">
        <f>IF(ISBLANK('Measure and Project Input'!#REF!),"",'Measure and Project Input'!#REF!)</f>
        <v>#REF!</v>
      </c>
      <c r="J811" t="e">
        <f>IF(ISBLANK('Measure and Project Input'!#REF!),"",'Measure and Project Input'!#REF!)</f>
        <v>#REF!</v>
      </c>
      <c r="K811" t="e">
        <f>IF(ISBLANK('Measure and Project Input'!#REF!),"",'Measure and Project Input'!#REF!)</f>
        <v>#REF!</v>
      </c>
      <c r="T811" t="e">
        <f>IF(ISBLANK('Measure and Project Input'!#REF!),"",'Measure and Project Input'!#REF!)</f>
        <v>#REF!</v>
      </c>
      <c r="U811" t="e">
        <f>IF(ISBLANK('Measure and Project Input'!#REF!),"",'Measure and Project Input'!#REF!)</f>
        <v>#REF!</v>
      </c>
      <c r="V811" t="e">
        <f>IF(ISBLANK('Measure and Project Input'!#REF!),"",'Measure and Project Input'!#REF!)</f>
        <v>#REF!</v>
      </c>
      <c r="W811" t="e">
        <f>IF(ISBLANK('Measure and Project Input'!#REF!),"",'Measure and Project Input'!#REF!)</f>
        <v>#REF!</v>
      </c>
      <c r="X811" t="e">
        <f>IF(ISBLANK('Measure and Project Input'!#REF!),"",'Measure and Project Input'!#REF!)</f>
        <v>#REF!</v>
      </c>
      <c r="Y811" t="e">
        <f>IF(ISBLANK('Measure and Project Input'!#REF!),"",'Measure and Project Input'!#REF!)</f>
        <v>#REF!</v>
      </c>
      <c r="Z811" t="e">
        <f>IF(ISBLANK('Measure and Project Input'!#REF!),"",'Measure and Project Input'!#REF!)</f>
        <v>#REF!</v>
      </c>
      <c r="AA811" t="e">
        <f>IF(ISBLANK('Measure and Project Input'!#REF!),"",'Measure and Project Input'!#REF!)</f>
        <v>#REF!</v>
      </c>
      <c r="AC811" t="e">
        <f>IF(ISBLANK('Measure and Project Input'!#REF!),"",'Measure and Project Input'!#REF!)</f>
        <v>#REF!</v>
      </c>
      <c r="AD811" t="e">
        <f>IF(ISBLANK('Measure and Project Input'!#REF!),"",'Measure and Project Input'!#REF!)</f>
        <v>#REF!</v>
      </c>
      <c r="AE811" t="e">
        <f>IF(ISBLANK('Measure and Project Input'!#REF!),"",'Measure and Project Input'!#REF!)</f>
        <v>#REF!</v>
      </c>
      <c r="AF811" t="e">
        <f>IF(ISBLANK('Measure and Project Input'!#REF!),"",'Measure and Project Input'!#REF!)</f>
        <v>#REF!</v>
      </c>
      <c r="AG811" t="e">
        <f>IF(ISBLANK('Measure and Project Input'!#REF!),"",'Measure and Project Input'!#REF!)</f>
        <v>#REF!</v>
      </c>
      <c r="AH811" t="e">
        <f>IF(ISBLANK('Measure and Project Input'!#REF!),"",'Measure and Project Input'!#REF!)</f>
        <v>#REF!</v>
      </c>
      <c r="AI811" t="e">
        <f>IF(ISBLANK('Measure and Project Input'!#REF!),"",'Measure and Project Input'!#REF!)</f>
        <v>#REF!</v>
      </c>
      <c r="AJ811" t="e">
        <f>IF(ISBLANK('Measure and Project Input'!#REF!),"",'Measure and Project Input'!#REF!)</f>
        <v>#REF!</v>
      </c>
      <c r="AK811" t="e">
        <f>IF(ISBLANK('Measure and Project Input'!#REF!),"",'Measure and Project Input'!#REF!)</f>
        <v>#REF!</v>
      </c>
      <c r="AL811" t="e">
        <f>IF(ISBLANK('Measure and Project Input'!#REF!),"",'Measure and Project Input'!#REF!)</f>
        <v>#REF!</v>
      </c>
      <c r="AM811" t="e">
        <f>IF(ISBLANK('Measure and Project Input'!#REF!),"",'Measure and Project Input'!#REF!)</f>
        <v>#REF!</v>
      </c>
      <c r="AN811" t="e">
        <f>IF(ISBLANK('Measure and Project Input'!#REF!),"",'Measure and Project Input'!#REF!)</f>
        <v>#REF!</v>
      </c>
      <c r="AO811" t="e">
        <f>IF(ISBLANK('Measure and Project Input'!#REF!),"",'Measure and Project Input'!#REF!)</f>
        <v>#REF!</v>
      </c>
      <c r="AP811" t="e">
        <f>IF(ISBLANK('Measure and Project Input'!#REF!),"",'Measure and Project Input'!#REF!)</f>
        <v>#REF!</v>
      </c>
      <c r="AQ811" t="e">
        <f>IF(ISBLANK('Measure and Project Input'!#REF!),"",'Measure and Project Input'!#REF!)</f>
        <v>#REF!</v>
      </c>
      <c r="AR811" t="e">
        <f>IF(ISBLANK('Measure and Project Input'!#REF!),"",'Measure and Project Input'!#REF!)</f>
        <v>#REF!</v>
      </c>
      <c r="AS811" t="e">
        <f>IF(ISBLANK('Measure and Project Input'!#REF!),"",'Measure and Project Input'!#REF!)</f>
        <v>#REF!</v>
      </c>
      <c r="AT811" t="e">
        <f>IF(ISBLANK('Measure and Project Input'!#REF!),"",'Measure and Project Input'!#REF!)</f>
        <v>#REF!</v>
      </c>
      <c r="AU811" t="e">
        <f>IF(ISBLANK('Measure and Project Input'!#REF!),"",'Measure and Project Input'!#REF!)</f>
        <v>#REF!</v>
      </c>
      <c r="AV811" t="e">
        <f>IF(ISBLANK('Measure and Project Input'!#REF!),"",'Measure and Project Input'!#REF!)</f>
        <v>#REF!</v>
      </c>
    </row>
    <row r="812" spans="1:48" x14ac:dyDescent="0.2">
      <c r="A812" t="e">
        <f>IF(ISBLANK('Measure and Project Input'!#REF!),"",'Measure and Project Input'!#REF!)</f>
        <v>#REF!</v>
      </c>
      <c r="B812" t="e">
        <f>IF(ISBLANK('Measure and Project Input'!#REF!),IF(ISBLANK('Measure and Project Input'!#REF!),"",'Measure and Project Input'!#REF!),'Measure and Project Input'!#REF!)</f>
        <v>#REF!</v>
      </c>
      <c r="C812" t="e">
        <f>IF(ISBLANK('Measure and Project Input'!#REF!),"",'Measure and Project Input'!#REF!)</f>
        <v>#REF!</v>
      </c>
      <c r="D812" t="e">
        <f>IF(ISBLANK('Measure and Project Input'!#REF!),"",'Measure and Project Input'!#REF!)</f>
        <v>#REF!</v>
      </c>
      <c r="E812" t="e">
        <f>IF(ISBLANK('Measure and Project Input'!#REF!),"",'Measure and Project Input'!#REF!)</f>
        <v>#REF!</v>
      </c>
      <c r="F812" t="e">
        <f>IF(ISBLANK('Measure and Project Input'!#REF!),"",'Measure and Project Input'!#REF!)</f>
        <v>#REF!</v>
      </c>
      <c r="G812" t="e">
        <f>IF(ISBLANK('Measure and Project Input'!#REF!),"",'Measure and Project Input'!#REF!)</f>
        <v>#REF!</v>
      </c>
      <c r="H812" t="e">
        <f>IF(ISBLANK('Measure and Project Input'!#REF!),"",'Measure and Project Input'!#REF!)</f>
        <v>#REF!</v>
      </c>
      <c r="I812" t="e">
        <f>IF(ISBLANK('Measure and Project Input'!#REF!),"",'Measure and Project Input'!#REF!)</f>
        <v>#REF!</v>
      </c>
      <c r="J812" t="e">
        <f>IF(ISBLANK('Measure and Project Input'!#REF!),"",'Measure and Project Input'!#REF!)</f>
        <v>#REF!</v>
      </c>
      <c r="K812" t="e">
        <f>IF(ISBLANK('Measure and Project Input'!#REF!),"",'Measure and Project Input'!#REF!)</f>
        <v>#REF!</v>
      </c>
      <c r="T812" t="e">
        <f>IF(ISBLANK('Measure and Project Input'!#REF!),"",'Measure and Project Input'!#REF!)</f>
        <v>#REF!</v>
      </c>
      <c r="U812" t="e">
        <f>IF(ISBLANK('Measure and Project Input'!#REF!),"",'Measure and Project Input'!#REF!)</f>
        <v>#REF!</v>
      </c>
      <c r="V812" t="e">
        <f>IF(ISBLANK('Measure and Project Input'!#REF!),"",'Measure and Project Input'!#REF!)</f>
        <v>#REF!</v>
      </c>
      <c r="W812" t="e">
        <f>IF(ISBLANK('Measure and Project Input'!#REF!),"",'Measure and Project Input'!#REF!)</f>
        <v>#REF!</v>
      </c>
      <c r="X812" t="e">
        <f>IF(ISBLANK('Measure and Project Input'!#REF!),"",'Measure and Project Input'!#REF!)</f>
        <v>#REF!</v>
      </c>
      <c r="Y812" t="e">
        <f>IF(ISBLANK('Measure and Project Input'!#REF!),"",'Measure and Project Input'!#REF!)</f>
        <v>#REF!</v>
      </c>
      <c r="Z812" t="e">
        <f>IF(ISBLANK('Measure and Project Input'!#REF!),"",'Measure and Project Input'!#REF!)</f>
        <v>#REF!</v>
      </c>
      <c r="AA812" t="e">
        <f>IF(ISBLANK('Measure and Project Input'!#REF!),"",'Measure and Project Input'!#REF!)</f>
        <v>#REF!</v>
      </c>
      <c r="AC812" t="e">
        <f>IF(ISBLANK('Measure and Project Input'!#REF!),"",'Measure and Project Input'!#REF!)</f>
        <v>#REF!</v>
      </c>
      <c r="AD812" t="e">
        <f>IF(ISBLANK('Measure and Project Input'!#REF!),"",'Measure and Project Input'!#REF!)</f>
        <v>#REF!</v>
      </c>
      <c r="AE812" t="e">
        <f>IF(ISBLANK('Measure and Project Input'!#REF!),"",'Measure and Project Input'!#REF!)</f>
        <v>#REF!</v>
      </c>
      <c r="AF812" t="e">
        <f>IF(ISBLANK('Measure and Project Input'!#REF!),"",'Measure and Project Input'!#REF!)</f>
        <v>#REF!</v>
      </c>
      <c r="AG812" t="e">
        <f>IF(ISBLANK('Measure and Project Input'!#REF!),"",'Measure and Project Input'!#REF!)</f>
        <v>#REF!</v>
      </c>
      <c r="AH812" t="e">
        <f>IF(ISBLANK('Measure and Project Input'!#REF!),"",'Measure and Project Input'!#REF!)</f>
        <v>#REF!</v>
      </c>
      <c r="AI812" t="e">
        <f>IF(ISBLANK('Measure and Project Input'!#REF!),"",'Measure and Project Input'!#REF!)</f>
        <v>#REF!</v>
      </c>
      <c r="AJ812" t="e">
        <f>IF(ISBLANK('Measure and Project Input'!#REF!),"",'Measure and Project Input'!#REF!)</f>
        <v>#REF!</v>
      </c>
      <c r="AK812" t="e">
        <f>IF(ISBLANK('Measure and Project Input'!#REF!),"",'Measure and Project Input'!#REF!)</f>
        <v>#REF!</v>
      </c>
      <c r="AL812" t="e">
        <f>IF(ISBLANK('Measure and Project Input'!#REF!),"",'Measure and Project Input'!#REF!)</f>
        <v>#REF!</v>
      </c>
      <c r="AM812" t="e">
        <f>IF(ISBLANK('Measure and Project Input'!#REF!),"",'Measure and Project Input'!#REF!)</f>
        <v>#REF!</v>
      </c>
      <c r="AN812" t="e">
        <f>IF(ISBLANK('Measure and Project Input'!#REF!),"",'Measure and Project Input'!#REF!)</f>
        <v>#REF!</v>
      </c>
      <c r="AO812" t="e">
        <f>IF(ISBLANK('Measure and Project Input'!#REF!),"",'Measure and Project Input'!#REF!)</f>
        <v>#REF!</v>
      </c>
      <c r="AP812" t="e">
        <f>IF(ISBLANK('Measure and Project Input'!#REF!),"",'Measure and Project Input'!#REF!)</f>
        <v>#REF!</v>
      </c>
      <c r="AQ812" t="e">
        <f>IF(ISBLANK('Measure and Project Input'!#REF!),"",'Measure and Project Input'!#REF!)</f>
        <v>#REF!</v>
      </c>
      <c r="AR812" t="e">
        <f>IF(ISBLANK('Measure and Project Input'!#REF!),"",'Measure and Project Input'!#REF!)</f>
        <v>#REF!</v>
      </c>
      <c r="AS812" t="e">
        <f>IF(ISBLANK('Measure and Project Input'!#REF!),"",'Measure and Project Input'!#REF!)</f>
        <v>#REF!</v>
      </c>
      <c r="AT812" t="e">
        <f>IF(ISBLANK('Measure and Project Input'!#REF!),"",'Measure and Project Input'!#REF!)</f>
        <v>#REF!</v>
      </c>
      <c r="AU812" t="e">
        <f>IF(ISBLANK('Measure and Project Input'!#REF!),"",'Measure and Project Input'!#REF!)</f>
        <v>#REF!</v>
      </c>
      <c r="AV812" t="e">
        <f>IF(ISBLANK('Measure and Project Input'!#REF!),"",'Measure and Project Input'!#REF!)</f>
        <v>#REF!</v>
      </c>
    </row>
    <row r="813" spans="1:48" x14ac:dyDescent="0.2">
      <c r="A813" t="e">
        <f>IF(ISBLANK('Measure and Project Input'!#REF!),"",'Measure and Project Input'!#REF!)</f>
        <v>#REF!</v>
      </c>
      <c r="B813" t="e">
        <f>IF(ISBLANK('Measure and Project Input'!#REF!),IF(ISBLANK('Measure and Project Input'!#REF!),"",'Measure and Project Input'!#REF!),'Measure and Project Input'!#REF!)</f>
        <v>#REF!</v>
      </c>
      <c r="C813" t="e">
        <f>IF(ISBLANK('Measure and Project Input'!#REF!),"",'Measure and Project Input'!#REF!)</f>
        <v>#REF!</v>
      </c>
      <c r="D813" t="e">
        <f>IF(ISBLANK('Measure and Project Input'!#REF!),"",'Measure and Project Input'!#REF!)</f>
        <v>#REF!</v>
      </c>
      <c r="E813" t="e">
        <f>IF(ISBLANK('Measure and Project Input'!#REF!),"",'Measure and Project Input'!#REF!)</f>
        <v>#REF!</v>
      </c>
      <c r="F813" t="e">
        <f>IF(ISBLANK('Measure and Project Input'!#REF!),"",'Measure and Project Input'!#REF!)</f>
        <v>#REF!</v>
      </c>
      <c r="G813" t="e">
        <f>IF(ISBLANK('Measure and Project Input'!#REF!),"",'Measure and Project Input'!#REF!)</f>
        <v>#REF!</v>
      </c>
      <c r="H813" t="e">
        <f>IF(ISBLANK('Measure and Project Input'!#REF!),"",'Measure and Project Input'!#REF!)</f>
        <v>#REF!</v>
      </c>
      <c r="I813" t="e">
        <f>IF(ISBLANK('Measure and Project Input'!#REF!),"",'Measure and Project Input'!#REF!)</f>
        <v>#REF!</v>
      </c>
      <c r="J813" t="e">
        <f>IF(ISBLANK('Measure and Project Input'!#REF!),"",'Measure and Project Input'!#REF!)</f>
        <v>#REF!</v>
      </c>
      <c r="K813" t="e">
        <f>IF(ISBLANK('Measure and Project Input'!#REF!),"",'Measure and Project Input'!#REF!)</f>
        <v>#REF!</v>
      </c>
      <c r="T813" t="e">
        <f>IF(ISBLANK('Measure and Project Input'!#REF!),"",'Measure and Project Input'!#REF!)</f>
        <v>#REF!</v>
      </c>
      <c r="U813" t="e">
        <f>IF(ISBLANK('Measure and Project Input'!#REF!),"",'Measure and Project Input'!#REF!)</f>
        <v>#REF!</v>
      </c>
      <c r="V813" t="e">
        <f>IF(ISBLANK('Measure and Project Input'!#REF!),"",'Measure and Project Input'!#REF!)</f>
        <v>#REF!</v>
      </c>
      <c r="W813" t="e">
        <f>IF(ISBLANK('Measure and Project Input'!#REF!),"",'Measure and Project Input'!#REF!)</f>
        <v>#REF!</v>
      </c>
      <c r="X813" t="e">
        <f>IF(ISBLANK('Measure and Project Input'!#REF!),"",'Measure and Project Input'!#REF!)</f>
        <v>#REF!</v>
      </c>
      <c r="Y813" t="e">
        <f>IF(ISBLANK('Measure and Project Input'!#REF!),"",'Measure and Project Input'!#REF!)</f>
        <v>#REF!</v>
      </c>
      <c r="Z813" t="e">
        <f>IF(ISBLANK('Measure and Project Input'!#REF!),"",'Measure and Project Input'!#REF!)</f>
        <v>#REF!</v>
      </c>
      <c r="AA813" t="e">
        <f>IF(ISBLANK('Measure and Project Input'!#REF!),"",'Measure and Project Input'!#REF!)</f>
        <v>#REF!</v>
      </c>
      <c r="AC813" t="e">
        <f>IF(ISBLANK('Measure and Project Input'!#REF!),"",'Measure and Project Input'!#REF!)</f>
        <v>#REF!</v>
      </c>
      <c r="AD813" t="e">
        <f>IF(ISBLANK('Measure and Project Input'!#REF!),"",'Measure and Project Input'!#REF!)</f>
        <v>#REF!</v>
      </c>
      <c r="AE813" t="e">
        <f>IF(ISBLANK('Measure and Project Input'!#REF!),"",'Measure and Project Input'!#REF!)</f>
        <v>#REF!</v>
      </c>
      <c r="AF813" t="e">
        <f>IF(ISBLANK('Measure and Project Input'!#REF!),"",'Measure and Project Input'!#REF!)</f>
        <v>#REF!</v>
      </c>
      <c r="AG813" t="e">
        <f>IF(ISBLANK('Measure and Project Input'!#REF!),"",'Measure and Project Input'!#REF!)</f>
        <v>#REF!</v>
      </c>
      <c r="AH813" t="e">
        <f>IF(ISBLANK('Measure and Project Input'!#REF!),"",'Measure and Project Input'!#REF!)</f>
        <v>#REF!</v>
      </c>
      <c r="AI813" t="e">
        <f>IF(ISBLANK('Measure and Project Input'!#REF!),"",'Measure and Project Input'!#REF!)</f>
        <v>#REF!</v>
      </c>
      <c r="AJ813" t="e">
        <f>IF(ISBLANK('Measure and Project Input'!#REF!),"",'Measure and Project Input'!#REF!)</f>
        <v>#REF!</v>
      </c>
      <c r="AK813" t="e">
        <f>IF(ISBLANK('Measure and Project Input'!#REF!),"",'Measure and Project Input'!#REF!)</f>
        <v>#REF!</v>
      </c>
      <c r="AL813" t="e">
        <f>IF(ISBLANK('Measure and Project Input'!#REF!),"",'Measure and Project Input'!#REF!)</f>
        <v>#REF!</v>
      </c>
      <c r="AM813" t="e">
        <f>IF(ISBLANK('Measure and Project Input'!#REF!),"",'Measure and Project Input'!#REF!)</f>
        <v>#REF!</v>
      </c>
      <c r="AN813" t="e">
        <f>IF(ISBLANK('Measure and Project Input'!#REF!),"",'Measure and Project Input'!#REF!)</f>
        <v>#REF!</v>
      </c>
      <c r="AO813" t="e">
        <f>IF(ISBLANK('Measure and Project Input'!#REF!),"",'Measure and Project Input'!#REF!)</f>
        <v>#REF!</v>
      </c>
      <c r="AP813" t="e">
        <f>IF(ISBLANK('Measure and Project Input'!#REF!),"",'Measure and Project Input'!#REF!)</f>
        <v>#REF!</v>
      </c>
      <c r="AQ813" t="e">
        <f>IF(ISBLANK('Measure and Project Input'!#REF!),"",'Measure and Project Input'!#REF!)</f>
        <v>#REF!</v>
      </c>
      <c r="AR813" t="e">
        <f>IF(ISBLANK('Measure and Project Input'!#REF!),"",'Measure and Project Input'!#REF!)</f>
        <v>#REF!</v>
      </c>
      <c r="AS813" t="e">
        <f>IF(ISBLANK('Measure and Project Input'!#REF!),"",'Measure and Project Input'!#REF!)</f>
        <v>#REF!</v>
      </c>
      <c r="AT813" t="e">
        <f>IF(ISBLANK('Measure and Project Input'!#REF!),"",'Measure and Project Input'!#REF!)</f>
        <v>#REF!</v>
      </c>
      <c r="AU813" t="e">
        <f>IF(ISBLANK('Measure and Project Input'!#REF!),"",'Measure and Project Input'!#REF!)</f>
        <v>#REF!</v>
      </c>
      <c r="AV813" t="e">
        <f>IF(ISBLANK('Measure and Project Input'!#REF!),"",'Measure and Project Input'!#REF!)</f>
        <v>#REF!</v>
      </c>
    </row>
    <row r="814" spans="1:48" x14ac:dyDescent="0.2">
      <c r="A814" t="e">
        <f>IF(ISBLANK('Measure and Project Input'!#REF!),"",'Measure and Project Input'!#REF!)</f>
        <v>#REF!</v>
      </c>
      <c r="B814" t="e">
        <f>IF(ISBLANK('Measure and Project Input'!#REF!),IF(ISBLANK('Measure and Project Input'!#REF!),"",'Measure and Project Input'!#REF!),'Measure and Project Input'!#REF!)</f>
        <v>#REF!</v>
      </c>
      <c r="C814" t="e">
        <f>IF(ISBLANK('Measure and Project Input'!#REF!),"",'Measure and Project Input'!#REF!)</f>
        <v>#REF!</v>
      </c>
      <c r="D814" t="e">
        <f>IF(ISBLANK('Measure and Project Input'!#REF!),"",'Measure and Project Input'!#REF!)</f>
        <v>#REF!</v>
      </c>
      <c r="E814" t="e">
        <f>IF(ISBLANK('Measure and Project Input'!#REF!),"",'Measure and Project Input'!#REF!)</f>
        <v>#REF!</v>
      </c>
      <c r="F814" t="e">
        <f>IF(ISBLANK('Measure and Project Input'!#REF!),"",'Measure and Project Input'!#REF!)</f>
        <v>#REF!</v>
      </c>
      <c r="G814" t="e">
        <f>IF(ISBLANK('Measure and Project Input'!#REF!),"",'Measure and Project Input'!#REF!)</f>
        <v>#REF!</v>
      </c>
      <c r="H814" t="e">
        <f>IF(ISBLANK('Measure and Project Input'!#REF!),"",'Measure and Project Input'!#REF!)</f>
        <v>#REF!</v>
      </c>
      <c r="I814" t="e">
        <f>IF(ISBLANK('Measure and Project Input'!#REF!),"",'Measure and Project Input'!#REF!)</f>
        <v>#REF!</v>
      </c>
      <c r="J814" t="e">
        <f>IF(ISBLANK('Measure and Project Input'!#REF!),"",'Measure and Project Input'!#REF!)</f>
        <v>#REF!</v>
      </c>
      <c r="K814" t="e">
        <f>IF(ISBLANK('Measure and Project Input'!#REF!),"",'Measure and Project Input'!#REF!)</f>
        <v>#REF!</v>
      </c>
      <c r="T814" t="e">
        <f>IF(ISBLANK('Measure and Project Input'!#REF!),"",'Measure and Project Input'!#REF!)</f>
        <v>#REF!</v>
      </c>
      <c r="U814" t="e">
        <f>IF(ISBLANK('Measure and Project Input'!#REF!),"",'Measure and Project Input'!#REF!)</f>
        <v>#REF!</v>
      </c>
      <c r="V814" t="e">
        <f>IF(ISBLANK('Measure and Project Input'!#REF!),"",'Measure and Project Input'!#REF!)</f>
        <v>#REF!</v>
      </c>
      <c r="W814" t="e">
        <f>IF(ISBLANK('Measure and Project Input'!#REF!),"",'Measure and Project Input'!#REF!)</f>
        <v>#REF!</v>
      </c>
      <c r="X814" t="e">
        <f>IF(ISBLANK('Measure and Project Input'!#REF!),"",'Measure and Project Input'!#REF!)</f>
        <v>#REF!</v>
      </c>
      <c r="Y814" t="e">
        <f>IF(ISBLANK('Measure and Project Input'!#REF!),"",'Measure and Project Input'!#REF!)</f>
        <v>#REF!</v>
      </c>
      <c r="Z814" t="e">
        <f>IF(ISBLANK('Measure and Project Input'!#REF!),"",'Measure and Project Input'!#REF!)</f>
        <v>#REF!</v>
      </c>
      <c r="AA814" t="e">
        <f>IF(ISBLANK('Measure and Project Input'!#REF!),"",'Measure and Project Input'!#REF!)</f>
        <v>#REF!</v>
      </c>
      <c r="AC814" t="e">
        <f>IF(ISBLANK('Measure and Project Input'!#REF!),"",'Measure and Project Input'!#REF!)</f>
        <v>#REF!</v>
      </c>
      <c r="AD814" t="e">
        <f>IF(ISBLANK('Measure and Project Input'!#REF!),"",'Measure and Project Input'!#REF!)</f>
        <v>#REF!</v>
      </c>
      <c r="AE814" t="e">
        <f>IF(ISBLANK('Measure and Project Input'!#REF!),"",'Measure and Project Input'!#REF!)</f>
        <v>#REF!</v>
      </c>
      <c r="AF814" t="e">
        <f>IF(ISBLANK('Measure and Project Input'!#REF!),"",'Measure and Project Input'!#REF!)</f>
        <v>#REF!</v>
      </c>
      <c r="AG814" t="e">
        <f>IF(ISBLANK('Measure and Project Input'!#REF!),"",'Measure and Project Input'!#REF!)</f>
        <v>#REF!</v>
      </c>
      <c r="AH814" t="e">
        <f>IF(ISBLANK('Measure and Project Input'!#REF!),"",'Measure and Project Input'!#REF!)</f>
        <v>#REF!</v>
      </c>
      <c r="AI814" t="e">
        <f>IF(ISBLANK('Measure and Project Input'!#REF!),"",'Measure and Project Input'!#REF!)</f>
        <v>#REF!</v>
      </c>
      <c r="AJ814" t="e">
        <f>IF(ISBLANK('Measure and Project Input'!#REF!),"",'Measure and Project Input'!#REF!)</f>
        <v>#REF!</v>
      </c>
      <c r="AK814" t="e">
        <f>IF(ISBLANK('Measure and Project Input'!#REF!),"",'Measure and Project Input'!#REF!)</f>
        <v>#REF!</v>
      </c>
      <c r="AL814" t="e">
        <f>IF(ISBLANK('Measure and Project Input'!#REF!),"",'Measure and Project Input'!#REF!)</f>
        <v>#REF!</v>
      </c>
      <c r="AM814" t="e">
        <f>IF(ISBLANK('Measure and Project Input'!#REF!),"",'Measure and Project Input'!#REF!)</f>
        <v>#REF!</v>
      </c>
      <c r="AN814" t="e">
        <f>IF(ISBLANK('Measure and Project Input'!#REF!),"",'Measure and Project Input'!#REF!)</f>
        <v>#REF!</v>
      </c>
      <c r="AO814" t="e">
        <f>IF(ISBLANK('Measure and Project Input'!#REF!),"",'Measure and Project Input'!#REF!)</f>
        <v>#REF!</v>
      </c>
      <c r="AP814" t="e">
        <f>IF(ISBLANK('Measure and Project Input'!#REF!),"",'Measure and Project Input'!#REF!)</f>
        <v>#REF!</v>
      </c>
      <c r="AQ814" t="e">
        <f>IF(ISBLANK('Measure and Project Input'!#REF!),"",'Measure and Project Input'!#REF!)</f>
        <v>#REF!</v>
      </c>
      <c r="AR814" t="e">
        <f>IF(ISBLANK('Measure and Project Input'!#REF!),"",'Measure and Project Input'!#REF!)</f>
        <v>#REF!</v>
      </c>
      <c r="AS814" t="e">
        <f>IF(ISBLANK('Measure and Project Input'!#REF!),"",'Measure and Project Input'!#REF!)</f>
        <v>#REF!</v>
      </c>
      <c r="AT814" t="e">
        <f>IF(ISBLANK('Measure and Project Input'!#REF!),"",'Measure and Project Input'!#REF!)</f>
        <v>#REF!</v>
      </c>
      <c r="AU814" t="e">
        <f>IF(ISBLANK('Measure and Project Input'!#REF!),"",'Measure and Project Input'!#REF!)</f>
        <v>#REF!</v>
      </c>
      <c r="AV814" t="e">
        <f>IF(ISBLANK('Measure and Project Input'!#REF!),"",'Measure and Project Input'!#REF!)</f>
        <v>#REF!</v>
      </c>
    </row>
    <row r="815" spans="1:48" x14ac:dyDescent="0.2">
      <c r="A815" t="e">
        <f>IF(ISBLANK('Measure and Project Input'!#REF!),"",'Measure and Project Input'!#REF!)</f>
        <v>#REF!</v>
      </c>
      <c r="B815" t="e">
        <f>IF(ISBLANK('Measure and Project Input'!#REF!),IF(ISBLANK('Measure and Project Input'!#REF!),"",'Measure and Project Input'!#REF!),'Measure and Project Input'!#REF!)</f>
        <v>#REF!</v>
      </c>
      <c r="C815" t="e">
        <f>IF(ISBLANK('Measure and Project Input'!#REF!),"",'Measure and Project Input'!#REF!)</f>
        <v>#REF!</v>
      </c>
      <c r="D815" t="e">
        <f>IF(ISBLANK('Measure and Project Input'!#REF!),"",'Measure and Project Input'!#REF!)</f>
        <v>#REF!</v>
      </c>
      <c r="E815" t="e">
        <f>IF(ISBLANK('Measure and Project Input'!#REF!),"",'Measure and Project Input'!#REF!)</f>
        <v>#REF!</v>
      </c>
      <c r="F815" t="e">
        <f>IF(ISBLANK('Measure and Project Input'!#REF!),"",'Measure and Project Input'!#REF!)</f>
        <v>#REF!</v>
      </c>
      <c r="G815" t="e">
        <f>IF(ISBLANK('Measure and Project Input'!#REF!),"",'Measure and Project Input'!#REF!)</f>
        <v>#REF!</v>
      </c>
      <c r="H815" t="e">
        <f>IF(ISBLANK('Measure and Project Input'!#REF!),"",'Measure and Project Input'!#REF!)</f>
        <v>#REF!</v>
      </c>
      <c r="I815" t="e">
        <f>IF(ISBLANK('Measure and Project Input'!#REF!),"",'Measure and Project Input'!#REF!)</f>
        <v>#REF!</v>
      </c>
      <c r="J815" t="e">
        <f>IF(ISBLANK('Measure and Project Input'!#REF!),"",'Measure and Project Input'!#REF!)</f>
        <v>#REF!</v>
      </c>
      <c r="K815" t="e">
        <f>IF(ISBLANK('Measure and Project Input'!#REF!),"",'Measure and Project Input'!#REF!)</f>
        <v>#REF!</v>
      </c>
      <c r="T815" t="e">
        <f>IF(ISBLANK('Measure and Project Input'!#REF!),"",'Measure and Project Input'!#REF!)</f>
        <v>#REF!</v>
      </c>
      <c r="U815" t="e">
        <f>IF(ISBLANK('Measure and Project Input'!#REF!),"",'Measure and Project Input'!#REF!)</f>
        <v>#REF!</v>
      </c>
      <c r="V815" t="e">
        <f>IF(ISBLANK('Measure and Project Input'!#REF!),"",'Measure and Project Input'!#REF!)</f>
        <v>#REF!</v>
      </c>
      <c r="W815" t="e">
        <f>IF(ISBLANK('Measure and Project Input'!#REF!),"",'Measure and Project Input'!#REF!)</f>
        <v>#REF!</v>
      </c>
      <c r="X815" t="e">
        <f>IF(ISBLANK('Measure and Project Input'!#REF!),"",'Measure and Project Input'!#REF!)</f>
        <v>#REF!</v>
      </c>
      <c r="Y815" t="e">
        <f>IF(ISBLANK('Measure and Project Input'!#REF!),"",'Measure and Project Input'!#REF!)</f>
        <v>#REF!</v>
      </c>
      <c r="Z815" t="e">
        <f>IF(ISBLANK('Measure and Project Input'!#REF!),"",'Measure and Project Input'!#REF!)</f>
        <v>#REF!</v>
      </c>
      <c r="AA815" t="e">
        <f>IF(ISBLANK('Measure and Project Input'!#REF!),"",'Measure and Project Input'!#REF!)</f>
        <v>#REF!</v>
      </c>
      <c r="AC815" t="e">
        <f>IF(ISBLANK('Measure and Project Input'!#REF!),"",'Measure and Project Input'!#REF!)</f>
        <v>#REF!</v>
      </c>
      <c r="AD815" t="e">
        <f>IF(ISBLANK('Measure and Project Input'!#REF!),"",'Measure and Project Input'!#REF!)</f>
        <v>#REF!</v>
      </c>
      <c r="AE815" t="e">
        <f>IF(ISBLANK('Measure and Project Input'!#REF!),"",'Measure and Project Input'!#REF!)</f>
        <v>#REF!</v>
      </c>
      <c r="AF815" t="e">
        <f>IF(ISBLANK('Measure and Project Input'!#REF!),"",'Measure and Project Input'!#REF!)</f>
        <v>#REF!</v>
      </c>
      <c r="AG815" t="e">
        <f>IF(ISBLANK('Measure and Project Input'!#REF!),"",'Measure and Project Input'!#REF!)</f>
        <v>#REF!</v>
      </c>
      <c r="AH815" t="e">
        <f>IF(ISBLANK('Measure and Project Input'!#REF!),"",'Measure and Project Input'!#REF!)</f>
        <v>#REF!</v>
      </c>
      <c r="AI815" t="e">
        <f>IF(ISBLANK('Measure and Project Input'!#REF!),"",'Measure and Project Input'!#REF!)</f>
        <v>#REF!</v>
      </c>
      <c r="AJ815" t="e">
        <f>IF(ISBLANK('Measure and Project Input'!#REF!),"",'Measure and Project Input'!#REF!)</f>
        <v>#REF!</v>
      </c>
      <c r="AK815" t="e">
        <f>IF(ISBLANK('Measure and Project Input'!#REF!),"",'Measure and Project Input'!#REF!)</f>
        <v>#REF!</v>
      </c>
      <c r="AL815" t="e">
        <f>IF(ISBLANK('Measure and Project Input'!#REF!),"",'Measure and Project Input'!#REF!)</f>
        <v>#REF!</v>
      </c>
      <c r="AM815" t="e">
        <f>IF(ISBLANK('Measure and Project Input'!#REF!),"",'Measure and Project Input'!#REF!)</f>
        <v>#REF!</v>
      </c>
      <c r="AN815" t="e">
        <f>IF(ISBLANK('Measure and Project Input'!#REF!),"",'Measure and Project Input'!#REF!)</f>
        <v>#REF!</v>
      </c>
      <c r="AO815" t="e">
        <f>IF(ISBLANK('Measure and Project Input'!#REF!),"",'Measure and Project Input'!#REF!)</f>
        <v>#REF!</v>
      </c>
      <c r="AP815" t="e">
        <f>IF(ISBLANK('Measure and Project Input'!#REF!),"",'Measure and Project Input'!#REF!)</f>
        <v>#REF!</v>
      </c>
      <c r="AQ815" t="e">
        <f>IF(ISBLANK('Measure and Project Input'!#REF!),"",'Measure and Project Input'!#REF!)</f>
        <v>#REF!</v>
      </c>
      <c r="AR815" t="e">
        <f>IF(ISBLANK('Measure and Project Input'!#REF!),"",'Measure and Project Input'!#REF!)</f>
        <v>#REF!</v>
      </c>
      <c r="AS815" t="e">
        <f>IF(ISBLANK('Measure and Project Input'!#REF!),"",'Measure and Project Input'!#REF!)</f>
        <v>#REF!</v>
      </c>
      <c r="AT815" t="e">
        <f>IF(ISBLANK('Measure and Project Input'!#REF!),"",'Measure and Project Input'!#REF!)</f>
        <v>#REF!</v>
      </c>
      <c r="AU815" t="e">
        <f>IF(ISBLANK('Measure and Project Input'!#REF!),"",'Measure and Project Input'!#REF!)</f>
        <v>#REF!</v>
      </c>
      <c r="AV815" t="e">
        <f>IF(ISBLANK('Measure and Project Input'!#REF!),"",'Measure and Project Input'!#REF!)</f>
        <v>#REF!</v>
      </c>
    </row>
    <row r="816" spans="1:48" x14ac:dyDescent="0.2">
      <c r="A816" t="e">
        <f>IF(ISBLANK('Measure and Project Input'!#REF!),"",'Measure and Project Input'!#REF!)</f>
        <v>#REF!</v>
      </c>
      <c r="B816" t="e">
        <f>IF(ISBLANK('Measure and Project Input'!#REF!),IF(ISBLANK('Measure and Project Input'!#REF!),"",'Measure and Project Input'!#REF!),'Measure and Project Input'!#REF!)</f>
        <v>#REF!</v>
      </c>
      <c r="C816" t="e">
        <f>IF(ISBLANK('Measure and Project Input'!#REF!),"",'Measure and Project Input'!#REF!)</f>
        <v>#REF!</v>
      </c>
      <c r="D816" t="e">
        <f>IF(ISBLANK('Measure and Project Input'!#REF!),"",'Measure and Project Input'!#REF!)</f>
        <v>#REF!</v>
      </c>
      <c r="E816" t="e">
        <f>IF(ISBLANK('Measure and Project Input'!#REF!),"",'Measure and Project Input'!#REF!)</f>
        <v>#REF!</v>
      </c>
      <c r="F816" t="e">
        <f>IF(ISBLANK('Measure and Project Input'!#REF!),"",'Measure and Project Input'!#REF!)</f>
        <v>#REF!</v>
      </c>
      <c r="G816" t="e">
        <f>IF(ISBLANK('Measure and Project Input'!#REF!),"",'Measure and Project Input'!#REF!)</f>
        <v>#REF!</v>
      </c>
      <c r="H816" t="e">
        <f>IF(ISBLANK('Measure and Project Input'!#REF!),"",'Measure and Project Input'!#REF!)</f>
        <v>#REF!</v>
      </c>
      <c r="I816" t="e">
        <f>IF(ISBLANK('Measure and Project Input'!#REF!),"",'Measure and Project Input'!#REF!)</f>
        <v>#REF!</v>
      </c>
      <c r="J816" t="e">
        <f>IF(ISBLANK('Measure and Project Input'!#REF!),"",'Measure and Project Input'!#REF!)</f>
        <v>#REF!</v>
      </c>
      <c r="K816" t="e">
        <f>IF(ISBLANK('Measure and Project Input'!#REF!),"",'Measure and Project Input'!#REF!)</f>
        <v>#REF!</v>
      </c>
      <c r="T816" t="e">
        <f>IF(ISBLANK('Measure and Project Input'!#REF!),"",'Measure and Project Input'!#REF!)</f>
        <v>#REF!</v>
      </c>
      <c r="U816" t="e">
        <f>IF(ISBLANK('Measure and Project Input'!#REF!),"",'Measure and Project Input'!#REF!)</f>
        <v>#REF!</v>
      </c>
      <c r="V816" t="e">
        <f>IF(ISBLANK('Measure and Project Input'!#REF!),"",'Measure and Project Input'!#REF!)</f>
        <v>#REF!</v>
      </c>
      <c r="W816" t="e">
        <f>IF(ISBLANK('Measure and Project Input'!#REF!),"",'Measure and Project Input'!#REF!)</f>
        <v>#REF!</v>
      </c>
      <c r="X816" t="e">
        <f>IF(ISBLANK('Measure and Project Input'!#REF!),"",'Measure and Project Input'!#REF!)</f>
        <v>#REF!</v>
      </c>
      <c r="Y816" t="e">
        <f>IF(ISBLANK('Measure and Project Input'!#REF!),"",'Measure and Project Input'!#REF!)</f>
        <v>#REF!</v>
      </c>
      <c r="Z816" t="e">
        <f>IF(ISBLANK('Measure and Project Input'!#REF!),"",'Measure and Project Input'!#REF!)</f>
        <v>#REF!</v>
      </c>
      <c r="AA816" t="e">
        <f>IF(ISBLANK('Measure and Project Input'!#REF!),"",'Measure and Project Input'!#REF!)</f>
        <v>#REF!</v>
      </c>
      <c r="AC816" t="e">
        <f>IF(ISBLANK('Measure and Project Input'!#REF!),"",'Measure and Project Input'!#REF!)</f>
        <v>#REF!</v>
      </c>
      <c r="AD816" t="e">
        <f>IF(ISBLANK('Measure and Project Input'!#REF!),"",'Measure and Project Input'!#REF!)</f>
        <v>#REF!</v>
      </c>
      <c r="AE816" t="e">
        <f>IF(ISBLANK('Measure and Project Input'!#REF!),"",'Measure and Project Input'!#REF!)</f>
        <v>#REF!</v>
      </c>
      <c r="AF816" t="e">
        <f>IF(ISBLANK('Measure and Project Input'!#REF!),"",'Measure and Project Input'!#REF!)</f>
        <v>#REF!</v>
      </c>
      <c r="AG816" t="e">
        <f>IF(ISBLANK('Measure and Project Input'!#REF!),"",'Measure and Project Input'!#REF!)</f>
        <v>#REF!</v>
      </c>
      <c r="AH816" t="e">
        <f>IF(ISBLANK('Measure and Project Input'!#REF!),"",'Measure and Project Input'!#REF!)</f>
        <v>#REF!</v>
      </c>
      <c r="AI816" t="e">
        <f>IF(ISBLANK('Measure and Project Input'!#REF!),"",'Measure and Project Input'!#REF!)</f>
        <v>#REF!</v>
      </c>
      <c r="AJ816" t="e">
        <f>IF(ISBLANK('Measure and Project Input'!#REF!),"",'Measure and Project Input'!#REF!)</f>
        <v>#REF!</v>
      </c>
      <c r="AK816" t="e">
        <f>IF(ISBLANK('Measure and Project Input'!#REF!),"",'Measure and Project Input'!#REF!)</f>
        <v>#REF!</v>
      </c>
      <c r="AL816" t="e">
        <f>IF(ISBLANK('Measure and Project Input'!#REF!),"",'Measure and Project Input'!#REF!)</f>
        <v>#REF!</v>
      </c>
      <c r="AM816" t="e">
        <f>IF(ISBLANK('Measure and Project Input'!#REF!),"",'Measure and Project Input'!#REF!)</f>
        <v>#REF!</v>
      </c>
      <c r="AN816" t="e">
        <f>IF(ISBLANK('Measure and Project Input'!#REF!),"",'Measure and Project Input'!#REF!)</f>
        <v>#REF!</v>
      </c>
      <c r="AO816" t="e">
        <f>IF(ISBLANK('Measure and Project Input'!#REF!),"",'Measure and Project Input'!#REF!)</f>
        <v>#REF!</v>
      </c>
      <c r="AP816" t="e">
        <f>IF(ISBLANK('Measure and Project Input'!#REF!),"",'Measure and Project Input'!#REF!)</f>
        <v>#REF!</v>
      </c>
      <c r="AQ816" t="e">
        <f>IF(ISBLANK('Measure and Project Input'!#REF!),"",'Measure and Project Input'!#REF!)</f>
        <v>#REF!</v>
      </c>
      <c r="AR816" t="e">
        <f>IF(ISBLANK('Measure and Project Input'!#REF!),"",'Measure and Project Input'!#REF!)</f>
        <v>#REF!</v>
      </c>
      <c r="AS816" t="e">
        <f>IF(ISBLANK('Measure and Project Input'!#REF!),"",'Measure and Project Input'!#REF!)</f>
        <v>#REF!</v>
      </c>
      <c r="AT816" t="e">
        <f>IF(ISBLANK('Measure and Project Input'!#REF!),"",'Measure and Project Input'!#REF!)</f>
        <v>#REF!</v>
      </c>
      <c r="AU816" t="e">
        <f>IF(ISBLANK('Measure and Project Input'!#REF!),"",'Measure and Project Input'!#REF!)</f>
        <v>#REF!</v>
      </c>
      <c r="AV816" t="e">
        <f>IF(ISBLANK('Measure and Project Input'!#REF!),"",'Measure and Project Input'!#REF!)</f>
        <v>#REF!</v>
      </c>
    </row>
    <row r="817" spans="1:48" x14ac:dyDescent="0.2">
      <c r="A817" t="e">
        <f>IF(ISBLANK('Measure and Project Input'!#REF!),"",'Measure and Project Input'!#REF!)</f>
        <v>#REF!</v>
      </c>
      <c r="B817" t="e">
        <f>IF(ISBLANK('Measure and Project Input'!#REF!),IF(ISBLANK('Measure and Project Input'!#REF!),"",'Measure and Project Input'!#REF!),'Measure and Project Input'!#REF!)</f>
        <v>#REF!</v>
      </c>
      <c r="C817" t="e">
        <f>IF(ISBLANK('Measure and Project Input'!#REF!),"",'Measure and Project Input'!#REF!)</f>
        <v>#REF!</v>
      </c>
      <c r="D817" t="e">
        <f>IF(ISBLANK('Measure and Project Input'!#REF!),"",'Measure and Project Input'!#REF!)</f>
        <v>#REF!</v>
      </c>
      <c r="E817" t="e">
        <f>IF(ISBLANK('Measure and Project Input'!#REF!),"",'Measure and Project Input'!#REF!)</f>
        <v>#REF!</v>
      </c>
      <c r="F817" t="e">
        <f>IF(ISBLANK('Measure and Project Input'!#REF!),"",'Measure and Project Input'!#REF!)</f>
        <v>#REF!</v>
      </c>
      <c r="G817" t="e">
        <f>IF(ISBLANK('Measure and Project Input'!#REF!),"",'Measure and Project Input'!#REF!)</f>
        <v>#REF!</v>
      </c>
      <c r="H817" t="e">
        <f>IF(ISBLANK('Measure and Project Input'!#REF!),"",'Measure and Project Input'!#REF!)</f>
        <v>#REF!</v>
      </c>
      <c r="I817" t="e">
        <f>IF(ISBLANK('Measure and Project Input'!#REF!),"",'Measure and Project Input'!#REF!)</f>
        <v>#REF!</v>
      </c>
      <c r="J817" t="e">
        <f>IF(ISBLANK('Measure and Project Input'!#REF!),"",'Measure and Project Input'!#REF!)</f>
        <v>#REF!</v>
      </c>
      <c r="K817" t="e">
        <f>IF(ISBLANK('Measure and Project Input'!#REF!),"",'Measure and Project Input'!#REF!)</f>
        <v>#REF!</v>
      </c>
      <c r="T817" t="e">
        <f>IF(ISBLANK('Measure and Project Input'!#REF!),"",'Measure and Project Input'!#REF!)</f>
        <v>#REF!</v>
      </c>
      <c r="U817" t="e">
        <f>IF(ISBLANK('Measure and Project Input'!#REF!),"",'Measure and Project Input'!#REF!)</f>
        <v>#REF!</v>
      </c>
      <c r="V817" t="e">
        <f>IF(ISBLANK('Measure and Project Input'!#REF!),"",'Measure and Project Input'!#REF!)</f>
        <v>#REF!</v>
      </c>
      <c r="W817" t="e">
        <f>IF(ISBLANK('Measure and Project Input'!#REF!),"",'Measure and Project Input'!#REF!)</f>
        <v>#REF!</v>
      </c>
      <c r="X817" t="e">
        <f>IF(ISBLANK('Measure and Project Input'!#REF!),"",'Measure and Project Input'!#REF!)</f>
        <v>#REF!</v>
      </c>
      <c r="Y817" t="e">
        <f>IF(ISBLANK('Measure and Project Input'!#REF!),"",'Measure and Project Input'!#REF!)</f>
        <v>#REF!</v>
      </c>
      <c r="Z817" t="e">
        <f>IF(ISBLANK('Measure and Project Input'!#REF!),"",'Measure and Project Input'!#REF!)</f>
        <v>#REF!</v>
      </c>
      <c r="AA817" t="e">
        <f>IF(ISBLANK('Measure and Project Input'!#REF!),"",'Measure and Project Input'!#REF!)</f>
        <v>#REF!</v>
      </c>
      <c r="AC817" t="e">
        <f>IF(ISBLANK('Measure and Project Input'!#REF!),"",'Measure and Project Input'!#REF!)</f>
        <v>#REF!</v>
      </c>
      <c r="AD817" t="e">
        <f>IF(ISBLANK('Measure and Project Input'!#REF!),"",'Measure and Project Input'!#REF!)</f>
        <v>#REF!</v>
      </c>
      <c r="AE817" t="e">
        <f>IF(ISBLANK('Measure and Project Input'!#REF!),"",'Measure and Project Input'!#REF!)</f>
        <v>#REF!</v>
      </c>
      <c r="AF817" t="e">
        <f>IF(ISBLANK('Measure and Project Input'!#REF!),"",'Measure and Project Input'!#REF!)</f>
        <v>#REF!</v>
      </c>
      <c r="AG817" t="e">
        <f>IF(ISBLANK('Measure and Project Input'!#REF!),"",'Measure and Project Input'!#REF!)</f>
        <v>#REF!</v>
      </c>
      <c r="AH817" t="e">
        <f>IF(ISBLANK('Measure and Project Input'!#REF!),"",'Measure and Project Input'!#REF!)</f>
        <v>#REF!</v>
      </c>
      <c r="AI817" t="e">
        <f>IF(ISBLANK('Measure and Project Input'!#REF!),"",'Measure and Project Input'!#REF!)</f>
        <v>#REF!</v>
      </c>
      <c r="AJ817" t="e">
        <f>IF(ISBLANK('Measure and Project Input'!#REF!),"",'Measure and Project Input'!#REF!)</f>
        <v>#REF!</v>
      </c>
      <c r="AK817" t="e">
        <f>IF(ISBLANK('Measure and Project Input'!#REF!),"",'Measure and Project Input'!#REF!)</f>
        <v>#REF!</v>
      </c>
      <c r="AL817" t="e">
        <f>IF(ISBLANK('Measure and Project Input'!#REF!),"",'Measure and Project Input'!#REF!)</f>
        <v>#REF!</v>
      </c>
      <c r="AM817" t="e">
        <f>IF(ISBLANK('Measure and Project Input'!#REF!),"",'Measure and Project Input'!#REF!)</f>
        <v>#REF!</v>
      </c>
      <c r="AN817" t="e">
        <f>IF(ISBLANK('Measure and Project Input'!#REF!),"",'Measure and Project Input'!#REF!)</f>
        <v>#REF!</v>
      </c>
      <c r="AO817" t="e">
        <f>IF(ISBLANK('Measure and Project Input'!#REF!),"",'Measure and Project Input'!#REF!)</f>
        <v>#REF!</v>
      </c>
      <c r="AP817" t="e">
        <f>IF(ISBLANK('Measure and Project Input'!#REF!),"",'Measure and Project Input'!#REF!)</f>
        <v>#REF!</v>
      </c>
      <c r="AQ817" t="e">
        <f>IF(ISBLANK('Measure and Project Input'!#REF!),"",'Measure and Project Input'!#REF!)</f>
        <v>#REF!</v>
      </c>
      <c r="AR817" t="e">
        <f>IF(ISBLANK('Measure and Project Input'!#REF!),"",'Measure and Project Input'!#REF!)</f>
        <v>#REF!</v>
      </c>
      <c r="AS817" t="e">
        <f>IF(ISBLANK('Measure and Project Input'!#REF!),"",'Measure and Project Input'!#REF!)</f>
        <v>#REF!</v>
      </c>
      <c r="AT817" t="e">
        <f>IF(ISBLANK('Measure and Project Input'!#REF!),"",'Measure and Project Input'!#REF!)</f>
        <v>#REF!</v>
      </c>
      <c r="AU817" t="e">
        <f>IF(ISBLANK('Measure and Project Input'!#REF!),"",'Measure and Project Input'!#REF!)</f>
        <v>#REF!</v>
      </c>
      <c r="AV817" t="e">
        <f>IF(ISBLANK('Measure and Project Input'!#REF!),"",'Measure and Project Input'!#REF!)</f>
        <v>#REF!</v>
      </c>
    </row>
    <row r="818" spans="1:48" x14ac:dyDescent="0.2">
      <c r="A818" t="e">
        <f>IF(ISBLANK('Measure and Project Input'!#REF!),"",'Measure and Project Input'!#REF!)</f>
        <v>#REF!</v>
      </c>
      <c r="B818" t="e">
        <f>IF(ISBLANK('Measure and Project Input'!#REF!),IF(ISBLANK('Measure and Project Input'!#REF!),"",'Measure and Project Input'!#REF!),'Measure and Project Input'!#REF!)</f>
        <v>#REF!</v>
      </c>
      <c r="C818" t="e">
        <f>IF(ISBLANK('Measure and Project Input'!#REF!),"",'Measure and Project Input'!#REF!)</f>
        <v>#REF!</v>
      </c>
      <c r="D818" t="e">
        <f>IF(ISBLANK('Measure and Project Input'!#REF!),"",'Measure and Project Input'!#REF!)</f>
        <v>#REF!</v>
      </c>
      <c r="E818" t="e">
        <f>IF(ISBLANK('Measure and Project Input'!#REF!),"",'Measure and Project Input'!#REF!)</f>
        <v>#REF!</v>
      </c>
      <c r="F818" t="e">
        <f>IF(ISBLANK('Measure and Project Input'!#REF!),"",'Measure and Project Input'!#REF!)</f>
        <v>#REF!</v>
      </c>
      <c r="G818" t="e">
        <f>IF(ISBLANK('Measure and Project Input'!#REF!),"",'Measure and Project Input'!#REF!)</f>
        <v>#REF!</v>
      </c>
      <c r="H818" t="e">
        <f>IF(ISBLANK('Measure and Project Input'!#REF!),"",'Measure and Project Input'!#REF!)</f>
        <v>#REF!</v>
      </c>
      <c r="I818" t="e">
        <f>IF(ISBLANK('Measure and Project Input'!#REF!),"",'Measure and Project Input'!#REF!)</f>
        <v>#REF!</v>
      </c>
      <c r="J818" t="e">
        <f>IF(ISBLANK('Measure and Project Input'!#REF!),"",'Measure and Project Input'!#REF!)</f>
        <v>#REF!</v>
      </c>
      <c r="K818" t="e">
        <f>IF(ISBLANK('Measure and Project Input'!#REF!),"",'Measure and Project Input'!#REF!)</f>
        <v>#REF!</v>
      </c>
      <c r="T818" t="e">
        <f>IF(ISBLANK('Measure and Project Input'!#REF!),"",'Measure and Project Input'!#REF!)</f>
        <v>#REF!</v>
      </c>
      <c r="U818" t="e">
        <f>IF(ISBLANK('Measure and Project Input'!#REF!),"",'Measure and Project Input'!#REF!)</f>
        <v>#REF!</v>
      </c>
      <c r="V818" t="e">
        <f>IF(ISBLANK('Measure and Project Input'!#REF!),"",'Measure and Project Input'!#REF!)</f>
        <v>#REF!</v>
      </c>
      <c r="W818" t="e">
        <f>IF(ISBLANK('Measure and Project Input'!#REF!),"",'Measure and Project Input'!#REF!)</f>
        <v>#REF!</v>
      </c>
      <c r="X818" t="e">
        <f>IF(ISBLANK('Measure and Project Input'!#REF!),"",'Measure and Project Input'!#REF!)</f>
        <v>#REF!</v>
      </c>
      <c r="Y818" t="e">
        <f>IF(ISBLANK('Measure and Project Input'!#REF!),"",'Measure and Project Input'!#REF!)</f>
        <v>#REF!</v>
      </c>
      <c r="Z818" t="e">
        <f>IF(ISBLANK('Measure and Project Input'!#REF!),"",'Measure and Project Input'!#REF!)</f>
        <v>#REF!</v>
      </c>
      <c r="AA818" t="e">
        <f>IF(ISBLANK('Measure and Project Input'!#REF!),"",'Measure and Project Input'!#REF!)</f>
        <v>#REF!</v>
      </c>
      <c r="AC818" t="e">
        <f>IF(ISBLANK('Measure and Project Input'!#REF!),"",'Measure and Project Input'!#REF!)</f>
        <v>#REF!</v>
      </c>
      <c r="AD818" t="e">
        <f>IF(ISBLANK('Measure and Project Input'!#REF!),"",'Measure and Project Input'!#REF!)</f>
        <v>#REF!</v>
      </c>
      <c r="AE818" t="e">
        <f>IF(ISBLANK('Measure and Project Input'!#REF!),"",'Measure and Project Input'!#REF!)</f>
        <v>#REF!</v>
      </c>
      <c r="AF818" t="e">
        <f>IF(ISBLANK('Measure and Project Input'!#REF!),"",'Measure and Project Input'!#REF!)</f>
        <v>#REF!</v>
      </c>
      <c r="AG818" t="e">
        <f>IF(ISBLANK('Measure and Project Input'!#REF!),"",'Measure and Project Input'!#REF!)</f>
        <v>#REF!</v>
      </c>
      <c r="AH818" t="e">
        <f>IF(ISBLANK('Measure and Project Input'!#REF!),"",'Measure and Project Input'!#REF!)</f>
        <v>#REF!</v>
      </c>
      <c r="AI818" t="e">
        <f>IF(ISBLANK('Measure and Project Input'!#REF!),"",'Measure and Project Input'!#REF!)</f>
        <v>#REF!</v>
      </c>
      <c r="AJ818" t="e">
        <f>IF(ISBLANK('Measure and Project Input'!#REF!),"",'Measure and Project Input'!#REF!)</f>
        <v>#REF!</v>
      </c>
      <c r="AK818" t="e">
        <f>IF(ISBLANK('Measure and Project Input'!#REF!),"",'Measure and Project Input'!#REF!)</f>
        <v>#REF!</v>
      </c>
      <c r="AL818" t="e">
        <f>IF(ISBLANK('Measure and Project Input'!#REF!),"",'Measure and Project Input'!#REF!)</f>
        <v>#REF!</v>
      </c>
      <c r="AM818" t="e">
        <f>IF(ISBLANK('Measure and Project Input'!#REF!),"",'Measure and Project Input'!#REF!)</f>
        <v>#REF!</v>
      </c>
      <c r="AN818" t="e">
        <f>IF(ISBLANK('Measure and Project Input'!#REF!),"",'Measure and Project Input'!#REF!)</f>
        <v>#REF!</v>
      </c>
      <c r="AO818" t="e">
        <f>IF(ISBLANK('Measure and Project Input'!#REF!),"",'Measure and Project Input'!#REF!)</f>
        <v>#REF!</v>
      </c>
      <c r="AP818" t="e">
        <f>IF(ISBLANK('Measure and Project Input'!#REF!),"",'Measure and Project Input'!#REF!)</f>
        <v>#REF!</v>
      </c>
      <c r="AQ818" t="e">
        <f>IF(ISBLANK('Measure and Project Input'!#REF!),"",'Measure and Project Input'!#REF!)</f>
        <v>#REF!</v>
      </c>
      <c r="AR818" t="e">
        <f>IF(ISBLANK('Measure and Project Input'!#REF!),"",'Measure and Project Input'!#REF!)</f>
        <v>#REF!</v>
      </c>
      <c r="AS818" t="e">
        <f>IF(ISBLANK('Measure and Project Input'!#REF!),"",'Measure and Project Input'!#REF!)</f>
        <v>#REF!</v>
      </c>
      <c r="AT818" t="e">
        <f>IF(ISBLANK('Measure and Project Input'!#REF!),"",'Measure and Project Input'!#REF!)</f>
        <v>#REF!</v>
      </c>
      <c r="AU818" t="e">
        <f>IF(ISBLANK('Measure and Project Input'!#REF!),"",'Measure and Project Input'!#REF!)</f>
        <v>#REF!</v>
      </c>
      <c r="AV818" t="e">
        <f>IF(ISBLANK('Measure and Project Input'!#REF!),"",'Measure and Project Input'!#REF!)</f>
        <v>#REF!</v>
      </c>
    </row>
    <row r="819" spans="1:48" x14ac:dyDescent="0.2">
      <c r="A819" t="e">
        <f>IF(ISBLANK('Measure and Project Input'!#REF!),"",'Measure and Project Input'!#REF!)</f>
        <v>#REF!</v>
      </c>
      <c r="B819" t="e">
        <f>IF(ISBLANK('Measure and Project Input'!#REF!),IF(ISBLANK('Measure and Project Input'!#REF!),"",'Measure and Project Input'!#REF!),'Measure and Project Input'!#REF!)</f>
        <v>#REF!</v>
      </c>
      <c r="C819" t="e">
        <f>IF(ISBLANK('Measure and Project Input'!#REF!),"",'Measure and Project Input'!#REF!)</f>
        <v>#REF!</v>
      </c>
      <c r="D819" t="e">
        <f>IF(ISBLANK('Measure and Project Input'!#REF!),"",'Measure and Project Input'!#REF!)</f>
        <v>#REF!</v>
      </c>
      <c r="E819" t="e">
        <f>IF(ISBLANK('Measure and Project Input'!#REF!),"",'Measure and Project Input'!#REF!)</f>
        <v>#REF!</v>
      </c>
      <c r="F819" t="e">
        <f>IF(ISBLANK('Measure and Project Input'!#REF!),"",'Measure and Project Input'!#REF!)</f>
        <v>#REF!</v>
      </c>
      <c r="G819" t="e">
        <f>IF(ISBLANK('Measure and Project Input'!#REF!),"",'Measure and Project Input'!#REF!)</f>
        <v>#REF!</v>
      </c>
      <c r="H819" t="e">
        <f>IF(ISBLANK('Measure and Project Input'!#REF!),"",'Measure and Project Input'!#REF!)</f>
        <v>#REF!</v>
      </c>
      <c r="I819" t="e">
        <f>IF(ISBLANK('Measure and Project Input'!#REF!),"",'Measure and Project Input'!#REF!)</f>
        <v>#REF!</v>
      </c>
      <c r="J819" t="e">
        <f>IF(ISBLANK('Measure and Project Input'!#REF!),"",'Measure and Project Input'!#REF!)</f>
        <v>#REF!</v>
      </c>
      <c r="K819" t="e">
        <f>IF(ISBLANK('Measure and Project Input'!#REF!),"",'Measure and Project Input'!#REF!)</f>
        <v>#REF!</v>
      </c>
      <c r="T819" t="e">
        <f>IF(ISBLANK('Measure and Project Input'!#REF!),"",'Measure and Project Input'!#REF!)</f>
        <v>#REF!</v>
      </c>
      <c r="U819" t="e">
        <f>IF(ISBLANK('Measure and Project Input'!#REF!),"",'Measure and Project Input'!#REF!)</f>
        <v>#REF!</v>
      </c>
      <c r="V819" t="e">
        <f>IF(ISBLANK('Measure and Project Input'!#REF!),"",'Measure and Project Input'!#REF!)</f>
        <v>#REF!</v>
      </c>
      <c r="W819" t="e">
        <f>IF(ISBLANK('Measure and Project Input'!#REF!),"",'Measure and Project Input'!#REF!)</f>
        <v>#REF!</v>
      </c>
      <c r="X819" t="e">
        <f>IF(ISBLANK('Measure and Project Input'!#REF!),"",'Measure and Project Input'!#REF!)</f>
        <v>#REF!</v>
      </c>
      <c r="Y819" t="e">
        <f>IF(ISBLANK('Measure and Project Input'!#REF!),"",'Measure and Project Input'!#REF!)</f>
        <v>#REF!</v>
      </c>
      <c r="Z819" t="e">
        <f>IF(ISBLANK('Measure and Project Input'!#REF!),"",'Measure and Project Input'!#REF!)</f>
        <v>#REF!</v>
      </c>
      <c r="AA819" t="e">
        <f>IF(ISBLANK('Measure and Project Input'!#REF!),"",'Measure and Project Input'!#REF!)</f>
        <v>#REF!</v>
      </c>
      <c r="AC819" t="e">
        <f>IF(ISBLANK('Measure and Project Input'!#REF!),"",'Measure and Project Input'!#REF!)</f>
        <v>#REF!</v>
      </c>
      <c r="AD819" t="e">
        <f>IF(ISBLANK('Measure and Project Input'!#REF!),"",'Measure and Project Input'!#REF!)</f>
        <v>#REF!</v>
      </c>
      <c r="AE819" t="e">
        <f>IF(ISBLANK('Measure and Project Input'!#REF!),"",'Measure and Project Input'!#REF!)</f>
        <v>#REF!</v>
      </c>
      <c r="AF819" t="e">
        <f>IF(ISBLANK('Measure and Project Input'!#REF!),"",'Measure and Project Input'!#REF!)</f>
        <v>#REF!</v>
      </c>
      <c r="AG819" t="e">
        <f>IF(ISBLANK('Measure and Project Input'!#REF!),"",'Measure and Project Input'!#REF!)</f>
        <v>#REF!</v>
      </c>
      <c r="AH819" t="e">
        <f>IF(ISBLANK('Measure and Project Input'!#REF!),"",'Measure and Project Input'!#REF!)</f>
        <v>#REF!</v>
      </c>
      <c r="AI819" t="e">
        <f>IF(ISBLANK('Measure and Project Input'!#REF!),"",'Measure and Project Input'!#REF!)</f>
        <v>#REF!</v>
      </c>
      <c r="AJ819" t="e">
        <f>IF(ISBLANK('Measure and Project Input'!#REF!),"",'Measure and Project Input'!#REF!)</f>
        <v>#REF!</v>
      </c>
      <c r="AK819" t="e">
        <f>IF(ISBLANK('Measure and Project Input'!#REF!),"",'Measure and Project Input'!#REF!)</f>
        <v>#REF!</v>
      </c>
      <c r="AL819" t="e">
        <f>IF(ISBLANK('Measure and Project Input'!#REF!),"",'Measure and Project Input'!#REF!)</f>
        <v>#REF!</v>
      </c>
      <c r="AM819" t="e">
        <f>IF(ISBLANK('Measure and Project Input'!#REF!),"",'Measure and Project Input'!#REF!)</f>
        <v>#REF!</v>
      </c>
      <c r="AN819" t="e">
        <f>IF(ISBLANK('Measure and Project Input'!#REF!),"",'Measure and Project Input'!#REF!)</f>
        <v>#REF!</v>
      </c>
      <c r="AO819" t="e">
        <f>IF(ISBLANK('Measure and Project Input'!#REF!),"",'Measure and Project Input'!#REF!)</f>
        <v>#REF!</v>
      </c>
      <c r="AP819" t="e">
        <f>IF(ISBLANK('Measure and Project Input'!#REF!),"",'Measure and Project Input'!#REF!)</f>
        <v>#REF!</v>
      </c>
      <c r="AQ819" t="e">
        <f>IF(ISBLANK('Measure and Project Input'!#REF!),"",'Measure and Project Input'!#REF!)</f>
        <v>#REF!</v>
      </c>
      <c r="AR819" t="e">
        <f>IF(ISBLANK('Measure and Project Input'!#REF!),"",'Measure and Project Input'!#REF!)</f>
        <v>#REF!</v>
      </c>
      <c r="AS819" t="e">
        <f>IF(ISBLANK('Measure and Project Input'!#REF!),"",'Measure and Project Input'!#REF!)</f>
        <v>#REF!</v>
      </c>
      <c r="AT819" t="e">
        <f>IF(ISBLANK('Measure and Project Input'!#REF!),"",'Measure and Project Input'!#REF!)</f>
        <v>#REF!</v>
      </c>
      <c r="AU819" t="e">
        <f>IF(ISBLANK('Measure and Project Input'!#REF!),"",'Measure and Project Input'!#REF!)</f>
        <v>#REF!</v>
      </c>
      <c r="AV819" t="e">
        <f>IF(ISBLANK('Measure and Project Input'!#REF!),"",'Measure and Project Input'!#REF!)</f>
        <v>#REF!</v>
      </c>
    </row>
    <row r="820" spans="1:48" x14ac:dyDescent="0.2">
      <c r="A820" t="e">
        <f>IF(ISBLANK('Measure and Project Input'!#REF!),"",'Measure and Project Input'!#REF!)</f>
        <v>#REF!</v>
      </c>
      <c r="B820" t="e">
        <f>IF(ISBLANK('Measure and Project Input'!#REF!),IF(ISBLANK('Measure and Project Input'!#REF!),"",'Measure and Project Input'!#REF!),'Measure and Project Input'!#REF!)</f>
        <v>#REF!</v>
      </c>
      <c r="C820" t="e">
        <f>IF(ISBLANK('Measure and Project Input'!#REF!),"",'Measure and Project Input'!#REF!)</f>
        <v>#REF!</v>
      </c>
      <c r="D820" t="e">
        <f>IF(ISBLANK('Measure and Project Input'!#REF!),"",'Measure and Project Input'!#REF!)</f>
        <v>#REF!</v>
      </c>
      <c r="E820" t="e">
        <f>IF(ISBLANK('Measure and Project Input'!#REF!),"",'Measure and Project Input'!#REF!)</f>
        <v>#REF!</v>
      </c>
      <c r="F820" t="e">
        <f>IF(ISBLANK('Measure and Project Input'!#REF!),"",'Measure and Project Input'!#REF!)</f>
        <v>#REF!</v>
      </c>
      <c r="G820" t="e">
        <f>IF(ISBLANK('Measure and Project Input'!#REF!),"",'Measure and Project Input'!#REF!)</f>
        <v>#REF!</v>
      </c>
      <c r="H820" t="e">
        <f>IF(ISBLANK('Measure and Project Input'!#REF!),"",'Measure and Project Input'!#REF!)</f>
        <v>#REF!</v>
      </c>
      <c r="I820" t="e">
        <f>IF(ISBLANK('Measure and Project Input'!#REF!),"",'Measure and Project Input'!#REF!)</f>
        <v>#REF!</v>
      </c>
      <c r="J820" t="e">
        <f>IF(ISBLANK('Measure and Project Input'!#REF!),"",'Measure and Project Input'!#REF!)</f>
        <v>#REF!</v>
      </c>
      <c r="K820" t="e">
        <f>IF(ISBLANK('Measure and Project Input'!#REF!),"",'Measure and Project Input'!#REF!)</f>
        <v>#REF!</v>
      </c>
      <c r="T820" t="e">
        <f>IF(ISBLANK('Measure and Project Input'!#REF!),"",'Measure and Project Input'!#REF!)</f>
        <v>#REF!</v>
      </c>
      <c r="U820" t="e">
        <f>IF(ISBLANK('Measure and Project Input'!#REF!),"",'Measure and Project Input'!#REF!)</f>
        <v>#REF!</v>
      </c>
      <c r="V820" t="e">
        <f>IF(ISBLANK('Measure and Project Input'!#REF!),"",'Measure and Project Input'!#REF!)</f>
        <v>#REF!</v>
      </c>
      <c r="W820" t="e">
        <f>IF(ISBLANK('Measure and Project Input'!#REF!),"",'Measure and Project Input'!#REF!)</f>
        <v>#REF!</v>
      </c>
      <c r="X820" t="e">
        <f>IF(ISBLANK('Measure and Project Input'!#REF!),"",'Measure and Project Input'!#REF!)</f>
        <v>#REF!</v>
      </c>
      <c r="Y820" t="e">
        <f>IF(ISBLANK('Measure and Project Input'!#REF!),"",'Measure and Project Input'!#REF!)</f>
        <v>#REF!</v>
      </c>
      <c r="Z820" t="e">
        <f>IF(ISBLANK('Measure and Project Input'!#REF!),"",'Measure and Project Input'!#REF!)</f>
        <v>#REF!</v>
      </c>
      <c r="AA820" t="e">
        <f>IF(ISBLANK('Measure and Project Input'!#REF!),"",'Measure and Project Input'!#REF!)</f>
        <v>#REF!</v>
      </c>
      <c r="AC820" t="e">
        <f>IF(ISBLANK('Measure and Project Input'!#REF!),"",'Measure and Project Input'!#REF!)</f>
        <v>#REF!</v>
      </c>
      <c r="AD820" t="e">
        <f>IF(ISBLANK('Measure and Project Input'!#REF!),"",'Measure and Project Input'!#REF!)</f>
        <v>#REF!</v>
      </c>
      <c r="AE820" t="e">
        <f>IF(ISBLANK('Measure and Project Input'!#REF!),"",'Measure and Project Input'!#REF!)</f>
        <v>#REF!</v>
      </c>
      <c r="AF820" t="e">
        <f>IF(ISBLANK('Measure and Project Input'!#REF!),"",'Measure and Project Input'!#REF!)</f>
        <v>#REF!</v>
      </c>
      <c r="AG820" t="e">
        <f>IF(ISBLANK('Measure and Project Input'!#REF!),"",'Measure and Project Input'!#REF!)</f>
        <v>#REF!</v>
      </c>
      <c r="AH820" t="e">
        <f>IF(ISBLANK('Measure and Project Input'!#REF!),"",'Measure and Project Input'!#REF!)</f>
        <v>#REF!</v>
      </c>
      <c r="AI820" t="e">
        <f>IF(ISBLANK('Measure and Project Input'!#REF!),"",'Measure and Project Input'!#REF!)</f>
        <v>#REF!</v>
      </c>
      <c r="AJ820" t="e">
        <f>IF(ISBLANK('Measure and Project Input'!#REF!),"",'Measure and Project Input'!#REF!)</f>
        <v>#REF!</v>
      </c>
      <c r="AK820" t="e">
        <f>IF(ISBLANK('Measure and Project Input'!#REF!),"",'Measure and Project Input'!#REF!)</f>
        <v>#REF!</v>
      </c>
      <c r="AL820" t="e">
        <f>IF(ISBLANK('Measure and Project Input'!#REF!),"",'Measure and Project Input'!#REF!)</f>
        <v>#REF!</v>
      </c>
      <c r="AM820" t="e">
        <f>IF(ISBLANK('Measure and Project Input'!#REF!),"",'Measure and Project Input'!#REF!)</f>
        <v>#REF!</v>
      </c>
      <c r="AN820" t="e">
        <f>IF(ISBLANK('Measure and Project Input'!#REF!),"",'Measure and Project Input'!#REF!)</f>
        <v>#REF!</v>
      </c>
      <c r="AO820" t="e">
        <f>IF(ISBLANK('Measure and Project Input'!#REF!),"",'Measure and Project Input'!#REF!)</f>
        <v>#REF!</v>
      </c>
      <c r="AP820" t="e">
        <f>IF(ISBLANK('Measure and Project Input'!#REF!),"",'Measure and Project Input'!#REF!)</f>
        <v>#REF!</v>
      </c>
      <c r="AQ820" t="e">
        <f>IF(ISBLANK('Measure and Project Input'!#REF!),"",'Measure and Project Input'!#REF!)</f>
        <v>#REF!</v>
      </c>
      <c r="AR820" t="e">
        <f>IF(ISBLANK('Measure and Project Input'!#REF!),"",'Measure and Project Input'!#REF!)</f>
        <v>#REF!</v>
      </c>
      <c r="AS820" t="e">
        <f>IF(ISBLANK('Measure and Project Input'!#REF!),"",'Measure and Project Input'!#REF!)</f>
        <v>#REF!</v>
      </c>
      <c r="AT820" t="e">
        <f>IF(ISBLANK('Measure and Project Input'!#REF!),"",'Measure and Project Input'!#REF!)</f>
        <v>#REF!</v>
      </c>
      <c r="AU820" t="e">
        <f>IF(ISBLANK('Measure and Project Input'!#REF!),"",'Measure and Project Input'!#REF!)</f>
        <v>#REF!</v>
      </c>
      <c r="AV820" t="e">
        <f>IF(ISBLANK('Measure and Project Input'!#REF!),"",'Measure and Project Input'!#REF!)</f>
        <v>#REF!</v>
      </c>
    </row>
    <row r="821" spans="1:48" x14ac:dyDescent="0.2">
      <c r="A821" t="e">
        <f>IF(ISBLANK('Measure and Project Input'!#REF!),"",'Measure and Project Input'!#REF!)</f>
        <v>#REF!</v>
      </c>
      <c r="B821" t="e">
        <f>IF(ISBLANK('Measure and Project Input'!#REF!),IF(ISBLANK('Measure and Project Input'!#REF!),"",'Measure and Project Input'!#REF!),'Measure and Project Input'!#REF!)</f>
        <v>#REF!</v>
      </c>
      <c r="C821" t="e">
        <f>IF(ISBLANK('Measure and Project Input'!#REF!),"",'Measure and Project Input'!#REF!)</f>
        <v>#REF!</v>
      </c>
      <c r="D821" t="e">
        <f>IF(ISBLANK('Measure and Project Input'!#REF!),"",'Measure and Project Input'!#REF!)</f>
        <v>#REF!</v>
      </c>
      <c r="E821" t="e">
        <f>IF(ISBLANK('Measure and Project Input'!#REF!),"",'Measure and Project Input'!#REF!)</f>
        <v>#REF!</v>
      </c>
      <c r="F821" t="e">
        <f>IF(ISBLANK('Measure and Project Input'!#REF!),"",'Measure and Project Input'!#REF!)</f>
        <v>#REF!</v>
      </c>
      <c r="G821" t="e">
        <f>IF(ISBLANK('Measure and Project Input'!#REF!),"",'Measure and Project Input'!#REF!)</f>
        <v>#REF!</v>
      </c>
      <c r="H821" t="e">
        <f>IF(ISBLANK('Measure and Project Input'!#REF!),"",'Measure and Project Input'!#REF!)</f>
        <v>#REF!</v>
      </c>
      <c r="I821" t="e">
        <f>IF(ISBLANK('Measure and Project Input'!#REF!),"",'Measure and Project Input'!#REF!)</f>
        <v>#REF!</v>
      </c>
      <c r="J821" t="e">
        <f>IF(ISBLANK('Measure and Project Input'!#REF!),"",'Measure and Project Input'!#REF!)</f>
        <v>#REF!</v>
      </c>
      <c r="K821" t="e">
        <f>IF(ISBLANK('Measure and Project Input'!#REF!),"",'Measure and Project Input'!#REF!)</f>
        <v>#REF!</v>
      </c>
      <c r="T821" t="e">
        <f>IF(ISBLANK('Measure and Project Input'!#REF!),"",'Measure and Project Input'!#REF!)</f>
        <v>#REF!</v>
      </c>
      <c r="U821" t="e">
        <f>IF(ISBLANK('Measure and Project Input'!#REF!),"",'Measure and Project Input'!#REF!)</f>
        <v>#REF!</v>
      </c>
      <c r="V821" t="e">
        <f>IF(ISBLANK('Measure and Project Input'!#REF!),"",'Measure and Project Input'!#REF!)</f>
        <v>#REF!</v>
      </c>
      <c r="W821" t="e">
        <f>IF(ISBLANK('Measure and Project Input'!#REF!),"",'Measure and Project Input'!#REF!)</f>
        <v>#REF!</v>
      </c>
      <c r="X821" t="e">
        <f>IF(ISBLANK('Measure and Project Input'!#REF!),"",'Measure and Project Input'!#REF!)</f>
        <v>#REF!</v>
      </c>
      <c r="Y821" t="e">
        <f>IF(ISBLANK('Measure and Project Input'!#REF!),"",'Measure and Project Input'!#REF!)</f>
        <v>#REF!</v>
      </c>
      <c r="Z821" t="e">
        <f>IF(ISBLANK('Measure and Project Input'!#REF!),"",'Measure and Project Input'!#REF!)</f>
        <v>#REF!</v>
      </c>
      <c r="AA821" t="e">
        <f>IF(ISBLANK('Measure and Project Input'!#REF!),"",'Measure and Project Input'!#REF!)</f>
        <v>#REF!</v>
      </c>
      <c r="AC821" t="e">
        <f>IF(ISBLANK('Measure and Project Input'!#REF!),"",'Measure and Project Input'!#REF!)</f>
        <v>#REF!</v>
      </c>
      <c r="AD821" t="e">
        <f>IF(ISBLANK('Measure and Project Input'!#REF!),"",'Measure and Project Input'!#REF!)</f>
        <v>#REF!</v>
      </c>
      <c r="AE821" t="e">
        <f>IF(ISBLANK('Measure and Project Input'!#REF!),"",'Measure and Project Input'!#REF!)</f>
        <v>#REF!</v>
      </c>
      <c r="AF821" t="e">
        <f>IF(ISBLANK('Measure and Project Input'!#REF!),"",'Measure and Project Input'!#REF!)</f>
        <v>#REF!</v>
      </c>
      <c r="AG821" t="e">
        <f>IF(ISBLANK('Measure and Project Input'!#REF!),"",'Measure and Project Input'!#REF!)</f>
        <v>#REF!</v>
      </c>
      <c r="AH821" t="e">
        <f>IF(ISBLANK('Measure and Project Input'!#REF!),"",'Measure and Project Input'!#REF!)</f>
        <v>#REF!</v>
      </c>
      <c r="AI821" t="e">
        <f>IF(ISBLANK('Measure and Project Input'!#REF!),"",'Measure and Project Input'!#REF!)</f>
        <v>#REF!</v>
      </c>
      <c r="AJ821" t="e">
        <f>IF(ISBLANK('Measure and Project Input'!#REF!),"",'Measure and Project Input'!#REF!)</f>
        <v>#REF!</v>
      </c>
      <c r="AK821" t="e">
        <f>IF(ISBLANK('Measure and Project Input'!#REF!),"",'Measure and Project Input'!#REF!)</f>
        <v>#REF!</v>
      </c>
      <c r="AL821" t="e">
        <f>IF(ISBLANK('Measure and Project Input'!#REF!),"",'Measure and Project Input'!#REF!)</f>
        <v>#REF!</v>
      </c>
      <c r="AM821" t="e">
        <f>IF(ISBLANK('Measure and Project Input'!#REF!),"",'Measure and Project Input'!#REF!)</f>
        <v>#REF!</v>
      </c>
      <c r="AN821" t="e">
        <f>IF(ISBLANK('Measure and Project Input'!#REF!),"",'Measure and Project Input'!#REF!)</f>
        <v>#REF!</v>
      </c>
      <c r="AO821" t="e">
        <f>IF(ISBLANK('Measure and Project Input'!#REF!),"",'Measure and Project Input'!#REF!)</f>
        <v>#REF!</v>
      </c>
      <c r="AP821" t="e">
        <f>IF(ISBLANK('Measure and Project Input'!#REF!),"",'Measure and Project Input'!#REF!)</f>
        <v>#REF!</v>
      </c>
      <c r="AQ821" t="e">
        <f>IF(ISBLANK('Measure and Project Input'!#REF!),"",'Measure and Project Input'!#REF!)</f>
        <v>#REF!</v>
      </c>
      <c r="AR821" t="e">
        <f>IF(ISBLANK('Measure and Project Input'!#REF!),"",'Measure and Project Input'!#REF!)</f>
        <v>#REF!</v>
      </c>
      <c r="AS821" t="e">
        <f>IF(ISBLANK('Measure and Project Input'!#REF!),"",'Measure and Project Input'!#REF!)</f>
        <v>#REF!</v>
      </c>
      <c r="AT821" t="e">
        <f>IF(ISBLANK('Measure and Project Input'!#REF!),"",'Measure and Project Input'!#REF!)</f>
        <v>#REF!</v>
      </c>
      <c r="AU821" t="e">
        <f>IF(ISBLANK('Measure and Project Input'!#REF!),"",'Measure and Project Input'!#REF!)</f>
        <v>#REF!</v>
      </c>
      <c r="AV821" t="e">
        <f>IF(ISBLANK('Measure and Project Input'!#REF!),"",'Measure and Project Input'!#REF!)</f>
        <v>#REF!</v>
      </c>
    </row>
    <row r="822" spans="1:48" x14ac:dyDescent="0.2">
      <c r="A822" t="e">
        <f>IF(ISBLANK('Measure and Project Input'!#REF!),"",'Measure and Project Input'!#REF!)</f>
        <v>#REF!</v>
      </c>
      <c r="B822" t="e">
        <f>IF(ISBLANK('Measure and Project Input'!#REF!),IF(ISBLANK('Measure and Project Input'!#REF!),"",'Measure and Project Input'!#REF!),'Measure and Project Input'!#REF!)</f>
        <v>#REF!</v>
      </c>
      <c r="C822" t="e">
        <f>IF(ISBLANK('Measure and Project Input'!#REF!),"",'Measure and Project Input'!#REF!)</f>
        <v>#REF!</v>
      </c>
      <c r="D822" t="e">
        <f>IF(ISBLANK('Measure and Project Input'!#REF!),"",'Measure and Project Input'!#REF!)</f>
        <v>#REF!</v>
      </c>
      <c r="E822" t="e">
        <f>IF(ISBLANK('Measure and Project Input'!#REF!),"",'Measure and Project Input'!#REF!)</f>
        <v>#REF!</v>
      </c>
      <c r="F822" t="e">
        <f>IF(ISBLANK('Measure and Project Input'!#REF!),"",'Measure and Project Input'!#REF!)</f>
        <v>#REF!</v>
      </c>
      <c r="G822" t="e">
        <f>IF(ISBLANK('Measure and Project Input'!#REF!),"",'Measure and Project Input'!#REF!)</f>
        <v>#REF!</v>
      </c>
      <c r="H822" t="e">
        <f>IF(ISBLANK('Measure and Project Input'!#REF!),"",'Measure and Project Input'!#REF!)</f>
        <v>#REF!</v>
      </c>
      <c r="I822" t="e">
        <f>IF(ISBLANK('Measure and Project Input'!#REF!),"",'Measure and Project Input'!#REF!)</f>
        <v>#REF!</v>
      </c>
      <c r="J822" t="e">
        <f>IF(ISBLANK('Measure and Project Input'!#REF!),"",'Measure and Project Input'!#REF!)</f>
        <v>#REF!</v>
      </c>
      <c r="K822" t="e">
        <f>IF(ISBLANK('Measure and Project Input'!#REF!),"",'Measure and Project Input'!#REF!)</f>
        <v>#REF!</v>
      </c>
      <c r="T822" t="e">
        <f>IF(ISBLANK('Measure and Project Input'!#REF!),"",'Measure and Project Input'!#REF!)</f>
        <v>#REF!</v>
      </c>
      <c r="U822" t="e">
        <f>IF(ISBLANK('Measure and Project Input'!#REF!),"",'Measure and Project Input'!#REF!)</f>
        <v>#REF!</v>
      </c>
      <c r="V822" t="e">
        <f>IF(ISBLANK('Measure and Project Input'!#REF!),"",'Measure and Project Input'!#REF!)</f>
        <v>#REF!</v>
      </c>
      <c r="W822" t="e">
        <f>IF(ISBLANK('Measure and Project Input'!#REF!),"",'Measure and Project Input'!#REF!)</f>
        <v>#REF!</v>
      </c>
      <c r="X822" t="e">
        <f>IF(ISBLANK('Measure and Project Input'!#REF!),"",'Measure and Project Input'!#REF!)</f>
        <v>#REF!</v>
      </c>
      <c r="Y822" t="e">
        <f>IF(ISBLANK('Measure and Project Input'!#REF!),"",'Measure and Project Input'!#REF!)</f>
        <v>#REF!</v>
      </c>
      <c r="Z822" t="e">
        <f>IF(ISBLANK('Measure and Project Input'!#REF!),"",'Measure and Project Input'!#REF!)</f>
        <v>#REF!</v>
      </c>
      <c r="AA822" t="e">
        <f>IF(ISBLANK('Measure and Project Input'!#REF!),"",'Measure and Project Input'!#REF!)</f>
        <v>#REF!</v>
      </c>
      <c r="AC822" t="e">
        <f>IF(ISBLANK('Measure and Project Input'!#REF!),"",'Measure and Project Input'!#REF!)</f>
        <v>#REF!</v>
      </c>
      <c r="AD822" t="e">
        <f>IF(ISBLANK('Measure and Project Input'!#REF!),"",'Measure and Project Input'!#REF!)</f>
        <v>#REF!</v>
      </c>
      <c r="AE822" t="e">
        <f>IF(ISBLANK('Measure and Project Input'!#REF!),"",'Measure and Project Input'!#REF!)</f>
        <v>#REF!</v>
      </c>
      <c r="AF822" t="e">
        <f>IF(ISBLANK('Measure and Project Input'!#REF!),"",'Measure and Project Input'!#REF!)</f>
        <v>#REF!</v>
      </c>
      <c r="AG822" t="e">
        <f>IF(ISBLANK('Measure and Project Input'!#REF!),"",'Measure and Project Input'!#REF!)</f>
        <v>#REF!</v>
      </c>
      <c r="AH822" t="e">
        <f>IF(ISBLANK('Measure and Project Input'!#REF!),"",'Measure and Project Input'!#REF!)</f>
        <v>#REF!</v>
      </c>
      <c r="AI822" t="e">
        <f>IF(ISBLANK('Measure and Project Input'!#REF!),"",'Measure and Project Input'!#REF!)</f>
        <v>#REF!</v>
      </c>
      <c r="AJ822" t="e">
        <f>IF(ISBLANK('Measure and Project Input'!#REF!),"",'Measure and Project Input'!#REF!)</f>
        <v>#REF!</v>
      </c>
      <c r="AK822" t="e">
        <f>IF(ISBLANK('Measure and Project Input'!#REF!),"",'Measure and Project Input'!#REF!)</f>
        <v>#REF!</v>
      </c>
      <c r="AL822" t="e">
        <f>IF(ISBLANK('Measure and Project Input'!#REF!),"",'Measure and Project Input'!#REF!)</f>
        <v>#REF!</v>
      </c>
      <c r="AM822" t="e">
        <f>IF(ISBLANK('Measure and Project Input'!#REF!),"",'Measure and Project Input'!#REF!)</f>
        <v>#REF!</v>
      </c>
      <c r="AN822" t="e">
        <f>IF(ISBLANK('Measure and Project Input'!#REF!),"",'Measure and Project Input'!#REF!)</f>
        <v>#REF!</v>
      </c>
      <c r="AO822" t="e">
        <f>IF(ISBLANK('Measure and Project Input'!#REF!),"",'Measure and Project Input'!#REF!)</f>
        <v>#REF!</v>
      </c>
      <c r="AP822" t="e">
        <f>IF(ISBLANK('Measure and Project Input'!#REF!),"",'Measure and Project Input'!#REF!)</f>
        <v>#REF!</v>
      </c>
      <c r="AQ822" t="e">
        <f>IF(ISBLANK('Measure and Project Input'!#REF!),"",'Measure and Project Input'!#REF!)</f>
        <v>#REF!</v>
      </c>
      <c r="AR822" t="e">
        <f>IF(ISBLANK('Measure and Project Input'!#REF!),"",'Measure and Project Input'!#REF!)</f>
        <v>#REF!</v>
      </c>
      <c r="AS822" t="e">
        <f>IF(ISBLANK('Measure and Project Input'!#REF!),"",'Measure and Project Input'!#REF!)</f>
        <v>#REF!</v>
      </c>
      <c r="AT822" t="e">
        <f>IF(ISBLANK('Measure and Project Input'!#REF!),"",'Measure and Project Input'!#REF!)</f>
        <v>#REF!</v>
      </c>
      <c r="AU822" t="e">
        <f>IF(ISBLANK('Measure and Project Input'!#REF!),"",'Measure and Project Input'!#REF!)</f>
        <v>#REF!</v>
      </c>
      <c r="AV822" t="e">
        <f>IF(ISBLANK('Measure and Project Input'!#REF!),"",'Measure and Project Input'!#REF!)</f>
        <v>#REF!</v>
      </c>
    </row>
    <row r="823" spans="1:48" x14ac:dyDescent="0.2">
      <c r="A823" t="e">
        <f>IF(ISBLANK('Measure and Project Input'!#REF!),"",'Measure and Project Input'!#REF!)</f>
        <v>#REF!</v>
      </c>
      <c r="B823" t="e">
        <f>IF(ISBLANK('Measure and Project Input'!#REF!),IF(ISBLANK('Measure and Project Input'!#REF!),"",'Measure and Project Input'!#REF!),'Measure and Project Input'!#REF!)</f>
        <v>#REF!</v>
      </c>
      <c r="C823" t="e">
        <f>IF(ISBLANK('Measure and Project Input'!#REF!),"",'Measure and Project Input'!#REF!)</f>
        <v>#REF!</v>
      </c>
      <c r="D823" t="e">
        <f>IF(ISBLANK('Measure and Project Input'!#REF!),"",'Measure and Project Input'!#REF!)</f>
        <v>#REF!</v>
      </c>
      <c r="E823" t="e">
        <f>IF(ISBLANK('Measure and Project Input'!#REF!),"",'Measure and Project Input'!#REF!)</f>
        <v>#REF!</v>
      </c>
      <c r="F823" t="e">
        <f>IF(ISBLANK('Measure and Project Input'!#REF!),"",'Measure and Project Input'!#REF!)</f>
        <v>#REF!</v>
      </c>
      <c r="G823" t="e">
        <f>IF(ISBLANK('Measure and Project Input'!#REF!),"",'Measure and Project Input'!#REF!)</f>
        <v>#REF!</v>
      </c>
      <c r="H823" t="e">
        <f>IF(ISBLANK('Measure and Project Input'!#REF!),"",'Measure and Project Input'!#REF!)</f>
        <v>#REF!</v>
      </c>
      <c r="I823" t="e">
        <f>IF(ISBLANK('Measure and Project Input'!#REF!),"",'Measure and Project Input'!#REF!)</f>
        <v>#REF!</v>
      </c>
      <c r="J823" t="e">
        <f>IF(ISBLANK('Measure and Project Input'!#REF!),"",'Measure and Project Input'!#REF!)</f>
        <v>#REF!</v>
      </c>
      <c r="K823" t="e">
        <f>IF(ISBLANK('Measure and Project Input'!#REF!),"",'Measure and Project Input'!#REF!)</f>
        <v>#REF!</v>
      </c>
      <c r="T823" t="e">
        <f>IF(ISBLANK('Measure and Project Input'!#REF!),"",'Measure and Project Input'!#REF!)</f>
        <v>#REF!</v>
      </c>
      <c r="U823" t="e">
        <f>IF(ISBLANK('Measure and Project Input'!#REF!),"",'Measure and Project Input'!#REF!)</f>
        <v>#REF!</v>
      </c>
      <c r="V823" t="e">
        <f>IF(ISBLANK('Measure and Project Input'!#REF!),"",'Measure and Project Input'!#REF!)</f>
        <v>#REF!</v>
      </c>
      <c r="W823" t="e">
        <f>IF(ISBLANK('Measure and Project Input'!#REF!),"",'Measure and Project Input'!#REF!)</f>
        <v>#REF!</v>
      </c>
      <c r="X823" t="e">
        <f>IF(ISBLANK('Measure and Project Input'!#REF!),"",'Measure and Project Input'!#REF!)</f>
        <v>#REF!</v>
      </c>
      <c r="Y823" t="e">
        <f>IF(ISBLANK('Measure and Project Input'!#REF!),"",'Measure and Project Input'!#REF!)</f>
        <v>#REF!</v>
      </c>
      <c r="Z823" t="e">
        <f>IF(ISBLANK('Measure and Project Input'!#REF!),"",'Measure and Project Input'!#REF!)</f>
        <v>#REF!</v>
      </c>
      <c r="AA823" t="e">
        <f>IF(ISBLANK('Measure and Project Input'!#REF!),"",'Measure and Project Input'!#REF!)</f>
        <v>#REF!</v>
      </c>
      <c r="AC823" t="e">
        <f>IF(ISBLANK('Measure and Project Input'!#REF!),"",'Measure and Project Input'!#REF!)</f>
        <v>#REF!</v>
      </c>
      <c r="AD823" t="e">
        <f>IF(ISBLANK('Measure and Project Input'!#REF!),"",'Measure and Project Input'!#REF!)</f>
        <v>#REF!</v>
      </c>
      <c r="AE823" t="e">
        <f>IF(ISBLANK('Measure and Project Input'!#REF!),"",'Measure and Project Input'!#REF!)</f>
        <v>#REF!</v>
      </c>
      <c r="AF823" t="e">
        <f>IF(ISBLANK('Measure and Project Input'!#REF!),"",'Measure and Project Input'!#REF!)</f>
        <v>#REF!</v>
      </c>
      <c r="AG823" t="e">
        <f>IF(ISBLANK('Measure and Project Input'!#REF!),"",'Measure and Project Input'!#REF!)</f>
        <v>#REF!</v>
      </c>
      <c r="AH823" t="e">
        <f>IF(ISBLANK('Measure and Project Input'!#REF!),"",'Measure and Project Input'!#REF!)</f>
        <v>#REF!</v>
      </c>
      <c r="AI823" t="e">
        <f>IF(ISBLANK('Measure and Project Input'!#REF!),"",'Measure and Project Input'!#REF!)</f>
        <v>#REF!</v>
      </c>
      <c r="AJ823" t="e">
        <f>IF(ISBLANK('Measure and Project Input'!#REF!),"",'Measure and Project Input'!#REF!)</f>
        <v>#REF!</v>
      </c>
      <c r="AK823" t="e">
        <f>IF(ISBLANK('Measure and Project Input'!#REF!),"",'Measure and Project Input'!#REF!)</f>
        <v>#REF!</v>
      </c>
      <c r="AL823" t="e">
        <f>IF(ISBLANK('Measure and Project Input'!#REF!),"",'Measure and Project Input'!#REF!)</f>
        <v>#REF!</v>
      </c>
      <c r="AM823" t="e">
        <f>IF(ISBLANK('Measure and Project Input'!#REF!),"",'Measure and Project Input'!#REF!)</f>
        <v>#REF!</v>
      </c>
      <c r="AN823" t="e">
        <f>IF(ISBLANK('Measure and Project Input'!#REF!),"",'Measure and Project Input'!#REF!)</f>
        <v>#REF!</v>
      </c>
      <c r="AO823" t="e">
        <f>IF(ISBLANK('Measure and Project Input'!#REF!),"",'Measure and Project Input'!#REF!)</f>
        <v>#REF!</v>
      </c>
      <c r="AP823" t="e">
        <f>IF(ISBLANK('Measure and Project Input'!#REF!),"",'Measure and Project Input'!#REF!)</f>
        <v>#REF!</v>
      </c>
      <c r="AQ823" t="e">
        <f>IF(ISBLANK('Measure and Project Input'!#REF!),"",'Measure and Project Input'!#REF!)</f>
        <v>#REF!</v>
      </c>
      <c r="AR823" t="e">
        <f>IF(ISBLANK('Measure and Project Input'!#REF!),"",'Measure and Project Input'!#REF!)</f>
        <v>#REF!</v>
      </c>
      <c r="AS823" t="e">
        <f>IF(ISBLANK('Measure and Project Input'!#REF!),"",'Measure and Project Input'!#REF!)</f>
        <v>#REF!</v>
      </c>
      <c r="AT823" t="e">
        <f>IF(ISBLANK('Measure and Project Input'!#REF!),"",'Measure and Project Input'!#REF!)</f>
        <v>#REF!</v>
      </c>
      <c r="AU823" t="e">
        <f>IF(ISBLANK('Measure and Project Input'!#REF!),"",'Measure and Project Input'!#REF!)</f>
        <v>#REF!</v>
      </c>
      <c r="AV823" t="e">
        <f>IF(ISBLANK('Measure and Project Input'!#REF!),"",'Measure and Project Input'!#REF!)</f>
        <v>#REF!</v>
      </c>
    </row>
    <row r="824" spans="1:48" x14ac:dyDescent="0.2">
      <c r="A824" t="e">
        <f>IF(ISBLANK('Measure and Project Input'!#REF!),"",'Measure and Project Input'!#REF!)</f>
        <v>#REF!</v>
      </c>
      <c r="B824" t="e">
        <f>IF(ISBLANK('Measure and Project Input'!#REF!),IF(ISBLANK('Measure and Project Input'!#REF!),"",'Measure and Project Input'!#REF!),'Measure and Project Input'!#REF!)</f>
        <v>#REF!</v>
      </c>
      <c r="C824" t="e">
        <f>IF(ISBLANK('Measure and Project Input'!#REF!),"",'Measure and Project Input'!#REF!)</f>
        <v>#REF!</v>
      </c>
      <c r="D824" t="e">
        <f>IF(ISBLANK('Measure and Project Input'!#REF!),"",'Measure and Project Input'!#REF!)</f>
        <v>#REF!</v>
      </c>
      <c r="E824" t="e">
        <f>IF(ISBLANK('Measure and Project Input'!#REF!),"",'Measure and Project Input'!#REF!)</f>
        <v>#REF!</v>
      </c>
      <c r="F824" t="e">
        <f>IF(ISBLANK('Measure and Project Input'!#REF!),"",'Measure and Project Input'!#REF!)</f>
        <v>#REF!</v>
      </c>
      <c r="G824" t="e">
        <f>IF(ISBLANK('Measure and Project Input'!#REF!),"",'Measure and Project Input'!#REF!)</f>
        <v>#REF!</v>
      </c>
      <c r="H824" t="e">
        <f>IF(ISBLANK('Measure and Project Input'!#REF!),"",'Measure and Project Input'!#REF!)</f>
        <v>#REF!</v>
      </c>
      <c r="I824" t="e">
        <f>IF(ISBLANK('Measure and Project Input'!#REF!),"",'Measure and Project Input'!#REF!)</f>
        <v>#REF!</v>
      </c>
      <c r="J824" t="e">
        <f>IF(ISBLANK('Measure and Project Input'!#REF!),"",'Measure and Project Input'!#REF!)</f>
        <v>#REF!</v>
      </c>
      <c r="K824" t="e">
        <f>IF(ISBLANK('Measure and Project Input'!#REF!),"",'Measure and Project Input'!#REF!)</f>
        <v>#REF!</v>
      </c>
      <c r="T824" t="e">
        <f>IF(ISBLANK('Measure and Project Input'!#REF!),"",'Measure and Project Input'!#REF!)</f>
        <v>#REF!</v>
      </c>
      <c r="U824" t="e">
        <f>IF(ISBLANK('Measure and Project Input'!#REF!),"",'Measure and Project Input'!#REF!)</f>
        <v>#REF!</v>
      </c>
      <c r="V824" t="e">
        <f>IF(ISBLANK('Measure and Project Input'!#REF!),"",'Measure and Project Input'!#REF!)</f>
        <v>#REF!</v>
      </c>
      <c r="W824" t="e">
        <f>IF(ISBLANK('Measure and Project Input'!#REF!),"",'Measure and Project Input'!#REF!)</f>
        <v>#REF!</v>
      </c>
      <c r="X824" t="e">
        <f>IF(ISBLANK('Measure and Project Input'!#REF!),"",'Measure and Project Input'!#REF!)</f>
        <v>#REF!</v>
      </c>
      <c r="Y824" t="e">
        <f>IF(ISBLANK('Measure and Project Input'!#REF!),"",'Measure and Project Input'!#REF!)</f>
        <v>#REF!</v>
      </c>
      <c r="Z824" t="e">
        <f>IF(ISBLANK('Measure and Project Input'!#REF!),"",'Measure and Project Input'!#REF!)</f>
        <v>#REF!</v>
      </c>
      <c r="AA824" t="e">
        <f>IF(ISBLANK('Measure and Project Input'!#REF!),"",'Measure and Project Input'!#REF!)</f>
        <v>#REF!</v>
      </c>
      <c r="AC824" t="e">
        <f>IF(ISBLANK('Measure and Project Input'!#REF!),"",'Measure and Project Input'!#REF!)</f>
        <v>#REF!</v>
      </c>
      <c r="AD824" t="e">
        <f>IF(ISBLANK('Measure and Project Input'!#REF!),"",'Measure and Project Input'!#REF!)</f>
        <v>#REF!</v>
      </c>
      <c r="AE824" t="e">
        <f>IF(ISBLANK('Measure and Project Input'!#REF!),"",'Measure and Project Input'!#REF!)</f>
        <v>#REF!</v>
      </c>
      <c r="AF824" t="e">
        <f>IF(ISBLANK('Measure and Project Input'!#REF!),"",'Measure and Project Input'!#REF!)</f>
        <v>#REF!</v>
      </c>
      <c r="AG824" t="e">
        <f>IF(ISBLANK('Measure and Project Input'!#REF!),"",'Measure and Project Input'!#REF!)</f>
        <v>#REF!</v>
      </c>
      <c r="AH824" t="e">
        <f>IF(ISBLANK('Measure and Project Input'!#REF!),"",'Measure and Project Input'!#REF!)</f>
        <v>#REF!</v>
      </c>
      <c r="AI824" t="e">
        <f>IF(ISBLANK('Measure and Project Input'!#REF!),"",'Measure and Project Input'!#REF!)</f>
        <v>#REF!</v>
      </c>
      <c r="AJ824" t="e">
        <f>IF(ISBLANK('Measure and Project Input'!#REF!),"",'Measure and Project Input'!#REF!)</f>
        <v>#REF!</v>
      </c>
      <c r="AK824" t="e">
        <f>IF(ISBLANK('Measure and Project Input'!#REF!),"",'Measure and Project Input'!#REF!)</f>
        <v>#REF!</v>
      </c>
      <c r="AL824" t="e">
        <f>IF(ISBLANK('Measure and Project Input'!#REF!),"",'Measure and Project Input'!#REF!)</f>
        <v>#REF!</v>
      </c>
      <c r="AM824" t="e">
        <f>IF(ISBLANK('Measure and Project Input'!#REF!),"",'Measure and Project Input'!#REF!)</f>
        <v>#REF!</v>
      </c>
      <c r="AN824" t="e">
        <f>IF(ISBLANK('Measure and Project Input'!#REF!),"",'Measure and Project Input'!#REF!)</f>
        <v>#REF!</v>
      </c>
      <c r="AO824" t="e">
        <f>IF(ISBLANK('Measure and Project Input'!#REF!),"",'Measure and Project Input'!#REF!)</f>
        <v>#REF!</v>
      </c>
      <c r="AP824" t="e">
        <f>IF(ISBLANK('Measure and Project Input'!#REF!),"",'Measure and Project Input'!#REF!)</f>
        <v>#REF!</v>
      </c>
      <c r="AQ824" t="e">
        <f>IF(ISBLANK('Measure and Project Input'!#REF!),"",'Measure and Project Input'!#REF!)</f>
        <v>#REF!</v>
      </c>
      <c r="AR824" t="e">
        <f>IF(ISBLANK('Measure and Project Input'!#REF!),"",'Measure and Project Input'!#REF!)</f>
        <v>#REF!</v>
      </c>
      <c r="AS824" t="e">
        <f>IF(ISBLANK('Measure and Project Input'!#REF!),"",'Measure and Project Input'!#REF!)</f>
        <v>#REF!</v>
      </c>
      <c r="AT824" t="e">
        <f>IF(ISBLANK('Measure and Project Input'!#REF!),"",'Measure and Project Input'!#REF!)</f>
        <v>#REF!</v>
      </c>
      <c r="AU824" t="e">
        <f>IF(ISBLANK('Measure and Project Input'!#REF!),"",'Measure and Project Input'!#REF!)</f>
        <v>#REF!</v>
      </c>
      <c r="AV824" t="e">
        <f>IF(ISBLANK('Measure and Project Input'!#REF!),"",'Measure and Project Input'!#REF!)</f>
        <v>#REF!</v>
      </c>
    </row>
    <row r="825" spans="1:48" x14ac:dyDescent="0.2">
      <c r="A825" t="e">
        <f>IF(ISBLANK('Measure and Project Input'!#REF!),"",'Measure and Project Input'!#REF!)</f>
        <v>#REF!</v>
      </c>
      <c r="B825" t="e">
        <f>IF(ISBLANK('Measure and Project Input'!#REF!),IF(ISBLANK('Measure and Project Input'!#REF!),"",'Measure and Project Input'!#REF!),'Measure and Project Input'!#REF!)</f>
        <v>#REF!</v>
      </c>
      <c r="C825" t="e">
        <f>IF(ISBLANK('Measure and Project Input'!#REF!),"",'Measure and Project Input'!#REF!)</f>
        <v>#REF!</v>
      </c>
      <c r="D825" t="e">
        <f>IF(ISBLANK('Measure and Project Input'!#REF!),"",'Measure and Project Input'!#REF!)</f>
        <v>#REF!</v>
      </c>
      <c r="E825" t="e">
        <f>IF(ISBLANK('Measure and Project Input'!#REF!),"",'Measure and Project Input'!#REF!)</f>
        <v>#REF!</v>
      </c>
      <c r="F825" t="e">
        <f>IF(ISBLANK('Measure and Project Input'!#REF!),"",'Measure and Project Input'!#REF!)</f>
        <v>#REF!</v>
      </c>
      <c r="G825" t="e">
        <f>IF(ISBLANK('Measure and Project Input'!#REF!),"",'Measure and Project Input'!#REF!)</f>
        <v>#REF!</v>
      </c>
      <c r="H825" t="e">
        <f>IF(ISBLANK('Measure and Project Input'!#REF!),"",'Measure and Project Input'!#REF!)</f>
        <v>#REF!</v>
      </c>
      <c r="I825" t="e">
        <f>IF(ISBLANK('Measure and Project Input'!#REF!),"",'Measure and Project Input'!#REF!)</f>
        <v>#REF!</v>
      </c>
      <c r="J825" t="e">
        <f>IF(ISBLANK('Measure and Project Input'!#REF!),"",'Measure and Project Input'!#REF!)</f>
        <v>#REF!</v>
      </c>
      <c r="K825" t="e">
        <f>IF(ISBLANK('Measure and Project Input'!#REF!),"",'Measure and Project Input'!#REF!)</f>
        <v>#REF!</v>
      </c>
      <c r="T825" t="e">
        <f>IF(ISBLANK('Measure and Project Input'!#REF!),"",'Measure and Project Input'!#REF!)</f>
        <v>#REF!</v>
      </c>
      <c r="U825" t="e">
        <f>IF(ISBLANK('Measure and Project Input'!#REF!),"",'Measure and Project Input'!#REF!)</f>
        <v>#REF!</v>
      </c>
      <c r="V825" t="e">
        <f>IF(ISBLANK('Measure and Project Input'!#REF!),"",'Measure and Project Input'!#REF!)</f>
        <v>#REF!</v>
      </c>
      <c r="W825" t="e">
        <f>IF(ISBLANK('Measure and Project Input'!#REF!),"",'Measure and Project Input'!#REF!)</f>
        <v>#REF!</v>
      </c>
      <c r="X825" t="e">
        <f>IF(ISBLANK('Measure and Project Input'!#REF!),"",'Measure and Project Input'!#REF!)</f>
        <v>#REF!</v>
      </c>
      <c r="Y825" t="e">
        <f>IF(ISBLANK('Measure and Project Input'!#REF!),"",'Measure and Project Input'!#REF!)</f>
        <v>#REF!</v>
      </c>
      <c r="Z825" t="e">
        <f>IF(ISBLANK('Measure and Project Input'!#REF!),"",'Measure and Project Input'!#REF!)</f>
        <v>#REF!</v>
      </c>
      <c r="AA825" t="e">
        <f>IF(ISBLANK('Measure and Project Input'!#REF!),"",'Measure and Project Input'!#REF!)</f>
        <v>#REF!</v>
      </c>
      <c r="AC825" t="e">
        <f>IF(ISBLANK('Measure and Project Input'!#REF!),"",'Measure and Project Input'!#REF!)</f>
        <v>#REF!</v>
      </c>
      <c r="AD825" t="e">
        <f>IF(ISBLANK('Measure and Project Input'!#REF!),"",'Measure and Project Input'!#REF!)</f>
        <v>#REF!</v>
      </c>
      <c r="AE825" t="e">
        <f>IF(ISBLANK('Measure and Project Input'!#REF!),"",'Measure and Project Input'!#REF!)</f>
        <v>#REF!</v>
      </c>
      <c r="AF825" t="e">
        <f>IF(ISBLANK('Measure and Project Input'!#REF!),"",'Measure and Project Input'!#REF!)</f>
        <v>#REF!</v>
      </c>
      <c r="AG825" t="e">
        <f>IF(ISBLANK('Measure and Project Input'!#REF!),"",'Measure and Project Input'!#REF!)</f>
        <v>#REF!</v>
      </c>
      <c r="AH825" t="e">
        <f>IF(ISBLANK('Measure and Project Input'!#REF!),"",'Measure and Project Input'!#REF!)</f>
        <v>#REF!</v>
      </c>
      <c r="AI825" t="e">
        <f>IF(ISBLANK('Measure and Project Input'!#REF!),"",'Measure and Project Input'!#REF!)</f>
        <v>#REF!</v>
      </c>
      <c r="AJ825" t="e">
        <f>IF(ISBLANK('Measure and Project Input'!#REF!),"",'Measure and Project Input'!#REF!)</f>
        <v>#REF!</v>
      </c>
      <c r="AK825" t="e">
        <f>IF(ISBLANK('Measure and Project Input'!#REF!),"",'Measure and Project Input'!#REF!)</f>
        <v>#REF!</v>
      </c>
      <c r="AL825" t="e">
        <f>IF(ISBLANK('Measure and Project Input'!#REF!),"",'Measure and Project Input'!#REF!)</f>
        <v>#REF!</v>
      </c>
      <c r="AM825" t="e">
        <f>IF(ISBLANK('Measure and Project Input'!#REF!),"",'Measure and Project Input'!#REF!)</f>
        <v>#REF!</v>
      </c>
      <c r="AN825" t="e">
        <f>IF(ISBLANK('Measure and Project Input'!#REF!),"",'Measure and Project Input'!#REF!)</f>
        <v>#REF!</v>
      </c>
      <c r="AO825" t="e">
        <f>IF(ISBLANK('Measure and Project Input'!#REF!),"",'Measure and Project Input'!#REF!)</f>
        <v>#REF!</v>
      </c>
      <c r="AP825" t="e">
        <f>IF(ISBLANK('Measure and Project Input'!#REF!),"",'Measure and Project Input'!#REF!)</f>
        <v>#REF!</v>
      </c>
      <c r="AQ825" t="e">
        <f>IF(ISBLANK('Measure and Project Input'!#REF!),"",'Measure and Project Input'!#REF!)</f>
        <v>#REF!</v>
      </c>
      <c r="AR825" t="e">
        <f>IF(ISBLANK('Measure and Project Input'!#REF!),"",'Measure and Project Input'!#REF!)</f>
        <v>#REF!</v>
      </c>
      <c r="AS825" t="e">
        <f>IF(ISBLANK('Measure and Project Input'!#REF!),"",'Measure and Project Input'!#REF!)</f>
        <v>#REF!</v>
      </c>
      <c r="AT825" t="e">
        <f>IF(ISBLANK('Measure and Project Input'!#REF!),"",'Measure and Project Input'!#REF!)</f>
        <v>#REF!</v>
      </c>
      <c r="AU825" t="e">
        <f>IF(ISBLANK('Measure and Project Input'!#REF!),"",'Measure and Project Input'!#REF!)</f>
        <v>#REF!</v>
      </c>
      <c r="AV825" t="e">
        <f>IF(ISBLANK('Measure and Project Input'!#REF!),"",'Measure and Project Input'!#REF!)</f>
        <v>#REF!</v>
      </c>
    </row>
    <row r="826" spans="1:48" x14ac:dyDescent="0.2">
      <c r="A826" t="e">
        <f>IF(ISBLANK('Measure and Project Input'!#REF!),"",'Measure and Project Input'!#REF!)</f>
        <v>#REF!</v>
      </c>
      <c r="B826" t="e">
        <f>IF(ISBLANK('Measure and Project Input'!#REF!),IF(ISBLANK('Measure and Project Input'!#REF!),"",'Measure and Project Input'!#REF!),'Measure and Project Input'!#REF!)</f>
        <v>#REF!</v>
      </c>
      <c r="C826" t="e">
        <f>IF(ISBLANK('Measure and Project Input'!#REF!),"",'Measure and Project Input'!#REF!)</f>
        <v>#REF!</v>
      </c>
      <c r="D826" t="e">
        <f>IF(ISBLANK('Measure and Project Input'!#REF!),"",'Measure and Project Input'!#REF!)</f>
        <v>#REF!</v>
      </c>
      <c r="E826" t="e">
        <f>IF(ISBLANK('Measure and Project Input'!#REF!),"",'Measure and Project Input'!#REF!)</f>
        <v>#REF!</v>
      </c>
      <c r="F826" t="e">
        <f>IF(ISBLANK('Measure and Project Input'!#REF!),"",'Measure and Project Input'!#REF!)</f>
        <v>#REF!</v>
      </c>
      <c r="G826" t="e">
        <f>IF(ISBLANK('Measure and Project Input'!#REF!),"",'Measure and Project Input'!#REF!)</f>
        <v>#REF!</v>
      </c>
      <c r="H826" t="e">
        <f>IF(ISBLANK('Measure and Project Input'!#REF!),"",'Measure and Project Input'!#REF!)</f>
        <v>#REF!</v>
      </c>
      <c r="I826" t="e">
        <f>IF(ISBLANK('Measure and Project Input'!#REF!),"",'Measure and Project Input'!#REF!)</f>
        <v>#REF!</v>
      </c>
      <c r="J826" t="e">
        <f>IF(ISBLANK('Measure and Project Input'!#REF!),"",'Measure and Project Input'!#REF!)</f>
        <v>#REF!</v>
      </c>
      <c r="K826" t="e">
        <f>IF(ISBLANK('Measure and Project Input'!#REF!),"",'Measure and Project Input'!#REF!)</f>
        <v>#REF!</v>
      </c>
      <c r="T826" t="e">
        <f>IF(ISBLANK('Measure and Project Input'!#REF!),"",'Measure and Project Input'!#REF!)</f>
        <v>#REF!</v>
      </c>
      <c r="U826" t="e">
        <f>IF(ISBLANK('Measure and Project Input'!#REF!),"",'Measure and Project Input'!#REF!)</f>
        <v>#REF!</v>
      </c>
      <c r="V826" t="e">
        <f>IF(ISBLANK('Measure and Project Input'!#REF!),"",'Measure and Project Input'!#REF!)</f>
        <v>#REF!</v>
      </c>
      <c r="W826" t="e">
        <f>IF(ISBLANK('Measure and Project Input'!#REF!),"",'Measure and Project Input'!#REF!)</f>
        <v>#REF!</v>
      </c>
      <c r="X826" t="e">
        <f>IF(ISBLANK('Measure and Project Input'!#REF!),"",'Measure and Project Input'!#REF!)</f>
        <v>#REF!</v>
      </c>
      <c r="Y826" t="e">
        <f>IF(ISBLANK('Measure and Project Input'!#REF!),"",'Measure and Project Input'!#REF!)</f>
        <v>#REF!</v>
      </c>
      <c r="Z826" t="e">
        <f>IF(ISBLANK('Measure and Project Input'!#REF!),"",'Measure and Project Input'!#REF!)</f>
        <v>#REF!</v>
      </c>
      <c r="AA826" t="e">
        <f>IF(ISBLANK('Measure and Project Input'!#REF!),"",'Measure and Project Input'!#REF!)</f>
        <v>#REF!</v>
      </c>
      <c r="AC826" t="e">
        <f>IF(ISBLANK('Measure and Project Input'!#REF!),"",'Measure and Project Input'!#REF!)</f>
        <v>#REF!</v>
      </c>
      <c r="AD826" t="e">
        <f>IF(ISBLANK('Measure and Project Input'!#REF!),"",'Measure and Project Input'!#REF!)</f>
        <v>#REF!</v>
      </c>
      <c r="AE826" t="e">
        <f>IF(ISBLANK('Measure and Project Input'!#REF!),"",'Measure and Project Input'!#REF!)</f>
        <v>#REF!</v>
      </c>
      <c r="AF826" t="e">
        <f>IF(ISBLANK('Measure and Project Input'!#REF!),"",'Measure and Project Input'!#REF!)</f>
        <v>#REF!</v>
      </c>
      <c r="AG826" t="e">
        <f>IF(ISBLANK('Measure and Project Input'!#REF!),"",'Measure and Project Input'!#REF!)</f>
        <v>#REF!</v>
      </c>
      <c r="AH826" t="e">
        <f>IF(ISBLANK('Measure and Project Input'!#REF!),"",'Measure and Project Input'!#REF!)</f>
        <v>#REF!</v>
      </c>
      <c r="AI826" t="e">
        <f>IF(ISBLANK('Measure and Project Input'!#REF!),"",'Measure and Project Input'!#REF!)</f>
        <v>#REF!</v>
      </c>
      <c r="AJ826" t="e">
        <f>IF(ISBLANK('Measure and Project Input'!#REF!),"",'Measure and Project Input'!#REF!)</f>
        <v>#REF!</v>
      </c>
      <c r="AK826" t="e">
        <f>IF(ISBLANK('Measure and Project Input'!#REF!),"",'Measure and Project Input'!#REF!)</f>
        <v>#REF!</v>
      </c>
      <c r="AL826" t="e">
        <f>IF(ISBLANK('Measure and Project Input'!#REF!),"",'Measure and Project Input'!#REF!)</f>
        <v>#REF!</v>
      </c>
      <c r="AM826" t="e">
        <f>IF(ISBLANK('Measure and Project Input'!#REF!),"",'Measure and Project Input'!#REF!)</f>
        <v>#REF!</v>
      </c>
      <c r="AN826" t="e">
        <f>IF(ISBLANK('Measure and Project Input'!#REF!),"",'Measure and Project Input'!#REF!)</f>
        <v>#REF!</v>
      </c>
      <c r="AO826" t="e">
        <f>IF(ISBLANK('Measure and Project Input'!#REF!),"",'Measure and Project Input'!#REF!)</f>
        <v>#REF!</v>
      </c>
      <c r="AP826" t="e">
        <f>IF(ISBLANK('Measure and Project Input'!#REF!),"",'Measure and Project Input'!#REF!)</f>
        <v>#REF!</v>
      </c>
      <c r="AQ826" t="e">
        <f>IF(ISBLANK('Measure and Project Input'!#REF!),"",'Measure and Project Input'!#REF!)</f>
        <v>#REF!</v>
      </c>
      <c r="AR826" t="e">
        <f>IF(ISBLANK('Measure and Project Input'!#REF!),"",'Measure and Project Input'!#REF!)</f>
        <v>#REF!</v>
      </c>
      <c r="AS826" t="e">
        <f>IF(ISBLANK('Measure and Project Input'!#REF!),"",'Measure and Project Input'!#REF!)</f>
        <v>#REF!</v>
      </c>
      <c r="AT826" t="e">
        <f>IF(ISBLANK('Measure and Project Input'!#REF!),"",'Measure and Project Input'!#REF!)</f>
        <v>#REF!</v>
      </c>
      <c r="AU826" t="e">
        <f>IF(ISBLANK('Measure and Project Input'!#REF!),"",'Measure and Project Input'!#REF!)</f>
        <v>#REF!</v>
      </c>
      <c r="AV826" t="e">
        <f>IF(ISBLANK('Measure and Project Input'!#REF!),"",'Measure and Project Input'!#REF!)</f>
        <v>#REF!</v>
      </c>
    </row>
    <row r="827" spans="1:48" x14ac:dyDescent="0.2">
      <c r="A827" t="e">
        <f>IF(ISBLANK('Measure and Project Input'!#REF!),"",'Measure and Project Input'!#REF!)</f>
        <v>#REF!</v>
      </c>
      <c r="B827" t="e">
        <f>IF(ISBLANK('Measure and Project Input'!#REF!),IF(ISBLANK('Measure and Project Input'!#REF!),"",'Measure and Project Input'!#REF!),'Measure and Project Input'!#REF!)</f>
        <v>#REF!</v>
      </c>
      <c r="C827" t="e">
        <f>IF(ISBLANK('Measure and Project Input'!#REF!),"",'Measure and Project Input'!#REF!)</f>
        <v>#REF!</v>
      </c>
      <c r="D827" t="e">
        <f>IF(ISBLANK('Measure and Project Input'!#REF!),"",'Measure and Project Input'!#REF!)</f>
        <v>#REF!</v>
      </c>
      <c r="E827" t="e">
        <f>IF(ISBLANK('Measure and Project Input'!#REF!),"",'Measure and Project Input'!#REF!)</f>
        <v>#REF!</v>
      </c>
      <c r="F827" t="e">
        <f>IF(ISBLANK('Measure and Project Input'!#REF!),"",'Measure and Project Input'!#REF!)</f>
        <v>#REF!</v>
      </c>
      <c r="G827" t="e">
        <f>IF(ISBLANK('Measure and Project Input'!#REF!),"",'Measure and Project Input'!#REF!)</f>
        <v>#REF!</v>
      </c>
      <c r="H827" t="e">
        <f>IF(ISBLANK('Measure and Project Input'!#REF!),"",'Measure and Project Input'!#REF!)</f>
        <v>#REF!</v>
      </c>
      <c r="I827" t="e">
        <f>IF(ISBLANK('Measure and Project Input'!#REF!),"",'Measure and Project Input'!#REF!)</f>
        <v>#REF!</v>
      </c>
      <c r="J827" t="e">
        <f>IF(ISBLANK('Measure and Project Input'!#REF!),"",'Measure and Project Input'!#REF!)</f>
        <v>#REF!</v>
      </c>
      <c r="K827" t="e">
        <f>IF(ISBLANK('Measure and Project Input'!#REF!),"",'Measure and Project Input'!#REF!)</f>
        <v>#REF!</v>
      </c>
      <c r="T827" t="e">
        <f>IF(ISBLANK('Measure and Project Input'!#REF!),"",'Measure and Project Input'!#REF!)</f>
        <v>#REF!</v>
      </c>
      <c r="U827" t="e">
        <f>IF(ISBLANK('Measure and Project Input'!#REF!),"",'Measure and Project Input'!#REF!)</f>
        <v>#REF!</v>
      </c>
      <c r="V827" t="e">
        <f>IF(ISBLANK('Measure and Project Input'!#REF!),"",'Measure and Project Input'!#REF!)</f>
        <v>#REF!</v>
      </c>
      <c r="W827" t="e">
        <f>IF(ISBLANK('Measure and Project Input'!#REF!),"",'Measure and Project Input'!#REF!)</f>
        <v>#REF!</v>
      </c>
      <c r="X827" t="e">
        <f>IF(ISBLANK('Measure and Project Input'!#REF!),"",'Measure and Project Input'!#REF!)</f>
        <v>#REF!</v>
      </c>
      <c r="Y827" t="e">
        <f>IF(ISBLANK('Measure and Project Input'!#REF!),"",'Measure and Project Input'!#REF!)</f>
        <v>#REF!</v>
      </c>
      <c r="Z827" t="e">
        <f>IF(ISBLANK('Measure and Project Input'!#REF!),"",'Measure and Project Input'!#REF!)</f>
        <v>#REF!</v>
      </c>
      <c r="AA827" t="e">
        <f>IF(ISBLANK('Measure and Project Input'!#REF!),"",'Measure and Project Input'!#REF!)</f>
        <v>#REF!</v>
      </c>
      <c r="AC827" t="e">
        <f>IF(ISBLANK('Measure and Project Input'!#REF!),"",'Measure and Project Input'!#REF!)</f>
        <v>#REF!</v>
      </c>
      <c r="AD827" t="e">
        <f>IF(ISBLANK('Measure and Project Input'!#REF!),"",'Measure and Project Input'!#REF!)</f>
        <v>#REF!</v>
      </c>
      <c r="AE827" t="e">
        <f>IF(ISBLANK('Measure and Project Input'!#REF!),"",'Measure and Project Input'!#REF!)</f>
        <v>#REF!</v>
      </c>
      <c r="AF827" t="e">
        <f>IF(ISBLANK('Measure and Project Input'!#REF!),"",'Measure and Project Input'!#REF!)</f>
        <v>#REF!</v>
      </c>
      <c r="AG827" t="e">
        <f>IF(ISBLANK('Measure and Project Input'!#REF!),"",'Measure and Project Input'!#REF!)</f>
        <v>#REF!</v>
      </c>
      <c r="AH827" t="e">
        <f>IF(ISBLANK('Measure and Project Input'!#REF!),"",'Measure and Project Input'!#REF!)</f>
        <v>#REF!</v>
      </c>
      <c r="AI827" t="e">
        <f>IF(ISBLANK('Measure and Project Input'!#REF!),"",'Measure and Project Input'!#REF!)</f>
        <v>#REF!</v>
      </c>
      <c r="AJ827" t="e">
        <f>IF(ISBLANK('Measure and Project Input'!#REF!),"",'Measure and Project Input'!#REF!)</f>
        <v>#REF!</v>
      </c>
      <c r="AK827" t="e">
        <f>IF(ISBLANK('Measure and Project Input'!#REF!),"",'Measure and Project Input'!#REF!)</f>
        <v>#REF!</v>
      </c>
      <c r="AL827" t="e">
        <f>IF(ISBLANK('Measure and Project Input'!#REF!),"",'Measure and Project Input'!#REF!)</f>
        <v>#REF!</v>
      </c>
      <c r="AM827" t="e">
        <f>IF(ISBLANK('Measure and Project Input'!#REF!),"",'Measure and Project Input'!#REF!)</f>
        <v>#REF!</v>
      </c>
      <c r="AN827" t="e">
        <f>IF(ISBLANK('Measure and Project Input'!#REF!),"",'Measure and Project Input'!#REF!)</f>
        <v>#REF!</v>
      </c>
      <c r="AO827" t="e">
        <f>IF(ISBLANK('Measure and Project Input'!#REF!),"",'Measure and Project Input'!#REF!)</f>
        <v>#REF!</v>
      </c>
      <c r="AP827" t="e">
        <f>IF(ISBLANK('Measure and Project Input'!#REF!),"",'Measure and Project Input'!#REF!)</f>
        <v>#REF!</v>
      </c>
      <c r="AQ827" t="e">
        <f>IF(ISBLANK('Measure and Project Input'!#REF!),"",'Measure and Project Input'!#REF!)</f>
        <v>#REF!</v>
      </c>
      <c r="AR827" t="e">
        <f>IF(ISBLANK('Measure and Project Input'!#REF!),"",'Measure and Project Input'!#REF!)</f>
        <v>#REF!</v>
      </c>
      <c r="AS827" t="e">
        <f>IF(ISBLANK('Measure and Project Input'!#REF!),"",'Measure and Project Input'!#REF!)</f>
        <v>#REF!</v>
      </c>
      <c r="AT827" t="e">
        <f>IF(ISBLANK('Measure and Project Input'!#REF!),"",'Measure and Project Input'!#REF!)</f>
        <v>#REF!</v>
      </c>
      <c r="AU827" t="e">
        <f>IF(ISBLANK('Measure and Project Input'!#REF!),"",'Measure and Project Input'!#REF!)</f>
        <v>#REF!</v>
      </c>
      <c r="AV827" t="e">
        <f>IF(ISBLANK('Measure and Project Input'!#REF!),"",'Measure and Project Input'!#REF!)</f>
        <v>#REF!</v>
      </c>
    </row>
    <row r="828" spans="1:48" x14ac:dyDescent="0.2">
      <c r="A828" t="e">
        <f>IF(ISBLANK('Measure and Project Input'!#REF!),"",'Measure and Project Input'!#REF!)</f>
        <v>#REF!</v>
      </c>
      <c r="B828" t="e">
        <f>IF(ISBLANK('Measure and Project Input'!#REF!),IF(ISBLANK('Measure and Project Input'!#REF!),"",'Measure and Project Input'!#REF!),'Measure and Project Input'!#REF!)</f>
        <v>#REF!</v>
      </c>
      <c r="C828" t="e">
        <f>IF(ISBLANK('Measure and Project Input'!#REF!),"",'Measure and Project Input'!#REF!)</f>
        <v>#REF!</v>
      </c>
      <c r="D828" t="e">
        <f>IF(ISBLANK('Measure and Project Input'!#REF!),"",'Measure and Project Input'!#REF!)</f>
        <v>#REF!</v>
      </c>
      <c r="E828" t="e">
        <f>IF(ISBLANK('Measure and Project Input'!#REF!),"",'Measure and Project Input'!#REF!)</f>
        <v>#REF!</v>
      </c>
      <c r="F828" t="e">
        <f>IF(ISBLANK('Measure and Project Input'!#REF!),"",'Measure and Project Input'!#REF!)</f>
        <v>#REF!</v>
      </c>
      <c r="G828" t="e">
        <f>IF(ISBLANK('Measure and Project Input'!#REF!),"",'Measure and Project Input'!#REF!)</f>
        <v>#REF!</v>
      </c>
      <c r="H828" t="e">
        <f>IF(ISBLANK('Measure and Project Input'!#REF!),"",'Measure and Project Input'!#REF!)</f>
        <v>#REF!</v>
      </c>
      <c r="I828" t="e">
        <f>IF(ISBLANK('Measure and Project Input'!#REF!),"",'Measure and Project Input'!#REF!)</f>
        <v>#REF!</v>
      </c>
      <c r="J828" t="e">
        <f>IF(ISBLANK('Measure and Project Input'!#REF!),"",'Measure and Project Input'!#REF!)</f>
        <v>#REF!</v>
      </c>
      <c r="K828" t="e">
        <f>IF(ISBLANK('Measure and Project Input'!#REF!),"",'Measure and Project Input'!#REF!)</f>
        <v>#REF!</v>
      </c>
      <c r="T828" t="e">
        <f>IF(ISBLANK('Measure and Project Input'!#REF!),"",'Measure and Project Input'!#REF!)</f>
        <v>#REF!</v>
      </c>
      <c r="U828" t="e">
        <f>IF(ISBLANK('Measure and Project Input'!#REF!),"",'Measure and Project Input'!#REF!)</f>
        <v>#REF!</v>
      </c>
      <c r="V828" t="e">
        <f>IF(ISBLANK('Measure and Project Input'!#REF!),"",'Measure and Project Input'!#REF!)</f>
        <v>#REF!</v>
      </c>
      <c r="W828" t="e">
        <f>IF(ISBLANK('Measure and Project Input'!#REF!),"",'Measure and Project Input'!#REF!)</f>
        <v>#REF!</v>
      </c>
      <c r="X828" t="e">
        <f>IF(ISBLANK('Measure and Project Input'!#REF!),"",'Measure and Project Input'!#REF!)</f>
        <v>#REF!</v>
      </c>
      <c r="Y828" t="e">
        <f>IF(ISBLANK('Measure and Project Input'!#REF!),"",'Measure and Project Input'!#REF!)</f>
        <v>#REF!</v>
      </c>
      <c r="Z828" t="e">
        <f>IF(ISBLANK('Measure and Project Input'!#REF!),"",'Measure and Project Input'!#REF!)</f>
        <v>#REF!</v>
      </c>
      <c r="AA828" t="e">
        <f>IF(ISBLANK('Measure and Project Input'!#REF!),"",'Measure and Project Input'!#REF!)</f>
        <v>#REF!</v>
      </c>
      <c r="AC828" t="e">
        <f>IF(ISBLANK('Measure and Project Input'!#REF!),"",'Measure and Project Input'!#REF!)</f>
        <v>#REF!</v>
      </c>
      <c r="AD828" t="e">
        <f>IF(ISBLANK('Measure and Project Input'!#REF!),"",'Measure and Project Input'!#REF!)</f>
        <v>#REF!</v>
      </c>
      <c r="AE828" t="e">
        <f>IF(ISBLANK('Measure and Project Input'!#REF!),"",'Measure and Project Input'!#REF!)</f>
        <v>#REF!</v>
      </c>
      <c r="AF828" t="e">
        <f>IF(ISBLANK('Measure and Project Input'!#REF!),"",'Measure and Project Input'!#REF!)</f>
        <v>#REF!</v>
      </c>
      <c r="AG828" t="e">
        <f>IF(ISBLANK('Measure and Project Input'!#REF!),"",'Measure and Project Input'!#REF!)</f>
        <v>#REF!</v>
      </c>
      <c r="AH828" t="e">
        <f>IF(ISBLANK('Measure and Project Input'!#REF!),"",'Measure and Project Input'!#REF!)</f>
        <v>#REF!</v>
      </c>
      <c r="AI828" t="e">
        <f>IF(ISBLANK('Measure and Project Input'!#REF!),"",'Measure and Project Input'!#REF!)</f>
        <v>#REF!</v>
      </c>
      <c r="AJ828" t="e">
        <f>IF(ISBLANK('Measure and Project Input'!#REF!),"",'Measure and Project Input'!#REF!)</f>
        <v>#REF!</v>
      </c>
      <c r="AK828" t="e">
        <f>IF(ISBLANK('Measure and Project Input'!#REF!),"",'Measure and Project Input'!#REF!)</f>
        <v>#REF!</v>
      </c>
      <c r="AL828" t="e">
        <f>IF(ISBLANK('Measure and Project Input'!#REF!),"",'Measure and Project Input'!#REF!)</f>
        <v>#REF!</v>
      </c>
      <c r="AM828" t="e">
        <f>IF(ISBLANK('Measure and Project Input'!#REF!),"",'Measure and Project Input'!#REF!)</f>
        <v>#REF!</v>
      </c>
      <c r="AN828" t="e">
        <f>IF(ISBLANK('Measure and Project Input'!#REF!),"",'Measure and Project Input'!#REF!)</f>
        <v>#REF!</v>
      </c>
      <c r="AO828" t="e">
        <f>IF(ISBLANK('Measure and Project Input'!#REF!),"",'Measure and Project Input'!#REF!)</f>
        <v>#REF!</v>
      </c>
      <c r="AP828" t="e">
        <f>IF(ISBLANK('Measure and Project Input'!#REF!),"",'Measure and Project Input'!#REF!)</f>
        <v>#REF!</v>
      </c>
      <c r="AQ828" t="e">
        <f>IF(ISBLANK('Measure and Project Input'!#REF!),"",'Measure and Project Input'!#REF!)</f>
        <v>#REF!</v>
      </c>
      <c r="AR828" t="e">
        <f>IF(ISBLANK('Measure and Project Input'!#REF!),"",'Measure and Project Input'!#REF!)</f>
        <v>#REF!</v>
      </c>
      <c r="AS828" t="e">
        <f>IF(ISBLANK('Measure and Project Input'!#REF!),"",'Measure and Project Input'!#REF!)</f>
        <v>#REF!</v>
      </c>
      <c r="AT828" t="e">
        <f>IF(ISBLANK('Measure and Project Input'!#REF!),"",'Measure and Project Input'!#REF!)</f>
        <v>#REF!</v>
      </c>
      <c r="AU828" t="e">
        <f>IF(ISBLANK('Measure and Project Input'!#REF!),"",'Measure and Project Input'!#REF!)</f>
        <v>#REF!</v>
      </c>
      <c r="AV828" t="e">
        <f>IF(ISBLANK('Measure and Project Input'!#REF!),"",'Measure and Project Input'!#REF!)</f>
        <v>#REF!</v>
      </c>
    </row>
    <row r="829" spans="1:48" x14ac:dyDescent="0.2">
      <c r="A829" t="e">
        <f>IF(ISBLANK('Measure and Project Input'!#REF!),"",'Measure and Project Input'!#REF!)</f>
        <v>#REF!</v>
      </c>
      <c r="B829" t="e">
        <f>IF(ISBLANK('Measure and Project Input'!#REF!),IF(ISBLANK('Measure and Project Input'!#REF!),"",'Measure and Project Input'!#REF!),'Measure and Project Input'!#REF!)</f>
        <v>#REF!</v>
      </c>
      <c r="C829" t="e">
        <f>IF(ISBLANK('Measure and Project Input'!#REF!),"",'Measure and Project Input'!#REF!)</f>
        <v>#REF!</v>
      </c>
      <c r="D829" t="e">
        <f>IF(ISBLANK('Measure and Project Input'!#REF!),"",'Measure and Project Input'!#REF!)</f>
        <v>#REF!</v>
      </c>
      <c r="E829" t="e">
        <f>IF(ISBLANK('Measure and Project Input'!#REF!),"",'Measure and Project Input'!#REF!)</f>
        <v>#REF!</v>
      </c>
      <c r="F829" t="e">
        <f>IF(ISBLANK('Measure and Project Input'!#REF!),"",'Measure and Project Input'!#REF!)</f>
        <v>#REF!</v>
      </c>
      <c r="G829" t="e">
        <f>IF(ISBLANK('Measure and Project Input'!#REF!),"",'Measure and Project Input'!#REF!)</f>
        <v>#REF!</v>
      </c>
      <c r="H829" t="e">
        <f>IF(ISBLANK('Measure and Project Input'!#REF!),"",'Measure and Project Input'!#REF!)</f>
        <v>#REF!</v>
      </c>
      <c r="I829" t="e">
        <f>IF(ISBLANK('Measure and Project Input'!#REF!),"",'Measure and Project Input'!#REF!)</f>
        <v>#REF!</v>
      </c>
      <c r="J829" t="e">
        <f>IF(ISBLANK('Measure and Project Input'!#REF!),"",'Measure and Project Input'!#REF!)</f>
        <v>#REF!</v>
      </c>
      <c r="K829" t="e">
        <f>IF(ISBLANK('Measure and Project Input'!#REF!),"",'Measure and Project Input'!#REF!)</f>
        <v>#REF!</v>
      </c>
      <c r="T829" t="e">
        <f>IF(ISBLANK('Measure and Project Input'!#REF!),"",'Measure and Project Input'!#REF!)</f>
        <v>#REF!</v>
      </c>
      <c r="U829" t="e">
        <f>IF(ISBLANK('Measure and Project Input'!#REF!),"",'Measure and Project Input'!#REF!)</f>
        <v>#REF!</v>
      </c>
      <c r="V829" t="e">
        <f>IF(ISBLANK('Measure and Project Input'!#REF!),"",'Measure and Project Input'!#REF!)</f>
        <v>#REF!</v>
      </c>
      <c r="W829" t="e">
        <f>IF(ISBLANK('Measure and Project Input'!#REF!),"",'Measure and Project Input'!#REF!)</f>
        <v>#REF!</v>
      </c>
      <c r="X829" t="e">
        <f>IF(ISBLANK('Measure and Project Input'!#REF!),"",'Measure and Project Input'!#REF!)</f>
        <v>#REF!</v>
      </c>
      <c r="Y829" t="e">
        <f>IF(ISBLANK('Measure and Project Input'!#REF!),"",'Measure and Project Input'!#REF!)</f>
        <v>#REF!</v>
      </c>
      <c r="Z829" t="e">
        <f>IF(ISBLANK('Measure and Project Input'!#REF!),"",'Measure and Project Input'!#REF!)</f>
        <v>#REF!</v>
      </c>
      <c r="AA829" t="e">
        <f>IF(ISBLANK('Measure and Project Input'!#REF!),"",'Measure and Project Input'!#REF!)</f>
        <v>#REF!</v>
      </c>
      <c r="AC829" t="e">
        <f>IF(ISBLANK('Measure and Project Input'!#REF!),"",'Measure and Project Input'!#REF!)</f>
        <v>#REF!</v>
      </c>
      <c r="AD829" t="e">
        <f>IF(ISBLANK('Measure and Project Input'!#REF!),"",'Measure and Project Input'!#REF!)</f>
        <v>#REF!</v>
      </c>
      <c r="AE829" t="e">
        <f>IF(ISBLANK('Measure and Project Input'!#REF!),"",'Measure and Project Input'!#REF!)</f>
        <v>#REF!</v>
      </c>
      <c r="AF829" t="e">
        <f>IF(ISBLANK('Measure and Project Input'!#REF!),"",'Measure and Project Input'!#REF!)</f>
        <v>#REF!</v>
      </c>
      <c r="AG829" t="e">
        <f>IF(ISBLANK('Measure and Project Input'!#REF!),"",'Measure and Project Input'!#REF!)</f>
        <v>#REF!</v>
      </c>
      <c r="AH829" t="e">
        <f>IF(ISBLANK('Measure and Project Input'!#REF!),"",'Measure and Project Input'!#REF!)</f>
        <v>#REF!</v>
      </c>
      <c r="AI829" t="e">
        <f>IF(ISBLANK('Measure and Project Input'!#REF!),"",'Measure and Project Input'!#REF!)</f>
        <v>#REF!</v>
      </c>
      <c r="AJ829" t="e">
        <f>IF(ISBLANK('Measure and Project Input'!#REF!),"",'Measure and Project Input'!#REF!)</f>
        <v>#REF!</v>
      </c>
      <c r="AK829" t="e">
        <f>IF(ISBLANK('Measure and Project Input'!#REF!),"",'Measure and Project Input'!#REF!)</f>
        <v>#REF!</v>
      </c>
      <c r="AL829" t="e">
        <f>IF(ISBLANK('Measure and Project Input'!#REF!),"",'Measure and Project Input'!#REF!)</f>
        <v>#REF!</v>
      </c>
      <c r="AM829" t="e">
        <f>IF(ISBLANK('Measure and Project Input'!#REF!),"",'Measure and Project Input'!#REF!)</f>
        <v>#REF!</v>
      </c>
      <c r="AN829" t="e">
        <f>IF(ISBLANK('Measure and Project Input'!#REF!),"",'Measure and Project Input'!#REF!)</f>
        <v>#REF!</v>
      </c>
      <c r="AO829" t="e">
        <f>IF(ISBLANK('Measure and Project Input'!#REF!),"",'Measure and Project Input'!#REF!)</f>
        <v>#REF!</v>
      </c>
      <c r="AP829" t="e">
        <f>IF(ISBLANK('Measure and Project Input'!#REF!),"",'Measure and Project Input'!#REF!)</f>
        <v>#REF!</v>
      </c>
      <c r="AQ829" t="e">
        <f>IF(ISBLANK('Measure and Project Input'!#REF!),"",'Measure and Project Input'!#REF!)</f>
        <v>#REF!</v>
      </c>
      <c r="AR829" t="e">
        <f>IF(ISBLANK('Measure and Project Input'!#REF!),"",'Measure and Project Input'!#REF!)</f>
        <v>#REF!</v>
      </c>
      <c r="AS829" t="e">
        <f>IF(ISBLANK('Measure and Project Input'!#REF!),"",'Measure and Project Input'!#REF!)</f>
        <v>#REF!</v>
      </c>
      <c r="AT829" t="e">
        <f>IF(ISBLANK('Measure and Project Input'!#REF!),"",'Measure and Project Input'!#REF!)</f>
        <v>#REF!</v>
      </c>
      <c r="AU829" t="e">
        <f>IF(ISBLANK('Measure and Project Input'!#REF!),"",'Measure and Project Input'!#REF!)</f>
        <v>#REF!</v>
      </c>
      <c r="AV829" t="e">
        <f>IF(ISBLANK('Measure and Project Input'!#REF!),"",'Measure and Project Input'!#REF!)</f>
        <v>#REF!</v>
      </c>
    </row>
    <row r="830" spans="1:48" x14ac:dyDescent="0.2">
      <c r="A830" t="e">
        <f>IF(ISBLANK('Measure and Project Input'!#REF!),"",'Measure and Project Input'!#REF!)</f>
        <v>#REF!</v>
      </c>
      <c r="B830" t="e">
        <f>IF(ISBLANK('Measure and Project Input'!#REF!),IF(ISBLANK('Measure and Project Input'!#REF!),"",'Measure and Project Input'!#REF!),'Measure and Project Input'!#REF!)</f>
        <v>#REF!</v>
      </c>
      <c r="C830" t="e">
        <f>IF(ISBLANK('Measure and Project Input'!#REF!),"",'Measure and Project Input'!#REF!)</f>
        <v>#REF!</v>
      </c>
      <c r="D830" t="e">
        <f>IF(ISBLANK('Measure and Project Input'!#REF!),"",'Measure and Project Input'!#REF!)</f>
        <v>#REF!</v>
      </c>
      <c r="E830" t="e">
        <f>IF(ISBLANK('Measure and Project Input'!#REF!),"",'Measure and Project Input'!#REF!)</f>
        <v>#REF!</v>
      </c>
      <c r="F830" t="e">
        <f>IF(ISBLANK('Measure and Project Input'!#REF!),"",'Measure and Project Input'!#REF!)</f>
        <v>#REF!</v>
      </c>
      <c r="G830" t="e">
        <f>IF(ISBLANK('Measure and Project Input'!#REF!),"",'Measure and Project Input'!#REF!)</f>
        <v>#REF!</v>
      </c>
      <c r="H830" t="e">
        <f>IF(ISBLANK('Measure and Project Input'!#REF!),"",'Measure and Project Input'!#REF!)</f>
        <v>#REF!</v>
      </c>
      <c r="I830" t="e">
        <f>IF(ISBLANK('Measure and Project Input'!#REF!),"",'Measure and Project Input'!#REF!)</f>
        <v>#REF!</v>
      </c>
      <c r="J830" t="e">
        <f>IF(ISBLANK('Measure and Project Input'!#REF!),"",'Measure and Project Input'!#REF!)</f>
        <v>#REF!</v>
      </c>
      <c r="K830" t="e">
        <f>IF(ISBLANK('Measure and Project Input'!#REF!),"",'Measure and Project Input'!#REF!)</f>
        <v>#REF!</v>
      </c>
      <c r="T830" t="e">
        <f>IF(ISBLANK('Measure and Project Input'!#REF!),"",'Measure and Project Input'!#REF!)</f>
        <v>#REF!</v>
      </c>
      <c r="U830" t="e">
        <f>IF(ISBLANK('Measure and Project Input'!#REF!),"",'Measure and Project Input'!#REF!)</f>
        <v>#REF!</v>
      </c>
      <c r="V830" t="e">
        <f>IF(ISBLANK('Measure and Project Input'!#REF!),"",'Measure and Project Input'!#REF!)</f>
        <v>#REF!</v>
      </c>
      <c r="W830" t="e">
        <f>IF(ISBLANK('Measure and Project Input'!#REF!),"",'Measure and Project Input'!#REF!)</f>
        <v>#REF!</v>
      </c>
      <c r="X830" t="e">
        <f>IF(ISBLANK('Measure and Project Input'!#REF!),"",'Measure and Project Input'!#REF!)</f>
        <v>#REF!</v>
      </c>
      <c r="Y830" t="e">
        <f>IF(ISBLANK('Measure and Project Input'!#REF!),"",'Measure and Project Input'!#REF!)</f>
        <v>#REF!</v>
      </c>
      <c r="Z830" t="e">
        <f>IF(ISBLANK('Measure and Project Input'!#REF!),"",'Measure and Project Input'!#REF!)</f>
        <v>#REF!</v>
      </c>
      <c r="AA830" t="e">
        <f>IF(ISBLANK('Measure and Project Input'!#REF!),"",'Measure and Project Input'!#REF!)</f>
        <v>#REF!</v>
      </c>
      <c r="AC830" t="e">
        <f>IF(ISBLANK('Measure and Project Input'!#REF!),"",'Measure and Project Input'!#REF!)</f>
        <v>#REF!</v>
      </c>
      <c r="AD830" t="e">
        <f>IF(ISBLANK('Measure and Project Input'!#REF!),"",'Measure and Project Input'!#REF!)</f>
        <v>#REF!</v>
      </c>
      <c r="AE830" t="e">
        <f>IF(ISBLANK('Measure and Project Input'!#REF!),"",'Measure and Project Input'!#REF!)</f>
        <v>#REF!</v>
      </c>
      <c r="AF830" t="e">
        <f>IF(ISBLANK('Measure and Project Input'!#REF!),"",'Measure and Project Input'!#REF!)</f>
        <v>#REF!</v>
      </c>
      <c r="AG830" t="e">
        <f>IF(ISBLANK('Measure and Project Input'!#REF!),"",'Measure and Project Input'!#REF!)</f>
        <v>#REF!</v>
      </c>
      <c r="AH830" t="e">
        <f>IF(ISBLANK('Measure and Project Input'!#REF!),"",'Measure and Project Input'!#REF!)</f>
        <v>#REF!</v>
      </c>
      <c r="AI830" t="e">
        <f>IF(ISBLANK('Measure and Project Input'!#REF!),"",'Measure and Project Input'!#REF!)</f>
        <v>#REF!</v>
      </c>
      <c r="AJ830" t="e">
        <f>IF(ISBLANK('Measure and Project Input'!#REF!),"",'Measure and Project Input'!#REF!)</f>
        <v>#REF!</v>
      </c>
      <c r="AK830" t="e">
        <f>IF(ISBLANK('Measure and Project Input'!#REF!),"",'Measure and Project Input'!#REF!)</f>
        <v>#REF!</v>
      </c>
      <c r="AL830" t="e">
        <f>IF(ISBLANK('Measure and Project Input'!#REF!),"",'Measure and Project Input'!#REF!)</f>
        <v>#REF!</v>
      </c>
      <c r="AM830" t="e">
        <f>IF(ISBLANK('Measure and Project Input'!#REF!),"",'Measure and Project Input'!#REF!)</f>
        <v>#REF!</v>
      </c>
      <c r="AN830" t="e">
        <f>IF(ISBLANK('Measure and Project Input'!#REF!),"",'Measure and Project Input'!#REF!)</f>
        <v>#REF!</v>
      </c>
      <c r="AO830" t="e">
        <f>IF(ISBLANK('Measure and Project Input'!#REF!),"",'Measure and Project Input'!#REF!)</f>
        <v>#REF!</v>
      </c>
      <c r="AP830" t="e">
        <f>IF(ISBLANK('Measure and Project Input'!#REF!),"",'Measure and Project Input'!#REF!)</f>
        <v>#REF!</v>
      </c>
      <c r="AQ830" t="e">
        <f>IF(ISBLANK('Measure and Project Input'!#REF!),"",'Measure and Project Input'!#REF!)</f>
        <v>#REF!</v>
      </c>
      <c r="AR830" t="e">
        <f>IF(ISBLANK('Measure and Project Input'!#REF!),"",'Measure and Project Input'!#REF!)</f>
        <v>#REF!</v>
      </c>
      <c r="AS830" t="e">
        <f>IF(ISBLANK('Measure and Project Input'!#REF!),"",'Measure and Project Input'!#REF!)</f>
        <v>#REF!</v>
      </c>
      <c r="AT830" t="e">
        <f>IF(ISBLANK('Measure and Project Input'!#REF!),"",'Measure and Project Input'!#REF!)</f>
        <v>#REF!</v>
      </c>
      <c r="AU830" t="e">
        <f>IF(ISBLANK('Measure and Project Input'!#REF!),"",'Measure and Project Input'!#REF!)</f>
        <v>#REF!</v>
      </c>
      <c r="AV830" t="e">
        <f>IF(ISBLANK('Measure and Project Input'!#REF!),"",'Measure and Project Input'!#REF!)</f>
        <v>#REF!</v>
      </c>
    </row>
    <row r="831" spans="1:48" x14ac:dyDescent="0.2">
      <c r="A831" t="e">
        <f>IF(ISBLANK('Measure and Project Input'!#REF!),"",'Measure and Project Input'!#REF!)</f>
        <v>#REF!</v>
      </c>
      <c r="B831" t="e">
        <f>IF(ISBLANK('Measure and Project Input'!#REF!),IF(ISBLANK('Measure and Project Input'!#REF!),"",'Measure and Project Input'!#REF!),'Measure and Project Input'!#REF!)</f>
        <v>#REF!</v>
      </c>
      <c r="C831" t="e">
        <f>IF(ISBLANK('Measure and Project Input'!#REF!),"",'Measure and Project Input'!#REF!)</f>
        <v>#REF!</v>
      </c>
      <c r="D831" t="e">
        <f>IF(ISBLANK('Measure and Project Input'!#REF!),"",'Measure and Project Input'!#REF!)</f>
        <v>#REF!</v>
      </c>
      <c r="E831" t="e">
        <f>IF(ISBLANK('Measure and Project Input'!#REF!),"",'Measure and Project Input'!#REF!)</f>
        <v>#REF!</v>
      </c>
      <c r="F831" t="e">
        <f>IF(ISBLANK('Measure and Project Input'!#REF!),"",'Measure and Project Input'!#REF!)</f>
        <v>#REF!</v>
      </c>
      <c r="G831" t="e">
        <f>IF(ISBLANK('Measure and Project Input'!#REF!),"",'Measure and Project Input'!#REF!)</f>
        <v>#REF!</v>
      </c>
      <c r="H831" t="e">
        <f>IF(ISBLANK('Measure and Project Input'!#REF!),"",'Measure and Project Input'!#REF!)</f>
        <v>#REF!</v>
      </c>
      <c r="I831" t="e">
        <f>IF(ISBLANK('Measure and Project Input'!#REF!),"",'Measure and Project Input'!#REF!)</f>
        <v>#REF!</v>
      </c>
      <c r="J831" t="e">
        <f>IF(ISBLANK('Measure and Project Input'!#REF!),"",'Measure and Project Input'!#REF!)</f>
        <v>#REF!</v>
      </c>
      <c r="K831" t="e">
        <f>IF(ISBLANK('Measure and Project Input'!#REF!),"",'Measure and Project Input'!#REF!)</f>
        <v>#REF!</v>
      </c>
      <c r="T831" t="e">
        <f>IF(ISBLANK('Measure and Project Input'!#REF!),"",'Measure and Project Input'!#REF!)</f>
        <v>#REF!</v>
      </c>
      <c r="U831" t="e">
        <f>IF(ISBLANK('Measure and Project Input'!#REF!),"",'Measure and Project Input'!#REF!)</f>
        <v>#REF!</v>
      </c>
      <c r="V831" t="e">
        <f>IF(ISBLANK('Measure and Project Input'!#REF!),"",'Measure and Project Input'!#REF!)</f>
        <v>#REF!</v>
      </c>
      <c r="W831" t="e">
        <f>IF(ISBLANK('Measure and Project Input'!#REF!),"",'Measure and Project Input'!#REF!)</f>
        <v>#REF!</v>
      </c>
      <c r="X831" t="e">
        <f>IF(ISBLANK('Measure and Project Input'!#REF!),"",'Measure and Project Input'!#REF!)</f>
        <v>#REF!</v>
      </c>
      <c r="Y831" t="e">
        <f>IF(ISBLANK('Measure and Project Input'!#REF!),"",'Measure and Project Input'!#REF!)</f>
        <v>#REF!</v>
      </c>
      <c r="Z831" t="e">
        <f>IF(ISBLANK('Measure and Project Input'!#REF!),"",'Measure and Project Input'!#REF!)</f>
        <v>#REF!</v>
      </c>
      <c r="AA831" t="e">
        <f>IF(ISBLANK('Measure and Project Input'!#REF!),"",'Measure and Project Input'!#REF!)</f>
        <v>#REF!</v>
      </c>
      <c r="AC831" t="e">
        <f>IF(ISBLANK('Measure and Project Input'!#REF!),"",'Measure and Project Input'!#REF!)</f>
        <v>#REF!</v>
      </c>
      <c r="AD831" t="e">
        <f>IF(ISBLANK('Measure and Project Input'!#REF!),"",'Measure and Project Input'!#REF!)</f>
        <v>#REF!</v>
      </c>
      <c r="AE831" t="e">
        <f>IF(ISBLANK('Measure and Project Input'!#REF!),"",'Measure and Project Input'!#REF!)</f>
        <v>#REF!</v>
      </c>
      <c r="AF831" t="e">
        <f>IF(ISBLANK('Measure and Project Input'!#REF!),"",'Measure and Project Input'!#REF!)</f>
        <v>#REF!</v>
      </c>
      <c r="AG831" t="e">
        <f>IF(ISBLANK('Measure and Project Input'!#REF!),"",'Measure and Project Input'!#REF!)</f>
        <v>#REF!</v>
      </c>
      <c r="AH831" t="e">
        <f>IF(ISBLANK('Measure and Project Input'!#REF!),"",'Measure and Project Input'!#REF!)</f>
        <v>#REF!</v>
      </c>
      <c r="AI831" t="e">
        <f>IF(ISBLANK('Measure and Project Input'!#REF!),"",'Measure and Project Input'!#REF!)</f>
        <v>#REF!</v>
      </c>
      <c r="AJ831" t="e">
        <f>IF(ISBLANK('Measure and Project Input'!#REF!),"",'Measure and Project Input'!#REF!)</f>
        <v>#REF!</v>
      </c>
      <c r="AK831" t="e">
        <f>IF(ISBLANK('Measure and Project Input'!#REF!),"",'Measure and Project Input'!#REF!)</f>
        <v>#REF!</v>
      </c>
      <c r="AL831" t="e">
        <f>IF(ISBLANK('Measure and Project Input'!#REF!),"",'Measure and Project Input'!#REF!)</f>
        <v>#REF!</v>
      </c>
      <c r="AM831" t="e">
        <f>IF(ISBLANK('Measure and Project Input'!#REF!),"",'Measure and Project Input'!#REF!)</f>
        <v>#REF!</v>
      </c>
      <c r="AN831" t="e">
        <f>IF(ISBLANK('Measure and Project Input'!#REF!),"",'Measure and Project Input'!#REF!)</f>
        <v>#REF!</v>
      </c>
      <c r="AO831" t="e">
        <f>IF(ISBLANK('Measure and Project Input'!#REF!),"",'Measure and Project Input'!#REF!)</f>
        <v>#REF!</v>
      </c>
      <c r="AP831" t="e">
        <f>IF(ISBLANK('Measure and Project Input'!#REF!),"",'Measure and Project Input'!#REF!)</f>
        <v>#REF!</v>
      </c>
      <c r="AQ831" t="e">
        <f>IF(ISBLANK('Measure and Project Input'!#REF!),"",'Measure and Project Input'!#REF!)</f>
        <v>#REF!</v>
      </c>
      <c r="AR831" t="e">
        <f>IF(ISBLANK('Measure and Project Input'!#REF!),"",'Measure and Project Input'!#REF!)</f>
        <v>#REF!</v>
      </c>
      <c r="AS831" t="e">
        <f>IF(ISBLANK('Measure and Project Input'!#REF!),"",'Measure and Project Input'!#REF!)</f>
        <v>#REF!</v>
      </c>
      <c r="AT831" t="e">
        <f>IF(ISBLANK('Measure and Project Input'!#REF!),"",'Measure and Project Input'!#REF!)</f>
        <v>#REF!</v>
      </c>
      <c r="AU831" t="e">
        <f>IF(ISBLANK('Measure and Project Input'!#REF!),"",'Measure and Project Input'!#REF!)</f>
        <v>#REF!</v>
      </c>
      <c r="AV831" t="e">
        <f>IF(ISBLANK('Measure and Project Input'!#REF!),"",'Measure and Project Input'!#REF!)</f>
        <v>#REF!</v>
      </c>
    </row>
    <row r="832" spans="1:48" x14ac:dyDescent="0.2">
      <c r="A832" t="e">
        <f>IF(ISBLANK('Measure and Project Input'!#REF!),"",'Measure and Project Input'!#REF!)</f>
        <v>#REF!</v>
      </c>
      <c r="B832" t="e">
        <f>IF(ISBLANK('Measure and Project Input'!#REF!),IF(ISBLANK('Measure and Project Input'!#REF!),"",'Measure and Project Input'!#REF!),'Measure and Project Input'!#REF!)</f>
        <v>#REF!</v>
      </c>
      <c r="C832" t="e">
        <f>IF(ISBLANK('Measure and Project Input'!#REF!),"",'Measure and Project Input'!#REF!)</f>
        <v>#REF!</v>
      </c>
      <c r="D832" t="e">
        <f>IF(ISBLANK('Measure and Project Input'!#REF!),"",'Measure and Project Input'!#REF!)</f>
        <v>#REF!</v>
      </c>
      <c r="E832" t="e">
        <f>IF(ISBLANK('Measure and Project Input'!#REF!),"",'Measure and Project Input'!#REF!)</f>
        <v>#REF!</v>
      </c>
      <c r="F832" t="e">
        <f>IF(ISBLANK('Measure and Project Input'!#REF!),"",'Measure and Project Input'!#REF!)</f>
        <v>#REF!</v>
      </c>
      <c r="G832" t="e">
        <f>IF(ISBLANK('Measure and Project Input'!#REF!),"",'Measure and Project Input'!#REF!)</f>
        <v>#REF!</v>
      </c>
      <c r="H832" t="e">
        <f>IF(ISBLANK('Measure and Project Input'!#REF!),"",'Measure and Project Input'!#REF!)</f>
        <v>#REF!</v>
      </c>
      <c r="I832" t="e">
        <f>IF(ISBLANK('Measure and Project Input'!#REF!),"",'Measure and Project Input'!#REF!)</f>
        <v>#REF!</v>
      </c>
      <c r="J832" t="e">
        <f>IF(ISBLANK('Measure and Project Input'!#REF!),"",'Measure and Project Input'!#REF!)</f>
        <v>#REF!</v>
      </c>
      <c r="K832" t="e">
        <f>IF(ISBLANK('Measure and Project Input'!#REF!),"",'Measure and Project Input'!#REF!)</f>
        <v>#REF!</v>
      </c>
      <c r="T832" t="e">
        <f>IF(ISBLANK('Measure and Project Input'!#REF!),"",'Measure and Project Input'!#REF!)</f>
        <v>#REF!</v>
      </c>
      <c r="U832" t="e">
        <f>IF(ISBLANK('Measure and Project Input'!#REF!),"",'Measure and Project Input'!#REF!)</f>
        <v>#REF!</v>
      </c>
      <c r="V832" t="e">
        <f>IF(ISBLANK('Measure and Project Input'!#REF!),"",'Measure and Project Input'!#REF!)</f>
        <v>#REF!</v>
      </c>
      <c r="W832" t="e">
        <f>IF(ISBLANK('Measure and Project Input'!#REF!),"",'Measure and Project Input'!#REF!)</f>
        <v>#REF!</v>
      </c>
      <c r="X832" t="e">
        <f>IF(ISBLANK('Measure and Project Input'!#REF!),"",'Measure and Project Input'!#REF!)</f>
        <v>#REF!</v>
      </c>
      <c r="Y832" t="e">
        <f>IF(ISBLANK('Measure and Project Input'!#REF!),"",'Measure and Project Input'!#REF!)</f>
        <v>#REF!</v>
      </c>
      <c r="Z832" t="e">
        <f>IF(ISBLANK('Measure and Project Input'!#REF!),"",'Measure and Project Input'!#REF!)</f>
        <v>#REF!</v>
      </c>
      <c r="AA832" t="e">
        <f>IF(ISBLANK('Measure and Project Input'!#REF!),"",'Measure and Project Input'!#REF!)</f>
        <v>#REF!</v>
      </c>
      <c r="AC832" t="e">
        <f>IF(ISBLANK('Measure and Project Input'!#REF!),"",'Measure and Project Input'!#REF!)</f>
        <v>#REF!</v>
      </c>
      <c r="AD832" t="e">
        <f>IF(ISBLANK('Measure and Project Input'!#REF!),"",'Measure and Project Input'!#REF!)</f>
        <v>#REF!</v>
      </c>
      <c r="AE832" t="e">
        <f>IF(ISBLANK('Measure and Project Input'!#REF!),"",'Measure and Project Input'!#REF!)</f>
        <v>#REF!</v>
      </c>
      <c r="AF832" t="e">
        <f>IF(ISBLANK('Measure and Project Input'!#REF!),"",'Measure and Project Input'!#REF!)</f>
        <v>#REF!</v>
      </c>
      <c r="AG832" t="e">
        <f>IF(ISBLANK('Measure and Project Input'!#REF!),"",'Measure and Project Input'!#REF!)</f>
        <v>#REF!</v>
      </c>
      <c r="AH832" t="e">
        <f>IF(ISBLANK('Measure and Project Input'!#REF!),"",'Measure and Project Input'!#REF!)</f>
        <v>#REF!</v>
      </c>
      <c r="AI832" t="e">
        <f>IF(ISBLANK('Measure and Project Input'!#REF!),"",'Measure and Project Input'!#REF!)</f>
        <v>#REF!</v>
      </c>
      <c r="AJ832" t="e">
        <f>IF(ISBLANK('Measure and Project Input'!#REF!),"",'Measure and Project Input'!#REF!)</f>
        <v>#REF!</v>
      </c>
      <c r="AK832" t="e">
        <f>IF(ISBLANK('Measure and Project Input'!#REF!),"",'Measure and Project Input'!#REF!)</f>
        <v>#REF!</v>
      </c>
      <c r="AL832" t="e">
        <f>IF(ISBLANK('Measure and Project Input'!#REF!),"",'Measure and Project Input'!#REF!)</f>
        <v>#REF!</v>
      </c>
      <c r="AM832" t="e">
        <f>IF(ISBLANK('Measure and Project Input'!#REF!),"",'Measure and Project Input'!#REF!)</f>
        <v>#REF!</v>
      </c>
      <c r="AN832" t="e">
        <f>IF(ISBLANK('Measure and Project Input'!#REF!),"",'Measure and Project Input'!#REF!)</f>
        <v>#REF!</v>
      </c>
      <c r="AO832" t="e">
        <f>IF(ISBLANK('Measure and Project Input'!#REF!),"",'Measure and Project Input'!#REF!)</f>
        <v>#REF!</v>
      </c>
      <c r="AP832" t="e">
        <f>IF(ISBLANK('Measure and Project Input'!#REF!),"",'Measure and Project Input'!#REF!)</f>
        <v>#REF!</v>
      </c>
      <c r="AQ832" t="e">
        <f>IF(ISBLANK('Measure and Project Input'!#REF!),"",'Measure and Project Input'!#REF!)</f>
        <v>#REF!</v>
      </c>
      <c r="AR832" t="e">
        <f>IF(ISBLANK('Measure and Project Input'!#REF!),"",'Measure and Project Input'!#REF!)</f>
        <v>#REF!</v>
      </c>
      <c r="AS832" t="e">
        <f>IF(ISBLANK('Measure and Project Input'!#REF!),"",'Measure and Project Input'!#REF!)</f>
        <v>#REF!</v>
      </c>
      <c r="AT832" t="e">
        <f>IF(ISBLANK('Measure and Project Input'!#REF!),"",'Measure and Project Input'!#REF!)</f>
        <v>#REF!</v>
      </c>
      <c r="AU832" t="e">
        <f>IF(ISBLANK('Measure and Project Input'!#REF!),"",'Measure and Project Input'!#REF!)</f>
        <v>#REF!</v>
      </c>
      <c r="AV832" t="e">
        <f>IF(ISBLANK('Measure and Project Input'!#REF!),"",'Measure and Project Input'!#REF!)</f>
        <v>#REF!</v>
      </c>
    </row>
    <row r="833" spans="1:48" x14ac:dyDescent="0.2">
      <c r="A833" t="e">
        <f>IF(ISBLANK('Measure and Project Input'!#REF!),"",'Measure and Project Input'!#REF!)</f>
        <v>#REF!</v>
      </c>
      <c r="B833" t="e">
        <f>IF(ISBLANK('Measure and Project Input'!#REF!),IF(ISBLANK('Measure and Project Input'!#REF!),"",'Measure and Project Input'!#REF!),'Measure and Project Input'!#REF!)</f>
        <v>#REF!</v>
      </c>
      <c r="C833" t="e">
        <f>IF(ISBLANK('Measure and Project Input'!#REF!),"",'Measure and Project Input'!#REF!)</f>
        <v>#REF!</v>
      </c>
      <c r="D833" t="e">
        <f>IF(ISBLANK('Measure and Project Input'!#REF!),"",'Measure and Project Input'!#REF!)</f>
        <v>#REF!</v>
      </c>
      <c r="E833" t="e">
        <f>IF(ISBLANK('Measure and Project Input'!#REF!),"",'Measure and Project Input'!#REF!)</f>
        <v>#REF!</v>
      </c>
      <c r="F833" t="e">
        <f>IF(ISBLANK('Measure and Project Input'!#REF!),"",'Measure and Project Input'!#REF!)</f>
        <v>#REF!</v>
      </c>
      <c r="G833" t="e">
        <f>IF(ISBLANK('Measure and Project Input'!#REF!),"",'Measure and Project Input'!#REF!)</f>
        <v>#REF!</v>
      </c>
      <c r="H833" t="e">
        <f>IF(ISBLANK('Measure and Project Input'!#REF!),"",'Measure and Project Input'!#REF!)</f>
        <v>#REF!</v>
      </c>
      <c r="I833" t="e">
        <f>IF(ISBLANK('Measure and Project Input'!#REF!),"",'Measure and Project Input'!#REF!)</f>
        <v>#REF!</v>
      </c>
      <c r="J833" t="e">
        <f>IF(ISBLANK('Measure and Project Input'!#REF!),"",'Measure and Project Input'!#REF!)</f>
        <v>#REF!</v>
      </c>
      <c r="K833" t="e">
        <f>IF(ISBLANK('Measure and Project Input'!#REF!),"",'Measure and Project Input'!#REF!)</f>
        <v>#REF!</v>
      </c>
      <c r="T833" t="e">
        <f>IF(ISBLANK('Measure and Project Input'!#REF!),"",'Measure and Project Input'!#REF!)</f>
        <v>#REF!</v>
      </c>
      <c r="U833" t="e">
        <f>IF(ISBLANK('Measure and Project Input'!#REF!),"",'Measure and Project Input'!#REF!)</f>
        <v>#REF!</v>
      </c>
      <c r="V833" t="e">
        <f>IF(ISBLANK('Measure and Project Input'!#REF!),"",'Measure and Project Input'!#REF!)</f>
        <v>#REF!</v>
      </c>
      <c r="W833" t="e">
        <f>IF(ISBLANK('Measure and Project Input'!#REF!),"",'Measure and Project Input'!#REF!)</f>
        <v>#REF!</v>
      </c>
      <c r="X833" t="e">
        <f>IF(ISBLANK('Measure and Project Input'!#REF!),"",'Measure and Project Input'!#REF!)</f>
        <v>#REF!</v>
      </c>
      <c r="Y833" t="e">
        <f>IF(ISBLANK('Measure and Project Input'!#REF!),"",'Measure and Project Input'!#REF!)</f>
        <v>#REF!</v>
      </c>
      <c r="Z833" t="e">
        <f>IF(ISBLANK('Measure and Project Input'!#REF!),"",'Measure and Project Input'!#REF!)</f>
        <v>#REF!</v>
      </c>
      <c r="AA833" t="e">
        <f>IF(ISBLANK('Measure and Project Input'!#REF!),"",'Measure and Project Input'!#REF!)</f>
        <v>#REF!</v>
      </c>
      <c r="AC833" t="e">
        <f>IF(ISBLANK('Measure and Project Input'!#REF!),"",'Measure and Project Input'!#REF!)</f>
        <v>#REF!</v>
      </c>
      <c r="AD833" t="e">
        <f>IF(ISBLANK('Measure and Project Input'!#REF!),"",'Measure and Project Input'!#REF!)</f>
        <v>#REF!</v>
      </c>
      <c r="AE833" t="e">
        <f>IF(ISBLANK('Measure and Project Input'!#REF!),"",'Measure and Project Input'!#REF!)</f>
        <v>#REF!</v>
      </c>
      <c r="AF833" t="e">
        <f>IF(ISBLANK('Measure and Project Input'!#REF!),"",'Measure and Project Input'!#REF!)</f>
        <v>#REF!</v>
      </c>
      <c r="AG833" t="e">
        <f>IF(ISBLANK('Measure and Project Input'!#REF!),"",'Measure and Project Input'!#REF!)</f>
        <v>#REF!</v>
      </c>
      <c r="AH833" t="e">
        <f>IF(ISBLANK('Measure and Project Input'!#REF!),"",'Measure and Project Input'!#REF!)</f>
        <v>#REF!</v>
      </c>
      <c r="AI833" t="e">
        <f>IF(ISBLANK('Measure and Project Input'!#REF!),"",'Measure and Project Input'!#REF!)</f>
        <v>#REF!</v>
      </c>
      <c r="AJ833" t="e">
        <f>IF(ISBLANK('Measure and Project Input'!#REF!),"",'Measure and Project Input'!#REF!)</f>
        <v>#REF!</v>
      </c>
      <c r="AK833" t="e">
        <f>IF(ISBLANK('Measure and Project Input'!#REF!),"",'Measure and Project Input'!#REF!)</f>
        <v>#REF!</v>
      </c>
      <c r="AL833" t="e">
        <f>IF(ISBLANK('Measure and Project Input'!#REF!),"",'Measure and Project Input'!#REF!)</f>
        <v>#REF!</v>
      </c>
      <c r="AM833" t="e">
        <f>IF(ISBLANK('Measure and Project Input'!#REF!),"",'Measure and Project Input'!#REF!)</f>
        <v>#REF!</v>
      </c>
      <c r="AN833" t="e">
        <f>IF(ISBLANK('Measure and Project Input'!#REF!),"",'Measure and Project Input'!#REF!)</f>
        <v>#REF!</v>
      </c>
      <c r="AO833" t="e">
        <f>IF(ISBLANK('Measure and Project Input'!#REF!),"",'Measure and Project Input'!#REF!)</f>
        <v>#REF!</v>
      </c>
      <c r="AP833" t="e">
        <f>IF(ISBLANK('Measure and Project Input'!#REF!),"",'Measure and Project Input'!#REF!)</f>
        <v>#REF!</v>
      </c>
      <c r="AQ833" t="e">
        <f>IF(ISBLANK('Measure and Project Input'!#REF!),"",'Measure and Project Input'!#REF!)</f>
        <v>#REF!</v>
      </c>
      <c r="AR833" t="e">
        <f>IF(ISBLANK('Measure and Project Input'!#REF!),"",'Measure and Project Input'!#REF!)</f>
        <v>#REF!</v>
      </c>
      <c r="AS833" t="e">
        <f>IF(ISBLANK('Measure and Project Input'!#REF!),"",'Measure and Project Input'!#REF!)</f>
        <v>#REF!</v>
      </c>
      <c r="AT833" t="e">
        <f>IF(ISBLANK('Measure and Project Input'!#REF!),"",'Measure and Project Input'!#REF!)</f>
        <v>#REF!</v>
      </c>
      <c r="AU833" t="e">
        <f>IF(ISBLANK('Measure and Project Input'!#REF!),"",'Measure and Project Input'!#REF!)</f>
        <v>#REF!</v>
      </c>
      <c r="AV833" t="e">
        <f>IF(ISBLANK('Measure and Project Input'!#REF!),"",'Measure and Project Input'!#REF!)</f>
        <v>#REF!</v>
      </c>
    </row>
    <row r="834" spans="1:48" x14ac:dyDescent="0.2">
      <c r="A834" t="e">
        <f>IF(ISBLANK('Measure and Project Input'!#REF!),"",'Measure and Project Input'!#REF!)</f>
        <v>#REF!</v>
      </c>
      <c r="B834" t="e">
        <f>IF(ISBLANK('Measure and Project Input'!#REF!),IF(ISBLANK('Measure and Project Input'!#REF!),"",'Measure and Project Input'!#REF!),'Measure and Project Input'!#REF!)</f>
        <v>#REF!</v>
      </c>
      <c r="C834" t="e">
        <f>IF(ISBLANK('Measure and Project Input'!#REF!),"",'Measure and Project Input'!#REF!)</f>
        <v>#REF!</v>
      </c>
      <c r="D834" t="e">
        <f>IF(ISBLANK('Measure and Project Input'!#REF!),"",'Measure and Project Input'!#REF!)</f>
        <v>#REF!</v>
      </c>
      <c r="E834" t="e">
        <f>IF(ISBLANK('Measure and Project Input'!#REF!),"",'Measure and Project Input'!#REF!)</f>
        <v>#REF!</v>
      </c>
      <c r="F834" t="e">
        <f>IF(ISBLANK('Measure and Project Input'!#REF!),"",'Measure and Project Input'!#REF!)</f>
        <v>#REF!</v>
      </c>
      <c r="G834" t="e">
        <f>IF(ISBLANK('Measure and Project Input'!#REF!),"",'Measure and Project Input'!#REF!)</f>
        <v>#REF!</v>
      </c>
      <c r="H834" t="e">
        <f>IF(ISBLANK('Measure and Project Input'!#REF!),"",'Measure and Project Input'!#REF!)</f>
        <v>#REF!</v>
      </c>
      <c r="I834" t="e">
        <f>IF(ISBLANK('Measure and Project Input'!#REF!),"",'Measure and Project Input'!#REF!)</f>
        <v>#REF!</v>
      </c>
      <c r="J834" t="e">
        <f>IF(ISBLANK('Measure and Project Input'!#REF!),"",'Measure and Project Input'!#REF!)</f>
        <v>#REF!</v>
      </c>
      <c r="K834" t="e">
        <f>IF(ISBLANK('Measure and Project Input'!#REF!),"",'Measure and Project Input'!#REF!)</f>
        <v>#REF!</v>
      </c>
      <c r="T834" t="e">
        <f>IF(ISBLANK('Measure and Project Input'!#REF!),"",'Measure and Project Input'!#REF!)</f>
        <v>#REF!</v>
      </c>
      <c r="U834" t="e">
        <f>IF(ISBLANK('Measure and Project Input'!#REF!),"",'Measure and Project Input'!#REF!)</f>
        <v>#REF!</v>
      </c>
      <c r="V834" t="e">
        <f>IF(ISBLANK('Measure and Project Input'!#REF!),"",'Measure and Project Input'!#REF!)</f>
        <v>#REF!</v>
      </c>
      <c r="W834" t="e">
        <f>IF(ISBLANK('Measure and Project Input'!#REF!),"",'Measure and Project Input'!#REF!)</f>
        <v>#REF!</v>
      </c>
      <c r="X834" t="e">
        <f>IF(ISBLANK('Measure and Project Input'!#REF!),"",'Measure and Project Input'!#REF!)</f>
        <v>#REF!</v>
      </c>
      <c r="Y834" t="e">
        <f>IF(ISBLANK('Measure and Project Input'!#REF!),"",'Measure and Project Input'!#REF!)</f>
        <v>#REF!</v>
      </c>
      <c r="Z834" t="e">
        <f>IF(ISBLANK('Measure and Project Input'!#REF!),"",'Measure and Project Input'!#REF!)</f>
        <v>#REF!</v>
      </c>
      <c r="AA834" t="e">
        <f>IF(ISBLANK('Measure and Project Input'!#REF!),"",'Measure and Project Input'!#REF!)</f>
        <v>#REF!</v>
      </c>
      <c r="AC834" t="e">
        <f>IF(ISBLANK('Measure and Project Input'!#REF!),"",'Measure and Project Input'!#REF!)</f>
        <v>#REF!</v>
      </c>
      <c r="AD834" t="e">
        <f>IF(ISBLANK('Measure and Project Input'!#REF!),"",'Measure and Project Input'!#REF!)</f>
        <v>#REF!</v>
      </c>
      <c r="AE834" t="e">
        <f>IF(ISBLANK('Measure and Project Input'!#REF!),"",'Measure and Project Input'!#REF!)</f>
        <v>#REF!</v>
      </c>
      <c r="AF834" t="e">
        <f>IF(ISBLANK('Measure and Project Input'!#REF!),"",'Measure and Project Input'!#REF!)</f>
        <v>#REF!</v>
      </c>
      <c r="AG834" t="e">
        <f>IF(ISBLANK('Measure and Project Input'!#REF!),"",'Measure and Project Input'!#REF!)</f>
        <v>#REF!</v>
      </c>
      <c r="AH834" t="e">
        <f>IF(ISBLANK('Measure and Project Input'!#REF!),"",'Measure and Project Input'!#REF!)</f>
        <v>#REF!</v>
      </c>
      <c r="AI834" t="e">
        <f>IF(ISBLANK('Measure and Project Input'!#REF!),"",'Measure and Project Input'!#REF!)</f>
        <v>#REF!</v>
      </c>
      <c r="AJ834" t="e">
        <f>IF(ISBLANK('Measure and Project Input'!#REF!),"",'Measure and Project Input'!#REF!)</f>
        <v>#REF!</v>
      </c>
      <c r="AK834" t="e">
        <f>IF(ISBLANK('Measure and Project Input'!#REF!),"",'Measure and Project Input'!#REF!)</f>
        <v>#REF!</v>
      </c>
      <c r="AL834" t="e">
        <f>IF(ISBLANK('Measure and Project Input'!#REF!),"",'Measure and Project Input'!#REF!)</f>
        <v>#REF!</v>
      </c>
      <c r="AM834" t="e">
        <f>IF(ISBLANK('Measure and Project Input'!#REF!),"",'Measure and Project Input'!#REF!)</f>
        <v>#REF!</v>
      </c>
      <c r="AN834" t="e">
        <f>IF(ISBLANK('Measure and Project Input'!#REF!),"",'Measure and Project Input'!#REF!)</f>
        <v>#REF!</v>
      </c>
      <c r="AO834" t="e">
        <f>IF(ISBLANK('Measure and Project Input'!#REF!),"",'Measure and Project Input'!#REF!)</f>
        <v>#REF!</v>
      </c>
      <c r="AP834" t="e">
        <f>IF(ISBLANK('Measure and Project Input'!#REF!),"",'Measure and Project Input'!#REF!)</f>
        <v>#REF!</v>
      </c>
      <c r="AQ834" t="e">
        <f>IF(ISBLANK('Measure and Project Input'!#REF!),"",'Measure and Project Input'!#REF!)</f>
        <v>#REF!</v>
      </c>
      <c r="AR834" t="e">
        <f>IF(ISBLANK('Measure and Project Input'!#REF!),"",'Measure and Project Input'!#REF!)</f>
        <v>#REF!</v>
      </c>
      <c r="AS834" t="e">
        <f>IF(ISBLANK('Measure and Project Input'!#REF!),"",'Measure and Project Input'!#REF!)</f>
        <v>#REF!</v>
      </c>
      <c r="AT834" t="e">
        <f>IF(ISBLANK('Measure and Project Input'!#REF!),"",'Measure and Project Input'!#REF!)</f>
        <v>#REF!</v>
      </c>
      <c r="AU834" t="e">
        <f>IF(ISBLANK('Measure and Project Input'!#REF!),"",'Measure and Project Input'!#REF!)</f>
        <v>#REF!</v>
      </c>
      <c r="AV834" t="e">
        <f>IF(ISBLANK('Measure and Project Input'!#REF!),"",'Measure and Project Input'!#REF!)</f>
        <v>#REF!</v>
      </c>
    </row>
    <row r="835" spans="1:48" x14ac:dyDescent="0.2">
      <c r="A835" t="e">
        <f>IF(ISBLANK('Measure and Project Input'!#REF!),"",'Measure and Project Input'!#REF!)</f>
        <v>#REF!</v>
      </c>
      <c r="B835" t="e">
        <f>IF(ISBLANK('Measure and Project Input'!#REF!),IF(ISBLANK('Measure and Project Input'!#REF!),"",'Measure and Project Input'!#REF!),'Measure and Project Input'!#REF!)</f>
        <v>#REF!</v>
      </c>
      <c r="C835" t="e">
        <f>IF(ISBLANK('Measure and Project Input'!#REF!),"",'Measure and Project Input'!#REF!)</f>
        <v>#REF!</v>
      </c>
      <c r="D835" t="e">
        <f>IF(ISBLANK('Measure and Project Input'!#REF!),"",'Measure and Project Input'!#REF!)</f>
        <v>#REF!</v>
      </c>
      <c r="E835" t="e">
        <f>IF(ISBLANK('Measure and Project Input'!#REF!),"",'Measure and Project Input'!#REF!)</f>
        <v>#REF!</v>
      </c>
      <c r="F835" t="e">
        <f>IF(ISBLANK('Measure and Project Input'!#REF!),"",'Measure and Project Input'!#REF!)</f>
        <v>#REF!</v>
      </c>
      <c r="G835" t="e">
        <f>IF(ISBLANK('Measure and Project Input'!#REF!),"",'Measure and Project Input'!#REF!)</f>
        <v>#REF!</v>
      </c>
      <c r="H835" t="e">
        <f>IF(ISBLANK('Measure and Project Input'!#REF!),"",'Measure and Project Input'!#REF!)</f>
        <v>#REF!</v>
      </c>
      <c r="I835" t="e">
        <f>IF(ISBLANK('Measure and Project Input'!#REF!),"",'Measure and Project Input'!#REF!)</f>
        <v>#REF!</v>
      </c>
      <c r="J835" t="e">
        <f>IF(ISBLANK('Measure and Project Input'!#REF!),"",'Measure and Project Input'!#REF!)</f>
        <v>#REF!</v>
      </c>
      <c r="K835" t="e">
        <f>IF(ISBLANK('Measure and Project Input'!#REF!),"",'Measure and Project Input'!#REF!)</f>
        <v>#REF!</v>
      </c>
      <c r="T835" t="e">
        <f>IF(ISBLANK('Measure and Project Input'!#REF!),"",'Measure and Project Input'!#REF!)</f>
        <v>#REF!</v>
      </c>
      <c r="U835" t="e">
        <f>IF(ISBLANK('Measure and Project Input'!#REF!),"",'Measure and Project Input'!#REF!)</f>
        <v>#REF!</v>
      </c>
      <c r="V835" t="e">
        <f>IF(ISBLANK('Measure and Project Input'!#REF!),"",'Measure and Project Input'!#REF!)</f>
        <v>#REF!</v>
      </c>
      <c r="W835" t="e">
        <f>IF(ISBLANK('Measure and Project Input'!#REF!),"",'Measure and Project Input'!#REF!)</f>
        <v>#REF!</v>
      </c>
      <c r="X835" t="e">
        <f>IF(ISBLANK('Measure and Project Input'!#REF!),"",'Measure and Project Input'!#REF!)</f>
        <v>#REF!</v>
      </c>
      <c r="Y835" t="e">
        <f>IF(ISBLANK('Measure and Project Input'!#REF!),"",'Measure and Project Input'!#REF!)</f>
        <v>#REF!</v>
      </c>
      <c r="Z835" t="e">
        <f>IF(ISBLANK('Measure and Project Input'!#REF!),"",'Measure and Project Input'!#REF!)</f>
        <v>#REF!</v>
      </c>
      <c r="AA835" t="e">
        <f>IF(ISBLANK('Measure and Project Input'!#REF!),"",'Measure and Project Input'!#REF!)</f>
        <v>#REF!</v>
      </c>
      <c r="AC835" t="e">
        <f>IF(ISBLANK('Measure and Project Input'!#REF!),"",'Measure and Project Input'!#REF!)</f>
        <v>#REF!</v>
      </c>
      <c r="AD835" t="e">
        <f>IF(ISBLANK('Measure and Project Input'!#REF!),"",'Measure and Project Input'!#REF!)</f>
        <v>#REF!</v>
      </c>
      <c r="AE835" t="e">
        <f>IF(ISBLANK('Measure and Project Input'!#REF!),"",'Measure and Project Input'!#REF!)</f>
        <v>#REF!</v>
      </c>
      <c r="AF835" t="e">
        <f>IF(ISBLANK('Measure and Project Input'!#REF!),"",'Measure and Project Input'!#REF!)</f>
        <v>#REF!</v>
      </c>
      <c r="AG835" t="e">
        <f>IF(ISBLANK('Measure and Project Input'!#REF!),"",'Measure and Project Input'!#REF!)</f>
        <v>#REF!</v>
      </c>
      <c r="AH835" t="e">
        <f>IF(ISBLANK('Measure and Project Input'!#REF!),"",'Measure and Project Input'!#REF!)</f>
        <v>#REF!</v>
      </c>
      <c r="AI835" t="e">
        <f>IF(ISBLANK('Measure and Project Input'!#REF!),"",'Measure and Project Input'!#REF!)</f>
        <v>#REF!</v>
      </c>
      <c r="AJ835" t="e">
        <f>IF(ISBLANK('Measure and Project Input'!#REF!),"",'Measure and Project Input'!#REF!)</f>
        <v>#REF!</v>
      </c>
      <c r="AK835" t="e">
        <f>IF(ISBLANK('Measure and Project Input'!#REF!),"",'Measure and Project Input'!#REF!)</f>
        <v>#REF!</v>
      </c>
      <c r="AL835" t="e">
        <f>IF(ISBLANK('Measure and Project Input'!#REF!),"",'Measure and Project Input'!#REF!)</f>
        <v>#REF!</v>
      </c>
      <c r="AM835" t="e">
        <f>IF(ISBLANK('Measure and Project Input'!#REF!),"",'Measure and Project Input'!#REF!)</f>
        <v>#REF!</v>
      </c>
      <c r="AN835" t="e">
        <f>IF(ISBLANK('Measure and Project Input'!#REF!),"",'Measure and Project Input'!#REF!)</f>
        <v>#REF!</v>
      </c>
      <c r="AO835" t="e">
        <f>IF(ISBLANK('Measure and Project Input'!#REF!),"",'Measure and Project Input'!#REF!)</f>
        <v>#REF!</v>
      </c>
      <c r="AP835" t="e">
        <f>IF(ISBLANK('Measure and Project Input'!#REF!),"",'Measure and Project Input'!#REF!)</f>
        <v>#REF!</v>
      </c>
      <c r="AQ835" t="e">
        <f>IF(ISBLANK('Measure and Project Input'!#REF!),"",'Measure and Project Input'!#REF!)</f>
        <v>#REF!</v>
      </c>
      <c r="AR835" t="e">
        <f>IF(ISBLANK('Measure and Project Input'!#REF!),"",'Measure and Project Input'!#REF!)</f>
        <v>#REF!</v>
      </c>
      <c r="AS835" t="e">
        <f>IF(ISBLANK('Measure and Project Input'!#REF!),"",'Measure and Project Input'!#REF!)</f>
        <v>#REF!</v>
      </c>
      <c r="AT835" t="e">
        <f>IF(ISBLANK('Measure and Project Input'!#REF!),"",'Measure and Project Input'!#REF!)</f>
        <v>#REF!</v>
      </c>
      <c r="AU835" t="e">
        <f>IF(ISBLANK('Measure and Project Input'!#REF!),"",'Measure and Project Input'!#REF!)</f>
        <v>#REF!</v>
      </c>
      <c r="AV835" t="e">
        <f>IF(ISBLANK('Measure and Project Input'!#REF!),"",'Measure and Project Input'!#REF!)</f>
        <v>#REF!</v>
      </c>
    </row>
    <row r="836" spans="1:48" x14ac:dyDescent="0.2">
      <c r="A836" t="e">
        <f>IF(ISBLANK('Measure and Project Input'!#REF!),"",'Measure and Project Input'!#REF!)</f>
        <v>#REF!</v>
      </c>
      <c r="B836" t="e">
        <f>IF(ISBLANK('Measure and Project Input'!#REF!),IF(ISBLANK('Measure and Project Input'!#REF!),"",'Measure and Project Input'!#REF!),'Measure and Project Input'!#REF!)</f>
        <v>#REF!</v>
      </c>
      <c r="C836" t="e">
        <f>IF(ISBLANK('Measure and Project Input'!#REF!),"",'Measure and Project Input'!#REF!)</f>
        <v>#REF!</v>
      </c>
      <c r="D836" t="e">
        <f>IF(ISBLANK('Measure and Project Input'!#REF!),"",'Measure and Project Input'!#REF!)</f>
        <v>#REF!</v>
      </c>
      <c r="E836" t="e">
        <f>IF(ISBLANK('Measure and Project Input'!#REF!),"",'Measure and Project Input'!#REF!)</f>
        <v>#REF!</v>
      </c>
      <c r="F836" t="e">
        <f>IF(ISBLANK('Measure and Project Input'!#REF!),"",'Measure and Project Input'!#REF!)</f>
        <v>#REF!</v>
      </c>
      <c r="G836" t="e">
        <f>IF(ISBLANK('Measure and Project Input'!#REF!),"",'Measure and Project Input'!#REF!)</f>
        <v>#REF!</v>
      </c>
      <c r="H836" t="e">
        <f>IF(ISBLANK('Measure and Project Input'!#REF!),"",'Measure and Project Input'!#REF!)</f>
        <v>#REF!</v>
      </c>
      <c r="I836" t="e">
        <f>IF(ISBLANK('Measure and Project Input'!#REF!),"",'Measure and Project Input'!#REF!)</f>
        <v>#REF!</v>
      </c>
      <c r="J836" t="e">
        <f>IF(ISBLANK('Measure and Project Input'!#REF!),"",'Measure and Project Input'!#REF!)</f>
        <v>#REF!</v>
      </c>
      <c r="K836" t="e">
        <f>IF(ISBLANK('Measure and Project Input'!#REF!),"",'Measure and Project Input'!#REF!)</f>
        <v>#REF!</v>
      </c>
      <c r="T836" t="e">
        <f>IF(ISBLANK('Measure and Project Input'!#REF!),"",'Measure and Project Input'!#REF!)</f>
        <v>#REF!</v>
      </c>
      <c r="U836" t="e">
        <f>IF(ISBLANK('Measure and Project Input'!#REF!),"",'Measure and Project Input'!#REF!)</f>
        <v>#REF!</v>
      </c>
      <c r="V836" t="e">
        <f>IF(ISBLANK('Measure and Project Input'!#REF!),"",'Measure and Project Input'!#REF!)</f>
        <v>#REF!</v>
      </c>
      <c r="W836" t="e">
        <f>IF(ISBLANK('Measure and Project Input'!#REF!),"",'Measure and Project Input'!#REF!)</f>
        <v>#REF!</v>
      </c>
      <c r="X836" t="e">
        <f>IF(ISBLANK('Measure and Project Input'!#REF!),"",'Measure and Project Input'!#REF!)</f>
        <v>#REF!</v>
      </c>
      <c r="Y836" t="e">
        <f>IF(ISBLANK('Measure and Project Input'!#REF!),"",'Measure and Project Input'!#REF!)</f>
        <v>#REF!</v>
      </c>
      <c r="Z836" t="e">
        <f>IF(ISBLANK('Measure and Project Input'!#REF!),"",'Measure and Project Input'!#REF!)</f>
        <v>#REF!</v>
      </c>
      <c r="AA836" t="e">
        <f>IF(ISBLANK('Measure and Project Input'!#REF!),"",'Measure and Project Input'!#REF!)</f>
        <v>#REF!</v>
      </c>
      <c r="AC836" t="e">
        <f>IF(ISBLANK('Measure and Project Input'!#REF!),"",'Measure and Project Input'!#REF!)</f>
        <v>#REF!</v>
      </c>
      <c r="AD836" t="e">
        <f>IF(ISBLANK('Measure and Project Input'!#REF!),"",'Measure and Project Input'!#REF!)</f>
        <v>#REF!</v>
      </c>
      <c r="AE836" t="e">
        <f>IF(ISBLANK('Measure and Project Input'!#REF!),"",'Measure and Project Input'!#REF!)</f>
        <v>#REF!</v>
      </c>
      <c r="AF836" t="e">
        <f>IF(ISBLANK('Measure and Project Input'!#REF!),"",'Measure and Project Input'!#REF!)</f>
        <v>#REF!</v>
      </c>
      <c r="AG836" t="e">
        <f>IF(ISBLANK('Measure and Project Input'!#REF!),"",'Measure and Project Input'!#REF!)</f>
        <v>#REF!</v>
      </c>
      <c r="AH836" t="e">
        <f>IF(ISBLANK('Measure and Project Input'!#REF!),"",'Measure and Project Input'!#REF!)</f>
        <v>#REF!</v>
      </c>
      <c r="AI836" t="e">
        <f>IF(ISBLANK('Measure and Project Input'!#REF!),"",'Measure and Project Input'!#REF!)</f>
        <v>#REF!</v>
      </c>
      <c r="AJ836" t="e">
        <f>IF(ISBLANK('Measure and Project Input'!#REF!),"",'Measure and Project Input'!#REF!)</f>
        <v>#REF!</v>
      </c>
      <c r="AK836" t="e">
        <f>IF(ISBLANK('Measure and Project Input'!#REF!),"",'Measure and Project Input'!#REF!)</f>
        <v>#REF!</v>
      </c>
      <c r="AL836" t="e">
        <f>IF(ISBLANK('Measure and Project Input'!#REF!),"",'Measure and Project Input'!#REF!)</f>
        <v>#REF!</v>
      </c>
      <c r="AM836" t="e">
        <f>IF(ISBLANK('Measure and Project Input'!#REF!),"",'Measure and Project Input'!#REF!)</f>
        <v>#REF!</v>
      </c>
      <c r="AN836" t="e">
        <f>IF(ISBLANK('Measure and Project Input'!#REF!),"",'Measure and Project Input'!#REF!)</f>
        <v>#REF!</v>
      </c>
      <c r="AO836" t="e">
        <f>IF(ISBLANK('Measure and Project Input'!#REF!),"",'Measure and Project Input'!#REF!)</f>
        <v>#REF!</v>
      </c>
      <c r="AP836" t="e">
        <f>IF(ISBLANK('Measure and Project Input'!#REF!),"",'Measure and Project Input'!#REF!)</f>
        <v>#REF!</v>
      </c>
      <c r="AQ836" t="e">
        <f>IF(ISBLANK('Measure and Project Input'!#REF!),"",'Measure and Project Input'!#REF!)</f>
        <v>#REF!</v>
      </c>
      <c r="AR836" t="e">
        <f>IF(ISBLANK('Measure and Project Input'!#REF!),"",'Measure and Project Input'!#REF!)</f>
        <v>#REF!</v>
      </c>
      <c r="AS836" t="e">
        <f>IF(ISBLANK('Measure and Project Input'!#REF!),"",'Measure and Project Input'!#REF!)</f>
        <v>#REF!</v>
      </c>
      <c r="AT836" t="e">
        <f>IF(ISBLANK('Measure and Project Input'!#REF!),"",'Measure and Project Input'!#REF!)</f>
        <v>#REF!</v>
      </c>
      <c r="AU836" t="e">
        <f>IF(ISBLANK('Measure and Project Input'!#REF!),"",'Measure and Project Input'!#REF!)</f>
        <v>#REF!</v>
      </c>
      <c r="AV836" t="e">
        <f>IF(ISBLANK('Measure and Project Input'!#REF!),"",'Measure and Project Input'!#REF!)</f>
        <v>#REF!</v>
      </c>
    </row>
    <row r="837" spans="1:48" x14ac:dyDescent="0.2">
      <c r="A837" t="e">
        <f>IF(ISBLANK('Measure and Project Input'!#REF!),"",'Measure and Project Input'!#REF!)</f>
        <v>#REF!</v>
      </c>
      <c r="B837" t="e">
        <f>IF(ISBLANK('Measure and Project Input'!#REF!),IF(ISBLANK('Measure and Project Input'!#REF!),"",'Measure and Project Input'!#REF!),'Measure and Project Input'!#REF!)</f>
        <v>#REF!</v>
      </c>
      <c r="C837" t="e">
        <f>IF(ISBLANK('Measure and Project Input'!#REF!),"",'Measure and Project Input'!#REF!)</f>
        <v>#REF!</v>
      </c>
      <c r="D837" t="e">
        <f>IF(ISBLANK('Measure and Project Input'!#REF!),"",'Measure and Project Input'!#REF!)</f>
        <v>#REF!</v>
      </c>
      <c r="E837" t="e">
        <f>IF(ISBLANK('Measure and Project Input'!#REF!),"",'Measure and Project Input'!#REF!)</f>
        <v>#REF!</v>
      </c>
      <c r="F837" t="e">
        <f>IF(ISBLANK('Measure and Project Input'!#REF!),"",'Measure and Project Input'!#REF!)</f>
        <v>#REF!</v>
      </c>
      <c r="G837" t="e">
        <f>IF(ISBLANK('Measure and Project Input'!#REF!),"",'Measure and Project Input'!#REF!)</f>
        <v>#REF!</v>
      </c>
      <c r="H837" t="e">
        <f>IF(ISBLANK('Measure and Project Input'!#REF!),"",'Measure and Project Input'!#REF!)</f>
        <v>#REF!</v>
      </c>
      <c r="I837" t="e">
        <f>IF(ISBLANK('Measure and Project Input'!#REF!),"",'Measure and Project Input'!#REF!)</f>
        <v>#REF!</v>
      </c>
      <c r="J837" t="e">
        <f>IF(ISBLANK('Measure and Project Input'!#REF!),"",'Measure and Project Input'!#REF!)</f>
        <v>#REF!</v>
      </c>
      <c r="K837" t="e">
        <f>IF(ISBLANK('Measure and Project Input'!#REF!),"",'Measure and Project Input'!#REF!)</f>
        <v>#REF!</v>
      </c>
      <c r="T837" t="e">
        <f>IF(ISBLANK('Measure and Project Input'!#REF!),"",'Measure and Project Input'!#REF!)</f>
        <v>#REF!</v>
      </c>
      <c r="U837" t="e">
        <f>IF(ISBLANK('Measure and Project Input'!#REF!),"",'Measure and Project Input'!#REF!)</f>
        <v>#REF!</v>
      </c>
      <c r="V837" t="e">
        <f>IF(ISBLANK('Measure and Project Input'!#REF!),"",'Measure and Project Input'!#REF!)</f>
        <v>#REF!</v>
      </c>
      <c r="W837" t="e">
        <f>IF(ISBLANK('Measure and Project Input'!#REF!),"",'Measure and Project Input'!#REF!)</f>
        <v>#REF!</v>
      </c>
      <c r="X837" t="e">
        <f>IF(ISBLANK('Measure and Project Input'!#REF!),"",'Measure and Project Input'!#REF!)</f>
        <v>#REF!</v>
      </c>
      <c r="Y837" t="e">
        <f>IF(ISBLANK('Measure and Project Input'!#REF!),"",'Measure and Project Input'!#REF!)</f>
        <v>#REF!</v>
      </c>
      <c r="Z837" t="e">
        <f>IF(ISBLANK('Measure and Project Input'!#REF!),"",'Measure and Project Input'!#REF!)</f>
        <v>#REF!</v>
      </c>
      <c r="AA837" t="e">
        <f>IF(ISBLANK('Measure and Project Input'!#REF!),"",'Measure and Project Input'!#REF!)</f>
        <v>#REF!</v>
      </c>
      <c r="AC837" t="e">
        <f>IF(ISBLANK('Measure and Project Input'!#REF!),"",'Measure and Project Input'!#REF!)</f>
        <v>#REF!</v>
      </c>
      <c r="AD837" t="e">
        <f>IF(ISBLANK('Measure and Project Input'!#REF!),"",'Measure and Project Input'!#REF!)</f>
        <v>#REF!</v>
      </c>
      <c r="AE837" t="e">
        <f>IF(ISBLANK('Measure and Project Input'!#REF!),"",'Measure and Project Input'!#REF!)</f>
        <v>#REF!</v>
      </c>
      <c r="AF837" t="e">
        <f>IF(ISBLANK('Measure and Project Input'!#REF!),"",'Measure and Project Input'!#REF!)</f>
        <v>#REF!</v>
      </c>
      <c r="AG837" t="e">
        <f>IF(ISBLANK('Measure and Project Input'!#REF!),"",'Measure and Project Input'!#REF!)</f>
        <v>#REF!</v>
      </c>
      <c r="AH837" t="e">
        <f>IF(ISBLANK('Measure and Project Input'!#REF!),"",'Measure and Project Input'!#REF!)</f>
        <v>#REF!</v>
      </c>
      <c r="AI837" t="e">
        <f>IF(ISBLANK('Measure and Project Input'!#REF!),"",'Measure and Project Input'!#REF!)</f>
        <v>#REF!</v>
      </c>
      <c r="AJ837" t="e">
        <f>IF(ISBLANK('Measure and Project Input'!#REF!),"",'Measure and Project Input'!#REF!)</f>
        <v>#REF!</v>
      </c>
      <c r="AK837" t="e">
        <f>IF(ISBLANK('Measure and Project Input'!#REF!),"",'Measure and Project Input'!#REF!)</f>
        <v>#REF!</v>
      </c>
      <c r="AL837" t="e">
        <f>IF(ISBLANK('Measure and Project Input'!#REF!),"",'Measure and Project Input'!#REF!)</f>
        <v>#REF!</v>
      </c>
      <c r="AM837" t="e">
        <f>IF(ISBLANK('Measure and Project Input'!#REF!),"",'Measure and Project Input'!#REF!)</f>
        <v>#REF!</v>
      </c>
      <c r="AN837" t="e">
        <f>IF(ISBLANK('Measure and Project Input'!#REF!),"",'Measure and Project Input'!#REF!)</f>
        <v>#REF!</v>
      </c>
      <c r="AO837" t="e">
        <f>IF(ISBLANK('Measure and Project Input'!#REF!),"",'Measure and Project Input'!#REF!)</f>
        <v>#REF!</v>
      </c>
      <c r="AP837" t="e">
        <f>IF(ISBLANK('Measure and Project Input'!#REF!),"",'Measure and Project Input'!#REF!)</f>
        <v>#REF!</v>
      </c>
      <c r="AQ837" t="e">
        <f>IF(ISBLANK('Measure and Project Input'!#REF!),"",'Measure and Project Input'!#REF!)</f>
        <v>#REF!</v>
      </c>
      <c r="AR837" t="e">
        <f>IF(ISBLANK('Measure and Project Input'!#REF!),"",'Measure and Project Input'!#REF!)</f>
        <v>#REF!</v>
      </c>
      <c r="AS837" t="e">
        <f>IF(ISBLANK('Measure and Project Input'!#REF!),"",'Measure and Project Input'!#REF!)</f>
        <v>#REF!</v>
      </c>
      <c r="AT837" t="e">
        <f>IF(ISBLANK('Measure and Project Input'!#REF!),"",'Measure and Project Input'!#REF!)</f>
        <v>#REF!</v>
      </c>
      <c r="AU837" t="e">
        <f>IF(ISBLANK('Measure and Project Input'!#REF!),"",'Measure and Project Input'!#REF!)</f>
        <v>#REF!</v>
      </c>
      <c r="AV837" t="e">
        <f>IF(ISBLANK('Measure and Project Input'!#REF!),"",'Measure and Project Input'!#REF!)</f>
        <v>#REF!</v>
      </c>
    </row>
    <row r="838" spans="1:48" x14ac:dyDescent="0.2">
      <c r="A838" t="e">
        <f>IF(ISBLANK('Measure and Project Input'!#REF!),"",'Measure and Project Input'!#REF!)</f>
        <v>#REF!</v>
      </c>
      <c r="B838" t="e">
        <f>IF(ISBLANK('Measure and Project Input'!#REF!),IF(ISBLANK('Measure and Project Input'!#REF!),"",'Measure and Project Input'!#REF!),'Measure and Project Input'!#REF!)</f>
        <v>#REF!</v>
      </c>
      <c r="C838" t="e">
        <f>IF(ISBLANK('Measure and Project Input'!#REF!),"",'Measure and Project Input'!#REF!)</f>
        <v>#REF!</v>
      </c>
      <c r="D838" t="e">
        <f>IF(ISBLANK('Measure and Project Input'!#REF!),"",'Measure and Project Input'!#REF!)</f>
        <v>#REF!</v>
      </c>
      <c r="E838" t="e">
        <f>IF(ISBLANK('Measure and Project Input'!#REF!),"",'Measure and Project Input'!#REF!)</f>
        <v>#REF!</v>
      </c>
      <c r="F838" t="e">
        <f>IF(ISBLANK('Measure and Project Input'!#REF!),"",'Measure and Project Input'!#REF!)</f>
        <v>#REF!</v>
      </c>
      <c r="G838" t="e">
        <f>IF(ISBLANK('Measure and Project Input'!#REF!),"",'Measure and Project Input'!#REF!)</f>
        <v>#REF!</v>
      </c>
      <c r="H838" t="e">
        <f>IF(ISBLANK('Measure and Project Input'!#REF!),"",'Measure and Project Input'!#REF!)</f>
        <v>#REF!</v>
      </c>
      <c r="I838" t="e">
        <f>IF(ISBLANK('Measure and Project Input'!#REF!),"",'Measure and Project Input'!#REF!)</f>
        <v>#REF!</v>
      </c>
      <c r="J838" t="e">
        <f>IF(ISBLANK('Measure and Project Input'!#REF!),"",'Measure and Project Input'!#REF!)</f>
        <v>#REF!</v>
      </c>
      <c r="K838" t="e">
        <f>IF(ISBLANK('Measure and Project Input'!#REF!),"",'Measure and Project Input'!#REF!)</f>
        <v>#REF!</v>
      </c>
      <c r="T838" t="e">
        <f>IF(ISBLANK('Measure and Project Input'!#REF!),"",'Measure and Project Input'!#REF!)</f>
        <v>#REF!</v>
      </c>
      <c r="U838" t="e">
        <f>IF(ISBLANK('Measure and Project Input'!#REF!),"",'Measure and Project Input'!#REF!)</f>
        <v>#REF!</v>
      </c>
      <c r="V838" t="e">
        <f>IF(ISBLANK('Measure and Project Input'!#REF!),"",'Measure and Project Input'!#REF!)</f>
        <v>#REF!</v>
      </c>
      <c r="W838" t="e">
        <f>IF(ISBLANK('Measure and Project Input'!#REF!),"",'Measure and Project Input'!#REF!)</f>
        <v>#REF!</v>
      </c>
      <c r="X838" t="e">
        <f>IF(ISBLANK('Measure and Project Input'!#REF!),"",'Measure and Project Input'!#REF!)</f>
        <v>#REF!</v>
      </c>
      <c r="Y838" t="e">
        <f>IF(ISBLANK('Measure and Project Input'!#REF!),"",'Measure and Project Input'!#REF!)</f>
        <v>#REF!</v>
      </c>
      <c r="Z838" t="e">
        <f>IF(ISBLANK('Measure and Project Input'!#REF!),"",'Measure and Project Input'!#REF!)</f>
        <v>#REF!</v>
      </c>
      <c r="AA838" t="e">
        <f>IF(ISBLANK('Measure and Project Input'!#REF!),"",'Measure and Project Input'!#REF!)</f>
        <v>#REF!</v>
      </c>
      <c r="AC838" t="e">
        <f>IF(ISBLANK('Measure and Project Input'!#REF!),"",'Measure and Project Input'!#REF!)</f>
        <v>#REF!</v>
      </c>
      <c r="AD838" t="e">
        <f>IF(ISBLANK('Measure and Project Input'!#REF!),"",'Measure and Project Input'!#REF!)</f>
        <v>#REF!</v>
      </c>
      <c r="AE838" t="e">
        <f>IF(ISBLANK('Measure and Project Input'!#REF!),"",'Measure and Project Input'!#REF!)</f>
        <v>#REF!</v>
      </c>
      <c r="AF838" t="e">
        <f>IF(ISBLANK('Measure and Project Input'!#REF!),"",'Measure and Project Input'!#REF!)</f>
        <v>#REF!</v>
      </c>
      <c r="AG838" t="e">
        <f>IF(ISBLANK('Measure and Project Input'!#REF!),"",'Measure and Project Input'!#REF!)</f>
        <v>#REF!</v>
      </c>
      <c r="AH838" t="e">
        <f>IF(ISBLANK('Measure and Project Input'!#REF!),"",'Measure and Project Input'!#REF!)</f>
        <v>#REF!</v>
      </c>
      <c r="AI838" t="e">
        <f>IF(ISBLANK('Measure and Project Input'!#REF!),"",'Measure and Project Input'!#REF!)</f>
        <v>#REF!</v>
      </c>
      <c r="AJ838" t="e">
        <f>IF(ISBLANK('Measure and Project Input'!#REF!),"",'Measure and Project Input'!#REF!)</f>
        <v>#REF!</v>
      </c>
      <c r="AK838" t="e">
        <f>IF(ISBLANK('Measure and Project Input'!#REF!),"",'Measure and Project Input'!#REF!)</f>
        <v>#REF!</v>
      </c>
      <c r="AL838" t="e">
        <f>IF(ISBLANK('Measure and Project Input'!#REF!),"",'Measure and Project Input'!#REF!)</f>
        <v>#REF!</v>
      </c>
      <c r="AM838" t="e">
        <f>IF(ISBLANK('Measure and Project Input'!#REF!),"",'Measure and Project Input'!#REF!)</f>
        <v>#REF!</v>
      </c>
      <c r="AN838" t="e">
        <f>IF(ISBLANK('Measure and Project Input'!#REF!),"",'Measure and Project Input'!#REF!)</f>
        <v>#REF!</v>
      </c>
      <c r="AO838" t="e">
        <f>IF(ISBLANK('Measure and Project Input'!#REF!),"",'Measure and Project Input'!#REF!)</f>
        <v>#REF!</v>
      </c>
      <c r="AP838" t="e">
        <f>IF(ISBLANK('Measure and Project Input'!#REF!),"",'Measure and Project Input'!#REF!)</f>
        <v>#REF!</v>
      </c>
      <c r="AQ838" t="e">
        <f>IF(ISBLANK('Measure and Project Input'!#REF!),"",'Measure and Project Input'!#REF!)</f>
        <v>#REF!</v>
      </c>
      <c r="AR838" t="e">
        <f>IF(ISBLANK('Measure and Project Input'!#REF!),"",'Measure and Project Input'!#REF!)</f>
        <v>#REF!</v>
      </c>
      <c r="AS838" t="e">
        <f>IF(ISBLANK('Measure and Project Input'!#REF!),"",'Measure and Project Input'!#REF!)</f>
        <v>#REF!</v>
      </c>
      <c r="AT838" t="e">
        <f>IF(ISBLANK('Measure and Project Input'!#REF!),"",'Measure and Project Input'!#REF!)</f>
        <v>#REF!</v>
      </c>
      <c r="AU838" t="e">
        <f>IF(ISBLANK('Measure and Project Input'!#REF!),"",'Measure and Project Input'!#REF!)</f>
        <v>#REF!</v>
      </c>
      <c r="AV838" t="e">
        <f>IF(ISBLANK('Measure and Project Input'!#REF!),"",'Measure and Project Input'!#REF!)</f>
        <v>#REF!</v>
      </c>
    </row>
    <row r="839" spans="1:48" x14ac:dyDescent="0.2">
      <c r="A839" t="e">
        <f>IF(ISBLANK('Measure and Project Input'!#REF!),"",'Measure and Project Input'!#REF!)</f>
        <v>#REF!</v>
      </c>
      <c r="B839" t="e">
        <f>IF(ISBLANK('Measure and Project Input'!#REF!),IF(ISBLANK('Measure and Project Input'!#REF!),"",'Measure and Project Input'!#REF!),'Measure and Project Input'!#REF!)</f>
        <v>#REF!</v>
      </c>
      <c r="C839" t="e">
        <f>IF(ISBLANK('Measure and Project Input'!#REF!),"",'Measure and Project Input'!#REF!)</f>
        <v>#REF!</v>
      </c>
      <c r="D839" t="e">
        <f>IF(ISBLANK('Measure and Project Input'!#REF!),"",'Measure and Project Input'!#REF!)</f>
        <v>#REF!</v>
      </c>
      <c r="E839" t="e">
        <f>IF(ISBLANK('Measure and Project Input'!#REF!),"",'Measure and Project Input'!#REF!)</f>
        <v>#REF!</v>
      </c>
      <c r="F839" t="e">
        <f>IF(ISBLANK('Measure and Project Input'!#REF!),"",'Measure and Project Input'!#REF!)</f>
        <v>#REF!</v>
      </c>
      <c r="G839" t="e">
        <f>IF(ISBLANK('Measure and Project Input'!#REF!),"",'Measure and Project Input'!#REF!)</f>
        <v>#REF!</v>
      </c>
      <c r="H839" t="e">
        <f>IF(ISBLANK('Measure and Project Input'!#REF!),"",'Measure and Project Input'!#REF!)</f>
        <v>#REF!</v>
      </c>
      <c r="I839" t="e">
        <f>IF(ISBLANK('Measure and Project Input'!#REF!),"",'Measure and Project Input'!#REF!)</f>
        <v>#REF!</v>
      </c>
      <c r="J839" t="e">
        <f>IF(ISBLANK('Measure and Project Input'!#REF!),"",'Measure and Project Input'!#REF!)</f>
        <v>#REF!</v>
      </c>
      <c r="K839" t="e">
        <f>IF(ISBLANK('Measure and Project Input'!#REF!),"",'Measure and Project Input'!#REF!)</f>
        <v>#REF!</v>
      </c>
      <c r="T839" t="e">
        <f>IF(ISBLANK('Measure and Project Input'!#REF!),"",'Measure and Project Input'!#REF!)</f>
        <v>#REF!</v>
      </c>
      <c r="U839" t="e">
        <f>IF(ISBLANK('Measure and Project Input'!#REF!),"",'Measure and Project Input'!#REF!)</f>
        <v>#REF!</v>
      </c>
      <c r="V839" t="e">
        <f>IF(ISBLANK('Measure and Project Input'!#REF!),"",'Measure and Project Input'!#REF!)</f>
        <v>#REF!</v>
      </c>
      <c r="W839" t="e">
        <f>IF(ISBLANK('Measure and Project Input'!#REF!),"",'Measure and Project Input'!#REF!)</f>
        <v>#REF!</v>
      </c>
      <c r="X839" t="e">
        <f>IF(ISBLANK('Measure and Project Input'!#REF!),"",'Measure and Project Input'!#REF!)</f>
        <v>#REF!</v>
      </c>
      <c r="Y839" t="e">
        <f>IF(ISBLANK('Measure and Project Input'!#REF!),"",'Measure and Project Input'!#REF!)</f>
        <v>#REF!</v>
      </c>
      <c r="Z839" t="e">
        <f>IF(ISBLANK('Measure and Project Input'!#REF!),"",'Measure and Project Input'!#REF!)</f>
        <v>#REF!</v>
      </c>
      <c r="AA839" t="e">
        <f>IF(ISBLANK('Measure and Project Input'!#REF!),"",'Measure and Project Input'!#REF!)</f>
        <v>#REF!</v>
      </c>
      <c r="AC839" t="e">
        <f>IF(ISBLANK('Measure and Project Input'!#REF!),"",'Measure and Project Input'!#REF!)</f>
        <v>#REF!</v>
      </c>
      <c r="AD839" t="e">
        <f>IF(ISBLANK('Measure and Project Input'!#REF!),"",'Measure and Project Input'!#REF!)</f>
        <v>#REF!</v>
      </c>
      <c r="AE839" t="e">
        <f>IF(ISBLANK('Measure and Project Input'!#REF!),"",'Measure and Project Input'!#REF!)</f>
        <v>#REF!</v>
      </c>
      <c r="AF839" t="e">
        <f>IF(ISBLANK('Measure and Project Input'!#REF!),"",'Measure and Project Input'!#REF!)</f>
        <v>#REF!</v>
      </c>
      <c r="AG839" t="e">
        <f>IF(ISBLANK('Measure and Project Input'!#REF!),"",'Measure and Project Input'!#REF!)</f>
        <v>#REF!</v>
      </c>
      <c r="AH839" t="e">
        <f>IF(ISBLANK('Measure and Project Input'!#REF!),"",'Measure and Project Input'!#REF!)</f>
        <v>#REF!</v>
      </c>
      <c r="AI839" t="e">
        <f>IF(ISBLANK('Measure and Project Input'!#REF!),"",'Measure and Project Input'!#REF!)</f>
        <v>#REF!</v>
      </c>
      <c r="AJ839" t="e">
        <f>IF(ISBLANK('Measure and Project Input'!#REF!),"",'Measure and Project Input'!#REF!)</f>
        <v>#REF!</v>
      </c>
      <c r="AK839" t="e">
        <f>IF(ISBLANK('Measure and Project Input'!#REF!),"",'Measure and Project Input'!#REF!)</f>
        <v>#REF!</v>
      </c>
      <c r="AL839" t="e">
        <f>IF(ISBLANK('Measure and Project Input'!#REF!),"",'Measure and Project Input'!#REF!)</f>
        <v>#REF!</v>
      </c>
      <c r="AM839" t="e">
        <f>IF(ISBLANK('Measure and Project Input'!#REF!),"",'Measure and Project Input'!#REF!)</f>
        <v>#REF!</v>
      </c>
      <c r="AN839" t="e">
        <f>IF(ISBLANK('Measure and Project Input'!#REF!),"",'Measure and Project Input'!#REF!)</f>
        <v>#REF!</v>
      </c>
      <c r="AO839" t="e">
        <f>IF(ISBLANK('Measure and Project Input'!#REF!),"",'Measure and Project Input'!#REF!)</f>
        <v>#REF!</v>
      </c>
      <c r="AP839" t="e">
        <f>IF(ISBLANK('Measure and Project Input'!#REF!),"",'Measure and Project Input'!#REF!)</f>
        <v>#REF!</v>
      </c>
      <c r="AQ839" t="e">
        <f>IF(ISBLANK('Measure and Project Input'!#REF!),"",'Measure and Project Input'!#REF!)</f>
        <v>#REF!</v>
      </c>
      <c r="AR839" t="e">
        <f>IF(ISBLANK('Measure and Project Input'!#REF!),"",'Measure and Project Input'!#REF!)</f>
        <v>#REF!</v>
      </c>
      <c r="AS839" t="e">
        <f>IF(ISBLANK('Measure and Project Input'!#REF!),"",'Measure and Project Input'!#REF!)</f>
        <v>#REF!</v>
      </c>
      <c r="AT839" t="e">
        <f>IF(ISBLANK('Measure and Project Input'!#REF!),"",'Measure and Project Input'!#REF!)</f>
        <v>#REF!</v>
      </c>
      <c r="AU839" t="e">
        <f>IF(ISBLANK('Measure and Project Input'!#REF!),"",'Measure and Project Input'!#REF!)</f>
        <v>#REF!</v>
      </c>
      <c r="AV839" t="e">
        <f>IF(ISBLANK('Measure and Project Input'!#REF!),"",'Measure and Project Input'!#REF!)</f>
        <v>#REF!</v>
      </c>
    </row>
    <row r="840" spans="1:48" x14ac:dyDescent="0.2">
      <c r="A840" t="e">
        <f>IF(ISBLANK('Measure and Project Input'!#REF!),"",'Measure and Project Input'!#REF!)</f>
        <v>#REF!</v>
      </c>
      <c r="B840" t="e">
        <f>IF(ISBLANK('Measure and Project Input'!#REF!),IF(ISBLANK('Measure and Project Input'!#REF!),"",'Measure and Project Input'!#REF!),'Measure and Project Input'!#REF!)</f>
        <v>#REF!</v>
      </c>
      <c r="C840" t="e">
        <f>IF(ISBLANK('Measure and Project Input'!#REF!),"",'Measure and Project Input'!#REF!)</f>
        <v>#REF!</v>
      </c>
      <c r="D840" t="e">
        <f>IF(ISBLANK('Measure and Project Input'!#REF!),"",'Measure and Project Input'!#REF!)</f>
        <v>#REF!</v>
      </c>
      <c r="E840" t="e">
        <f>IF(ISBLANK('Measure and Project Input'!#REF!),"",'Measure and Project Input'!#REF!)</f>
        <v>#REF!</v>
      </c>
      <c r="F840" t="e">
        <f>IF(ISBLANK('Measure and Project Input'!#REF!),"",'Measure and Project Input'!#REF!)</f>
        <v>#REF!</v>
      </c>
      <c r="G840" t="e">
        <f>IF(ISBLANK('Measure and Project Input'!#REF!),"",'Measure and Project Input'!#REF!)</f>
        <v>#REF!</v>
      </c>
      <c r="H840" t="e">
        <f>IF(ISBLANK('Measure and Project Input'!#REF!),"",'Measure and Project Input'!#REF!)</f>
        <v>#REF!</v>
      </c>
      <c r="I840" t="e">
        <f>IF(ISBLANK('Measure and Project Input'!#REF!),"",'Measure and Project Input'!#REF!)</f>
        <v>#REF!</v>
      </c>
      <c r="J840" t="e">
        <f>IF(ISBLANK('Measure and Project Input'!#REF!),"",'Measure and Project Input'!#REF!)</f>
        <v>#REF!</v>
      </c>
      <c r="K840" t="e">
        <f>IF(ISBLANK('Measure and Project Input'!#REF!),"",'Measure and Project Input'!#REF!)</f>
        <v>#REF!</v>
      </c>
      <c r="T840" t="e">
        <f>IF(ISBLANK('Measure and Project Input'!#REF!),"",'Measure and Project Input'!#REF!)</f>
        <v>#REF!</v>
      </c>
      <c r="U840" t="e">
        <f>IF(ISBLANK('Measure and Project Input'!#REF!),"",'Measure and Project Input'!#REF!)</f>
        <v>#REF!</v>
      </c>
      <c r="V840" t="e">
        <f>IF(ISBLANK('Measure and Project Input'!#REF!),"",'Measure and Project Input'!#REF!)</f>
        <v>#REF!</v>
      </c>
      <c r="W840" t="e">
        <f>IF(ISBLANK('Measure and Project Input'!#REF!),"",'Measure and Project Input'!#REF!)</f>
        <v>#REF!</v>
      </c>
      <c r="X840" t="e">
        <f>IF(ISBLANK('Measure and Project Input'!#REF!),"",'Measure and Project Input'!#REF!)</f>
        <v>#REF!</v>
      </c>
      <c r="Y840" t="e">
        <f>IF(ISBLANK('Measure and Project Input'!#REF!),"",'Measure and Project Input'!#REF!)</f>
        <v>#REF!</v>
      </c>
      <c r="Z840" t="e">
        <f>IF(ISBLANK('Measure and Project Input'!#REF!),"",'Measure and Project Input'!#REF!)</f>
        <v>#REF!</v>
      </c>
      <c r="AA840" t="e">
        <f>IF(ISBLANK('Measure and Project Input'!#REF!),"",'Measure and Project Input'!#REF!)</f>
        <v>#REF!</v>
      </c>
      <c r="AC840" t="e">
        <f>IF(ISBLANK('Measure and Project Input'!#REF!),"",'Measure and Project Input'!#REF!)</f>
        <v>#REF!</v>
      </c>
      <c r="AD840" t="e">
        <f>IF(ISBLANK('Measure and Project Input'!#REF!),"",'Measure and Project Input'!#REF!)</f>
        <v>#REF!</v>
      </c>
      <c r="AE840" t="e">
        <f>IF(ISBLANK('Measure and Project Input'!#REF!),"",'Measure and Project Input'!#REF!)</f>
        <v>#REF!</v>
      </c>
      <c r="AF840" t="e">
        <f>IF(ISBLANK('Measure and Project Input'!#REF!),"",'Measure and Project Input'!#REF!)</f>
        <v>#REF!</v>
      </c>
      <c r="AG840" t="e">
        <f>IF(ISBLANK('Measure and Project Input'!#REF!),"",'Measure and Project Input'!#REF!)</f>
        <v>#REF!</v>
      </c>
      <c r="AH840" t="e">
        <f>IF(ISBLANK('Measure and Project Input'!#REF!),"",'Measure and Project Input'!#REF!)</f>
        <v>#REF!</v>
      </c>
      <c r="AI840" t="e">
        <f>IF(ISBLANK('Measure and Project Input'!#REF!),"",'Measure and Project Input'!#REF!)</f>
        <v>#REF!</v>
      </c>
      <c r="AJ840" t="e">
        <f>IF(ISBLANK('Measure and Project Input'!#REF!),"",'Measure and Project Input'!#REF!)</f>
        <v>#REF!</v>
      </c>
      <c r="AK840" t="e">
        <f>IF(ISBLANK('Measure and Project Input'!#REF!),"",'Measure and Project Input'!#REF!)</f>
        <v>#REF!</v>
      </c>
      <c r="AL840" t="e">
        <f>IF(ISBLANK('Measure and Project Input'!#REF!),"",'Measure and Project Input'!#REF!)</f>
        <v>#REF!</v>
      </c>
      <c r="AM840" t="e">
        <f>IF(ISBLANK('Measure and Project Input'!#REF!),"",'Measure and Project Input'!#REF!)</f>
        <v>#REF!</v>
      </c>
      <c r="AN840" t="e">
        <f>IF(ISBLANK('Measure and Project Input'!#REF!),"",'Measure and Project Input'!#REF!)</f>
        <v>#REF!</v>
      </c>
      <c r="AO840" t="e">
        <f>IF(ISBLANK('Measure and Project Input'!#REF!),"",'Measure and Project Input'!#REF!)</f>
        <v>#REF!</v>
      </c>
      <c r="AP840" t="e">
        <f>IF(ISBLANK('Measure and Project Input'!#REF!),"",'Measure and Project Input'!#REF!)</f>
        <v>#REF!</v>
      </c>
      <c r="AQ840" t="e">
        <f>IF(ISBLANK('Measure and Project Input'!#REF!),"",'Measure and Project Input'!#REF!)</f>
        <v>#REF!</v>
      </c>
      <c r="AR840" t="e">
        <f>IF(ISBLANK('Measure and Project Input'!#REF!),"",'Measure and Project Input'!#REF!)</f>
        <v>#REF!</v>
      </c>
      <c r="AS840" t="e">
        <f>IF(ISBLANK('Measure and Project Input'!#REF!),"",'Measure and Project Input'!#REF!)</f>
        <v>#REF!</v>
      </c>
      <c r="AT840" t="e">
        <f>IF(ISBLANK('Measure and Project Input'!#REF!),"",'Measure and Project Input'!#REF!)</f>
        <v>#REF!</v>
      </c>
      <c r="AU840" t="e">
        <f>IF(ISBLANK('Measure and Project Input'!#REF!),"",'Measure and Project Input'!#REF!)</f>
        <v>#REF!</v>
      </c>
      <c r="AV840" t="e">
        <f>IF(ISBLANK('Measure and Project Input'!#REF!),"",'Measure and Project Input'!#REF!)</f>
        <v>#REF!</v>
      </c>
    </row>
    <row r="841" spans="1:48" x14ac:dyDescent="0.2">
      <c r="A841" t="e">
        <f>IF(ISBLANK('Measure and Project Input'!#REF!),"",'Measure and Project Input'!#REF!)</f>
        <v>#REF!</v>
      </c>
      <c r="B841" t="e">
        <f>IF(ISBLANK('Measure and Project Input'!#REF!),IF(ISBLANK('Measure and Project Input'!#REF!),"",'Measure and Project Input'!#REF!),'Measure and Project Input'!#REF!)</f>
        <v>#REF!</v>
      </c>
      <c r="C841" t="e">
        <f>IF(ISBLANK('Measure and Project Input'!#REF!),"",'Measure and Project Input'!#REF!)</f>
        <v>#REF!</v>
      </c>
      <c r="D841" t="e">
        <f>IF(ISBLANK('Measure and Project Input'!#REF!),"",'Measure and Project Input'!#REF!)</f>
        <v>#REF!</v>
      </c>
      <c r="E841" t="e">
        <f>IF(ISBLANK('Measure and Project Input'!#REF!),"",'Measure and Project Input'!#REF!)</f>
        <v>#REF!</v>
      </c>
      <c r="F841" t="e">
        <f>IF(ISBLANK('Measure and Project Input'!#REF!),"",'Measure and Project Input'!#REF!)</f>
        <v>#REF!</v>
      </c>
      <c r="G841" t="e">
        <f>IF(ISBLANK('Measure and Project Input'!#REF!),"",'Measure and Project Input'!#REF!)</f>
        <v>#REF!</v>
      </c>
      <c r="H841" t="e">
        <f>IF(ISBLANK('Measure and Project Input'!#REF!),"",'Measure and Project Input'!#REF!)</f>
        <v>#REF!</v>
      </c>
      <c r="I841" t="e">
        <f>IF(ISBLANK('Measure and Project Input'!#REF!),"",'Measure and Project Input'!#REF!)</f>
        <v>#REF!</v>
      </c>
      <c r="J841" t="e">
        <f>IF(ISBLANK('Measure and Project Input'!#REF!),"",'Measure and Project Input'!#REF!)</f>
        <v>#REF!</v>
      </c>
      <c r="K841" t="e">
        <f>IF(ISBLANK('Measure and Project Input'!#REF!),"",'Measure and Project Input'!#REF!)</f>
        <v>#REF!</v>
      </c>
      <c r="T841" t="e">
        <f>IF(ISBLANK('Measure and Project Input'!#REF!),"",'Measure and Project Input'!#REF!)</f>
        <v>#REF!</v>
      </c>
      <c r="U841" t="e">
        <f>IF(ISBLANK('Measure and Project Input'!#REF!),"",'Measure and Project Input'!#REF!)</f>
        <v>#REF!</v>
      </c>
      <c r="V841" t="e">
        <f>IF(ISBLANK('Measure and Project Input'!#REF!),"",'Measure and Project Input'!#REF!)</f>
        <v>#REF!</v>
      </c>
      <c r="W841" t="e">
        <f>IF(ISBLANK('Measure and Project Input'!#REF!),"",'Measure and Project Input'!#REF!)</f>
        <v>#REF!</v>
      </c>
      <c r="X841" t="e">
        <f>IF(ISBLANK('Measure and Project Input'!#REF!),"",'Measure and Project Input'!#REF!)</f>
        <v>#REF!</v>
      </c>
      <c r="Y841" t="e">
        <f>IF(ISBLANK('Measure and Project Input'!#REF!),"",'Measure and Project Input'!#REF!)</f>
        <v>#REF!</v>
      </c>
      <c r="Z841" t="e">
        <f>IF(ISBLANK('Measure and Project Input'!#REF!),"",'Measure and Project Input'!#REF!)</f>
        <v>#REF!</v>
      </c>
      <c r="AA841" t="e">
        <f>IF(ISBLANK('Measure and Project Input'!#REF!),"",'Measure and Project Input'!#REF!)</f>
        <v>#REF!</v>
      </c>
      <c r="AC841" t="e">
        <f>IF(ISBLANK('Measure and Project Input'!#REF!),"",'Measure and Project Input'!#REF!)</f>
        <v>#REF!</v>
      </c>
      <c r="AD841" t="e">
        <f>IF(ISBLANK('Measure and Project Input'!#REF!),"",'Measure and Project Input'!#REF!)</f>
        <v>#REF!</v>
      </c>
      <c r="AE841" t="e">
        <f>IF(ISBLANK('Measure and Project Input'!#REF!),"",'Measure and Project Input'!#REF!)</f>
        <v>#REF!</v>
      </c>
      <c r="AF841" t="e">
        <f>IF(ISBLANK('Measure and Project Input'!#REF!),"",'Measure and Project Input'!#REF!)</f>
        <v>#REF!</v>
      </c>
      <c r="AG841" t="e">
        <f>IF(ISBLANK('Measure and Project Input'!#REF!),"",'Measure and Project Input'!#REF!)</f>
        <v>#REF!</v>
      </c>
      <c r="AH841" t="e">
        <f>IF(ISBLANK('Measure and Project Input'!#REF!),"",'Measure and Project Input'!#REF!)</f>
        <v>#REF!</v>
      </c>
      <c r="AI841" t="e">
        <f>IF(ISBLANK('Measure and Project Input'!#REF!),"",'Measure and Project Input'!#REF!)</f>
        <v>#REF!</v>
      </c>
      <c r="AJ841" t="e">
        <f>IF(ISBLANK('Measure and Project Input'!#REF!),"",'Measure and Project Input'!#REF!)</f>
        <v>#REF!</v>
      </c>
      <c r="AK841" t="e">
        <f>IF(ISBLANK('Measure and Project Input'!#REF!),"",'Measure and Project Input'!#REF!)</f>
        <v>#REF!</v>
      </c>
      <c r="AL841" t="e">
        <f>IF(ISBLANK('Measure and Project Input'!#REF!),"",'Measure and Project Input'!#REF!)</f>
        <v>#REF!</v>
      </c>
      <c r="AM841" t="e">
        <f>IF(ISBLANK('Measure and Project Input'!#REF!),"",'Measure and Project Input'!#REF!)</f>
        <v>#REF!</v>
      </c>
      <c r="AN841" t="e">
        <f>IF(ISBLANK('Measure and Project Input'!#REF!),"",'Measure and Project Input'!#REF!)</f>
        <v>#REF!</v>
      </c>
      <c r="AO841" t="e">
        <f>IF(ISBLANK('Measure and Project Input'!#REF!),"",'Measure and Project Input'!#REF!)</f>
        <v>#REF!</v>
      </c>
      <c r="AP841" t="e">
        <f>IF(ISBLANK('Measure and Project Input'!#REF!),"",'Measure and Project Input'!#REF!)</f>
        <v>#REF!</v>
      </c>
      <c r="AQ841" t="e">
        <f>IF(ISBLANK('Measure and Project Input'!#REF!),"",'Measure and Project Input'!#REF!)</f>
        <v>#REF!</v>
      </c>
      <c r="AR841" t="e">
        <f>IF(ISBLANK('Measure and Project Input'!#REF!),"",'Measure and Project Input'!#REF!)</f>
        <v>#REF!</v>
      </c>
      <c r="AS841" t="e">
        <f>IF(ISBLANK('Measure and Project Input'!#REF!),"",'Measure and Project Input'!#REF!)</f>
        <v>#REF!</v>
      </c>
      <c r="AT841" t="e">
        <f>IF(ISBLANK('Measure and Project Input'!#REF!),"",'Measure and Project Input'!#REF!)</f>
        <v>#REF!</v>
      </c>
      <c r="AU841" t="e">
        <f>IF(ISBLANK('Measure and Project Input'!#REF!),"",'Measure and Project Input'!#REF!)</f>
        <v>#REF!</v>
      </c>
      <c r="AV841" t="e">
        <f>IF(ISBLANK('Measure and Project Input'!#REF!),"",'Measure and Project Input'!#REF!)</f>
        <v>#REF!</v>
      </c>
    </row>
    <row r="842" spans="1:48" x14ac:dyDescent="0.2">
      <c r="A842" t="e">
        <f>IF(ISBLANK('Measure and Project Input'!#REF!),"",'Measure and Project Input'!#REF!)</f>
        <v>#REF!</v>
      </c>
      <c r="B842" t="e">
        <f>IF(ISBLANK('Measure and Project Input'!#REF!),IF(ISBLANK('Measure and Project Input'!#REF!),"",'Measure and Project Input'!#REF!),'Measure and Project Input'!#REF!)</f>
        <v>#REF!</v>
      </c>
      <c r="C842" t="e">
        <f>IF(ISBLANK('Measure and Project Input'!#REF!),"",'Measure and Project Input'!#REF!)</f>
        <v>#REF!</v>
      </c>
      <c r="D842" t="e">
        <f>IF(ISBLANK('Measure and Project Input'!#REF!),"",'Measure and Project Input'!#REF!)</f>
        <v>#REF!</v>
      </c>
      <c r="E842" t="e">
        <f>IF(ISBLANK('Measure and Project Input'!#REF!),"",'Measure and Project Input'!#REF!)</f>
        <v>#REF!</v>
      </c>
      <c r="F842" t="e">
        <f>IF(ISBLANK('Measure and Project Input'!#REF!),"",'Measure and Project Input'!#REF!)</f>
        <v>#REF!</v>
      </c>
      <c r="G842" t="e">
        <f>IF(ISBLANK('Measure and Project Input'!#REF!),"",'Measure and Project Input'!#REF!)</f>
        <v>#REF!</v>
      </c>
      <c r="H842" t="e">
        <f>IF(ISBLANK('Measure and Project Input'!#REF!),"",'Measure and Project Input'!#REF!)</f>
        <v>#REF!</v>
      </c>
      <c r="I842" t="e">
        <f>IF(ISBLANK('Measure and Project Input'!#REF!),"",'Measure and Project Input'!#REF!)</f>
        <v>#REF!</v>
      </c>
      <c r="J842" t="e">
        <f>IF(ISBLANK('Measure and Project Input'!#REF!),"",'Measure and Project Input'!#REF!)</f>
        <v>#REF!</v>
      </c>
      <c r="K842" t="e">
        <f>IF(ISBLANK('Measure and Project Input'!#REF!),"",'Measure and Project Input'!#REF!)</f>
        <v>#REF!</v>
      </c>
      <c r="T842" t="e">
        <f>IF(ISBLANK('Measure and Project Input'!#REF!),"",'Measure and Project Input'!#REF!)</f>
        <v>#REF!</v>
      </c>
      <c r="U842" t="e">
        <f>IF(ISBLANK('Measure and Project Input'!#REF!),"",'Measure and Project Input'!#REF!)</f>
        <v>#REF!</v>
      </c>
      <c r="V842" t="e">
        <f>IF(ISBLANK('Measure and Project Input'!#REF!),"",'Measure and Project Input'!#REF!)</f>
        <v>#REF!</v>
      </c>
      <c r="W842" t="e">
        <f>IF(ISBLANK('Measure and Project Input'!#REF!),"",'Measure and Project Input'!#REF!)</f>
        <v>#REF!</v>
      </c>
      <c r="X842" t="e">
        <f>IF(ISBLANK('Measure and Project Input'!#REF!),"",'Measure and Project Input'!#REF!)</f>
        <v>#REF!</v>
      </c>
      <c r="Y842" t="e">
        <f>IF(ISBLANK('Measure and Project Input'!#REF!),"",'Measure and Project Input'!#REF!)</f>
        <v>#REF!</v>
      </c>
      <c r="Z842" t="e">
        <f>IF(ISBLANK('Measure and Project Input'!#REF!),"",'Measure and Project Input'!#REF!)</f>
        <v>#REF!</v>
      </c>
      <c r="AA842" t="e">
        <f>IF(ISBLANK('Measure and Project Input'!#REF!),"",'Measure and Project Input'!#REF!)</f>
        <v>#REF!</v>
      </c>
      <c r="AC842" t="e">
        <f>IF(ISBLANK('Measure and Project Input'!#REF!),"",'Measure and Project Input'!#REF!)</f>
        <v>#REF!</v>
      </c>
      <c r="AD842" t="e">
        <f>IF(ISBLANK('Measure and Project Input'!#REF!),"",'Measure and Project Input'!#REF!)</f>
        <v>#REF!</v>
      </c>
      <c r="AE842" t="e">
        <f>IF(ISBLANK('Measure and Project Input'!#REF!),"",'Measure and Project Input'!#REF!)</f>
        <v>#REF!</v>
      </c>
      <c r="AF842" t="e">
        <f>IF(ISBLANK('Measure and Project Input'!#REF!),"",'Measure and Project Input'!#REF!)</f>
        <v>#REF!</v>
      </c>
      <c r="AG842" t="e">
        <f>IF(ISBLANK('Measure and Project Input'!#REF!),"",'Measure and Project Input'!#REF!)</f>
        <v>#REF!</v>
      </c>
      <c r="AH842" t="e">
        <f>IF(ISBLANK('Measure and Project Input'!#REF!),"",'Measure and Project Input'!#REF!)</f>
        <v>#REF!</v>
      </c>
      <c r="AI842" t="e">
        <f>IF(ISBLANK('Measure and Project Input'!#REF!),"",'Measure and Project Input'!#REF!)</f>
        <v>#REF!</v>
      </c>
      <c r="AJ842" t="e">
        <f>IF(ISBLANK('Measure and Project Input'!#REF!),"",'Measure and Project Input'!#REF!)</f>
        <v>#REF!</v>
      </c>
      <c r="AK842" t="e">
        <f>IF(ISBLANK('Measure and Project Input'!#REF!),"",'Measure and Project Input'!#REF!)</f>
        <v>#REF!</v>
      </c>
      <c r="AL842" t="e">
        <f>IF(ISBLANK('Measure and Project Input'!#REF!),"",'Measure and Project Input'!#REF!)</f>
        <v>#REF!</v>
      </c>
      <c r="AM842" t="e">
        <f>IF(ISBLANK('Measure and Project Input'!#REF!),"",'Measure and Project Input'!#REF!)</f>
        <v>#REF!</v>
      </c>
      <c r="AN842" t="e">
        <f>IF(ISBLANK('Measure and Project Input'!#REF!),"",'Measure and Project Input'!#REF!)</f>
        <v>#REF!</v>
      </c>
      <c r="AO842" t="e">
        <f>IF(ISBLANK('Measure and Project Input'!#REF!),"",'Measure and Project Input'!#REF!)</f>
        <v>#REF!</v>
      </c>
      <c r="AP842" t="e">
        <f>IF(ISBLANK('Measure and Project Input'!#REF!),"",'Measure and Project Input'!#REF!)</f>
        <v>#REF!</v>
      </c>
      <c r="AQ842" t="e">
        <f>IF(ISBLANK('Measure and Project Input'!#REF!),"",'Measure and Project Input'!#REF!)</f>
        <v>#REF!</v>
      </c>
      <c r="AR842" t="e">
        <f>IF(ISBLANK('Measure and Project Input'!#REF!),"",'Measure and Project Input'!#REF!)</f>
        <v>#REF!</v>
      </c>
      <c r="AS842" t="e">
        <f>IF(ISBLANK('Measure and Project Input'!#REF!),"",'Measure and Project Input'!#REF!)</f>
        <v>#REF!</v>
      </c>
      <c r="AT842" t="e">
        <f>IF(ISBLANK('Measure and Project Input'!#REF!),"",'Measure and Project Input'!#REF!)</f>
        <v>#REF!</v>
      </c>
      <c r="AU842" t="e">
        <f>IF(ISBLANK('Measure and Project Input'!#REF!),"",'Measure and Project Input'!#REF!)</f>
        <v>#REF!</v>
      </c>
      <c r="AV842" t="e">
        <f>IF(ISBLANK('Measure and Project Input'!#REF!),"",'Measure and Project Input'!#REF!)</f>
        <v>#REF!</v>
      </c>
    </row>
    <row r="843" spans="1:48" x14ac:dyDescent="0.2">
      <c r="A843" t="e">
        <f>IF(ISBLANK('Measure and Project Input'!#REF!),"",'Measure and Project Input'!#REF!)</f>
        <v>#REF!</v>
      </c>
      <c r="B843" t="e">
        <f>IF(ISBLANK('Measure and Project Input'!#REF!),IF(ISBLANK('Measure and Project Input'!#REF!),"",'Measure and Project Input'!#REF!),'Measure and Project Input'!#REF!)</f>
        <v>#REF!</v>
      </c>
      <c r="C843" t="e">
        <f>IF(ISBLANK('Measure and Project Input'!#REF!),"",'Measure and Project Input'!#REF!)</f>
        <v>#REF!</v>
      </c>
      <c r="D843" t="e">
        <f>IF(ISBLANK('Measure and Project Input'!#REF!),"",'Measure and Project Input'!#REF!)</f>
        <v>#REF!</v>
      </c>
      <c r="E843" t="e">
        <f>IF(ISBLANK('Measure and Project Input'!#REF!),"",'Measure and Project Input'!#REF!)</f>
        <v>#REF!</v>
      </c>
      <c r="F843" t="e">
        <f>IF(ISBLANK('Measure and Project Input'!#REF!),"",'Measure and Project Input'!#REF!)</f>
        <v>#REF!</v>
      </c>
      <c r="G843" t="e">
        <f>IF(ISBLANK('Measure and Project Input'!#REF!),"",'Measure and Project Input'!#REF!)</f>
        <v>#REF!</v>
      </c>
      <c r="H843" t="e">
        <f>IF(ISBLANK('Measure and Project Input'!#REF!),"",'Measure and Project Input'!#REF!)</f>
        <v>#REF!</v>
      </c>
      <c r="I843" t="e">
        <f>IF(ISBLANK('Measure and Project Input'!#REF!),"",'Measure and Project Input'!#REF!)</f>
        <v>#REF!</v>
      </c>
      <c r="J843" t="e">
        <f>IF(ISBLANK('Measure and Project Input'!#REF!),"",'Measure and Project Input'!#REF!)</f>
        <v>#REF!</v>
      </c>
      <c r="K843" t="e">
        <f>IF(ISBLANK('Measure and Project Input'!#REF!),"",'Measure and Project Input'!#REF!)</f>
        <v>#REF!</v>
      </c>
      <c r="T843" t="e">
        <f>IF(ISBLANK('Measure and Project Input'!#REF!),"",'Measure and Project Input'!#REF!)</f>
        <v>#REF!</v>
      </c>
      <c r="U843" t="e">
        <f>IF(ISBLANK('Measure and Project Input'!#REF!),"",'Measure and Project Input'!#REF!)</f>
        <v>#REF!</v>
      </c>
      <c r="V843" t="e">
        <f>IF(ISBLANK('Measure and Project Input'!#REF!),"",'Measure and Project Input'!#REF!)</f>
        <v>#REF!</v>
      </c>
      <c r="W843" t="e">
        <f>IF(ISBLANK('Measure and Project Input'!#REF!),"",'Measure and Project Input'!#REF!)</f>
        <v>#REF!</v>
      </c>
      <c r="X843" t="e">
        <f>IF(ISBLANK('Measure and Project Input'!#REF!),"",'Measure and Project Input'!#REF!)</f>
        <v>#REF!</v>
      </c>
      <c r="Y843" t="e">
        <f>IF(ISBLANK('Measure and Project Input'!#REF!),"",'Measure and Project Input'!#REF!)</f>
        <v>#REF!</v>
      </c>
      <c r="Z843" t="e">
        <f>IF(ISBLANK('Measure and Project Input'!#REF!),"",'Measure and Project Input'!#REF!)</f>
        <v>#REF!</v>
      </c>
      <c r="AA843" t="e">
        <f>IF(ISBLANK('Measure and Project Input'!#REF!),"",'Measure and Project Input'!#REF!)</f>
        <v>#REF!</v>
      </c>
      <c r="AC843" t="e">
        <f>IF(ISBLANK('Measure and Project Input'!#REF!),"",'Measure and Project Input'!#REF!)</f>
        <v>#REF!</v>
      </c>
      <c r="AD843" t="e">
        <f>IF(ISBLANK('Measure and Project Input'!#REF!),"",'Measure and Project Input'!#REF!)</f>
        <v>#REF!</v>
      </c>
      <c r="AE843" t="e">
        <f>IF(ISBLANK('Measure and Project Input'!#REF!),"",'Measure and Project Input'!#REF!)</f>
        <v>#REF!</v>
      </c>
      <c r="AF843" t="e">
        <f>IF(ISBLANK('Measure and Project Input'!#REF!),"",'Measure and Project Input'!#REF!)</f>
        <v>#REF!</v>
      </c>
      <c r="AG843" t="e">
        <f>IF(ISBLANK('Measure and Project Input'!#REF!),"",'Measure and Project Input'!#REF!)</f>
        <v>#REF!</v>
      </c>
      <c r="AH843" t="e">
        <f>IF(ISBLANK('Measure and Project Input'!#REF!),"",'Measure and Project Input'!#REF!)</f>
        <v>#REF!</v>
      </c>
      <c r="AI843" t="e">
        <f>IF(ISBLANK('Measure and Project Input'!#REF!),"",'Measure and Project Input'!#REF!)</f>
        <v>#REF!</v>
      </c>
      <c r="AJ843" t="e">
        <f>IF(ISBLANK('Measure and Project Input'!#REF!),"",'Measure and Project Input'!#REF!)</f>
        <v>#REF!</v>
      </c>
      <c r="AK843" t="e">
        <f>IF(ISBLANK('Measure and Project Input'!#REF!),"",'Measure and Project Input'!#REF!)</f>
        <v>#REF!</v>
      </c>
      <c r="AL843" t="e">
        <f>IF(ISBLANK('Measure and Project Input'!#REF!),"",'Measure and Project Input'!#REF!)</f>
        <v>#REF!</v>
      </c>
      <c r="AM843" t="e">
        <f>IF(ISBLANK('Measure and Project Input'!#REF!),"",'Measure and Project Input'!#REF!)</f>
        <v>#REF!</v>
      </c>
      <c r="AN843" t="e">
        <f>IF(ISBLANK('Measure and Project Input'!#REF!),"",'Measure and Project Input'!#REF!)</f>
        <v>#REF!</v>
      </c>
      <c r="AO843" t="e">
        <f>IF(ISBLANK('Measure and Project Input'!#REF!),"",'Measure and Project Input'!#REF!)</f>
        <v>#REF!</v>
      </c>
      <c r="AP843" t="e">
        <f>IF(ISBLANK('Measure and Project Input'!#REF!),"",'Measure and Project Input'!#REF!)</f>
        <v>#REF!</v>
      </c>
      <c r="AQ843" t="e">
        <f>IF(ISBLANK('Measure and Project Input'!#REF!),"",'Measure and Project Input'!#REF!)</f>
        <v>#REF!</v>
      </c>
      <c r="AR843" t="e">
        <f>IF(ISBLANK('Measure and Project Input'!#REF!),"",'Measure and Project Input'!#REF!)</f>
        <v>#REF!</v>
      </c>
      <c r="AS843" t="e">
        <f>IF(ISBLANK('Measure and Project Input'!#REF!),"",'Measure and Project Input'!#REF!)</f>
        <v>#REF!</v>
      </c>
      <c r="AT843" t="e">
        <f>IF(ISBLANK('Measure and Project Input'!#REF!),"",'Measure and Project Input'!#REF!)</f>
        <v>#REF!</v>
      </c>
      <c r="AU843" t="e">
        <f>IF(ISBLANK('Measure and Project Input'!#REF!),"",'Measure and Project Input'!#REF!)</f>
        <v>#REF!</v>
      </c>
      <c r="AV843" t="e">
        <f>IF(ISBLANK('Measure and Project Input'!#REF!),"",'Measure and Project Input'!#REF!)</f>
        <v>#REF!</v>
      </c>
    </row>
    <row r="844" spans="1:48" x14ac:dyDescent="0.2">
      <c r="A844" t="e">
        <f>IF(ISBLANK('Measure and Project Input'!#REF!),"",'Measure and Project Input'!#REF!)</f>
        <v>#REF!</v>
      </c>
      <c r="B844" t="e">
        <f>IF(ISBLANK('Measure and Project Input'!#REF!),IF(ISBLANK('Measure and Project Input'!#REF!),"",'Measure and Project Input'!#REF!),'Measure and Project Input'!#REF!)</f>
        <v>#REF!</v>
      </c>
      <c r="C844" t="e">
        <f>IF(ISBLANK('Measure and Project Input'!#REF!),"",'Measure and Project Input'!#REF!)</f>
        <v>#REF!</v>
      </c>
      <c r="D844" t="e">
        <f>IF(ISBLANK('Measure and Project Input'!#REF!),"",'Measure and Project Input'!#REF!)</f>
        <v>#REF!</v>
      </c>
      <c r="E844" t="e">
        <f>IF(ISBLANK('Measure and Project Input'!#REF!),"",'Measure and Project Input'!#REF!)</f>
        <v>#REF!</v>
      </c>
      <c r="F844" t="e">
        <f>IF(ISBLANK('Measure and Project Input'!#REF!),"",'Measure and Project Input'!#REF!)</f>
        <v>#REF!</v>
      </c>
      <c r="G844" t="e">
        <f>IF(ISBLANK('Measure and Project Input'!#REF!),"",'Measure and Project Input'!#REF!)</f>
        <v>#REF!</v>
      </c>
      <c r="H844" t="e">
        <f>IF(ISBLANK('Measure and Project Input'!#REF!),"",'Measure and Project Input'!#REF!)</f>
        <v>#REF!</v>
      </c>
      <c r="I844" t="e">
        <f>IF(ISBLANK('Measure and Project Input'!#REF!),"",'Measure and Project Input'!#REF!)</f>
        <v>#REF!</v>
      </c>
      <c r="J844" t="e">
        <f>IF(ISBLANK('Measure and Project Input'!#REF!),"",'Measure and Project Input'!#REF!)</f>
        <v>#REF!</v>
      </c>
      <c r="K844" t="e">
        <f>IF(ISBLANK('Measure and Project Input'!#REF!),"",'Measure and Project Input'!#REF!)</f>
        <v>#REF!</v>
      </c>
      <c r="T844" t="e">
        <f>IF(ISBLANK('Measure and Project Input'!#REF!),"",'Measure and Project Input'!#REF!)</f>
        <v>#REF!</v>
      </c>
      <c r="U844" t="e">
        <f>IF(ISBLANK('Measure and Project Input'!#REF!),"",'Measure and Project Input'!#REF!)</f>
        <v>#REF!</v>
      </c>
      <c r="V844" t="e">
        <f>IF(ISBLANK('Measure and Project Input'!#REF!),"",'Measure and Project Input'!#REF!)</f>
        <v>#REF!</v>
      </c>
      <c r="W844" t="e">
        <f>IF(ISBLANK('Measure and Project Input'!#REF!),"",'Measure and Project Input'!#REF!)</f>
        <v>#REF!</v>
      </c>
      <c r="X844" t="e">
        <f>IF(ISBLANK('Measure and Project Input'!#REF!),"",'Measure and Project Input'!#REF!)</f>
        <v>#REF!</v>
      </c>
      <c r="Y844" t="e">
        <f>IF(ISBLANK('Measure and Project Input'!#REF!),"",'Measure and Project Input'!#REF!)</f>
        <v>#REF!</v>
      </c>
      <c r="Z844" t="e">
        <f>IF(ISBLANK('Measure and Project Input'!#REF!),"",'Measure and Project Input'!#REF!)</f>
        <v>#REF!</v>
      </c>
      <c r="AA844" t="e">
        <f>IF(ISBLANK('Measure and Project Input'!#REF!),"",'Measure and Project Input'!#REF!)</f>
        <v>#REF!</v>
      </c>
      <c r="AC844" t="e">
        <f>IF(ISBLANK('Measure and Project Input'!#REF!),"",'Measure and Project Input'!#REF!)</f>
        <v>#REF!</v>
      </c>
      <c r="AD844" t="e">
        <f>IF(ISBLANK('Measure and Project Input'!#REF!),"",'Measure and Project Input'!#REF!)</f>
        <v>#REF!</v>
      </c>
      <c r="AE844" t="e">
        <f>IF(ISBLANK('Measure and Project Input'!#REF!),"",'Measure and Project Input'!#REF!)</f>
        <v>#REF!</v>
      </c>
      <c r="AF844" t="e">
        <f>IF(ISBLANK('Measure and Project Input'!#REF!),"",'Measure and Project Input'!#REF!)</f>
        <v>#REF!</v>
      </c>
      <c r="AG844" t="e">
        <f>IF(ISBLANK('Measure and Project Input'!#REF!),"",'Measure and Project Input'!#REF!)</f>
        <v>#REF!</v>
      </c>
      <c r="AH844" t="e">
        <f>IF(ISBLANK('Measure and Project Input'!#REF!),"",'Measure and Project Input'!#REF!)</f>
        <v>#REF!</v>
      </c>
      <c r="AI844" t="e">
        <f>IF(ISBLANK('Measure and Project Input'!#REF!),"",'Measure and Project Input'!#REF!)</f>
        <v>#REF!</v>
      </c>
      <c r="AJ844" t="e">
        <f>IF(ISBLANK('Measure and Project Input'!#REF!),"",'Measure and Project Input'!#REF!)</f>
        <v>#REF!</v>
      </c>
      <c r="AK844" t="e">
        <f>IF(ISBLANK('Measure and Project Input'!#REF!),"",'Measure and Project Input'!#REF!)</f>
        <v>#REF!</v>
      </c>
      <c r="AL844" t="e">
        <f>IF(ISBLANK('Measure and Project Input'!#REF!),"",'Measure and Project Input'!#REF!)</f>
        <v>#REF!</v>
      </c>
      <c r="AM844" t="e">
        <f>IF(ISBLANK('Measure and Project Input'!#REF!),"",'Measure and Project Input'!#REF!)</f>
        <v>#REF!</v>
      </c>
      <c r="AN844" t="e">
        <f>IF(ISBLANK('Measure and Project Input'!#REF!),"",'Measure and Project Input'!#REF!)</f>
        <v>#REF!</v>
      </c>
      <c r="AO844" t="e">
        <f>IF(ISBLANK('Measure and Project Input'!#REF!),"",'Measure and Project Input'!#REF!)</f>
        <v>#REF!</v>
      </c>
      <c r="AP844" t="e">
        <f>IF(ISBLANK('Measure and Project Input'!#REF!),"",'Measure and Project Input'!#REF!)</f>
        <v>#REF!</v>
      </c>
      <c r="AQ844" t="e">
        <f>IF(ISBLANK('Measure and Project Input'!#REF!),"",'Measure and Project Input'!#REF!)</f>
        <v>#REF!</v>
      </c>
      <c r="AR844" t="e">
        <f>IF(ISBLANK('Measure and Project Input'!#REF!),"",'Measure and Project Input'!#REF!)</f>
        <v>#REF!</v>
      </c>
      <c r="AS844" t="e">
        <f>IF(ISBLANK('Measure and Project Input'!#REF!),"",'Measure and Project Input'!#REF!)</f>
        <v>#REF!</v>
      </c>
      <c r="AT844" t="e">
        <f>IF(ISBLANK('Measure and Project Input'!#REF!),"",'Measure and Project Input'!#REF!)</f>
        <v>#REF!</v>
      </c>
      <c r="AU844" t="e">
        <f>IF(ISBLANK('Measure and Project Input'!#REF!),"",'Measure and Project Input'!#REF!)</f>
        <v>#REF!</v>
      </c>
      <c r="AV844" t="e">
        <f>IF(ISBLANK('Measure and Project Input'!#REF!),"",'Measure and Project Input'!#REF!)</f>
        <v>#REF!</v>
      </c>
    </row>
    <row r="845" spans="1:48" x14ac:dyDescent="0.2">
      <c r="A845" t="e">
        <f>IF(ISBLANK('Measure and Project Input'!#REF!),"",'Measure and Project Input'!#REF!)</f>
        <v>#REF!</v>
      </c>
      <c r="B845" t="e">
        <f>IF(ISBLANK('Measure and Project Input'!#REF!),IF(ISBLANK('Measure and Project Input'!#REF!),"",'Measure and Project Input'!#REF!),'Measure and Project Input'!#REF!)</f>
        <v>#REF!</v>
      </c>
      <c r="C845" t="e">
        <f>IF(ISBLANK('Measure and Project Input'!#REF!),"",'Measure and Project Input'!#REF!)</f>
        <v>#REF!</v>
      </c>
      <c r="D845" t="e">
        <f>IF(ISBLANK('Measure and Project Input'!#REF!),"",'Measure and Project Input'!#REF!)</f>
        <v>#REF!</v>
      </c>
      <c r="E845" t="e">
        <f>IF(ISBLANK('Measure and Project Input'!#REF!),"",'Measure and Project Input'!#REF!)</f>
        <v>#REF!</v>
      </c>
      <c r="F845" t="e">
        <f>IF(ISBLANK('Measure and Project Input'!#REF!),"",'Measure and Project Input'!#REF!)</f>
        <v>#REF!</v>
      </c>
      <c r="G845" t="e">
        <f>IF(ISBLANK('Measure and Project Input'!#REF!),"",'Measure and Project Input'!#REF!)</f>
        <v>#REF!</v>
      </c>
      <c r="H845" t="e">
        <f>IF(ISBLANK('Measure and Project Input'!#REF!),"",'Measure and Project Input'!#REF!)</f>
        <v>#REF!</v>
      </c>
      <c r="I845" t="e">
        <f>IF(ISBLANK('Measure and Project Input'!#REF!),"",'Measure and Project Input'!#REF!)</f>
        <v>#REF!</v>
      </c>
      <c r="J845" t="e">
        <f>IF(ISBLANK('Measure and Project Input'!#REF!),"",'Measure and Project Input'!#REF!)</f>
        <v>#REF!</v>
      </c>
      <c r="K845" t="e">
        <f>IF(ISBLANK('Measure and Project Input'!#REF!),"",'Measure and Project Input'!#REF!)</f>
        <v>#REF!</v>
      </c>
      <c r="T845" t="e">
        <f>IF(ISBLANK('Measure and Project Input'!#REF!),"",'Measure and Project Input'!#REF!)</f>
        <v>#REF!</v>
      </c>
      <c r="U845" t="e">
        <f>IF(ISBLANK('Measure and Project Input'!#REF!),"",'Measure and Project Input'!#REF!)</f>
        <v>#REF!</v>
      </c>
      <c r="V845" t="e">
        <f>IF(ISBLANK('Measure and Project Input'!#REF!),"",'Measure and Project Input'!#REF!)</f>
        <v>#REF!</v>
      </c>
      <c r="W845" t="e">
        <f>IF(ISBLANK('Measure and Project Input'!#REF!),"",'Measure and Project Input'!#REF!)</f>
        <v>#REF!</v>
      </c>
      <c r="X845" t="e">
        <f>IF(ISBLANK('Measure and Project Input'!#REF!),"",'Measure and Project Input'!#REF!)</f>
        <v>#REF!</v>
      </c>
      <c r="Y845" t="e">
        <f>IF(ISBLANK('Measure and Project Input'!#REF!),"",'Measure and Project Input'!#REF!)</f>
        <v>#REF!</v>
      </c>
      <c r="Z845" t="e">
        <f>IF(ISBLANK('Measure and Project Input'!#REF!),"",'Measure and Project Input'!#REF!)</f>
        <v>#REF!</v>
      </c>
      <c r="AA845" t="e">
        <f>IF(ISBLANK('Measure and Project Input'!#REF!),"",'Measure and Project Input'!#REF!)</f>
        <v>#REF!</v>
      </c>
      <c r="AC845" t="e">
        <f>IF(ISBLANK('Measure and Project Input'!#REF!),"",'Measure and Project Input'!#REF!)</f>
        <v>#REF!</v>
      </c>
      <c r="AD845" t="e">
        <f>IF(ISBLANK('Measure and Project Input'!#REF!),"",'Measure and Project Input'!#REF!)</f>
        <v>#REF!</v>
      </c>
      <c r="AE845" t="e">
        <f>IF(ISBLANK('Measure and Project Input'!#REF!),"",'Measure and Project Input'!#REF!)</f>
        <v>#REF!</v>
      </c>
      <c r="AF845" t="e">
        <f>IF(ISBLANK('Measure and Project Input'!#REF!),"",'Measure and Project Input'!#REF!)</f>
        <v>#REF!</v>
      </c>
      <c r="AG845" t="e">
        <f>IF(ISBLANK('Measure and Project Input'!#REF!),"",'Measure and Project Input'!#REF!)</f>
        <v>#REF!</v>
      </c>
      <c r="AH845" t="e">
        <f>IF(ISBLANK('Measure and Project Input'!#REF!),"",'Measure and Project Input'!#REF!)</f>
        <v>#REF!</v>
      </c>
      <c r="AI845" t="e">
        <f>IF(ISBLANK('Measure and Project Input'!#REF!),"",'Measure and Project Input'!#REF!)</f>
        <v>#REF!</v>
      </c>
      <c r="AJ845" t="e">
        <f>IF(ISBLANK('Measure and Project Input'!#REF!),"",'Measure and Project Input'!#REF!)</f>
        <v>#REF!</v>
      </c>
      <c r="AK845" t="e">
        <f>IF(ISBLANK('Measure and Project Input'!#REF!),"",'Measure and Project Input'!#REF!)</f>
        <v>#REF!</v>
      </c>
      <c r="AL845" t="e">
        <f>IF(ISBLANK('Measure and Project Input'!#REF!),"",'Measure and Project Input'!#REF!)</f>
        <v>#REF!</v>
      </c>
      <c r="AM845" t="e">
        <f>IF(ISBLANK('Measure and Project Input'!#REF!),"",'Measure and Project Input'!#REF!)</f>
        <v>#REF!</v>
      </c>
      <c r="AN845" t="e">
        <f>IF(ISBLANK('Measure and Project Input'!#REF!),"",'Measure and Project Input'!#REF!)</f>
        <v>#REF!</v>
      </c>
      <c r="AO845" t="e">
        <f>IF(ISBLANK('Measure and Project Input'!#REF!),"",'Measure and Project Input'!#REF!)</f>
        <v>#REF!</v>
      </c>
      <c r="AP845" t="e">
        <f>IF(ISBLANK('Measure and Project Input'!#REF!),"",'Measure and Project Input'!#REF!)</f>
        <v>#REF!</v>
      </c>
      <c r="AQ845" t="e">
        <f>IF(ISBLANK('Measure and Project Input'!#REF!),"",'Measure and Project Input'!#REF!)</f>
        <v>#REF!</v>
      </c>
      <c r="AR845" t="e">
        <f>IF(ISBLANK('Measure and Project Input'!#REF!),"",'Measure and Project Input'!#REF!)</f>
        <v>#REF!</v>
      </c>
      <c r="AS845" t="e">
        <f>IF(ISBLANK('Measure and Project Input'!#REF!),"",'Measure and Project Input'!#REF!)</f>
        <v>#REF!</v>
      </c>
      <c r="AT845" t="e">
        <f>IF(ISBLANK('Measure and Project Input'!#REF!),"",'Measure and Project Input'!#REF!)</f>
        <v>#REF!</v>
      </c>
      <c r="AU845" t="e">
        <f>IF(ISBLANK('Measure and Project Input'!#REF!),"",'Measure and Project Input'!#REF!)</f>
        <v>#REF!</v>
      </c>
      <c r="AV845" t="e">
        <f>IF(ISBLANK('Measure and Project Input'!#REF!),"",'Measure and Project Input'!#REF!)</f>
        <v>#REF!</v>
      </c>
    </row>
    <row r="846" spans="1:48" x14ac:dyDescent="0.2">
      <c r="A846" t="e">
        <f>IF(ISBLANK('Measure and Project Input'!#REF!),"",'Measure and Project Input'!#REF!)</f>
        <v>#REF!</v>
      </c>
      <c r="B846" t="e">
        <f>IF(ISBLANK('Measure and Project Input'!#REF!),IF(ISBLANK('Measure and Project Input'!#REF!),"",'Measure and Project Input'!#REF!),'Measure and Project Input'!#REF!)</f>
        <v>#REF!</v>
      </c>
      <c r="C846" t="e">
        <f>IF(ISBLANK('Measure and Project Input'!#REF!),"",'Measure and Project Input'!#REF!)</f>
        <v>#REF!</v>
      </c>
      <c r="D846" t="e">
        <f>IF(ISBLANK('Measure and Project Input'!#REF!),"",'Measure and Project Input'!#REF!)</f>
        <v>#REF!</v>
      </c>
      <c r="E846" t="e">
        <f>IF(ISBLANK('Measure and Project Input'!#REF!),"",'Measure and Project Input'!#REF!)</f>
        <v>#REF!</v>
      </c>
      <c r="F846" t="e">
        <f>IF(ISBLANK('Measure and Project Input'!#REF!),"",'Measure and Project Input'!#REF!)</f>
        <v>#REF!</v>
      </c>
      <c r="G846" t="e">
        <f>IF(ISBLANK('Measure and Project Input'!#REF!),"",'Measure and Project Input'!#REF!)</f>
        <v>#REF!</v>
      </c>
      <c r="H846" t="e">
        <f>IF(ISBLANK('Measure and Project Input'!#REF!),"",'Measure and Project Input'!#REF!)</f>
        <v>#REF!</v>
      </c>
      <c r="I846" t="e">
        <f>IF(ISBLANK('Measure and Project Input'!#REF!),"",'Measure and Project Input'!#REF!)</f>
        <v>#REF!</v>
      </c>
      <c r="J846" t="e">
        <f>IF(ISBLANK('Measure and Project Input'!#REF!),"",'Measure and Project Input'!#REF!)</f>
        <v>#REF!</v>
      </c>
      <c r="K846" t="e">
        <f>IF(ISBLANK('Measure and Project Input'!#REF!),"",'Measure and Project Input'!#REF!)</f>
        <v>#REF!</v>
      </c>
      <c r="T846" t="e">
        <f>IF(ISBLANK('Measure and Project Input'!#REF!),"",'Measure and Project Input'!#REF!)</f>
        <v>#REF!</v>
      </c>
      <c r="U846" t="e">
        <f>IF(ISBLANK('Measure and Project Input'!#REF!),"",'Measure and Project Input'!#REF!)</f>
        <v>#REF!</v>
      </c>
      <c r="V846" t="e">
        <f>IF(ISBLANK('Measure and Project Input'!#REF!),"",'Measure and Project Input'!#REF!)</f>
        <v>#REF!</v>
      </c>
      <c r="W846" t="e">
        <f>IF(ISBLANK('Measure and Project Input'!#REF!),"",'Measure and Project Input'!#REF!)</f>
        <v>#REF!</v>
      </c>
      <c r="X846" t="e">
        <f>IF(ISBLANK('Measure and Project Input'!#REF!),"",'Measure and Project Input'!#REF!)</f>
        <v>#REF!</v>
      </c>
      <c r="Y846" t="e">
        <f>IF(ISBLANK('Measure and Project Input'!#REF!),"",'Measure and Project Input'!#REF!)</f>
        <v>#REF!</v>
      </c>
      <c r="Z846" t="e">
        <f>IF(ISBLANK('Measure and Project Input'!#REF!),"",'Measure and Project Input'!#REF!)</f>
        <v>#REF!</v>
      </c>
      <c r="AA846" t="e">
        <f>IF(ISBLANK('Measure and Project Input'!#REF!),"",'Measure and Project Input'!#REF!)</f>
        <v>#REF!</v>
      </c>
      <c r="AC846" t="e">
        <f>IF(ISBLANK('Measure and Project Input'!#REF!),"",'Measure and Project Input'!#REF!)</f>
        <v>#REF!</v>
      </c>
      <c r="AD846" t="e">
        <f>IF(ISBLANK('Measure and Project Input'!#REF!),"",'Measure and Project Input'!#REF!)</f>
        <v>#REF!</v>
      </c>
      <c r="AE846" t="e">
        <f>IF(ISBLANK('Measure and Project Input'!#REF!),"",'Measure and Project Input'!#REF!)</f>
        <v>#REF!</v>
      </c>
      <c r="AF846" t="e">
        <f>IF(ISBLANK('Measure and Project Input'!#REF!),"",'Measure and Project Input'!#REF!)</f>
        <v>#REF!</v>
      </c>
      <c r="AG846" t="e">
        <f>IF(ISBLANK('Measure and Project Input'!#REF!),"",'Measure and Project Input'!#REF!)</f>
        <v>#REF!</v>
      </c>
      <c r="AH846" t="e">
        <f>IF(ISBLANK('Measure and Project Input'!#REF!),"",'Measure and Project Input'!#REF!)</f>
        <v>#REF!</v>
      </c>
      <c r="AI846" t="e">
        <f>IF(ISBLANK('Measure and Project Input'!#REF!),"",'Measure and Project Input'!#REF!)</f>
        <v>#REF!</v>
      </c>
      <c r="AJ846" t="e">
        <f>IF(ISBLANK('Measure and Project Input'!#REF!),"",'Measure and Project Input'!#REF!)</f>
        <v>#REF!</v>
      </c>
      <c r="AK846" t="e">
        <f>IF(ISBLANK('Measure and Project Input'!#REF!),"",'Measure and Project Input'!#REF!)</f>
        <v>#REF!</v>
      </c>
      <c r="AL846" t="e">
        <f>IF(ISBLANK('Measure and Project Input'!#REF!),"",'Measure and Project Input'!#REF!)</f>
        <v>#REF!</v>
      </c>
      <c r="AM846" t="e">
        <f>IF(ISBLANK('Measure and Project Input'!#REF!),"",'Measure and Project Input'!#REF!)</f>
        <v>#REF!</v>
      </c>
      <c r="AN846" t="e">
        <f>IF(ISBLANK('Measure and Project Input'!#REF!),"",'Measure and Project Input'!#REF!)</f>
        <v>#REF!</v>
      </c>
      <c r="AO846" t="e">
        <f>IF(ISBLANK('Measure and Project Input'!#REF!),"",'Measure and Project Input'!#REF!)</f>
        <v>#REF!</v>
      </c>
      <c r="AP846" t="e">
        <f>IF(ISBLANK('Measure and Project Input'!#REF!),"",'Measure and Project Input'!#REF!)</f>
        <v>#REF!</v>
      </c>
      <c r="AQ846" t="e">
        <f>IF(ISBLANK('Measure and Project Input'!#REF!),"",'Measure and Project Input'!#REF!)</f>
        <v>#REF!</v>
      </c>
      <c r="AR846" t="e">
        <f>IF(ISBLANK('Measure and Project Input'!#REF!),"",'Measure and Project Input'!#REF!)</f>
        <v>#REF!</v>
      </c>
      <c r="AS846" t="e">
        <f>IF(ISBLANK('Measure and Project Input'!#REF!),"",'Measure and Project Input'!#REF!)</f>
        <v>#REF!</v>
      </c>
      <c r="AT846" t="e">
        <f>IF(ISBLANK('Measure and Project Input'!#REF!),"",'Measure and Project Input'!#REF!)</f>
        <v>#REF!</v>
      </c>
      <c r="AU846" t="e">
        <f>IF(ISBLANK('Measure and Project Input'!#REF!),"",'Measure and Project Input'!#REF!)</f>
        <v>#REF!</v>
      </c>
      <c r="AV846" t="e">
        <f>IF(ISBLANK('Measure and Project Input'!#REF!),"",'Measure and Project Input'!#REF!)</f>
        <v>#REF!</v>
      </c>
    </row>
    <row r="847" spans="1:48" x14ac:dyDescent="0.2">
      <c r="A847" t="e">
        <f>IF(ISBLANK('Measure and Project Input'!#REF!),"",'Measure and Project Input'!#REF!)</f>
        <v>#REF!</v>
      </c>
      <c r="B847" t="e">
        <f>IF(ISBLANK('Measure and Project Input'!#REF!),IF(ISBLANK('Measure and Project Input'!#REF!),"",'Measure and Project Input'!#REF!),'Measure and Project Input'!#REF!)</f>
        <v>#REF!</v>
      </c>
      <c r="C847" t="e">
        <f>IF(ISBLANK('Measure and Project Input'!#REF!),"",'Measure and Project Input'!#REF!)</f>
        <v>#REF!</v>
      </c>
      <c r="D847" t="e">
        <f>IF(ISBLANK('Measure and Project Input'!#REF!),"",'Measure and Project Input'!#REF!)</f>
        <v>#REF!</v>
      </c>
      <c r="E847" t="e">
        <f>IF(ISBLANK('Measure and Project Input'!#REF!),"",'Measure and Project Input'!#REF!)</f>
        <v>#REF!</v>
      </c>
      <c r="F847" t="e">
        <f>IF(ISBLANK('Measure and Project Input'!#REF!),"",'Measure and Project Input'!#REF!)</f>
        <v>#REF!</v>
      </c>
      <c r="G847" t="e">
        <f>IF(ISBLANK('Measure and Project Input'!#REF!),"",'Measure and Project Input'!#REF!)</f>
        <v>#REF!</v>
      </c>
      <c r="H847" t="e">
        <f>IF(ISBLANK('Measure and Project Input'!#REF!),"",'Measure and Project Input'!#REF!)</f>
        <v>#REF!</v>
      </c>
      <c r="I847" t="e">
        <f>IF(ISBLANK('Measure and Project Input'!#REF!),"",'Measure and Project Input'!#REF!)</f>
        <v>#REF!</v>
      </c>
      <c r="J847" t="e">
        <f>IF(ISBLANK('Measure and Project Input'!#REF!),"",'Measure and Project Input'!#REF!)</f>
        <v>#REF!</v>
      </c>
      <c r="K847" t="e">
        <f>IF(ISBLANK('Measure and Project Input'!#REF!),"",'Measure and Project Input'!#REF!)</f>
        <v>#REF!</v>
      </c>
      <c r="T847" t="e">
        <f>IF(ISBLANK('Measure and Project Input'!#REF!),"",'Measure and Project Input'!#REF!)</f>
        <v>#REF!</v>
      </c>
      <c r="U847" t="e">
        <f>IF(ISBLANK('Measure and Project Input'!#REF!),"",'Measure and Project Input'!#REF!)</f>
        <v>#REF!</v>
      </c>
      <c r="V847" t="e">
        <f>IF(ISBLANK('Measure and Project Input'!#REF!),"",'Measure and Project Input'!#REF!)</f>
        <v>#REF!</v>
      </c>
      <c r="W847" t="e">
        <f>IF(ISBLANK('Measure and Project Input'!#REF!),"",'Measure and Project Input'!#REF!)</f>
        <v>#REF!</v>
      </c>
      <c r="X847" t="e">
        <f>IF(ISBLANK('Measure and Project Input'!#REF!),"",'Measure and Project Input'!#REF!)</f>
        <v>#REF!</v>
      </c>
      <c r="Y847" t="e">
        <f>IF(ISBLANK('Measure and Project Input'!#REF!),"",'Measure and Project Input'!#REF!)</f>
        <v>#REF!</v>
      </c>
      <c r="Z847" t="e">
        <f>IF(ISBLANK('Measure and Project Input'!#REF!),"",'Measure and Project Input'!#REF!)</f>
        <v>#REF!</v>
      </c>
      <c r="AA847" t="e">
        <f>IF(ISBLANK('Measure and Project Input'!#REF!),"",'Measure and Project Input'!#REF!)</f>
        <v>#REF!</v>
      </c>
      <c r="AC847" t="e">
        <f>IF(ISBLANK('Measure and Project Input'!#REF!),"",'Measure and Project Input'!#REF!)</f>
        <v>#REF!</v>
      </c>
      <c r="AD847" t="e">
        <f>IF(ISBLANK('Measure and Project Input'!#REF!),"",'Measure and Project Input'!#REF!)</f>
        <v>#REF!</v>
      </c>
      <c r="AE847" t="e">
        <f>IF(ISBLANK('Measure and Project Input'!#REF!),"",'Measure and Project Input'!#REF!)</f>
        <v>#REF!</v>
      </c>
      <c r="AF847" t="e">
        <f>IF(ISBLANK('Measure and Project Input'!#REF!),"",'Measure and Project Input'!#REF!)</f>
        <v>#REF!</v>
      </c>
      <c r="AG847" t="e">
        <f>IF(ISBLANK('Measure and Project Input'!#REF!),"",'Measure and Project Input'!#REF!)</f>
        <v>#REF!</v>
      </c>
      <c r="AH847" t="e">
        <f>IF(ISBLANK('Measure and Project Input'!#REF!),"",'Measure and Project Input'!#REF!)</f>
        <v>#REF!</v>
      </c>
      <c r="AI847" t="e">
        <f>IF(ISBLANK('Measure and Project Input'!#REF!),"",'Measure and Project Input'!#REF!)</f>
        <v>#REF!</v>
      </c>
      <c r="AJ847" t="e">
        <f>IF(ISBLANK('Measure and Project Input'!#REF!),"",'Measure and Project Input'!#REF!)</f>
        <v>#REF!</v>
      </c>
      <c r="AK847" t="e">
        <f>IF(ISBLANK('Measure and Project Input'!#REF!),"",'Measure and Project Input'!#REF!)</f>
        <v>#REF!</v>
      </c>
      <c r="AL847" t="e">
        <f>IF(ISBLANK('Measure and Project Input'!#REF!),"",'Measure and Project Input'!#REF!)</f>
        <v>#REF!</v>
      </c>
      <c r="AM847" t="e">
        <f>IF(ISBLANK('Measure and Project Input'!#REF!),"",'Measure and Project Input'!#REF!)</f>
        <v>#REF!</v>
      </c>
      <c r="AN847" t="e">
        <f>IF(ISBLANK('Measure and Project Input'!#REF!),"",'Measure and Project Input'!#REF!)</f>
        <v>#REF!</v>
      </c>
      <c r="AO847" t="e">
        <f>IF(ISBLANK('Measure and Project Input'!#REF!),"",'Measure and Project Input'!#REF!)</f>
        <v>#REF!</v>
      </c>
      <c r="AP847" t="e">
        <f>IF(ISBLANK('Measure and Project Input'!#REF!),"",'Measure and Project Input'!#REF!)</f>
        <v>#REF!</v>
      </c>
      <c r="AQ847" t="e">
        <f>IF(ISBLANK('Measure and Project Input'!#REF!),"",'Measure and Project Input'!#REF!)</f>
        <v>#REF!</v>
      </c>
      <c r="AR847" t="e">
        <f>IF(ISBLANK('Measure and Project Input'!#REF!),"",'Measure and Project Input'!#REF!)</f>
        <v>#REF!</v>
      </c>
      <c r="AS847" t="e">
        <f>IF(ISBLANK('Measure and Project Input'!#REF!),"",'Measure and Project Input'!#REF!)</f>
        <v>#REF!</v>
      </c>
      <c r="AT847" t="e">
        <f>IF(ISBLANK('Measure and Project Input'!#REF!),"",'Measure and Project Input'!#REF!)</f>
        <v>#REF!</v>
      </c>
      <c r="AU847" t="e">
        <f>IF(ISBLANK('Measure and Project Input'!#REF!),"",'Measure and Project Input'!#REF!)</f>
        <v>#REF!</v>
      </c>
      <c r="AV847" t="e">
        <f>IF(ISBLANK('Measure and Project Input'!#REF!),"",'Measure and Project Input'!#REF!)</f>
        <v>#REF!</v>
      </c>
    </row>
    <row r="848" spans="1:48" x14ac:dyDescent="0.2">
      <c r="A848" t="e">
        <f>IF(ISBLANK('Measure and Project Input'!#REF!),"",'Measure and Project Input'!#REF!)</f>
        <v>#REF!</v>
      </c>
      <c r="B848" t="e">
        <f>IF(ISBLANK('Measure and Project Input'!#REF!),IF(ISBLANK('Measure and Project Input'!#REF!),"",'Measure and Project Input'!#REF!),'Measure and Project Input'!#REF!)</f>
        <v>#REF!</v>
      </c>
      <c r="C848" t="e">
        <f>IF(ISBLANK('Measure and Project Input'!#REF!),"",'Measure and Project Input'!#REF!)</f>
        <v>#REF!</v>
      </c>
      <c r="D848" t="e">
        <f>IF(ISBLANK('Measure and Project Input'!#REF!),"",'Measure and Project Input'!#REF!)</f>
        <v>#REF!</v>
      </c>
      <c r="E848" t="e">
        <f>IF(ISBLANK('Measure and Project Input'!#REF!),"",'Measure and Project Input'!#REF!)</f>
        <v>#REF!</v>
      </c>
      <c r="F848" t="e">
        <f>IF(ISBLANK('Measure and Project Input'!#REF!),"",'Measure and Project Input'!#REF!)</f>
        <v>#REF!</v>
      </c>
      <c r="G848" t="e">
        <f>IF(ISBLANK('Measure and Project Input'!#REF!),"",'Measure and Project Input'!#REF!)</f>
        <v>#REF!</v>
      </c>
      <c r="H848" t="e">
        <f>IF(ISBLANK('Measure and Project Input'!#REF!),"",'Measure and Project Input'!#REF!)</f>
        <v>#REF!</v>
      </c>
      <c r="I848" t="e">
        <f>IF(ISBLANK('Measure and Project Input'!#REF!),"",'Measure and Project Input'!#REF!)</f>
        <v>#REF!</v>
      </c>
      <c r="J848" t="e">
        <f>IF(ISBLANK('Measure and Project Input'!#REF!),"",'Measure and Project Input'!#REF!)</f>
        <v>#REF!</v>
      </c>
      <c r="K848" t="e">
        <f>IF(ISBLANK('Measure and Project Input'!#REF!),"",'Measure and Project Input'!#REF!)</f>
        <v>#REF!</v>
      </c>
      <c r="T848" t="e">
        <f>IF(ISBLANK('Measure and Project Input'!#REF!),"",'Measure and Project Input'!#REF!)</f>
        <v>#REF!</v>
      </c>
      <c r="U848" t="e">
        <f>IF(ISBLANK('Measure and Project Input'!#REF!),"",'Measure and Project Input'!#REF!)</f>
        <v>#REF!</v>
      </c>
      <c r="V848" t="e">
        <f>IF(ISBLANK('Measure and Project Input'!#REF!),"",'Measure and Project Input'!#REF!)</f>
        <v>#REF!</v>
      </c>
      <c r="W848" t="e">
        <f>IF(ISBLANK('Measure and Project Input'!#REF!),"",'Measure and Project Input'!#REF!)</f>
        <v>#REF!</v>
      </c>
      <c r="X848" t="e">
        <f>IF(ISBLANK('Measure and Project Input'!#REF!),"",'Measure and Project Input'!#REF!)</f>
        <v>#REF!</v>
      </c>
      <c r="Y848" t="e">
        <f>IF(ISBLANK('Measure and Project Input'!#REF!),"",'Measure and Project Input'!#REF!)</f>
        <v>#REF!</v>
      </c>
      <c r="Z848" t="e">
        <f>IF(ISBLANK('Measure and Project Input'!#REF!),"",'Measure and Project Input'!#REF!)</f>
        <v>#REF!</v>
      </c>
      <c r="AA848" t="e">
        <f>IF(ISBLANK('Measure and Project Input'!#REF!),"",'Measure and Project Input'!#REF!)</f>
        <v>#REF!</v>
      </c>
      <c r="AC848" t="e">
        <f>IF(ISBLANK('Measure and Project Input'!#REF!),"",'Measure and Project Input'!#REF!)</f>
        <v>#REF!</v>
      </c>
      <c r="AD848" t="e">
        <f>IF(ISBLANK('Measure and Project Input'!#REF!),"",'Measure and Project Input'!#REF!)</f>
        <v>#REF!</v>
      </c>
      <c r="AE848" t="e">
        <f>IF(ISBLANK('Measure and Project Input'!#REF!),"",'Measure and Project Input'!#REF!)</f>
        <v>#REF!</v>
      </c>
      <c r="AF848" t="e">
        <f>IF(ISBLANK('Measure and Project Input'!#REF!),"",'Measure and Project Input'!#REF!)</f>
        <v>#REF!</v>
      </c>
      <c r="AG848" t="e">
        <f>IF(ISBLANK('Measure and Project Input'!#REF!),"",'Measure and Project Input'!#REF!)</f>
        <v>#REF!</v>
      </c>
      <c r="AH848" t="e">
        <f>IF(ISBLANK('Measure and Project Input'!#REF!),"",'Measure and Project Input'!#REF!)</f>
        <v>#REF!</v>
      </c>
      <c r="AI848" t="e">
        <f>IF(ISBLANK('Measure and Project Input'!#REF!),"",'Measure and Project Input'!#REF!)</f>
        <v>#REF!</v>
      </c>
      <c r="AJ848" t="e">
        <f>IF(ISBLANK('Measure and Project Input'!#REF!),"",'Measure and Project Input'!#REF!)</f>
        <v>#REF!</v>
      </c>
      <c r="AK848" t="e">
        <f>IF(ISBLANK('Measure and Project Input'!#REF!),"",'Measure and Project Input'!#REF!)</f>
        <v>#REF!</v>
      </c>
      <c r="AL848" t="e">
        <f>IF(ISBLANK('Measure and Project Input'!#REF!),"",'Measure and Project Input'!#REF!)</f>
        <v>#REF!</v>
      </c>
      <c r="AM848" t="e">
        <f>IF(ISBLANK('Measure and Project Input'!#REF!),"",'Measure and Project Input'!#REF!)</f>
        <v>#REF!</v>
      </c>
      <c r="AN848" t="e">
        <f>IF(ISBLANK('Measure and Project Input'!#REF!),"",'Measure and Project Input'!#REF!)</f>
        <v>#REF!</v>
      </c>
      <c r="AO848" t="e">
        <f>IF(ISBLANK('Measure and Project Input'!#REF!),"",'Measure and Project Input'!#REF!)</f>
        <v>#REF!</v>
      </c>
      <c r="AP848" t="e">
        <f>IF(ISBLANK('Measure and Project Input'!#REF!),"",'Measure and Project Input'!#REF!)</f>
        <v>#REF!</v>
      </c>
      <c r="AQ848" t="e">
        <f>IF(ISBLANK('Measure and Project Input'!#REF!),"",'Measure and Project Input'!#REF!)</f>
        <v>#REF!</v>
      </c>
      <c r="AR848" t="e">
        <f>IF(ISBLANK('Measure and Project Input'!#REF!),"",'Measure and Project Input'!#REF!)</f>
        <v>#REF!</v>
      </c>
      <c r="AS848" t="e">
        <f>IF(ISBLANK('Measure and Project Input'!#REF!),"",'Measure and Project Input'!#REF!)</f>
        <v>#REF!</v>
      </c>
      <c r="AT848" t="e">
        <f>IF(ISBLANK('Measure and Project Input'!#REF!),"",'Measure and Project Input'!#REF!)</f>
        <v>#REF!</v>
      </c>
      <c r="AU848" t="e">
        <f>IF(ISBLANK('Measure and Project Input'!#REF!),"",'Measure and Project Input'!#REF!)</f>
        <v>#REF!</v>
      </c>
      <c r="AV848" t="e">
        <f>IF(ISBLANK('Measure and Project Input'!#REF!),"",'Measure and Project Input'!#REF!)</f>
        <v>#REF!</v>
      </c>
    </row>
    <row r="849" spans="1:48" x14ac:dyDescent="0.2">
      <c r="A849" t="e">
        <f>IF(ISBLANK('Measure and Project Input'!#REF!),"",'Measure and Project Input'!#REF!)</f>
        <v>#REF!</v>
      </c>
      <c r="B849" t="e">
        <f>IF(ISBLANK('Measure and Project Input'!#REF!),IF(ISBLANK('Measure and Project Input'!#REF!),"",'Measure and Project Input'!#REF!),'Measure and Project Input'!#REF!)</f>
        <v>#REF!</v>
      </c>
      <c r="C849" t="e">
        <f>IF(ISBLANK('Measure and Project Input'!#REF!),"",'Measure and Project Input'!#REF!)</f>
        <v>#REF!</v>
      </c>
      <c r="D849" t="e">
        <f>IF(ISBLANK('Measure and Project Input'!#REF!),"",'Measure and Project Input'!#REF!)</f>
        <v>#REF!</v>
      </c>
      <c r="E849" t="e">
        <f>IF(ISBLANK('Measure and Project Input'!#REF!),"",'Measure and Project Input'!#REF!)</f>
        <v>#REF!</v>
      </c>
      <c r="F849" t="e">
        <f>IF(ISBLANK('Measure and Project Input'!#REF!),"",'Measure and Project Input'!#REF!)</f>
        <v>#REF!</v>
      </c>
      <c r="G849" t="e">
        <f>IF(ISBLANK('Measure and Project Input'!#REF!),"",'Measure and Project Input'!#REF!)</f>
        <v>#REF!</v>
      </c>
      <c r="H849" t="e">
        <f>IF(ISBLANK('Measure and Project Input'!#REF!),"",'Measure and Project Input'!#REF!)</f>
        <v>#REF!</v>
      </c>
      <c r="I849" t="e">
        <f>IF(ISBLANK('Measure and Project Input'!#REF!),"",'Measure and Project Input'!#REF!)</f>
        <v>#REF!</v>
      </c>
      <c r="J849" t="e">
        <f>IF(ISBLANK('Measure and Project Input'!#REF!),"",'Measure and Project Input'!#REF!)</f>
        <v>#REF!</v>
      </c>
      <c r="K849" t="e">
        <f>IF(ISBLANK('Measure and Project Input'!#REF!),"",'Measure and Project Input'!#REF!)</f>
        <v>#REF!</v>
      </c>
      <c r="T849" t="e">
        <f>IF(ISBLANK('Measure and Project Input'!#REF!),"",'Measure and Project Input'!#REF!)</f>
        <v>#REF!</v>
      </c>
      <c r="U849" t="e">
        <f>IF(ISBLANK('Measure and Project Input'!#REF!),"",'Measure and Project Input'!#REF!)</f>
        <v>#REF!</v>
      </c>
      <c r="V849" t="e">
        <f>IF(ISBLANK('Measure and Project Input'!#REF!),"",'Measure and Project Input'!#REF!)</f>
        <v>#REF!</v>
      </c>
      <c r="W849" t="e">
        <f>IF(ISBLANK('Measure and Project Input'!#REF!),"",'Measure and Project Input'!#REF!)</f>
        <v>#REF!</v>
      </c>
      <c r="X849" t="e">
        <f>IF(ISBLANK('Measure and Project Input'!#REF!),"",'Measure and Project Input'!#REF!)</f>
        <v>#REF!</v>
      </c>
      <c r="Y849" t="e">
        <f>IF(ISBLANK('Measure and Project Input'!#REF!),"",'Measure and Project Input'!#REF!)</f>
        <v>#REF!</v>
      </c>
      <c r="Z849" t="e">
        <f>IF(ISBLANK('Measure and Project Input'!#REF!),"",'Measure and Project Input'!#REF!)</f>
        <v>#REF!</v>
      </c>
      <c r="AA849" t="e">
        <f>IF(ISBLANK('Measure and Project Input'!#REF!),"",'Measure and Project Input'!#REF!)</f>
        <v>#REF!</v>
      </c>
      <c r="AC849" t="e">
        <f>IF(ISBLANK('Measure and Project Input'!#REF!),"",'Measure and Project Input'!#REF!)</f>
        <v>#REF!</v>
      </c>
      <c r="AD849" t="e">
        <f>IF(ISBLANK('Measure and Project Input'!#REF!),"",'Measure and Project Input'!#REF!)</f>
        <v>#REF!</v>
      </c>
      <c r="AE849" t="e">
        <f>IF(ISBLANK('Measure and Project Input'!#REF!),"",'Measure and Project Input'!#REF!)</f>
        <v>#REF!</v>
      </c>
      <c r="AF849" t="e">
        <f>IF(ISBLANK('Measure and Project Input'!#REF!),"",'Measure and Project Input'!#REF!)</f>
        <v>#REF!</v>
      </c>
      <c r="AG849" t="e">
        <f>IF(ISBLANK('Measure and Project Input'!#REF!),"",'Measure and Project Input'!#REF!)</f>
        <v>#REF!</v>
      </c>
      <c r="AH849" t="e">
        <f>IF(ISBLANK('Measure and Project Input'!#REF!),"",'Measure and Project Input'!#REF!)</f>
        <v>#REF!</v>
      </c>
      <c r="AI849" t="e">
        <f>IF(ISBLANK('Measure and Project Input'!#REF!),"",'Measure and Project Input'!#REF!)</f>
        <v>#REF!</v>
      </c>
      <c r="AJ849" t="e">
        <f>IF(ISBLANK('Measure and Project Input'!#REF!),"",'Measure and Project Input'!#REF!)</f>
        <v>#REF!</v>
      </c>
      <c r="AK849" t="e">
        <f>IF(ISBLANK('Measure and Project Input'!#REF!),"",'Measure and Project Input'!#REF!)</f>
        <v>#REF!</v>
      </c>
      <c r="AL849" t="e">
        <f>IF(ISBLANK('Measure and Project Input'!#REF!),"",'Measure and Project Input'!#REF!)</f>
        <v>#REF!</v>
      </c>
      <c r="AM849" t="e">
        <f>IF(ISBLANK('Measure and Project Input'!#REF!),"",'Measure and Project Input'!#REF!)</f>
        <v>#REF!</v>
      </c>
      <c r="AN849" t="e">
        <f>IF(ISBLANK('Measure and Project Input'!#REF!),"",'Measure and Project Input'!#REF!)</f>
        <v>#REF!</v>
      </c>
      <c r="AO849" t="e">
        <f>IF(ISBLANK('Measure and Project Input'!#REF!),"",'Measure and Project Input'!#REF!)</f>
        <v>#REF!</v>
      </c>
      <c r="AP849" t="e">
        <f>IF(ISBLANK('Measure and Project Input'!#REF!),"",'Measure and Project Input'!#REF!)</f>
        <v>#REF!</v>
      </c>
      <c r="AQ849" t="e">
        <f>IF(ISBLANK('Measure and Project Input'!#REF!),"",'Measure and Project Input'!#REF!)</f>
        <v>#REF!</v>
      </c>
      <c r="AR849" t="e">
        <f>IF(ISBLANK('Measure and Project Input'!#REF!),"",'Measure and Project Input'!#REF!)</f>
        <v>#REF!</v>
      </c>
      <c r="AS849" t="e">
        <f>IF(ISBLANK('Measure and Project Input'!#REF!),"",'Measure and Project Input'!#REF!)</f>
        <v>#REF!</v>
      </c>
      <c r="AT849" t="e">
        <f>IF(ISBLANK('Measure and Project Input'!#REF!),"",'Measure and Project Input'!#REF!)</f>
        <v>#REF!</v>
      </c>
      <c r="AU849" t="e">
        <f>IF(ISBLANK('Measure and Project Input'!#REF!),"",'Measure and Project Input'!#REF!)</f>
        <v>#REF!</v>
      </c>
      <c r="AV849" t="e">
        <f>IF(ISBLANK('Measure and Project Input'!#REF!),"",'Measure and Project Input'!#REF!)</f>
        <v>#REF!</v>
      </c>
    </row>
    <row r="850" spans="1:48" x14ac:dyDescent="0.2">
      <c r="A850" t="e">
        <f>IF(ISBLANK('Measure and Project Input'!#REF!),"",'Measure and Project Input'!#REF!)</f>
        <v>#REF!</v>
      </c>
      <c r="B850" t="e">
        <f>IF(ISBLANK('Measure and Project Input'!#REF!),IF(ISBLANK('Measure and Project Input'!#REF!),"",'Measure and Project Input'!#REF!),'Measure and Project Input'!#REF!)</f>
        <v>#REF!</v>
      </c>
      <c r="C850" t="e">
        <f>IF(ISBLANK('Measure and Project Input'!#REF!),"",'Measure and Project Input'!#REF!)</f>
        <v>#REF!</v>
      </c>
      <c r="D850" t="e">
        <f>IF(ISBLANK('Measure and Project Input'!#REF!),"",'Measure and Project Input'!#REF!)</f>
        <v>#REF!</v>
      </c>
      <c r="E850" t="e">
        <f>IF(ISBLANK('Measure and Project Input'!#REF!),"",'Measure and Project Input'!#REF!)</f>
        <v>#REF!</v>
      </c>
      <c r="F850" t="e">
        <f>IF(ISBLANK('Measure and Project Input'!#REF!),"",'Measure and Project Input'!#REF!)</f>
        <v>#REF!</v>
      </c>
      <c r="G850" t="e">
        <f>IF(ISBLANK('Measure and Project Input'!#REF!),"",'Measure and Project Input'!#REF!)</f>
        <v>#REF!</v>
      </c>
      <c r="H850" t="e">
        <f>IF(ISBLANK('Measure and Project Input'!#REF!),"",'Measure and Project Input'!#REF!)</f>
        <v>#REF!</v>
      </c>
      <c r="I850" t="e">
        <f>IF(ISBLANK('Measure and Project Input'!#REF!),"",'Measure and Project Input'!#REF!)</f>
        <v>#REF!</v>
      </c>
      <c r="J850" t="e">
        <f>IF(ISBLANK('Measure and Project Input'!#REF!),"",'Measure and Project Input'!#REF!)</f>
        <v>#REF!</v>
      </c>
      <c r="K850" t="e">
        <f>IF(ISBLANK('Measure and Project Input'!#REF!),"",'Measure and Project Input'!#REF!)</f>
        <v>#REF!</v>
      </c>
      <c r="T850" t="e">
        <f>IF(ISBLANK('Measure and Project Input'!#REF!),"",'Measure and Project Input'!#REF!)</f>
        <v>#REF!</v>
      </c>
      <c r="U850" t="e">
        <f>IF(ISBLANK('Measure and Project Input'!#REF!),"",'Measure and Project Input'!#REF!)</f>
        <v>#REF!</v>
      </c>
      <c r="V850" t="e">
        <f>IF(ISBLANK('Measure and Project Input'!#REF!),"",'Measure and Project Input'!#REF!)</f>
        <v>#REF!</v>
      </c>
      <c r="W850" t="e">
        <f>IF(ISBLANK('Measure and Project Input'!#REF!),"",'Measure and Project Input'!#REF!)</f>
        <v>#REF!</v>
      </c>
      <c r="X850" t="e">
        <f>IF(ISBLANK('Measure and Project Input'!#REF!),"",'Measure and Project Input'!#REF!)</f>
        <v>#REF!</v>
      </c>
      <c r="Y850" t="e">
        <f>IF(ISBLANK('Measure and Project Input'!#REF!),"",'Measure and Project Input'!#REF!)</f>
        <v>#REF!</v>
      </c>
      <c r="Z850" t="e">
        <f>IF(ISBLANK('Measure and Project Input'!#REF!),"",'Measure and Project Input'!#REF!)</f>
        <v>#REF!</v>
      </c>
      <c r="AA850" t="e">
        <f>IF(ISBLANK('Measure and Project Input'!#REF!),"",'Measure and Project Input'!#REF!)</f>
        <v>#REF!</v>
      </c>
      <c r="AC850" t="e">
        <f>IF(ISBLANK('Measure and Project Input'!#REF!),"",'Measure and Project Input'!#REF!)</f>
        <v>#REF!</v>
      </c>
      <c r="AD850" t="e">
        <f>IF(ISBLANK('Measure and Project Input'!#REF!),"",'Measure and Project Input'!#REF!)</f>
        <v>#REF!</v>
      </c>
      <c r="AE850" t="e">
        <f>IF(ISBLANK('Measure and Project Input'!#REF!),"",'Measure and Project Input'!#REF!)</f>
        <v>#REF!</v>
      </c>
      <c r="AF850" t="e">
        <f>IF(ISBLANK('Measure and Project Input'!#REF!),"",'Measure and Project Input'!#REF!)</f>
        <v>#REF!</v>
      </c>
      <c r="AG850" t="e">
        <f>IF(ISBLANK('Measure and Project Input'!#REF!),"",'Measure and Project Input'!#REF!)</f>
        <v>#REF!</v>
      </c>
      <c r="AH850" t="e">
        <f>IF(ISBLANK('Measure and Project Input'!#REF!),"",'Measure and Project Input'!#REF!)</f>
        <v>#REF!</v>
      </c>
      <c r="AI850" t="e">
        <f>IF(ISBLANK('Measure and Project Input'!#REF!),"",'Measure and Project Input'!#REF!)</f>
        <v>#REF!</v>
      </c>
      <c r="AJ850" t="e">
        <f>IF(ISBLANK('Measure and Project Input'!#REF!),"",'Measure and Project Input'!#REF!)</f>
        <v>#REF!</v>
      </c>
      <c r="AK850" t="e">
        <f>IF(ISBLANK('Measure and Project Input'!#REF!),"",'Measure and Project Input'!#REF!)</f>
        <v>#REF!</v>
      </c>
      <c r="AL850" t="e">
        <f>IF(ISBLANK('Measure and Project Input'!#REF!),"",'Measure and Project Input'!#REF!)</f>
        <v>#REF!</v>
      </c>
      <c r="AM850" t="e">
        <f>IF(ISBLANK('Measure and Project Input'!#REF!),"",'Measure and Project Input'!#REF!)</f>
        <v>#REF!</v>
      </c>
      <c r="AN850" t="e">
        <f>IF(ISBLANK('Measure and Project Input'!#REF!),"",'Measure and Project Input'!#REF!)</f>
        <v>#REF!</v>
      </c>
      <c r="AO850" t="e">
        <f>IF(ISBLANK('Measure and Project Input'!#REF!),"",'Measure and Project Input'!#REF!)</f>
        <v>#REF!</v>
      </c>
      <c r="AP850" t="e">
        <f>IF(ISBLANK('Measure and Project Input'!#REF!),"",'Measure and Project Input'!#REF!)</f>
        <v>#REF!</v>
      </c>
      <c r="AQ850" t="e">
        <f>IF(ISBLANK('Measure and Project Input'!#REF!),"",'Measure and Project Input'!#REF!)</f>
        <v>#REF!</v>
      </c>
      <c r="AR850" t="e">
        <f>IF(ISBLANK('Measure and Project Input'!#REF!),"",'Measure and Project Input'!#REF!)</f>
        <v>#REF!</v>
      </c>
      <c r="AS850" t="e">
        <f>IF(ISBLANK('Measure and Project Input'!#REF!),"",'Measure and Project Input'!#REF!)</f>
        <v>#REF!</v>
      </c>
      <c r="AT850" t="e">
        <f>IF(ISBLANK('Measure and Project Input'!#REF!),"",'Measure and Project Input'!#REF!)</f>
        <v>#REF!</v>
      </c>
      <c r="AU850" t="e">
        <f>IF(ISBLANK('Measure and Project Input'!#REF!),"",'Measure and Project Input'!#REF!)</f>
        <v>#REF!</v>
      </c>
      <c r="AV850" t="e">
        <f>IF(ISBLANK('Measure and Project Input'!#REF!),"",'Measure and Project Input'!#REF!)</f>
        <v>#REF!</v>
      </c>
    </row>
    <row r="851" spans="1:48" x14ac:dyDescent="0.2">
      <c r="A851" t="e">
        <f>IF(ISBLANK('Measure and Project Input'!#REF!),"",'Measure and Project Input'!#REF!)</f>
        <v>#REF!</v>
      </c>
      <c r="B851" t="e">
        <f>IF(ISBLANK('Measure and Project Input'!#REF!),IF(ISBLANK('Measure and Project Input'!#REF!),"",'Measure and Project Input'!#REF!),'Measure and Project Input'!#REF!)</f>
        <v>#REF!</v>
      </c>
      <c r="C851" t="e">
        <f>IF(ISBLANK('Measure and Project Input'!#REF!),"",'Measure and Project Input'!#REF!)</f>
        <v>#REF!</v>
      </c>
      <c r="D851" t="e">
        <f>IF(ISBLANK('Measure and Project Input'!#REF!),"",'Measure and Project Input'!#REF!)</f>
        <v>#REF!</v>
      </c>
      <c r="E851" t="e">
        <f>IF(ISBLANK('Measure and Project Input'!#REF!),"",'Measure and Project Input'!#REF!)</f>
        <v>#REF!</v>
      </c>
      <c r="F851" t="e">
        <f>IF(ISBLANK('Measure and Project Input'!#REF!),"",'Measure and Project Input'!#REF!)</f>
        <v>#REF!</v>
      </c>
      <c r="G851" t="e">
        <f>IF(ISBLANK('Measure and Project Input'!#REF!),"",'Measure and Project Input'!#REF!)</f>
        <v>#REF!</v>
      </c>
      <c r="H851" t="e">
        <f>IF(ISBLANK('Measure and Project Input'!#REF!),"",'Measure and Project Input'!#REF!)</f>
        <v>#REF!</v>
      </c>
      <c r="I851" t="e">
        <f>IF(ISBLANK('Measure and Project Input'!#REF!),"",'Measure and Project Input'!#REF!)</f>
        <v>#REF!</v>
      </c>
      <c r="J851" t="e">
        <f>IF(ISBLANK('Measure and Project Input'!#REF!),"",'Measure and Project Input'!#REF!)</f>
        <v>#REF!</v>
      </c>
      <c r="K851" t="e">
        <f>IF(ISBLANK('Measure and Project Input'!#REF!),"",'Measure and Project Input'!#REF!)</f>
        <v>#REF!</v>
      </c>
      <c r="T851" t="e">
        <f>IF(ISBLANK('Measure and Project Input'!#REF!),"",'Measure and Project Input'!#REF!)</f>
        <v>#REF!</v>
      </c>
      <c r="U851" t="e">
        <f>IF(ISBLANK('Measure and Project Input'!#REF!),"",'Measure and Project Input'!#REF!)</f>
        <v>#REF!</v>
      </c>
      <c r="V851" t="e">
        <f>IF(ISBLANK('Measure and Project Input'!#REF!),"",'Measure and Project Input'!#REF!)</f>
        <v>#REF!</v>
      </c>
      <c r="W851" t="e">
        <f>IF(ISBLANK('Measure and Project Input'!#REF!),"",'Measure and Project Input'!#REF!)</f>
        <v>#REF!</v>
      </c>
      <c r="X851" t="e">
        <f>IF(ISBLANK('Measure and Project Input'!#REF!),"",'Measure and Project Input'!#REF!)</f>
        <v>#REF!</v>
      </c>
      <c r="Y851" t="e">
        <f>IF(ISBLANK('Measure and Project Input'!#REF!),"",'Measure and Project Input'!#REF!)</f>
        <v>#REF!</v>
      </c>
      <c r="Z851" t="e">
        <f>IF(ISBLANK('Measure and Project Input'!#REF!),"",'Measure and Project Input'!#REF!)</f>
        <v>#REF!</v>
      </c>
      <c r="AA851" t="e">
        <f>IF(ISBLANK('Measure and Project Input'!#REF!),"",'Measure and Project Input'!#REF!)</f>
        <v>#REF!</v>
      </c>
      <c r="AC851" t="e">
        <f>IF(ISBLANK('Measure and Project Input'!#REF!),"",'Measure and Project Input'!#REF!)</f>
        <v>#REF!</v>
      </c>
      <c r="AD851" t="e">
        <f>IF(ISBLANK('Measure and Project Input'!#REF!),"",'Measure and Project Input'!#REF!)</f>
        <v>#REF!</v>
      </c>
      <c r="AE851" t="e">
        <f>IF(ISBLANK('Measure and Project Input'!#REF!),"",'Measure and Project Input'!#REF!)</f>
        <v>#REF!</v>
      </c>
      <c r="AF851" t="e">
        <f>IF(ISBLANK('Measure and Project Input'!#REF!),"",'Measure and Project Input'!#REF!)</f>
        <v>#REF!</v>
      </c>
      <c r="AG851" t="e">
        <f>IF(ISBLANK('Measure and Project Input'!#REF!),"",'Measure and Project Input'!#REF!)</f>
        <v>#REF!</v>
      </c>
      <c r="AH851" t="e">
        <f>IF(ISBLANK('Measure and Project Input'!#REF!),"",'Measure and Project Input'!#REF!)</f>
        <v>#REF!</v>
      </c>
      <c r="AI851" t="e">
        <f>IF(ISBLANK('Measure and Project Input'!#REF!),"",'Measure and Project Input'!#REF!)</f>
        <v>#REF!</v>
      </c>
      <c r="AJ851" t="e">
        <f>IF(ISBLANK('Measure and Project Input'!#REF!),"",'Measure and Project Input'!#REF!)</f>
        <v>#REF!</v>
      </c>
      <c r="AK851" t="e">
        <f>IF(ISBLANK('Measure and Project Input'!#REF!),"",'Measure and Project Input'!#REF!)</f>
        <v>#REF!</v>
      </c>
      <c r="AL851" t="e">
        <f>IF(ISBLANK('Measure and Project Input'!#REF!),"",'Measure and Project Input'!#REF!)</f>
        <v>#REF!</v>
      </c>
      <c r="AM851" t="e">
        <f>IF(ISBLANK('Measure and Project Input'!#REF!),"",'Measure and Project Input'!#REF!)</f>
        <v>#REF!</v>
      </c>
      <c r="AN851" t="e">
        <f>IF(ISBLANK('Measure and Project Input'!#REF!),"",'Measure and Project Input'!#REF!)</f>
        <v>#REF!</v>
      </c>
      <c r="AO851" t="e">
        <f>IF(ISBLANK('Measure and Project Input'!#REF!),"",'Measure and Project Input'!#REF!)</f>
        <v>#REF!</v>
      </c>
      <c r="AP851" t="e">
        <f>IF(ISBLANK('Measure and Project Input'!#REF!),"",'Measure and Project Input'!#REF!)</f>
        <v>#REF!</v>
      </c>
      <c r="AQ851" t="e">
        <f>IF(ISBLANK('Measure and Project Input'!#REF!),"",'Measure and Project Input'!#REF!)</f>
        <v>#REF!</v>
      </c>
      <c r="AR851" t="e">
        <f>IF(ISBLANK('Measure and Project Input'!#REF!),"",'Measure and Project Input'!#REF!)</f>
        <v>#REF!</v>
      </c>
      <c r="AS851" t="e">
        <f>IF(ISBLANK('Measure and Project Input'!#REF!),"",'Measure and Project Input'!#REF!)</f>
        <v>#REF!</v>
      </c>
      <c r="AT851" t="e">
        <f>IF(ISBLANK('Measure and Project Input'!#REF!),"",'Measure and Project Input'!#REF!)</f>
        <v>#REF!</v>
      </c>
      <c r="AU851" t="e">
        <f>IF(ISBLANK('Measure and Project Input'!#REF!),"",'Measure and Project Input'!#REF!)</f>
        <v>#REF!</v>
      </c>
      <c r="AV851" t="e">
        <f>IF(ISBLANK('Measure and Project Input'!#REF!),"",'Measure and Project Input'!#REF!)</f>
        <v>#REF!</v>
      </c>
    </row>
    <row r="852" spans="1:48" x14ac:dyDescent="0.2">
      <c r="A852" t="e">
        <f>IF(ISBLANK('Measure and Project Input'!#REF!),"",'Measure and Project Input'!#REF!)</f>
        <v>#REF!</v>
      </c>
      <c r="B852" t="e">
        <f>IF(ISBLANK('Measure and Project Input'!#REF!),IF(ISBLANK('Measure and Project Input'!#REF!),"",'Measure and Project Input'!#REF!),'Measure and Project Input'!#REF!)</f>
        <v>#REF!</v>
      </c>
      <c r="C852" t="e">
        <f>IF(ISBLANK('Measure and Project Input'!#REF!),"",'Measure and Project Input'!#REF!)</f>
        <v>#REF!</v>
      </c>
      <c r="D852" t="e">
        <f>IF(ISBLANK('Measure and Project Input'!#REF!),"",'Measure and Project Input'!#REF!)</f>
        <v>#REF!</v>
      </c>
      <c r="E852" t="e">
        <f>IF(ISBLANK('Measure and Project Input'!#REF!),"",'Measure and Project Input'!#REF!)</f>
        <v>#REF!</v>
      </c>
      <c r="F852" t="e">
        <f>IF(ISBLANK('Measure and Project Input'!#REF!),"",'Measure and Project Input'!#REF!)</f>
        <v>#REF!</v>
      </c>
      <c r="G852" t="e">
        <f>IF(ISBLANK('Measure and Project Input'!#REF!),"",'Measure and Project Input'!#REF!)</f>
        <v>#REF!</v>
      </c>
      <c r="H852" t="e">
        <f>IF(ISBLANK('Measure and Project Input'!#REF!),"",'Measure and Project Input'!#REF!)</f>
        <v>#REF!</v>
      </c>
      <c r="I852" t="e">
        <f>IF(ISBLANK('Measure and Project Input'!#REF!),"",'Measure and Project Input'!#REF!)</f>
        <v>#REF!</v>
      </c>
      <c r="J852" t="e">
        <f>IF(ISBLANK('Measure and Project Input'!#REF!),"",'Measure and Project Input'!#REF!)</f>
        <v>#REF!</v>
      </c>
      <c r="K852" t="e">
        <f>IF(ISBLANK('Measure and Project Input'!#REF!),"",'Measure and Project Input'!#REF!)</f>
        <v>#REF!</v>
      </c>
      <c r="T852" t="e">
        <f>IF(ISBLANK('Measure and Project Input'!#REF!),"",'Measure and Project Input'!#REF!)</f>
        <v>#REF!</v>
      </c>
      <c r="U852" t="e">
        <f>IF(ISBLANK('Measure and Project Input'!#REF!),"",'Measure and Project Input'!#REF!)</f>
        <v>#REF!</v>
      </c>
      <c r="V852" t="e">
        <f>IF(ISBLANK('Measure and Project Input'!#REF!),"",'Measure and Project Input'!#REF!)</f>
        <v>#REF!</v>
      </c>
      <c r="W852" t="e">
        <f>IF(ISBLANK('Measure and Project Input'!#REF!),"",'Measure and Project Input'!#REF!)</f>
        <v>#REF!</v>
      </c>
      <c r="X852" t="e">
        <f>IF(ISBLANK('Measure and Project Input'!#REF!),"",'Measure and Project Input'!#REF!)</f>
        <v>#REF!</v>
      </c>
      <c r="Y852" t="e">
        <f>IF(ISBLANK('Measure and Project Input'!#REF!),"",'Measure and Project Input'!#REF!)</f>
        <v>#REF!</v>
      </c>
      <c r="Z852" t="e">
        <f>IF(ISBLANK('Measure and Project Input'!#REF!),"",'Measure and Project Input'!#REF!)</f>
        <v>#REF!</v>
      </c>
      <c r="AA852" t="e">
        <f>IF(ISBLANK('Measure and Project Input'!#REF!),"",'Measure and Project Input'!#REF!)</f>
        <v>#REF!</v>
      </c>
      <c r="AC852" t="e">
        <f>IF(ISBLANK('Measure and Project Input'!#REF!),"",'Measure and Project Input'!#REF!)</f>
        <v>#REF!</v>
      </c>
      <c r="AD852" t="e">
        <f>IF(ISBLANK('Measure and Project Input'!#REF!),"",'Measure and Project Input'!#REF!)</f>
        <v>#REF!</v>
      </c>
      <c r="AE852" t="e">
        <f>IF(ISBLANK('Measure and Project Input'!#REF!),"",'Measure and Project Input'!#REF!)</f>
        <v>#REF!</v>
      </c>
      <c r="AF852" t="e">
        <f>IF(ISBLANK('Measure and Project Input'!#REF!),"",'Measure and Project Input'!#REF!)</f>
        <v>#REF!</v>
      </c>
      <c r="AG852" t="e">
        <f>IF(ISBLANK('Measure and Project Input'!#REF!),"",'Measure and Project Input'!#REF!)</f>
        <v>#REF!</v>
      </c>
      <c r="AH852" t="e">
        <f>IF(ISBLANK('Measure and Project Input'!#REF!),"",'Measure and Project Input'!#REF!)</f>
        <v>#REF!</v>
      </c>
      <c r="AI852" t="e">
        <f>IF(ISBLANK('Measure and Project Input'!#REF!),"",'Measure and Project Input'!#REF!)</f>
        <v>#REF!</v>
      </c>
      <c r="AJ852" t="e">
        <f>IF(ISBLANK('Measure and Project Input'!#REF!),"",'Measure and Project Input'!#REF!)</f>
        <v>#REF!</v>
      </c>
      <c r="AK852" t="e">
        <f>IF(ISBLANK('Measure and Project Input'!#REF!),"",'Measure and Project Input'!#REF!)</f>
        <v>#REF!</v>
      </c>
      <c r="AL852" t="e">
        <f>IF(ISBLANK('Measure and Project Input'!#REF!),"",'Measure and Project Input'!#REF!)</f>
        <v>#REF!</v>
      </c>
      <c r="AM852" t="e">
        <f>IF(ISBLANK('Measure and Project Input'!#REF!),"",'Measure and Project Input'!#REF!)</f>
        <v>#REF!</v>
      </c>
      <c r="AN852" t="e">
        <f>IF(ISBLANK('Measure and Project Input'!#REF!),"",'Measure and Project Input'!#REF!)</f>
        <v>#REF!</v>
      </c>
      <c r="AO852" t="e">
        <f>IF(ISBLANK('Measure and Project Input'!#REF!),"",'Measure and Project Input'!#REF!)</f>
        <v>#REF!</v>
      </c>
      <c r="AP852" t="e">
        <f>IF(ISBLANK('Measure and Project Input'!#REF!),"",'Measure and Project Input'!#REF!)</f>
        <v>#REF!</v>
      </c>
      <c r="AQ852" t="e">
        <f>IF(ISBLANK('Measure and Project Input'!#REF!),"",'Measure and Project Input'!#REF!)</f>
        <v>#REF!</v>
      </c>
      <c r="AR852" t="e">
        <f>IF(ISBLANK('Measure and Project Input'!#REF!),"",'Measure and Project Input'!#REF!)</f>
        <v>#REF!</v>
      </c>
      <c r="AS852" t="e">
        <f>IF(ISBLANK('Measure and Project Input'!#REF!),"",'Measure and Project Input'!#REF!)</f>
        <v>#REF!</v>
      </c>
      <c r="AT852" t="e">
        <f>IF(ISBLANK('Measure and Project Input'!#REF!),"",'Measure and Project Input'!#REF!)</f>
        <v>#REF!</v>
      </c>
      <c r="AU852" t="e">
        <f>IF(ISBLANK('Measure and Project Input'!#REF!),"",'Measure and Project Input'!#REF!)</f>
        <v>#REF!</v>
      </c>
      <c r="AV852" t="e">
        <f>IF(ISBLANK('Measure and Project Input'!#REF!),"",'Measure and Project Input'!#REF!)</f>
        <v>#REF!</v>
      </c>
    </row>
    <row r="853" spans="1:48" x14ac:dyDescent="0.2">
      <c r="A853" t="e">
        <f>IF(ISBLANK('Measure and Project Input'!#REF!),"",'Measure and Project Input'!#REF!)</f>
        <v>#REF!</v>
      </c>
      <c r="B853" t="e">
        <f>IF(ISBLANK('Measure and Project Input'!#REF!),IF(ISBLANK('Measure and Project Input'!#REF!),"",'Measure and Project Input'!#REF!),'Measure and Project Input'!#REF!)</f>
        <v>#REF!</v>
      </c>
      <c r="C853" t="e">
        <f>IF(ISBLANK('Measure and Project Input'!#REF!),"",'Measure and Project Input'!#REF!)</f>
        <v>#REF!</v>
      </c>
      <c r="D853" t="e">
        <f>IF(ISBLANK('Measure and Project Input'!#REF!),"",'Measure and Project Input'!#REF!)</f>
        <v>#REF!</v>
      </c>
      <c r="E853" t="e">
        <f>IF(ISBLANK('Measure and Project Input'!#REF!),"",'Measure and Project Input'!#REF!)</f>
        <v>#REF!</v>
      </c>
      <c r="F853" t="e">
        <f>IF(ISBLANK('Measure and Project Input'!#REF!),"",'Measure and Project Input'!#REF!)</f>
        <v>#REF!</v>
      </c>
      <c r="G853" t="e">
        <f>IF(ISBLANK('Measure and Project Input'!#REF!),"",'Measure and Project Input'!#REF!)</f>
        <v>#REF!</v>
      </c>
      <c r="H853" t="e">
        <f>IF(ISBLANK('Measure and Project Input'!#REF!),"",'Measure and Project Input'!#REF!)</f>
        <v>#REF!</v>
      </c>
      <c r="I853" t="e">
        <f>IF(ISBLANK('Measure and Project Input'!#REF!),"",'Measure and Project Input'!#REF!)</f>
        <v>#REF!</v>
      </c>
      <c r="J853" t="e">
        <f>IF(ISBLANK('Measure and Project Input'!#REF!),"",'Measure and Project Input'!#REF!)</f>
        <v>#REF!</v>
      </c>
      <c r="K853" t="e">
        <f>IF(ISBLANK('Measure and Project Input'!#REF!),"",'Measure and Project Input'!#REF!)</f>
        <v>#REF!</v>
      </c>
      <c r="T853" t="e">
        <f>IF(ISBLANK('Measure and Project Input'!#REF!),"",'Measure and Project Input'!#REF!)</f>
        <v>#REF!</v>
      </c>
      <c r="U853" t="e">
        <f>IF(ISBLANK('Measure and Project Input'!#REF!),"",'Measure and Project Input'!#REF!)</f>
        <v>#REF!</v>
      </c>
      <c r="V853" t="e">
        <f>IF(ISBLANK('Measure and Project Input'!#REF!),"",'Measure and Project Input'!#REF!)</f>
        <v>#REF!</v>
      </c>
      <c r="W853" t="e">
        <f>IF(ISBLANK('Measure and Project Input'!#REF!),"",'Measure and Project Input'!#REF!)</f>
        <v>#REF!</v>
      </c>
      <c r="X853" t="e">
        <f>IF(ISBLANK('Measure and Project Input'!#REF!),"",'Measure and Project Input'!#REF!)</f>
        <v>#REF!</v>
      </c>
      <c r="Y853" t="e">
        <f>IF(ISBLANK('Measure and Project Input'!#REF!),"",'Measure and Project Input'!#REF!)</f>
        <v>#REF!</v>
      </c>
      <c r="Z853" t="e">
        <f>IF(ISBLANK('Measure and Project Input'!#REF!),"",'Measure and Project Input'!#REF!)</f>
        <v>#REF!</v>
      </c>
      <c r="AA853" t="e">
        <f>IF(ISBLANK('Measure and Project Input'!#REF!),"",'Measure and Project Input'!#REF!)</f>
        <v>#REF!</v>
      </c>
      <c r="AC853" t="e">
        <f>IF(ISBLANK('Measure and Project Input'!#REF!),"",'Measure and Project Input'!#REF!)</f>
        <v>#REF!</v>
      </c>
      <c r="AD853" t="e">
        <f>IF(ISBLANK('Measure and Project Input'!#REF!),"",'Measure and Project Input'!#REF!)</f>
        <v>#REF!</v>
      </c>
      <c r="AE853" t="e">
        <f>IF(ISBLANK('Measure and Project Input'!#REF!),"",'Measure and Project Input'!#REF!)</f>
        <v>#REF!</v>
      </c>
      <c r="AF853" t="e">
        <f>IF(ISBLANK('Measure and Project Input'!#REF!),"",'Measure and Project Input'!#REF!)</f>
        <v>#REF!</v>
      </c>
      <c r="AG853" t="e">
        <f>IF(ISBLANK('Measure and Project Input'!#REF!),"",'Measure and Project Input'!#REF!)</f>
        <v>#REF!</v>
      </c>
      <c r="AH853" t="e">
        <f>IF(ISBLANK('Measure and Project Input'!#REF!),"",'Measure and Project Input'!#REF!)</f>
        <v>#REF!</v>
      </c>
      <c r="AI853" t="e">
        <f>IF(ISBLANK('Measure and Project Input'!#REF!),"",'Measure and Project Input'!#REF!)</f>
        <v>#REF!</v>
      </c>
      <c r="AJ853" t="e">
        <f>IF(ISBLANK('Measure and Project Input'!#REF!),"",'Measure and Project Input'!#REF!)</f>
        <v>#REF!</v>
      </c>
      <c r="AK853" t="e">
        <f>IF(ISBLANK('Measure and Project Input'!#REF!),"",'Measure and Project Input'!#REF!)</f>
        <v>#REF!</v>
      </c>
      <c r="AL853" t="e">
        <f>IF(ISBLANK('Measure and Project Input'!#REF!),"",'Measure and Project Input'!#REF!)</f>
        <v>#REF!</v>
      </c>
      <c r="AM853" t="e">
        <f>IF(ISBLANK('Measure and Project Input'!#REF!),"",'Measure and Project Input'!#REF!)</f>
        <v>#REF!</v>
      </c>
      <c r="AN853" t="e">
        <f>IF(ISBLANK('Measure and Project Input'!#REF!),"",'Measure and Project Input'!#REF!)</f>
        <v>#REF!</v>
      </c>
      <c r="AO853" t="e">
        <f>IF(ISBLANK('Measure and Project Input'!#REF!),"",'Measure and Project Input'!#REF!)</f>
        <v>#REF!</v>
      </c>
      <c r="AP853" t="e">
        <f>IF(ISBLANK('Measure and Project Input'!#REF!),"",'Measure and Project Input'!#REF!)</f>
        <v>#REF!</v>
      </c>
      <c r="AQ853" t="e">
        <f>IF(ISBLANK('Measure and Project Input'!#REF!),"",'Measure and Project Input'!#REF!)</f>
        <v>#REF!</v>
      </c>
      <c r="AR853" t="e">
        <f>IF(ISBLANK('Measure and Project Input'!#REF!),"",'Measure and Project Input'!#REF!)</f>
        <v>#REF!</v>
      </c>
      <c r="AS853" t="e">
        <f>IF(ISBLANK('Measure and Project Input'!#REF!),"",'Measure and Project Input'!#REF!)</f>
        <v>#REF!</v>
      </c>
      <c r="AT853" t="e">
        <f>IF(ISBLANK('Measure and Project Input'!#REF!),"",'Measure and Project Input'!#REF!)</f>
        <v>#REF!</v>
      </c>
      <c r="AU853" t="e">
        <f>IF(ISBLANK('Measure and Project Input'!#REF!),"",'Measure and Project Input'!#REF!)</f>
        <v>#REF!</v>
      </c>
      <c r="AV853" t="e">
        <f>IF(ISBLANK('Measure and Project Input'!#REF!),"",'Measure and Project Input'!#REF!)</f>
        <v>#REF!</v>
      </c>
    </row>
    <row r="854" spans="1:48" x14ac:dyDescent="0.2">
      <c r="A854" t="e">
        <f>IF(ISBLANK('Measure and Project Input'!#REF!),"",'Measure and Project Input'!#REF!)</f>
        <v>#REF!</v>
      </c>
      <c r="B854" t="e">
        <f>IF(ISBLANK('Measure and Project Input'!#REF!),IF(ISBLANK('Measure and Project Input'!#REF!),"",'Measure and Project Input'!#REF!),'Measure and Project Input'!#REF!)</f>
        <v>#REF!</v>
      </c>
      <c r="C854" t="e">
        <f>IF(ISBLANK('Measure and Project Input'!#REF!),"",'Measure and Project Input'!#REF!)</f>
        <v>#REF!</v>
      </c>
      <c r="D854" t="e">
        <f>IF(ISBLANK('Measure and Project Input'!#REF!),"",'Measure and Project Input'!#REF!)</f>
        <v>#REF!</v>
      </c>
      <c r="E854" t="e">
        <f>IF(ISBLANK('Measure and Project Input'!#REF!),"",'Measure and Project Input'!#REF!)</f>
        <v>#REF!</v>
      </c>
      <c r="F854" t="e">
        <f>IF(ISBLANK('Measure and Project Input'!#REF!),"",'Measure and Project Input'!#REF!)</f>
        <v>#REF!</v>
      </c>
      <c r="G854" t="e">
        <f>IF(ISBLANK('Measure and Project Input'!#REF!),"",'Measure and Project Input'!#REF!)</f>
        <v>#REF!</v>
      </c>
      <c r="H854" t="e">
        <f>IF(ISBLANK('Measure and Project Input'!#REF!),"",'Measure and Project Input'!#REF!)</f>
        <v>#REF!</v>
      </c>
      <c r="I854" t="e">
        <f>IF(ISBLANK('Measure and Project Input'!#REF!),"",'Measure and Project Input'!#REF!)</f>
        <v>#REF!</v>
      </c>
      <c r="J854" t="e">
        <f>IF(ISBLANK('Measure and Project Input'!#REF!),"",'Measure and Project Input'!#REF!)</f>
        <v>#REF!</v>
      </c>
      <c r="K854" t="e">
        <f>IF(ISBLANK('Measure and Project Input'!#REF!),"",'Measure and Project Input'!#REF!)</f>
        <v>#REF!</v>
      </c>
      <c r="T854" t="e">
        <f>IF(ISBLANK('Measure and Project Input'!#REF!),"",'Measure and Project Input'!#REF!)</f>
        <v>#REF!</v>
      </c>
      <c r="U854" t="e">
        <f>IF(ISBLANK('Measure and Project Input'!#REF!),"",'Measure and Project Input'!#REF!)</f>
        <v>#REF!</v>
      </c>
      <c r="V854" t="e">
        <f>IF(ISBLANK('Measure and Project Input'!#REF!),"",'Measure and Project Input'!#REF!)</f>
        <v>#REF!</v>
      </c>
      <c r="W854" t="e">
        <f>IF(ISBLANK('Measure and Project Input'!#REF!),"",'Measure and Project Input'!#REF!)</f>
        <v>#REF!</v>
      </c>
      <c r="X854" t="e">
        <f>IF(ISBLANK('Measure and Project Input'!#REF!),"",'Measure and Project Input'!#REF!)</f>
        <v>#REF!</v>
      </c>
      <c r="Y854" t="e">
        <f>IF(ISBLANK('Measure and Project Input'!#REF!),"",'Measure and Project Input'!#REF!)</f>
        <v>#REF!</v>
      </c>
      <c r="Z854" t="e">
        <f>IF(ISBLANK('Measure and Project Input'!#REF!),"",'Measure and Project Input'!#REF!)</f>
        <v>#REF!</v>
      </c>
      <c r="AA854" t="e">
        <f>IF(ISBLANK('Measure and Project Input'!#REF!),"",'Measure and Project Input'!#REF!)</f>
        <v>#REF!</v>
      </c>
      <c r="AC854" t="e">
        <f>IF(ISBLANK('Measure and Project Input'!#REF!),"",'Measure and Project Input'!#REF!)</f>
        <v>#REF!</v>
      </c>
      <c r="AD854" t="e">
        <f>IF(ISBLANK('Measure and Project Input'!#REF!),"",'Measure and Project Input'!#REF!)</f>
        <v>#REF!</v>
      </c>
      <c r="AE854" t="e">
        <f>IF(ISBLANK('Measure and Project Input'!#REF!),"",'Measure and Project Input'!#REF!)</f>
        <v>#REF!</v>
      </c>
      <c r="AF854" t="e">
        <f>IF(ISBLANK('Measure and Project Input'!#REF!),"",'Measure and Project Input'!#REF!)</f>
        <v>#REF!</v>
      </c>
      <c r="AG854" t="e">
        <f>IF(ISBLANK('Measure and Project Input'!#REF!),"",'Measure and Project Input'!#REF!)</f>
        <v>#REF!</v>
      </c>
      <c r="AH854" t="e">
        <f>IF(ISBLANK('Measure and Project Input'!#REF!),"",'Measure and Project Input'!#REF!)</f>
        <v>#REF!</v>
      </c>
      <c r="AI854" t="e">
        <f>IF(ISBLANK('Measure and Project Input'!#REF!),"",'Measure and Project Input'!#REF!)</f>
        <v>#REF!</v>
      </c>
      <c r="AJ854" t="e">
        <f>IF(ISBLANK('Measure and Project Input'!#REF!),"",'Measure and Project Input'!#REF!)</f>
        <v>#REF!</v>
      </c>
      <c r="AK854" t="e">
        <f>IF(ISBLANK('Measure and Project Input'!#REF!),"",'Measure and Project Input'!#REF!)</f>
        <v>#REF!</v>
      </c>
      <c r="AL854" t="e">
        <f>IF(ISBLANK('Measure and Project Input'!#REF!),"",'Measure and Project Input'!#REF!)</f>
        <v>#REF!</v>
      </c>
      <c r="AM854" t="e">
        <f>IF(ISBLANK('Measure and Project Input'!#REF!),"",'Measure and Project Input'!#REF!)</f>
        <v>#REF!</v>
      </c>
      <c r="AN854" t="e">
        <f>IF(ISBLANK('Measure and Project Input'!#REF!),"",'Measure and Project Input'!#REF!)</f>
        <v>#REF!</v>
      </c>
      <c r="AO854" t="e">
        <f>IF(ISBLANK('Measure and Project Input'!#REF!),"",'Measure and Project Input'!#REF!)</f>
        <v>#REF!</v>
      </c>
      <c r="AP854" t="e">
        <f>IF(ISBLANK('Measure and Project Input'!#REF!),"",'Measure and Project Input'!#REF!)</f>
        <v>#REF!</v>
      </c>
      <c r="AQ854" t="e">
        <f>IF(ISBLANK('Measure and Project Input'!#REF!),"",'Measure and Project Input'!#REF!)</f>
        <v>#REF!</v>
      </c>
      <c r="AR854" t="e">
        <f>IF(ISBLANK('Measure and Project Input'!#REF!),"",'Measure and Project Input'!#REF!)</f>
        <v>#REF!</v>
      </c>
      <c r="AS854" t="e">
        <f>IF(ISBLANK('Measure and Project Input'!#REF!),"",'Measure and Project Input'!#REF!)</f>
        <v>#REF!</v>
      </c>
      <c r="AT854" t="e">
        <f>IF(ISBLANK('Measure and Project Input'!#REF!),"",'Measure and Project Input'!#REF!)</f>
        <v>#REF!</v>
      </c>
      <c r="AU854" t="e">
        <f>IF(ISBLANK('Measure and Project Input'!#REF!),"",'Measure and Project Input'!#REF!)</f>
        <v>#REF!</v>
      </c>
      <c r="AV854" t="e">
        <f>IF(ISBLANK('Measure and Project Input'!#REF!),"",'Measure and Project Input'!#REF!)</f>
        <v>#REF!</v>
      </c>
    </row>
    <row r="855" spans="1:48" x14ac:dyDescent="0.2">
      <c r="A855" t="e">
        <f>IF(ISBLANK('Measure and Project Input'!#REF!),"",'Measure and Project Input'!#REF!)</f>
        <v>#REF!</v>
      </c>
      <c r="B855" t="e">
        <f>IF(ISBLANK('Measure and Project Input'!#REF!),IF(ISBLANK('Measure and Project Input'!#REF!),"",'Measure and Project Input'!#REF!),'Measure and Project Input'!#REF!)</f>
        <v>#REF!</v>
      </c>
      <c r="C855" t="e">
        <f>IF(ISBLANK('Measure and Project Input'!#REF!),"",'Measure and Project Input'!#REF!)</f>
        <v>#REF!</v>
      </c>
      <c r="D855" t="e">
        <f>IF(ISBLANK('Measure and Project Input'!#REF!),"",'Measure and Project Input'!#REF!)</f>
        <v>#REF!</v>
      </c>
      <c r="E855" t="e">
        <f>IF(ISBLANK('Measure and Project Input'!#REF!),"",'Measure and Project Input'!#REF!)</f>
        <v>#REF!</v>
      </c>
      <c r="F855" t="e">
        <f>IF(ISBLANK('Measure and Project Input'!#REF!),"",'Measure and Project Input'!#REF!)</f>
        <v>#REF!</v>
      </c>
      <c r="G855" t="e">
        <f>IF(ISBLANK('Measure and Project Input'!#REF!),"",'Measure and Project Input'!#REF!)</f>
        <v>#REF!</v>
      </c>
      <c r="H855" t="e">
        <f>IF(ISBLANK('Measure and Project Input'!#REF!),"",'Measure and Project Input'!#REF!)</f>
        <v>#REF!</v>
      </c>
      <c r="I855" t="e">
        <f>IF(ISBLANK('Measure and Project Input'!#REF!),"",'Measure and Project Input'!#REF!)</f>
        <v>#REF!</v>
      </c>
      <c r="J855" t="e">
        <f>IF(ISBLANK('Measure and Project Input'!#REF!),"",'Measure and Project Input'!#REF!)</f>
        <v>#REF!</v>
      </c>
      <c r="K855" t="e">
        <f>IF(ISBLANK('Measure and Project Input'!#REF!),"",'Measure and Project Input'!#REF!)</f>
        <v>#REF!</v>
      </c>
      <c r="T855" t="e">
        <f>IF(ISBLANK('Measure and Project Input'!#REF!),"",'Measure and Project Input'!#REF!)</f>
        <v>#REF!</v>
      </c>
      <c r="U855" t="e">
        <f>IF(ISBLANK('Measure and Project Input'!#REF!),"",'Measure and Project Input'!#REF!)</f>
        <v>#REF!</v>
      </c>
      <c r="V855" t="e">
        <f>IF(ISBLANK('Measure and Project Input'!#REF!),"",'Measure and Project Input'!#REF!)</f>
        <v>#REF!</v>
      </c>
      <c r="W855" t="e">
        <f>IF(ISBLANK('Measure and Project Input'!#REF!),"",'Measure and Project Input'!#REF!)</f>
        <v>#REF!</v>
      </c>
      <c r="X855" t="e">
        <f>IF(ISBLANK('Measure and Project Input'!#REF!),"",'Measure and Project Input'!#REF!)</f>
        <v>#REF!</v>
      </c>
      <c r="Y855" t="e">
        <f>IF(ISBLANK('Measure and Project Input'!#REF!),"",'Measure and Project Input'!#REF!)</f>
        <v>#REF!</v>
      </c>
      <c r="Z855" t="e">
        <f>IF(ISBLANK('Measure and Project Input'!#REF!),"",'Measure and Project Input'!#REF!)</f>
        <v>#REF!</v>
      </c>
      <c r="AA855" t="e">
        <f>IF(ISBLANK('Measure and Project Input'!#REF!),"",'Measure and Project Input'!#REF!)</f>
        <v>#REF!</v>
      </c>
      <c r="AC855" t="e">
        <f>IF(ISBLANK('Measure and Project Input'!#REF!),"",'Measure and Project Input'!#REF!)</f>
        <v>#REF!</v>
      </c>
      <c r="AD855" t="e">
        <f>IF(ISBLANK('Measure and Project Input'!#REF!),"",'Measure and Project Input'!#REF!)</f>
        <v>#REF!</v>
      </c>
      <c r="AE855" t="e">
        <f>IF(ISBLANK('Measure and Project Input'!#REF!),"",'Measure and Project Input'!#REF!)</f>
        <v>#REF!</v>
      </c>
      <c r="AF855" t="e">
        <f>IF(ISBLANK('Measure and Project Input'!#REF!),"",'Measure and Project Input'!#REF!)</f>
        <v>#REF!</v>
      </c>
      <c r="AG855" t="e">
        <f>IF(ISBLANK('Measure and Project Input'!#REF!),"",'Measure and Project Input'!#REF!)</f>
        <v>#REF!</v>
      </c>
      <c r="AH855" t="e">
        <f>IF(ISBLANK('Measure and Project Input'!#REF!),"",'Measure and Project Input'!#REF!)</f>
        <v>#REF!</v>
      </c>
      <c r="AI855" t="e">
        <f>IF(ISBLANK('Measure and Project Input'!#REF!),"",'Measure and Project Input'!#REF!)</f>
        <v>#REF!</v>
      </c>
      <c r="AJ855" t="e">
        <f>IF(ISBLANK('Measure and Project Input'!#REF!),"",'Measure and Project Input'!#REF!)</f>
        <v>#REF!</v>
      </c>
      <c r="AK855" t="e">
        <f>IF(ISBLANK('Measure and Project Input'!#REF!),"",'Measure and Project Input'!#REF!)</f>
        <v>#REF!</v>
      </c>
      <c r="AL855" t="e">
        <f>IF(ISBLANK('Measure and Project Input'!#REF!),"",'Measure and Project Input'!#REF!)</f>
        <v>#REF!</v>
      </c>
      <c r="AM855" t="e">
        <f>IF(ISBLANK('Measure and Project Input'!#REF!),"",'Measure and Project Input'!#REF!)</f>
        <v>#REF!</v>
      </c>
      <c r="AN855" t="e">
        <f>IF(ISBLANK('Measure and Project Input'!#REF!),"",'Measure and Project Input'!#REF!)</f>
        <v>#REF!</v>
      </c>
      <c r="AO855" t="e">
        <f>IF(ISBLANK('Measure and Project Input'!#REF!),"",'Measure and Project Input'!#REF!)</f>
        <v>#REF!</v>
      </c>
      <c r="AP855" t="e">
        <f>IF(ISBLANK('Measure and Project Input'!#REF!),"",'Measure and Project Input'!#REF!)</f>
        <v>#REF!</v>
      </c>
      <c r="AQ855" t="e">
        <f>IF(ISBLANK('Measure and Project Input'!#REF!),"",'Measure and Project Input'!#REF!)</f>
        <v>#REF!</v>
      </c>
      <c r="AR855" t="e">
        <f>IF(ISBLANK('Measure and Project Input'!#REF!),"",'Measure and Project Input'!#REF!)</f>
        <v>#REF!</v>
      </c>
      <c r="AS855" t="e">
        <f>IF(ISBLANK('Measure and Project Input'!#REF!),"",'Measure and Project Input'!#REF!)</f>
        <v>#REF!</v>
      </c>
      <c r="AT855" t="e">
        <f>IF(ISBLANK('Measure and Project Input'!#REF!),"",'Measure and Project Input'!#REF!)</f>
        <v>#REF!</v>
      </c>
      <c r="AU855" t="e">
        <f>IF(ISBLANK('Measure and Project Input'!#REF!),"",'Measure and Project Input'!#REF!)</f>
        <v>#REF!</v>
      </c>
      <c r="AV855" t="e">
        <f>IF(ISBLANK('Measure and Project Input'!#REF!),"",'Measure and Project Input'!#REF!)</f>
        <v>#REF!</v>
      </c>
    </row>
    <row r="856" spans="1:48" x14ac:dyDescent="0.2">
      <c r="A856" t="e">
        <f>IF(ISBLANK('Measure and Project Input'!#REF!),"",'Measure and Project Input'!#REF!)</f>
        <v>#REF!</v>
      </c>
      <c r="B856" t="e">
        <f>IF(ISBLANK('Measure and Project Input'!#REF!),IF(ISBLANK('Measure and Project Input'!#REF!),"",'Measure and Project Input'!#REF!),'Measure and Project Input'!#REF!)</f>
        <v>#REF!</v>
      </c>
      <c r="C856" t="e">
        <f>IF(ISBLANK('Measure and Project Input'!#REF!),"",'Measure and Project Input'!#REF!)</f>
        <v>#REF!</v>
      </c>
      <c r="D856" t="e">
        <f>IF(ISBLANK('Measure and Project Input'!#REF!),"",'Measure and Project Input'!#REF!)</f>
        <v>#REF!</v>
      </c>
      <c r="E856" t="e">
        <f>IF(ISBLANK('Measure and Project Input'!#REF!),"",'Measure and Project Input'!#REF!)</f>
        <v>#REF!</v>
      </c>
      <c r="F856" t="e">
        <f>IF(ISBLANK('Measure and Project Input'!#REF!),"",'Measure and Project Input'!#REF!)</f>
        <v>#REF!</v>
      </c>
      <c r="G856" t="e">
        <f>IF(ISBLANK('Measure and Project Input'!#REF!),"",'Measure and Project Input'!#REF!)</f>
        <v>#REF!</v>
      </c>
      <c r="H856" t="e">
        <f>IF(ISBLANK('Measure and Project Input'!#REF!),"",'Measure and Project Input'!#REF!)</f>
        <v>#REF!</v>
      </c>
      <c r="I856" t="e">
        <f>IF(ISBLANK('Measure and Project Input'!#REF!),"",'Measure and Project Input'!#REF!)</f>
        <v>#REF!</v>
      </c>
      <c r="J856" t="e">
        <f>IF(ISBLANK('Measure and Project Input'!#REF!),"",'Measure and Project Input'!#REF!)</f>
        <v>#REF!</v>
      </c>
      <c r="K856" t="e">
        <f>IF(ISBLANK('Measure and Project Input'!#REF!),"",'Measure and Project Input'!#REF!)</f>
        <v>#REF!</v>
      </c>
      <c r="T856" t="e">
        <f>IF(ISBLANK('Measure and Project Input'!#REF!),"",'Measure and Project Input'!#REF!)</f>
        <v>#REF!</v>
      </c>
      <c r="U856" t="e">
        <f>IF(ISBLANK('Measure and Project Input'!#REF!),"",'Measure and Project Input'!#REF!)</f>
        <v>#REF!</v>
      </c>
      <c r="V856" t="e">
        <f>IF(ISBLANK('Measure and Project Input'!#REF!),"",'Measure and Project Input'!#REF!)</f>
        <v>#REF!</v>
      </c>
      <c r="W856" t="e">
        <f>IF(ISBLANK('Measure and Project Input'!#REF!),"",'Measure and Project Input'!#REF!)</f>
        <v>#REF!</v>
      </c>
      <c r="X856" t="e">
        <f>IF(ISBLANK('Measure and Project Input'!#REF!),"",'Measure and Project Input'!#REF!)</f>
        <v>#REF!</v>
      </c>
      <c r="Y856" t="e">
        <f>IF(ISBLANK('Measure and Project Input'!#REF!),"",'Measure and Project Input'!#REF!)</f>
        <v>#REF!</v>
      </c>
      <c r="Z856" t="e">
        <f>IF(ISBLANK('Measure and Project Input'!#REF!),"",'Measure and Project Input'!#REF!)</f>
        <v>#REF!</v>
      </c>
      <c r="AA856" t="e">
        <f>IF(ISBLANK('Measure and Project Input'!#REF!),"",'Measure and Project Input'!#REF!)</f>
        <v>#REF!</v>
      </c>
      <c r="AC856" t="e">
        <f>IF(ISBLANK('Measure and Project Input'!#REF!),"",'Measure and Project Input'!#REF!)</f>
        <v>#REF!</v>
      </c>
      <c r="AD856" t="e">
        <f>IF(ISBLANK('Measure and Project Input'!#REF!),"",'Measure and Project Input'!#REF!)</f>
        <v>#REF!</v>
      </c>
      <c r="AE856" t="e">
        <f>IF(ISBLANK('Measure and Project Input'!#REF!),"",'Measure and Project Input'!#REF!)</f>
        <v>#REF!</v>
      </c>
      <c r="AF856" t="e">
        <f>IF(ISBLANK('Measure and Project Input'!#REF!),"",'Measure and Project Input'!#REF!)</f>
        <v>#REF!</v>
      </c>
      <c r="AG856" t="e">
        <f>IF(ISBLANK('Measure and Project Input'!#REF!),"",'Measure and Project Input'!#REF!)</f>
        <v>#REF!</v>
      </c>
      <c r="AH856" t="e">
        <f>IF(ISBLANK('Measure and Project Input'!#REF!),"",'Measure and Project Input'!#REF!)</f>
        <v>#REF!</v>
      </c>
      <c r="AI856" t="e">
        <f>IF(ISBLANK('Measure and Project Input'!#REF!),"",'Measure and Project Input'!#REF!)</f>
        <v>#REF!</v>
      </c>
      <c r="AJ856" t="e">
        <f>IF(ISBLANK('Measure and Project Input'!#REF!),"",'Measure and Project Input'!#REF!)</f>
        <v>#REF!</v>
      </c>
      <c r="AK856" t="e">
        <f>IF(ISBLANK('Measure and Project Input'!#REF!),"",'Measure and Project Input'!#REF!)</f>
        <v>#REF!</v>
      </c>
      <c r="AL856" t="e">
        <f>IF(ISBLANK('Measure and Project Input'!#REF!),"",'Measure and Project Input'!#REF!)</f>
        <v>#REF!</v>
      </c>
      <c r="AM856" t="e">
        <f>IF(ISBLANK('Measure and Project Input'!#REF!),"",'Measure and Project Input'!#REF!)</f>
        <v>#REF!</v>
      </c>
      <c r="AN856" t="e">
        <f>IF(ISBLANK('Measure and Project Input'!#REF!),"",'Measure and Project Input'!#REF!)</f>
        <v>#REF!</v>
      </c>
      <c r="AO856" t="e">
        <f>IF(ISBLANK('Measure and Project Input'!#REF!),"",'Measure and Project Input'!#REF!)</f>
        <v>#REF!</v>
      </c>
      <c r="AP856" t="e">
        <f>IF(ISBLANK('Measure and Project Input'!#REF!),"",'Measure and Project Input'!#REF!)</f>
        <v>#REF!</v>
      </c>
      <c r="AQ856" t="e">
        <f>IF(ISBLANK('Measure and Project Input'!#REF!),"",'Measure and Project Input'!#REF!)</f>
        <v>#REF!</v>
      </c>
      <c r="AR856" t="e">
        <f>IF(ISBLANK('Measure and Project Input'!#REF!),"",'Measure and Project Input'!#REF!)</f>
        <v>#REF!</v>
      </c>
      <c r="AS856" t="e">
        <f>IF(ISBLANK('Measure and Project Input'!#REF!),"",'Measure and Project Input'!#REF!)</f>
        <v>#REF!</v>
      </c>
      <c r="AT856" t="e">
        <f>IF(ISBLANK('Measure and Project Input'!#REF!),"",'Measure and Project Input'!#REF!)</f>
        <v>#REF!</v>
      </c>
      <c r="AU856" t="e">
        <f>IF(ISBLANK('Measure and Project Input'!#REF!),"",'Measure and Project Input'!#REF!)</f>
        <v>#REF!</v>
      </c>
      <c r="AV856" t="e">
        <f>IF(ISBLANK('Measure and Project Input'!#REF!),"",'Measure and Project Input'!#REF!)</f>
        <v>#REF!</v>
      </c>
    </row>
    <row r="857" spans="1:48" x14ac:dyDescent="0.2">
      <c r="A857" t="e">
        <f>IF(ISBLANK('Measure and Project Input'!#REF!),"",'Measure and Project Input'!#REF!)</f>
        <v>#REF!</v>
      </c>
      <c r="B857" t="e">
        <f>IF(ISBLANK('Measure and Project Input'!#REF!),IF(ISBLANK('Measure and Project Input'!#REF!),"",'Measure and Project Input'!#REF!),'Measure and Project Input'!#REF!)</f>
        <v>#REF!</v>
      </c>
      <c r="C857" t="e">
        <f>IF(ISBLANK('Measure and Project Input'!#REF!),"",'Measure and Project Input'!#REF!)</f>
        <v>#REF!</v>
      </c>
      <c r="D857" t="e">
        <f>IF(ISBLANK('Measure and Project Input'!#REF!),"",'Measure and Project Input'!#REF!)</f>
        <v>#REF!</v>
      </c>
      <c r="E857" t="e">
        <f>IF(ISBLANK('Measure and Project Input'!#REF!),"",'Measure and Project Input'!#REF!)</f>
        <v>#REF!</v>
      </c>
      <c r="F857" t="e">
        <f>IF(ISBLANK('Measure and Project Input'!#REF!),"",'Measure and Project Input'!#REF!)</f>
        <v>#REF!</v>
      </c>
      <c r="G857" t="e">
        <f>IF(ISBLANK('Measure and Project Input'!#REF!),"",'Measure and Project Input'!#REF!)</f>
        <v>#REF!</v>
      </c>
      <c r="H857" t="e">
        <f>IF(ISBLANK('Measure and Project Input'!#REF!),"",'Measure and Project Input'!#REF!)</f>
        <v>#REF!</v>
      </c>
      <c r="I857" t="e">
        <f>IF(ISBLANK('Measure and Project Input'!#REF!),"",'Measure and Project Input'!#REF!)</f>
        <v>#REF!</v>
      </c>
      <c r="J857" t="e">
        <f>IF(ISBLANK('Measure and Project Input'!#REF!),"",'Measure and Project Input'!#REF!)</f>
        <v>#REF!</v>
      </c>
      <c r="K857" t="e">
        <f>IF(ISBLANK('Measure and Project Input'!#REF!),"",'Measure and Project Input'!#REF!)</f>
        <v>#REF!</v>
      </c>
      <c r="T857" t="e">
        <f>IF(ISBLANK('Measure and Project Input'!#REF!),"",'Measure and Project Input'!#REF!)</f>
        <v>#REF!</v>
      </c>
      <c r="U857" t="e">
        <f>IF(ISBLANK('Measure and Project Input'!#REF!),"",'Measure and Project Input'!#REF!)</f>
        <v>#REF!</v>
      </c>
      <c r="V857" t="e">
        <f>IF(ISBLANK('Measure and Project Input'!#REF!),"",'Measure and Project Input'!#REF!)</f>
        <v>#REF!</v>
      </c>
      <c r="W857" t="e">
        <f>IF(ISBLANK('Measure and Project Input'!#REF!),"",'Measure and Project Input'!#REF!)</f>
        <v>#REF!</v>
      </c>
      <c r="X857" t="e">
        <f>IF(ISBLANK('Measure and Project Input'!#REF!),"",'Measure and Project Input'!#REF!)</f>
        <v>#REF!</v>
      </c>
      <c r="Y857" t="e">
        <f>IF(ISBLANK('Measure and Project Input'!#REF!),"",'Measure and Project Input'!#REF!)</f>
        <v>#REF!</v>
      </c>
      <c r="Z857" t="e">
        <f>IF(ISBLANK('Measure and Project Input'!#REF!),"",'Measure and Project Input'!#REF!)</f>
        <v>#REF!</v>
      </c>
      <c r="AA857" t="e">
        <f>IF(ISBLANK('Measure and Project Input'!#REF!),"",'Measure and Project Input'!#REF!)</f>
        <v>#REF!</v>
      </c>
      <c r="AC857" t="e">
        <f>IF(ISBLANK('Measure and Project Input'!#REF!),"",'Measure and Project Input'!#REF!)</f>
        <v>#REF!</v>
      </c>
      <c r="AD857" t="e">
        <f>IF(ISBLANK('Measure and Project Input'!#REF!),"",'Measure and Project Input'!#REF!)</f>
        <v>#REF!</v>
      </c>
      <c r="AE857" t="e">
        <f>IF(ISBLANK('Measure and Project Input'!#REF!),"",'Measure and Project Input'!#REF!)</f>
        <v>#REF!</v>
      </c>
      <c r="AF857" t="e">
        <f>IF(ISBLANK('Measure and Project Input'!#REF!),"",'Measure and Project Input'!#REF!)</f>
        <v>#REF!</v>
      </c>
      <c r="AG857" t="e">
        <f>IF(ISBLANK('Measure and Project Input'!#REF!),"",'Measure and Project Input'!#REF!)</f>
        <v>#REF!</v>
      </c>
      <c r="AH857" t="e">
        <f>IF(ISBLANK('Measure and Project Input'!#REF!),"",'Measure and Project Input'!#REF!)</f>
        <v>#REF!</v>
      </c>
      <c r="AI857" t="e">
        <f>IF(ISBLANK('Measure and Project Input'!#REF!),"",'Measure and Project Input'!#REF!)</f>
        <v>#REF!</v>
      </c>
      <c r="AJ857" t="e">
        <f>IF(ISBLANK('Measure and Project Input'!#REF!),"",'Measure and Project Input'!#REF!)</f>
        <v>#REF!</v>
      </c>
      <c r="AK857" t="e">
        <f>IF(ISBLANK('Measure and Project Input'!#REF!),"",'Measure and Project Input'!#REF!)</f>
        <v>#REF!</v>
      </c>
      <c r="AL857" t="e">
        <f>IF(ISBLANK('Measure and Project Input'!#REF!),"",'Measure and Project Input'!#REF!)</f>
        <v>#REF!</v>
      </c>
      <c r="AM857" t="e">
        <f>IF(ISBLANK('Measure and Project Input'!#REF!),"",'Measure and Project Input'!#REF!)</f>
        <v>#REF!</v>
      </c>
      <c r="AN857" t="e">
        <f>IF(ISBLANK('Measure and Project Input'!#REF!),"",'Measure and Project Input'!#REF!)</f>
        <v>#REF!</v>
      </c>
      <c r="AO857" t="e">
        <f>IF(ISBLANK('Measure and Project Input'!#REF!),"",'Measure and Project Input'!#REF!)</f>
        <v>#REF!</v>
      </c>
      <c r="AP857" t="e">
        <f>IF(ISBLANK('Measure and Project Input'!#REF!),"",'Measure and Project Input'!#REF!)</f>
        <v>#REF!</v>
      </c>
      <c r="AQ857" t="e">
        <f>IF(ISBLANK('Measure and Project Input'!#REF!),"",'Measure and Project Input'!#REF!)</f>
        <v>#REF!</v>
      </c>
      <c r="AR857" t="e">
        <f>IF(ISBLANK('Measure and Project Input'!#REF!),"",'Measure and Project Input'!#REF!)</f>
        <v>#REF!</v>
      </c>
      <c r="AS857" t="e">
        <f>IF(ISBLANK('Measure and Project Input'!#REF!),"",'Measure and Project Input'!#REF!)</f>
        <v>#REF!</v>
      </c>
      <c r="AT857" t="e">
        <f>IF(ISBLANK('Measure and Project Input'!#REF!),"",'Measure and Project Input'!#REF!)</f>
        <v>#REF!</v>
      </c>
      <c r="AU857" t="e">
        <f>IF(ISBLANK('Measure and Project Input'!#REF!),"",'Measure and Project Input'!#REF!)</f>
        <v>#REF!</v>
      </c>
      <c r="AV857" t="e">
        <f>IF(ISBLANK('Measure and Project Input'!#REF!),"",'Measure and Project Input'!#REF!)</f>
        <v>#REF!</v>
      </c>
    </row>
    <row r="858" spans="1:48" x14ac:dyDescent="0.2">
      <c r="A858" t="e">
        <f>IF(ISBLANK('Measure and Project Input'!#REF!),"",'Measure and Project Input'!#REF!)</f>
        <v>#REF!</v>
      </c>
      <c r="B858" t="e">
        <f>IF(ISBLANK('Measure and Project Input'!#REF!),IF(ISBLANK('Measure and Project Input'!#REF!),"",'Measure and Project Input'!#REF!),'Measure and Project Input'!#REF!)</f>
        <v>#REF!</v>
      </c>
      <c r="C858" t="e">
        <f>IF(ISBLANK('Measure and Project Input'!#REF!),"",'Measure and Project Input'!#REF!)</f>
        <v>#REF!</v>
      </c>
      <c r="D858" t="e">
        <f>IF(ISBLANK('Measure and Project Input'!#REF!),"",'Measure and Project Input'!#REF!)</f>
        <v>#REF!</v>
      </c>
      <c r="E858" t="e">
        <f>IF(ISBLANK('Measure and Project Input'!#REF!),"",'Measure and Project Input'!#REF!)</f>
        <v>#REF!</v>
      </c>
      <c r="F858" t="e">
        <f>IF(ISBLANK('Measure and Project Input'!#REF!),"",'Measure and Project Input'!#REF!)</f>
        <v>#REF!</v>
      </c>
      <c r="G858" t="e">
        <f>IF(ISBLANK('Measure and Project Input'!#REF!),"",'Measure and Project Input'!#REF!)</f>
        <v>#REF!</v>
      </c>
      <c r="H858" t="e">
        <f>IF(ISBLANK('Measure and Project Input'!#REF!),"",'Measure and Project Input'!#REF!)</f>
        <v>#REF!</v>
      </c>
      <c r="I858" t="e">
        <f>IF(ISBLANK('Measure and Project Input'!#REF!),"",'Measure and Project Input'!#REF!)</f>
        <v>#REF!</v>
      </c>
      <c r="J858" t="e">
        <f>IF(ISBLANK('Measure and Project Input'!#REF!),"",'Measure and Project Input'!#REF!)</f>
        <v>#REF!</v>
      </c>
      <c r="K858" t="e">
        <f>IF(ISBLANK('Measure and Project Input'!#REF!),"",'Measure and Project Input'!#REF!)</f>
        <v>#REF!</v>
      </c>
      <c r="T858" t="e">
        <f>IF(ISBLANK('Measure and Project Input'!#REF!),"",'Measure and Project Input'!#REF!)</f>
        <v>#REF!</v>
      </c>
      <c r="U858" t="e">
        <f>IF(ISBLANK('Measure and Project Input'!#REF!),"",'Measure and Project Input'!#REF!)</f>
        <v>#REF!</v>
      </c>
      <c r="V858" t="e">
        <f>IF(ISBLANK('Measure and Project Input'!#REF!),"",'Measure and Project Input'!#REF!)</f>
        <v>#REF!</v>
      </c>
      <c r="W858" t="e">
        <f>IF(ISBLANK('Measure and Project Input'!#REF!),"",'Measure and Project Input'!#REF!)</f>
        <v>#REF!</v>
      </c>
      <c r="X858" t="e">
        <f>IF(ISBLANK('Measure and Project Input'!#REF!),"",'Measure and Project Input'!#REF!)</f>
        <v>#REF!</v>
      </c>
      <c r="Y858" t="e">
        <f>IF(ISBLANK('Measure and Project Input'!#REF!),"",'Measure and Project Input'!#REF!)</f>
        <v>#REF!</v>
      </c>
      <c r="Z858" t="e">
        <f>IF(ISBLANK('Measure and Project Input'!#REF!),"",'Measure and Project Input'!#REF!)</f>
        <v>#REF!</v>
      </c>
      <c r="AA858" t="e">
        <f>IF(ISBLANK('Measure and Project Input'!#REF!),"",'Measure and Project Input'!#REF!)</f>
        <v>#REF!</v>
      </c>
      <c r="AC858" t="e">
        <f>IF(ISBLANK('Measure and Project Input'!#REF!),"",'Measure and Project Input'!#REF!)</f>
        <v>#REF!</v>
      </c>
      <c r="AD858" t="e">
        <f>IF(ISBLANK('Measure and Project Input'!#REF!),"",'Measure and Project Input'!#REF!)</f>
        <v>#REF!</v>
      </c>
      <c r="AE858" t="e">
        <f>IF(ISBLANK('Measure and Project Input'!#REF!),"",'Measure and Project Input'!#REF!)</f>
        <v>#REF!</v>
      </c>
      <c r="AF858" t="e">
        <f>IF(ISBLANK('Measure and Project Input'!#REF!),"",'Measure and Project Input'!#REF!)</f>
        <v>#REF!</v>
      </c>
      <c r="AG858" t="e">
        <f>IF(ISBLANK('Measure and Project Input'!#REF!),"",'Measure and Project Input'!#REF!)</f>
        <v>#REF!</v>
      </c>
      <c r="AH858" t="e">
        <f>IF(ISBLANK('Measure and Project Input'!#REF!),"",'Measure and Project Input'!#REF!)</f>
        <v>#REF!</v>
      </c>
      <c r="AI858" t="e">
        <f>IF(ISBLANK('Measure and Project Input'!#REF!),"",'Measure and Project Input'!#REF!)</f>
        <v>#REF!</v>
      </c>
      <c r="AJ858" t="e">
        <f>IF(ISBLANK('Measure and Project Input'!#REF!),"",'Measure and Project Input'!#REF!)</f>
        <v>#REF!</v>
      </c>
      <c r="AK858" t="e">
        <f>IF(ISBLANK('Measure and Project Input'!#REF!),"",'Measure and Project Input'!#REF!)</f>
        <v>#REF!</v>
      </c>
      <c r="AL858" t="e">
        <f>IF(ISBLANK('Measure and Project Input'!#REF!),"",'Measure and Project Input'!#REF!)</f>
        <v>#REF!</v>
      </c>
      <c r="AM858" t="e">
        <f>IF(ISBLANK('Measure and Project Input'!#REF!),"",'Measure and Project Input'!#REF!)</f>
        <v>#REF!</v>
      </c>
      <c r="AN858" t="e">
        <f>IF(ISBLANK('Measure and Project Input'!#REF!),"",'Measure and Project Input'!#REF!)</f>
        <v>#REF!</v>
      </c>
      <c r="AO858" t="e">
        <f>IF(ISBLANK('Measure and Project Input'!#REF!),"",'Measure and Project Input'!#REF!)</f>
        <v>#REF!</v>
      </c>
      <c r="AP858" t="e">
        <f>IF(ISBLANK('Measure and Project Input'!#REF!),"",'Measure and Project Input'!#REF!)</f>
        <v>#REF!</v>
      </c>
      <c r="AQ858" t="e">
        <f>IF(ISBLANK('Measure and Project Input'!#REF!),"",'Measure and Project Input'!#REF!)</f>
        <v>#REF!</v>
      </c>
      <c r="AR858" t="e">
        <f>IF(ISBLANK('Measure and Project Input'!#REF!),"",'Measure and Project Input'!#REF!)</f>
        <v>#REF!</v>
      </c>
      <c r="AS858" t="e">
        <f>IF(ISBLANK('Measure and Project Input'!#REF!),"",'Measure and Project Input'!#REF!)</f>
        <v>#REF!</v>
      </c>
      <c r="AT858" t="e">
        <f>IF(ISBLANK('Measure and Project Input'!#REF!),"",'Measure and Project Input'!#REF!)</f>
        <v>#REF!</v>
      </c>
      <c r="AU858" t="e">
        <f>IF(ISBLANK('Measure and Project Input'!#REF!),"",'Measure and Project Input'!#REF!)</f>
        <v>#REF!</v>
      </c>
      <c r="AV858" t="e">
        <f>IF(ISBLANK('Measure and Project Input'!#REF!),"",'Measure and Project Input'!#REF!)</f>
        <v>#REF!</v>
      </c>
    </row>
    <row r="859" spans="1:48" x14ac:dyDescent="0.2">
      <c r="A859" t="e">
        <f>IF(ISBLANK('Measure and Project Input'!#REF!),"",'Measure and Project Input'!#REF!)</f>
        <v>#REF!</v>
      </c>
      <c r="B859" t="e">
        <f>IF(ISBLANK('Measure and Project Input'!#REF!),IF(ISBLANK('Measure and Project Input'!#REF!),"",'Measure and Project Input'!#REF!),'Measure and Project Input'!#REF!)</f>
        <v>#REF!</v>
      </c>
      <c r="C859" t="e">
        <f>IF(ISBLANK('Measure and Project Input'!#REF!),"",'Measure and Project Input'!#REF!)</f>
        <v>#REF!</v>
      </c>
      <c r="D859" t="e">
        <f>IF(ISBLANK('Measure and Project Input'!#REF!),"",'Measure and Project Input'!#REF!)</f>
        <v>#REF!</v>
      </c>
      <c r="E859" t="e">
        <f>IF(ISBLANK('Measure and Project Input'!#REF!),"",'Measure and Project Input'!#REF!)</f>
        <v>#REF!</v>
      </c>
      <c r="F859" t="e">
        <f>IF(ISBLANK('Measure and Project Input'!#REF!),"",'Measure and Project Input'!#REF!)</f>
        <v>#REF!</v>
      </c>
      <c r="G859" t="e">
        <f>IF(ISBLANK('Measure and Project Input'!#REF!),"",'Measure and Project Input'!#REF!)</f>
        <v>#REF!</v>
      </c>
      <c r="H859" t="e">
        <f>IF(ISBLANK('Measure and Project Input'!#REF!),"",'Measure and Project Input'!#REF!)</f>
        <v>#REF!</v>
      </c>
      <c r="I859" t="e">
        <f>IF(ISBLANK('Measure and Project Input'!#REF!),"",'Measure and Project Input'!#REF!)</f>
        <v>#REF!</v>
      </c>
      <c r="J859" t="e">
        <f>IF(ISBLANK('Measure and Project Input'!#REF!),"",'Measure and Project Input'!#REF!)</f>
        <v>#REF!</v>
      </c>
      <c r="K859" t="e">
        <f>IF(ISBLANK('Measure and Project Input'!#REF!),"",'Measure and Project Input'!#REF!)</f>
        <v>#REF!</v>
      </c>
      <c r="T859" t="e">
        <f>IF(ISBLANK('Measure and Project Input'!#REF!),"",'Measure and Project Input'!#REF!)</f>
        <v>#REF!</v>
      </c>
      <c r="U859" t="e">
        <f>IF(ISBLANK('Measure and Project Input'!#REF!),"",'Measure and Project Input'!#REF!)</f>
        <v>#REF!</v>
      </c>
      <c r="V859" t="e">
        <f>IF(ISBLANK('Measure and Project Input'!#REF!),"",'Measure and Project Input'!#REF!)</f>
        <v>#REF!</v>
      </c>
      <c r="W859" t="e">
        <f>IF(ISBLANK('Measure and Project Input'!#REF!),"",'Measure and Project Input'!#REF!)</f>
        <v>#REF!</v>
      </c>
      <c r="X859" t="e">
        <f>IF(ISBLANK('Measure and Project Input'!#REF!),"",'Measure and Project Input'!#REF!)</f>
        <v>#REF!</v>
      </c>
      <c r="Y859" t="e">
        <f>IF(ISBLANK('Measure and Project Input'!#REF!),"",'Measure and Project Input'!#REF!)</f>
        <v>#REF!</v>
      </c>
      <c r="Z859" t="e">
        <f>IF(ISBLANK('Measure and Project Input'!#REF!),"",'Measure and Project Input'!#REF!)</f>
        <v>#REF!</v>
      </c>
      <c r="AA859" t="e">
        <f>IF(ISBLANK('Measure and Project Input'!#REF!),"",'Measure and Project Input'!#REF!)</f>
        <v>#REF!</v>
      </c>
      <c r="AC859" t="e">
        <f>IF(ISBLANK('Measure and Project Input'!#REF!),"",'Measure and Project Input'!#REF!)</f>
        <v>#REF!</v>
      </c>
      <c r="AD859" t="e">
        <f>IF(ISBLANK('Measure and Project Input'!#REF!),"",'Measure and Project Input'!#REF!)</f>
        <v>#REF!</v>
      </c>
      <c r="AE859" t="e">
        <f>IF(ISBLANK('Measure and Project Input'!#REF!),"",'Measure and Project Input'!#REF!)</f>
        <v>#REF!</v>
      </c>
      <c r="AF859" t="e">
        <f>IF(ISBLANK('Measure and Project Input'!#REF!),"",'Measure and Project Input'!#REF!)</f>
        <v>#REF!</v>
      </c>
      <c r="AG859" t="e">
        <f>IF(ISBLANK('Measure and Project Input'!#REF!),"",'Measure and Project Input'!#REF!)</f>
        <v>#REF!</v>
      </c>
      <c r="AH859" t="e">
        <f>IF(ISBLANK('Measure and Project Input'!#REF!),"",'Measure and Project Input'!#REF!)</f>
        <v>#REF!</v>
      </c>
      <c r="AI859" t="e">
        <f>IF(ISBLANK('Measure and Project Input'!#REF!),"",'Measure and Project Input'!#REF!)</f>
        <v>#REF!</v>
      </c>
      <c r="AJ859" t="e">
        <f>IF(ISBLANK('Measure and Project Input'!#REF!),"",'Measure and Project Input'!#REF!)</f>
        <v>#REF!</v>
      </c>
      <c r="AK859" t="e">
        <f>IF(ISBLANK('Measure and Project Input'!#REF!),"",'Measure and Project Input'!#REF!)</f>
        <v>#REF!</v>
      </c>
      <c r="AL859" t="e">
        <f>IF(ISBLANK('Measure and Project Input'!#REF!),"",'Measure and Project Input'!#REF!)</f>
        <v>#REF!</v>
      </c>
      <c r="AM859" t="e">
        <f>IF(ISBLANK('Measure and Project Input'!#REF!),"",'Measure and Project Input'!#REF!)</f>
        <v>#REF!</v>
      </c>
      <c r="AN859" t="e">
        <f>IF(ISBLANK('Measure and Project Input'!#REF!),"",'Measure and Project Input'!#REF!)</f>
        <v>#REF!</v>
      </c>
      <c r="AO859" t="e">
        <f>IF(ISBLANK('Measure and Project Input'!#REF!),"",'Measure and Project Input'!#REF!)</f>
        <v>#REF!</v>
      </c>
      <c r="AP859" t="e">
        <f>IF(ISBLANK('Measure and Project Input'!#REF!),"",'Measure and Project Input'!#REF!)</f>
        <v>#REF!</v>
      </c>
      <c r="AQ859" t="e">
        <f>IF(ISBLANK('Measure and Project Input'!#REF!),"",'Measure and Project Input'!#REF!)</f>
        <v>#REF!</v>
      </c>
      <c r="AR859" t="e">
        <f>IF(ISBLANK('Measure and Project Input'!#REF!),"",'Measure and Project Input'!#REF!)</f>
        <v>#REF!</v>
      </c>
      <c r="AS859" t="e">
        <f>IF(ISBLANK('Measure and Project Input'!#REF!),"",'Measure and Project Input'!#REF!)</f>
        <v>#REF!</v>
      </c>
      <c r="AT859" t="e">
        <f>IF(ISBLANK('Measure and Project Input'!#REF!),"",'Measure and Project Input'!#REF!)</f>
        <v>#REF!</v>
      </c>
      <c r="AU859" t="e">
        <f>IF(ISBLANK('Measure and Project Input'!#REF!),"",'Measure and Project Input'!#REF!)</f>
        <v>#REF!</v>
      </c>
      <c r="AV859" t="e">
        <f>IF(ISBLANK('Measure and Project Input'!#REF!),"",'Measure and Project Input'!#REF!)</f>
        <v>#REF!</v>
      </c>
    </row>
    <row r="860" spans="1:48" x14ac:dyDescent="0.2">
      <c r="A860" t="e">
        <f>IF(ISBLANK('Measure and Project Input'!#REF!),"",'Measure and Project Input'!#REF!)</f>
        <v>#REF!</v>
      </c>
      <c r="B860" t="e">
        <f>IF(ISBLANK('Measure and Project Input'!#REF!),IF(ISBLANK('Measure and Project Input'!#REF!),"",'Measure and Project Input'!#REF!),'Measure and Project Input'!#REF!)</f>
        <v>#REF!</v>
      </c>
      <c r="C860" t="e">
        <f>IF(ISBLANK('Measure and Project Input'!#REF!),"",'Measure and Project Input'!#REF!)</f>
        <v>#REF!</v>
      </c>
      <c r="D860" t="e">
        <f>IF(ISBLANK('Measure and Project Input'!#REF!),"",'Measure and Project Input'!#REF!)</f>
        <v>#REF!</v>
      </c>
      <c r="E860" t="e">
        <f>IF(ISBLANK('Measure and Project Input'!#REF!),"",'Measure and Project Input'!#REF!)</f>
        <v>#REF!</v>
      </c>
      <c r="F860" t="e">
        <f>IF(ISBLANK('Measure and Project Input'!#REF!),"",'Measure and Project Input'!#REF!)</f>
        <v>#REF!</v>
      </c>
      <c r="G860" t="e">
        <f>IF(ISBLANK('Measure and Project Input'!#REF!),"",'Measure and Project Input'!#REF!)</f>
        <v>#REF!</v>
      </c>
      <c r="H860" t="e">
        <f>IF(ISBLANK('Measure and Project Input'!#REF!),"",'Measure and Project Input'!#REF!)</f>
        <v>#REF!</v>
      </c>
      <c r="I860" t="e">
        <f>IF(ISBLANK('Measure and Project Input'!#REF!),"",'Measure and Project Input'!#REF!)</f>
        <v>#REF!</v>
      </c>
      <c r="J860" t="e">
        <f>IF(ISBLANK('Measure and Project Input'!#REF!),"",'Measure and Project Input'!#REF!)</f>
        <v>#REF!</v>
      </c>
      <c r="K860" t="e">
        <f>IF(ISBLANK('Measure and Project Input'!#REF!),"",'Measure and Project Input'!#REF!)</f>
        <v>#REF!</v>
      </c>
      <c r="T860" t="e">
        <f>IF(ISBLANK('Measure and Project Input'!#REF!),"",'Measure and Project Input'!#REF!)</f>
        <v>#REF!</v>
      </c>
      <c r="U860" t="e">
        <f>IF(ISBLANK('Measure and Project Input'!#REF!),"",'Measure and Project Input'!#REF!)</f>
        <v>#REF!</v>
      </c>
      <c r="V860" t="e">
        <f>IF(ISBLANK('Measure and Project Input'!#REF!),"",'Measure and Project Input'!#REF!)</f>
        <v>#REF!</v>
      </c>
      <c r="W860" t="e">
        <f>IF(ISBLANK('Measure and Project Input'!#REF!),"",'Measure and Project Input'!#REF!)</f>
        <v>#REF!</v>
      </c>
      <c r="X860" t="e">
        <f>IF(ISBLANK('Measure and Project Input'!#REF!),"",'Measure and Project Input'!#REF!)</f>
        <v>#REF!</v>
      </c>
      <c r="Y860" t="e">
        <f>IF(ISBLANK('Measure and Project Input'!#REF!),"",'Measure and Project Input'!#REF!)</f>
        <v>#REF!</v>
      </c>
      <c r="Z860" t="e">
        <f>IF(ISBLANK('Measure and Project Input'!#REF!),"",'Measure and Project Input'!#REF!)</f>
        <v>#REF!</v>
      </c>
      <c r="AA860" t="e">
        <f>IF(ISBLANK('Measure and Project Input'!#REF!),"",'Measure and Project Input'!#REF!)</f>
        <v>#REF!</v>
      </c>
      <c r="AC860" t="e">
        <f>IF(ISBLANK('Measure and Project Input'!#REF!),"",'Measure and Project Input'!#REF!)</f>
        <v>#REF!</v>
      </c>
      <c r="AD860" t="e">
        <f>IF(ISBLANK('Measure and Project Input'!#REF!),"",'Measure and Project Input'!#REF!)</f>
        <v>#REF!</v>
      </c>
      <c r="AE860" t="e">
        <f>IF(ISBLANK('Measure and Project Input'!#REF!),"",'Measure and Project Input'!#REF!)</f>
        <v>#REF!</v>
      </c>
      <c r="AF860" t="e">
        <f>IF(ISBLANK('Measure and Project Input'!#REF!),"",'Measure and Project Input'!#REF!)</f>
        <v>#REF!</v>
      </c>
      <c r="AG860" t="e">
        <f>IF(ISBLANK('Measure and Project Input'!#REF!),"",'Measure and Project Input'!#REF!)</f>
        <v>#REF!</v>
      </c>
      <c r="AH860" t="e">
        <f>IF(ISBLANK('Measure and Project Input'!#REF!),"",'Measure and Project Input'!#REF!)</f>
        <v>#REF!</v>
      </c>
      <c r="AI860" t="e">
        <f>IF(ISBLANK('Measure and Project Input'!#REF!),"",'Measure and Project Input'!#REF!)</f>
        <v>#REF!</v>
      </c>
      <c r="AJ860" t="e">
        <f>IF(ISBLANK('Measure and Project Input'!#REF!),"",'Measure and Project Input'!#REF!)</f>
        <v>#REF!</v>
      </c>
      <c r="AK860" t="e">
        <f>IF(ISBLANK('Measure and Project Input'!#REF!),"",'Measure and Project Input'!#REF!)</f>
        <v>#REF!</v>
      </c>
      <c r="AL860" t="e">
        <f>IF(ISBLANK('Measure and Project Input'!#REF!),"",'Measure and Project Input'!#REF!)</f>
        <v>#REF!</v>
      </c>
      <c r="AM860" t="e">
        <f>IF(ISBLANK('Measure and Project Input'!#REF!),"",'Measure and Project Input'!#REF!)</f>
        <v>#REF!</v>
      </c>
      <c r="AN860" t="e">
        <f>IF(ISBLANK('Measure and Project Input'!#REF!),"",'Measure and Project Input'!#REF!)</f>
        <v>#REF!</v>
      </c>
      <c r="AO860" t="e">
        <f>IF(ISBLANK('Measure and Project Input'!#REF!),"",'Measure and Project Input'!#REF!)</f>
        <v>#REF!</v>
      </c>
      <c r="AP860" t="e">
        <f>IF(ISBLANK('Measure and Project Input'!#REF!),"",'Measure and Project Input'!#REF!)</f>
        <v>#REF!</v>
      </c>
      <c r="AQ860" t="e">
        <f>IF(ISBLANK('Measure and Project Input'!#REF!),"",'Measure and Project Input'!#REF!)</f>
        <v>#REF!</v>
      </c>
      <c r="AR860" t="e">
        <f>IF(ISBLANK('Measure and Project Input'!#REF!),"",'Measure and Project Input'!#REF!)</f>
        <v>#REF!</v>
      </c>
      <c r="AS860" t="e">
        <f>IF(ISBLANK('Measure and Project Input'!#REF!),"",'Measure and Project Input'!#REF!)</f>
        <v>#REF!</v>
      </c>
      <c r="AT860" t="e">
        <f>IF(ISBLANK('Measure and Project Input'!#REF!),"",'Measure and Project Input'!#REF!)</f>
        <v>#REF!</v>
      </c>
      <c r="AU860" t="e">
        <f>IF(ISBLANK('Measure and Project Input'!#REF!),"",'Measure and Project Input'!#REF!)</f>
        <v>#REF!</v>
      </c>
      <c r="AV860" t="e">
        <f>IF(ISBLANK('Measure and Project Input'!#REF!),"",'Measure and Project Input'!#REF!)</f>
        <v>#REF!</v>
      </c>
    </row>
    <row r="861" spans="1:48" x14ac:dyDescent="0.2">
      <c r="A861" t="e">
        <f>IF(ISBLANK('Measure and Project Input'!#REF!),"",'Measure and Project Input'!#REF!)</f>
        <v>#REF!</v>
      </c>
      <c r="B861" t="e">
        <f>IF(ISBLANK('Measure and Project Input'!#REF!),IF(ISBLANK('Measure and Project Input'!#REF!),"",'Measure and Project Input'!#REF!),'Measure and Project Input'!#REF!)</f>
        <v>#REF!</v>
      </c>
      <c r="C861" t="e">
        <f>IF(ISBLANK('Measure and Project Input'!#REF!),"",'Measure and Project Input'!#REF!)</f>
        <v>#REF!</v>
      </c>
      <c r="D861" t="e">
        <f>IF(ISBLANK('Measure and Project Input'!#REF!),"",'Measure and Project Input'!#REF!)</f>
        <v>#REF!</v>
      </c>
      <c r="E861" t="e">
        <f>IF(ISBLANK('Measure and Project Input'!#REF!),"",'Measure and Project Input'!#REF!)</f>
        <v>#REF!</v>
      </c>
      <c r="F861" t="e">
        <f>IF(ISBLANK('Measure and Project Input'!#REF!),"",'Measure and Project Input'!#REF!)</f>
        <v>#REF!</v>
      </c>
      <c r="G861" t="e">
        <f>IF(ISBLANK('Measure and Project Input'!#REF!),"",'Measure and Project Input'!#REF!)</f>
        <v>#REF!</v>
      </c>
      <c r="H861" t="e">
        <f>IF(ISBLANK('Measure and Project Input'!#REF!),"",'Measure and Project Input'!#REF!)</f>
        <v>#REF!</v>
      </c>
      <c r="I861" t="e">
        <f>IF(ISBLANK('Measure and Project Input'!#REF!),"",'Measure and Project Input'!#REF!)</f>
        <v>#REF!</v>
      </c>
      <c r="J861" t="e">
        <f>IF(ISBLANK('Measure and Project Input'!#REF!),"",'Measure and Project Input'!#REF!)</f>
        <v>#REF!</v>
      </c>
      <c r="K861" t="e">
        <f>IF(ISBLANK('Measure and Project Input'!#REF!),"",'Measure and Project Input'!#REF!)</f>
        <v>#REF!</v>
      </c>
      <c r="T861" t="e">
        <f>IF(ISBLANK('Measure and Project Input'!#REF!),"",'Measure and Project Input'!#REF!)</f>
        <v>#REF!</v>
      </c>
      <c r="U861" t="e">
        <f>IF(ISBLANK('Measure and Project Input'!#REF!),"",'Measure and Project Input'!#REF!)</f>
        <v>#REF!</v>
      </c>
      <c r="V861" t="e">
        <f>IF(ISBLANK('Measure and Project Input'!#REF!),"",'Measure and Project Input'!#REF!)</f>
        <v>#REF!</v>
      </c>
      <c r="W861" t="e">
        <f>IF(ISBLANK('Measure and Project Input'!#REF!),"",'Measure and Project Input'!#REF!)</f>
        <v>#REF!</v>
      </c>
      <c r="X861" t="e">
        <f>IF(ISBLANK('Measure and Project Input'!#REF!),"",'Measure and Project Input'!#REF!)</f>
        <v>#REF!</v>
      </c>
      <c r="Y861" t="e">
        <f>IF(ISBLANK('Measure and Project Input'!#REF!),"",'Measure and Project Input'!#REF!)</f>
        <v>#REF!</v>
      </c>
      <c r="Z861" t="e">
        <f>IF(ISBLANK('Measure and Project Input'!#REF!),"",'Measure and Project Input'!#REF!)</f>
        <v>#REF!</v>
      </c>
      <c r="AA861" t="e">
        <f>IF(ISBLANK('Measure and Project Input'!#REF!),"",'Measure and Project Input'!#REF!)</f>
        <v>#REF!</v>
      </c>
      <c r="AC861" t="e">
        <f>IF(ISBLANK('Measure and Project Input'!#REF!),"",'Measure and Project Input'!#REF!)</f>
        <v>#REF!</v>
      </c>
      <c r="AD861" t="e">
        <f>IF(ISBLANK('Measure and Project Input'!#REF!),"",'Measure and Project Input'!#REF!)</f>
        <v>#REF!</v>
      </c>
      <c r="AE861" t="e">
        <f>IF(ISBLANK('Measure and Project Input'!#REF!),"",'Measure and Project Input'!#REF!)</f>
        <v>#REF!</v>
      </c>
      <c r="AF861" t="e">
        <f>IF(ISBLANK('Measure and Project Input'!#REF!),"",'Measure and Project Input'!#REF!)</f>
        <v>#REF!</v>
      </c>
      <c r="AG861" t="e">
        <f>IF(ISBLANK('Measure and Project Input'!#REF!),"",'Measure and Project Input'!#REF!)</f>
        <v>#REF!</v>
      </c>
      <c r="AH861" t="e">
        <f>IF(ISBLANK('Measure and Project Input'!#REF!),"",'Measure and Project Input'!#REF!)</f>
        <v>#REF!</v>
      </c>
      <c r="AI861" t="e">
        <f>IF(ISBLANK('Measure and Project Input'!#REF!),"",'Measure and Project Input'!#REF!)</f>
        <v>#REF!</v>
      </c>
      <c r="AJ861" t="e">
        <f>IF(ISBLANK('Measure and Project Input'!#REF!),"",'Measure and Project Input'!#REF!)</f>
        <v>#REF!</v>
      </c>
      <c r="AK861" t="e">
        <f>IF(ISBLANK('Measure and Project Input'!#REF!),"",'Measure and Project Input'!#REF!)</f>
        <v>#REF!</v>
      </c>
      <c r="AL861" t="e">
        <f>IF(ISBLANK('Measure and Project Input'!#REF!),"",'Measure and Project Input'!#REF!)</f>
        <v>#REF!</v>
      </c>
      <c r="AM861" t="e">
        <f>IF(ISBLANK('Measure and Project Input'!#REF!),"",'Measure and Project Input'!#REF!)</f>
        <v>#REF!</v>
      </c>
      <c r="AN861" t="e">
        <f>IF(ISBLANK('Measure and Project Input'!#REF!),"",'Measure and Project Input'!#REF!)</f>
        <v>#REF!</v>
      </c>
      <c r="AO861" t="e">
        <f>IF(ISBLANK('Measure and Project Input'!#REF!),"",'Measure and Project Input'!#REF!)</f>
        <v>#REF!</v>
      </c>
      <c r="AP861" t="e">
        <f>IF(ISBLANK('Measure and Project Input'!#REF!),"",'Measure and Project Input'!#REF!)</f>
        <v>#REF!</v>
      </c>
      <c r="AQ861" t="e">
        <f>IF(ISBLANK('Measure and Project Input'!#REF!),"",'Measure and Project Input'!#REF!)</f>
        <v>#REF!</v>
      </c>
      <c r="AR861" t="e">
        <f>IF(ISBLANK('Measure and Project Input'!#REF!),"",'Measure and Project Input'!#REF!)</f>
        <v>#REF!</v>
      </c>
      <c r="AS861" t="e">
        <f>IF(ISBLANK('Measure and Project Input'!#REF!),"",'Measure and Project Input'!#REF!)</f>
        <v>#REF!</v>
      </c>
      <c r="AT861" t="e">
        <f>IF(ISBLANK('Measure and Project Input'!#REF!),"",'Measure and Project Input'!#REF!)</f>
        <v>#REF!</v>
      </c>
      <c r="AU861" t="e">
        <f>IF(ISBLANK('Measure and Project Input'!#REF!),"",'Measure and Project Input'!#REF!)</f>
        <v>#REF!</v>
      </c>
      <c r="AV861" t="e">
        <f>IF(ISBLANK('Measure and Project Input'!#REF!),"",'Measure and Project Input'!#REF!)</f>
        <v>#REF!</v>
      </c>
    </row>
    <row r="862" spans="1:48" x14ac:dyDescent="0.2">
      <c r="A862" t="e">
        <f>IF(ISBLANK('Measure and Project Input'!#REF!),"",'Measure and Project Input'!#REF!)</f>
        <v>#REF!</v>
      </c>
      <c r="B862" t="e">
        <f>IF(ISBLANK('Measure and Project Input'!#REF!),IF(ISBLANK('Measure and Project Input'!#REF!),"",'Measure and Project Input'!#REF!),'Measure and Project Input'!#REF!)</f>
        <v>#REF!</v>
      </c>
      <c r="C862" t="e">
        <f>IF(ISBLANK('Measure and Project Input'!#REF!),"",'Measure and Project Input'!#REF!)</f>
        <v>#REF!</v>
      </c>
      <c r="D862" t="e">
        <f>IF(ISBLANK('Measure and Project Input'!#REF!),"",'Measure and Project Input'!#REF!)</f>
        <v>#REF!</v>
      </c>
      <c r="E862" t="e">
        <f>IF(ISBLANK('Measure and Project Input'!#REF!),"",'Measure and Project Input'!#REF!)</f>
        <v>#REF!</v>
      </c>
      <c r="F862" t="e">
        <f>IF(ISBLANK('Measure and Project Input'!#REF!),"",'Measure and Project Input'!#REF!)</f>
        <v>#REF!</v>
      </c>
      <c r="G862" t="e">
        <f>IF(ISBLANK('Measure and Project Input'!#REF!),"",'Measure and Project Input'!#REF!)</f>
        <v>#REF!</v>
      </c>
      <c r="H862" t="e">
        <f>IF(ISBLANK('Measure and Project Input'!#REF!),"",'Measure and Project Input'!#REF!)</f>
        <v>#REF!</v>
      </c>
      <c r="I862" t="e">
        <f>IF(ISBLANK('Measure and Project Input'!#REF!),"",'Measure and Project Input'!#REF!)</f>
        <v>#REF!</v>
      </c>
      <c r="J862" t="e">
        <f>IF(ISBLANK('Measure and Project Input'!#REF!),"",'Measure and Project Input'!#REF!)</f>
        <v>#REF!</v>
      </c>
      <c r="K862" t="e">
        <f>IF(ISBLANK('Measure and Project Input'!#REF!),"",'Measure and Project Input'!#REF!)</f>
        <v>#REF!</v>
      </c>
      <c r="T862" t="e">
        <f>IF(ISBLANK('Measure and Project Input'!#REF!),"",'Measure and Project Input'!#REF!)</f>
        <v>#REF!</v>
      </c>
      <c r="U862" t="e">
        <f>IF(ISBLANK('Measure and Project Input'!#REF!),"",'Measure and Project Input'!#REF!)</f>
        <v>#REF!</v>
      </c>
      <c r="V862" t="e">
        <f>IF(ISBLANK('Measure and Project Input'!#REF!),"",'Measure and Project Input'!#REF!)</f>
        <v>#REF!</v>
      </c>
      <c r="W862" t="e">
        <f>IF(ISBLANK('Measure and Project Input'!#REF!),"",'Measure and Project Input'!#REF!)</f>
        <v>#REF!</v>
      </c>
      <c r="X862" t="e">
        <f>IF(ISBLANK('Measure and Project Input'!#REF!),"",'Measure and Project Input'!#REF!)</f>
        <v>#REF!</v>
      </c>
      <c r="Y862" t="e">
        <f>IF(ISBLANK('Measure and Project Input'!#REF!),"",'Measure and Project Input'!#REF!)</f>
        <v>#REF!</v>
      </c>
      <c r="Z862" t="e">
        <f>IF(ISBLANK('Measure and Project Input'!#REF!),"",'Measure and Project Input'!#REF!)</f>
        <v>#REF!</v>
      </c>
      <c r="AA862" t="e">
        <f>IF(ISBLANK('Measure and Project Input'!#REF!),"",'Measure and Project Input'!#REF!)</f>
        <v>#REF!</v>
      </c>
      <c r="AC862" t="e">
        <f>IF(ISBLANK('Measure and Project Input'!#REF!),"",'Measure and Project Input'!#REF!)</f>
        <v>#REF!</v>
      </c>
      <c r="AD862" t="e">
        <f>IF(ISBLANK('Measure and Project Input'!#REF!),"",'Measure and Project Input'!#REF!)</f>
        <v>#REF!</v>
      </c>
      <c r="AE862" t="e">
        <f>IF(ISBLANK('Measure and Project Input'!#REF!),"",'Measure and Project Input'!#REF!)</f>
        <v>#REF!</v>
      </c>
      <c r="AF862" t="e">
        <f>IF(ISBLANK('Measure and Project Input'!#REF!),"",'Measure and Project Input'!#REF!)</f>
        <v>#REF!</v>
      </c>
      <c r="AG862" t="e">
        <f>IF(ISBLANK('Measure and Project Input'!#REF!),"",'Measure and Project Input'!#REF!)</f>
        <v>#REF!</v>
      </c>
      <c r="AH862" t="e">
        <f>IF(ISBLANK('Measure and Project Input'!#REF!),"",'Measure and Project Input'!#REF!)</f>
        <v>#REF!</v>
      </c>
      <c r="AI862" t="e">
        <f>IF(ISBLANK('Measure and Project Input'!#REF!),"",'Measure and Project Input'!#REF!)</f>
        <v>#REF!</v>
      </c>
      <c r="AJ862" t="e">
        <f>IF(ISBLANK('Measure and Project Input'!#REF!),"",'Measure and Project Input'!#REF!)</f>
        <v>#REF!</v>
      </c>
      <c r="AK862" t="e">
        <f>IF(ISBLANK('Measure and Project Input'!#REF!),"",'Measure and Project Input'!#REF!)</f>
        <v>#REF!</v>
      </c>
      <c r="AL862" t="e">
        <f>IF(ISBLANK('Measure and Project Input'!#REF!),"",'Measure and Project Input'!#REF!)</f>
        <v>#REF!</v>
      </c>
      <c r="AM862" t="e">
        <f>IF(ISBLANK('Measure and Project Input'!#REF!),"",'Measure and Project Input'!#REF!)</f>
        <v>#REF!</v>
      </c>
      <c r="AN862" t="e">
        <f>IF(ISBLANK('Measure and Project Input'!#REF!),"",'Measure and Project Input'!#REF!)</f>
        <v>#REF!</v>
      </c>
      <c r="AO862" t="e">
        <f>IF(ISBLANK('Measure and Project Input'!#REF!),"",'Measure and Project Input'!#REF!)</f>
        <v>#REF!</v>
      </c>
      <c r="AP862" t="e">
        <f>IF(ISBLANK('Measure and Project Input'!#REF!),"",'Measure and Project Input'!#REF!)</f>
        <v>#REF!</v>
      </c>
      <c r="AQ862" t="e">
        <f>IF(ISBLANK('Measure and Project Input'!#REF!),"",'Measure and Project Input'!#REF!)</f>
        <v>#REF!</v>
      </c>
      <c r="AR862" t="e">
        <f>IF(ISBLANK('Measure and Project Input'!#REF!),"",'Measure and Project Input'!#REF!)</f>
        <v>#REF!</v>
      </c>
      <c r="AS862" t="e">
        <f>IF(ISBLANK('Measure and Project Input'!#REF!),"",'Measure and Project Input'!#REF!)</f>
        <v>#REF!</v>
      </c>
      <c r="AT862" t="e">
        <f>IF(ISBLANK('Measure and Project Input'!#REF!),"",'Measure and Project Input'!#REF!)</f>
        <v>#REF!</v>
      </c>
      <c r="AU862" t="e">
        <f>IF(ISBLANK('Measure and Project Input'!#REF!),"",'Measure and Project Input'!#REF!)</f>
        <v>#REF!</v>
      </c>
      <c r="AV862" t="e">
        <f>IF(ISBLANK('Measure and Project Input'!#REF!),"",'Measure and Project Input'!#REF!)</f>
        <v>#REF!</v>
      </c>
    </row>
    <row r="863" spans="1:48" x14ac:dyDescent="0.2">
      <c r="A863" t="e">
        <f>IF(ISBLANK('Measure and Project Input'!#REF!),"",'Measure and Project Input'!#REF!)</f>
        <v>#REF!</v>
      </c>
      <c r="B863" t="e">
        <f>IF(ISBLANK('Measure and Project Input'!#REF!),IF(ISBLANK('Measure and Project Input'!#REF!),"",'Measure and Project Input'!#REF!),'Measure and Project Input'!#REF!)</f>
        <v>#REF!</v>
      </c>
      <c r="C863" t="e">
        <f>IF(ISBLANK('Measure and Project Input'!#REF!),"",'Measure and Project Input'!#REF!)</f>
        <v>#REF!</v>
      </c>
      <c r="D863" t="e">
        <f>IF(ISBLANK('Measure and Project Input'!#REF!),"",'Measure and Project Input'!#REF!)</f>
        <v>#REF!</v>
      </c>
      <c r="E863" t="e">
        <f>IF(ISBLANK('Measure and Project Input'!#REF!),"",'Measure and Project Input'!#REF!)</f>
        <v>#REF!</v>
      </c>
      <c r="F863" t="e">
        <f>IF(ISBLANK('Measure and Project Input'!#REF!),"",'Measure and Project Input'!#REF!)</f>
        <v>#REF!</v>
      </c>
      <c r="G863" t="e">
        <f>IF(ISBLANK('Measure and Project Input'!#REF!),"",'Measure and Project Input'!#REF!)</f>
        <v>#REF!</v>
      </c>
      <c r="H863" t="e">
        <f>IF(ISBLANK('Measure and Project Input'!#REF!),"",'Measure and Project Input'!#REF!)</f>
        <v>#REF!</v>
      </c>
      <c r="I863" t="e">
        <f>IF(ISBLANK('Measure and Project Input'!#REF!),"",'Measure and Project Input'!#REF!)</f>
        <v>#REF!</v>
      </c>
      <c r="J863" t="e">
        <f>IF(ISBLANK('Measure and Project Input'!#REF!),"",'Measure and Project Input'!#REF!)</f>
        <v>#REF!</v>
      </c>
      <c r="K863" t="e">
        <f>IF(ISBLANK('Measure and Project Input'!#REF!),"",'Measure and Project Input'!#REF!)</f>
        <v>#REF!</v>
      </c>
      <c r="T863" t="e">
        <f>IF(ISBLANK('Measure and Project Input'!#REF!),"",'Measure and Project Input'!#REF!)</f>
        <v>#REF!</v>
      </c>
      <c r="U863" t="e">
        <f>IF(ISBLANK('Measure and Project Input'!#REF!),"",'Measure and Project Input'!#REF!)</f>
        <v>#REF!</v>
      </c>
      <c r="V863" t="e">
        <f>IF(ISBLANK('Measure and Project Input'!#REF!),"",'Measure and Project Input'!#REF!)</f>
        <v>#REF!</v>
      </c>
      <c r="W863" t="e">
        <f>IF(ISBLANK('Measure and Project Input'!#REF!),"",'Measure and Project Input'!#REF!)</f>
        <v>#REF!</v>
      </c>
      <c r="X863" t="e">
        <f>IF(ISBLANK('Measure and Project Input'!#REF!),"",'Measure and Project Input'!#REF!)</f>
        <v>#REF!</v>
      </c>
      <c r="Y863" t="e">
        <f>IF(ISBLANK('Measure and Project Input'!#REF!),"",'Measure and Project Input'!#REF!)</f>
        <v>#REF!</v>
      </c>
      <c r="Z863" t="e">
        <f>IF(ISBLANK('Measure and Project Input'!#REF!),"",'Measure and Project Input'!#REF!)</f>
        <v>#REF!</v>
      </c>
      <c r="AA863" t="e">
        <f>IF(ISBLANK('Measure and Project Input'!#REF!),"",'Measure and Project Input'!#REF!)</f>
        <v>#REF!</v>
      </c>
      <c r="AC863" t="e">
        <f>IF(ISBLANK('Measure and Project Input'!#REF!),"",'Measure and Project Input'!#REF!)</f>
        <v>#REF!</v>
      </c>
      <c r="AD863" t="e">
        <f>IF(ISBLANK('Measure and Project Input'!#REF!),"",'Measure and Project Input'!#REF!)</f>
        <v>#REF!</v>
      </c>
      <c r="AE863" t="e">
        <f>IF(ISBLANK('Measure and Project Input'!#REF!),"",'Measure and Project Input'!#REF!)</f>
        <v>#REF!</v>
      </c>
      <c r="AF863" t="e">
        <f>IF(ISBLANK('Measure and Project Input'!#REF!),"",'Measure and Project Input'!#REF!)</f>
        <v>#REF!</v>
      </c>
      <c r="AG863" t="e">
        <f>IF(ISBLANK('Measure and Project Input'!#REF!),"",'Measure and Project Input'!#REF!)</f>
        <v>#REF!</v>
      </c>
      <c r="AH863" t="e">
        <f>IF(ISBLANK('Measure and Project Input'!#REF!),"",'Measure and Project Input'!#REF!)</f>
        <v>#REF!</v>
      </c>
      <c r="AI863" t="e">
        <f>IF(ISBLANK('Measure and Project Input'!#REF!),"",'Measure and Project Input'!#REF!)</f>
        <v>#REF!</v>
      </c>
      <c r="AJ863" t="e">
        <f>IF(ISBLANK('Measure and Project Input'!#REF!),"",'Measure and Project Input'!#REF!)</f>
        <v>#REF!</v>
      </c>
      <c r="AK863" t="e">
        <f>IF(ISBLANK('Measure and Project Input'!#REF!),"",'Measure and Project Input'!#REF!)</f>
        <v>#REF!</v>
      </c>
      <c r="AL863" t="e">
        <f>IF(ISBLANK('Measure and Project Input'!#REF!),"",'Measure and Project Input'!#REF!)</f>
        <v>#REF!</v>
      </c>
      <c r="AM863" t="e">
        <f>IF(ISBLANK('Measure and Project Input'!#REF!),"",'Measure and Project Input'!#REF!)</f>
        <v>#REF!</v>
      </c>
      <c r="AN863" t="e">
        <f>IF(ISBLANK('Measure and Project Input'!#REF!),"",'Measure and Project Input'!#REF!)</f>
        <v>#REF!</v>
      </c>
      <c r="AO863" t="e">
        <f>IF(ISBLANK('Measure and Project Input'!#REF!),"",'Measure and Project Input'!#REF!)</f>
        <v>#REF!</v>
      </c>
      <c r="AP863" t="e">
        <f>IF(ISBLANK('Measure and Project Input'!#REF!),"",'Measure and Project Input'!#REF!)</f>
        <v>#REF!</v>
      </c>
      <c r="AQ863" t="e">
        <f>IF(ISBLANK('Measure and Project Input'!#REF!),"",'Measure and Project Input'!#REF!)</f>
        <v>#REF!</v>
      </c>
      <c r="AR863" t="e">
        <f>IF(ISBLANK('Measure and Project Input'!#REF!),"",'Measure and Project Input'!#REF!)</f>
        <v>#REF!</v>
      </c>
      <c r="AS863" t="e">
        <f>IF(ISBLANK('Measure and Project Input'!#REF!),"",'Measure and Project Input'!#REF!)</f>
        <v>#REF!</v>
      </c>
      <c r="AT863" t="e">
        <f>IF(ISBLANK('Measure and Project Input'!#REF!),"",'Measure and Project Input'!#REF!)</f>
        <v>#REF!</v>
      </c>
      <c r="AU863" t="e">
        <f>IF(ISBLANK('Measure and Project Input'!#REF!),"",'Measure and Project Input'!#REF!)</f>
        <v>#REF!</v>
      </c>
      <c r="AV863" t="e">
        <f>IF(ISBLANK('Measure and Project Input'!#REF!),"",'Measure and Project Input'!#REF!)</f>
        <v>#REF!</v>
      </c>
    </row>
    <row r="864" spans="1:48" x14ac:dyDescent="0.2">
      <c r="A864" t="e">
        <f>IF(ISBLANK('Measure and Project Input'!#REF!),"",'Measure and Project Input'!#REF!)</f>
        <v>#REF!</v>
      </c>
      <c r="B864" t="e">
        <f>IF(ISBLANK('Measure and Project Input'!#REF!),IF(ISBLANK('Measure and Project Input'!#REF!),"",'Measure and Project Input'!#REF!),'Measure and Project Input'!#REF!)</f>
        <v>#REF!</v>
      </c>
      <c r="C864" t="e">
        <f>IF(ISBLANK('Measure and Project Input'!#REF!),"",'Measure and Project Input'!#REF!)</f>
        <v>#REF!</v>
      </c>
      <c r="D864" t="e">
        <f>IF(ISBLANK('Measure and Project Input'!#REF!),"",'Measure and Project Input'!#REF!)</f>
        <v>#REF!</v>
      </c>
      <c r="E864" t="e">
        <f>IF(ISBLANK('Measure and Project Input'!#REF!),"",'Measure and Project Input'!#REF!)</f>
        <v>#REF!</v>
      </c>
      <c r="F864" t="e">
        <f>IF(ISBLANK('Measure and Project Input'!#REF!),"",'Measure and Project Input'!#REF!)</f>
        <v>#REF!</v>
      </c>
      <c r="G864" t="e">
        <f>IF(ISBLANK('Measure and Project Input'!#REF!),"",'Measure and Project Input'!#REF!)</f>
        <v>#REF!</v>
      </c>
      <c r="H864" t="e">
        <f>IF(ISBLANK('Measure and Project Input'!#REF!),"",'Measure and Project Input'!#REF!)</f>
        <v>#REF!</v>
      </c>
      <c r="I864" t="e">
        <f>IF(ISBLANK('Measure and Project Input'!#REF!),"",'Measure and Project Input'!#REF!)</f>
        <v>#REF!</v>
      </c>
      <c r="J864" t="e">
        <f>IF(ISBLANK('Measure and Project Input'!#REF!),"",'Measure and Project Input'!#REF!)</f>
        <v>#REF!</v>
      </c>
      <c r="K864" t="e">
        <f>IF(ISBLANK('Measure and Project Input'!#REF!),"",'Measure and Project Input'!#REF!)</f>
        <v>#REF!</v>
      </c>
      <c r="T864" t="e">
        <f>IF(ISBLANK('Measure and Project Input'!#REF!),"",'Measure and Project Input'!#REF!)</f>
        <v>#REF!</v>
      </c>
      <c r="U864" t="e">
        <f>IF(ISBLANK('Measure and Project Input'!#REF!),"",'Measure and Project Input'!#REF!)</f>
        <v>#REF!</v>
      </c>
      <c r="V864" t="e">
        <f>IF(ISBLANK('Measure and Project Input'!#REF!),"",'Measure and Project Input'!#REF!)</f>
        <v>#REF!</v>
      </c>
      <c r="W864" t="e">
        <f>IF(ISBLANK('Measure and Project Input'!#REF!),"",'Measure and Project Input'!#REF!)</f>
        <v>#REF!</v>
      </c>
      <c r="X864" t="e">
        <f>IF(ISBLANK('Measure and Project Input'!#REF!),"",'Measure and Project Input'!#REF!)</f>
        <v>#REF!</v>
      </c>
      <c r="Y864" t="e">
        <f>IF(ISBLANK('Measure and Project Input'!#REF!),"",'Measure and Project Input'!#REF!)</f>
        <v>#REF!</v>
      </c>
      <c r="Z864" t="e">
        <f>IF(ISBLANK('Measure and Project Input'!#REF!),"",'Measure and Project Input'!#REF!)</f>
        <v>#REF!</v>
      </c>
      <c r="AA864" t="e">
        <f>IF(ISBLANK('Measure and Project Input'!#REF!),"",'Measure and Project Input'!#REF!)</f>
        <v>#REF!</v>
      </c>
      <c r="AC864" t="e">
        <f>IF(ISBLANK('Measure and Project Input'!#REF!),"",'Measure and Project Input'!#REF!)</f>
        <v>#REF!</v>
      </c>
      <c r="AD864" t="e">
        <f>IF(ISBLANK('Measure and Project Input'!#REF!),"",'Measure and Project Input'!#REF!)</f>
        <v>#REF!</v>
      </c>
      <c r="AE864" t="e">
        <f>IF(ISBLANK('Measure and Project Input'!#REF!),"",'Measure and Project Input'!#REF!)</f>
        <v>#REF!</v>
      </c>
      <c r="AF864" t="e">
        <f>IF(ISBLANK('Measure and Project Input'!#REF!),"",'Measure and Project Input'!#REF!)</f>
        <v>#REF!</v>
      </c>
      <c r="AG864" t="e">
        <f>IF(ISBLANK('Measure and Project Input'!#REF!),"",'Measure and Project Input'!#REF!)</f>
        <v>#REF!</v>
      </c>
      <c r="AH864" t="e">
        <f>IF(ISBLANK('Measure and Project Input'!#REF!),"",'Measure and Project Input'!#REF!)</f>
        <v>#REF!</v>
      </c>
      <c r="AI864" t="e">
        <f>IF(ISBLANK('Measure and Project Input'!#REF!),"",'Measure and Project Input'!#REF!)</f>
        <v>#REF!</v>
      </c>
      <c r="AJ864" t="e">
        <f>IF(ISBLANK('Measure and Project Input'!#REF!),"",'Measure and Project Input'!#REF!)</f>
        <v>#REF!</v>
      </c>
      <c r="AK864" t="e">
        <f>IF(ISBLANK('Measure and Project Input'!#REF!),"",'Measure and Project Input'!#REF!)</f>
        <v>#REF!</v>
      </c>
      <c r="AL864" t="e">
        <f>IF(ISBLANK('Measure and Project Input'!#REF!),"",'Measure and Project Input'!#REF!)</f>
        <v>#REF!</v>
      </c>
      <c r="AM864" t="e">
        <f>IF(ISBLANK('Measure and Project Input'!#REF!),"",'Measure and Project Input'!#REF!)</f>
        <v>#REF!</v>
      </c>
      <c r="AN864" t="e">
        <f>IF(ISBLANK('Measure and Project Input'!#REF!),"",'Measure and Project Input'!#REF!)</f>
        <v>#REF!</v>
      </c>
      <c r="AO864" t="e">
        <f>IF(ISBLANK('Measure and Project Input'!#REF!),"",'Measure and Project Input'!#REF!)</f>
        <v>#REF!</v>
      </c>
      <c r="AP864" t="e">
        <f>IF(ISBLANK('Measure and Project Input'!#REF!),"",'Measure and Project Input'!#REF!)</f>
        <v>#REF!</v>
      </c>
      <c r="AQ864" t="e">
        <f>IF(ISBLANK('Measure and Project Input'!#REF!),"",'Measure and Project Input'!#REF!)</f>
        <v>#REF!</v>
      </c>
      <c r="AR864" t="e">
        <f>IF(ISBLANK('Measure and Project Input'!#REF!),"",'Measure and Project Input'!#REF!)</f>
        <v>#REF!</v>
      </c>
      <c r="AS864" t="e">
        <f>IF(ISBLANK('Measure and Project Input'!#REF!),"",'Measure and Project Input'!#REF!)</f>
        <v>#REF!</v>
      </c>
      <c r="AT864" t="e">
        <f>IF(ISBLANK('Measure and Project Input'!#REF!),"",'Measure and Project Input'!#REF!)</f>
        <v>#REF!</v>
      </c>
      <c r="AU864" t="e">
        <f>IF(ISBLANK('Measure and Project Input'!#REF!),"",'Measure and Project Input'!#REF!)</f>
        <v>#REF!</v>
      </c>
      <c r="AV864" t="e">
        <f>IF(ISBLANK('Measure and Project Input'!#REF!),"",'Measure and Project Input'!#REF!)</f>
        <v>#REF!</v>
      </c>
    </row>
    <row r="865" spans="1:48" x14ac:dyDescent="0.2">
      <c r="A865" t="e">
        <f>IF(ISBLANK('Measure and Project Input'!#REF!),"",'Measure and Project Input'!#REF!)</f>
        <v>#REF!</v>
      </c>
      <c r="B865" t="e">
        <f>IF(ISBLANK('Measure and Project Input'!#REF!),IF(ISBLANK('Measure and Project Input'!#REF!),"",'Measure and Project Input'!#REF!),'Measure and Project Input'!#REF!)</f>
        <v>#REF!</v>
      </c>
      <c r="C865" t="e">
        <f>IF(ISBLANK('Measure and Project Input'!#REF!),"",'Measure and Project Input'!#REF!)</f>
        <v>#REF!</v>
      </c>
      <c r="D865" t="e">
        <f>IF(ISBLANK('Measure and Project Input'!#REF!),"",'Measure and Project Input'!#REF!)</f>
        <v>#REF!</v>
      </c>
      <c r="E865" t="e">
        <f>IF(ISBLANK('Measure and Project Input'!#REF!),"",'Measure and Project Input'!#REF!)</f>
        <v>#REF!</v>
      </c>
      <c r="F865" t="e">
        <f>IF(ISBLANK('Measure and Project Input'!#REF!),"",'Measure and Project Input'!#REF!)</f>
        <v>#REF!</v>
      </c>
      <c r="G865" t="e">
        <f>IF(ISBLANK('Measure and Project Input'!#REF!),"",'Measure and Project Input'!#REF!)</f>
        <v>#REF!</v>
      </c>
      <c r="H865" t="e">
        <f>IF(ISBLANK('Measure and Project Input'!#REF!),"",'Measure and Project Input'!#REF!)</f>
        <v>#REF!</v>
      </c>
      <c r="I865" t="e">
        <f>IF(ISBLANK('Measure and Project Input'!#REF!),"",'Measure and Project Input'!#REF!)</f>
        <v>#REF!</v>
      </c>
      <c r="J865" t="e">
        <f>IF(ISBLANK('Measure and Project Input'!#REF!),"",'Measure and Project Input'!#REF!)</f>
        <v>#REF!</v>
      </c>
      <c r="K865" t="e">
        <f>IF(ISBLANK('Measure and Project Input'!#REF!),"",'Measure and Project Input'!#REF!)</f>
        <v>#REF!</v>
      </c>
      <c r="T865" t="e">
        <f>IF(ISBLANK('Measure and Project Input'!#REF!),"",'Measure and Project Input'!#REF!)</f>
        <v>#REF!</v>
      </c>
      <c r="U865" t="e">
        <f>IF(ISBLANK('Measure and Project Input'!#REF!),"",'Measure and Project Input'!#REF!)</f>
        <v>#REF!</v>
      </c>
      <c r="V865" t="e">
        <f>IF(ISBLANK('Measure and Project Input'!#REF!),"",'Measure and Project Input'!#REF!)</f>
        <v>#REF!</v>
      </c>
      <c r="W865" t="e">
        <f>IF(ISBLANK('Measure and Project Input'!#REF!),"",'Measure and Project Input'!#REF!)</f>
        <v>#REF!</v>
      </c>
      <c r="X865" t="e">
        <f>IF(ISBLANK('Measure and Project Input'!#REF!),"",'Measure and Project Input'!#REF!)</f>
        <v>#REF!</v>
      </c>
      <c r="Y865" t="e">
        <f>IF(ISBLANK('Measure and Project Input'!#REF!),"",'Measure and Project Input'!#REF!)</f>
        <v>#REF!</v>
      </c>
      <c r="Z865" t="e">
        <f>IF(ISBLANK('Measure and Project Input'!#REF!),"",'Measure and Project Input'!#REF!)</f>
        <v>#REF!</v>
      </c>
      <c r="AA865" t="e">
        <f>IF(ISBLANK('Measure and Project Input'!#REF!),"",'Measure and Project Input'!#REF!)</f>
        <v>#REF!</v>
      </c>
      <c r="AC865" t="e">
        <f>IF(ISBLANK('Measure and Project Input'!#REF!),"",'Measure and Project Input'!#REF!)</f>
        <v>#REF!</v>
      </c>
      <c r="AD865" t="e">
        <f>IF(ISBLANK('Measure and Project Input'!#REF!),"",'Measure and Project Input'!#REF!)</f>
        <v>#REF!</v>
      </c>
      <c r="AE865" t="e">
        <f>IF(ISBLANK('Measure and Project Input'!#REF!),"",'Measure and Project Input'!#REF!)</f>
        <v>#REF!</v>
      </c>
      <c r="AF865" t="e">
        <f>IF(ISBLANK('Measure and Project Input'!#REF!),"",'Measure and Project Input'!#REF!)</f>
        <v>#REF!</v>
      </c>
      <c r="AG865" t="e">
        <f>IF(ISBLANK('Measure and Project Input'!#REF!),"",'Measure and Project Input'!#REF!)</f>
        <v>#REF!</v>
      </c>
      <c r="AH865" t="e">
        <f>IF(ISBLANK('Measure and Project Input'!#REF!),"",'Measure and Project Input'!#REF!)</f>
        <v>#REF!</v>
      </c>
      <c r="AI865" t="e">
        <f>IF(ISBLANK('Measure and Project Input'!#REF!),"",'Measure and Project Input'!#REF!)</f>
        <v>#REF!</v>
      </c>
      <c r="AJ865" t="e">
        <f>IF(ISBLANK('Measure and Project Input'!#REF!),"",'Measure and Project Input'!#REF!)</f>
        <v>#REF!</v>
      </c>
      <c r="AK865" t="e">
        <f>IF(ISBLANK('Measure and Project Input'!#REF!),"",'Measure and Project Input'!#REF!)</f>
        <v>#REF!</v>
      </c>
      <c r="AL865" t="e">
        <f>IF(ISBLANK('Measure and Project Input'!#REF!),"",'Measure and Project Input'!#REF!)</f>
        <v>#REF!</v>
      </c>
      <c r="AM865" t="e">
        <f>IF(ISBLANK('Measure and Project Input'!#REF!),"",'Measure and Project Input'!#REF!)</f>
        <v>#REF!</v>
      </c>
      <c r="AN865" t="e">
        <f>IF(ISBLANK('Measure and Project Input'!#REF!),"",'Measure and Project Input'!#REF!)</f>
        <v>#REF!</v>
      </c>
      <c r="AO865" t="e">
        <f>IF(ISBLANK('Measure and Project Input'!#REF!),"",'Measure and Project Input'!#REF!)</f>
        <v>#REF!</v>
      </c>
      <c r="AP865" t="e">
        <f>IF(ISBLANK('Measure and Project Input'!#REF!),"",'Measure and Project Input'!#REF!)</f>
        <v>#REF!</v>
      </c>
      <c r="AQ865" t="e">
        <f>IF(ISBLANK('Measure and Project Input'!#REF!),"",'Measure and Project Input'!#REF!)</f>
        <v>#REF!</v>
      </c>
      <c r="AR865" t="e">
        <f>IF(ISBLANK('Measure and Project Input'!#REF!),"",'Measure and Project Input'!#REF!)</f>
        <v>#REF!</v>
      </c>
      <c r="AS865" t="e">
        <f>IF(ISBLANK('Measure and Project Input'!#REF!),"",'Measure and Project Input'!#REF!)</f>
        <v>#REF!</v>
      </c>
      <c r="AT865" t="e">
        <f>IF(ISBLANK('Measure and Project Input'!#REF!),"",'Measure and Project Input'!#REF!)</f>
        <v>#REF!</v>
      </c>
      <c r="AU865" t="e">
        <f>IF(ISBLANK('Measure and Project Input'!#REF!),"",'Measure and Project Input'!#REF!)</f>
        <v>#REF!</v>
      </c>
      <c r="AV865" t="e">
        <f>IF(ISBLANK('Measure and Project Input'!#REF!),"",'Measure and Project Input'!#REF!)</f>
        <v>#REF!</v>
      </c>
    </row>
    <row r="866" spans="1:48" x14ac:dyDescent="0.2">
      <c r="A866" t="e">
        <f>IF(ISBLANK('Measure and Project Input'!#REF!),"",'Measure and Project Input'!#REF!)</f>
        <v>#REF!</v>
      </c>
      <c r="B866" t="e">
        <f>IF(ISBLANK('Measure and Project Input'!#REF!),IF(ISBLANK('Measure and Project Input'!#REF!),"",'Measure and Project Input'!#REF!),'Measure and Project Input'!#REF!)</f>
        <v>#REF!</v>
      </c>
      <c r="C866" t="e">
        <f>IF(ISBLANK('Measure and Project Input'!#REF!),"",'Measure and Project Input'!#REF!)</f>
        <v>#REF!</v>
      </c>
      <c r="D866" t="e">
        <f>IF(ISBLANK('Measure and Project Input'!#REF!),"",'Measure and Project Input'!#REF!)</f>
        <v>#REF!</v>
      </c>
      <c r="E866" t="e">
        <f>IF(ISBLANK('Measure and Project Input'!#REF!),"",'Measure and Project Input'!#REF!)</f>
        <v>#REF!</v>
      </c>
      <c r="F866" t="e">
        <f>IF(ISBLANK('Measure and Project Input'!#REF!),"",'Measure and Project Input'!#REF!)</f>
        <v>#REF!</v>
      </c>
      <c r="G866" t="e">
        <f>IF(ISBLANK('Measure and Project Input'!#REF!),"",'Measure and Project Input'!#REF!)</f>
        <v>#REF!</v>
      </c>
      <c r="H866" t="e">
        <f>IF(ISBLANK('Measure and Project Input'!#REF!),"",'Measure and Project Input'!#REF!)</f>
        <v>#REF!</v>
      </c>
      <c r="I866" t="e">
        <f>IF(ISBLANK('Measure and Project Input'!#REF!),"",'Measure and Project Input'!#REF!)</f>
        <v>#REF!</v>
      </c>
      <c r="J866" t="e">
        <f>IF(ISBLANK('Measure and Project Input'!#REF!),"",'Measure and Project Input'!#REF!)</f>
        <v>#REF!</v>
      </c>
      <c r="K866" t="e">
        <f>IF(ISBLANK('Measure and Project Input'!#REF!),"",'Measure and Project Input'!#REF!)</f>
        <v>#REF!</v>
      </c>
      <c r="T866" t="e">
        <f>IF(ISBLANK('Measure and Project Input'!#REF!),"",'Measure and Project Input'!#REF!)</f>
        <v>#REF!</v>
      </c>
      <c r="U866" t="e">
        <f>IF(ISBLANK('Measure and Project Input'!#REF!),"",'Measure and Project Input'!#REF!)</f>
        <v>#REF!</v>
      </c>
      <c r="V866" t="e">
        <f>IF(ISBLANK('Measure and Project Input'!#REF!),"",'Measure and Project Input'!#REF!)</f>
        <v>#REF!</v>
      </c>
      <c r="W866" t="e">
        <f>IF(ISBLANK('Measure and Project Input'!#REF!),"",'Measure and Project Input'!#REF!)</f>
        <v>#REF!</v>
      </c>
      <c r="X866" t="e">
        <f>IF(ISBLANK('Measure and Project Input'!#REF!),"",'Measure and Project Input'!#REF!)</f>
        <v>#REF!</v>
      </c>
      <c r="Y866" t="e">
        <f>IF(ISBLANK('Measure and Project Input'!#REF!),"",'Measure and Project Input'!#REF!)</f>
        <v>#REF!</v>
      </c>
      <c r="Z866" t="e">
        <f>IF(ISBLANK('Measure and Project Input'!#REF!),"",'Measure and Project Input'!#REF!)</f>
        <v>#REF!</v>
      </c>
      <c r="AA866" t="e">
        <f>IF(ISBLANK('Measure and Project Input'!#REF!),"",'Measure and Project Input'!#REF!)</f>
        <v>#REF!</v>
      </c>
      <c r="AC866" t="e">
        <f>IF(ISBLANK('Measure and Project Input'!#REF!),"",'Measure and Project Input'!#REF!)</f>
        <v>#REF!</v>
      </c>
      <c r="AD866" t="e">
        <f>IF(ISBLANK('Measure and Project Input'!#REF!),"",'Measure and Project Input'!#REF!)</f>
        <v>#REF!</v>
      </c>
      <c r="AE866" t="e">
        <f>IF(ISBLANK('Measure and Project Input'!#REF!),"",'Measure and Project Input'!#REF!)</f>
        <v>#REF!</v>
      </c>
      <c r="AF866" t="e">
        <f>IF(ISBLANK('Measure and Project Input'!#REF!),"",'Measure and Project Input'!#REF!)</f>
        <v>#REF!</v>
      </c>
      <c r="AG866" t="e">
        <f>IF(ISBLANK('Measure and Project Input'!#REF!),"",'Measure and Project Input'!#REF!)</f>
        <v>#REF!</v>
      </c>
      <c r="AH866" t="e">
        <f>IF(ISBLANK('Measure and Project Input'!#REF!),"",'Measure and Project Input'!#REF!)</f>
        <v>#REF!</v>
      </c>
      <c r="AI866" t="e">
        <f>IF(ISBLANK('Measure and Project Input'!#REF!),"",'Measure and Project Input'!#REF!)</f>
        <v>#REF!</v>
      </c>
      <c r="AJ866" t="e">
        <f>IF(ISBLANK('Measure and Project Input'!#REF!),"",'Measure and Project Input'!#REF!)</f>
        <v>#REF!</v>
      </c>
      <c r="AK866" t="e">
        <f>IF(ISBLANK('Measure and Project Input'!#REF!),"",'Measure and Project Input'!#REF!)</f>
        <v>#REF!</v>
      </c>
      <c r="AL866" t="e">
        <f>IF(ISBLANK('Measure and Project Input'!#REF!),"",'Measure and Project Input'!#REF!)</f>
        <v>#REF!</v>
      </c>
      <c r="AM866" t="e">
        <f>IF(ISBLANK('Measure and Project Input'!#REF!),"",'Measure and Project Input'!#REF!)</f>
        <v>#REF!</v>
      </c>
      <c r="AN866" t="e">
        <f>IF(ISBLANK('Measure and Project Input'!#REF!),"",'Measure and Project Input'!#REF!)</f>
        <v>#REF!</v>
      </c>
      <c r="AO866" t="e">
        <f>IF(ISBLANK('Measure and Project Input'!#REF!),"",'Measure and Project Input'!#REF!)</f>
        <v>#REF!</v>
      </c>
      <c r="AP866" t="e">
        <f>IF(ISBLANK('Measure and Project Input'!#REF!),"",'Measure and Project Input'!#REF!)</f>
        <v>#REF!</v>
      </c>
      <c r="AQ866" t="e">
        <f>IF(ISBLANK('Measure and Project Input'!#REF!),"",'Measure and Project Input'!#REF!)</f>
        <v>#REF!</v>
      </c>
      <c r="AR866" t="e">
        <f>IF(ISBLANK('Measure and Project Input'!#REF!),"",'Measure and Project Input'!#REF!)</f>
        <v>#REF!</v>
      </c>
      <c r="AS866" t="e">
        <f>IF(ISBLANK('Measure and Project Input'!#REF!),"",'Measure and Project Input'!#REF!)</f>
        <v>#REF!</v>
      </c>
      <c r="AT866" t="e">
        <f>IF(ISBLANK('Measure and Project Input'!#REF!),"",'Measure and Project Input'!#REF!)</f>
        <v>#REF!</v>
      </c>
      <c r="AU866" t="e">
        <f>IF(ISBLANK('Measure and Project Input'!#REF!),"",'Measure and Project Input'!#REF!)</f>
        <v>#REF!</v>
      </c>
      <c r="AV866" t="e">
        <f>IF(ISBLANK('Measure and Project Input'!#REF!),"",'Measure and Project Input'!#REF!)</f>
        <v>#REF!</v>
      </c>
    </row>
    <row r="867" spans="1:48" x14ac:dyDescent="0.2">
      <c r="A867" t="e">
        <f>IF(ISBLANK('Measure and Project Input'!#REF!),"",'Measure and Project Input'!#REF!)</f>
        <v>#REF!</v>
      </c>
      <c r="B867" t="e">
        <f>IF(ISBLANK('Measure and Project Input'!#REF!),IF(ISBLANK('Measure and Project Input'!#REF!),"",'Measure and Project Input'!#REF!),'Measure and Project Input'!#REF!)</f>
        <v>#REF!</v>
      </c>
      <c r="C867" t="e">
        <f>IF(ISBLANK('Measure and Project Input'!#REF!),"",'Measure and Project Input'!#REF!)</f>
        <v>#REF!</v>
      </c>
      <c r="D867" t="e">
        <f>IF(ISBLANK('Measure and Project Input'!#REF!),"",'Measure and Project Input'!#REF!)</f>
        <v>#REF!</v>
      </c>
      <c r="E867" t="e">
        <f>IF(ISBLANK('Measure and Project Input'!#REF!),"",'Measure and Project Input'!#REF!)</f>
        <v>#REF!</v>
      </c>
      <c r="F867" t="e">
        <f>IF(ISBLANK('Measure and Project Input'!#REF!),"",'Measure and Project Input'!#REF!)</f>
        <v>#REF!</v>
      </c>
      <c r="G867" t="e">
        <f>IF(ISBLANK('Measure and Project Input'!#REF!),"",'Measure and Project Input'!#REF!)</f>
        <v>#REF!</v>
      </c>
      <c r="H867" t="e">
        <f>IF(ISBLANK('Measure and Project Input'!#REF!),"",'Measure and Project Input'!#REF!)</f>
        <v>#REF!</v>
      </c>
      <c r="I867" t="e">
        <f>IF(ISBLANK('Measure and Project Input'!#REF!),"",'Measure and Project Input'!#REF!)</f>
        <v>#REF!</v>
      </c>
      <c r="J867" t="e">
        <f>IF(ISBLANK('Measure and Project Input'!#REF!),"",'Measure and Project Input'!#REF!)</f>
        <v>#REF!</v>
      </c>
      <c r="K867" t="e">
        <f>IF(ISBLANK('Measure and Project Input'!#REF!),"",'Measure and Project Input'!#REF!)</f>
        <v>#REF!</v>
      </c>
      <c r="T867" t="e">
        <f>IF(ISBLANK('Measure and Project Input'!#REF!),"",'Measure and Project Input'!#REF!)</f>
        <v>#REF!</v>
      </c>
      <c r="U867" t="e">
        <f>IF(ISBLANK('Measure and Project Input'!#REF!),"",'Measure and Project Input'!#REF!)</f>
        <v>#REF!</v>
      </c>
      <c r="V867" t="e">
        <f>IF(ISBLANK('Measure and Project Input'!#REF!),"",'Measure and Project Input'!#REF!)</f>
        <v>#REF!</v>
      </c>
      <c r="W867" t="e">
        <f>IF(ISBLANK('Measure and Project Input'!#REF!),"",'Measure and Project Input'!#REF!)</f>
        <v>#REF!</v>
      </c>
      <c r="X867" t="e">
        <f>IF(ISBLANK('Measure and Project Input'!#REF!),"",'Measure and Project Input'!#REF!)</f>
        <v>#REF!</v>
      </c>
      <c r="Y867" t="e">
        <f>IF(ISBLANK('Measure and Project Input'!#REF!),"",'Measure and Project Input'!#REF!)</f>
        <v>#REF!</v>
      </c>
      <c r="Z867" t="e">
        <f>IF(ISBLANK('Measure and Project Input'!#REF!),"",'Measure and Project Input'!#REF!)</f>
        <v>#REF!</v>
      </c>
      <c r="AA867" t="e">
        <f>IF(ISBLANK('Measure and Project Input'!#REF!),"",'Measure and Project Input'!#REF!)</f>
        <v>#REF!</v>
      </c>
      <c r="AC867" t="e">
        <f>IF(ISBLANK('Measure and Project Input'!#REF!),"",'Measure and Project Input'!#REF!)</f>
        <v>#REF!</v>
      </c>
      <c r="AD867" t="e">
        <f>IF(ISBLANK('Measure and Project Input'!#REF!),"",'Measure and Project Input'!#REF!)</f>
        <v>#REF!</v>
      </c>
      <c r="AE867" t="e">
        <f>IF(ISBLANK('Measure and Project Input'!#REF!),"",'Measure and Project Input'!#REF!)</f>
        <v>#REF!</v>
      </c>
      <c r="AF867" t="e">
        <f>IF(ISBLANK('Measure and Project Input'!#REF!),"",'Measure and Project Input'!#REF!)</f>
        <v>#REF!</v>
      </c>
      <c r="AG867" t="e">
        <f>IF(ISBLANK('Measure and Project Input'!#REF!),"",'Measure and Project Input'!#REF!)</f>
        <v>#REF!</v>
      </c>
      <c r="AH867" t="e">
        <f>IF(ISBLANK('Measure and Project Input'!#REF!),"",'Measure and Project Input'!#REF!)</f>
        <v>#REF!</v>
      </c>
      <c r="AI867" t="e">
        <f>IF(ISBLANK('Measure and Project Input'!#REF!),"",'Measure and Project Input'!#REF!)</f>
        <v>#REF!</v>
      </c>
      <c r="AJ867" t="e">
        <f>IF(ISBLANK('Measure and Project Input'!#REF!),"",'Measure and Project Input'!#REF!)</f>
        <v>#REF!</v>
      </c>
      <c r="AK867" t="e">
        <f>IF(ISBLANK('Measure and Project Input'!#REF!),"",'Measure and Project Input'!#REF!)</f>
        <v>#REF!</v>
      </c>
      <c r="AL867" t="e">
        <f>IF(ISBLANK('Measure and Project Input'!#REF!),"",'Measure and Project Input'!#REF!)</f>
        <v>#REF!</v>
      </c>
      <c r="AM867" t="e">
        <f>IF(ISBLANK('Measure and Project Input'!#REF!),"",'Measure and Project Input'!#REF!)</f>
        <v>#REF!</v>
      </c>
      <c r="AN867" t="e">
        <f>IF(ISBLANK('Measure and Project Input'!#REF!),"",'Measure and Project Input'!#REF!)</f>
        <v>#REF!</v>
      </c>
      <c r="AO867" t="e">
        <f>IF(ISBLANK('Measure and Project Input'!#REF!),"",'Measure and Project Input'!#REF!)</f>
        <v>#REF!</v>
      </c>
      <c r="AP867" t="e">
        <f>IF(ISBLANK('Measure and Project Input'!#REF!),"",'Measure and Project Input'!#REF!)</f>
        <v>#REF!</v>
      </c>
      <c r="AQ867" t="e">
        <f>IF(ISBLANK('Measure and Project Input'!#REF!),"",'Measure and Project Input'!#REF!)</f>
        <v>#REF!</v>
      </c>
      <c r="AR867" t="e">
        <f>IF(ISBLANK('Measure and Project Input'!#REF!),"",'Measure and Project Input'!#REF!)</f>
        <v>#REF!</v>
      </c>
      <c r="AS867" t="e">
        <f>IF(ISBLANK('Measure and Project Input'!#REF!),"",'Measure and Project Input'!#REF!)</f>
        <v>#REF!</v>
      </c>
      <c r="AT867" t="e">
        <f>IF(ISBLANK('Measure and Project Input'!#REF!),"",'Measure and Project Input'!#REF!)</f>
        <v>#REF!</v>
      </c>
      <c r="AU867" t="e">
        <f>IF(ISBLANK('Measure and Project Input'!#REF!),"",'Measure and Project Input'!#REF!)</f>
        <v>#REF!</v>
      </c>
      <c r="AV867" t="e">
        <f>IF(ISBLANK('Measure and Project Input'!#REF!),"",'Measure and Project Input'!#REF!)</f>
        <v>#REF!</v>
      </c>
    </row>
    <row r="868" spans="1:48" x14ac:dyDescent="0.2">
      <c r="A868" t="e">
        <f>IF(ISBLANK('Measure and Project Input'!#REF!),"",'Measure and Project Input'!#REF!)</f>
        <v>#REF!</v>
      </c>
      <c r="B868" t="e">
        <f>IF(ISBLANK('Measure and Project Input'!#REF!),IF(ISBLANK('Measure and Project Input'!#REF!),"",'Measure and Project Input'!#REF!),'Measure and Project Input'!#REF!)</f>
        <v>#REF!</v>
      </c>
      <c r="C868" t="e">
        <f>IF(ISBLANK('Measure and Project Input'!#REF!),"",'Measure and Project Input'!#REF!)</f>
        <v>#REF!</v>
      </c>
      <c r="D868" t="e">
        <f>IF(ISBLANK('Measure and Project Input'!#REF!),"",'Measure and Project Input'!#REF!)</f>
        <v>#REF!</v>
      </c>
      <c r="E868" t="e">
        <f>IF(ISBLANK('Measure and Project Input'!#REF!),"",'Measure and Project Input'!#REF!)</f>
        <v>#REF!</v>
      </c>
      <c r="F868" t="e">
        <f>IF(ISBLANK('Measure and Project Input'!#REF!),"",'Measure and Project Input'!#REF!)</f>
        <v>#REF!</v>
      </c>
      <c r="G868" t="e">
        <f>IF(ISBLANK('Measure and Project Input'!#REF!),"",'Measure and Project Input'!#REF!)</f>
        <v>#REF!</v>
      </c>
      <c r="H868" t="e">
        <f>IF(ISBLANK('Measure and Project Input'!#REF!),"",'Measure and Project Input'!#REF!)</f>
        <v>#REF!</v>
      </c>
      <c r="I868" t="e">
        <f>IF(ISBLANK('Measure and Project Input'!#REF!),"",'Measure and Project Input'!#REF!)</f>
        <v>#REF!</v>
      </c>
      <c r="J868" t="e">
        <f>IF(ISBLANK('Measure and Project Input'!#REF!),"",'Measure and Project Input'!#REF!)</f>
        <v>#REF!</v>
      </c>
      <c r="K868" t="e">
        <f>IF(ISBLANK('Measure and Project Input'!#REF!),"",'Measure and Project Input'!#REF!)</f>
        <v>#REF!</v>
      </c>
      <c r="T868" t="e">
        <f>IF(ISBLANK('Measure and Project Input'!#REF!),"",'Measure and Project Input'!#REF!)</f>
        <v>#REF!</v>
      </c>
      <c r="U868" t="e">
        <f>IF(ISBLANK('Measure and Project Input'!#REF!),"",'Measure and Project Input'!#REF!)</f>
        <v>#REF!</v>
      </c>
      <c r="V868" t="e">
        <f>IF(ISBLANK('Measure and Project Input'!#REF!),"",'Measure and Project Input'!#REF!)</f>
        <v>#REF!</v>
      </c>
      <c r="W868" t="e">
        <f>IF(ISBLANK('Measure and Project Input'!#REF!),"",'Measure and Project Input'!#REF!)</f>
        <v>#REF!</v>
      </c>
      <c r="X868" t="e">
        <f>IF(ISBLANK('Measure and Project Input'!#REF!),"",'Measure and Project Input'!#REF!)</f>
        <v>#REF!</v>
      </c>
      <c r="Y868" t="e">
        <f>IF(ISBLANK('Measure and Project Input'!#REF!),"",'Measure and Project Input'!#REF!)</f>
        <v>#REF!</v>
      </c>
      <c r="Z868" t="e">
        <f>IF(ISBLANK('Measure and Project Input'!#REF!),"",'Measure and Project Input'!#REF!)</f>
        <v>#REF!</v>
      </c>
      <c r="AA868" t="e">
        <f>IF(ISBLANK('Measure and Project Input'!#REF!),"",'Measure and Project Input'!#REF!)</f>
        <v>#REF!</v>
      </c>
      <c r="AC868" t="e">
        <f>IF(ISBLANK('Measure and Project Input'!#REF!),"",'Measure and Project Input'!#REF!)</f>
        <v>#REF!</v>
      </c>
      <c r="AD868" t="e">
        <f>IF(ISBLANK('Measure and Project Input'!#REF!),"",'Measure and Project Input'!#REF!)</f>
        <v>#REF!</v>
      </c>
      <c r="AE868" t="e">
        <f>IF(ISBLANK('Measure and Project Input'!#REF!),"",'Measure and Project Input'!#REF!)</f>
        <v>#REF!</v>
      </c>
      <c r="AF868" t="e">
        <f>IF(ISBLANK('Measure and Project Input'!#REF!),"",'Measure and Project Input'!#REF!)</f>
        <v>#REF!</v>
      </c>
      <c r="AG868" t="e">
        <f>IF(ISBLANK('Measure and Project Input'!#REF!),"",'Measure and Project Input'!#REF!)</f>
        <v>#REF!</v>
      </c>
      <c r="AH868" t="e">
        <f>IF(ISBLANK('Measure and Project Input'!#REF!),"",'Measure and Project Input'!#REF!)</f>
        <v>#REF!</v>
      </c>
      <c r="AI868" t="e">
        <f>IF(ISBLANK('Measure and Project Input'!#REF!),"",'Measure and Project Input'!#REF!)</f>
        <v>#REF!</v>
      </c>
      <c r="AJ868" t="e">
        <f>IF(ISBLANK('Measure and Project Input'!#REF!),"",'Measure and Project Input'!#REF!)</f>
        <v>#REF!</v>
      </c>
      <c r="AK868" t="e">
        <f>IF(ISBLANK('Measure and Project Input'!#REF!),"",'Measure and Project Input'!#REF!)</f>
        <v>#REF!</v>
      </c>
      <c r="AL868" t="e">
        <f>IF(ISBLANK('Measure and Project Input'!#REF!),"",'Measure and Project Input'!#REF!)</f>
        <v>#REF!</v>
      </c>
      <c r="AM868" t="e">
        <f>IF(ISBLANK('Measure and Project Input'!#REF!),"",'Measure and Project Input'!#REF!)</f>
        <v>#REF!</v>
      </c>
      <c r="AN868" t="e">
        <f>IF(ISBLANK('Measure and Project Input'!#REF!),"",'Measure and Project Input'!#REF!)</f>
        <v>#REF!</v>
      </c>
      <c r="AO868" t="e">
        <f>IF(ISBLANK('Measure and Project Input'!#REF!),"",'Measure and Project Input'!#REF!)</f>
        <v>#REF!</v>
      </c>
      <c r="AP868" t="e">
        <f>IF(ISBLANK('Measure and Project Input'!#REF!),"",'Measure and Project Input'!#REF!)</f>
        <v>#REF!</v>
      </c>
      <c r="AQ868" t="e">
        <f>IF(ISBLANK('Measure and Project Input'!#REF!),"",'Measure and Project Input'!#REF!)</f>
        <v>#REF!</v>
      </c>
      <c r="AR868" t="e">
        <f>IF(ISBLANK('Measure and Project Input'!#REF!),"",'Measure and Project Input'!#REF!)</f>
        <v>#REF!</v>
      </c>
      <c r="AS868" t="e">
        <f>IF(ISBLANK('Measure and Project Input'!#REF!),"",'Measure and Project Input'!#REF!)</f>
        <v>#REF!</v>
      </c>
      <c r="AT868" t="e">
        <f>IF(ISBLANK('Measure and Project Input'!#REF!),"",'Measure and Project Input'!#REF!)</f>
        <v>#REF!</v>
      </c>
      <c r="AU868" t="e">
        <f>IF(ISBLANK('Measure and Project Input'!#REF!),"",'Measure and Project Input'!#REF!)</f>
        <v>#REF!</v>
      </c>
      <c r="AV868" t="e">
        <f>IF(ISBLANK('Measure and Project Input'!#REF!),"",'Measure and Project Input'!#REF!)</f>
        <v>#REF!</v>
      </c>
    </row>
    <row r="869" spans="1:48" x14ac:dyDescent="0.2">
      <c r="A869" t="e">
        <f>IF(ISBLANK('Measure and Project Input'!#REF!),"",'Measure and Project Input'!#REF!)</f>
        <v>#REF!</v>
      </c>
      <c r="B869" t="e">
        <f>IF(ISBLANK('Measure and Project Input'!#REF!),IF(ISBLANK('Measure and Project Input'!#REF!),"",'Measure and Project Input'!#REF!),'Measure and Project Input'!#REF!)</f>
        <v>#REF!</v>
      </c>
      <c r="C869" t="e">
        <f>IF(ISBLANK('Measure and Project Input'!#REF!),"",'Measure and Project Input'!#REF!)</f>
        <v>#REF!</v>
      </c>
      <c r="D869" t="e">
        <f>IF(ISBLANK('Measure and Project Input'!#REF!),"",'Measure and Project Input'!#REF!)</f>
        <v>#REF!</v>
      </c>
      <c r="E869" t="e">
        <f>IF(ISBLANK('Measure and Project Input'!#REF!),"",'Measure and Project Input'!#REF!)</f>
        <v>#REF!</v>
      </c>
      <c r="F869" t="e">
        <f>IF(ISBLANK('Measure and Project Input'!#REF!),"",'Measure and Project Input'!#REF!)</f>
        <v>#REF!</v>
      </c>
      <c r="G869" t="e">
        <f>IF(ISBLANK('Measure and Project Input'!#REF!),"",'Measure and Project Input'!#REF!)</f>
        <v>#REF!</v>
      </c>
      <c r="H869" t="e">
        <f>IF(ISBLANK('Measure and Project Input'!#REF!),"",'Measure and Project Input'!#REF!)</f>
        <v>#REF!</v>
      </c>
      <c r="I869" t="e">
        <f>IF(ISBLANK('Measure and Project Input'!#REF!),"",'Measure and Project Input'!#REF!)</f>
        <v>#REF!</v>
      </c>
      <c r="J869" t="e">
        <f>IF(ISBLANK('Measure and Project Input'!#REF!),"",'Measure and Project Input'!#REF!)</f>
        <v>#REF!</v>
      </c>
      <c r="K869" t="e">
        <f>IF(ISBLANK('Measure and Project Input'!#REF!),"",'Measure and Project Input'!#REF!)</f>
        <v>#REF!</v>
      </c>
      <c r="T869" t="e">
        <f>IF(ISBLANK('Measure and Project Input'!#REF!),"",'Measure and Project Input'!#REF!)</f>
        <v>#REF!</v>
      </c>
      <c r="U869" t="e">
        <f>IF(ISBLANK('Measure and Project Input'!#REF!),"",'Measure and Project Input'!#REF!)</f>
        <v>#REF!</v>
      </c>
      <c r="V869" t="e">
        <f>IF(ISBLANK('Measure and Project Input'!#REF!),"",'Measure and Project Input'!#REF!)</f>
        <v>#REF!</v>
      </c>
      <c r="W869" t="e">
        <f>IF(ISBLANK('Measure and Project Input'!#REF!),"",'Measure and Project Input'!#REF!)</f>
        <v>#REF!</v>
      </c>
      <c r="X869" t="e">
        <f>IF(ISBLANK('Measure and Project Input'!#REF!),"",'Measure and Project Input'!#REF!)</f>
        <v>#REF!</v>
      </c>
      <c r="Y869" t="e">
        <f>IF(ISBLANK('Measure and Project Input'!#REF!),"",'Measure and Project Input'!#REF!)</f>
        <v>#REF!</v>
      </c>
      <c r="Z869" t="e">
        <f>IF(ISBLANK('Measure and Project Input'!#REF!),"",'Measure and Project Input'!#REF!)</f>
        <v>#REF!</v>
      </c>
      <c r="AA869" t="e">
        <f>IF(ISBLANK('Measure and Project Input'!#REF!),"",'Measure and Project Input'!#REF!)</f>
        <v>#REF!</v>
      </c>
      <c r="AC869" t="e">
        <f>IF(ISBLANK('Measure and Project Input'!#REF!),"",'Measure and Project Input'!#REF!)</f>
        <v>#REF!</v>
      </c>
      <c r="AD869" t="e">
        <f>IF(ISBLANK('Measure and Project Input'!#REF!),"",'Measure and Project Input'!#REF!)</f>
        <v>#REF!</v>
      </c>
      <c r="AE869" t="e">
        <f>IF(ISBLANK('Measure and Project Input'!#REF!),"",'Measure and Project Input'!#REF!)</f>
        <v>#REF!</v>
      </c>
      <c r="AF869" t="e">
        <f>IF(ISBLANK('Measure and Project Input'!#REF!),"",'Measure and Project Input'!#REF!)</f>
        <v>#REF!</v>
      </c>
      <c r="AG869" t="e">
        <f>IF(ISBLANK('Measure and Project Input'!#REF!),"",'Measure and Project Input'!#REF!)</f>
        <v>#REF!</v>
      </c>
      <c r="AH869" t="e">
        <f>IF(ISBLANK('Measure and Project Input'!#REF!),"",'Measure and Project Input'!#REF!)</f>
        <v>#REF!</v>
      </c>
      <c r="AI869" t="e">
        <f>IF(ISBLANK('Measure and Project Input'!#REF!),"",'Measure and Project Input'!#REF!)</f>
        <v>#REF!</v>
      </c>
      <c r="AJ869" t="e">
        <f>IF(ISBLANK('Measure and Project Input'!#REF!),"",'Measure and Project Input'!#REF!)</f>
        <v>#REF!</v>
      </c>
      <c r="AK869" t="e">
        <f>IF(ISBLANK('Measure and Project Input'!#REF!),"",'Measure and Project Input'!#REF!)</f>
        <v>#REF!</v>
      </c>
      <c r="AL869" t="e">
        <f>IF(ISBLANK('Measure and Project Input'!#REF!),"",'Measure and Project Input'!#REF!)</f>
        <v>#REF!</v>
      </c>
      <c r="AM869" t="e">
        <f>IF(ISBLANK('Measure and Project Input'!#REF!),"",'Measure and Project Input'!#REF!)</f>
        <v>#REF!</v>
      </c>
      <c r="AN869" t="e">
        <f>IF(ISBLANK('Measure and Project Input'!#REF!),"",'Measure and Project Input'!#REF!)</f>
        <v>#REF!</v>
      </c>
      <c r="AO869" t="e">
        <f>IF(ISBLANK('Measure and Project Input'!#REF!),"",'Measure and Project Input'!#REF!)</f>
        <v>#REF!</v>
      </c>
      <c r="AP869" t="e">
        <f>IF(ISBLANK('Measure and Project Input'!#REF!),"",'Measure and Project Input'!#REF!)</f>
        <v>#REF!</v>
      </c>
      <c r="AQ869" t="e">
        <f>IF(ISBLANK('Measure and Project Input'!#REF!),"",'Measure and Project Input'!#REF!)</f>
        <v>#REF!</v>
      </c>
      <c r="AR869" t="e">
        <f>IF(ISBLANK('Measure and Project Input'!#REF!),"",'Measure and Project Input'!#REF!)</f>
        <v>#REF!</v>
      </c>
      <c r="AS869" t="e">
        <f>IF(ISBLANK('Measure and Project Input'!#REF!),"",'Measure and Project Input'!#REF!)</f>
        <v>#REF!</v>
      </c>
      <c r="AT869" t="e">
        <f>IF(ISBLANK('Measure and Project Input'!#REF!),"",'Measure and Project Input'!#REF!)</f>
        <v>#REF!</v>
      </c>
      <c r="AU869" t="e">
        <f>IF(ISBLANK('Measure and Project Input'!#REF!),"",'Measure and Project Input'!#REF!)</f>
        <v>#REF!</v>
      </c>
      <c r="AV869" t="e">
        <f>IF(ISBLANK('Measure and Project Input'!#REF!),"",'Measure and Project Input'!#REF!)</f>
        <v>#REF!</v>
      </c>
    </row>
    <row r="870" spans="1:48" x14ac:dyDescent="0.2">
      <c r="A870" t="e">
        <f>IF(ISBLANK('Measure and Project Input'!#REF!),"",'Measure and Project Input'!#REF!)</f>
        <v>#REF!</v>
      </c>
      <c r="B870" t="e">
        <f>IF(ISBLANK('Measure and Project Input'!#REF!),IF(ISBLANK('Measure and Project Input'!#REF!),"",'Measure and Project Input'!#REF!),'Measure and Project Input'!#REF!)</f>
        <v>#REF!</v>
      </c>
      <c r="C870" t="e">
        <f>IF(ISBLANK('Measure and Project Input'!#REF!),"",'Measure and Project Input'!#REF!)</f>
        <v>#REF!</v>
      </c>
      <c r="D870" t="e">
        <f>IF(ISBLANK('Measure and Project Input'!#REF!),"",'Measure and Project Input'!#REF!)</f>
        <v>#REF!</v>
      </c>
      <c r="E870" t="e">
        <f>IF(ISBLANK('Measure and Project Input'!#REF!),"",'Measure and Project Input'!#REF!)</f>
        <v>#REF!</v>
      </c>
      <c r="F870" t="e">
        <f>IF(ISBLANK('Measure and Project Input'!#REF!),"",'Measure and Project Input'!#REF!)</f>
        <v>#REF!</v>
      </c>
      <c r="G870" t="e">
        <f>IF(ISBLANK('Measure and Project Input'!#REF!),"",'Measure and Project Input'!#REF!)</f>
        <v>#REF!</v>
      </c>
      <c r="H870" t="e">
        <f>IF(ISBLANK('Measure and Project Input'!#REF!),"",'Measure and Project Input'!#REF!)</f>
        <v>#REF!</v>
      </c>
      <c r="I870" t="e">
        <f>IF(ISBLANK('Measure and Project Input'!#REF!),"",'Measure and Project Input'!#REF!)</f>
        <v>#REF!</v>
      </c>
      <c r="J870" t="e">
        <f>IF(ISBLANK('Measure and Project Input'!#REF!),"",'Measure and Project Input'!#REF!)</f>
        <v>#REF!</v>
      </c>
      <c r="K870" t="e">
        <f>IF(ISBLANK('Measure and Project Input'!#REF!),"",'Measure and Project Input'!#REF!)</f>
        <v>#REF!</v>
      </c>
      <c r="T870" t="e">
        <f>IF(ISBLANK('Measure and Project Input'!#REF!),"",'Measure and Project Input'!#REF!)</f>
        <v>#REF!</v>
      </c>
      <c r="U870" t="e">
        <f>IF(ISBLANK('Measure and Project Input'!#REF!),"",'Measure and Project Input'!#REF!)</f>
        <v>#REF!</v>
      </c>
      <c r="V870" t="e">
        <f>IF(ISBLANK('Measure and Project Input'!#REF!),"",'Measure and Project Input'!#REF!)</f>
        <v>#REF!</v>
      </c>
      <c r="W870" t="e">
        <f>IF(ISBLANK('Measure and Project Input'!#REF!),"",'Measure and Project Input'!#REF!)</f>
        <v>#REF!</v>
      </c>
      <c r="X870" t="e">
        <f>IF(ISBLANK('Measure and Project Input'!#REF!),"",'Measure and Project Input'!#REF!)</f>
        <v>#REF!</v>
      </c>
      <c r="Y870" t="e">
        <f>IF(ISBLANK('Measure and Project Input'!#REF!),"",'Measure and Project Input'!#REF!)</f>
        <v>#REF!</v>
      </c>
      <c r="Z870" t="e">
        <f>IF(ISBLANK('Measure and Project Input'!#REF!),"",'Measure and Project Input'!#REF!)</f>
        <v>#REF!</v>
      </c>
      <c r="AA870" t="e">
        <f>IF(ISBLANK('Measure and Project Input'!#REF!),"",'Measure and Project Input'!#REF!)</f>
        <v>#REF!</v>
      </c>
      <c r="AC870" t="e">
        <f>IF(ISBLANK('Measure and Project Input'!#REF!),"",'Measure and Project Input'!#REF!)</f>
        <v>#REF!</v>
      </c>
      <c r="AD870" t="e">
        <f>IF(ISBLANK('Measure and Project Input'!#REF!),"",'Measure and Project Input'!#REF!)</f>
        <v>#REF!</v>
      </c>
      <c r="AE870" t="e">
        <f>IF(ISBLANK('Measure and Project Input'!#REF!),"",'Measure and Project Input'!#REF!)</f>
        <v>#REF!</v>
      </c>
      <c r="AF870" t="e">
        <f>IF(ISBLANK('Measure and Project Input'!#REF!),"",'Measure and Project Input'!#REF!)</f>
        <v>#REF!</v>
      </c>
      <c r="AG870" t="e">
        <f>IF(ISBLANK('Measure and Project Input'!#REF!),"",'Measure and Project Input'!#REF!)</f>
        <v>#REF!</v>
      </c>
      <c r="AH870" t="e">
        <f>IF(ISBLANK('Measure and Project Input'!#REF!),"",'Measure and Project Input'!#REF!)</f>
        <v>#REF!</v>
      </c>
      <c r="AI870" t="e">
        <f>IF(ISBLANK('Measure and Project Input'!#REF!),"",'Measure and Project Input'!#REF!)</f>
        <v>#REF!</v>
      </c>
      <c r="AJ870" t="e">
        <f>IF(ISBLANK('Measure and Project Input'!#REF!),"",'Measure and Project Input'!#REF!)</f>
        <v>#REF!</v>
      </c>
      <c r="AK870" t="e">
        <f>IF(ISBLANK('Measure and Project Input'!#REF!),"",'Measure and Project Input'!#REF!)</f>
        <v>#REF!</v>
      </c>
      <c r="AL870" t="e">
        <f>IF(ISBLANK('Measure and Project Input'!#REF!),"",'Measure and Project Input'!#REF!)</f>
        <v>#REF!</v>
      </c>
      <c r="AM870" t="e">
        <f>IF(ISBLANK('Measure and Project Input'!#REF!),"",'Measure and Project Input'!#REF!)</f>
        <v>#REF!</v>
      </c>
      <c r="AN870" t="e">
        <f>IF(ISBLANK('Measure and Project Input'!#REF!),"",'Measure and Project Input'!#REF!)</f>
        <v>#REF!</v>
      </c>
      <c r="AO870" t="e">
        <f>IF(ISBLANK('Measure and Project Input'!#REF!),"",'Measure and Project Input'!#REF!)</f>
        <v>#REF!</v>
      </c>
      <c r="AP870" t="e">
        <f>IF(ISBLANK('Measure and Project Input'!#REF!),"",'Measure and Project Input'!#REF!)</f>
        <v>#REF!</v>
      </c>
      <c r="AQ870" t="e">
        <f>IF(ISBLANK('Measure and Project Input'!#REF!),"",'Measure and Project Input'!#REF!)</f>
        <v>#REF!</v>
      </c>
      <c r="AR870" t="e">
        <f>IF(ISBLANK('Measure and Project Input'!#REF!),"",'Measure and Project Input'!#REF!)</f>
        <v>#REF!</v>
      </c>
      <c r="AS870" t="e">
        <f>IF(ISBLANK('Measure and Project Input'!#REF!),"",'Measure and Project Input'!#REF!)</f>
        <v>#REF!</v>
      </c>
      <c r="AT870" t="e">
        <f>IF(ISBLANK('Measure and Project Input'!#REF!),"",'Measure and Project Input'!#REF!)</f>
        <v>#REF!</v>
      </c>
      <c r="AU870" t="e">
        <f>IF(ISBLANK('Measure and Project Input'!#REF!),"",'Measure and Project Input'!#REF!)</f>
        <v>#REF!</v>
      </c>
      <c r="AV870" t="e">
        <f>IF(ISBLANK('Measure and Project Input'!#REF!),"",'Measure and Project Input'!#REF!)</f>
        <v>#REF!</v>
      </c>
    </row>
    <row r="871" spans="1:48" x14ac:dyDescent="0.2">
      <c r="A871" t="e">
        <f>IF(ISBLANK('Measure and Project Input'!#REF!),"",'Measure and Project Input'!#REF!)</f>
        <v>#REF!</v>
      </c>
      <c r="B871" t="e">
        <f>IF(ISBLANK('Measure and Project Input'!#REF!),IF(ISBLANK('Measure and Project Input'!#REF!),"",'Measure and Project Input'!#REF!),'Measure and Project Input'!#REF!)</f>
        <v>#REF!</v>
      </c>
      <c r="C871" t="e">
        <f>IF(ISBLANK('Measure and Project Input'!#REF!),"",'Measure and Project Input'!#REF!)</f>
        <v>#REF!</v>
      </c>
      <c r="D871" t="e">
        <f>IF(ISBLANK('Measure and Project Input'!#REF!),"",'Measure and Project Input'!#REF!)</f>
        <v>#REF!</v>
      </c>
      <c r="E871" t="e">
        <f>IF(ISBLANK('Measure and Project Input'!#REF!),"",'Measure and Project Input'!#REF!)</f>
        <v>#REF!</v>
      </c>
      <c r="F871" t="e">
        <f>IF(ISBLANK('Measure and Project Input'!#REF!),"",'Measure and Project Input'!#REF!)</f>
        <v>#REF!</v>
      </c>
      <c r="G871" t="e">
        <f>IF(ISBLANK('Measure and Project Input'!#REF!),"",'Measure and Project Input'!#REF!)</f>
        <v>#REF!</v>
      </c>
      <c r="H871" t="e">
        <f>IF(ISBLANK('Measure and Project Input'!#REF!),"",'Measure and Project Input'!#REF!)</f>
        <v>#REF!</v>
      </c>
      <c r="I871" t="e">
        <f>IF(ISBLANK('Measure and Project Input'!#REF!),"",'Measure and Project Input'!#REF!)</f>
        <v>#REF!</v>
      </c>
      <c r="J871" t="e">
        <f>IF(ISBLANK('Measure and Project Input'!#REF!),"",'Measure and Project Input'!#REF!)</f>
        <v>#REF!</v>
      </c>
      <c r="K871" t="e">
        <f>IF(ISBLANK('Measure and Project Input'!#REF!),"",'Measure and Project Input'!#REF!)</f>
        <v>#REF!</v>
      </c>
      <c r="T871" t="e">
        <f>IF(ISBLANK('Measure and Project Input'!#REF!),"",'Measure and Project Input'!#REF!)</f>
        <v>#REF!</v>
      </c>
      <c r="U871" t="e">
        <f>IF(ISBLANK('Measure and Project Input'!#REF!),"",'Measure and Project Input'!#REF!)</f>
        <v>#REF!</v>
      </c>
      <c r="V871" t="e">
        <f>IF(ISBLANK('Measure and Project Input'!#REF!),"",'Measure and Project Input'!#REF!)</f>
        <v>#REF!</v>
      </c>
      <c r="W871" t="e">
        <f>IF(ISBLANK('Measure and Project Input'!#REF!),"",'Measure and Project Input'!#REF!)</f>
        <v>#REF!</v>
      </c>
      <c r="X871" t="e">
        <f>IF(ISBLANK('Measure and Project Input'!#REF!),"",'Measure and Project Input'!#REF!)</f>
        <v>#REF!</v>
      </c>
      <c r="Y871" t="e">
        <f>IF(ISBLANK('Measure and Project Input'!#REF!),"",'Measure and Project Input'!#REF!)</f>
        <v>#REF!</v>
      </c>
      <c r="Z871" t="e">
        <f>IF(ISBLANK('Measure and Project Input'!#REF!),"",'Measure and Project Input'!#REF!)</f>
        <v>#REF!</v>
      </c>
      <c r="AA871" t="e">
        <f>IF(ISBLANK('Measure and Project Input'!#REF!),"",'Measure and Project Input'!#REF!)</f>
        <v>#REF!</v>
      </c>
      <c r="AC871" t="e">
        <f>IF(ISBLANK('Measure and Project Input'!#REF!),"",'Measure and Project Input'!#REF!)</f>
        <v>#REF!</v>
      </c>
      <c r="AD871" t="e">
        <f>IF(ISBLANK('Measure and Project Input'!#REF!),"",'Measure and Project Input'!#REF!)</f>
        <v>#REF!</v>
      </c>
      <c r="AE871" t="e">
        <f>IF(ISBLANK('Measure and Project Input'!#REF!),"",'Measure and Project Input'!#REF!)</f>
        <v>#REF!</v>
      </c>
      <c r="AF871" t="e">
        <f>IF(ISBLANK('Measure and Project Input'!#REF!),"",'Measure and Project Input'!#REF!)</f>
        <v>#REF!</v>
      </c>
      <c r="AG871" t="e">
        <f>IF(ISBLANK('Measure and Project Input'!#REF!),"",'Measure and Project Input'!#REF!)</f>
        <v>#REF!</v>
      </c>
      <c r="AH871" t="e">
        <f>IF(ISBLANK('Measure and Project Input'!#REF!),"",'Measure and Project Input'!#REF!)</f>
        <v>#REF!</v>
      </c>
      <c r="AI871" t="e">
        <f>IF(ISBLANK('Measure and Project Input'!#REF!),"",'Measure and Project Input'!#REF!)</f>
        <v>#REF!</v>
      </c>
      <c r="AJ871" t="e">
        <f>IF(ISBLANK('Measure and Project Input'!#REF!),"",'Measure and Project Input'!#REF!)</f>
        <v>#REF!</v>
      </c>
      <c r="AK871" t="e">
        <f>IF(ISBLANK('Measure and Project Input'!#REF!),"",'Measure and Project Input'!#REF!)</f>
        <v>#REF!</v>
      </c>
      <c r="AL871" t="e">
        <f>IF(ISBLANK('Measure and Project Input'!#REF!),"",'Measure and Project Input'!#REF!)</f>
        <v>#REF!</v>
      </c>
      <c r="AM871" t="e">
        <f>IF(ISBLANK('Measure and Project Input'!#REF!),"",'Measure and Project Input'!#REF!)</f>
        <v>#REF!</v>
      </c>
      <c r="AN871" t="e">
        <f>IF(ISBLANK('Measure and Project Input'!#REF!),"",'Measure and Project Input'!#REF!)</f>
        <v>#REF!</v>
      </c>
      <c r="AO871" t="e">
        <f>IF(ISBLANK('Measure and Project Input'!#REF!),"",'Measure and Project Input'!#REF!)</f>
        <v>#REF!</v>
      </c>
      <c r="AP871" t="e">
        <f>IF(ISBLANK('Measure and Project Input'!#REF!),"",'Measure and Project Input'!#REF!)</f>
        <v>#REF!</v>
      </c>
      <c r="AQ871" t="e">
        <f>IF(ISBLANK('Measure and Project Input'!#REF!),"",'Measure and Project Input'!#REF!)</f>
        <v>#REF!</v>
      </c>
      <c r="AR871" t="e">
        <f>IF(ISBLANK('Measure and Project Input'!#REF!),"",'Measure and Project Input'!#REF!)</f>
        <v>#REF!</v>
      </c>
      <c r="AS871" t="e">
        <f>IF(ISBLANK('Measure and Project Input'!#REF!),"",'Measure and Project Input'!#REF!)</f>
        <v>#REF!</v>
      </c>
      <c r="AT871" t="e">
        <f>IF(ISBLANK('Measure and Project Input'!#REF!),"",'Measure and Project Input'!#REF!)</f>
        <v>#REF!</v>
      </c>
      <c r="AU871" t="e">
        <f>IF(ISBLANK('Measure and Project Input'!#REF!),"",'Measure and Project Input'!#REF!)</f>
        <v>#REF!</v>
      </c>
      <c r="AV871" t="e">
        <f>IF(ISBLANK('Measure and Project Input'!#REF!),"",'Measure and Project Input'!#REF!)</f>
        <v>#REF!</v>
      </c>
    </row>
    <row r="872" spans="1:48" x14ac:dyDescent="0.2">
      <c r="A872" t="e">
        <f>IF(ISBLANK('Measure and Project Input'!#REF!),"",'Measure and Project Input'!#REF!)</f>
        <v>#REF!</v>
      </c>
      <c r="B872" t="e">
        <f>IF(ISBLANK('Measure and Project Input'!#REF!),IF(ISBLANK('Measure and Project Input'!#REF!),"",'Measure and Project Input'!#REF!),'Measure and Project Input'!#REF!)</f>
        <v>#REF!</v>
      </c>
      <c r="C872" t="e">
        <f>IF(ISBLANK('Measure and Project Input'!#REF!),"",'Measure and Project Input'!#REF!)</f>
        <v>#REF!</v>
      </c>
      <c r="D872" t="e">
        <f>IF(ISBLANK('Measure and Project Input'!#REF!),"",'Measure and Project Input'!#REF!)</f>
        <v>#REF!</v>
      </c>
      <c r="E872" t="e">
        <f>IF(ISBLANK('Measure and Project Input'!#REF!),"",'Measure and Project Input'!#REF!)</f>
        <v>#REF!</v>
      </c>
      <c r="F872" t="e">
        <f>IF(ISBLANK('Measure and Project Input'!#REF!),"",'Measure and Project Input'!#REF!)</f>
        <v>#REF!</v>
      </c>
      <c r="G872" t="e">
        <f>IF(ISBLANK('Measure and Project Input'!#REF!),"",'Measure and Project Input'!#REF!)</f>
        <v>#REF!</v>
      </c>
      <c r="H872" t="e">
        <f>IF(ISBLANK('Measure and Project Input'!#REF!),"",'Measure and Project Input'!#REF!)</f>
        <v>#REF!</v>
      </c>
      <c r="I872" t="e">
        <f>IF(ISBLANK('Measure and Project Input'!#REF!),"",'Measure and Project Input'!#REF!)</f>
        <v>#REF!</v>
      </c>
      <c r="J872" t="e">
        <f>IF(ISBLANK('Measure and Project Input'!#REF!),"",'Measure and Project Input'!#REF!)</f>
        <v>#REF!</v>
      </c>
      <c r="K872" t="e">
        <f>IF(ISBLANK('Measure and Project Input'!#REF!),"",'Measure and Project Input'!#REF!)</f>
        <v>#REF!</v>
      </c>
      <c r="T872" t="e">
        <f>IF(ISBLANK('Measure and Project Input'!#REF!),"",'Measure and Project Input'!#REF!)</f>
        <v>#REF!</v>
      </c>
      <c r="U872" t="e">
        <f>IF(ISBLANK('Measure and Project Input'!#REF!),"",'Measure and Project Input'!#REF!)</f>
        <v>#REF!</v>
      </c>
      <c r="V872" t="e">
        <f>IF(ISBLANK('Measure and Project Input'!#REF!),"",'Measure and Project Input'!#REF!)</f>
        <v>#REF!</v>
      </c>
      <c r="W872" t="e">
        <f>IF(ISBLANK('Measure and Project Input'!#REF!),"",'Measure and Project Input'!#REF!)</f>
        <v>#REF!</v>
      </c>
      <c r="X872" t="e">
        <f>IF(ISBLANK('Measure and Project Input'!#REF!),"",'Measure and Project Input'!#REF!)</f>
        <v>#REF!</v>
      </c>
      <c r="Y872" t="e">
        <f>IF(ISBLANK('Measure and Project Input'!#REF!),"",'Measure and Project Input'!#REF!)</f>
        <v>#REF!</v>
      </c>
      <c r="Z872" t="e">
        <f>IF(ISBLANK('Measure and Project Input'!#REF!),"",'Measure and Project Input'!#REF!)</f>
        <v>#REF!</v>
      </c>
      <c r="AA872" t="e">
        <f>IF(ISBLANK('Measure and Project Input'!#REF!),"",'Measure and Project Input'!#REF!)</f>
        <v>#REF!</v>
      </c>
      <c r="AC872" t="e">
        <f>IF(ISBLANK('Measure and Project Input'!#REF!),"",'Measure and Project Input'!#REF!)</f>
        <v>#REF!</v>
      </c>
      <c r="AD872" t="e">
        <f>IF(ISBLANK('Measure and Project Input'!#REF!),"",'Measure and Project Input'!#REF!)</f>
        <v>#REF!</v>
      </c>
      <c r="AE872" t="e">
        <f>IF(ISBLANK('Measure and Project Input'!#REF!),"",'Measure and Project Input'!#REF!)</f>
        <v>#REF!</v>
      </c>
      <c r="AF872" t="e">
        <f>IF(ISBLANK('Measure and Project Input'!#REF!),"",'Measure and Project Input'!#REF!)</f>
        <v>#REF!</v>
      </c>
      <c r="AG872" t="e">
        <f>IF(ISBLANK('Measure and Project Input'!#REF!),"",'Measure and Project Input'!#REF!)</f>
        <v>#REF!</v>
      </c>
      <c r="AH872" t="e">
        <f>IF(ISBLANK('Measure and Project Input'!#REF!),"",'Measure and Project Input'!#REF!)</f>
        <v>#REF!</v>
      </c>
      <c r="AI872" t="e">
        <f>IF(ISBLANK('Measure and Project Input'!#REF!),"",'Measure and Project Input'!#REF!)</f>
        <v>#REF!</v>
      </c>
      <c r="AJ872" t="e">
        <f>IF(ISBLANK('Measure and Project Input'!#REF!),"",'Measure and Project Input'!#REF!)</f>
        <v>#REF!</v>
      </c>
      <c r="AK872" t="e">
        <f>IF(ISBLANK('Measure and Project Input'!#REF!),"",'Measure and Project Input'!#REF!)</f>
        <v>#REF!</v>
      </c>
      <c r="AL872" t="e">
        <f>IF(ISBLANK('Measure and Project Input'!#REF!),"",'Measure and Project Input'!#REF!)</f>
        <v>#REF!</v>
      </c>
      <c r="AM872" t="e">
        <f>IF(ISBLANK('Measure and Project Input'!#REF!),"",'Measure and Project Input'!#REF!)</f>
        <v>#REF!</v>
      </c>
      <c r="AN872" t="e">
        <f>IF(ISBLANK('Measure and Project Input'!#REF!),"",'Measure and Project Input'!#REF!)</f>
        <v>#REF!</v>
      </c>
      <c r="AO872" t="e">
        <f>IF(ISBLANK('Measure and Project Input'!#REF!),"",'Measure and Project Input'!#REF!)</f>
        <v>#REF!</v>
      </c>
      <c r="AP872" t="e">
        <f>IF(ISBLANK('Measure and Project Input'!#REF!),"",'Measure and Project Input'!#REF!)</f>
        <v>#REF!</v>
      </c>
      <c r="AQ872" t="e">
        <f>IF(ISBLANK('Measure and Project Input'!#REF!),"",'Measure and Project Input'!#REF!)</f>
        <v>#REF!</v>
      </c>
      <c r="AR872" t="e">
        <f>IF(ISBLANK('Measure and Project Input'!#REF!),"",'Measure and Project Input'!#REF!)</f>
        <v>#REF!</v>
      </c>
      <c r="AS872" t="e">
        <f>IF(ISBLANK('Measure and Project Input'!#REF!),"",'Measure and Project Input'!#REF!)</f>
        <v>#REF!</v>
      </c>
      <c r="AT872" t="e">
        <f>IF(ISBLANK('Measure and Project Input'!#REF!),"",'Measure and Project Input'!#REF!)</f>
        <v>#REF!</v>
      </c>
      <c r="AU872" t="e">
        <f>IF(ISBLANK('Measure and Project Input'!#REF!),"",'Measure and Project Input'!#REF!)</f>
        <v>#REF!</v>
      </c>
      <c r="AV872" t="e">
        <f>IF(ISBLANK('Measure and Project Input'!#REF!),"",'Measure and Project Input'!#REF!)</f>
        <v>#REF!</v>
      </c>
    </row>
    <row r="873" spans="1:48" x14ac:dyDescent="0.2">
      <c r="A873" t="e">
        <f>IF(ISBLANK('Measure and Project Input'!#REF!),"",'Measure and Project Input'!#REF!)</f>
        <v>#REF!</v>
      </c>
      <c r="B873" t="e">
        <f>IF(ISBLANK('Measure and Project Input'!#REF!),IF(ISBLANK('Measure and Project Input'!#REF!),"",'Measure and Project Input'!#REF!),'Measure and Project Input'!#REF!)</f>
        <v>#REF!</v>
      </c>
      <c r="C873" t="e">
        <f>IF(ISBLANK('Measure and Project Input'!#REF!),"",'Measure and Project Input'!#REF!)</f>
        <v>#REF!</v>
      </c>
      <c r="D873" t="e">
        <f>IF(ISBLANK('Measure and Project Input'!#REF!),"",'Measure and Project Input'!#REF!)</f>
        <v>#REF!</v>
      </c>
      <c r="E873" t="e">
        <f>IF(ISBLANK('Measure and Project Input'!#REF!),"",'Measure and Project Input'!#REF!)</f>
        <v>#REF!</v>
      </c>
      <c r="F873" t="e">
        <f>IF(ISBLANK('Measure and Project Input'!#REF!),"",'Measure and Project Input'!#REF!)</f>
        <v>#REF!</v>
      </c>
      <c r="G873" t="e">
        <f>IF(ISBLANK('Measure and Project Input'!#REF!),"",'Measure and Project Input'!#REF!)</f>
        <v>#REF!</v>
      </c>
      <c r="H873" t="e">
        <f>IF(ISBLANK('Measure and Project Input'!#REF!),"",'Measure and Project Input'!#REF!)</f>
        <v>#REF!</v>
      </c>
      <c r="I873" t="e">
        <f>IF(ISBLANK('Measure and Project Input'!#REF!),"",'Measure and Project Input'!#REF!)</f>
        <v>#REF!</v>
      </c>
      <c r="J873" t="e">
        <f>IF(ISBLANK('Measure and Project Input'!#REF!),"",'Measure and Project Input'!#REF!)</f>
        <v>#REF!</v>
      </c>
      <c r="K873" t="e">
        <f>IF(ISBLANK('Measure and Project Input'!#REF!),"",'Measure and Project Input'!#REF!)</f>
        <v>#REF!</v>
      </c>
      <c r="T873" t="e">
        <f>IF(ISBLANK('Measure and Project Input'!#REF!),"",'Measure and Project Input'!#REF!)</f>
        <v>#REF!</v>
      </c>
      <c r="U873" t="e">
        <f>IF(ISBLANK('Measure and Project Input'!#REF!),"",'Measure and Project Input'!#REF!)</f>
        <v>#REF!</v>
      </c>
      <c r="V873" t="e">
        <f>IF(ISBLANK('Measure and Project Input'!#REF!),"",'Measure and Project Input'!#REF!)</f>
        <v>#REF!</v>
      </c>
      <c r="W873" t="e">
        <f>IF(ISBLANK('Measure and Project Input'!#REF!),"",'Measure and Project Input'!#REF!)</f>
        <v>#REF!</v>
      </c>
      <c r="X873" t="e">
        <f>IF(ISBLANK('Measure and Project Input'!#REF!),"",'Measure and Project Input'!#REF!)</f>
        <v>#REF!</v>
      </c>
      <c r="Y873" t="e">
        <f>IF(ISBLANK('Measure and Project Input'!#REF!),"",'Measure and Project Input'!#REF!)</f>
        <v>#REF!</v>
      </c>
      <c r="Z873" t="e">
        <f>IF(ISBLANK('Measure and Project Input'!#REF!),"",'Measure and Project Input'!#REF!)</f>
        <v>#REF!</v>
      </c>
      <c r="AA873" t="e">
        <f>IF(ISBLANK('Measure and Project Input'!#REF!),"",'Measure and Project Input'!#REF!)</f>
        <v>#REF!</v>
      </c>
      <c r="AC873" t="e">
        <f>IF(ISBLANK('Measure and Project Input'!#REF!),"",'Measure and Project Input'!#REF!)</f>
        <v>#REF!</v>
      </c>
      <c r="AD873" t="e">
        <f>IF(ISBLANK('Measure and Project Input'!#REF!),"",'Measure and Project Input'!#REF!)</f>
        <v>#REF!</v>
      </c>
      <c r="AE873" t="e">
        <f>IF(ISBLANK('Measure and Project Input'!#REF!),"",'Measure and Project Input'!#REF!)</f>
        <v>#REF!</v>
      </c>
      <c r="AF873" t="e">
        <f>IF(ISBLANK('Measure and Project Input'!#REF!),"",'Measure and Project Input'!#REF!)</f>
        <v>#REF!</v>
      </c>
      <c r="AG873" t="e">
        <f>IF(ISBLANK('Measure and Project Input'!#REF!),"",'Measure and Project Input'!#REF!)</f>
        <v>#REF!</v>
      </c>
      <c r="AH873" t="e">
        <f>IF(ISBLANK('Measure and Project Input'!#REF!),"",'Measure and Project Input'!#REF!)</f>
        <v>#REF!</v>
      </c>
      <c r="AI873" t="e">
        <f>IF(ISBLANK('Measure and Project Input'!#REF!),"",'Measure and Project Input'!#REF!)</f>
        <v>#REF!</v>
      </c>
      <c r="AJ873" t="e">
        <f>IF(ISBLANK('Measure and Project Input'!#REF!),"",'Measure and Project Input'!#REF!)</f>
        <v>#REF!</v>
      </c>
      <c r="AK873" t="e">
        <f>IF(ISBLANK('Measure and Project Input'!#REF!),"",'Measure and Project Input'!#REF!)</f>
        <v>#REF!</v>
      </c>
      <c r="AL873" t="e">
        <f>IF(ISBLANK('Measure and Project Input'!#REF!),"",'Measure and Project Input'!#REF!)</f>
        <v>#REF!</v>
      </c>
      <c r="AM873" t="e">
        <f>IF(ISBLANK('Measure and Project Input'!#REF!),"",'Measure and Project Input'!#REF!)</f>
        <v>#REF!</v>
      </c>
      <c r="AN873" t="e">
        <f>IF(ISBLANK('Measure and Project Input'!#REF!),"",'Measure and Project Input'!#REF!)</f>
        <v>#REF!</v>
      </c>
      <c r="AO873" t="e">
        <f>IF(ISBLANK('Measure and Project Input'!#REF!),"",'Measure and Project Input'!#REF!)</f>
        <v>#REF!</v>
      </c>
      <c r="AP873" t="e">
        <f>IF(ISBLANK('Measure and Project Input'!#REF!),"",'Measure and Project Input'!#REF!)</f>
        <v>#REF!</v>
      </c>
      <c r="AQ873" t="e">
        <f>IF(ISBLANK('Measure and Project Input'!#REF!),"",'Measure and Project Input'!#REF!)</f>
        <v>#REF!</v>
      </c>
      <c r="AR873" t="e">
        <f>IF(ISBLANK('Measure and Project Input'!#REF!),"",'Measure and Project Input'!#REF!)</f>
        <v>#REF!</v>
      </c>
      <c r="AS873" t="e">
        <f>IF(ISBLANK('Measure and Project Input'!#REF!),"",'Measure and Project Input'!#REF!)</f>
        <v>#REF!</v>
      </c>
      <c r="AT873" t="e">
        <f>IF(ISBLANK('Measure and Project Input'!#REF!),"",'Measure and Project Input'!#REF!)</f>
        <v>#REF!</v>
      </c>
      <c r="AU873" t="e">
        <f>IF(ISBLANK('Measure and Project Input'!#REF!),"",'Measure and Project Input'!#REF!)</f>
        <v>#REF!</v>
      </c>
      <c r="AV873" t="e">
        <f>IF(ISBLANK('Measure and Project Input'!#REF!),"",'Measure and Project Input'!#REF!)</f>
        <v>#REF!</v>
      </c>
    </row>
    <row r="874" spans="1:48" x14ac:dyDescent="0.2">
      <c r="A874" t="e">
        <f>IF(ISBLANK('Measure and Project Input'!#REF!),"",'Measure and Project Input'!#REF!)</f>
        <v>#REF!</v>
      </c>
      <c r="B874" t="e">
        <f>IF(ISBLANK('Measure and Project Input'!#REF!),IF(ISBLANK('Measure and Project Input'!#REF!),"",'Measure and Project Input'!#REF!),'Measure and Project Input'!#REF!)</f>
        <v>#REF!</v>
      </c>
      <c r="C874" t="e">
        <f>IF(ISBLANK('Measure and Project Input'!#REF!),"",'Measure and Project Input'!#REF!)</f>
        <v>#REF!</v>
      </c>
      <c r="D874" t="e">
        <f>IF(ISBLANK('Measure and Project Input'!#REF!),"",'Measure and Project Input'!#REF!)</f>
        <v>#REF!</v>
      </c>
      <c r="E874" t="e">
        <f>IF(ISBLANK('Measure and Project Input'!#REF!),"",'Measure and Project Input'!#REF!)</f>
        <v>#REF!</v>
      </c>
      <c r="F874" t="e">
        <f>IF(ISBLANK('Measure and Project Input'!#REF!),"",'Measure and Project Input'!#REF!)</f>
        <v>#REF!</v>
      </c>
      <c r="G874" t="e">
        <f>IF(ISBLANK('Measure and Project Input'!#REF!),"",'Measure and Project Input'!#REF!)</f>
        <v>#REF!</v>
      </c>
      <c r="H874" t="e">
        <f>IF(ISBLANK('Measure and Project Input'!#REF!),"",'Measure and Project Input'!#REF!)</f>
        <v>#REF!</v>
      </c>
      <c r="I874" t="e">
        <f>IF(ISBLANK('Measure and Project Input'!#REF!),"",'Measure and Project Input'!#REF!)</f>
        <v>#REF!</v>
      </c>
      <c r="J874" t="e">
        <f>IF(ISBLANK('Measure and Project Input'!#REF!),"",'Measure and Project Input'!#REF!)</f>
        <v>#REF!</v>
      </c>
      <c r="K874" t="e">
        <f>IF(ISBLANK('Measure and Project Input'!#REF!),"",'Measure and Project Input'!#REF!)</f>
        <v>#REF!</v>
      </c>
      <c r="T874" t="e">
        <f>IF(ISBLANK('Measure and Project Input'!#REF!),"",'Measure and Project Input'!#REF!)</f>
        <v>#REF!</v>
      </c>
      <c r="U874" t="e">
        <f>IF(ISBLANK('Measure and Project Input'!#REF!),"",'Measure and Project Input'!#REF!)</f>
        <v>#REF!</v>
      </c>
      <c r="V874" t="e">
        <f>IF(ISBLANK('Measure and Project Input'!#REF!),"",'Measure and Project Input'!#REF!)</f>
        <v>#REF!</v>
      </c>
      <c r="W874" t="e">
        <f>IF(ISBLANK('Measure and Project Input'!#REF!),"",'Measure and Project Input'!#REF!)</f>
        <v>#REF!</v>
      </c>
      <c r="X874" t="e">
        <f>IF(ISBLANK('Measure and Project Input'!#REF!),"",'Measure and Project Input'!#REF!)</f>
        <v>#REF!</v>
      </c>
      <c r="Y874" t="e">
        <f>IF(ISBLANK('Measure and Project Input'!#REF!),"",'Measure and Project Input'!#REF!)</f>
        <v>#REF!</v>
      </c>
      <c r="Z874" t="e">
        <f>IF(ISBLANK('Measure and Project Input'!#REF!),"",'Measure and Project Input'!#REF!)</f>
        <v>#REF!</v>
      </c>
      <c r="AA874" t="e">
        <f>IF(ISBLANK('Measure and Project Input'!#REF!),"",'Measure and Project Input'!#REF!)</f>
        <v>#REF!</v>
      </c>
      <c r="AC874" t="e">
        <f>IF(ISBLANK('Measure and Project Input'!#REF!),"",'Measure and Project Input'!#REF!)</f>
        <v>#REF!</v>
      </c>
      <c r="AD874" t="e">
        <f>IF(ISBLANK('Measure and Project Input'!#REF!),"",'Measure and Project Input'!#REF!)</f>
        <v>#REF!</v>
      </c>
      <c r="AE874" t="e">
        <f>IF(ISBLANK('Measure and Project Input'!#REF!),"",'Measure and Project Input'!#REF!)</f>
        <v>#REF!</v>
      </c>
      <c r="AF874" t="e">
        <f>IF(ISBLANK('Measure and Project Input'!#REF!),"",'Measure and Project Input'!#REF!)</f>
        <v>#REF!</v>
      </c>
      <c r="AG874" t="e">
        <f>IF(ISBLANK('Measure and Project Input'!#REF!),"",'Measure and Project Input'!#REF!)</f>
        <v>#REF!</v>
      </c>
      <c r="AH874" t="e">
        <f>IF(ISBLANK('Measure and Project Input'!#REF!),"",'Measure and Project Input'!#REF!)</f>
        <v>#REF!</v>
      </c>
      <c r="AI874" t="e">
        <f>IF(ISBLANK('Measure and Project Input'!#REF!),"",'Measure and Project Input'!#REF!)</f>
        <v>#REF!</v>
      </c>
      <c r="AJ874" t="e">
        <f>IF(ISBLANK('Measure and Project Input'!#REF!),"",'Measure and Project Input'!#REF!)</f>
        <v>#REF!</v>
      </c>
      <c r="AK874" t="e">
        <f>IF(ISBLANK('Measure and Project Input'!#REF!),"",'Measure and Project Input'!#REF!)</f>
        <v>#REF!</v>
      </c>
      <c r="AL874" t="e">
        <f>IF(ISBLANK('Measure and Project Input'!#REF!),"",'Measure and Project Input'!#REF!)</f>
        <v>#REF!</v>
      </c>
      <c r="AM874" t="e">
        <f>IF(ISBLANK('Measure and Project Input'!#REF!),"",'Measure and Project Input'!#REF!)</f>
        <v>#REF!</v>
      </c>
      <c r="AN874" t="e">
        <f>IF(ISBLANK('Measure and Project Input'!#REF!),"",'Measure and Project Input'!#REF!)</f>
        <v>#REF!</v>
      </c>
      <c r="AO874" t="e">
        <f>IF(ISBLANK('Measure and Project Input'!#REF!),"",'Measure and Project Input'!#REF!)</f>
        <v>#REF!</v>
      </c>
      <c r="AP874" t="e">
        <f>IF(ISBLANK('Measure and Project Input'!#REF!),"",'Measure and Project Input'!#REF!)</f>
        <v>#REF!</v>
      </c>
      <c r="AQ874" t="e">
        <f>IF(ISBLANK('Measure and Project Input'!#REF!),"",'Measure and Project Input'!#REF!)</f>
        <v>#REF!</v>
      </c>
      <c r="AR874" t="e">
        <f>IF(ISBLANK('Measure and Project Input'!#REF!),"",'Measure and Project Input'!#REF!)</f>
        <v>#REF!</v>
      </c>
      <c r="AS874" t="e">
        <f>IF(ISBLANK('Measure and Project Input'!#REF!),"",'Measure and Project Input'!#REF!)</f>
        <v>#REF!</v>
      </c>
      <c r="AT874" t="e">
        <f>IF(ISBLANK('Measure and Project Input'!#REF!),"",'Measure and Project Input'!#REF!)</f>
        <v>#REF!</v>
      </c>
      <c r="AU874" t="e">
        <f>IF(ISBLANK('Measure and Project Input'!#REF!),"",'Measure and Project Input'!#REF!)</f>
        <v>#REF!</v>
      </c>
      <c r="AV874" t="e">
        <f>IF(ISBLANK('Measure and Project Input'!#REF!),"",'Measure and Project Input'!#REF!)</f>
        <v>#REF!</v>
      </c>
    </row>
    <row r="875" spans="1:48" x14ac:dyDescent="0.2">
      <c r="A875" t="e">
        <f>IF(ISBLANK('Measure and Project Input'!#REF!),"",'Measure and Project Input'!#REF!)</f>
        <v>#REF!</v>
      </c>
      <c r="B875" t="e">
        <f>IF(ISBLANK('Measure and Project Input'!#REF!),IF(ISBLANK('Measure and Project Input'!#REF!),"",'Measure and Project Input'!#REF!),'Measure and Project Input'!#REF!)</f>
        <v>#REF!</v>
      </c>
      <c r="C875" t="e">
        <f>IF(ISBLANK('Measure and Project Input'!#REF!),"",'Measure and Project Input'!#REF!)</f>
        <v>#REF!</v>
      </c>
      <c r="D875" t="e">
        <f>IF(ISBLANK('Measure and Project Input'!#REF!),"",'Measure and Project Input'!#REF!)</f>
        <v>#REF!</v>
      </c>
      <c r="E875" t="e">
        <f>IF(ISBLANK('Measure and Project Input'!#REF!),"",'Measure and Project Input'!#REF!)</f>
        <v>#REF!</v>
      </c>
      <c r="F875" t="e">
        <f>IF(ISBLANK('Measure and Project Input'!#REF!),"",'Measure and Project Input'!#REF!)</f>
        <v>#REF!</v>
      </c>
      <c r="G875" t="e">
        <f>IF(ISBLANK('Measure and Project Input'!#REF!),"",'Measure and Project Input'!#REF!)</f>
        <v>#REF!</v>
      </c>
      <c r="H875" t="e">
        <f>IF(ISBLANK('Measure and Project Input'!#REF!),"",'Measure and Project Input'!#REF!)</f>
        <v>#REF!</v>
      </c>
      <c r="I875" t="e">
        <f>IF(ISBLANK('Measure and Project Input'!#REF!),"",'Measure and Project Input'!#REF!)</f>
        <v>#REF!</v>
      </c>
      <c r="J875" t="e">
        <f>IF(ISBLANK('Measure and Project Input'!#REF!),"",'Measure and Project Input'!#REF!)</f>
        <v>#REF!</v>
      </c>
      <c r="K875" t="e">
        <f>IF(ISBLANK('Measure and Project Input'!#REF!),"",'Measure and Project Input'!#REF!)</f>
        <v>#REF!</v>
      </c>
      <c r="T875" t="e">
        <f>IF(ISBLANK('Measure and Project Input'!#REF!),"",'Measure and Project Input'!#REF!)</f>
        <v>#REF!</v>
      </c>
      <c r="U875" t="e">
        <f>IF(ISBLANK('Measure and Project Input'!#REF!),"",'Measure and Project Input'!#REF!)</f>
        <v>#REF!</v>
      </c>
      <c r="V875" t="e">
        <f>IF(ISBLANK('Measure and Project Input'!#REF!),"",'Measure and Project Input'!#REF!)</f>
        <v>#REF!</v>
      </c>
      <c r="W875" t="e">
        <f>IF(ISBLANK('Measure and Project Input'!#REF!),"",'Measure and Project Input'!#REF!)</f>
        <v>#REF!</v>
      </c>
      <c r="X875" t="e">
        <f>IF(ISBLANK('Measure and Project Input'!#REF!),"",'Measure and Project Input'!#REF!)</f>
        <v>#REF!</v>
      </c>
      <c r="Y875" t="e">
        <f>IF(ISBLANK('Measure and Project Input'!#REF!),"",'Measure and Project Input'!#REF!)</f>
        <v>#REF!</v>
      </c>
      <c r="Z875" t="e">
        <f>IF(ISBLANK('Measure and Project Input'!#REF!),"",'Measure and Project Input'!#REF!)</f>
        <v>#REF!</v>
      </c>
      <c r="AA875" t="e">
        <f>IF(ISBLANK('Measure and Project Input'!#REF!),"",'Measure and Project Input'!#REF!)</f>
        <v>#REF!</v>
      </c>
      <c r="AC875" t="e">
        <f>IF(ISBLANK('Measure and Project Input'!#REF!),"",'Measure and Project Input'!#REF!)</f>
        <v>#REF!</v>
      </c>
      <c r="AD875" t="e">
        <f>IF(ISBLANK('Measure and Project Input'!#REF!),"",'Measure and Project Input'!#REF!)</f>
        <v>#REF!</v>
      </c>
      <c r="AE875" t="e">
        <f>IF(ISBLANK('Measure and Project Input'!#REF!),"",'Measure and Project Input'!#REF!)</f>
        <v>#REF!</v>
      </c>
      <c r="AF875" t="e">
        <f>IF(ISBLANK('Measure and Project Input'!#REF!),"",'Measure and Project Input'!#REF!)</f>
        <v>#REF!</v>
      </c>
      <c r="AG875" t="e">
        <f>IF(ISBLANK('Measure and Project Input'!#REF!),"",'Measure and Project Input'!#REF!)</f>
        <v>#REF!</v>
      </c>
      <c r="AH875" t="e">
        <f>IF(ISBLANK('Measure and Project Input'!#REF!),"",'Measure and Project Input'!#REF!)</f>
        <v>#REF!</v>
      </c>
      <c r="AI875" t="e">
        <f>IF(ISBLANK('Measure and Project Input'!#REF!),"",'Measure and Project Input'!#REF!)</f>
        <v>#REF!</v>
      </c>
      <c r="AJ875" t="e">
        <f>IF(ISBLANK('Measure and Project Input'!#REF!),"",'Measure and Project Input'!#REF!)</f>
        <v>#REF!</v>
      </c>
      <c r="AK875" t="e">
        <f>IF(ISBLANK('Measure and Project Input'!#REF!),"",'Measure and Project Input'!#REF!)</f>
        <v>#REF!</v>
      </c>
      <c r="AL875" t="e">
        <f>IF(ISBLANK('Measure and Project Input'!#REF!),"",'Measure and Project Input'!#REF!)</f>
        <v>#REF!</v>
      </c>
      <c r="AM875" t="e">
        <f>IF(ISBLANK('Measure and Project Input'!#REF!),"",'Measure and Project Input'!#REF!)</f>
        <v>#REF!</v>
      </c>
      <c r="AN875" t="e">
        <f>IF(ISBLANK('Measure and Project Input'!#REF!),"",'Measure and Project Input'!#REF!)</f>
        <v>#REF!</v>
      </c>
      <c r="AO875" t="e">
        <f>IF(ISBLANK('Measure and Project Input'!#REF!),"",'Measure and Project Input'!#REF!)</f>
        <v>#REF!</v>
      </c>
      <c r="AP875" t="e">
        <f>IF(ISBLANK('Measure and Project Input'!#REF!),"",'Measure and Project Input'!#REF!)</f>
        <v>#REF!</v>
      </c>
      <c r="AQ875" t="e">
        <f>IF(ISBLANK('Measure and Project Input'!#REF!),"",'Measure and Project Input'!#REF!)</f>
        <v>#REF!</v>
      </c>
      <c r="AR875" t="e">
        <f>IF(ISBLANK('Measure and Project Input'!#REF!),"",'Measure and Project Input'!#REF!)</f>
        <v>#REF!</v>
      </c>
      <c r="AS875" t="e">
        <f>IF(ISBLANK('Measure and Project Input'!#REF!),"",'Measure and Project Input'!#REF!)</f>
        <v>#REF!</v>
      </c>
      <c r="AT875" t="e">
        <f>IF(ISBLANK('Measure and Project Input'!#REF!),"",'Measure and Project Input'!#REF!)</f>
        <v>#REF!</v>
      </c>
      <c r="AU875" t="e">
        <f>IF(ISBLANK('Measure and Project Input'!#REF!),"",'Measure and Project Input'!#REF!)</f>
        <v>#REF!</v>
      </c>
      <c r="AV875" t="e">
        <f>IF(ISBLANK('Measure and Project Input'!#REF!),"",'Measure and Project Input'!#REF!)</f>
        <v>#REF!</v>
      </c>
    </row>
    <row r="876" spans="1:48" x14ac:dyDescent="0.2">
      <c r="A876" t="e">
        <f>IF(ISBLANK('Measure and Project Input'!#REF!),"",'Measure and Project Input'!#REF!)</f>
        <v>#REF!</v>
      </c>
      <c r="B876" t="e">
        <f>IF(ISBLANK('Measure and Project Input'!#REF!),IF(ISBLANK('Measure and Project Input'!#REF!),"",'Measure and Project Input'!#REF!),'Measure and Project Input'!#REF!)</f>
        <v>#REF!</v>
      </c>
      <c r="C876" t="e">
        <f>IF(ISBLANK('Measure and Project Input'!#REF!),"",'Measure and Project Input'!#REF!)</f>
        <v>#REF!</v>
      </c>
      <c r="D876" t="e">
        <f>IF(ISBLANK('Measure and Project Input'!#REF!),"",'Measure and Project Input'!#REF!)</f>
        <v>#REF!</v>
      </c>
      <c r="E876" t="e">
        <f>IF(ISBLANK('Measure and Project Input'!#REF!),"",'Measure and Project Input'!#REF!)</f>
        <v>#REF!</v>
      </c>
      <c r="F876" t="e">
        <f>IF(ISBLANK('Measure and Project Input'!#REF!),"",'Measure and Project Input'!#REF!)</f>
        <v>#REF!</v>
      </c>
      <c r="G876" t="e">
        <f>IF(ISBLANK('Measure and Project Input'!#REF!),"",'Measure and Project Input'!#REF!)</f>
        <v>#REF!</v>
      </c>
      <c r="H876" t="e">
        <f>IF(ISBLANK('Measure and Project Input'!#REF!),"",'Measure and Project Input'!#REF!)</f>
        <v>#REF!</v>
      </c>
      <c r="I876" t="e">
        <f>IF(ISBLANK('Measure and Project Input'!#REF!),"",'Measure and Project Input'!#REF!)</f>
        <v>#REF!</v>
      </c>
      <c r="J876" t="e">
        <f>IF(ISBLANK('Measure and Project Input'!#REF!),"",'Measure and Project Input'!#REF!)</f>
        <v>#REF!</v>
      </c>
      <c r="K876" t="e">
        <f>IF(ISBLANK('Measure and Project Input'!#REF!),"",'Measure and Project Input'!#REF!)</f>
        <v>#REF!</v>
      </c>
      <c r="T876" t="e">
        <f>IF(ISBLANK('Measure and Project Input'!#REF!),"",'Measure and Project Input'!#REF!)</f>
        <v>#REF!</v>
      </c>
      <c r="U876" t="e">
        <f>IF(ISBLANK('Measure and Project Input'!#REF!),"",'Measure and Project Input'!#REF!)</f>
        <v>#REF!</v>
      </c>
      <c r="V876" t="e">
        <f>IF(ISBLANK('Measure and Project Input'!#REF!),"",'Measure and Project Input'!#REF!)</f>
        <v>#REF!</v>
      </c>
      <c r="W876" t="e">
        <f>IF(ISBLANK('Measure and Project Input'!#REF!),"",'Measure and Project Input'!#REF!)</f>
        <v>#REF!</v>
      </c>
      <c r="X876" t="e">
        <f>IF(ISBLANK('Measure and Project Input'!#REF!),"",'Measure and Project Input'!#REF!)</f>
        <v>#REF!</v>
      </c>
      <c r="Y876" t="e">
        <f>IF(ISBLANK('Measure and Project Input'!#REF!),"",'Measure and Project Input'!#REF!)</f>
        <v>#REF!</v>
      </c>
      <c r="Z876" t="e">
        <f>IF(ISBLANK('Measure and Project Input'!#REF!),"",'Measure and Project Input'!#REF!)</f>
        <v>#REF!</v>
      </c>
      <c r="AA876" t="e">
        <f>IF(ISBLANK('Measure and Project Input'!#REF!),"",'Measure and Project Input'!#REF!)</f>
        <v>#REF!</v>
      </c>
      <c r="AC876" t="e">
        <f>IF(ISBLANK('Measure and Project Input'!#REF!),"",'Measure and Project Input'!#REF!)</f>
        <v>#REF!</v>
      </c>
      <c r="AD876" t="e">
        <f>IF(ISBLANK('Measure and Project Input'!#REF!),"",'Measure and Project Input'!#REF!)</f>
        <v>#REF!</v>
      </c>
      <c r="AE876" t="e">
        <f>IF(ISBLANK('Measure and Project Input'!#REF!),"",'Measure and Project Input'!#REF!)</f>
        <v>#REF!</v>
      </c>
      <c r="AF876" t="e">
        <f>IF(ISBLANK('Measure and Project Input'!#REF!),"",'Measure and Project Input'!#REF!)</f>
        <v>#REF!</v>
      </c>
      <c r="AG876" t="e">
        <f>IF(ISBLANK('Measure and Project Input'!#REF!),"",'Measure and Project Input'!#REF!)</f>
        <v>#REF!</v>
      </c>
      <c r="AH876" t="e">
        <f>IF(ISBLANK('Measure and Project Input'!#REF!),"",'Measure and Project Input'!#REF!)</f>
        <v>#REF!</v>
      </c>
      <c r="AI876" t="e">
        <f>IF(ISBLANK('Measure and Project Input'!#REF!),"",'Measure and Project Input'!#REF!)</f>
        <v>#REF!</v>
      </c>
      <c r="AJ876" t="e">
        <f>IF(ISBLANK('Measure and Project Input'!#REF!),"",'Measure and Project Input'!#REF!)</f>
        <v>#REF!</v>
      </c>
      <c r="AK876" t="e">
        <f>IF(ISBLANK('Measure and Project Input'!#REF!),"",'Measure and Project Input'!#REF!)</f>
        <v>#REF!</v>
      </c>
      <c r="AL876" t="e">
        <f>IF(ISBLANK('Measure and Project Input'!#REF!),"",'Measure and Project Input'!#REF!)</f>
        <v>#REF!</v>
      </c>
      <c r="AM876" t="e">
        <f>IF(ISBLANK('Measure and Project Input'!#REF!),"",'Measure and Project Input'!#REF!)</f>
        <v>#REF!</v>
      </c>
      <c r="AN876" t="e">
        <f>IF(ISBLANK('Measure and Project Input'!#REF!),"",'Measure and Project Input'!#REF!)</f>
        <v>#REF!</v>
      </c>
      <c r="AO876" t="e">
        <f>IF(ISBLANK('Measure and Project Input'!#REF!),"",'Measure and Project Input'!#REF!)</f>
        <v>#REF!</v>
      </c>
      <c r="AP876" t="e">
        <f>IF(ISBLANK('Measure and Project Input'!#REF!),"",'Measure and Project Input'!#REF!)</f>
        <v>#REF!</v>
      </c>
      <c r="AQ876" t="e">
        <f>IF(ISBLANK('Measure and Project Input'!#REF!),"",'Measure and Project Input'!#REF!)</f>
        <v>#REF!</v>
      </c>
      <c r="AR876" t="e">
        <f>IF(ISBLANK('Measure and Project Input'!#REF!),"",'Measure and Project Input'!#REF!)</f>
        <v>#REF!</v>
      </c>
      <c r="AS876" t="e">
        <f>IF(ISBLANK('Measure and Project Input'!#REF!),"",'Measure and Project Input'!#REF!)</f>
        <v>#REF!</v>
      </c>
      <c r="AT876" t="e">
        <f>IF(ISBLANK('Measure and Project Input'!#REF!),"",'Measure and Project Input'!#REF!)</f>
        <v>#REF!</v>
      </c>
      <c r="AU876" t="e">
        <f>IF(ISBLANK('Measure and Project Input'!#REF!),"",'Measure and Project Input'!#REF!)</f>
        <v>#REF!</v>
      </c>
      <c r="AV876" t="e">
        <f>IF(ISBLANK('Measure and Project Input'!#REF!),"",'Measure and Project Input'!#REF!)</f>
        <v>#REF!</v>
      </c>
    </row>
    <row r="877" spans="1:48" x14ac:dyDescent="0.2">
      <c r="A877" t="e">
        <f>IF(ISBLANK('Measure and Project Input'!#REF!),"",'Measure and Project Input'!#REF!)</f>
        <v>#REF!</v>
      </c>
      <c r="B877" t="e">
        <f>IF(ISBLANK('Measure and Project Input'!#REF!),IF(ISBLANK('Measure and Project Input'!#REF!),"",'Measure and Project Input'!#REF!),'Measure and Project Input'!#REF!)</f>
        <v>#REF!</v>
      </c>
      <c r="C877" t="e">
        <f>IF(ISBLANK('Measure and Project Input'!#REF!),"",'Measure and Project Input'!#REF!)</f>
        <v>#REF!</v>
      </c>
      <c r="D877" t="e">
        <f>IF(ISBLANK('Measure and Project Input'!#REF!),"",'Measure and Project Input'!#REF!)</f>
        <v>#REF!</v>
      </c>
      <c r="E877" t="e">
        <f>IF(ISBLANK('Measure and Project Input'!#REF!),"",'Measure and Project Input'!#REF!)</f>
        <v>#REF!</v>
      </c>
      <c r="F877" t="e">
        <f>IF(ISBLANK('Measure and Project Input'!#REF!),"",'Measure and Project Input'!#REF!)</f>
        <v>#REF!</v>
      </c>
      <c r="G877" t="e">
        <f>IF(ISBLANK('Measure and Project Input'!#REF!),"",'Measure and Project Input'!#REF!)</f>
        <v>#REF!</v>
      </c>
      <c r="H877" t="e">
        <f>IF(ISBLANK('Measure and Project Input'!#REF!),"",'Measure and Project Input'!#REF!)</f>
        <v>#REF!</v>
      </c>
      <c r="I877" t="e">
        <f>IF(ISBLANK('Measure and Project Input'!#REF!),"",'Measure and Project Input'!#REF!)</f>
        <v>#REF!</v>
      </c>
      <c r="J877" t="e">
        <f>IF(ISBLANK('Measure and Project Input'!#REF!),"",'Measure and Project Input'!#REF!)</f>
        <v>#REF!</v>
      </c>
      <c r="K877" t="e">
        <f>IF(ISBLANK('Measure and Project Input'!#REF!),"",'Measure and Project Input'!#REF!)</f>
        <v>#REF!</v>
      </c>
      <c r="T877" t="e">
        <f>IF(ISBLANK('Measure and Project Input'!#REF!),"",'Measure and Project Input'!#REF!)</f>
        <v>#REF!</v>
      </c>
      <c r="U877" t="e">
        <f>IF(ISBLANK('Measure and Project Input'!#REF!),"",'Measure and Project Input'!#REF!)</f>
        <v>#REF!</v>
      </c>
      <c r="V877" t="e">
        <f>IF(ISBLANK('Measure and Project Input'!#REF!),"",'Measure and Project Input'!#REF!)</f>
        <v>#REF!</v>
      </c>
      <c r="W877" t="e">
        <f>IF(ISBLANK('Measure and Project Input'!#REF!),"",'Measure and Project Input'!#REF!)</f>
        <v>#REF!</v>
      </c>
      <c r="X877" t="e">
        <f>IF(ISBLANK('Measure and Project Input'!#REF!),"",'Measure and Project Input'!#REF!)</f>
        <v>#REF!</v>
      </c>
      <c r="Y877" t="e">
        <f>IF(ISBLANK('Measure and Project Input'!#REF!),"",'Measure and Project Input'!#REF!)</f>
        <v>#REF!</v>
      </c>
      <c r="Z877" t="e">
        <f>IF(ISBLANK('Measure and Project Input'!#REF!),"",'Measure and Project Input'!#REF!)</f>
        <v>#REF!</v>
      </c>
      <c r="AA877" t="e">
        <f>IF(ISBLANK('Measure and Project Input'!#REF!),"",'Measure and Project Input'!#REF!)</f>
        <v>#REF!</v>
      </c>
      <c r="AC877" t="e">
        <f>IF(ISBLANK('Measure and Project Input'!#REF!),"",'Measure and Project Input'!#REF!)</f>
        <v>#REF!</v>
      </c>
      <c r="AD877" t="e">
        <f>IF(ISBLANK('Measure and Project Input'!#REF!),"",'Measure and Project Input'!#REF!)</f>
        <v>#REF!</v>
      </c>
      <c r="AE877" t="e">
        <f>IF(ISBLANK('Measure and Project Input'!#REF!),"",'Measure and Project Input'!#REF!)</f>
        <v>#REF!</v>
      </c>
      <c r="AF877" t="e">
        <f>IF(ISBLANK('Measure and Project Input'!#REF!),"",'Measure and Project Input'!#REF!)</f>
        <v>#REF!</v>
      </c>
      <c r="AG877" t="e">
        <f>IF(ISBLANK('Measure and Project Input'!#REF!),"",'Measure and Project Input'!#REF!)</f>
        <v>#REF!</v>
      </c>
      <c r="AH877" t="e">
        <f>IF(ISBLANK('Measure and Project Input'!#REF!),"",'Measure and Project Input'!#REF!)</f>
        <v>#REF!</v>
      </c>
      <c r="AI877" t="e">
        <f>IF(ISBLANK('Measure and Project Input'!#REF!),"",'Measure and Project Input'!#REF!)</f>
        <v>#REF!</v>
      </c>
      <c r="AJ877" t="e">
        <f>IF(ISBLANK('Measure and Project Input'!#REF!),"",'Measure and Project Input'!#REF!)</f>
        <v>#REF!</v>
      </c>
      <c r="AK877" t="e">
        <f>IF(ISBLANK('Measure and Project Input'!#REF!),"",'Measure and Project Input'!#REF!)</f>
        <v>#REF!</v>
      </c>
      <c r="AL877" t="e">
        <f>IF(ISBLANK('Measure and Project Input'!#REF!),"",'Measure and Project Input'!#REF!)</f>
        <v>#REF!</v>
      </c>
      <c r="AM877" t="e">
        <f>IF(ISBLANK('Measure and Project Input'!#REF!),"",'Measure and Project Input'!#REF!)</f>
        <v>#REF!</v>
      </c>
      <c r="AN877" t="e">
        <f>IF(ISBLANK('Measure and Project Input'!#REF!),"",'Measure and Project Input'!#REF!)</f>
        <v>#REF!</v>
      </c>
      <c r="AO877" t="e">
        <f>IF(ISBLANK('Measure and Project Input'!#REF!),"",'Measure and Project Input'!#REF!)</f>
        <v>#REF!</v>
      </c>
      <c r="AP877" t="e">
        <f>IF(ISBLANK('Measure and Project Input'!#REF!),"",'Measure and Project Input'!#REF!)</f>
        <v>#REF!</v>
      </c>
      <c r="AQ877" t="e">
        <f>IF(ISBLANK('Measure and Project Input'!#REF!),"",'Measure and Project Input'!#REF!)</f>
        <v>#REF!</v>
      </c>
      <c r="AR877" t="e">
        <f>IF(ISBLANK('Measure and Project Input'!#REF!),"",'Measure and Project Input'!#REF!)</f>
        <v>#REF!</v>
      </c>
      <c r="AS877" t="e">
        <f>IF(ISBLANK('Measure and Project Input'!#REF!),"",'Measure and Project Input'!#REF!)</f>
        <v>#REF!</v>
      </c>
      <c r="AT877" t="e">
        <f>IF(ISBLANK('Measure and Project Input'!#REF!),"",'Measure and Project Input'!#REF!)</f>
        <v>#REF!</v>
      </c>
      <c r="AU877" t="e">
        <f>IF(ISBLANK('Measure and Project Input'!#REF!),"",'Measure and Project Input'!#REF!)</f>
        <v>#REF!</v>
      </c>
      <c r="AV877" t="e">
        <f>IF(ISBLANK('Measure and Project Input'!#REF!),"",'Measure and Project Input'!#REF!)</f>
        <v>#REF!</v>
      </c>
    </row>
    <row r="878" spans="1:48" x14ac:dyDescent="0.2">
      <c r="A878" t="e">
        <f>IF(ISBLANK('Measure and Project Input'!#REF!),"",'Measure and Project Input'!#REF!)</f>
        <v>#REF!</v>
      </c>
      <c r="B878" t="e">
        <f>IF(ISBLANK('Measure and Project Input'!#REF!),IF(ISBLANK('Measure and Project Input'!#REF!),"",'Measure and Project Input'!#REF!),'Measure and Project Input'!#REF!)</f>
        <v>#REF!</v>
      </c>
      <c r="C878" t="e">
        <f>IF(ISBLANK('Measure and Project Input'!#REF!),"",'Measure and Project Input'!#REF!)</f>
        <v>#REF!</v>
      </c>
      <c r="D878" t="e">
        <f>IF(ISBLANK('Measure and Project Input'!#REF!),"",'Measure and Project Input'!#REF!)</f>
        <v>#REF!</v>
      </c>
      <c r="E878" t="e">
        <f>IF(ISBLANK('Measure and Project Input'!#REF!),"",'Measure and Project Input'!#REF!)</f>
        <v>#REF!</v>
      </c>
      <c r="F878" t="e">
        <f>IF(ISBLANK('Measure and Project Input'!#REF!),"",'Measure and Project Input'!#REF!)</f>
        <v>#REF!</v>
      </c>
      <c r="G878" t="e">
        <f>IF(ISBLANK('Measure and Project Input'!#REF!),"",'Measure and Project Input'!#REF!)</f>
        <v>#REF!</v>
      </c>
      <c r="H878" t="e">
        <f>IF(ISBLANK('Measure and Project Input'!#REF!),"",'Measure and Project Input'!#REF!)</f>
        <v>#REF!</v>
      </c>
      <c r="I878" t="e">
        <f>IF(ISBLANK('Measure and Project Input'!#REF!),"",'Measure and Project Input'!#REF!)</f>
        <v>#REF!</v>
      </c>
      <c r="J878" t="e">
        <f>IF(ISBLANK('Measure and Project Input'!#REF!),"",'Measure and Project Input'!#REF!)</f>
        <v>#REF!</v>
      </c>
      <c r="K878" t="e">
        <f>IF(ISBLANK('Measure and Project Input'!#REF!),"",'Measure and Project Input'!#REF!)</f>
        <v>#REF!</v>
      </c>
      <c r="T878" t="e">
        <f>IF(ISBLANK('Measure and Project Input'!#REF!),"",'Measure and Project Input'!#REF!)</f>
        <v>#REF!</v>
      </c>
      <c r="U878" t="e">
        <f>IF(ISBLANK('Measure and Project Input'!#REF!),"",'Measure and Project Input'!#REF!)</f>
        <v>#REF!</v>
      </c>
      <c r="V878" t="e">
        <f>IF(ISBLANK('Measure and Project Input'!#REF!),"",'Measure and Project Input'!#REF!)</f>
        <v>#REF!</v>
      </c>
      <c r="W878" t="e">
        <f>IF(ISBLANK('Measure and Project Input'!#REF!),"",'Measure and Project Input'!#REF!)</f>
        <v>#REF!</v>
      </c>
      <c r="X878" t="e">
        <f>IF(ISBLANK('Measure and Project Input'!#REF!),"",'Measure and Project Input'!#REF!)</f>
        <v>#REF!</v>
      </c>
      <c r="Y878" t="e">
        <f>IF(ISBLANK('Measure and Project Input'!#REF!),"",'Measure and Project Input'!#REF!)</f>
        <v>#REF!</v>
      </c>
      <c r="Z878" t="e">
        <f>IF(ISBLANK('Measure and Project Input'!#REF!),"",'Measure and Project Input'!#REF!)</f>
        <v>#REF!</v>
      </c>
      <c r="AA878" t="e">
        <f>IF(ISBLANK('Measure and Project Input'!#REF!),"",'Measure and Project Input'!#REF!)</f>
        <v>#REF!</v>
      </c>
      <c r="AC878" t="e">
        <f>IF(ISBLANK('Measure and Project Input'!#REF!),"",'Measure and Project Input'!#REF!)</f>
        <v>#REF!</v>
      </c>
      <c r="AD878" t="e">
        <f>IF(ISBLANK('Measure and Project Input'!#REF!),"",'Measure and Project Input'!#REF!)</f>
        <v>#REF!</v>
      </c>
      <c r="AE878" t="e">
        <f>IF(ISBLANK('Measure and Project Input'!#REF!),"",'Measure and Project Input'!#REF!)</f>
        <v>#REF!</v>
      </c>
      <c r="AF878" t="e">
        <f>IF(ISBLANK('Measure and Project Input'!#REF!),"",'Measure and Project Input'!#REF!)</f>
        <v>#REF!</v>
      </c>
      <c r="AG878" t="e">
        <f>IF(ISBLANK('Measure and Project Input'!#REF!),"",'Measure and Project Input'!#REF!)</f>
        <v>#REF!</v>
      </c>
      <c r="AH878" t="e">
        <f>IF(ISBLANK('Measure and Project Input'!#REF!),"",'Measure and Project Input'!#REF!)</f>
        <v>#REF!</v>
      </c>
      <c r="AI878" t="e">
        <f>IF(ISBLANK('Measure and Project Input'!#REF!),"",'Measure and Project Input'!#REF!)</f>
        <v>#REF!</v>
      </c>
      <c r="AJ878" t="e">
        <f>IF(ISBLANK('Measure and Project Input'!#REF!),"",'Measure and Project Input'!#REF!)</f>
        <v>#REF!</v>
      </c>
      <c r="AK878" t="e">
        <f>IF(ISBLANK('Measure and Project Input'!#REF!),"",'Measure and Project Input'!#REF!)</f>
        <v>#REF!</v>
      </c>
      <c r="AL878" t="e">
        <f>IF(ISBLANK('Measure and Project Input'!#REF!),"",'Measure and Project Input'!#REF!)</f>
        <v>#REF!</v>
      </c>
      <c r="AM878" t="e">
        <f>IF(ISBLANK('Measure and Project Input'!#REF!),"",'Measure and Project Input'!#REF!)</f>
        <v>#REF!</v>
      </c>
      <c r="AN878" t="e">
        <f>IF(ISBLANK('Measure and Project Input'!#REF!),"",'Measure and Project Input'!#REF!)</f>
        <v>#REF!</v>
      </c>
      <c r="AO878" t="e">
        <f>IF(ISBLANK('Measure and Project Input'!#REF!),"",'Measure and Project Input'!#REF!)</f>
        <v>#REF!</v>
      </c>
      <c r="AP878" t="e">
        <f>IF(ISBLANK('Measure and Project Input'!#REF!),"",'Measure and Project Input'!#REF!)</f>
        <v>#REF!</v>
      </c>
      <c r="AQ878" t="e">
        <f>IF(ISBLANK('Measure and Project Input'!#REF!),"",'Measure and Project Input'!#REF!)</f>
        <v>#REF!</v>
      </c>
      <c r="AR878" t="e">
        <f>IF(ISBLANK('Measure and Project Input'!#REF!),"",'Measure and Project Input'!#REF!)</f>
        <v>#REF!</v>
      </c>
      <c r="AS878" t="e">
        <f>IF(ISBLANK('Measure and Project Input'!#REF!),"",'Measure and Project Input'!#REF!)</f>
        <v>#REF!</v>
      </c>
      <c r="AT878" t="e">
        <f>IF(ISBLANK('Measure and Project Input'!#REF!),"",'Measure and Project Input'!#REF!)</f>
        <v>#REF!</v>
      </c>
      <c r="AU878" t="e">
        <f>IF(ISBLANK('Measure and Project Input'!#REF!),"",'Measure and Project Input'!#REF!)</f>
        <v>#REF!</v>
      </c>
      <c r="AV878" t="e">
        <f>IF(ISBLANK('Measure and Project Input'!#REF!),"",'Measure and Project Input'!#REF!)</f>
        <v>#REF!</v>
      </c>
    </row>
    <row r="879" spans="1:48" x14ac:dyDescent="0.2">
      <c r="A879" t="e">
        <f>IF(ISBLANK('Measure and Project Input'!#REF!),"",'Measure and Project Input'!#REF!)</f>
        <v>#REF!</v>
      </c>
      <c r="B879" t="e">
        <f>IF(ISBLANK('Measure and Project Input'!#REF!),IF(ISBLANK('Measure and Project Input'!#REF!),"",'Measure and Project Input'!#REF!),'Measure and Project Input'!#REF!)</f>
        <v>#REF!</v>
      </c>
      <c r="C879" t="e">
        <f>IF(ISBLANK('Measure and Project Input'!#REF!),"",'Measure and Project Input'!#REF!)</f>
        <v>#REF!</v>
      </c>
      <c r="D879" t="e">
        <f>IF(ISBLANK('Measure and Project Input'!#REF!),"",'Measure and Project Input'!#REF!)</f>
        <v>#REF!</v>
      </c>
      <c r="E879" t="e">
        <f>IF(ISBLANK('Measure and Project Input'!#REF!),"",'Measure and Project Input'!#REF!)</f>
        <v>#REF!</v>
      </c>
      <c r="F879" t="e">
        <f>IF(ISBLANK('Measure and Project Input'!#REF!),"",'Measure and Project Input'!#REF!)</f>
        <v>#REF!</v>
      </c>
      <c r="G879" t="e">
        <f>IF(ISBLANK('Measure and Project Input'!#REF!),"",'Measure and Project Input'!#REF!)</f>
        <v>#REF!</v>
      </c>
      <c r="H879" t="e">
        <f>IF(ISBLANK('Measure and Project Input'!#REF!),"",'Measure and Project Input'!#REF!)</f>
        <v>#REF!</v>
      </c>
      <c r="I879" t="e">
        <f>IF(ISBLANK('Measure and Project Input'!#REF!),"",'Measure and Project Input'!#REF!)</f>
        <v>#REF!</v>
      </c>
      <c r="J879" t="e">
        <f>IF(ISBLANK('Measure and Project Input'!#REF!),"",'Measure and Project Input'!#REF!)</f>
        <v>#REF!</v>
      </c>
      <c r="K879" t="e">
        <f>IF(ISBLANK('Measure and Project Input'!#REF!),"",'Measure and Project Input'!#REF!)</f>
        <v>#REF!</v>
      </c>
      <c r="T879" t="e">
        <f>IF(ISBLANK('Measure and Project Input'!#REF!),"",'Measure and Project Input'!#REF!)</f>
        <v>#REF!</v>
      </c>
      <c r="U879" t="e">
        <f>IF(ISBLANK('Measure and Project Input'!#REF!),"",'Measure and Project Input'!#REF!)</f>
        <v>#REF!</v>
      </c>
      <c r="V879" t="e">
        <f>IF(ISBLANK('Measure and Project Input'!#REF!),"",'Measure and Project Input'!#REF!)</f>
        <v>#REF!</v>
      </c>
      <c r="W879" t="e">
        <f>IF(ISBLANK('Measure and Project Input'!#REF!),"",'Measure and Project Input'!#REF!)</f>
        <v>#REF!</v>
      </c>
      <c r="X879" t="e">
        <f>IF(ISBLANK('Measure and Project Input'!#REF!),"",'Measure and Project Input'!#REF!)</f>
        <v>#REF!</v>
      </c>
      <c r="Y879" t="e">
        <f>IF(ISBLANK('Measure and Project Input'!#REF!),"",'Measure and Project Input'!#REF!)</f>
        <v>#REF!</v>
      </c>
      <c r="Z879" t="e">
        <f>IF(ISBLANK('Measure and Project Input'!#REF!),"",'Measure and Project Input'!#REF!)</f>
        <v>#REF!</v>
      </c>
      <c r="AA879" t="e">
        <f>IF(ISBLANK('Measure and Project Input'!#REF!),"",'Measure and Project Input'!#REF!)</f>
        <v>#REF!</v>
      </c>
      <c r="AC879" t="e">
        <f>IF(ISBLANK('Measure and Project Input'!#REF!),"",'Measure and Project Input'!#REF!)</f>
        <v>#REF!</v>
      </c>
      <c r="AD879" t="e">
        <f>IF(ISBLANK('Measure and Project Input'!#REF!),"",'Measure and Project Input'!#REF!)</f>
        <v>#REF!</v>
      </c>
      <c r="AE879" t="e">
        <f>IF(ISBLANK('Measure and Project Input'!#REF!),"",'Measure and Project Input'!#REF!)</f>
        <v>#REF!</v>
      </c>
      <c r="AF879" t="e">
        <f>IF(ISBLANK('Measure and Project Input'!#REF!),"",'Measure and Project Input'!#REF!)</f>
        <v>#REF!</v>
      </c>
      <c r="AG879" t="e">
        <f>IF(ISBLANK('Measure and Project Input'!#REF!),"",'Measure and Project Input'!#REF!)</f>
        <v>#REF!</v>
      </c>
      <c r="AH879" t="e">
        <f>IF(ISBLANK('Measure and Project Input'!#REF!),"",'Measure and Project Input'!#REF!)</f>
        <v>#REF!</v>
      </c>
      <c r="AI879" t="e">
        <f>IF(ISBLANK('Measure and Project Input'!#REF!),"",'Measure and Project Input'!#REF!)</f>
        <v>#REF!</v>
      </c>
      <c r="AJ879" t="e">
        <f>IF(ISBLANK('Measure and Project Input'!#REF!),"",'Measure and Project Input'!#REF!)</f>
        <v>#REF!</v>
      </c>
      <c r="AK879" t="e">
        <f>IF(ISBLANK('Measure and Project Input'!#REF!),"",'Measure and Project Input'!#REF!)</f>
        <v>#REF!</v>
      </c>
      <c r="AL879" t="e">
        <f>IF(ISBLANK('Measure and Project Input'!#REF!),"",'Measure and Project Input'!#REF!)</f>
        <v>#REF!</v>
      </c>
      <c r="AM879" t="e">
        <f>IF(ISBLANK('Measure and Project Input'!#REF!),"",'Measure and Project Input'!#REF!)</f>
        <v>#REF!</v>
      </c>
      <c r="AN879" t="e">
        <f>IF(ISBLANK('Measure and Project Input'!#REF!),"",'Measure and Project Input'!#REF!)</f>
        <v>#REF!</v>
      </c>
      <c r="AO879" t="e">
        <f>IF(ISBLANK('Measure and Project Input'!#REF!),"",'Measure and Project Input'!#REF!)</f>
        <v>#REF!</v>
      </c>
      <c r="AP879" t="e">
        <f>IF(ISBLANK('Measure and Project Input'!#REF!),"",'Measure and Project Input'!#REF!)</f>
        <v>#REF!</v>
      </c>
      <c r="AQ879" t="e">
        <f>IF(ISBLANK('Measure and Project Input'!#REF!),"",'Measure and Project Input'!#REF!)</f>
        <v>#REF!</v>
      </c>
      <c r="AR879" t="e">
        <f>IF(ISBLANK('Measure and Project Input'!#REF!),"",'Measure and Project Input'!#REF!)</f>
        <v>#REF!</v>
      </c>
      <c r="AS879" t="e">
        <f>IF(ISBLANK('Measure and Project Input'!#REF!),"",'Measure and Project Input'!#REF!)</f>
        <v>#REF!</v>
      </c>
      <c r="AT879" t="e">
        <f>IF(ISBLANK('Measure and Project Input'!#REF!),"",'Measure and Project Input'!#REF!)</f>
        <v>#REF!</v>
      </c>
      <c r="AU879" t="e">
        <f>IF(ISBLANK('Measure and Project Input'!#REF!),"",'Measure and Project Input'!#REF!)</f>
        <v>#REF!</v>
      </c>
      <c r="AV879" t="e">
        <f>IF(ISBLANK('Measure and Project Input'!#REF!),"",'Measure and Project Input'!#REF!)</f>
        <v>#REF!</v>
      </c>
    </row>
    <row r="880" spans="1:48" x14ac:dyDescent="0.2">
      <c r="A880" t="e">
        <f>IF(ISBLANK('Measure and Project Input'!#REF!),"",'Measure and Project Input'!#REF!)</f>
        <v>#REF!</v>
      </c>
      <c r="B880" t="e">
        <f>IF(ISBLANK('Measure and Project Input'!#REF!),IF(ISBLANK('Measure and Project Input'!#REF!),"",'Measure and Project Input'!#REF!),'Measure and Project Input'!#REF!)</f>
        <v>#REF!</v>
      </c>
      <c r="C880" t="e">
        <f>IF(ISBLANK('Measure and Project Input'!#REF!),"",'Measure and Project Input'!#REF!)</f>
        <v>#REF!</v>
      </c>
      <c r="D880" t="e">
        <f>IF(ISBLANK('Measure and Project Input'!#REF!),"",'Measure and Project Input'!#REF!)</f>
        <v>#REF!</v>
      </c>
      <c r="E880" t="e">
        <f>IF(ISBLANK('Measure and Project Input'!#REF!),"",'Measure and Project Input'!#REF!)</f>
        <v>#REF!</v>
      </c>
      <c r="F880" t="e">
        <f>IF(ISBLANK('Measure and Project Input'!#REF!),"",'Measure and Project Input'!#REF!)</f>
        <v>#REF!</v>
      </c>
      <c r="G880" t="e">
        <f>IF(ISBLANK('Measure and Project Input'!#REF!),"",'Measure and Project Input'!#REF!)</f>
        <v>#REF!</v>
      </c>
      <c r="H880" t="e">
        <f>IF(ISBLANK('Measure and Project Input'!#REF!),"",'Measure and Project Input'!#REF!)</f>
        <v>#REF!</v>
      </c>
      <c r="I880" t="e">
        <f>IF(ISBLANK('Measure and Project Input'!#REF!),"",'Measure and Project Input'!#REF!)</f>
        <v>#REF!</v>
      </c>
      <c r="J880" t="e">
        <f>IF(ISBLANK('Measure and Project Input'!#REF!),"",'Measure and Project Input'!#REF!)</f>
        <v>#REF!</v>
      </c>
      <c r="K880" t="e">
        <f>IF(ISBLANK('Measure and Project Input'!#REF!),"",'Measure and Project Input'!#REF!)</f>
        <v>#REF!</v>
      </c>
      <c r="T880" t="e">
        <f>IF(ISBLANK('Measure and Project Input'!#REF!),"",'Measure and Project Input'!#REF!)</f>
        <v>#REF!</v>
      </c>
      <c r="U880" t="e">
        <f>IF(ISBLANK('Measure and Project Input'!#REF!),"",'Measure and Project Input'!#REF!)</f>
        <v>#REF!</v>
      </c>
      <c r="V880" t="e">
        <f>IF(ISBLANK('Measure and Project Input'!#REF!),"",'Measure and Project Input'!#REF!)</f>
        <v>#REF!</v>
      </c>
      <c r="W880" t="e">
        <f>IF(ISBLANK('Measure and Project Input'!#REF!),"",'Measure and Project Input'!#REF!)</f>
        <v>#REF!</v>
      </c>
      <c r="X880" t="e">
        <f>IF(ISBLANK('Measure and Project Input'!#REF!),"",'Measure and Project Input'!#REF!)</f>
        <v>#REF!</v>
      </c>
      <c r="Y880" t="e">
        <f>IF(ISBLANK('Measure and Project Input'!#REF!),"",'Measure and Project Input'!#REF!)</f>
        <v>#REF!</v>
      </c>
      <c r="Z880" t="e">
        <f>IF(ISBLANK('Measure and Project Input'!#REF!),"",'Measure and Project Input'!#REF!)</f>
        <v>#REF!</v>
      </c>
      <c r="AA880" t="e">
        <f>IF(ISBLANK('Measure and Project Input'!#REF!),"",'Measure and Project Input'!#REF!)</f>
        <v>#REF!</v>
      </c>
      <c r="AC880" t="e">
        <f>IF(ISBLANK('Measure and Project Input'!#REF!),"",'Measure and Project Input'!#REF!)</f>
        <v>#REF!</v>
      </c>
      <c r="AD880" t="e">
        <f>IF(ISBLANK('Measure and Project Input'!#REF!),"",'Measure and Project Input'!#REF!)</f>
        <v>#REF!</v>
      </c>
      <c r="AE880" t="e">
        <f>IF(ISBLANK('Measure and Project Input'!#REF!),"",'Measure and Project Input'!#REF!)</f>
        <v>#REF!</v>
      </c>
      <c r="AF880" t="e">
        <f>IF(ISBLANK('Measure and Project Input'!#REF!),"",'Measure and Project Input'!#REF!)</f>
        <v>#REF!</v>
      </c>
      <c r="AG880" t="e">
        <f>IF(ISBLANK('Measure and Project Input'!#REF!),"",'Measure and Project Input'!#REF!)</f>
        <v>#REF!</v>
      </c>
      <c r="AH880" t="e">
        <f>IF(ISBLANK('Measure and Project Input'!#REF!),"",'Measure and Project Input'!#REF!)</f>
        <v>#REF!</v>
      </c>
      <c r="AI880" t="e">
        <f>IF(ISBLANK('Measure and Project Input'!#REF!),"",'Measure and Project Input'!#REF!)</f>
        <v>#REF!</v>
      </c>
      <c r="AJ880" t="e">
        <f>IF(ISBLANK('Measure and Project Input'!#REF!),"",'Measure and Project Input'!#REF!)</f>
        <v>#REF!</v>
      </c>
      <c r="AK880" t="e">
        <f>IF(ISBLANK('Measure and Project Input'!#REF!),"",'Measure and Project Input'!#REF!)</f>
        <v>#REF!</v>
      </c>
      <c r="AL880" t="e">
        <f>IF(ISBLANK('Measure and Project Input'!#REF!),"",'Measure and Project Input'!#REF!)</f>
        <v>#REF!</v>
      </c>
      <c r="AM880" t="e">
        <f>IF(ISBLANK('Measure and Project Input'!#REF!),"",'Measure and Project Input'!#REF!)</f>
        <v>#REF!</v>
      </c>
      <c r="AN880" t="e">
        <f>IF(ISBLANK('Measure and Project Input'!#REF!),"",'Measure and Project Input'!#REF!)</f>
        <v>#REF!</v>
      </c>
      <c r="AO880" t="e">
        <f>IF(ISBLANK('Measure and Project Input'!#REF!),"",'Measure and Project Input'!#REF!)</f>
        <v>#REF!</v>
      </c>
      <c r="AP880" t="e">
        <f>IF(ISBLANK('Measure and Project Input'!#REF!),"",'Measure and Project Input'!#REF!)</f>
        <v>#REF!</v>
      </c>
      <c r="AQ880" t="e">
        <f>IF(ISBLANK('Measure and Project Input'!#REF!),"",'Measure and Project Input'!#REF!)</f>
        <v>#REF!</v>
      </c>
      <c r="AR880" t="e">
        <f>IF(ISBLANK('Measure and Project Input'!#REF!),"",'Measure and Project Input'!#REF!)</f>
        <v>#REF!</v>
      </c>
      <c r="AS880" t="e">
        <f>IF(ISBLANK('Measure and Project Input'!#REF!),"",'Measure and Project Input'!#REF!)</f>
        <v>#REF!</v>
      </c>
      <c r="AT880" t="e">
        <f>IF(ISBLANK('Measure and Project Input'!#REF!),"",'Measure and Project Input'!#REF!)</f>
        <v>#REF!</v>
      </c>
      <c r="AU880" t="e">
        <f>IF(ISBLANK('Measure and Project Input'!#REF!),"",'Measure and Project Input'!#REF!)</f>
        <v>#REF!</v>
      </c>
      <c r="AV880" t="e">
        <f>IF(ISBLANK('Measure and Project Input'!#REF!),"",'Measure and Project Input'!#REF!)</f>
        <v>#REF!</v>
      </c>
    </row>
    <row r="881" spans="1:48" x14ac:dyDescent="0.2">
      <c r="A881" t="e">
        <f>IF(ISBLANK('Measure and Project Input'!#REF!),"",'Measure and Project Input'!#REF!)</f>
        <v>#REF!</v>
      </c>
      <c r="B881" t="e">
        <f>IF(ISBLANK('Measure and Project Input'!#REF!),IF(ISBLANK('Measure and Project Input'!#REF!),"",'Measure and Project Input'!#REF!),'Measure and Project Input'!#REF!)</f>
        <v>#REF!</v>
      </c>
      <c r="C881" t="e">
        <f>IF(ISBLANK('Measure and Project Input'!#REF!),"",'Measure and Project Input'!#REF!)</f>
        <v>#REF!</v>
      </c>
      <c r="D881" t="e">
        <f>IF(ISBLANK('Measure and Project Input'!#REF!),"",'Measure and Project Input'!#REF!)</f>
        <v>#REF!</v>
      </c>
      <c r="E881" t="e">
        <f>IF(ISBLANK('Measure and Project Input'!#REF!),"",'Measure and Project Input'!#REF!)</f>
        <v>#REF!</v>
      </c>
      <c r="F881" t="e">
        <f>IF(ISBLANK('Measure and Project Input'!#REF!),"",'Measure and Project Input'!#REF!)</f>
        <v>#REF!</v>
      </c>
      <c r="G881" t="e">
        <f>IF(ISBLANK('Measure and Project Input'!#REF!),"",'Measure and Project Input'!#REF!)</f>
        <v>#REF!</v>
      </c>
      <c r="H881" t="e">
        <f>IF(ISBLANK('Measure and Project Input'!#REF!),"",'Measure and Project Input'!#REF!)</f>
        <v>#REF!</v>
      </c>
      <c r="I881" t="e">
        <f>IF(ISBLANK('Measure and Project Input'!#REF!),"",'Measure and Project Input'!#REF!)</f>
        <v>#REF!</v>
      </c>
      <c r="J881" t="e">
        <f>IF(ISBLANK('Measure and Project Input'!#REF!),"",'Measure and Project Input'!#REF!)</f>
        <v>#REF!</v>
      </c>
      <c r="K881" t="e">
        <f>IF(ISBLANK('Measure and Project Input'!#REF!),"",'Measure and Project Input'!#REF!)</f>
        <v>#REF!</v>
      </c>
      <c r="T881" t="e">
        <f>IF(ISBLANK('Measure and Project Input'!#REF!),"",'Measure and Project Input'!#REF!)</f>
        <v>#REF!</v>
      </c>
      <c r="U881" t="e">
        <f>IF(ISBLANK('Measure and Project Input'!#REF!),"",'Measure and Project Input'!#REF!)</f>
        <v>#REF!</v>
      </c>
      <c r="V881" t="e">
        <f>IF(ISBLANK('Measure and Project Input'!#REF!),"",'Measure and Project Input'!#REF!)</f>
        <v>#REF!</v>
      </c>
      <c r="W881" t="e">
        <f>IF(ISBLANK('Measure and Project Input'!#REF!),"",'Measure and Project Input'!#REF!)</f>
        <v>#REF!</v>
      </c>
      <c r="X881" t="e">
        <f>IF(ISBLANK('Measure and Project Input'!#REF!),"",'Measure and Project Input'!#REF!)</f>
        <v>#REF!</v>
      </c>
      <c r="Y881" t="e">
        <f>IF(ISBLANK('Measure and Project Input'!#REF!),"",'Measure and Project Input'!#REF!)</f>
        <v>#REF!</v>
      </c>
      <c r="Z881" t="e">
        <f>IF(ISBLANK('Measure and Project Input'!#REF!),"",'Measure and Project Input'!#REF!)</f>
        <v>#REF!</v>
      </c>
      <c r="AA881" t="e">
        <f>IF(ISBLANK('Measure and Project Input'!#REF!),"",'Measure and Project Input'!#REF!)</f>
        <v>#REF!</v>
      </c>
      <c r="AC881" t="e">
        <f>IF(ISBLANK('Measure and Project Input'!#REF!),"",'Measure and Project Input'!#REF!)</f>
        <v>#REF!</v>
      </c>
      <c r="AD881" t="e">
        <f>IF(ISBLANK('Measure and Project Input'!#REF!),"",'Measure and Project Input'!#REF!)</f>
        <v>#REF!</v>
      </c>
      <c r="AE881" t="e">
        <f>IF(ISBLANK('Measure and Project Input'!#REF!),"",'Measure and Project Input'!#REF!)</f>
        <v>#REF!</v>
      </c>
      <c r="AF881" t="e">
        <f>IF(ISBLANK('Measure and Project Input'!#REF!),"",'Measure and Project Input'!#REF!)</f>
        <v>#REF!</v>
      </c>
      <c r="AG881" t="e">
        <f>IF(ISBLANK('Measure and Project Input'!#REF!),"",'Measure and Project Input'!#REF!)</f>
        <v>#REF!</v>
      </c>
      <c r="AH881" t="e">
        <f>IF(ISBLANK('Measure and Project Input'!#REF!),"",'Measure and Project Input'!#REF!)</f>
        <v>#REF!</v>
      </c>
      <c r="AI881" t="e">
        <f>IF(ISBLANK('Measure and Project Input'!#REF!),"",'Measure and Project Input'!#REF!)</f>
        <v>#REF!</v>
      </c>
      <c r="AJ881" t="e">
        <f>IF(ISBLANK('Measure and Project Input'!#REF!),"",'Measure and Project Input'!#REF!)</f>
        <v>#REF!</v>
      </c>
      <c r="AK881" t="e">
        <f>IF(ISBLANK('Measure and Project Input'!#REF!),"",'Measure and Project Input'!#REF!)</f>
        <v>#REF!</v>
      </c>
      <c r="AL881" t="e">
        <f>IF(ISBLANK('Measure and Project Input'!#REF!),"",'Measure and Project Input'!#REF!)</f>
        <v>#REF!</v>
      </c>
      <c r="AM881" t="e">
        <f>IF(ISBLANK('Measure and Project Input'!#REF!),"",'Measure and Project Input'!#REF!)</f>
        <v>#REF!</v>
      </c>
      <c r="AN881" t="e">
        <f>IF(ISBLANK('Measure and Project Input'!#REF!),"",'Measure and Project Input'!#REF!)</f>
        <v>#REF!</v>
      </c>
      <c r="AO881" t="e">
        <f>IF(ISBLANK('Measure and Project Input'!#REF!),"",'Measure and Project Input'!#REF!)</f>
        <v>#REF!</v>
      </c>
      <c r="AP881" t="e">
        <f>IF(ISBLANK('Measure and Project Input'!#REF!),"",'Measure and Project Input'!#REF!)</f>
        <v>#REF!</v>
      </c>
      <c r="AQ881" t="e">
        <f>IF(ISBLANK('Measure and Project Input'!#REF!),"",'Measure and Project Input'!#REF!)</f>
        <v>#REF!</v>
      </c>
      <c r="AR881" t="e">
        <f>IF(ISBLANK('Measure and Project Input'!#REF!),"",'Measure and Project Input'!#REF!)</f>
        <v>#REF!</v>
      </c>
      <c r="AS881" t="e">
        <f>IF(ISBLANK('Measure and Project Input'!#REF!),"",'Measure and Project Input'!#REF!)</f>
        <v>#REF!</v>
      </c>
      <c r="AT881" t="e">
        <f>IF(ISBLANK('Measure and Project Input'!#REF!),"",'Measure and Project Input'!#REF!)</f>
        <v>#REF!</v>
      </c>
      <c r="AU881" t="e">
        <f>IF(ISBLANK('Measure and Project Input'!#REF!),"",'Measure and Project Input'!#REF!)</f>
        <v>#REF!</v>
      </c>
      <c r="AV881" t="e">
        <f>IF(ISBLANK('Measure and Project Input'!#REF!),"",'Measure and Project Input'!#REF!)</f>
        <v>#REF!</v>
      </c>
    </row>
    <row r="882" spans="1:48" x14ac:dyDescent="0.2">
      <c r="A882" t="e">
        <f>IF(ISBLANK('Measure and Project Input'!#REF!),"",'Measure and Project Input'!#REF!)</f>
        <v>#REF!</v>
      </c>
      <c r="B882" t="e">
        <f>IF(ISBLANK('Measure and Project Input'!#REF!),IF(ISBLANK('Measure and Project Input'!#REF!),"",'Measure and Project Input'!#REF!),'Measure and Project Input'!#REF!)</f>
        <v>#REF!</v>
      </c>
      <c r="C882" t="e">
        <f>IF(ISBLANK('Measure and Project Input'!#REF!),"",'Measure and Project Input'!#REF!)</f>
        <v>#REF!</v>
      </c>
      <c r="D882" t="e">
        <f>IF(ISBLANK('Measure and Project Input'!#REF!),"",'Measure and Project Input'!#REF!)</f>
        <v>#REF!</v>
      </c>
      <c r="E882" t="e">
        <f>IF(ISBLANK('Measure and Project Input'!#REF!),"",'Measure and Project Input'!#REF!)</f>
        <v>#REF!</v>
      </c>
      <c r="F882" t="e">
        <f>IF(ISBLANK('Measure and Project Input'!#REF!),"",'Measure and Project Input'!#REF!)</f>
        <v>#REF!</v>
      </c>
      <c r="G882" t="e">
        <f>IF(ISBLANK('Measure and Project Input'!#REF!),"",'Measure and Project Input'!#REF!)</f>
        <v>#REF!</v>
      </c>
      <c r="H882" t="e">
        <f>IF(ISBLANK('Measure and Project Input'!#REF!),"",'Measure and Project Input'!#REF!)</f>
        <v>#REF!</v>
      </c>
      <c r="I882" t="e">
        <f>IF(ISBLANK('Measure and Project Input'!#REF!),"",'Measure and Project Input'!#REF!)</f>
        <v>#REF!</v>
      </c>
      <c r="J882" t="e">
        <f>IF(ISBLANK('Measure and Project Input'!#REF!),"",'Measure and Project Input'!#REF!)</f>
        <v>#REF!</v>
      </c>
      <c r="K882" t="e">
        <f>IF(ISBLANK('Measure and Project Input'!#REF!),"",'Measure and Project Input'!#REF!)</f>
        <v>#REF!</v>
      </c>
      <c r="T882" t="e">
        <f>IF(ISBLANK('Measure and Project Input'!#REF!),"",'Measure and Project Input'!#REF!)</f>
        <v>#REF!</v>
      </c>
      <c r="U882" t="e">
        <f>IF(ISBLANK('Measure and Project Input'!#REF!),"",'Measure and Project Input'!#REF!)</f>
        <v>#REF!</v>
      </c>
      <c r="V882" t="e">
        <f>IF(ISBLANK('Measure and Project Input'!#REF!),"",'Measure and Project Input'!#REF!)</f>
        <v>#REF!</v>
      </c>
      <c r="W882" t="e">
        <f>IF(ISBLANK('Measure and Project Input'!#REF!),"",'Measure and Project Input'!#REF!)</f>
        <v>#REF!</v>
      </c>
      <c r="X882" t="e">
        <f>IF(ISBLANK('Measure and Project Input'!#REF!),"",'Measure and Project Input'!#REF!)</f>
        <v>#REF!</v>
      </c>
      <c r="Y882" t="e">
        <f>IF(ISBLANK('Measure and Project Input'!#REF!),"",'Measure and Project Input'!#REF!)</f>
        <v>#REF!</v>
      </c>
      <c r="Z882" t="e">
        <f>IF(ISBLANK('Measure and Project Input'!#REF!),"",'Measure and Project Input'!#REF!)</f>
        <v>#REF!</v>
      </c>
      <c r="AA882" t="e">
        <f>IF(ISBLANK('Measure and Project Input'!#REF!),"",'Measure and Project Input'!#REF!)</f>
        <v>#REF!</v>
      </c>
      <c r="AC882" t="e">
        <f>IF(ISBLANK('Measure and Project Input'!#REF!),"",'Measure and Project Input'!#REF!)</f>
        <v>#REF!</v>
      </c>
      <c r="AD882" t="e">
        <f>IF(ISBLANK('Measure and Project Input'!#REF!),"",'Measure and Project Input'!#REF!)</f>
        <v>#REF!</v>
      </c>
      <c r="AE882" t="e">
        <f>IF(ISBLANK('Measure and Project Input'!#REF!),"",'Measure and Project Input'!#REF!)</f>
        <v>#REF!</v>
      </c>
      <c r="AF882" t="e">
        <f>IF(ISBLANK('Measure and Project Input'!#REF!),"",'Measure and Project Input'!#REF!)</f>
        <v>#REF!</v>
      </c>
      <c r="AG882" t="e">
        <f>IF(ISBLANK('Measure and Project Input'!#REF!),"",'Measure and Project Input'!#REF!)</f>
        <v>#REF!</v>
      </c>
      <c r="AH882" t="e">
        <f>IF(ISBLANK('Measure and Project Input'!#REF!),"",'Measure and Project Input'!#REF!)</f>
        <v>#REF!</v>
      </c>
      <c r="AI882" t="e">
        <f>IF(ISBLANK('Measure and Project Input'!#REF!),"",'Measure and Project Input'!#REF!)</f>
        <v>#REF!</v>
      </c>
      <c r="AJ882" t="e">
        <f>IF(ISBLANK('Measure and Project Input'!#REF!),"",'Measure and Project Input'!#REF!)</f>
        <v>#REF!</v>
      </c>
      <c r="AK882" t="e">
        <f>IF(ISBLANK('Measure and Project Input'!#REF!),"",'Measure and Project Input'!#REF!)</f>
        <v>#REF!</v>
      </c>
      <c r="AL882" t="e">
        <f>IF(ISBLANK('Measure and Project Input'!#REF!),"",'Measure and Project Input'!#REF!)</f>
        <v>#REF!</v>
      </c>
      <c r="AM882" t="e">
        <f>IF(ISBLANK('Measure and Project Input'!#REF!),"",'Measure and Project Input'!#REF!)</f>
        <v>#REF!</v>
      </c>
      <c r="AN882" t="e">
        <f>IF(ISBLANK('Measure and Project Input'!#REF!),"",'Measure and Project Input'!#REF!)</f>
        <v>#REF!</v>
      </c>
      <c r="AO882" t="e">
        <f>IF(ISBLANK('Measure and Project Input'!#REF!),"",'Measure and Project Input'!#REF!)</f>
        <v>#REF!</v>
      </c>
      <c r="AP882" t="e">
        <f>IF(ISBLANK('Measure and Project Input'!#REF!),"",'Measure and Project Input'!#REF!)</f>
        <v>#REF!</v>
      </c>
      <c r="AQ882" t="e">
        <f>IF(ISBLANK('Measure and Project Input'!#REF!),"",'Measure and Project Input'!#REF!)</f>
        <v>#REF!</v>
      </c>
      <c r="AR882" t="e">
        <f>IF(ISBLANK('Measure and Project Input'!#REF!),"",'Measure and Project Input'!#REF!)</f>
        <v>#REF!</v>
      </c>
      <c r="AS882" t="e">
        <f>IF(ISBLANK('Measure and Project Input'!#REF!),"",'Measure and Project Input'!#REF!)</f>
        <v>#REF!</v>
      </c>
      <c r="AT882" t="e">
        <f>IF(ISBLANK('Measure and Project Input'!#REF!),"",'Measure and Project Input'!#REF!)</f>
        <v>#REF!</v>
      </c>
      <c r="AU882" t="e">
        <f>IF(ISBLANK('Measure and Project Input'!#REF!),"",'Measure and Project Input'!#REF!)</f>
        <v>#REF!</v>
      </c>
      <c r="AV882" t="e">
        <f>IF(ISBLANK('Measure and Project Input'!#REF!),"",'Measure and Project Input'!#REF!)</f>
        <v>#REF!</v>
      </c>
    </row>
    <row r="883" spans="1:48" x14ac:dyDescent="0.2">
      <c r="A883" t="e">
        <f>IF(ISBLANK('Measure and Project Input'!#REF!),"",'Measure and Project Input'!#REF!)</f>
        <v>#REF!</v>
      </c>
      <c r="B883" t="e">
        <f>IF(ISBLANK('Measure and Project Input'!#REF!),IF(ISBLANK('Measure and Project Input'!#REF!),"",'Measure and Project Input'!#REF!),'Measure and Project Input'!#REF!)</f>
        <v>#REF!</v>
      </c>
      <c r="C883" t="e">
        <f>IF(ISBLANK('Measure and Project Input'!#REF!),"",'Measure and Project Input'!#REF!)</f>
        <v>#REF!</v>
      </c>
      <c r="D883" t="e">
        <f>IF(ISBLANK('Measure and Project Input'!#REF!),"",'Measure and Project Input'!#REF!)</f>
        <v>#REF!</v>
      </c>
      <c r="E883" t="e">
        <f>IF(ISBLANK('Measure and Project Input'!#REF!),"",'Measure and Project Input'!#REF!)</f>
        <v>#REF!</v>
      </c>
      <c r="F883" t="e">
        <f>IF(ISBLANK('Measure and Project Input'!#REF!),"",'Measure and Project Input'!#REF!)</f>
        <v>#REF!</v>
      </c>
      <c r="G883" t="e">
        <f>IF(ISBLANK('Measure and Project Input'!#REF!),"",'Measure and Project Input'!#REF!)</f>
        <v>#REF!</v>
      </c>
      <c r="H883" t="e">
        <f>IF(ISBLANK('Measure and Project Input'!#REF!),"",'Measure and Project Input'!#REF!)</f>
        <v>#REF!</v>
      </c>
      <c r="I883" t="e">
        <f>IF(ISBLANK('Measure and Project Input'!#REF!),"",'Measure and Project Input'!#REF!)</f>
        <v>#REF!</v>
      </c>
      <c r="J883" t="e">
        <f>IF(ISBLANK('Measure and Project Input'!#REF!),"",'Measure and Project Input'!#REF!)</f>
        <v>#REF!</v>
      </c>
      <c r="K883" t="e">
        <f>IF(ISBLANK('Measure and Project Input'!#REF!),"",'Measure and Project Input'!#REF!)</f>
        <v>#REF!</v>
      </c>
      <c r="T883" t="e">
        <f>IF(ISBLANK('Measure and Project Input'!#REF!),"",'Measure and Project Input'!#REF!)</f>
        <v>#REF!</v>
      </c>
      <c r="U883" t="e">
        <f>IF(ISBLANK('Measure and Project Input'!#REF!),"",'Measure and Project Input'!#REF!)</f>
        <v>#REF!</v>
      </c>
      <c r="V883" t="e">
        <f>IF(ISBLANK('Measure and Project Input'!#REF!),"",'Measure and Project Input'!#REF!)</f>
        <v>#REF!</v>
      </c>
      <c r="W883" t="e">
        <f>IF(ISBLANK('Measure and Project Input'!#REF!),"",'Measure and Project Input'!#REF!)</f>
        <v>#REF!</v>
      </c>
      <c r="X883" t="e">
        <f>IF(ISBLANK('Measure and Project Input'!#REF!),"",'Measure and Project Input'!#REF!)</f>
        <v>#REF!</v>
      </c>
      <c r="Y883" t="e">
        <f>IF(ISBLANK('Measure and Project Input'!#REF!),"",'Measure and Project Input'!#REF!)</f>
        <v>#REF!</v>
      </c>
      <c r="Z883" t="e">
        <f>IF(ISBLANK('Measure and Project Input'!#REF!),"",'Measure and Project Input'!#REF!)</f>
        <v>#REF!</v>
      </c>
      <c r="AA883" t="e">
        <f>IF(ISBLANK('Measure and Project Input'!#REF!),"",'Measure and Project Input'!#REF!)</f>
        <v>#REF!</v>
      </c>
      <c r="AC883" t="e">
        <f>IF(ISBLANK('Measure and Project Input'!#REF!),"",'Measure and Project Input'!#REF!)</f>
        <v>#REF!</v>
      </c>
      <c r="AD883" t="e">
        <f>IF(ISBLANK('Measure and Project Input'!#REF!),"",'Measure and Project Input'!#REF!)</f>
        <v>#REF!</v>
      </c>
      <c r="AE883" t="e">
        <f>IF(ISBLANK('Measure and Project Input'!#REF!),"",'Measure and Project Input'!#REF!)</f>
        <v>#REF!</v>
      </c>
      <c r="AF883" t="e">
        <f>IF(ISBLANK('Measure and Project Input'!#REF!),"",'Measure and Project Input'!#REF!)</f>
        <v>#REF!</v>
      </c>
      <c r="AG883" t="e">
        <f>IF(ISBLANK('Measure and Project Input'!#REF!),"",'Measure and Project Input'!#REF!)</f>
        <v>#REF!</v>
      </c>
      <c r="AH883" t="e">
        <f>IF(ISBLANK('Measure and Project Input'!#REF!),"",'Measure and Project Input'!#REF!)</f>
        <v>#REF!</v>
      </c>
      <c r="AI883" t="e">
        <f>IF(ISBLANK('Measure and Project Input'!#REF!),"",'Measure and Project Input'!#REF!)</f>
        <v>#REF!</v>
      </c>
      <c r="AJ883" t="e">
        <f>IF(ISBLANK('Measure and Project Input'!#REF!),"",'Measure and Project Input'!#REF!)</f>
        <v>#REF!</v>
      </c>
      <c r="AK883" t="e">
        <f>IF(ISBLANK('Measure and Project Input'!#REF!),"",'Measure and Project Input'!#REF!)</f>
        <v>#REF!</v>
      </c>
      <c r="AL883" t="e">
        <f>IF(ISBLANK('Measure and Project Input'!#REF!),"",'Measure and Project Input'!#REF!)</f>
        <v>#REF!</v>
      </c>
      <c r="AM883" t="e">
        <f>IF(ISBLANK('Measure and Project Input'!#REF!),"",'Measure and Project Input'!#REF!)</f>
        <v>#REF!</v>
      </c>
      <c r="AN883" t="e">
        <f>IF(ISBLANK('Measure and Project Input'!#REF!),"",'Measure and Project Input'!#REF!)</f>
        <v>#REF!</v>
      </c>
      <c r="AO883" t="e">
        <f>IF(ISBLANK('Measure and Project Input'!#REF!),"",'Measure and Project Input'!#REF!)</f>
        <v>#REF!</v>
      </c>
      <c r="AP883" t="e">
        <f>IF(ISBLANK('Measure and Project Input'!#REF!),"",'Measure and Project Input'!#REF!)</f>
        <v>#REF!</v>
      </c>
      <c r="AQ883" t="e">
        <f>IF(ISBLANK('Measure and Project Input'!#REF!),"",'Measure and Project Input'!#REF!)</f>
        <v>#REF!</v>
      </c>
      <c r="AR883" t="e">
        <f>IF(ISBLANK('Measure and Project Input'!#REF!),"",'Measure and Project Input'!#REF!)</f>
        <v>#REF!</v>
      </c>
      <c r="AS883" t="e">
        <f>IF(ISBLANK('Measure and Project Input'!#REF!),"",'Measure and Project Input'!#REF!)</f>
        <v>#REF!</v>
      </c>
      <c r="AT883" t="e">
        <f>IF(ISBLANK('Measure and Project Input'!#REF!),"",'Measure and Project Input'!#REF!)</f>
        <v>#REF!</v>
      </c>
      <c r="AU883" t="e">
        <f>IF(ISBLANK('Measure and Project Input'!#REF!),"",'Measure and Project Input'!#REF!)</f>
        <v>#REF!</v>
      </c>
      <c r="AV883" t="e">
        <f>IF(ISBLANK('Measure and Project Input'!#REF!),"",'Measure and Project Input'!#REF!)</f>
        <v>#REF!</v>
      </c>
    </row>
    <row r="884" spans="1:48" x14ac:dyDescent="0.2">
      <c r="A884" t="e">
        <f>IF(ISBLANK('Measure and Project Input'!#REF!),"",'Measure and Project Input'!#REF!)</f>
        <v>#REF!</v>
      </c>
      <c r="B884" t="e">
        <f>IF(ISBLANK('Measure and Project Input'!#REF!),IF(ISBLANK('Measure and Project Input'!#REF!),"",'Measure and Project Input'!#REF!),'Measure and Project Input'!#REF!)</f>
        <v>#REF!</v>
      </c>
      <c r="C884" t="e">
        <f>IF(ISBLANK('Measure and Project Input'!#REF!),"",'Measure and Project Input'!#REF!)</f>
        <v>#REF!</v>
      </c>
      <c r="D884" t="e">
        <f>IF(ISBLANK('Measure and Project Input'!#REF!),"",'Measure and Project Input'!#REF!)</f>
        <v>#REF!</v>
      </c>
      <c r="E884" t="e">
        <f>IF(ISBLANK('Measure and Project Input'!#REF!),"",'Measure and Project Input'!#REF!)</f>
        <v>#REF!</v>
      </c>
      <c r="F884" t="e">
        <f>IF(ISBLANK('Measure and Project Input'!#REF!),"",'Measure and Project Input'!#REF!)</f>
        <v>#REF!</v>
      </c>
      <c r="G884" t="e">
        <f>IF(ISBLANK('Measure and Project Input'!#REF!),"",'Measure and Project Input'!#REF!)</f>
        <v>#REF!</v>
      </c>
      <c r="H884" t="e">
        <f>IF(ISBLANK('Measure and Project Input'!#REF!),"",'Measure and Project Input'!#REF!)</f>
        <v>#REF!</v>
      </c>
      <c r="I884" t="e">
        <f>IF(ISBLANK('Measure and Project Input'!#REF!),"",'Measure and Project Input'!#REF!)</f>
        <v>#REF!</v>
      </c>
      <c r="J884" t="e">
        <f>IF(ISBLANK('Measure and Project Input'!#REF!),"",'Measure and Project Input'!#REF!)</f>
        <v>#REF!</v>
      </c>
      <c r="K884" t="e">
        <f>IF(ISBLANK('Measure and Project Input'!#REF!),"",'Measure and Project Input'!#REF!)</f>
        <v>#REF!</v>
      </c>
      <c r="T884" t="e">
        <f>IF(ISBLANK('Measure and Project Input'!#REF!),"",'Measure and Project Input'!#REF!)</f>
        <v>#REF!</v>
      </c>
      <c r="U884" t="e">
        <f>IF(ISBLANK('Measure and Project Input'!#REF!),"",'Measure and Project Input'!#REF!)</f>
        <v>#REF!</v>
      </c>
      <c r="V884" t="e">
        <f>IF(ISBLANK('Measure and Project Input'!#REF!),"",'Measure and Project Input'!#REF!)</f>
        <v>#REF!</v>
      </c>
      <c r="W884" t="e">
        <f>IF(ISBLANK('Measure and Project Input'!#REF!),"",'Measure and Project Input'!#REF!)</f>
        <v>#REF!</v>
      </c>
      <c r="X884" t="e">
        <f>IF(ISBLANK('Measure and Project Input'!#REF!),"",'Measure and Project Input'!#REF!)</f>
        <v>#REF!</v>
      </c>
      <c r="Y884" t="e">
        <f>IF(ISBLANK('Measure and Project Input'!#REF!),"",'Measure and Project Input'!#REF!)</f>
        <v>#REF!</v>
      </c>
      <c r="Z884" t="e">
        <f>IF(ISBLANK('Measure and Project Input'!#REF!),"",'Measure and Project Input'!#REF!)</f>
        <v>#REF!</v>
      </c>
      <c r="AA884" t="e">
        <f>IF(ISBLANK('Measure and Project Input'!#REF!),"",'Measure and Project Input'!#REF!)</f>
        <v>#REF!</v>
      </c>
      <c r="AC884" t="e">
        <f>IF(ISBLANK('Measure and Project Input'!#REF!),"",'Measure and Project Input'!#REF!)</f>
        <v>#REF!</v>
      </c>
      <c r="AD884" t="e">
        <f>IF(ISBLANK('Measure and Project Input'!#REF!),"",'Measure and Project Input'!#REF!)</f>
        <v>#REF!</v>
      </c>
      <c r="AE884" t="e">
        <f>IF(ISBLANK('Measure and Project Input'!#REF!),"",'Measure and Project Input'!#REF!)</f>
        <v>#REF!</v>
      </c>
      <c r="AF884" t="e">
        <f>IF(ISBLANK('Measure and Project Input'!#REF!),"",'Measure and Project Input'!#REF!)</f>
        <v>#REF!</v>
      </c>
      <c r="AG884" t="e">
        <f>IF(ISBLANK('Measure and Project Input'!#REF!),"",'Measure and Project Input'!#REF!)</f>
        <v>#REF!</v>
      </c>
      <c r="AH884" t="e">
        <f>IF(ISBLANK('Measure and Project Input'!#REF!),"",'Measure and Project Input'!#REF!)</f>
        <v>#REF!</v>
      </c>
      <c r="AI884" t="e">
        <f>IF(ISBLANK('Measure and Project Input'!#REF!),"",'Measure and Project Input'!#REF!)</f>
        <v>#REF!</v>
      </c>
      <c r="AJ884" t="e">
        <f>IF(ISBLANK('Measure and Project Input'!#REF!),"",'Measure and Project Input'!#REF!)</f>
        <v>#REF!</v>
      </c>
      <c r="AK884" t="e">
        <f>IF(ISBLANK('Measure and Project Input'!#REF!),"",'Measure and Project Input'!#REF!)</f>
        <v>#REF!</v>
      </c>
      <c r="AL884" t="e">
        <f>IF(ISBLANK('Measure and Project Input'!#REF!),"",'Measure and Project Input'!#REF!)</f>
        <v>#REF!</v>
      </c>
      <c r="AM884" t="e">
        <f>IF(ISBLANK('Measure and Project Input'!#REF!),"",'Measure and Project Input'!#REF!)</f>
        <v>#REF!</v>
      </c>
      <c r="AN884" t="e">
        <f>IF(ISBLANK('Measure and Project Input'!#REF!),"",'Measure and Project Input'!#REF!)</f>
        <v>#REF!</v>
      </c>
      <c r="AO884" t="e">
        <f>IF(ISBLANK('Measure and Project Input'!#REF!),"",'Measure and Project Input'!#REF!)</f>
        <v>#REF!</v>
      </c>
      <c r="AP884" t="e">
        <f>IF(ISBLANK('Measure and Project Input'!#REF!),"",'Measure and Project Input'!#REF!)</f>
        <v>#REF!</v>
      </c>
      <c r="AQ884" t="e">
        <f>IF(ISBLANK('Measure and Project Input'!#REF!),"",'Measure and Project Input'!#REF!)</f>
        <v>#REF!</v>
      </c>
      <c r="AR884" t="e">
        <f>IF(ISBLANK('Measure and Project Input'!#REF!),"",'Measure and Project Input'!#REF!)</f>
        <v>#REF!</v>
      </c>
      <c r="AS884" t="e">
        <f>IF(ISBLANK('Measure and Project Input'!#REF!),"",'Measure and Project Input'!#REF!)</f>
        <v>#REF!</v>
      </c>
      <c r="AT884" t="e">
        <f>IF(ISBLANK('Measure and Project Input'!#REF!),"",'Measure and Project Input'!#REF!)</f>
        <v>#REF!</v>
      </c>
      <c r="AU884" t="e">
        <f>IF(ISBLANK('Measure and Project Input'!#REF!),"",'Measure and Project Input'!#REF!)</f>
        <v>#REF!</v>
      </c>
      <c r="AV884" t="e">
        <f>IF(ISBLANK('Measure and Project Input'!#REF!),"",'Measure and Project Input'!#REF!)</f>
        <v>#REF!</v>
      </c>
    </row>
    <row r="885" spans="1:48" x14ac:dyDescent="0.2">
      <c r="A885" t="e">
        <f>IF(ISBLANK('Measure and Project Input'!#REF!),"",'Measure and Project Input'!#REF!)</f>
        <v>#REF!</v>
      </c>
      <c r="B885" t="e">
        <f>IF(ISBLANK('Measure and Project Input'!#REF!),IF(ISBLANK('Measure and Project Input'!#REF!),"",'Measure and Project Input'!#REF!),'Measure and Project Input'!#REF!)</f>
        <v>#REF!</v>
      </c>
      <c r="C885" t="e">
        <f>IF(ISBLANK('Measure and Project Input'!#REF!),"",'Measure and Project Input'!#REF!)</f>
        <v>#REF!</v>
      </c>
      <c r="D885" t="e">
        <f>IF(ISBLANK('Measure and Project Input'!#REF!),"",'Measure and Project Input'!#REF!)</f>
        <v>#REF!</v>
      </c>
      <c r="E885" t="e">
        <f>IF(ISBLANK('Measure and Project Input'!#REF!),"",'Measure and Project Input'!#REF!)</f>
        <v>#REF!</v>
      </c>
      <c r="F885" t="e">
        <f>IF(ISBLANK('Measure and Project Input'!#REF!),"",'Measure and Project Input'!#REF!)</f>
        <v>#REF!</v>
      </c>
      <c r="G885" t="e">
        <f>IF(ISBLANK('Measure and Project Input'!#REF!),"",'Measure and Project Input'!#REF!)</f>
        <v>#REF!</v>
      </c>
      <c r="H885" t="e">
        <f>IF(ISBLANK('Measure and Project Input'!#REF!),"",'Measure and Project Input'!#REF!)</f>
        <v>#REF!</v>
      </c>
      <c r="I885" t="e">
        <f>IF(ISBLANK('Measure and Project Input'!#REF!),"",'Measure and Project Input'!#REF!)</f>
        <v>#REF!</v>
      </c>
      <c r="J885" t="e">
        <f>IF(ISBLANK('Measure and Project Input'!#REF!),"",'Measure and Project Input'!#REF!)</f>
        <v>#REF!</v>
      </c>
      <c r="K885" t="e">
        <f>IF(ISBLANK('Measure and Project Input'!#REF!),"",'Measure and Project Input'!#REF!)</f>
        <v>#REF!</v>
      </c>
      <c r="T885" t="e">
        <f>IF(ISBLANK('Measure and Project Input'!#REF!),"",'Measure and Project Input'!#REF!)</f>
        <v>#REF!</v>
      </c>
      <c r="U885" t="e">
        <f>IF(ISBLANK('Measure and Project Input'!#REF!),"",'Measure and Project Input'!#REF!)</f>
        <v>#REF!</v>
      </c>
      <c r="V885" t="e">
        <f>IF(ISBLANK('Measure and Project Input'!#REF!),"",'Measure and Project Input'!#REF!)</f>
        <v>#REF!</v>
      </c>
      <c r="W885" t="e">
        <f>IF(ISBLANK('Measure and Project Input'!#REF!),"",'Measure and Project Input'!#REF!)</f>
        <v>#REF!</v>
      </c>
      <c r="X885" t="e">
        <f>IF(ISBLANK('Measure and Project Input'!#REF!),"",'Measure and Project Input'!#REF!)</f>
        <v>#REF!</v>
      </c>
      <c r="Y885" t="e">
        <f>IF(ISBLANK('Measure and Project Input'!#REF!),"",'Measure and Project Input'!#REF!)</f>
        <v>#REF!</v>
      </c>
      <c r="Z885" t="e">
        <f>IF(ISBLANK('Measure and Project Input'!#REF!),"",'Measure and Project Input'!#REF!)</f>
        <v>#REF!</v>
      </c>
      <c r="AA885" t="e">
        <f>IF(ISBLANK('Measure and Project Input'!#REF!),"",'Measure and Project Input'!#REF!)</f>
        <v>#REF!</v>
      </c>
      <c r="AC885" t="e">
        <f>IF(ISBLANK('Measure and Project Input'!#REF!),"",'Measure and Project Input'!#REF!)</f>
        <v>#REF!</v>
      </c>
      <c r="AD885" t="e">
        <f>IF(ISBLANK('Measure and Project Input'!#REF!),"",'Measure and Project Input'!#REF!)</f>
        <v>#REF!</v>
      </c>
      <c r="AE885" t="e">
        <f>IF(ISBLANK('Measure and Project Input'!#REF!),"",'Measure and Project Input'!#REF!)</f>
        <v>#REF!</v>
      </c>
      <c r="AF885" t="e">
        <f>IF(ISBLANK('Measure and Project Input'!#REF!),"",'Measure and Project Input'!#REF!)</f>
        <v>#REF!</v>
      </c>
      <c r="AG885" t="e">
        <f>IF(ISBLANK('Measure and Project Input'!#REF!),"",'Measure and Project Input'!#REF!)</f>
        <v>#REF!</v>
      </c>
      <c r="AH885" t="e">
        <f>IF(ISBLANK('Measure and Project Input'!#REF!),"",'Measure and Project Input'!#REF!)</f>
        <v>#REF!</v>
      </c>
      <c r="AI885" t="e">
        <f>IF(ISBLANK('Measure and Project Input'!#REF!),"",'Measure and Project Input'!#REF!)</f>
        <v>#REF!</v>
      </c>
      <c r="AJ885" t="e">
        <f>IF(ISBLANK('Measure and Project Input'!#REF!),"",'Measure and Project Input'!#REF!)</f>
        <v>#REF!</v>
      </c>
      <c r="AK885" t="e">
        <f>IF(ISBLANK('Measure and Project Input'!#REF!),"",'Measure and Project Input'!#REF!)</f>
        <v>#REF!</v>
      </c>
      <c r="AL885" t="e">
        <f>IF(ISBLANK('Measure and Project Input'!#REF!),"",'Measure and Project Input'!#REF!)</f>
        <v>#REF!</v>
      </c>
      <c r="AM885" t="e">
        <f>IF(ISBLANK('Measure and Project Input'!#REF!),"",'Measure and Project Input'!#REF!)</f>
        <v>#REF!</v>
      </c>
      <c r="AN885" t="e">
        <f>IF(ISBLANK('Measure and Project Input'!#REF!),"",'Measure and Project Input'!#REF!)</f>
        <v>#REF!</v>
      </c>
      <c r="AO885" t="e">
        <f>IF(ISBLANK('Measure and Project Input'!#REF!),"",'Measure and Project Input'!#REF!)</f>
        <v>#REF!</v>
      </c>
      <c r="AP885" t="e">
        <f>IF(ISBLANK('Measure and Project Input'!#REF!),"",'Measure and Project Input'!#REF!)</f>
        <v>#REF!</v>
      </c>
      <c r="AQ885" t="e">
        <f>IF(ISBLANK('Measure and Project Input'!#REF!),"",'Measure and Project Input'!#REF!)</f>
        <v>#REF!</v>
      </c>
      <c r="AR885" t="e">
        <f>IF(ISBLANK('Measure and Project Input'!#REF!),"",'Measure and Project Input'!#REF!)</f>
        <v>#REF!</v>
      </c>
      <c r="AS885" t="e">
        <f>IF(ISBLANK('Measure and Project Input'!#REF!),"",'Measure and Project Input'!#REF!)</f>
        <v>#REF!</v>
      </c>
      <c r="AT885" t="e">
        <f>IF(ISBLANK('Measure and Project Input'!#REF!),"",'Measure and Project Input'!#REF!)</f>
        <v>#REF!</v>
      </c>
      <c r="AU885" t="e">
        <f>IF(ISBLANK('Measure and Project Input'!#REF!),"",'Measure and Project Input'!#REF!)</f>
        <v>#REF!</v>
      </c>
      <c r="AV885" t="e">
        <f>IF(ISBLANK('Measure and Project Input'!#REF!),"",'Measure and Project Input'!#REF!)</f>
        <v>#REF!</v>
      </c>
    </row>
    <row r="886" spans="1:48" x14ac:dyDescent="0.2">
      <c r="A886" t="e">
        <f>IF(ISBLANK('Measure and Project Input'!#REF!),"",'Measure and Project Input'!#REF!)</f>
        <v>#REF!</v>
      </c>
      <c r="B886" t="e">
        <f>IF(ISBLANK('Measure and Project Input'!#REF!),IF(ISBLANK('Measure and Project Input'!#REF!),"",'Measure and Project Input'!#REF!),'Measure and Project Input'!#REF!)</f>
        <v>#REF!</v>
      </c>
      <c r="C886" t="e">
        <f>IF(ISBLANK('Measure and Project Input'!#REF!),"",'Measure and Project Input'!#REF!)</f>
        <v>#REF!</v>
      </c>
      <c r="D886" t="e">
        <f>IF(ISBLANK('Measure and Project Input'!#REF!),"",'Measure and Project Input'!#REF!)</f>
        <v>#REF!</v>
      </c>
      <c r="E886" t="e">
        <f>IF(ISBLANK('Measure and Project Input'!#REF!),"",'Measure and Project Input'!#REF!)</f>
        <v>#REF!</v>
      </c>
      <c r="F886" t="e">
        <f>IF(ISBLANK('Measure and Project Input'!#REF!),"",'Measure and Project Input'!#REF!)</f>
        <v>#REF!</v>
      </c>
      <c r="G886" t="e">
        <f>IF(ISBLANK('Measure and Project Input'!#REF!),"",'Measure and Project Input'!#REF!)</f>
        <v>#REF!</v>
      </c>
      <c r="H886" t="e">
        <f>IF(ISBLANK('Measure and Project Input'!#REF!),"",'Measure and Project Input'!#REF!)</f>
        <v>#REF!</v>
      </c>
      <c r="I886" t="e">
        <f>IF(ISBLANK('Measure and Project Input'!#REF!),"",'Measure and Project Input'!#REF!)</f>
        <v>#REF!</v>
      </c>
      <c r="J886" t="e">
        <f>IF(ISBLANK('Measure and Project Input'!#REF!),"",'Measure and Project Input'!#REF!)</f>
        <v>#REF!</v>
      </c>
      <c r="K886" t="e">
        <f>IF(ISBLANK('Measure and Project Input'!#REF!),"",'Measure and Project Input'!#REF!)</f>
        <v>#REF!</v>
      </c>
      <c r="T886" t="e">
        <f>IF(ISBLANK('Measure and Project Input'!#REF!),"",'Measure and Project Input'!#REF!)</f>
        <v>#REF!</v>
      </c>
      <c r="U886" t="e">
        <f>IF(ISBLANK('Measure and Project Input'!#REF!),"",'Measure and Project Input'!#REF!)</f>
        <v>#REF!</v>
      </c>
      <c r="V886" t="e">
        <f>IF(ISBLANK('Measure and Project Input'!#REF!),"",'Measure and Project Input'!#REF!)</f>
        <v>#REF!</v>
      </c>
      <c r="W886" t="e">
        <f>IF(ISBLANK('Measure and Project Input'!#REF!),"",'Measure and Project Input'!#REF!)</f>
        <v>#REF!</v>
      </c>
      <c r="X886" t="e">
        <f>IF(ISBLANK('Measure and Project Input'!#REF!),"",'Measure and Project Input'!#REF!)</f>
        <v>#REF!</v>
      </c>
      <c r="Y886" t="e">
        <f>IF(ISBLANK('Measure and Project Input'!#REF!),"",'Measure and Project Input'!#REF!)</f>
        <v>#REF!</v>
      </c>
      <c r="Z886" t="e">
        <f>IF(ISBLANK('Measure and Project Input'!#REF!),"",'Measure and Project Input'!#REF!)</f>
        <v>#REF!</v>
      </c>
      <c r="AA886" t="e">
        <f>IF(ISBLANK('Measure and Project Input'!#REF!),"",'Measure and Project Input'!#REF!)</f>
        <v>#REF!</v>
      </c>
      <c r="AC886" t="e">
        <f>IF(ISBLANK('Measure and Project Input'!#REF!),"",'Measure and Project Input'!#REF!)</f>
        <v>#REF!</v>
      </c>
      <c r="AD886" t="e">
        <f>IF(ISBLANK('Measure and Project Input'!#REF!),"",'Measure and Project Input'!#REF!)</f>
        <v>#REF!</v>
      </c>
      <c r="AE886" t="e">
        <f>IF(ISBLANK('Measure and Project Input'!#REF!),"",'Measure and Project Input'!#REF!)</f>
        <v>#REF!</v>
      </c>
      <c r="AF886" t="e">
        <f>IF(ISBLANK('Measure and Project Input'!#REF!),"",'Measure and Project Input'!#REF!)</f>
        <v>#REF!</v>
      </c>
      <c r="AG886" t="e">
        <f>IF(ISBLANK('Measure and Project Input'!#REF!),"",'Measure and Project Input'!#REF!)</f>
        <v>#REF!</v>
      </c>
      <c r="AH886" t="e">
        <f>IF(ISBLANK('Measure and Project Input'!#REF!),"",'Measure and Project Input'!#REF!)</f>
        <v>#REF!</v>
      </c>
      <c r="AI886" t="e">
        <f>IF(ISBLANK('Measure and Project Input'!#REF!),"",'Measure and Project Input'!#REF!)</f>
        <v>#REF!</v>
      </c>
      <c r="AJ886" t="e">
        <f>IF(ISBLANK('Measure and Project Input'!#REF!),"",'Measure and Project Input'!#REF!)</f>
        <v>#REF!</v>
      </c>
      <c r="AK886" t="e">
        <f>IF(ISBLANK('Measure and Project Input'!#REF!),"",'Measure and Project Input'!#REF!)</f>
        <v>#REF!</v>
      </c>
      <c r="AL886" t="e">
        <f>IF(ISBLANK('Measure and Project Input'!#REF!),"",'Measure and Project Input'!#REF!)</f>
        <v>#REF!</v>
      </c>
      <c r="AM886" t="e">
        <f>IF(ISBLANK('Measure and Project Input'!#REF!),"",'Measure and Project Input'!#REF!)</f>
        <v>#REF!</v>
      </c>
      <c r="AN886" t="e">
        <f>IF(ISBLANK('Measure and Project Input'!#REF!),"",'Measure and Project Input'!#REF!)</f>
        <v>#REF!</v>
      </c>
      <c r="AO886" t="e">
        <f>IF(ISBLANK('Measure and Project Input'!#REF!),"",'Measure and Project Input'!#REF!)</f>
        <v>#REF!</v>
      </c>
      <c r="AP886" t="e">
        <f>IF(ISBLANK('Measure and Project Input'!#REF!),"",'Measure and Project Input'!#REF!)</f>
        <v>#REF!</v>
      </c>
      <c r="AQ886" t="e">
        <f>IF(ISBLANK('Measure and Project Input'!#REF!),"",'Measure and Project Input'!#REF!)</f>
        <v>#REF!</v>
      </c>
      <c r="AR886" t="e">
        <f>IF(ISBLANK('Measure and Project Input'!#REF!),"",'Measure and Project Input'!#REF!)</f>
        <v>#REF!</v>
      </c>
      <c r="AS886" t="e">
        <f>IF(ISBLANK('Measure and Project Input'!#REF!),"",'Measure and Project Input'!#REF!)</f>
        <v>#REF!</v>
      </c>
      <c r="AT886" t="e">
        <f>IF(ISBLANK('Measure and Project Input'!#REF!),"",'Measure and Project Input'!#REF!)</f>
        <v>#REF!</v>
      </c>
      <c r="AU886" t="e">
        <f>IF(ISBLANK('Measure and Project Input'!#REF!),"",'Measure and Project Input'!#REF!)</f>
        <v>#REF!</v>
      </c>
      <c r="AV886" t="e">
        <f>IF(ISBLANK('Measure and Project Input'!#REF!),"",'Measure and Project Input'!#REF!)</f>
        <v>#REF!</v>
      </c>
    </row>
    <row r="887" spans="1:48" x14ac:dyDescent="0.2">
      <c r="A887" t="e">
        <f>IF(ISBLANK('Measure and Project Input'!#REF!),"",'Measure and Project Input'!#REF!)</f>
        <v>#REF!</v>
      </c>
      <c r="B887" t="e">
        <f>IF(ISBLANK('Measure and Project Input'!#REF!),IF(ISBLANK('Measure and Project Input'!#REF!),"",'Measure and Project Input'!#REF!),'Measure and Project Input'!#REF!)</f>
        <v>#REF!</v>
      </c>
      <c r="C887" t="e">
        <f>IF(ISBLANK('Measure and Project Input'!#REF!),"",'Measure and Project Input'!#REF!)</f>
        <v>#REF!</v>
      </c>
      <c r="D887" t="e">
        <f>IF(ISBLANK('Measure and Project Input'!#REF!),"",'Measure and Project Input'!#REF!)</f>
        <v>#REF!</v>
      </c>
      <c r="E887" t="e">
        <f>IF(ISBLANK('Measure and Project Input'!#REF!),"",'Measure and Project Input'!#REF!)</f>
        <v>#REF!</v>
      </c>
      <c r="F887" t="e">
        <f>IF(ISBLANK('Measure and Project Input'!#REF!),"",'Measure and Project Input'!#REF!)</f>
        <v>#REF!</v>
      </c>
      <c r="G887" t="e">
        <f>IF(ISBLANK('Measure and Project Input'!#REF!),"",'Measure and Project Input'!#REF!)</f>
        <v>#REF!</v>
      </c>
      <c r="H887" t="e">
        <f>IF(ISBLANK('Measure and Project Input'!#REF!),"",'Measure and Project Input'!#REF!)</f>
        <v>#REF!</v>
      </c>
      <c r="I887" t="e">
        <f>IF(ISBLANK('Measure and Project Input'!#REF!),"",'Measure and Project Input'!#REF!)</f>
        <v>#REF!</v>
      </c>
      <c r="J887" t="e">
        <f>IF(ISBLANK('Measure and Project Input'!#REF!),"",'Measure and Project Input'!#REF!)</f>
        <v>#REF!</v>
      </c>
      <c r="K887" t="e">
        <f>IF(ISBLANK('Measure and Project Input'!#REF!),"",'Measure and Project Input'!#REF!)</f>
        <v>#REF!</v>
      </c>
      <c r="T887" t="e">
        <f>IF(ISBLANK('Measure and Project Input'!#REF!),"",'Measure and Project Input'!#REF!)</f>
        <v>#REF!</v>
      </c>
      <c r="U887" t="e">
        <f>IF(ISBLANK('Measure and Project Input'!#REF!),"",'Measure and Project Input'!#REF!)</f>
        <v>#REF!</v>
      </c>
      <c r="V887" t="e">
        <f>IF(ISBLANK('Measure and Project Input'!#REF!),"",'Measure and Project Input'!#REF!)</f>
        <v>#REF!</v>
      </c>
      <c r="W887" t="e">
        <f>IF(ISBLANK('Measure and Project Input'!#REF!),"",'Measure and Project Input'!#REF!)</f>
        <v>#REF!</v>
      </c>
      <c r="X887" t="e">
        <f>IF(ISBLANK('Measure and Project Input'!#REF!),"",'Measure and Project Input'!#REF!)</f>
        <v>#REF!</v>
      </c>
      <c r="Y887" t="e">
        <f>IF(ISBLANK('Measure and Project Input'!#REF!),"",'Measure and Project Input'!#REF!)</f>
        <v>#REF!</v>
      </c>
      <c r="Z887" t="e">
        <f>IF(ISBLANK('Measure and Project Input'!#REF!),"",'Measure and Project Input'!#REF!)</f>
        <v>#REF!</v>
      </c>
      <c r="AA887" t="e">
        <f>IF(ISBLANK('Measure and Project Input'!#REF!),"",'Measure and Project Input'!#REF!)</f>
        <v>#REF!</v>
      </c>
      <c r="AC887" t="e">
        <f>IF(ISBLANK('Measure and Project Input'!#REF!),"",'Measure and Project Input'!#REF!)</f>
        <v>#REF!</v>
      </c>
      <c r="AD887" t="e">
        <f>IF(ISBLANK('Measure and Project Input'!#REF!),"",'Measure and Project Input'!#REF!)</f>
        <v>#REF!</v>
      </c>
      <c r="AE887" t="e">
        <f>IF(ISBLANK('Measure and Project Input'!#REF!),"",'Measure and Project Input'!#REF!)</f>
        <v>#REF!</v>
      </c>
      <c r="AF887" t="e">
        <f>IF(ISBLANK('Measure and Project Input'!#REF!),"",'Measure and Project Input'!#REF!)</f>
        <v>#REF!</v>
      </c>
      <c r="AG887" t="e">
        <f>IF(ISBLANK('Measure and Project Input'!#REF!),"",'Measure and Project Input'!#REF!)</f>
        <v>#REF!</v>
      </c>
      <c r="AH887" t="e">
        <f>IF(ISBLANK('Measure and Project Input'!#REF!),"",'Measure and Project Input'!#REF!)</f>
        <v>#REF!</v>
      </c>
      <c r="AI887" t="e">
        <f>IF(ISBLANK('Measure and Project Input'!#REF!),"",'Measure and Project Input'!#REF!)</f>
        <v>#REF!</v>
      </c>
      <c r="AJ887" t="e">
        <f>IF(ISBLANK('Measure and Project Input'!#REF!),"",'Measure and Project Input'!#REF!)</f>
        <v>#REF!</v>
      </c>
      <c r="AK887" t="e">
        <f>IF(ISBLANK('Measure and Project Input'!#REF!),"",'Measure and Project Input'!#REF!)</f>
        <v>#REF!</v>
      </c>
      <c r="AL887" t="e">
        <f>IF(ISBLANK('Measure and Project Input'!#REF!),"",'Measure and Project Input'!#REF!)</f>
        <v>#REF!</v>
      </c>
      <c r="AM887" t="e">
        <f>IF(ISBLANK('Measure and Project Input'!#REF!),"",'Measure and Project Input'!#REF!)</f>
        <v>#REF!</v>
      </c>
      <c r="AN887" t="e">
        <f>IF(ISBLANK('Measure and Project Input'!#REF!),"",'Measure and Project Input'!#REF!)</f>
        <v>#REF!</v>
      </c>
      <c r="AO887" t="e">
        <f>IF(ISBLANK('Measure and Project Input'!#REF!),"",'Measure and Project Input'!#REF!)</f>
        <v>#REF!</v>
      </c>
      <c r="AP887" t="e">
        <f>IF(ISBLANK('Measure and Project Input'!#REF!),"",'Measure and Project Input'!#REF!)</f>
        <v>#REF!</v>
      </c>
      <c r="AQ887" t="e">
        <f>IF(ISBLANK('Measure and Project Input'!#REF!),"",'Measure and Project Input'!#REF!)</f>
        <v>#REF!</v>
      </c>
      <c r="AR887" t="e">
        <f>IF(ISBLANK('Measure and Project Input'!#REF!),"",'Measure and Project Input'!#REF!)</f>
        <v>#REF!</v>
      </c>
      <c r="AS887" t="e">
        <f>IF(ISBLANK('Measure and Project Input'!#REF!),"",'Measure and Project Input'!#REF!)</f>
        <v>#REF!</v>
      </c>
      <c r="AT887" t="e">
        <f>IF(ISBLANK('Measure and Project Input'!#REF!),"",'Measure and Project Input'!#REF!)</f>
        <v>#REF!</v>
      </c>
      <c r="AU887" t="e">
        <f>IF(ISBLANK('Measure and Project Input'!#REF!),"",'Measure and Project Input'!#REF!)</f>
        <v>#REF!</v>
      </c>
      <c r="AV887" t="e">
        <f>IF(ISBLANK('Measure and Project Input'!#REF!),"",'Measure and Project Input'!#REF!)</f>
        <v>#REF!</v>
      </c>
    </row>
    <row r="888" spans="1:48" x14ac:dyDescent="0.2">
      <c r="A888" t="e">
        <f>IF(ISBLANK('Measure and Project Input'!#REF!),"",'Measure and Project Input'!#REF!)</f>
        <v>#REF!</v>
      </c>
      <c r="B888" t="e">
        <f>IF(ISBLANK('Measure and Project Input'!#REF!),IF(ISBLANK('Measure and Project Input'!#REF!),"",'Measure and Project Input'!#REF!),'Measure and Project Input'!#REF!)</f>
        <v>#REF!</v>
      </c>
      <c r="C888" t="e">
        <f>IF(ISBLANK('Measure and Project Input'!#REF!),"",'Measure and Project Input'!#REF!)</f>
        <v>#REF!</v>
      </c>
      <c r="D888" t="e">
        <f>IF(ISBLANK('Measure and Project Input'!#REF!),"",'Measure and Project Input'!#REF!)</f>
        <v>#REF!</v>
      </c>
      <c r="E888" t="e">
        <f>IF(ISBLANK('Measure and Project Input'!#REF!),"",'Measure and Project Input'!#REF!)</f>
        <v>#REF!</v>
      </c>
      <c r="F888" t="e">
        <f>IF(ISBLANK('Measure and Project Input'!#REF!),"",'Measure and Project Input'!#REF!)</f>
        <v>#REF!</v>
      </c>
      <c r="G888" t="e">
        <f>IF(ISBLANK('Measure and Project Input'!#REF!),"",'Measure and Project Input'!#REF!)</f>
        <v>#REF!</v>
      </c>
      <c r="H888" t="e">
        <f>IF(ISBLANK('Measure and Project Input'!#REF!),"",'Measure and Project Input'!#REF!)</f>
        <v>#REF!</v>
      </c>
      <c r="I888" t="e">
        <f>IF(ISBLANK('Measure and Project Input'!#REF!),"",'Measure and Project Input'!#REF!)</f>
        <v>#REF!</v>
      </c>
      <c r="J888" t="e">
        <f>IF(ISBLANK('Measure and Project Input'!#REF!),"",'Measure and Project Input'!#REF!)</f>
        <v>#REF!</v>
      </c>
      <c r="K888" t="e">
        <f>IF(ISBLANK('Measure and Project Input'!#REF!),"",'Measure and Project Input'!#REF!)</f>
        <v>#REF!</v>
      </c>
      <c r="T888" t="e">
        <f>IF(ISBLANK('Measure and Project Input'!#REF!),"",'Measure and Project Input'!#REF!)</f>
        <v>#REF!</v>
      </c>
      <c r="U888" t="e">
        <f>IF(ISBLANK('Measure and Project Input'!#REF!),"",'Measure and Project Input'!#REF!)</f>
        <v>#REF!</v>
      </c>
      <c r="V888" t="e">
        <f>IF(ISBLANK('Measure and Project Input'!#REF!),"",'Measure and Project Input'!#REF!)</f>
        <v>#REF!</v>
      </c>
      <c r="W888" t="e">
        <f>IF(ISBLANK('Measure and Project Input'!#REF!),"",'Measure and Project Input'!#REF!)</f>
        <v>#REF!</v>
      </c>
      <c r="X888" t="e">
        <f>IF(ISBLANK('Measure and Project Input'!#REF!),"",'Measure and Project Input'!#REF!)</f>
        <v>#REF!</v>
      </c>
      <c r="Y888" t="e">
        <f>IF(ISBLANK('Measure and Project Input'!#REF!),"",'Measure and Project Input'!#REF!)</f>
        <v>#REF!</v>
      </c>
      <c r="Z888" t="e">
        <f>IF(ISBLANK('Measure and Project Input'!#REF!),"",'Measure and Project Input'!#REF!)</f>
        <v>#REF!</v>
      </c>
      <c r="AA888" t="e">
        <f>IF(ISBLANK('Measure and Project Input'!#REF!),"",'Measure and Project Input'!#REF!)</f>
        <v>#REF!</v>
      </c>
      <c r="AC888" t="e">
        <f>IF(ISBLANK('Measure and Project Input'!#REF!),"",'Measure and Project Input'!#REF!)</f>
        <v>#REF!</v>
      </c>
      <c r="AD888" t="e">
        <f>IF(ISBLANK('Measure and Project Input'!#REF!),"",'Measure and Project Input'!#REF!)</f>
        <v>#REF!</v>
      </c>
      <c r="AE888" t="e">
        <f>IF(ISBLANK('Measure and Project Input'!#REF!),"",'Measure and Project Input'!#REF!)</f>
        <v>#REF!</v>
      </c>
      <c r="AF888" t="e">
        <f>IF(ISBLANK('Measure and Project Input'!#REF!),"",'Measure and Project Input'!#REF!)</f>
        <v>#REF!</v>
      </c>
      <c r="AG888" t="e">
        <f>IF(ISBLANK('Measure and Project Input'!#REF!),"",'Measure and Project Input'!#REF!)</f>
        <v>#REF!</v>
      </c>
      <c r="AH888" t="e">
        <f>IF(ISBLANK('Measure and Project Input'!#REF!),"",'Measure and Project Input'!#REF!)</f>
        <v>#REF!</v>
      </c>
      <c r="AI888" t="e">
        <f>IF(ISBLANK('Measure and Project Input'!#REF!),"",'Measure and Project Input'!#REF!)</f>
        <v>#REF!</v>
      </c>
      <c r="AJ888" t="e">
        <f>IF(ISBLANK('Measure and Project Input'!#REF!),"",'Measure and Project Input'!#REF!)</f>
        <v>#REF!</v>
      </c>
      <c r="AK888" t="e">
        <f>IF(ISBLANK('Measure and Project Input'!#REF!),"",'Measure and Project Input'!#REF!)</f>
        <v>#REF!</v>
      </c>
      <c r="AL888" t="e">
        <f>IF(ISBLANK('Measure and Project Input'!#REF!),"",'Measure and Project Input'!#REF!)</f>
        <v>#REF!</v>
      </c>
      <c r="AM888" t="e">
        <f>IF(ISBLANK('Measure and Project Input'!#REF!),"",'Measure and Project Input'!#REF!)</f>
        <v>#REF!</v>
      </c>
      <c r="AN888" t="e">
        <f>IF(ISBLANK('Measure and Project Input'!#REF!),"",'Measure and Project Input'!#REF!)</f>
        <v>#REF!</v>
      </c>
      <c r="AO888" t="e">
        <f>IF(ISBLANK('Measure and Project Input'!#REF!),"",'Measure and Project Input'!#REF!)</f>
        <v>#REF!</v>
      </c>
      <c r="AP888" t="e">
        <f>IF(ISBLANK('Measure and Project Input'!#REF!),"",'Measure and Project Input'!#REF!)</f>
        <v>#REF!</v>
      </c>
      <c r="AQ888" t="e">
        <f>IF(ISBLANK('Measure and Project Input'!#REF!),"",'Measure and Project Input'!#REF!)</f>
        <v>#REF!</v>
      </c>
      <c r="AR888" t="e">
        <f>IF(ISBLANK('Measure and Project Input'!#REF!),"",'Measure and Project Input'!#REF!)</f>
        <v>#REF!</v>
      </c>
      <c r="AS888" t="e">
        <f>IF(ISBLANK('Measure and Project Input'!#REF!),"",'Measure and Project Input'!#REF!)</f>
        <v>#REF!</v>
      </c>
      <c r="AT888" t="e">
        <f>IF(ISBLANK('Measure and Project Input'!#REF!),"",'Measure and Project Input'!#REF!)</f>
        <v>#REF!</v>
      </c>
      <c r="AU888" t="e">
        <f>IF(ISBLANK('Measure and Project Input'!#REF!),"",'Measure and Project Input'!#REF!)</f>
        <v>#REF!</v>
      </c>
      <c r="AV888" t="e">
        <f>IF(ISBLANK('Measure and Project Input'!#REF!),"",'Measure and Project Input'!#REF!)</f>
        <v>#REF!</v>
      </c>
    </row>
    <row r="889" spans="1:48" x14ac:dyDescent="0.2">
      <c r="A889" t="e">
        <f>IF(ISBLANK('Measure and Project Input'!#REF!),"",'Measure and Project Input'!#REF!)</f>
        <v>#REF!</v>
      </c>
      <c r="B889" t="e">
        <f>IF(ISBLANK('Measure and Project Input'!#REF!),IF(ISBLANK('Measure and Project Input'!#REF!),"",'Measure and Project Input'!#REF!),'Measure and Project Input'!#REF!)</f>
        <v>#REF!</v>
      </c>
      <c r="C889" t="e">
        <f>IF(ISBLANK('Measure and Project Input'!#REF!),"",'Measure and Project Input'!#REF!)</f>
        <v>#REF!</v>
      </c>
      <c r="D889" t="e">
        <f>IF(ISBLANK('Measure and Project Input'!#REF!),"",'Measure and Project Input'!#REF!)</f>
        <v>#REF!</v>
      </c>
      <c r="E889" t="e">
        <f>IF(ISBLANK('Measure and Project Input'!#REF!),"",'Measure and Project Input'!#REF!)</f>
        <v>#REF!</v>
      </c>
      <c r="F889" t="e">
        <f>IF(ISBLANK('Measure and Project Input'!#REF!),"",'Measure and Project Input'!#REF!)</f>
        <v>#REF!</v>
      </c>
      <c r="G889" t="e">
        <f>IF(ISBLANK('Measure and Project Input'!#REF!),"",'Measure and Project Input'!#REF!)</f>
        <v>#REF!</v>
      </c>
      <c r="H889" t="e">
        <f>IF(ISBLANK('Measure and Project Input'!#REF!),"",'Measure and Project Input'!#REF!)</f>
        <v>#REF!</v>
      </c>
      <c r="I889" t="e">
        <f>IF(ISBLANK('Measure and Project Input'!#REF!),"",'Measure and Project Input'!#REF!)</f>
        <v>#REF!</v>
      </c>
      <c r="J889" t="e">
        <f>IF(ISBLANK('Measure and Project Input'!#REF!),"",'Measure and Project Input'!#REF!)</f>
        <v>#REF!</v>
      </c>
      <c r="K889" t="e">
        <f>IF(ISBLANK('Measure and Project Input'!#REF!),"",'Measure and Project Input'!#REF!)</f>
        <v>#REF!</v>
      </c>
      <c r="T889" t="e">
        <f>IF(ISBLANK('Measure and Project Input'!#REF!),"",'Measure and Project Input'!#REF!)</f>
        <v>#REF!</v>
      </c>
      <c r="U889" t="e">
        <f>IF(ISBLANK('Measure and Project Input'!#REF!),"",'Measure and Project Input'!#REF!)</f>
        <v>#REF!</v>
      </c>
      <c r="V889" t="e">
        <f>IF(ISBLANK('Measure and Project Input'!#REF!),"",'Measure and Project Input'!#REF!)</f>
        <v>#REF!</v>
      </c>
      <c r="W889" t="e">
        <f>IF(ISBLANK('Measure and Project Input'!#REF!),"",'Measure and Project Input'!#REF!)</f>
        <v>#REF!</v>
      </c>
      <c r="X889" t="e">
        <f>IF(ISBLANK('Measure and Project Input'!#REF!),"",'Measure and Project Input'!#REF!)</f>
        <v>#REF!</v>
      </c>
      <c r="Y889" t="e">
        <f>IF(ISBLANK('Measure and Project Input'!#REF!),"",'Measure and Project Input'!#REF!)</f>
        <v>#REF!</v>
      </c>
      <c r="Z889" t="e">
        <f>IF(ISBLANK('Measure and Project Input'!#REF!),"",'Measure and Project Input'!#REF!)</f>
        <v>#REF!</v>
      </c>
      <c r="AA889" t="e">
        <f>IF(ISBLANK('Measure and Project Input'!#REF!),"",'Measure and Project Input'!#REF!)</f>
        <v>#REF!</v>
      </c>
      <c r="AC889" t="e">
        <f>IF(ISBLANK('Measure and Project Input'!#REF!),"",'Measure and Project Input'!#REF!)</f>
        <v>#REF!</v>
      </c>
      <c r="AD889" t="e">
        <f>IF(ISBLANK('Measure and Project Input'!#REF!),"",'Measure and Project Input'!#REF!)</f>
        <v>#REF!</v>
      </c>
      <c r="AE889" t="e">
        <f>IF(ISBLANK('Measure and Project Input'!#REF!),"",'Measure and Project Input'!#REF!)</f>
        <v>#REF!</v>
      </c>
      <c r="AF889" t="e">
        <f>IF(ISBLANK('Measure and Project Input'!#REF!),"",'Measure and Project Input'!#REF!)</f>
        <v>#REF!</v>
      </c>
      <c r="AG889" t="e">
        <f>IF(ISBLANK('Measure and Project Input'!#REF!),"",'Measure and Project Input'!#REF!)</f>
        <v>#REF!</v>
      </c>
      <c r="AH889" t="e">
        <f>IF(ISBLANK('Measure and Project Input'!#REF!),"",'Measure and Project Input'!#REF!)</f>
        <v>#REF!</v>
      </c>
      <c r="AI889" t="e">
        <f>IF(ISBLANK('Measure and Project Input'!#REF!),"",'Measure and Project Input'!#REF!)</f>
        <v>#REF!</v>
      </c>
      <c r="AJ889" t="e">
        <f>IF(ISBLANK('Measure and Project Input'!#REF!),"",'Measure and Project Input'!#REF!)</f>
        <v>#REF!</v>
      </c>
      <c r="AK889" t="e">
        <f>IF(ISBLANK('Measure and Project Input'!#REF!),"",'Measure and Project Input'!#REF!)</f>
        <v>#REF!</v>
      </c>
      <c r="AL889" t="e">
        <f>IF(ISBLANK('Measure and Project Input'!#REF!),"",'Measure and Project Input'!#REF!)</f>
        <v>#REF!</v>
      </c>
      <c r="AM889" t="e">
        <f>IF(ISBLANK('Measure and Project Input'!#REF!),"",'Measure and Project Input'!#REF!)</f>
        <v>#REF!</v>
      </c>
      <c r="AN889" t="e">
        <f>IF(ISBLANK('Measure and Project Input'!#REF!),"",'Measure and Project Input'!#REF!)</f>
        <v>#REF!</v>
      </c>
      <c r="AO889" t="e">
        <f>IF(ISBLANK('Measure and Project Input'!#REF!),"",'Measure and Project Input'!#REF!)</f>
        <v>#REF!</v>
      </c>
      <c r="AP889" t="e">
        <f>IF(ISBLANK('Measure and Project Input'!#REF!),"",'Measure and Project Input'!#REF!)</f>
        <v>#REF!</v>
      </c>
      <c r="AQ889" t="e">
        <f>IF(ISBLANK('Measure and Project Input'!#REF!),"",'Measure and Project Input'!#REF!)</f>
        <v>#REF!</v>
      </c>
      <c r="AR889" t="e">
        <f>IF(ISBLANK('Measure and Project Input'!#REF!),"",'Measure and Project Input'!#REF!)</f>
        <v>#REF!</v>
      </c>
      <c r="AS889" t="e">
        <f>IF(ISBLANK('Measure and Project Input'!#REF!),"",'Measure and Project Input'!#REF!)</f>
        <v>#REF!</v>
      </c>
      <c r="AT889" t="e">
        <f>IF(ISBLANK('Measure and Project Input'!#REF!),"",'Measure and Project Input'!#REF!)</f>
        <v>#REF!</v>
      </c>
      <c r="AU889" t="e">
        <f>IF(ISBLANK('Measure and Project Input'!#REF!),"",'Measure and Project Input'!#REF!)</f>
        <v>#REF!</v>
      </c>
      <c r="AV889" t="e">
        <f>IF(ISBLANK('Measure and Project Input'!#REF!),"",'Measure and Project Input'!#REF!)</f>
        <v>#REF!</v>
      </c>
    </row>
    <row r="890" spans="1:48" x14ac:dyDescent="0.2">
      <c r="A890" t="e">
        <f>IF(ISBLANK('Measure and Project Input'!#REF!),"",'Measure and Project Input'!#REF!)</f>
        <v>#REF!</v>
      </c>
      <c r="B890" t="e">
        <f>IF(ISBLANK('Measure and Project Input'!#REF!),IF(ISBLANK('Measure and Project Input'!#REF!),"",'Measure and Project Input'!#REF!),'Measure and Project Input'!#REF!)</f>
        <v>#REF!</v>
      </c>
      <c r="C890" t="e">
        <f>IF(ISBLANK('Measure and Project Input'!#REF!),"",'Measure and Project Input'!#REF!)</f>
        <v>#REF!</v>
      </c>
      <c r="D890" t="e">
        <f>IF(ISBLANK('Measure and Project Input'!#REF!),"",'Measure and Project Input'!#REF!)</f>
        <v>#REF!</v>
      </c>
      <c r="E890" t="e">
        <f>IF(ISBLANK('Measure and Project Input'!#REF!),"",'Measure and Project Input'!#REF!)</f>
        <v>#REF!</v>
      </c>
      <c r="F890" t="e">
        <f>IF(ISBLANK('Measure and Project Input'!#REF!),"",'Measure and Project Input'!#REF!)</f>
        <v>#REF!</v>
      </c>
      <c r="G890" t="e">
        <f>IF(ISBLANK('Measure and Project Input'!#REF!),"",'Measure and Project Input'!#REF!)</f>
        <v>#REF!</v>
      </c>
      <c r="H890" t="e">
        <f>IF(ISBLANK('Measure and Project Input'!#REF!),"",'Measure and Project Input'!#REF!)</f>
        <v>#REF!</v>
      </c>
      <c r="I890" t="e">
        <f>IF(ISBLANK('Measure and Project Input'!#REF!),"",'Measure and Project Input'!#REF!)</f>
        <v>#REF!</v>
      </c>
      <c r="J890" t="e">
        <f>IF(ISBLANK('Measure and Project Input'!#REF!),"",'Measure and Project Input'!#REF!)</f>
        <v>#REF!</v>
      </c>
      <c r="K890" t="e">
        <f>IF(ISBLANK('Measure and Project Input'!#REF!),"",'Measure and Project Input'!#REF!)</f>
        <v>#REF!</v>
      </c>
      <c r="T890" t="e">
        <f>IF(ISBLANK('Measure and Project Input'!#REF!),"",'Measure and Project Input'!#REF!)</f>
        <v>#REF!</v>
      </c>
      <c r="U890" t="e">
        <f>IF(ISBLANK('Measure and Project Input'!#REF!),"",'Measure and Project Input'!#REF!)</f>
        <v>#REF!</v>
      </c>
      <c r="V890" t="e">
        <f>IF(ISBLANK('Measure and Project Input'!#REF!),"",'Measure and Project Input'!#REF!)</f>
        <v>#REF!</v>
      </c>
      <c r="W890" t="e">
        <f>IF(ISBLANK('Measure and Project Input'!#REF!),"",'Measure and Project Input'!#REF!)</f>
        <v>#REF!</v>
      </c>
      <c r="X890" t="e">
        <f>IF(ISBLANK('Measure and Project Input'!#REF!),"",'Measure and Project Input'!#REF!)</f>
        <v>#REF!</v>
      </c>
      <c r="Y890" t="e">
        <f>IF(ISBLANK('Measure and Project Input'!#REF!),"",'Measure and Project Input'!#REF!)</f>
        <v>#REF!</v>
      </c>
      <c r="Z890" t="e">
        <f>IF(ISBLANK('Measure and Project Input'!#REF!),"",'Measure and Project Input'!#REF!)</f>
        <v>#REF!</v>
      </c>
      <c r="AA890" t="e">
        <f>IF(ISBLANK('Measure and Project Input'!#REF!),"",'Measure and Project Input'!#REF!)</f>
        <v>#REF!</v>
      </c>
      <c r="AC890" t="e">
        <f>IF(ISBLANK('Measure and Project Input'!#REF!),"",'Measure and Project Input'!#REF!)</f>
        <v>#REF!</v>
      </c>
      <c r="AD890" t="e">
        <f>IF(ISBLANK('Measure and Project Input'!#REF!),"",'Measure and Project Input'!#REF!)</f>
        <v>#REF!</v>
      </c>
      <c r="AE890" t="e">
        <f>IF(ISBLANK('Measure and Project Input'!#REF!),"",'Measure and Project Input'!#REF!)</f>
        <v>#REF!</v>
      </c>
      <c r="AF890" t="e">
        <f>IF(ISBLANK('Measure and Project Input'!#REF!),"",'Measure and Project Input'!#REF!)</f>
        <v>#REF!</v>
      </c>
      <c r="AG890" t="e">
        <f>IF(ISBLANK('Measure and Project Input'!#REF!),"",'Measure and Project Input'!#REF!)</f>
        <v>#REF!</v>
      </c>
      <c r="AH890" t="e">
        <f>IF(ISBLANK('Measure and Project Input'!#REF!),"",'Measure and Project Input'!#REF!)</f>
        <v>#REF!</v>
      </c>
      <c r="AI890" t="e">
        <f>IF(ISBLANK('Measure and Project Input'!#REF!),"",'Measure and Project Input'!#REF!)</f>
        <v>#REF!</v>
      </c>
      <c r="AJ890" t="e">
        <f>IF(ISBLANK('Measure and Project Input'!#REF!),"",'Measure and Project Input'!#REF!)</f>
        <v>#REF!</v>
      </c>
      <c r="AK890" t="e">
        <f>IF(ISBLANK('Measure and Project Input'!#REF!),"",'Measure and Project Input'!#REF!)</f>
        <v>#REF!</v>
      </c>
      <c r="AL890" t="e">
        <f>IF(ISBLANK('Measure and Project Input'!#REF!),"",'Measure and Project Input'!#REF!)</f>
        <v>#REF!</v>
      </c>
      <c r="AM890" t="e">
        <f>IF(ISBLANK('Measure and Project Input'!#REF!),"",'Measure and Project Input'!#REF!)</f>
        <v>#REF!</v>
      </c>
      <c r="AN890" t="e">
        <f>IF(ISBLANK('Measure and Project Input'!#REF!),"",'Measure and Project Input'!#REF!)</f>
        <v>#REF!</v>
      </c>
      <c r="AO890" t="e">
        <f>IF(ISBLANK('Measure and Project Input'!#REF!),"",'Measure and Project Input'!#REF!)</f>
        <v>#REF!</v>
      </c>
      <c r="AP890" t="e">
        <f>IF(ISBLANK('Measure and Project Input'!#REF!),"",'Measure and Project Input'!#REF!)</f>
        <v>#REF!</v>
      </c>
      <c r="AQ890" t="e">
        <f>IF(ISBLANK('Measure and Project Input'!#REF!),"",'Measure and Project Input'!#REF!)</f>
        <v>#REF!</v>
      </c>
      <c r="AR890" t="e">
        <f>IF(ISBLANK('Measure and Project Input'!#REF!),"",'Measure and Project Input'!#REF!)</f>
        <v>#REF!</v>
      </c>
      <c r="AS890" t="e">
        <f>IF(ISBLANK('Measure and Project Input'!#REF!),"",'Measure and Project Input'!#REF!)</f>
        <v>#REF!</v>
      </c>
      <c r="AT890" t="e">
        <f>IF(ISBLANK('Measure and Project Input'!#REF!),"",'Measure and Project Input'!#REF!)</f>
        <v>#REF!</v>
      </c>
      <c r="AU890" t="e">
        <f>IF(ISBLANK('Measure and Project Input'!#REF!),"",'Measure and Project Input'!#REF!)</f>
        <v>#REF!</v>
      </c>
      <c r="AV890" t="e">
        <f>IF(ISBLANK('Measure and Project Input'!#REF!),"",'Measure and Project Input'!#REF!)</f>
        <v>#REF!</v>
      </c>
    </row>
    <row r="891" spans="1:48" x14ac:dyDescent="0.2">
      <c r="A891" t="e">
        <f>IF(ISBLANK('Measure and Project Input'!#REF!),"",'Measure and Project Input'!#REF!)</f>
        <v>#REF!</v>
      </c>
      <c r="B891" t="e">
        <f>IF(ISBLANK('Measure and Project Input'!#REF!),IF(ISBLANK('Measure and Project Input'!#REF!),"",'Measure and Project Input'!#REF!),'Measure and Project Input'!#REF!)</f>
        <v>#REF!</v>
      </c>
      <c r="C891" t="e">
        <f>IF(ISBLANK('Measure and Project Input'!#REF!),"",'Measure and Project Input'!#REF!)</f>
        <v>#REF!</v>
      </c>
      <c r="D891" t="e">
        <f>IF(ISBLANK('Measure and Project Input'!#REF!),"",'Measure and Project Input'!#REF!)</f>
        <v>#REF!</v>
      </c>
      <c r="E891" t="e">
        <f>IF(ISBLANK('Measure and Project Input'!#REF!),"",'Measure and Project Input'!#REF!)</f>
        <v>#REF!</v>
      </c>
      <c r="F891" t="e">
        <f>IF(ISBLANK('Measure and Project Input'!#REF!),"",'Measure and Project Input'!#REF!)</f>
        <v>#REF!</v>
      </c>
      <c r="G891" t="e">
        <f>IF(ISBLANK('Measure and Project Input'!#REF!),"",'Measure and Project Input'!#REF!)</f>
        <v>#REF!</v>
      </c>
      <c r="H891" t="e">
        <f>IF(ISBLANK('Measure and Project Input'!#REF!),"",'Measure and Project Input'!#REF!)</f>
        <v>#REF!</v>
      </c>
      <c r="I891" t="e">
        <f>IF(ISBLANK('Measure and Project Input'!#REF!),"",'Measure and Project Input'!#REF!)</f>
        <v>#REF!</v>
      </c>
      <c r="J891" t="e">
        <f>IF(ISBLANK('Measure and Project Input'!#REF!),"",'Measure and Project Input'!#REF!)</f>
        <v>#REF!</v>
      </c>
      <c r="K891" t="e">
        <f>IF(ISBLANK('Measure and Project Input'!#REF!),"",'Measure and Project Input'!#REF!)</f>
        <v>#REF!</v>
      </c>
      <c r="T891" t="e">
        <f>IF(ISBLANK('Measure and Project Input'!#REF!),"",'Measure and Project Input'!#REF!)</f>
        <v>#REF!</v>
      </c>
      <c r="U891" t="e">
        <f>IF(ISBLANK('Measure and Project Input'!#REF!),"",'Measure and Project Input'!#REF!)</f>
        <v>#REF!</v>
      </c>
      <c r="V891" t="e">
        <f>IF(ISBLANK('Measure and Project Input'!#REF!),"",'Measure and Project Input'!#REF!)</f>
        <v>#REF!</v>
      </c>
      <c r="W891" t="e">
        <f>IF(ISBLANK('Measure and Project Input'!#REF!),"",'Measure and Project Input'!#REF!)</f>
        <v>#REF!</v>
      </c>
      <c r="X891" t="e">
        <f>IF(ISBLANK('Measure and Project Input'!#REF!),"",'Measure and Project Input'!#REF!)</f>
        <v>#REF!</v>
      </c>
      <c r="Y891" t="e">
        <f>IF(ISBLANK('Measure and Project Input'!#REF!),"",'Measure and Project Input'!#REF!)</f>
        <v>#REF!</v>
      </c>
      <c r="Z891" t="e">
        <f>IF(ISBLANK('Measure and Project Input'!#REF!),"",'Measure and Project Input'!#REF!)</f>
        <v>#REF!</v>
      </c>
      <c r="AA891" t="e">
        <f>IF(ISBLANK('Measure and Project Input'!#REF!),"",'Measure and Project Input'!#REF!)</f>
        <v>#REF!</v>
      </c>
      <c r="AC891" t="e">
        <f>IF(ISBLANK('Measure and Project Input'!#REF!),"",'Measure and Project Input'!#REF!)</f>
        <v>#REF!</v>
      </c>
      <c r="AD891" t="e">
        <f>IF(ISBLANK('Measure and Project Input'!#REF!),"",'Measure and Project Input'!#REF!)</f>
        <v>#REF!</v>
      </c>
      <c r="AE891" t="e">
        <f>IF(ISBLANK('Measure and Project Input'!#REF!),"",'Measure and Project Input'!#REF!)</f>
        <v>#REF!</v>
      </c>
      <c r="AF891" t="e">
        <f>IF(ISBLANK('Measure and Project Input'!#REF!),"",'Measure and Project Input'!#REF!)</f>
        <v>#REF!</v>
      </c>
      <c r="AG891" t="e">
        <f>IF(ISBLANK('Measure and Project Input'!#REF!),"",'Measure and Project Input'!#REF!)</f>
        <v>#REF!</v>
      </c>
      <c r="AH891" t="e">
        <f>IF(ISBLANK('Measure and Project Input'!#REF!),"",'Measure and Project Input'!#REF!)</f>
        <v>#REF!</v>
      </c>
      <c r="AI891" t="e">
        <f>IF(ISBLANK('Measure and Project Input'!#REF!),"",'Measure and Project Input'!#REF!)</f>
        <v>#REF!</v>
      </c>
      <c r="AJ891" t="e">
        <f>IF(ISBLANK('Measure and Project Input'!#REF!),"",'Measure and Project Input'!#REF!)</f>
        <v>#REF!</v>
      </c>
      <c r="AK891" t="e">
        <f>IF(ISBLANK('Measure and Project Input'!#REF!),"",'Measure and Project Input'!#REF!)</f>
        <v>#REF!</v>
      </c>
      <c r="AL891" t="e">
        <f>IF(ISBLANK('Measure and Project Input'!#REF!),"",'Measure and Project Input'!#REF!)</f>
        <v>#REF!</v>
      </c>
      <c r="AM891" t="e">
        <f>IF(ISBLANK('Measure and Project Input'!#REF!),"",'Measure and Project Input'!#REF!)</f>
        <v>#REF!</v>
      </c>
      <c r="AN891" t="e">
        <f>IF(ISBLANK('Measure and Project Input'!#REF!),"",'Measure and Project Input'!#REF!)</f>
        <v>#REF!</v>
      </c>
      <c r="AO891" t="e">
        <f>IF(ISBLANK('Measure and Project Input'!#REF!),"",'Measure and Project Input'!#REF!)</f>
        <v>#REF!</v>
      </c>
      <c r="AP891" t="e">
        <f>IF(ISBLANK('Measure and Project Input'!#REF!),"",'Measure and Project Input'!#REF!)</f>
        <v>#REF!</v>
      </c>
      <c r="AQ891" t="e">
        <f>IF(ISBLANK('Measure and Project Input'!#REF!),"",'Measure and Project Input'!#REF!)</f>
        <v>#REF!</v>
      </c>
      <c r="AR891" t="e">
        <f>IF(ISBLANK('Measure and Project Input'!#REF!),"",'Measure and Project Input'!#REF!)</f>
        <v>#REF!</v>
      </c>
      <c r="AS891" t="e">
        <f>IF(ISBLANK('Measure and Project Input'!#REF!),"",'Measure and Project Input'!#REF!)</f>
        <v>#REF!</v>
      </c>
      <c r="AT891" t="e">
        <f>IF(ISBLANK('Measure and Project Input'!#REF!),"",'Measure and Project Input'!#REF!)</f>
        <v>#REF!</v>
      </c>
      <c r="AU891" t="e">
        <f>IF(ISBLANK('Measure and Project Input'!#REF!),"",'Measure and Project Input'!#REF!)</f>
        <v>#REF!</v>
      </c>
      <c r="AV891" t="e">
        <f>IF(ISBLANK('Measure and Project Input'!#REF!),"",'Measure and Project Input'!#REF!)</f>
        <v>#REF!</v>
      </c>
    </row>
    <row r="892" spans="1:48" x14ac:dyDescent="0.2">
      <c r="A892" t="e">
        <f>IF(ISBLANK('Measure and Project Input'!#REF!),"",'Measure and Project Input'!#REF!)</f>
        <v>#REF!</v>
      </c>
      <c r="B892" t="e">
        <f>IF(ISBLANK('Measure and Project Input'!#REF!),IF(ISBLANK('Measure and Project Input'!#REF!),"",'Measure and Project Input'!#REF!),'Measure and Project Input'!#REF!)</f>
        <v>#REF!</v>
      </c>
      <c r="C892" t="e">
        <f>IF(ISBLANK('Measure and Project Input'!#REF!),"",'Measure and Project Input'!#REF!)</f>
        <v>#REF!</v>
      </c>
      <c r="D892" t="e">
        <f>IF(ISBLANK('Measure and Project Input'!#REF!),"",'Measure and Project Input'!#REF!)</f>
        <v>#REF!</v>
      </c>
      <c r="E892" t="e">
        <f>IF(ISBLANK('Measure and Project Input'!#REF!),"",'Measure and Project Input'!#REF!)</f>
        <v>#REF!</v>
      </c>
      <c r="F892" t="e">
        <f>IF(ISBLANK('Measure and Project Input'!#REF!),"",'Measure and Project Input'!#REF!)</f>
        <v>#REF!</v>
      </c>
      <c r="G892" t="e">
        <f>IF(ISBLANK('Measure and Project Input'!#REF!),"",'Measure and Project Input'!#REF!)</f>
        <v>#REF!</v>
      </c>
      <c r="H892" t="e">
        <f>IF(ISBLANK('Measure and Project Input'!#REF!),"",'Measure and Project Input'!#REF!)</f>
        <v>#REF!</v>
      </c>
      <c r="I892" t="e">
        <f>IF(ISBLANK('Measure and Project Input'!#REF!),"",'Measure and Project Input'!#REF!)</f>
        <v>#REF!</v>
      </c>
      <c r="J892" t="e">
        <f>IF(ISBLANK('Measure and Project Input'!#REF!),"",'Measure and Project Input'!#REF!)</f>
        <v>#REF!</v>
      </c>
      <c r="K892" t="e">
        <f>IF(ISBLANK('Measure and Project Input'!#REF!),"",'Measure and Project Input'!#REF!)</f>
        <v>#REF!</v>
      </c>
      <c r="T892" t="e">
        <f>IF(ISBLANK('Measure and Project Input'!#REF!),"",'Measure and Project Input'!#REF!)</f>
        <v>#REF!</v>
      </c>
      <c r="U892" t="e">
        <f>IF(ISBLANK('Measure and Project Input'!#REF!),"",'Measure and Project Input'!#REF!)</f>
        <v>#REF!</v>
      </c>
      <c r="V892" t="e">
        <f>IF(ISBLANK('Measure and Project Input'!#REF!),"",'Measure and Project Input'!#REF!)</f>
        <v>#REF!</v>
      </c>
      <c r="W892" t="e">
        <f>IF(ISBLANK('Measure and Project Input'!#REF!),"",'Measure and Project Input'!#REF!)</f>
        <v>#REF!</v>
      </c>
      <c r="X892" t="e">
        <f>IF(ISBLANK('Measure and Project Input'!#REF!),"",'Measure and Project Input'!#REF!)</f>
        <v>#REF!</v>
      </c>
      <c r="Y892" t="e">
        <f>IF(ISBLANK('Measure and Project Input'!#REF!),"",'Measure and Project Input'!#REF!)</f>
        <v>#REF!</v>
      </c>
      <c r="Z892" t="e">
        <f>IF(ISBLANK('Measure and Project Input'!#REF!),"",'Measure and Project Input'!#REF!)</f>
        <v>#REF!</v>
      </c>
      <c r="AA892" t="e">
        <f>IF(ISBLANK('Measure and Project Input'!#REF!),"",'Measure and Project Input'!#REF!)</f>
        <v>#REF!</v>
      </c>
      <c r="AC892" t="e">
        <f>IF(ISBLANK('Measure and Project Input'!#REF!),"",'Measure and Project Input'!#REF!)</f>
        <v>#REF!</v>
      </c>
      <c r="AD892" t="e">
        <f>IF(ISBLANK('Measure and Project Input'!#REF!),"",'Measure and Project Input'!#REF!)</f>
        <v>#REF!</v>
      </c>
      <c r="AE892" t="e">
        <f>IF(ISBLANK('Measure and Project Input'!#REF!),"",'Measure and Project Input'!#REF!)</f>
        <v>#REF!</v>
      </c>
      <c r="AF892" t="e">
        <f>IF(ISBLANK('Measure and Project Input'!#REF!),"",'Measure and Project Input'!#REF!)</f>
        <v>#REF!</v>
      </c>
      <c r="AG892" t="e">
        <f>IF(ISBLANK('Measure and Project Input'!#REF!),"",'Measure and Project Input'!#REF!)</f>
        <v>#REF!</v>
      </c>
      <c r="AH892" t="e">
        <f>IF(ISBLANK('Measure and Project Input'!#REF!),"",'Measure and Project Input'!#REF!)</f>
        <v>#REF!</v>
      </c>
      <c r="AI892" t="e">
        <f>IF(ISBLANK('Measure and Project Input'!#REF!),"",'Measure and Project Input'!#REF!)</f>
        <v>#REF!</v>
      </c>
      <c r="AJ892" t="e">
        <f>IF(ISBLANK('Measure and Project Input'!#REF!),"",'Measure and Project Input'!#REF!)</f>
        <v>#REF!</v>
      </c>
      <c r="AK892" t="e">
        <f>IF(ISBLANK('Measure and Project Input'!#REF!),"",'Measure and Project Input'!#REF!)</f>
        <v>#REF!</v>
      </c>
      <c r="AL892" t="e">
        <f>IF(ISBLANK('Measure and Project Input'!#REF!),"",'Measure and Project Input'!#REF!)</f>
        <v>#REF!</v>
      </c>
      <c r="AM892" t="e">
        <f>IF(ISBLANK('Measure and Project Input'!#REF!),"",'Measure and Project Input'!#REF!)</f>
        <v>#REF!</v>
      </c>
      <c r="AN892" t="e">
        <f>IF(ISBLANK('Measure and Project Input'!#REF!),"",'Measure and Project Input'!#REF!)</f>
        <v>#REF!</v>
      </c>
      <c r="AO892" t="e">
        <f>IF(ISBLANK('Measure and Project Input'!#REF!),"",'Measure and Project Input'!#REF!)</f>
        <v>#REF!</v>
      </c>
      <c r="AP892" t="e">
        <f>IF(ISBLANK('Measure and Project Input'!#REF!),"",'Measure and Project Input'!#REF!)</f>
        <v>#REF!</v>
      </c>
      <c r="AQ892" t="e">
        <f>IF(ISBLANK('Measure and Project Input'!#REF!),"",'Measure and Project Input'!#REF!)</f>
        <v>#REF!</v>
      </c>
      <c r="AR892" t="e">
        <f>IF(ISBLANK('Measure and Project Input'!#REF!),"",'Measure and Project Input'!#REF!)</f>
        <v>#REF!</v>
      </c>
      <c r="AS892" t="e">
        <f>IF(ISBLANK('Measure and Project Input'!#REF!),"",'Measure and Project Input'!#REF!)</f>
        <v>#REF!</v>
      </c>
      <c r="AT892" t="e">
        <f>IF(ISBLANK('Measure and Project Input'!#REF!),"",'Measure and Project Input'!#REF!)</f>
        <v>#REF!</v>
      </c>
      <c r="AU892" t="e">
        <f>IF(ISBLANK('Measure and Project Input'!#REF!),"",'Measure and Project Input'!#REF!)</f>
        <v>#REF!</v>
      </c>
      <c r="AV892" t="e">
        <f>IF(ISBLANK('Measure and Project Input'!#REF!),"",'Measure and Project Input'!#REF!)</f>
        <v>#REF!</v>
      </c>
    </row>
    <row r="893" spans="1:48" x14ac:dyDescent="0.2">
      <c r="A893" t="e">
        <f>IF(ISBLANK('Measure and Project Input'!#REF!),"",'Measure and Project Input'!#REF!)</f>
        <v>#REF!</v>
      </c>
      <c r="B893" t="e">
        <f>IF(ISBLANK('Measure and Project Input'!#REF!),IF(ISBLANK('Measure and Project Input'!#REF!),"",'Measure and Project Input'!#REF!),'Measure and Project Input'!#REF!)</f>
        <v>#REF!</v>
      </c>
      <c r="C893" t="e">
        <f>IF(ISBLANK('Measure and Project Input'!#REF!),"",'Measure and Project Input'!#REF!)</f>
        <v>#REF!</v>
      </c>
      <c r="D893" t="e">
        <f>IF(ISBLANK('Measure and Project Input'!#REF!),"",'Measure and Project Input'!#REF!)</f>
        <v>#REF!</v>
      </c>
      <c r="E893" t="e">
        <f>IF(ISBLANK('Measure and Project Input'!#REF!),"",'Measure and Project Input'!#REF!)</f>
        <v>#REF!</v>
      </c>
      <c r="F893" t="e">
        <f>IF(ISBLANK('Measure and Project Input'!#REF!),"",'Measure and Project Input'!#REF!)</f>
        <v>#REF!</v>
      </c>
      <c r="G893" t="e">
        <f>IF(ISBLANK('Measure and Project Input'!#REF!),"",'Measure and Project Input'!#REF!)</f>
        <v>#REF!</v>
      </c>
      <c r="H893" t="e">
        <f>IF(ISBLANK('Measure and Project Input'!#REF!),"",'Measure and Project Input'!#REF!)</f>
        <v>#REF!</v>
      </c>
      <c r="I893" t="e">
        <f>IF(ISBLANK('Measure and Project Input'!#REF!),"",'Measure and Project Input'!#REF!)</f>
        <v>#REF!</v>
      </c>
      <c r="J893" t="e">
        <f>IF(ISBLANK('Measure and Project Input'!#REF!),"",'Measure and Project Input'!#REF!)</f>
        <v>#REF!</v>
      </c>
      <c r="K893" t="e">
        <f>IF(ISBLANK('Measure and Project Input'!#REF!),"",'Measure and Project Input'!#REF!)</f>
        <v>#REF!</v>
      </c>
      <c r="T893" t="e">
        <f>IF(ISBLANK('Measure and Project Input'!#REF!),"",'Measure and Project Input'!#REF!)</f>
        <v>#REF!</v>
      </c>
      <c r="U893" t="e">
        <f>IF(ISBLANK('Measure and Project Input'!#REF!),"",'Measure and Project Input'!#REF!)</f>
        <v>#REF!</v>
      </c>
      <c r="V893" t="e">
        <f>IF(ISBLANK('Measure and Project Input'!#REF!),"",'Measure and Project Input'!#REF!)</f>
        <v>#REF!</v>
      </c>
      <c r="W893" t="e">
        <f>IF(ISBLANK('Measure and Project Input'!#REF!),"",'Measure and Project Input'!#REF!)</f>
        <v>#REF!</v>
      </c>
      <c r="X893" t="e">
        <f>IF(ISBLANK('Measure and Project Input'!#REF!),"",'Measure and Project Input'!#REF!)</f>
        <v>#REF!</v>
      </c>
      <c r="Y893" t="e">
        <f>IF(ISBLANK('Measure and Project Input'!#REF!),"",'Measure and Project Input'!#REF!)</f>
        <v>#REF!</v>
      </c>
      <c r="Z893" t="e">
        <f>IF(ISBLANK('Measure and Project Input'!#REF!),"",'Measure and Project Input'!#REF!)</f>
        <v>#REF!</v>
      </c>
      <c r="AA893" t="e">
        <f>IF(ISBLANK('Measure and Project Input'!#REF!),"",'Measure and Project Input'!#REF!)</f>
        <v>#REF!</v>
      </c>
      <c r="AC893" t="e">
        <f>IF(ISBLANK('Measure and Project Input'!#REF!),"",'Measure and Project Input'!#REF!)</f>
        <v>#REF!</v>
      </c>
      <c r="AD893" t="e">
        <f>IF(ISBLANK('Measure and Project Input'!#REF!),"",'Measure and Project Input'!#REF!)</f>
        <v>#REF!</v>
      </c>
      <c r="AE893" t="e">
        <f>IF(ISBLANK('Measure and Project Input'!#REF!),"",'Measure and Project Input'!#REF!)</f>
        <v>#REF!</v>
      </c>
      <c r="AF893" t="e">
        <f>IF(ISBLANK('Measure and Project Input'!#REF!),"",'Measure and Project Input'!#REF!)</f>
        <v>#REF!</v>
      </c>
      <c r="AG893" t="e">
        <f>IF(ISBLANK('Measure and Project Input'!#REF!),"",'Measure and Project Input'!#REF!)</f>
        <v>#REF!</v>
      </c>
      <c r="AH893" t="e">
        <f>IF(ISBLANK('Measure and Project Input'!#REF!),"",'Measure and Project Input'!#REF!)</f>
        <v>#REF!</v>
      </c>
      <c r="AI893" t="e">
        <f>IF(ISBLANK('Measure and Project Input'!#REF!),"",'Measure and Project Input'!#REF!)</f>
        <v>#REF!</v>
      </c>
      <c r="AJ893" t="e">
        <f>IF(ISBLANK('Measure and Project Input'!#REF!),"",'Measure and Project Input'!#REF!)</f>
        <v>#REF!</v>
      </c>
      <c r="AK893" t="e">
        <f>IF(ISBLANK('Measure and Project Input'!#REF!),"",'Measure and Project Input'!#REF!)</f>
        <v>#REF!</v>
      </c>
      <c r="AL893" t="e">
        <f>IF(ISBLANK('Measure and Project Input'!#REF!),"",'Measure and Project Input'!#REF!)</f>
        <v>#REF!</v>
      </c>
      <c r="AM893" t="e">
        <f>IF(ISBLANK('Measure and Project Input'!#REF!),"",'Measure and Project Input'!#REF!)</f>
        <v>#REF!</v>
      </c>
      <c r="AN893" t="e">
        <f>IF(ISBLANK('Measure and Project Input'!#REF!),"",'Measure and Project Input'!#REF!)</f>
        <v>#REF!</v>
      </c>
      <c r="AO893" t="e">
        <f>IF(ISBLANK('Measure and Project Input'!#REF!),"",'Measure and Project Input'!#REF!)</f>
        <v>#REF!</v>
      </c>
      <c r="AP893" t="e">
        <f>IF(ISBLANK('Measure and Project Input'!#REF!),"",'Measure and Project Input'!#REF!)</f>
        <v>#REF!</v>
      </c>
      <c r="AQ893" t="e">
        <f>IF(ISBLANK('Measure and Project Input'!#REF!),"",'Measure and Project Input'!#REF!)</f>
        <v>#REF!</v>
      </c>
      <c r="AR893" t="e">
        <f>IF(ISBLANK('Measure and Project Input'!#REF!),"",'Measure and Project Input'!#REF!)</f>
        <v>#REF!</v>
      </c>
      <c r="AS893" t="e">
        <f>IF(ISBLANK('Measure and Project Input'!#REF!),"",'Measure and Project Input'!#REF!)</f>
        <v>#REF!</v>
      </c>
      <c r="AT893" t="e">
        <f>IF(ISBLANK('Measure and Project Input'!#REF!),"",'Measure and Project Input'!#REF!)</f>
        <v>#REF!</v>
      </c>
      <c r="AU893" t="e">
        <f>IF(ISBLANK('Measure and Project Input'!#REF!),"",'Measure and Project Input'!#REF!)</f>
        <v>#REF!</v>
      </c>
      <c r="AV893" t="e">
        <f>IF(ISBLANK('Measure and Project Input'!#REF!),"",'Measure and Project Input'!#REF!)</f>
        <v>#REF!</v>
      </c>
    </row>
    <row r="894" spans="1:48" x14ac:dyDescent="0.2">
      <c r="A894" t="e">
        <f>IF(ISBLANK('Measure and Project Input'!#REF!),"",'Measure and Project Input'!#REF!)</f>
        <v>#REF!</v>
      </c>
      <c r="B894" t="e">
        <f>IF(ISBLANK('Measure and Project Input'!#REF!),IF(ISBLANK('Measure and Project Input'!#REF!),"",'Measure and Project Input'!#REF!),'Measure and Project Input'!#REF!)</f>
        <v>#REF!</v>
      </c>
      <c r="C894" t="e">
        <f>IF(ISBLANK('Measure and Project Input'!#REF!),"",'Measure and Project Input'!#REF!)</f>
        <v>#REF!</v>
      </c>
      <c r="D894" t="e">
        <f>IF(ISBLANK('Measure and Project Input'!#REF!),"",'Measure and Project Input'!#REF!)</f>
        <v>#REF!</v>
      </c>
      <c r="E894" t="e">
        <f>IF(ISBLANK('Measure and Project Input'!#REF!),"",'Measure and Project Input'!#REF!)</f>
        <v>#REF!</v>
      </c>
      <c r="F894" t="e">
        <f>IF(ISBLANK('Measure and Project Input'!#REF!),"",'Measure and Project Input'!#REF!)</f>
        <v>#REF!</v>
      </c>
      <c r="G894" t="e">
        <f>IF(ISBLANK('Measure and Project Input'!#REF!),"",'Measure and Project Input'!#REF!)</f>
        <v>#REF!</v>
      </c>
      <c r="H894" t="e">
        <f>IF(ISBLANK('Measure and Project Input'!#REF!),"",'Measure and Project Input'!#REF!)</f>
        <v>#REF!</v>
      </c>
      <c r="I894" t="e">
        <f>IF(ISBLANK('Measure and Project Input'!#REF!),"",'Measure and Project Input'!#REF!)</f>
        <v>#REF!</v>
      </c>
      <c r="J894" t="e">
        <f>IF(ISBLANK('Measure and Project Input'!#REF!),"",'Measure and Project Input'!#REF!)</f>
        <v>#REF!</v>
      </c>
      <c r="K894" t="e">
        <f>IF(ISBLANK('Measure and Project Input'!#REF!),"",'Measure and Project Input'!#REF!)</f>
        <v>#REF!</v>
      </c>
      <c r="T894" t="e">
        <f>IF(ISBLANK('Measure and Project Input'!#REF!),"",'Measure and Project Input'!#REF!)</f>
        <v>#REF!</v>
      </c>
      <c r="U894" t="e">
        <f>IF(ISBLANK('Measure and Project Input'!#REF!),"",'Measure and Project Input'!#REF!)</f>
        <v>#REF!</v>
      </c>
      <c r="V894" t="e">
        <f>IF(ISBLANK('Measure and Project Input'!#REF!),"",'Measure and Project Input'!#REF!)</f>
        <v>#REF!</v>
      </c>
      <c r="W894" t="e">
        <f>IF(ISBLANK('Measure and Project Input'!#REF!),"",'Measure and Project Input'!#REF!)</f>
        <v>#REF!</v>
      </c>
      <c r="X894" t="e">
        <f>IF(ISBLANK('Measure and Project Input'!#REF!),"",'Measure and Project Input'!#REF!)</f>
        <v>#REF!</v>
      </c>
      <c r="Y894" t="e">
        <f>IF(ISBLANK('Measure and Project Input'!#REF!),"",'Measure and Project Input'!#REF!)</f>
        <v>#REF!</v>
      </c>
      <c r="Z894" t="e">
        <f>IF(ISBLANK('Measure and Project Input'!#REF!),"",'Measure and Project Input'!#REF!)</f>
        <v>#REF!</v>
      </c>
      <c r="AA894" t="e">
        <f>IF(ISBLANK('Measure and Project Input'!#REF!),"",'Measure and Project Input'!#REF!)</f>
        <v>#REF!</v>
      </c>
      <c r="AC894" t="e">
        <f>IF(ISBLANK('Measure and Project Input'!#REF!),"",'Measure and Project Input'!#REF!)</f>
        <v>#REF!</v>
      </c>
      <c r="AD894" t="e">
        <f>IF(ISBLANK('Measure and Project Input'!#REF!),"",'Measure and Project Input'!#REF!)</f>
        <v>#REF!</v>
      </c>
      <c r="AE894" t="e">
        <f>IF(ISBLANK('Measure and Project Input'!#REF!),"",'Measure and Project Input'!#REF!)</f>
        <v>#REF!</v>
      </c>
      <c r="AF894" t="e">
        <f>IF(ISBLANK('Measure and Project Input'!#REF!),"",'Measure and Project Input'!#REF!)</f>
        <v>#REF!</v>
      </c>
      <c r="AG894" t="e">
        <f>IF(ISBLANK('Measure and Project Input'!#REF!),"",'Measure and Project Input'!#REF!)</f>
        <v>#REF!</v>
      </c>
      <c r="AH894" t="e">
        <f>IF(ISBLANK('Measure and Project Input'!#REF!),"",'Measure and Project Input'!#REF!)</f>
        <v>#REF!</v>
      </c>
      <c r="AI894" t="e">
        <f>IF(ISBLANK('Measure and Project Input'!#REF!),"",'Measure and Project Input'!#REF!)</f>
        <v>#REF!</v>
      </c>
      <c r="AJ894" t="e">
        <f>IF(ISBLANK('Measure and Project Input'!#REF!),"",'Measure and Project Input'!#REF!)</f>
        <v>#REF!</v>
      </c>
      <c r="AK894" t="e">
        <f>IF(ISBLANK('Measure and Project Input'!#REF!),"",'Measure and Project Input'!#REF!)</f>
        <v>#REF!</v>
      </c>
      <c r="AL894" t="e">
        <f>IF(ISBLANK('Measure and Project Input'!#REF!),"",'Measure and Project Input'!#REF!)</f>
        <v>#REF!</v>
      </c>
      <c r="AM894" t="e">
        <f>IF(ISBLANK('Measure and Project Input'!#REF!),"",'Measure and Project Input'!#REF!)</f>
        <v>#REF!</v>
      </c>
      <c r="AN894" t="e">
        <f>IF(ISBLANK('Measure and Project Input'!#REF!),"",'Measure and Project Input'!#REF!)</f>
        <v>#REF!</v>
      </c>
      <c r="AO894" t="e">
        <f>IF(ISBLANK('Measure and Project Input'!#REF!),"",'Measure and Project Input'!#REF!)</f>
        <v>#REF!</v>
      </c>
      <c r="AP894" t="e">
        <f>IF(ISBLANK('Measure and Project Input'!#REF!),"",'Measure and Project Input'!#REF!)</f>
        <v>#REF!</v>
      </c>
      <c r="AQ894" t="e">
        <f>IF(ISBLANK('Measure and Project Input'!#REF!),"",'Measure and Project Input'!#REF!)</f>
        <v>#REF!</v>
      </c>
      <c r="AR894" t="e">
        <f>IF(ISBLANK('Measure and Project Input'!#REF!),"",'Measure and Project Input'!#REF!)</f>
        <v>#REF!</v>
      </c>
      <c r="AS894" t="e">
        <f>IF(ISBLANK('Measure and Project Input'!#REF!),"",'Measure and Project Input'!#REF!)</f>
        <v>#REF!</v>
      </c>
      <c r="AT894" t="e">
        <f>IF(ISBLANK('Measure and Project Input'!#REF!),"",'Measure and Project Input'!#REF!)</f>
        <v>#REF!</v>
      </c>
      <c r="AU894" t="e">
        <f>IF(ISBLANK('Measure and Project Input'!#REF!),"",'Measure and Project Input'!#REF!)</f>
        <v>#REF!</v>
      </c>
      <c r="AV894" t="e">
        <f>IF(ISBLANK('Measure and Project Input'!#REF!),"",'Measure and Project Input'!#REF!)</f>
        <v>#REF!</v>
      </c>
    </row>
    <row r="895" spans="1:48" x14ac:dyDescent="0.2">
      <c r="A895" t="e">
        <f>IF(ISBLANK('Measure and Project Input'!#REF!),"",'Measure and Project Input'!#REF!)</f>
        <v>#REF!</v>
      </c>
      <c r="B895" t="e">
        <f>IF(ISBLANK('Measure and Project Input'!#REF!),IF(ISBLANK('Measure and Project Input'!#REF!),"",'Measure and Project Input'!#REF!),'Measure and Project Input'!#REF!)</f>
        <v>#REF!</v>
      </c>
      <c r="C895" t="e">
        <f>IF(ISBLANK('Measure and Project Input'!#REF!),"",'Measure and Project Input'!#REF!)</f>
        <v>#REF!</v>
      </c>
      <c r="D895" t="e">
        <f>IF(ISBLANK('Measure and Project Input'!#REF!),"",'Measure and Project Input'!#REF!)</f>
        <v>#REF!</v>
      </c>
      <c r="E895" t="e">
        <f>IF(ISBLANK('Measure and Project Input'!#REF!),"",'Measure and Project Input'!#REF!)</f>
        <v>#REF!</v>
      </c>
      <c r="F895" t="e">
        <f>IF(ISBLANK('Measure and Project Input'!#REF!),"",'Measure and Project Input'!#REF!)</f>
        <v>#REF!</v>
      </c>
      <c r="G895" t="e">
        <f>IF(ISBLANK('Measure and Project Input'!#REF!),"",'Measure and Project Input'!#REF!)</f>
        <v>#REF!</v>
      </c>
      <c r="H895" t="e">
        <f>IF(ISBLANK('Measure and Project Input'!#REF!),"",'Measure and Project Input'!#REF!)</f>
        <v>#REF!</v>
      </c>
      <c r="I895" t="e">
        <f>IF(ISBLANK('Measure and Project Input'!#REF!),"",'Measure and Project Input'!#REF!)</f>
        <v>#REF!</v>
      </c>
      <c r="J895" t="e">
        <f>IF(ISBLANK('Measure and Project Input'!#REF!),"",'Measure and Project Input'!#REF!)</f>
        <v>#REF!</v>
      </c>
      <c r="K895" t="e">
        <f>IF(ISBLANK('Measure and Project Input'!#REF!),"",'Measure and Project Input'!#REF!)</f>
        <v>#REF!</v>
      </c>
      <c r="T895" t="e">
        <f>IF(ISBLANK('Measure and Project Input'!#REF!),"",'Measure and Project Input'!#REF!)</f>
        <v>#REF!</v>
      </c>
      <c r="U895" t="e">
        <f>IF(ISBLANK('Measure and Project Input'!#REF!),"",'Measure and Project Input'!#REF!)</f>
        <v>#REF!</v>
      </c>
      <c r="V895" t="e">
        <f>IF(ISBLANK('Measure and Project Input'!#REF!),"",'Measure and Project Input'!#REF!)</f>
        <v>#REF!</v>
      </c>
      <c r="W895" t="e">
        <f>IF(ISBLANK('Measure and Project Input'!#REF!),"",'Measure and Project Input'!#REF!)</f>
        <v>#REF!</v>
      </c>
      <c r="X895" t="e">
        <f>IF(ISBLANK('Measure and Project Input'!#REF!),"",'Measure and Project Input'!#REF!)</f>
        <v>#REF!</v>
      </c>
      <c r="Y895" t="e">
        <f>IF(ISBLANK('Measure and Project Input'!#REF!),"",'Measure and Project Input'!#REF!)</f>
        <v>#REF!</v>
      </c>
      <c r="Z895" t="e">
        <f>IF(ISBLANK('Measure and Project Input'!#REF!),"",'Measure and Project Input'!#REF!)</f>
        <v>#REF!</v>
      </c>
      <c r="AA895" t="e">
        <f>IF(ISBLANK('Measure and Project Input'!#REF!),"",'Measure and Project Input'!#REF!)</f>
        <v>#REF!</v>
      </c>
      <c r="AC895" t="e">
        <f>IF(ISBLANK('Measure and Project Input'!#REF!),"",'Measure and Project Input'!#REF!)</f>
        <v>#REF!</v>
      </c>
      <c r="AD895" t="e">
        <f>IF(ISBLANK('Measure and Project Input'!#REF!),"",'Measure and Project Input'!#REF!)</f>
        <v>#REF!</v>
      </c>
      <c r="AE895" t="e">
        <f>IF(ISBLANK('Measure and Project Input'!#REF!),"",'Measure and Project Input'!#REF!)</f>
        <v>#REF!</v>
      </c>
      <c r="AF895" t="e">
        <f>IF(ISBLANK('Measure and Project Input'!#REF!),"",'Measure and Project Input'!#REF!)</f>
        <v>#REF!</v>
      </c>
      <c r="AG895" t="e">
        <f>IF(ISBLANK('Measure and Project Input'!#REF!),"",'Measure and Project Input'!#REF!)</f>
        <v>#REF!</v>
      </c>
      <c r="AH895" t="e">
        <f>IF(ISBLANK('Measure and Project Input'!#REF!),"",'Measure and Project Input'!#REF!)</f>
        <v>#REF!</v>
      </c>
      <c r="AI895" t="e">
        <f>IF(ISBLANK('Measure and Project Input'!#REF!),"",'Measure and Project Input'!#REF!)</f>
        <v>#REF!</v>
      </c>
      <c r="AJ895" t="e">
        <f>IF(ISBLANK('Measure and Project Input'!#REF!),"",'Measure and Project Input'!#REF!)</f>
        <v>#REF!</v>
      </c>
      <c r="AK895" t="e">
        <f>IF(ISBLANK('Measure and Project Input'!#REF!),"",'Measure and Project Input'!#REF!)</f>
        <v>#REF!</v>
      </c>
      <c r="AL895" t="e">
        <f>IF(ISBLANK('Measure and Project Input'!#REF!),"",'Measure and Project Input'!#REF!)</f>
        <v>#REF!</v>
      </c>
      <c r="AM895" t="e">
        <f>IF(ISBLANK('Measure and Project Input'!#REF!),"",'Measure and Project Input'!#REF!)</f>
        <v>#REF!</v>
      </c>
      <c r="AN895" t="e">
        <f>IF(ISBLANK('Measure and Project Input'!#REF!),"",'Measure and Project Input'!#REF!)</f>
        <v>#REF!</v>
      </c>
      <c r="AO895" t="e">
        <f>IF(ISBLANK('Measure and Project Input'!#REF!),"",'Measure and Project Input'!#REF!)</f>
        <v>#REF!</v>
      </c>
      <c r="AP895" t="e">
        <f>IF(ISBLANK('Measure and Project Input'!#REF!),"",'Measure and Project Input'!#REF!)</f>
        <v>#REF!</v>
      </c>
      <c r="AQ895" t="e">
        <f>IF(ISBLANK('Measure and Project Input'!#REF!),"",'Measure and Project Input'!#REF!)</f>
        <v>#REF!</v>
      </c>
      <c r="AR895" t="e">
        <f>IF(ISBLANK('Measure and Project Input'!#REF!),"",'Measure and Project Input'!#REF!)</f>
        <v>#REF!</v>
      </c>
      <c r="AS895" t="e">
        <f>IF(ISBLANK('Measure and Project Input'!#REF!),"",'Measure and Project Input'!#REF!)</f>
        <v>#REF!</v>
      </c>
      <c r="AT895" t="e">
        <f>IF(ISBLANK('Measure and Project Input'!#REF!),"",'Measure and Project Input'!#REF!)</f>
        <v>#REF!</v>
      </c>
      <c r="AU895" t="e">
        <f>IF(ISBLANK('Measure and Project Input'!#REF!),"",'Measure and Project Input'!#REF!)</f>
        <v>#REF!</v>
      </c>
      <c r="AV895" t="e">
        <f>IF(ISBLANK('Measure and Project Input'!#REF!),"",'Measure and Project Input'!#REF!)</f>
        <v>#REF!</v>
      </c>
    </row>
    <row r="896" spans="1:48" x14ac:dyDescent="0.2">
      <c r="A896" t="e">
        <f>IF(ISBLANK('Measure and Project Input'!#REF!),"",'Measure and Project Input'!#REF!)</f>
        <v>#REF!</v>
      </c>
      <c r="B896" t="e">
        <f>IF(ISBLANK('Measure and Project Input'!#REF!),IF(ISBLANK('Measure and Project Input'!#REF!),"",'Measure and Project Input'!#REF!),'Measure and Project Input'!#REF!)</f>
        <v>#REF!</v>
      </c>
      <c r="C896" t="e">
        <f>IF(ISBLANK('Measure and Project Input'!#REF!),"",'Measure and Project Input'!#REF!)</f>
        <v>#REF!</v>
      </c>
      <c r="D896" t="e">
        <f>IF(ISBLANK('Measure and Project Input'!#REF!),"",'Measure and Project Input'!#REF!)</f>
        <v>#REF!</v>
      </c>
      <c r="E896" t="e">
        <f>IF(ISBLANK('Measure and Project Input'!#REF!),"",'Measure and Project Input'!#REF!)</f>
        <v>#REF!</v>
      </c>
      <c r="F896" t="e">
        <f>IF(ISBLANK('Measure and Project Input'!#REF!),"",'Measure and Project Input'!#REF!)</f>
        <v>#REF!</v>
      </c>
      <c r="G896" t="e">
        <f>IF(ISBLANK('Measure and Project Input'!#REF!),"",'Measure and Project Input'!#REF!)</f>
        <v>#REF!</v>
      </c>
      <c r="H896" t="e">
        <f>IF(ISBLANK('Measure and Project Input'!#REF!),"",'Measure and Project Input'!#REF!)</f>
        <v>#REF!</v>
      </c>
      <c r="I896" t="e">
        <f>IF(ISBLANK('Measure and Project Input'!#REF!),"",'Measure and Project Input'!#REF!)</f>
        <v>#REF!</v>
      </c>
      <c r="J896" t="e">
        <f>IF(ISBLANK('Measure and Project Input'!#REF!),"",'Measure and Project Input'!#REF!)</f>
        <v>#REF!</v>
      </c>
      <c r="K896" t="e">
        <f>IF(ISBLANK('Measure and Project Input'!#REF!),"",'Measure and Project Input'!#REF!)</f>
        <v>#REF!</v>
      </c>
      <c r="T896" t="e">
        <f>IF(ISBLANK('Measure and Project Input'!#REF!),"",'Measure and Project Input'!#REF!)</f>
        <v>#REF!</v>
      </c>
      <c r="U896" t="e">
        <f>IF(ISBLANK('Measure and Project Input'!#REF!),"",'Measure and Project Input'!#REF!)</f>
        <v>#REF!</v>
      </c>
      <c r="V896" t="e">
        <f>IF(ISBLANK('Measure and Project Input'!#REF!),"",'Measure and Project Input'!#REF!)</f>
        <v>#REF!</v>
      </c>
      <c r="W896" t="e">
        <f>IF(ISBLANK('Measure and Project Input'!#REF!),"",'Measure and Project Input'!#REF!)</f>
        <v>#REF!</v>
      </c>
      <c r="X896" t="e">
        <f>IF(ISBLANK('Measure and Project Input'!#REF!),"",'Measure and Project Input'!#REF!)</f>
        <v>#REF!</v>
      </c>
      <c r="Y896" t="e">
        <f>IF(ISBLANK('Measure and Project Input'!#REF!),"",'Measure and Project Input'!#REF!)</f>
        <v>#REF!</v>
      </c>
      <c r="Z896" t="e">
        <f>IF(ISBLANK('Measure and Project Input'!#REF!),"",'Measure and Project Input'!#REF!)</f>
        <v>#REF!</v>
      </c>
      <c r="AA896" t="e">
        <f>IF(ISBLANK('Measure and Project Input'!#REF!),"",'Measure and Project Input'!#REF!)</f>
        <v>#REF!</v>
      </c>
      <c r="AC896" t="e">
        <f>IF(ISBLANK('Measure and Project Input'!#REF!),"",'Measure and Project Input'!#REF!)</f>
        <v>#REF!</v>
      </c>
      <c r="AD896" t="e">
        <f>IF(ISBLANK('Measure and Project Input'!#REF!),"",'Measure and Project Input'!#REF!)</f>
        <v>#REF!</v>
      </c>
      <c r="AE896" t="e">
        <f>IF(ISBLANK('Measure and Project Input'!#REF!),"",'Measure and Project Input'!#REF!)</f>
        <v>#REF!</v>
      </c>
      <c r="AF896" t="e">
        <f>IF(ISBLANK('Measure and Project Input'!#REF!),"",'Measure and Project Input'!#REF!)</f>
        <v>#REF!</v>
      </c>
      <c r="AG896" t="e">
        <f>IF(ISBLANK('Measure and Project Input'!#REF!),"",'Measure and Project Input'!#REF!)</f>
        <v>#REF!</v>
      </c>
      <c r="AH896" t="e">
        <f>IF(ISBLANK('Measure and Project Input'!#REF!),"",'Measure and Project Input'!#REF!)</f>
        <v>#REF!</v>
      </c>
      <c r="AI896" t="e">
        <f>IF(ISBLANK('Measure and Project Input'!#REF!),"",'Measure and Project Input'!#REF!)</f>
        <v>#REF!</v>
      </c>
      <c r="AJ896" t="e">
        <f>IF(ISBLANK('Measure and Project Input'!#REF!),"",'Measure and Project Input'!#REF!)</f>
        <v>#REF!</v>
      </c>
      <c r="AK896" t="e">
        <f>IF(ISBLANK('Measure and Project Input'!#REF!),"",'Measure and Project Input'!#REF!)</f>
        <v>#REF!</v>
      </c>
      <c r="AL896" t="e">
        <f>IF(ISBLANK('Measure and Project Input'!#REF!),"",'Measure and Project Input'!#REF!)</f>
        <v>#REF!</v>
      </c>
      <c r="AM896" t="e">
        <f>IF(ISBLANK('Measure and Project Input'!#REF!),"",'Measure and Project Input'!#REF!)</f>
        <v>#REF!</v>
      </c>
      <c r="AN896" t="e">
        <f>IF(ISBLANK('Measure and Project Input'!#REF!),"",'Measure and Project Input'!#REF!)</f>
        <v>#REF!</v>
      </c>
      <c r="AO896" t="e">
        <f>IF(ISBLANK('Measure and Project Input'!#REF!),"",'Measure and Project Input'!#REF!)</f>
        <v>#REF!</v>
      </c>
      <c r="AP896" t="e">
        <f>IF(ISBLANK('Measure and Project Input'!#REF!),"",'Measure and Project Input'!#REF!)</f>
        <v>#REF!</v>
      </c>
      <c r="AQ896" t="e">
        <f>IF(ISBLANK('Measure and Project Input'!#REF!),"",'Measure and Project Input'!#REF!)</f>
        <v>#REF!</v>
      </c>
      <c r="AR896" t="e">
        <f>IF(ISBLANK('Measure and Project Input'!#REF!),"",'Measure and Project Input'!#REF!)</f>
        <v>#REF!</v>
      </c>
      <c r="AS896" t="e">
        <f>IF(ISBLANK('Measure and Project Input'!#REF!),"",'Measure and Project Input'!#REF!)</f>
        <v>#REF!</v>
      </c>
      <c r="AT896" t="e">
        <f>IF(ISBLANK('Measure and Project Input'!#REF!),"",'Measure and Project Input'!#REF!)</f>
        <v>#REF!</v>
      </c>
      <c r="AU896" t="e">
        <f>IF(ISBLANK('Measure and Project Input'!#REF!),"",'Measure and Project Input'!#REF!)</f>
        <v>#REF!</v>
      </c>
      <c r="AV896" t="e">
        <f>IF(ISBLANK('Measure and Project Input'!#REF!),"",'Measure and Project Input'!#REF!)</f>
        <v>#REF!</v>
      </c>
    </row>
    <row r="897" spans="1:48" x14ac:dyDescent="0.2">
      <c r="A897" t="e">
        <f>IF(ISBLANK('Measure and Project Input'!#REF!),"",'Measure and Project Input'!#REF!)</f>
        <v>#REF!</v>
      </c>
      <c r="B897" t="e">
        <f>IF(ISBLANK('Measure and Project Input'!#REF!),IF(ISBLANK('Measure and Project Input'!#REF!),"",'Measure and Project Input'!#REF!),'Measure and Project Input'!#REF!)</f>
        <v>#REF!</v>
      </c>
      <c r="C897" t="e">
        <f>IF(ISBLANK('Measure and Project Input'!#REF!),"",'Measure and Project Input'!#REF!)</f>
        <v>#REF!</v>
      </c>
      <c r="D897" t="e">
        <f>IF(ISBLANK('Measure and Project Input'!#REF!),"",'Measure and Project Input'!#REF!)</f>
        <v>#REF!</v>
      </c>
      <c r="E897" t="e">
        <f>IF(ISBLANK('Measure and Project Input'!#REF!),"",'Measure and Project Input'!#REF!)</f>
        <v>#REF!</v>
      </c>
      <c r="F897" t="e">
        <f>IF(ISBLANK('Measure and Project Input'!#REF!),"",'Measure and Project Input'!#REF!)</f>
        <v>#REF!</v>
      </c>
      <c r="G897" t="e">
        <f>IF(ISBLANK('Measure and Project Input'!#REF!),"",'Measure and Project Input'!#REF!)</f>
        <v>#REF!</v>
      </c>
      <c r="H897" t="e">
        <f>IF(ISBLANK('Measure and Project Input'!#REF!),"",'Measure and Project Input'!#REF!)</f>
        <v>#REF!</v>
      </c>
      <c r="I897" t="e">
        <f>IF(ISBLANK('Measure and Project Input'!#REF!),"",'Measure and Project Input'!#REF!)</f>
        <v>#REF!</v>
      </c>
      <c r="J897" t="e">
        <f>IF(ISBLANK('Measure and Project Input'!#REF!),"",'Measure and Project Input'!#REF!)</f>
        <v>#REF!</v>
      </c>
      <c r="K897" t="e">
        <f>IF(ISBLANK('Measure and Project Input'!#REF!),"",'Measure and Project Input'!#REF!)</f>
        <v>#REF!</v>
      </c>
      <c r="T897" t="e">
        <f>IF(ISBLANK('Measure and Project Input'!#REF!),"",'Measure and Project Input'!#REF!)</f>
        <v>#REF!</v>
      </c>
      <c r="U897" t="e">
        <f>IF(ISBLANK('Measure and Project Input'!#REF!),"",'Measure and Project Input'!#REF!)</f>
        <v>#REF!</v>
      </c>
      <c r="V897" t="e">
        <f>IF(ISBLANK('Measure and Project Input'!#REF!),"",'Measure and Project Input'!#REF!)</f>
        <v>#REF!</v>
      </c>
      <c r="W897" t="e">
        <f>IF(ISBLANK('Measure and Project Input'!#REF!),"",'Measure and Project Input'!#REF!)</f>
        <v>#REF!</v>
      </c>
      <c r="X897" t="e">
        <f>IF(ISBLANK('Measure and Project Input'!#REF!),"",'Measure and Project Input'!#REF!)</f>
        <v>#REF!</v>
      </c>
      <c r="Y897" t="e">
        <f>IF(ISBLANK('Measure and Project Input'!#REF!),"",'Measure and Project Input'!#REF!)</f>
        <v>#REF!</v>
      </c>
      <c r="Z897" t="e">
        <f>IF(ISBLANK('Measure and Project Input'!#REF!),"",'Measure and Project Input'!#REF!)</f>
        <v>#REF!</v>
      </c>
      <c r="AA897" t="e">
        <f>IF(ISBLANK('Measure and Project Input'!#REF!),"",'Measure and Project Input'!#REF!)</f>
        <v>#REF!</v>
      </c>
      <c r="AC897" t="e">
        <f>IF(ISBLANK('Measure and Project Input'!#REF!),"",'Measure and Project Input'!#REF!)</f>
        <v>#REF!</v>
      </c>
      <c r="AD897" t="e">
        <f>IF(ISBLANK('Measure and Project Input'!#REF!),"",'Measure and Project Input'!#REF!)</f>
        <v>#REF!</v>
      </c>
      <c r="AE897" t="e">
        <f>IF(ISBLANK('Measure and Project Input'!#REF!),"",'Measure and Project Input'!#REF!)</f>
        <v>#REF!</v>
      </c>
      <c r="AF897" t="e">
        <f>IF(ISBLANK('Measure and Project Input'!#REF!),"",'Measure and Project Input'!#REF!)</f>
        <v>#REF!</v>
      </c>
      <c r="AG897" t="e">
        <f>IF(ISBLANK('Measure and Project Input'!#REF!),"",'Measure and Project Input'!#REF!)</f>
        <v>#REF!</v>
      </c>
      <c r="AH897" t="e">
        <f>IF(ISBLANK('Measure and Project Input'!#REF!),"",'Measure and Project Input'!#REF!)</f>
        <v>#REF!</v>
      </c>
      <c r="AI897" t="e">
        <f>IF(ISBLANK('Measure and Project Input'!#REF!),"",'Measure and Project Input'!#REF!)</f>
        <v>#REF!</v>
      </c>
      <c r="AJ897" t="e">
        <f>IF(ISBLANK('Measure and Project Input'!#REF!),"",'Measure and Project Input'!#REF!)</f>
        <v>#REF!</v>
      </c>
      <c r="AK897" t="e">
        <f>IF(ISBLANK('Measure and Project Input'!#REF!),"",'Measure and Project Input'!#REF!)</f>
        <v>#REF!</v>
      </c>
      <c r="AL897" t="e">
        <f>IF(ISBLANK('Measure and Project Input'!#REF!),"",'Measure and Project Input'!#REF!)</f>
        <v>#REF!</v>
      </c>
      <c r="AM897" t="e">
        <f>IF(ISBLANK('Measure and Project Input'!#REF!),"",'Measure and Project Input'!#REF!)</f>
        <v>#REF!</v>
      </c>
      <c r="AN897" t="e">
        <f>IF(ISBLANK('Measure and Project Input'!#REF!),"",'Measure and Project Input'!#REF!)</f>
        <v>#REF!</v>
      </c>
      <c r="AO897" t="e">
        <f>IF(ISBLANK('Measure and Project Input'!#REF!),"",'Measure and Project Input'!#REF!)</f>
        <v>#REF!</v>
      </c>
      <c r="AP897" t="e">
        <f>IF(ISBLANK('Measure and Project Input'!#REF!),"",'Measure and Project Input'!#REF!)</f>
        <v>#REF!</v>
      </c>
      <c r="AQ897" t="e">
        <f>IF(ISBLANK('Measure and Project Input'!#REF!),"",'Measure and Project Input'!#REF!)</f>
        <v>#REF!</v>
      </c>
      <c r="AR897" t="e">
        <f>IF(ISBLANK('Measure and Project Input'!#REF!),"",'Measure and Project Input'!#REF!)</f>
        <v>#REF!</v>
      </c>
      <c r="AS897" t="e">
        <f>IF(ISBLANK('Measure and Project Input'!#REF!),"",'Measure and Project Input'!#REF!)</f>
        <v>#REF!</v>
      </c>
      <c r="AT897" t="e">
        <f>IF(ISBLANK('Measure and Project Input'!#REF!),"",'Measure and Project Input'!#REF!)</f>
        <v>#REF!</v>
      </c>
      <c r="AU897" t="e">
        <f>IF(ISBLANK('Measure and Project Input'!#REF!),"",'Measure and Project Input'!#REF!)</f>
        <v>#REF!</v>
      </c>
      <c r="AV897" t="e">
        <f>IF(ISBLANK('Measure and Project Input'!#REF!),"",'Measure and Project Input'!#REF!)</f>
        <v>#REF!</v>
      </c>
    </row>
    <row r="898" spans="1:48" x14ac:dyDescent="0.2">
      <c r="A898" t="e">
        <f>IF(ISBLANK('Measure and Project Input'!#REF!),"",'Measure and Project Input'!#REF!)</f>
        <v>#REF!</v>
      </c>
      <c r="B898" t="e">
        <f>IF(ISBLANK('Measure and Project Input'!#REF!),IF(ISBLANK('Measure and Project Input'!#REF!),"",'Measure and Project Input'!#REF!),'Measure and Project Input'!#REF!)</f>
        <v>#REF!</v>
      </c>
      <c r="C898" t="e">
        <f>IF(ISBLANK('Measure and Project Input'!#REF!),"",'Measure and Project Input'!#REF!)</f>
        <v>#REF!</v>
      </c>
      <c r="D898" t="e">
        <f>IF(ISBLANK('Measure and Project Input'!#REF!),"",'Measure and Project Input'!#REF!)</f>
        <v>#REF!</v>
      </c>
      <c r="E898" t="e">
        <f>IF(ISBLANK('Measure and Project Input'!#REF!),"",'Measure and Project Input'!#REF!)</f>
        <v>#REF!</v>
      </c>
      <c r="F898" t="e">
        <f>IF(ISBLANK('Measure and Project Input'!#REF!),"",'Measure and Project Input'!#REF!)</f>
        <v>#REF!</v>
      </c>
      <c r="G898" t="e">
        <f>IF(ISBLANK('Measure and Project Input'!#REF!),"",'Measure and Project Input'!#REF!)</f>
        <v>#REF!</v>
      </c>
      <c r="H898" t="e">
        <f>IF(ISBLANK('Measure and Project Input'!#REF!),"",'Measure and Project Input'!#REF!)</f>
        <v>#REF!</v>
      </c>
      <c r="I898" t="e">
        <f>IF(ISBLANK('Measure and Project Input'!#REF!),"",'Measure and Project Input'!#REF!)</f>
        <v>#REF!</v>
      </c>
      <c r="J898" t="e">
        <f>IF(ISBLANK('Measure and Project Input'!#REF!),"",'Measure and Project Input'!#REF!)</f>
        <v>#REF!</v>
      </c>
      <c r="K898" t="e">
        <f>IF(ISBLANK('Measure and Project Input'!#REF!),"",'Measure and Project Input'!#REF!)</f>
        <v>#REF!</v>
      </c>
      <c r="T898" t="e">
        <f>IF(ISBLANK('Measure and Project Input'!#REF!),"",'Measure and Project Input'!#REF!)</f>
        <v>#REF!</v>
      </c>
      <c r="U898" t="e">
        <f>IF(ISBLANK('Measure and Project Input'!#REF!),"",'Measure and Project Input'!#REF!)</f>
        <v>#REF!</v>
      </c>
      <c r="V898" t="e">
        <f>IF(ISBLANK('Measure and Project Input'!#REF!),"",'Measure and Project Input'!#REF!)</f>
        <v>#REF!</v>
      </c>
      <c r="W898" t="e">
        <f>IF(ISBLANK('Measure and Project Input'!#REF!),"",'Measure and Project Input'!#REF!)</f>
        <v>#REF!</v>
      </c>
      <c r="X898" t="e">
        <f>IF(ISBLANK('Measure and Project Input'!#REF!),"",'Measure and Project Input'!#REF!)</f>
        <v>#REF!</v>
      </c>
      <c r="Y898" t="e">
        <f>IF(ISBLANK('Measure and Project Input'!#REF!),"",'Measure and Project Input'!#REF!)</f>
        <v>#REF!</v>
      </c>
      <c r="Z898" t="e">
        <f>IF(ISBLANK('Measure and Project Input'!#REF!),"",'Measure and Project Input'!#REF!)</f>
        <v>#REF!</v>
      </c>
      <c r="AA898" t="e">
        <f>IF(ISBLANK('Measure and Project Input'!#REF!),"",'Measure and Project Input'!#REF!)</f>
        <v>#REF!</v>
      </c>
      <c r="AC898" t="e">
        <f>IF(ISBLANK('Measure and Project Input'!#REF!),"",'Measure and Project Input'!#REF!)</f>
        <v>#REF!</v>
      </c>
      <c r="AD898" t="e">
        <f>IF(ISBLANK('Measure and Project Input'!#REF!),"",'Measure and Project Input'!#REF!)</f>
        <v>#REF!</v>
      </c>
      <c r="AE898" t="e">
        <f>IF(ISBLANK('Measure and Project Input'!#REF!),"",'Measure and Project Input'!#REF!)</f>
        <v>#REF!</v>
      </c>
      <c r="AF898" t="e">
        <f>IF(ISBLANK('Measure and Project Input'!#REF!),"",'Measure and Project Input'!#REF!)</f>
        <v>#REF!</v>
      </c>
      <c r="AG898" t="e">
        <f>IF(ISBLANK('Measure and Project Input'!#REF!),"",'Measure and Project Input'!#REF!)</f>
        <v>#REF!</v>
      </c>
      <c r="AH898" t="e">
        <f>IF(ISBLANK('Measure and Project Input'!#REF!),"",'Measure and Project Input'!#REF!)</f>
        <v>#REF!</v>
      </c>
      <c r="AI898" t="e">
        <f>IF(ISBLANK('Measure and Project Input'!#REF!),"",'Measure and Project Input'!#REF!)</f>
        <v>#REF!</v>
      </c>
      <c r="AJ898" t="e">
        <f>IF(ISBLANK('Measure and Project Input'!#REF!),"",'Measure and Project Input'!#REF!)</f>
        <v>#REF!</v>
      </c>
      <c r="AK898" t="e">
        <f>IF(ISBLANK('Measure and Project Input'!#REF!),"",'Measure and Project Input'!#REF!)</f>
        <v>#REF!</v>
      </c>
      <c r="AL898" t="e">
        <f>IF(ISBLANK('Measure and Project Input'!#REF!),"",'Measure and Project Input'!#REF!)</f>
        <v>#REF!</v>
      </c>
      <c r="AM898" t="e">
        <f>IF(ISBLANK('Measure and Project Input'!#REF!),"",'Measure and Project Input'!#REF!)</f>
        <v>#REF!</v>
      </c>
      <c r="AN898" t="e">
        <f>IF(ISBLANK('Measure and Project Input'!#REF!),"",'Measure and Project Input'!#REF!)</f>
        <v>#REF!</v>
      </c>
      <c r="AO898" t="e">
        <f>IF(ISBLANK('Measure and Project Input'!#REF!),"",'Measure and Project Input'!#REF!)</f>
        <v>#REF!</v>
      </c>
      <c r="AP898" t="e">
        <f>IF(ISBLANK('Measure and Project Input'!#REF!),"",'Measure and Project Input'!#REF!)</f>
        <v>#REF!</v>
      </c>
      <c r="AQ898" t="e">
        <f>IF(ISBLANK('Measure and Project Input'!#REF!),"",'Measure and Project Input'!#REF!)</f>
        <v>#REF!</v>
      </c>
      <c r="AR898" t="e">
        <f>IF(ISBLANK('Measure and Project Input'!#REF!),"",'Measure and Project Input'!#REF!)</f>
        <v>#REF!</v>
      </c>
      <c r="AS898" t="e">
        <f>IF(ISBLANK('Measure and Project Input'!#REF!),"",'Measure and Project Input'!#REF!)</f>
        <v>#REF!</v>
      </c>
      <c r="AT898" t="e">
        <f>IF(ISBLANK('Measure and Project Input'!#REF!),"",'Measure and Project Input'!#REF!)</f>
        <v>#REF!</v>
      </c>
      <c r="AU898" t="e">
        <f>IF(ISBLANK('Measure and Project Input'!#REF!),"",'Measure and Project Input'!#REF!)</f>
        <v>#REF!</v>
      </c>
      <c r="AV898" t="e">
        <f>IF(ISBLANK('Measure and Project Input'!#REF!),"",'Measure and Project Input'!#REF!)</f>
        <v>#REF!</v>
      </c>
    </row>
    <row r="899" spans="1:48" x14ac:dyDescent="0.2">
      <c r="A899" t="e">
        <f>IF(ISBLANK('Measure and Project Input'!#REF!),"",'Measure and Project Input'!#REF!)</f>
        <v>#REF!</v>
      </c>
      <c r="B899" t="e">
        <f>IF(ISBLANK('Measure and Project Input'!#REF!),IF(ISBLANK('Measure and Project Input'!#REF!),"",'Measure and Project Input'!#REF!),'Measure and Project Input'!#REF!)</f>
        <v>#REF!</v>
      </c>
      <c r="C899" t="e">
        <f>IF(ISBLANK('Measure and Project Input'!#REF!),"",'Measure and Project Input'!#REF!)</f>
        <v>#REF!</v>
      </c>
      <c r="D899" t="e">
        <f>IF(ISBLANK('Measure and Project Input'!#REF!),"",'Measure and Project Input'!#REF!)</f>
        <v>#REF!</v>
      </c>
      <c r="E899" t="e">
        <f>IF(ISBLANK('Measure and Project Input'!#REF!),"",'Measure and Project Input'!#REF!)</f>
        <v>#REF!</v>
      </c>
      <c r="F899" t="e">
        <f>IF(ISBLANK('Measure and Project Input'!#REF!),"",'Measure and Project Input'!#REF!)</f>
        <v>#REF!</v>
      </c>
      <c r="G899" t="e">
        <f>IF(ISBLANK('Measure and Project Input'!#REF!),"",'Measure and Project Input'!#REF!)</f>
        <v>#REF!</v>
      </c>
      <c r="H899" t="e">
        <f>IF(ISBLANK('Measure and Project Input'!#REF!),"",'Measure and Project Input'!#REF!)</f>
        <v>#REF!</v>
      </c>
      <c r="I899" t="e">
        <f>IF(ISBLANK('Measure and Project Input'!#REF!),"",'Measure and Project Input'!#REF!)</f>
        <v>#REF!</v>
      </c>
      <c r="J899" t="e">
        <f>IF(ISBLANK('Measure and Project Input'!#REF!),"",'Measure and Project Input'!#REF!)</f>
        <v>#REF!</v>
      </c>
      <c r="K899" t="e">
        <f>IF(ISBLANK('Measure and Project Input'!#REF!),"",'Measure and Project Input'!#REF!)</f>
        <v>#REF!</v>
      </c>
      <c r="T899" t="e">
        <f>IF(ISBLANK('Measure and Project Input'!#REF!),"",'Measure and Project Input'!#REF!)</f>
        <v>#REF!</v>
      </c>
      <c r="U899" t="e">
        <f>IF(ISBLANK('Measure and Project Input'!#REF!),"",'Measure and Project Input'!#REF!)</f>
        <v>#REF!</v>
      </c>
      <c r="V899" t="e">
        <f>IF(ISBLANK('Measure and Project Input'!#REF!),"",'Measure and Project Input'!#REF!)</f>
        <v>#REF!</v>
      </c>
      <c r="W899" t="e">
        <f>IF(ISBLANK('Measure and Project Input'!#REF!),"",'Measure and Project Input'!#REF!)</f>
        <v>#REF!</v>
      </c>
      <c r="X899" t="e">
        <f>IF(ISBLANK('Measure and Project Input'!#REF!),"",'Measure and Project Input'!#REF!)</f>
        <v>#REF!</v>
      </c>
      <c r="Y899" t="e">
        <f>IF(ISBLANK('Measure and Project Input'!#REF!),"",'Measure and Project Input'!#REF!)</f>
        <v>#REF!</v>
      </c>
      <c r="Z899" t="e">
        <f>IF(ISBLANK('Measure and Project Input'!#REF!),"",'Measure and Project Input'!#REF!)</f>
        <v>#REF!</v>
      </c>
      <c r="AA899" t="e">
        <f>IF(ISBLANK('Measure and Project Input'!#REF!),"",'Measure and Project Input'!#REF!)</f>
        <v>#REF!</v>
      </c>
      <c r="AC899" t="e">
        <f>IF(ISBLANK('Measure and Project Input'!#REF!),"",'Measure and Project Input'!#REF!)</f>
        <v>#REF!</v>
      </c>
      <c r="AD899" t="e">
        <f>IF(ISBLANK('Measure and Project Input'!#REF!),"",'Measure and Project Input'!#REF!)</f>
        <v>#REF!</v>
      </c>
      <c r="AE899" t="e">
        <f>IF(ISBLANK('Measure and Project Input'!#REF!),"",'Measure and Project Input'!#REF!)</f>
        <v>#REF!</v>
      </c>
      <c r="AF899" t="e">
        <f>IF(ISBLANK('Measure and Project Input'!#REF!),"",'Measure and Project Input'!#REF!)</f>
        <v>#REF!</v>
      </c>
      <c r="AG899" t="e">
        <f>IF(ISBLANK('Measure and Project Input'!#REF!),"",'Measure and Project Input'!#REF!)</f>
        <v>#REF!</v>
      </c>
      <c r="AH899" t="e">
        <f>IF(ISBLANK('Measure and Project Input'!#REF!),"",'Measure and Project Input'!#REF!)</f>
        <v>#REF!</v>
      </c>
      <c r="AI899" t="e">
        <f>IF(ISBLANK('Measure and Project Input'!#REF!),"",'Measure and Project Input'!#REF!)</f>
        <v>#REF!</v>
      </c>
      <c r="AJ899" t="e">
        <f>IF(ISBLANK('Measure and Project Input'!#REF!),"",'Measure and Project Input'!#REF!)</f>
        <v>#REF!</v>
      </c>
      <c r="AK899" t="e">
        <f>IF(ISBLANK('Measure and Project Input'!#REF!),"",'Measure and Project Input'!#REF!)</f>
        <v>#REF!</v>
      </c>
      <c r="AL899" t="e">
        <f>IF(ISBLANK('Measure and Project Input'!#REF!),"",'Measure and Project Input'!#REF!)</f>
        <v>#REF!</v>
      </c>
      <c r="AM899" t="e">
        <f>IF(ISBLANK('Measure and Project Input'!#REF!),"",'Measure and Project Input'!#REF!)</f>
        <v>#REF!</v>
      </c>
      <c r="AN899" t="e">
        <f>IF(ISBLANK('Measure and Project Input'!#REF!),"",'Measure and Project Input'!#REF!)</f>
        <v>#REF!</v>
      </c>
      <c r="AO899" t="e">
        <f>IF(ISBLANK('Measure and Project Input'!#REF!),"",'Measure and Project Input'!#REF!)</f>
        <v>#REF!</v>
      </c>
      <c r="AP899" t="e">
        <f>IF(ISBLANK('Measure and Project Input'!#REF!),"",'Measure and Project Input'!#REF!)</f>
        <v>#REF!</v>
      </c>
      <c r="AQ899" t="e">
        <f>IF(ISBLANK('Measure and Project Input'!#REF!),"",'Measure and Project Input'!#REF!)</f>
        <v>#REF!</v>
      </c>
      <c r="AR899" t="e">
        <f>IF(ISBLANK('Measure and Project Input'!#REF!),"",'Measure and Project Input'!#REF!)</f>
        <v>#REF!</v>
      </c>
      <c r="AS899" t="e">
        <f>IF(ISBLANK('Measure and Project Input'!#REF!),"",'Measure and Project Input'!#REF!)</f>
        <v>#REF!</v>
      </c>
      <c r="AT899" t="e">
        <f>IF(ISBLANK('Measure and Project Input'!#REF!),"",'Measure and Project Input'!#REF!)</f>
        <v>#REF!</v>
      </c>
      <c r="AU899" t="e">
        <f>IF(ISBLANK('Measure and Project Input'!#REF!),"",'Measure and Project Input'!#REF!)</f>
        <v>#REF!</v>
      </c>
      <c r="AV899" t="e">
        <f>IF(ISBLANK('Measure and Project Input'!#REF!),"",'Measure and Project Input'!#REF!)</f>
        <v>#REF!</v>
      </c>
    </row>
    <row r="900" spans="1:48" x14ac:dyDescent="0.2">
      <c r="A900" t="e">
        <f>IF(ISBLANK('Measure and Project Input'!#REF!),"",'Measure and Project Input'!#REF!)</f>
        <v>#REF!</v>
      </c>
      <c r="B900" t="e">
        <f>IF(ISBLANK('Measure and Project Input'!#REF!),IF(ISBLANK('Measure and Project Input'!#REF!),"",'Measure and Project Input'!#REF!),'Measure and Project Input'!#REF!)</f>
        <v>#REF!</v>
      </c>
      <c r="C900" t="e">
        <f>IF(ISBLANK('Measure and Project Input'!#REF!),"",'Measure and Project Input'!#REF!)</f>
        <v>#REF!</v>
      </c>
      <c r="D900" t="e">
        <f>IF(ISBLANK('Measure and Project Input'!#REF!),"",'Measure and Project Input'!#REF!)</f>
        <v>#REF!</v>
      </c>
      <c r="E900" t="e">
        <f>IF(ISBLANK('Measure and Project Input'!#REF!),"",'Measure and Project Input'!#REF!)</f>
        <v>#REF!</v>
      </c>
      <c r="F900" t="e">
        <f>IF(ISBLANK('Measure and Project Input'!#REF!),"",'Measure and Project Input'!#REF!)</f>
        <v>#REF!</v>
      </c>
      <c r="G900" t="e">
        <f>IF(ISBLANK('Measure and Project Input'!#REF!),"",'Measure and Project Input'!#REF!)</f>
        <v>#REF!</v>
      </c>
      <c r="H900" t="e">
        <f>IF(ISBLANK('Measure and Project Input'!#REF!),"",'Measure and Project Input'!#REF!)</f>
        <v>#REF!</v>
      </c>
      <c r="I900" t="e">
        <f>IF(ISBLANK('Measure and Project Input'!#REF!),"",'Measure and Project Input'!#REF!)</f>
        <v>#REF!</v>
      </c>
      <c r="J900" t="e">
        <f>IF(ISBLANK('Measure and Project Input'!#REF!),"",'Measure and Project Input'!#REF!)</f>
        <v>#REF!</v>
      </c>
      <c r="K900" t="e">
        <f>IF(ISBLANK('Measure and Project Input'!#REF!),"",'Measure and Project Input'!#REF!)</f>
        <v>#REF!</v>
      </c>
      <c r="T900" t="e">
        <f>IF(ISBLANK('Measure and Project Input'!#REF!),"",'Measure and Project Input'!#REF!)</f>
        <v>#REF!</v>
      </c>
      <c r="U900" t="e">
        <f>IF(ISBLANK('Measure and Project Input'!#REF!),"",'Measure and Project Input'!#REF!)</f>
        <v>#REF!</v>
      </c>
      <c r="V900" t="e">
        <f>IF(ISBLANK('Measure and Project Input'!#REF!),"",'Measure and Project Input'!#REF!)</f>
        <v>#REF!</v>
      </c>
      <c r="W900" t="e">
        <f>IF(ISBLANK('Measure and Project Input'!#REF!),"",'Measure and Project Input'!#REF!)</f>
        <v>#REF!</v>
      </c>
      <c r="X900" t="e">
        <f>IF(ISBLANK('Measure and Project Input'!#REF!),"",'Measure and Project Input'!#REF!)</f>
        <v>#REF!</v>
      </c>
      <c r="Y900" t="e">
        <f>IF(ISBLANK('Measure and Project Input'!#REF!),"",'Measure and Project Input'!#REF!)</f>
        <v>#REF!</v>
      </c>
      <c r="Z900" t="e">
        <f>IF(ISBLANK('Measure and Project Input'!#REF!),"",'Measure and Project Input'!#REF!)</f>
        <v>#REF!</v>
      </c>
      <c r="AA900" t="e">
        <f>IF(ISBLANK('Measure and Project Input'!#REF!),"",'Measure and Project Input'!#REF!)</f>
        <v>#REF!</v>
      </c>
      <c r="AC900" t="e">
        <f>IF(ISBLANK('Measure and Project Input'!#REF!),"",'Measure and Project Input'!#REF!)</f>
        <v>#REF!</v>
      </c>
      <c r="AD900" t="e">
        <f>IF(ISBLANK('Measure and Project Input'!#REF!),"",'Measure and Project Input'!#REF!)</f>
        <v>#REF!</v>
      </c>
      <c r="AE900" t="e">
        <f>IF(ISBLANK('Measure and Project Input'!#REF!),"",'Measure and Project Input'!#REF!)</f>
        <v>#REF!</v>
      </c>
      <c r="AF900" t="e">
        <f>IF(ISBLANK('Measure and Project Input'!#REF!),"",'Measure and Project Input'!#REF!)</f>
        <v>#REF!</v>
      </c>
      <c r="AG900" t="e">
        <f>IF(ISBLANK('Measure and Project Input'!#REF!),"",'Measure and Project Input'!#REF!)</f>
        <v>#REF!</v>
      </c>
      <c r="AH900" t="e">
        <f>IF(ISBLANK('Measure and Project Input'!#REF!),"",'Measure and Project Input'!#REF!)</f>
        <v>#REF!</v>
      </c>
      <c r="AI900" t="e">
        <f>IF(ISBLANK('Measure and Project Input'!#REF!),"",'Measure and Project Input'!#REF!)</f>
        <v>#REF!</v>
      </c>
      <c r="AJ900" t="e">
        <f>IF(ISBLANK('Measure and Project Input'!#REF!),"",'Measure and Project Input'!#REF!)</f>
        <v>#REF!</v>
      </c>
      <c r="AK900" t="e">
        <f>IF(ISBLANK('Measure and Project Input'!#REF!),"",'Measure and Project Input'!#REF!)</f>
        <v>#REF!</v>
      </c>
      <c r="AL900" t="e">
        <f>IF(ISBLANK('Measure and Project Input'!#REF!),"",'Measure and Project Input'!#REF!)</f>
        <v>#REF!</v>
      </c>
      <c r="AM900" t="e">
        <f>IF(ISBLANK('Measure and Project Input'!#REF!),"",'Measure and Project Input'!#REF!)</f>
        <v>#REF!</v>
      </c>
      <c r="AN900" t="e">
        <f>IF(ISBLANK('Measure and Project Input'!#REF!),"",'Measure and Project Input'!#REF!)</f>
        <v>#REF!</v>
      </c>
      <c r="AO900" t="e">
        <f>IF(ISBLANK('Measure and Project Input'!#REF!),"",'Measure and Project Input'!#REF!)</f>
        <v>#REF!</v>
      </c>
      <c r="AP900" t="e">
        <f>IF(ISBLANK('Measure and Project Input'!#REF!),"",'Measure and Project Input'!#REF!)</f>
        <v>#REF!</v>
      </c>
      <c r="AQ900" t="e">
        <f>IF(ISBLANK('Measure and Project Input'!#REF!),"",'Measure and Project Input'!#REF!)</f>
        <v>#REF!</v>
      </c>
      <c r="AR900" t="e">
        <f>IF(ISBLANK('Measure and Project Input'!#REF!),"",'Measure and Project Input'!#REF!)</f>
        <v>#REF!</v>
      </c>
      <c r="AS900" t="e">
        <f>IF(ISBLANK('Measure and Project Input'!#REF!),"",'Measure and Project Input'!#REF!)</f>
        <v>#REF!</v>
      </c>
      <c r="AT900" t="e">
        <f>IF(ISBLANK('Measure and Project Input'!#REF!),"",'Measure and Project Input'!#REF!)</f>
        <v>#REF!</v>
      </c>
      <c r="AU900" t="e">
        <f>IF(ISBLANK('Measure and Project Input'!#REF!),"",'Measure and Project Input'!#REF!)</f>
        <v>#REF!</v>
      </c>
      <c r="AV900" t="e">
        <f>IF(ISBLANK('Measure and Project Input'!#REF!),"",'Measure and Project Input'!#REF!)</f>
        <v>#REF!</v>
      </c>
    </row>
    <row r="901" spans="1:48" x14ac:dyDescent="0.2">
      <c r="A901" t="e">
        <f>IF(ISBLANK('Measure and Project Input'!#REF!),"",'Measure and Project Input'!#REF!)</f>
        <v>#REF!</v>
      </c>
      <c r="B901" t="e">
        <f>IF(ISBLANK('Measure and Project Input'!#REF!),IF(ISBLANK('Measure and Project Input'!#REF!),"",'Measure and Project Input'!#REF!),'Measure and Project Input'!#REF!)</f>
        <v>#REF!</v>
      </c>
      <c r="C901" t="e">
        <f>IF(ISBLANK('Measure and Project Input'!#REF!),"",'Measure and Project Input'!#REF!)</f>
        <v>#REF!</v>
      </c>
      <c r="D901" t="e">
        <f>IF(ISBLANK('Measure and Project Input'!#REF!),"",'Measure and Project Input'!#REF!)</f>
        <v>#REF!</v>
      </c>
      <c r="E901" t="e">
        <f>IF(ISBLANK('Measure and Project Input'!#REF!),"",'Measure and Project Input'!#REF!)</f>
        <v>#REF!</v>
      </c>
      <c r="F901" t="e">
        <f>IF(ISBLANK('Measure and Project Input'!#REF!),"",'Measure and Project Input'!#REF!)</f>
        <v>#REF!</v>
      </c>
      <c r="G901" t="e">
        <f>IF(ISBLANK('Measure and Project Input'!#REF!),"",'Measure and Project Input'!#REF!)</f>
        <v>#REF!</v>
      </c>
      <c r="H901" t="e">
        <f>IF(ISBLANK('Measure and Project Input'!#REF!),"",'Measure and Project Input'!#REF!)</f>
        <v>#REF!</v>
      </c>
      <c r="I901" t="e">
        <f>IF(ISBLANK('Measure and Project Input'!#REF!),"",'Measure and Project Input'!#REF!)</f>
        <v>#REF!</v>
      </c>
      <c r="J901" t="e">
        <f>IF(ISBLANK('Measure and Project Input'!#REF!),"",'Measure and Project Input'!#REF!)</f>
        <v>#REF!</v>
      </c>
      <c r="K901" t="e">
        <f>IF(ISBLANK('Measure and Project Input'!#REF!),"",'Measure and Project Input'!#REF!)</f>
        <v>#REF!</v>
      </c>
      <c r="T901" t="e">
        <f>IF(ISBLANK('Measure and Project Input'!#REF!),"",'Measure and Project Input'!#REF!)</f>
        <v>#REF!</v>
      </c>
      <c r="U901" t="e">
        <f>IF(ISBLANK('Measure and Project Input'!#REF!),"",'Measure and Project Input'!#REF!)</f>
        <v>#REF!</v>
      </c>
      <c r="V901" t="e">
        <f>IF(ISBLANK('Measure and Project Input'!#REF!),"",'Measure and Project Input'!#REF!)</f>
        <v>#REF!</v>
      </c>
      <c r="W901" t="e">
        <f>IF(ISBLANK('Measure and Project Input'!#REF!),"",'Measure and Project Input'!#REF!)</f>
        <v>#REF!</v>
      </c>
      <c r="X901" t="e">
        <f>IF(ISBLANK('Measure and Project Input'!#REF!),"",'Measure and Project Input'!#REF!)</f>
        <v>#REF!</v>
      </c>
      <c r="Y901" t="e">
        <f>IF(ISBLANK('Measure and Project Input'!#REF!),"",'Measure and Project Input'!#REF!)</f>
        <v>#REF!</v>
      </c>
      <c r="Z901" t="e">
        <f>IF(ISBLANK('Measure and Project Input'!#REF!),"",'Measure and Project Input'!#REF!)</f>
        <v>#REF!</v>
      </c>
      <c r="AA901" t="e">
        <f>IF(ISBLANK('Measure and Project Input'!#REF!),"",'Measure and Project Input'!#REF!)</f>
        <v>#REF!</v>
      </c>
      <c r="AC901" t="e">
        <f>IF(ISBLANK('Measure and Project Input'!#REF!),"",'Measure and Project Input'!#REF!)</f>
        <v>#REF!</v>
      </c>
      <c r="AD901" t="e">
        <f>IF(ISBLANK('Measure and Project Input'!#REF!),"",'Measure and Project Input'!#REF!)</f>
        <v>#REF!</v>
      </c>
      <c r="AE901" t="e">
        <f>IF(ISBLANK('Measure and Project Input'!#REF!),"",'Measure and Project Input'!#REF!)</f>
        <v>#REF!</v>
      </c>
      <c r="AF901" t="e">
        <f>IF(ISBLANK('Measure and Project Input'!#REF!),"",'Measure and Project Input'!#REF!)</f>
        <v>#REF!</v>
      </c>
      <c r="AG901" t="e">
        <f>IF(ISBLANK('Measure and Project Input'!#REF!),"",'Measure and Project Input'!#REF!)</f>
        <v>#REF!</v>
      </c>
      <c r="AH901" t="e">
        <f>IF(ISBLANK('Measure and Project Input'!#REF!),"",'Measure and Project Input'!#REF!)</f>
        <v>#REF!</v>
      </c>
      <c r="AI901" t="e">
        <f>IF(ISBLANK('Measure and Project Input'!#REF!),"",'Measure and Project Input'!#REF!)</f>
        <v>#REF!</v>
      </c>
      <c r="AJ901" t="e">
        <f>IF(ISBLANK('Measure and Project Input'!#REF!),"",'Measure and Project Input'!#REF!)</f>
        <v>#REF!</v>
      </c>
      <c r="AK901" t="e">
        <f>IF(ISBLANK('Measure and Project Input'!#REF!),"",'Measure and Project Input'!#REF!)</f>
        <v>#REF!</v>
      </c>
      <c r="AL901" t="e">
        <f>IF(ISBLANK('Measure and Project Input'!#REF!),"",'Measure and Project Input'!#REF!)</f>
        <v>#REF!</v>
      </c>
      <c r="AM901" t="e">
        <f>IF(ISBLANK('Measure and Project Input'!#REF!),"",'Measure and Project Input'!#REF!)</f>
        <v>#REF!</v>
      </c>
      <c r="AN901" t="e">
        <f>IF(ISBLANK('Measure and Project Input'!#REF!),"",'Measure and Project Input'!#REF!)</f>
        <v>#REF!</v>
      </c>
      <c r="AO901" t="e">
        <f>IF(ISBLANK('Measure and Project Input'!#REF!),"",'Measure and Project Input'!#REF!)</f>
        <v>#REF!</v>
      </c>
      <c r="AP901" t="e">
        <f>IF(ISBLANK('Measure and Project Input'!#REF!),"",'Measure and Project Input'!#REF!)</f>
        <v>#REF!</v>
      </c>
      <c r="AQ901" t="e">
        <f>IF(ISBLANK('Measure and Project Input'!#REF!),"",'Measure and Project Input'!#REF!)</f>
        <v>#REF!</v>
      </c>
      <c r="AR901" t="e">
        <f>IF(ISBLANK('Measure and Project Input'!#REF!),"",'Measure and Project Input'!#REF!)</f>
        <v>#REF!</v>
      </c>
      <c r="AS901" t="e">
        <f>IF(ISBLANK('Measure and Project Input'!#REF!),"",'Measure and Project Input'!#REF!)</f>
        <v>#REF!</v>
      </c>
      <c r="AT901" t="e">
        <f>IF(ISBLANK('Measure and Project Input'!#REF!),"",'Measure and Project Input'!#REF!)</f>
        <v>#REF!</v>
      </c>
      <c r="AU901" t="e">
        <f>IF(ISBLANK('Measure and Project Input'!#REF!),"",'Measure and Project Input'!#REF!)</f>
        <v>#REF!</v>
      </c>
      <c r="AV901" t="e">
        <f>IF(ISBLANK('Measure and Project Input'!#REF!),"",'Measure and Project Input'!#REF!)</f>
        <v>#REF!</v>
      </c>
    </row>
    <row r="902" spans="1:48" x14ac:dyDescent="0.2">
      <c r="A902" t="e">
        <f>IF(ISBLANK('Measure and Project Input'!#REF!),"",'Measure and Project Input'!#REF!)</f>
        <v>#REF!</v>
      </c>
      <c r="B902" t="e">
        <f>IF(ISBLANK('Measure and Project Input'!#REF!),IF(ISBLANK('Measure and Project Input'!#REF!),"",'Measure and Project Input'!#REF!),'Measure and Project Input'!#REF!)</f>
        <v>#REF!</v>
      </c>
      <c r="C902" t="e">
        <f>IF(ISBLANK('Measure and Project Input'!#REF!),"",'Measure and Project Input'!#REF!)</f>
        <v>#REF!</v>
      </c>
      <c r="D902" t="e">
        <f>IF(ISBLANK('Measure and Project Input'!#REF!),"",'Measure and Project Input'!#REF!)</f>
        <v>#REF!</v>
      </c>
      <c r="E902" t="e">
        <f>IF(ISBLANK('Measure and Project Input'!#REF!),"",'Measure and Project Input'!#REF!)</f>
        <v>#REF!</v>
      </c>
      <c r="F902" t="e">
        <f>IF(ISBLANK('Measure and Project Input'!#REF!),"",'Measure and Project Input'!#REF!)</f>
        <v>#REF!</v>
      </c>
      <c r="G902" t="e">
        <f>IF(ISBLANK('Measure and Project Input'!#REF!),"",'Measure and Project Input'!#REF!)</f>
        <v>#REF!</v>
      </c>
      <c r="H902" t="e">
        <f>IF(ISBLANK('Measure and Project Input'!#REF!),"",'Measure and Project Input'!#REF!)</f>
        <v>#REF!</v>
      </c>
      <c r="I902" t="e">
        <f>IF(ISBLANK('Measure and Project Input'!#REF!),"",'Measure and Project Input'!#REF!)</f>
        <v>#REF!</v>
      </c>
      <c r="J902" t="e">
        <f>IF(ISBLANK('Measure and Project Input'!#REF!),"",'Measure and Project Input'!#REF!)</f>
        <v>#REF!</v>
      </c>
      <c r="K902" t="e">
        <f>IF(ISBLANK('Measure and Project Input'!#REF!),"",'Measure and Project Input'!#REF!)</f>
        <v>#REF!</v>
      </c>
      <c r="T902" t="e">
        <f>IF(ISBLANK('Measure and Project Input'!#REF!),"",'Measure and Project Input'!#REF!)</f>
        <v>#REF!</v>
      </c>
      <c r="U902" t="e">
        <f>IF(ISBLANK('Measure and Project Input'!#REF!),"",'Measure and Project Input'!#REF!)</f>
        <v>#REF!</v>
      </c>
      <c r="V902" t="e">
        <f>IF(ISBLANK('Measure and Project Input'!#REF!),"",'Measure and Project Input'!#REF!)</f>
        <v>#REF!</v>
      </c>
      <c r="W902" t="e">
        <f>IF(ISBLANK('Measure and Project Input'!#REF!),"",'Measure and Project Input'!#REF!)</f>
        <v>#REF!</v>
      </c>
      <c r="X902" t="e">
        <f>IF(ISBLANK('Measure and Project Input'!#REF!),"",'Measure and Project Input'!#REF!)</f>
        <v>#REF!</v>
      </c>
      <c r="Y902" t="e">
        <f>IF(ISBLANK('Measure and Project Input'!#REF!),"",'Measure and Project Input'!#REF!)</f>
        <v>#REF!</v>
      </c>
      <c r="Z902" t="e">
        <f>IF(ISBLANK('Measure and Project Input'!#REF!),"",'Measure and Project Input'!#REF!)</f>
        <v>#REF!</v>
      </c>
      <c r="AA902" t="e">
        <f>IF(ISBLANK('Measure and Project Input'!#REF!),"",'Measure and Project Input'!#REF!)</f>
        <v>#REF!</v>
      </c>
      <c r="AC902" t="e">
        <f>IF(ISBLANK('Measure and Project Input'!#REF!),"",'Measure and Project Input'!#REF!)</f>
        <v>#REF!</v>
      </c>
      <c r="AD902" t="e">
        <f>IF(ISBLANK('Measure and Project Input'!#REF!),"",'Measure and Project Input'!#REF!)</f>
        <v>#REF!</v>
      </c>
      <c r="AE902" t="e">
        <f>IF(ISBLANK('Measure and Project Input'!#REF!),"",'Measure and Project Input'!#REF!)</f>
        <v>#REF!</v>
      </c>
      <c r="AF902" t="e">
        <f>IF(ISBLANK('Measure and Project Input'!#REF!),"",'Measure and Project Input'!#REF!)</f>
        <v>#REF!</v>
      </c>
      <c r="AG902" t="e">
        <f>IF(ISBLANK('Measure and Project Input'!#REF!),"",'Measure and Project Input'!#REF!)</f>
        <v>#REF!</v>
      </c>
      <c r="AH902" t="e">
        <f>IF(ISBLANK('Measure and Project Input'!#REF!),"",'Measure and Project Input'!#REF!)</f>
        <v>#REF!</v>
      </c>
      <c r="AI902" t="e">
        <f>IF(ISBLANK('Measure and Project Input'!#REF!),"",'Measure and Project Input'!#REF!)</f>
        <v>#REF!</v>
      </c>
      <c r="AJ902" t="e">
        <f>IF(ISBLANK('Measure and Project Input'!#REF!),"",'Measure and Project Input'!#REF!)</f>
        <v>#REF!</v>
      </c>
      <c r="AK902" t="e">
        <f>IF(ISBLANK('Measure and Project Input'!#REF!),"",'Measure and Project Input'!#REF!)</f>
        <v>#REF!</v>
      </c>
      <c r="AL902" t="e">
        <f>IF(ISBLANK('Measure and Project Input'!#REF!),"",'Measure and Project Input'!#REF!)</f>
        <v>#REF!</v>
      </c>
      <c r="AM902" t="e">
        <f>IF(ISBLANK('Measure and Project Input'!#REF!),"",'Measure and Project Input'!#REF!)</f>
        <v>#REF!</v>
      </c>
      <c r="AN902" t="e">
        <f>IF(ISBLANK('Measure and Project Input'!#REF!),"",'Measure and Project Input'!#REF!)</f>
        <v>#REF!</v>
      </c>
      <c r="AO902" t="e">
        <f>IF(ISBLANK('Measure and Project Input'!#REF!),"",'Measure and Project Input'!#REF!)</f>
        <v>#REF!</v>
      </c>
      <c r="AP902" t="e">
        <f>IF(ISBLANK('Measure and Project Input'!#REF!),"",'Measure and Project Input'!#REF!)</f>
        <v>#REF!</v>
      </c>
      <c r="AQ902" t="e">
        <f>IF(ISBLANK('Measure and Project Input'!#REF!),"",'Measure and Project Input'!#REF!)</f>
        <v>#REF!</v>
      </c>
      <c r="AR902" t="e">
        <f>IF(ISBLANK('Measure and Project Input'!#REF!),"",'Measure and Project Input'!#REF!)</f>
        <v>#REF!</v>
      </c>
      <c r="AS902" t="e">
        <f>IF(ISBLANK('Measure and Project Input'!#REF!),"",'Measure and Project Input'!#REF!)</f>
        <v>#REF!</v>
      </c>
      <c r="AT902" t="e">
        <f>IF(ISBLANK('Measure and Project Input'!#REF!),"",'Measure and Project Input'!#REF!)</f>
        <v>#REF!</v>
      </c>
      <c r="AU902" t="e">
        <f>IF(ISBLANK('Measure and Project Input'!#REF!),"",'Measure and Project Input'!#REF!)</f>
        <v>#REF!</v>
      </c>
      <c r="AV902" t="e">
        <f>IF(ISBLANK('Measure and Project Input'!#REF!),"",'Measure and Project Input'!#REF!)</f>
        <v>#REF!</v>
      </c>
    </row>
    <row r="903" spans="1:48" x14ac:dyDescent="0.2">
      <c r="A903" t="e">
        <f>IF(ISBLANK('Measure and Project Input'!#REF!),"",'Measure and Project Input'!#REF!)</f>
        <v>#REF!</v>
      </c>
      <c r="B903" t="e">
        <f>IF(ISBLANK('Measure and Project Input'!#REF!),IF(ISBLANK('Measure and Project Input'!#REF!),"",'Measure and Project Input'!#REF!),'Measure and Project Input'!#REF!)</f>
        <v>#REF!</v>
      </c>
      <c r="C903" t="e">
        <f>IF(ISBLANK('Measure and Project Input'!#REF!),"",'Measure and Project Input'!#REF!)</f>
        <v>#REF!</v>
      </c>
      <c r="D903" t="e">
        <f>IF(ISBLANK('Measure and Project Input'!#REF!),"",'Measure and Project Input'!#REF!)</f>
        <v>#REF!</v>
      </c>
      <c r="E903" t="e">
        <f>IF(ISBLANK('Measure and Project Input'!#REF!),"",'Measure and Project Input'!#REF!)</f>
        <v>#REF!</v>
      </c>
      <c r="F903" t="e">
        <f>IF(ISBLANK('Measure and Project Input'!#REF!),"",'Measure and Project Input'!#REF!)</f>
        <v>#REF!</v>
      </c>
      <c r="G903" t="e">
        <f>IF(ISBLANK('Measure and Project Input'!#REF!),"",'Measure and Project Input'!#REF!)</f>
        <v>#REF!</v>
      </c>
      <c r="H903" t="e">
        <f>IF(ISBLANK('Measure and Project Input'!#REF!),"",'Measure and Project Input'!#REF!)</f>
        <v>#REF!</v>
      </c>
      <c r="I903" t="e">
        <f>IF(ISBLANK('Measure and Project Input'!#REF!),"",'Measure and Project Input'!#REF!)</f>
        <v>#REF!</v>
      </c>
      <c r="J903" t="e">
        <f>IF(ISBLANK('Measure and Project Input'!#REF!),"",'Measure and Project Input'!#REF!)</f>
        <v>#REF!</v>
      </c>
      <c r="K903" t="e">
        <f>IF(ISBLANK('Measure and Project Input'!#REF!),"",'Measure and Project Input'!#REF!)</f>
        <v>#REF!</v>
      </c>
      <c r="T903" t="e">
        <f>IF(ISBLANK('Measure and Project Input'!#REF!),"",'Measure and Project Input'!#REF!)</f>
        <v>#REF!</v>
      </c>
      <c r="U903" t="e">
        <f>IF(ISBLANK('Measure and Project Input'!#REF!),"",'Measure and Project Input'!#REF!)</f>
        <v>#REF!</v>
      </c>
      <c r="V903" t="e">
        <f>IF(ISBLANK('Measure and Project Input'!#REF!),"",'Measure and Project Input'!#REF!)</f>
        <v>#REF!</v>
      </c>
      <c r="W903" t="e">
        <f>IF(ISBLANK('Measure and Project Input'!#REF!),"",'Measure and Project Input'!#REF!)</f>
        <v>#REF!</v>
      </c>
      <c r="X903" t="e">
        <f>IF(ISBLANK('Measure and Project Input'!#REF!),"",'Measure and Project Input'!#REF!)</f>
        <v>#REF!</v>
      </c>
      <c r="Y903" t="e">
        <f>IF(ISBLANK('Measure and Project Input'!#REF!),"",'Measure and Project Input'!#REF!)</f>
        <v>#REF!</v>
      </c>
      <c r="Z903" t="e">
        <f>IF(ISBLANK('Measure and Project Input'!#REF!),"",'Measure and Project Input'!#REF!)</f>
        <v>#REF!</v>
      </c>
      <c r="AA903" t="e">
        <f>IF(ISBLANK('Measure and Project Input'!#REF!),"",'Measure and Project Input'!#REF!)</f>
        <v>#REF!</v>
      </c>
      <c r="AC903" t="e">
        <f>IF(ISBLANK('Measure and Project Input'!#REF!),"",'Measure and Project Input'!#REF!)</f>
        <v>#REF!</v>
      </c>
      <c r="AD903" t="e">
        <f>IF(ISBLANK('Measure and Project Input'!#REF!),"",'Measure and Project Input'!#REF!)</f>
        <v>#REF!</v>
      </c>
      <c r="AE903" t="e">
        <f>IF(ISBLANK('Measure and Project Input'!#REF!),"",'Measure and Project Input'!#REF!)</f>
        <v>#REF!</v>
      </c>
      <c r="AF903" t="e">
        <f>IF(ISBLANK('Measure and Project Input'!#REF!),"",'Measure and Project Input'!#REF!)</f>
        <v>#REF!</v>
      </c>
      <c r="AG903" t="e">
        <f>IF(ISBLANK('Measure and Project Input'!#REF!),"",'Measure and Project Input'!#REF!)</f>
        <v>#REF!</v>
      </c>
      <c r="AH903" t="e">
        <f>IF(ISBLANK('Measure and Project Input'!#REF!),"",'Measure and Project Input'!#REF!)</f>
        <v>#REF!</v>
      </c>
      <c r="AI903" t="e">
        <f>IF(ISBLANK('Measure and Project Input'!#REF!),"",'Measure and Project Input'!#REF!)</f>
        <v>#REF!</v>
      </c>
      <c r="AJ903" t="e">
        <f>IF(ISBLANK('Measure and Project Input'!#REF!),"",'Measure and Project Input'!#REF!)</f>
        <v>#REF!</v>
      </c>
      <c r="AK903" t="e">
        <f>IF(ISBLANK('Measure and Project Input'!#REF!),"",'Measure and Project Input'!#REF!)</f>
        <v>#REF!</v>
      </c>
      <c r="AL903" t="e">
        <f>IF(ISBLANK('Measure and Project Input'!#REF!),"",'Measure and Project Input'!#REF!)</f>
        <v>#REF!</v>
      </c>
      <c r="AM903" t="e">
        <f>IF(ISBLANK('Measure and Project Input'!#REF!),"",'Measure and Project Input'!#REF!)</f>
        <v>#REF!</v>
      </c>
      <c r="AN903" t="e">
        <f>IF(ISBLANK('Measure and Project Input'!#REF!),"",'Measure and Project Input'!#REF!)</f>
        <v>#REF!</v>
      </c>
      <c r="AO903" t="e">
        <f>IF(ISBLANK('Measure and Project Input'!#REF!),"",'Measure and Project Input'!#REF!)</f>
        <v>#REF!</v>
      </c>
      <c r="AP903" t="e">
        <f>IF(ISBLANK('Measure and Project Input'!#REF!),"",'Measure and Project Input'!#REF!)</f>
        <v>#REF!</v>
      </c>
      <c r="AQ903" t="e">
        <f>IF(ISBLANK('Measure and Project Input'!#REF!),"",'Measure and Project Input'!#REF!)</f>
        <v>#REF!</v>
      </c>
      <c r="AR903" t="e">
        <f>IF(ISBLANK('Measure and Project Input'!#REF!),"",'Measure and Project Input'!#REF!)</f>
        <v>#REF!</v>
      </c>
      <c r="AS903" t="e">
        <f>IF(ISBLANK('Measure and Project Input'!#REF!),"",'Measure and Project Input'!#REF!)</f>
        <v>#REF!</v>
      </c>
      <c r="AT903" t="e">
        <f>IF(ISBLANK('Measure and Project Input'!#REF!),"",'Measure and Project Input'!#REF!)</f>
        <v>#REF!</v>
      </c>
      <c r="AU903" t="e">
        <f>IF(ISBLANK('Measure and Project Input'!#REF!),"",'Measure and Project Input'!#REF!)</f>
        <v>#REF!</v>
      </c>
      <c r="AV903" t="e">
        <f>IF(ISBLANK('Measure and Project Input'!#REF!),"",'Measure and Project Input'!#REF!)</f>
        <v>#REF!</v>
      </c>
    </row>
    <row r="904" spans="1:48" x14ac:dyDescent="0.2">
      <c r="A904" t="e">
        <f>IF(ISBLANK('Measure and Project Input'!#REF!),"",'Measure and Project Input'!#REF!)</f>
        <v>#REF!</v>
      </c>
      <c r="B904" t="e">
        <f>IF(ISBLANK('Measure and Project Input'!#REF!),IF(ISBLANK('Measure and Project Input'!#REF!),"",'Measure and Project Input'!#REF!),'Measure and Project Input'!#REF!)</f>
        <v>#REF!</v>
      </c>
      <c r="C904" t="e">
        <f>IF(ISBLANK('Measure and Project Input'!#REF!),"",'Measure and Project Input'!#REF!)</f>
        <v>#REF!</v>
      </c>
      <c r="D904" t="e">
        <f>IF(ISBLANK('Measure and Project Input'!#REF!),"",'Measure and Project Input'!#REF!)</f>
        <v>#REF!</v>
      </c>
      <c r="E904" t="e">
        <f>IF(ISBLANK('Measure and Project Input'!#REF!),"",'Measure and Project Input'!#REF!)</f>
        <v>#REF!</v>
      </c>
      <c r="F904" t="e">
        <f>IF(ISBLANK('Measure and Project Input'!#REF!),"",'Measure and Project Input'!#REF!)</f>
        <v>#REF!</v>
      </c>
      <c r="G904" t="e">
        <f>IF(ISBLANK('Measure and Project Input'!#REF!),"",'Measure and Project Input'!#REF!)</f>
        <v>#REF!</v>
      </c>
      <c r="H904" t="e">
        <f>IF(ISBLANK('Measure and Project Input'!#REF!),"",'Measure and Project Input'!#REF!)</f>
        <v>#REF!</v>
      </c>
      <c r="I904" t="e">
        <f>IF(ISBLANK('Measure and Project Input'!#REF!),"",'Measure and Project Input'!#REF!)</f>
        <v>#REF!</v>
      </c>
      <c r="J904" t="e">
        <f>IF(ISBLANK('Measure and Project Input'!#REF!),"",'Measure and Project Input'!#REF!)</f>
        <v>#REF!</v>
      </c>
      <c r="K904" t="e">
        <f>IF(ISBLANK('Measure and Project Input'!#REF!),"",'Measure and Project Input'!#REF!)</f>
        <v>#REF!</v>
      </c>
      <c r="T904" t="e">
        <f>IF(ISBLANK('Measure and Project Input'!#REF!),"",'Measure and Project Input'!#REF!)</f>
        <v>#REF!</v>
      </c>
      <c r="U904" t="e">
        <f>IF(ISBLANK('Measure and Project Input'!#REF!),"",'Measure and Project Input'!#REF!)</f>
        <v>#REF!</v>
      </c>
      <c r="V904" t="e">
        <f>IF(ISBLANK('Measure and Project Input'!#REF!),"",'Measure and Project Input'!#REF!)</f>
        <v>#REF!</v>
      </c>
      <c r="W904" t="e">
        <f>IF(ISBLANK('Measure and Project Input'!#REF!),"",'Measure and Project Input'!#REF!)</f>
        <v>#REF!</v>
      </c>
      <c r="X904" t="e">
        <f>IF(ISBLANK('Measure and Project Input'!#REF!),"",'Measure and Project Input'!#REF!)</f>
        <v>#REF!</v>
      </c>
      <c r="Y904" t="e">
        <f>IF(ISBLANK('Measure and Project Input'!#REF!),"",'Measure and Project Input'!#REF!)</f>
        <v>#REF!</v>
      </c>
      <c r="Z904" t="e">
        <f>IF(ISBLANK('Measure and Project Input'!#REF!),"",'Measure and Project Input'!#REF!)</f>
        <v>#REF!</v>
      </c>
      <c r="AA904" t="e">
        <f>IF(ISBLANK('Measure and Project Input'!#REF!),"",'Measure and Project Input'!#REF!)</f>
        <v>#REF!</v>
      </c>
      <c r="AC904" t="e">
        <f>IF(ISBLANK('Measure and Project Input'!#REF!),"",'Measure and Project Input'!#REF!)</f>
        <v>#REF!</v>
      </c>
      <c r="AD904" t="e">
        <f>IF(ISBLANK('Measure and Project Input'!#REF!),"",'Measure and Project Input'!#REF!)</f>
        <v>#REF!</v>
      </c>
      <c r="AE904" t="e">
        <f>IF(ISBLANK('Measure and Project Input'!#REF!),"",'Measure and Project Input'!#REF!)</f>
        <v>#REF!</v>
      </c>
      <c r="AF904" t="e">
        <f>IF(ISBLANK('Measure and Project Input'!#REF!),"",'Measure and Project Input'!#REF!)</f>
        <v>#REF!</v>
      </c>
      <c r="AG904" t="e">
        <f>IF(ISBLANK('Measure and Project Input'!#REF!),"",'Measure and Project Input'!#REF!)</f>
        <v>#REF!</v>
      </c>
      <c r="AH904" t="e">
        <f>IF(ISBLANK('Measure and Project Input'!#REF!),"",'Measure and Project Input'!#REF!)</f>
        <v>#REF!</v>
      </c>
      <c r="AI904" t="e">
        <f>IF(ISBLANK('Measure and Project Input'!#REF!),"",'Measure and Project Input'!#REF!)</f>
        <v>#REF!</v>
      </c>
      <c r="AJ904" t="e">
        <f>IF(ISBLANK('Measure and Project Input'!#REF!),"",'Measure and Project Input'!#REF!)</f>
        <v>#REF!</v>
      </c>
      <c r="AK904" t="e">
        <f>IF(ISBLANK('Measure and Project Input'!#REF!),"",'Measure and Project Input'!#REF!)</f>
        <v>#REF!</v>
      </c>
      <c r="AL904" t="e">
        <f>IF(ISBLANK('Measure and Project Input'!#REF!),"",'Measure and Project Input'!#REF!)</f>
        <v>#REF!</v>
      </c>
      <c r="AM904" t="e">
        <f>IF(ISBLANK('Measure and Project Input'!#REF!),"",'Measure and Project Input'!#REF!)</f>
        <v>#REF!</v>
      </c>
      <c r="AN904" t="e">
        <f>IF(ISBLANK('Measure and Project Input'!#REF!),"",'Measure and Project Input'!#REF!)</f>
        <v>#REF!</v>
      </c>
      <c r="AO904" t="e">
        <f>IF(ISBLANK('Measure and Project Input'!#REF!),"",'Measure and Project Input'!#REF!)</f>
        <v>#REF!</v>
      </c>
      <c r="AP904" t="e">
        <f>IF(ISBLANK('Measure and Project Input'!#REF!),"",'Measure and Project Input'!#REF!)</f>
        <v>#REF!</v>
      </c>
      <c r="AQ904" t="e">
        <f>IF(ISBLANK('Measure and Project Input'!#REF!),"",'Measure and Project Input'!#REF!)</f>
        <v>#REF!</v>
      </c>
      <c r="AR904" t="e">
        <f>IF(ISBLANK('Measure and Project Input'!#REF!),"",'Measure and Project Input'!#REF!)</f>
        <v>#REF!</v>
      </c>
      <c r="AS904" t="e">
        <f>IF(ISBLANK('Measure and Project Input'!#REF!),"",'Measure and Project Input'!#REF!)</f>
        <v>#REF!</v>
      </c>
      <c r="AT904" t="e">
        <f>IF(ISBLANK('Measure and Project Input'!#REF!),"",'Measure and Project Input'!#REF!)</f>
        <v>#REF!</v>
      </c>
      <c r="AU904" t="e">
        <f>IF(ISBLANK('Measure and Project Input'!#REF!),"",'Measure and Project Input'!#REF!)</f>
        <v>#REF!</v>
      </c>
      <c r="AV904" t="e">
        <f>IF(ISBLANK('Measure and Project Input'!#REF!),"",'Measure and Project Input'!#REF!)</f>
        <v>#REF!</v>
      </c>
    </row>
    <row r="905" spans="1:48" x14ac:dyDescent="0.2">
      <c r="A905" t="e">
        <f>IF(ISBLANK('Measure and Project Input'!#REF!),"",'Measure and Project Input'!#REF!)</f>
        <v>#REF!</v>
      </c>
      <c r="B905" t="e">
        <f>IF(ISBLANK('Measure and Project Input'!#REF!),IF(ISBLANK('Measure and Project Input'!#REF!),"",'Measure and Project Input'!#REF!),'Measure and Project Input'!#REF!)</f>
        <v>#REF!</v>
      </c>
      <c r="C905" t="e">
        <f>IF(ISBLANK('Measure and Project Input'!#REF!),"",'Measure and Project Input'!#REF!)</f>
        <v>#REF!</v>
      </c>
      <c r="D905" t="e">
        <f>IF(ISBLANK('Measure and Project Input'!#REF!),"",'Measure and Project Input'!#REF!)</f>
        <v>#REF!</v>
      </c>
      <c r="E905" t="e">
        <f>IF(ISBLANK('Measure and Project Input'!#REF!),"",'Measure and Project Input'!#REF!)</f>
        <v>#REF!</v>
      </c>
      <c r="F905" t="e">
        <f>IF(ISBLANK('Measure and Project Input'!#REF!),"",'Measure and Project Input'!#REF!)</f>
        <v>#REF!</v>
      </c>
      <c r="G905" t="e">
        <f>IF(ISBLANK('Measure and Project Input'!#REF!),"",'Measure and Project Input'!#REF!)</f>
        <v>#REF!</v>
      </c>
      <c r="H905" t="e">
        <f>IF(ISBLANK('Measure and Project Input'!#REF!),"",'Measure and Project Input'!#REF!)</f>
        <v>#REF!</v>
      </c>
      <c r="I905" t="e">
        <f>IF(ISBLANK('Measure and Project Input'!#REF!),"",'Measure and Project Input'!#REF!)</f>
        <v>#REF!</v>
      </c>
      <c r="J905" t="e">
        <f>IF(ISBLANK('Measure and Project Input'!#REF!),"",'Measure and Project Input'!#REF!)</f>
        <v>#REF!</v>
      </c>
      <c r="K905" t="e">
        <f>IF(ISBLANK('Measure and Project Input'!#REF!),"",'Measure and Project Input'!#REF!)</f>
        <v>#REF!</v>
      </c>
      <c r="T905" t="e">
        <f>IF(ISBLANK('Measure and Project Input'!#REF!),"",'Measure and Project Input'!#REF!)</f>
        <v>#REF!</v>
      </c>
      <c r="U905" t="e">
        <f>IF(ISBLANK('Measure and Project Input'!#REF!),"",'Measure and Project Input'!#REF!)</f>
        <v>#REF!</v>
      </c>
      <c r="V905" t="e">
        <f>IF(ISBLANK('Measure and Project Input'!#REF!),"",'Measure and Project Input'!#REF!)</f>
        <v>#REF!</v>
      </c>
      <c r="W905" t="e">
        <f>IF(ISBLANK('Measure and Project Input'!#REF!),"",'Measure and Project Input'!#REF!)</f>
        <v>#REF!</v>
      </c>
      <c r="X905" t="e">
        <f>IF(ISBLANK('Measure and Project Input'!#REF!),"",'Measure and Project Input'!#REF!)</f>
        <v>#REF!</v>
      </c>
      <c r="Y905" t="e">
        <f>IF(ISBLANK('Measure and Project Input'!#REF!),"",'Measure and Project Input'!#REF!)</f>
        <v>#REF!</v>
      </c>
      <c r="Z905" t="e">
        <f>IF(ISBLANK('Measure and Project Input'!#REF!),"",'Measure and Project Input'!#REF!)</f>
        <v>#REF!</v>
      </c>
      <c r="AA905" t="e">
        <f>IF(ISBLANK('Measure and Project Input'!#REF!),"",'Measure and Project Input'!#REF!)</f>
        <v>#REF!</v>
      </c>
      <c r="AC905" t="e">
        <f>IF(ISBLANK('Measure and Project Input'!#REF!),"",'Measure and Project Input'!#REF!)</f>
        <v>#REF!</v>
      </c>
      <c r="AD905" t="e">
        <f>IF(ISBLANK('Measure and Project Input'!#REF!),"",'Measure and Project Input'!#REF!)</f>
        <v>#REF!</v>
      </c>
      <c r="AE905" t="e">
        <f>IF(ISBLANK('Measure and Project Input'!#REF!),"",'Measure and Project Input'!#REF!)</f>
        <v>#REF!</v>
      </c>
      <c r="AF905" t="e">
        <f>IF(ISBLANK('Measure and Project Input'!#REF!),"",'Measure and Project Input'!#REF!)</f>
        <v>#REF!</v>
      </c>
      <c r="AG905" t="e">
        <f>IF(ISBLANK('Measure and Project Input'!#REF!),"",'Measure and Project Input'!#REF!)</f>
        <v>#REF!</v>
      </c>
      <c r="AH905" t="e">
        <f>IF(ISBLANK('Measure and Project Input'!#REF!),"",'Measure and Project Input'!#REF!)</f>
        <v>#REF!</v>
      </c>
      <c r="AI905" t="e">
        <f>IF(ISBLANK('Measure and Project Input'!#REF!),"",'Measure and Project Input'!#REF!)</f>
        <v>#REF!</v>
      </c>
      <c r="AJ905" t="e">
        <f>IF(ISBLANK('Measure and Project Input'!#REF!),"",'Measure and Project Input'!#REF!)</f>
        <v>#REF!</v>
      </c>
      <c r="AK905" t="e">
        <f>IF(ISBLANK('Measure and Project Input'!#REF!),"",'Measure and Project Input'!#REF!)</f>
        <v>#REF!</v>
      </c>
      <c r="AL905" t="e">
        <f>IF(ISBLANK('Measure and Project Input'!#REF!),"",'Measure and Project Input'!#REF!)</f>
        <v>#REF!</v>
      </c>
      <c r="AM905" t="e">
        <f>IF(ISBLANK('Measure and Project Input'!#REF!),"",'Measure and Project Input'!#REF!)</f>
        <v>#REF!</v>
      </c>
      <c r="AN905" t="e">
        <f>IF(ISBLANK('Measure and Project Input'!#REF!),"",'Measure and Project Input'!#REF!)</f>
        <v>#REF!</v>
      </c>
      <c r="AO905" t="e">
        <f>IF(ISBLANK('Measure and Project Input'!#REF!),"",'Measure and Project Input'!#REF!)</f>
        <v>#REF!</v>
      </c>
      <c r="AP905" t="e">
        <f>IF(ISBLANK('Measure and Project Input'!#REF!),"",'Measure and Project Input'!#REF!)</f>
        <v>#REF!</v>
      </c>
      <c r="AQ905" t="e">
        <f>IF(ISBLANK('Measure and Project Input'!#REF!),"",'Measure and Project Input'!#REF!)</f>
        <v>#REF!</v>
      </c>
      <c r="AR905" t="e">
        <f>IF(ISBLANK('Measure and Project Input'!#REF!),"",'Measure and Project Input'!#REF!)</f>
        <v>#REF!</v>
      </c>
      <c r="AS905" t="e">
        <f>IF(ISBLANK('Measure and Project Input'!#REF!),"",'Measure and Project Input'!#REF!)</f>
        <v>#REF!</v>
      </c>
      <c r="AT905" t="e">
        <f>IF(ISBLANK('Measure and Project Input'!#REF!),"",'Measure and Project Input'!#REF!)</f>
        <v>#REF!</v>
      </c>
      <c r="AU905" t="e">
        <f>IF(ISBLANK('Measure and Project Input'!#REF!),"",'Measure and Project Input'!#REF!)</f>
        <v>#REF!</v>
      </c>
      <c r="AV905" t="e">
        <f>IF(ISBLANK('Measure and Project Input'!#REF!),"",'Measure and Project Input'!#REF!)</f>
        <v>#REF!</v>
      </c>
    </row>
    <row r="906" spans="1:48" x14ac:dyDescent="0.2">
      <c r="A906" t="e">
        <f>IF(ISBLANK('Measure and Project Input'!#REF!),"",'Measure and Project Input'!#REF!)</f>
        <v>#REF!</v>
      </c>
      <c r="B906" t="e">
        <f>IF(ISBLANK('Measure and Project Input'!#REF!),IF(ISBLANK('Measure and Project Input'!#REF!),"",'Measure and Project Input'!#REF!),'Measure and Project Input'!#REF!)</f>
        <v>#REF!</v>
      </c>
      <c r="C906" t="e">
        <f>IF(ISBLANK('Measure and Project Input'!#REF!),"",'Measure and Project Input'!#REF!)</f>
        <v>#REF!</v>
      </c>
      <c r="D906" t="e">
        <f>IF(ISBLANK('Measure and Project Input'!#REF!),"",'Measure and Project Input'!#REF!)</f>
        <v>#REF!</v>
      </c>
      <c r="E906" t="e">
        <f>IF(ISBLANK('Measure and Project Input'!#REF!),"",'Measure and Project Input'!#REF!)</f>
        <v>#REF!</v>
      </c>
      <c r="F906" t="e">
        <f>IF(ISBLANK('Measure and Project Input'!#REF!),"",'Measure and Project Input'!#REF!)</f>
        <v>#REF!</v>
      </c>
      <c r="G906" t="e">
        <f>IF(ISBLANK('Measure and Project Input'!#REF!),"",'Measure and Project Input'!#REF!)</f>
        <v>#REF!</v>
      </c>
      <c r="H906" t="e">
        <f>IF(ISBLANK('Measure and Project Input'!#REF!),"",'Measure and Project Input'!#REF!)</f>
        <v>#REF!</v>
      </c>
      <c r="I906" t="e">
        <f>IF(ISBLANK('Measure and Project Input'!#REF!),"",'Measure and Project Input'!#REF!)</f>
        <v>#REF!</v>
      </c>
      <c r="J906" t="e">
        <f>IF(ISBLANK('Measure and Project Input'!#REF!),"",'Measure and Project Input'!#REF!)</f>
        <v>#REF!</v>
      </c>
      <c r="K906" t="e">
        <f>IF(ISBLANK('Measure and Project Input'!#REF!),"",'Measure and Project Input'!#REF!)</f>
        <v>#REF!</v>
      </c>
      <c r="T906" t="e">
        <f>IF(ISBLANK('Measure and Project Input'!#REF!),"",'Measure and Project Input'!#REF!)</f>
        <v>#REF!</v>
      </c>
      <c r="U906" t="e">
        <f>IF(ISBLANK('Measure and Project Input'!#REF!),"",'Measure and Project Input'!#REF!)</f>
        <v>#REF!</v>
      </c>
      <c r="V906" t="e">
        <f>IF(ISBLANK('Measure and Project Input'!#REF!),"",'Measure and Project Input'!#REF!)</f>
        <v>#REF!</v>
      </c>
      <c r="W906" t="e">
        <f>IF(ISBLANK('Measure and Project Input'!#REF!),"",'Measure and Project Input'!#REF!)</f>
        <v>#REF!</v>
      </c>
      <c r="X906" t="e">
        <f>IF(ISBLANK('Measure and Project Input'!#REF!),"",'Measure and Project Input'!#REF!)</f>
        <v>#REF!</v>
      </c>
      <c r="Y906" t="e">
        <f>IF(ISBLANK('Measure and Project Input'!#REF!),"",'Measure and Project Input'!#REF!)</f>
        <v>#REF!</v>
      </c>
      <c r="Z906" t="e">
        <f>IF(ISBLANK('Measure and Project Input'!#REF!),"",'Measure and Project Input'!#REF!)</f>
        <v>#REF!</v>
      </c>
      <c r="AA906" t="e">
        <f>IF(ISBLANK('Measure and Project Input'!#REF!),"",'Measure and Project Input'!#REF!)</f>
        <v>#REF!</v>
      </c>
      <c r="AC906" t="e">
        <f>IF(ISBLANK('Measure and Project Input'!#REF!),"",'Measure and Project Input'!#REF!)</f>
        <v>#REF!</v>
      </c>
      <c r="AD906" t="e">
        <f>IF(ISBLANK('Measure and Project Input'!#REF!),"",'Measure and Project Input'!#REF!)</f>
        <v>#REF!</v>
      </c>
      <c r="AE906" t="e">
        <f>IF(ISBLANK('Measure and Project Input'!#REF!),"",'Measure and Project Input'!#REF!)</f>
        <v>#REF!</v>
      </c>
      <c r="AF906" t="e">
        <f>IF(ISBLANK('Measure and Project Input'!#REF!),"",'Measure and Project Input'!#REF!)</f>
        <v>#REF!</v>
      </c>
      <c r="AG906" t="e">
        <f>IF(ISBLANK('Measure and Project Input'!#REF!),"",'Measure and Project Input'!#REF!)</f>
        <v>#REF!</v>
      </c>
      <c r="AH906" t="e">
        <f>IF(ISBLANK('Measure and Project Input'!#REF!),"",'Measure and Project Input'!#REF!)</f>
        <v>#REF!</v>
      </c>
      <c r="AI906" t="e">
        <f>IF(ISBLANK('Measure and Project Input'!#REF!),"",'Measure and Project Input'!#REF!)</f>
        <v>#REF!</v>
      </c>
      <c r="AJ906" t="e">
        <f>IF(ISBLANK('Measure and Project Input'!#REF!),"",'Measure and Project Input'!#REF!)</f>
        <v>#REF!</v>
      </c>
      <c r="AK906" t="e">
        <f>IF(ISBLANK('Measure and Project Input'!#REF!),"",'Measure and Project Input'!#REF!)</f>
        <v>#REF!</v>
      </c>
      <c r="AL906" t="e">
        <f>IF(ISBLANK('Measure and Project Input'!#REF!),"",'Measure and Project Input'!#REF!)</f>
        <v>#REF!</v>
      </c>
      <c r="AM906" t="e">
        <f>IF(ISBLANK('Measure and Project Input'!#REF!),"",'Measure and Project Input'!#REF!)</f>
        <v>#REF!</v>
      </c>
      <c r="AN906" t="e">
        <f>IF(ISBLANK('Measure and Project Input'!#REF!),"",'Measure and Project Input'!#REF!)</f>
        <v>#REF!</v>
      </c>
      <c r="AO906" t="e">
        <f>IF(ISBLANK('Measure and Project Input'!#REF!),"",'Measure and Project Input'!#REF!)</f>
        <v>#REF!</v>
      </c>
      <c r="AP906" t="e">
        <f>IF(ISBLANK('Measure and Project Input'!#REF!),"",'Measure and Project Input'!#REF!)</f>
        <v>#REF!</v>
      </c>
      <c r="AQ906" t="e">
        <f>IF(ISBLANK('Measure and Project Input'!#REF!),"",'Measure and Project Input'!#REF!)</f>
        <v>#REF!</v>
      </c>
      <c r="AR906" t="e">
        <f>IF(ISBLANK('Measure and Project Input'!#REF!),"",'Measure and Project Input'!#REF!)</f>
        <v>#REF!</v>
      </c>
      <c r="AS906" t="e">
        <f>IF(ISBLANK('Measure and Project Input'!#REF!),"",'Measure and Project Input'!#REF!)</f>
        <v>#REF!</v>
      </c>
      <c r="AT906" t="e">
        <f>IF(ISBLANK('Measure and Project Input'!#REF!),"",'Measure and Project Input'!#REF!)</f>
        <v>#REF!</v>
      </c>
      <c r="AU906" t="e">
        <f>IF(ISBLANK('Measure and Project Input'!#REF!),"",'Measure and Project Input'!#REF!)</f>
        <v>#REF!</v>
      </c>
      <c r="AV906" t="e">
        <f>IF(ISBLANK('Measure and Project Input'!#REF!),"",'Measure and Project Input'!#REF!)</f>
        <v>#REF!</v>
      </c>
    </row>
    <row r="907" spans="1:48" x14ac:dyDescent="0.2">
      <c r="A907" t="e">
        <f>IF(ISBLANK('Measure and Project Input'!#REF!),"",'Measure and Project Input'!#REF!)</f>
        <v>#REF!</v>
      </c>
      <c r="B907" t="e">
        <f>IF(ISBLANK('Measure and Project Input'!#REF!),IF(ISBLANK('Measure and Project Input'!#REF!),"",'Measure and Project Input'!#REF!),'Measure and Project Input'!#REF!)</f>
        <v>#REF!</v>
      </c>
      <c r="C907" t="e">
        <f>IF(ISBLANK('Measure and Project Input'!#REF!),"",'Measure and Project Input'!#REF!)</f>
        <v>#REF!</v>
      </c>
      <c r="D907" t="e">
        <f>IF(ISBLANK('Measure and Project Input'!#REF!),"",'Measure and Project Input'!#REF!)</f>
        <v>#REF!</v>
      </c>
      <c r="E907" t="e">
        <f>IF(ISBLANK('Measure and Project Input'!#REF!),"",'Measure and Project Input'!#REF!)</f>
        <v>#REF!</v>
      </c>
      <c r="F907" t="e">
        <f>IF(ISBLANK('Measure and Project Input'!#REF!),"",'Measure and Project Input'!#REF!)</f>
        <v>#REF!</v>
      </c>
      <c r="G907" t="e">
        <f>IF(ISBLANK('Measure and Project Input'!#REF!),"",'Measure and Project Input'!#REF!)</f>
        <v>#REF!</v>
      </c>
      <c r="H907" t="e">
        <f>IF(ISBLANK('Measure and Project Input'!#REF!),"",'Measure and Project Input'!#REF!)</f>
        <v>#REF!</v>
      </c>
      <c r="I907" t="e">
        <f>IF(ISBLANK('Measure and Project Input'!#REF!),"",'Measure and Project Input'!#REF!)</f>
        <v>#REF!</v>
      </c>
      <c r="J907" t="e">
        <f>IF(ISBLANK('Measure and Project Input'!#REF!),"",'Measure and Project Input'!#REF!)</f>
        <v>#REF!</v>
      </c>
      <c r="K907" t="e">
        <f>IF(ISBLANK('Measure and Project Input'!#REF!),"",'Measure and Project Input'!#REF!)</f>
        <v>#REF!</v>
      </c>
      <c r="T907" t="e">
        <f>IF(ISBLANK('Measure and Project Input'!#REF!),"",'Measure and Project Input'!#REF!)</f>
        <v>#REF!</v>
      </c>
      <c r="U907" t="e">
        <f>IF(ISBLANK('Measure and Project Input'!#REF!),"",'Measure and Project Input'!#REF!)</f>
        <v>#REF!</v>
      </c>
      <c r="V907" t="e">
        <f>IF(ISBLANK('Measure and Project Input'!#REF!),"",'Measure and Project Input'!#REF!)</f>
        <v>#REF!</v>
      </c>
      <c r="W907" t="e">
        <f>IF(ISBLANK('Measure and Project Input'!#REF!),"",'Measure and Project Input'!#REF!)</f>
        <v>#REF!</v>
      </c>
      <c r="X907" t="e">
        <f>IF(ISBLANK('Measure and Project Input'!#REF!),"",'Measure and Project Input'!#REF!)</f>
        <v>#REF!</v>
      </c>
      <c r="Y907" t="e">
        <f>IF(ISBLANK('Measure and Project Input'!#REF!),"",'Measure and Project Input'!#REF!)</f>
        <v>#REF!</v>
      </c>
      <c r="Z907" t="e">
        <f>IF(ISBLANK('Measure and Project Input'!#REF!),"",'Measure and Project Input'!#REF!)</f>
        <v>#REF!</v>
      </c>
      <c r="AA907" t="e">
        <f>IF(ISBLANK('Measure and Project Input'!#REF!),"",'Measure and Project Input'!#REF!)</f>
        <v>#REF!</v>
      </c>
      <c r="AC907" t="e">
        <f>IF(ISBLANK('Measure and Project Input'!#REF!),"",'Measure and Project Input'!#REF!)</f>
        <v>#REF!</v>
      </c>
      <c r="AD907" t="e">
        <f>IF(ISBLANK('Measure and Project Input'!#REF!),"",'Measure and Project Input'!#REF!)</f>
        <v>#REF!</v>
      </c>
      <c r="AE907" t="e">
        <f>IF(ISBLANK('Measure and Project Input'!#REF!),"",'Measure and Project Input'!#REF!)</f>
        <v>#REF!</v>
      </c>
      <c r="AF907" t="e">
        <f>IF(ISBLANK('Measure and Project Input'!#REF!),"",'Measure and Project Input'!#REF!)</f>
        <v>#REF!</v>
      </c>
      <c r="AG907" t="e">
        <f>IF(ISBLANK('Measure and Project Input'!#REF!),"",'Measure and Project Input'!#REF!)</f>
        <v>#REF!</v>
      </c>
      <c r="AH907" t="e">
        <f>IF(ISBLANK('Measure and Project Input'!#REF!),"",'Measure and Project Input'!#REF!)</f>
        <v>#REF!</v>
      </c>
      <c r="AI907" t="e">
        <f>IF(ISBLANK('Measure and Project Input'!#REF!),"",'Measure and Project Input'!#REF!)</f>
        <v>#REF!</v>
      </c>
      <c r="AJ907" t="e">
        <f>IF(ISBLANK('Measure and Project Input'!#REF!),"",'Measure and Project Input'!#REF!)</f>
        <v>#REF!</v>
      </c>
      <c r="AK907" t="e">
        <f>IF(ISBLANK('Measure and Project Input'!#REF!),"",'Measure and Project Input'!#REF!)</f>
        <v>#REF!</v>
      </c>
      <c r="AL907" t="e">
        <f>IF(ISBLANK('Measure and Project Input'!#REF!),"",'Measure and Project Input'!#REF!)</f>
        <v>#REF!</v>
      </c>
      <c r="AM907" t="e">
        <f>IF(ISBLANK('Measure and Project Input'!#REF!),"",'Measure and Project Input'!#REF!)</f>
        <v>#REF!</v>
      </c>
      <c r="AN907" t="e">
        <f>IF(ISBLANK('Measure and Project Input'!#REF!),"",'Measure and Project Input'!#REF!)</f>
        <v>#REF!</v>
      </c>
      <c r="AO907" t="e">
        <f>IF(ISBLANK('Measure and Project Input'!#REF!),"",'Measure and Project Input'!#REF!)</f>
        <v>#REF!</v>
      </c>
      <c r="AP907" t="e">
        <f>IF(ISBLANK('Measure and Project Input'!#REF!),"",'Measure and Project Input'!#REF!)</f>
        <v>#REF!</v>
      </c>
      <c r="AQ907" t="e">
        <f>IF(ISBLANK('Measure and Project Input'!#REF!),"",'Measure and Project Input'!#REF!)</f>
        <v>#REF!</v>
      </c>
      <c r="AR907" t="e">
        <f>IF(ISBLANK('Measure and Project Input'!#REF!),"",'Measure and Project Input'!#REF!)</f>
        <v>#REF!</v>
      </c>
      <c r="AS907" t="e">
        <f>IF(ISBLANK('Measure and Project Input'!#REF!),"",'Measure and Project Input'!#REF!)</f>
        <v>#REF!</v>
      </c>
      <c r="AT907" t="e">
        <f>IF(ISBLANK('Measure and Project Input'!#REF!),"",'Measure and Project Input'!#REF!)</f>
        <v>#REF!</v>
      </c>
      <c r="AU907" t="e">
        <f>IF(ISBLANK('Measure and Project Input'!#REF!),"",'Measure and Project Input'!#REF!)</f>
        <v>#REF!</v>
      </c>
      <c r="AV907" t="e">
        <f>IF(ISBLANK('Measure and Project Input'!#REF!),"",'Measure and Project Input'!#REF!)</f>
        <v>#REF!</v>
      </c>
    </row>
    <row r="908" spans="1:48" x14ac:dyDescent="0.2">
      <c r="A908" t="e">
        <f>IF(ISBLANK('Measure and Project Input'!#REF!),"",'Measure and Project Input'!#REF!)</f>
        <v>#REF!</v>
      </c>
      <c r="B908" t="e">
        <f>IF(ISBLANK('Measure and Project Input'!#REF!),IF(ISBLANK('Measure and Project Input'!#REF!),"",'Measure and Project Input'!#REF!),'Measure and Project Input'!#REF!)</f>
        <v>#REF!</v>
      </c>
      <c r="C908" t="e">
        <f>IF(ISBLANK('Measure and Project Input'!#REF!),"",'Measure and Project Input'!#REF!)</f>
        <v>#REF!</v>
      </c>
      <c r="D908" t="e">
        <f>IF(ISBLANK('Measure and Project Input'!#REF!),"",'Measure and Project Input'!#REF!)</f>
        <v>#REF!</v>
      </c>
      <c r="E908" t="e">
        <f>IF(ISBLANK('Measure and Project Input'!#REF!),"",'Measure and Project Input'!#REF!)</f>
        <v>#REF!</v>
      </c>
      <c r="F908" t="e">
        <f>IF(ISBLANK('Measure and Project Input'!#REF!),"",'Measure and Project Input'!#REF!)</f>
        <v>#REF!</v>
      </c>
      <c r="G908" t="e">
        <f>IF(ISBLANK('Measure and Project Input'!#REF!),"",'Measure and Project Input'!#REF!)</f>
        <v>#REF!</v>
      </c>
      <c r="H908" t="e">
        <f>IF(ISBLANK('Measure and Project Input'!#REF!),"",'Measure and Project Input'!#REF!)</f>
        <v>#REF!</v>
      </c>
      <c r="I908" t="e">
        <f>IF(ISBLANK('Measure and Project Input'!#REF!),"",'Measure and Project Input'!#REF!)</f>
        <v>#REF!</v>
      </c>
      <c r="J908" t="e">
        <f>IF(ISBLANK('Measure and Project Input'!#REF!),"",'Measure and Project Input'!#REF!)</f>
        <v>#REF!</v>
      </c>
      <c r="K908" t="e">
        <f>IF(ISBLANK('Measure and Project Input'!#REF!),"",'Measure and Project Input'!#REF!)</f>
        <v>#REF!</v>
      </c>
      <c r="T908" t="e">
        <f>IF(ISBLANK('Measure and Project Input'!#REF!),"",'Measure and Project Input'!#REF!)</f>
        <v>#REF!</v>
      </c>
      <c r="U908" t="e">
        <f>IF(ISBLANK('Measure and Project Input'!#REF!),"",'Measure and Project Input'!#REF!)</f>
        <v>#REF!</v>
      </c>
      <c r="V908" t="e">
        <f>IF(ISBLANK('Measure and Project Input'!#REF!),"",'Measure and Project Input'!#REF!)</f>
        <v>#REF!</v>
      </c>
      <c r="W908" t="e">
        <f>IF(ISBLANK('Measure and Project Input'!#REF!),"",'Measure and Project Input'!#REF!)</f>
        <v>#REF!</v>
      </c>
      <c r="X908" t="e">
        <f>IF(ISBLANK('Measure and Project Input'!#REF!),"",'Measure and Project Input'!#REF!)</f>
        <v>#REF!</v>
      </c>
      <c r="Y908" t="e">
        <f>IF(ISBLANK('Measure and Project Input'!#REF!),"",'Measure and Project Input'!#REF!)</f>
        <v>#REF!</v>
      </c>
      <c r="Z908" t="e">
        <f>IF(ISBLANK('Measure and Project Input'!#REF!),"",'Measure and Project Input'!#REF!)</f>
        <v>#REF!</v>
      </c>
      <c r="AA908" t="e">
        <f>IF(ISBLANK('Measure and Project Input'!#REF!),"",'Measure and Project Input'!#REF!)</f>
        <v>#REF!</v>
      </c>
      <c r="AC908" t="e">
        <f>IF(ISBLANK('Measure and Project Input'!#REF!),"",'Measure and Project Input'!#REF!)</f>
        <v>#REF!</v>
      </c>
      <c r="AD908" t="e">
        <f>IF(ISBLANK('Measure and Project Input'!#REF!),"",'Measure and Project Input'!#REF!)</f>
        <v>#REF!</v>
      </c>
      <c r="AE908" t="e">
        <f>IF(ISBLANK('Measure and Project Input'!#REF!),"",'Measure and Project Input'!#REF!)</f>
        <v>#REF!</v>
      </c>
      <c r="AF908" t="e">
        <f>IF(ISBLANK('Measure and Project Input'!#REF!),"",'Measure and Project Input'!#REF!)</f>
        <v>#REF!</v>
      </c>
      <c r="AG908" t="e">
        <f>IF(ISBLANK('Measure and Project Input'!#REF!),"",'Measure and Project Input'!#REF!)</f>
        <v>#REF!</v>
      </c>
      <c r="AH908" t="e">
        <f>IF(ISBLANK('Measure and Project Input'!#REF!),"",'Measure and Project Input'!#REF!)</f>
        <v>#REF!</v>
      </c>
      <c r="AI908" t="e">
        <f>IF(ISBLANK('Measure and Project Input'!#REF!),"",'Measure and Project Input'!#REF!)</f>
        <v>#REF!</v>
      </c>
      <c r="AJ908" t="e">
        <f>IF(ISBLANK('Measure and Project Input'!#REF!),"",'Measure and Project Input'!#REF!)</f>
        <v>#REF!</v>
      </c>
      <c r="AK908" t="e">
        <f>IF(ISBLANK('Measure and Project Input'!#REF!),"",'Measure and Project Input'!#REF!)</f>
        <v>#REF!</v>
      </c>
      <c r="AL908" t="e">
        <f>IF(ISBLANK('Measure and Project Input'!#REF!),"",'Measure and Project Input'!#REF!)</f>
        <v>#REF!</v>
      </c>
      <c r="AM908" t="e">
        <f>IF(ISBLANK('Measure and Project Input'!#REF!),"",'Measure and Project Input'!#REF!)</f>
        <v>#REF!</v>
      </c>
      <c r="AN908" t="e">
        <f>IF(ISBLANK('Measure and Project Input'!#REF!),"",'Measure and Project Input'!#REF!)</f>
        <v>#REF!</v>
      </c>
      <c r="AO908" t="e">
        <f>IF(ISBLANK('Measure and Project Input'!#REF!),"",'Measure and Project Input'!#REF!)</f>
        <v>#REF!</v>
      </c>
      <c r="AP908" t="e">
        <f>IF(ISBLANK('Measure and Project Input'!#REF!),"",'Measure and Project Input'!#REF!)</f>
        <v>#REF!</v>
      </c>
      <c r="AQ908" t="e">
        <f>IF(ISBLANK('Measure and Project Input'!#REF!),"",'Measure and Project Input'!#REF!)</f>
        <v>#REF!</v>
      </c>
      <c r="AR908" t="e">
        <f>IF(ISBLANK('Measure and Project Input'!#REF!),"",'Measure and Project Input'!#REF!)</f>
        <v>#REF!</v>
      </c>
      <c r="AS908" t="e">
        <f>IF(ISBLANK('Measure and Project Input'!#REF!),"",'Measure and Project Input'!#REF!)</f>
        <v>#REF!</v>
      </c>
      <c r="AT908" t="e">
        <f>IF(ISBLANK('Measure and Project Input'!#REF!),"",'Measure and Project Input'!#REF!)</f>
        <v>#REF!</v>
      </c>
      <c r="AU908" t="e">
        <f>IF(ISBLANK('Measure and Project Input'!#REF!),"",'Measure and Project Input'!#REF!)</f>
        <v>#REF!</v>
      </c>
      <c r="AV908" t="e">
        <f>IF(ISBLANK('Measure and Project Input'!#REF!),"",'Measure and Project Input'!#REF!)</f>
        <v>#REF!</v>
      </c>
    </row>
    <row r="909" spans="1:48" x14ac:dyDescent="0.2">
      <c r="A909" t="e">
        <f>IF(ISBLANK('Measure and Project Input'!#REF!),"",'Measure and Project Input'!#REF!)</f>
        <v>#REF!</v>
      </c>
      <c r="B909" t="e">
        <f>IF(ISBLANK('Measure and Project Input'!#REF!),IF(ISBLANK('Measure and Project Input'!#REF!),"",'Measure and Project Input'!#REF!),'Measure and Project Input'!#REF!)</f>
        <v>#REF!</v>
      </c>
      <c r="C909" t="e">
        <f>IF(ISBLANK('Measure and Project Input'!#REF!),"",'Measure and Project Input'!#REF!)</f>
        <v>#REF!</v>
      </c>
      <c r="D909" t="e">
        <f>IF(ISBLANK('Measure and Project Input'!#REF!),"",'Measure and Project Input'!#REF!)</f>
        <v>#REF!</v>
      </c>
      <c r="E909" t="e">
        <f>IF(ISBLANK('Measure and Project Input'!#REF!),"",'Measure and Project Input'!#REF!)</f>
        <v>#REF!</v>
      </c>
      <c r="F909" t="e">
        <f>IF(ISBLANK('Measure and Project Input'!#REF!),"",'Measure and Project Input'!#REF!)</f>
        <v>#REF!</v>
      </c>
      <c r="G909" t="e">
        <f>IF(ISBLANK('Measure and Project Input'!#REF!),"",'Measure and Project Input'!#REF!)</f>
        <v>#REF!</v>
      </c>
      <c r="H909" t="e">
        <f>IF(ISBLANK('Measure and Project Input'!#REF!),"",'Measure and Project Input'!#REF!)</f>
        <v>#REF!</v>
      </c>
      <c r="I909" t="e">
        <f>IF(ISBLANK('Measure and Project Input'!#REF!),"",'Measure and Project Input'!#REF!)</f>
        <v>#REF!</v>
      </c>
      <c r="J909" t="e">
        <f>IF(ISBLANK('Measure and Project Input'!#REF!),"",'Measure and Project Input'!#REF!)</f>
        <v>#REF!</v>
      </c>
      <c r="K909" t="e">
        <f>IF(ISBLANK('Measure and Project Input'!#REF!),"",'Measure and Project Input'!#REF!)</f>
        <v>#REF!</v>
      </c>
      <c r="T909" t="e">
        <f>IF(ISBLANK('Measure and Project Input'!#REF!),"",'Measure and Project Input'!#REF!)</f>
        <v>#REF!</v>
      </c>
      <c r="U909" t="e">
        <f>IF(ISBLANK('Measure and Project Input'!#REF!),"",'Measure and Project Input'!#REF!)</f>
        <v>#REF!</v>
      </c>
      <c r="V909" t="e">
        <f>IF(ISBLANK('Measure and Project Input'!#REF!),"",'Measure and Project Input'!#REF!)</f>
        <v>#REF!</v>
      </c>
      <c r="W909" t="e">
        <f>IF(ISBLANK('Measure and Project Input'!#REF!),"",'Measure and Project Input'!#REF!)</f>
        <v>#REF!</v>
      </c>
      <c r="X909" t="e">
        <f>IF(ISBLANK('Measure and Project Input'!#REF!),"",'Measure and Project Input'!#REF!)</f>
        <v>#REF!</v>
      </c>
      <c r="Y909" t="e">
        <f>IF(ISBLANK('Measure and Project Input'!#REF!),"",'Measure and Project Input'!#REF!)</f>
        <v>#REF!</v>
      </c>
      <c r="Z909" t="e">
        <f>IF(ISBLANK('Measure and Project Input'!#REF!),"",'Measure and Project Input'!#REF!)</f>
        <v>#REF!</v>
      </c>
      <c r="AA909" t="e">
        <f>IF(ISBLANK('Measure and Project Input'!#REF!),"",'Measure and Project Input'!#REF!)</f>
        <v>#REF!</v>
      </c>
      <c r="AC909" t="e">
        <f>IF(ISBLANK('Measure and Project Input'!#REF!),"",'Measure and Project Input'!#REF!)</f>
        <v>#REF!</v>
      </c>
      <c r="AD909" t="e">
        <f>IF(ISBLANK('Measure and Project Input'!#REF!),"",'Measure and Project Input'!#REF!)</f>
        <v>#REF!</v>
      </c>
      <c r="AE909" t="e">
        <f>IF(ISBLANK('Measure and Project Input'!#REF!),"",'Measure and Project Input'!#REF!)</f>
        <v>#REF!</v>
      </c>
      <c r="AF909" t="e">
        <f>IF(ISBLANK('Measure and Project Input'!#REF!),"",'Measure and Project Input'!#REF!)</f>
        <v>#REF!</v>
      </c>
      <c r="AG909" t="e">
        <f>IF(ISBLANK('Measure and Project Input'!#REF!),"",'Measure and Project Input'!#REF!)</f>
        <v>#REF!</v>
      </c>
      <c r="AH909" t="e">
        <f>IF(ISBLANK('Measure and Project Input'!#REF!),"",'Measure and Project Input'!#REF!)</f>
        <v>#REF!</v>
      </c>
      <c r="AI909" t="e">
        <f>IF(ISBLANK('Measure and Project Input'!#REF!),"",'Measure and Project Input'!#REF!)</f>
        <v>#REF!</v>
      </c>
      <c r="AJ909" t="e">
        <f>IF(ISBLANK('Measure and Project Input'!#REF!),"",'Measure and Project Input'!#REF!)</f>
        <v>#REF!</v>
      </c>
      <c r="AK909" t="e">
        <f>IF(ISBLANK('Measure and Project Input'!#REF!),"",'Measure and Project Input'!#REF!)</f>
        <v>#REF!</v>
      </c>
      <c r="AL909" t="e">
        <f>IF(ISBLANK('Measure and Project Input'!#REF!),"",'Measure and Project Input'!#REF!)</f>
        <v>#REF!</v>
      </c>
      <c r="AM909" t="e">
        <f>IF(ISBLANK('Measure and Project Input'!#REF!),"",'Measure and Project Input'!#REF!)</f>
        <v>#REF!</v>
      </c>
      <c r="AN909" t="e">
        <f>IF(ISBLANK('Measure and Project Input'!#REF!),"",'Measure and Project Input'!#REF!)</f>
        <v>#REF!</v>
      </c>
      <c r="AO909" t="e">
        <f>IF(ISBLANK('Measure and Project Input'!#REF!),"",'Measure and Project Input'!#REF!)</f>
        <v>#REF!</v>
      </c>
      <c r="AP909" t="e">
        <f>IF(ISBLANK('Measure and Project Input'!#REF!),"",'Measure and Project Input'!#REF!)</f>
        <v>#REF!</v>
      </c>
      <c r="AQ909" t="e">
        <f>IF(ISBLANK('Measure and Project Input'!#REF!),"",'Measure and Project Input'!#REF!)</f>
        <v>#REF!</v>
      </c>
      <c r="AR909" t="e">
        <f>IF(ISBLANK('Measure and Project Input'!#REF!),"",'Measure and Project Input'!#REF!)</f>
        <v>#REF!</v>
      </c>
      <c r="AS909" t="e">
        <f>IF(ISBLANK('Measure and Project Input'!#REF!),"",'Measure and Project Input'!#REF!)</f>
        <v>#REF!</v>
      </c>
      <c r="AT909" t="e">
        <f>IF(ISBLANK('Measure and Project Input'!#REF!),"",'Measure and Project Input'!#REF!)</f>
        <v>#REF!</v>
      </c>
      <c r="AU909" t="e">
        <f>IF(ISBLANK('Measure and Project Input'!#REF!),"",'Measure and Project Input'!#REF!)</f>
        <v>#REF!</v>
      </c>
      <c r="AV909" t="e">
        <f>IF(ISBLANK('Measure and Project Input'!#REF!),"",'Measure and Project Input'!#REF!)</f>
        <v>#REF!</v>
      </c>
    </row>
    <row r="910" spans="1:48" x14ac:dyDescent="0.2">
      <c r="A910" t="e">
        <f>IF(ISBLANK('Measure and Project Input'!#REF!),"",'Measure and Project Input'!#REF!)</f>
        <v>#REF!</v>
      </c>
      <c r="B910" t="e">
        <f>IF(ISBLANK('Measure and Project Input'!#REF!),IF(ISBLANK('Measure and Project Input'!#REF!),"",'Measure and Project Input'!#REF!),'Measure and Project Input'!#REF!)</f>
        <v>#REF!</v>
      </c>
      <c r="C910" t="e">
        <f>IF(ISBLANK('Measure and Project Input'!#REF!),"",'Measure and Project Input'!#REF!)</f>
        <v>#REF!</v>
      </c>
      <c r="D910" t="e">
        <f>IF(ISBLANK('Measure and Project Input'!#REF!),"",'Measure and Project Input'!#REF!)</f>
        <v>#REF!</v>
      </c>
      <c r="E910" t="e">
        <f>IF(ISBLANK('Measure and Project Input'!#REF!),"",'Measure and Project Input'!#REF!)</f>
        <v>#REF!</v>
      </c>
      <c r="F910" t="e">
        <f>IF(ISBLANK('Measure and Project Input'!#REF!),"",'Measure and Project Input'!#REF!)</f>
        <v>#REF!</v>
      </c>
      <c r="G910" t="e">
        <f>IF(ISBLANK('Measure and Project Input'!#REF!),"",'Measure and Project Input'!#REF!)</f>
        <v>#REF!</v>
      </c>
      <c r="H910" t="e">
        <f>IF(ISBLANK('Measure and Project Input'!#REF!),"",'Measure and Project Input'!#REF!)</f>
        <v>#REF!</v>
      </c>
      <c r="I910" t="e">
        <f>IF(ISBLANK('Measure and Project Input'!#REF!),"",'Measure and Project Input'!#REF!)</f>
        <v>#REF!</v>
      </c>
      <c r="J910" t="e">
        <f>IF(ISBLANK('Measure and Project Input'!#REF!),"",'Measure and Project Input'!#REF!)</f>
        <v>#REF!</v>
      </c>
      <c r="K910" t="e">
        <f>IF(ISBLANK('Measure and Project Input'!#REF!),"",'Measure and Project Input'!#REF!)</f>
        <v>#REF!</v>
      </c>
      <c r="T910" t="e">
        <f>IF(ISBLANK('Measure and Project Input'!#REF!),"",'Measure and Project Input'!#REF!)</f>
        <v>#REF!</v>
      </c>
      <c r="U910" t="e">
        <f>IF(ISBLANK('Measure and Project Input'!#REF!),"",'Measure and Project Input'!#REF!)</f>
        <v>#REF!</v>
      </c>
      <c r="V910" t="e">
        <f>IF(ISBLANK('Measure and Project Input'!#REF!),"",'Measure and Project Input'!#REF!)</f>
        <v>#REF!</v>
      </c>
      <c r="W910" t="e">
        <f>IF(ISBLANK('Measure and Project Input'!#REF!),"",'Measure and Project Input'!#REF!)</f>
        <v>#REF!</v>
      </c>
      <c r="X910" t="e">
        <f>IF(ISBLANK('Measure and Project Input'!#REF!),"",'Measure and Project Input'!#REF!)</f>
        <v>#REF!</v>
      </c>
      <c r="Y910" t="e">
        <f>IF(ISBLANK('Measure and Project Input'!#REF!),"",'Measure and Project Input'!#REF!)</f>
        <v>#REF!</v>
      </c>
      <c r="Z910" t="e">
        <f>IF(ISBLANK('Measure and Project Input'!#REF!),"",'Measure and Project Input'!#REF!)</f>
        <v>#REF!</v>
      </c>
      <c r="AA910" t="e">
        <f>IF(ISBLANK('Measure and Project Input'!#REF!),"",'Measure and Project Input'!#REF!)</f>
        <v>#REF!</v>
      </c>
      <c r="AC910" t="e">
        <f>IF(ISBLANK('Measure and Project Input'!#REF!),"",'Measure and Project Input'!#REF!)</f>
        <v>#REF!</v>
      </c>
      <c r="AD910" t="e">
        <f>IF(ISBLANK('Measure and Project Input'!#REF!),"",'Measure and Project Input'!#REF!)</f>
        <v>#REF!</v>
      </c>
      <c r="AE910" t="e">
        <f>IF(ISBLANK('Measure and Project Input'!#REF!),"",'Measure and Project Input'!#REF!)</f>
        <v>#REF!</v>
      </c>
      <c r="AF910" t="e">
        <f>IF(ISBLANK('Measure and Project Input'!#REF!),"",'Measure and Project Input'!#REF!)</f>
        <v>#REF!</v>
      </c>
      <c r="AG910" t="e">
        <f>IF(ISBLANK('Measure and Project Input'!#REF!),"",'Measure and Project Input'!#REF!)</f>
        <v>#REF!</v>
      </c>
      <c r="AH910" t="e">
        <f>IF(ISBLANK('Measure and Project Input'!#REF!),"",'Measure and Project Input'!#REF!)</f>
        <v>#REF!</v>
      </c>
      <c r="AI910" t="e">
        <f>IF(ISBLANK('Measure and Project Input'!#REF!),"",'Measure and Project Input'!#REF!)</f>
        <v>#REF!</v>
      </c>
      <c r="AJ910" t="e">
        <f>IF(ISBLANK('Measure and Project Input'!#REF!),"",'Measure and Project Input'!#REF!)</f>
        <v>#REF!</v>
      </c>
      <c r="AK910" t="e">
        <f>IF(ISBLANK('Measure and Project Input'!#REF!),"",'Measure and Project Input'!#REF!)</f>
        <v>#REF!</v>
      </c>
      <c r="AL910" t="e">
        <f>IF(ISBLANK('Measure and Project Input'!#REF!),"",'Measure and Project Input'!#REF!)</f>
        <v>#REF!</v>
      </c>
      <c r="AM910" t="e">
        <f>IF(ISBLANK('Measure and Project Input'!#REF!),"",'Measure and Project Input'!#REF!)</f>
        <v>#REF!</v>
      </c>
      <c r="AN910" t="e">
        <f>IF(ISBLANK('Measure and Project Input'!#REF!),"",'Measure and Project Input'!#REF!)</f>
        <v>#REF!</v>
      </c>
      <c r="AO910" t="e">
        <f>IF(ISBLANK('Measure and Project Input'!#REF!),"",'Measure and Project Input'!#REF!)</f>
        <v>#REF!</v>
      </c>
      <c r="AP910" t="e">
        <f>IF(ISBLANK('Measure and Project Input'!#REF!),"",'Measure and Project Input'!#REF!)</f>
        <v>#REF!</v>
      </c>
      <c r="AQ910" t="e">
        <f>IF(ISBLANK('Measure and Project Input'!#REF!),"",'Measure and Project Input'!#REF!)</f>
        <v>#REF!</v>
      </c>
      <c r="AR910" t="e">
        <f>IF(ISBLANK('Measure and Project Input'!#REF!),"",'Measure and Project Input'!#REF!)</f>
        <v>#REF!</v>
      </c>
      <c r="AS910" t="e">
        <f>IF(ISBLANK('Measure and Project Input'!#REF!),"",'Measure and Project Input'!#REF!)</f>
        <v>#REF!</v>
      </c>
      <c r="AT910" t="e">
        <f>IF(ISBLANK('Measure and Project Input'!#REF!),"",'Measure and Project Input'!#REF!)</f>
        <v>#REF!</v>
      </c>
      <c r="AU910" t="e">
        <f>IF(ISBLANK('Measure and Project Input'!#REF!),"",'Measure and Project Input'!#REF!)</f>
        <v>#REF!</v>
      </c>
      <c r="AV910" t="e">
        <f>IF(ISBLANK('Measure and Project Input'!#REF!),"",'Measure and Project Input'!#REF!)</f>
        <v>#REF!</v>
      </c>
    </row>
    <row r="911" spans="1:48" x14ac:dyDescent="0.2">
      <c r="A911" t="e">
        <f>IF(ISBLANK('Measure and Project Input'!#REF!),"",'Measure and Project Input'!#REF!)</f>
        <v>#REF!</v>
      </c>
      <c r="B911" t="e">
        <f>IF(ISBLANK('Measure and Project Input'!#REF!),IF(ISBLANK('Measure and Project Input'!#REF!),"",'Measure and Project Input'!#REF!),'Measure and Project Input'!#REF!)</f>
        <v>#REF!</v>
      </c>
      <c r="C911" t="e">
        <f>IF(ISBLANK('Measure and Project Input'!#REF!),"",'Measure and Project Input'!#REF!)</f>
        <v>#REF!</v>
      </c>
      <c r="D911" t="e">
        <f>IF(ISBLANK('Measure and Project Input'!#REF!),"",'Measure and Project Input'!#REF!)</f>
        <v>#REF!</v>
      </c>
      <c r="E911" t="e">
        <f>IF(ISBLANK('Measure and Project Input'!#REF!),"",'Measure and Project Input'!#REF!)</f>
        <v>#REF!</v>
      </c>
      <c r="F911" t="e">
        <f>IF(ISBLANK('Measure and Project Input'!#REF!),"",'Measure and Project Input'!#REF!)</f>
        <v>#REF!</v>
      </c>
      <c r="G911" t="e">
        <f>IF(ISBLANK('Measure and Project Input'!#REF!),"",'Measure and Project Input'!#REF!)</f>
        <v>#REF!</v>
      </c>
      <c r="H911" t="e">
        <f>IF(ISBLANK('Measure and Project Input'!#REF!),"",'Measure and Project Input'!#REF!)</f>
        <v>#REF!</v>
      </c>
      <c r="I911" t="e">
        <f>IF(ISBLANK('Measure and Project Input'!#REF!),"",'Measure and Project Input'!#REF!)</f>
        <v>#REF!</v>
      </c>
      <c r="J911" t="e">
        <f>IF(ISBLANK('Measure and Project Input'!#REF!),"",'Measure and Project Input'!#REF!)</f>
        <v>#REF!</v>
      </c>
      <c r="K911" t="e">
        <f>IF(ISBLANK('Measure and Project Input'!#REF!),"",'Measure and Project Input'!#REF!)</f>
        <v>#REF!</v>
      </c>
      <c r="T911" t="e">
        <f>IF(ISBLANK('Measure and Project Input'!#REF!),"",'Measure and Project Input'!#REF!)</f>
        <v>#REF!</v>
      </c>
      <c r="U911" t="e">
        <f>IF(ISBLANK('Measure and Project Input'!#REF!),"",'Measure and Project Input'!#REF!)</f>
        <v>#REF!</v>
      </c>
      <c r="V911" t="e">
        <f>IF(ISBLANK('Measure and Project Input'!#REF!),"",'Measure and Project Input'!#REF!)</f>
        <v>#REF!</v>
      </c>
      <c r="W911" t="e">
        <f>IF(ISBLANK('Measure and Project Input'!#REF!),"",'Measure and Project Input'!#REF!)</f>
        <v>#REF!</v>
      </c>
      <c r="X911" t="e">
        <f>IF(ISBLANK('Measure and Project Input'!#REF!),"",'Measure and Project Input'!#REF!)</f>
        <v>#REF!</v>
      </c>
      <c r="Y911" t="e">
        <f>IF(ISBLANK('Measure and Project Input'!#REF!),"",'Measure and Project Input'!#REF!)</f>
        <v>#REF!</v>
      </c>
      <c r="Z911" t="e">
        <f>IF(ISBLANK('Measure and Project Input'!#REF!),"",'Measure and Project Input'!#REF!)</f>
        <v>#REF!</v>
      </c>
      <c r="AA911" t="e">
        <f>IF(ISBLANK('Measure and Project Input'!#REF!),"",'Measure and Project Input'!#REF!)</f>
        <v>#REF!</v>
      </c>
      <c r="AC911" t="e">
        <f>IF(ISBLANK('Measure and Project Input'!#REF!),"",'Measure and Project Input'!#REF!)</f>
        <v>#REF!</v>
      </c>
      <c r="AD911" t="e">
        <f>IF(ISBLANK('Measure and Project Input'!#REF!),"",'Measure and Project Input'!#REF!)</f>
        <v>#REF!</v>
      </c>
      <c r="AE911" t="e">
        <f>IF(ISBLANK('Measure and Project Input'!#REF!),"",'Measure and Project Input'!#REF!)</f>
        <v>#REF!</v>
      </c>
      <c r="AF911" t="e">
        <f>IF(ISBLANK('Measure and Project Input'!#REF!),"",'Measure and Project Input'!#REF!)</f>
        <v>#REF!</v>
      </c>
      <c r="AG911" t="e">
        <f>IF(ISBLANK('Measure and Project Input'!#REF!),"",'Measure and Project Input'!#REF!)</f>
        <v>#REF!</v>
      </c>
      <c r="AH911" t="e">
        <f>IF(ISBLANK('Measure and Project Input'!#REF!),"",'Measure and Project Input'!#REF!)</f>
        <v>#REF!</v>
      </c>
      <c r="AI911" t="e">
        <f>IF(ISBLANK('Measure and Project Input'!#REF!),"",'Measure and Project Input'!#REF!)</f>
        <v>#REF!</v>
      </c>
      <c r="AJ911" t="e">
        <f>IF(ISBLANK('Measure and Project Input'!#REF!),"",'Measure and Project Input'!#REF!)</f>
        <v>#REF!</v>
      </c>
      <c r="AK911" t="e">
        <f>IF(ISBLANK('Measure and Project Input'!#REF!),"",'Measure and Project Input'!#REF!)</f>
        <v>#REF!</v>
      </c>
      <c r="AL911" t="e">
        <f>IF(ISBLANK('Measure and Project Input'!#REF!),"",'Measure and Project Input'!#REF!)</f>
        <v>#REF!</v>
      </c>
      <c r="AM911" t="e">
        <f>IF(ISBLANK('Measure and Project Input'!#REF!),"",'Measure and Project Input'!#REF!)</f>
        <v>#REF!</v>
      </c>
      <c r="AN911" t="e">
        <f>IF(ISBLANK('Measure and Project Input'!#REF!),"",'Measure and Project Input'!#REF!)</f>
        <v>#REF!</v>
      </c>
      <c r="AO911" t="e">
        <f>IF(ISBLANK('Measure and Project Input'!#REF!),"",'Measure and Project Input'!#REF!)</f>
        <v>#REF!</v>
      </c>
      <c r="AP911" t="e">
        <f>IF(ISBLANK('Measure and Project Input'!#REF!),"",'Measure and Project Input'!#REF!)</f>
        <v>#REF!</v>
      </c>
      <c r="AQ911" t="e">
        <f>IF(ISBLANK('Measure and Project Input'!#REF!),"",'Measure and Project Input'!#REF!)</f>
        <v>#REF!</v>
      </c>
      <c r="AR911" t="e">
        <f>IF(ISBLANK('Measure and Project Input'!#REF!),"",'Measure and Project Input'!#REF!)</f>
        <v>#REF!</v>
      </c>
      <c r="AS911" t="e">
        <f>IF(ISBLANK('Measure and Project Input'!#REF!),"",'Measure and Project Input'!#REF!)</f>
        <v>#REF!</v>
      </c>
      <c r="AT911" t="e">
        <f>IF(ISBLANK('Measure and Project Input'!#REF!),"",'Measure and Project Input'!#REF!)</f>
        <v>#REF!</v>
      </c>
      <c r="AU911" t="e">
        <f>IF(ISBLANK('Measure and Project Input'!#REF!),"",'Measure and Project Input'!#REF!)</f>
        <v>#REF!</v>
      </c>
      <c r="AV911" t="e">
        <f>IF(ISBLANK('Measure and Project Input'!#REF!),"",'Measure and Project Input'!#REF!)</f>
        <v>#REF!</v>
      </c>
    </row>
    <row r="912" spans="1:48" x14ac:dyDescent="0.2">
      <c r="A912" t="e">
        <f>IF(ISBLANK('Measure and Project Input'!#REF!),"",'Measure and Project Input'!#REF!)</f>
        <v>#REF!</v>
      </c>
      <c r="B912" t="e">
        <f>IF(ISBLANK('Measure and Project Input'!#REF!),IF(ISBLANK('Measure and Project Input'!#REF!),"",'Measure and Project Input'!#REF!),'Measure and Project Input'!#REF!)</f>
        <v>#REF!</v>
      </c>
      <c r="C912" t="e">
        <f>IF(ISBLANK('Measure and Project Input'!#REF!),"",'Measure and Project Input'!#REF!)</f>
        <v>#REF!</v>
      </c>
      <c r="D912" t="e">
        <f>IF(ISBLANK('Measure and Project Input'!#REF!),"",'Measure and Project Input'!#REF!)</f>
        <v>#REF!</v>
      </c>
      <c r="E912" t="e">
        <f>IF(ISBLANK('Measure and Project Input'!#REF!),"",'Measure and Project Input'!#REF!)</f>
        <v>#REF!</v>
      </c>
      <c r="F912" t="e">
        <f>IF(ISBLANK('Measure and Project Input'!#REF!),"",'Measure and Project Input'!#REF!)</f>
        <v>#REF!</v>
      </c>
      <c r="G912" t="e">
        <f>IF(ISBLANK('Measure and Project Input'!#REF!),"",'Measure and Project Input'!#REF!)</f>
        <v>#REF!</v>
      </c>
      <c r="H912" t="e">
        <f>IF(ISBLANK('Measure and Project Input'!#REF!),"",'Measure and Project Input'!#REF!)</f>
        <v>#REF!</v>
      </c>
      <c r="I912" t="e">
        <f>IF(ISBLANK('Measure and Project Input'!#REF!),"",'Measure and Project Input'!#REF!)</f>
        <v>#REF!</v>
      </c>
      <c r="J912" t="e">
        <f>IF(ISBLANK('Measure and Project Input'!#REF!),"",'Measure and Project Input'!#REF!)</f>
        <v>#REF!</v>
      </c>
      <c r="K912" t="e">
        <f>IF(ISBLANK('Measure and Project Input'!#REF!),"",'Measure and Project Input'!#REF!)</f>
        <v>#REF!</v>
      </c>
      <c r="T912" t="e">
        <f>IF(ISBLANK('Measure and Project Input'!#REF!),"",'Measure and Project Input'!#REF!)</f>
        <v>#REF!</v>
      </c>
      <c r="U912" t="e">
        <f>IF(ISBLANK('Measure and Project Input'!#REF!),"",'Measure and Project Input'!#REF!)</f>
        <v>#REF!</v>
      </c>
      <c r="V912" t="e">
        <f>IF(ISBLANK('Measure and Project Input'!#REF!),"",'Measure and Project Input'!#REF!)</f>
        <v>#REF!</v>
      </c>
      <c r="W912" t="e">
        <f>IF(ISBLANK('Measure and Project Input'!#REF!),"",'Measure and Project Input'!#REF!)</f>
        <v>#REF!</v>
      </c>
      <c r="X912" t="e">
        <f>IF(ISBLANK('Measure and Project Input'!#REF!),"",'Measure and Project Input'!#REF!)</f>
        <v>#REF!</v>
      </c>
      <c r="Y912" t="e">
        <f>IF(ISBLANK('Measure and Project Input'!#REF!),"",'Measure and Project Input'!#REF!)</f>
        <v>#REF!</v>
      </c>
      <c r="Z912" t="e">
        <f>IF(ISBLANK('Measure and Project Input'!#REF!),"",'Measure and Project Input'!#REF!)</f>
        <v>#REF!</v>
      </c>
      <c r="AA912" t="e">
        <f>IF(ISBLANK('Measure and Project Input'!#REF!),"",'Measure and Project Input'!#REF!)</f>
        <v>#REF!</v>
      </c>
      <c r="AC912" t="e">
        <f>IF(ISBLANK('Measure and Project Input'!#REF!),"",'Measure and Project Input'!#REF!)</f>
        <v>#REF!</v>
      </c>
      <c r="AD912" t="e">
        <f>IF(ISBLANK('Measure and Project Input'!#REF!),"",'Measure and Project Input'!#REF!)</f>
        <v>#REF!</v>
      </c>
      <c r="AE912" t="e">
        <f>IF(ISBLANK('Measure and Project Input'!#REF!),"",'Measure and Project Input'!#REF!)</f>
        <v>#REF!</v>
      </c>
      <c r="AF912" t="e">
        <f>IF(ISBLANK('Measure and Project Input'!#REF!),"",'Measure and Project Input'!#REF!)</f>
        <v>#REF!</v>
      </c>
      <c r="AG912" t="e">
        <f>IF(ISBLANK('Measure and Project Input'!#REF!),"",'Measure and Project Input'!#REF!)</f>
        <v>#REF!</v>
      </c>
      <c r="AH912" t="e">
        <f>IF(ISBLANK('Measure and Project Input'!#REF!),"",'Measure and Project Input'!#REF!)</f>
        <v>#REF!</v>
      </c>
      <c r="AI912" t="e">
        <f>IF(ISBLANK('Measure and Project Input'!#REF!),"",'Measure and Project Input'!#REF!)</f>
        <v>#REF!</v>
      </c>
      <c r="AJ912" t="e">
        <f>IF(ISBLANK('Measure and Project Input'!#REF!),"",'Measure and Project Input'!#REF!)</f>
        <v>#REF!</v>
      </c>
      <c r="AK912" t="e">
        <f>IF(ISBLANK('Measure and Project Input'!#REF!),"",'Measure and Project Input'!#REF!)</f>
        <v>#REF!</v>
      </c>
      <c r="AL912" t="e">
        <f>IF(ISBLANK('Measure and Project Input'!#REF!),"",'Measure and Project Input'!#REF!)</f>
        <v>#REF!</v>
      </c>
      <c r="AM912" t="e">
        <f>IF(ISBLANK('Measure and Project Input'!#REF!),"",'Measure and Project Input'!#REF!)</f>
        <v>#REF!</v>
      </c>
      <c r="AN912" t="e">
        <f>IF(ISBLANK('Measure and Project Input'!#REF!),"",'Measure and Project Input'!#REF!)</f>
        <v>#REF!</v>
      </c>
      <c r="AO912" t="e">
        <f>IF(ISBLANK('Measure and Project Input'!#REF!),"",'Measure and Project Input'!#REF!)</f>
        <v>#REF!</v>
      </c>
      <c r="AP912" t="e">
        <f>IF(ISBLANK('Measure and Project Input'!#REF!),"",'Measure and Project Input'!#REF!)</f>
        <v>#REF!</v>
      </c>
      <c r="AQ912" t="e">
        <f>IF(ISBLANK('Measure and Project Input'!#REF!),"",'Measure and Project Input'!#REF!)</f>
        <v>#REF!</v>
      </c>
      <c r="AR912" t="e">
        <f>IF(ISBLANK('Measure and Project Input'!#REF!),"",'Measure and Project Input'!#REF!)</f>
        <v>#REF!</v>
      </c>
      <c r="AS912" t="e">
        <f>IF(ISBLANK('Measure and Project Input'!#REF!),"",'Measure and Project Input'!#REF!)</f>
        <v>#REF!</v>
      </c>
      <c r="AT912" t="e">
        <f>IF(ISBLANK('Measure and Project Input'!#REF!),"",'Measure and Project Input'!#REF!)</f>
        <v>#REF!</v>
      </c>
      <c r="AU912" t="e">
        <f>IF(ISBLANK('Measure and Project Input'!#REF!),"",'Measure and Project Input'!#REF!)</f>
        <v>#REF!</v>
      </c>
      <c r="AV912" t="e">
        <f>IF(ISBLANK('Measure and Project Input'!#REF!),"",'Measure and Project Input'!#REF!)</f>
        <v>#REF!</v>
      </c>
    </row>
    <row r="913" spans="1:48" x14ac:dyDescent="0.2">
      <c r="A913" t="e">
        <f>IF(ISBLANK('Measure and Project Input'!#REF!),"",'Measure and Project Input'!#REF!)</f>
        <v>#REF!</v>
      </c>
      <c r="B913" t="e">
        <f>IF(ISBLANK('Measure and Project Input'!#REF!),IF(ISBLANK('Measure and Project Input'!#REF!),"",'Measure and Project Input'!#REF!),'Measure and Project Input'!#REF!)</f>
        <v>#REF!</v>
      </c>
      <c r="C913" t="e">
        <f>IF(ISBLANK('Measure and Project Input'!#REF!),"",'Measure and Project Input'!#REF!)</f>
        <v>#REF!</v>
      </c>
      <c r="D913" t="e">
        <f>IF(ISBLANK('Measure and Project Input'!#REF!),"",'Measure and Project Input'!#REF!)</f>
        <v>#REF!</v>
      </c>
      <c r="E913" t="e">
        <f>IF(ISBLANK('Measure and Project Input'!#REF!),"",'Measure and Project Input'!#REF!)</f>
        <v>#REF!</v>
      </c>
      <c r="F913" t="e">
        <f>IF(ISBLANK('Measure and Project Input'!#REF!),"",'Measure and Project Input'!#REF!)</f>
        <v>#REF!</v>
      </c>
      <c r="G913" t="e">
        <f>IF(ISBLANK('Measure and Project Input'!#REF!),"",'Measure and Project Input'!#REF!)</f>
        <v>#REF!</v>
      </c>
      <c r="H913" t="e">
        <f>IF(ISBLANK('Measure and Project Input'!#REF!),"",'Measure and Project Input'!#REF!)</f>
        <v>#REF!</v>
      </c>
      <c r="I913" t="e">
        <f>IF(ISBLANK('Measure and Project Input'!#REF!),"",'Measure and Project Input'!#REF!)</f>
        <v>#REF!</v>
      </c>
      <c r="J913" t="e">
        <f>IF(ISBLANK('Measure and Project Input'!#REF!),"",'Measure and Project Input'!#REF!)</f>
        <v>#REF!</v>
      </c>
      <c r="K913" t="e">
        <f>IF(ISBLANK('Measure and Project Input'!#REF!),"",'Measure and Project Input'!#REF!)</f>
        <v>#REF!</v>
      </c>
      <c r="T913" t="e">
        <f>IF(ISBLANK('Measure and Project Input'!#REF!),"",'Measure and Project Input'!#REF!)</f>
        <v>#REF!</v>
      </c>
      <c r="U913" t="e">
        <f>IF(ISBLANK('Measure and Project Input'!#REF!),"",'Measure and Project Input'!#REF!)</f>
        <v>#REF!</v>
      </c>
      <c r="V913" t="e">
        <f>IF(ISBLANK('Measure and Project Input'!#REF!),"",'Measure and Project Input'!#REF!)</f>
        <v>#REF!</v>
      </c>
      <c r="W913" t="e">
        <f>IF(ISBLANK('Measure and Project Input'!#REF!),"",'Measure and Project Input'!#REF!)</f>
        <v>#REF!</v>
      </c>
      <c r="X913" t="e">
        <f>IF(ISBLANK('Measure and Project Input'!#REF!),"",'Measure and Project Input'!#REF!)</f>
        <v>#REF!</v>
      </c>
      <c r="Y913" t="e">
        <f>IF(ISBLANK('Measure and Project Input'!#REF!),"",'Measure and Project Input'!#REF!)</f>
        <v>#REF!</v>
      </c>
      <c r="Z913" t="e">
        <f>IF(ISBLANK('Measure and Project Input'!#REF!),"",'Measure and Project Input'!#REF!)</f>
        <v>#REF!</v>
      </c>
      <c r="AA913" t="e">
        <f>IF(ISBLANK('Measure and Project Input'!#REF!),"",'Measure and Project Input'!#REF!)</f>
        <v>#REF!</v>
      </c>
      <c r="AC913" t="e">
        <f>IF(ISBLANK('Measure and Project Input'!#REF!),"",'Measure and Project Input'!#REF!)</f>
        <v>#REF!</v>
      </c>
      <c r="AD913" t="e">
        <f>IF(ISBLANK('Measure and Project Input'!#REF!),"",'Measure and Project Input'!#REF!)</f>
        <v>#REF!</v>
      </c>
      <c r="AE913" t="e">
        <f>IF(ISBLANK('Measure and Project Input'!#REF!),"",'Measure and Project Input'!#REF!)</f>
        <v>#REF!</v>
      </c>
      <c r="AF913" t="e">
        <f>IF(ISBLANK('Measure and Project Input'!#REF!),"",'Measure and Project Input'!#REF!)</f>
        <v>#REF!</v>
      </c>
      <c r="AG913" t="e">
        <f>IF(ISBLANK('Measure and Project Input'!#REF!),"",'Measure and Project Input'!#REF!)</f>
        <v>#REF!</v>
      </c>
      <c r="AH913" t="e">
        <f>IF(ISBLANK('Measure and Project Input'!#REF!),"",'Measure and Project Input'!#REF!)</f>
        <v>#REF!</v>
      </c>
      <c r="AI913" t="e">
        <f>IF(ISBLANK('Measure and Project Input'!#REF!),"",'Measure and Project Input'!#REF!)</f>
        <v>#REF!</v>
      </c>
      <c r="AJ913" t="e">
        <f>IF(ISBLANK('Measure and Project Input'!#REF!),"",'Measure and Project Input'!#REF!)</f>
        <v>#REF!</v>
      </c>
      <c r="AK913" t="e">
        <f>IF(ISBLANK('Measure and Project Input'!#REF!),"",'Measure and Project Input'!#REF!)</f>
        <v>#REF!</v>
      </c>
      <c r="AL913" t="e">
        <f>IF(ISBLANK('Measure and Project Input'!#REF!),"",'Measure and Project Input'!#REF!)</f>
        <v>#REF!</v>
      </c>
      <c r="AM913" t="e">
        <f>IF(ISBLANK('Measure and Project Input'!#REF!),"",'Measure and Project Input'!#REF!)</f>
        <v>#REF!</v>
      </c>
      <c r="AN913" t="e">
        <f>IF(ISBLANK('Measure and Project Input'!#REF!),"",'Measure and Project Input'!#REF!)</f>
        <v>#REF!</v>
      </c>
      <c r="AO913" t="e">
        <f>IF(ISBLANK('Measure and Project Input'!#REF!),"",'Measure and Project Input'!#REF!)</f>
        <v>#REF!</v>
      </c>
      <c r="AP913" t="e">
        <f>IF(ISBLANK('Measure and Project Input'!#REF!),"",'Measure and Project Input'!#REF!)</f>
        <v>#REF!</v>
      </c>
      <c r="AQ913" t="e">
        <f>IF(ISBLANK('Measure and Project Input'!#REF!),"",'Measure and Project Input'!#REF!)</f>
        <v>#REF!</v>
      </c>
      <c r="AR913" t="e">
        <f>IF(ISBLANK('Measure and Project Input'!#REF!),"",'Measure and Project Input'!#REF!)</f>
        <v>#REF!</v>
      </c>
      <c r="AS913" t="e">
        <f>IF(ISBLANK('Measure and Project Input'!#REF!),"",'Measure and Project Input'!#REF!)</f>
        <v>#REF!</v>
      </c>
      <c r="AT913" t="e">
        <f>IF(ISBLANK('Measure and Project Input'!#REF!),"",'Measure and Project Input'!#REF!)</f>
        <v>#REF!</v>
      </c>
      <c r="AU913" t="e">
        <f>IF(ISBLANK('Measure and Project Input'!#REF!),"",'Measure and Project Input'!#REF!)</f>
        <v>#REF!</v>
      </c>
      <c r="AV913" t="e">
        <f>IF(ISBLANK('Measure and Project Input'!#REF!),"",'Measure and Project Input'!#REF!)</f>
        <v>#REF!</v>
      </c>
    </row>
    <row r="914" spans="1:48" x14ac:dyDescent="0.2">
      <c r="A914" t="e">
        <f>IF(ISBLANK('Measure and Project Input'!#REF!),"",'Measure and Project Input'!#REF!)</f>
        <v>#REF!</v>
      </c>
      <c r="B914" t="e">
        <f>IF(ISBLANK('Measure and Project Input'!#REF!),IF(ISBLANK('Measure and Project Input'!#REF!),"",'Measure and Project Input'!#REF!),'Measure and Project Input'!#REF!)</f>
        <v>#REF!</v>
      </c>
      <c r="C914" t="e">
        <f>IF(ISBLANK('Measure and Project Input'!#REF!),"",'Measure and Project Input'!#REF!)</f>
        <v>#REF!</v>
      </c>
      <c r="D914" t="e">
        <f>IF(ISBLANK('Measure and Project Input'!#REF!),"",'Measure and Project Input'!#REF!)</f>
        <v>#REF!</v>
      </c>
      <c r="E914" t="e">
        <f>IF(ISBLANK('Measure and Project Input'!#REF!),"",'Measure and Project Input'!#REF!)</f>
        <v>#REF!</v>
      </c>
      <c r="F914" t="e">
        <f>IF(ISBLANK('Measure and Project Input'!#REF!),"",'Measure and Project Input'!#REF!)</f>
        <v>#REF!</v>
      </c>
      <c r="G914" t="e">
        <f>IF(ISBLANK('Measure and Project Input'!#REF!),"",'Measure and Project Input'!#REF!)</f>
        <v>#REF!</v>
      </c>
      <c r="H914" t="e">
        <f>IF(ISBLANK('Measure and Project Input'!#REF!),"",'Measure and Project Input'!#REF!)</f>
        <v>#REF!</v>
      </c>
      <c r="I914" t="e">
        <f>IF(ISBLANK('Measure and Project Input'!#REF!),"",'Measure and Project Input'!#REF!)</f>
        <v>#REF!</v>
      </c>
      <c r="J914" t="e">
        <f>IF(ISBLANK('Measure and Project Input'!#REF!),"",'Measure and Project Input'!#REF!)</f>
        <v>#REF!</v>
      </c>
      <c r="K914" t="e">
        <f>IF(ISBLANK('Measure and Project Input'!#REF!),"",'Measure and Project Input'!#REF!)</f>
        <v>#REF!</v>
      </c>
      <c r="T914" t="e">
        <f>IF(ISBLANK('Measure and Project Input'!#REF!),"",'Measure and Project Input'!#REF!)</f>
        <v>#REF!</v>
      </c>
      <c r="U914" t="e">
        <f>IF(ISBLANK('Measure and Project Input'!#REF!),"",'Measure and Project Input'!#REF!)</f>
        <v>#REF!</v>
      </c>
      <c r="V914" t="e">
        <f>IF(ISBLANK('Measure and Project Input'!#REF!),"",'Measure and Project Input'!#REF!)</f>
        <v>#REF!</v>
      </c>
      <c r="W914" t="e">
        <f>IF(ISBLANK('Measure and Project Input'!#REF!),"",'Measure and Project Input'!#REF!)</f>
        <v>#REF!</v>
      </c>
      <c r="X914" t="e">
        <f>IF(ISBLANK('Measure and Project Input'!#REF!),"",'Measure and Project Input'!#REF!)</f>
        <v>#REF!</v>
      </c>
      <c r="Y914" t="e">
        <f>IF(ISBLANK('Measure and Project Input'!#REF!),"",'Measure and Project Input'!#REF!)</f>
        <v>#REF!</v>
      </c>
      <c r="Z914" t="e">
        <f>IF(ISBLANK('Measure and Project Input'!#REF!),"",'Measure and Project Input'!#REF!)</f>
        <v>#REF!</v>
      </c>
      <c r="AA914" t="e">
        <f>IF(ISBLANK('Measure and Project Input'!#REF!),"",'Measure and Project Input'!#REF!)</f>
        <v>#REF!</v>
      </c>
      <c r="AC914" t="e">
        <f>IF(ISBLANK('Measure and Project Input'!#REF!),"",'Measure and Project Input'!#REF!)</f>
        <v>#REF!</v>
      </c>
      <c r="AD914" t="e">
        <f>IF(ISBLANK('Measure and Project Input'!#REF!),"",'Measure and Project Input'!#REF!)</f>
        <v>#REF!</v>
      </c>
      <c r="AE914" t="e">
        <f>IF(ISBLANK('Measure and Project Input'!#REF!),"",'Measure and Project Input'!#REF!)</f>
        <v>#REF!</v>
      </c>
      <c r="AF914" t="e">
        <f>IF(ISBLANK('Measure and Project Input'!#REF!),"",'Measure and Project Input'!#REF!)</f>
        <v>#REF!</v>
      </c>
      <c r="AG914" t="e">
        <f>IF(ISBLANK('Measure and Project Input'!#REF!),"",'Measure and Project Input'!#REF!)</f>
        <v>#REF!</v>
      </c>
      <c r="AH914" t="e">
        <f>IF(ISBLANK('Measure and Project Input'!#REF!),"",'Measure and Project Input'!#REF!)</f>
        <v>#REF!</v>
      </c>
      <c r="AI914" t="e">
        <f>IF(ISBLANK('Measure and Project Input'!#REF!),"",'Measure and Project Input'!#REF!)</f>
        <v>#REF!</v>
      </c>
      <c r="AJ914" t="e">
        <f>IF(ISBLANK('Measure and Project Input'!#REF!),"",'Measure and Project Input'!#REF!)</f>
        <v>#REF!</v>
      </c>
      <c r="AK914" t="e">
        <f>IF(ISBLANK('Measure and Project Input'!#REF!),"",'Measure and Project Input'!#REF!)</f>
        <v>#REF!</v>
      </c>
      <c r="AL914" t="e">
        <f>IF(ISBLANK('Measure and Project Input'!#REF!),"",'Measure and Project Input'!#REF!)</f>
        <v>#REF!</v>
      </c>
      <c r="AM914" t="e">
        <f>IF(ISBLANK('Measure and Project Input'!#REF!),"",'Measure and Project Input'!#REF!)</f>
        <v>#REF!</v>
      </c>
      <c r="AN914" t="e">
        <f>IF(ISBLANK('Measure and Project Input'!#REF!),"",'Measure and Project Input'!#REF!)</f>
        <v>#REF!</v>
      </c>
      <c r="AO914" t="e">
        <f>IF(ISBLANK('Measure and Project Input'!#REF!),"",'Measure and Project Input'!#REF!)</f>
        <v>#REF!</v>
      </c>
      <c r="AP914" t="e">
        <f>IF(ISBLANK('Measure and Project Input'!#REF!),"",'Measure and Project Input'!#REF!)</f>
        <v>#REF!</v>
      </c>
      <c r="AQ914" t="e">
        <f>IF(ISBLANK('Measure and Project Input'!#REF!),"",'Measure and Project Input'!#REF!)</f>
        <v>#REF!</v>
      </c>
      <c r="AR914" t="e">
        <f>IF(ISBLANK('Measure and Project Input'!#REF!),"",'Measure and Project Input'!#REF!)</f>
        <v>#REF!</v>
      </c>
      <c r="AS914" t="e">
        <f>IF(ISBLANK('Measure and Project Input'!#REF!),"",'Measure and Project Input'!#REF!)</f>
        <v>#REF!</v>
      </c>
      <c r="AT914" t="e">
        <f>IF(ISBLANK('Measure and Project Input'!#REF!),"",'Measure and Project Input'!#REF!)</f>
        <v>#REF!</v>
      </c>
      <c r="AU914" t="e">
        <f>IF(ISBLANK('Measure and Project Input'!#REF!),"",'Measure and Project Input'!#REF!)</f>
        <v>#REF!</v>
      </c>
      <c r="AV914" t="e">
        <f>IF(ISBLANK('Measure and Project Input'!#REF!),"",'Measure and Project Input'!#REF!)</f>
        <v>#REF!</v>
      </c>
    </row>
    <row r="915" spans="1:48" x14ac:dyDescent="0.2">
      <c r="A915" t="e">
        <f>IF(ISBLANK('Measure and Project Input'!#REF!),"",'Measure and Project Input'!#REF!)</f>
        <v>#REF!</v>
      </c>
      <c r="B915" t="e">
        <f>IF(ISBLANK('Measure and Project Input'!#REF!),IF(ISBLANK('Measure and Project Input'!#REF!),"",'Measure and Project Input'!#REF!),'Measure and Project Input'!#REF!)</f>
        <v>#REF!</v>
      </c>
      <c r="C915" t="e">
        <f>IF(ISBLANK('Measure and Project Input'!#REF!),"",'Measure and Project Input'!#REF!)</f>
        <v>#REF!</v>
      </c>
      <c r="D915" t="e">
        <f>IF(ISBLANK('Measure and Project Input'!#REF!),"",'Measure and Project Input'!#REF!)</f>
        <v>#REF!</v>
      </c>
      <c r="E915" t="e">
        <f>IF(ISBLANK('Measure and Project Input'!#REF!),"",'Measure and Project Input'!#REF!)</f>
        <v>#REF!</v>
      </c>
      <c r="F915" t="e">
        <f>IF(ISBLANK('Measure and Project Input'!#REF!),"",'Measure and Project Input'!#REF!)</f>
        <v>#REF!</v>
      </c>
      <c r="G915" t="e">
        <f>IF(ISBLANK('Measure and Project Input'!#REF!),"",'Measure and Project Input'!#REF!)</f>
        <v>#REF!</v>
      </c>
      <c r="H915" t="e">
        <f>IF(ISBLANK('Measure and Project Input'!#REF!),"",'Measure and Project Input'!#REF!)</f>
        <v>#REF!</v>
      </c>
      <c r="I915" t="e">
        <f>IF(ISBLANK('Measure and Project Input'!#REF!),"",'Measure and Project Input'!#REF!)</f>
        <v>#REF!</v>
      </c>
      <c r="J915" t="e">
        <f>IF(ISBLANK('Measure and Project Input'!#REF!),"",'Measure and Project Input'!#REF!)</f>
        <v>#REF!</v>
      </c>
      <c r="K915" t="e">
        <f>IF(ISBLANK('Measure and Project Input'!#REF!),"",'Measure and Project Input'!#REF!)</f>
        <v>#REF!</v>
      </c>
      <c r="T915" t="e">
        <f>IF(ISBLANK('Measure and Project Input'!#REF!),"",'Measure and Project Input'!#REF!)</f>
        <v>#REF!</v>
      </c>
      <c r="U915" t="e">
        <f>IF(ISBLANK('Measure and Project Input'!#REF!),"",'Measure and Project Input'!#REF!)</f>
        <v>#REF!</v>
      </c>
      <c r="V915" t="e">
        <f>IF(ISBLANK('Measure and Project Input'!#REF!),"",'Measure and Project Input'!#REF!)</f>
        <v>#REF!</v>
      </c>
      <c r="W915" t="e">
        <f>IF(ISBLANK('Measure and Project Input'!#REF!),"",'Measure and Project Input'!#REF!)</f>
        <v>#REF!</v>
      </c>
      <c r="X915" t="e">
        <f>IF(ISBLANK('Measure and Project Input'!#REF!),"",'Measure and Project Input'!#REF!)</f>
        <v>#REF!</v>
      </c>
      <c r="Y915" t="e">
        <f>IF(ISBLANK('Measure and Project Input'!#REF!),"",'Measure and Project Input'!#REF!)</f>
        <v>#REF!</v>
      </c>
      <c r="Z915" t="e">
        <f>IF(ISBLANK('Measure and Project Input'!#REF!),"",'Measure and Project Input'!#REF!)</f>
        <v>#REF!</v>
      </c>
      <c r="AA915" t="e">
        <f>IF(ISBLANK('Measure and Project Input'!#REF!),"",'Measure and Project Input'!#REF!)</f>
        <v>#REF!</v>
      </c>
      <c r="AC915" t="e">
        <f>IF(ISBLANK('Measure and Project Input'!#REF!),"",'Measure and Project Input'!#REF!)</f>
        <v>#REF!</v>
      </c>
      <c r="AD915" t="e">
        <f>IF(ISBLANK('Measure and Project Input'!#REF!),"",'Measure and Project Input'!#REF!)</f>
        <v>#REF!</v>
      </c>
      <c r="AE915" t="e">
        <f>IF(ISBLANK('Measure and Project Input'!#REF!),"",'Measure and Project Input'!#REF!)</f>
        <v>#REF!</v>
      </c>
      <c r="AF915" t="e">
        <f>IF(ISBLANK('Measure and Project Input'!#REF!),"",'Measure and Project Input'!#REF!)</f>
        <v>#REF!</v>
      </c>
      <c r="AG915" t="e">
        <f>IF(ISBLANK('Measure and Project Input'!#REF!),"",'Measure and Project Input'!#REF!)</f>
        <v>#REF!</v>
      </c>
      <c r="AH915" t="e">
        <f>IF(ISBLANK('Measure and Project Input'!#REF!),"",'Measure and Project Input'!#REF!)</f>
        <v>#REF!</v>
      </c>
      <c r="AI915" t="e">
        <f>IF(ISBLANK('Measure and Project Input'!#REF!),"",'Measure and Project Input'!#REF!)</f>
        <v>#REF!</v>
      </c>
      <c r="AJ915" t="e">
        <f>IF(ISBLANK('Measure and Project Input'!#REF!),"",'Measure and Project Input'!#REF!)</f>
        <v>#REF!</v>
      </c>
      <c r="AK915" t="e">
        <f>IF(ISBLANK('Measure and Project Input'!#REF!),"",'Measure and Project Input'!#REF!)</f>
        <v>#REF!</v>
      </c>
      <c r="AL915" t="e">
        <f>IF(ISBLANK('Measure and Project Input'!#REF!),"",'Measure and Project Input'!#REF!)</f>
        <v>#REF!</v>
      </c>
      <c r="AM915" t="e">
        <f>IF(ISBLANK('Measure and Project Input'!#REF!),"",'Measure and Project Input'!#REF!)</f>
        <v>#REF!</v>
      </c>
      <c r="AN915" t="e">
        <f>IF(ISBLANK('Measure and Project Input'!#REF!),"",'Measure and Project Input'!#REF!)</f>
        <v>#REF!</v>
      </c>
      <c r="AO915" t="e">
        <f>IF(ISBLANK('Measure and Project Input'!#REF!),"",'Measure and Project Input'!#REF!)</f>
        <v>#REF!</v>
      </c>
      <c r="AP915" t="e">
        <f>IF(ISBLANK('Measure and Project Input'!#REF!),"",'Measure and Project Input'!#REF!)</f>
        <v>#REF!</v>
      </c>
      <c r="AQ915" t="e">
        <f>IF(ISBLANK('Measure and Project Input'!#REF!),"",'Measure and Project Input'!#REF!)</f>
        <v>#REF!</v>
      </c>
      <c r="AR915" t="e">
        <f>IF(ISBLANK('Measure and Project Input'!#REF!),"",'Measure and Project Input'!#REF!)</f>
        <v>#REF!</v>
      </c>
      <c r="AS915" t="e">
        <f>IF(ISBLANK('Measure and Project Input'!#REF!),"",'Measure and Project Input'!#REF!)</f>
        <v>#REF!</v>
      </c>
      <c r="AT915" t="e">
        <f>IF(ISBLANK('Measure and Project Input'!#REF!),"",'Measure and Project Input'!#REF!)</f>
        <v>#REF!</v>
      </c>
      <c r="AU915" t="e">
        <f>IF(ISBLANK('Measure and Project Input'!#REF!),"",'Measure and Project Input'!#REF!)</f>
        <v>#REF!</v>
      </c>
      <c r="AV915" t="e">
        <f>IF(ISBLANK('Measure and Project Input'!#REF!),"",'Measure and Project Input'!#REF!)</f>
        <v>#REF!</v>
      </c>
    </row>
    <row r="916" spans="1:48" x14ac:dyDescent="0.2">
      <c r="A916" t="e">
        <f>IF(ISBLANK('Measure and Project Input'!#REF!),"",'Measure and Project Input'!#REF!)</f>
        <v>#REF!</v>
      </c>
      <c r="B916" t="e">
        <f>IF(ISBLANK('Measure and Project Input'!#REF!),IF(ISBLANK('Measure and Project Input'!#REF!),"",'Measure and Project Input'!#REF!),'Measure and Project Input'!#REF!)</f>
        <v>#REF!</v>
      </c>
      <c r="C916" t="e">
        <f>IF(ISBLANK('Measure and Project Input'!#REF!),"",'Measure and Project Input'!#REF!)</f>
        <v>#REF!</v>
      </c>
      <c r="D916" t="e">
        <f>IF(ISBLANK('Measure and Project Input'!#REF!),"",'Measure and Project Input'!#REF!)</f>
        <v>#REF!</v>
      </c>
      <c r="E916" t="e">
        <f>IF(ISBLANK('Measure and Project Input'!#REF!),"",'Measure and Project Input'!#REF!)</f>
        <v>#REF!</v>
      </c>
      <c r="F916" t="e">
        <f>IF(ISBLANK('Measure and Project Input'!#REF!),"",'Measure and Project Input'!#REF!)</f>
        <v>#REF!</v>
      </c>
      <c r="G916" t="e">
        <f>IF(ISBLANK('Measure and Project Input'!#REF!),"",'Measure and Project Input'!#REF!)</f>
        <v>#REF!</v>
      </c>
      <c r="H916" t="e">
        <f>IF(ISBLANK('Measure and Project Input'!#REF!),"",'Measure and Project Input'!#REF!)</f>
        <v>#REF!</v>
      </c>
      <c r="I916" t="e">
        <f>IF(ISBLANK('Measure and Project Input'!#REF!),"",'Measure and Project Input'!#REF!)</f>
        <v>#REF!</v>
      </c>
      <c r="J916" t="e">
        <f>IF(ISBLANK('Measure and Project Input'!#REF!),"",'Measure and Project Input'!#REF!)</f>
        <v>#REF!</v>
      </c>
      <c r="K916" t="e">
        <f>IF(ISBLANK('Measure and Project Input'!#REF!),"",'Measure and Project Input'!#REF!)</f>
        <v>#REF!</v>
      </c>
      <c r="T916" t="e">
        <f>IF(ISBLANK('Measure and Project Input'!#REF!),"",'Measure and Project Input'!#REF!)</f>
        <v>#REF!</v>
      </c>
      <c r="U916" t="e">
        <f>IF(ISBLANK('Measure and Project Input'!#REF!),"",'Measure and Project Input'!#REF!)</f>
        <v>#REF!</v>
      </c>
      <c r="V916" t="e">
        <f>IF(ISBLANK('Measure and Project Input'!#REF!),"",'Measure and Project Input'!#REF!)</f>
        <v>#REF!</v>
      </c>
      <c r="W916" t="e">
        <f>IF(ISBLANK('Measure and Project Input'!#REF!),"",'Measure and Project Input'!#REF!)</f>
        <v>#REF!</v>
      </c>
      <c r="X916" t="e">
        <f>IF(ISBLANK('Measure and Project Input'!#REF!),"",'Measure and Project Input'!#REF!)</f>
        <v>#REF!</v>
      </c>
      <c r="Y916" t="e">
        <f>IF(ISBLANK('Measure and Project Input'!#REF!),"",'Measure and Project Input'!#REF!)</f>
        <v>#REF!</v>
      </c>
      <c r="Z916" t="e">
        <f>IF(ISBLANK('Measure and Project Input'!#REF!),"",'Measure and Project Input'!#REF!)</f>
        <v>#REF!</v>
      </c>
      <c r="AA916" t="e">
        <f>IF(ISBLANK('Measure and Project Input'!#REF!),"",'Measure and Project Input'!#REF!)</f>
        <v>#REF!</v>
      </c>
      <c r="AC916" t="e">
        <f>IF(ISBLANK('Measure and Project Input'!#REF!),"",'Measure and Project Input'!#REF!)</f>
        <v>#REF!</v>
      </c>
      <c r="AD916" t="e">
        <f>IF(ISBLANK('Measure and Project Input'!#REF!),"",'Measure and Project Input'!#REF!)</f>
        <v>#REF!</v>
      </c>
      <c r="AE916" t="e">
        <f>IF(ISBLANK('Measure and Project Input'!#REF!),"",'Measure and Project Input'!#REF!)</f>
        <v>#REF!</v>
      </c>
      <c r="AF916" t="e">
        <f>IF(ISBLANK('Measure and Project Input'!#REF!),"",'Measure and Project Input'!#REF!)</f>
        <v>#REF!</v>
      </c>
      <c r="AG916" t="e">
        <f>IF(ISBLANK('Measure and Project Input'!#REF!),"",'Measure and Project Input'!#REF!)</f>
        <v>#REF!</v>
      </c>
      <c r="AH916" t="e">
        <f>IF(ISBLANK('Measure and Project Input'!#REF!),"",'Measure and Project Input'!#REF!)</f>
        <v>#REF!</v>
      </c>
      <c r="AI916" t="e">
        <f>IF(ISBLANK('Measure and Project Input'!#REF!),"",'Measure and Project Input'!#REF!)</f>
        <v>#REF!</v>
      </c>
      <c r="AJ916" t="e">
        <f>IF(ISBLANK('Measure and Project Input'!#REF!),"",'Measure and Project Input'!#REF!)</f>
        <v>#REF!</v>
      </c>
      <c r="AK916" t="e">
        <f>IF(ISBLANK('Measure and Project Input'!#REF!),"",'Measure and Project Input'!#REF!)</f>
        <v>#REF!</v>
      </c>
      <c r="AL916" t="e">
        <f>IF(ISBLANK('Measure and Project Input'!#REF!),"",'Measure and Project Input'!#REF!)</f>
        <v>#REF!</v>
      </c>
      <c r="AM916" t="e">
        <f>IF(ISBLANK('Measure and Project Input'!#REF!),"",'Measure and Project Input'!#REF!)</f>
        <v>#REF!</v>
      </c>
      <c r="AN916" t="e">
        <f>IF(ISBLANK('Measure and Project Input'!#REF!),"",'Measure and Project Input'!#REF!)</f>
        <v>#REF!</v>
      </c>
      <c r="AO916" t="e">
        <f>IF(ISBLANK('Measure and Project Input'!#REF!),"",'Measure and Project Input'!#REF!)</f>
        <v>#REF!</v>
      </c>
      <c r="AP916" t="e">
        <f>IF(ISBLANK('Measure and Project Input'!#REF!),"",'Measure and Project Input'!#REF!)</f>
        <v>#REF!</v>
      </c>
      <c r="AQ916" t="e">
        <f>IF(ISBLANK('Measure and Project Input'!#REF!),"",'Measure and Project Input'!#REF!)</f>
        <v>#REF!</v>
      </c>
      <c r="AR916" t="e">
        <f>IF(ISBLANK('Measure and Project Input'!#REF!),"",'Measure and Project Input'!#REF!)</f>
        <v>#REF!</v>
      </c>
      <c r="AS916" t="e">
        <f>IF(ISBLANK('Measure and Project Input'!#REF!),"",'Measure and Project Input'!#REF!)</f>
        <v>#REF!</v>
      </c>
      <c r="AT916" t="e">
        <f>IF(ISBLANK('Measure and Project Input'!#REF!),"",'Measure and Project Input'!#REF!)</f>
        <v>#REF!</v>
      </c>
      <c r="AU916" t="e">
        <f>IF(ISBLANK('Measure and Project Input'!#REF!),"",'Measure and Project Input'!#REF!)</f>
        <v>#REF!</v>
      </c>
      <c r="AV916" t="e">
        <f>IF(ISBLANK('Measure and Project Input'!#REF!),"",'Measure and Project Input'!#REF!)</f>
        <v>#REF!</v>
      </c>
    </row>
    <row r="917" spans="1:48" x14ac:dyDescent="0.2">
      <c r="A917" t="e">
        <f>IF(ISBLANK('Measure and Project Input'!#REF!),"",'Measure and Project Input'!#REF!)</f>
        <v>#REF!</v>
      </c>
      <c r="B917" t="e">
        <f>IF(ISBLANK('Measure and Project Input'!#REF!),IF(ISBLANK('Measure and Project Input'!#REF!),"",'Measure and Project Input'!#REF!),'Measure and Project Input'!#REF!)</f>
        <v>#REF!</v>
      </c>
      <c r="C917" t="e">
        <f>IF(ISBLANK('Measure and Project Input'!#REF!),"",'Measure and Project Input'!#REF!)</f>
        <v>#REF!</v>
      </c>
      <c r="D917" t="e">
        <f>IF(ISBLANK('Measure and Project Input'!#REF!),"",'Measure and Project Input'!#REF!)</f>
        <v>#REF!</v>
      </c>
      <c r="E917" t="e">
        <f>IF(ISBLANK('Measure and Project Input'!#REF!),"",'Measure and Project Input'!#REF!)</f>
        <v>#REF!</v>
      </c>
      <c r="F917" t="e">
        <f>IF(ISBLANK('Measure and Project Input'!#REF!),"",'Measure and Project Input'!#REF!)</f>
        <v>#REF!</v>
      </c>
      <c r="G917" t="e">
        <f>IF(ISBLANK('Measure and Project Input'!#REF!),"",'Measure and Project Input'!#REF!)</f>
        <v>#REF!</v>
      </c>
      <c r="H917" t="e">
        <f>IF(ISBLANK('Measure and Project Input'!#REF!),"",'Measure and Project Input'!#REF!)</f>
        <v>#REF!</v>
      </c>
      <c r="I917" t="e">
        <f>IF(ISBLANK('Measure and Project Input'!#REF!),"",'Measure and Project Input'!#REF!)</f>
        <v>#REF!</v>
      </c>
      <c r="J917" t="e">
        <f>IF(ISBLANK('Measure and Project Input'!#REF!),"",'Measure and Project Input'!#REF!)</f>
        <v>#REF!</v>
      </c>
      <c r="K917" t="e">
        <f>IF(ISBLANK('Measure and Project Input'!#REF!),"",'Measure and Project Input'!#REF!)</f>
        <v>#REF!</v>
      </c>
      <c r="T917" t="e">
        <f>IF(ISBLANK('Measure and Project Input'!#REF!),"",'Measure and Project Input'!#REF!)</f>
        <v>#REF!</v>
      </c>
      <c r="U917" t="e">
        <f>IF(ISBLANK('Measure and Project Input'!#REF!),"",'Measure and Project Input'!#REF!)</f>
        <v>#REF!</v>
      </c>
      <c r="V917" t="e">
        <f>IF(ISBLANK('Measure and Project Input'!#REF!),"",'Measure and Project Input'!#REF!)</f>
        <v>#REF!</v>
      </c>
      <c r="W917" t="e">
        <f>IF(ISBLANK('Measure and Project Input'!#REF!),"",'Measure and Project Input'!#REF!)</f>
        <v>#REF!</v>
      </c>
      <c r="X917" t="e">
        <f>IF(ISBLANK('Measure and Project Input'!#REF!),"",'Measure and Project Input'!#REF!)</f>
        <v>#REF!</v>
      </c>
      <c r="Y917" t="e">
        <f>IF(ISBLANK('Measure and Project Input'!#REF!),"",'Measure and Project Input'!#REF!)</f>
        <v>#REF!</v>
      </c>
      <c r="Z917" t="e">
        <f>IF(ISBLANK('Measure and Project Input'!#REF!),"",'Measure and Project Input'!#REF!)</f>
        <v>#REF!</v>
      </c>
      <c r="AA917" t="e">
        <f>IF(ISBLANK('Measure and Project Input'!#REF!),"",'Measure and Project Input'!#REF!)</f>
        <v>#REF!</v>
      </c>
      <c r="AC917" t="e">
        <f>IF(ISBLANK('Measure and Project Input'!#REF!),"",'Measure and Project Input'!#REF!)</f>
        <v>#REF!</v>
      </c>
      <c r="AD917" t="e">
        <f>IF(ISBLANK('Measure and Project Input'!#REF!),"",'Measure and Project Input'!#REF!)</f>
        <v>#REF!</v>
      </c>
      <c r="AE917" t="e">
        <f>IF(ISBLANK('Measure and Project Input'!#REF!),"",'Measure and Project Input'!#REF!)</f>
        <v>#REF!</v>
      </c>
      <c r="AF917" t="e">
        <f>IF(ISBLANK('Measure and Project Input'!#REF!),"",'Measure and Project Input'!#REF!)</f>
        <v>#REF!</v>
      </c>
      <c r="AG917" t="e">
        <f>IF(ISBLANK('Measure and Project Input'!#REF!),"",'Measure and Project Input'!#REF!)</f>
        <v>#REF!</v>
      </c>
      <c r="AH917" t="e">
        <f>IF(ISBLANK('Measure and Project Input'!#REF!),"",'Measure and Project Input'!#REF!)</f>
        <v>#REF!</v>
      </c>
      <c r="AI917" t="e">
        <f>IF(ISBLANK('Measure and Project Input'!#REF!),"",'Measure and Project Input'!#REF!)</f>
        <v>#REF!</v>
      </c>
      <c r="AJ917" t="e">
        <f>IF(ISBLANK('Measure and Project Input'!#REF!),"",'Measure and Project Input'!#REF!)</f>
        <v>#REF!</v>
      </c>
      <c r="AK917" t="e">
        <f>IF(ISBLANK('Measure and Project Input'!#REF!),"",'Measure and Project Input'!#REF!)</f>
        <v>#REF!</v>
      </c>
      <c r="AL917" t="e">
        <f>IF(ISBLANK('Measure and Project Input'!#REF!),"",'Measure and Project Input'!#REF!)</f>
        <v>#REF!</v>
      </c>
      <c r="AM917" t="e">
        <f>IF(ISBLANK('Measure and Project Input'!#REF!),"",'Measure and Project Input'!#REF!)</f>
        <v>#REF!</v>
      </c>
      <c r="AN917" t="e">
        <f>IF(ISBLANK('Measure and Project Input'!#REF!),"",'Measure and Project Input'!#REF!)</f>
        <v>#REF!</v>
      </c>
      <c r="AO917" t="e">
        <f>IF(ISBLANK('Measure and Project Input'!#REF!),"",'Measure and Project Input'!#REF!)</f>
        <v>#REF!</v>
      </c>
      <c r="AP917" t="e">
        <f>IF(ISBLANK('Measure and Project Input'!#REF!),"",'Measure and Project Input'!#REF!)</f>
        <v>#REF!</v>
      </c>
      <c r="AQ917" t="e">
        <f>IF(ISBLANK('Measure and Project Input'!#REF!),"",'Measure and Project Input'!#REF!)</f>
        <v>#REF!</v>
      </c>
      <c r="AR917" t="e">
        <f>IF(ISBLANK('Measure and Project Input'!#REF!),"",'Measure and Project Input'!#REF!)</f>
        <v>#REF!</v>
      </c>
      <c r="AS917" t="e">
        <f>IF(ISBLANK('Measure and Project Input'!#REF!),"",'Measure and Project Input'!#REF!)</f>
        <v>#REF!</v>
      </c>
      <c r="AT917" t="e">
        <f>IF(ISBLANK('Measure and Project Input'!#REF!),"",'Measure and Project Input'!#REF!)</f>
        <v>#REF!</v>
      </c>
      <c r="AU917" t="e">
        <f>IF(ISBLANK('Measure and Project Input'!#REF!),"",'Measure and Project Input'!#REF!)</f>
        <v>#REF!</v>
      </c>
      <c r="AV917" t="e">
        <f>IF(ISBLANK('Measure and Project Input'!#REF!),"",'Measure and Project Input'!#REF!)</f>
        <v>#REF!</v>
      </c>
    </row>
    <row r="918" spans="1:48" x14ac:dyDescent="0.2">
      <c r="A918" t="e">
        <f>IF(ISBLANK('Measure and Project Input'!#REF!),"",'Measure and Project Input'!#REF!)</f>
        <v>#REF!</v>
      </c>
      <c r="B918" t="e">
        <f>IF(ISBLANK('Measure and Project Input'!#REF!),IF(ISBLANK('Measure and Project Input'!#REF!),"",'Measure and Project Input'!#REF!),'Measure and Project Input'!#REF!)</f>
        <v>#REF!</v>
      </c>
      <c r="C918" t="e">
        <f>IF(ISBLANK('Measure and Project Input'!#REF!),"",'Measure and Project Input'!#REF!)</f>
        <v>#REF!</v>
      </c>
      <c r="D918" t="e">
        <f>IF(ISBLANK('Measure and Project Input'!#REF!),"",'Measure and Project Input'!#REF!)</f>
        <v>#REF!</v>
      </c>
      <c r="E918" t="e">
        <f>IF(ISBLANK('Measure and Project Input'!#REF!),"",'Measure and Project Input'!#REF!)</f>
        <v>#REF!</v>
      </c>
      <c r="F918" t="e">
        <f>IF(ISBLANK('Measure and Project Input'!#REF!),"",'Measure and Project Input'!#REF!)</f>
        <v>#REF!</v>
      </c>
      <c r="G918" t="e">
        <f>IF(ISBLANK('Measure and Project Input'!#REF!),"",'Measure and Project Input'!#REF!)</f>
        <v>#REF!</v>
      </c>
      <c r="H918" t="e">
        <f>IF(ISBLANK('Measure and Project Input'!#REF!),"",'Measure and Project Input'!#REF!)</f>
        <v>#REF!</v>
      </c>
      <c r="I918" t="e">
        <f>IF(ISBLANK('Measure and Project Input'!#REF!),"",'Measure and Project Input'!#REF!)</f>
        <v>#REF!</v>
      </c>
      <c r="J918" t="e">
        <f>IF(ISBLANK('Measure and Project Input'!#REF!),"",'Measure and Project Input'!#REF!)</f>
        <v>#REF!</v>
      </c>
      <c r="K918" t="e">
        <f>IF(ISBLANK('Measure and Project Input'!#REF!),"",'Measure and Project Input'!#REF!)</f>
        <v>#REF!</v>
      </c>
      <c r="T918" t="e">
        <f>IF(ISBLANK('Measure and Project Input'!#REF!),"",'Measure and Project Input'!#REF!)</f>
        <v>#REF!</v>
      </c>
      <c r="U918" t="e">
        <f>IF(ISBLANK('Measure and Project Input'!#REF!),"",'Measure and Project Input'!#REF!)</f>
        <v>#REF!</v>
      </c>
      <c r="V918" t="e">
        <f>IF(ISBLANK('Measure and Project Input'!#REF!),"",'Measure and Project Input'!#REF!)</f>
        <v>#REF!</v>
      </c>
      <c r="W918" t="e">
        <f>IF(ISBLANK('Measure and Project Input'!#REF!),"",'Measure and Project Input'!#REF!)</f>
        <v>#REF!</v>
      </c>
      <c r="X918" t="e">
        <f>IF(ISBLANK('Measure and Project Input'!#REF!),"",'Measure and Project Input'!#REF!)</f>
        <v>#REF!</v>
      </c>
      <c r="Y918" t="e">
        <f>IF(ISBLANK('Measure and Project Input'!#REF!),"",'Measure and Project Input'!#REF!)</f>
        <v>#REF!</v>
      </c>
      <c r="Z918" t="e">
        <f>IF(ISBLANK('Measure and Project Input'!#REF!),"",'Measure and Project Input'!#REF!)</f>
        <v>#REF!</v>
      </c>
      <c r="AA918" t="e">
        <f>IF(ISBLANK('Measure and Project Input'!#REF!),"",'Measure and Project Input'!#REF!)</f>
        <v>#REF!</v>
      </c>
      <c r="AC918" t="e">
        <f>IF(ISBLANK('Measure and Project Input'!#REF!),"",'Measure and Project Input'!#REF!)</f>
        <v>#REF!</v>
      </c>
      <c r="AD918" t="e">
        <f>IF(ISBLANK('Measure and Project Input'!#REF!),"",'Measure and Project Input'!#REF!)</f>
        <v>#REF!</v>
      </c>
      <c r="AE918" t="e">
        <f>IF(ISBLANK('Measure and Project Input'!#REF!),"",'Measure and Project Input'!#REF!)</f>
        <v>#REF!</v>
      </c>
      <c r="AF918" t="e">
        <f>IF(ISBLANK('Measure and Project Input'!#REF!),"",'Measure and Project Input'!#REF!)</f>
        <v>#REF!</v>
      </c>
      <c r="AG918" t="e">
        <f>IF(ISBLANK('Measure and Project Input'!#REF!),"",'Measure and Project Input'!#REF!)</f>
        <v>#REF!</v>
      </c>
      <c r="AH918" t="e">
        <f>IF(ISBLANK('Measure and Project Input'!#REF!),"",'Measure and Project Input'!#REF!)</f>
        <v>#REF!</v>
      </c>
      <c r="AI918" t="e">
        <f>IF(ISBLANK('Measure and Project Input'!#REF!),"",'Measure and Project Input'!#REF!)</f>
        <v>#REF!</v>
      </c>
      <c r="AJ918" t="e">
        <f>IF(ISBLANK('Measure and Project Input'!#REF!),"",'Measure and Project Input'!#REF!)</f>
        <v>#REF!</v>
      </c>
      <c r="AK918" t="e">
        <f>IF(ISBLANK('Measure and Project Input'!#REF!),"",'Measure and Project Input'!#REF!)</f>
        <v>#REF!</v>
      </c>
      <c r="AL918" t="e">
        <f>IF(ISBLANK('Measure and Project Input'!#REF!),"",'Measure and Project Input'!#REF!)</f>
        <v>#REF!</v>
      </c>
      <c r="AM918" t="e">
        <f>IF(ISBLANK('Measure and Project Input'!#REF!),"",'Measure and Project Input'!#REF!)</f>
        <v>#REF!</v>
      </c>
      <c r="AN918" t="e">
        <f>IF(ISBLANK('Measure and Project Input'!#REF!),"",'Measure and Project Input'!#REF!)</f>
        <v>#REF!</v>
      </c>
      <c r="AO918" t="e">
        <f>IF(ISBLANK('Measure and Project Input'!#REF!),"",'Measure and Project Input'!#REF!)</f>
        <v>#REF!</v>
      </c>
      <c r="AP918" t="e">
        <f>IF(ISBLANK('Measure and Project Input'!#REF!),"",'Measure and Project Input'!#REF!)</f>
        <v>#REF!</v>
      </c>
      <c r="AQ918" t="e">
        <f>IF(ISBLANK('Measure and Project Input'!#REF!),"",'Measure and Project Input'!#REF!)</f>
        <v>#REF!</v>
      </c>
      <c r="AR918" t="e">
        <f>IF(ISBLANK('Measure and Project Input'!#REF!),"",'Measure and Project Input'!#REF!)</f>
        <v>#REF!</v>
      </c>
      <c r="AS918" t="e">
        <f>IF(ISBLANK('Measure and Project Input'!#REF!),"",'Measure and Project Input'!#REF!)</f>
        <v>#REF!</v>
      </c>
      <c r="AT918" t="e">
        <f>IF(ISBLANK('Measure and Project Input'!#REF!),"",'Measure and Project Input'!#REF!)</f>
        <v>#REF!</v>
      </c>
      <c r="AU918" t="e">
        <f>IF(ISBLANK('Measure and Project Input'!#REF!),"",'Measure and Project Input'!#REF!)</f>
        <v>#REF!</v>
      </c>
      <c r="AV918" t="e">
        <f>IF(ISBLANK('Measure and Project Input'!#REF!),"",'Measure and Project Input'!#REF!)</f>
        <v>#REF!</v>
      </c>
    </row>
    <row r="919" spans="1:48" x14ac:dyDescent="0.2">
      <c r="A919" t="e">
        <f>IF(ISBLANK('Measure and Project Input'!#REF!),"",'Measure and Project Input'!#REF!)</f>
        <v>#REF!</v>
      </c>
      <c r="B919" t="e">
        <f>IF(ISBLANK('Measure and Project Input'!#REF!),IF(ISBLANK('Measure and Project Input'!#REF!),"",'Measure and Project Input'!#REF!),'Measure and Project Input'!#REF!)</f>
        <v>#REF!</v>
      </c>
      <c r="C919" t="e">
        <f>IF(ISBLANK('Measure and Project Input'!#REF!),"",'Measure and Project Input'!#REF!)</f>
        <v>#REF!</v>
      </c>
      <c r="D919" t="e">
        <f>IF(ISBLANK('Measure and Project Input'!#REF!),"",'Measure and Project Input'!#REF!)</f>
        <v>#REF!</v>
      </c>
      <c r="E919" t="e">
        <f>IF(ISBLANK('Measure and Project Input'!#REF!),"",'Measure and Project Input'!#REF!)</f>
        <v>#REF!</v>
      </c>
      <c r="F919" t="e">
        <f>IF(ISBLANK('Measure and Project Input'!#REF!),"",'Measure and Project Input'!#REF!)</f>
        <v>#REF!</v>
      </c>
      <c r="G919" t="e">
        <f>IF(ISBLANK('Measure and Project Input'!#REF!),"",'Measure and Project Input'!#REF!)</f>
        <v>#REF!</v>
      </c>
      <c r="H919" t="e">
        <f>IF(ISBLANK('Measure and Project Input'!#REF!),"",'Measure and Project Input'!#REF!)</f>
        <v>#REF!</v>
      </c>
      <c r="I919" t="e">
        <f>IF(ISBLANK('Measure and Project Input'!#REF!),"",'Measure and Project Input'!#REF!)</f>
        <v>#REF!</v>
      </c>
      <c r="J919" t="e">
        <f>IF(ISBLANK('Measure and Project Input'!#REF!),"",'Measure and Project Input'!#REF!)</f>
        <v>#REF!</v>
      </c>
      <c r="K919" t="e">
        <f>IF(ISBLANK('Measure and Project Input'!#REF!),"",'Measure and Project Input'!#REF!)</f>
        <v>#REF!</v>
      </c>
      <c r="T919" t="e">
        <f>IF(ISBLANK('Measure and Project Input'!#REF!),"",'Measure and Project Input'!#REF!)</f>
        <v>#REF!</v>
      </c>
      <c r="U919" t="e">
        <f>IF(ISBLANK('Measure and Project Input'!#REF!),"",'Measure and Project Input'!#REF!)</f>
        <v>#REF!</v>
      </c>
      <c r="V919" t="e">
        <f>IF(ISBLANK('Measure and Project Input'!#REF!),"",'Measure and Project Input'!#REF!)</f>
        <v>#REF!</v>
      </c>
      <c r="W919" t="e">
        <f>IF(ISBLANK('Measure and Project Input'!#REF!),"",'Measure and Project Input'!#REF!)</f>
        <v>#REF!</v>
      </c>
      <c r="X919" t="e">
        <f>IF(ISBLANK('Measure and Project Input'!#REF!),"",'Measure and Project Input'!#REF!)</f>
        <v>#REF!</v>
      </c>
      <c r="Y919" t="e">
        <f>IF(ISBLANK('Measure and Project Input'!#REF!),"",'Measure and Project Input'!#REF!)</f>
        <v>#REF!</v>
      </c>
      <c r="Z919" t="e">
        <f>IF(ISBLANK('Measure and Project Input'!#REF!),"",'Measure and Project Input'!#REF!)</f>
        <v>#REF!</v>
      </c>
      <c r="AA919" t="e">
        <f>IF(ISBLANK('Measure and Project Input'!#REF!),"",'Measure and Project Input'!#REF!)</f>
        <v>#REF!</v>
      </c>
      <c r="AC919" t="e">
        <f>IF(ISBLANK('Measure and Project Input'!#REF!),"",'Measure and Project Input'!#REF!)</f>
        <v>#REF!</v>
      </c>
      <c r="AD919" t="e">
        <f>IF(ISBLANK('Measure and Project Input'!#REF!),"",'Measure and Project Input'!#REF!)</f>
        <v>#REF!</v>
      </c>
      <c r="AE919" t="e">
        <f>IF(ISBLANK('Measure and Project Input'!#REF!),"",'Measure and Project Input'!#REF!)</f>
        <v>#REF!</v>
      </c>
      <c r="AF919" t="e">
        <f>IF(ISBLANK('Measure and Project Input'!#REF!),"",'Measure and Project Input'!#REF!)</f>
        <v>#REF!</v>
      </c>
      <c r="AG919" t="e">
        <f>IF(ISBLANK('Measure and Project Input'!#REF!),"",'Measure and Project Input'!#REF!)</f>
        <v>#REF!</v>
      </c>
      <c r="AH919" t="e">
        <f>IF(ISBLANK('Measure and Project Input'!#REF!),"",'Measure and Project Input'!#REF!)</f>
        <v>#REF!</v>
      </c>
      <c r="AI919" t="e">
        <f>IF(ISBLANK('Measure and Project Input'!#REF!),"",'Measure and Project Input'!#REF!)</f>
        <v>#REF!</v>
      </c>
      <c r="AJ919" t="e">
        <f>IF(ISBLANK('Measure and Project Input'!#REF!),"",'Measure and Project Input'!#REF!)</f>
        <v>#REF!</v>
      </c>
      <c r="AK919" t="e">
        <f>IF(ISBLANK('Measure and Project Input'!#REF!),"",'Measure and Project Input'!#REF!)</f>
        <v>#REF!</v>
      </c>
      <c r="AL919" t="e">
        <f>IF(ISBLANK('Measure and Project Input'!#REF!),"",'Measure and Project Input'!#REF!)</f>
        <v>#REF!</v>
      </c>
      <c r="AM919" t="e">
        <f>IF(ISBLANK('Measure and Project Input'!#REF!),"",'Measure and Project Input'!#REF!)</f>
        <v>#REF!</v>
      </c>
      <c r="AN919" t="e">
        <f>IF(ISBLANK('Measure and Project Input'!#REF!),"",'Measure and Project Input'!#REF!)</f>
        <v>#REF!</v>
      </c>
      <c r="AO919" t="e">
        <f>IF(ISBLANK('Measure and Project Input'!#REF!),"",'Measure and Project Input'!#REF!)</f>
        <v>#REF!</v>
      </c>
      <c r="AP919" t="e">
        <f>IF(ISBLANK('Measure and Project Input'!#REF!),"",'Measure and Project Input'!#REF!)</f>
        <v>#REF!</v>
      </c>
      <c r="AQ919" t="e">
        <f>IF(ISBLANK('Measure and Project Input'!#REF!),"",'Measure and Project Input'!#REF!)</f>
        <v>#REF!</v>
      </c>
      <c r="AR919" t="e">
        <f>IF(ISBLANK('Measure and Project Input'!#REF!),"",'Measure and Project Input'!#REF!)</f>
        <v>#REF!</v>
      </c>
      <c r="AS919" t="e">
        <f>IF(ISBLANK('Measure and Project Input'!#REF!),"",'Measure and Project Input'!#REF!)</f>
        <v>#REF!</v>
      </c>
      <c r="AT919" t="e">
        <f>IF(ISBLANK('Measure and Project Input'!#REF!),"",'Measure and Project Input'!#REF!)</f>
        <v>#REF!</v>
      </c>
      <c r="AU919" t="e">
        <f>IF(ISBLANK('Measure and Project Input'!#REF!),"",'Measure and Project Input'!#REF!)</f>
        <v>#REF!</v>
      </c>
      <c r="AV919" t="e">
        <f>IF(ISBLANK('Measure and Project Input'!#REF!),"",'Measure and Project Input'!#REF!)</f>
        <v>#REF!</v>
      </c>
    </row>
    <row r="920" spans="1:48" x14ac:dyDescent="0.2">
      <c r="A920" t="e">
        <f>IF(ISBLANK('Measure and Project Input'!#REF!),"",'Measure and Project Input'!#REF!)</f>
        <v>#REF!</v>
      </c>
      <c r="B920" t="e">
        <f>IF(ISBLANK('Measure and Project Input'!#REF!),IF(ISBLANK('Measure and Project Input'!#REF!),"",'Measure and Project Input'!#REF!),'Measure and Project Input'!#REF!)</f>
        <v>#REF!</v>
      </c>
      <c r="C920" t="e">
        <f>IF(ISBLANK('Measure and Project Input'!#REF!),"",'Measure and Project Input'!#REF!)</f>
        <v>#REF!</v>
      </c>
      <c r="D920" t="e">
        <f>IF(ISBLANK('Measure and Project Input'!#REF!),"",'Measure and Project Input'!#REF!)</f>
        <v>#REF!</v>
      </c>
      <c r="E920" t="e">
        <f>IF(ISBLANK('Measure and Project Input'!#REF!),"",'Measure and Project Input'!#REF!)</f>
        <v>#REF!</v>
      </c>
      <c r="F920" t="e">
        <f>IF(ISBLANK('Measure and Project Input'!#REF!),"",'Measure and Project Input'!#REF!)</f>
        <v>#REF!</v>
      </c>
      <c r="G920" t="e">
        <f>IF(ISBLANK('Measure and Project Input'!#REF!),"",'Measure and Project Input'!#REF!)</f>
        <v>#REF!</v>
      </c>
      <c r="H920" t="e">
        <f>IF(ISBLANK('Measure and Project Input'!#REF!),"",'Measure and Project Input'!#REF!)</f>
        <v>#REF!</v>
      </c>
      <c r="I920" t="e">
        <f>IF(ISBLANK('Measure and Project Input'!#REF!),"",'Measure and Project Input'!#REF!)</f>
        <v>#REF!</v>
      </c>
      <c r="J920" t="e">
        <f>IF(ISBLANK('Measure and Project Input'!#REF!),"",'Measure and Project Input'!#REF!)</f>
        <v>#REF!</v>
      </c>
      <c r="K920" t="e">
        <f>IF(ISBLANK('Measure and Project Input'!#REF!),"",'Measure and Project Input'!#REF!)</f>
        <v>#REF!</v>
      </c>
      <c r="T920" t="e">
        <f>IF(ISBLANK('Measure and Project Input'!#REF!),"",'Measure and Project Input'!#REF!)</f>
        <v>#REF!</v>
      </c>
      <c r="U920" t="e">
        <f>IF(ISBLANK('Measure and Project Input'!#REF!),"",'Measure and Project Input'!#REF!)</f>
        <v>#REF!</v>
      </c>
      <c r="V920" t="e">
        <f>IF(ISBLANK('Measure and Project Input'!#REF!),"",'Measure and Project Input'!#REF!)</f>
        <v>#REF!</v>
      </c>
      <c r="W920" t="e">
        <f>IF(ISBLANK('Measure and Project Input'!#REF!),"",'Measure and Project Input'!#REF!)</f>
        <v>#REF!</v>
      </c>
      <c r="X920" t="e">
        <f>IF(ISBLANK('Measure and Project Input'!#REF!),"",'Measure and Project Input'!#REF!)</f>
        <v>#REF!</v>
      </c>
      <c r="Y920" t="e">
        <f>IF(ISBLANK('Measure and Project Input'!#REF!),"",'Measure and Project Input'!#REF!)</f>
        <v>#REF!</v>
      </c>
      <c r="Z920" t="e">
        <f>IF(ISBLANK('Measure and Project Input'!#REF!),"",'Measure and Project Input'!#REF!)</f>
        <v>#REF!</v>
      </c>
      <c r="AA920" t="e">
        <f>IF(ISBLANK('Measure and Project Input'!#REF!),"",'Measure and Project Input'!#REF!)</f>
        <v>#REF!</v>
      </c>
      <c r="AC920" t="e">
        <f>IF(ISBLANK('Measure and Project Input'!#REF!),"",'Measure and Project Input'!#REF!)</f>
        <v>#REF!</v>
      </c>
      <c r="AD920" t="e">
        <f>IF(ISBLANK('Measure and Project Input'!#REF!),"",'Measure and Project Input'!#REF!)</f>
        <v>#REF!</v>
      </c>
      <c r="AE920" t="e">
        <f>IF(ISBLANK('Measure and Project Input'!#REF!),"",'Measure and Project Input'!#REF!)</f>
        <v>#REF!</v>
      </c>
      <c r="AF920" t="e">
        <f>IF(ISBLANK('Measure and Project Input'!#REF!),"",'Measure and Project Input'!#REF!)</f>
        <v>#REF!</v>
      </c>
      <c r="AG920" t="e">
        <f>IF(ISBLANK('Measure and Project Input'!#REF!),"",'Measure and Project Input'!#REF!)</f>
        <v>#REF!</v>
      </c>
      <c r="AH920" t="e">
        <f>IF(ISBLANK('Measure and Project Input'!#REF!),"",'Measure and Project Input'!#REF!)</f>
        <v>#REF!</v>
      </c>
      <c r="AI920" t="e">
        <f>IF(ISBLANK('Measure and Project Input'!#REF!),"",'Measure and Project Input'!#REF!)</f>
        <v>#REF!</v>
      </c>
      <c r="AJ920" t="e">
        <f>IF(ISBLANK('Measure and Project Input'!#REF!),"",'Measure and Project Input'!#REF!)</f>
        <v>#REF!</v>
      </c>
      <c r="AK920" t="e">
        <f>IF(ISBLANK('Measure and Project Input'!#REF!),"",'Measure and Project Input'!#REF!)</f>
        <v>#REF!</v>
      </c>
      <c r="AL920" t="e">
        <f>IF(ISBLANK('Measure and Project Input'!#REF!),"",'Measure and Project Input'!#REF!)</f>
        <v>#REF!</v>
      </c>
      <c r="AM920" t="e">
        <f>IF(ISBLANK('Measure and Project Input'!#REF!),"",'Measure and Project Input'!#REF!)</f>
        <v>#REF!</v>
      </c>
      <c r="AN920" t="e">
        <f>IF(ISBLANK('Measure and Project Input'!#REF!),"",'Measure and Project Input'!#REF!)</f>
        <v>#REF!</v>
      </c>
      <c r="AO920" t="e">
        <f>IF(ISBLANK('Measure and Project Input'!#REF!),"",'Measure and Project Input'!#REF!)</f>
        <v>#REF!</v>
      </c>
      <c r="AP920" t="e">
        <f>IF(ISBLANK('Measure and Project Input'!#REF!),"",'Measure and Project Input'!#REF!)</f>
        <v>#REF!</v>
      </c>
      <c r="AQ920" t="e">
        <f>IF(ISBLANK('Measure and Project Input'!#REF!),"",'Measure and Project Input'!#REF!)</f>
        <v>#REF!</v>
      </c>
      <c r="AR920" t="e">
        <f>IF(ISBLANK('Measure and Project Input'!#REF!),"",'Measure and Project Input'!#REF!)</f>
        <v>#REF!</v>
      </c>
      <c r="AS920" t="e">
        <f>IF(ISBLANK('Measure and Project Input'!#REF!),"",'Measure and Project Input'!#REF!)</f>
        <v>#REF!</v>
      </c>
      <c r="AT920" t="e">
        <f>IF(ISBLANK('Measure and Project Input'!#REF!),"",'Measure and Project Input'!#REF!)</f>
        <v>#REF!</v>
      </c>
      <c r="AU920" t="e">
        <f>IF(ISBLANK('Measure and Project Input'!#REF!),"",'Measure and Project Input'!#REF!)</f>
        <v>#REF!</v>
      </c>
      <c r="AV920" t="e">
        <f>IF(ISBLANK('Measure and Project Input'!#REF!),"",'Measure and Project Input'!#REF!)</f>
        <v>#REF!</v>
      </c>
    </row>
    <row r="921" spans="1:48" x14ac:dyDescent="0.2">
      <c r="A921" t="e">
        <f>IF(ISBLANK('Measure and Project Input'!#REF!),"",'Measure and Project Input'!#REF!)</f>
        <v>#REF!</v>
      </c>
      <c r="B921" t="e">
        <f>IF(ISBLANK('Measure and Project Input'!#REF!),IF(ISBLANK('Measure and Project Input'!#REF!),"",'Measure and Project Input'!#REF!),'Measure and Project Input'!#REF!)</f>
        <v>#REF!</v>
      </c>
      <c r="C921" t="e">
        <f>IF(ISBLANK('Measure and Project Input'!#REF!),"",'Measure and Project Input'!#REF!)</f>
        <v>#REF!</v>
      </c>
      <c r="D921" t="e">
        <f>IF(ISBLANK('Measure and Project Input'!#REF!),"",'Measure and Project Input'!#REF!)</f>
        <v>#REF!</v>
      </c>
      <c r="E921" t="e">
        <f>IF(ISBLANK('Measure and Project Input'!#REF!),"",'Measure and Project Input'!#REF!)</f>
        <v>#REF!</v>
      </c>
      <c r="F921" t="e">
        <f>IF(ISBLANK('Measure and Project Input'!#REF!),"",'Measure and Project Input'!#REF!)</f>
        <v>#REF!</v>
      </c>
      <c r="G921" t="e">
        <f>IF(ISBLANK('Measure and Project Input'!#REF!),"",'Measure and Project Input'!#REF!)</f>
        <v>#REF!</v>
      </c>
      <c r="H921" t="e">
        <f>IF(ISBLANK('Measure and Project Input'!#REF!),"",'Measure and Project Input'!#REF!)</f>
        <v>#REF!</v>
      </c>
      <c r="I921" t="e">
        <f>IF(ISBLANK('Measure and Project Input'!#REF!),"",'Measure and Project Input'!#REF!)</f>
        <v>#REF!</v>
      </c>
      <c r="J921" t="e">
        <f>IF(ISBLANK('Measure and Project Input'!#REF!),"",'Measure and Project Input'!#REF!)</f>
        <v>#REF!</v>
      </c>
      <c r="K921" t="e">
        <f>IF(ISBLANK('Measure and Project Input'!#REF!),"",'Measure and Project Input'!#REF!)</f>
        <v>#REF!</v>
      </c>
      <c r="T921" t="e">
        <f>IF(ISBLANK('Measure and Project Input'!#REF!),"",'Measure and Project Input'!#REF!)</f>
        <v>#REF!</v>
      </c>
      <c r="U921" t="e">
        <f>IF(ISBLANK('Measure and Project Input'!#REF!),"",'Measure and Project Input'!#REF!)</f>
        <v>#REF!</v>
      </c>
      <c r="V921" t="e">
        <f>IF(ISBLANK('Measure and Project Input'!#REF!),"",'Measure and Project Input'!#REF!)</f>
        <v>#REF!</v>
      </c>
      <c r="W921" t="e">
        <f>IF(ISBLANK('Measure and Project Input'!#REF!),"",'Measure and Project Input'!#REF!)</f>
        <v>#REF!</v>
      </c>
      <c r="X921" t="e">
        <f>IF(ISBLANK('Measure and Project Input'!#REF!),"",'Measure and Project Input'!#REF!)</f>
        <v>#REF!</v>
      </c>
      <c r="Y921" t="e">
        <f>IF(ISBLANK('Measure and Project Input'!#REF!),"",'Measure and Project Input'!#REF!)</f>
        <v>#REF!</v>
      </c>
      <c r="Z921" t="e">
        <f>IF(ISBLANK('Measure and Project Input'!#REF!),"",'Measure and Project Input'!#REF!)</f>
        <v>#REF!</v>
      </c>
      <c r="AA921" t="e">
        <f>IF(ISBLANK('Measure and Project Input'!#REF!),"",'Measure and Project Input'!#REF!)</f>
        <v>#REF!</v>
      </c>
      <c r="AC921" t="e">
        <f>IF(ISBLANK('Measure and Project Input'!#REF!),"",'Measure and Project Input'!#REF!)</f>
        <v>#REF!</v>
      </c>
      <c r="AD921" t="e">
        <f>IF(ISBLANK('Measure and Project Input'!#REF!),"",'Measure and Project Input'!#REF!)</f>
        <v>#REF!</v>
      </c>
      <c r="AE921" t="e">
        <f>IF(ISBLANK('Measure and Project Input'!#REF!),"",'Measure and Project Input'!#REF!)</f>
        <v>#REF!</v>
      </c>
      <c r="AF921" t="e">
        <f>IF(ISBLANK('Measure and Project Input'!#REF!),"",'Measure and Project Input'!#REF!)</f>
        <v>#REF!</v>
      </c>
      <c r="AG921" t="e">
        <f>IF(ISBLANK('Measure and Project Input'!#REF!),"",'Measure and Project Input'!#REF!)</f>
        <v>#REF!</v>
      </c>
      <c r="AH921" t="e">
        <f>IF(ISBLANK('Measure and Project Input'!#REF!),"",'Measure and Project Input'!#REF!)</f>
        <v>#REF!</v>
      </c>
      <c r="AI921" t="e">
        <f>IF(ISBLANK('Measure and Project Input'!#REF!),"",'Measure and Project Input'!#REF!)</f>
        <v>#REF!</v>
      </c>
      <c r="AJ921" t="e">
        <f>IF(ISBLANK('Measure and Project Input'!#REF!),"",'Measure and Project Input'!#REF!)</f>
        <v>#REF!</v>
      </c>
      <c r="AK921" t="e">
        <f>IF(ISBLANK('Measure and Project Input'!#REF!),"",'Measure and Project Input'!#REF!)</f>
        <v>#REF!</v>
      </c>
      <c r="AL921" t="e">
        <f>IF(ISBLANK('Measure and Project Input'!#REF!),"",'Measure and Project Input'!#REF!)</f>
        <v>#REF!</v>
      </c>
      <c r="AM921" t="e">
        <f>IF(ISBLANK('Measure and Project Input'!#REF!),"",'Measure and Project Input'!#REF!)</f>
        <v>#REF!</v>
      </c>
      <c r="AN921" t="e">
        <f>IF(ISBLANK('Measure and Project Input'!#REF!),"",'Measure and Project Input'!#REF!)</f>
        <v>#REF!</v>
      </c>
      <c r="AO921" t="e">
        <f>IF(ISBLANK('Measure and Project Input'!#REF!),"",'Measure and Project Input'!#REF!)</f>
        <v>#REF!</v>
      </c>
      <c r="AP921" t="e">
        <f>IF(ISBLANK('Measure and Project Input'!#REF!),"",'Measure and Project Input'!#REF!)</f>
        <v>#REF!</v>
      </c>
      <c r="AQ921" t="e">
        <f>IF(ISBLANK('Measure and Project Input'!#REF!),"",'Measure and Project Input'!#REF!)</f>
        <v>#REF!</v>
      </c>
      <c r="AR921" t="e">
        <f>IF(ISBLANK('Measure and Project Input'!#REF!),"",'Measure and Project Input'!#REF!)</f>
        <v>#REF!</v>
      </c>
      <c r="AS921" t="e">
        <f>IF(ISBLANK('Measure and Project Input'!#REF!),"",'Measure and Project Input'!#REF!)</f>
        <v>#REF!</v>
      </c>
      <c r="AT921" t="e">
        <f>IF(ISBLANK('Measure and Project Input'!#REF!),"",'Measure and Project Input'!#REF!)</f>
        <v>#REF!</v>
      </c>
      <c r="AU921" t="e">
        <f>IF(ISBLANK('Measure and Project Input'!#REF!),"",'Measure and Project Input'!#REF!)</f>
        <v>#REF!</v>
      </c>
      <c r="AV921" t="e">
        <f>IF(ISBLANK('Measure and Project Input'!#REF!),"",'Measure and Project Input'!#REF!)</f>
        <v>#REF!</v>
      </c>
    </row>
    <row r="922" spans="1:48" x14ac:dyDescent="0.2">
      <c r="A922" t="e">
        <f>IF(ISBLANK('Measure and Project Input'!#REF!),"",'Measure and Project Input'!#REF!)</f>
        <v>#REF!</v>
      </c>
      <c r="B922" t="e">
        <f>IF(ISBLANK('Measure and Project Input'!#REF!),IF(ISBLANK('Measure and Project Input'!#REF!),"",'Measure and Project Input'!#REF!),'Measure and Project Input'!#REF!)</f>
        <v>#REF!</v>
      </c>
      <c r="C922" t="e">
        <f>IF(ISBLANK('Measure and Project Input'!#REF!),"",'Measure and Project Input'!#REF!)</f>
        <v>#REF!</v>
      </c>
      <c r="D922" t="e">
        <f>IF(ISBLANK('Measure and Project Input'!#REF!),"",'Measure and Project Input'!#REF!)</f>
        <v>#REF!</v>
      </c>
      <c r="E922" t="e">
        <f>IF(ISBLANK('Measure and Project Input'!#REF!),"",'Measure and Project Input'!#REF!)</f>
        <v>#REF!</v>
      </c>
      <c r="F922" t="e">
        <f>IF(ISBLANK('Measure and Project Input'!#REF!),"",'Measure and Project Input'!#REF!)</f>
        <v>#REF!</v>
      </c>
      <c r="G922" t="e">
        <f>IF(ISBLANK('Measure and Project Input'!#REF!),"",'Measure and Project Input'!#REF!)</f>
        <v>#REF!</v>
      </c>
      <c r="H922" t="e">
        <f>IF(ISBLANK('Measure and Project Input'!#REF!),"",'Measure and Project Input'!#REF!)</f>
        <v>#REF!</v>
      </c>
      <c r="I922" t="e">
        <f>IF(ISBLANK('Measure and Project Input'!#REF!),"",'Measure and Project Input'!#REF!)</f>
        <v>#REF!</v>
      </c>
      <c r="J922" t="e">
        <f>IF(ISBLANK('Measure and Project Input'!#REF!),"",'Measure and Project Input'!#REF!)</f>
        <v>#REF!</v>
      </c>
      <c r="K922" t="e">
        <f>IF(ISBLANK('Measure and Project Input'!#REF!),"",'Measure and Project Input'!#REF!)</f>
        <v>#REF!</v>
      </c>
      <c r="T922" t="e">
        <f>IF(ISBLANK('Measure and Project Input'!#REF!),"",'Measure and Project Input'!#REF!)</f>
        <v>#REF!</v>
      </c>
      <c r="U922" t="e">
        <f>IF(ISBLANK('Measure and Project Input'!#REF!),"",'Measure and Project Input'!#REF!)</f>
        <v>#REF!</v>
      </c>
      <c r="V922" t="e">
        <f>IF(ISBLANK('Measure and Project Input'!#REF!),"",'Measure and Project Input'!#REF!)</f>
        <v>#REF!</v>
      </c>
      <c r="W922" t="e">
        <f>IF(ISBLANK('Measure and Project Input'!#REF!),"",'Measure and Project Input'!#REF!)</f>
        <v>#REF!</v>
      </c>
      <c r="X922" t="e">
        <f>IF(ISBLANK('Measure and Project Input'!#REF!),"",'Measure and Project Input'!#REF!)</f>
        <v>#REF!</v>
      </c>
      <c r="Y922" t="e">
        <f>IF(ISBLANK('Measure and Project Input'!#REF!),"",'Measure and Project Input'!#REF!)</f>
        <v>#REF!</v>
      </c>
      <c r="Z922" t="e">
        <f>IF(ISBLANK('Measure and Project Input'!#REF!),"",'Measure and Project Input'!#REF!)</f>
        <v>#REF!</v>
      </c>
      <c r="AA922" t="e">
        <f>IF(ISBLANK('Measure and Project Input'!#REF!),"",'Measure and Project Input'!#REF!)</f>
        <v>#REF!</v>
      </c>
      <c r="AC922" t="e">
        <f>IF(ISBLANK('Measure and Project Input'!#REF!),"",'Measure and Project Input'!#REF!)</f>
        <v>#REF!</v>
      </c>
      <c r="AD922" t="e">
        <f>IF(ISBLANK('Measure and Project Input'!#REF!),"",'Measure and Project Input'!#REF!)</f>
        <v>#REF!</v>
      </c>
      <c r="AE922" t="e">
        <f>IF(ISBLANK('Measure and Project Input'!#REF!),"",'Measure and Project Input'!#REF!)</f>
        <v>#REF!</v>
      </c>
      <c r="AF922" t="e">
        <f>IF(ISBLANK('Measure and Project Input'!#REF!),"",'Measure and Project Input'!#REF!)</f>
        <v>#REF!</v>
      </c>
      <c r="AG922" t="e">
        <f>IF(ISBLANK('Measure and Project Input'!#REF!),"",'Measure and Project Input'!#REF!)</f>
        <v>#REF!</v>
      </c>
      <c r="AH922" t="e">
        <f>IF(ISBLANK('Measure and Project Input'!#REF!),"",'Measure and Project Input'!#REF!)</f>
        <v>#REF!</v>
      </c>
      <c r="AI922" t="e">
        <f>IF(ISBLANK('Measure and Project Input'!#REF!),"",'Measure and Project Input'!#REF!)</f>
        <v>#REF!</v>
      </c>
      <c r="AJ922" t="e">
        <f>IF(ISBLANK('Measure and Project Input'!#REF!),"",'Measure and Project Input'!#REF!)</f>
        <v>#REF!</v>
      </c>
      <c r="AK922" t="e">
        <f>IF(ISBLANK('Measure and Project Input'!#REF!),"",'Measure and Project Input'!#REF!)</f>
        <v>#REF!</v>
      </c>
      <c r="AL922" t="e">
        <f>IF(ISBLANK('Measure and Project Input'!#REF!),"",'Measure and Project Input'!#REF!)</f>
        <v>#REF!</v>
      </c>
      <c r="AM922" t="e">
        <f>IF(ISBLANK('Measure and Project Input'!#REF!),"",'Measure and Project Input'!#REF!)</f>
        <v>#REF!</v>
      </c>
      <c r="AN922" t="e">
        <f>IF(ISBLANK('Measure and Project Input'!#REF!),"",'Measure and Project Input'!#REF!)</f>
        <v>#REF!</v>
      </c>
      <c r="AO922" t="e">
        <f>IF(ISBLANK('Measure and Project Input'!#REF!),"",'Measure and Project Input'!#REF!)</f>
        <v>#REF!</v>
      </c>
      <c r="AP922" t="e">
        <f>IF(ISBLANK('Measure and Project Input'!#REF!),"",'Measure and Project Input'!#REF!)</f>
        <v>#REF!</v>
      </c>
      <c r="AQ922" t="e">
        <f>IF(ISBLANK('Measure and Project Input'!#REF!),"",'Measure and Project Input'!#REF!)</f>
        <v>#REF!</v>
      </c>
      <c r="AR922" t="e">
        <f>IF(ISBLANK('Measure and Project Input'!#REF!),"",'Measure and Project Input'!#REF!)</f>
        <v>#REF!</v>
      </c>
      <c r="AS922" t="e">
        <f>IF(ISBLANK('Measure and Project Input'!#REF!),"",'Measure and Project Input'!#REF!)</f>
        <v>#REF!</v>
      </c>
      <c r="AT922" t="e">
        <f>IF(ISBLANK('Measure and Project Input'!#REF!),"",'Measure and Project Input'!#REF!)</f>
        <v>#REF!</v>
      </c>
      <c r="AU922" t="e">
        <f>IF(ISBLANK('Measure and Project Input'!#REF!),"",'Measure and Project Input'!#REF!)</f>
        <v>#REF!</v>
      </c>
      <c r="AV922" t="e">
        <f>IF(ISBLANK('Measure and Project Input'!#REF!),"",'Measure and Project Input'!#REF!)</f>
        <v>#REF!</v>
      </c>
    </row>
    <row r="923" spans="1:48" x14ac:dyDescent="0.2">
      <c r="A923" t="e">
        <f>IF(ISBLANK('Measure and Project Input'!#REF!),"",'Measure and Project Input'!#REF!)</f>
        <v>#REF!</v>
      </c>
      <c r="B923" t="e">
        <f>IF(ISBLANK('Measure and Project Input'!#REF!),IF(ISBLANK('Measure and Project Input'!#REF!),"",'Measure and Project Input'!#REF!),'Measure and Project Input'!#REF!)</f>
        <v>#REF!</v>
      </c>
      <c r="C923" t="e">
        <f>IF(ISBLANK('Measure and Project Input'!#REF!),"",'Measure and Project Input'!#REF!)</f>
        <v>#REF!</v>
      </c>
      <c r="D923" t="e">
        <f>IF(ISBLANK('Measure and Project Input'!#REF!),"",'Measure and Project Input'!#REF!)</f>
        <v>#REF!</v>
      </c>
      <c r="E923" t="e">
        <f>IF(ISBLANK('Measure and Project Input'!#REF!),"",'Measure and Project Input'!#REF!)</f>
        <v>#REF!</v>
      </c>
      <c r="F923" t="e">
        <f>IF(ISBLANK('Measure and Project Input'!#REF!),"",'Measure and Project Input'!#REF!)</f>
        <v>#REF!</v>
      </c>
      <c r="G923" t="e">
        <f>IF(ISBLANK('Measure and Project Input'!#REF!),"",'Measure and Project Input'!#REF!)</f>
        <v>#REF!</v>
      </c>
      <c r="H923" t="e">
        <f>IF(ISBLANK('Measure and Project Input'!#REF!),"",'Measure and Project Input'!#REF!)</f>
        <v>#REF!</v>
      </c>
      <c r="I923" t="e">
        <f>IF(ISBLANK('Measure and Project Input'!#REF!),"",'Measure and Project Input'!#REF!)</f>
        <v>#REF!</v>
      </c>
      <c r="J923" t="e">
        <f>IF(ISBLANK('Measure and Project Input'!#REF!),"",'Measure and Project Input'!#REF!)</f>
        <v>#REF!</v>
      </c>
      <c r="K923" t="e">
        <f>IF(ISBLANK('Measure and Project Input'!#REF!),"",'Measure and Project Input'!#REF!)</f>
        <v>#REF!</v>
      </c>
      <c r="T923" t="e">
        <f>IF(ISBLANK('Measure and Project Input'!#REF!),"",'Measure and Project Input'!#REF!)</f>
        <v>#REF!</v>
      </c>
      <c r="U923" t="e">
        <f>IF(ISBLANK('Measure and Project Input'!#REF!),"",'Measure and Project Input'!#REF!)</f>
        <v>#REF!</v>
      </c>
      <c r="V923" t="e">
        <f>IF(ISBLANK('Measure and Project Input'!#REF!),"",'Measure and Project Input'!#REF!)</f>
        <v>#REF!</v>
      </c>
      <c r="W923" t="e">
        <f>IF(ISBLANK('Measure and Project Input'!#REF!),"",'Measure and Project Input'!#REF!)</f>
        <v>#REF!</v>
      </c>
      <c r="X923" t="e">
        <f>IF(ISBLANK('Measure and Project Input'!#REF!),"",'Measure and Project Input'!#REF!)</f>
        <v>#REF!</v>
      </c>
      <c r="Y923" t="e">
        <f>IF(ISBLANK('Measure and Project Input'!#REF!),"",'Measure and Project Input'!#REF!)</f>
        <v>#REF!</v>
      </c>
      <c r="Z923" t="e">
        <f>IF(ISBLANK('Measure and Project Input'!#REF!),"",'Measure and Project Input'!#REF!)</f>
        <v>#REF!</v>
      </c>
      <c r="AA923" t="e">
        <f>IF(ISBLANK('Measure and Project Input'!#REF!),"",'Measure and Project Input'!#REF!)</f>
        <v>#REF!</v>
      </c>
      <c r="AC923" t="e">
        <f>IF(ISBLANK('Measure and Project Input'!#REF!),"",'Measure and Project Input'!#REF!)</f>
        <v>#REF!</v>
      </c>
      <c r="AD923" t="e">
        <f>IF(ISBLANK('Measure and Project Input'!#REF!),"",'Measure and Project Input'!#REF!)</f>
        <v>#REF!</v>
      </c>
      <c r="AE923" t="e">
        <f>IF(ISBLANK('Measure and Project Input'!#REF!),"",'Measure and Project Input'!#REF!)</f>
        <v>#REF!</v>
      </c>
      <c r="AF923" t="e">
        <f>IF(ISBLANK('Measure and Project Input'!#REF!),"",'Measure and Project Input'!#REF!)</f>
        <v>#REF!</v>
      </c>
      <c r="AG923" t="e">
        <f>IF(ISBLANK('Measure and Project Input'!#REF!),"",'Measure and Project Input'!#REF!)</f>
        <v>#REF!</v>
      </c>
      <c r="AH923" t="e">
        <f>IF(ISBLANK('Measure and Project Input'!#REF!),"",'Measure and Project Input'!#REF!)</f>
        <v>#REF!</v>
      </c>
      <c r="AI923" t="e">
        <f>IF(ISBLANK('Measure and Project Input'!#REF!),"",'Measure and Project Input'!#REF!)</f>
        <v>#REF!</v>
      </c>
      <c r="AJ923" t="e">
        <f>IF(ISBLANK('Measure and Project Input'!#REF!),"",'Measure and Project Input'!#REF!)</f>
        <v>#REF!</v>
      </c>
      <c r="AK923" t="e">
        <f>IF(ISBLANK('Measure and Project Input'!#REF!),"",'Measure and Project Input'!#REF!)</f>
        <v>#REF!</v>
      </c>
      <c r="AL923" t="e">
        <f>IF(ISBLANK('Measure and Project Input'!#REF!),"",'Measure and Project Input'!#REF!)</f>
        <v>#REF!</v>
      </c>
      <c r="AM923" t="e">
        <f>IF(ISBLANK('Measure and Project Input'!#REF!),"",'Measure and Project Input'!#REF!)</f>
        <v>#REF!</v>
      </c>
      <c r="AN923" t="e">
        <f>IF(ISBLANK('Measure and Project Input'!#REF!),"",'Measure and Project Input'!#REF!)</f>
        <v>#REF!</v>
      </c>
      <c r="AO923" t="e">
        <f>IF(ISBLANK('Measure and Project Input'!#REF!),"",'Measure and Project Input'!#REF!)</f>
        <v>#REF!</v>
      </c>
      <c r="AP923" t="e">
        <f>IF(ISBLANK('Measure and Project Input'!#REF!),"",'Measure and Project Input'!#REF!)</f>
        <v>#REF!</v>
      </c>
      <c r="AQ923" t="e">
        <f>IF(ISBLANK('Measure and Project Input'!#REF!),"",'Measure and Project Input'!#REF!)</f>
        <v>#REF!</v>
      </c>
      <c r="AR923" t="e">
        <f>IF(ISBLANK('Measure and Project Input'!#REF!),"",'Measure and Project Input'!#REF!)</f>
        <v>#REF!</v>
      </c>
      <c r="AS923" t="e">
        <f>IF(ISBLANK('Measure and Project Input'!#REF!),"",'Measure and Project Input'!#REF!)</f>
        <v>#REF!</v>
      </c>
      <c r="AT923" t="e">
        <f>IF(ISBLANK('Measure and Project Input'!#REF!),"",'Measure and Project Input'!#REF!)</f>
        <v>#REF!</v>
      </c>
      <c r="AU923" t="e">
        <f>IF(ISBLANK('Measure and Project Input'!#REF!),"",'Measure and Project Input'!#REF!)</f>
        <v>#REF!</v>
      </c>
      <c r="AV923" t="e">
        <f>IF(ISBLANK('Measure and Project Input'!#REF!),"",'Measure and Project Input'!#REF!)</f>
        <v>#REF!</v>
      </c>
    </row>
    <row r="924" spans="1:48" x14ac:dyDescent="0.2">
      <c r="A924" t="e">
        <f>IF(ISBLANK('Measure and Project Input'!#REF!),"",'Measure and Project Input'!#REF!)</f>
        <v>#REF!</v>
      </c>
      <c r="B924" t="e">
        <f>IF(ISBLANK('Measure and Project Input'!#REF!),IF(ISBLANK('Measure and Project Input'!#REF!),"",'Measure and Project Input'!#REF!),'Measure and Project Input'!#REF!)</f>
        <v>#REF!</v>
      </c>
      <c r="C924" t="e">
        <f>IF(ISBLANK('Measure and Project Input'!#REF!),"",'Measure and Project Input'!#REF!)</f>
        <v>#REF!</v>
      </c>
      <c r="D924" t="e">
        <f>IF(ISBLANK('Measure and Project Input'!#REF!),"",'Measure and Project Input'!#REF!)</f>
        <v>#REF!</v>
      </c>
      <c r="E924" t="e">
        <f>IF(ISBLANK('Measure and Project Input'!#REF!),"",'Measure and Project Input'!#REF!)</f>
        <v>#REF!</v>
      </c>
      <c r="F924" t="e">
        <f>IF(ISBLANK('Measure and Project Input'!#REF!),"",'Measure and Project Input'!#REF!)</f>
        <v>#REF!</v>
      </c>
      <c r="G924" t="e">
        <f>IF(ISBLANK('Measure and Project Input'!#REF!),"",'Measure and Project Input'!#REF!)</f>
        <v>#REF!</v>
      </c>
      <c r="H924" t="e">
        <f>IF(ISBLANK('Measure and Project Input'!#REF!),"",'Measure and Project Input'!#REF!)</f>
        <v>#REF!</v>
      </c>
      <c r="I924" t="e">
        <f>IF(ISBLANK('Measure and Project Input'!#REF!),"",'Measure and Project Input'!#REF!)</f>
        <v>#REF!</v>
      </c>
      <c r="J924" t="e">
        <f>IF(ISBLANK('Measure and Project Input'!#REF!),"",'Measure and Project Input'!#REF!)</f>
        <v>#REF!</v>
      </c>
      <c r="K924" t="e">
        <f>IF(ISBLANK('Measure and Project Input'!#REF!),"",'Measure and Project Input'!#REF!)</f>
        <v>#REF!</v>
      </c>
      <c r="T924" t="e">
        <f>IF(ISBLANK('Measure and Project Input'!#REF!),"",'Measure and Project Input'!#REF!)</f>
        <v>#REF!</v>
      </c>
      <c r="U924" t="e">
        <f>IF(ISBLANK('Measure and Project Input'!#REF!),"",'Measure and Project Input'!#REF!)</f>
        <v>#REF!</v>
      </c>
      <c r="V924" t="e">
        <f>IF(ISBLANK('Measure and Project Input'!#REF!),"",'Measure and Project Input'!#REF!)</f>
        <v>#REF!</v>
      </c>
      <c r="W924" t="e">
        <f>IF(ISBLANK('Measure and Project Input'!#REF!),"",'Measure and Project Input'!#REF!)</f>
        <v>#REF!</v>
      </c>
      <c r="X924" t="e">
        <f>IF(ISBLANK('Measure and Project Input'!#REF!),"",'Measure and Project Input'!#REF!)</f>
        <v>#REF!</v>
      </c>
      <c r="Y924" t="e">
        <f>IF(ISBLANK('Measure and Project Input'!#REF!),"",'Measure and Project Input'!#REF!)</f>
        <v>#REF!</v>
      </c>
      <c r="Z924" t="e">
        <f>IF(ISBLANK('Measure and Project Input'!#REF!),"",'Measure and Project Input'!#REF!)</f>
        <v>#REF!</v>
      </c>
      <c r="AA924" t="e">
        <f>IF(ISBLANK('Measure and Project Input'!#REF!),"",'Measure and Project Input'!#REF!)</f>
        <v>#REF!</v>
      </c>
      <c r="AC924" t="e">
        <f>IF(ISBLANK('Measure and Project Input'!#REF!),"",'Measure and Project Input'!#REF!)</f>
        <v>#REF!</v>
      </c>
      <c r="AD924" t="e">
        <f>IF(ISBLANK('Measure and Project Input'!#REF!),"",'Measure and Project Input'!#REF!)</f>
        <v>#REF!</v>
      </c>
      <c r="AE924" t="e">
        <f>IF(ISBLANK('Measure and Project Input'!#REF!),"",'Measure and Project Input'!#REF!)</f>
        <v>#REF!</v>
      </c>
      <c r="AF924" t="e">
        <f>IF(ISBLANK('Measure and Project Input'!#REF!),"",'Measure and Project Input'!#REF!)</f>
        <v>#REF!</v>
      </c>
      <c r="AG924" t="e">
        <f>IF(ISBLANK('Measure and Project Input'!#REF!),"",'Measure and Project Input'!#REF!)</f>
        <v>#REF!</v>
      </c>
      <c r="AH924" t="e">
        <f>IF(ISBLANK('Measure and Project Input'!#REF!),"",'Measure and Project Input'!#REF!)</f>
        <v>#REF!</v>
      </c>
      <c r="AI924" t="e">
        <f>IF(ISBLANK('Measure and Project Input'!#REF!),"",'Measure and Project Input'!#REF!)</f>
        <v>#REF!</v>
      </c>
      <c r="AJ924" t="e">
        <f>IF(ISBLANK('Measure and Project Input'!#REF!),"",'Measure and Project Input'!#REF!)</f>
        <v>#REF!</v>
      </c>
      <c r="AK924" t="e">
        <f>IF(ISBLANK('Measure and Project Input'!#REF!),"",'Measure and Project Input'!#REF!)</f>
        <v>#REF!</v>
      </c>
      <c r="AL924" t="e">
        <f>IF(ISBLANK('Measure and Project Input'!#REF!),"",'Measure and Project Input'!#REF!)</f>
        <v>#REF!</v>
      </c>
      <c r="AM924" t="e">
        <f>IF(ISBLANK('Measure and Project Input'!#REF!),"",'Measure and Project Input'!#REF!)</f>
        <v>#REF!</v>
      </c>
      <c r="AN924" t="e">
        <f>IF(ISBLANK('Measure and Project Input'!#REF!),"",'Measure and Project Input'!#REF!)</f>
        <v>#REF!</v>
      </c>
      <c r="AO924" t="e">
        <f>IF(ISBLANK('Measure and Project Input'!#REF!),"",'Measure and Project Input'!#REF!)</f>
        <v>#REF!</v>
      </c>
      <c r="AP924" t="e">
        <f>IF(ISBLANK('Measure and Project Input'!#REF!),"",'Measure and Project Input'!#REF!)</f>
        <v>#REF!</v>
      </c>
      <c r="AQ924" t="e">
        <f>IF(ISBLANK('Measure and Project Input'!#REF!),"",'Measure and Project Input'!#REF!)</f>
        <v>#REF!</v>
      </c>
      <c r="AR924" t="e">
        <f>IF(ISBLANK('Measure and Project Input'!#REF!),"",'Measure and Project Input'!#REF!)</f>
        <v>#REF!</v>
      </c>
      <c r="AS924" t="e">
        <f>IF(ISBLANK('Measure and Project Input'!#REF!),"",'Measure and Project Input'!#REF!)</f>
        <v>#REF!</v>
      </c>
      <c r="AT924" t="e">
        <f>IF(ISBLANK('Measure and Project Input'!#REF!),"",'Measure and Project Input'!#REF!)</f>
        <v>#REF!</v>
      </c>
      <c r="AU924" t="e">
        <f>IF(ISBLANK('Measure and Project Input'!#REF!),"",'Measure and Project Input'!#REF!)</f>
        <v>#REF!</v>
      </c>
      <c r="AV924" t="e">
        <f>IF(ISBLANK('Measure and Project Input'!#REF!),"",'Measure and Project Input'!#REF!)</f>
        <v>#REF!</v>
      </c>
    </row>
    <row r="925" spans="1:48" x14ac:dyDescent="0.2">
      <c r="A925" t="e">
        <f>IF(ISBLANK('Measure and Project Input'!#REF!),"",'Measure and Project Input'!#REF!)</f>
        <v>#REF!</v>
      </c>
      <c r="B925" t="e">
        <f>IF(ISBLANK('Measure and Project Input'!#REF!),IF(ISBLANK('Measure and Project Input'!#REF!),"",'Measure and Project Input'!#REF!),'Measure and Project Input'!#REF!)</f>
        <v>#REF!</v>
      </c>
      <c r="C925" t="e">
        <f>IF(ISBLANK('Measure and Project Input'!#REF!),"",'Measure and Project Input'!#REF!)</f>
        <v>#REF!</v>
      </c>
      <c r="D925" t="e">
        <f>IF(ISBLANK('Measure and Project Input'!#REF!),"",'Measure and Project Input'!#REF!)</f>
        <v>#REF!</v>
      </c>
      <c r="E925" t="e">
        <f>IF(ISBLANK('Measure and Project Input'!#REF!),"",'Measure and Project Input'!#REF!)</f>
        <v>#REF!</v>
      </c>
      <c r="F925" t="e">
        <f>IF(ISBLANK('Measure and Project Input'!#REF!),"",'Measure and Project Input'!#REF!)</f>
        <v>#REF!</v>
      </c>
      <c r="G925" t="e">
        <f>IF(ISBLANK('Measure and Project Input'!#REF!),"",'Measure and Project Input'!#REF!)</f>
        <v>#REF!</v>
      </c>
      <c r="H925" t="e">
        <f>IF(ISBLANK('Measure and Project Input'!#REF!),"",'Measure and Project Input'!#REF!)</f>
        <v>#REF!</v>
      </c>
      <c r="I925" t="e">
        <f>IF(ISBLANK('Measure and Project Input'!#REF!),"",'Measure and Project Input'!#REF!)</f>
        <v>#REF!</v>
      </c>
      <c r="J925" t="e">
        <f>IF(ISBLANK('Measure and Project Input'!#REF!),"",'Measure and Project Input'!#REF!)</f>
        <v>#REF!</v>
      </c>
      <c r="K925" t="e">
        <f>IF(ISBLANK('Measure and Project Input'!#REF!),"",'Measure and Project Input'!#REF!)</f>
        <v>#REF!</v>
      </c>
      <c r="T925" t="e">
        <f>IF(ISBLANK('Measure and Project Input'!#REF!),"",'Measure and Project Input'!#REF!)</f>
        <v>#REF!</v>
      </c>
      <c r="U925" t="e">
        <f>IF(ISBLANK('Measure and Project Input'!#REF!),"",'Measure and Project Input'!#REF!)</f>
        <v>#REF!</v>
      </c>
      <c r="V925" t="e">
        <f>IF(ISBLANK('Measure and Project Input'!#REF!),"",'Measure and Project Input'!#REF!)</f>
        <v>#REF!</v>
      </c>
      <c r="W925" t="e">
        <f>IF(ISBLANK('Measure and Project Input'!#REF!),"",'Measure and Project Input'!#REF!)</f>
        <v>#REF!</v>
      </c>
      <c r="X925" t="e">
        <f>IF(ISBLANK('Measure and Project Input'!#REF!),"",'Measure and Project Input'!#REF!)</f>
        <v>#REF!</v>
      </c>
      <c r="Y925" t="e">
        <f>IF(ISBLANK('Measure and Project Input'!#REF!),"",'Measure and Project Input'!#REF!)</f>
        <v>#REF!</v>
      </c>
      <c r="Z925" t="e">
        <f>IF(ISBLANK('Measure and Project Input'!#REF!),"",'Measure and Project Input'!#REF!)</f>
        <v>#REF!</v>
      </c>
      <c r="AA925" t="e">
        <f>IF(ISBLANK('Measure and Project Input'!#REF!),"",'Measure and Project Input'!#REF!)</f>
        <v>#REF!</v>
      </c>
      <c r="AC925" t="e">
        <f>IF(ISBLANK('Measure and Project Input'!#REF!),"",'Measure and Project Input'!#REF!)</f>
        <v>#REF!</v>
      </c>
      <c r="AD925" t="e">
        <f>IF(ISBLANK('Measure and Project Input'!#REF!),"",'Measure and Project Input'!#REF!)</f>
        <v>#REF!</v>
      </c>
      <c r="AE925" t="e">
        <f>IF(ISBLANK('Measure and Project Input'!#REF!),"",'Measure and Project Input'!#REF!)</f>
        <v>#REF!</v>
      </c>
      <c r="AF925" t="e">
        <f>IF(ISBLANK('Measure and Project Input'!#REF!),"",'Measure and Project Input'!#REF!)</f>
        <v>#REF!</v>
      </c>
      <c r="AG925" t="e">
        <f>IF(ISBLANK('Measure and Project Input'!#REF!),"",'Measure and Project Input'!#REF!)</f>
        <v>#REF!</v>
      </c>
      <c r="AH925" t="e">
        <f>IF(ISBLANK('Measure and Project Input'!#REF!),"",'Measure and Project Input'!#REF!)</f>
        <v>#REF!</v>
      </c>
      <c r="AI925" t="e">
        <f>IF(ISBLANK('Measure and Project Input'!#REF!),"",'Measure and Project Input'!#REF!)</f>
        <v>#REF!</v>
      </c>
      <c r="AJ925" t="e">
        <f>IF(ISBLANK('Measure and Project Input'!#REF!),"",'Measure and Project Input'!#REF!)</f>
        <v>#REF!</v>
      </c>
      <c r="AK925" t="e">
        <f>IF(ISBLANK('Measure and Project Input'!#REF!),"",'Measure and Project Input'!#REF!)</f>
        <v>#REF!</v>
      </c>
      <c r="AL925" t="e">
        <f>IF(ISBLANK('Measure and Project Input'!#REF!),"",'Measure and Project Input'!#REF!)</f>
        <v>#REF!</v>
      </c>
      <c r="AM925" t="e">
        <f>IF(ISBLANK('Measure and Project Input'!#REF!),"",'Measure and Project Input'!#REF!)</f>
        <v>#REF!</v>
      </c>
      <c r="AN925" t="e">
        <f>IF(ISBLANK('Measure and Project Input'!#REF!),"",'Measure and Project Input'!#REF!)</f>
        <v>#REF!</v>
      </c>
      <c r="AO925" t="e">
        <f>IF(ISBLANK('Measure and Project Input'!#REF!),"",'Measure and Project Input'!#REF!)</f>
        <v>#REF!</v>
      </c>
      <c r="AP925" t="e">
        <f>IF(ISBLANK('Measure and Project Input'!#REF!),"",'Measure and Project Input'!#REF!)</f>
        <v>#REF!</v>
      </c>
      <c r="AQ925" t="e">
        <f>IF(ISBLANK('Measure and Project Input'!#REF!),"",'Measure and Project Input'!#REF!)</f>
        <v>#REF!</v>
      </c>
      <c r="AR925" t="e">
        <f>IF(ISBLANK('Measure and Project Input'!#REF!),"",'Measure and Project Input'!#REF!)</f>
        <v>#REF!</v>
      </c>
      <c r="AS925" t="e">
        <f>IF(ISBLANK('Measure and Project Input'!#REF!),"",'Measure and Project Input'!#REF!)</f>
        <v>#REF!</v>
      </c>
      <c r="AT925" t="e">
        <f>IF(ISBLANK('Measure and Project Input'!#REF!),"",'Measure and Project Input'!#REF!)</f>
        <v>#REF!</v>
      </c>
      <c r="AU925" t="e">
        <f>IF(ISBLANK('Measure and Project Input'!#REF!),"",'Measure and Project Input'!#REF!)</f>
        <v>#REF!</v>
      </c>
      <c r="AV925" t="e">
        <f>IF(ISBLANK('Measure and Project Input'!#REF!),"",'Measure and Project Input'!#REF!)</f>
        <v>#REF!</v>
      </c>
    </row>
    <row r="926" spans="1:48" x14ac:dyDescent="0.2">
      <c r="A926" t="e">
        <f>IF(ISBLANK('Measure and Project Input'!#REF!),"",'Measure and Project Input'!#REF!)</f>
        <v>#REF!</v>
      </c>
      <c r="B926" t="e">
        <f>IF(ISBLANK('Measure and Project Input'!#REF!),IF(ISBLANK('Measure and Project Input'!#REF!),"",'Measure and Project Input'!#REF!),'Measure and Project Input'!#REF!)</f>
        <v>#REF!</v>
      </c>
      <c r="C926" t="e">
        <f>IF(ISBLANK('Measure and Project Input'!#REF!),"",'Measure and Project Input'!#REF!)</f>
        <v>#REF!</v>
      </c>
      <c r="D926" t="e">
        <f>IF(ISBLANK('Measure and Project Input'!#REF!),"",'Measure and Project Input'!#REF!)</f>
        <v>#REF!</v>
      </c>
      <c r="E926" t="e">
        <f>IF(ISBLANK('Measure and Project Input'!#REF!),"",'Measure and Project Input'!#REF!)</f>
        <v>#REF!</v>
      </c>
      <c r="F926" t="e">
        <f>IF(ISBLANK('Measure and Project Input'!#REF!),"",'Measure and Project Input'!#REF!)</f>
        <v>#REF!</v>
      </c>
      <c r="G926" t="e">
        <f>IF(ISBLANK('Measure and Project Input'!#REF!),"",'Measure and Project Input'!#REF!)</f>
        <v>#REF!</v>
      </c>
      <c r="H926" t="e">
        <f>IF(ISBLANK('Measure and Project Input'!#REF!),"",'Measure and Project Input'!#REF!)</f>
        <v>#REF!</v>
      </c>
      <c r="I926" t="e">
        <f>IF(ISBLANK('Measure and Project Input'!#REF!),"",'Measure and Project Input'!#REF!)</f>
        <v>#REF!</v>
      </c>
      <c r="J926" t="e">
        <f>IF(ISBLANK('Measure and Project Input'!#REF!),"",'Measure and Project Input'!#REF!)</f>
        <v>#REF!</v>
      </c>
      <c r="K926" t="e">
        <f>IF(ISBLANK('Measure and Project Input'!#REF!),"",'Measure and Project Input'!#REF!)</f>
        <v>#REF!</v>
      </c>
      <c r="T926" t="e">
        <f>IF(ISBLANK('Measure and Project Input'!#REF!),"",'Measure and Project Input'!#REF!)</f>
        <v>#REF!</v>
      </c>
      <c r="U926" t="e">
        <f>IF(ISBLANK('Measure and Project Input'!#REF!),"",'Measure and Project Input'!#REF!)</f>
        <v>#REF!</v>
      </c>
      <c r="V926" t="e">
        <f>IF(ISBLANK('Measure and Project Input'!#REF!),"",'Measure and Project Input'!#REF!)</f>
        <v>#REF!</v>
      </c>
      <c r="W926" t="e">
        <f>IF(ISBLANK('Measure and Project Input'!#REF!),"",'Measure and Project Input'!#REF!)</f>
        <v>#REF!</v>
      </c>
      <c r="X926" t="e">
        <f>IF(ISBLANK('Measure and Project Input'!#REF!),"",'Measure and Project Input'!#REF!)</f>
        <v>#REF!</v>
      </c>
      <c r="Y926" t="e">
        <f>IF(ISBLANK('Measure and Project Input'!#REF!),"",'Measure and Project Input'!#REF!)</f>
        <v>#REF!</v>
      </c>
      <c r="Z926" t="e">
        <f>IF(ISBLANK('Measure and Project Input'!#REF!),"",'Measure and Project Input'!#REF!)</f>
        <v>#REF!</v>
      </c>
      <c r="AA926" t="e">
        <f>IF(ISBLANK('Measure and Project Input'!#REF!),"",'Measure and Project Input'!#REF!)</f>
        <v>#REF!</v>
      </c>
      <c r="AC926" t="e">
        <f>IF(ISBLANK('Measure and Project Input'!#REF!),"",'Measure and Project Input'!#REF!)</f>
        <v>#REF!</v>
      </c>
      <c r="AD926" t="e">
        <f>IF(ISBLANK('Measure and Project Input'!#REF!),"",'Measure and Project Input'!#REF!)</f>
        <v>#REF!</v>
      </c>
      <c r="AE926" t="e">
        <f>IF(ISBLANK('Measure and Project Input'!#REF!),"",'Measure and Project Input'!#REF!)</f>
        <v>#REF!</v>
      </c>
      <c r="AF926" t="e">
        <f>IF(ISBLANK('Measure and Project Input'!#REF!),"",'Measure and Project Input'!#REF!)</f>
        <v>#REF!</v>
      </c>
      <c r="AG926" t="e">
        <f>IF(ISBLANK('Measure and Project Input'!#REF!),"",'Measure and Project Input'!#REF!)</f>
        <v>#REF!</v>
      </c>
      <c r="AH926" t="e">
        <f>IF(ISBLANK('Measure and Project Input'!#REF!),"",'Measure and Project Input'!#REF!)</f>
        <v>#REF!</v>
      </c>
      <c r="AI926" t="e">
        <f>IF(ISBLANK('Measure and Project Input'!#REF!),"",'Measure and Project Input'!#REF!)</f>
        <v>#REF!</v>
      </c>
      <c r="AJ926" t="e">
        <f>IF(ISBLANK('Measure and Project Input'!#REF!),"",'Measure and Project Input'!#REF!)</f>
        <v>#REF!</v>
      </c>
      <c r="AK926" t="e">
        <f>IF(ISBLANK('Measure and Project Input'!#REF!),"",'Measure and Project Input'!#REF!)</f>
        <v>#REF!</v>
      </c>
      <c r="AL926" t="e">
        <f>IF(ISBLANK('Measure and Project Input'!#REF!),"",'Measure and Project Input'!#REF!)</f>
        <v>#REF!</v>
      </c>
      <c r="AM926" t="e">
        <f>IF(ISBLANK('Measure and Project Input'!#REF!),"",'Measure and Project Input'!#REF!)</f>
        <v>#REF!</v>
      </c>
      <c r="AN926" t="e">
        <f>IF(ISBLANK('Measure and Project Input'!#REF!),"",'Measure and Project Input'!#REF!)</f>
        <v>#REF!</v>
      </c>
      <c r="AO926" t="e">
        <f>IF(ISBLANK('Measure and Project Input'!#REF!),"",'Measure and Project Input'!#REF!)</f>
        <v>#REF!</v>
      </c>
      <c r="AP926" t="e">
        <f>IF(ISBLANK('Measure and Project Input'!#REF!),"",'Measure and Project Input'!#REF!)</f>
        <v>#REF!</v>
      </c>
      <c r="AQ926" t="e">
        <f>IF(ISBLANK('Measure and Project Input'!#REF!),"",'Measure and Project Input'!#REF!)</f>
        <v>#REF!</v>
      </c>
      <c r="AR926" t="e">
        <f>IF(ISBLANK('Measure and Project Input'!#REF!),"",'Measure and Project Input'!#REF!)</f>
        <v>#REF!</v>
      </c>
      <c r="AS926" t="e">
        <f>IF(ISBLANK('Measure and Project Input'!#REF!),"",'Measure and Project Input'!#REF!)</f>
        <v>#REF!</v>
      </c>
      <c r="AT926" t="e">
        <f>IF(ISBLANK('Measure and Project Input'!#REF!),"",'Measure and Project Input'!#REF!)</f>
        <v>#REF!</v>
      </c>
      <c r="AU926" t="e">
        <f>IF(ISBLANK('Measure and Project Input'!#REF!),"",'Measure and Project Input'!#REF!)</f>
        <v>#REF!</v>
      </c>
      <c r="AV926" t="e">
        <f>IF(ISBLANK('Measure and Project Input'!#REF!),"",'Measure and Project Input'!#REF!)</f>
        <v>#REF!</v>
      </c>
    </row>
    <row r="927" spans="1:48" x14ac:dyDescent="0.2">
      <c r="A927" t="e">
        <f>IF(ISBLANK('Measure and Project Input'!#REF!),"",'Measure and Project Input'!#REF!)</f>
        <v>#REF!</v>
      </c>
      <c r="B927" t="e">
        <f>IF(ISBLANK('Measure and Project Input'!#REF!),IF(ISBLANK('Measure and Project Input'!#REF!),"",'Measure and Project Input'!#REF!),'Measure and Project Input'!#REF!)</f>
        <v>#REF!</v>
      </c>
      <c r="C927" t="e">
        <f>IF(ISBLANK('Measure and Project Input'!#REF!),"",'Measure and Project Input'!#REF!)</f>
        <v>#REF!</v>
      </c>
      <c r="D927" t="e">
        <f>IF(ISBLANK('Measure and Project Input'!#REF!),"",'Measure and Project Input'!#REF!)</f>
        <v>#REF!</v>
      </c>
      <c r="E927" t="e">
        <f>IF(ISBLANK('Measure and Project Input'!#REF!),"",'Measure and Project Input'!#REF!)</f>
        <v>#REF!</v>
      </c>
      <c r="F927" t="e">
        <f>IF(ISBLANK('Measure and Project Input'!#REF!),"",'Measure and Project Input'!#REF!)</f>
        <v>#REF!</v>
      </c>
      <c r="G927" t="e">
        <f>IF(ISBLANK('Measure and Project Input'!#REF!),"",'Measure and Project Input'!#REF!)</f>
        <v>#REF!</v>
      </c>
      <c r="H927" t="e">
        <f>IF(ISBLANK('Measure and Project Input'!#REF!),"",'Measure and Project Input'!#REF!)</f>
        <v>#REF!</v>
      </c>
      <c r="I927" t="e">
        <f>IF(ISBLANK('Measure and Project Input'!#REF!),"",'Measure and Project Input'!#REF!)</f>
        <v>#REF!</v>
      </c>
      <c r="J927" t="e">
        <f>IF(ISBLANK('Measure and Project Input'!#REF!),"",'Measure and Project Input'!#REF!)</f>
        <v>#REF!</v>
      </c>
      <c r="K927" t="e">
        <f>IF(ISBLANK('Measure and Project Input'!#REF!),"",'Measure and Project Input'!#REF!)</f>
        <v>#REF!</v>
      </c>
      <c r="T927" t="e">
        <f>IF(ISBLANK('Measure and Project Input'!#REF!),"",'Measure and Project Input'!#REF!)</f>
        <v>#REF!</v>
      </c>
      <c r="U927" t="e">
        <f>IF(ISBLANK('Measure and Project Input'!#REF!),"",'Measure and Project Input'!#REF!)</f>
        <v>#REF!</v>
      </c>
      <c r="V927" t="e">
        <f>IF(ISBLANK('Measure and Project Input'!#REF!),"",'Measure and Project Input'!#REF!)</f>
        <v>#REF!</v>
      </c>
      <c r="W927" t="e">
        <f>IF(ISBLANK('Measure and Project Input'!#REF!),"",'Measure and Project Input'!#REF!)</f>
        <v>#REF!</v>
      </c>
      <c r="X927" t="e">
        <f>IF(ISBLANK('Measure and Project Input'!#REF!),"",'Measure and Project Input'!#REF!)</f>
        <v>#REF!</v>
      </c>
      <c r="Y927" t="e">
        <f>IF(ISBLANK('Measure and Project Input'!#REF!),"",'Measure and Project Input'!#REF!)</f>
        <v>#REF!</v>
      </c>
      <c r="Z927" t="e">
        <f>IF(ISBLANK('Measure and Project Input'!#REF!),"",'Measure and Project Input'!#REF!)</f>
        <v>#REF!</v>
      </c>
      <c r="AA927" t="e">
        <f>IF(ISBLANK('Measure and Project Input'!#REF!),"",'Measure and Project Input'!#REF!)</f>
        <v>#REF!</v>
      </c>
      <c r="AC927" t="e">
        <f>IF(ISBLANK('Measure and Project Input'!#REF!),"",'Measure and Project Input'!#REF!)</f>
        <v>#REF!</v>
      </c>
      <c r="AD927" t="e">
        <f>IF(ISBLANK('Measure and Project Input'!#REF!),"",'Measure and Project Input'!#REF!)</f>
        <v>#REF!</v>
      </c>
      <c r="AE927" t="e">
        <f>IF(ISBLANK('Measure and Project Input'!#REF!),"",'Measure and Project Input'!#REF!)</f>
        <v>#REF!</v>
      </c>
      <c r="AF927" t="e">
        <f>IF(ISBLANK('Measure and Project Input'!#REF!),"",'Measure and Project Input'!#REF!)</f>
        <v>#REF!</v>
      </c>
      <c r="AG927" t="e">
        <f>IF(ISBLANK('Measure and Project Input'!#REF!),"",'Measure and Project Input'!#REF!)</f>
        <v>#REF!</v>
      </c>
      <c r="AH927" t="e">
        <f>IF(ISBLANK('Measure and Project Input'!#REF!),"",'Measure and Project Input'!#REF!)</f>
        <v>#REF!</v>
      </c>
      <c r="AI927" t="e">
        <f>IF(ISBLANK('Measure and Project Input'!#REF!),"",'Measure and Project Input'!#REF!)</f>
        <v>#REF!</v>
      </c>
      <c r="AJ927" t="e">
        <f>IF(ISBLANK('Measure and Project Input'!#REF!),"",'Measure and Project Input'!#REF!)</f>
        <v>#REF!</v>
      </c>
      <c r="AK927" t="e">
        <f>IF(ISBLANK('Measure and Project Input'!#REF!),"",'Measure and Project Input'!#REF!)</f>
        <v>#REF!</v>
      </c>
      <c r="AL927" t="e">
        <f>IF(ISBLANK('Measure and Project Input'!#REF!),"",'Measure and Project Input'!#REF!)</f>
        <v>#REF!</v>
      </c>
      <c r="AM927" t="e">
        <f>IF(ISBLANK('Measure and Project Input'!#REF!),"",'Measure and Project Input'!#REF!)</f>
        <v>#REF!</v>
      </c>
      <c r="AN927" t="e">
        <f>IF(ISBLANK('Measure and Project Input'!#REF!),"",'Measure and Project Input'!#REF!)</f>
        <v>#REF!</v>
      </c>
      <c r="AO927" t="e">
        <f>IF(ISBLANK('Measure and Project Input'!#REF!),"",'Measure and Project Input'!#REF!)</f>
        <v>#REF!</v>
      </c>
      <c r="AP927" t="e">
        <f>IF(ISBLANK('Measure and Project Input'!#REF!),"",'Measure and Project Input'!#REF!)</f>
        <v>#REF!</v>
      </c>
      <c r="AQ927" t="e">
        <f>IF(ISBLANK('Measure and Project Input'!#REF!),"",'Measure and Project Input'!#REF!)</f>
        <v>#REF!</v>
      </c>
      <c r="AR927" t="e">
        <f>IF(ISBLANK('Measure and Project Input'!#REF!),"",'Measure and Project Input'!#REF!)</f>
        <v>#REF!</v>
      </c>
      <c r="AS927" t="e">
        <f>IF(ISBLANK('Measure and Project Input'!#REF!),"",'Measure and Project Input'!#REF!)</f>
        <v>#REF!</v>
      </c>
      <c r="AT927" t="e">
        <f>IF(ISBLANK('Measure and Project Input'!#REF!),"",'Measure and Project Input'!#REF!)</f>
        <v>#REF!</v>
      </c>
      <c r="AU927" t="e">
        <f>IF(ISBLANK('Measure and Project Input'!#REF!),"",'Measure and Project Input'!#REF!)</f>
        <v>#REF!</v>
      </c>
      <c r="AV927" t="e">
        <f>IF(ISBLANK('Measure and Project Input'!#REF!),"",'Measure and Project Input'!#REF!)</f>
        <v>#REF!</v>
      </c>
    </row>
    <row r="928" spans="1:48" x14ac:dyDescent="0.2">
      <c r="A928" t="e">
        <f>IF(ISBLANK('Measure and Project Input'!#REF!),"",'Measure and Project Input'!#REF!)</f>
        <v>#REF!</v>
      </c>
      <c r="B928" t="e">
        <f>IF(ISBLANK('Measure and Project Input'!#REF!),IF(ISBLANK('Measure and Project Input'!#REF!),"",'Measure and Project Input'!#REF!),'Measure and Project Input'!#REF!)</f>
        <v>#REF!</v>
      </c>
      <c r="C928" t="e">
        <f>IF(ISBLANK('Measure and Project Input'!#REF!),"",'Measure and Project Input'!#REF!)</f>
        <v>#REF!</v>
      </c>
      <c r="D928" t="e">
        <f>IF(ISBLANK('Measure and Project Input'!#REF!),"",'Measure and Project Input'!#REF!)</f>
        <v>#REF!</v>
      </c>
      <c r="E928" t="e">
        <f>IF(ISBLANK('Measure and Project Input'!#REF!),"",'Measure and Project Input'!#REF!)</f>
        <v>#REF!</v>
      </c>
      <c r="F928" t="e">
        <f>IF(ISBLANK('Measure and Project Input'!#REF!),"",'Measure and Project Input'!#REF!)</f>
        <v>#REF!</v>
      </c>
      <c r="G928" t="e">
        <f>IF(ISBLANK('Measure and Project Input'!#REF!),"",'Measure and Project Input'!#REF!)</f>
        <v>#REF!</v>
      </c>
      <c r="H928" t="e">
        <f>IF(ISBLANK('Measure and Project Input'!#REF!),"",'Measure and Project Input'!#REF!)</f>
        <v>#REF!</v>
      </c>
      <c r="I928" t="e">
        <f>IF(ISBLANK('Measure and Project Input'!#REF!),"",'Measure and Project Input'!#REF!)</f>
        <v>#REF!</v>
      </c>
      <c r="J928" t="e">
        <f>IF(ISBLANK('Measure and Project Input'!#REF!),"",'Measure and Project Input'!#REF!)</f>
        <v>#REF!</v>
      </c>
      <c r="K928" t="e">
        <f>IF(ISBLANK('Measure and Project Input'!#REF!),"",'Measure and Project Input'!#REF!)</f>
        <v>#REF!</v>
      </c>
      <c r="T928" t="e">
        <f>IF(ISBLANK('Measure and Project Input'!#REF!),"",'Measure and Project Input'!#REF!)</f>
        <v>#REF!</v>
      </c>
      <c r="U928" t="e">
        <f>IF(ISBLANK('Measure and Project Input'!#REF!),"",'Measure and Project Input'!#REF!)</f>
        <v>#REF!</v>
      </c>
      <c r="V928" t="e">
        <f>IF(ISBLANK('Measure and Project Input'!#REF!),"",'Measure and Project Input'!#REF!)</f>
        <v>#REF!</v>
      </c>
      <c r="W928" t="e">
        <f>IF(ISBLANK('Measure and Project Input'!#REF!),"",'Measure and Project Input'!#REF!)</f>
        <v>#REF!</v>
      </c>
      <c r="X928" t="e">
        <f>IF(ISBLANK('Measure and Project Input'!#REF!),"",'Measure and Project Input'!#REF!)</f>
        <v>#REF!</v>
      </c>
      <c r="Y928" t="e">
        <f>IF(ISBLANK('Measure and Project Input'!#REF!),"",'Measure and Project Input'!#REF!)</f>
        <v>#REF!</v>
      </c>
      <c r="Z928" t="e">
        <f>IF(ISBLANK('Measure and Project Input'!#REF!),"",'Measure and Project Input'!#REF!)</f>
        <v>#REF!</v>
      </c>
      <c r="AA928" t="e">
        <f>IF(ISBLANK('Measure and Project Input'!#REF!),"",'Measure and Project Input'!#REF!)</f>
        <v>#REF!</v>
      </c>
      <c r="AC928" t="e">
        <f>IF(ISBLANK('Measure and Project Input'!#REF!),"",'Measure and Project Input'!#REF!)</f>
        <v>#REF!</v>
      </c>
      <c r="AD928" t="e">
        <f>IF(ISBLANK('Measure and Project Input'!#REF!),"",'Measure and Project Input'!#REF!)</f>
        <v>#REF!</v>
      </c>
      <c r="AE928" t="e">
        <f>IF(ISBLANK('Measure and Project Input'!#REF!),"",'Measure and Project Input'!#REF!)</f>
        <v>#REF!</v>
      </c>
      <c r="AF928" t="e">
        <f>IF(ISBLANK('Measure and Project Input'!#REF!),"",'Measure and Project Input'!#REF!)</f>
        <v>#REF!</v>
      </c>
      <c r="AG928" t="e">
        <f>IF(ISBLANK('Measure and Project Input'!#REF!),"",'Measure and Project Input'!#REF!)</f>
        <v>#REF!</v>
      </c>
      <c r="AH928" t="e">
        <f>IF(ISBLANK('Measure and Project Input'!#REF!),"",'Measure and Project Input'!#REF!)</f>
        <v>#REF!</v>
      </c>
      <c r="AI928" t="e">
        <f>IF(ISBLANK('Measure and Project Input'!#REF!),"",'Measure and Project Input'!#REF!)</f>
        <v>#REF!</v>
      </c>
      <c r="AJ928" t="e">
        <f>IF(ISBLANK('Measure and Project Input'!#REF!),"",'Measure and Project Input'!#REF!)</f>
        <v>#REF!</v>
      </c>
      <c r="AK928" t="e">
        <f>IF(ISBLANK('Measure and Project Input'!#REF!),"",'Measure and Project Input'!#REF!)</f>
        <v>#REF!</v>
      </c>
      <c r="AL928" t="e">
        <f>IF(ISBLANK('Measure and Project Input'!#REF!),"",'Measure and Project Input'!#REF!)</f>
        <v>#REF!</v>
      </c>
      <c r="AM928" t="e">
        <f>IF(ISBLANK('Measure and Project Input'!#REF!),"",'Measure and Project Input'!#REF!)</f>
        <v>#REF!</v>
      </c>
      <c r="AN928" t="e">
        <f>IF(ISBLANK('Measure and Project Input'!#REF!),"",'Measure and Project Input'!#REF!)</f>
        <v>#REF!</v>
      </c>
      <c r="AO928" t="e">
        <f>IF(ISBLANK('Measure and Project Input'!#REF!),"",'Measure and Project Input'!#REF!)</f>
        <v>#REF!</v>
      </c>
      <c r="AP928" t="e">
        <f>IF(ISBLANK('Measure and Project Input'!#REF!),"",'Measure and Project Input'!#REF!)</f>
        <v>#REF!</v>
      </c>
      <c r="AQ928" t="e">
        <f>IF(ISBLANK('Measure and Project Input'!#REF!),"",'Measure and Project Input'!#REF!)</f>
        <v>#REF!</v>
      </c>
      <c r="AR928" t="e">
        <f>IF(ISBLANK('Measure and Project Input'!#REF!),"",'Measure and Project Input'!#REF!)</f>
        <v>#REF!</v>
      </c>
      <c r="AS928" t="e">
        <f>IF(ISBLANK('Measure and Project Input'!#REF!),"",'Measure and Project Input'!#REF!)</f>
        <v>#REF!</v>
      </c>
      <c r="AT928" t="e">
        <f>IF(ISBLANK('Measure and Project Input'!#REF!),"",'Measure and Project Input'!#REF!)</f>
        <v>#REF!</v>
      </c>
      <c r="AU928" t="e">
        <f>IF(ISBLANK('Measure and Project Input'!#REF!),"",'Measure and Project Input'!#REF!)</f>
        <v>#REF!</v>
      </c>
      <c r="AV928" t="e">
        <f>IF(ISBLANK('Measure and Project Input'!#REF!),"",'Measure and Project Input'!#REF!)</f>
        <v>#REF!</v>
      </c>
    </row>
    <row r="929" spans="1:48" x14ac:dyDescent="0.2">
      <c r="A929" t="e">
        <f>IF(ISBLANK('Measure and Project Input'!#REF!),"",'Measure and Project Input'!#REF!)</f>
        <v>#REF!</v>
      </c>
      <c r="B929" t="e">
        <f>IF(ISBLANK('Measure and Project Input'!#REF!),IF(ISBLANK('Measure and Project Input'!#REF!),"",'Measure and Project Input'!#REF!),'Measure and Project Input'!#REF!)</f>
        <v>#REF!</v>
      </c>
      <c r="C929" t="e">
        <f>IF(ISBLANK('Measure and Project Input'!#REF!),"",'Measure and Project Input'!#REF!)</f>
        <v>#REF!</v>
      </c>
      <c r="D929" t="e">
        <f>IF(ISBLANK('Measure and Project Input'!#REF!),"",'Measure and Project Input'!#REF!)</f>
        <v>#REF!</v>
      </c>
      <c r="E929" t="e">
        <f>IF(ISBLANK('Measure and Project Input'!#REF!),"",'Measure and Project Input'!#REF!)</f>
        <v>#REF!</v>
      </c>
      <c r="F929" t="e">
        <f>IF(ISBLANK('Measure and Project Input'!#REF!),"",'Measure and Project Input'!#REF!)</f>
        <v>#REF!</v>
      </c>
      <c r="G929" t="e">
        <f>IF(ISBLANK('Measure and Project Input'!#REF!),"",'Measure and Project Input'!#REF!)</f>
        <v>#REF!</v>
      </c>
      <c r="H929" t="e">
        <f>IF(ISBLANK('Measure and Project Input'!#REF!),"",'Measure and Project Input'!#REF!)</f>
        <v>#REF!</v>
      </c>
      <c r="I929" t="e">
        <f>IF(ISBLANK('Measure and Project Input'!#REF!),"",'Measure and Project Input'!#REF!)</f>
        <v>#REF!</v>
      </c>
      <c r="J929" t="e">
        <f>IF(ISBLANK('Measure and Project Input'!#REF!),"",'Measure and Project Input'!#REF!)</f>
        <v>#REF!</v>
      </c>
      <c r="K929" t="e">
        <f>IF(ISBLANK('Measure and Project Input'!#REF!),"",'Measure and Project Input'!#REF!)</f>
        <v>#REF!</v>
      </c>
      <c r="T929" t="e">
        <f>IF(ISBLANK('Measure and Project Input'!#REF!),"",'Measure and Project Input'!#REF!)</f>
        <v>#REF!</v>
      </c>
      <c r="U929" t="e">
        <f>IF(ISBLANK('Measure and Project Input'!#REF!),"",'Measure and Project Input'!#REF!)</f>
        <v>#REF!</v>
      </c>
      <c r="V929" t="e">
        <f>IF(ISBLANK('Measure and Project Input'!#REF!),"",'Measure and Project Input'!#REF!)</f>
        <v>#REF!</v>
      </c>
      <c r="W929" t="e">
        <f>IF(ISBLANK('Measure and Project Input'!#REF!),"",'Measure and Project Input'!#REF!)</f>
        <v>#REF!</v>
      </c>
      <c r="X929" t="e">
        <f>IF(ISBLANK('Measure and Project Input'!#REF!),"",'Measure and Project Input'!#REF!)</f>
        <v>#REF!</v>
      </c>
      <c r="Y929" t="e">
        <f>IF(ISBLANK('Measure and Project Input'!#REF!),"",'Measure and Project Input'!#REF!)</f>
        <v>#REF!</v>
      </c>
      <c r="Z929" t="e">
        <f>IF(ISBLANK('Measure and Project Input'!#REF!),"",'Measure and Project Input'!#REF!)</f>
        <v>#REF!</v>
      </c>
      <c r="AA929" t="e">
        <f>IF(ISBLANK('Measure and Project Input'!#REF!),"",'Measure and Project Input'!#REF!)</f>
        <v>#REF!</v>
      </c>
      <c r="AC929" t="e">
        <f>IF(ISBLANK('Measure and Project Input'!#REF!),"",'Measure and Project Input'!#REF!)</f>
        <v>#REF!</v>
      </c>
      <c r="AD929" t="e">
        <f>IF(ISBLANK('Measure and Project Input'!#REF!),"",'Measure and Project Input'!#REF!)</f>
        <v>#REF!</v>
      </c>
      <c r="AE929" t="e">
        <f>IF(ISBLANK('Measure and Project Input'!#REF!),"",'Measure and Project Input'!#REF!)</f>
        <v>#REF!</v>
      </c>
      <c r="AF929" t="e">
        <f>IF(ISBLANK('Measure and Project Input'!#REF!),"",'Measure and Project Input'!#REF!)</f>
        <v>#REF!</v>
      </c>
      <c r="AG929" t="e">
        <f>IF(ISBLANK('Measure and Project Input'!#REF!),"",'Measure and Project Input'!#REF!)</f>
        <v>#REF!</v>
      </c>
      <c r="AH929" t="e">
        <f>IF(ISBLANK('Measure and Project Input'!#REF!),"",'Measure and Project Input'!#REF!)</f>
        <v>#REF!</v>
      </c>
      <c r="AI929" t="e">
        <f>IF(ISBLANK('Measure and Project Input'!#REF!),"",'Measure and Project Input'!#REF!)</f>
        <v>#REF!</v>
      </c>
      <c r="AJ929" t="e">
        <f>IF(ISBLANK('Measure and Project Input'!#REF!),"",'Measure and Project Input'!#REF!)</f>
        <v>#REF!</v>
      </c>
      <c r="AK929" t="e">
        <f>IF(ISBLANK('Measure and Project Input'!#REF!),"",'Measure and Project Input'!#REF!)</f>
        <v>#REF!</v>
      </c>
      <c r="AL929" t="e">
        <f>IF(ISBLANK('Measure and Project Input'!#REF!),"",'Measure and Project Input'!#REF!)</f>
        <v>#REF!</v>
      </c>
      <c r="AM929" t="e">
        <f>IF(ISBLANK('Measure and Project Input'!#REF!),"",'Measure and Project Input'!#REF!)</f>
        <v>#REF!</v>
      </c>
      <c r="AN929" t="e">
        <f>IF(ISBLANK('Measure and Project Input'!#REF!),"",'Measure and Project Input'!#REF!)</f>
        <v>#REF!</v>
      </c>
      <c r="AO929" t="e">
        <f>IF(ISBLANK('Measure and Project Input'!#REF!),"",'Measure and Project Input'!#REF!)</f>
        <v>#REF!</v>
      </c>
      <c r="AP929" t="e">
        <f>IF(ISBLANK('Measure and Project Input'!#REF!),"",'Measure and Project Input'!#REF!)</f>
        <v>#REF!</v>
      </c>
      <c r="AQ929" t="e">
        <f>IF(ISBLANK('Measure and Project Input'!#REF!),"",'Measure and Project Input'!#REF!)</f>
        <v>#REF!</v>
      </c>
      <c r="AR929" t="e">
        <f>IF(ISBLANK('Measure and Project Input'!#REF!),"",'Measure and Project Input'!#REF!)</f>
        <v>#REF!</v>
      </c>
      <c r="AS929" t="e">
        <f>IF(ISBLANK('Measure and Project Input'!#REF!),"",'Measure and Project Input'!#REF!)</f>
        <v>#REF!</v>
      </c>
      <c r="AT929" t="e">
        <f>IF(ISBLANK('Measure and Project Input'!#REF!),"",'Measure and Project Input'!#REF!)</f>
        <v>#REF!</v>
      </c>
      <c r="AU929" t="e">
        <f>IF(ISBLANK('Measure and Project Input'!#REF!),"",'Measure and Project Input'!#REF!)</f>
        <v>#REF!</v>
      </c>
      <c r="AV929" t="e">
        <f>IF(ISBLANK('Measure and Project Input'!#REF!),"",'Measure and Project Input'!#REF!)</f>
        <v>#REF!</v>
      </c>
    </row>
    <row r="930" spans="1:48" x14ac:dyDescent="0.2">
      <c r="A930" t="e">
        <f>IF(ISBLANK('Measure and Project Input'!#REF!),"",'Measure and Project Input'!#REF!)</f>
        <v>#REF!</v>
      </c>
      <c r="B930" t="e">
        <f>IF(ISBLANK('Measure and Project Input'!#REF!),IF(ISBLANK('Measure and Project Input'!#REF!),"",'Measure and Project Input'!#REF!),'Measure and Project Input'!#REF!)</f>
        <v>#REF!</v>
      </c>
      <c r="C930" t="e">
        <f>IF(ISBLANK('Measure and Project Input'!#REF!),"",'Measure and Project Input'!#REF!)</f>
        <v>#REF!</v>
      </c>
      <c r="D930" t="e">
        <f>IF(ISBLANK('Measure and Project Input'!#REF!),"",'Measure and Project Input'!#REF!)</f>
        <v>#REF!</v>
      </c>
      <c r="E930" t="e">
        <f>IF(ISBLANK('Measure and Project Input'!#REF!),"",'Measure and Project Input'!#REF!)</f>
        <v>#REF!</v>
      </c>
      <c r="F930" t="e">
        <f>IF(ISBLANK('Measure and Project Input'!#REF!),"",'Measure and Project Input'!#REF!)</f>
        <v>#REF!</v>
      </c>
      <c r="G930" t="e">
        <f>IF(ISBLANK('Measure and Project Input'!#REF!),"",'Measure and Project Input'!#REF!)</f>
        <v>#REF!</v>
      </c>
      <c r="H930" t="e">
        <f>IF(ISBLANK('Measure and Project Input'!#REF!),"",'Measure and Project Input'!#REF!)</f>
        <v>#REF!</v>
      </c>
      <c r="I930" t="e">
        <f>IF(ISBLANK('Measure and Project Input'!#REF!),"",'Measure and Project Input'!#REF!)</f>
        <v>#REF!</v>
      </c>
      <c r="J930" t="e">
        <f>IF(ISBLANK('Measure and Project Input'!#REF!),"",'Measure and Project Input'!#REF!)</f>
        <v>#REF!</v>
      </c>
      <c r="K930" t="e">
        <f>IF(ISBLANK('Measure and Project Input'!#REF!),"",'Measure and Project Input'!#REF!)</f>
        <v>#REF!</v>
      </c>
      <c r="T930" t="e">
        <f>IF(ISBLANK('Measure and Project Input'!#REF!),"",'Measure and Project Input'!#REF!)</f>
        <v>#REF!</v>
      </c>
      <c r="U930" t="e">
        <f>IF(ISBLANK('Measure and Project Input'!#REF!),"",'Measure and Project Input'!#REF!)</f>
        <v>#REF!</v>
      </c>
      <c r="V930" t="e">
        <f>IF(ISBLANK('Measure and Project Input'!#REF!),"",'Measure and Project Input'!#REF!)</f>
        <v>#REF!</v>
      </c>
      <c r="W930" t="e">
        <f>IF(ISBLANK('Measure and Project Input'!#REF!),"",'Measure and Project Input'!#REF!)</f>
        <v>#REF!</v>
      </c>
      <c r="X930" t="e">
        <f>IF(ISBLANK('Measure and Project Input'!#REF!),"",'Measure and Project Input'!#REF!)</f>
        <v>#REF!</v>
      </c>
      <c r="Y930" t="e">
        <f>IF(ISBLANK('Measure and Project Input'!#REF!),"",'Measure and Project Input'!#REF!)</f>
        <v>#REF!</v>
      </c>
      <c r="Z930" t="e">
        <f>IF(ISBLANK('Measure and Project Input'!#REF!),"",'Measure and Project Input'!#REF!)</f>
        <v>#REF!</v>
      </c>
      <c r="AA930" t="e">
        <f>IF(ISBLANK('Measure and Project Input'!#REF!),"",'Measure and Project Input'!#REF!)</f>
        <v>#REF!</v>
      </c>
      <c r="AC930" t="e">
        <f>IF(ISBLANK('Measure and Project Input'!#REF!),"",'Measure and Project Input'!#REF!)</f>
        <v>#REF!</v>
      </c>
      <c r="AD930" t="e">
        <f>IF(ISBLANK('Measure and Project Input'!#REF!),"",'Measure and Project Input'!#REF!)</f>
        <v>#REF!</v>
      </c>
      <c r="AE930" t="e">
        <f>IF(ISBLANK('Measure and Project Input'!#REF!),"",'Measure and Project Input'!#REF!)</f>
        <v>#REF!</v>
      </c>
      <c r="AF930" t="e">
        <f>IF(ISBLANK('Measure and Project Input'!#REF!),"",'Measure and Project Input'!#REF!)</f>
        <v>#REF!</v>
      </c>
      <c r="AG930" t="e">
        <f>IF(ISBLANK('Measure and Project Input'!#REF!),"",'Measure and Project Input'!#REF!)</f>
        <v>#REF!</v>
      </c>
      <c r="AH930" t="e">
        <f>IF(ISBLANK('Measure and Project Input'!#REF!),"",'Measure and Project Input'!#REF!)</f>
        <v>#REF!</v>
      </c>
      <c r="AI930" t="e">
        <f>IF(ISBLANK('Measure and Project Input'!#REF!),"",'Measure and Project Input'!#REF!)</f>
        <v>#REF!</v>
      </c>
      <c r="AJ930" t="e">
        <f>IF(ISBLANK('Measure and Project Input'!#REF!),"",'Measure and Project Input'!#REF!)</f>
        <v>#REF!</v>
      </c>
      <c r="AK930" t="e">
        <f>IF(ISBLANK('Measure and Project Input'!#REF!),"",'Measure and Project Input'!#REF!)</f>
        <v>#REF!</v>
      </c>
      <c r="AL930" t="e">
        <f>IF(ISBLANK('Measure and Project Input'!#REF!),"",'Measure and Project Input'!#REF!)</f>
        <v>#REF!</v>
      </c>
      <c r="AM930" t="e">
        <f>IF(ISBLANK('Measure and Project Input'!#REF!),"",'Measure and Project Input'!#REF!)</f>
        <v>#REF!</v>
      </c>
      <c r="AN930" t="e">
        <f>IF(ISBLANK('Measure and Project Input'!#REF!),"",'Measure and Project Input'!#REF!)</f>
        <v>#REF!</v>
      </c>
      <c r="AO930" t="e">
        <f>IF(ISBLANK('Measure and Project Input'!#REF!),"",'Measure and Project Input'!#REF!)</f>
        <v>#REF!</v>
      </c>
      <c r="AP930" t="e">
        <f>IF(ISBLANK('Measure and Project Input'!#REF!),"",'Measure and Project Input'!#REF!)</f>
        <v>#REF!</v>
      </c>
      <c r="AQ930" t="e">
        <f>IF(ISBLANK('Measure and Project Input'!#REF!),"",'Measure and Project Input'!#REF!)</f>
        <v>#REF!</v>
      </c>
      <c r="AR930" t="e">
        <f>IF(ISBLANK('Measure and Project Input'!#REF!),"",'Measure and Project Input'!#REF!)</f>
        <v>#REF!</v>
      </c>
      <c r="AS930" t="e">
        <f>IF(ISBLANK('Measure and Project Input'!#REF!),"",'Measure and Project Input'!#REF!)</f>
        <v>#REF!</v>
      </c>
      <c r="AT930" t="e">
        <f>IF(ISBLANK('Measure and Project Input'!#REF!),"",'Measure and Project Input'!#REF!)</f>
        <v>#REF!</v>
      </c>
      <c r="AU930" t="e">
        <f>IF(ISBLANK('Measure and Project Input'!#REF!),"",'Measure and Project Input'!#REF!)</f>
        <v>#REF!</v>
      </c>
      <c r="AV930" t="e">
        <f>IF(ISBLANK('Measure and Project Input'!#REF!),"",'Measure and Project Input'!#REF!)</f>
        <v>#REF!</v>
      </c>
    </row>
    <row r="931" spans="1:48" x14ac:dyDescent="0.2">
      <c r="A931" t="e">
        <f>IF(ISBLANK('Measure and Project Input'!#REF!),"",'Measure and Project Input'!#REF!)</f>
        <v>#REF!</v>
      </c>
      <c r="B931" t="e">
        <f>IF(ISBLANK('Measure and Project Input'!#REF!),IF(ISBLANK('Measure and Project Input'!#REF!),"",'Measure and Project Input'!#REF!),'Measure and Project Input'!#REF!)</f>
        <v>#REF!</v>
      </c>
      <c r="C931" t="e">
        <f>IF(ISBLANK('Measure and Project Input'!#REF!),"",'Measure and Project Input'!#REF!)</f>
        <v>#REF!</v>
      </c>
      <c r="D931" t="e">
        <f>IF(ISBLANK('Measure and Project Input'!#REF!),"",'Measure and Project Input'!#REF!)</f>
        <v>#REF!</v>
      </c>
      <c r="E931" t="e">
        <f>IF(ISBLANK('Measure and Project Input'!#REF!),"",'Measure and Project Input'!#REF!)</f>
        <v>#REF!</v>
      </c>
      <c r="F931" t="e">
        <f>IF(ISBLANK('Measure and Project Input'!#REF!),"",'Measure and Project Input'!#REF!)</f>
        <v>#REF!</v>
      </c>
      <c r="G931" t="e">
        <f>IF(ISBLANK('Measure and Project Input'!#REF!),"",'Measure and Project Input'!#REF!)</f>
        <v>#REF!</v>
      </c>
      <c r="H931" t="e">
        <f>IF(ISBLANK('Measure and Project Input'!#REF!),"",'Measure and Project Input'!#REF!)</f>
        <v>#REF!</v>
      </c>
      <c r="I931" t="e">
        <f>IF(ISBLANK('Measure and Project Input'!#REF!),"",'Measure and Project Input'!#REF!)</f>
        <v>#REF!</v>
      </c>
      <c r="J931" t="e">
        <f>IF(ISBLANK('Measure and Project Input'!#REF!),"",'Measure and Project Input'!#REF!)</f>
        <v>#REF!</v>
      </c>
      <c r="K931" t="e">
        <f>IF(ISBLANK('Measure and Project Input'!#REF!),"",'Measure and Project Input'!#REF!)</f>
        <v>#REF!</v>
      </c>
      <c r="T931" t="e">
        <f>IF(ISBLANK('Measure and Project Input'!#REF!),"",'Measure and Project Input'!#REF!)</f>
        <v>#REF!</v>
      </c>
      <c r="U931" t="e">
        <f>IF(ISBLANK('Measure and Project Input'!#REF!),"",'Measure and Project Input'!#REF!)</f>
        <v>#REF!</v>
      </c>
      <c r="V931" t="e">
        <f>IF(ISBLANK('Measure and Project Input'!#REF!),"",'Measure and Project Input'!#REF!)</f>
        <v>#REF!</v>
      </c>
      <c r="W931" t="e">
        <f>IF(ISBLANK('Measure and Project Input'!#REF!),"",'Measure and Project Input'!#REF!)</f>
        <v>#REF!</v>
      </c>
      <c r="X931" t="e">
        <f>IF(ISBLANK('Measure and Project Input'!#REF!),"",'Measure and Project Input'!#REF!)</f>
        <v>#REF!</v>
      </c>
      <c r="Y931" t="e">
        <f>IF(ISBLANK('Measure and Project Input'!#REF!),"",'Measure and Project Input'!#REF!)</f>
        <v>#REF!</v>
      </c>
      <c r="Z931" t="e">
        <f>IF(ISBLANK('Measure and Project Input'!#REF!),"",'Measure and Project Input'!#REF!)</f>
        <v>#REF!</v>
      </c>
      <c r="AA931" t="e">
        <f>IF(ISBLANK('Measure and Project Input'!#REF!),"",'Measure and Project Input'!#REF!)</f>
        <v>#REF!</v>
      </c>
      <c r="AC931" t="e">
        <f>IF(ISBLANK('Measure and Project Input'!#REF!),"",'Measure and Project Input'!#REF!)</f>
        <v>#REF!</v>
      </c>
      <c r="AD931" t="e">
        <f>IF(ISBLANK('Measure and Project Input'!#REF!),"",'Measure and Project Input'!#REF!)</f>
        <v>#REF!</v>
      </c>
      <c r="AE931" t="e">
        <f>IF(ISBLANK('Measure and Project Input'!#REF!),"",'Measure and Project Input'!#REF!)</f>
        <v>#REF!</v>
      </c>
      <c r="AF931" t="e">
        <f>IF(ISBLANK('Measure and Project Input'!#REF!),"",'Measure and Project Input'!#REF!)</f>
        <v>#REF!</v>
      </c>
      <c r="AG931" t="e">
        <f>IF(ISBLANK('Measure and Project Input'!#REF!),"",'Measure and Project Input'!#REF!)</f>
        <v>#REF!</v>
      </c>
      <c r="AH931" t="e">
        <f>IF(ISBLANK('Measure and Project Input'!#REF!),"",'Measure and Project Input'!#REF!)</f>
        <v>#REF!</v>
      </c>
      <c r="AI931" t="e">
        <f>IF(ISBLANK('Measure and Project Input'!#REF!),"",'Measure and Project Input'!#REF!)</f>
        <v>#REF!</v>
      </c>
      <c r="AJ931" t="e">
        <f>IF(ISBLANK('Measure and Project Input'!#REF!),"",'Measure and Project Input'!#REF!)</f>
        <v>#REF!</v>
      </c>
      <c r="AK931" t="e">
        <f>IF(ISBLANK('Measure and Project Input'!#REF!),"",'Measure and Project Input'!#REF!)</f>
        <v>#REF!</v>
      </c>
      <c r="AL931" t="e">
        <f>IF(ISBLANK('Measure and Project Input'!#REF!),"",'Measure and Project Input'!#REF!)</f>
        <v>#REF!</v>
      </c>
      <c r="AM931" t="e">
        <f>IF(ISBLANK('Measure and Project Input'!#REF!),"",'Measure and Project Input'!#REF!)</f>
        <v>#REF!</v>
      </c>
      <c r="AN931" t="e">
        <f>IF(ISBLANK('Measure and Project Input'!#REF!),"",'Measure and Project Input'!#REF!)</f>
        <v>#REF!</v>
      </c>
      <c r="AO931" t="e">
        <f>IF(ISBLANK('Measure and Project Input'!#REF!),"",'Measure and Project Input'!#REF!)</f>
        <v>#REF!</v>
      </c>
      <c r="AP931" t="e">
        <f>IF(ISBLANK('Measure and Project Input'!#REF!),"",'Measure and Project Input'!#REF!)</f>
        <v>#REF!</v>
      </c>
      <c r="AQ931" t="e">
        <f>IF(ISBLANK('Measure and Project Input'!#REF!),"",'Measure and Project Input'!#REF!)</f>
        <v>#REF!</v>
      </c>
      <c r="AR931" t="e">
        <f>IF(ISBLANK('Measure and Project Input'!#REF!),"",'Measure and Project Input'!#REF!)</f>
        <v>#REF!</v>
      </c>
      <c r="AS931" t="e">
        <f>IF(ISBLANK('Measure and Project Input'!#REF!),"",'Measure and Project Input'!#REF!)</f>
        <v>#REF!</v>
      </c>
      <c r="AT931" t="e">
        <f>IF(ISBLANK('Measure and Project Input'!#REF!),"",'Measure and Project Input'!#REF!)</f>
        <v>#REF!</v>
      </c>
      <c r="AU931" t="e">
        <f>IF(ISBLANK('Measure and Project Input'!#REF!),"",'Measure and Project Input'!#REF!)</f>
        <v>#REF!</v>
      </c>
      <c r="AV931" t="e">
        <f>IF(ISBLANK('Measure and Project Input'!#REF!),"",'Measure and Project Input'!#REF!)</f>
        <v>#REF!</v>
      </c>
    </row>
    <row r="932" spans="1:48" x14ac:dyDescent="0.2">
      <c r="A932" t="e">
        <f>IF(ISBLANK('Measure and Project Input'!#REF!),"",'Measure and Project Input'!#REF!)</f>
        <v>#REF!</v>
      </c>
      <c r="B932" t="e">
        <f>IF(ISBLANK('Measure and Project Input'!#REF!),IF(ISBLANK('Measure and Project Input'!#REF!),"",'Measure and Project Input'!#REF!),'Measure and Project Input'!#REF!)</f>
        <v>#REF!</v>
      </c>
      <c r="C932" t="e">
        <f>IF(ISBLANK('Measure and Project Input'!#REF!),"",'Measure and Project Input'!#REF!)</f>
        <v>#REF!</v>
      </c>
      <c r="D932" t="e">
        <f>IF(ISBLANK('Measure and Project Input'!#REF!),"",'Measure and Project Input'!#REF!)</f>
        <v>#REF!</v>
      </c>
      <c r="E932" t="e">
        <f>IF(ISBLANK('Measure and Project Input'!#REF!),"",'Measure and Project Input'!#REF!)</f>
        <v>#REF!</v>
      </c>
      <c r="F932" t="e">
        <f>IF(ISBLANK('Measure and Project Input'!#REF!),"",'Measure and Project Input'!#REF!)</f>
        <v>#REF!</v>
      </c>
      <c r="G932" t="e">
        <f>IF(ISBLANK('Measure and Project Input'!#REF!),"",'Measure and Project Input'!#REF!)</f>
        <v>#REF!</v>
      </c>
      <c r="H932" t="e">
        <f>IF(ISBLANK('Measure and Project Input'!#REF!),"",'Measure and Project Input'!#REF!)</f>
        <v>#REF!</v>
      </c>
      <c r="I932" t="e">
        <f>IF(ISBLANK('Measure and Project Input'!#REF!),"",'Measure and Project Input'!#REF!)</f>
        <v>#REF!</v>
      </c>
      <c r="J932" t="e">
        <f>IF(ISBLANK('Measure and Project Input'!#REF!),"",'Measure and Project Input'!#REF!)</f>
        <v>#REF!</v>
      </c>
      <c r="K932" t="e">
        <f>IF(ISBLANK('Measure and Project Input'!#REF!),"",'Measure and Project Input'!#REF!)</f>
        <v>#REF!</v>
      </c>
      <c r="T932" t="e">
        <f>IF(ISBLANK('Measure and Project Input'!#REF!),"",'Measure and Project Input'!#REF!)</f>
        <v>#REF!</v>
      </c>
      <c r="U932" t="e">
        <f>IF(ISBLANK('Measure and Project Input'!#REF!),"",'Measure and Project Input'!#REF!)</f>
        <v>#REF!</v>
      </c>
      <c r="V932" t="e">
        <f>IF(ISBLANK('Measure and Project Input'!#REF!),"",'Measure and Project Input'!#REF!)</f>
        <v>#REF!</v>
      </c>
      <c r="W932" t="e">
        <f>IF(ISBLANK('Measure and Project Input'!#REF!),"",'Measure and Project Input'!#REF!)</f>
        <v>#REF!</v>
      </c>
      <c r="X932" t="e">
        <f>IF(ISBLANK('Measure and Project Input'!#REF!),"",'Measure and Project Input'!#REF!)</f>
        <v>#REF!</v>
      </c>
      <c r="Y932" t="e">
        <f>IF(ISBLANK('Measure and Project Input'!#REF!),"",'Measure and Project Input'!#REF!)</f>
        <v>#REF!</v>
      </c>
      <c r="Z932" t="e">
        <f>IF(ISBLANK('Measure and Project Input'!#REF!),"",'Measure and Project Input'!#REF!)</f>
        <v>#REF!</v>
      </c>
      <c r="AA932" t="e">
        <f>IF(ISBLANK('Measure and Project Input'!#REF!),"",'Measure and Project Input'!#REF!)</f>
        <v>#REF!</v>
      </c>
      <c r="AC932" t="e">
        <f>IF(ISBLANK('Measure and Project Input'!#REF!),"",'Measure and Project Input'!#REF!)</f>
        <v>#REF!</v>
      </c>
      <c r="AD932" t="e">
        <f>IF(ISBLANK('Measure and Project Input'!#REF!),"",'Measure and Project Input'!#REF!)</f>
        <v>#REF!</v>
      </c>
      <c r="AE932" t="e">
        <f>IF(ISBLANK('Measure and Project Input'!#REF!),"",'Measure and Project Input'!#REF!)</f>
        <v>#REF!</v>
      </c>
      <c r="AF932" t="e">
        <f>IF(ISBLANK('Measure and Project Input'!#REF!),"",'Measure and Project Input'!#REF!)</f>
        <v>#REF!</v>
      </c>
      <c r="AG932" t="e">
        <f>IF(ISBLANK('Measure and Project Input'!#REF!),"",'Measure and Project Input'!#REF!)</f>
        <v>#REF!</v>
      </c>
      <c r="AH932" t="e">
        <f>IF(ISBLANK('Measure and Project Input'!#REF!),"",'Measure and Project Input'!#REF!)</f>
        <v>#REF!</v>
      </c>
      <c r="AI932" t="e">
        <f>IF(ISBLANK('Measure and Project Input'!#REF!),"",'Measure and Project Input'!#REF!)</f>
        <v>#REF!</v>
      </c>
      <c r="AJ932" t="e">
        <f>IF(ISBLANK('Measure and Project Input'!#REF!),"",'Measure and Project Input'!#REF!)</f>
        <v>#REF!</v>
      </c>
      <c r="AK932" t="e">
        <f>IF(ISBLANK('Measure and Project Input'!#REF!),"",'Measure and Project Input'!#REF!)</f>
        <v>#REF!</v>
      </c>
      <c r="AL932" t="e">
        <f>IF(ISBLANK('Measure and Project Input'!#REF!),"",'Measure and Project Input'!#REF!)</f>
        <v>#REF!</v>
      </c>
      <c r="AM932" t="e">
        <f>IF(ISBLANK('Measure and Project Input'!#REF!),"",'Measure and Project Input'!#REF!)</f>
        <v>#REF!</v>
      </c>
      <c r="AN932" t="e">
        <f>IF(ISBLANK('Measure and Project Input'!#REF!),"",'Measure and Project Input'!#REF!)</f>
        <v>#REF!</v>
      </c>
      <c r="AO932" t="e">
        <f>IF(ISBLANK('Measure and Project Input'!#REF!),"",'Measure and Project Input'!#REF!)</f>
        <v>#REF!</v>
      </c>
      <c r="AP932" t="e">
        <f>IF(ISBLANK('Measure and Project Input'!#REF!),"",'Measure and Project Input'!#REF!)</f>
        <v>#REF!</v>
      </c>
      <c r="AQ932" t="e">
        <f>IF(ISBLANK('Measure and Project Input'!#REF!),"",'Measure and Project Input'!#REF!)</f>
        <v>#REF!</v>
      </c>
      <c r="AR932" t="e">
        <f>IF(ISBLANK('Measure and Project Input'!#REF!),"",'Measure and Project Input'!#REF!)</f>
        <v>#REF!</v>
      </c>
      <c r="AS932" t="e">
        <f>IF(ISBLANK('Measure and Project Input'!#REF!),"",'Measure and Project Input'!#REF!)</f>
        <v>#REF!</v>
      </c>
      <c r="AT932" t="e">
        <f>IF(ISBLANK('Measure and Project Input'!#REF!),"",'Measure and Project Input'!#REF!)</f>
        <v>#REF!</v>
      </c>
      <c r="AU932" t="e">
        <f>IF(ISBLANK('Measure and Project Input'!#REF!),"",'Measure and Project Input'!#REF!)</f>
        <v>#REF!</v>
      </c>
      <c r="AV932" t="e">
        <f>IF(ISBLANK('Measure and Project Input'!#REF!),"",'Measure and Project Input'!#REF!)</f>
        <v>#REF!</v>
      </c>
    </row>
    <row r="933" spans="1:48" x14ac:dyDescent="0.2">
      <c r="A933" t="e">
        <f>IF(ISBLANK('Measure and Project Input'!#REF!),"",'Measure and Project Input'!#REF!)</f>
        <v>#REF!</v>
      </c>
      <c r="B933" t="e">
        <f>IF(ISBLANK('Measure and Project Input'!#REF!),IF(ISBLANK('Measure and Project Input'!#REF!),"",'Measure and Project Input'!#REF!),'Measure and Project Input'!#REF!)</f>
        <v>#REF!</v>
      </c>
      <c r="C933" t="e">
        <f>IF(ISBLANK('Measure and Project Input'!#REF!),"",'Measure and Project Input'!#REF!)</f>
        <v>#REF!</v>
      </c>
      <c r="D933" t="e">
        <f>IF(ISBLANK('Measure and Project Input'!#REF!),"",'Measure and Project Input'!#REF!)</f>
        <v>#REF!</v>
      </c>
      <c r="E933" t="e">
        <f>IF(ISBLANK('Measure and Project Input'!#REF!),"",'Measure and Project Input'!#REF!)</f>
        <v>#REF!</v>
      </c>
      <c r="F933" t="e">
        <f>IF(ISBLANK('Measure and Project Input'!#REF!),"",'Measure and Project Input'!#REF!)</f>
        <v>#REF!</v>
      </c>
      <c r="G933" t="e">
        <f>IF(ISBLANK('Measure and Project Input'!#REF!),"",'Measure and Project Input'!#REF!)</f>
        <v>#REF!</v>
      </c>
      <c r="H933" t="e">
        <f>IF(ISBLANK('Measure and Project Input'!#REF!),"",'Measure and Project Input'!#REF!)</f>
        <v>#REF!</v>
      </c>
      <c r="I933" t="e">
        <f>IF(ISBLANK('Measure and Project Input'!#REF!),"",'Measure and Project Input'!#REF!)</f>
        <v>#REF!</v>
      </c>
      <c r="J933" t="e">
        <f>IF(ISBLANK('Measure and Project Input'!#REF!),"",'Measure and Project Input'!#REF!)</f>
        <v>#REF!</v>
      </c>
      <c r="K933" t="e">
        <f>IF(ISBLANK('Measure and Project Input'!#REF!),"",'Measure and Project Input'!#REF!)</f>
        <v>#REF!</v>
      </c>
      <c r="T933" t="e">
        <f>IF(ISBLANK('Measure and Project Input'!#REF!),"",'Measure and Project Input'!#REF!)</f>
        <v>#REF!</v>
      </c>
      <c r="U933" t="e">
        <f>IF(ISBLANK('Measure and Project Input'!#REF!),"",'Measure and Project Input'!#REF!)</f>
        <v>#REF!</v>
      </c>
      <c r="V933" t="e">
        <f>IF(ISBLANK('Measure and Project Input'!#REF!),"",'Measure and Project Input'!#REF!)</f>
        <v>#REF!</v>
      </c>
      <c r="W933" t="e">
        <f>IF(ISBLANK('Measure and Project Input'!#REF!),"",'Measure and Project Input'!#REF!)</f>
        <v>#REF!</v>
      </c>
      <c r="X933" t="e">
        <f>IF(ISBLANK('Measure and Project Input'!#REF!),"",'Measure and Project Input'!#REF!)</f>
        <v>#REF!</v>
      </c>
      <c r="Y933" t="e">
        <f>IF(ISBLANK('Measure and Project Input'!#REF!),"",'Measure and Project Input'!#REF!)</f>
        <v>#REF!</v>
      </c>
      <c r="Z933" t="e">
        <f>IF(ISBLANK('Measure and Project Input'!#REF!),"",'Measure and Project Input'!#REF!)</f>
        <v>#REF!</v>
      </c>
      <c r="AA933" t="e">
        <f>IF(ISBLANK('Measure and Project Input'!#REF!),"",'Measure and Project Input'!#REF!)</f>
        <v>#REF!</v>
      </c>
      <c r="AC933" t="e">
        <f>IF(ISBLANK('Measure and Project Input'!#REF!),"",'Measure and Project Input'!#REF!)</f>
        <v>#REF!</v>
      </c>
      <c r="AD933" t="e">
        <f>IF(ISBLANK('Measure and Project Input'!#REF!),"",'Measure and Project Input'!#REF!)</f>
        <v>#REF!</v>
      </c>
      <c r="AE933" t="e">
        <f>IF(ISBLANK('Measure and Project Input'!#REF!),"",'Measure and Project Input'!#REF!)</f>
        <v>#REF!</v>
      </c>
      <c r="AF933" t="e">
        <f>IF(ISBLANK('Measure and Project Input'!#REF!),"",'Measure and Project Input'!#REF!)</f>
        <v>#REF!</v>
      </c>
      <c r="AG933" t="e">
        <f>IF(ISBLANK('Measure and Project Input'!#REF!),"",'Measure and Project Input'!#REF!)</f>
        <v>#REF!</v>
      </c>
      <c r="AH933" t="e">
        <f>IF(ISBLANK('Measure and Project Input'!#REF!),"",'Measure and Project Input'!#REF!)</f>
        <v>#REF!</v>
      </c>
      <c r="AI933" t="e">
        <f>IF(ISBLANK('Measure and Project Input'!#REF!),"",'Measure and Project Input'!#REF!)</f>
        <v>#REF!</v>
      </c>
      <c r="AJ933" t="e">
        <f>IF(ISBLANK('Measure and Project Input'!#REF!),"",'Measure and Project Input'!#REF!)</f>
        <v>#REF!</v>
      </c>
      <c r="AK933" t="e">
        <f>IF(ISBLANK('Measure and Project Input'!#REF!),"",'Measure and Project Input'!#REF!)</f>
        <v>#REF!</v>
      </c>
      <c r="AL933" t="e">
        <f>IF(ISBLANK('Measure and Project Input'!#REF!),"",'Measure and Project Input'!#REF!)</f>
        <v>#REF!</v>
      </c>
      <c r="AM933" t="e">
        <f>IF(ISBLANK('Measure and Project Input'!#REF!),"",'Measure and Project Input'!#REF!)</f>
        <v>#REF!</v>
      </c>
      <c r="AN933" t="e">
        <f>IF(ISBLANK('Measure and Project Input'!#REF!),"",'Measure and Project Input'!#REF!)</f>
        <v>#REF!</v>
      </c>
      <c r="AO933" t="e">
        <f>IF(ISBLANK('Measure and Project Input'!#REF!),"",'Measure and Project Input'!#REF!)</f>
        <v>#REF!</v>
      </c>
      <c r="AP933" t="e">
        <f>IF(ISBLANK('Measure and Project Input'!#REF!),"",'Measure and Project Input'!#REF!)</f>
        <v>#REF!</v>
      </c>
      <c r="AQ933" t="e">
        <f>IF(ISBLANK('Measure and Project Input'!#REF!),"",'Measure and Project Input'!#REF!)</f>
        <v>#REF!</v>
      </c>
      <c r="AR933" t="e">
        <f>IF(ISBLANK('Measure and Project Input'!#REF!),"",'Measure and Project Input'!#REF!)</f>
        <v>#REF!</v>
      </c>
      <c r="AS933" t="e">
        <f>IF(ISBLANK('Measure and Project Input'!#REF!),"",'Measure and Project Input'!#REF!)</f>
        <v>#REF!</v>
      </c>
      <c r="AT933" t="e">
        <f>IF(ISBLANK('Measure and Project Input'!#REF!),"",'Measure and Project Input'!#REF!)</f>
        <v>#REF!</v>
      </c>
      <c r="AU933" t="e">
        <f>IF(ISBLANK('Measure and Project Input'!#REF!),"",'Measure and Project Input'!#REF!)</f>
        <v>#REF!</v>
      </c>
      <c r="AV933" t="e">
        <f>IF(ISBLANK('Measure and Project Input'!#REF!),"",'Measure and Project Input'!#REF!)</f>
        <v>#REF!</v>
      </c>
    </row>
    <row r="934" spans="1:48" x14ac:dyDescent="0.2">
      <c r="A934" t="e">
        <f>IF(ISBLANK('Measure and Project Input'!#REF!),"",'Measure and Project Input'!#REF!)</f>
        <v>#REF!</v>
      </c>
      <c r="B934" t="e">
        <f>IF(ISBLANK('Measure and Project Input'!#REF!),IF(ISBLANK('Measure and Project Input'!#REF!),"",'Measure and Project Input'!#REF!),'Measure and Project Input'!#REF!)</f>
        <v>#REF!</v>
      </c>
      <c r="C934" t="e">
        <f>IF(ISBLANK('Measure and Project Input'!#REF!),"",'Measure and Project Input'!#REF!)</f>
        <v>#REF!</v>
      </c>
      <c r="D934" t="e">
        <f>IF(ISBLANK('Measure and Project Input'!#REF!),"",'Measure and Project Input'!#REF!)</f>
        <v>#REF!</v>
      </c>
      <c r="E934" t="e">
        <f>IF(ISBLANK('Measure and Project Input'!#REF!),"",'Measure and Project Input'!#REF!)</f>
        <v>#REF!</v>
      </c>
      <c r="F934" t="e">
        <f>IF(ISBLANK('Measure and Project Input'!#REF!),"",'Measure and Project Input'!#REF!)</f>
        <v>#REF!</v>
      </c>
      <c r="G934" t="e">
        <f>IF(ISBLANK('Measure and Project Input'!#REF!),"",'Measure and Project Input'!#REF!)</f>
        <v>#REF!</v>
      </c>
      <c r="H934" t="e">
        <f>IF(ISBLANK('Measure and Project Input'!#REF!),"",'Measure and Project Input'!#REF!)</f>
        <v>#REF!</v>
      </c>
      <c r="I934" t="e">
        <f>IF(ISBLANK('Measure and Project Input'!#REF!),"",'Measure and Project Input'!#REF!)</f>
        <v>#REF!</v>
      </c>
      <c r="J934" t="e">
        <f>IF(ISBLANK('Measure and Project Input'!#REF!),"",'Measure and Project Input'!#REF!)</f>
        <v>#REF!</v>
      </c>
      <c r="K934" t="e">
        <f>IF(ISBLANK('Measure and Project Input'!#REF!),"",'Measure and Project Input'!#REF!)</f>
        <v>#REF!</v>
      </c>
      <c r="T934" t="e">
        <f>IF(ISBLANK('Measure and Project Input'!#REF!),"",'Measure and Project Input'!#REF!)</f>
        <v>#REF!</v>
      </c>
      <c r="U934" t="e">
        <f>IF(ISBLANK('Measure and Project Input'!#REF!),"",'Measure and Project Input'!#REF!)</f>
        <v>#REF!</v>
      </c>
      <c r="V934" t="e">
        <f>IF(ISBLANK('Measure and Project Input'!#REF!),"",'Measure and Project Input'!#REF!)</f>
        <v>#REF!</v>
      </c>
      <c r="W934" t="e">
        <f>IF(ISBLANK('Measure and Project Input'!#REF!),"",'Measure and Project Input'!#REF!)</f>
        <v>#REF!</v>
      </c>
      <c r="X934" t="e">
        <f>IF(ISBLANK('Measure and Project Input'!#REF!),"",'Measure and Project Input'!#REF!)</f>
        <v>#REF!</v>
      </c>
      <c r="Y934" t="e">
        <f>IF(ISBLANK('Measure and Project Input'!#REF!),"",'Measure and Project Input'!#REF!)</f>
        <v>#REF!</v>
      </c>
      <c r="Z934" t="e">
        <f>IF(ISBLANK('Measure and Project Input'!#REF!),"",'Measure and Project Input'!#REF!)</f>
        <v>#REF!</v>
      </c>
      <c r="AA934" t="e">
        <f>IF(ISBLANK('Measure and Project Input'!#REF!),"",'Measure and Project Input'!#REF!)</f>
        <v>#REF!</v>
      </c>
      <c r="AC934" t="e">
        <f>IF(ISBLANK('Measure and Project Input'!#REF!),"",'Measure and Project Input'!#REF!)</f>
        <v>#REF!</v>
      </c>
      <c r="AD934" t="e">
        <f>IF(ISBLANK('Measure and Project Input'!#REF!),"",'Measure and Project Input'!#REF!)</f>
        <v>#REF!</v>
      </c>
      <c r="AE934" t="e">
        <f>IF(ISBLANK('Measure and Project Input'!#REF!),"",'Measure and Project Input'!#REF!)</f>
        <v>#REF!</v>
      </c>
      <c r="AF934" t="e">
        <f>IF(ISBLANK('Measure and Project Input'!#REF!),"",'Measure and Project Input'!#REF!)</f>
        <v>#REF!</v>
      </c>
      <c r="AG934" t="e">
        <f>IF(ISBLANK('Measure and Project Input'!#REF!),"",'Measure and Project Input'!#REF!)</f>
        <v>#REF!</v>
      </c>
      <c r="AH934" t="e">
        <f>IF(ISBLANK('Measure and Project Input'!#REF!),"",'Measure and Project Input'!#REF!)</f>
        <v>#REF!</v>
      </c>
      <c r="AI934" t="e">
        <f>IF(ISBLANK('Measure and Project Input'!#REF!),"",'Measure and Project Input'!#REF!)</f>
        <v>#REF!</v>
      </c>
      <c r="AJ934" t="e">
        <f>IF(ISBLANK('Measure and Project Input'!#REF!),"",'Measure and Project Input'!#REF!)</f>
        <v>#REF!</v>
      </c>
      <c r="AK934" t="e">
        <f>IF(ISBLANK('Measure and Project Input'!#REF!),"",'Measure and Project Input'!#REF!)</f>
        <v>#REF!</v>
      </c>
      <c r="AL934" t="e">
        <f>IF(ISBLANK('Measure and Project Input'!#REF!),"",'Measure and Project Input'!#REF!)</f>
        <v>#REF!</v>
      </c>
      <c r="AM934" t="e">
        <f>IF(ISBLANK('Measure and Project Input'!#REF!),"",'Measure and Project Input'!#REF!)</f>
        <v>#REF!</v>
      </c>
      <c r="AN934" t="e">
        <f>IF(ISBLANK('Measure and Project Input'!#REF!),"",'Measure and Project Input'!#REF!)</f>
        <v>#REF!</v>
      </c>
      <c r="AO934" t="e">
        <f>IF(ISBLANK('Measure and Project Input'!#REF!),"",'Measure and Project Input'!#REF!)</f>
        <v>#REF!</v>
      </c>
      <c r="AP934" t="e">
        <f>IF(ISBLANK('Measure and Project Input'!#REF!),"",'Measure and Project Input'!#REF!)</f>
        <v>#REF!</v>
      </c>
      <c r="AQ934" t="e">
        <f>IF(ISBLANK('Measure and Project Input'!#REF!),"",'Measure and Project Input'!#REF!)</f>
        <v>#REF!</v>
      </c>
      <c r="AR934" t="e">
        <f>IF(ISBLANK('Measure and Project Input'!#REF!),"",'Measure and Project Input'!#REF!)</f>
        <v>#REF!</v>
      </c>
      <c r="AS934" t="e">
        <f>IF(ISBLANK('Measure and Project Input'!#REF!),"",'Measure and Project Input'!#REF!)</f>
        <v>#REF!</v>
      </c>
      <c r="AT934" t="e">
        <f>IF(ISBLANK('Measure and Project Input'!#REF!),"",'Measure and Project Input'!#REF!)</f>
        <v>#REF!</v>
      </c>
      <c r="AU934" t="e">
        <f>IF(ISBLANK('Measure and Project Input'!#REF!),"",'Measure and Project Input'!#REF!)</f>
        <v>#REF!</v>
      </c>
      <c r="AV934" t="e">
        <f>IF(ISBLANK('Measure and Project Input'!#REF!),"",'Measure and Project Input'!#REF!)</f>
        <v>#REF!</v>
      </c>
    </row>
    <row r="935" spans="1:48" x14ac:dyDescent="0.2">
      <c r="A935" t="e">
        <f>IF(ISBLANK('Measure and Project Input'!#REF!),"",'Measure and Project Input'!#REF!)</f>
        <v>#REF!</v>
      </c>
      <c r="B935" t="e">
        <f>IF(ISBLANK('Measure and Project Input'!#REF!),IF(ISBLANK('Measure and Project Input'!#REF!),"",'Measure and Project Input'!#REF!),'Measure and Project Input'!#REF!)</f>
        <v>#REF!</v>
      </c>
      <c r="C935" t="e">
        <f>IF(ISBLANK('Measure and Project Input'!#REF!),"",'Measure and Project Input'!#REF!)</f>
        <v>#REF!</v>
      </c>
      <c r="D935" t="e">
        <f>IF(ISBLANK('Measure and Project Input'!#REF!),"",'Measure and Project Input'!#REF!)</f>
        <v>#REF!</v>
      </c>
      <c r="E935" t="e">
        <f>IF(ISBLANK('Measure and Project Input'!#REF!),"",'Measure and Project Input'!#REF!)</f>
        <v>#REF!</v>
      </c>
      <c r="F935" t="e">
        <f>IF(ISBLANK('Measure and Project Input'!#REF!),"",'Measure and Project Input'!#REF!)</f>
        <v>#REF!</v>
      </c>
      <c r="G935" t="e">
        <f>IF(ISBLANK('Measure and Project Input'!#REF!),"",'Measure and Project Input'!#REF!)</f>
        <v>#REF!</v>
      </c>
      <c r="H935" t="e">
        <f>IF(ISBLANK('Measure and Project Input'!#REF!),"",'Measure and Project Input'!#REF!)</f>
        <v>#REF!</v>
      </c>
      <c r="I935" t="e">
        <f>IF(ISBLANK('Measure and Project Input'!#REF!),"",'Measure and Project Input'!#REF!)</f>
        <v>#REF!</v>
      </c>
      <c r="J935" t="e">
        <f>IF(ISBLANK('Measure and Project Input'!#REF!),"",'Measure and Project Input'!#REF!)</f>
        <v>#REF!</v>
      </c>
      <c r="K935" t="e">
        <f>IF(ISBLANK('Measure and Project Input'!#REF!),"",'Measure and Project Input'!#REF!)</f>
        <v>#REF!</v>
      </c>
      <c r="T935" t="e">
        <f>IF(ISBLANK('Measure and Project Input'!#REF!),"",'Measure and Project Input'!#REF!)</f>
        <v>#REF!</v>
      </c>
      <c r="U935" t="e">
        <f>IF(ISBLANK('Measure and Project Input'!#REF!),"",'Measure and Project Input'!#REF!)</f>
        <v>#REF!</v>
      </c>
      <c r="V935" t="e">
        <f>IF(ISBLANK('Measure and Project Input'!#REF!),"",'Measure and Project Input'!#REF!)</f>
        <v>#REF!</v>
      </c>
      <c r="W935" t="e">
        <f>IF(ISBLANK('Measure and Project Input'!#REF!),"",'Measure and Project Input'!#REF!)</f>
        <v>#REF!</v>
      </c>
      <c r="X935" t="e">
        <f>IF(ISBLANK('Measure and Project Input'!#REF!),"",'Measure and Project Input'!#REF!)</f>
        <v>#REF!</v>
      </c>
      <c r="Y935" t="e">
        <f>IF(ISBLANK('Measure and Project Input'!#REF!),"",'Measure and Project Input'!#REF!)</f>
        <v>#REF!</v>
      </c>
      <c r="Z935" t="e">
        <f>IF(ISBLANK('Measure and Project Input'!#REF!),"",'Measure and Project Input'!#REF!)</f>
        <v>#REF!</v>
      </c>
      <c r="AA935" t="e">
        <f>IF(ISBLANK('Measure and Project Input'!#REF!),"",'Measure and Project Input'!#REF!)</f>
        <v>#REF!</v>
      </c>
      <c r="AC935" t="e">
        <f>IF(ISBLANK('Measure and Project Input'!#REF!),"",'Measure and Project Input'!#REF!)</f>
        <v>#REF!</v>
      </c>
      <c r="AD935" t="e">
        <f>IF(ISBLANK('Measure and Project Input'!#REF!),"",'Measure and Project Input'!#REF!)</f>
        <v>#REF!</v>
      </c>
      <c r="AE935" t="e">
        <f>IF(ISBLANK('Measure and Project Input'!#REF!),"",'Measure and Project Input'!#REF!)</f>
        <v>#REF!</v>
      </c>
      <c r="AF935" t="e">
        <f>IF(ISBLANK('Measure and Project Input'!#REF!),"",'Measure and Project Input'!#REF!)</f>
        <v>#REF!</v>
      </c>
      <c r="AG935" t="e">
        <f>IF(ISBLANK('Measure and Project Input'!#REF!),"",'Measure and Project Input'!#REF!)</f>
        <v>#REF!</v>
      </c>
      <c r="AH935" t="e">
        <f>IF(ISBLANK('Measure and Project Input'!#REF!),"",'Measure and Project Input'!#REF!)</f>
        <v>#REF!</v>
      </c>
      <c r="AI935" t="e">
        <f>IF(ISBLANK('Measure and Project Input'!#REF!),"",'Measure and Project Input'!#REF!)</f>
        <v>#REF!</v>
      </c>
      <c r="AJ935" t="e">
        <f>IF(ISBLANK('Measure and Project Input'!#REF!),"",'Measure and Project Input'!#REF!)</f>
        <v>#REF!</v>
      </c>
      <c r="AK935" t="e">
        <f>IF(ISBLANK('Measure and Project Input'!#REF!),"",'Measure and Project Input'!#REF!)</f>
        <v>#REF!</v>
      </c>
      <c r="AL935" t="e">
        <f>IF(ISBLANK('Measure and Project Input'!#REF!),"",'Measure and Project Input'!#REF!)</f>
        <v>#REF!</v>
      </c>
      <c r="AM935" t="e">
        <f>IF(ISBLANK('Measure and Project Input'!#REF!),"",'Measure and Project Input'!#REF!)</f>
        <v>#REF!</v>
      </c>
      <c r="AN935" t="e">
        <f>IF(ISBLANK('Measure and Project Input'!#REF!),"",'Measure and Project Input'!#REF!)</f>
        <v>#REF!</v>
      </c>
      <c r="AO935" t="e">
        <f>IF(ISBLANK('Measure and Project Input'!#REF!),"",'Measure and Project Input'!#REF!)</f>
        <v>#REF!</v>
      </c>
      <c r="AP935" t="e">
        <f>IF(ISBLANK('Measure and Project Input'!#REF!),"",'Measure and Project Input'!#REF!)</f>
        <v>#REF!</v>
      </c>
      <c r="AQ935" t="e">
        <f>IF(ISBLANK('Measure and Project Input'!#REF!),"",'Measure and Project Input'!#REF!)</f>
        <v>#REF!</v>
      </c>
      <c r="AR935" t="e">
        <f>IF(ISBLANK('Measure and Project Input'!#REF!),"",'Measure and Project Input'!#REF!)</f>
        <v>#REF!</v>
      </c>
      <c r="AS935" t="e">
        <f>IF(ISBLANK('Measure and Project Input'!#REF!),"",'Measure and Project Input'!#REF!)</f>
        <v>#REF!</v>
      </c>
      <c r="AT935" t="e">
        <f>IF(ISBLANK('Measure and Project Input'!#REF!),"",'Measure and Project Input'!#REF!)</f>
        <v>#REF!</v>
      </c>
      <c r="AU935" t="e">
        <f>IF(ISBLANK('Measure and Project Input'!#REF!),"",'Measure and Project Input'!#REF!)</f>
        <v>#REF!</v>
      </c>
      <c r="AV935" t="e">
        <f>IF(ISBLANK('Measure and Project Input'!#REF!),"",'Measure and Project Input'!#REF!)</f>
        <v>#REF!</v>
      </c>
    </row>
    <row r="936" spans="1:48" x14ac:dyDescent="0.2">
      <c r="A936" t="e">
        <f>IF(ISBLANK('Measure and Project Input'!#REF!),"",'Measure and Project Input'!#REF!)</f>
        <v>#REF!</v>
      </c>
      <c r="B936" t="e">
        <f>IF(ISBLANK('Measure and Project Input'!#REF!),IF(ISBLANK('Measure and Project Input'!#REF!),"",'Measure and Project Input'!#REF!),'Measure and Project Input'!#REF!)</f>
        <v>#REF!</v>
      </c>
      <c r="C936" t="e">
        <f>IF(ISBLANK('Measure and Project Input'!#REF!),"",'Measure and Project Input'!#REF!)</f>
        <v>#REF!</v>
      </c>
      <c r="D936" t="e">
        <f>IF(ISBLANK('Measure and Project Input'!#REF!),"",'Measure and Project Input'!#REF!)</f>
        <v>#REF!</v>
      </c>
      <c r="E936" t="e">
        <f>IF(ISBLANK('Measure and Project Input'!#REF!),"",'Measure and Project Input'!#REF!)</f>
        <v>#REF!</v>
      </c>
      <c r="F936" t="e">
        <f>IF(ISBLANK('Measure and Project Input'!#REF!),"",'Measure and Project Input'!#REF!)</f>
        <v>#REF!</v>
      </c>
      <c r="G936" t="e">
        <f>IF(ISBLANK('Measure and Project Input'!#REF!),"",'Measure and Project Input'!#REF!)</f>
        <v>#REF!</v>
      </c>
      <c r="H936" t="e">
        <f>IF(ISBLANK('Measure and Project Input'!#REF!),"",'Measure and Project Input'!#REF!)</f>
        <v>#REF!</v>
      </c>
      <c r="I936" t="e">
        <f>IF(ISBLANK('Measure and Project Input'!#REF!),"",'Measure and Project Input'!#REF!)</f>
        <v>#REF!</v>
      </c>
      <c r="J936" t="e">
        <f>IF(ISBLANK('Measure and Project Input'!#REF!),"",'Measure and Project Input'!#REF!)</f>
        <v>#REF!</v>
      </c>
      <c r="K936" t="e">
        <f>IF(ISBLANK('Measure and Project Input'!#REF!),"",'Measure and Project Input'!#REF!)</f>
        <v>#REF!</v>
      </c>
      <c r="T936" t="e">
        <f>IF(ISBLANK('Measure and Project Input'!#REF!),"",'Measure and Project Input'!#REF!)</f>
        <v>#REF!</v>
      </c>
      <c r="U936" t="e">
        <f>IF(ISBLANK('Measure and Project Input'!#REF!),"",'Measure and Project Input'!#REF!)</f>
        <v>#REF!</v>
      </c>
      <c r="V936" t="e">
        <f>IF(ISBLANK('Measure and Project Input'!#REF!),"",'Measure and Project Input'!#REF!)</f>
        <v>#REF!</v>
      </c>
      <c r="W936" t="e">
        <f>IF(ISBLANK('Measure and Project Input'!#REF!),"",'Measure and Project Input'!#REF!)</f>
        <v>#REF!</v>
      </c>
      <c r="X936" t="e">
        <f>IF(ISBLANK('Measure and Project Input'!#REF!),"",'Measure and Project Input'!#REF!)</f>
        <v>#REF!</v>
      </c>
      <c r="Y936" t="e">
        <f>IF(ISBLANK('Measure and Project Input'!#REF!),"",'Measure and Project Input'!#REF!)</f>
        <v>#REF!</v>
      </c>
      <c r="Z936" t="e">
        <f>IF(ISBLANK('Measure and Project Input'!#REF!),"",'Measure and Project Input'!#REF!)</f>
        <v>#REF!</v>
      </c>
      <c r="AA936" t="e">
        <f>IF(ISBLANK('Measure and Project Input'!#REF!),"",'Measure and Project Input'!#REF!)</f>
        <v>#REF!</v>
      </c>
      <c r="AC936" t="e">
        <f>IF(ISBLANK('Measure and Project Input'!#REF!),"",'Measure and Project Input'!#REF!)</f>
        <v>#REF!</v>
      </c>
      <c r="AD936" t="e">
        <f>IF(ISBLANK('Measure and Project Input'!#REF!),"",'Measure and Project Input'!#REF!)</f>
        <v>#REF!</v>
      </c>
      <c r="AE936" t="e">
        <f>IF(ISBLANK('Measure and Project Input'!#REF!),"",'Measure and Project Input'!#REF!)</f>
        <v>#REF!</v>
      </c>
      <c r="AF936" t="e">
        <f>IF(ISBLANK('Measure and Project Input'!#REF!),"",'Measure and Project Input'!#REF!)</f>
        <v>#REF!</v>
      </c>
      <c r="AG936" t="e">
        <f>IF(ISBLANK('Measure and Project Input'!#REF!),"",'Measure and Project Input'!#REF!)</f>
        <v>#REF!</v>
      </c>
      <c r="AH936" t="e">
        <f>IF(ISBLANK('Measure and Project Input'!#REF!),"",'Measure and Project Input'!#REF!)</f>
        <v>#REF!</v>
      </c>
      <c r="AI936" t="e">
        <f>IF(ISBLANK('Measure and Project Input'!#REF!),"",'Measure and Project Input'!#REF!)</f>
        <v>#REF!</v>
      </c>
      <c r="AJ936" t="e">
        <f>IF(ISBLANK('Measure and Project Input'!#REF!),"",'Measure and Project Input'!#REF!)</f>
        <v>#REF!</v>
      </c>
      <c r="AK936" t="e">
        <f>IF(ISBLANK('Measure and Project Input'!#REF!),"",'Measure and Project Input'!#REF!)</f>
        <v>#REF!</v>
      </c>
      <c r="AL936" t="e">
        <f>IF(ISBLANK('Measure and Project Input'!#REF!),"",'Measure and Project Input'!#REF!)</f>
        <v>#REF!</v>
      </c>
      <c r="AM936" t="e">
        <f>IF(ISBLANK('Measure and Project Input'!#REF!),"",'Measure and Project Input'!#REF!)</f>
        <v>#REF!</v>
      </c>
      <c r="AN936" t="e">
        <f>IF(ISBLANK('Measure and Project Input'!#REF!),"",'Measure and Project Input'!#REF!)</f>
        <v>#REF!</v>
      </c>
      <c r="AO936" t="e">
        <f>IF(ISBLANK('Measure and Project Input'!#REF!),"",'Measure and Project Input'!#REF!)</f>
        <v>#REF!</v>
      </c>
      <c r="AP936" t="e">
        <f>IF(ISBLANK('Measure and Project Input'!#REF!),"",'Measure and Project Input'!#REF!)</f>
        <v>#REF!</v>
      </c>
      <c r="AQ936" t="e">
        <f>IF(ISBLANK('Measure and Project Input'!#REF!),"",'Measure and Project Input'!#REF!)</f>
        <v>#REF!</v>
      </c>
      <c r="AR936" t="e">
        <f>IF(ISBLANK('Measure and Project Input'!#REF!),"",'Measure and Project Input'!#REF!)</f>
        <v>#REF!</v>
      </c>
      <c r="AS936" t="e">
        <f>IF(ISBLANK('Measure and Project Input'!#REF!),"",'Measure and Project Input'!#REF!)</f>
        <v>#REF!</v>
      </c>
      <c r="AT936" t="e">
        <f>IF(ISBLANK('Measure and Project Input'!#REF!),"",'Measure and Project Input'!#REF!)</f>
        <v>#REF!</v>
      </c>
      <c r="AU936" t="e">
        <f>IF(ISBLANK('Measure and Project Input'!#REF!),"",'Measure and Project Input'!#REF!)</f>
        <v>#REF!</v>
      </c>
      <c r="AV936" t="e">
        <f>IF(ISBLANK('Measure and Project Input'!#REF!),"",'Measure and Project Input'!#REF!)</f>
        <v>#REF!</v>
      </c>
    </row>
    <row r="937" spans="1:48" x14ac:dyDescent="0.2">
      <c r="A937" t="e">
        <f>IF(ISBLANK('Measure and Project Input'!#REF!),"",'Measure and Project Input'!#REF!)</f>
        <v>#REF!</v>
      </c>
      <c r="B937" t="e">
        <f>IF(ISBLANK('Measure and Project Input'!#REF!),IF(ISBLANK('Measure and Project Input'!#REF!),"",'Measure and Project Input'!#REF!),'Measure and Project Input'!#REF!)</f>
        <v>#REF!</v>
      </c>
      <c r="C937" t="e">
        <f>IF(ISBLANK('Measure and Project Input'!#REF!),"",'Measure and Project Input'!#REF!)</f>
        <v>#REF!</v>
      </c>
      <c r="D937" t="e">
        <f>IF(ISBLANK('Measure and Project Input'!#REF!),"",'Measure and Project Input'!#REF!)</f>
        <v>#REF!</v>
      </c>
      <c r="E937" t="e">
        <f>IF(ISBLANK('Measure and Project Input'!#REF!),"",'Measure and Project Input'!#REF!)</f>
        <v>#REF!</v>
      </c>
      <c r="F937" t="e">
        <f>IF(ISBLANK('Measure and Project Input'!#REF!),"",'Measure and Project Input'!#REF!)</f>
        <v>#REF!</v>
      </c>
      <c r="G937" t="e">
        <f>IF(ISBLANK('Measure and Project Input'!#REF!),"",'Measure and Project Input'!#REF!)</f>
        <v>#REF!</v>
      </c>
      <c r="H937" t="e">
        <f>IF(ISBLANK('Measure and Project Input'!#REF!),"",'Measure and Project Input'!#REF!)</f>
        <v>#REF!</v>
      </c>
      <c r="I937" t="e">
        <f>IF(ISBLANK('Measure and Project Input'!#REF!),"",'Measure and Project Input'!#REF!)</f>
        <v>#REF!</v>
      </c>
      <c r="J937" t="e">
        <f>IF(ISBLANK('Measure and Project Input'!#REF!),"",'Measure and Project Input'!#REF!)</f>
        <v>#REF!</v>
      </c>
      <c r="K937" t="e">
        <f>IF(ISBLANK('Measure and Project Input'!#REF!),"",'Measure and Project Input'!#REF!)</f>
        <v>#REF!</v>
      </c>
      <c r="T937" t="e">
        <f>IF(ISBLANK('Measure and Project Input'!#REF!),"",'Measure and Project Input'!#REF!)</f>
        <v>#REF!</v>
      </c>
      <c r="U937" t="e">
        <f>IF(ISBLANK('Measure and Project Input'!#REF!),"",'Measure and Project Input'!#REF!)</f>
        <v>#REF!</v>
      </c>
      <c r="V937" t="e">
        <f>IF(ISBLANK('Measure and Project Input'!#REF!),"",'Measure and Project Input'!#REF!)</f>
        <v>#REF!</v>
      </c>
      <c r="W937" t="e">
        <f>IF(ISBLANK('Measure and Project Input'!#REF!),"",'Measure and Project Input'!#REF!)</f>
        <v>#REF!</v>
      </c>
      <c r="X937" t="e">
        <f>IF(ISBLANK('Measure and Project Input'!#REF!),"",'Measure and Project Input'!#REF!)</f>
        <v>#REF!</v>
      </c>
      <c r="Y937" t="e">
        <f>IF(ISBLANK('Measure and Project Input'!#REF!),"",'Measure and Project Input'!#REF!)</f>
        <v>#REF!</v>
      </c>
      <c r="Z937" t="e">
        <f>IF(ISBLANK('Measure and Project Input'!#REF!),"",'Measure and Project Input'!#REF!)</f>
        <v>#REF!</v>
      </c>
      <c r="AA937" t="e">
        <f>IF(ISBLANK('Measure and Project Input'!#REF!),"",'Measure and Project Input'!#REF!)</f>
        <v>#REF!</v>
      </c>
      <c r="AC937" t="e">
        <f>IF(ISBLANK('Measure and Project Input'!#REF!),"",'Measure and Project Input'!#REF!)</f>
        <v>#REF!</v>
      </c>
      <c r="AD937" t="e">
        <f>IF(ISBLANK('Measure and Project Input'!#REF!),"",'Measure and Project Input'!#REF!)</f>
        <v>#REF!</v>
      </c>
      <c r="AE937" t="e">
        <f>IF(ISBLANK('Measure and Project Input'!#REF!),"",'Measure and Project Input'!#REF!)</f>
        <v>#REF!</v>
      </c>
      <c r="AF937" t="e">
        <f>IF(ISBLANK('Measure and Project Input'!#REF!),"",'Measure and Project Input'!#REF!)</f>
        <v>#REF!</v>
      </c>
      <c r="AG937" t="e">
        <f>IF(ISBLANK('Measure and Project Input'!#REF!),"",'Measure and Project Input'!#REF!)</f>
        <v>#REF!</v>
      </c>
      <c r="AH937" t="e">
        <f>IF(ISBLANK('Measure and Project Input'!#REF!),"",'Measure and Project Input'!#REF!)</f>
        <v>#REF!</v>
      </c>
      <c r="AI937" t="e">
        <f>IF(ISBLANK('Measure and Project Input'!#REF!),"",'Measure and Project Input'!#REF!)</f>
        <v>#REF!</v>
      </c>
      <c r="AJ937" t="e">
        <f>IF(ISBLANK('Measure and Project Input'!#REF!),"",'Measure and Project Input'!#REF!)</f>
        <v>#REF!</v>
      </c>
      <c r="AK937" t="e">
        <f>IF(ISBLANK('Measure and Project Input'!#REF!),"",'Measure and Project Input'!#REF!)</f>
        <v>#REF!</v>
      </c>
      <c r="AL937" t="e">
        <f>IF(ISBLANK('Measure and Project Input'!#REF!),"",'Measure and Project Input'!#REF!)</f>
        <v>#REF!</v>
      </c>
      <c r="AM937" t="e">
        <f>IF(ISBLANK('Measure and Project Input'!#REF!),"",'Measure and Project Input'!#REF!)</f>
        <v>#REF!</v>
      </c>
      <c r="AN937" t="e">
        <f>IF(ISBLANK('Measure and Project Input'!#REF!),"",'Measure and Project Input'!#REF!)</f>
        <v>#REF!</v>
      </c>
      <c r="AO937" t="e">
        <f>IF(ISBLANK('Measure and Project Input'!#REF!),"",'Measure and Project Input'!#REF!)</f>
        <v>#REF!</v>
      </c>
      <c r="AP937" t="e">
        <f>IF(ISBLANK('Measure and Project Input'!#REF!),"",'Measure and Project Input'!#REF!)</f>
        <v>#REF!</v>
      </c>
      <c r="AQ937" t="e">
        <f>IF(ISBLANK('Measure and Project Input'!#REF!),"",'Measure and Project Input'!#REF!)</f>
        <v>#REF!</v>
      </c>
      <c r="AR937" t="e">
        <f>IF(ISBLANK('Measure and Project Input'!#REF!),"",'Measure and Project Input'!#REF!)</f>
        <v>#REF!</v>
      </c>
      <c r="AS937" t="e">
        <f>IF(ISBLANK('Measure and Project Input'!#REF!),"",'Measure and Project Input'!#REF!)</f>
        <v>#REF!</v>
      </c>
      <c r="AT937" t="e">
        <f>IF(ISBLANK('Measure and Project Input'!#REF!),"",'Measure and Project Input'!#REF!)</f>
        <v>#REF!</v>
      </c>
      <c r="AU937" t="e">
        <f>IF(ISBLANK('Measure and Project Input'!#REF!),"",'Measure and Project Input'!#REF!)</f>
        <v>#REF!</v>
      </c>
      <c r="AV937" t="e">
        <f>IF(ISBLANK('Measure and Project Input'!#REF!),"",'Measure and Project Input'!#REF!)</f>
        <v>#REF!</v>
      </c>
    </row>
    <row r="938" spans="1:48" x14ac:dyDescent="0.2">
      <c r="A938" t="e">
        <f>IF(ISBLANK('Measure and Project Input'!#REF!),"",'Measure and Project Input'!#REF!)</f>
        <v>#REF!</v>
      </c>
      <c r="B938" t="e">
        <f>IF(ISBLANK('Measure and Project Input'!#REF!),IF(ISBLANK('Measure and Project Input'!#REF!),"",'Measure and Project Input'!#REF!),'Measure and Project Input'!#REF!)</f>
        <v>#REF!</v>
      </c>
      <c r="C938" t="e">
        <f>IF(ISBLANK('Measure and Project Input'!#REF!),"",'Measure and Project Input'!#REF!)</f>
        <v>#REF!</v>
      </c>
      <c r="D938" t="e">
        <f>IF(ISBLANK('Measure and Project Input'!#REF!),"",'Measure and Project Input'!#REF!)</f>
        <v>#REF!</v>
      </c>
      <c r="E938" t="e">
        <f>IF(ISBLANK('Measure and Project Input'!#REF!),"",'Measure and Project Input'!#REF!)</f>
        <v>#REF!</v>
      </c>
      <c r="F938" t="e">
        <f>IF(ISBLANK('Measure and Project Input'!#REF!),"",'Measure and Project Input'!#REF!)</f>
        <v>#REF!</v>
      </c>
      <c r="G938" t="e">
        <f>IF(ISBLANK('Measure and Project Input'!#REF!),"",'Measure and Project Input'!#REF!)</f>
        <v>#REF!</v>
      </c>
      <c r="H938" t="e">
        <f>IF(ISBLANK('Measure and Project Input'!#REF!),"",'Measure and Project Input'!#REF!)</f>
        <v>#REF!</v>
      </c>
      <c r="I938" t="e">
        <f>IF(ISBLANK('Measure and Project Input'!#REF!),"",'Measure and Project Input'!#REF!)</f>
        <v>#REF!</v>
      </c>
      <c r="J938" t="e">
        <f>IF(ISBLANK('Measure and Project Input'!#REF!),"",'Measure and Project Input'!#REF!)</f>
        <v>#REF!</v>
      </c>
      <c r="K938" t="e">
        <f>IF(ISBLANK('Measure and Project Input'!#REF!),"",'Measure and Project Input'!#REF!)</f>
        <v>#REF!</v>
      </c>
      <c r="T938" t="e">
        <f>IF(ISBLANK('Measure and Project Input'!#REF!),"",'Measure and Project Input'!#REF!)</f>
        <v>#REF!</v>
      </c>
      <c r="U938" t="e">
        <f>IF(ISBLANK('Measure and Project Input'!#REF!),"",'Measure and Project Input'!#REF!)</f>
        <v>#REF!</v>
      </c>
      <c r="V938" t="e">
        <f>IF(ISBLANK('Measure and Project Input'!#REF!),"",'Measure and Project Input'!#REF!)</f>
        <v>#REF!</v>
      </c>
      <c r="W938" t="e">
        <f>IF(ISBLANK('Measure and Project Input'!#REF!),"",'Measure and Project Input'!#REF!)</f>
        <v>#REF!</v>
      </c>
      <c r="X938" t="e">
        <f>IF(ISBLANK('Measure and Project Input'!#REF!),"",'Measure and Project Input'!#REF!)</f>
        <v>#REF!</v>
      </c>
      <c r="Y938" t="e">
        <f>IF(ISBLANK('Measure and Project Input'!#REF!),"",'Measure and Project Input'!#REF!)</f>
        <v>#REF!</v>
      </c>
      <c r="Z938" t="e">
        <f>IF(ISBLANK('Measure and Project Input'!#REF!),"",'Measure and Project Input'!#REF!)</f>
        <v>#REF!</v>
      </c>
      <c r="AA938" t="e">
        <f>IF(ISBLANK('Measure and Project Input'!#REF!),"",'Measure and Project Input'!#REF!)</f>
        <v>#REF!</v>
      </c>
      <c r="AC938" t="e">
        <f>IF(ISBLANK('Measure and Project Input'!#REF!),"",'Measure and Project Input'!#REF!)</f>
        <v>#REF!</v>
      </c>
      <c r="AD938" t="e">
        <f>IF(ISBLANK('Measure and Project Input'!#REF!),"",'Measure and Project Input'!#REF!)</f>
        <v>#REF!</v>
      </c>
      <c r="AE938" t="e">
        <f>IF(ISBLANK('Measure and Project Input'!#REF!),"",'Measure and Project Input'!#REF!)</f>
        <v>#REF!</v>
      </c>
      <c r="AF938" t="e">
        <f>IF(ISBLANK('Measure and Project Input'!#REF!),"",'Measure and Project Input'!#REF!)</f>
        <v>#REF!</v>
      </c>
      <c r="AG938" t="e">
        <f>IF(ISBLANK('Measure and Project Input'!#REF!),"",'Measure and Project Input'!#REF!)</f>
        <v>#REF!</v>
      </c>
      <c r="AH938" t="e">
        <f>IF(ISBLANK('Measure and Project Input'!#REF!),"",'Measure and Project Input'!#REF!)</f>
        <v>#REF!</v>
      </c>
      <c r="AI938" t="e">
        <f>IF(ISBLANK('Measure and Project Input'!#REF!),"",'Measure and Project Input'!#REF!)</f>
        <v>#REF!</v>
      </c>
      <c r="AJ938" t="e">
        <f>IF(ISBLANK('Measure and Project Input'!#REF!),"",'Measure and Project Input'!#REF!)</f>
        <v>#REF!</v>
      </c>
      <c r="AK938" t="e">
        <f>IF(ISBLANK('Measure and Project Input'!#REF!),"",'Measure and Project Input'!#REF!)</f>
        <v>#REF!</v>
      </c>
      <c r="AL938" t="e">
        <f>IF(ISBLANK('Measure and Project Input'!#REF!),"",'Measure and Project Input'!#REF!)</f>
        <v>#REF!</v>
      </c>
      <c r="AM938" t="e">
        <f>IF(ISBLANK('Measure and Project Input'!#REF!),"",'Measure and Project Input'!#REF!)</f>
        <v>#REF!</v>
      </c>
      <c r="AN938" t="e">
        <f>IF(ISBLANK('Measure and Project Input'!#REF!),"",'Measure and Project Input'!#REF!)</f>
        <v>#REF!</v>
      </c>
      <c r="AO938" t="e">
        <f>IF(ISBLANK('Measure and Project Input'!#REF!),"",'Measure and Project Input'!#REF!)</f>
        <v>#REF!</v>
      </c>
      <c r="AP938" t="e">
        <f>IF(ISBLANK('Measure and Project Input'!#REF!),"",'Measure and Project Input'!#REF!)</f>
        <v>#REF!</v>
      </c>
      <c r="AQ938" t="e">
        <f>IF(ISBLANK('Measure and Project Input'!#REF!),"",'Measure and Project Input'!#REF!)</f>
        <v>#REF!</v>
      </c>
      <c r="AR938" t="e">
        <f>IF(ISBLANK('Measure and Project Input'!#REF!),"",'Measure and Project Input'!#REF!)</f>
        <v>#REF!</v>
      </c>
      <c r="AS938" t="e">
        <f>IF(ISBLANK('Measure and Project Input'!#REF!),"",'Measure and Project Input'!#REF!)</f>
        <v>#REF!</v>
      </c>
      <c r="AT938" t="e">
        <f>IF(ISBLANK('Measure and Project Input'!#REF!),"",'Measure and Project Input'!#REF!)</f>
        <v>#REF!</v>
      </c>
      <c r="AU938" t="e">
        <f>IF(ISBLANK('Measure and Project Input'!#REF!),"",'Measure and Project Input'!#REF!)</f>
        <v>#REF!</v>
      </c>
      <c r="AV938" t="e">
        <f>IF(ISBLANK('Measure and Project Input'!#REF!),"",'Measure and Project Input'!#REF!)</f>
        <v>#REF!</v>
      </c>
    </row>
    <row r="939" spans="1:48" x14ac:dyDescent="0.2">
      <c r="A939" t="e">
        <f>IF(ISBLANK('Measure and Project Input'!#REF!),"",'Measure and Project Input'!#REF!)</f>
        <v>#REF!</v>
      </c>
      <c r="B939" t="e">
        <f>IF(ISBLANK('Measure and Project Input'!#REF!),IF(ISBLANK('Measure and Project Input'!#REF!),"",'Measure and Project Input'!#REF!),'Measure and Project Input'!#REF!)</f>
        <v>#REF!</v>
      </c>
      <c r="C939" t="e">
        <f>IF(ISBLANK('Measure and Project Input'!#REF!),"",'Measure and Project Input'!#REF!)</f>
        <v>#REF!</v>
      </c>
      <c r="D939" t="e">
        <f>IF(ISBLANK('Measure and Project Input'!#REF!),"",'Measure and Project Input'!#REF!)</f>
        <v>#REF!</v>
      </c>
      <c r="E939" t="e">
        <f>IF(ISBLANK('Measure and Project Input'!#REF!),"",'Measure and Project Input'!#REF!)</f>
        <v>#REF!</v>
      </c>
      <c r="F939" t="e">
        <f>IF(ISBLANK('Measure and Project Input'!#REF!),"",'Measure and Project Input'!#REF!)</f>
        <v>#REF!</v>
      </c>
      <c r="G939" t="e">
        <f>IF(ISBLANK('Measure and Project Input'!#REF!),"",'Measure and Project Input'!#REF!)</f>
        <v>#REF!</v>
      </c>
      <c r="H939" t="e">
        <f>IF(ISBLANK('Measure and Project Input'!#REF!),"",'Measure and Project Input'!#REF!)</f>
        <v>#REF!</v>
      </c>
      <c r="I939" t="e">
        <f>IF(ISBLANK('Measure and Project Input'!#REF!),"",'Measure and Project Input'!#REF!)</f>
        <v>#REF!</v>
      </c>
      <c r="J939" t="e">
        <f>IF(ISBLANK('Measure and Project Input'!#REF!),"",'Measure and Project Input'!#REF!)</f>
        <v>#REF!</v>
      </c>
      <c r="K939" t="e">
        <f>IF(ISBLANK('Measure and Project Input'!#REF!),"",'Measure and Project Input'!#REF!)</f>
        <v>#REF!</v>
      </c>
      <c r="T939" t="e">
        <f>IF(ISBLANK('Measure and Project Input'!#REF!),"",'Measure and Project Input'!#REF!)</f>
        <v>#REF!</v>
      </c>
      <c r="U939" t="e">
        <f>IF(ISBLANK('Measure and Project Input'!#REF!),"",'Measure and Project Input'!#REF!)</f>
        <v>#REF!</v>
      </c>
      <c r="V939" t="e">
        <f>IF(ISBLANK('Measure and Project Input'!#REF!),"",'Measure and Project Input'!#REF!)</f>
        <v>#REF!</v>
      </c>
      <c r="W939" t="e">
        <f>IF(ISBLANK('Measure and Project Input'!#REF!),"",'Measure and Project Input'!#REF!)</f>
        <v>#REF!</v>
      </c>
      <c r="X939" t="e">
        <f>IF(ISBLANK('Measure and Project Input'!#REF!),"",'Measure and Project Input'!#REF!)</f>
        <v>#REF!</v>
      </c>
      <c r="Y939" t="e">
        <f>IF(ISBLANK('Measure and Project Input'!#REF!),"",'Measure and Project Input'!#REF!)</f>
        <v>#REF!</v>
      </c>
      <c r="Z939" t="e">
        <f>IF(ISBLANK('Measure and Project Input'!#REF!),"",'Measure and Project Input'!#REF!)</f>
        <v>#REF!</v>
      </c>
      <c r="AA939" t="e">
        <f>IF(ISBLANK('Measure and Project Input'!#REF!),"",'Measure and Project Input'!#REF!)</f>
        <v>#REF!</v>
      </c>
      <c r="AC939" t="e">
        <f>IF(ISBLANK('Measure and Project Input'!#REF!),"",'Measure and Project Input'!#REF!)</f>
        <v>#REF!</v>
      </c>
      <c r="AD939" t="e">
        <f>IF(ISBLANK('Measure and Project Input'!#REF!),"",'Measure and Project Input'!#REF!)</f>
        <v>#REF!</v>
      </c>
      <c r="AE939" t="e">
        <f>IF(ISBLANK('Measure and Project Input'!#REF!),"",'Measure and Project Input'!#REF!)</f>
        <v>#REF!</v>
      </c>
      <c r="AF939" t="e">
        <f>IF(ISBLANK('Measure and Project Input'!#REF!),"",'Measure and Project Input'!#REF!)</f>
        <v>#REF!</v>
      </c>
      <c r="AG939" t="e">
        <f>IF(ISBLANK('Measure and Project Input'!#REF!),"",'Measure and Project Input'!#REF!)</f>
        <v>#REF!</v>
      </c>
      <c r="AH939" t="e">
        <f>IF(ISBLANK('Measure and Project Input'!#REF!),"",'Measure and Project Input'!#REF!)</f>
        <v>#REF!</v>
      </c>
      <c r="AI939" t="e">
        <f>IF(ISBLANK('Measure and Project Input'!#REF!),"",'Measure and Project Input'!#REF!)</f>
        <v>#REF!</v>
      </c>
      <c r="AJ939" t="e">
        <f>IF(ISBLANK('Measure and Project Input'!#REF!),"",'Measure and Project Input'!#REF!)</f>
        <v>#REF!</v>
      </c>
      <c r="AK939" t="e">
        <f>IF(ISBLANK('Measure and Project Input'!#REF!),"",'Measure and Project Input'!#REF!)</f>
        <v>#REF!</v>
      </c>
      <c r="AL939" t="e">
        <f>IF(ISBLANK('Measure and Project Input'!#REF!),"",'Measure and Project Input'!#REF!)</f>
        <v>#REF!</v>
      </c>
      <c r="AM939" t="e">
        <f>IF(ISBLANK('Measure and Project Input'!#REF!),"",'Measure and Project Input'!#REF!)</f>
        <v>#REF!</v>
      </c>
      <c r="AN939" t="e">
        <f>IF(ISBLANK('Measure and Project Input'!#REF!),"",'Measure and Project Input'!#REF!)</f>
        <v>#REF!</v>
      </c>
      <c r="AO939" t="e">
        <f>IF(ISBLANK('Measure and Project Input'!#REF!),"",'Measure and Project Input'!#REF!)</f>
        <v>#REF!</v>
      </c>
      <c r="AP939" t="e">
        <f>IF(ISBLANK('Measure and Project Input'!#REF!),"",'Measure and Project Input'!#REF!)</f>
        <v>#REF!</v>
      </c>
      <c r="AQ939" t="e">
        <f>IF(ISBLANK('Measure and Project Input'!#REF!),"",'Measure and Project Input'!#REF!)</f>
        <v>#REF!</v>
      </c>
      <c r="AR939" t="e">
        <f>IF(ISBLANK('Measure and Project Input'!#REF!),"",'Measure and Project Input'!#REF!)</f>
        <v>#REF!</v>
      </c>
      <c r="AS939" t="e">
        <f>IF(ISBLANK('Measure and Project Input'!#REF!),"",'Measure and Project Input'!#REF!)</f>
        <v>#REF!</v>
      </c>
      <c r="AT939" t="e">
        <f>IF(ISBLANK('Measure and Project Input'!#REF!),"",'Measure and Project Input'!#REF!)</f>
        <v>#REF!</v>
      </c>
      <c r="AU939" t="e">
        <f>IF(ISBLANK('Measure and Project Input'!#REF!),"",'Measure and Project Input'!#REF!)</f>
        <v>#REF!</v>
      </c>
      <c r="AV939" t="e">
        <f>IF(ISBLANK('Measure and Project Input'!#REF!),"",'Measure and Project Input'!#REF!)</f>
        <v>#REF!</v>
      </c>
    </row>
    <row r="940" spans="1:48" x14ac:dyDescent="0.2">
      <c r="A940" t="e">
        <f>IF(ISBLANK('Measure and Project Input'!#REF!),"",'Measure and Project Input'!#REF!)</f>
        <v>#REF!</v>
      </c>
      <c r="B940" t="e">
        <f>IF(ISBLANK('Measure and Project Input'!#REF!),IF(ISBLANK('Measure and Project Input'!#REF!),"",'Measure and Project Input'!#REF!),'Measure and Project Input'!#REF!)</f>
        <v>#REF!</v>
      </c>
      <c r="C940" t="e">
        <f>IF(ISBLANK('Measure and Project Input'!#REF!),"",'Measure and Project Input'!#REF!)</f>
        <v>#REF!</v>
      </c>
      <c r="D940" t="e">
        <f>IF(ISBLANK('Measure and Project Input'!#REF!),"",'Measure and Project Input'!#REF!)</f>
        <v>#REF!</v>
      </c>
      <c r="E940" t="e">
        <f>IF(ISBLANK('Measure and Project Input'!#REF!),"",'Measure and Project Input'!#REF!)</f>
        <v>#REF!</v>
      </c>
      <c r="F940" t="e">
        <f>IF(ISBLANK('Measure and Project Input'!#REF!),"",'Measure and Project Input'!#REF!)</f>
        <v>#REF!</v>
      </c>
      <c r="G940" t="e">
        <f>IF(ISBLANK('Measure and Project Input'!#REF!),"",'Measure and Project Input'!#REF!)</f>
        <v>#REF!</v>
      </c>
      <c r="H940" t="e">
        <f>IF(ISBLANK('Measure and Project Input'!#REF!),"",'Measure and Project Input'!#REF!)</f>
        <v>#REF!</v>
      </c>
      <c r="I940" t="e">
        <f>IF(ISBLANK('Measure and Project Input'!#REF!),"",'Measure and Project Input'!#REF!)</f>
        <v>#REF!</v>
      </c>
      <c r="J940" t="e">
        <f>IF(ISBLANK('Measure and Project Input'!#REF!),"",'Measure and Project Input'!#REF!)</f>
        <v>#REF!</v>
      </c>
      <c r="K940" t="e">
        <f>IF(ISBLANK('Measure and Project Input'!#REF!),"",'Measure and Project Input'!#REF!)</f>
        <v>#REF!</v>
      </c>
      <c r="T940" t="e">
        <f>IF(ISBLANK('Measure and Project Input'!#REF!),"",'Measure and Project Input'!#REF!)</f>
        <v>#REF!</v>
      </c>
      <c r="U940" t="e">
        <f>IF(ISBLANK('Measure and Project Input'!#REF!),"",'Measure and Project Input'!#REF!)</f>
        <v>#REF!</v>
      </c>
      <c r="V940" t="e">
        <f>IF(ISBLANK('Measure and Project Input'!#REF!),"",'Measure and Project Input'!#REF!)</f>
        <v>#REF!</v>
      </c>
      <c r="W940" t="e">
        <f>IF(ISBLANK('Measure and Project Input'!#REF!),"",'Measure and Project Input'!#REF!)</f>
        <v>#REF!</v>
      </c>
      <c r="X940" t="e">
        <f>IF(ISBLANK('Measure and Project Input'!#REF!),"",'Measure and Project Input'!#REF!)</f>
        <v>#REF!</v>
      </c>
      <c r="Y940" t="e">
        <f>IF(ISBLANK('Measure and Project Input'!#REF!),"",'Measure and Project Input'!#REF!)</f>
        <v>#REF!</v>
      </c>
      <c r="Z940" t="e">
        <f>IF(ISBLANK('Measure and Project Input'!#REF!),"",'Measure and Project Input'!#REF!)</f>
        <v>#REF!</v>
      </c>
      <c r="AA940" t="e">
        <f>IF(ISBLANK('Measure and Project Input'!#REF!),"",'Measure and Project Input'!#REF!)</f>
        <v>#REF!</v>
      </c>
      <c r="AC940" t="e">
        <f>IF(ISBLANK('Measure and Project Input'!#REF!),"",'Measure and Project Input'!#REF!)</f>
        <v>#REF!</v>
      </c>
      <c r="AD940" t="e">
        <f>IF(ISBLANK('Measure and Project Input'!#REF!),"",'Measure and Project Input'!#REF!)</f>
        <v>#REF!</v>
      </c>
      <c r="AE940" t="e">
        <f>IF(ISBLANK('Measure and Project Input'!#REF!),"",'Measure and Project Input'!#REF!)</f>
        <v>#REF!</v>
      </c>
      <c r="AF940" t="e">
        <f>IF(ISBLANK('Measure and Project Input'!#REF!),"",'Measure and Project Input'!#REF!)</f>
        <v>#REF!</v>
      </c>
      <c r="AG940" t="e">
        <f>IF(ISBLANK('Measure and Project Input'!#REF!),"",'Measure and Project Input'!#REF!)</f>
        <v>#REF!</v>
      </c>
      <c r="AH940" t="e">
        <f>IF(ISBLANK('Measure and Project Input'!#REF!),"",'Measure and Project Input'!#REF!)</f>
        <v>#REF!</v>
      </c>
      <c r="AI940" t="e">
        <f>IF(ISBLANK('Measure and Project Input'!#REF!),"",'Measure and Project Input'!#REF!)</f>
        <v>#REF!</v>
      </c>
      <c r="AJ940" t="e">
        <f>IF(ISBLANK('Measure and Project Input'!#REF!),"",'Measure and Project Input'!#REF!)</f>
        <v>#REF!</v>
      </c>
      <c r="AK940" t="e">
        <f>IF(ISBLANK('Measure and Project Input'!#REF!),"",'Measure and Project Input'!#REF!)</f>
        <v>#REF!</v>
      </c>
      <c r="AL940" t="e">
        <f>IF(ISBLANK('Measure and Project Input'!#REF!),"",'Measure and Project Input'!#REF!)</f>
        <v>#REF!</v>
      </c>
      <c r="AM940" t="e">
        <f>IF(ISBLANK('Measure and Project Input'!#REF!),"",'Measure and Project Input'!#REF!)</f>
        <v>#REF!</v>
      </c>
      <c r="AN940" t="e">
        <f>IF(ISBLANK('Measure and Project Input'!#REF!),"",'Measure and Project Input'!#REF!)</f>
        <v>#REF!</v>
      </c>
      <c r="AO940" t="e">
        <f>IF(ISBLANK('Measure and Project Input'!#REF!),"",'Measure and Project Input'!#REF!)</f>
        <v>#REF!</v>
      </c>
      <c r="AP940" t="e">
        <f>IF(ISBLANK('Measure and Project Input'!#REF!),"",'Measure and Project Input'!#REF!)</f>
        <v>#REF!</v>
      </c>
      <c r="AQ940" t="e">
        <f>IF(ISBLANK('Measure and Project Input'!#REF!),"",'Measure and Project Input'!#REF!)</f>
        <v>#REF!</v>
      </c>
      <c r="AR940" t="e">
        <f>IF(ISBLANK('Measure and Project Input'!#REF!),"",'Measure and Project Input'!#REF!)</f>
        <v>#REF!</v>
      </c>
      <c r="AS940" t="e">
        <f>IF(ISBLANK('Measure and Project Input'!#REF!),"",'Measure and Project Input'!#REF!)</f>
        <v>#REF!</v>
      </c>
      <c r="AT940" t="e">
        <f>IF(ISBLANK('Measure and Project Input'!#REF!),"",'Measure and Project Input'!#REF!)</f>
        <v>#REF!</v>
      </c>
      <c r="AU940" t="e">
        <f>IF(ISBLANK('Measure and Project Input'!#REF!),"",'Measure and Project Input'!#REF!)</f>
        <v>#REF!</v>
      </c>
      <c r="AV940" t="e">
        <f>IF(ISBLANK('Measure and Project Input'!#REF!),"",'Measure and Project Input'!#REF!)</f>
        <v>#REF!</v>
      </c>
    </row>
    <row r="941" spans="1:48" x14ac:dyDescent="0.2">
      <c r="A941" t="e">
        <f>IF(ISBLANK('Measure and Project Input'!#REF!),"",'Measure and Project Input'!#REF!)</f>
        <v>#REF!</v>
      </c>
      <c r="B941" t="e">
        <f>IF(ISBLANK('Measure and Project Input'!#REF!),IF(ISBLANK('Measure and Project Input'!#REF!),"",'Measure and Project Input'!#REF!),'Measure and Project Input'!#REF!)</f>
        <v>#REF!</v>
      </c>
      <c r="C941" t="e">
        <f>IF(ISBLANK('Measure and Project Input'!#REF!),"",'Measure and Project Input'!#REF!)</f>
        <v>#REF!</v>
      </c>
      <c r="D941" t="e">
        <f>IF(ISBLANK('Measure and Project Input'!#REF!),"",'Measure and Project Input'!#REF!)</f>
        <v>#REF!</v>
      </c>
      <c r="E941" t="e">
        <f>IF(ISBLANK('Measure and Project Input'!#REF!),"",'Measure and Project Input'!#REF!)</f>
        <v>#REF!</v>
      </c>
      <c r="F941" t="e">
        <f>IF(ISBLANK('Measure and Project Input'!#REF!),"",'Measure and Project Input'!#REF!)</f>
        <v>#REF!</v>
      </c>
      <c r="G941" t="e">
        <f>IF(ISBLANK('Measure and Project Input'!#REF!),"",'Measure and Project Input'!#REF!)</f>
        <v>#REF!</v>
      </c>
      <c r="H941" t="e">
        <f>IF(ISBLANK('Measure and Project Input'!#REF!),"",'Measure and Project Input'!#REF!)</f>
        <v>#REF!</v>
      </c>
      <c r="I941" t="e">
        <f>IF(ISBLANK('Measure and Project Input'!#REF!),"",'Measure and Project Input'!#REF!)</f>
        <v>#REF!</v>
      </c>
      <c r="J941" t="e">
        <f>IF(ISBLANK('Measure and Project Input'!#REF!),"",'Measure and Project Input'!#REF!)</f>
        <v>#REF!</v>
      </c>
      <c r="K941" t="e">
        <f>IF(ISBLANK('Measure and Project Input'!#REF!),"",'Measure and Project Input'!#REF!)</f>
        <v>#REF!</v>
      </c>
      <c r="T941" t="e">
        <f>IF(ISBLANK('Measure and Project Input'!#REF!),"",'Measure and Project Input'!#REF!)</f>
        <v>#REF!</v>
      </c>
      <c r="U941" t="e">
        <f>IF(ISBLANK('Measure and Project Input'!#REF!),"",'Measure and Project Input'!#REF!)</f>
        <v>#REF!</v>
      </c>
      <c r="V941" t="e">
        <f>IF(ISBLANK('Measure and Project Input'!#REF!),"",'Measure and Project Input'!#REF!)</f>
        <v>#REF!</v>
      </c>
      <c r="W941" t="e">
        <f>IF(ISBLANK('Measure and Project Input'!#REF!),"",'Measure and Project Input'!#REF!)</f>
        <v>#REF!</v>
      </c>
      <c r="X941" t="e">
        <f>IF(ISBLANK('Measure and Project Input'!#REF!),"",'Measure and Project Input'!#REF!)</f>
        <v>#REF!</v>
      </c>
      <c r="Y941" t="e">
        <f>IF(ISBLANK('Measure and Project Input'!#REF!),"",'Measure and Project Input'!#REF!)</f>
        <v>#REF!</v>
      </c>
      <c r="Z941" t="e">
        <f>IF(ISBLANK('Measure and Project Input'!#REF!),"",'Measure and Project Input'!#REF!)</f>
        <v>#REF!</v>
      </c>
      <c r="AA941" t="e">
        <f>IF(ISBLANK('Measure and Project Input'!#REF!),"",'Measure and Project Input'!#REF!)</f>
        <v>#REF!</v>
      </c>
      <c r="AC941" t="e">
        <f>IF(ISBLANK('Measure and Project Input'!#REF!),"",'Measure and Project Input'!#REF!)</f>
        <v>#REF!</v>
      </c>
      <c r="AD941" t="e">
        <f>IF(ISBLANK('Measure and Project Input'!#REF!),"",'Measure and Project Input'!#REF!)</f>
        <v>#REF!</v>
      </c>
      <c r="AE941" t="e">
        <f>IF(ISBLANK('Measure and Project Input'!#REF!),"",'Measure and Project Input'!#REF!)</f>
        <v>#REF!</v>
      </c>
      <c r="AF941" t="e">
        <f>IF(ISBLANK('Measure and Project Input'!#REF!),"",'Measure and Project Input'!#REF!)</f>
        <v>#REF!</v>
      </c>
      <c r="AG941" t="e">
        <f>IF(ISBLANK('Measure and Project Input'!#REF!),"",'Measure and Project Input'!#REF!)</f>
        <v>#REF!</v>
      </c>
      <c r="AH941" t="e">
        <f>IF(ISBLANK('Measure and Project Input'!#REF!),"",'Measure and Project Input'!#REF!)</f>
        <v>#REF!</v>
      </c>
      <c r="AI941" t="e">
        <f>IF(ISBLANK('Measure and Project Input'!#REF!),"",'Measure and Project Input'!#REF!)</f>
        <v>#REF!</v>
      </c>
      <c r="AJ941" t="e">
        <f>IF(ISBLANK('Measure and Project Input'!#REF!),"",'Measure and Project Input'!#REF!)</f>
        <v>#REF!</v>
      </c>
      <c r="AK941" t="e">
        <f>IF(ISBLANK('Measure and Project Input'!#REF!),"",'Measure and Project Input'!#REF!)</f>
        <v>#REF!</v>
      </c>
      <c r="AL941" t="e">
        <f>IF(ISBLANK('Measure and Project Input'!#REF!),"",'Measure and Project Input'!#REF!)</f>
        <v>#REF!</v>
      </c>
      <c r="AM941" t="e">
        <f>IF(ISBLANK('Measure and Project Input'!#REF!),"",'Measure and Project Input'!#REF!)</f>
        <v>#REF!</v>
      </c>
      <c r="AN941" t="e">
        <f>IF(ISBLANK('Measure and Project Input'!#REF!),"",'Measure and Project Input'!#REF!)</f>
        <v>#REF!</v>
      </c>
      <c r="AO941" t="e">
        <f>IF(ISBLANK('Measure and Project Input'!#REF!),"",'Measure and Project Input'!#REF!)</f>
        <v>#REF!</v>
      </c>
      <c r="AP941" t="e">
        <f>IF(ISBLANK('Measure and Project Input'!#REF!),"",'Measure and Project Input'!#REF!)</f>
        <v>#REF!</v>
      </c>
      <c r="AQ941" t="e">
        <f>IF(ISBLANK('Measure and Project Input'!#REF!),"",'Measure and Project Input'!#REF!)</f>
        <v>#REF!</v>
      </c>
      <c r="AR941" t="e">
        <f>IF(ISBLANK('Measure and Project Input'!#REF!),"",'Measure and Project Input'!#REF!)</f>
        <v>#REF!</v>
      </c>
      <c r="AS941" t="e">
        <f>IF(ISBLANK('Measure and Project Input'!#REF!),"",'Measure and Project Input'!#REF!)</f>
        <v>#REF!</v>
      </c>
      <c r="AT941" t="e">
        <f>IF(ISBLANK('Measure and Project Input'!#REF!),"",'Measure and Project Input'!#REF!)</f>
        <v>#REF!</v>
      </c>
      <c r="AU941" t="e">
        <f>IF(ISBLANK('Measure and Project Input'!#REF!),"",'Measure and Project Input'!#REF!)</f>
        <v>#REF!</v>
      </c>
      <c r="AV941" t="e">
        <f>IF(ISBLANK('Measure and Project Input'!#REF!),"",'Measure and Project Input'!#REF!)</f>
        <v>#REF!</v>
      </c>
    </row>
    <row r="942" spans="1:48" x14ac:dyDescent="0.2">
      <c r="A942" t="e">
        <f>IF(ISBLANK('Measure and Project Input'!#REF!),"",'Measure and Project Input'!#REF!)</f>
        <v>#REF!</v>
      </c>
      <c r="B942" t="e">
        <f>IF(ISBLANK('Measure and Project Input'!#REF!),IF(ISBLANK('Measure and Project Input'!#REF!),"",'Measure and Project Input'!#REF!),'Measure and Project Input'!#REF!)</f>
        <v>#REF!</v>
      </c>
      <c r="C942" t="e">
        <f>IF(ISBLANK('Measure and Project Input'!#REF!),"",'Measure and Project Input'!#REF!)</f>
        <v>#REF!</v>
      </c>
      <c r="D942" t="e">
        <f>IF(ISBLANK('Measure and Project Input'!#REF!),"",'Measure and Project Input'!#REF!)</f>
        <v>#REF!</v>
      </c>
      <c r="E942" t="e">
        <f>IF(ISBLANK('Measure and Project Input'!#REF!),"",'Measure and Project Input'!#REF!)</f>
        <v>#REF!</v>
      </c>
      <c r="F942" t="e">
        <f>IF(ISBLANK('Measure and Project Input'!#REF!),"",'Measure and Project Input'!#REF!)</f>
        <v>#REF!</v>
      </c>
      <c r="G942" t="e">
        <f>IF(ISBLANK('Measure and Project Input'!#REF!),"",'Measure and Project Input'!#REF!)</f>
        <v>#REF!</v>
      </c>
      <c r="H942" t="e">
        <f>IF(ISBLANK('Measure and Project Input'!#REF!),"",'Measure and Project Input'!#REF!)</f>
        <v>#REF!</v>
      </c>
      <c r="I942" t="e">
        <f>IF(ISBLANK('Measure and Project Input'!#REF!),"",'Measure and Project Input'!#REF!)</f>
        <v>#REF!</v>
      </c>
      <c r="J942" t="e">
        <f>IF(ISBLANK('Measure and Project Input'!#REF!),"",'Measure and Project Input'!#REF!)</f>
        <v>#REF!</v>
      </c>
      <c r="K942" t="e">
        <f>IF(ISBLANK('Measure and Project Input'!#REF!),"",'Measure and Project Input'!#REF!)</f>
        <v>#REF!</v>
      </c>
      <c r="T942" t="e">
        <f>IF(ISBLANK('Measure and Project Input'!#REF!),"",'Measure and Project Input'!#REF!)</f>
        <v>#REF!</v>
      </c>
      <c r="U942" t="e">
        <f>IF(ISBLANK('Measure and Project Input'!#REF!),"",'Measure and Project Input'!#REF!)</f>
        <v>#REF!</v>
      </c>
      <c r="V942" t="e">
        <f>IF(ISBLANK('Measure and Project Input'!#REF!),"",'Measure and Project Input'!#REF!)</f>
        <v>#REF!</v>
      </c>
      <c r="W942" t="e">
        <f>IF(ISBLANK('Measure and Project Input'!#REF!),"",'Measure and Project Input'!#REF!)</f>
        <v>#REF!</v>
      </c>
      <c r="X942" t="e">
        <f>IF(ISBLANK('Measure and Project Input'!#REF!),"",'Measure and Project Input'!#REF!)</f>
        <v>#REF!</v>
      </c>
      <c r="Y942" t="e">
        <f>IF(ISBLANK('Measure and Project Input'!#REF!),"",'Measure and Project Input'!#REF!)</f>
        <v>#REF!</v>
      </c>
      <c r="Z942" t="e">
        <f>IF(ISBLANK('Measure and Project Input'!#REF!),"",'Measure and Project Input'!#REF!)</f>
        <v>#REF!</v>
      </c>
      <c r="AA942" t="e">
        <f>IF(ISBLANK('Measure and Project Input'!#REF!),"",'Measure and Project Input'!#REF!)</f>
        <v>#REF!</v>
      </c>
      <c r="AC942" t="e">
        <f>IF(ISBLANK('Measure and Project Input'!#REF!),"",'Measure and Project Input'!#REF!)</f>
        <v>#REF!</v>
      </c>
      <c r="AD942" t="e">
        <f>IF(ISBLANK('Measure and Project Input'!#REF!),"",'Measure and Project Input'!#REF!)</f>
        <v>#REF!</v>
      </c>
      <c r="AE942" t="e">
        <f>IF(ISBLANK('Measure and Project Input'!#REF!),"",'Measure and Project Input'!#REF!)</f>
        <v>#REF!</v>
      </c>
      <c r="AF942" t="e">
        <f>IF(ISBLANK('Measure and Project Input'!#REF!),"",'Measure and Project Input'!#REF!)</f>
        <v>#REF!</v>
      </c>
      <c r="AG942" t="e">
        <f>IF(ISBLANK('Measure and Project Input'!#REF!),"",'Measure and Project Input'!#REF!)</f>
        <v>#REF!</v>
      </c>
      <c r="AH942" t="e">
        <f>IF(ISBLANK('Measure and Project Input'!#REF!),"",'Measure and Project Input'!#REF!)</f>
        <v>#REF!</v>
      </c>
      <c r="AI942" t="e">
        <f>IF(ISBLANK('Measure and Project Input'!#REF!),"",'Measure and Project Input'!#REF!)</f>
        <v>#REF!</v>
      </c>
      <c r="AJ942" t="e">
        <f>IF(ISBLANK('Measure and Project Input'!#REF!),"",'Measure and Project Input'!#REF!)</f>
        <v>#REF!</v>
      </c>
      <c r="AK942" t="e">
        <f>IF(ISBLANK('Measure and Project Input'!#REF!),"",'Measure and Project Input'!#REF!)</f>
        <v>#REF!</v>
      </c>
      <c r="AL942" t="e">
        <f>IF(ISBLANK('Measure and Project Input'!#REF!),"",'Measure and Project Input'!#REF!)</f>
        <v>#REF!</v>
      </c>
      <c r="AM942" t="e">
        <f>IF(ISBLANK('Measure and Project Input'!#REF!),"",'Measure and Project Input'!#REF!)</f>
        <v>#REF!</v>
      </c>
      <c r="AN942" t="e">
        <f>IF(ISBLANK('Measure and Project Input'!#REF!),"",'Measure and Project Input'!#REF!)</f>
        <v>#REF!</v>
      </c>
      <c r="AO942" t="e">
        <f>IF(ISBLANK('Measure and Project Input'!#REF!),"",'Measure and Project Input'!#REF!)</f>
        <v>#REF!</v>
      </c>
      <c r="AP942" t="e">
        <f>IF(ISBLANK('Measure and Project Input'!#REF!),"",'Measure and Project Input'!#REF!)</f>
        <v>#REF!</v>
      </c>
      <c r="AQ942" t="e">
        <f>IF(ISBLANK('Measure and Project Input'!#REF!),"",'Measure and Project Input'!#REF!)</f>
        <v>#REF!</v>
      </c>
      <c r="AR942" t="e">
        <f>IF(ISBLANK('Measure and Project Input'!#REF!),"",'Measure and Project Input'!#REF!)</f>
        <v>#REF!</v>
      </c>
      <c r="AS942" t="e">
        <f>IF(ISBLANK('Measure and Project Input'!#REF!),"",'Measure and Project Input'!#REF!)</f>
        <v>#REF!</v>
      </c>
      <c r="AT942" t="e">
        <f>IF(ISBLANK('Measure and Project Input'!#REF!),"",'Measure and Project Input'!#REF!)</f>
        <v>#REF!</v>
      </c>
      <c r="AU942" t="e">
        <f>IF(ISBLANK('Measure and Project Input'!#REF!),"",'Measure and Project Input'!#REF!)</f>
        <v>#REF!</v>
      </c>
      <c r="AV942" t="e">
        <f>IF(ISBLANK('Measure and Project Input'!#REF!),"",'Measure and Project Input'!#REF!)</f>
        <v>#REF!</v>
      </c>
    </row>
    <row r="943" spans="1:48" x14ac:dyDescent="0.2">
      <c r="A943" t="e">
        <f>IF(ISBLANK('Measure and Project Input'!#REF!),"",'Measure and Project Input'!#REF!)</f>
        <v>#REF!</v>
      </c>
      <c r="B943" t="e">
        <f>IF(ISBLANK('Measure and Project Input'!#REF!),IF(ISBLANK('Measure and Project Input'!#REF!),"",'Measure and Project Input'!#REF!),'Measure and Project Input'!#REF!)</f>
        <v>#REF!</v>
      </c>
      <c r="C943" t="e">
        <f>IF(ISBLANK('Measure and Project Input'!#REF!),"",'Measure and Project Input'!#REF!)</f>
        <v>#REF!</v>
      </c>
      <c r="D943" t="e">
        <f>IF(ISBLANK('Measure and Project Input'!#REF!),"",'Measure and Project Input'!#REF!)</f>
        <v>#REF!</v>
      </c>
      <c r="E943" t="e">
        <f>IF(ISBLANK('Measure and Project Input'!#REF!),"",'Measure and Project Input'!#REF!)</f>
        <v>#REF!</v>
      </c>
      <c r="F943" t="e">
        <f>IF(ISBLANK('Measure and Project Input'!#REF!),"",'Measure and Project Input'!#REF!)</f>
        <v>#REF!</v>
      </c>
      <c r="G943" t="e">
        <f>IF(ISBLANK('Measure and Project Input'!#REF!),"",'Measure and Project Input'!#REF!)</f>
        <v>#REF!</v>
      </c>
      <c r="H943" t="e">
        <f>IF(ISBLANK('Measure and Project Input'!#REF!),"",'Measure and Project Input'!#REF!)</f>
        <v>#REF!</v>
      </c>
      <c r="I943" t="e">
        <f>IF(ISBLANK('Measure and Project Input'!#REF!),"",'Measure and Project Input'!#REF!)</f>
        <v>#REF!</v>
      </c>
      <c r="J943" t="e">
        <f>IF(ISBLANK('Measure and Project Input'!#REF!),"",'Measure and Project Input'!#REF!)</f>
        <v>#REF!</v>
      </c>
      <c r="K943" t="e">
        <f>IF(ISBLANK('Measure and Project Input'!#REF!),"",'Measure and Project Input'!#REF!)</f>
        <v>#REF!</v>
      </c>
      <c r="T943" t="e">
        <f>IF(ISBLANK('Measure and Project Input'!#REF!),"",'Measure and Project Input'!#REF!)</f>
        <v>#REF!</v>
      </c>
      <c r="U943" t="e">
        <f>IF(ISBLANK('Measure and Project Input'!#REF!),"",'Measure and Project Input'!#REF!)</f>
        <v>#REF!</v>
      </c>
      <c r="V943" t="e">
        <f>IF(ISBLANK('Measure and Project Input'!#REF!),"",'Measure and Project Input'!#REF!)</f>
        <v>#REF!</v>
      </c>
      <c r="W943" t="e">
        <f>IF(ISBLANK('Measure and Project Input'!#REF!),"",'Measure and Project Input'!#REF!)</f>
        <v>#REF!</v>
      </c>
      <c r="X943" t="e">
        <f>IF(ISBLANK('Measure and Project Input'!#REF!),"",'Measure and Project Input'!#REF!)</f>
        <v>#REF!</v>
      </c>
      <c r="Y943" t="e">
        <f>IF(ISBLANK('Measure and Project Input'!#REF!),"",'Measure and Project Input'!#REF!)</f>
        <v>#REF!</v>
      </c>
      <c r="Z943" t="e">
        <f>IF(ISBLANK('Measure and Project Input'!#REF!),"",'Measure and Project Input'!#REF!)</f>
        <v>#REF!</v>
      </c>
      <c r="AA943" t="e">
        <f>IF(ISBLANK('Measure and Project Input'!#REF!),"",'Measure and Project Input'!#REF!)</f>
        <v>#REF!</v>
      </c>
      <c r="AC943" t="e">
        <f>IF(ISBLANK('Measure and Project Input'!#REF!),"",'Measure and Project Input'!#REF!)</f>
        <v>#REF!</v>
      </c>
      <c r="AD943" t="e">
        <f>IF(ISBLANK('Measure and Project Input'!#REF!),"",'Measure and Project Input'!#REF!)</f>
        <v>#REF!</v>
      </c>
      <c r="AE943" t="e">
        <f>IF(ISBLANK('Measure and Project Input'!#REF!),"",'Measure and Project Input'!#REF!)</f>
        <v>#REF!</v>
      </c>
      <c r="AF943" t="e">
        <f>IF(ISBLANK('Measure and Project Input'!#REF!),"",'Measure and Project Input'!#REF!)</f>
        <v>#REF!</v>
      </c>
      <c r="AG943" t="e">
        <f>IF(ISBLANK('Measure and Project Input'!#REF!),"",'Measure and Project Input'!#REF!)</f>
        <v>#REF!</v>
      </c>
      <c r="AH943" t="e">
        <f>IF(ISBLANK('Measure and Project Input'!#REF!),"",'Measure and Project Input'!#REF!)</f>
        <v>#REF!</v>
      </c>
      <c r="AI943" t="e">
        <f>IF(ISBLANK('Measure and Project Input'!#REF!),"",'Measure and Project Input'!#REF!)</f>
        <v>#REF!</v>
      </c>
      <c r="AJ943" t="e">
        <f>IF(ISBLANK('Measure and Project Input'!#REF!),"",'Measure and Project Input'!#REF!)</f>
        <v>#REF!</v>
      </c>
      <c r="AK943" t="e">
        <f>IF(ISBLANK('Measure and Project Input'!#REF!),"",'Measure and Project Input'!#REF!)</f>
        <v>#REF!</v>
      </c>
      <c r="AL943" t="e">
        <f>IF(ISBLANK('Measure and Project Input'!#REF!),"",'Measure and Project Input'!#REF!)</f>
        <v>#REF!</v>
      </c>
      <c r="AM943" t="e">
        <f>IF(ISBLANK('Measure and Project Input'!#REF!),"",'Measure and Project Input'!#REF!)</f>
        <v>#REF!</v>
      </c>
      <c r="AN943" t="e">
        <f>IF(ISBLANK('Measure and Project Input'!#REF!),"",'Measure and Project Input'!#REF!)</f>
        <v>#REF!</v>
      </c>
      <c r="AO943" t="e">
        <f>IF(ISBLANK('Measure and Project Input'!#REF!),"",'Measure and Project Input'!#REF!)</f>
        <v>#REF!</v>
      </c>
      <c r="AP943" t="e">
        <f>IF(ISBLANK('Measure and Project Input'!#REF!),"",'Measure and Project Input'!#REF!)</f>
        <v>#REF!</v>
      </c>
      <c r="AQ943" t="e">
        <f>IF(ISBLANK('Measure and Project Input'!#REF!),"",'Measure and Project Input'!#REF!)</f>
        <v>#REF!</v>
      </c>
      <c r="AR943" t="e">
        <f>IF(ISBLANK('Measure and Project Input'!#REF!),"",'Measure and Project Input'!#REF!)</f>
        <v>#REF!</v>
      </c>
      <c r="AS943" t="e">
        <f>IF(ISBLANK('Measure and Project Input'!#REF!),"",'Measure and Project Input'!#REF!)</f>
        <v>#REF!</v>
      </c>
      <c r="AT943" t="e">
        <f>IF(ISBLANK('Measure and Project Input'!#REF!),"",'Measure and Project Input'!#REF!)</f>
        <v>#REF!</v>
      </c>
      <c r="AU943" t="e">
        <f>IF(ISBLANK('Measure and Project Input'!#REF!),"",'Measure and Project Input'!#REF!)</f>
        <v>#REF!</v>
      </c>
      <c r="AV943" t="e">
        <f>IF(ISBLANK('Measure and Project Input'!#REF!),"",'Measure and Project Input'!#REF!)</f>
        <v>#REF!</v>
      </c>
    </row>
    <row r="944" spans="1:48" x14ac:dyDescent="0.2">
      <c r="A944" t="e">
        <f>IF(ISBLANK('Measure and Project Input'!#REF!),"",'Measure and Project Input'!#REF!)</f>
        <v>#REF!</v>
      </c>
      <c r="B944" t="e">
        <f>IF(ISBLANK('Measure and Project Input'!#REF!),IF(ISBLANK('Measure and Project Input'!#REF!),"",'Measure and Project Input'!#REF!),'Measure and Project Input'!#REF!)</f>
        <v>#REF!</v>
      </c>
      <c r="C944" t="e">
        <f>IF(ISBLANK('Measure and Project Input'!#REF!),"",'Measure and Project Input'!#REF!)</f>
        <v>#REF!</v>
      </c>
      <c r="D944" t="e">
        <f>IF(ISBLANK('Measure and Project Input'!#REF!),"",'Measure and Project Input'!#REF!)</f>
        <v>#REF!</v>
      </c>
      <c r="E944" t="e">
        <f>IF(ISBLANK('Measure and Project Input'!#REF!),"",'Measure and Project Input'!#REF!)</f>
        <v>#REF!</v>
      </c>
      <c r="F944" t="e">
        <f>IF(ISBLANK('Measure and Project Input'!#REF!),"",'Measure and Project Input'!#REF!)</f>
        <v>#REF!</v>
      </c>
      <c r="G944" t="e">
        <f>IF(ISBLANK('Measure and Project Input'!#REF!),"",'Measure and Project Input'!#REF!)</f>
        <v>#REF!</v>
      </c>
      <c r="H944" t="e">
        <f>IF(ISBLANK('Measure and Project Input'!#REF!),"",'Measure and Project Input'!#REF!)</f>
        <v>#REF!</v>
      </c>
      <c r="I944" t="e">
        <f>IF(ISBLANK('Measure and Project Input'!#REF!),"",'Measure and Project Input'!#REF!)</f>
        <v>#REF!</v>
      </c>
      <c r="J944" t="e">
        <f>IF(ISBLANK('Measure and Project Input'!#REF!),"",'Measure and Project Input'!#REF!)</f>
        <v>#REF!</v>
      </c>
      <c r="K944" t="e">
        <f>IF(ISBLANK('Measure and Project Input'!#REF!),"",'Measure and Project Input'!#REF!)</f>
        <v>#REF!</v>
      </c>
      <c r="T944" t="e">
        <f>IF(ISBLANK('Measure and Project Input'!#REF!),"",'Measure and Project Input'!#REF!)</f>
        <v>#REF!</v>
      </c>
      <c r="U944" t="e">
        <f>IF(ISBLANK('Measure and Project Input'!#REF!),"",'Measure and Project Input'!#REF!)</f>
        <v>#REF!</v>
      </c>
      <c r="V944" t="e">
        <f>IF(ISBLANK('Measure and Project Input'!#REF!),"",'Measure and Project Input'!#REF!)</f>
        <v>#REF!</v>
      </c>
      <c r="W944" t="e">
        <f>IF(ISBLANK('Measure and Project Input'!#REF!),"",'Measure and Project Input'!#REF!)</f>
        <v>#REF!</v>
      </c>
      <c r="X944" t="e">
        <f>IF(ISBLANK('Measure and Project Input'!#REF!),"",'Measure and Project Input'!#REF!)</f>
        <v>#REF!</v>
      </c>
      <c r="Y944" t="e">
        <f>IF(ISBLANK('Measure and Project Input'!#REF!),"",'Measure and Project Input'!#REF!)</f>
        <v>#REF!</v>
      </c>
      <c r="Z944" t="e">
        <f>IF(ISBLANK('Measure and Project Input'!#REF!),"",'Measure and Project Input'!#REF!)</f>
        <v>#REF!</v>
      </c>
      <c r="AA944" t="e">
        <f>IF(ISBLANK('Measure and Project Input'!#REF!),"",'Measure and Project Input'!#REF!)</f>
        <v>#REF!</v>
      </c>
      <c r="AC944" t="e">
        <f>IF(ISBLANK('Measure and Project Input'!#REF!),"",'Measure and Project Input'!#REF!)</f>
        <v>#REF!</v>
      </c>
      <c r="AD944" t="e">
        <f>IF(ISBLANK('Measure and Project Input'!#REF!),"",'Measure and Project Input'!#REF!)</f>
        <v>#REF!</v>
      </c>
      <c r="AE944" t="e">
        <f>IF(ISBLANK('Measure and Project Input'!#REF!),"",'Measure and Project Input'!#REF!)</f>
        <v>#REF!</v>
      </c>
      <c r="AF944" t="e">
        <f>IF(ISBLANK('Measure and Project Input'!#REF!),"",'Measure and Project Input'!#REF!)</f>
        <v>#REF!</v>
      </c>
      <c r="AG944" t="e">
        <f>IF(ISBLANK('Measure and Project Input'!#REF!),"",'Measure and Project Input'!#REF!)</f>
        <v>#REF!</v>
      </c>
      <c r="AH944" t="e">
        <f>IF(ISBLANK('Measure and Project Input'!#REF!),"",'Measure and Project Input'!#REF!)</f>
        <v>#REF!</v>
      </c>
      <c r="AI944" t="e">
        <f>IF(ISBLANK('Measure and Project Input'!#REF!),"",'Measure and Project Input'!#REF!)</f>
        <v>#REF!</v>
      </c>
      <c r="AJ944" t="e">
        <f>IF(ISBLANK('Measure and Project Input'!#REF!),"",'Measure and Project Input'!#REF!)</f>
        <v>#REF!</v>
      </c>
      <c r="AK944" t="e">
        <f>IF(ISBLANK('Measure and Project Input'!#REF!),"",'Measure and Project Input'!#REF!)</f>
        <v>#REF!</v>
      </c>
      <c r="AL944" t="e">
        <f>IF(ISBLANK('Measure and Project Input'!#REF!),"",'Measure and Project Input'!#REF!)</f>
        <v>#REF!</v>
      </c>
      <c r="AM944" t="e">
        <f>IF(ISBLANK('Measure and Project Input'!#REF!),"",'Measure and Project Input'!#REF!)</f>
        <v>#REF!</v>
      </c>
      <c r="AN944" t="e">
        <f>IF(ISBLANK('Measure and Project Input'!#REF!),"",'Measure and Project Input'!#REF!)</f>
        <v>#REF!</v>
      </c>
      <c r="AO944" t="e">
        <f>IF(ISBLANK('Measure and Project Input'!#REF!),"",'Measure and Project Input'!#REF!)</f>
        <v>#REF!</v>
      </c>
      <c r="AP944" t="e">
        <f>IF(ISBLANK('Measure and Project Input'!#REF!),"",'Measure and Project Input'!#REF!)</f>
        <v>#REF!</v>
      </c>
      <c r="AQ944" t="e">
        <f>IF(ISBLANK('Measure and Project Input'!#REF!),"",'Measure and Project Input'!#REF!)</f>
        <v>#REF!</v>
      </c>
      <c r="AR944" t="e">
        <f>IF(ISBLANK('Measure and Project Input'!#REF!),"",'Measure and Project Input'!#REF!)</f>
        <v>#REF!</v>
      </c>
      <c r="AS944" t="e">
        <f>IF(ISBLANK('Measure and Project Input'!#REF!),"",'Measure and Project Input'!#REF!)</f>
        <v>#REF!</v>
      </c>
      <c r="AT944" t="e">
        <f>IF(ISBLANK('Measure and Project Input'!#REF!),"",'Measure and Project Input'!#REF!)</f>
        <v>#REF!</v>
      </c>
      <c r="AU944" t="e">
        <f>IF(ISBLANK('Measure and Project Input'!#REF!),"",'Measure and Project Input'!#REF!)</f>
        <v>#REF!</v>
      </c>
      <c r="AV944" t="e">
        <f>IF(ISBLANK('Measure and Project Input'!#REF!),"",'Measure and Project Input'!#REF!)</f>
        <v>#REF!</v>
      </c>
    </row>
    <row r="945" spans="1:48" x14ac:dyDescent="0.2">
      <c r="A945" t="e">
        <f>IF(ISBLANK('Measure and Project Input'!#REF!),"",'Measure and Project Input'!#REF!)</f>
        <v>#REF!</v>
      </c>
      <c r="B945" t="e">
        <f>IF(ISBLANK('Measure and Project Input'!#REF!),IF(ISBLANK('Measure and Project Input'!#REF!),"",'Measure and Project Input'!#REF!),'Measure and Project Input'!#REF!)</f>
        <v>#REF!</v>
      </c>
      <c r="C945" t="e">
        <f>IF(ISBLANK('Measure and Project Input'!#REF!),"",'Measure and Project Input'!#REF!)</f>
        <v>#REF!</v>
      </c>
      <c r="D945" t="e">
        <f>IF(ISBLANK('Measure and Project Input'!#REF!),"",'Measure and Project Input'!#REF!)</f>
        <v>#REF!</v>
      </c>
      <c r="E945" t="e">
        <f>IF(ISBLANK('Measure and Project Input'!#REF!),"",'Measure and Project Input'!#REF!)</f>
        <v>#REF!</v>
      </c>
      <c r="F945" t="e">
        <f>IF(ISBLANK('Measure and Project Input'!#REF!),"",'Measure and Project Input'!#REF!)</f>
        <v>#REF!</v>
      </c>
      <c r="G945" t="e">
        <f>IF(ISBLANK('Measure and Project Input'!#REF!),"",'Measure and Project Input'!#REF!)</f>
        <v>#REF!</v>
      </c>
      <c r="H945" t="e">
        <f>IF(ISBLANK('Measure and Project Input'!#REF!),"",'Measure and Project Input'!#REF!)</f>
        <v>#REF!</v>
      </c>
      <c r="I945" t="e">
        <f>IF(ISBLANK('Measure and Project Input'!#REF!),"",'Measure and Project Input'!#REF!)</f>
        <v>#REF!</v>
      </c>
      <c r="J945" t="e">
        <f>IF(ISBLANK('Measure and Project Input'!#REF!),"",'Measure and Project Input'!#REF!)</f>
        <v>#REF!</v>
      </c>
      <c r="K945" t="e">
        <f>IF(ISBLANK('Measure and Project Input'!#REF!),"",'Measure and Project Input'!#REF!)</f>
        <v>#REF!</v>
      </c>
      <c r="T945" t="e">
        <f>IF(ISBLANK('Measure and Project Input'!#REF!),"",'Measure and Project Input'!#REF!)</f>
        <v>#REF!</v>
      </c>
      <c r="U945" t="e">
        <f>IF(ISBLANK('Measure and Project Input'!#REF!),"",'Measure and Project Input'!#REF!)</f>
        <v>#REF!</v>
      </c>
      <c r="V945" t="e">
        <f>IF(ISBLANK('Measure and Project Input'!#REF!),"",'Measure and Project Input'!#REF!)</f>
        <v>#REF!</v>
      </c>
      <c r="W945" t="e">
        <f>IF(ISBLANK('Measure and Project Input'!#REF!),"",'Measure and Project Input'!#REF!)</f>
        <v>#REF!</v>
      </c>
      <c r="X945" t="e">
        <f>IF(ISBLANK('Measure and Project Input'!#REF!),"",'Measure and Project Input'!#REF!)</f>
        <v>#REF!</v>
      </c>
      <c r="Y945" t="e">
        <f>IF(ISBLANK('Measure and Project Input'!#REF!),"",'Measure and Project Input'!#REF!)</f>
        <v>#REF!</v>
      </c>
      <c r="Z945" t="e">
        <f>IF(ISBLANK('Measure and Project Input'!#REF!),"",'Measure and Project Input'!#REF!)</f>
        <v>#REF!</v>
      </c>
      <c r="AA945" t="e">
        <f>IF(ISBLANK('Measure and Project Input'!#REF!),"",'Measure and Project Input'!#REF!)</f>
        <v>#REF!</v>
      </c>
      <c r="AC945" t="e">
        <f>IF(ISBLANK('Measure and Project Input'!#REF!),"",'Measure and Project Input'!#REF!)</f>
        <v>#REF!</v>
      </c>
      <c r="AD945" t="e">
        <f>IF(ISBLANK('Measure and Project Input'!#REF!),"",'Measure and Project Input'!#REF!)</f>
        <v>#REF!</v>
      </c>
      <c r="AE945" t="e">
        <f>IF(ISBLANK('Measure and Project Input'!#REF!),"",'Measure and Project Input'!#REF!)</f>
        <v>#REF!</v>
      </c>
      <c r="AF945" t="e">
        <f>IF(ISBLANK('Measure and Project Input'!#REF!),"",'Measure and Project Input'!#REF!)</f>
        <v>#REF!</v>
      </c>
      <c r="AG945" t="e">
        <f>IF(ISBLANK('Measure and Project Input'!#REF!),"",'Measure and Project Input'!#REF!)</f>
        <v>#REF!</v>
      </c>
      <c r="AH945" t="e">
        <f>IF(ISBLANK('Measure and Project Input'!#REF!),"",'Measure and Project Input'!#REF!)</f>
        <v>#REF!</v>
      </c>
      <c r="AI945" t="e">
        <f>IF(ISBLANK('Measure and Project Input'!#REF!),"",'Measure and Project Input'!#REF!)</f>
        <v>#REF!</v>
      </c>
      <c r="AJ945" t="e">
        <f>IF(ISBLANK('Measure and Project Input'!#REF!),"",'Measure and Project Input'!#REF!)</f>
        <v>#REF!</v>
      </c>
      <c r="AK945" t="e">
        <f>IF(ISBLANK('Measure and Project Input'!#REF!),"",'Measure and Project Input'!#REF!)</f>
        <v>#REF!</v>
      </c>
      <c r="AL945" t="e">
        <f>IF(ISBLANK('Measure and Project Input'!#REF!),"",'Measure and Project Input'!#REF!)</f>
        <v>#REF!</v>
      </c>
      <c r="AM945" t="e">
        <f>IF(ISBLANK('Measure and Project Input'!#REF!),"",'Measure and Project Input'!#REF!)</f>
        <v>#REF!</v>
      </c>
      <c r="AN945" t="e">
        <f>IF(ISBLANK('Measure and Project Input'!#REF!),"",'Measure and Project Input'!#REF!)</f>
        <v>#REF!</v>
      </c>
      <c r="AO945" t="e">
        <f>IF(ISBLANK('Measure and Project Input'!#REF!),"",'Measure and Project Input'!#REF!)</f>
        <v>#REF!</v>
      </c>
      <c r="AP945" t="e">
        <f>IF(ISBLANK('Measure and Project Input'!#REF!),"",'Measure and Project Input'!#REF!)</f>
        <v>#REF!</v>
      </c>
      <c r="AQ945" t="e">
        <f>IF(ISBLANK('Measure and Project Input'!#REF!),"",'Measure and Project Input'!#REF!)</f>
        <v>#REF!</v>
      </c>
      <c r="AR945" t="e">
        <f>IF(ISBLANK('Measure and Project Input'!#REF!),"",'Measure and Project Input'!#REF!)</f>
        <v>#REF!</v>
      </c>
      <c r="AS945" t="e">
        <f>IF(ISBLANK('Measure and Project Input'!#REF!),"",'Measure and Project Input'!#REF!)</f>
        <v>#REF!</v>
      </c>
      <c r="AT945" t="e">
        <f>IF(ISBLANK('Measure and Project Input'!#REF!),"",'Measure and Project Input'!#REF!)</f>
        <v>#REF!</v>
      </c>
      <c r="AU945" t="e">
        <f>IF(ISBLANK('Measure and Project Input'!#REF!),"",'Measure and Project Input'!#REF!)</f>
        <v>#REF!</v>
      </c>
      <c r="AV945" t="e">
        <f>IF(ISBLANK('Measure and Project Input'!#REF!),"",'Measure and Project Input'!#REF!)</f>
        <v>#REF!</v>
      </c>
    </row>
    <row r="946" spans="1:48" x14ac:dyDescent="0.2">
      <c r="A946" t="e">
        <f>IF(ISBLANK('Measure and Project Input'!#REF!),"",'Measure and Project Input'!#REF!)</f>
        <v>#REF!</v>
      </c>
      <c r="B946" t="e">
        <f>IF(ISBLANK('Measure and Project Input'!#REF!),IF(ISBLANK('Measure and Project Input'!#REF!),"",'Measure and Project Input'!#REF!),'Measure and Project Input'!#REF!)</f>
        <v>#REF!</v>
      </c>
      <c r="C946" t="e">
        <f>IF(ISBLANK('Measure and Project Input'!#REF!),"",'Measure and Project Input'!#REF!)</f>
        <v>#REF!</v>
      </c>
      <c r="D946" t="e">
        <f>IF(ISBLANK('Measure and Project Input'!#REF!),"",'Measure and Project Input'!#REF!)</f>
        <v>#REF!</v>
      </c>
      <c r="E946" t="e">
        <f>IF(ISBLANK('Measure and Project Input'!#REF!),"",'Measure and Project Input'!#REF!)</f>
        <v>#REF!</v>
      </c>
      <c r="F946" t="e">
        <f>IF(ISBLANK('Measure and Project Input'!#REF!),"",'Measure and Project Input'!#REF!)</f>
        <v>#REF!</v>
      </c>
      <c r="G946" t="e">
        <f>IF(ISBLANK('Measure and Project Input'!#REF!),"",'Measure and Project Input'!#REF!)</f>
        <v>#REF!</v>
      </c>
      <c r="H946" t="e">
        <f>IF(ISBLANK('Measure and Project Input'!#REF!),"",'Measure and Project Input'!#REF!)</f>
        <v>#REF!</v>
      </c>
      <c r="I946" t="e">
        <f>IF(ISBLANK('Measure and Project Input'!#REF!),"",'Measure and Project Input'!#REF!)</f>
        <v>#REF!</v>
      </c>
      <c r="J946" t="e">
        <f>IF(ISBLANK('Measure and Project Input'!#REF!),"",'Measure and Project Input'!#REF!)</f>
        <v>#REF!</v>
      </c>
      <c r="K946" t="e">
        <f>IF(ISBLANK('Measure and Project Input'!#REF!),"",'Measure and Project Input'!#REF!)</f>
        <v>#REF!</v>
      </c>
      <c r="T946" t="e">
        <f>IF(ISBLANK('Measure and Project Input'!#REF!),"",'Measure and Project Input'!#REF!)</f>
        <v>#REF!</v>
      </c>
      <c r="U946" t="e">
        <f>IF(ISBLANK('Measure and Project Input'!#REF!),"",'Measure and Project Input'!#REF!)</f>
        <v>#REF!</v>
      </c>
      <c r="V946" t="e">
        <f>IF(ISBLANK('Measure and Project Input'!#REF!),"",'Measure and Project Input'!#REF!)</f>
        <v>#REF!</v>
      </c>
      <c r="W946" t="e">
        <f>IF(ISBLANK('Measure and Project Input'!#REF!),"",'Measure and Project Input'!#REF!)</f>
        <v>#REF!</v>
      </c>
      <c r="X946" t="e">
        <f>IF(ISBLANK('Measure and Project Input'!#REF!),"",'Measure and Project Input'!#REF!)</f>
        <v>#REF!</v>
      </c>
      <c r="Y946" t="e">
        <f>IF(ISBLANK('Measure and Project Input'!#REF!),"",'Measure and Project Input'!#REF!)</f>
        <v>#REF!</v>
      </c>
      <c r="Z946" t="e">
        <f>IF(ISBLANK('Measure and Project Input'!#REF!),"",'Measure and Project Input'!#REF!)</f>
        <v>#REF!</v>
      </c>
      <c r="AA946" t="e">
        <f>IF(ISBLANK('Measure and Project Input'!#REF!),"",'Measure and Project Input'!#REF!)</f>
        <v>#REF!</v>
      </c>
      <c r="AC946" t="e">
        <f>IF(ISBLANK('Measure and Project Input'!#REF!),"",'Measure and Project Input'!#REF!)</f>
        <v>#REF!</v>
      </c>
      <c r="AD946" t="e">
        <f>IF(ISBLANK('Measure and Project Input'!#REF!),"",'Measure and Project Input'!#REF!)</f>
        <v>#REF!</v>
      </c>
      <c r="AE946" t="e">
        <f>IF(ISBLANK('Measure and Project Input'!#REF!),"",'Measure and Project Input'!#REF!)</f>
        <v>#REF!</v>
      </c>
      <c r="AF946" t="e">
        <f>IF(ISBLANK('Measure and Project Input'!#REF!),"",'Measure and Project Input'!#REF!)</f>
        <v>#REF!</v>
      </c>
      <c r="AG946" t="e">
        <f>IF(ISBLANK('Measure and Project Input'!#REF!),"",'Measure and Project Input'!#REF!)</f>
        <v>#REF!</v>
      </c>
      <c r="AH946" t="e">
        <f>IF(ISBLANK('Measure and Project Input'!#REF!),"",'Measure and Project Input'!#REF!)</f>
        <v>#REF!</v>
      </c>
      <c r="AI946" t="e">
        <f>IF(ISBLANK('Measure and Project Input'!#REF!),"",'Measure and Project Input'!#REF!)</f>
        <v>#REF!</v>
      </c>
      <c r="AJ946" t="e">
        <f>IF(ISBLANK('Measure and Project Input'!#REF!),"",'Measure and Project Input'!#REF!)</f>
        <v>#REF!</v>
      </c>
      <c r="AK946" t="e">
        <f>IF(ISBLANK('Measure and Project Input'!#REF!),"",'Measure and Project Input'!#REF!)</f>
        <v>#REF!</v>
      </c>
      <c r="AL946" t="e">
        <f>IF(ISBLANK('Measure and Project Input'!#REF!),"",'Measure and Project Input'!#REF!)</f>
        <v>#REF!</v>
      </c>
      <c r="AM946" t="e">
        <f>IF(ISBLANK('Measure and Project Input'!#REF!),"",'Measure and Project Input'!#REF!)</f>
        <v>#REF!</v>
      </c>
      <c r="AN946" t="e">
        <f>IF(ISBLANK('Measure and Project Input'!#REF!),"",'Measure and Project Input'!#REF!)</f>
        <v>#REF!</v>
      </c>
      <c r="AO946" t="e">
        <f>IF(ISBLANK('Measure and Project Input'!#REF!),"",'Measure and Project Input'!#REF!)</f>
        <v>#REF!</v>
      </c>
      <c r="AP946" t="e">
        <f>IF(ISBLANK('Measure and Project Input'!#REF!),"",'Measure and Project Input'!#REF!)</f>
        <v>#REF!</v>
      </c>
      <c r="AQ946" t="e">
        <f>IF(ISBLANK('Measure and Project Input'!#REF!),"",'Measure and Project Input'!#REF!)</f>
        <v>#REF!</v>
      </c>
      <c r="AR946" t="e">
        <f>IF(ISBLANK('Measure and Project Input'!#REF!),"",'Measure and Project Input'!#REF!)</f>
        <v>#REF!</v>
      </c>
      <c r="AS946" t="e">
        <f>IF(ISBLANK('Measure and Project Input'!#REF!),"",'Measure and Project Input'!#REF!)</f>
        <v>#REF!</v>
      </c>
      <c r="AT946" t="e">
        <f>IF(ISBLANK('Measure and Project Input'!#REF!),"",'Measure and Project Input'!#REF!)</f>
        <v>#REF!</v>
      </c>
      <c r="AU946" t="e">
        <f>IF(ISBLANK('Measure and Project Input'!#REF!),"",'Measure and Project Input'!#REF!)</f>
        <v>#REF!</v>
      </c>
      <c r="AV946" t="e">
        <f>IF(ISBLANK('Measure and Project Input'!#REF!),"",'Measure and Project Input'!#REF!)</f>
        <v>#REF!</v>
      </c>
    </row>
    <row r="947" spans="1:48" x14ac:dyDescent="0.2">
      <c r="A947" t="e">
        <f>IF(ISBLANK('Measure and Project Input'!#REF!),"",'Measure and Project Input'!#REF!)</f>
        <v>#REF!</v>
      </c>
      <c r="B947" t="e">
        <f>IF(ISBLANK('Measure and Project Input'!#REF!),IF(ISBLANK('Measure and Project Input'!#REF!),"",'Measure and Project Input'!#REF!),'Measure and Project Input'!#REF!)</f>
        <v>#REF!</v>
      </c>
      <c r="C947" t="e">
        <f>IF(ISBLANK('Measure and Project Input'!#REF!),"",'Measure and Project Input'!#REF!)</f>
        <v>#REF!</v>
      </c>
      <c r="D947" t="e">
        <f>IF(ISBLANK('Measure and Project Input'!#REF!),"",'Measure and Project Input'!#REF!)</f>
        <v>#REF!</v>
      </c>
      <c r="E947" t="e">
        <f>IF(ISBLANK('Measure and Project Input'!#REF!),"",'Measure and Project Input'!#REF!)</f>
        <v>#REF!</v>
      </c>
      <c r="F947" t="e">
        <f>IF(ISBLANK('Measure and Project Input'!#REF!),"",'Measure and Project Input'!#REF!)</f>
        <v>#REF!</v>
      </c>
      <c r="G947" t="e">
        <f>IF(ISBLANK('Measure and Project Input'!#REF!),"",'Measure and Project Input'!#REF!)</f>
        <v>#REF!</v>
      </c>
      <c r="H947" t="e">
        <f>IF(ISBLANK('Measure and Project Input'!#REF!),"",'Measure and Project Input'!#REF!)</f>
        <v>#REF!</v>
      </c>
      <c r="I947" t="e">
        <f>IF(ISBLANK('Measure and Project Input'!#REF!),"",'Measure and Project Input'!#REF!)</f>
        <v>#REF!</v>
      </c>
      <c r="J947" t="e">
        <f>IF(ISBLANK('Measure and Project Input'!#REF!),"",'Measure and Project Input'!#REF!)</f>
        <v>#REF!</v>
      </c>
      <c r="K947" t="e">
        <f>IF(ISBLANK('Measure and Project Input'!#REF!),"",'Measure and Project Input'!#REF!)</f>
        <v>#REF!</v>
      </c>
      <c r="T947" t="e">
        <f>IF(ISBLANK('Measure and Project Input'!#REF!),"",'Measure and Project Input'!#REF!)</f>
        <v>#REF!</v>
      </c>
      <c r="U947" t="e">
        <f>IF(ISBLANK('Measure and Project Input'!#REF!),"",'Measure and Project Input'!#REF!)</f>
        <v>#REF!</v>
      </c>
      <c r="V947" t="e">
        <f>IF(ISBLANK('Measure and Project Input'!#REF!),"",'Measure and Project Input'!#REF!)</f>
        <v>#REF!</v>
      </c>
      <c r="W947" t="e">
        <f>IF(ISBLANK('Measure and Project Input'!#REF!),"",'Measure and Project Input'!#REF!)</f>
        <v>#REF!</v>
      </c>
      <c r="X947" t="e">
        <f>IF(ISBLANK('Measure and Project Input'!#REF!),"",'Measure and Project Input'!#REF!)</f>
        <v>#REF!</v>
      </c>
      <c r="Y947" t="e">
        <f>IF(ISBLANK('Measure and Project Input'!#REF!),"",'Measure and Project Input'!#REF!)</f>
        <v>#REF!</v>
      </c>
      <c r="Z947" t="e">
        <f>IF(ISBLANK('Measure and Project Input'!#REF!),"",'Measure and Project Input'!#REF!)</f>
        <v>#REF!</v>
      </c>
      <c r="AA947" t="e">
        <f>IF(ISBLANK('Measure and Project Input'!#REF!),"",'Measure and Project Input'!#REF!)</f>
        <v>#REF!</v>
      </c>
      <c r="AC947" t="e">
        <f>IF(ISBLANK('Measure and Project Input'!#REF!),"",'Measure and Project Input'!#REF!)</f>
        <v>#REF!</v>
      </c>
      <c r="AD947" t="e">
        <f>IF(ISBLANK('Measure and Project Input'!#REF!),"",'Measure and Project Input'!#REF!)</f>
        <v>#REF!</v>
      </c>
      <c r="AE947" t="e">
        <f>IF(ISBLANK('Measure and Project Input'!#REF!),"",'Measure and Project Input'!#REF!)</f>
        <v>#REF!</v>
      </c>
      <c r="AF947" t="e">
        <f>IF(ISBLANK('Measure and Project Input'!#REF!),"",'Measure and Project Input'!#REF!)</f>
        <v>#REF!</v>
      </c>
      <c r="AG947" t="e">
        <f>IF(ISBLANK('Measure and Project Input'!#REF!),"",'Measure and Project Input'!#REF!)</f>
        <v>#REF!</v>
      </c>
      <c r="AH947" t="e">
        <f>IF(ISBLANK('Measure and Project Input'!#REF!),"",'Measure and Project Input'!#REF!)</f>
        <v>#REF!</v>
      </c>
      <c r="AI947" t="e">
        <f>IF(ISBLANK('Measure and Project Input'!#REF!),"",'Measure and Project Input'!#REF!)</f>
        <v>#REF!</v>
      </c>
      <c r="AJ947" t="e">
        <f>IF(ISBLANK('Measure and Project Input'!#REF!),"",'Measure and Project Input'!#REF!)</f>
        <v>#REF!</v>
      </c>
      <c r="AK947" t="e">
        <f>IF(ISBLANK('Measure and Project Input'!#REF!),"",'Measure and Project Input'!#REF!)</f>
        <v>#REF!</v>
      </c>
      <c r="AL947" t="e">
        <f>IF(ISBLANK('Measure and Project Input'!#REF!),"",'Measure and Project Input'!#REF!)</f>
        <v>#REF!</v>
      </c>
      <c r="AM947" t="e">
        <f>IF(ISBLANK('Measure and Project Input'!#REF!),"",'Measure and Project Input'!#REF!)</f>
        <v>#REF!</v>
      </c>
      <c r="AN947" t="e">
        <f>IF(ISBLANK('Measure and Project Input'!#REF!),"",'Measure and Project Input'!#REF!)</f>
        <v>#REF!</v>
      </c>
      <c r="AO947" t="e">
        <f>IF(ISBLANK('Measure and Project Input'!#REF!),"",'Measure and Project Input'!#REF!)</f>
        <v>#REF!</v>
      </c>
      <c r="AP947" t="e">
        <f>IF(ISBLANK('Measure and Project Input'!#REF!),"",'Measure and Project Input'!#REF!)</f>
        <v>#REF!</v>
      </c>
      <c r="AQ947" t="e">
        <f>IF(ISBLANK('Measure and Project Input'!#REF!),"",'Measure and Project Input'!#REF!)</f>
        <v>#REF!</v>
      </c>
      <c r="AR947" t="e">
        <f>IF(ISBLANK('Measure and Project Input'!#REF!),"",'Measure and Project Input'!#REF!)</f>
        <v>#REF!</v>
      </c>
      <c r="AS947" t="e">
        <f>IF(ISBLANK('Measure and Project Input'!#REF!),"",'Measure and Project Input'!#REF!)</f>
        <v>#REF!</v>
      </c>
      <c r="AT947" t="e">
        <f>IF(ISBLANK('Measure and Project Input'!#REF!),"",'Measure and Project Input'!#REF!)</f>
        <v>#REF!</v>
      </c>
      <c r="AU947" t="e">
        <f>IF(ISBLANK('Measure and Project Input'!#REF!),"",'Measure and Project Input'!#REF!)</f>
        <v>#REF!</v>
      </c>
      <c r="AV947" t="e">
        <f>IF(ISBLANK('Measure and Project Input'!#REF!),"",'Measure and Project Input'!#REF!)</f>
        <v>#REF!</v>
      </c>
    </row>
    <row r="948" spans="1:48" x14ac:dyDescent="0.2">
      <c r="A948" t="e">
        <f>IF(ISBLANK('Measure and Project Input'!#REF!),"",'Measure and Project Input'!#REF!)</f>
        <v>#REF!</v>
      </c>
      <c r="B948" t="e">
        <f>IF(ISBLANK('Measure and Project Input'!#REF!),IF(ISBLANK('Measure and Project Input'!#REF!),"",'Measure and Project Input'!#REF!),'Measure and Project Input'!#REF!)</f>
        <v>#REF!</v>
      </c>
      <c r="C948" t="e">
        <f>IF(ISBLANK('Measure and Project Input'!#REF!),"",'Measure and Project Input'!#REF!)</f>
        <v>#REF!</v>
      </c>
      <c r="D948" t="e">
        <f>IF(ISBLANK('Measure and Project Input'!#REF!),"",'Measure and Project Input'!#REF!)</f>
        <v>#REF!</v>
      </c>
      <c r="E948" t="e">
        <f>IF(ISBLANK('Measure and Project Input'!#REF!),"",'Measure and Project Input'!#REF!)</f>
        <v>#REF!</v>
      </c>
      <c r="F948" t="e">
        <f>IF(ISBLANK('Measure and Project Input'!#REF!),"",'Measure and Project Input'!#REF!)</f>
        <v>#REF!</v>
      </c>
      <c r="G948" t="e">
        <f>IF(ISBLANK('Measure and Project Input'!#REF!),"",'Measure and Project Input'!#REF!)</f>
        <v>#REF!</v>
      </c>
      <c r="H948" t="e">
        <f>IF(ISBLANK('Measure and Project Input'!#REF!),"",'Measure and Project Input'!#REF!)</f>
        <v>#REF!</v>
      </c>
      <c r="I948" t="e">
        <f>IF(ISBLANK('Measure and Project Input'!#REF!),"",'Measure and Project Input'!#REF!)</f>
        <v>#REF!</v>
      </c>
      <c r="J948" t="e">
        <f>IF(ISBLANK('Measure and Project Input'!#REF!),"",'Measure and Project Input'!#REF!)</f>
        <v>#REF!</v>
      </c>
      <c r="K948" t="e">
        <f>IF(ISBLANK('Measure and Project Input'!#REF!),"",'Measure and Project Input'!#REF!)</f>
        <v>#REF!</v>
      </c>
      <c r="T948" t="e">
        <f>IF(ISBLANK('Measure and Project Input'!#REF!),"",'Measure and Project Input'!#REF!)</f>
        <v>#REF!</v>
      </c>
      <c r="U948" t="e">
        <f>IF(ISBLANK('Measure and Project Input'!#REF!),"",'Measure and Project Input'!#REF!)</f>
        <v>#REF!</v>
      </c>
      <c r="V948" t="e">
        <f>IF(ISBLANK('Measure and Project Input'!#REF!),"",'Measure and Project Input'!#REF!)</f>
        <v>#REF!</v>
      </c>
      <c r="W948" t="e">
        <f>IF(ISBLANK('Measure and Project Input'!#REF!),"",'Measure and Project Input'!#REF!)</f>
        <v>#REF!</v>
      </c>
      <c r="X948" t="e">
        <f>IF(ISBLANK('Measure and Project Input'!#REF!),"",'Measure and Project Input'!#REF!)</f>
        <v>#REF!</v>
      </c>
      <c r="Y948" t="e">
        <f>IF(ISBLANK('Measure and Project Input'!#REF!),"",'Measure and Project Input'!#REF!)</f>
        <v>#REF!</v>
      </c>
      <c r="Z948" t="e">
        <f>IF(ISBLANK('Measure and Project Input'!#REF!),"",'Measure and Project Input'!#REF!)</f>
        <v>#REF!</v>
      </c>
      <c r="AA948" t="e">
        <f>IF(ISBLANK('Measure and Project Input'!#REF!),"",'Measure and Project Input'!#REF!)</f>
        <v>#REF!</v>
      </c>
      <c r="AC948" t="e">
        <f>IF(ISBLANK('Measure and Project Input'!#REF!),"",'Measure and Project Input'!#REF!)</f>
        <v>#REF!</v>
      </c>
      <c r="AD948" t="e">
        <f>IF(ISBLANK('Measure and Project Input'!#REF!),"",'Measure and Project Input'!#REF!)</f>
        <v>#REF!</v>
      </c>
      <c r="AE948" t="e">
        <f>IF(ISBLANK('Measure and Project Input'!#REF!),"",'Measure and Project Input'!#REF!)</f>
        <v>#REF!</v>
      </c>
      <c r="AF948" t="e">
        <f>IF(ISBLANK('Measure and Project Input'!#REF!),"",'Measure and Project Input'!#REF!)</f>
        <v>#REF!</v>
      </c>
      <c r="AG948" t="e">
        <f>IF(ISBLANK('Measure and Project Input'!#REF!),"",'Measure and Project Input'!#REF!)</f>
        <v>#REF!</v>
      </c>
      <c r="AH948" t="e">
        <f>IF(ISBLANK('Measure and Project Input'!#REF!),"",'Measure and Project Input'!#REF!)</f>
        <v>#REF!</v>
      </c>
      <c r="AI948" t="e">
        <f>IF(ISBLANK('Measure and Project Input'!#REF!),"",'Measure and Project Input'!#REF!)</f>
        <v>#REF!</v>
      </c>
      <c r="AJ948" t="e">
        <f>IF(ISBLANK('Measure and Project Input'!#REF!),"",'Measure and Project Input'!#REF!)</f>
        <v>#REF!</v>
      </c>
      <c r="AK948" t="e">
        <f>IF(ISBLANK('Measure and Project Input'!#REF!),"",'Measure and Project Input'!#REF!)</f>
        <v>#REF!</v>
      </c>
      <c r="AL948" t="e">
        <f>IF(ISBLANK('Measure and Project Input'!#REF!),"",'Measure and Project Input'!#REF!)</f>
        <v>#REF!</v>
      </c>
      <c r="AM948" t="e">
        <f>IF(ISBLANK('Measure and Project Input'!#REF!),"",'Measure and Project Input'!#REF!)</f>
        <v>#REF!</v>
      </c>
      <c r="AN948" t="e">
        <f>IF(ISBLANK('Measure and Project Input'!#REF!),"",'Measure and Project Input'!#REF!)</f>
        <v>#REF!</v>
      </c>
      <c r="AO948" t="e">
        <f>IF(ISBLANK('Measure and Project Input'!#REF!),"",'Measure and Project Input'!#REF!)</f>
        <v>#REF!</v>
      </c>
      <c r="AP948" t="e">
        <f>IF(ISBLANK('Measure and Project Input'!#REF!),"",'Measure and Project Input'!#REF!)</f>
        <v>#REF!</v>
      </c>
      <c r="AQ948" t="e">
        <f>IF(ISBLANK('Measure and Project Input'!#REF!),"",'Measure and Project Input'!#REF!)</f>
        <v>#REF!</v>
      </c>
      <c r="AR948" t="e">
        <f>IF(ISBLANK('Measure and Project Input'!#REF!),"",'Measure and Project Input'!#REF!)</f>
        <v>#REF!</v>
      </c>
      <c r="AS948" t="e">
        <f>IF(ISBLANK('Measure and Project Input'!#REF!),"",'Measure and Project Input'!#REF!)</f>
        <v>#REF!</v>
      </c>
      <c r="AT948" t="e">
        <f>IF(ISBLANK('Measure and Project Input'!#REF!),"",'Measure and Project Input'!#REF!)</f>
        <v>#REF!</v>
      </c>
      <c r="AU948" t="e">
        <f>IF(ISBLANK('Measure and Project Input'!#REF!),"",'Measure and Project Input'!#REF!)</f>
        <v>#REF!</v>
      </c>
      <c r="AV948" t="e">
        <f>IF(ISBLANK('Measure and Project Input'!#REF!),"",'Measure and Project Input'!#REF!)</f>
        <v>#REF!</v>
      </c>
    </row>
    <row r="949" spans="1:48" x14ac:dyDescent="0.2">
      <c r="A949" t="e">
        <f>IF(ISBLANK('Measure and Project Input'!#REF!),"",'Measure and Project Input'!#REF!)</f>
        <v>#REF!</v>
      </c>
      <c r="B949" t="e">
        <f>IF(ISBLANK('Measure and Project Input'!#REF!),IF(ISBLANK('Measure and Project Input'!#REF!),"",'Measure and Project Input'!#REF!),'Measure and Project Input'!#REF!)</f>
        <v>#REF!</v>
      </c>
      <c r="C949" t="e">
        <f>IF(ISBLANK('Measure and Project Input'!#REF!),"",'Measure and Project Input'!#REF!)</f>
        <v>#REF!</v>
      </c>
      <c r="D949" t="e">
        <f>IF(ISBLANK('Measure and Project Input'!#REF!),"",'Measure and Project Input'!#REF!)</f>
        <v>#REF!</v>
      </c>
      <c r="E949" t="e">
        <f>IF(ISBLANK('Measure and Project Input'!#REF!),"",'Measure and Project Input'!#REF!)</f>
        <v>#REF!</v>
      </c>
      <c r="F949" t="e">
        <f>IF(ISBLANK('Measure and Project Input'!#REF!),"",'Measure and Project Input'!#REF!)</f>
        <v>#REF!</v>
      </c>
      <c r="G949" t="e">
        <f>IF(ISBLANK('Measure and Project Input'!#REF!),"",'Measure and Project Input'!#REF!)</f>
        <v>#REF!</v>
      </c>
      <c r="H949" t="e">
        <f>IF(ISBLANK('Measure and Project Input'!#REF!),"",'Measure and Project Input'!#REF!)</f>
        <v>#REF!</v>
      </c>
      <c r="I949" t="e">
        <f>IF(ISBLANK('Measure and Project Input'!#REF!),"",'Measure and Project Input'!#REF!)</f>
        <v>#REF!</v>
      </c>
      <c r="J949" t="e">
        <f>IF(ISBLANK('Measure and Project Input'!#REF!),"",'Measure and Project Input'!#REF!)</f>
        <v>#REF!</v>
      </c>
      <c r="K949" t="e">
        <f>IF(ISBLANK('Measure and Project Input'!#REF!),"",'Measure and Project Input'!#REF!)</f>
        <v>#REF!</v>
      </c>
      <c r="T949" t="e">
        <f>IF(ISBLANK('Measure and Project Input'!#REF!),"",'Measure and Project Input'!#REF!)</f>
        <v>#REF!</v>
      </c>
      <c r="U949" t="e">
        <f>IF(ISBLANK('Measure and Project Input'!#REF!),"",'Measure and Project Input'!#REF!)</f>
        <v>#REF!</v>
      </c>
      <c r="V949" t="e">
        <f>IF(ISBLANK('Measure and Project Input'!#REF!),"",'Measure and Project Input'!#REF!)</f>
        <v>#REF!</v>
      </c>
      <c r="W949" t="e">
        <f>IF(ISBLANK('Measure and Project Input'!#REF!),"",'Measure and Project Input'!#REF!)</f>
        <v>#REF!</v>
      </c>
      <c r="X949" t="e">
        <f>IF(ISBLANK('Measure and Project Input'!#REF!),"",'Measure and Project Input'!#REF!)</f>
        <v>#REF!</v>
      </c>
      <c r="Y949" t="e">
        <f>IF(ISBLANK('Measure and Project Input'!#REF!),"",'Measure and Project Input'!#REF!)</f>
        <v>#REF!</v>
      </c>
      <c r="Z949" t="e">
        <f>IF(ISBLANK('Measure and Project Input'!#REF!),"",'Measure and Project Input'!#REF!)</f>
        <v>#REF!</v>
      </c>
      <c r="AA949" t="e">
        <f>IF(ISBLANK('Measure and Project Input'!#REF!),"",'Measure and Project Input'!#REF!)</f>
        <v>#REF!</v>
      </c>
      <c r="AC949" t="e">
        <f>IF(ISBLANK('Measure and Project Input'!#REF!),"",'Measure and Project Input'!#REF!)</f>
        <v>#REF!</v>
      </c>
      <c r="AD949" t="e">
        <f>IF(ISBLANK('Measure and Project Input'!#REF!),"",'Measure and Project Input'!#REF!)</f>
        <v>#REF!</v>
      </c>
      <c r="AE949" t="e">
        <f>IF(ISBLANK('Measure and Project Input'!#REF!),"",'Measure and Project Input'!#REF!)</f>
        <v>#REF!</v>
      </c>
      <c r="AF949" t="e">
        <f>IF(ISBLANK('Measure and Project Input'!#REF!),"",'Measure and Project Input'!#REF!)</f>
        <v>#REF!</v>
      </c>
      <c r="AG949" t="e">
        <f>IF(ISBLANK('Measure and Project Input'!#REF!),"",'Measure and Project Input'!#REF!)</f>
        <v>#REF!</v>
      </c>
      <c r="AH949" t="e">
        <f>IF(ISBLANK('Measure and Project Input'!#REF!),"",'Measure and Project Input'!#REF!)</f>
        <v>#REF!</v>
      </c>
      <c r="AI949" t="e">
        <f>IF(ISBLANK('Measure and Project Input'!#REF!),"",'Measure and Project Input'!#REF!)</f>
        <v>#REF!</v>
      </c>
      <c r="AJ949" t="e">
        <f>IF(ISBLANK('Measure and Project Input'!#REF!),"",'Measure and Project Input'!#REF!)</f>
        <v>#REF!</v>
      </c>
      <c r="AK949" t="e">
        <f>IF(ISBLANK('Measure and Project Input'!#REF!),"",'Measure and Project Input'!#REF!)</f>
        <v>#REF!</v>
      </c>
      <c r="AL949" t="e">
        <f>IF(ISBLANK('Measure and Project Input'!#REF!),"",'Measure and Project Input'!#REF!)</f>
        <v>#REF!</v>
      </c>
      <c r="AM949" t="e">
        <f>IF(ISBLANK('Measure and Project Input'!#REF!),"",'Measure and Project Input'!#REF!)</f>
        <v>#REF!</v>
      </c>
      <c r="AN949" t="e">
        <f>IF(ISBLANK('Measure and Project Input'!#REF!),"",'Measure and Project Input'!#REF!)</f>
        <v>#REF!</v>
      </c>
      <c r="AO949" t="e">
        <f>IF(ISBLANK('Measure and Project Input'!#REF!),"",'Measure and Project Input'!#REF!)</f>
        <v>#REF!</v>
      </c>
      <c r="AP949" t="e">
        <f>IF(ISBLANK('Measure and Project Input'!#REF!),"",'Measure and Project Input'!#REF!)</f>
        <v>#REF!</v>
      </c>
      <c r="AQ949" t="e">
        <f>IF(ISBLANK('Measure and Project Input'!#REF!),"",'Measure and Project Input'!#REF!)</f>
        <v>#REF!</v>
      </c>
      <c r="AR949" t="e">
        <f>IF(ISBLANK('Measure and Project Input'!#REF!),"",'Measure and Project Input'!#REF!)</f>
        <v>#REF!</v>
      </c>
      <c r="AS949" t="e">
        <f>IF(ISBLANK('Measure and Project Input'!#REF!),"",'Measure and Project Input'!#REF!)</f>
        <v>#REF!</v>
      </c>
      <c r="AT949" t="e">
        <f>IF(ISBLANK('Measure and Project Input'!#REF!),"",'Measure and Project Input'!#REF!)</f>
        <v>#REF!</v>
      </c>
      <c r="AU949" t="e">
        <f>IF(ISBLANK('Measure and Project Input'!#REF!),"",'Measure and Project Input'!#REF!)</f>
        <v>#REF!</v>
      </c>
      <c r="AV949" t="e">
        <f>IF(ISBLANK('Measure and Project Input'!#REF!),"",'Measure and Project Input'!#REF!)</f>
        <v>#REF!</v>
      </c>
    </row>
    <row r="950" spans="1:48" x14ac:dyDescent="0.2">
      <c r="A950" t="e">
        <f>IF(ISBLANK('Measure and Project Input'!#REF!),"",'Measure and Project Input'!#REF!)</f>
        <v>#REF!</v>
      </c>
      <c r="B950" t="e">
        <f>IF(ISBLANK('Measure and Project Input'!#REF!),IF(ISBLANK('Measure and Project Input'!#REF!),"",'Measure and Project Input'!#REF!),'Measure and Project Input'!#REF!)</f>
        <v>#REF!</v>
      </c>
      <c r="C950" t="e">
        <f>IF(ISBLANK('Measure and Project Input'!#REF!),"",'Measure and Project Input'!#REF!)</f>
        <v>#REF!</v>
      </c>
      <c r="D950" t="e">
        <f>IF(ISBLANK('Measure and Project Input'!#REF!),"",'Measure and Project Input'!#REF!)</f>
        <v>#REF!</v>
      </c>
      <c r="E950" t="e">
        <f>IF(ISBLANK('Measure and Project Input'!#REF!),"",'Measure and Project Input'!#REF!)</f>
        <v>#REF!</v>
      </c>
      <c r="F950" t="e">
        <f>IF(ISBLANK('Measure and Project Input'!#REF!),"",'Measure and Project Input'!#REF!)</f>
        <v>#REF!</v>
      </c>
      <c r="G950" t="e">
        <f>IF(ISBLANK('Measure and Project Input'!#REF!),"",'Measure and Project Input'!#REF!)</f>
        <v>#REF!</v>
      </c>
      <c r="H950" t="e">
        <f>IF(ISBLANK('Measure and Project Input'!#REF!),"",'Measure and Project Input'!#REF!)</f>
        <v>#REF!</v>
      </c>
      <c r="I950" t="e">
        <f>IF(ISBLANK('Measure and Project Input'!#REF!),"",'Measure and Project Input'!#REF!)</f>
        <v>#REF!</v>
      </c>
      <c r="J950" t="e">
        <f>IF(ISBLANK('Measure and Project Input'!#REF!),"",'Measure and Project Input'!#REF!)</f>
        <v>#REF!</v>
      </c>
      <c r="K950" t="e">
        <f>IF(ISBLANK('Measure and Project Input'!#REF!),"",'Measure and Project Input'!#REF!)</f>
        <v>#REF!</v>
      </c>
      <c r="T950" t="e">
        <f>IF(ISBLANK('Measure and Project Input'!#REF!),"",'Measure and Project Input'!#REF!)</f>
        <v>#REF!</v>
      </c>
      <c r="U950" t="e">
        <f>IF(ISBLANK('Measure and Project Input'!#REF!),"",'Measure and Project Input'!#REF!)</f>
        <v>#REF!</v>
      </c>
      <c r="V950" t="e">
        <f>IF(ISBLANK('Measure and Project Input'!#REF!),"",'Measure and Project Input'!#REF!)</f>
        <v>#REF!</v>
      </c>
      <c r="W950" t="e">
        <f>IF(ISBLANK('Measure and Project Input'!#REF!),"",'Measure and Project Input'!#REF!)</f>
        <v>#REF!</v>
      </c>
      <c r="X950" t="e">
        <f>IF(ISBLANK('Measure and Project Input'!#REF!),"",'Measure and Project Input'!#REF!)</f>
        <v>#REF!</v>
      </c>
      <c r="Y950" t="e">
        <f>IF(ISBLANK('Measure and Project Input'!#REF!),"",'Measure and Project Input'!#REF!)</f>
        <v>#REF!</v>
      </c>
      <c r="Z950" t="e">
        <f>IF(ISBLANK('Measure and Project Input'!#REF!),"",'Measure and Project Input'!#REF!)</f>
        <v>#REF!</v>
      </c>
      <c r="AA950" t="e">
        <f>IF(ISBLANK('Measure and Project Input'!#REF!),"",'Measure and Project Input'!#REF!)</f>
        <v>#REF!</v>
      </c>
      <c r="AC950" t="e">
        <f>IF(ISBLANK('Measure and Project Input'!#REF!),"",'Measure and Project Input'!#REF!)</f>
        <v>#REF!</v>
      </c>
      <c r="AD950" t="e">
        <f>IF(ISBLANK('Measure and Project Input'!#REF!),"",'Measure and Project Input'!#REF!)</f>
        <v>#REF!</v>
      </c>
      <c r="AE950" t="e">
        <f>IF(ISBLANK('Measure and Project Input'!#REF!),"",'Measure and Project Input'!#REF!)</f>
        <v>#REF!</v>
      </c>
      <c r="AF950" t="e">
        <f>IF(ISBLANK('Measure and Project Input'!#REF!),"",'Measure and Project Input'!#REF!)</f>
        <v>#REF!</v>
      </c>
      <c r="AG950" t="e">
        <f>IF(ISBLANK('Measure and Project Input'!#REF!),"",'Measure and Project Input'!#REF!)</f>
        <v>#REF!</v>
      </c>
      <c r="AH950" t="e">
        <f>IF(ISBLANK('Measure and Project Input'!#REF!),"",'Measure and Project Input'!#REF!)</f>
        <v>#REF!</v>
      </c>
      <c r="AI950" t="e">
        <f>IF(ISBLANK('Measure and Project Input'!#REF!),"",'Measure and Project Input'!#REF!)</f>
        <v>#REF!</v>
      </c>
      <c r="AJ950" t="e">
        <f>IF(ISBLANK('Measure and Project Input'!#REF!),"",'Measure and Project Input'!#REF!)</f>
        <v>#REF!</v>
      </c>
      <c r="AK950" t="e">
        <f>IF(ISBLANK('Measure and Project Input'!#REF!),"",'Measure and Project Input'!#REF!)</f>
        <v>#REF!</v>
      </c>
      <c r="AL950" t="e">
        <f>IF(ISBLANK('Measure and Project Input'!#REF!),"",'Measure and Project Input'!#REF!)</f>
        <v>#REF!</v>
      </c>
      <c r="AM950" t="e">
        <f>IF(ISBLANK('Measure and Project Input'!#REF!),"",'Measure and Project Input'!#REF!)</f>
        <v>#REF!</v>
      </c>
      <c r="AN950" t="e">
        <f>IF(ISBLANK('Measure and Project Input'!#REF!),"",'Measure and Project Input'!#REF!)</f>
        <v>#REF!</v>
      </c>
      <c r="AO950" t="e">
        <f>IF(ISBLANK('Measure and Project Input'!#REF!),"",'Measure and Project Input'!#REF!)</f>
        <v>#REF!</v>
      </c>
      <c r="AP950" t="e">
        <f>IF(ISBLANK('Measure and Project Input'!#REF!),"",'Measure and Project Input'!#REF!)</f>
        <v>#REF!</v>
      </c>
      <c r="AQ950" t="e">
        <f>IF(ISBLANK('Measure and Project Input'!#REF!),"",'Measure and Project Input'!#REF!)</f>
        <v>#REF!</v>
      </c>
      <c r="AR950" t="e">
        <f>IF(ISBLANK('Measure and Project Input'!#REF!),"",'Measure and Project Input'!#REF!)</f>
        <v>#REF!</v>
      </c>
      <c r="AS950" t="e">
        <f>IF(ISBLANK('Measure and Project Input'!#REF!),"",'Measure and Project Input'!#REF!)</f>
        <v>#REF!</v>
      </c>
      <c r="AT950" t="e">
        <f>IF(ISBLANK('Measure and Project Input'!#REF!),"",'Measure and Project Input'!#REF!)</f>
        <v>#REF!</v>
      </c>
      <c r="AU950" t="e">
        <f>IF(ISBLANK('Measure and Project Input'!#REF!),"",'Measure and Project Input'!#REF!)</f>
        <v>#REF!</v>
      </c>
      <c r="AV950" t="e">
        <f>IF(ISBLANK('Measure and Project Input'!#REF!),"",'Measure and Project Input'!#REF!)</f>
        <v>#REF!</v>
      </c>
    </row>
    <row r="951" spans="1:48" x14ac:dyDescent="0.2">
      <c r="A951" t="e">
        <f>IF(ISBLANK('Measure and Project Input'!#REF!),"",'Measure and Project Input'!#REF!)</f>
        <v>#REF!</v>
      </c>
      <c r="B951" t="e">
        <f>IF(ISBLANK('Measure and Project Input'!#REF!),IF(ISBLANK('Measure and Project Input'!#REF!),"",'Measure and Project Input'!#REF!),'Measure and Project Input'!#REF!)</f>
        <v>#REF!</v>
      </c>
      <c r="C951" t="e">
        <f>IF(ISBLANK('Measure and Project Input'!#REF!),"",'Measure and Project Input'!#REF!)</f>
        <v>#REF!</v>
      </c>
      <c r="D951" t="e">
        <f>IF(ISBLANK('Measure and Project Input'!#REF!),"",'Measure and Project Input'!#REF!)</f>
        <v>#REF!</v>
      </c>
      <c r="E951" t="e">
        <f>IF(ISBLANK('Measure and Project Input'!#REF!),"",'Measure and Project Input'!#REF!)</f>
        <v>#REF!</v>
      </c>
      <c r="F951" t="e">
        <f>IF(ISBLANK('Measure and Project Input'!#REF!),"",'Measure and Project Input'!#REF!)</f>
        <v>#REF!</v>
      </c>
      <c r="G951" t="e">
        <f>IF(ISBLANK('Measure and Project Input'!#REF!),"",'Measure and Project Input'!#REF!)</f>
        <v>#REF!</v>
      </c>
      <c r="H951" t="e">
        <f>IF(ISBLANK('Measure and Project Input'!#REF!),"",'Measure and Project Input'!#REF!)</f>
        <v>#REF!</v>
      </c>
      <c r="I951" t="e">
        <f>IF(ISBLANK('Measure and Project Input'!#REF!),"",'Measure and Project Input'!#REF!)</f>
        <v>#REF!</v>
      </c>
      <c r="J951" t="e">
        <f>IF(ISBLANK('Measure and Project Input'!#REF!),"",'Measure and Project Input'!#REF!)</f>
        <v>#REF!</v>
      </c>
      <c r="K951" t="e">
        <f>IF(ISBLANK('Measure and Project Input'!#REF!),"",'Measure and Project Input'!#REF!)</f>
        <v>#REF!</v>
      </c>
      <c r="T951" t="e">
        <f>IF(ISBLANK('Measure and Project Input'!#REF!),"",'Measure and Project Input'!#REF!)</f>
        <v>#REF!</v>
      </c>
      <c r="U951" t="e">
        <f>IF(ISBLANK('Measure and Project Input'!#REF!),"",'Measure and Project Input'!#REF!)</f>
        <v>#REF!</v>
      </c>
      <c r="V951" t="e">
        <f>IF(ISBLANK('Measure and Project Input'!#REF!),"",'Measure and Project Input'!#REF!)</f>
        <v>#REF!</v>
      </c>
      <c r="W951" t="e">
        <f>IF(ISBLANK('Measure and Project Input'!#REF!),"",'Measure and Project Input'!#REF!)</f>
        <v>#REF!</v>
      </c>
      <c r="X951" t="e">
        <f>IF(ISBLANK('Measure and Project Input'!#REF!),"",'Measure and Project Input'!#REF!)</f>
        <v>#REF!</v>
      </c>
      <c r="Y951" t="e">
        <f>IF(ISBLANK('Measure and Project Input'!#REF!),"",'Measure and Project Input'!#REF!)</f>
        <v>#REF!</v>
      </c>
      <c r="Z951" t="e">
        <f>IF(ISBLANK('Measure and Project Input'!#REF!),"",'Measure and Project Input'!#REF!)</f>
        <v>#REF!</v>
      </c>
      <c r="AA951" t="e">
        <f>IF(ISBLANK('Measure and Project Input'!#REF!),"",'Measure and Project Input'!#REF!)</f>
        <v>#REF!</v>
      </c>
      <c r="AC951" t="e">
        <f>IF(ISBLANK('Measure and Project Input'!#REF!),"",'Measure and Project Input'!#REF!)</f>
        <v>#REF!</v>
      </c>
      <c r="AD951" t="e">
        <f>IF(ISBLANK('Measure and Project Input'!#REF!),"",'Measure and Project Input'!#REF!)</f>
        <v>#REF!</v>
      </c>
      <c r="AE951" t="e">
        <f>IF(ISBLANK('Measure and Project Input'!#REF!),"",'Measure and Project Input'!#REF!)</f>
        <v>#REF!</v>
      </c>
      <c r="AF951" t="e">
        <f>IF(ISBLANK('Measure and Project Input'!#REF!),"",'Measure and Project Input'!#REF!)</f>
        <v>#REF!</v>
      </c>
      <c r="AG951" t="e">
        <f>IF(ISBLANK('Measure and Project Input'!#REF!),"",'Measure and Project Input'!#REF!)</f>
        <v>#REF!</v>
      </c>
      <c r="AH951" t="e">
        <f>IF(ISBLANK('Measure and Project Input'!#REF!),"",'Measure and Project Input'!#REF!)</f>
        <v>#REF!</v>
      </c>
      <c r="AI951" t="e">
        <f>IF(ISBLANK('Measure and Project Input'!#REF!),"",'Measure and Project Input'!#REF!)</f>
        <v>#REF!</v>
      </c>
      <c r="AJ951" t="e">
        <f>IF(ISBLANK('Measure and Project Input'!#REF!),"",'Measure and Project Input'!#REF!)</f>
        <v>#REF!</v>
      </c>
      <c r="AK951" t="e">
        <f>IF(ISBLANK('Measure and Project Input'!#REF!),"",'Measure and Project Input'!#REF!)</f>
        <v>#REF!</v>
      </c>
      <c r="AL951" t="e">
        <f>IF(ISBLANK('Measure and Project Input'!#REF!),"",'Measure and Project Input'!#REF!)</f>
        <v>#REF!</v>
      </c>
      <c r="AM951" t="e">
        <f>IF(ISBLANK('Measure and Project Input'!#REF!),"",'Measure and Project Input'!#REF!)</f>
        <v>#REF!</v>
      </c>
      <c r="AN951" t="e">
        <f>IF(ISBLANK('Measure and Project Input'!#REF!),"",'Measure and Project Input'!#REF!)</f>
        <v>#REF!</v>
      </c>
      <c r="AO951" t="e">
        <f>IF(ISBLANK('Measure and Project Input'!#REF!),"",'Measure and Project Input'!#REF!)</f>
        <v>#REF!</v>
      </c>
      <c r="AP951" t="e">
        <f>IF(ISBLANK('Measure and Project Input'!#REF!),"",'Measure and Project Input'!#REF!)</f>
        <v>#REF!</v>
      </c>
      <c r="AQ951" t="e">
        <f>IF(ISBLANK('Measure and Project Input'!#REF!),"",'Measure and Project Input'!#REF!)</f>
        <v>#REF!</v>
      </c>
      <c r="AR951" t="e">
        <f>IF(ISBLANK('Measure and Project Input'!#REF!),"",'Measure and Project Input'!#REF!)</f>
        <v>#REF!</v>
      </c>
      <c r="AS951" t="e">
        <f>IF(ISBLANK('Measure and Project Input'!#REF!),"",'Measure and Project Input'!#REF!)</f>
        <v>#REF!</v>
      </c>
      <c r="AT951" t="e">
        <f>IF(ISBLANK('Measure and Project Input'!#REF!),"",'Measure and Project Input'!#REF!)</f>
        <v>#REF!</v>
      </c>
      <c r="AU951" t="e">
        <f>IF(ISBLANK('Measure and Project Input'!#REF!),"",'Measure and Project Input'!#REF!)</f>
        <v>#REF!</v>
      </c>
      <c r="AV951" t="e">
        <f>IF(ISBLANK('Measure and Project Input'!#REF!),"",'Measure and Project Input'!#REF!)</f>
        <v>#REF!</v>
      </c>
    </row>
    <row r="952" spans="1:48" x14ac:dyDescent="0.2">
      <c r="A952" t="e">
        <f>IF(ISBLANK('Measure and Project Input'!#REF!),"",'Measure and Project Input'!#REF!)</f>
        <v>#REF!</v>
      </c>
      <c r="B952" t="e">
        <f>IF(ISBLANK('Measure and Project Input'!#REF!),IF(ISBLANK('Measure and Project Input'!#REF!),"",'Measure and Project Input'!#REF!),'Measure and Project Input'!#REF!)</f>
        <v>#REF!</v>
      </c>
      <c r="C952" t="e">
        <f>IF(ISBLANK('Measure and Project Input'!#REF!),"",'Measure and Project Input'!#REF!)</f>
        <v>#REF!</v>
      </c>
      <c r="D952" t="e">
        <f>IF(ISBLANK('Measure and Project Input'!#REF!),"",'Measure and Project Input'!#REF!)</f>
        <v>#REF!</v>
      </c>
      <c r="E952" t="e">
        <f>IF(ISBLANK('Measure and Project Input'!#REF!),"",'Measure and Project Input'!#REF!)</f>
        <v>#REF!</v>
      </c>
      <c r="F952" t="e">
        <f>IF(ISBLANK('Measure and Project Input'!#REF!),"",'Measure and Project Input'!#REF!)</f>
        <v>#REF!</v>
      </c>
      <c r="G952" t="e">
        <f>IF(ISBLANK('Measure and Project Input'!#REF!),"",'Measure and Project Input'!#REF!)</f>
        <v>#REF!</v>
      </c>
      <c r="H952" t="e">
        <f>IF(ISBLANK('Measure and Project Input'!#REF!),"",'Measure and Project Input'!#REF!)</f>
        <v>#REF!</v>
      </c>
      <c r="I952" t="e">
        <f>IF(ISBLANK('Measure and Project Input'!#REF!),"",'Measure and Project Input'!#REF!)</f>
        <v>#REF!</v>
      </c>
      <c r="J952" t="e">
        <f>IF(ISBLANK('Measure and Project Input'!#REF!),"",'Measure and Project Input'!#REF!)</f>
        <v>#REF!</v>
      </c>
      <c r="K952" t="e">
        <f>IF(ISBLANK('Measure and Project Input'!#REF!),"",'Measure and Project Input'!#REF!)</f>
        <v>#REF!</v>
      </c>
      <c r="T952" t="e">
        <f>IF(ISBLANK('Measure and Project Input'!#REF!),"",'Measure and Project Input'!#REF!)</f>
        <v>#REF!</v>
      </c>
      <c r="U952" t="e">
        <f>IF(ISBLANK('Measure and Project Input'!#REF!),"",'Measure and Project Input'!#REF!)</f>
        <v>#REF!</v>
      </c>
      <c r="V952" t="e">
        <f>IF(ISBLANK('Measure and Project Input'!#REF!),"",'Measure and Project Input'!#REF!)</f>
        <v>#REF!</v>
      </c>
      <c r="W952" t="e">
        <f>IF(ISBLANK('Measure and Project Input'!#REF!),"",'Measure and Project Input'!#REF!)</f>
        <v>#REF!</v>
      </c>
      <c r="X952" t="e">
        <f>IF(ISBLANK('Measure and Project Input'!#REF!),"",'Measure and Project Input'!#REF!)</f>
        <v>#REF!</v>
      </c>
      <c r="Y952" t="e">
        <f>IF(ISBLANK('Measure and Project Input'!#REF!),"",'Measure and Project Input'!#REF!)</f>
        <v>#REF!</v>
      </c>
      <c r="Z952" t="e">
        <f>IF(ISBLANK('Measure and Project Input'!#REF!),"",'Measure and Project Input'!#REF!)</f>
        <v>#REF!</v>
      </c>
      <c r="AA952" t="e">
        <f>IF(ISBLANK('Measure and Project Input'!#REF!),"",'Measure and Project Input'!#REF!)</f>
        <v>#REF!</v>
      </c>
      <c r="AC952" t="e">
        <f>IF(ISBLANK('Measure and Project Input'!#REF!),"",'Measure and Project Input'!#REF!)</f>
        <v>#REF!</v>
      </c>
      <c r="AD952" t="e">
        <f>IF(ISBLANK('Measure and Project Input'!#REF!),"",'Measure and Project Input'!#REF!)</f>
        <v>#REF!</v>
      </c>
      <c r="AE952" t="e">
        <f>IF(ISBLANK('Measure and Project Input'!#REF!),"",'Measure and Project Input'!#REF!)</f>
        <v>#REF!</v>
      </c>
      <c r="AF952" t="e">
        <f>IF(ISBLANK('Measure and Project Input'!#REF!),"",'Measure and Project Input'!#REF!)</f>
        <v>#REF!</v>
      </c>
      <c r="AG952" t="e">
        <f>IF(ISBLANK('Measure and Project Input'!#REF!),"",'Measure and Project Input'!#REF!)</f>
        <v>#REF!</v>
      </c>
      <c r="AH952" t="e">
        <f>IF(ISBLANK('Measure and Project Input'!#REF!),"",'Measure and Project Input'!#REF!)</f>
        <v>#REF!</v>
      </c>
      <c r="AI952" t="e">
        <f>IF(ISBLANK('Measure and Project Input'!#REF!),"",'Measure and Project Input'!#REF!)</f>
        <v>#REF!</v>
      </c>
      <c r="AJ952" t="e">
        <f>IF(ISBLANK('Measure and Project Input'!#REF!),"",'Measure and Project Input'!#REF!)</f>
        <v>#REF!</v>
      </c>
      <c r="AK952" t="e">
        <f>IF(ISBLANK('Measure and Project Input'!#REF!),"",'Measure and Project Input'!#REF!)</f>
        <v>#REF!</v>
      </c>
      <c r="AL952" t="e">
        <f>IF(ISBLANK('Measure and Project Input'!#REF!),"",'Measure and Project Input'!#REF!)</f>
        <v>#REF!</v>
      </c>
      <c r="AM952" t="e">
        <f>IF(ISBLANK('Measure and Project Input'!#REF!),"",'Measure and Project Input'!#REF!)</f>
        <v>#REF!</v>
      </c>
      <c r="AN952" t="e">
        <f>IF(ISBLANK('Measure and Project Input'!#REF!),"",'Measure and Project Input'!#REF!)</f>
        <v>#REF!</v>
      </c>
      <c r="AO952" t="e">
        <f>IF(ISBLANK('Measure and Project Input'!#REF!),"",'Measure and Project Input'!#REF!)</f>
        <v>#REF!</v>
      </c>
      <c r="AP952" t="e">
        <f>IF(ISBLANK('Measure and Project Input'!#REF!),"",'Measure and Project Input'!#REF!)</f>
        <v>#REF!</v>
      </c>
      <c r="AQ952" t="e">
        <f>IF(ISBLANK('Measure and Project Input'!#REF!),"",'Measure and Project Input'!#REF!)</f>
        <v>#REF!</v>
      </c>
      <c r="AR952" t="e">
        <f>IF(ISBLANK('Measure and Project Input'!#REF!),"",'Measure and Project Input'!#REF!)</f>
        <v>#REF!</v>
      </c>
      <c r="AS952" t="e">
        <f>IF(ISBLANK('Measure and Project Input'!#REF!),"",'Measure and Project Input'!#REF!)</f>
        <v>#REF!</v>
      </c>
      <c r="AT952" t="e">
        <f>IF(ISBLANK('Measure and Project Input'!#REF!),"",'Measure and Project Input'!#REF!)</f>
        <v>#REF!</v>
      </c>
      <c r="AU952" t="e">
        <f>IF(ISBLANK('Measure and Project Input'!#REF!),"",'Measure and Project Input'!#REF!)</f>
        <v>#REF!</v>
      </c>
      <c r="AV952" t="e">
        <f>IF(ISBLANK('Measure and Project Input'!#REF!),"",'Measure and Project Input'!#REF!)</f>
        <v>#REF!</v>
      </c>
    </row>
    <row r="953" spans="1:48" x14ac:dyDescent="0.2">
      <c r="A953" t="e">
        <f>IF(ISBLANK('Measure and Project Input'!#REF!),"",'Measure and Project Input'!#REF!)</f>
        <v>#REF!</v>
      </c>
      <c r="B953" t="e">
        <f>IF(ISBLANK('Measure and Project Input'!#REF!),IF(ISBLANK('Measure and Project Input'!#REF!),"",'Measure and Project Input'!#REF!),'Measure and Project Input'!#REF!)</f>
        <v>#REF!</v>
      </c>
      <c r="C953" t="e">
        <f>IF(ISBLANK('Measure and Project Input'!#REF!),"",'Measure and Project Input'!#REF!)</f>
        <v>#REF!</v>
      </c>
      <c r="D953" t="e">
        <f>IF(ISBLANK('Measure and Project Input'!#REF!),"",'Measure and Project Input'!#REF!)</f>
        <v>#REF!</v>
      </c>
      <c r="E953" t="e">
        <f>IF(ISBLANK('Measure and Project Input'!#REF!),"",'Measure and Project Input'!#REF!)</f>
        <v>#REF!</v>
      </c>
      <c r="F953" t="e">
        <f>IF(ISBLANK('Measure and Project Input'!#REF!),"",'Measure and Project Input'!#REF!)</f>
        <v>#REF!</v>
      </c>
      <c r="G953" t="e">
        <f>IF(ISBLANK('Measure and Project Input'!#REF!),"",'Measure and Project Input'!#REF!)</f>
        <v>#REF!</v>
      </c>
      <c r="H953" t="e">
        <f>IF(ISBLANK('Measure and Project Input'!#REF!),"",'Measure and Project Input'!#REF!)</f>
        <v>#REF!</v>
      </c>
      <c r="I953" t="e">
        <f>IF(ISBLANK('Measure and Project Input'!#REF!),"",'Measure and Project Input'!#REF!)</f>
        <v>#REF!</v>
      </c>
      <c r="J953" t="e">
        <f>IF(ISBLANK('Measure and Project Input'!#REF!),"",'Measure and Project Input'!#REF!)</f>
        <v>#REF!</v>
      </c>
      <c r="K953" t="e">
        <f>IF(ISBLANK('Measure and Project Input'!#REF!),"",'Measure and Project Input'!#REF!)</f>
        <v>#REF!</v>
      </c>
      <c r="T953" t="e">
        <f>IF(ISBLANK('Measure and Project Input'!#REF!),"",'Measure and Project Input'!#REF!)</f>
        <v>#REF!</v>
      </c>
      <c r="U953" t="e">
        <f>IF(ISBLANK('Measure and Project Input'!#REF!),"",'Measure and Project Input'!#REF!)</f>
        <v>#REF!</v>
      </c>
      <c r="V953" t="e">
        <f>IF(ISBLANK('Measure and Project Input'!#REF!),"",'Measure and Project Input'!#REF!)</f>
        <v>#REF!</v>
      </c>
      <c r="W953" t="e">
        <f>IF(ISBLANK('Measure and Project Input'!#REF!),"",'Measure and Project Input'!#REF!)</f>
        <v>#REF!</v>
      </c>
      <c r="X953" t="e">
        <f>IF(ISBLANK('Measure and Project Input'!#REF!),"",'Measure and Project Input'!#REF!)</f>
        <v>#REF!</v>
      </c>
      <c r="Y953" t="e">
        <f>IF(ISBLANK('Measure and Project Input'!#REF!),"",'Measure and Project Input'!#REF!)</f>
        <v>#REF!</v>
      </c>
      <c r="Z953" t="e">
        <f>IF(ISBLANK('Measure and Project Input'!#REF!),"",'Measure and Project Input'!#REF!)</f>
        <v>#REF!</v>
      </c>
      <c r="AA953" t="e">
        <f>IF(ISBLANK('Measure and Project Input'!#REF!),"",'Measure and Project Input'!#REF!)</f>
        <v>#REF!</v>
      </c>
      <c r="AC953" t="e">
        <f>IF(ISBLANK('Measure and Project Input'!#REF!),"",'Measure and Project Input'!#REF!)</f>
        <v>#REF!</v>
      </c>
      <c r="AD953" t="e">
        <f>IF(ISBLANK('Measure and Project Input'!#REF!),"",'Measure and Project Input'!#REF!)</f>
        <v>#REF!</v>
      </c>
      <c r="AE953" t="e">
        <f>IF(ISBLANK('Measure and Project Input'!#REF!),"",'Measure and Project Input'!#REF!)</f>
        <v>#REF!</v>
      </c>
      <c r="AF953" t="e">
        <f>IF(ISBLANK('Measure and Project Input'!#REF!),"",'Measure and Project Input'!#REF!)</f>
        <v>#REF!</v>
      </c>
      <c r="AG953" t="e">
        <f>IF(ISBLANK('Measure and Project Input'!#REF!),"",'Measure and Project Input'!#REF!)</f>
        <v>#REF!</v>
      </c>
      <c r="AH953" t="e">
        <f>IF(ISBLANK('Measure and Project Input'!#REF!),"",'Measure and Project Input'!#REF!)</f>
        <v>#REF!</v>
      </c>
      <c r="AI953" t="e">
        <f>IF(ISBLANK('Measure and Project Input'!#REF!),"",'Measure and Project Input'!#REF!)</f>
        <v>#REF!</v>
      </c>
      <c r="AJ953" t="e">
        <f>IF(ISBLANK('Measure and Project Input'!#REF!),"",'Measure and Project Input'!#REF!)</f>
        <v>#REF!</v>
      </c>
      <c r="AK953" t="e">
        <f>IF(ISBLANK('Measure and Project Input'!#REF!),"",'Measure and Project Input'!#REF!)</f>
        <v>#REF!</v>
      </c>
      <c r="AL953" t="e">
        <f>IF(ISBLANK('Measure and Project Input'!#REF!),"",'Measure and Project Input'!#REF!)</f>
        <v>#REF!</v>
      </c>
      <c r="AM953" t="e">
        <f>IF(ISBLANK('Measure and Project Input'!#REF!),"",'Measure and Project Input'!#REF!)</f>
        <v>#REF!</v>
      </c>
      <c r="AN953" t="e">
        <f>IF(ISBLANK('Measure and Project Input'!#REF!),"",'Measure and Project Input'!#REF!)</f>
        <v>#REF!</v>
      </c>
      <c r="AO953" t="e">
        <f>IF(ISBLANK('Measure and Project Input'!#REF!),"",'Measure and Project Input'!#REF!)</f>
        <v>#REF!</v>
      </c>
      <c r="AP953" t="e">
        <f>IF(ISBLANK('Measure and Project Input'!#REF!),"",'Measure and Project Input'!#REF!)</f>
        <v>#REF!</v>
      </c>
      <c r="AQ953" t="e">
        <f>IF(ISBLANK('Measure and Project Input'!#REF!),"",'Measure and Project Input'!#REF!)</f>
        <v>#REF!</v>
      </c>
      <c r="AR953" t="e">
        <f>IF(ISBLANK('Measure and Project Input'!#REF!),"",'Measure and Project Input'!#REF!)</f>
        <v>#REF!</v>
      </c>
      <c r="AS953" t="e">
        <f>IF(ISBLANK('Measure and Project Input'!#REF!),"",'Measure and Project Input'!#REF!)</f>
        <v>#REF!</v>
      </c>
      <c r="AT953" t="e">
        <f>IF(ISBLANK('Measure and Project Input'!#REF!),"",'Measure and Project Input'!#REF!)</f>
        <v>#REF!</v>
      </c>
      <c r="AU953" t="e">
        <f>IF(ISBLANK('Measure and Project Input'!#REF!),"",'Measure and Project Input'!#REF!)</f>
        <v>#REF!</v>
      </c>
      <c r="AV953" t="e">
        <f>IF(ISBLANK('Measure and Project Input'!#REF!),"",'Measure and Project Input'!#REF!)</f>
        <v>#REF!</v>
      </c>
    </row>
    <row r="954" spans="1:48" x14ac:dyDescent="0.2">
      <c r="A954" t="e">
        <f>IF(ISBLANK('Measure and Project Input'!#REF!),"",'Measure and Project Input'!#REF!)</f>
        <v>#REF!</v>
      </c>
      <c r="B954" t="e">
        <f>IF(ISBLANK('Measure and Project Input'!#REF!),IF(ISBLANK('Measure and Project Input'!#REF!),"",'Measure and Project Input'!#REF!),'Measure and Project Input'!#REF!)</f>
        <v>#REF!</v>
      </c>
      <c r="C954" t="e">
        <f>IF(ISBLANK('Measure and Project Input'!#REF!),"",'Measure and Project Input'!#REF!)</f>
        <v>#REF!</v>
      </c>
      <c r="D954" t="e">
        <f>IF(ISBLANK('Measure and Project Input'!#REF!),"",'Measure and Project Input'!#REF!)</f>
        <v>#REF!</v>
      </c>
      <c r="E954" t="e">
        <f>IF(ISBLANK('Measure and Project Input'!#REF!),"",'Measure and Project Input'!#REF!)</f>
        <v>#REF!</v>
      </c>
      <c r="F954" t="e">
        <f>IF(ISBLANK('Measure and Project Input'!#REF!),"",'Measure and Project Input'!#REF!)</f>
        <v>#REF!</v>
      </c>
      <c r="G954" t="e">
        <f>IF(ISBLANK('Measure and Project Input'!#REF!),"",'Measure and Project Input'!#REF!)</f>
        <v>#REF!</v>
      </c>
      <c r="H954" t="e">
        <f>IF(ISBLANK('Measure and Project Input'!#REF!),"",'Measure and Project Input'!#REF!)</f>
        <v>#REF!</v>
      </c>
      <c r="I954" t="e">
        <f>IF(ISBLANK('Measure and Project Input'!#REF!),"",'Measure and Project Input'!#REF!)</f>
        <v>#REF!</v>
      </c>
      <c r="J954" t="e">
        <f>IF(ISBLANK('Measure and Project Input'!#REF!),"",'Measure and Project Input'!#REF!)</f>
        <v>#REF!</v>
      </c>
      <c r="K954" t="e">
        <f>IF(ISBLANK('Measure and Project Input'!#REF!),"",'Measure and Project Input'!#REF!)</f>
        <v>#REF!</v>
      </c>
      <c r="T954" t="e">
        <f>IF(ISBLANK('Measure and Project Input'!#REF!),"",'Measure and Project Input'!#REF!)</f>
        <v>#REF!</v>
      </c>
      <c r="U954" t="e">
        <f>IF(ISBLANK('Measure and Project Input'!#REF!),"",'Measure and Project Input'!#REF!)</f>
        <v>#REF!</v>
      </c>
      <c r="V954" t="e">
        <f>IF(ISBLANK('Measure and Project Input'!#REF!),"",'Measure and Project Input'!#REF!)</f>
        <v>#REF!</v>
      </c>
      <c r="W954" t="e">
        <f>IF(ISBLANK('Measure and Project Input'!#REF!),"",'Measure and Project Input'!#REF!)</f>
        <v>#REF!</v>
      </c>
      <c r="X954" t="e">
        <f>IF(ISBLANK('Measure and Project Input'!#REF!),"",'Measure and Project Input'!#REF!)</f>
        <v>#REF!</v>
      </c>
      <c r="Y954" t="e">
        <f>IF(ISBLANK('Measure and Project Input'!#REF!),"",'Measure and Project Input'!#REF!)</f>
        <v>#REF!</v>
      </c>
      <c r="Z954" t="e">
        <f>IF(ISBLANK('Measure and Project Input'!#REF!),"",'Measure and Project Input'!#REF!)</f>
        <v>#REF!</v>
      </c>
      <c r="AA954" t="e">
        <f>IF(ISBLANK('Measure and Project Input'!#REF!),"",'Measure and Project Input'!#REF!)</f>
        <v>#REF!</v>
      </c>
      <c r="AC954" t="e">
        <f>IF(ISBLANK('Measure and Project Input'!#REF!),"",'Measure and Project Input'!#REF!)</f>
        <v>#REF!</v>
      </c>
      <c r="AD954" t="e">
        <f>IF(ISBLANK('Measure and Project Input'!#REF!),"",'Measure and Project Input'!#REF!)</f>
        <v>#REF!</v>
      </c>
      <c r="AE954" t="e">
        <f>IF(ISBLANK('Measure and Project Input'!#REF!),"",'Measure and Project Input'!#REF!)</f>
        <v>#REF!</v>
      </c>
      <c r="AF954" t="e">
        <f>IF(ISBLANK('Measure and Project Input'!#REF!),"",'Measure and Project Input'!#REF!)</f>
        <v>#REF!</v>
      </c>
      <c r="AG954" t="e">
        <f>IF(ISBLANK('Measure and Project Input'!#REF!),"",'Measure and Project Input'!#REF!)</f>
        <v>#REF!</v>
      </c>
      <c r="AH954" t="e">
        <f>IF(ISBLANK('Measure and Project Input'!#REF!),"",'Measure and Project Input'!#REF!)</f>
        <v>#REF!</v>
      </c>
      <c r="AI954" t="e">
        <f>IF(ISBLANK('Measure and Project Input'!#REF!),"",'Measure and Project Input'!#REF!)</f>
        <v>#REF!</v>
      </c>
      <c r="AJ954" t="e">
        <f>IF(ISBLANK('Measure and Project Input'!#REF!),"",'Measure and Project Input'!#REF!)</f>
        <v>#REF!</v>
      </c>
      <c r="AK954" t="e">
        <f>IF(ISBLANK('Measure and Project Input'!#REF!),"",'Measure and Project Input'!#REF!)</f>
        <v>#REF!</v>
      </c>
      <c r="AL954" t="e">
        <f>IF(ISBLANK('Measure and Project Input'!#REF!),"",'Measure and Project Input'!#REF!)</f>
        <v>#REF!</v>
      </c>
      <c r="AM954" t="e">
        <f>IF(ISBLANK('Measure and Project Input'!#REF!),"",'Measure and Project Input'!#REF!)</f>
        <v>#REF!</v>
      </c>
      <c r="AN954" t="e">
        <f>IF(ISBLANK('Measure and Project Input'!#REF!),"",'Measure and Project Input'!#REF!)</f>
        <v>#REF!</v>
      </c>
      <c r="AO954" t="e">
        <f>IF(ISBLANK('Measure and Project Input'!#REF!),"",'Measure and Project Input'!#REF!)</f>
        <v>#REF!</v>
      </c>
      <c r="AP954" t="e">
        <f>IF(ISBLANK('Measure and Project Input'!#REF!),"",'Measure and Project Input'!#REF!)</f>
        <v>#REF!</v>
      </c>
      <c r="AQ954" t="e">
        <f>IF(ISBLANK('Measure and Project Input'!#REF!),"",'Measure and Project Input'!#REF!)</f>
        <v>#REF!</v>
      </c>
      <c r="AR954" t="e">
        <f>IF(ISBLANK('Measure and Project Input'!#REF!),"",'Measure and Project Input'!#REF!)</f>
        <v>#REF!</v>
      </c>
      <c r="AS954" t="e">
        <f>IF(ISBLANK('Measure and Project Input'!#REF!),"",'Measure and Project Input'!#REF!)</f>
        <v>#REF!</v>
      </c>
      <c r="AT954" t="e">
        <f>IF(ISBLANK('Measure and Project Input'!#REF!),"",'Measure and Project Input'!#REF!)</f>
        <v>#REF!</v>
      </c>
      <c r="AU954" t="e">
        <f>IF(ISBLANK('Measure and Project Input'!#REF!),"",'Measure and Project Input'!#REF!)</f>
        <v>#REF!</v>
      </c>
      <c r="AV954" t="e">
        <f>IF(ISBLANK('Measure and Project Input'!#REF!),"",'Measure and Project Input'!#REF!)</f>
        <v>#REF!</v>
      </c>
    </row>
    <row r="955" spans="1:48" x14ac:dyDescent="0.2">
      <c r="A955" t="e">
        <f>IF(ISBLANK('Measure and Project Input'!#REF!),"",'Measure and Project Input'!#REF!)</f>
        <v>#REF!</v>
      </c>
      <c r="B955" t="e">
        <f>IF(ISBLANK('Measure and Project Input'!#REF!),IF(ISBLANK('Measure and Project Input'!#REF!),"",'Measure and Project Input'!#REF!),'Measure and Project Input'!#REF!)</f>
        <v>#REF!</v>
      </c>
      <c r="C955" t="e">
        <f>IF(ISBLANK('Measure and Project Input'!#REF!),"",'Measure and Project Input'!#REF!)</f>
        <v>#REF!</v>
      </c>
      <c r="D955" t="e">
        <f>IF(ISBLANK('Measure and Project Input'!#REF!),"",'Measure and Project Input'!#REF!)</f>
        <v>#REF!</v>
      </c>
      <c r="E955" t="e">
        <f>IF(ISBLANK('Measure and Project Input'!#REF!),"",'Measure and Project Input'!#REF!)</f>
        <v>#REF!</v>
      </c>
      <c r="F955" t="e">
        <f>IF(ISBLANK('Measure and Project Input'!#REF!),"",'Measure and Project Input'!#REF!)</f>
        <v>#REF!</v>
      </c>
      <c r="G955" t="e">
        <f>IF(ISBLANK('Measure and Project Input'!#REF!),"",'Measure and Project Input'!#REF!)</f>
        <v>#REF!</v>
      </c>
      <c r="H955" t="e">
        <f>IF(ISBLANK('Measure and Project Input'!#REF!),"",'Measure and Project Input'!#REF!)</f>
        <v>#REF!</v>
      </c>
      <c r="I955" t="e">
        <f>IF(ISBLANK('Measure and Project Input'!#REF!),"",'Measure and Project Input'!#REF!)</f>
        <v>#REF!</v>
      </c>
      <c r="J955" t="e">
        <f>IF(ISBLANK('Measure and Project Input'!#REF!),"",'Measure and Project Input'!#REF!)</f>
        <v>#REF!</v>
      </c>
      <c r="K955" t="e">
        <f>IF(ISBLANK('Measure and Project Input'!#REF!),"",'Measure and Project Input'!#REF!)</f>
        <v>#REF!</v>
      </c>
      <c r="T955" t="e">
        <f>IF(ISBLANK('Measure and Project Input'!#REF!),"",'Measure and Project Input'!#REF!)</f>
        <v>#REF!</v>
      </c>
      <c r="U955" t="e">
        <f>IF(ISBLANK('Measure and Project Input'!#REF!),"",'Measure and Project Input'!#REF!)</f>
        <v>#REF!</v>
      </c>
      <c r="V955" t="e">
        <f>IF(ISBLANK('Measure and Project Input'!#REF!),"",'Measure and Project Input'!#REF!)</f>
        <v>#REF!</v>
      </c>
      <c r="W955" t="e">
        <f>IF(ISBLANK('Measure and Project Input'!#REF!),"",'Measure and Project Input'!#REF!)</f>
        <v>#REF!</v>
      </c>
      <c r="X955" t="e">
        <f>IF(ISBLANK('Measure and Project Input'!#REF!),"",'Measure and Project Input'!#REF!)</f>
        <v>#REF!</v>
      </c>
      <c r="Y955" t="e">
        <f>IF(ISBLANK('Measure and Project Input'!#REF!),"",'Measure and Project Input'!#REF!)</f>
        <v>#REF!</v>
      </c>
      <c r="Z955" t="e">
        <f>IF(ISBLANK('Measure and Project Input'!#REF!),"",'Measure and Project Input'!#REF!)</f>
        <v>#REF!</v>
      </c>
      <c r="AA955" t="e">
        <f>IF(ISBLANK('Measure and Project Input'!#REF!),"",'Measure and Project Input'!#REF!)</f>
        <v>#REF!</v>
      </c>
      <c r="AC955" t="e">
        <f>IF(ISBLANK('Measure and Project Input'!#REF!),"",'Measure and Project Input'!#REF!)</f>
        <v>#REF!</v>
      </c>
      <c r="AD955" t="e">
        <f>IF(ISBLANK('Measure and Project Input'!#REF!),"",'Measure and Project Input'!#REF!)</f>
        <v>#REF!</v>
      </c>
      <c r="AE955" t="e">
        <f>IF(ISBLANK('Measure and Project Input'!#REF!),"",'Measure and Project Input'!#REF!)</f>
        <v>#REF!</v>
      </c>
      <c r="AF955" t="e">
        <f>IF(ISBLANK('Measure and Project Input'!#REF!),"",'Measure and Project Input'!#REF!)</f>
        <v>#REF!</v>
      </c>
      <c r="AG955" t="e">
        <f>IF(ISBLANK('Measure and Project Input'!#REF!),"",'Measure and Project Input'!#REF!)</f>
        <v>#REF!</v>
      </c>
      <c r="AH955" t="e">
        <f>IF(ISBLANK('Measure and Project Input'!#REF!),"",'Measure and Project Input'!#REF!)</f>
        <v>#REF!</v>
      </c>
      <c r="AI955" t="e">
        <f>IF(ISBLANK('Measure and Project Input'!#REF!),"",'Measure and Project Input'!#REF!)</f>
        <v>#REF!</v>
      </c>
      <c r="AJ955" t="e">
        <f>IF(ISBLANK('Measure and Project Input'!#REF!),"",'Measure and Project Input'!#REF!)</f>
        <v>#REF!</v>
      </c>
      <c r="AK955" t="e">
        <f>IF(ISBLANK('Measure and Project Input'!#REF!),"",'Measure and Project Input'!#REF!)</f>
        <v>#REF!</v>
      </c>
      <c r="AL955" t="e">
        <f>IF(ISBLANK('Measure and Project Input'!#REF!),"",'Measure and Project Input'!#REF!)</f>
        <v>#REF!</v>
      </c>
      <c r="AM955" t="e">
        <f>IF(ISBLANK('Measure and Project Input'!#REF!),"",'Measure and Project Input'!#REF!)</f>
        <v>#REF!</v>
      </c>
      <c r="AN955" t="e">
        <f>IF(ISBLANK('Measure and Project Input'!#REF!),"",'Measure and Project Input'!#REF!)</f>
        <v>#REF!</v>
      </c>
      <c r="AO955" t="e">
        <f>IF(ISBLANK('Measure and Project Input'!#REF!),"",'Measure and Project Input'!#REF!)</f>
        <v>#REF!</v>
      </c>
      <c r="AP955" t="e">
        <f>IF(ISBLANK('Measure and Project Input'!#REF!),"",'Measure and Project Input'!#REF!)</f>
        <v>#REF!</v>
      </c>
      <c r="AQ955" t="e">
        <f>IF(ISBLANK('Measure and Project Input'!#REF!),"",'Measure and Project Input'!#REF!)</f>
        <v>#REF!</v>
      </c>
      <c r="AR955" t="e">
        <f>IF(ISBLANK('Measure and Project Input'!#REF!),"",'Measure and Project Input'!#REF!)</f>
        <v>#REF!</v>
      </c>
      <c r="AS955" t="e">
        <f>IF(ISBLANK('Measure and Project Input'!#REF!),"",'Measure and Project Input'!#REF!)</f>
        <v>#REF!</v>
      </c>
      <c r="AT955" t="e">
        <f>IF(ISBLANK('Measure and Project Input'!#REF!),"",'Measure and Project Input'!#REF!)</f>
        <v>#REF!</v>
      </c>
      <c r="AU955" t="e">
        <f>IF(ISBLANK('Measure and Project Input'!#REF!),"",'Measure and Project Input'!#REF!)</f>
        <v>#REF!</v>
      </c>
      <c r="AV955" t="e">
        <f>IF(ISBLANK('Measure and Project Input'!#REF!),"",'Measure and Project Input'!#REF!)</f>
        <v>#REF!</v>
      </c>
    </row>
    <row r="956" spans="1:48" x14ac:dyDescent="0.2">
      <c r="A956" t="e">
        <f>IF(ISBLANK('Measure and Project Input'!#REF!),"",'Measure and Project Input'!#REF!)</f>
        <v>#REF!</v>
      </c>
      <c r="B956" t="e">
        <f>IF(ISBLANK('Measure and Project Input'!#REF!),IF(ISBLANK('Measure and Project Input'!#REF!),"",'Measure and Project Input'!#REF!),'Measure and Project Input'!#REF!)</f>
        <v>#REF!</v>
      </c>
      <c r="C956" t="e">
        <f>IF(ISBLANK('Measure and Project Input'!#REF!),"",'Measure and Project Input'!#REF!)</f>
        <v>#REF!</v>
      </c>
      <c r="D956" t="e">
        <f>IF(ISBLANK('Measure and Project Input'!#REF!),"",'Measure and Project Input'!#REF!)</f>
        <v>#REF!</v>
      </c>
      <c r="E956" t="e">
        <f>IF(ISBLANK('Measure and Project Input'!#REF!),"",'Measure and Project Input'!#REF!)</f>
        <v>#REF!</v>
      </c>
      <c r="F956" t="e">
        <f>IF(ISBLANK('Measure and Project Input'!#REF!),"",'Measure and Project Input'!#REF!)</f>
        <v>#REF!</v>
      </c>
      <c r="G956" t="e">
        <f>IF(ISBLANK('Measure and Project Input'!#REF!),"",'Measure and Project Input'!#REF!)</f>
        <v>#REF!</v>
      </c>
      <c r="H956" t="e">
        <f>IF(ISBLANK('Measure and Project Input'!#REF!),"",'Measure and Project Input'!#REF!)</f>
        <v>#REF!</v>
      </c>
      <c r="I956" t="e">
        <f>IF(ISBLANK('Measure and Project Input'!#REF!),"",'Measure and Project Input'!#REF!)</f>
        <v>#REF!</v>
      </c>
      <c r="J956" t="e">
        <f>IF(ISBLANK('Measure and Project Input'!#REF!),"",'Measure and Project Input'!#REF!)</f>
        <v>#REF!</v>
      </c>
      <c r="K956" t="e">
        <f>IF(ISBLANK('Measure and Project Input'!#REF!),"",'Measure and Project Input'!#REF!)</f>
        <v>#REF!</v>
      </c>
      <c r="T956" t="e">
        <f>IF(ISBLANK('Measure and Project Input'!#REF!),"",'Measure and Project Input'!#REF!)</f>
        <v>#REF!</v>
      </c>
      <c r="U956" t="e">
        <f>IF(ISBLANK('Measure and Project Input'!#REF!),"",'Measure and Project Input'!#REF!)</f>
        <v>#REF!</v>
      </c>
      <c r="V956" t="e">
        <f>IF(ISBLANK('Measure and Project Input'!#REF!),"",'Measure and Project Input'!#REF!)</f>
        <v>#REF!</v>
      </c>
      <c r="W956" t="e">
        <f>IF(ISBLANK('Measure and Project Input'!#REF!),"",'Measure and Project Input'!#REF!)</f>
        <v>#REF!</v>
      </c>
      <c r="X956" t="e">
        <f>IF(ISBLANK('Measure and Project Input'!#REF!),"",'Measure and Project Input'!#REF!)</f>
        <v>#REF!</v>
      </c>
      <c r="Y956" t="e">
        <f>IF(ISBLANK('Measure and Project Input'!#REF!),"",'Measure and Project Input'!#REF!)</f>
        <v>#REF!</v>
      </c>
      <c r="Z956" t="e">
        <f>IF(ISBLANK('Measure and Project Input'!#REF!),"",'Measure and Project Input'!#REF!)</f>
        <v>#REF!</v>
      </c>
      <c r="AA956" t="e">
        <f>IF(ISBLANK('Measure and Project Input'!#REF!),"",'Measure and Project Input'!#REF!)</f>
        <v>#REF!</v>
      </c>
      <c r="AC956" t="e">
        <f>IF(ISBLANK('Measure and Project Input'!#REF!),"",'Measure and Project Input'!#REF!)</f>
        <v>#REF!</v>
      </c>
      <c r="AD956" t="e">
        <f>IF(ISBLANK('Measure and Project Input'!#REF!),"",'Measure and Project Input'!#REF!)</f>
        <v>#REF!</v>
      </c>
      <c r="AE956" t="e">
        <f>IF(ISBLANK('Measure and Project Input'!#REF!),"",'Measure and Project Input'!#REF!)</f>
        <v>#REF!</v>
      </c>
      <c r="AF956" t="e">
        <f>IF(ISBLANK('Measure and Project Input'!#REF!),"",'Measure and Project Input'!#REF!)</f>
        <v>#REF!</v>
      </c>
      <c r="AG956" t="e">
        <f>IF(ISBLANK('Measure and Project Input'!#REF!),"",'Measure and Project Input'!#REF!)</f>
        <v>#REF!</v>
      </c>
      <c r="AH956" t="e">
        <f>IF(ISBLANK('Measure and Project Input'!#REF!),"",'Measure and Project Input'!#REF!)</f>
        <v>#REF!</v>
      </c>
      <c r="AI956" t="e">
        <f>IF(ISBLANK('Measure and Project Input'!#REF!),"",'Measure and Project Input'!#REF!)</f>
        <v>#REF!</v>
      </c>
      <c r="AJ956" t="e">
        <f>IF(ISBLANK('Measure and Project Input'!#REF!),"",'Measure and Project Input'!#REF!)</f>
        <v>#REF!</v>
      </c>
      <c r="AK956" t="e">
        <f>IF(ISBLANK('Measure and Project Input'!#REF!),"",'Measure and Project Input'!#REF!)</f>
        <v>#REF!</v>
      </c>
      <c r="AL956" t="e">
        <f>IF(ISBLANK('Measure and Project Input'!#REF!),"",'Measure and Project Input'!#REF!)</f>
        <v>#REF!</v>
      </c>
      <c r="AM956" t="e">
        <f>IF(ISBLANK('Measure and Project Input'!#REF!),"",'Measure and Project Input'!#REF!)</f>
        <v>#REF!</v>
      </c>
      <c r="AN956" t="e">
        <f>IF(ISBLANK('Measure and Project Input'!#REF!),"",'Measure and Project Input'!#REF!)</f>
        <v>#REF!</v>
      </c>
      <c r="AO956" t="e">
        <f>IF(ISBLANK('Measure and Project Input'!#REF!),"",'Measure and Project Input'!#REF!)</f>
        <v>#REF!</v>
      </c>
      <c r="AP956" t="e">
        <f>IF(ISBLANK('Measure and Project Input'!#REF!),"",'Measure and Project Input'!#REF!)</f>
        <v>#REF!</v>
      </c>
      <c r="AQ956" t="e">
        <f>IF(ISBLANK('Measure and Project Input'!#REF!),"",'Measure and Project Input'!#REF!)</f>
        <v>#REF!</v>
      </c>
      <c r="AR956" t="e">
        <f>IF(ISBLANK('Measure and Project Input'!#REF!),"",'Measure and Project Input'!#REF!)</f>
        <v>#REF!</v>
      </c>
      <c r="AS956" t="e">
        <f>IF(ISBLANK('Measure and Project Input'!#REF!),"",'Measure and Project Input'!#REF!)</f>
        <v>#REF!</v>
      </c>
      <c r="AT956" t="e">
        <f>IF(ISBLANK('Measure and Project Input'!#REF!),"",'Measure and Project Input'!#REF!)</f>
        <v>#REF!</v>
      </c>
      <c r="AU956" t="e">
        <f>IF(ISBLANK('Measure and Project Input'!#REF!),"",'Measure and Project Input'!#REF!)</f>
        <v>#REF!</v>
      </c>
      <c r="AV956" t="e">
        <f>IF(ISBLANK('Measure and Project Input'!#REF!),"",'Measure and Project Input'!#REF!)</f>
        <v>#REF!</v>
      </c>
    </row>
    <row r="957" spans="1:48" x14ac:dyDescent="0.2">
      <c r="A957" t="e">
        <f>IF(ISBLANK('Measure and Project Input'!#REF!),"",'Measure and Project Input'!#REF!)</f>
        <v>#REF!</v>
      </c>
      <c r="B957" t="e">
        <f>IF(ISBLANK('Measure and Project Input'!#REF!),IF(ISBLANK('Measure and Project Input'!#REF!),"",'Measure and Project Input'!#REF!),'Measure and Project Input'!#REF!)</f>
        <v>#REF!</v>
      </c>
      <c r="C957" t="e">
        <f>IF(ISBLANK('Measure and Project Input'!#REF!),"",'Measure and Project Input'!#REF!)</f>
        <v>#REF!</v>
      </c>
      <c r="D957" t="e">
        <f>IF(ISBLANK('Measure and Project Input'!#REF!),"",'Measure and Project Input'!#REF!)</f>
        <v>#REF!</v>
      </c>
      <c r="E957" t="e">
        <f>IF(ISBLANK('Measure and Project Input'!#REF!),"",'Measure and Project Input'!#REF!)</f>
        <v>#REF!</v>
      </c>
      <c r="F957" t="e">
        <f>IF(ISBLANK('Measure and Project Input'!#REF!),"",'Measure and Project Input'!#REF!)</f>
        <v>#REF!</v>
      </c>
      <c r="G957" t="e">
        <f>IF(ISBLANK('Measure and Project Input'!#REF!),"",'Measure and Project Input'!#REF!)</f>
        <v>#REF!</v>
      </c>
      <c r="H957" t="e">
        <f>IF(ISBLANK('Measure and Project Input'!#REF!),"",'Measure and Project Input'!#REF!)</f>
        <v>#REF!</v>
      </c>
      <c r="I957" t="e">
        <f>IF(ISBLANK('Measure and Project Input'!#REF!),"",'Measure and Project Input'!#REF!)</f>
        <v>#REF!</v>
      </c>
      <c r="J957" t="e">
        <f>IF(ISBLANK('Measure and Project Input'!#REF!),"",'Measure and Project Input'!#REF!)</f>
        <v>#REF!</v>
      </c>
      <c r="K957" t="e">
        <f>IF(ISBLANK('Measure and Project Input'!#REF!),"",'Measure and Project Input'!#REF!)</f>
        <v>#REF!</v>
      </c>
      <c r="T957" t="e">
        <f>IF(ISBLANK('Measure and Project Input'!#REF!),"",'Measure and Project Input'!#REF!)</f>
        <v>#REF!</v>
      </c>
      <c r="U957" t="e">
        <f>IF(ISBLANK('Measure and Project Input'!#REF!),"",'Measure and Project Input'!#REF!)</f>
        <v>#REF!</v>
      </c>
      <c r="V957" t="e">
        <f>IF(ISBLANK('Measure and Project Input'!#REF!),"",'Measure and Project Input'!#REF!)</f>
        <v>#REF!</v>
      </c>
      <c r="W957" t="e">
        <f>IF(ISBLANK('Measure and Project Input'!#REF!),"",'Measure and Project Input'!#REF!)</f>
        <v>#REF!</v>
      </c>
      <c r="X957" t="e">
        <f>IF(ISBLANK('Measure and Project Input'!#REF!),"",'Measure and Project Input'!#REF!)</f>
        <v>#REF!</v>
      </c>
      <c r="Y957" t="e">
        <f>IF(ISBLANK('Measure and Project Input'!#REF!),"",'Measure and Project Input'!#REF!)</f>
        <v>#REF!</v>
      </c>
      <c r="Z957" t="e">
        <f>IF(ISBLANK('Measure and Project Input'!#REF!),"",'Measure and Project Input'!#REF!)</f>
        <v>#REF!</v>
      </c>
      <c r="AA957" t="e">
        <f>IF(ISBLANK('Measure and Project Input'!#REF!),"",'Measure and Project Input'!#REF!)</f>
        <v>#REF!</v>
      </c>
      <c r="AC957" t="e">
        <f>IF(ISBLANK('Measure and Project Input'!#REF!),"",'Measure and Project Input'!#REF!)</f>
        <v>#REF!</v>
      </c>
      <c r="AD957" t="e">
        <f>IF(ISBLANK('Measure and Project Input'!#REF!),"",'Measure and Project Input'!#REF!)</f>
        <v>#REF!</v>
      </c>
      <c r="AE957" t="e">
        <f>IF(ISBLANK('Measure and Project Input'!#REF!),"",'Measure and Project Input'!#REF!)</f>
        <v>#REF!</v>
      </c>
      <c r="AF957" t="e">
        <f>IF(ISBLANK('Measure and Project Input'!#REF!),"",'Measure and Project Input'!#REF!)</f>
        <v>#REF!</v>
      </c>
      <c r="AG957" t="e">
        <f>IF(ISBLANK('Measure and Project Input'!#REF!),"",'Measure and Project Input'!#REF!)</f>
        <v>#REF!</v>
      </c>
      <c r="AH957" t="e">
        <f>IF(ISBLANK('Measure and Project Input'!#REF!),"",'Measure and Project Input'!#REF!)</f>
        <v>#REF!</v>
      </c>
      <c r="AI957" t="e">
        <f>IF(ISBLANK('Measure and Project Input'!#REF!),"",'Measure and Project Input'!#REF!)</f>
        <v>#REF!</v>
      </c>
      <c r="AJ957" t="e">
        <f>IF(ISBLANK('Measure and Project Input'!#REF!),"",'Measure and Project Input'!#REF!)</f>
        <v>#REF!</v>
      </c>
      <c r="AK957" t="e">
        <f>IF(ISBLANK('Measure and Project Input'!#REF!),"",'Measure and Project Input'!#REF!)</f>
        <v>#REF!</v>
      </c>
      <c r="AL957" t="e">
        <f>IF(ISBLANK('Measure and Project Input'!#REF!),"",'Measure and Project Input'!#REF!)</f>
        <v>#REF!</v>
      </c>
      <c r="AM957" t="e">
        <f>IF(ISBLANK('Measure and Project Input'!#REF!),"",'Measure and Project Input'!#REF!)</f>
        <v>#REF!</v>
      </c>
      <c r="AN957" t="e">
        <f>IF(ISBLANK('Measure and Project Input'!#REF!),"",'Measure and Project Input'!#REF!)</f>
        <v>#REF!</v>
      </c>
      <c r="AO957" t="e">
        <f>IF(ISBLANK('Measure and Project Input'!#REF!),"",'Measure and Project Input'!#REF!)</f>
        <v>#REF!</v>
      </c>
      <c r="AP957" t="e">
        <f>IF(ISBLANK('Measure and Project Input'!#REF!),"",'Measure and Project Input'!#REF!)</f>
        <v>#REF!</v>
      </c>
      <c r="AQ957" t="e">
        <f>IF(ISBLANK('Measure and Project Input'!#REF!),"",'Measure and Project Input'!#REF!)</f>
        <v>#REF!</v>
      </c>
      <c r="AR957" t="e">
        <f>IF(ISBLANK('Measure and Project Input'!#REF!),"",'Measure and Project Input'!#REF!)</f>
        <v>#REF!</v>
      </c>
      <c r="AS957" t="e">
        <f>IF(ISBLANK('Measure and Project Input'!#REF!),"",'Measure and Project Input'!#REF!)</f>
        <v>#REF!</v>
      </c>
      <c r="AT957" t="e">
        <f>IF(ISBLANK('Measure and Project Input'!#REF!),"",'Measure and Project Input'!#REF!)</f>
        <v>#REF!</v>
      </c>
      <c r="AU957" t="e">
        <f>IF(ISBLANK('Measure and Project Input'!#REF!),"",'Measure and Project Input'!#REF!)</f>
        <v>#REF!</v>
      </c>
      <c r="AV957" t="e">
        <f>IF(ISBLANK('Measure and Project Input'!#REF!),"",'Measure and Project Input'!#REF!)</f>
        <v>#REF!</v>
      </c>
    </row>
    <row r="958" spans="1:48" x14ac:dyDescent="0.2">
      <c r="A958" t="e">
        <f>IF(ISBLANK('Measure and Project Input'!#REF!),"",'Measure and Project Input'!#REF!)</f>
        <v>#REF!</v>
      </c>
      <c r="B958" t="e">
        <f>IF(ISBLANK('Measure and Project Input'!#REF!),IF(ISBLANK('Measure and Project Input'!#REF!),"",'Measure and Project Input'!#REF!),'Measure and Project Input'!#REF!)</f>
        <v>#REF!</v>
      </c>
      <c r="C958" t="e">
        <f>IF(ISBLANK('Measure and Project Input'!#REF!),"",'Measure and Project Input'!#REF!)</f>
        <v>#REF!</v>
      </c>
      <c r="D958" t="e">
        <f>IF(ISBLANK('Measure and Project Input'!#REF!),"",'Measure and Project Input'!#REF!)</f>
        <v>#REF!</v>
      </c>
      <c r="E958" t="e">
        <f>IF(ISBLANK('Measure and Project Input'!#REF!),"",'Measure and Project Input'!#REF!)</f>
        <v>#REF!</v>
      </c>
      <c r="F958" t="e">
        <f>IF(ISBLANK('Measure and Project Input'!#REF!),"",'Measure and Project Input'!#REF!)</f>
        <v>#REF!</v>
      </c>
      <c r="G958" t="e">
        <f>IF(ISBLANK('Measure and Project Input'!#REF!),"",'Measure and Project Input'!#REF!)</f>
        <v>#REF!</v>
      </c>
      <c r="H958" t="e">
        <f>IF(ISBLANK('Measure and Project Input'!#REF!),"",'Measure and Project Input'!#REF!)</f>
        <v>#REF!</v>
      </c>
      <c r="I958" t="e">
        <f>IF(ISBLANK('Measure and Project Input'!#REF!),"",'Measure and Project Input'!#REF!)</f>
        <v>#REF!</v>
      </c>
      <c r="J958" t="e">
        <f>IF(ISBLANK('Measure and Project Input'!#REF!),"",'Measure and Project Input'!#REF!)</f>
        <v>#REF!</v>
      </c>
      <c r="K958" t="e">
        <f>IF(ISBLANK('Measure and Project Input'!#REF!),"",'Measure and Project Input'!#REF!)</f>
        <v>#REF!</v>
      </c>
      <c r="T958" t="e">
        <f>IF(ISBLANK('Measure and Project Input'!#REF!),"",'Measure and Project Input'!#REF!)</f>
        <v>#REF!</v>
      </c>
      <c r="U958" t="e">
        <f>IF(ISBLANK('Measure and Project Input'!#REF!),"",'Measure and Project Input'!#REF!)</f>
        <v>#REF!</v>
      </c>
      <c r="V958" t="e">
        <f>IF(ISBLANK('Measure and Project Input'!#REF!),"",'Measure and Project Input'!#REF!)</f>
        <v>#REF!</v>
      </c>
      <c r="W958" t="e">
        <f>IF(ISBLANK('Measure and Project Input'!#REF!),"",'Measure and Project Input'!#REF!)</f>
        <v>#REF!</v>
      </c>
      <c r="X958" t="e">
        <f>IF(ISBLANK('Measure and Project Input'!#REF!),"",'Measure and Project Input'!#REF!)</f>
        <v>#REF!</v>
      </c>
      <c r="Y958" t="e">
        <f>IF(ISBLANK('Measure and Project Input'!#REF!),"",'Measure and Project Input'!#REF!)</f>
        <v>#REF!</v>
      </c>
      <c r="Z958" t="e">
        <f>IF(ISBLANK('Measure and Project Input'!#REF!),"",'Measure and Project Input'!#REF!)</f>
        <v>#REF!</v>
      </c>
      <c r="AA958" t="e">
        <f>IF(ISBLANK('Measure and Project Input'!#REF!),"",'Measure and Project Input'!#REF!)</f>
        <v>#REF!</v>
      </c>
      <c r="AC958" t="e">
        <f>IF(ISBLANK('Measure and Project Input'!#REF!),"",'Measure and Project Input'!#REF!)</f>
        <v>#REF!</v>
      </c>
      <c r="AD958" t="e">
        <f>IF(ISBLANK('Measure and Project Input'!#REF!),"",'Measure and Project Input'!#REF!)</f>
        <v>#REF!</v>
      </c>
      <c r="AE958" t="e">
        <f>IF(ISBLANK('Measure and Project Input'!#REF!),"",'Measure and Project Input'!#REF!)</f>
        <v>#REF!</v>
      </c>
      <c r="AF958" t="e">
        <f>IF(ISBLANK('Measure and Project Input'!#REF!),"",'Measure and Project Input'!#REF!)</f>
        <v>#REF!</v>
      </c>
      <c r="AG958" t="e">
        <f>IF(ISBLANK('Measure and Project Input'!#REF!),"",'Measure and Project Input'!#REF!)</f>
        <v>#REF!</v>
      </c>
      <c r="AH958" t="e">
        <f>IF(ISBLANK('Measure and Project Input'!#REF!),"",'Measure and Project Input'!#REF!)</f>
        <v>#REF!</v>
      </c>
      <c r="AI958" t="e">
        <f>IF(ISBLANK('Measure and Project Input'!#REF!),"",'Measure and Project Input'!#REF!)</f>
        <v>#REF!</v>
      </c>
      <c r="AJ958" t="e">
        <f>IF(ISBLANK('Measure and Project Input'!#REF!),"",'Measure and Project Input'!#REF!)</f>
        <v>#REF!</v>
      </c>
      <c r="AK958" t="e">
        <f>IF(ISBLANK('Measure and Project Input'!#REF!),"",'Measure and Project Input'!#REF!)</f>
        <v>#REF!</v>
      </c>
      <c r="AL958" t="e">
        <f>IF(ISBLANK('Measure and Project Input'!#REF!),"",'Measure and Project Input'!#REF!)</f>
        <v>#REF!</v>
      </c>
      <c r="AM958" t="e">
        <f>IF(ISBLANK('Measure and Project Input'!#REF!),"",'Measure and Project Input'!#REF!)</f>
        <v>#REF!</v>
      </c>
      <c r="AN958" t="e">
        <f>IF(ISBLANK('Measure and Project Input'!#REF!),"",'Measure and Project Input'!#REF!)</f>
        <v>#REF!</v>
      </c>
      <c r="AO958" t="e">
        <f>IF(ISBLANK('Measure and Project Input'!#REF!),"",'Measure and Project Input'!#REF!)</f>
        <v>#REF!</v>
      </c>
      <c r="AP958" t="e">
        <f>IF(ISBLANK('Measure and Project Input'!#REF!),"",'Measure and Project Input'!#REF!)</f>
        <v>#REF!</v>
      </c>
      <c r="AQ958" t="e">
        <f>IF(ISBLANK('Measure and Project Input'!#REF!),"",'Measure and Project Input'!#REF!)</f>
        <v>#REF!</v>
      </c>
      <c r="AR958" t="e">
        <f>IF(ISBLANK('Measure and Project Input'!#REF!),"",'Measure and Project Input'!#REF!)</f>
        <v>#REF!</v>
      </c>
      <c r="AS958" t="e">
        <f>IF(ISBLANK('Measure and Project Input'!#REF!),"",'Measure and Project Input'!#REF!)</f>
        <v>#REF!</v>
      </c>
      <c r="AT958" t="e">
        <f>IF(ISBLANK('Measure and Project Input'!#REF!),"",'Measure and Project Input'!#REF!)</f>
        <v>#REF!</v>
      </c>
      <c r="AU958" t="e">
        <f>IF(ISBLANK('Measure and Project Input'!#REF!),"",'Measure and Project Input'!#REF!)</f>
        <v>#REF!</v>
      </c>
      <c r="AV958" t="e">
        <f>IF(ISBLANK('Measure and Project Input'!#REF!),"",'Measure and Project Input'!#REF!)</f>
        <v>#REF!</v>
      </c>
    </row>
    <row r="959" spans="1:48" x14ac:dyDescent="0.2">
      <c r="A959" t="e">
        <f>IF(ISBLANK('Measure and Project Input'!#REF!),"",'Measure and Project Input'!#REF!)</f>
        <v>#REF!</v>
      </c>
      <c r="B959" t="e">
        <f>IF(ISBLANK('Measure and Project Input'!#REF!),IF(ISBLANK('Measure and Project Input'!#REF!),"",'Measure and Project Input'!#REF!),'Measure and Project Input'!#REF!)</f>
        <v>#REF!</v>
      </c>
      <c r="C959" t="e">
        <f>IF(ISBLANK('Measure and Project Input'!#REF!),"",'Measure and Project Input'!#REF!)</f>
        <v>#REF!</v>
      </c>
      <c r="D959" t="e">
        <f>IF(ISBLANK('Measure and Project Input'!#REF!),"",'Measure and Project Input'!#REF!)</f>
        <v>#REF!</v>
      </c>
      <c r="E959" t="e">
        <f>IF(ISBLANK('Measure and Project Input'!#REF!),"",'Measure and Project Input'!#REF!)</f>
        <v>#REF!</v>
      </c>
      <c r="F959" t="e">
        <f>IF(ISBLANK('Measure and Project Input'!#REF!),"",'Measure and Project Input'!#REF!)</f>
        <v>#REF!</v>
      </c>
      <c r="G959" t="e">
        <f>IF(ISBLANK('Measure and Project Input'!#REF!),"",'Measure and Project Input'!#REF!)</f>
        <v>#REF!</v>
      </c>
      <c r="H959" t="e">
        <f>IF(ISBLANK('Measure and Project Input'!#REF!),"",'Measure and Project Input'!#REF!)</f>
        <v>#REF!</v>
      </c>
      <c r="I959" t="e">
        <f>IF(ISBLANK('Measure and Project Input'!#REF!),"",'Measure and Project Input'!#REF!)</f>
        <v>#REF!</v>
      </c>
      <c r="J959" t="e">
        <f>IF(ISBLANK('Measure and Project Input'!#REF!),"",'Measure and Project Input'!#REF!)</f>
        <v>#REF!</v>
      </c>
      <c r="K959" t="e">
        <f>IF(ISBLANK('Measure and Project Input'!#REF!),"",'Measure and Project Input'!#REF!)</f>
        <v>#REF!</v>
      </c>
      <c r="T959" t="e">
        <f>IF(ISBLANK('Measure and Project Input'!#REF!),"",'Measure and Project Input'!#REF!)</f>
        <v>#REF!</v>
      </c>
      <c r="U959" t="e">
        <f>IF(ISBLANK('Measure and Project Input'!#REF!),"",'Measure and Project Input'!#REF!)</f>
        <v>#REF!</v>
      </c>
      <c r="V959" t="e">
        <f>IF(ISBLANK('Measure and Project Input'!#REF!),"",'Measure and Project Input'!#REF!)</f>
        <v>#REF!</v>
      </c>
      <c r="W959" t="e">
        <f>IF(ISBLANK('Measure and Project Input'!#REF!),"",'Measure and Project Input'!#REF!)</f>
        <v>#REF!</v>
      </c>
      <c r="X959" t="e">
        <f>IF(ISBLANK('Measure and Project Input'!#REF!),"",'Measure and Project Input'!#REF!)</f>
        <v>#REF!</v>
      </c>
      <c r="Y959" t="e">
        <f>IF(ISBLANK('Measure and Project Input'!#REF!),"",'Measure and Project Input'!#REF!)</f>
        <v>#REF!</v>
      </c>
      <c r="Z959" t="e">
        <f>IF(ISBLANK('Measure and Project Input'!#REF!),"",'Measure and Project Input'!#REF!)</f>
        <v>#REF!</v>
      </c>
      <c r="AA959" t="e">
        <f>IF(ISBLANK('Measure and Project Input'!#REF!),"",'Measure and Project Input'!#REF!)</f>
        <v>#REF!</v>
      </c>
      <c r="AC959" t="e">
        <f>IF(ISBLANK('Measure and Project Input'!#REF!),"",'Measure and Project Input'!#REF!)</f>
        <v>#REF!</v>
      </c>
      <c r="AD959" t="e">
        <f>IF(ISBLANK('Measure and Project Input'!#REF!),"",'Measure and Project Input'!#REF!)</f>
        <v>#REF!</v>
      </c>
      <c r="AE959" t="e">
        <f>IF(ISBLANK('Measure and Project Input'!#REF!),"",'Measure and Project Input'!#REF!)</f>
        <v>#REF!</v>
      </c>
      <c r="AF959" t="e">
        <f>IF(ISBLANK('Measure and Project Input'!#REF!),"",'Measure and Project Input'!#REF!)</f>
        <v>#REF!</v>
      </c>
      <c r="AG959" t="e">
        <f>IF(ISBLANK('Measure and Project Input'!#REF!),"",'Measure and Project Input'!#REF!)</f>
        <v>#REF!</v>
      </c>
      <c r="AH959" t="e">
        <f>IF(ISBLANK('Measure and Project Input'!#REF!),"",'Measure and Project Input'!#REF!)</f>
        <v>#REF!</v>
      </c>
      <c r="AI959" t="e">
        <f>IF(ISBLANK('Measure and Project Input'!#REF!),"",'Measure and Project Input'!#REF!)</f>
        <v>#REF!</v>
      </c>
      <c r="AJ959" t="e">
        <f>IF(ISBLANK('Measure and Project Input'!#REF!),"",'Measure and Project Input'!#REF!)</f>
        <v>#REF!</v>
      </c>
      <c r="AK959" t="e">
        <f>IF(ISBLANK('Measure and Project Input'!#REF!),"",'Measure and Project Input'!#REF!)</f>
        <v>#REF!</v>
      </c>
      <c r="AL959" t="e">
        <f>IF(ISBLANK('Measure and Project Input'!#REF!),"",'Measure and Project Input'!#REF!)</f>
        <v>#REF!</v>
      </c>
      <c r="AM959" t="e">
        <f>IF(ISBLANK('Measure and Project Input'!#REF!),"",'Measure and Project Input'!#REF!)</f>
        <v>#REF!</v>
      </c>
      <c r="AN959" t="e">
        <f>IF(ISBLANK('Measure and Project Input'!#REF!),"",'Measure and Project Input'!#REF!)</f>
        <v>#REF!</v>
      </c>
      <c r="AO959" t="e">
        <f>IF(ISBLANK('Measure and Project Input'!#REF!),"",'Measure and Project Input'!#REF!)</f>
        <v>#REF!</v>
      </c>
      <c r="AP959" t="e">
        <f>IF(ISBLANK('Measure and Project Input'!#REF!),"",'Measure and Project Input'!#REF!)</f>
        <v>#REF!</v>
      </c>
      <c r="AQ959" t="e">
        <f>IF(ISBLANK('Measure and Project Input'!#REF!),"",'Measure and Project Input'!#REF!)</f>
        <v>#REF!</v>
      </c>
      <c r="AR959" t="e">
        <f>IF(ISBLANK('Measure and Project Input'!#REF!),"",'Measure and Project Input'!#REF!)</f>
        <v>#REF!</v>
      </c>
      <c r="AS959" t="e">
        <f>IF(ISBLANK('Measure and Project Input'!#REF!),"",'Measure and Project Input'!#REF!)</f>
        <v>#REF!</v>
      </c>
      <c r="AT959" t="e">
        <f>IF(ISBLANK('Measure and Project Input'!#REF!),"",'Measure and Project Input'!#REF!)</f>
        <v>#REF!</v>
      </c>
      <c r="AU959" t="e">
        <f>IF(ISBLANK('Measure and Project Input'!#REF!),"",'Measure and Project Input'!#REF!)</f>
        <v>#REF!</v>
      </c>
      <c r="AV959" t="e">
        <f>IF(ISBLANK('Measure and Project Input'!#REF!),"",'Measure and Project Input'!#REF!)</f>
        <v>#REF!</v>
      </c>
    </row>
    <row r="960" spans="1:48" x14ac:dyDescent="0.2">
      <c r="A960" t="e">
        <f>IF(ISBLANK('Measure and Project Input'!#REF!),"",'Measure and Project Input'!#REF!)</f>
        <v>#REF!</v>
      </c>
      <c r="B960" t="e">
        <f>IF(ISBLANK('Measure and Project Input'!#REF!),IF(ISBLANK('Measure and Project Input'!#REF!),"",'Measure and Project Input'!#REF!),'Measure and Project Input'!#REF!)</f>
        <v>#REF!</v>
      </c>
      <c r="C960" t="e">
        <f>IF(ISBLANK('Measure and Project Input'!#REF!),"",'Measure and Project Input'!#REF!)</f>
        <v>#REF!</v>
      </c>
      <c r="D960" t="e">
        <f>IF(ISBLANK('Measure and Project Input'!#REF!),"",'Measure and Project Input'!#REF!)</f>
        <v>#REF!</v>
      </c>
      <c r="E960" t="e">
        <f>IF(ISBLANK('Measure and Project Input'!#REF!),"",'Measure and Project Input'!#REF!)</f>
        <v>#REF!</v>
      </c>
      <c r="F960" t="e">
        <f>IF(ISBLANK('Measure and Project Input'!#REF!),"",'Measure and Project Input'!#REF!)</f>
        <v>#REF!</v>
      </c>
      <c r="G960" t="e">
        <f>IF(ISBLANK('Measure and Project Input'!#REF!),"",'Measure and Project Input'!#REF!)</f>
        <v>#REF!</v>
      </c>
      <c r="H960" t="e">
        <f>IF(ISBLANK('Measure and Project Input'!#REF!),"",'Measure and Project Input'!#REF!)</f>
        <v>#REF!</v>
      </c>
      <c r="I960" t="e">
        <f>IF(ISBLANK('Measure and Project Input'!#REF!),"",'Measure and Project Input'!#REF!)</f>
        <v>#REF!</v>
      </c>
      <c r="J960" t="e">
        <f>IF(ISBLANK('Measure and Project Input'!#REF!),"",'Measure and Project Input'!#REF!)</f>
        <v>#REF!</v>
      </c>
      <c r="K960" t="e">
        <f>IF(ISBLANK('Measure and Project Input'!#REF!),"",'Measure and Project Input'!#REF!)</f>
        <v>#REF!</v>
      </c>
      <c r="T960" t="e">
        <f>IF(ISBLANK('Measure and Project Input'!#REF!),"",'Measure and Project Input'!#REF!)</f>
        <v>#REF!</v>
      </c>
      <c r="U960" t="e">
        <f>IF(ISBLANK('Measure and Project Input'!#REF!),"",'Measure and Project Input'!#REF!)</f>
        <v>#REF!</v>
      </c>
      <c r="V960" t="e">
        <f>IF(ISBLANK('Measure and Project Input'!#REF!),"",'Measure and Project Input'!#REF!)</f>
        <v>#REF!</v>
      </c>
      <c r="W960" t="e">
        <f>IF(ISBLANK('Measure and Project Input'!#REF!),"",'Measure and Project Input'!#REF!)</f>
        <v>#REF!</v>
      </c>
      <c r="X960" t="e">
        <f>IF(ISBLANK('Measure and Project Input'!#REF!),"",'Measure and Project Input'!#REF!)</f>
        <v>#REF!</v>
      </c>
      <c r="Y960" t="e">
        <f>IF(ISBLANK('Measure and Project Input'!#REF!),"",'Measure and Project Input'!#REF!)</f>
        <v>#REF!</v>
      </c>
      <c r="Z960" t="e">
        <f>IF(ISBLANK('Measure and Project Input'!#REF!),"",'Measure and Project Input'!#REF!)</f>
        <v>#REF!</v>
      </c>
      <c r="AA960" t="e">
        <f>IF(ISBLANK('Measure and Project Input'!#REF!),"",'Measure and Project Input'!#REF!)</f>
        <v>#REF!</v>
      </c>
      <c r="AC960" t="e">
        <f>IF(ISBLANK('Measure and Project Input'!#REF!),"",'Measure and Project Input'!#REF!)</f>
        <v>#REF!</v>
      </c>
      <c r="AD960" t="e">
        <f>IF(ISBLANK('Measure and Project Input'!#REF!),"",'Measure and Project Input'!#REF!)</f>
        <v>#REF!</v>
      </c>
      <c r="AE960" t="e">
        <f>IF(ISBLANK('Measure and Project Input'!#REF!),"",'Measure and Project Input'!#REF!)</f>
        <v>#REF!</v>
      </c>
      <c r="AF960" t="e">
        <f>IF(ISBLANK('Measure and Project Input'!#REF!),"",'Measure and Project Input'!#REF!)</f>
        <v>#REF!</v>
      </c>
      <c r="AG960" t="e">
        <f>IF(ISBLANK('Measure and Project Input'!#REF!),"",'Measure and Project Input'!#REF!)</f>
        <v>#REF!</v>
      </c>
      <c r="AH960" t="e">
        <f>IF(ISBLANK('Measure and Project Input'!#REF!),"",'Measure and Project Input'!#REF!)</f>
        <v>#REF!</v>
      </c>
      <c r="AI960" t="e">
        <f>IF(ISBLANK('Measure and Project Input'!#REF!),"",'Measure and Project Input'!#REF!)</f>
        <v>#REF!</v>
      </c>
      <c r="AJ960" t="e">
        <f>IF(ISBLANK('Measure and Project Input'!#REF!),"",'Measure and Project Input'!#REF!)</f>
        <v>#REF!</v>
      </c>
      <c r="AK960" t="e">
        <f>IF(ISBLANK('Measure and Project Input'!#REF!),"",'Measure and Project Input'!#REF!)</f>
        <v>#REF!</v>
      </c>
      <c r="AL960" t="e">
        <f>IF(ISBLANK('Measure and Project Input'!#REF!),"",'Measure and Project Input'!#REF!)</f>
        <v>#REF!</v>
      </c>
      <c r="AM960" t="e">
        <f>IF(ISBLANK('Measure and Project Input'!#REF!),"",'Measure and Project Input'!#REF!)</f>
        <v>#REF!</v>
      </c>
      <c r="AN960" t="e">
        <f>IF(ISBLANK('Measure and Project Input'!#REF!),"",'Measure and Project Input'!#REF!)</f>
        <v>#REF!</v>
      </c>
      <c r="AO960" t="e">
        <f>IF(ISBLANK('Measure and Project Input'!#REF!),"",'Measure and Project Input'!#REF!)</f>
        <v>#REF!</v>
      </c>
      <c r="AP960" t="e">
        <f>IF(ISBLANK('Measure and Project Input'!#REF!),"",'Measure and Project Input'!#REF!)</f>
        <v>#REF!</v>
      </c>
      <c r="AQ960" t="e">
        <f>IF(ISBLANK('Measure and Project Input'!#REF!),"",'Measure and Project Input'!#REF!)</f>
        <v>#REF!</v>
      </c>
      <c r="AR960" t="e">
        <f>IF(ISBLANK('Measure and Project Input'!#REF!),"",'Measure and Project Input'!#REF!)</f>
        <v>#REF!</v>
      </c>
      <c r="AS960" t="e">
        <f>IF(ISBLANK('Measure and Project Input'!#REF!),"",'Measure and Project Input'!#REF!)</f>
        <v>#REF!</v>
      </c>
      <c r="AT960" t="e">
        <f>IF(ISBLANK('Measure and Project Input'!#REF!),"",'Measure and Project Input'!#REF!)</f>
        <v>#REF!</v>
      </c>
      <c r="AU960" t="e">
        <f>IF(ISBLANK('Measure and Project Input'!#REF!),"",'Measure and Project Input'!#REF!)</f>
        <v>#REF!</v>
      </c>
      <c r="AV960" t="e">
        <f>IF(ISBLANK('Measure and Project Input'!#REF!),"",'Measure and Project Input'!#REF!)</f>
        <v>#REF!</v>
      </c>
    </row>
    <row r="961" spans="1:48" x14ac:dyDescent="0.2">
      <c r="A961" t="e">
        <f>IF(ISBLANK('Measure and Project Input'!#REF!),"",'Measure and Project Input'!#REF!)</f>
        <v>#REF!</v>
      </c>
      <c r="B961" t="e">
        <f>IF(ISBLANK('Measure and Project Input'!#REF!),IF(ISBLANK('Measure and Project Input'!#REF!),"",'Measure and Project Input'!#REF!),'Measure and Project Input'!#REF!)</f>
        <v>#REF!</v>
      </c>
      <c r="C961" t="e">
        <f>IF(ISBLANK('Measure and Project Input'!#REF!),"",'Measure and Project Input'!#REF!)</f>
        <v>#REF!</v>
      </c>
      <c r="D961" t="e">
        <f>IF(ISBLANK('Measure and Project Input'!#REF!),"",'Measure and Project Input'!#REF!)</f>
        <v>#REF!</v>
      </c>
      <c r="E961" t="e">
        <f>IF(ISBLANK('Measure and Project Input'!#REF!),"",'Measure and Project Input'!#REF!)</f>
        <v>#REF!</v>
      </c>
      <c r="F961" t="e">
        <f>IF(ISBLANK('Measure and Project Input'!#REF!),"",'Measure and Project Input'!#REF!)</f>
        <v>#REF!</v>
      </c>
      <c r="G961" t="e">
        <f>IF(ISBLANK('Measure and Project Input'!#REF!),"",'Measure and Project Input'!#REF!)</f>
        <v>#REF!</v>
      </c>
      <c r="H961" t="e">
        <f>IF(ISBLANK('Measure and Project Input'!#REF!),"",'Measure and Project Input'!#REF!)</f>
        <v>#REF!</v>
      </c>
      <c r="I961" t="e">
        <f>IF(ISBLANK('Measure and Project Input'!#REF!),"",'Measure and Project Input'!#REF!)</f>
        <v>#REF!</v>
      </c>
      <c r="J961" t="e">
        <f>IF(ISBLANK('Measure and Project Input'!#REF!),"",'Measure and Project Input'!#REF!)</f>
        <v>#REF!</v>
      </c>
      <c r="K961" t="e">
        <f>IF(ISBLANK('Measure and Project Input'!#REF!),"",'Measure and Project Input'!#REF!)</f>
        <v>#REF!</v>
      </c>
      <c r="T961" t="e">
        <f>IF(ISBLANK('Measure and Project Input'!#REF!),"",'Measure and Project Input'!#REF!)</f>
        <v>#REF!</v>
      </c>
      <c r="U961" t="e">
        <f>IF(ISBLANK('Measure and Project Input'!#REF!),"",'Measure and Project Input'!#REF!)</f>
        <v>#REF!</v>
      </c>
      <c r="V961" t="e">
        <f>IF(ISBLANK('Measure and Project Input'!#REF!),"",'Measure and Project Input'!#REF!)</f>
        <v>#REF!</v>
      </c>
      <c r="W961" t="e">
        <f>IF(ISBLANK('Measure and Project Input'!#REF!),"",'Measure and Project Input'!#REF!)</f>
        <v>#REF!</v>
      </c>
      <c r="X961" t="e">
        <f>IF(ISBLANK('Measure and Project Input'!#REF!),"",'Measure and Project Input'!#REF!)</f>
        <v>#REF!</v>
      </c>
      <c r="Y961" t="e">
        <f>IF(ISBLANK('Measure and Project Input'!#REF!),"",'Measure and Project Input'!#REF!)</f>
        <v>#REF!</v>
      </c>
      <c r="Z961" t="e">
        <f>IF(ISBLANK('Measure and Project Input'!#REF!),"",'Measure and Project Input'!#REF!)</f>
        <v>#REF!</v>
      </c>
      <c r="AA961" t="e">
        <f>IF(ISBLANK('Measure and Project Input'!#REF!),"",'Measure and Project Input'!#REF!)</f>
        <v>#REF!</v>
      </c>
      <c r="AC961" t="e">
        <f>IF(ISBLANK('Measure and Project Input'!#REF!),"",'Measure and Project Input'!#REF!)</f>
        <v>#REF!</v>
      </c>
      <c r="AD961" t="e">
        <f>IF(ISBLANK('Measure and Project Input'!#REF!),"",'Measure and Project Input'!#REF!)</f>
        <v>#REF!</v>
      </c>
      <c r="AE961" t="e">
        <f>IF(ISBLANK('Measure and Project Input'!#REF!),"",'Measure and Project Input'!#REF!)</f>
        <v>#REF!</v>
      </c>
      <c r="AF961" t="e">
        <f>IF(ISBLANK('Measure and Project Input'!#REF!),"",'Measure and Project Input'!#REF!)</f>
        <v>#REF!</v>
      </c>
      <c r="AG961" t="e">
        <f>IF(ISBLANK('Measure and Project Input'!#REF!),"",'Measure and Project Input'!#REF!)</f>
        <v>#REF!</v>
      </c>
      <c r="AH961" t="e">
        <f>IF(ISBLANK('Measure and Project Input'!#REF!),"",'Measure and Project Input'!#REF!)</f>
        <v>#REF!</v>
      </c>
      <c r="AI961" t="e">
        <f>IF(ISBLANK('Measure and Project Input'!#REF!),"",'Measure and Project Input'!#REF!)</f>
        <v>#REF!</v>
      </c>
      <c r="AJ961" t="e">
        <f>IF(ISBLANK('Measure and Project Input'!#REF!),"",'Measure and Project Input'!#REF!)</f>
        <v>#REF!</v>
      </c>
      <c r="AK961" t="e">
        <f>IF(ISBLANK('Measure and Project Input'!#REF!),"",'Measure and Project Input'!#REF!)</f>
        <v>#REF!</v>
      </c>
      <c r="AL961" t="e">
        <f>IF(ISBLANK('Measure and Project Input'!#REF!),"",'Measure and Project Input'!#REF!)</f>
        <v>#REF!</v>
      </c>
      <c r="AM961" t="e">
        <f>IF(ISBLANK('Measure and Project Input'!#REF!),"",'Measure and Project Input'!#REF!)</f>
        <v>#REF!</v>
      </c>
      <c r="AN961" t="e">
        <f>IF(ISBLANK('Measure and Project Input'!#REF!),"",'Measure and Project Input'!#REF!)</f>
        <v>#REF!</v>
      </c>
      <c r="AO961" t="e">
        <f>IF(ISBLANK('Measure and Project Input'!#REF!),"",'Measure and Project Input'!#REF!)</f>
        <v>#REF!</v>
      </c>
      <c r="AP961" t="e">
        <f>IF(ISBLANK('Measure and Project Input'!#REF!),"",'Measure and Project Input'!#REF!)</f>
        <v>#REF!</v>
      </c>
      <c r="AQ961" t="e">
        <f>IF(ISBLANK('Measure and Project Input'!#REF!),"",'Measure and Project Input'!#REF!)</f>
        <v>#REF!</v>
      </c>
      <c r="AR961" t="e">
        <f>IF(ISBLANK('Measure and Project Input'!#REF!),"",'Measure and Project Input'!#REF!)</f>
        <v>#REF!</v>
      </c>
      <c r="AS961" t="e">
        <f>IF(ISBLANK('Measure and Project Input'!#REF!),"",'Measure and Project Input'!#REF!)</f>
        <v>#REF!</v>
      </c>
      <c r="AT961" t="e">
        <f>IF(ISBLANK('Measure and Project Input'!#REF!),"",'Measure and Project Input'!#REF!)</f>
        <v>#REF!</v>
      </c>
      <c r="AU961" t="e">
        <f>IF(ISBLANK('Measure and Project Input'!#REF!),"",'Measure and Project Input'!#REF!)</f>
        <v>#REF!</v>
      </c>
      <c r="AV961" t="e">
        <f>IF(ISBLANK('Measure and Project Input'!#REF!),"",'Measure and Project Input'!#REF!)</f>
        <v>#REF!</v>
      </c>
    </row>
    <row r="962" spans="1:48" x14ac:dyDescent="0.2">
      <c r="A962" t="e">
        <f>IF(ISBLANK('Measure and Project Input'!#REF!),"",'Measure and Project Input'!#REF!)</f>
        <v>#REF!</v>
      </c>
      <c r="B962" t="e">
        <f>IF(ISBLANK('Measure and Project Input'!#REF!),IF(ISBLANK('Measure and Project Input'!#REF!),"",'Measure and Project Input'!#REF!),'Measure and Project Input'!#REF!)</f>
        <v>#REF!</v>
      </c>
      <c r="C962" t="e">
        <f>IF(ISBLANK('Measure and Project Input'!#REF!),"",'Measure and Project Input'!#REF!)</f>
        <v>#REF!</v>
      </c>
      <c r="D962" t="e">
        <f>IF(ISBLANK('Measure and Project Input'!#REF!),"",'Measure and Project Input'!#REF!)</f>
        <v>#REF!</v>
      </c>
      <c r="E962" t="e">
        <f>IF(ISBLANK('Measure and Project Input'!#REF!),"",'Measure and Project Input'!#REF!)</f>
        <v>#REF!</v>
      </c>
      <c r="F962" t="e">
        <f>IF(ISBLANK('Measure and Project Input'!#REF!),"",'Measure and Project Input'!#REF!)</f>
        <v>#REF!</v>
      </c>
      <c r="G962" t="e">
        <f>IF(ISBLANK('Measure and Project Input'!#REF!),"",'Measure and Project Input'!#REF!)</f>
        <v>#REF!</v>
      </c>
      <c r="H962" t="e">
        <f>IF(ISBLANK('Measure and Project Input'!#REF!),"",'Measure and Project Input'!#REF!)</f>
        <v>#REF!</v>
      </c>
      <c r="I962" t="e">
        <f>IF(ISBLANK('Measure and Project Input'!#REF!),"",'Measure and Project Input'!#REF!)</f>
        <v>#REF!</v>
      </c>
      <c r="J962" t="e">
        <f>IF(ISBLANK('Measure and Project Input'!#REF!),"",'Measure and Project Input'!#REF!)</f>
        <v>#REF!</v>
      </c>
      <c r="K962" t="e">
        <f>IF(ISBLANK('Measure and Project Input'!#REF!),"",'Measure and Project Input'!#REF!)</f>
        <v>#REF!</v>
      </c>
      <c r="T962" t="e">
        <f>IF(ISBLANK('Measure and Project Input'!#REF!),"",'Measure and Project Input'!#REF!)</f>
        <v>#REF!</v>
      </c>
      <c r="U962" t="e">
        <f>IF(ISBLANK('Measure and Project Input'!#REF!),"",'Measure and Project Input'!#REF!)</f>
        <v>#REF!</v>
      </c>
      <c r="V962" t="e">
        <f>IF(ISBLANK('Measure and Project Input'!#REF!),"",'Measure and Project Input'!#REF!)</f>
        <v>#REF!</v>
      </c>
      <c r="W962" t="e">
        <f>IF(ISBLANK('Measure and Project Input'!#REF!),"",'Measure and Project Input'!#REF!)</f>
        <v>#REF!</v>
      </c>
      <c r="X962" t="e">
        <f>IF(ISBLANK('Measure and Project Input'!#REF!),"",'Measure and Project Input'!#REF!)</f>
        <v>#REF!</v>
      </c>
      <c r="Y962" t="e">
        <f>IF(ISBLANK('Measure and Project Input'!#REF!),"",'Measure and Project Input'!#REF!)</f>
        <v>#REF!</v>
      </c>
      <c r="Z962" t="e">
        <f>IF(ISBLANK('Measure and Project Input'!#REF!),"",'Measure and Project Input'!#REF!)</f>
        <v>#REF!</v>
      </c>
      <c r="AA962" t="e">
        <f>IF(ISBLANK('Measure and Project Input'!#REF!),"",'Measure and Project Input'!#REF!)</f>
        <v>#REF!</v>
      </c>
      <c r="AC962" t="e">
        <f>IF(ISBLANK('Measure and Project Input'!#REF!),"",'Measure and Project Input'!#REF!)</f>
        <v>#REF!</v>
      </c>
      <c r="AD962" t="e">
        <f>IF(ISBLANK('Measure and Project Input'!#REF!),"",'Measure and Project Input'!#REF!)</f>
        <v>#REF!</v>
      </c>
      <c r="AE962" t="e">
        <f>IF(ISBLANK('Measure and Project Input'!#REF!),"",'Measure and Project Input'!#REF!)</f>
        <v>#REF!</v>
      </c>
      <c r="AF962" t="e">
        <f>IF(ISBLANK('Measure and Project Input'!#REF!),"",'Measure and Project Input'!#REF!)</f>
        <v>#REF!</v>
      </c>
      <c r="AG962" t="e">
        <f>IF(ISBLANK('Measure and Project Input'!#REF!),"",'Measure and Project Input'!#REF!)</f>
        <v>#REF!</v>
      </c>
      <c r="AH962" t="e">
        <f>IF(ISBLANK('Measure and Project Input'!#REF!),"",'Measure and Project Input'!#REF!)</f>
        <v>#REF!</v>
      </c>
      <c r="AI962" t="e">
        <f>IF(ISBLANK('Measure and Project Input'!#REF!),"",'Measure and Project Input'!#REF!)</f>
        <v>#REF!</v>
      </c>
      <c r="AJ962" t="e">
        <f>IF(ISBLANK('Measure and Project Input'!#REF!),"",'Measure and Project Input'!#REF!)</f>
        <v>#REF!</v>
      </c>
      <c r="AK962" t="e">
        <f>IF(ISBLANK('Measure and Project Input'!#REF!),"",'Measure and Project Input'!#REF!)</f>
        <v>#REF!</v>
      </c>
      <c r="AL962" t="e">
        <f>IF(ISBLANK('Measure and Project Input'!#REF!),"",'Measure and Project Input'!#REF!)</f>
        <v>#REF!</v>
      </c>
      <c r="AM962" t="e">
        <f>IF(ISBLANK('Measure and Project Input'!#REF!),"",'Measure and Project Input'!#REF!)</f>
        <v>#REF!</v>
      </c>
      <c r="AN962" t="e">
        <f>IF(ISBLANK('Measure and Project Input'!#REF!),"",'Measure and Project Input'!#REF!)</f>
        <v>#REF!</v>
      </c>
      <c r="AO962" t="e">
        <f>IF(ISBLANK('Measure and Project Input'!#REF!),"",'Measure and Project Input'!#REF!)</f>
        <v>#REF!</v>
      </c>
      <c r="AP962" t="e">
        <f>IF(ISBLANK('Measure and Project Input'!#REF!),"",'Measure and Project Input'!#REF!)</f>
        <v>#REF!</v>
      </c>
      <c r="AQ962" t="e">
        <f>IF(ISBLANK('Measure and Project Input'!#REF!),"",'Measure and Project Input'!#REF!)</f>
        <v>#REF!</v>
      </c>
      <c r="AR962" t="e">
        <f>IF(ISBLANK('Measure and Project Input'!#REF!),"",'Measure and Project Input'!#REF!)</f>
        <v>#REF!</v>
      </c>
      <c r="AS962" t="e">
        <f>IF(ISBLANK('Measure and Project Input'!#REF!),"",'Measure and Project Input'!#REF!)</f>
        <v>#REF!</v>
      </c>
      <c r="AT962" t="e">
        <f>IF(ISBLANK('Measure and Project Input'!#REF!),"",'Measure and Project Input'!#REF!)</f>
        <v>#REF!</v>
      </c>
      <c r="AU962" t="e">
        <f>IF(ISBLANK('Measure and Project Input'!#REF!),"",'Measure and Project Input'!#REF!)</f>
        <v>#REF!</v>
      </c>
      <c r="AV962" t="e">
        <f>IF(ISBLANK('Measure and Project Input'!#REF!),"",'Measure and Project Input'!#REF!)</f>
        <v>#REF!</v>
      </c>
    </row>
    <row r="963" spans="1:48" x14ac:dyDescent="0.2">
      <c r="A963" t="e">
        <f>IF(ISBLANK('Measure and Project Input'!#REF!),"",'Measure and Project Input'!#REF!)</f>
        <v>#REF!</v>
      </c>
      <c r="B963" t="e">
        <f>IF(ISBLANK('Measure and Project Input'!#REF!),IF(ISBLANK('Measure and Project Input'!#REF!),"",'Measure and Project Input'!#REF!),'Measure and Project Input'!#REF!)</f>
        <v>#REF!</v>
      </c>
      <c r="C963" t="e">
        <f>IF(ISBLANK('Measure and Project Input'!#REF!),"",'Measure and Project Input'!#REF!)</f>
        <v>#REF!</v>
      </c>
      <c r="D963" t="e">
        <f>IF(ISBLANK('Measure and Project Input'!#REF!),"",'Measure and Project Input'!#REF!)</f>
        <v>#REF!</v>
      </c>
      <c r="E963" t="e">
        <f>IF(ISBLANK('Measure and Project Input'!#REF!),"",'Measure and Project Input'!#REF!)</f>
        <v>#REF!</v>
      </c>
      <c r="F963" t="e">
        <f>IF(ISBLANK('Measure and Project Input'!#REF!),"",'Measure and Project Input'!#REF!)</f>
        <v>#REF!</v>
      </c>
      <c r="G963" t="e">
        <f>IF(ISBLANK('Measure and Project Input'!#REF!),"",'Measure and Project Input'!#REF!)</f>
        <v>#REF!</v>
      </c>
      <c r="H963" t="e">
        <f>IF(ISBLANK('Measure and Project Input'!#REF!),"",'Measure and Project Input'!#REF!)</f>
        <v>#REF!</v>
      </c>
      <c r="I963" t="e">
        <f>IF(ISBLANK('Measure and Project Input'!#REF!),"",'Measure and Project Input'!#REF!)</f>
        <v>#REF!</v>
      </c>
      <c r="J963" t="e">
        <f>IF(ISBLANK('Measure and Project Input'!#REF!),"",'Measure and Project Input'!#REF!)</f>
        <v>#REF!</v>
      </c>
      <c r="K963" t="e">
        <f>IF(ISBLANK('Measure and Project Input'!#REF!),"",'Measure and Project Input'!#REF!)</f>
        <v>#REF!</v>
      </c>
      <c r="T963" t="e">
        <f>IF(ISBLANK('Measure and Project Input'!#REF!),"",'Measure and Project Input'!#REF!)</f>
        <v>#REF!</v>
      </c>
      <c r="U963" t="e">
        <f>IF(ISBLANK('Measure and Project Input'!#REF!),"",'Measure and Project Input'!#REF!)</f>
        <v>#REF!</v>
      </c>
      <c r="V963" t="e">
        <f>IF(ISBLANK('Measure and Project Input'!#REF!),"",'Measure and Project Input'!#REF!)</f>
        <v>#REF!</v>
      </c>
      <c r="W963" t="e">
        <f>IF(ISBLANK('Measure and Project Input'!#REF!),"",'Measure and Project Input'!#REF!)</f>
        <v>#REF!</v>
      </c>
      <c r="X963" t="e">
        <f>IF(ISBLANK('Measure and Project Input'!#REF!),"",'Measure and Project Input'!#REF!)</f>
        <v>#REF!</v>
      </c>
      <c r="Y963" t="e">
        <f>IF(ISBLANK('Measure and Project Input'!#REF!),"",'Measure and Project Input'!#REF!)</f>
        <v>#REF!</v>
      </c>
      <c r="Z963" t="e">
        <f>IF(ISBLANK('Measure and Project Input'!#REF!),"",'Measure and Project Input'!#REF!)</f>
        <v>#REF!</v>
      </c>
      <c r="AA963" t="e">
        <f>IF(ISBLANK('Measure and Project Input'!#REF!),"",'Measure and Project Input'!#REF!)</f>
        <v>#REF!</v>
      </c>
      <c r="AC963" t="e">
        <f>IF(ISBLANK('Measure and Project Input'!#REF!),"",'Measure and Project Input'!#REF!)</f>
        <v>#REF!</v>
      </c>
      <c r="AD963" t="e">
        <f>IF(ISBLANK('Measure and Project Input'!#REF!),"",'Measure and Project Input'!#REF!)</f>
        <v>#REF!</v>
      </c>
      <c r="AE963" t="e">
        <f>IF(ISBLANK('Measure and Project Input'!#REF!),"",'Measure and Project Input'!#REF!)</f>
        <v>#REF!</v>
      </c>
      <c r="AF963" t="e">
        <f>IF(ISBLANK('Measure and Project Input'!#REF!),"",'Measure and Project Input'!#REF!)</f>
        <v>#REF!</v>
      </c>
      <c r="AG963" t="e">
        <f>IF(ISBLANK('Measure and Project Input'!#REF!),"",'Measure and Project Input'!#REF!)</f>
        <v>#REF!</v>
      </c>
      <c r="AH963" t="e">
        <f>IF(ISBLANK('Measure and Project Input'!#REF!),"",'Measure and Project Input'!#REF!)</f>
        <v>#REF!</v>
      </c>
      <c r="AI963" t="e">
        <f>IF(ISBLANK('Measure and Project Input'!#REF!),"",'Measure and Project Input'!#REF!)</f>
        <v>#REF!</v>
      </c>
      <c r="AJ963" t="e">
        <f>IF(ISBLANK('Measure and Project Input'!#REF!),"",'Measure and Project Input'!#REF!)</f>
        <v>#REF!</v>
      </c>
      <c r="AK963" t="e">
        <f>IF(ISBLANK('Measure and Project Input'!#REF!),"",'Measure and Project Input'!#REF!)</f>
        <v>#REF!</v>
      </c>
      <c r="AL963" t="e">
        <f>IF(ISBLANK('Measure and Project Input'!#REF!),"",'Measure and Project Input'!#REF!)</f>
        <v>#REF!</v>
      </c>
      <c r="AM963" t="e">
        <f>IF(ISBLANK('Measure and Project Input'!#REF!),"",'Measure and Project Input'!#REF!)</f>
        <v>#REF!</v>
      </c>
      <c r="AN963" t="e">
        <f>IF(ISBLANK('Measure and Project Input'!#REF!),"",'Measure and Project Input'!#REF!)</f>
        <v>#REF!</v>
      </c>
      <c r="AO963" t="e">
        <f>IF(ISBLANK('Measure and Project Input'!#REF!),"",'Measure and Project Input'!#REF!)</f>
        <v>#REF!</v>
      </c>
      <c r="AP963" t="e">
        <f>IF(ISBLANK('Measure and Project Input'!#REF!),"",'Measure and Project Input'!#REF!)</f>
        <v>#REF!</v>
      </c>
      <c r="AQ963" t="e">
        <f>IF(ISBLANK('Measure and Project Input'!#REF!),"",'Measure and Project Input'!#REF!)</f>
        <v>#REF!</v>
      </c>
      <c r="AR963" t="e">
        <f>IF(ISBLANK('Measure and Project Input'!#REF!),"",'Measure and Project Input'!#REF!)</f>
        <v>#REF!</v>
      </c>
      <c r="AS963" t="e">
        <f>IF(ISBLANK('Measure and Project Input'!#REF!),"",'Measure and Project Input'!#REF!)</f>
        <v>#REF!</v>
      </c>
      <c r="AT963" t="e">
        <f>IF(ISBLANK('Measure and Project Input'!#REF!),"",'Measure and Project Input'!#REF!)</f>
        <v>#REF!</v>
      </c>
      <c r="AU963" t="e">
        <f>IF(ISBLANK('Measure and Project Input'!#REF!),"",'Measure and Project Input'!#REF!)</f>
        <v>#REF!</v>
      </c>
      <c r="AV963" t="e">
        <f>IF(ISBLANK('Measure and Project Input'!#REF!),"",'Measure and Project Input'!#REF!)</f>
        <v>#REF!</v>
      </c>
    </row>
    <row r="964" spans="1:48" x14ac:dyDescent="0.2">
      <c r="A964" t="e">
        <f>IF(ISBLANK('Measure and Project Input'!#REF!),"",'Measure and Project Input'!#REF!)</f>
        <v>#REF!</v>
      </c>
      <c r="B964" t="e">
        <f>IF(ISBLANK('Measure and Project Input'!#REF!),IF(ISBLANK('Measure and Project Input'!#REF!),"",'Measure and Project Input'!#REF!),'Measure and Project Input'!#REF!)</f>
        <v>#REF!</v>
      </c>
      <c r="C964" t="e">
        <f>IF(ISBLANK('Measure and Project Input'!#REF!),"",'Measure and Project Input'!#REF!)</f>
        <v>#REF!</v>
      </c>
      <c r="D964" t="e">
        <f>IF(ISBLANK('Measure and Project Input'!#REF!),"",'Measure and Project Input'!#REF!)</f>
        <v>#REF!</v>
      </c>
      <c r="E964" t="e">
        <f>IF(ISBLANK('Measure and Project Input'!#REF!),"",'Measure and Project Input'!#REF!)</f>
        <v>#REF!</v>
      </c>
      <c r="F964" t="e">
        <f>IF(ISBLANK('Measure and Project Input'!#REF!),"",'Measure and Project Input'!#REF!)</f>
        <v>#REF!</v>
      </c>
      <c r="G964" t="e">
        <f>IF(ISBLANK('Measure and Project Input'!#REF!),"",'Measure and Project Input'!#REF!)</f>
        <v>#REF!</v>
      </c>
      <c r="H964" t="e">
        <f>IF(ISBLANK('Measure and Project Input'!#REF!),"",'Measure and Project Input'!#REF!)</f>
        <v>#REF!</v>
      </c>
      <c r="I964" t="e">
        <f>IF(ISBLANK('Measure and Project Input'!#REF!),"",'Measure and Project Input'!#REF!)</f>
        <v>#REF!</v>
      </c>
      <c r="J964" t="e">
        <f>IF(ISBLANK('Measure and Project Input'!#REF!),"",'Measure and Project Input'!#REF!)</f>
        <v>#REF!</v>
      </c>
      <c r="K964" t="e">
        <f>IF(ISBLANK('Measure and Project Input'!#REF!),"",'Measure and Project Input'!#REF!)</f>
        <v>#REF!</v>
      </c>
      <c r="T964" t="e">
        <f>IF(ISBLANK('Measure and Project Input'!#REF!),"",'Measure and Project Input'!#REF!)</f>
        <v>#REF!</v>
      </c>
      <c r="U964" t="e">
        <f>IF(ISBLANK('Measure and Project Input'!#REF!),"",'Measure and Project Input'!#REF!)</f>
        <v>#REF!</v>
      </c>
      <c r="V964" t="e">
        <f>IF(ISBLANK('Measure and Project Input'!#REF!),"",'Measure and Project Input'!#REF!)</f>
        <v>#REF!</v>
      </c>
      <c r="W964" t="e">
        <f>IF(ISBLANK('Measure and Project Input'!#REF!),"",'Measure and Project Input'!#REF!)</f>
        <v>#REF!</v>
      </c>
      <c r="X964" t="e">
        <f>IF(ISBLANK('Measure and Project Input'!#REF!),"",'Measure and Project Input'!#REF!)</f>
        <v>#REF!</v>
      </c>
      <c r="Y964" t="e">
        <f>IF(ISBLANK('Measure and Project Input'!#REF!),"",'Measure and Project Input'!#REF!)</f>
        <v>#REF!</v>
      </c>
      <c r="Z964" t="e">
        <f>IF(ISBLANK('Measure and Project Input'!#REF!),"",'Measure and Project Input'!#REF!)</f>
        <v>#REF!</v>
      </c>
      <c r="AA964" t="e">
        <f>IF(ISBLANK('Measure and Project Input'!#REF!),"",'Measure and Project Input'!#REF!)</f>
        <v>#REF!</v>
      </c>
      <c r="AC964" t="e">
        <f>IF(ISBLANK('Measure and Project Input'!#REF!),"",'Measure and Project Input'!#REF!)</f>
        <v>#REF!</v>
      </c>
      <c r="AD964" t="e">
        <f>IF(ISBLANK('Measure and Project Input'!#REF!),"",'Measure and Project Input'!#REF!)</f>
        <v>#REF!</v>
      </c>
      <c r="AE964" t="e">
        <f>IF(ISBLANK('Measure and Project Input'!#REF!),"",'Measure and Project Input'!#REF!)</f>
        <v>#REF!</v>
      </c>
      <c r="AF964" t="e">
        <f>IF(ISBLANK('Measure and Project Input'!#REF!),"",'Measure and Project Input'!#REF!)</f>
        <v>#REF!</v>
      </c>
      <c r="AG964" t="e">
        <f>IF(ISBLANK('Measure and Project Input'!#REF!),"",'Measure and Project Input'!#REF!)</f>
        <v>#REF!</v>
      </c>
      <c r="AH964" t="e">
        <f>IF(ISBLANK('Measure and Project Input'!#REF!),"",'Measure and Project Input'!#REF!)</f>
        <v>#REF!</v>
      </c>
      <c r="AI964" t="e">
        <f>IF(ISBLANK('Measure and Project Input'!#REF!),"",'Measure and Project Input'!#REF!)</f>
        <v>#REF!</v>
      </c>
      <c r="AJ964" t="e">
        <f>IF(ISBLANK('Measure and Project Input'!#REF!),"",'Measure and Project Input'!#REF!)</f>
        <v>#REF!</v>
      </c>
      <c r="AK964" t="e">
        <f>IF(ISBLANK('Measure and Project Input'!#REF!),"",'Measure and Project Input'!#REF!)</f>
        <v>#REF!</v>
      </c>
      <c r="AL964" t="e">
        <f>IF(ISBLANK('Measure and Project Input'!#REF!),"",'Measure and Project Input'!#REF!)</f>
        <v>#REF!</v>
      </c>
      <c r="AM964" t="e">
        <f>IF(ISBLANK('Measure and Project Input'!#REF!),"",'Measure and Project Input'!#REF!)</f>
        <v>#REF!</v>
      </c>
      <c r="AN964" t="e">
        <f>IF(ISBLANK('Measure and Project Input'!#REF!),"",'Measure and Project Input'!#REF!)</f>
        <v>#REF!</v>
      </c>
      <c r="AO964" t="e">
        <f>IF(ISBLANK('Measure and Project Input'!#REF!),"",'Measure and Project Input'!#REF!)</f>
        <v>#REF!</v>
      </c>
      <c r="AP964" t="e">
        <f>IF(ISBLANK('Measure and Project Input'!#REF!),"",'Measure and Project Input'!#REF!)</f>
        <v>#REF!</v>
      </c>
      <c r="AQ964" t="e">
        <f>IF(ISBLANK('Measure and Project Input'!#REF!),"",'Measure and Project Input'!#REF!)</f>
        <v>#REF!</v>
      </c>
      <c r="AR964" t="e">
        <f>IF(ISBLANK('Measure and Project Input'!#REF!),"",'Measure and Project Input'!#REF!)</f>
        <v>#REF!</v>
      </c>
      <c r="AS964" t="e">
        <f>IF(ISBLANK('Measure and Project Input'!#REF!),"",'Measure and Project Input'!#REF!)</f>
        <v>#REF!</v>
      </c>
      <c r="AT964" t="e">
        <f>IF(ISBLANK('Measure and Project Input'!#REF!),"",'Measure and Project Input'!#REF!)</f>
        <v>#REF!</v>
      </c>
      <c r="AU964" t="e">
        <f>IF(ISBLANK('Measure and Project Input'!#REF!),"",'Measure and Project Input'!#REF!)</f>
        <v>#REF!</v>
      </c>
      <c r="AV964" t="e">
        <f>IF(ISBLANK('Measure and Project Input'!#REF!),"",'Measure and Project Input'!#REF!)</f>
        <v>#REF!</v>
      </c>
    </row>
    <row r="965" spans="1:48" x14ac:dyDescent="0.2">
      <c r="A965" t="e">
        <f>IF(ISBLANK('Measure and Project Input'!#REF!),"",'Measure and Project Input'!#REF!)</f>
        <v>#REF!</v>
      </c>
      <c r="B965" t="e">
        <f>IF(ISBLANK('Measure and Project Input'!#REF!),IF(ISBLANK('Measure and Project Input'!#REF!),"",'Measure and Project Input'!#REF!),'Measure and Project Input'!#REF!)</f>
        <v>#REF!</v>
      </c>
      <c r="C965" t="e">
        <f>IF(ISBLANK('Measure and Project Input'!#REF!),"",'Measure and Project Input'!#REF!)</f>
        <v>#REF!</v>
      </c>
      <c r="D965" t="e">
        <f>IF(ISBLANK('Measure and Project Input'!#REF!),"",'Measure and Project Input'!#REF!)</f>
        <v>#REF!</v>
      </c>
      <c r="E965" t="e">
        <f>IF(ISBLANK('Measure and Project Input'!#REF!),"",'Measure and Project Input'!#REF!)</f>
        <v>#REF!</v>
      </c>
      <c r="F965" t="e">
        <f>IF(ISBLANK('Measure and Project Input'!#REF!),"",'Measure and Project Input'!#REF!)</f>
        <v>#REF!</v>
      </c>
      <c r="G965" t="e">
        <f>IF(ISBLANK('Measure and Project Input'!#REF!),"",'Measure and Project Input'!#REF!)</f>
        <v>#REF!</v>
      </c>
      <c r="H965" t="e">
        <f>IF(ISBLANK('Measure and Project Input'!#REF!),"",'Measure and Project Input'!#REF!)</f>
        <v>#REF!</v>
      </c>
      <c r="I965" t="e">
        <f>IF(ISBLANK('Measure and Project Input'!#REF!),"",'Measure and Project Input'!#REF!)</f>
        <v>#REF!</v>
      </c>
      <c r="J965" t="e">
        <f>IF(ISBLANK('Measure and Project Input'!#REF!),"",'Measure and Project Input'!#REF!)</f>
        <v>#REF!</v>
      </c>
      <c r="K965" t="e">
        <f>IF(ISBLANK('Measure and Project Input'!#REF!),"",'Measure and Project Input'!#REF!)</f>
        <v>#REF!</v>
      </c>
      <c r="T965" t="e">
        <f>IF(ISBLANK('Measure and Project Input'!#REF!),"",'Measure and Project Input'!#REF!)</f>
        <v>#REF!</v>
      </c>
      <c r="U965" t="e">
        <f>IF(ISBLANK('Measure and Project Input'!#REF!),"",'Measure and Project Input'!#REF!)</f>
        <v>#REF!</v>
      </c>
      <c r="V965" t="e">
        <f>IF(ISBLANK('Measure and Project Input'!#REF!),"",'Measure and Project Input'!#REF!)</f>
        <v>#REF!</v>
      </c>
      <c r="W965" t="e">
        <f>IF(ISBLANK('Measure and Project Input'!#REF!),"",'Measure and Project Input'!#REF!)</f>
        <v>#REF!</v>
      </c>
      <c r="X965" t="e">
        <f>IF(ISBLANK('Measure and Project Input'!#REF!),"",'Measure and Project Input'!#REF!)</f>
        <v>#REF!</v>
      </c>
      <c r="Y965" t="e">
        <f>IF(ISBLANK('Measure and Project Input'!#REF!),"",'Measure and Project Input'!#REF!)</f>
        <v>#REF!</v>
      </c>
      <c r="Z965" t="e">
        <f>IF(ISBLANK('Measure and Project Input'!#REF!),"",'Measure and Project Input'!#REF!)</f>
        <v>#REF!</v>
      </c>
      <c r="AA965" t="e">
        <f>IF(ISBLANK('Measure and Project Input'!#REF!),"",'Measure and Project Input'!#REF!)</f>
        <v>#REF!</v>
      </c>
      <c r="AC965" t="e">
        <f>IF(ISBLANK('Measure and Project Input'!#REF!),"",'Measure and Project Input'!#REF!)</f>
        <v>#REF!</v>
      </c>
      <c r="AD965" t="e">
        <f>IF(ISBLANK('Measure and Project Input'!#REF!),"",'Measure and Project Input'!#REF!)</f>
        <v>#REF!</v>
      </c>
      <c r="AE965" t="e">
        <f>IF(ISBLANK('Measure and Project Input'!#REF!),"",'Measure and Project Input'!#REF!)</f>
        <v>#REF!</v>
      </c>
      <c r="AF965" t="e">
        <f>IF(ISBLANK('Measure and Project Input'!#REF!),"",'Measure and Project Input'!#REF!)</f>
        <v>#REF!</v>
      </c>
      <c r="AG965" t="e">
        <f>IF(ISBLANK('Measure and Project Input'!#REF!),"",'Measure and Project Input'!#REF!)</f>
        <v>#REF!</v>
      </c>
      <c r="AH965" t="e">
        <f>IF(ISBLANK('Measure and Project Input'!#REF!),"",'Measure and Project Input'!#REF!)</f>
        <v>#REF!</v>
      </c>
      <c r="AI965" t="e">
        <f>IF(ISBLANK('Measure and Project Input'!#REF!),"",'Measure and Project Input'!#REF!)</f>
        <v>#REF!</v>
      </c>
      <c r="AJ965" t="e">
        <f>IF(ISBLANK('Measure and Project Input'!#REF!),"",'Measure and Project Input'!#REF!)</f>
        <v>#REF!</v>
      </c>
      <c r="AK965" t="e">
        <f>IF(ISBLANK('Measure and Project Input'!#REF!),"",'Measure and Project Input'!#REF!)</f>
        <v>#REF!</v>
      </c>
      <c r="AL965" t="e">
        <f>IF(ISBLANK('Measure and Project Input'!#REF!),"",'Measure and Project Input'!#REF!)</f>
        <v>#REF!</v>
      </c>
      <c r="AM965" t="e">
        <f>IF(ISBLANK('Measure and Project Input'!#REF!),"",'Measure and Project Input'!#REF!)</f>
        <v>#REF!</v>
      </c>
      <c r="AN965" t="e">
        <f>IF(ISBLANK('Measure and Project Input'!#REF!),"",'Measure and Project Input'!#REF!)</f>
        <v>#REF!</v>
      </c>
      <c r="AO965" t="e">
        <f>IF(ISBLANK('Measure and Project Input'!#REF!),"",'Measure and Project Input'!#REF!)</f>
        <v>#REF!</v>
      </c>
      <c r="AP965" t="e">
        <f>IF(ISBLANK('Measure and Project Input'!#REF!),"",'Measure and Project Input'!#REF!)</f>
        <v>#REF!</v>
      </c>
      <c r="AQ965" t="e">
        <f>IF(ISBLANK('Measure and Project Input'!#REF!),"",'Measure and Project Input'!#REF!)</f>
        <v>#REF!</v>
      </c>
      <c r="AR965" t="e">
        <f>IF(ISBLANK('Measure and Project Input'!#REF!),"",'Measure and Project Input'!#REF!)</f>
        <v>#REF!</v>
      </c>
      <c r="AS965" t="e">
        <f>IF(ISBLANK('Measure and Project Input'!#REF!),"",'Measure and Project Input'!#REF!)</f>
        <v>#REF!</v>
      </c>
      <c r="AT965" t="e">
        <f>IF(ISBLANK('Measure and Project Input'!#REF!),"",'Measure and Project Input'!#REF!)</f>
        <v>#REF!</v>
      </c>
      <c r="AU965" t="e">
        <f>IF(ISBLANK('Measure and Project Input'!#REF!),"",'Measure and Project Input'!#REF!)</f>
        <v>#REF!</v>
      </c>
      <c r="AV965" t="e">
        <f>IF(ISBLANK('Measure and Project Input'!#REF!),"",'Measure and Project Input'!#REF!)</f>
        <v>#REF!</v>
      </c>
    </row>
    <row r="966" spans="1:48" x14ac:dyDescent="0.2">
      <c r="A966" t="e">
        <f>IF(ISBLANK('Measure and Project Input'!#REF!),"",'Measure and Project Input'!#REF!)</f>
        <v>#REF!</v>
      </c>
      <c r="B966" t="e">
        <f>IF(ISBLANK('Measure and Project Input'!#REF!),IF(ISBLANK('Measure and Project Input'!#REF!),"",'Measure and Project Input'!#REF!),'Measure and Project Input'!#REF!)</f>
        <v>#REF!</v>
      </c>
      <c r="C966" t="e">
        <f>IF(ISBLANK('Measure and Project Input'!#REF!),"",'Measure and Project Input'!#REF!)</f>
        <v>#REF!</v>
      </c>
      <c r="D966" t="e">
        <f>IF(ISBLANK('Measure and Project Input'!#REF!),"",'Measure and Project Input'!#REF!)</f>
        <v>#REF!</v>
      </c>
      <c r="E966" t="e">
        <f>IF(ISBLANK('Measure and Project Input'!#REF!),"",'Measure and Project Input'!#REF!)</f>
        <v>#REF!</v>
      </c>
      <c r="F966" t="e">
        <f>IF(ISBLANK('Measure and Project Input'!#REF!),"",'Measure and Project Input'!#REF!)</f>
        <v>#REF!</v>
      </c>
      <c r="G966" t="e">
        <f>IF(ISBLANK('Measure and Project Input'!#REF!),"",'Measure and Project Input'!#REF!)</f>
        <v>#REF!</v>
      </c>
      <c r="H966" t="e">
        <f>IF(ISBLANK('Measure and Project Input'!#REF!),"",'Measure and Project Input'!#REF!)</f>
        <v>#REF!</v>
      </c>
      <c r="I966" t="e">
        <f>IF(ISBLANK('Measure and Project Input'!#REF!),"",'Measure and Project Input'!#REF!)</f>
        <v>#REF!</v>
      </c>
      <c r="J966" t="e">
        <f>IF(ISBLANK('Measure and Project Input'!#REF!),"",'Measure and Project Input'!#REF!)</f>
        <v>#REF!</v>
      </c>
      <c r="K966" t="e">
        <f>IF(ISBLANK('Measure and Project Input'!#REF!),"",'Measure and Project Input'!#REF!)</f>
        <v>#REF!</v>
      </c>
      <c r="T966" t="e">
        <f>IF(ISBLANK('Measure and Project Input'!#REF!),"",'Measure and Project Input'!#REF!)</f>
        <v>#REF!</v>
      </c>
      <c r="U966" t="e">
        <f>IF(ISBLANK('Measure and Project Input'!#REF!),"",'Measure and Project Input'!#REF!)</f>
        <v>#REF!</v>
      </c>
      <c r="V966" t="e">
        <f>IF(ISBLANK('Measure and Project Input'!#REF!),"",'Measure and Project Input'!#REF!)</f>
        <v>#REF!</v>
      </c>
      <c r="W966" t="e">
        <f>IF(ISBLANK('Measure and Project Input'!#REF!),"",'Measure and Project Input'!#REF!)</f>
        <v>#REF!</v>
      </c>
      <c r="X966" t="e">
        <f>IF(ISBLANK('Measure and Project Input'!#REF!),"",'Measure and Project Input'!#REF!)</f>
        <v>#REF!</v>
      </c>
      <c r="Y966" t="e">
        <f>IF(ISBLANK('Measure and Project Input'!#REF!),"",'Measure and Project Input'!#REF!)</f>
        <v>#REF!</v>
      </c>
      <c r="Z966" t="e">
        <f>IF(ISBLANK('Measure and Project Input'!#REF!),"",'Measure and Project Input'!#REF!)</f>
        <v>#REF!</v>
      </c>
      <c r="AA966" t="e">
        <f>IF(ISBLANK('Measure and Project Input'!#REF!),"",'Measure and Project Input'!#REF!)</f>
        <v>#REF!</v>
      </c>
      <c r="AC966" t="e">
        <f>IF(ISBLANK('Measure and Project Input'!#REF!),"",'Measure and Project Input'!#REF!)</f>
        <v>#REF!</v>
      </c>
      <c r="AD966" t="e">
        <f>IF(ISBLANK('Measure and Project Input'!#REF!),"",'Measure and Project Input'!#REF!)</f>
        <v>#REF!</v>
      </c>
      <c r="AE966" t="e">
        <f>IF(ISBLANK('Measure and Project Input'!#REF!),"",'Measure and Project Input'!#REF!)</f>
        <v>#REF!</v>
      </c>
      <c r="AF966" t="e">
        <f>IF(ISBLANK('Measure and Project Input'!#REF!),"",'Measure and Project Input'!#REF!)</f>
        <v>#REF!</v>
      </c>
      <c r="AG966" t="e">
        <f>IF(ISBLANK('Measure and Project Input'!#REF!),"",'Measure and Project Input'!#REF!)</f>
        <v>#REF!</v>
      </c>
      <c r="AH966" t="e">
        <f>IF(ISBLANK('Measure and Project Input'!#REF!),"",'Measure and Project Input'!#REF!)</f>
        <v>#REF!</v>
      </c>
      <c r="AI966" t="e">
        <f>IF(ISBLANK('Measure and Project Input'!#REF!),"",'Measure and Project Input'!#REF!)</f>
        <v>#REF!</v>
      </c>
      <c r="AJ966" t="e">
        <f>IF(ISBLANK('Measure and Project Input'!#REF!),"",'Measure and Project Input'!#REF!)</f>
        <v>#REF!</v>
      </c>
      <c r="AK966" t="e">
        <f>IF(ISBLANK('Measure and Project Input'!#REF!),"",'Measure and Project Input'!#REF!)</f>
        <v>#REF!</v>
      </c>
      <c r="AL966" t="e">
        <f>IF(ISBLANK('Measure and Project Input'!#REF!),"",'Measure and Project Input'!#REF!)</f>
        <v>#REF!</v>
      </c>
      <c r="AM966" t="e">
        <f>IF(ISBLANK('Measure and Project Input'!#REF!),"",'Measure and Project Input'!#REF!)</f>
        <v>#REF!</v>
      </c>
      <c r="AN966" t="e">
        <f>IF(ISBLANK('Measure and Project Input'!#REF!),"",'Measure and Project Input'!#REF!)</f>
        <v>#REF!</v>
      </c>
      <c r="AO966" t="e">
        <f>IF(ISBLANK('Measure and Project Input'!#REF!),"",'Measure and Project Input'!#REF!)</f>
        <v>#REF!</v>
      </c>
      <c r="AP966" t="e">
        <f>IF(ISBLANK('Measure and Project Input'!#REF!),"",'Measure and Project Input'!#REF!)</f>
        <v>#REF!</v>
      </c>
      <c r="AQ966" t="e">
        <f>IF(ISBLANK('Measure and Project Input'!#REF!),"",'Measure and Project Input'!#REF!)</f>
        <v>#REF!</v>
      </c>
      <c r="AR966" t="e">
        <f>IF(ISBLANK('Measure and Project Input'!#REF!),"",'Measure and Project Input'!#REF!)</f>
        <v>#REF!</v>
      </c>
      <c r="AS966" t="e">
        <f>IF(ISBLANK('Measure and Project Input'!#REF!),"",'Measure and Project Input'!#REF!)</f>
        <v>#REF!</v>
      </c>
      <c r="AT966" t="e">
        <f>IF(ISBLANK('Measure and Project Input'!#REF!),"",'Measure and Project Input'!#REF!)</f>
        <v>#REF!</v>
      </c>
      <c r="AU966" t="e">
        <f>IF(ISBLANK('Measure and Project Input'!#REF!),"",'Measure and Project Input'!#REF!)</f>
        <v>#REF!</v>
      </c>
      <c r="AV966" t="e">
        <f>IF(ISBLANK('Measure and Project Input'!#REF!),"",'Measure and Project Input'!#REF!)</f>
        <v>#REF!</v>
      </c>
    </row>
    <row r="967" spans="1:48" x14ac:dyDescent="0.2">
      <c r="A967" t="e">
        <f>IF(ISBLANK('Measure and Project Input'!#REF!),"",'Measure and Project Input'!#REF!)</f>
        <v>#REF!</v>
      </c>
      <c r="B967" t="e">
        <f>IF(ISBLANK('Measure and Project Input'!#REF!),IF(ISBLANK('Measure and Project Input'!#REF!),"",'Measure and Project Input'!#REF!),'Measure and Project Input'!#REF!)</f>
        <v>#REF!</v>
      </c>
      <c r="C967" t="e">
        <f>IF(ISBLANK('Measure and Project Input'!#REF!),"",'Measure and Project Input'!#REF!)</f>
        <v>#REF!</v>
      </c>
      <c r="D967" t="e">
        <f>IF(ISBLANK('Measure and Project Input'!#REF!),"",'Measure and Project Input'!#REF!)</f>
        <v>#REF!</v>
      </c>
      <c r="E967" t="e">
        <f>IF(ISBLANK('Measure and Project Input'!#REF!),"",'Measure and Project Input'!#REF!)</f>
        <v>#REF!</v>
      </c>
      <c r="F967" t="e">
        <f>IF(ISBLANK('Measure and Project Input'!#REF!),"",'Measure and Project Input'!#REF!)</f>
        <v>#REF!</v>
      </c>
      <c r="G967" t="e">
        <f>IF(ISBLANK('Measure and Project Input'!#REF!),"",'Measure and Project Input'!#REF!)</f>
        <v>#REF!</v>
      </c>
      <c r="H967" t="e">
        <f>IF(ISBLANK('Measure and Project Input'!#REF!),"",'Measure and Project Input'!#REF!)</f>
        <v>#REF!</v>
      </c>
      <c r="I967" t="e">
        <f>IF(ISBLANK('Measure and Project Input'!#REF!),"",'Measure and Project Input'!#REF!)</f>
        <v>#REF!</v>
      </c>
      <c r="J967" t="e">
        <f>IF(ISBLANK('Measure and Project Input'!#REF!),"",'Measure and Project Input'!#REF!)</f>
        <v>#REF!</v>
      </c>
      <c r="K967" t="e">
        <f>IF(ISBLANK('Measure and Project Input'!#REF!),"",'Measure and Project Input'!#REF!)</f>
        <v>#REF!</v>
      </c>
      <c r="T967" t="e">
        <f>IF(ISBLANK('Measure and Project Input'!#REF!),"",'Measure and Project Input'!#REF!)</f>
        <v>#REF!</v>
      </c>
      <c r="U967" t="e">
        <f>IF(ISBLANK('Measure and Project Input'!#REF!),"",'Measure and Project Input'!#REF!)</f>
        <v>#REF!</v>
      </c>
      <c r="V967" t="e">
        <f>IF(ISBLANK('Measure and Project Input'!#REF!),"",'Measure and Project Input'!#REF!)</f>
        <v>#REF!</v>
      </c>
      <c r="W967" t="e">
        <f>IF(ISBLANK('Measure and Project Input'!#REF!),"",'Measure and Project Input'!#REF!)</f>
        <v>#REF!</v>
      </c>
      <c r="X967" t="e">
        <f>IF(ISBLANK('Measure and Project Input'!#REF!),"",'Measure and Project Input'!#REF!)</f>
        <v>#REF!</v>
      </c>
      <c r="Y967" t="e">
        <f>IF(ISBLANK('Measure and Project Input'!#REF!),"",'Measure and Project Input'!#REF!)</f>
        <v>#REF!</v>
      </c>
      <c r="Z967" t="e">
        <f>IF(ISBLANK('Measure and Project Input'!#REF!),"",'Measure and Project Input'!#REF!)</f>
        <v>#REF!</v>
      </c>
      <c r="AA967" t="e">
        <f>IF(ISBLANK('Measure and Project Input'!#REF!),"",'Measure and Project Input'!#REF!)</f>
        <v>#REF!</v>
      </c>
      <c r="AC967" t="e">
        <f>IF(ISBLANK('Measure and Project Input'!#REF!),"",'Measure and Project Input'!#REF!)</f>
        <v>#REF!</v>
      </c>
      <c r="AD967" t="e">
        <f>IF(ISBLANK('Measure and Project Input'!#REF!),"",'Measure and Project Input'!#REF!)</f>
        <v>#REF!</v>
      </c>
      <c r="AE967" t="e">
        <f>IF(ISBLANK('Measure and Project Input'!#REF!),"",'Measure and Project Input'!#REF!)</f>
        <v>#REF!</v>
      </c>
      <c r="AF967" t="e">
        <f>IF(ISBLANK('Measure and Project Input'!#REF!),"",'Measure and Project Input'!#REF!)</f>
        <v>#REF!</v>
      </c>
      <c r="AG967" t="e">
        <f>IF(ISBLANK('Measure and Project Input'!#REF!),"",'Measure and Project Input'!#REF!)</f>
        <v>#REF!</v>
      </c>
      <c r="AH967" t="e">
        <f>IF(ISBLANK('Measure and Project Input'!#REF!),"",'Measure and Project Input'!#REF!)</f>
        <v>#REF!</v>
      </c>
      <c r="AI967" t="e">
        <f>IF(ISBLANK('Measure and Project Input'!#REF!),"",'Measure and Project Input'!#REF!)</f>
        <v>#REF!</v>
      </c>
      <c r="AJ967" t="e">
        <f>IF(ISBLANK('Measure and Project Input'!#REF!),"",'Measure and Project Input'!#REF!)</f>
        <v>#REF!</v>
      </c>
      <c r="AK967" t="e">
        <f>IF(ISBLANK('Measure and Project Input'!#REF!),"",'Measure and Project Input'!#REF!)</f>
        <v>#REF!</v>
      </c>
      <c r="AL967" t="e">
        <f>IF(ISBLANK('Measure and Project Input'!#REF!),"",'Measure and Project Input'!#REF!)</f>
        <v>#REF!</v>
      </c>
      <c r="AM967" t="e">
        <f>IF(ISBLANK('Measure and Project Input'!#REF!),"",'Measure and Project Input'!#REF!)</f>
        <v>#REF!</v>
      </c>
      <c r="AN967" t="e">
        <f>IF(ISBLANK('Measure and Project Input'!#REF!),"",'Measure and Project Input'!#REF!)</f>
        <v>#REF!</v>
      </c>
      <c r="AO967" t="e">
        <f>IF(ISBLANK('Measure and Project Input'!#REF!),"",'Measure and Project Input'!#REF!)</f>
        <v>#REF!</v>
      </c>
      <c r="AP967" t="e">
        <f>IF(ISBLANK('Measure and Project Input'!#REF!),"",'Measure and Project Input'!#REF!)</f>
        <v>#REF!</v>
      </c>
      <c r="AQ967" t="e">
        <f>IF(ISBLANK('Measure and Project Input'!#REF!),"",'Measure and Project Input'!#REF!)</f>
        <v>#REF!</v>
      </c>
      <c r="AR967" t="e">
        <f>IF(ISBLANK('Measure and Project Input'!#REF!),"",'Measure and Project Input'!#REF!)</f>
        <v>#REF!</v>
      </c>
      <c r="AS967" t="e">
        <f>IF(ISBLANK('Measure and Project Input'!#REF!),"",'Measure and Project Input'!#REF!)</f>
        <v>#REF!</v>
      </c>
      <c r="AT967" t="e">
        <f>IF(ISBLANK('Measure and Project Input'!#REF!),"",'Measure and Project Input'!#REF!)</f>
        <v>#REF!</v>
      </c>
      <c r="AU967" t="e">
        <f>IF(ISBLANK('Measure and Project Input'!#REF!),"",'Measure and Project Input'!#REF!)</f>
        <v>#REF!</v>
      </c>
      <c r="AV967" t="e">
        <f>IF(ISBLANK('Measure and Project Input'!#REF!),"",'Measure and Project Input'!#REF!)</f>
        <v>#REF!</v>
      </c>
    </row>
    <row r="968" spans="1:48" x14ac:dyDescent="0.2">
      <c r="A968" t="e">
        <f>IF(ISBLANK('Measure and Project Input'!#REF!),"",'Measure and Project Input'!#REF!)</f>
        <v>#REF!</v>
      </c>
      <c r="B968" t="e">
        <f>IF(ISBLANK('Measure and Project Input'!#REF!),IF(ISBLANK('Measure and Project Input'!#REF!),"",'Measure and Project Input'!#REF!),'Measure and Project Input'!#REF!)</f>
        <v>#REF!</v>
      </c>
      <c r="C968" t="e">
        <f>IF(ISBLANK('Measure and Project Input'!#REF!),"",'Measure and Project Input'!#REF!)</f>
        <v>#REF!</v>
      </c>
      <c r="D968" t="e">
        <f>IF(ISBLANK('Measure and Project Input'!#REF!),"",'Measure and Project Input'!#REF!)</f>
        <v>#REF!</v>
      </c>
      <c r="E968" t="e">
        <f>IF(ISBLANK('Measure and Project Input'!#REF!),"",'Measure and Project Input'!#REF!)</f>
        <v>#REF!</v>
      </c>
      <c r="F968" t="e">
        <f>IF(ISBLANK('Measure and Project Input'!#REF!),"",'Measure and Project Input'!#REF!)</f>
        <v>#REF!</v>
      </c>
      <c r="G968" t="e">
        <f>IF(ISBLANK('Measure and Project Input'!#REF!),"",'Measure and Project Input'!#REF!)</f>
        <v>#REF!</v>
      </c>
      <c r="H968" t="e">
        <f>IF(ISBLANK('Measure and Project Input'!#REF!),"",'Measure and Project Input'!#REF!)</f>
        <v>#REF!</v>
      </c>
      <c r="I968" t="e">
        <f>IF(ISBLANK('Measure and Project Input'!#REF!),"",'Measure and Project Input'!#REF!)</f>
        <v>#REF!</v>
      </c>
      <c r="J968" t="e">
        <f>IF(ISBLANK('Measure and Project Input'!#REF!),"",'Measure and Project Input'!#REF!)</f>
        <v>#REF!</v>
      </c>
      <c r="K968" t="e">
        <f>IF(ISBLANK('Measure and Project Input'!#REF!),"",'Measure and Project Input'!#REF!)</f>
        <v>#REF!</v>
      </c>
      <c r="T968" t="e">
        <f>IF(ISBLANK('Measure and Project Input'!#REF!),"",'Measure and Project Input'!#REF!)</f>
        <v>#REF!</v>
      </c>
      <c r="U968" t="e">
        <f>IF(ISBLANK('Measure and Project Input'!#REF!),"",'Measure and Project Input'!#REF!)</f>
        <v>#REF!</v>
      </c>
      <c r="V968" t="e">
        <f>IF(ISBLANK('Measure and Project Input'!#REF!),"",'Measure and Project Input'!#REF!)</f>
        <v>#REF!</v>
      </c>
      <c r="W968" t="e">
        <f>IF(ISBLANK('Measure and Project Input'!#REF!),"",'Measure and Project Input'!#REF!)</f>
        <v>#REF!</v>
      </c>
      <c r="X968" t="e">
        <f>IF(ISBLANK('Measure and Project Input'!#REF!),"",'Measure and Project Input'!#REF!)</f>
        <v>#REF!</v>
      </c>
      <c r="Y968" t="e">
        <f>IF(ISBLANK('Measure and Project Input'!#REF!),"",'Measure and Project Input'!#REF!)</f>
        <v>#REF!</v>
      </c>
      <c r="Z968" t="e">
        <f>IF(ISBLANK('Measure and Project Input'!#REF!),"",'Measure and Project Input'!#REF!)</f>
        <v>#REF!</v>
      </c>
      <c r="AA968" t="e">
        <f>IF(ISBLANK('Measure and Project Input'!#REF!),"",'Measure and Project Input'!#REF!)</f>
        <v>#REF!</v>
      </c>
      <c r="AC968" t="e">
        <f>IF(ISBLANK('Measure and Project Input'!#REF!),"",'Measure and Project Input'!#REF!)</f>
        <v>#REF!</v>
      </c>
      <c r="AD968" t="e">
        <f>IF(ISBLANK('Measure and Project Input'!#REF!),"",'Measure and Project Input'!#REF!)</f>
        <v>#REF!</v>
      </c>
      <c r="AE968" t="e">
        <f>IF(ISBLANK('Measure and Project Input'!#REF!),"",'Measure and Project Input'!#REF!)</f>
        <v>#REF!</v>
      </c>
      <c r="AF968" t="e">
        <f>IF(ISBLANK('Measure and Project Input'!#REF!),"",'Measure and Project Input'!#REF!)</f>
        <v>#REF!</v>
      </c>
      <c r="AG968" t="e">
        <f>IF(ISBLANK('Measure and Project Input'!#REF!),"",'Measure and Project Input'!#REF!)</f>
        <v>#REF!</v>
      </c>
      <c r="AH968" t="e">
        <f>IF(ISBLANK('Measure and Project Input'!#REF!),"",'Measure and Project Input'!#REF!)</f>
        <v>#REF!</v>
      </c>
      <c r="AI968" t="e">
        <f>IF(ISBLANK('Measure and Project Input'!#REF!),"",'Measure and Project Input'!#REF!)</f>
        <v>#REF!</v>
      </c>
      <c r="AJ968" t="e">
        <f>IF(ISBLANK('Measure and Project Input'!#REF!),"",'Measure and Project Input'!#REF!)</f>
        <v>#REF!</v>
      </c>
      <c r="AK968" t="e">
        <f>IF(ISBLANK('Measure and Project Input'!#REF!),"",'Measure and Project Input'!#REF!)</f>
        <v>#REF!</v>
      </c>
      <c r="AL968" t="e">
        <f>IF(ISBLANK('Measure and Project Input'!#REF!),"",'Measure and Project Input'!#REF!)</f>
        <v>#REF!</v>
      </c>
      <c r="AM968" t="e">
        <f>IF(ISBLANK('Measure and Project Input'!#REF!),"",'Measure and Project Input'!#REF!)</f>
        <v>#REF!</v>
      </c>
      <c r="AN968" t="e">
        <f>IF(ISBLANK('Measure and Project Input'!#REF!),"",'Measure and Project Input'!#REF!)</f>
        <v>#REF!</v>
      </c>
      <c r="AO968" t="e">
        <f>IF(ISBLANK('Measure and Project Input'!#REF!),"",'Measure and Project Input'!#REF!)</f>
        <v>#REF!</v>
      </c>
      <c r="AP968" t="e">
        <f>IF(ISBLANK('Measure and Project Input'!#REF!),"",'Measure and Project Input'!#REF!)</f>
        <v>#REF!</v>
      </c>
      <c r="AQ968" t="e">
        <f>IF(ISBLANK('Measure and Project Input'!#REF!),"",'Measure and Project Input'!#REF!)</f>
        <v>#REF!</v>
      </c>
      <c r="AR968" t="e">
        <f>IF(ISBLANK('Measure and Project Input'!#REF!),"",'Measure and Project Input'!#REF!)</f>
        <v>#REF!</v>
      </c>
      <c r="AS968" t="e">
        <f>IF(ISBLANK('Measure and Project Input'!#REF!),"",'Measure and Project Input'!#REF!)</f>
        <v>#REF!</v>
      </c>
      <c r="AT968" t="e">
        <f>IF(ISBLANK('Measure and Project Input'!#REF!),"",'Measure and Project Input'!#REF!)</f>
        <v>#REF!</v>
      </c>
      <c r="AU968" t="e">
        <f>IF(ISBLANK('Measure and Project Input'!#REF!),"",'Measure and Project Input'!#REF!)</f>
        <v>#REF!</v>
      </c>
      <c r="AV968" t="e">
        <f>IF(ISBLANK('Measure and Project Input'!#REF!),"",'Measure and Project Input'!#REF!)</f>
        <v>#REF!</v>
      </c>
    </row>
    <row r="969" spans="1:48" x14ac:dyDescent="0.2">
      <c r="A969" t="e">
        <f>IF(ISBLANK('Measure and Project Input'!#REF!),"",'Measure and Project Input'!#REF!)</f>
        <v>#REF!</v>
      </c>
      <c r="B969" t="e">
        <f>IF(ISBLANK('Measure and Project Input'!#REF!),IF(ISBLANK('Measure and Project Input'!#REF!),"",'Measure and Project Input'!#REF!),'Measure and Project Input'!#REF!)</f>
        <v>#REF!</v>
      </c>
      <c r="C969" t="e">
        <f>IF(ISBLANK('Measure and Project Input'!#REF!),"",'Measure and Project Input'!#REF!)</f>
        <v>#REF!</v>
      </c>
      <c r="D969" t="e">
        <f>IF(ISBLANK('Measure and Project Input'!#REF!),"",'Measure and Project Input'!#REF!)</f>
        <v>#REF!</v>
      </c>
      <c r="E969" t="e">
        <f>IF(ISBLANK('Measure and Project Input'!#REF!),"",'Measure and Project Input'!#REF!)</f>
        <v>#REF!</v>
      </c>
      <c r="F969" t="e">
        <f>IF(ISBLANK('Measure and Project Input'!#REF!),"",'Measure and Project Input'!#REF!)</f>
        <v>#REF!</v>
      </c>
      <c r="G969" t="e">
        <f>IF(ISBLANK('Measure and Project Input'!#REF!),"",'Measure and Project Input'!#REF!)</f>
        <v>#REF!</v>
      </c>
      <c r="H969" t="e">
        <f>IF(ISBLANK('Measure and Project Input'!#REF!),"",'Measure and Project Input'!#REF!)</f>
        <v>#REF!</v>
      </c>
      <c r="I969" t="e">
        <f>IF(ISBLANK('Measure and Project Input'!#REF!),"",'Measure and Project Input'!#REF!)</f>
        <v>#REF!</v>
      </c>
      <c r="J969" t="e">
        <f>IF(ISBLANK('Measure and Project Input'!#REF!),"",'Measure and Project Input'!#REF!)</f>
        <v>#REF!</v>
      </c>
      <c r="K969" t="e">
        <f>IF(ISBLANK('Measure and Project Input'!#REF!),"",'Measure and Project Input'!#REF!)</f>
        <v>#REF!</v>
      </c>
      <c r="T969" t="e">
        <f>IF(ISBLANK('Measure and Project Input'!#REF!),"",'Measure and Project Input'!#REF!)</f>
        <v>#REF!</v>
      </c>
      <c r="U969" t="e">
        <f>IF(ISBLANK('Measure and Project Input'!#REF!),"",'Measure and Project Input'!#REF!)</f>
        <v>#REF!</v>
      </c>
      <c r="V969" t="e">
        <f>IF(ISBLANK('Measure and Project Input'!#REF!),"",'Measure and Project Input'!#REF!)</f>
        <v>#REF!</v>
      </c>
      <c r="W969" t="e">
        <f>IF(ISBLANK('Measure and Project Input'!#REF!),"",'Measure and Project Input'!#REF!)</f>
        <v>#REF!</v>
      </c>
      <c r="X969" t="e">
        <f>IF(ISBLANK('Measure and Project Input'!#REF!),"",'Measure and Project Input'!#REF!)</f>
        <v>#REF!</v>
      </c>
      <c r="Y969" t="e">
        <f>IF(ISBLANK('Measure and Project Input'!#REF!),"",'Measure and Project Input'!#REF!)</f>
        <v>#REF!</v>
      </c>
      <c r="Z969" t="e">
        <f>IF(ISBLANK('Measure and Project Input'!#REF!),"",'Measure and Project Input'!#REF!)</f>
        <v>#REF!</v>
      </c>
      <c r="AA969" t="e">
        <f>IF(ISBLANK('Measure and Project Input'!#REF!),"",'Measure and Project Input'!#REF!)</f>
        <v>#REF!</v>
      </c>
      <c r="AC969" t="e">
        <f>IF(ISBLANK('Measure and Project Input'!#REF!),"",'Measure and Project Input'!#REF!)</f>
        <v>#REF!</v>
      </c>
      <c r="AD969" t="e">
        <f>IF(ISBLANK('Measure and Project Input'!#REF!),"",'Measure and Project Input'!#REF!)</f>
        <v>#REF!</v>
      </c>
      <c r="AE969" t="e">
        <f>IF(ISBLANK('Measure and Project Input'!#REF!),"",'Measure and Project Input'!#REF!)</f>
        <v>#REF!</v>
      </c>
      <c r="AF969" t="e">
        <f>IF(ISBLANK('Measure and Project Input'!#REF!),"",'Measure and Project Input'!#REF!)</f>
        <v>#REF!</v>
      </c>
      <c r="AG969" t="e">
        <f>IF(ISBLANK('Measure and Project Input'!#REF!),"",'Measure and Project Input'!#REF!)</f>
        <v>#REF!</v>
      </c>
      <c r="AH969" t="e">
        <f>IF(ISBLANK('Measure and Project Input'!#REF!),"",'Measure and Project Input'!#REF!)</f>
        <v>#REF!</v>
      </c>
      <c r="AI969" t="e">
        <f>IF(ISBLANK('Measure and Project Input'!#REF!),"",'Measure and Project Input'!#REF!)</f>
        <v>#REF!</v>
      </c>
      <c r="AJ969" t="e">
        <f>IF(ISBLANK('Measure and Project Input'!#REF!),"",'Measure and Project Input'!#REF!)</f>
        <v>#REF!</v>
      </c>
      <c r="AK969" t="e">
        <f>IF(ISBLANK('Measure and Project Input'!#REF!),"",'Measure and Project Input'!#REF!)</f>
        <v>#REF!</v>
      </c>
      <c r="AL969" t="e">
        <f>IF(ISBLANK('Measure and Project Input'!#REF!),"",'Measure and Project Input'!#REF!)</f>
        <v>#REF!</v>
      </c>
      <c r="AM969" t="e">
        <f>IF(ISBLANK('Measure and Project Input'!#REF!),"",'Measure and Project Input'!#REF!)</f>
        <v>#REF!</v>
      </c>
      <c r="AN969" t="e">
        <f>IF(ISBLANK('Measure and Project Input'!#REF!),"",'Measure and Project Input'!#REF!)</f>
        <v>#REF!</v>
      </c>
      <c r="AO969" t="e">
        <f>IF(ISBLANK('Measure and Project Input'!#REF!),"",'Measure and Project Input'!#REF!)</f>
        <v>#REF!</v>
      </c>
      <c r="AP969" t="e">
        <f>IF(ISBLANK('Measure and Project Input'!#REF!),"",'Measure and Project Input'!#REF!)</f>
        <v>#REF!</v>
      </c>
      <c r="AQ969" t="e">
        <f>IF(ISBLANK('Measure and Project Input'!#REF!),"",'Measure and Project Input'!#REF!)</f>
        <v>#REF!</v>
      </c>
      <c r="AR969" t="e">
        <f>IF(ISBLANK('Measure and Project Input'!#REF!),"",'Measure and Project Input'!#REF!)</f>
        <v>#REF!</v>
      </c>
      <c r="AS969" t="e">
        <f>IF(ISBLANK('Measure and Project Input'!#REF!),"",'Measure and Project Input'!#REF!)</f>
        <v>#REF!</v>
      </c>
      <c r="AT969" t="e">
        <f>IF(ISBLANK('Measure and Project Input'!#REF!),"",'Measure and Project Input'!#REF!)</f>
        <v>#REF!</v>
      </c>
      <c r="AU969" t="e">
        <f>IF(ISBLANK('Measure and Project Input'!#REF!),"",'Measure and Project Input'!#REF!)</f>
        <v>#REF!</v>
      </c>
      <c r="AV969" t="e">
        <f>IF(ISBLANK('Measure and Project Input'!#REF!),"",'Measure and Project Input'!#REF!)</f>
        <v>#REF!</v>
      </c>
    </row>
    <row r="970" spans="1:48" x14ac:dyDescent="0.2">
      <c r="A970" t="e">
        <f>IF(ISBLANK('Measure and Project Input'!#REF!),"",'Measure and Project Input'!#REF!)</f>
        <v>#REF!</v>
      </c>
      <c r="B970" t="e">
        <f>IF(ISBLANK('Measure and Project Input'!#REF!),IF(ISBLANK('Measure and Project Input'!#REF!),"",'Measure and Project Input'!#REF!),'Measure and Project Input'!#REF!)</f>
        <v>#REF!</v>
      </c>
      <c r="C970" t="e">
        <f>IF(ISBLANK('Measure and Project Input'!#REF!),"",'Measure and Project Input'!#REF!)</f>
        <v>#REF!</v>
      </c>
      <c r="D970" t="e">
        <f>IF(ISBLANK('Measure and Project Input'!#REF!),"",'Measure and Project Input'!#REF!)</f>
        <v>#REF!</v>
      </c>
      <c r="E970" t="e">
        <f>IF(ISBLANK('Measure and Project Input'!#REF!),"",'Measure and Project Input'!#REF!)</f>
        <v>#REF!</v>
      </c>
      <c r="F970" t="e">
        <f>IF(ISBLANK('Measure and Project Input'!#REF!),"",'Measure and Project Input'!#REF!)</f>
        <v>#REF!</v>
      </c>
      <c r="G970" t="e">
        <f>IF(ISBLANK('Measure and Project Input'!#REF!),"",'Measure and Project Input'!#REF!)</f>
        <v>#REF!</v>
      </c>
      <c r="H970" t="e">
        <f>IF(ISBLANK('Measure and Project Input'!#REF!),"",'Measure and Project Input'!#REF!)</f>
        <v>#REF!</v>
      </c>
      <c r="I970" t="e">
        <f>IF(ISBLANK('Measure and Project Input'!#REF!),"",'Measure and Project Input'!#REF!)</f>
        <v>#REF!</v>
      </c>
      <c r="J970" t="e">
        <f>IF(ISBLANK('Measure and Project Input'!#REF!),"",'Measure and Project Input'!#REF!)</f>
        <v>#REF!</v>
      </c>
      <c r="K970" t="e">
        <f>IF(ISBLANK('Measure and Project Input'!#REF!),"",'Measure and Project Input'!#REF!)</f>
        <v>#REF!</v>
      </c>
      <c r="T970" t="e">
        <f>IF(ISBLANK('Measure and Project Input'!#REF!),"",'Measure and Project Input'!#REF!)</f>
        <v>#REF!</v>
      </c>
      <c r="U970" t="e">
        <f>IF(ISBLANK('Measure and Project Input'!#REF!),"",'Measure and Project Input'!#REF!)</f>
        <v>#REF!</v>
      </c>
      <c r="V970" t="e">
        <f>IF(ISBLANK('Measure and Project Input'!#REF!),"",'Measure and Project Input'!#REF!)</f>
        <v>#REF!</v>
      </c>
      <c r="W970" t="e">
        <f>IF(ISBLANK('Measure and Project Input'!#REF!),"",'Measure and Project Input'!#REF!)</f>
        <v>#REF!</v>
      </c>
      <c r="X970" t="e">
        <f>IF(ISBLANK('Measure and Project Input'!#REF!),"",'Measure and Project Input'!#REF!)</f>
        <v>#REF!</v>
      </c>
      <c r="Y970" t="e">
        <f>IF(ISBLANK('Measure and Project Input'!#REF!),"",'Measure and Project Input'!#REF!)</f>
        <v>#REF!</v>
      </c>
      <c r="Z970" t="e">
        <f>IF(ISBLANK('Measure and Project Input'!#REF!),"",'Measure and Project Input'!#REF!)</f>
        <v>#REF!</v>
      </c>
      <c r="AA970" t="e">
        <f>IF(ISBLANK('Measure and Project Input'!#REF!),"",'Measure and Project Input'!#REF!)</f>
        <v>#REF!</v>
      </c>
      <c r="AC970" t="e">
        <f>IF(ISBLANK('Measure and Project Input'!#REF!),"",'Measure and Project Input'!#REF!)</f>
        <v>#REF!</v>
      </c>
      <c r="AD970" t="e">
        <f>IF(ISBLANK('Measure and Project Input'!#REF!),"",'Measure and Project Input'!#REF!)</f>
        <v>#REF!</v>
      </c>
      <c r="AE970" t="e">
        <f>IF(ISBLANK('Measure and Project Input'!#REF!),"",'Measure and Project Input'!#REF!)</f>
        <v>#REF!</v>
      </c>
      <c r="AF970" t="e">
        <f>IF(ISBLANK('Measure and Project Input'!#REF!),"",'Measure and Project Input'!#REF!)</f>
        <v>#REF!</v>
      </c>
      <c r="AG970" t="e">
        <f>IF(ISBLANK('Measure and Project Input'!#REF!),"",'Measure and Project Input'!#REF!)</f>
        <v>#REF!</v>
      </c>
      <c r="AH970" t="e">
        <f>IF(ISBLANK('Measure and Project Input'!#REF!),"",'Measure and Project Input'!#REF!)</f>
        <v>#REF!</v>
      </c>
      <c r="AI970" t="e">
        <f>IF(ISBLANK('Measure and Project Input'!#REF!),"",'Measure and Project Input'!#REF!)</f>
        <v>#REF!</v>
      </c>
      <c r="AJ970" t="e">
        <f>IF(ISBLANK('Measure and Project Input'!#REF!),"",'Measure and Project Input'!#REF!)</f>
        <v>#REF!</v>
      </c>
      <c r="AK970" t="e">
        <f>IF(ISBLANK('Measure and Project Input'!#REF!),"",'Measure and Project Input'!#REF!)</f>
        <v>#REF!</v>
      </c>
      <c r="AL970" t="e">
        <f>IF(ISBLANK('Measure and Project Input'!#REF!),"",'Measure and Project Input'!#REF!)</f>
        <v>#REF!</v>
      </c>
      <c r="AM970" t="e">
        <f>IF(ISBLANK('Measure and Project Input'!#REF!),"",'Measure and Project Input'!#REF!)</f>
        <v>#REF!</v>
      </c>
      <c r="AN970" t="e">
        <f>IF(ISBLANK('Measure and Project Input'!#REF!),"",'Measure and Project Input'!#REF!)</f>
        <v>#REF!</v>
      </c>
      <c r="AO970" t="e">
        <f>IF(ISBLANK('Measure and Project Input'!#REF!),"",'Measure and Project Input'!#REF!)</f>
        <v>#REF!</v>
      </c>
      <c r="AP970" t="e">
        <f>IF(ISBLANK('Measure and Project Input'!#REF!),"",'Measure and Project Input'!#REF!)</f>
        <v>#REF!</v>
      </c>
      <c r="AQ970" t="e">
        <f>IF(ISBLANK('Measure and Project Input'!#REF!),"",'Measure and Project Input'!#REF!)</f>
        <v>#REF!</v>
      </c>
      <c r="AR970" t="e">
        <f>IF(ISBLANK('Measure and Project Input'!#REF!),"",'Measure and Project Input'!#REF!)</f>
        <v>#REF!</v>
      </c>
      <c r="AS970" t="e">
        <f>IF(ISBLANK('Measure and Project Input'!#REF!),"",'Measure and Project Input'!#REF!)</f>
        <v>#REF!</v>
      </c>
      <c r="AT970" t="e">
        <f>IF(ISBLANK('Measure and Project Input'!#REF!),"",'Measure and Project Input'!#REF!)</f>
        <v>#REF!</v>
      </c>
      <c r="AU970" t="e">
        <f>IF(ISBLANK('Measure and Project Input'!#REF!),"",'Measure and Project Input'!#REF!)</f>
        <v>#REF!</v>
      </c>
      <c r="AV970" t="e">
        <f>IF(ISBLANK('Measure and Project Input'!#REF!),"",'Measure and Project Input'!#REF!)</f>
        <v>#REF!</v>
      </c>
    </row>
    <row r="971" spans="1:48" x14ac:dyDescent="0.2">
      <c r="A971" t="e">
        <f>IF(ISBLANK('Measure and Project Input'!#REF!),"",'Measure and Project Input'!#REF!)</f>
        <v>#REF!</v>
      </c>
      <c r="B971" t="e">
        <f>IF(ISBLANK('Measure and Project Input'!#REF!),IF(ISBLANK('Measure and Project Input'!#REF!),"",'Measure and Project Input'!#REF!),'Measure and Project Input'!#REF!)</f>
        <v>#REF!</v>
      </c>
      <c r="C971" t="e">
        <f>IF(ISBLANK('Measure and Project Input'!#REF!),"",'Measure and Project Input'!#REF!)</f>
        <v>#REF!</v>
      </c>
      <c r="D971" t="e">
        <f>IF(ISBLANK('Measure and Project Input'!#REF!),"",'Measure and Project Input'!#REF!)</f>
        <v>#REF!</v>
      </c>
      <c r="E971" t="e">
        <f>IF(ISBLANK('Measure and Project Input'!#REF!),"",'Measure and Project Input'!#REF!)</f>
        <v>#REF!</v>
      </c>
      <c r="F971" t="e">
        <f>IF(ISBLANK('Measure and Project Input'!#REF!),"",'Measure and Project Input'!#REF!)</f>
        <v>#REF!</v>
      </c>
      <c r="G971" t="e">
        <f>IF(ISBLANK('Measure and Project Input'!#REF!),"",'Measure and Project Input'!#REF!)</f>
        <v>#REF!</v>
      </c>
      <c r="H971" t="e">
        <f>IF(ISBLANK('Measure and Project Input'!#REF!),"",'Measure and Project Input'!#REF!)</f>
        <v>#REF!</v>
      </c>
      <c r="I971" t="e">
        <f>IF(ISBLANK('Measure and Project Input'!#REF!),"",'Measure and Project Input'!#REF!)</f>
        <v>#REF!</v>
      </c>
      <c r="J971" t="e">
        <f>IF(ISBLANK('Measure and Project Input'!#REF!),"",'Measure and Project Input'!#REF!)</f>
        <v>#REF!</v>
      </c>
      <c r="K971" t="e">
        <f>IF(ISBLANK('Measure and Project Input'!#REF!),"",'Measure and Project Input'!#REF!)</f>
        <v>#REF!</v>
      </c>
      <c r="T971" t="e">
        <f>IF(ISBLANK('Measure and Project Input'!#REF!),"",'Measure and Project Input'!#REF!)</f>
        <v>#REF!</v>
      </c>
      <c r="U971" t="e">
        <f>IF(ISBLANK('Measure and Project Input'!#REF!),"",'Measure and Project Input'!#REF!)</f>
        <v>#REF!</v>
      </c>
      <c r="V971" t="e">
        <f>IF(ISBLANK('Measure and Project Input'!#REF!),"",'Measure and Project Input'!#REF!)</f>
        <v>#REF!</v>
      </c>
      <c r="W971" t="e">
        <f>IF(ISBLANK('Measure and Project Input'!#REF!),"",'Measure and Project Input'!#REF!)</f>
        <v>#REF!</v>
      </c>
      <c r="X971" t="e">
        <f>IF(ISBLANK('Measure and Project Input'!#REF!),"",'Measure and Project Input'!#REF!)</f>
        <v>#REF!</v>
      </c>
      <c r="Y971" t="e">
        <f>IF(ISBLANK('Measure and Project Input'!#REF!),"",'Measure and Project Input'!#REF!)</f>
        <v>#REF!</v>
      </c>
      <c r="Z971" t="e">
        <f>IF(ISBLANK('Measure and Project Input'!#REF!),"",'Measure and Project Input'!#REF!)</f>
        <v>#REF!</v>
      </c>
      <c r="AA971" t="e">
        <f>IF(ISBLANK('Measure and Project Input'!#REF!),"",'Measure and Project Input'!#REF!)</f>
        <v>#REF!</v>
      </c>
      <c r="AC971" t="e">
        <f>IF(ISBLANK('Measure and Project Input'!#REF!),"",'Measure and Project Input'!#REF!)</f>
        <v>#REF!</v>
      </c>
      <c r="AD971" t="e">
        <f>IF(ISBLANK('Measure and Project Input'!#REF!),"",'Measure and Project Input'!#REF!)</f>
        <v>#REF!</v>
      </c>
      <c r="AE971" t="e">
        <f>IF(ISBLANK('Measure and Project Input'!#REF!),"",'Measure and Project Input'!#REF!)</f>
        <v>#REF!</v>
      </c>
      <c r="AF971" t="e">
        <f>IF(ISBLANK('Measure and Project Input'!#REF!),"",'Measure and Project Input'!#REF!)</f>
        <v>#REF!</v>
      </c>
      <c r="AG971" t="e">
        <f>IF(ISBLANK('Measure and Project Input'!#REF!),"",'Measure and Project Input'!#REF!)</f>
        <v>#REF!</v>
      </c>
      <c r="AH971" t="e">
        <f>IF(ISBLANK('Measure and Project Input'!#REF!),"",'Measure and Project Input'!#REF!)</f>
        <v>#REF!</v>
      </c>
      <c r="AI971" t="e">
        <f>IF(ISBLANK('Measure and Project Input'!#REF!),"",'Measure and Project Input'!#REF!)</f>
        <v>#REF!</v>
      </c>
      <c r="AJ971" t="e">
        <f>IF(ISBLANK('Measure and Project Input'!#REF!),"",'Measure and Project Input'!#REF!)</f>
        <v>#REF!</v>
      </c>
      <c r="AK971" t="e">
        <f>IF(ISBLANK('Measure and Project Input'!#REF!),"",'Measure and Project Input'!#REF!)</f>
        <v>#REF!</v>
      </c>
      <c r="AL971" t="e">
        <f>IF(ISBLANK('Measure and Project Input'!#REF!),"",'Measure and Project Input'!#REF!)</f>
        <v>#REF!</v>
      </c>
      <c r="AM971" t="e">
        <f>IF(ISBLANK('Measure and Project Input'!#REF!),"",'Measure and Project Input'!#REF!)</f>
        <v>#REF!</v>
      </c>
      <c r="AN971" t="e">
        <f>IF(ISBLANK('Measure and Project Input'!#REF!),"",'Measure and Project Input'!#REF!)</f>
        <v>#REF!</v>
      </c>
      <c r="AO971" t="e">
        <f>IF(ISBLANK('Measure and Project Input'!#REF!),"",'Measure and Project Input'!#REF!)</f>
        <v>#REF!</v>
      </c>
      <c r="AP971" t="e">
        <f>IF(ISBLANK('Measure and Project Input'!#REF!),"",'Measure and Project Input'!#REF!)</f>
        <v>#REF!</v>
      </c>
      <c r="AQ971" t="e">
        <f>IF(ISBLANK('Measure and Project Input'!#REF!),"",'Measure and Project Input'!#REF!)</f>
        <v>#REF!</v>
      </c>
      <c r="AR971" t="e">
        <f>IF(ISBLANK('Measure and Project Input'!#REF!),"",'Measure and Project Input'!#REF!)</f>
        <v>#REF!</v>
      </c>
      <c r="AS971" t="e">
        <f>IF(ISBLANK('Measure and Project Input'!#REF!),"",'Measure and Project Input'!#REF!)</f>
        <v>#REF!</v>
      </c>
      <c r="AT971" t="e">
        <f>IF(ISBLANK('Measure and Project Input'!#REF!),"",'Measure and Project Input'!#REF!)</f>
        <v>#REF!</v>
      </c>
      <c r="AU971" t="e">
        <f>IF(ISBLANK('Measure and Project Input'!#REF!),"",'Measure and Project Input'!#REF!)</f>
        <v>#REF!</v>
      </c>
      <c r="AV971" t="e">
        <f>IF(ISBLANK('Measure and Project Input'!#REF!),"",'Measure and Project Input'!#REF!)</f>
        <v>#REF!</v>
      </c>
    </row>
    <row r="972" spans="1:48" x14ac:dyDescent="0.2">
      <c r="A972" t="e">
        <f>IF(ISBLANK('Measure and Project Input'!#REF!),"",'Measure and Project Input'!#REF!)</f>
        <v>#REF!</v>
      </c>
      <c r="B972" t="e">
        <f>IF(ISBLANK('Measure and Project Input'!#REF!),IF(ISBLANK('Measure and Project Input'!#REF!),"",'Measure and Project Input'!#REF!),'Measure and Project Input'!#REF!)</f>
        <v>#REF!</v>
      </c>
      <c r="C972" t="e">
        <f>IF(ISBLANK('Measure and Project Input'!#REF!),"",'Measure and Project Input'!#REF!)</f>
        <v>#REF!</v>
      </c>
      <c r="D972" t="e">
        <f>IF(ISBLANK('Measure and Project Input'!#REF!),"",'Measure and Project Input'!#REF!)</f>
        <v>#REF!</v>
      </c>
      <c r="E972" t="e">
        <f>IF(ISBLANK('Measure and Project Input'!#REF!),"",'Measure and Project Input'!#REF!)</f>
        <v>#REF!</v>
      </c>
      <c r="F972" t="e">
        <f>IF(ISBLANK('Measure and Project Input'!#REF!),"",'Measure and Project Input'!#REF!)</f>
        <v>#REF!</v>
      </c>
      <c r="G972" t="e">
        <f>IF(ISBLANK('Measure and Project Input'!#REF!),"",'Measure and Project Input'!#REF!)</f>
        <v>#REF!</v>
      </c>
      <c r="H972" t="e">
        <f>IF(ISBLANK('Measure and Project Input'!#REF!),"",'Measure and Project Input'!#REF!)</f>
        <v>#REF!</v>
      </c>
      <c r="I972" t="e">
        <f>IF(ISBLANK('Measure and Project Input'!#REF!),"",'Measure and Project Input'!#REF!)</f>
        <v>#REF!</v>
      </c>
      <c r="J972" t="e">
        <f>IF(ISBLANK('Measure and Project Input'!#REF!),"",'Measure and Project Input'!#REF!)</f>
        <v>#REF!</v>
      </c>
      <c r="K972" t="e">
        <f>IF(ISBLANK('Measure and Project Input'!#REF!),"",'Measure and Project Input'!#REF!)</f>
        <v>#REF!</v>
      </c>
      <c r="T972" t="e">
        <f>IF(ISBLANK('Measure and Project Input'!#REF!),"",'Measure and Project Input'!#REF!)</f>
        <v>#REF!</v>
      </c>
      <c r="U972" t="e">
        <f>IF(ISBLANK('Measure and Project Input'!#REF!),"",'Measure and Project Input'!#REF!)</f>
        <v>#REF!</v>
      </c>
      <c r="V972" t="e">
        <f>IF(ISBLANK('Measure and Project Input'!#REF!),"",'Measure and Project Input'!#REF!)</f>
        <v>#REF!</v>
      </c>
      <c r="W972" t="e">
        <f>IF(ISBLANK('Measure and Project Input'!#REF!),"",'Measure and Project Input'!#REF!)</f>
        <v>#REF!</v>
      </c>
      <c r="X972" t="e">
        <f>IF(ISBLANK('Measure and Project Input'!#REF!),"",'Measure and Project Input'!#REF!)</f>
        <v>#REF!</v>
      </c>
      <c r="Y972" t="e">
        <f>IF(ISBLANK('Measure and Project Input'!#REF!),"",'Measure and Project Input'!#REF!)</f>
        <v>#REF!</v>
      </c>
      <c r="Z972" t="e">
        <f>IF(ISBLANK('Measure and Project Input'!#REF!),"",'Measure and Project Input'!#REF!)</f>
        <v>#REF!</v>
      </c>
      <c r="AA972" t="e">
        <f>IF(ISBLANK('Measure and Project Input'!#REF!),"",'Measure and Project Input'!#REF!)</f>
        <v>#REF!</v>
      </c>
      <c r="AC972" t="e">
        <f>IF(ISBLANK('Measure and Project Input'!#REF!),"",'Measure and Project Input'!#REF!)</f>
        <v>#REF!</v>
      </c>
      <c r="AD972" t="e">
        <f>IF(ISBLANK('Measure and Project Input'!#REF!),"",'Measure and Project Input'!#REF!)</f>
        <v>#REF!</v>
      </c>
      <c r="AE972" t="e">
        <f>IF(ISBLANK('Measure and Project Input'!#REF!),"",'Measure and Project Input'!#REF!)</f>
        <v>#REF!</v>
      </c>
      <c r="AF972" t="e">
        <f>IF(ISBLANK('Measure and Project Input'!#REF!),"",'Measure and Project Input'!#REF!)</f>
        <v>#REF!</v>
      </c>
      <c r="AG972" t="e">
        <f>IF(ISBLANK('Measure and Project Input'!#REF!),"",'Measure and Project Input'!#REF!)</f>
        <v>#REF!</v>
      </c>
      <c r="AH972" t="e">
        <f>IF(ISBLANK('Measure and Project Input'!#REF!),"",'Measure and Project Input'!#REF!)</f>
        <v>#REF!</v>
      </c>
      <c r="AI972" t="e">
        <f>IF(ISBLANK('Measure and Project Input'!#REF!),"",'Measure and Project Input'!#REF!)</f>
        <v>#REF!</v>
      </c>
      <c r="AJ972" t="e">
        <f>IF(ISBLANK('Measure and Project Input'!#REF!),"",'Measure and Project Input'!#REF!)</f>
        <v>#REF!</v>
      </c>
      <c r="AK972" t="e">
        <f>IF(ISBLANK('Measure and Project Input'!#REF!),"",'Measure and Project Input'!#REF!)</f>
        <v>#REF!</v>
      </c>
      <c r="AL972" t="e">
        <f>IF(ISBLANK('Measure and Project Input'!#REF!),"",'Measure and Project Input'!#REF!)</f>
        <v>#REF!</v>
      </c>
      <c r="AM972" t="e">
        <f>IF(ISBLANK('Measure and Project Input'!#REF!),"",'Measure and Project Input'!#REF!)</f>
        <v>#REF!</v>
      </c>
      <c r="AN972" t="e">
        <f>IF(ISBLANK('Measure and Project Input'!#REF!),"",'Measure and Project Input'!#REF!)</f>
        <v>#REF!</v>
      </c>
      <c r="AO972" t="e">
        <f>IF(ISBLANK('Measure and Project Input'!#REF!),"",'Measure and Project Input'!#REF!)</f>
        <v>#REF!</v>
      </c>
      <c r="AP972" t="e">
        <f>IF(ISBLANK('Measure and Project Input'!#REF!),"",'Measure and Project Input'!#REF!)</f>
        <v>#REF!</v>
      </c>
      <c r="AQ972" t="e">
        <f>IF(ISBLANK('Measure and Project Input'!#REF!),"",'Measure and Project Input'!#REF!)</f>
        <v>#REF!</v>
      </c>
      <c r="AR972" t="e">
        <f>IF(ISBLANK('Measure and Project Input'!#REF!),"",'Measure and Project Input'!#REF!)</f>
        <v>#REF!</v>
      </c>
      <c r="AS972" t="e">
        <f>IF(ISBLANK('Measure and Project Input'!#REF!),"",'Measure and Project Input'!#REF!)</f>
        <v>#REF!</v>
      </c>
      <c r="AT972" t="e">
        <f>IF(ISBLANK('Measure and Project Input'!#REF!),"",'Measure and Project Input'!#REF!)</f>
        <v>#REF!</v>
      </c>
      <c r="AU972" t="e">
        <f>IF(ISBLANK('Measure and Project Input'!#REF!),"",'Measure and Project Input'!#REF!)</f>
        <v>#REF!</v>
      </c>
      <c r="AV972" t="e">
        <f>IF(ISBLANK('Measure and Project Input'!#REF!),"",'Measure and Project Input'!#REF!)</f>
        <v>#REF!</v>
      </c>
    </row>
    <row r="973" spans="1:48" x14ac:dyDescent="0.2">
      <c r="A973" t="e">
        <f>IF(ISBLANK('Measure and Project Input'!#REF!),"",'Measure and Project Input'!#REF!)</f>
        <v>#REF!</v>
      </c>
      <c r="B973" t="e">
        <f>IF(ISBLANK('Measure and Project Input'!#REF!),IF(ISBLANK('Measure and Project Input'!#REF!),"",'Measure and Project Input'!#REF!),'Measure and Project Input'!#REF!)</f>
        <v>#REF!</v>
      </c>
      <c r="C973" t="e">
        <f>IF(ISBLANK('Measure and Project Input'!#REF!),"",'Measure and Project Input'!#REF!)</f>
        <v>#REF!</v>
      </c>
      <c r="D973" t="e">
        <f>IF(ISBLANK('Measure and Project Input'!#REF!),"",'Measure and Project Input'!#REF!)</f>
        <v>#REF!</v>
      </c>
      <c r="E973" t="e">
        <f>IF(ISBLANK('Measure and Project Input'!#REF!),"",'Measure and Project Input'!#REF!)</f>
        <v>#REF!</v>
      </c>
      <c r="F973" t="e">
        <f>IF(ISBLANK('Measure and Project Input'!#REF!),"",'Measure and Project Input'!#REF!)</f>
        <v>#REF!</v>
      </c>
      <c r="G973" t="e">
        <f>IF(ISBLANK('Measure and Project Input'!#REF!),"",'Measure and Project Input'!#REF!)</f>
        <v>#REF!</v>
      </c>
      <c r="H973" t="e">
        <f>IF(ISBLANK('Measure and Project Input'!#REF!),"",'Measure and Project Input'!#REF!)</f>
        <v>#REF!</v>
      </c>
      <c r="I973" t="e">
        <f>IF(ISBLANK('Measure and Project Input'!#REF!),"",'Measure and Project Input'!#REF!)</f>
        <v>#REF!</v>
      </c>
      <c r="J973" t="e">
        <f>IF(ISBLANK('Measure and Project Input'!#REF!),"",'Measure and Project Input'!#REF!)</f>
        <v>#REF!</v>
      </c>
      <c r="K973" t="e">
        <f>IF(ISBLANK('Measure and Project Input'!#REF!),"",'Measure and Project Input'!#REF!)</f>
        <v>#REF!</v>
      </c>
      <c r="T973" t="e">
        <f>IF(ISBLANK('Measure and Project Input'!#REF!),"",'Measure and Project Input'!#REF!)</f>
        <v>#REF!</v>
      </c>
      <c r="U973" t="e">
        <f>IF(ISBLANK('Measure and Project Input'!#REF!),"",'Measure and Project Input'!#REF!)</f>
        <v>#REF!</v>
      </c>
      <c r="V973" t="e">
        <f>IF(ISBLANK('Measure and Project Input'!#REF!),"",'Measure and Project Input'!#REF!)</f>
        <v>#REF!</v>
      </c>
      <c r="W973" t="e">
        <f>IF(ISBLANK('Measure and Project Input'!#REF!),"",'Measure and Project Input'!#REF!)</f>
        <v>#REF!</v>
      </c>
      <c r="X973" t="e">
        <f>IF(ISBLANK('Measure and Project Input'!#REF!),"",'Measure and Project Input'!#REF!)</f>
        <v>#REF!</v>
      </c>
      <c r="Y973" t="e">
        <f>IF(ISBLANK('Measure and Project Input'!#REF!),"",'Measure and Project Input'!#REF!)</f>
        <v>#REF!</v>
      </c>
      <c r="Z973" t="e">
        <f>IF(ISBLANK('Measure and Project Input'!#REF!),"",'Measure and Project Input'!#REF!)</f>
        <v>#REF!</v>
      </c>
      <c r="AA973" t="e">
        <f>IF(ISBLANK('Measure and Project Input'!#REF!),"",'Measure and Project Input'!#REF!)</f>
        <v>#REF!</v>
      </c>
      <c r="AC973" t="e">
        <f>IF(ISBLANK('Measure and Project Input'!#REF!),"",'Measure and Project Input'!#REF!)</f>
        <v>#REF!</v>
      </c>
      <c r="AD973" t="e">
        <f>IF(ISBLANK('Measure and Project Input'!#REF!),"",'Measure and Project Input'!#REF!)</f>
        <v>#REF!</v>
      </c>
      <c r="AE973" t="e">
        <f>IF(ISBLANK('Measure and Project Input'!#REF!),"",'Measure and Project Input'!#REF!)</f>
        <v>#REF!</v>
      </c>
      <c r="AF973" t="e">
        <f>IF(ISBLANK('Measure and Project Input'!#REF!),"",'Measure and Project Input'!#REF!)</f>
        <v>#REF!</v>
      </c>
      <c r="AG973" t="e">
        <f>IF(ISBLANK('Measure and Project Input'!#REF!),"",'Measure and Project Input'!#REF!)</f>
        <v>#REF!</v>
      </c>
      <c r="AH973" t="e">
        <f>IF(ISBLANK('Measure and Project Input'!#REF!),"",'Measure and Project Input'!#REF!)</f>
        <v>#REF!</v>
      </c>
      <c r="AI973" t="e">
        <f>IF(ISBLANK('Measure and Project Input'!#REF!),"",'Measure and Project Input'!#REF!)</f>
        <v>#REF!</v>
      </c>
      <c r="AJ973" t="e">
        <f>IF(ISBLANK('Measure and Project Input'!#REF!),"",'Measure and Project Input'!#REF!)</f>
        <v>#REF!</v>
      </c>
      <c r="AK973" t="e">
        <f>IF(ISBLANK('Measure and Project Input'!#REF!),"",'Measure and Project Input'!#REF!)</f>
        <v>#REF!</v>
      </c>
      <c r="AL973" t="e">
        <f>IF(ISBLANK('Measure and Project Input'!#REF!),"",'Measure and Project Input'!#REF!)</f>
        <v>#REF!</v>
      </c>
      <c r="AM973" t="e">
        <f>IF(ISBLANK('Measure and Project Input'!#REF!),"",'Measure and Project Input'!#REF!)</f>
        <v>#REF!</v>
      </c>
      <c r="AN973" t="e">
        <f>IF(ISBLANK('Measure and Project Input'!#REF!),"",'Measure and Project Input'!#REF!)</f>
        <v>#REF!</v>
      </c>
      <c r="AO973" t="e">
        <f>IF(ISBLANK('Measure and Project Input'!#REF!),"",'Measure and Project Input'!#REF!)</f>
        <v>#REF!</v>
      </c>
      <c r="AP973" t="e">
        <f>IF(ISBLANK('Measure and Project Input'!#REF!),"",'Measure and Project Input'!#REF!)</f>
        <v>#REF!</v>
      </c>
      <c r="AQ973" t="e">
        <f>IF(ISBLANK('Measure and Project Input'!#REF!),"",'Measure and Project Input'!#REF!)</f>
        <v>#REF!</v>
      </c>
      <c r="AR973" t="e">
        <f>IF(ISBLANK('Measure and Project Input'!#REF!),"",'Measure and Project Input'!#REF!)</f>
        <v>#REF!</v>
      </c>
      <c r="AS973" t="e">
        <f>IF(ISBLANK('Measure and Project Input'!#REF!),"",'Measure and Project Input'!#REF!)</f>
        <v>#REF!</v>
      </c>
      <c r="AT973" t="e">
        <f>IF(ISBLANK('Measure and Project Input'!#REF!),"",'Measure and Project Input'!#REF!)</f>
        <v>#REF!</v>
      </c>
      <c r="AU973" t="e">
        <f>IF(ISBLANK('Measure and Project Input'!#REF!),"",'Measure and Project Input'!#REF!)</f>
        <v>#REF!</v>
      </c>
      <c r="AV973" t="e">
        <f>IF(ISBLANK('Measure and Project Input'!#REF!),"",'Measure and Project Input'!#REF!)</f>
        <v>#REF!</v>
      </c>
    </row>
    <row r="974" spans="1:48" x14ac:dyDescent="0.2">
      <c r="A974" t="e">
        <f>IF(ISBLANK('Measure and Project Input'!#REF!),"",'Measure and Project Input'!#REF!)</f>
        <v>#REF!</v>
      </c>
      <c r="B974" t="e">
        <f>IF(ISBLANK('Measure and Project Input'!#REF!),IF(ISBLANK('Measure and Project Input'!#REF!),"",'Measure and Project Input'!#REF!),'Measure and Project Input'!#REF!)</f>
        <v>#REF!</v>
      </c>
      <c r="C974" t="e">
        <f>IF(ISBLANK('Measure and Project Input'!#REF!),"",'Measure and Project Input'!#REF!)</f>
        <v>#REF!</v>
      </c>
      <c r="D974" t="e">
        <f>IF(ISBLANK('Measure and Project Input'!#REF!),"",'Measure and Project Input'!#REF!)</f>
        <v>#REF!</v>
      </c>
      <c r="E974" t="e">
        <f>IF(ISBLANK('Measure and Project Input'!#REF!),"",'Measure and Project Input'!#REF!)</f>
        <v>#REF!</v>
      </c>
      <c r="F974" t="e">
        <f>IF(ISBLANK('Measure and Project Input'!#REF!),"",'Measure and Project Input'!#REF!)</f>
        <v>#REF!</v>
      </c>
      <c r="G974" t="e">
        <f>IF(ISBLANK('Measure and Project Input'!#REF!),"",'Measure and Project Input'!#REF!)</f>
        <v>#REF!</v>
      </c>
      <c r="H974" t="e">
        <f>IF(ISBLANK('Measure and Project Input'!#REF!),"",'Measure and Project Input'!#REF!)</f>
        <v>#REF!</v>
      </c>
      <c r="I974" t="e">
        <f>IF(ISBLANK('Measure and Project Input'!#REF!),"",'Measure and Project Input'!#REF!)</f>
        <v>#REF!</v>
      </c>
      <c r="J974" t="e">
        <f>IF(ISBLANK('Measure and Project Input'!#REF!),"",'Measure and Project Input'!#REF!)</f>
        <v>#REF!</v>
      </c>
      <c r="K974" t="e">
        <f>IF(ISBLANK('Measure and Project Input'!#REF!),"",'Measure and Project Input'!#REF!)</f>
        <v>#REF!</v>
      </c>
      <c r="T974" t="e">
        <f>IF(ISBLANK('Measure and Project Input'!#REF!),"",'Measure and Project Input'!#REF!)</f>
        <v>#REF!</v>
      </c>
      <c r="U974" t="e">
        <f>IF(ISBLANK('Measure and Project Input'!#REF!),"",'Measure and Project Input'!#REF!)</f>
        <v>#REF!</v>
      </c>
      <c r="V974" t="e">
        <f>IF(ISBLANK('Measure and Project Input'!#REF!),"",'Measure and Project Input'!#REF!)</f>
        <v>#REF!</v>
      </c>
      <c r="W974" t="e">
        <f>IF(ISBLANK('Measure and Project Input'!#REF!),"",'Measure and Project Input'!#REF!)</f>
        <v>#REF!</v>
      </c>
      <c r="X974" t="e">
        <f>IF(ISBLANK('Measure and Project Input'!#REF!),"",'Measure and Project Input'!#REF!)</f>
        <v>#REF!</v>
      </c>
      <c r="Y974" t="e">
        <f>IF(ISBLANK('Measure and Project Input'!#REF!),"",'Measure and Project Input'!#REF!)</f>
        <v>#REF!</v>
      </c>
      <c r="Z974" t="e">
        <f>IF(ISBLANK('Measure and Project Input'!#REF!),"",'Measure and Project Input'!#REF!)</f>
        <v>#REF!</v>
      </c>
      <c r="AA974" t="e">
        <f>IF(ISBLANK('Measure and Project Input'!#REF!),"",'Measure and Project Input'!#REF!)</f>
        <v>#REF!</v>
      </c>
      <c r="AC974" t="e">
        <f>IF(ISBLANK('Measure and Project Input'!#REF!),"",'Measure and Project Input'!#REF!)</f>
        <v>#REF!</v>
      </c>
      <c r="AD974" t="e">
        <f>IF(ISBLANK('Measure and Project Input'!#REF!),"",'Measure and Project Input'!#REF!)</f>
        <v>#REF!</v>
      </c>
      <c r="AE974" t="e">
        <f>IF(ISBLANK('Measure and Project Input'!#REF!),"",'Measure and Project Input'!#REF!)</f>
        <v>#REF!</v>
      </c>
      <c r="AF974" t="e">
        <f>IF(ISBLANK('Measure and Project Input'!#REF!),"",'Measure and Project Input'!#REF!)</f>
        <v>#REF!</v>
      </c>
      <c r="AG974" t="e">
        <f>IF(ISBLANK('Measure and Project Input'!#REF!),"",'Measure and Project Input'!#REF!)</f>
        <v>#REF!</v>
      </c>
      <c r="AH974" t="e">
        <f>IF(ISBLANK('Measure and Project Input'!#REF!),"",'Measure and Project Input'!#REF!)</f>
        <v>#REF!</v>
      </c>
      <c r="AI974" t="e">
        <f>IF(ISBLANK('Measure and Project Input'!#REF!),"",'Measure and Project Input'!#REF!)</f>
        <v>#REF!</v>
      </c>
      <c r="AJ974" t="e">
        <f>IF(ISBLANK('Measure and Project Input'!#REF!),"",'Measure and Project Input'!#REF!)</f>
        <v>#REF!</v>
      </c>
      <c r="AK974" t="e">
        <f>IF(ISBLANK('Measure and Project Input'!#REF!),"",'Measure and Project Input'!#REF!)</f>
        <v>#REF!</v>
      </c>
      <c r="AL974" t="e">
        <f>IF(ISBLANK('Measure and Project Input'!#REF!),"",'Measure and Project Input'!#REF!)</f>
        <v>#REF!</v>
      </c>
      <c r="AM974" t="e">
        <f>IF(ISBLANK('Measure and Project Input'!#REF!),"",'Measure and Project Input'!#REF!)</f>
        <v>#REF!</v>
      </c>
      <c r="AN974" t="e">
        <f>IF(ISBLANK('Measure and Project Input'!#REF!),"",'Measure and Project Input'!#REF!)</f>
        <v>#REF!</v>
      </c>
      <c r="AO974" t="e">
        <f>IF(ISBLANK('Measure and Project Input'!#REF!),"",'Measure and Project Input'!#REF!)</f>
        <v>#REF!</v>
      </c>
      <c r="AP974" t="e">
        <f>IF(ISBLANK('Measure and Project Input'!#REF!),"",'Measure and Project Input'!#REF!)</f>
        <v>#REF!</v>
      </c>
      <c r="AQ974" t="e">
        <f>IF(ISBLANK('Measure and Project Input'!#REF!),"",'Measure and Project Input'!#REF!)</f>
        <v>#REF!</v>
      </c>
      <c r="AR974" t="e">
        <f>IF(ISBLANK('Measure and Project Input'!#REF!),"",'Measure and Project Input'!#REF!)</f>
        <v>#REF!</v>
      </c>
      <c r="AS974" t="e">
        <f>IF(ISBLANK('Measure and Project Input'!#REF!),"",'Measure and Project Input'!#REF!)</f>
        <v>#REF!</v>
      </c>
      <c r="AT974" t="e">
        <f>IF(ISBLANK('Measure and Project Input'!#REF!),"",'Measure and Project Input'!#REF!)</f>
        <v>#REF!</v>
      </c>
      <c r="AU974" t="e">
        <f>IF(ISBLANK('Measure and Project Input'!#REF!),"",'Measure and Project Input'!#REF!)</f>
        <v>#REF!</v>
      </c>
      <c r="AV974" t="e">
        <f>IF(ISBLANK('Measure and Project Input'!#REF!),"",'Measure and Project Input'!#REF!)</f>
        <v>#REF!</v>
      </c>
    </row>
    <row r="975" spans="1:48" x14ac:dyDescent="0.2">
      <c r="A975" t="e">
        <f>IF(ISBLANK('Measure and Project Input'!#REF!),"",'Measure and Project Input'!#REF!)</f>
        <v>#REF!</v>
      </c>
      <c r="B975" t="e">
        <f>IF(ISBLANK('Measure and Project Input'!#REF!),IF(ISBLANK('Measure and Project Input'!#REF!),"",'Measure and Project Input'!#REF!),'Measure and Project Input'!#REF!)</f>
        <v>#REF!</v>
      </c>
      <c r="C975" t="e">
        <f>IF(ISBLANK('Measure and Project Input'!#REF!),"",'Measure and Project Input'!#REF!)</f>
        <v>#REF!</v>
      </c>
      <c r="D975" t="e">
        <f>IF(ISBLANK('Measure and Project Input'!#REF!),"",'Measure and Project Input'!#REF!)</f>
        <v>#REF!</v>
      </c>
      <c r="E975" t="e">
        <f>IF(ISBLANK('Measure and Project Input'!#REF!),"",'Measure and Project Input'!#REF!)</f>
        <v>#REF!</v>
      </c>
      <c r="F975" t="e">
        <f>IF(ISBLANK('Measure and Project Input'!#REF!),"",'Measure and Project Input'!#REF!)</f>
        <v>#REF!</v>
      </c>
      <c r="G975" t="e">
        <f>IF(ISBLANK('Measure and Project Input'!#REF!),"",'Measure and Project Input'!#REF!)</f>
        <v>#REF!</v>
      </c>
      <c r="H975" t="e">
        <f>IF(ISBLANK('Measure and Project Input'!#REF!),"",'Measure and Project Input'!#REF!)</f>
        <v>#REF!</v>
      </c>
      <c r="I975" t="e">
        <f>IF(ISBLANK('Measure and Project Input'!#REF!),"",'Measure and Project Input'!#REF!)</f>
        <v>#REF!</v>
      </c>
      <c r="J975" t="e">
        <f>IF(ISBLANK('Measure and Project Input'!#REF!),"",'Measure and Project Input'!#REF!)</f>
        <v>#REF!</v>
      </c>
      <c r="K975" t="e">
        <f>IF(ISBLANK('Measure and Project Input'!#REF!),"",'Measure and Project Input'!#REF!)</f>
        <v>#REF!</v>
      </c>
      <c r="T975" t="e">
        <f>IF(ISBLANK('Measure and Project Input'!#REF!),"",'Measure and Project Input'!#REF!)</f>
        <v>#REF!</v>
      </c>
      <c r="U975" t="e">
        <f>IF(ISBLANK('Measure and Project Input'!#REF!),"",'Measure and Project Input'!#REF!)</f>
        <v>#REF!</v>
      </c>
      <c r="V975" t="e">
        <f>IF(ISBLANK('Measure and Project Input'!#REF!),"",'Measure and Project Input'!#REF!)</f>
        <v>#REF!</v>
      </c>
      <c r="W975" t="e">
        <f>IF(ISBLANK('Measure and Project Input'!#REF!),"",'Measure and Project Input'!#REF!)</f>
        <v>#REF!</v>
      </c>
      <c r="X975" t="e">
        <f>IF(ISBLANK('Measure and Project Input'!#REF!),"",'Measure and Project Input'!#REF!)</f>
        <v>#REF!</v>
      </c>
      <c r="Y975" t="e">
        <f>IF(ISBLANK('Measure and Project Input'!#REF!),"",'Measure and Project Input'!#REF!)</f>
        <v>#REF!</v>
      </c>
      <c r="Z975" t="e">
        <f>IF(ISBLANK('Measure and Project Input'!#REF!),"",'Measure and Project Input'!#REF!)</f>
        <v>#REF!</v>
      </c>
      <c r="AA975" t="e">
        <f>IF(ISBLANK('Measure and Project Input'!#REF!),"",'Measure and Project Input'!#REF!)</f>
        <v>#REF!</v>
      </c>
      <c r="AC975" t="e">
        <f>IF(ISBLANK('Measure and Project Input'!#REF!),"",'Measure and Project Input'!#REF!)</f>
        <v>#REF!</v>
      </c>
      <c r="AD975" t="e">
        <f>IF(ISBLANK('Measure and Project Input'!#REF!),"",'Measure and Project Input'!#REF!)</f>
        <v>#REF!</v>
      </c>
      <c r="AE975" t="e">
        <f>IF(ISBLANK('Measure and Project Input'!#REF!),"",'Measure and Project Input'!#REF!)</f>
        <v>#REF!</v>
      </c>
      <c r="AF975" t="e">
        <f>IF(ISBLANK('Measure and Project Input'!#REF!),"",'Measure and Project Input'!#REF!)</f>
        <v>#REF!</v>
      </c>
      <c r="AG975" t="e">
        <f>IF(ISBLANK('Measure and Project Input'!#REF!),"",'Measure and Project Input'!#REF!)</f>
        <v>#REF!</v>
      </c>
      <c r="AH975" t="e">
        <f>IF(ISBLANK('Measure and Project Input'!#REF!),"",'Measure and Project Input'!#REF!)</f>
        <v>#REF!</v>
      </c>
      <c r="AI975" t="e">
        <f>IF(ISBLANK('Measure and Project Input'!#REF!),"",'Measure and Project Input'!#REF!)</f>
        <v>#REF!</v>
      </c>
      <c r="AJ975" t="e">
        <f>IF(ISBLANK('Measure and Project Input'!#REF!),"",'Measure and Project Input'!#REF!)</f>
        <v>#REF!</v>
      </c>
      <c r="AK975" t="e">
        <f>IF(ISBLANK('Measure and Project Input'!#REF!),"",'Measure and Project Input'!#REF!)</f>
        <v>#REF!</v>
      </c>
      <c r="AL975" t="e">
        <f>IF(ISBLANK('Measure and Project Input'!#REF!),"",'Measure and Project Input'!#REF!)</f>
        <v>#REF!</v>
      </c>
      <c r="AM975" t="e">
        <f>IF(ISBLANK('Measure and Project Input'!#REF!),"",'Measure and Project Input'!#REF!)</f>
        <v>#REF!</v>
      </c>
      <c r="AN975" t="e">
        <f>IF(ISBLANK('Measure and Project Input'!#REF!),"",'Measure and Project Input'!#REF!)</f>
        <v>#REF!</v>
      </c>
      <c r="AO975" t="e">
        <f>IF(ISBLANK('Measure and Project Input'!#REF!),"",'Measure and Project Input'!#REF!)</f>
        <v>#REF!</v>
      </c>
      <c r="AP975" t="e">
        <f>IF(ISBLANK('Measure and Project Input'!#REF!),"",'Measure and Project Input'!#REF!)</f>
        <v>#REF!</v>
      </c>
      <c r="AQ975" t="e">
        <f>IF(ISBLANK('Measure and Project Input'!#REF!),"",'Measure and Project Input'!#REF!)</f>
        <v>#REF!</v>
      </c>
      <c r="AR975" t="e">
        <f>IF(ISBLANK('Measure and Project Input'!#REF!),"",'Measure and Project Input'!#REF!)</f>
        <v>#REF!</v>
      </c>
      <c r="AS975" t="e">
        <f>IF(ISBLANK('Measure and Project Input'!#REF!),"",'Measure and Project Input'!#REF!)</f>
        <v>#REF!</v>
      </c>
      <c r="AT975" t="e">
        <f>IF(ISBLANK('Measure and Project Input'!#REF!),"",'Measure and Project Input'!#REF!)</f>
        <v>#REF!</v>
      </c>
      <c r="AU975" t="e">
        <f>IF(ISBLANK('Measure and Project Input'!#REF!),"",'Measure and Project Input'!#REF!)</f>
        <v>#REF!</v>
      </c>
      <c r="AV975" t="e">
        <f>IF(ISBLANK('Measure and Project Input'!#REF!),"",'Measure and Project Input'!#REF!)</f>
        <v>#REF!</v>
      </c>
    </row>
    <row r="976" spans="1:48" x14ac:dyDescent="0.2">
      <c r="A976" t="e">
        <f>IF(ISBLANK('Measure and Project Input'!#REF!),"",'Measure and Project Input'!#REF!)</f>
        <v>#REF!</v>
      </c>
      <c r="B976" t="e">
        <f>IF(ISBLANK('Measure and Project Input'!#REF!),IF(ISBLANK('Measure and Project Input'!#REF!),"",'Measure and Project Input'!#REF!),'Measure and Project Input'!#REF!)</f>
        <v>#REF!</v>
      </c>
      <c r="C976" t="e">
        <f>IF(ISBLANK('Measure and Project Input'!#REF!),"",'Measure and Project Input'!#REF!)</f>
        <v>#REF!</v>
      </c>
      <c r="D976" t="e">
        <f>IF(ISBLANK('Measure and Project Input'!#REF!),"",'Measure and Project Input'!#REF!)</f>
        <v>#REF!</v>
      </c>
      <c r="E976" t="e">
        <f>IF(ISBLANK('Measure and Project Input'!#REF!),"",'Measure and Project Input'!#REF!)</f>
        <v>#REF!</v>
      </c>
      <c r="F976" t="e">
        <f>IF(ISBLANK('Measure and Project Input'!#REF!),"",'Measure and Project Input'!#REF!)</f>
        <v>#REF!</v>
      </c>
      <c r="G976" t="e">
        <f>IF(ISBLANK('Measure and Project Input'!#REF!),"",'Measure and Project Input'!#REF!)</f>
        <v>#REF!</v>
      </c>
      <c r="H976" t="e">
        <f>IF(ISBLANK('Measure and Project Input'!#REF!),"",'Measure and Project Input'!#REF!)</f>
        <v>#REF!</v>
      </c>
      <c r="I976" t="e">
        <f>IF(ISBLANK('Measure and Project Input'!#REF!),"",'Measure and Project Input'!#REF!)</f>
        <v>#REF!</v>
      </c>
      <c r="J976" t="e">
        <f>IF(ISBLANK('Measure and Project Input'!#REF!),"",'Measure and Project Input'!#REF!)</f>
        <v>#REF!</v>
      </c>
      <c r="K976" t="e">
        <f>IF(ISBLANK('Measure and Project Input'!#REF!),"",'Measure and Project Input'!#REF!)</f>
        <v>#REF!</v>
      </c>
      <c r="T976" t="e">
        <f>IF(ISBLANK('Measure and Project Input'!#REF!),"",'Measure and Project Input'!#REF!)</f>
        <v>#REF!</v>
      </c>
      <c r="U976" t="e">
        <f>IF(ISBLANK('Measure and Project Input'!#REF!),"",'Measure and Project Input'!#REF!)</f>
        <v>#REF!</v>
      </c>
      <c r="V976" t="e">
        <f>IF(ISBLANK('Measure and Project Input'!#REF!),"",'Measure and Project Input'!#REF!)</f>
        <v>#REF!</v>
      </c>
      <c r="W976" t="e">
        <f>IF(ISBLANK('Measure and Project Input'!#REF!),"",'Measure and Project Input'!#REF!)</f>
        <v>#REF!</v>
      </c>
      <c r="X976" t="e">
        <f>IF(ISBLANK('Measure and Project Input'!#REF!),"",'Measure and Project Input'!#REF!)</f>
        <v>#REF!</v>
      </c>
      <c r="Y976" t="e">
        <f>IF(ISBLANK('Measure and Project Input'!#REF!),"",'Measure and Project Input'!#REF!)</f>
        <v>#REF!</v>
      </c>
      <c r="Z976" t="e">
        <f>IF(ISBLANK('Measure and Project Input'!#REF!),"",'Measure and Project Input'!#REF!)</f>
        <v>#REF!</v>
      </c>
      <c r="AA976" t="e">
        <f>IF(ISBLANK('Measure and Project Input'!#REF!),"",'Measure and Project Input'!#REF!)</f>
        <v>#REF!</v>
      </c>
      <c r="AC976" t="e">
        <f>IF(ISBLANK('Measure and Project Input'!#REF!),"",'Measure and Project Input'!#REF!)</f>
        <v>#REF!</v>
      </c>
      <c r="AD976" t="e">
        <f>IF(ISBLANK('Measure and Project Input'!#REF!),"",'Measure and Project Input'!#REF!)</f>
        <v>#REF!</v>
      </c>
      <c r="AE976" t="e">
        <f>IF(ISBLANK('Measure and Project Input'!#REF!),"",'Measure and Project Input'!#REF!)</f>
        <v>#REF!</v>
      </c>
      <c r="AF976" t="e">
        <f>IF(ISBLANK('Measure and Project Input'!#REF!),"",'Measure and Project Input'!#REF!)</f>
        <v>#REF!</v>
      </c>
      <c r="AG976" t="e">
        <f>IF(ISBLANK('Measure and Project Input'!#REF!),"",'Measure and Project Input'!#REF!)</f>
        <v>#REF!</v>
      </c>
      <c r="AH976" t="e">
        <f>IF(ISBLANK('Measure and Project Input'!#REF!),"",'Measure and Project Input'!#REF!)</f>
        <v>#REF!</v>
      </c>
      <c r="AI976" t="e">
        <f>IF(ISBLANK('Measure and Project Input'!#REF!),"",'Measure and Project Input'!#REF!)</f>
        <v>#REF!</v>
      </c>
      <c r="AJ976" t="e">
        <f>IF(ISBLANK('Measure and Project Input'!#REF!),"",'Measure and Project Input'!#REF!)</f>
        <v>#REF!</v>
      </c>
      <c r="AK976" t="e">
        <f>IF(ISBLANK('Measure and Project Input'!#REF!),"",'Measure and Project Input'!#REF!)</f>
        <v>#REF!</v>
      </c>
      <c r="AL976" t="e">
        <f>IF(ISBLANK('Measure and Project Input'!#REF!),"",'Measure and Project Input'!#REF!)</f>
        <v>#REF!</v>
      </c>
      <c r="AM976" t="e">
        <f>IF(ISBLANK('Measure and Project Input'!#REF!),"",'Measure and Project Input'!#REF!)</f>
        <v>#REF!</v>
      </c>
      <c r="AN976" t="e">
        <f>IF(ISBLANK('Measure and Project Input'!#REF!),"",'Measure and Project Input'!#REF!)</f>
        <v>#REF!</v>
      </c>
      <c r="AO976" t="e">
        <f>IF(ISBLANK('Measure and Project Input'!#REF!),"",'Measure and Project Input'!#REF!)</f>
        <v>#REF!</v>
      </c>
      <c r="AP976" t="e">
        <f>IF(ISBLANK('Measure and Project Input'!#REF!),"",'Measure and Project Input'!#REF!)</f>
        <v>#REF!</v>
      </c>
      <c r="AQ976" t="e">
        <f>IF(ISBLANK('Measure and Project Input'!#REF!),"",'Measure and Project Input'!#REF!)</f>
        <v>#REF!</v>
      </c>
      <c r="AR976" t="e">
        <f>IF(ISBLANK('Measure and Project Input'!#REF!),"",'Measure and Project Input'!#REF!)</f>
        <v>#REF!</v>
      </c>
      <c r="AS976" t="e">
        <f>IF(ISBLANK('Measure and Project Input'!#REF!),"",'Measure and Project Input'!#REF!)</f>
        <v>#REF!</v>
      </c>
      <c r="AT976" t="e">
        <f>IF(ISBLANK('Measure and Project Input'!#REF!),"",'Measure and Project Input'!#REF!)</f>
        <v>#REF!</v>
      </c>
      <c r="AU976" t="e">
        <f>IF(ISBLANK('Measure and Project Input'!#REF!),"",'Measure and Project Input'!#REF!)</f>
        <v>#REF!</v>
      </c>
      <c r="AV976" t="e">
        <f>IF(ISBLANK('Measure and Project Input'!#REF!),"",'Measure and Project Input'!#REF!)</f>
        <v>#REF!</v>
      </c>
    </row>
    <row r="977" spans="1:48" x14ac:dyDescent="0.2">
      <c r="A977" t="e">
        <f>IF(ISBLANK('Measure and Project Input'!#REF!),"",'Measure and Project Input'!#REF!)</f>
        <v>#REF!</v>
      </c>
      <c r="B977" t="e">
        <f>IF(ISBLANK('Measure and Project Input'!#REF!),IF(ISBLANK('Measure and Project Input'!#REF!),"",'Measure and Project Input'!#REF!),'Measure and Project Input'!#REF!)</f>
        <v>#REF!</v>
      </c>
      <c r="C977" t="e">
        <f>IF(ISBLANK('Measure and Project Input'!#REF!),"",'Measure and Project Input'!#REF!)</f>
        <v>#REF!</v>
      </c>
      <c r="D977" t="e">
        <f>IF(ISBLANK('Measure and Project Input'!#REF!),"",'Measure and Project Input'!#REF!)</f>
        <v>#REF!</v>
      </c>
      <c r="E977" t="e">
        <f>IF(ISBLANK('Measure and Project Input'!#REF!),"",'Measure and Project Input'!#REF!)</f>
        <v>#REF!</v>
      </c>
      <c r="F977" t="e">
        <f>IF(ISBLANK('Measure and Project Input'!#REF!),"",'Measure and Project Input'!#REF!)</f>
        <v>#REF!</v>
      </c>
      <c r="G977" t="e">
        <f>IF(ISBLANK('Measure and Project Input'!#REF!),"",'Measure and Project Input'!#REF!)</f>
        <v>#REF!</v>
      </c>
      <c r="H977" t="e">
        <f>IF(ISBLANK('Measure and Project Input'!#REF!),"",'Measure and Project Input'!#REF!)</f>
        <v>#REF!</v>
      </c>
      <c r="I977" t="e">
        <f>IF(ISBLANK('Measure and Project Input'!#REF!),"",'Measure and Project Input'!#REF!)</f>
        <v>#REF!</v>
      </c>
      <c r="J977" t="e">
        <f>IF(ISBLANK('Measure and Project Input'!#REF!),"",'Measure and Project Input'!#REF!)</f>
        <v>#REF!</v>
      </c>
      <c r="K977" t="e">
        <f>IF(ISBLANK('Measure and Project Input'!#REF!),"",'Measure and Project Input'!#REF!)</f>
        <v>#REF!</v>
      </c>
      <c r="T977" t="e">
        <f>IF(ISBLANK('Measure and Project Input'!#REF!),"",'Measure and Project Input'!#REF!)</f>
        <v>#REF!</v>
      </c>
      <c r="U977" t="e">
        <f>IF(ISBLANK('Measure and Project Input'!#REF!),"",'Measure and Project Input'!#REF!)</f>
        <v>#REF!</v>
      </c>
      <c r="V977" t="e">
        <f>IF(ISBLANK('Measure and Project Input'!#REF!),"",'Measure and Project Input'!#REF!)</f>
        <v>#REF!</v>
      </c>
      <c r="W977" t="e">
        <f>IF(ISBLANK('Measure and Project Input'!#REF!),"",'Measure and Project Input'!#REF!)</f>
        <v>#REF!</v>
      </c>
      <c r="X977" t="e">
        <f>IF(ISBLANK('Measure and Project Input'!#REF!),"",'Measure and Project Input'!#REF!)</f>
        <v>#REF!</v>
      </c>
      <c r="Y977" t="e">
        <f>IF(ISBLANK('Measure and Project Input'!#REF!),"",'Measure and Project Input'!#REF!)</f>
        <v>#REF!</v>
      </c>
      <c r="Z977" t="e">
        <f>IF(ISBLANK('Measure and Project Input'!#REF!),"",'Measure and Project Input'!#REF!)</f>
        <v>#REF!</v>
      </c>
      <c r="AA977" t="e">
        <f>IF(ISBLANK('Measure and Project Input'!#REF!),"",'Measure and Project Input'!#REF!)</f>
        <v>#REF!</v>
      </c>
      <c r="AC977" t="e">
        <f>IF(ISBLANK('Measure and Project Input'!#REF!),"",'Measure and Project Input'!#REF!)</f>
        <v>#REF!</v>
      </c>
      <c r="AD977" t="e">
        <f>IF(ISBLANK('Measure and Project Input'!#REF!),"",'Measure and Project Input'!#REF!)</f>
        <v>#REF!</v>
      </c>
      <c r="AE977" t="e">
        <f>IF(ISBLANK('Measure and Project Input'!#REF!),"",'Measure and Project Input'!#REF!)</f>
        <v>#REF!</v>
      </c>
      <c r="AF977" t="e">
        <f>IF(ISBLANK('Measure and Project Input'!#REF!),"",'Measure and Project Input'!#REF!)</f>
        <v>#REF!</v>
      </c>
      <c r="AG977" t="e">
        <f>IF(ISBLANK('Measure and Project Input'!#REF!),"",'Measure and Project Input'!#REF!)</f>
        <v>#REF!</v>
      </c>
      <c r="AH977" t="e">
        <f>IF(ISBLANK('Measure and Project Input'!#REF!),"",'Measure and Project Input'!#REF!)</f>
        <v>#REF!</v>
      </c>
      <c r="AI977" t="e">
        <f>IF(ISBLANK('Measure and Project Input'!#REF!),"",'Measure and Project Input'!#REF!)</f>
        <v>#REF!</v>
      </c>
      <c r="AJ977" t="e">
        <f>IF(ISBLANK('Measure and Project Input'!#REF!),"",'Measure and Project Input'!#REF!)</f>
        <v>#REF!</v>
      </c>
      <c r="AK977" t="e">
        <f>IF(ISBLANK('Measure and Project Input'!#REF!),"",'Measure and Project Input'!#REF!)</f>
        <v>#REF!</v>
      </c>
      <c r="AL977" t="e">
        <f>IF(ISBLANK('Measure and Project Input'!#REF!),"",'Measure and Project Input'!#REF!)</f>
        <v>#REF!</v>
      </c>
      <c r="AM977" t="e">
        <f>IF(ISBLANK('Measure and Project Input'!#REF!),"",'Measure and Project Input'!#REF!)</f>
        <v>#REF!</v>
      </c>
      <c r="AN977" t="e">
        <f>IF(ISBLANK('Measure and Project Input'!#REF!),"",'Measure and Project Input'!#REF!)</f>
        <v>#REF!</v>
      </c>
      <c r="AO977" t="e">
        <f>IF(ISBLANK('Measure and Project Input'!#REF!),"",'Measure and Project Input'!#REF!)</f>
        <v>#REF!</v>
      </c>
      <c r="AP977" t="e">
        <f>IF(ISBLANK('Measure and Project Input'!#REF!),"",'Measure and Project Input'!#REF!)</f>
        <v>#REF!</v>
      </c>
      <c r="AQ977" t="e">
        <f>IF(ISBLANK('Measure and Project Input'!#REF!),"",'Measure and Project Input'!#REF!)</f>
        <v>#REF!</v>
      </c>
      <c r="AR977" t="e">
        <f>IF(ISBLANK('Measure and Project Input'!#REF!),"",'Measure and Project Input'!#REF!)</f>
        <v>#REF!</v>
      </c>
      <c r="AS977" t="e">
        <f>IF(ISBLANK('Measure and Project Input'!#REF!),"",'Measure and Project Input'!#REF!)</f>
        <v>#REF!</v>
      </c>
      <c r="AT977" t="e">
        <f>IF(ISBLANK('Measure and Project Input'!#REF!),"",'Measure and Project Input'!#REF!)</f>
        <v>#REF!</v>
      </c>
      <c r="AU977" t="e">
        <f>IF(ISBLANK('Measure and Project Input'!#REF!),"",'Measure and Project Input'!#REF!)</f>
        <v>#REF!</v>
      </c>
      <c r="AV977" t="e">
        <f>IF(ISBLANK('Measure and Project Input'!#REF!),"",'Measure and Project Input'!#REF!)</f>
        <v>#REF!</v>
      </c>
    </row>
    <row r="978" spans="1:48" x14ac:dyDescent="0.2">
      <c r="A978" t="e">
        <f>IF(ISBLANK('Measure and Project Input'!#REF!),"",'Measure and Project Input'!#REF!)</f>
        <v>#REF!</v>
      </c>
      <c r="B978" t="e">
        <f>IF(ISBLANK('Measure and Project Input'!#REF!),IF(ISBLANK('Measure and Project Input'!#REF!),"",'Measure and Project Input'!#REF!),'Measure and Project Input'!#REF!)</f>
        <v>#REF!</v>
      </c>
      <c r="C978" t="e">
        <f>IF(ISBLANK('Measure and Project Input'!#REF!),"",'Measure and Project Input'!#REF!)</f>
        <v>#REF!</v>
      </c>
      <c r="D978" t="e">
        <f>IF(ISBLANK('Measure and Project Input'!#REF!),"",'Measure and Project Input'!#REF!)</f>
        <v>#REF!</v>
      </c>
      <c r="E978" t="e">
        <f>IF(ISBLANK('Measure and Project Input'!#REF!),"",'Measure and Project Input'!#REF!)</f>
        <v>#REF!</v>
      </c>
      <c r="F978" t="e">
        <f>IF(ISBLANK('Measure and Project Input'!#REF!),"",'Measure and Project Input'!#REF!)</f>
        <v>#REF!</v>
      </c>
      <c r="G978" t="e">
        <f>IF(ISBLANK('Measure and Project Input'!#REF!),"",'Measure and Project Input'!#REF!)</f>
        <v>#REF!</v>
      </c>
      <c r="H978" t="e">
        <f>IF(ISBLANK('Measure and Project Input'!#REF!),"",'Measure and Project Input'!#REF!)</f>
        <v>#REF!</v>
      </c>
      <c r="I978" t="e">
        <f>IF(ISBLANK('Measure and Project Input'!#REF!),"",'Measure and Project Input'!#REF!)</f>
        <v>#REF!</v>
      </c>
      <c r="J978" t="e">
        <f>IF(ISBLANK('Measure and Project Input'!#REF!),"",'Measure and Project Input'!#REF!)</f>
        <v>#REF!</v>
      </c>
      <c r="K978" t="e">
        <f>IF(ISBLANK('Measure and Project Input'!#REF!),"",'Measure and Project Input'!#REF!)</f>
        <v>#REF!</v>
      </c>
      <c r="T978" t="e">
        <f>IF(ISBLANK('Measure and Project Input'!#REF!),"",'Measure and Project Input'!#REF!)</f>
        <v>#REF!</v>
      </c>
      <c r="U978" t="e">
        <f>IF(ISBLANK('Measure and Project Input'!#REF!),"",'Measure and Project Input'!#REF!)</f>
        <v>#REF!</v>
      </c>
      <c r="V978" t="e">
        <f>IF(ISBLANK('Measure and Project Input'!#REF!),"",'Measure and Project Input'!#REF!)</f>
        <v>#REF!</v>
      </c>
      <c r="W978" t="e">
        <f>IF(ISBLANK('Measure and Project Input'!#REF!),"",'Measure and Project Input'!#REF!)</f>
        <v>#REF!</v>
      </c>
      <c r="X978" t="e">
        <f>IF(ISBLANK('Measure and Project Input'!#REF!),"",'Measure and Project Input'!#REF!)</f>
        <v>#REF!</v>
      </c>
      <c r="Y978" t="e">
        <f>IF(ISBLANK('Measure and Project Input'!#REF!),"",'Measure and Project Input'!#REF!)</f>
        <v>#REF!</v>
      </c>
      <c r="Z978" t="e">
        <f>IF(ISBLANK('Measure and Project Input'!#REF!),"",'Measure and Project Input'!#REF!)</f>
        <v>#REF!</v>
      </c>
      <c r="AA978" t="e">
        <f>IF(ISBLANK('Measure and Project Input'!#REF!),"",'Measure and Project Input'!#REF!)</f>
        <v>#REF!</v>
      </c>
      <c r="AC978" t="e">
        <f>IF(ISBLANK('Measure and Project Input'!#REF!),"",'Measure and Project Input'!#REF!)</f>
        <v>#REF!</v>
      </c>
      <c r="AD978" t="e">
        <f>IF(ISBLANK('Measure and Project Input'!#REF!),"",'Measure and Project Input'!#REF!)</f>
        <v>#REF!</v>
      </c>
      <c r="AE978" t="e">
        <f>IF(ISBLANK('Measure and Project Input'!#REF!),"",'Measure and Project Input'!#REF!)</f>
        <v>#REF!</v>
      </c>
      <c r="AF978" t="e">
        <f>IF(ISBLANK('Measure and Project Input'!#REF!),"",'Measure and Project Input'!#REF!)</f>
        <v>#REF!</v>
      </c>
      <c r="AG978" t="e">
        <f>IF(ISBLANK('Measure and Project Input'!#REF!),"",'Measure and Project Input'!#REF!)</f>
        <v>#REF!</v>
      </c>
      <c r="AH978" t="e">
        <f>IF(ISBLANK('Measure and Project Input'!#REF!),"",'Measure and Project Input'!#REF!)</f>
        <v>#REF!</v>
      </c>
      <c r="AI978" t="e">
        <f>IF(ISBLANK('Measure and Project Input'!#REF!),"",'Measure and Project Input'!#REF!)</f>
        <v>#REF!</v>
      </c>
      <c r="AJ978" t="e">
        <f>IF(ISBLANK('Measure and Project Input'!#REF!),"",'Measure and Project Input'!#REF!)</f>
        <v>#REF!</v>
      </c>
      <c r="AK978" t="e">
        <f>IF(ISBLANK('Measure and Project Input'!#REF!),"",'Measure and Project Input'!#REF!)</f>
        <v>#REF!</v>
      </c>
      <c r="AL978" t="e">
        <f>IF(ISBLANK('Measure and Project Input'!#REF!),"",'Measure and Project Input'!#REF!)</f>
        <v>#REF!</v>
      </c>
      <c r="AM978" t="e">
        <f>IF(ISBLANK('Measure and Project Input'!#REF!),"",'Measure and Project Input'!#REF!)</f>
        <v>#REF!</v>
      </c>
      <c r="AN978" t="e">
        <f>IF(ISBLANK('Measure and Project Input'!#REF!),"",'Measure and Project Input'!#REF!)</f>
        <v>#REF!</v>
      </c>
      <c r="AO978" t="e">
        <f>IF(ISBLANK('Measure and Project Input'!#REF!),"",'Measure and Project Input'!#REF!)</f>
        <v>#REF!</v>
      </c>
      <c r="AP978" t="e">
        <f>IF(ISBLANK('Measure and Project Input'!#REF!),"",'Measure and Project Input'!#REF!)</f>
        <v>#REF!</v>
      </c>
      <c r="AQ978" t="e">
        <f>IF(ISBLANK('Measure and Project Input'!#REF!),"",'Measure and Project Input'!#REF!)</f>
        <v>#REF!</v>
      </c>
      <c r="AR978" t="e">
        <f>IF(ISBLANK('Measure and Project Input'!#REF!),"",'Measure and Project Input'!#REF!)</f>
        <v>#REF!</v>
      </c>
      <c r="AS978" t="e">
        <f>IF(ISBLANK('Measure and Project Input'!#REF!),"",'Measure and Project Input'!#REF!)</f>
        <v>#REF!</v>
      </c>
      <c r="AT978" t="e">
        <f>IF(ISBLANK('Measure and Project Input'!#REF!),"",'Measure and Project Input'!#REF!)</f>
        <v>#REF!</v>
      </c>
      <c r="AU978" t="e">
        <f>IF(ISBLANK('Measure and Project Input'!#REF!),"",'Measure and Project Input'!#REF!)</f>
        <v>#REF!</v>
      </c>
      <c r="AV978" t="e">
        <f>IF(ISBLANK('Measure and Project Input'!#REF!),"",'Measure and Project Input'!#REF!)</f>
        <v>#REF!</v>
      </c>
    </row>
    <row r="979" spans="1:48" x14ac:dyDescent="0.2">
      <c r="A979" t="e">
        <f>IF(ISBLANK('Measure and Project Input'!#REF!),"",'Measure and Project Input'!#REF!)</f>
        <v>#REF!</v>
      </c>
      <c r="B979" t="e">
        <f>IF(ISBLANK('Measure and Project Input'!#REF!),IF(ISBLANK('Measure and Project Input'!#REF!),"",'Measure and Project Input'!#REF!),'Measure and Project Input'!#REF!)</f>
        <v>#REF!</v>
      </c>
      <c r="C979" t="e">
        <f>IF(ISBLANK('Measure and Project Input'!#REF!),"",'Measure and Project Input'!#REF!)</f>
        <v>#REF!</v>
      </c>
      <c r="D979" t="e">
        <f>IF(ISBLANK('Measure and Project Input'!#REF!),"",'Measure and Project Input'!#REF!)</f>
        <v>#REF!</v>
      </c>
      <c r="E979" t="e">
        <f>IF(ISBLANK('Measure and Project Input'!#REF!),"",'Measure and Project Input'!#REF!)</f>
        <v>#REF!</v>
      </c>
      <c r="F979" t="e">
        <f>IF(ISBLANK('Measure and Project Input'!#REF!),"",'Measure and Project Input'!#REF!)</f>
        <v>#REF!</v>
      </c>
      <c r="G979" t="e">
        <f>IF(ISBLANK('Measure and Project Input'!#REF!),"",'Measure and Project Input'!#REF!)</f>
        <v>#REF!</v>
      </c>
      <c r="H979" t="e">
        <f>IF(ISBLANK('Measure and Project Input'!#REF!),"",'Measure and Project Input'!#REF!)</f>
        <v>#REF!</v>
      </c>
      <c r="I979" t="e">
        <f>IF(ISBLANK('Measure and Project Input'!#REF!),"",'Measure and Project Input'!#REF!)</f>
        <v>#REF!</v>
      </c>
      <c r="J979" t="e">
        <f>IF(ISBLANK('Measure and Project Input'!#REF!),"",'Measure and Project Input'!#REF!)</f>
        <v>#REF!</v>
      </c>
      <c r="K979" t="e">
        <f>IF(ISBLANK('Measure and Project Input'!#REF!),"",'Measure and Project Input'!#REF!)</f>
        <v>#REF!</v>
      </c>
      <c r="T979" t="e">
        <f>IF(ISBLANK('Measure and Project Input'!#REF!),"",'Measure and Project Input'!#REF!)</f>
        <v>#REF!</v>
      </c>
      <c r="U979" t="e">
        <f>IF(ISBLANK('Measure and Project Input'!#REF!),"",'Measure and Project Input'!#REF!)</f>
        <v>#REF!</v>
      </c>
      <c r="V979" t="e">
        <f>IF(ISBLANK('Measure and Project Input'!#REF!),"",'Measure and Project Input'!#REF!)</f>
        <v>#REF!</v>
      </c>
      <c r="W979" t="e">
        <f>IF(ISBLANK('Measure and Project Input'!#REF!),"",'Measure and Project Input'!#REF!)</f>
        <v>#REF!</v>
      </c>
      <c r="X979" t="e">
        <f>IF(ISBLANK('Measure and Project Input'!#REF!),"",'Measure and Project Input'!#REF!)</f>
        <v>#REF!</v>
      </c>
      <c r="Y979" t="e">
        <f>IF(ISBLANK('Measure and Project Input'!#REF!),"",'Measure and Project Input'!#REF!)</f>
        <v>#REF!</v>
      </c>
      <c r="Z979" t="e">
        <f>IF(ISBLANK('Measure and Project Input'!#REF!),"",'Measure and Project Input'!#REF!)</f>
        <v>#REF!</v>
      </c>
      <c r="AA979" t="e">
        <f>IF(ISBLANK('Measure and Project Input'!#REF!),"",'Measure and Project Input'!#REF!)</f>
        <v>#REF!</v>
      </c>
      <c r="AC979" t="e">
        <f>IF(ISBLANK('Measure and Project Input'!#REF!),"",'Measure and Project Input'!#REF!)</f>
        <v>#REF!</v>
      </c>
      <c r="AD979" t="e">
        <f>IF(ISBLANK('Measure and Project Input'!#REF!),"",'Measure and Project Input'!#REF!)</f>
        <v>#REF!</v>
      </c>
      <c r="AE979" t="e">
        <f>IF(ISBLANK('Measure and Project Input'!#REF!),"",'Measure and Project Input'!#REF!)</f>
        <v>#REF!</v>
      </c>
      <c r="AF979" t="e">
        <f>IF(ISBLANK('Measure and Project Input'!#REF!),"",'Measure and Project Input'!#REF!)</f>
        <v>#REF!</v>
      </c>
      <c r="AG979" t="e">
        <f>IF(ISBLANK('Measure and Project Input'!#REF!),"",'Measure and Project Input'!#REF!)</f>
        <v>#REF!</v>
      </c>
      <c r="AH979" t="e">
        <f>IF(ISBLANK('Measure and Project Input'!#REF!),"",'Measure and Project Input'!#REF!)</f>
        <v>#REF!</v>
      </c>
      <c r="AI979" t="e">
        <f>IF(ISBLANK('Measure and Project Input'!#REF!),"",'Measure and Project Input'!#REF!)</f>
        <v>#REF!</v>
      </c>
      <c r="AJ979" t="e">
        <f>IF(ISBLANK('Measure and Project Input'!#REF!),"",'Measure and Project Input'!#REF!)</f>
        <v>#REF!</v>
      </c>
      <c r="AK979" t="e">
        <f>IF(ISBLANK('Measure and Project Input'!#REF!),"",'Measure and Project Input'!#REF!)</f>
        <v>#REF!</v>
      </c>
      <c r="AL979" t="e">
        <f>IF(ISBLANK('Measure and Project Input'!#REF!),"",'Measure and Project Input'!#REF!)</f>
        <v>#REF!</v>
      </c>
      <c r="AM979" t="e">
        <f>IF(ISBLANK('Measure and Project Input'!#REF!),"",'Measure and Project Input'!#REF!)</f>
        <v>#REF!</v>
      </c>
      <c r="AN979" t="e">
        <f>IF(ISBLANK('Measure and Project Input'!#REF!),"",'Measure and Project Input'!#REF!)</f>
        <v>#REF!</v>
      </c>
      <c r="AO979" t="e">
        <f>IF(ISBLANK('Measure and Project Input'!#REF!),"",'Measure and Project Input'!#REF!)</f>
        <v>#REF!</v>
      </c>
      <c r="AP979" t="e">
        <f>IF(ISBLANK('Measure and Project Input'!#REF!),"",'Measure and Project Input'!#REF!)</f>
        <v>#REF!</v>
      </c>
      <c r="AQ979" t="e">
        <f>IF(ISBLANK('Measure and Project Input'!#REF!),"",'Measure and Project Input'!#REF!)</f>
        <v>#REF!</v>
      </c>
      <c r="AR979" t="e">
        <f>IF(ISBLANK('Measure and Project Input'!#REF!),"",'Measure and Project Input'!#REF!)</f>
        <v>#REF!</v>
      </c>
      <c r="AS979" t="e">
        <f>IF(ISBLANK('Measure and Project Input'!#REF!),"",'Measure and Project Input'!#REF!)</f>
        <v>#REF!</v>
      </c>
      <c r="AT979" t="e">
        <f>IF(ISBLANK('Measure and Project Input'!#REF!),"",'Measure and Project Input'!#REF!)</f>
        <v>#REF!</v>
      </c>
      <c r="AU979" t="e">
        <f>IF(ISBLANK('Measure and Project Input'!#REF!),"",'Measure and Project Input'!#REF!)</f>
        <v>#REF!</v>
      </c>
      <c r="AV979" t="e">
        <f>IF(ISBLANK('Measure and Project Input'!#REF!),"",'Measure and Project Input'!#REF!)</f>
        <v>#REF!</v>
      </c>
    </row>
    <row r="980" spans="1:48" x14ac:dyDescent="0.2">
      <c r="A980" t="e">
        <f>IF(ISBLANK('Measure and Project Input'!#REF!),"",'Measure and Project Input'!#REF!)</f>
        <v>#REF!</v>
      </c>
      <c r="B980" t="e">
        <f>IF(ISBLANK('Measure and Project Input'!#REF!),IF(ISBLANK('Measure and Project Input'!#REF!),"",'Measure and Project Input'!#REF!),'Measure and Project Input'!#REF!)</f>
        <v>#REF!</v>
      </c>
      <c r="C980" t="e">
        <f>IF(ISBLANK('Measure and Project Input'!#REF!),"",'Measure and Project Input'!#REF!)</f>
        <v>#REF!</v>
      </c>
      <c r="D980" t="e">
        <f>IF(ISBLANK('Measure and Project Input'!#REF!),"",'Measure and Project Input'!#REF!)</f>
        <v>#REF!</v>
      </c>
      <c r="E980" t="e">
        <f>IF(ISBLANK('Measure and Project Input'!#REF!),"",'Measure and Project Input'!#REF!)</f>
        <v>#REF!</v>
      </c>
      <c r="F980" t="e">
        <f>IF(ISBLANK('Measure and Project Input'!#REF!),"",'Measure and Project Input'!#REF!)</f>
        <v>#REF!</v>
      </c>
      <c r="G980" t="e">
        <f>IF(ISBLANK('Measure and Project Input'!#REF!),"",'Measure and Project Input'!#REF!)</f>
        <v>#REF!</v>
      </c>
      <c r="H980" t="e">
        <f>IF(ISBLANK('Measure and Project Input'!#REF!),"",'Measure and Project Input'!#REF!)</f>
        <v>#REF!</v>
      </c>
      <c r="I980" t="e">
        <f>IF(ISBLANK('Measure and Project Input'!#REF!),"",'Measure and Project Input'!#REF!)</f>
        <v>#REF!</v>
      </c>
      <c r="J980" t="e">
        <f>IF(ISBLANK('Measure and Project Input'!#REF!),"",'Measure and Project Input'!#REF!)</f>
        <v>#REF!</v>
      </c>
      <c r="K980" t="e">
        <f>IF(ISBLANK('Measure and Project Input'!#REF!),"",'Measure and Project Input'!#REF!)</f>
        <v>#REF!</v>
      </c>
      <c r="T980" t="e">
        <f>IF(ISBLANK('Measure and Project Input'!#REF!),"",'Measure and Project Input'!#REF!)</f>
        <v>#REF!</v>
      </c>
      <c r="U980" t="e">
        <f>IF(ISBLANK('Measure and Project Input'!#REF!),"",'Measure and Project Input'!#REF!)</f>
        <v>#REF!</v>
      </c>
      <c r="V980" t="e">
        <f>IF(ISBLANK('Measure and Project Input'!#REF!),"",'Measure and Project Input'!#REF!)</f>
        <v>#REF!</v>
      </c>
      <c r="W980" t="e">
        <f>IF(ISBLANK('Measure and Project Input'!#REF!),"",'Measure and Project Input'!#REF!)</f>
        <v>#REF!</v>
      </c>
      <c r="X980" t="e">
        <f>IF(ISBLANK('Measure and Project Input'!#REF!),"",'Measure and Project Input'!#REF!)</f>
        <v>#REF!</v>
      </c>
      <c r="Y980" t="e">
        <f>IF(ISBLANK('Measure and Project Input'!#REF!),"",'Measure and Project Input'!#REF!)</f>
        <v>#REF!</v>
      </c>
      <c r="Z980" t="e">
        <f>IF(ISBLANK('Measure and Project Input'!#REF!),"",'Measure and Project Input'!#REF!)</f>
        <v>#REF!</v>
      </c>
      <c r="AA980" t="e">
        <f>IF(ISBLANK('Measure and Project Input'!#REF!),"",'Measure and Project Input'!#REF!)</f>
        <v>#REF!</v>
      </c>
      <c r="AC980" t="e">
        <f>IF(ISBLANK('Measure and Project Input'!#REF!),"",'Measure and Project Input'!#REF!)</f>
        <v>#REF!</v>
      </c>
      <c r="AD980" t="e">
        <f>IF(ISBLANK('Measure and Project Input'!#REF!),"",'Measure and Project Input'!#REF!)</f>
        <v>#REF!</v>
      </c>
      <c r="AE980" t="e">
        <f>IF(ISBLANK('Measure and Project Input'!#REF!),"",'Measure and Project Input'!#REF!)</f>
        <v>#REF!</v>
      </c>
      <c r="AF980" t="e">
        <f>IF(ISBLANK('Measure and Project Input'!#REF!),"",'Measure and Project Input'!#REF!)</f>
        <v>#REF!</v>
      </c>
      <c r="AG980" t="e">
        <f>IF(ISBLANK('Measure and Project Input'!#REF!),"",'Measure and Project Input'!#REF!)</f>
        <v>#REF!</v>
      </c>
      <c r="AH980" t="e">
        <f>IF(ISBLANK('Measure and Project Input'!#REF!),"",'Measure and Project Input'!#REF!)</f>
        <v>#REF!</v>
      </c>
      <c r="AI980" t="e">
        <f>IF(ISBLANK('Measure and Project Input'!#REF!),"",'Measure and Project Input'!#REF!)</f>
        <v>#REF!</v>
      </c>
      <c r="AJ980" t="e">
        <f>IF(ISBLANK('Measure and Project Input'!#REF!),"",'Measure and Project Input'!#REF!)</f>
        <v>#REF!</v>
      </c>
      <c r="AK980" t="e">
        <f>IF(ISBLANK('Measure and Project Input'!#REF!),"",'Measure and Project Input'!#REF!)</f>
        <v>#REF!</v>
      </c>
      <c r="AL980" t="e">
        <f>IF(ISBLANK('Measure and Project Input'!#REF!),"",'Measure and Project Input'!#REF!)</f>
        <v>#REF!</v>
      </c>
      <c r="AM980" t="e">
        <f>IF(ISBLANK('Measure and Project Input'!#REF!),"",'Measure and Project Input'!#REF!)</f>
        <v>#REF!</v>
      </c>
      <c r="AN980" t="e">
        <f>IF(ISBLANK('Measure and Project Input'!#REF!),"",'Measure and Project Input'!#REF!)</f>
        <v>#REF!</v>
      </c>
      <c r="AO980" t="e">
        <f>IF(ISBLANK('Measure and Project Input'!#REF!),"",'Measure and Project Input'!#REF!)</f>
        <v>#REF!</v>
      </c>
      <c r="AP980" t="e">
        <f>IF(ISBLANK('Measure and Project Input'!#REF!),"",'Measure and Project Input'!#REF!)</f>
        <v>#REF!</v>
      </c>
      <c r="AQ980" t="e">
        <f>IF(ISBLANK('Measure and Project Input'!#REF!),"",'Measure and Project Input'!#REF!)</f>
        <v>#REF!</v>
      </c>
      <c r="AR980" t="e">
        <f>IF(ISBLANK('Measure and Project Input'!#REF!),"",'Measure and Project Input'!#REF!)</f>
        <v>#REF!</v>
      </c>
      <c r="AS980" t="e">
        <f>IF(ISBLANK('Measure and Project Input'!#REF!),"",'Measure and Project Input'!#REF!)</f>
        <v>#REF!</v>
      </c>
      <c r="AT980" t="e">
        <f>IF(ISBLANK('Measure and Project Input'!#REF!),"",'Measure and Project Input'!#REF!)</f>
        <v>#REF!</v>
      </c>
      <c r="AU980" t="e">
        <f>IF(ISBLANK('Measure and Project Input'!#REF!),"",'Measure and Project Input'!#REF!)</f>
        <v>#REF!</v>
      </c>
      <c r="AV980" t="e">
        <f>IF(ISBLANK('Measure and Project Input'!#REF!),"",'Measure and Project Input'!#REF!)</f>
        <v>#REF!</v>
      </c>
    </row>
    <row r="981" spans="1:48" x14ac:dyDescent="0.2">
      <c r="A981" t="e">
        <f>IF(ISBLANK('Measure and Project Input'!#REF!),"",'Measure and Project Input'!#REF!)</f>
        <v>#REF!</v>
      </c>
      <c r="B981" t="e">
        <f>IF(ISBLANK('Measure and Project Input'!#REF!),IF(ISBLANK('Measure and Project Input'!#REF!),"",'Measure and Project Input'!#REF!),'Measure and Project Input'!#REF!)</f>
        <v>#REF!</v>
      </c>
      <c r="C981" t="e">
        <f>IF(ISBLANK('Measure and Project Input'!#REF!),"",'Measure and Project Input'!#REF!)</f>
        <v>#REF!</v>
      </c>
      <c r="D981" t="e">
        <f>IF(ISBLANK('Measure and Project Input'!#REF!),"",'Measure and Project Input'!#REF!)</f>
        <v>#REF!</v>
      </c>
      <c r="E981" t="e">
        <f>IF(ISBLANK('Measure and Project Input'!#REF!),"",'Measure and Project Input'!#REF!)</f>
        <v>#REF!</v>
      </c>
      <c r="F981" t="e">
        <f>IF(ISBLANK('Measure and Project Input'!#REF!),"",'Measure and Project Input'!#REF!)</f>
        <v>#REF!</v>
      </c>
      <c r="G981" t="e">
        <f>IF(ISBLANK('Measure and Project Input'!#REF!),"",'Measure and Project Input'!#REF!)</f>
        <v>#REF!</v>
      </c>
      <c r="H981" t="e">
        <f>IF(ISBLANK('Measure and Project Input'!#REF!),"",'Measure and Project Input'!#REF!)</f>
        <v>#REF!</v>
      </c>
      <c r="I981" t="e">
        <f>IF(ISBLANK('Measure and Project Input'!#REF!),"",'Measure and Project Input'!#REF!)</f>
        <v>#REF!</v>
      </c>
      <c r="J981" t="e">
        <f>IF(ISBLANK('Measure and Project Input'!#REF!),"",'Measure and Project Input'!#REF!)</f>
        <v>#REF!</v>
      </c>
      <c r="K981" t="e">
        <f>IF(ISBLANK('Measure and Project Input'!#REF!),"",'Measure and Project Input'!#REF!)</f>
        <v>#REF!</v>
      </c>
      <c r="T981" t="e">
        <f>IF(ISBLANK('Measure and Project Input'!#REF!),"",'Measure and Project Input'!#REF!)</f>
        <v>#REF!</v>
      </c>
      <c r="U981" t="e">
        <f>IF(ISBLANK('Measure and Project Input'!#REF!),"",'Measure and Project Input'!#REF!)</f>
        <v>#REF!</v>
      </c>
      <c r="V981" t="e">
        <f>IF(ISBLANK('Measure and Project Input'!#REF!),"",'Measure and Project Input'!#REF!)</f>
        <v>#REF!</v>
      </c>
      <c r="W981" t="e">
        <f>IF(ISBLANK('Measure and Project Input'!#REF!),"",'Measure and Project Input'!#REF!)</f>
        <v>#REF!</v>
      </c>
      <c r="X981" t="e">
        <f>IF(ISBLANK('Measure and Project Input'!#REF!),"",'Measure and Project Input'!#REF!)</f>
        <v>#REF!</v>
      </c>
      <c r="Y981" t="e">
        <f>IF(ISBLANK('Measure and Project Input'!#REF!),"",'Measure and Project Input'!#REF!)</f>
        <v>#REF!</v>
      </c>
      <c r="Z981" t="e">
        <f>IF(ISBLANK('Measure and Project Input'!#REF!),"",'Measure and Project Input'!#REF!)</f>
        <v>#REF!</v>
      </c>
      <c r="AA981" t="e">
        <f>IF(ISBLANK('Measure and Project Input'!#REF!),"",'Measure and Project Input'!#REF!)</f>
        <v>#REF!</v>
      </c>
      <c r="AC981" t="e">
        <f>IF(ISBLANK('Measure and Project Input'!#REF!),"",'Measure and Project Input'!#REF!)</f>
        <v>#REF!</v>
      </c>
      <c r="AD981" t="e">
        <f>IF(ISBLANK('Measure and Project Input'!#REF!),"",'Measure and Project Input'!#REF!)</f>
        <v>#REF!</v>
      </c>
      <c r="AE981" t="e">
        <f>IF(ISBLANK('Measure and Project Input'!#REF!),"",'Measure and Project Input'!#REF!)</f>
        <v>#REF!</v>
      </c>
      <c r="AF981" t="e">
        <f>IF(ISBLANK('Measure and Project Input'!#REF!),"",'Measure and Project Input'!#REF!)</f>
        <v>#REF!</v>
      </c>
      <c r="AG981" t="e">
        <f>IF(ISBLANK('Measure and Project Input'!#REF!),"",'Measure and Project Input'!#REF!)</f>
        <v>#REF!</v>
      </c>
      <c r="AH981" t="e">
        <f>IF(ISBLANK('Measure and Project Input'!#REF!),"",'Measure and Project Input'!#REF!)</f>
        <v>#REF!</v>
      </c>
      <c r="AI981" t="e">
        <f>IF(ISBLANK('Measure and Project Input'!#REF!),"",'Measure and Project Input'!#REF!)</f>
        <v>#REF!</v>
      </c>
      <c r="AJ981" t="e">
        <f>IF(ISBLANK('Measure and Project Input'!#REF!),"",'Measure and Project Input'!#REF!)</f>
        <v>#REF!</v>
      </c>
      <c r="AK981" t="e">
        <f>IF(ISBLANK('Measure and Project Input'!#REF!),"",'Measure and Project Input'!#REF!)</f>
        <v>#REF!</v>
      </c>
      <c r="AL981" t="e">
        <f>IF(ISBLANK('Measure and Project Input'!#REF!),"",'Measure and Project Input'!#REF!)</f>
        <v>#REF!</v>
      </c>
      <c r="AM981" t="e">
        <f>IF(ISBLANK('Measure and Project Input'!#REF!),"",'Measure and Project Input'!#REF!)</f>
        <v>#REF!</v>
      </c>
      <c r="AN981" t="e">
        <f>IF(ISBLANK('Measure and Project Input'!#REF!),"",'Measure and Project Input'!#REF!)</f>
        <v>#REF!</v>
      </c>
      <c r="AO981" t="e">
        <f>IF(ISBLANK('Measure and Project Input'!#REF!),"",'Measure and Project Input'!#REF!)</f>
        <v>#REF!</v>
      </c>
      <c r="AP981" t="e">
        <f>IF(ISBLANK('Measure and Project Input'!#REF!),"",'Measure and Project Input'!#REF!)</f>
        <v>#REF!</v>
      </c>
      <c r="AQ981" t="e">
        <f>IF(ISBLANK('Measure and Project Input'!#REF!),"",'Measure and Project Input'!#REF!)</f>
        <v>#REF!</v>
      </c>
      <c r="AR981" t="e">
        <f>IF(ISBLANK('Measure and Project Input'!#REF!),"",'Measure and Project Input'!#REF!)</f>
        <v>#REF!</v>
      </c>
      <c r="AS981" t="e">
        <f>IF(ISBLANK('Measure and Project Input'!#REF!),"",'Measure and Project Input'!#REF!)</f>
        <v>#REF!</v>
      </c>
      <c r="AT981" t="e">
        <f>IF(ISBLANK('Measure and Project Input'!#REF!),"",'Measure and Project Input'!#REF!)</f>
        <v>#REF!</v>
      </c>
      <c r="AU981" t="e">
        <f>IF(ISBLANK('Measure and Project Input'!#REF!),"",'Measure and Project Input'!#REF!)</f>
        <v>#REF!</v>
      </c>
      <c r="AV981" t="e">
        <f>IF(ISBLANK('Measure and Project Input'!#REF!),"",'Measure and Project Input'!#REF!)</f>
        <v>#REF!</v>
      </c>
    </row>
    <row r="982" spans="1:48" x14ac:dyDescent="0.2">
      <c r="A982" t="e">
        <f>IF(ISBLANK('Measure and Project Input'!#REF!),"",'Measure and Project Input'!#REF!)</f>
        <v>#REF!</v>
      </c>
      <c r="B982" t="e">
        <f>IF(ISBLANK('Measure and Project Input'!#REF!),IF(ISBLANK('Measure and Project Input'!#REF!),"",'Measure and Project Input'!#REF!),'Measure and Project Input'!#REF!)</f>
        <v>#REF!</v>
      </c>
      <c r="C982" t="e">
        <f>IF(ISBLANK('Measure and Project Input'!#REF!),"",'Measure and Project Input'!#REF!)</f>
        <v>#REF!</v>
      </c>
      <c r="D982" t="e">
        <f>IF(ISBLANK('Measure and Project Input'!#REF!),"",'Measure and Project Input'!#REF!)</f>
        <v>#REF!</v>
      </c>
      <c r="E982" t="e">
        <f>IF(ISBLANK('Measure and Project Input'!#REF!),"",'Measure and Project Input'!#REF!)</f>
        <v>#REF!</v>
      </c>
      <c r="F982" t="e">
        <f>IF(ISBLANK('Measure and Project Input'!#REF!),"",'Measure and Project Input'!#REF!)</f>
        <v>#REF!</v>
      </c>
      <c r="G982" t="e">
        <f>IF(ISBLANK('Measure and Project Input'!#REF!),"",'Measure and Project Input'!#REF!)</f>
        <v>#REF!</v>
      </c>
      <c r="H982" t="e">
        <f>IF(ISBLANK('Measure and Project Input'!#REF!),"",'Measure and Project Input'!#REF!)</f>
        <v>#REF!</v>
      </c>
      <c r="I982" t="e">
        <f>IF(ISBLANK('Measure and Project Input'!#REF!),"",'Measure and Project Input'!#REF!)</f>
        <v>#REF!</v>
      </c>
      <c r="J982" t="e">
        <f>IF(ISBLANK('Measure and Project Input'!#REF!),"",'Measure and Project Input'!#REF!)</f>
        <v>#REF!</v>
      </c>
      <c r="K982" t="e">
        <f>IF(ISBLANK('Measure and Project Input'!#REF!),"",'Measure and Project Input'!#REF!)</f>
        <v>#REF!</v>
      </c>
      <c r="T982" t="e">
        <f>IF(ISBLANK('Measure and Project Input'!#REF!),"",'Measure and Project Input'!#REF!)</f>
        <v>#REF!</v>
      </c>
      <c r="U982" t="e">
        <f>IF(ISBLANK('Measure and Project Input'!#REF!),"",'Measure and Project Input'!#REF!)</f>
        <v>#REF!</v>
      </c>
      <c r="V982" t="e">
        <f>IF(ISBLANK('Measure and Project Input'!#REF!),"",'Measure and Project Input'!#REF!)</f>
        <v>#REF!</v>
      </c>
      <c r="W982" t="e">
        <f>IF(ISBLANK('Measure and Project Input'!#REF!),"",'Measure and Project Input'!#REF!)</f>
        <v>#REF!</v>
      </c>
      <c r="X982" t="e">
        <f>IF(ISBLANK('Measure and Project Input'!#REF!),"",'Measure and Project Input'!#REF!)</f>
        <v>#REF!</v>
      </c>
      <c r="Y982" t="e">
        <f>IF(ISBLANK('Measure and Project Input'!#REF!),"",'Measure and Project Input'!#REF!)</f>
        <v>#REF!</v>
      </c>
      <c r="Z982" t="e">
        <f>IF(ISBLANK('Measure and Project Input'!#REF!),"",'Measure and Project Input'!#REF!)</f>
        <v>#REF!</v>
      </c>
      <c r="AA982" t="e">
        <f>IF(ISBLANK('Measure and Project Input'!#REF!),"",'Measure and Project Input'!#REF!)</f>
        <v>#REF!</v>
      </c>
      <c r="AC982" t="e">
        <f>IF(ISBLANK('Measure and Project Input'!#REF!),"",'Measure and Project Input'!#REF!)</f>
        <v>#REF!</v>
      </c>
      <c r="AD982" t="e">
        <f>IF(ISBLANK('Measure and Project Input'!#REF!),"",'Measure and Project Input'!#REF!)</f>
        <v>#REF!</v>
      </c>
      <c r="AE982" t="e">
        <f>IF(ISBLANK('Measure and Project Input'!#REF!),"",'Measure and Project Input'!#REF!)</f>
        <v>#REF!</v>
      </c>
      <c r="AF982" t="e">
        <f>IF(ISBLANK('Measure and Project Input'!#REF!),"",'Measure and Project Input'!#REF!)</f>
        <v>#REF!</v>
      </c>
      <c r="AG982" t="e">
        <f>IF(ISBLANK('Measure and Project Input'!#REF!),"",'Measure and Project Input'!#REF!)</f>
        <v>#REF!</v>
      </c>
      <c r="AH982" t="e">
        <f>IF(ISBLANK('Measure and Project Input'!#REF!),"",'Measure and Project Input'!#REF!)</f>
        <v>#REF!</v>
      </c>
      <c r="AI982" t="e">
        <f>IF(ISBLANK('Measure and Project Input'!#REF!),"",'Measure and Project Input'!#REF!)</f>
        <v>#REF!</v>
      </c>
      <c r="AJ982" t="e">
        <f>IF(ISBLANK('Measure and Project Input'!#REF!),"",'Measure and Project Input'!#REF!)</f>
        <v>#REF!</v>
      </c>
      <c r="AK982" t="e">
        <f>IF(ISBLANK('Measure and Project Input'!#REF!),"",'Measure and Project Input'!#REF!)</f>
        <v>#REF!</v>
      </c>
      <c r="AL982" t="e">
        <f>IF(ISBLANK('Measure and Project Input'!#REF!),"",'Measure and Project Input'!#REF!)</f>
        <v>#REF!</v>
      </c>
      <c r="AM982" t="e">
        <f>IF(ISBLANK('Measure and Project Input'!#REF!),"",'Measure and Project Input'!#REF!)</f>
        <v>#REF!</v>
      </c>
      <c r="AN982" t="e">
        <f>IF(ISBLANK('Measure and Project Input'!#REF!),"",'Measure and Project Input'!#REF!)</f>
        <v>#REF!</v>
      </c>
      <c r="AO982" t="e">
        <f>IF(ISBLANK('Measure and Project Input'!#REF!),"",'Measure and Project Input'!#REF!)</f>
        <v>#REF!</v>
      </c>
      <c r="AP982" t="e">
        <f>IF(ISBLANK('Measure and Project Input'!#REF!),"",'Measure and Project Input'!#REF!)</f>
        <v>#REF!</v>
      </c>
      <c r="AQ982" t="e">
        <f>IF(ISBLANK('Measure and Project Input'!#REF!),"",'Measure and Project Input'!#REF!)</f>
        <v>#REF!</v>
      </c>
      <c r="AR982" t="e">
        <f>IF(ISBLANK('Measure and Project Input'!#REF!),"",'Measure and Project Input'!#REF!)</f>
        <v>#REF!</v>
      </c>
      <c r="AS982" t="e">
        <f>IF(ISBLANK('Measure and Project Input'!#REF!),"",'Measure and Project Input'!#REF!)</f>
        <v>#REF!</v>
      </c>
      <c r="AT982" t="e">
        <f>IF(ISBLANK('Measure and Project Input'!#REF!),"",'Measure and Project Input'!#REF!)</f>
        <v>#REF!</v>
      </c>
      <c r="AU982" t="e">
        <f>IF(ISBLANK('Measure and Project Input'!#REF!),"",'Measure and Project Input'!#REF!)</f>
        <v>#REF!</v>
      </c>
      <c r="AV982" t="e">
        <f>IF(ISBLANK('Measure and Project Input'!#REF!),"",'Measure and Project Input'!#REF!)</f>
        <v>#REF!</v>
      </c>
    </row>
    <row r="983" spans="1:48" x14ac:dyDescent="0.2">
      <c r="A983" t="e">
        <f>IF(ISBLANK('Measure and Project Input'!#REF!),"",'Measure and Project Input'!#REF!)</f>
        <v>#REF!</v>
      </c>
      <c r="B983" t="e">
        <f>IF(ISBLANK('Measure and Project Input'!#REF!),IF(ISBLANK('Measure and Project Input'!#REF!),"",'Measure and Project Input'!#REF!),'Measure and Project Input'!#REF!)</f>
        <v>#REF!</v>
      </c>
      <c r="C983" t="e">
        <f>IF(ISBLANK('Measure and Project Input'!#REF!),"",'Measure and Project Input'!#REF!)</f>
        <v>#REF!</v>
      </c>
      <c r="D983" t="e">
        <f>IF(ISBLANK('Measure and Project Input'!#REF!),"",'Measure and Project Input'!#REF!)</f>
        <v>#REF!</v>
      </c>
      <c r="E983" t="e">
        <f>IF(ISBLANK('Measure and Project Input'!#REF!),"",'Measure and Project Input'!#REF!)</f>
        <v>#REF!</v>
      </c>
      <c r="F983" t="e">
        <f>IF(ISBLANK('Measure and Project Input'!#REF!),"",'Measure and Project Input'!#REF!)</f>
        <v>#REF!</v>
      </c>
      <c r="G983" t="e">
        <f>IF(ISBLANK('Measure and Project Input'!#REF!),"",'Measure and Project Input'!#REF!)</f>
        <v>#REF!</v>
      </c>
      <c r="H983" t="e">
        <f>IF(ISBLANK('Measure and Project Input'!#REF!),"",'Measure and Project Input'!#REF!)</f>
        <v>#REF!</v>
      </c>
      <c r="I983" t="e">
        <f>IF(ISBLANK('Measure and Project Input'!#REF!),"",'Measure and Project Input'!#REF!)</f>
        <v>#REF!</v>
      </c>
      <c r="J983" t="e">
        <f>IF(ISBLANK('Measure and Project Input'!#REF!),"",'Measure and Project Input'!#REF!)</f>
        <v>#REF!</v>
      </c>
      <c r="K983" t="e">
        <f>IF(ISBLANK('Measure and Project Input'!#REF!),"",'Measure and Project Input'!#REF!)</f>
        <v>#REF!</v>
      </c>
      <c r="T983" t="e">
        <f>IF(ISBLANK('Measure and Project Input'!#REF!),"",'Measure and Project Input'!#REF!)</f>
        <v>#REF!</v>
      </c>
      <c r="U983" t="e">
        <f>IF(ISBLANK('Measure and Project Input'!#REF!),"",'Measure and Project Input'!#REF!)</f>
        <v>#REF!</v>
      </c>
      <c r="V983" t="e">
        <f>IF(ISBLANK('Measure and Project Input'!#REF!),"",'Measure and Project Input'!#REF!)</f>
        <v>#REF!</v>
      </c>
      <c r="W983" t="e">
        <f>IF(ISBLANK('Measure and Project Input'!#REF!),"",'Measure and Project Input'!#REF!)</f>
        <v>#REF!</v>
      </c>
      <c r="X983" t="e">
        <f>IF(ISBLANK('Measure and Project Input'!#REF!),"",'Measure and Project Input'!#REF!)</f>
        <v>#REF!</v>
      </c>
      <c r="Y983" t="e">
        <f>IF(ISBLANK('Measure and Project Input'!#REF!),"",'Measure and Project Input'!#REF!)</f>
        <v>#REF!</v>
      </c>
      <c r="Z983" t="e">
        <f>IF(ISBLANK('Measure and Project Input'!#REF!),"",'Measure and Project Input'!#REF!)</f>
        <v>#REF!</v>
      </c>
      <c r="AA983" t="e">
        <f>IF(ISBLANK('Measure and Project Input'!#REF!),"",'Measure and Project Input'!#REF!)</f>
        <v>#REF!</v>
      </c>
      <c r="AC983" t="e">
        <f>IF(ISBLANK('Measure and Project Input'!#REF!),"",'Measure and Project Input'!#REF!)</f>
        <v>#REF!</v>
      </c>
      <c r="AD983" t="e">
        <f>IF(ISBLANK('Measure and Project Input'!#REF!),"",'Measure and Project Input'!#REF!)</f>
        <v>#REF!</v>
      </c>
      <c r="AE983" t="e">
        <f>IF(ISBLANK('Measure and Project Input'!#REF!),"",'Measure and Project Input'!#REF!)</f>
        <v>#REF!</v>
      </c>
      <c r="AF983" t="e">
        <f>IF(ISBLANK('Measure and Project Input'!#REF!),"",'Measure and Project Input'!#REF!)</f>
        <v>#REF!</v>
      </c>
      <c r="AG983" t="e">
        <f>IF(ISBLANK('Measure and Project Input'!#REF!),"",'Measure and Project Input'!#REF!)</f>
        <v>#REF!</v>
      </c>
      <c r="AH983" t="e">
        <f>IF(ISBLANK('Measure and Project Input'!#REF!),"",'Measure and Project Input'!#REF!)</f>
        <v>#REF!</v>
      </c>
      <c r="AI983" t="e">
        <f>IF(ISBLANK('Measure and Project Input'!#REF!),"",'Measure and Project Input'!#REF!)</f>
        <v>#REF!</v>
      </c>
      <c r="AJ983" t="e">
        <f>IF(ISBLANK('Measure and Project Input'!#REF!),"",'Measure and Project Input'!#REF!)</f>
        <v>#REF!</v>
      </c>
      <c r="AK983" t="e">
        <f>IF(ISBLANK('Measure and Project Input'!#REF!),"",'Measure and Project Input'!#REF!)</f>
        <v>#REF!</v>
      </c>
      <c r="AL983" t="e">
        <f>IF(ISBLANK('Measure and Project Input'!#REF!),"",'Measure and Project Input'!#REF!)</f>
        <v>#REF!</v>
      </c>
      <c r="AM983" t="e">
        <f>IF(ISBLANK('Measure and Project Input'!#REF!),"",'Measure and Project Input'!#REF!)</f>
        <v>#REF!</v>
      </c>
      <c r="AN983" t="e">
        <f>IF(ISBLANK('Measure and Project Input'!#REF!),"",'Measure and Project Input'!#REF!)</f>
        <v>#REF!</v>
      </c>
      <c r="AO983" t="e">
        <f>IF(ISBLANK('Measure and Project Input'!#REF!),"",'Measure and Project Input'!#REF!)</f>
        <v>#REF!</v>
      </c>
      <c r="AP983" t="e">
        <f>IF(ISBLANK('Measure and Project Input'!#REF!),"",'Measure and Project Input'!#REF!)</f>
        <v>#REF!</v>
      </c>
      <c r="AQ983" t="e">
        <f>IF(ISBLANK('Measure and Project Input'!#REF!),"",'Measure and Project Input'!#REF!)</f>
        <v>#REF!</v>
      </c>
      <c r="AR983" t="e">
        <f>IF(ISBLANK('Measure and Project Input'!#REF!),"",'Measure and Project Input'!#REF!)</f>
        <v>#REF!</v>
      </c>
      <c r="AS983" t="e">
        <f>IF(ISBLANK('Measure and Project Input'!#REF!),"",'Measure and Project Input'!#REF!)</f>
        <v>#REF!</v>
      </c>
      <c r="AT983" t="e">
        <f>IF(ISBLANK('Measure and Project Input'!#REF!),"",'Measure and Project Input'!#REF!)</f>
        <v>#REF!</v>
      </c>
      <c r="AU983" t="e">
        <f>IF(ISBLANK('Measure and Project Input'!#REF!),"",'Measure and Project Input'!#REF!)</f>
        <v>#REF!</v>
      </c>
      <c r="AV983" t="e">
        <f>IF(ISBLANK('Measure and Project Input'!#REF!),"",'Measure and Project Input'!#REF!)</f>
        <v>#REF!</v>
      </c>
    </row>
    <row r="984" spans="1:48" x14ac:dyDescent="0.2">
      <c r="A984" t="e">
        <f>IF(ISBLANK('Measure and Project Input'!#REF!),"",'Measure and Project Input'!#REF!)</f>
        <v>#REF!</v>
      </c>
      <c r="B984" t="e">
        <f>IF(ISBLANK('Measure and Project Input'!#REF!),IF(ISBLANK('Measure and Project Input'!#REF!),"",'Measure and Project Input'!#REF!),'Measure and Project Input'!#REF!)</f>
        <v>#REF!</v>
      </c>
      <c r="C984" t="e">
        <f>IF(ISBLANK('Measure and Project Input'!#REF!),"",'Measure and Project Input'!#REF!)</f>
        <v>#REF!</v>
      </c>
      <c r="D984" t="e">
        <f>IF(ISBLANK('Measure and Project Input'!#REF!),"",'Measure and Project Input'!#REF!)</f>
        <v>#REF!</v>
      </c>
      <c r="E984" t="e">
        <f>IF(ISBLANK('Measure and Project Input'!#REF!),"",'Measure and Project Input'!#REF!)</f>
        <v>#REF!</v>
      </c>
      <c r="F984" t="e">
        <f>IF(ISBLANK('Measure and Project Input'!#REF!),"",'Measure and Project Input'!#REF!)</f>
        <v>#REF!</v>
      </c>
      <c r="G984" t="e">
        <f>IF(ISBLANK('Measure and Project Input'!#REF!),"",'Measure and Project Input'!#REF!)</f>
        <v>#REF!</v>
      </c>
      <c r="H984" t="e">
        <f>IF(ISBLANK('Measure and Project Input'!#REF!),"",'Measure and Project Input'!#REF!)</f>
        <v>#REF!</v>
      </c>
      <c r="I984" t="e">
        <f>IF(ISBLANK('Measure and Project Input'!#REF!),"",'Measure and Project Input'!#REF!)</f>
        <v>#REF!</v>
      </c>
      <c r="J984" t="e">
        <f>IF(ISBLANK('Measure and Project Input'!#REF!),"",'Measure and Project Input'!#REF!)</f>
        <v>#REF!</v>
      </c>
      <c r="K984" t="e">
        <f>IF(ISBLANK('Measure and Project Input'!#REF!),"",'Measure and Project Input'!#REF!)</f>
        <v>#REF!</v>
      </c>
      <c r="T984" t="e">
        <f>IF(ISBLANK('Measure and Project Input'!#REF!),"",'Measure and Project Input'!#REF!)</f>
        <v>#REF!</v>
      </c>
      <c r="U984" t="e">
        <f>IF(ISBLANK('Measure and Project Input'!#REF!),"",'Measure and Project Input'!#REF!)</f>
        <v>#REF!</v>
      </c>
      <c r="V984" t="e">
        <f>IF(ISBLANK('Measure and Project Input'!#REF!),"",'Measure and Project Input'!#REF!)</f>
        <v>#REF!</v>
      </c>
      <c r="W984" t="e">
        <f>IF(ISBLANK('Measure and Project Input'!#REF!),"",'Measure and Project Input'!#REF!)</f>
        <v>#REF!</v>
      </c>
      <c r="X984" t="e">
        <f>IF(ISBLANK('Measure and Project Input'!#REF!),"",'Measure and Project Input'!#REF!)</f>
        <v>#REF!</v>
      </c>
      <c r="Y984" t="e">
        <f>IF(ISBLANK('Measure and Project Input'!#REF!),"",'Measure and Project Input'!#REF!)</f>
        <v>#REF!</v>
      </c>
      <c r="Z984" t="e">
        <f>IF(ISBLANK('Measure and Project Input'!#REF!),"",'Measure and Project Input'!#REF!)</f>
        <v>#REF!</v>
      </c>
      <c r="AA984" t="e">
        <f>IF(ISBLANK('Measure and Project Input'!#REF!),"",'Measure and Project Input'!#REF!)</f>
        <v>#REF!</v>
      </c>
      <c r="AC984" t="e">
        <f>IF(ISBLANK('Measure and Project Input'!#REF!),"",'Measure and Project Input'!#REF!)</f>
        <v>#REF!</v>
      </c>
      <c r="AD984" t="e">
        <f>IF(ISBLANK('Measure and Project Input'!#REF!),"",'Measure and Project Input'!#REF!)</f>
        <v>#REF!</v>
      </c>
      <c r="AE984" t="e">
        <f>IF(ISBLANK('Measure and Project Input'!#REF!),"",'Measure and Project Input'!#REF!)</f>
        <v>#REF!</v>
      </c>
      <c r="AF984" t="e">
        <f>IF(ISBLANK('Measure and Project Input'!#REF!),"",'Measure and Project Input'!#REF!)</f>
        <v>#REF!</v>
      </c>
      <c r="AG984" t="e">
        <f>IF(ISBLANK('Measure and Project Input'!#REF!),"",'Measure and Project Input'!#REF!)</f>
        <v>#REF!</v>
      </c>
      <c r="AH984" t="e">
        <f>IF(ISBLANK('Measure and Project Input'!#REF!),"",'Measure and Project Input'!#REF!)</f>
        <v>#REF!</v>
      </c>
      <c r="AI984" t="e">
        <f>IF(ISBLANK('Measure and Project Input'!#REF!),"",'Measure and Project Input'!#REF!)</f>
        <v>#REF!</v>
      </c>
      <c r="AJ984" t="e">
        <f>IF(ISBLANK('Measure and Project Input'!#REF!),"",'Measure and Project Input'!#REF!)</f>
        <v>#REF!</v>
      </c>
      <c r="AK984" t="e">
        <f>IF(ISBLANK('Measure and Project Input'!#REF!),"",'Measure and Project Input'!#REF!)</f>
        <v>#REF!</v>
      </c>
      <c r="AL984" t="e">
        <f>IF(ISBLANK('Measure and Project Input'!#REF!),"",'Measure and Project Input'!#REF!)</f>
        <v>#REF!</v>
      </c>
      <c r="AM984" t="e">
        <f>IF(ISBLANK('Measure and Project Input'!#REF!),"",'Measure and Project Input'!#REF!)</f>
        <v>#REF!</v>
      </c>
      <c r="AN984" t="e">
        <f>IF(ISBLANK('Measure and Project Input'!#REF!),"",'Measure and Project Input'!#REF!)</f>
        <v>#REF!</v>
      </c>
      <c r="AO984" t="e">
        <f>IF(ISBLANK('Measure and Project Input'!#REF!),"",'Measure and Project Input'!#REF!)</f>
        <v>#REF!</v>
      </c>
      <c r="AP984" t="e">
        <f>IF(ISBLANK('Measure and Project Input'!#REF!),"",'Measure and Project Input'!#REF!)</f>
        <v>#REF!</v>
      </c>
      <c r="AQ984" t="e">
        <f>IF(ISBLANK('Measure and Project Input'!#REF!),"",'Measure and Project Input'!#REF!)</f>
        <v>#REF!</v>
      </c>
      <c r="AR984" t="e">
        <f>IF(ISBLANK('Measure and Project Input'!#REF!),"",'Measure and Project Input'!#REF!)</f>
        <v>#REF!</v>
      </c>
      <c r="AS984" t="e">
        <f>IF(ISBLANK('Measure and Project Input'!#REF!),"",'Measure and Project Input'!#REF!)</f>
        <v>#REF!</v>
      </c>
      <c r="AT984" t="e">
        <f>IF(ISBLANK('Measure and Project Input'!#REF!),"",'Measure and Project Input'!#REF!)</f>
        <v>#REF!</v>
      </c>
      <c r="AU984" t="e">
        <f>IF(ISBLANK('Measure and Project Input'!#REF!),"",'Measure and Project Input'!#REF!)</f>
        <v>#REF!</v>
      </c>
      <c r="AV984" t="e">
        <f>IF(ISBLANK('Measure and Project Input'!#REF!),"",'Measure and Project Input'!#REF!)</f>
        <v>#REF!</v>
      </c>
    </row>
    <row r="985" spans="1:48" x14ac:dyDescent="0.2">
      <c r="A985" t="e">
        <f>IF(ISBLANK('Measure and Project Input'!#REF!),"",'Measure and Project Input'!#REF!)</f>
        <v>#REF!</v>
      </c>
      <c r="B985" t="e">
        <f>IF(ISBLANK('Measure and Project Input'!#REF!),IF(ISBLANK('Measure and Project Input'!#REF!),"",'Measure and Project Input'!#REF!),'Measure and Project Input'!#REF!)</f>
        <v>#REF!</v>
      </c>
      <c r="C985" t="e">
        <f>IF(ISBLANK('Measure and Project Input'!#REF!),"",'Measure and Project Input'!#REF!)</f>
        <v>#REF!</v>
      </c>
      <c r="D985" t="e">
        <f>IF(ISBLANK('Measure and Project Input'!#REF!),"",'Measure and Project Input'!#REF!)</f>
        <v>#REF!</v>
      </c>
      <c r="E985" t="e">
        <f>IF(ISBLANK('Measure and Project Input'!#REF!),"",'Measure and Project Input'!#REF!)</f>
        <v>#REF!</v>
      </c>
      <c r="F985" t="e">
        <f>IF(ISBLANK('Measure and Project Input'!#REF!),"",'Measure and Project Input'!#REF!)</f>
        <v>#REF!</v>
      </c>
      <c r="G985" t="e">
        <f>IF(ISBLANK('Measure and Project Input'!#REF!),"",'Measure and Project Input'!#REF!)</f>
        <v>#REF!</v>
      </c>
      <c r="H985" t="e">
        <f>IF(ISBLANK('Measure and Project Input'!#REF!),"",'Measure and Project Input'!#REF!)</f>
        <v>#REF!</v>
      </c>
      <c r="I985" t="e">
        <f>IF(ISBLANK('Measure and Project Input'!#REF!),"",'Measure and Project Input'!#REF!)</f>
        <v>#REF!</v>
      </c>
      <c r="J985" t="e">
        <f>IF(ISBLANK('Measure and Project Input'!#REF!),"",'Measure and Project Input'!#REF!)</f>
        <v>#REF!</v>
      </c>
      <c r="K985" t="e">
        <f>IF(ISBLANK('Measure and Project Input'!#REF!),"",'Measure and Project Input'!#REF!)</f>
        <v>#REF!</v>
      </c>
      <c r="T985" t="e">
        <f>IF(ISBLANK('Measure and Project Input'!#REF!),"",'Measure and Project Input'!#REF!)</f>
        <v>#REF!</v>
      </c>
      <c r="U985" t="e">
        <f>IF(ISBLANK('Measure and Project Input'!#REF!),"",'Measure and Project Input'!#REF!)</f>
        <v>#REF!</v>
      </c>
      <c r="V985" t="e">
        <f>IF(ISBLANK('Measure and Project Input'!#REF!),"",'Measure and Project Input'!#REF!)</f>
        <v>#REF!</v>
      </c>
      <c r="W985" t="e">
        <f>IF(ISBLANK('Measure and Project Input'!#REF!),"",'Measure and Project Input'!#REF!)</f>
        <v>#REF!</v>
      </c>
      <c r="X985" t="e">
        <f>IF(ISBLANK('Measure and Project Input'!#REF!),"",'Measure and Project Input'!#REF!)</f>
        <v>#REF!</v>
      </c>
      <c r="Y985" t="e">
        <f>IF(ISBLANK('Measure and Project Input'!#REF!),"",'Measure and Project Input'!#REF!)</f>
        <v>#REF!</v>
      </c>
      <c r="Z985" t="e">
        <f>IF(ISBLANK('Measure and Project Input'!#REF!),"",'Measure and Project Input'!#REF!)</f>
        <v>#REF!</v>
      </c>
      <c r="AA985" t="e">
        <f>IF(ISBLANK('Measure and Project Input'!#REF!),"",'Measure and Project Input'!#REF!)</f>
        <v>#REF!</v>
      </c>
      <c r="AC985" t="e">
        <f>IF(ISBLANK('Measure and Project Input'!#REF!),"",'Measure and Project Input'!#REF!)</f>
        <v>#REF!</v>
      </c>
      <c r="AD985" t="e">
        <f>IF(ISBLANK('Measure and Project Input'!#REF!),"",'Measure and Project Input'!#REF!)</f>
        <v>#REF!</v>
      </c>
      <c r="AE985" t="e">
        <f>IF(ISBLANK('Measure and Project Input'!#REF!),"",'Measure and Project Input'!#REF!)</f>
        <v>#REF!</v>
      </c>
      <c r="AF985" t="e">
        <f>IF(ISBLANK('Measure and Project Input'!#REF!),"",'Measure and Project Input'!#REF!)</f>
        <v>#REF!</v>
      </c>
      <c r="AG985" t="e">
        <f>IF(ISBLANK('Measure and Project Input'!#REF!),"",'Measure and Project Input'!#REF!)</f>
        <v>#REF!</v>
      </c>
      <c r="AH985" t="e">
        <f>IF(ISBLANK('Measure and Project Input'!#REF!),"",'Measure and Project Input'!#REF!)</f>
        <v>#REF!</v>
      </c>
      <c r="AI985" t="e">
        <f>IF(ISBLANK('Measure and Project Input'!#REF!),"",'Measure and Project Input'!#REF!)</f>
        <v>#REF!</v>
      </c>
      <c r="AJ985" t="e">
        <f>IF(ISBLANK('Measure and Project Input'!#REF!),"",'Measure and Project Input'!#REF!)</f>
        <v>#REF!</v>
      </c>
      <c r="AK985" t="e">
        <f>IF(ISBLANK('Measure and Project Input'!#REF!),"",'Measure and Project Input'!#REF!)</f>
        <v>#REF!</v>
      </c>
      <c r="AL985" t="e">
        <f>IF(ISBLANK('Measure and Project Input'!#REF!),"",'Measure and Project Input'!#REF!)</f>
        <v>#REF!</v>
      </c>
      <c r="AM985" t="e">
        <f>IF(ISBLANK('Measure and Project Input'!#REF!),"",'Measure and Project Input'!#REF!)</f>
        <v>#REF!</v>
      </c>
      <c r="AN985" t="e">
        <f>IF(ISBLANK('Measure and Project Input'!#REF!),"",'Measure and Project Input'!#REF!)</f>
        <v>#REF!</v>
      </c>
      <c r="AO985" t="e">
        <f>IF(ISBLANK('Measure and Project Input'!#REF!),"",'Measure and Project Input'!#REF!)</f>
        <v>#REF!</v>
      </c>
      <c r="AP985" t="e">
        <f>IF(ISBLANK('Measure and Project Input'!#REF!),"",'Measure and Project Input'!#REF!)</f>
        <v>#REF!</v>
      </c>
      <c r="AQ985" t="e">
        <f>IF(ISBLANK('Measure and Project Input'!#REF!),"",'Measure and Project Input'!#REF!)</f>
        <v>#REF!</v>
      </c>
      <c r="AR985" t="e">
        <f>IF(ISBLANK('Measure and Project Input'!#REF!),"",'Measure and Project Input'!#REF!)</f>
        <v>#REF!</v>
      </c>
      <c r="AS985" t="e">
        <f>IF(ISBLANK('Measure and Project Input'!#REF!),"",'Measure and Project Input'!#REF!)</f>
        <v>#REF!</v>
      </c>
      <c r="AT985" t="e">
        <f>IF(ISBLANK('Measure and Project Input'!#REF!),"",'Measure and Project Input'!#REF!)</f>
        <v>#REF!</v>
      </c>
      <c r="AU985" t="e">
        <f>IF(ISBLANK('Measure and Project Input'!#REF!),"",'Measure and Project Input'!#REF!)</f>
        <v>#REF!</v>
      </c>
      <c r="AV985" t="e">
        <f>IF(ISBLANK('Measure and Project Input'!#REF!),"",'Measure and Project Input'!#REF!)</f>
        <v>#REF!</v>
      </c>
    </row>
    <row r="986" spans="1:48" x14ac:dyDescent="0.2">
      <c r="A986" t="e">
        <f>IF(ISBLANK('Measure and Project Input'!#REF!),"",'Measure and Project Input'!#REF!)</f>
        <v>#REF!</v>
      </c>
      <c r="B986" t="e">
        <f>IF(ISBLANK('Measure and Project Input'!#REF!),IF(ISBLANK('Measure and Project Input'!#REF!),"",'Measure and Project Input'!#REF!),'Measure and Project Input'!#REF!)</f>
        <v>#REF!</v>
      </c>
      <c r="C986" t="e">
        <f>IF(ISBLANK('Measure and Project Input'!#REF!),"",'Measure and Project Input'!#REF!)</f>
        <v>#REF!</v>
      </c>
      <c r="D986" t="e">
        <f>IF(ISBLANK('Measure and Project Input'!#REF!),"",'Measure and Project Input'!#REF!)</f>
        <v>#REF!</v>
      </c>
      <c r="E986" t="e">
        <f>IF(ISBLANK('Measure and Project Input'!#REF!),"",'Measure and Project Input'!#REF!)</f>
        <v>#REF!</v>
      </c>
      <c r="F986" t="e">
        <f>IF(ISBLANK('Measure and Project Input'!#REF!),"",'Measure and Project Input'!#REF!)</f>
        <v>#REF!</v>
      </c>
      <c r="G986" t="e">
        <f>IF(ISBLANK('Measure and Project Input'!#REF!),"",'Measure and Project Input'!#REF!)</f>
        <v>#REF!</v>
      </c>
      <c r="H986" t="e">
        <f>IF(ISBLANK('Measure and Project Input'!#REF!),"",'Measure and Project Input'!#REF!)</f>
        <v>#REF!</v>
      </c>
      <c r="I986" t="e">
        <f>IF(ISBLANK('Measure and Project Input'!#REF!),"",'Measure and Project Input'!#REF!)</f>
        <v>#REF!</v>
      </c>
      <c r="J986" t="e">
        <f>IF(ISBLANK('Measure and Project Input'!#REF!),"",'Measure and Project Input'!#REF!)</f>
        <v>#REF!</v>
      </c>
      <c r="K986" t="e">
        <f>IF(ISBLANK('Measure and Project Input'!#REF!),"",'Measure and Project Input'!#REF!)</f>
        <v>#REF!</v>
      </c>
      <c r="T986" t="e">
        <f>IF(ISBLANK('Measure and Project Input'!#REF!),"",'Measure and Project Input'!#REF!)</f>
        <v>#REF!</v>
      </c>
      <c r="U986" t="e">
        <f>IF(ISBLANK('Measure and Project Input'!#REF!),"",'Measure and Project Input'!#REF!)</f>
        <v>#REF!</v>
      </c>
      <c r="V986" t="e">
        <f>IF(ISBLANK('Measure and Project Input'!#REF!),"",'Measure and Project Input'!#REF!)</f>
        <v>#REF!</v>
      </c>
      <c r="W986" t="e">
        <f>IF(ISBLANK('Measure and Project Input'!#REF!),"",'Measure and Project Input'!#REF!)</f>
        <v>#REF!</v>
      </c>
      <c r="X986" t="e">
        <f>IF(ISBLANK('Measure and Project Input'!#REF!),"",'Measure and Project Input'!#REF!)</f>
        <v>#REF!</v>
      </c>
      <c r="Y986" t="e">
        <f>IF(ISBLANK('Measure and Project Input'!#REF!),"",'Measure and Project Input'!#REF!)</f>
        <v>#REF!</v>
      </c>
      <c r="Z986" t="e">
        <f>IF(ISBLANK('Measure and Project Input'!#REF!),"",'Measure and Project Input'!#REF!)</f>
        <v>#REF!</v>
      </c>
      <c r="AA986" t="e">
        <f>IF(ISBLANK('Measure and Project Input'!#REF!),"",'Measure and Project Input'!#REF!)</f>
        <v>#REF!</v>
      </c>
      <c r="AC986" t="e">
        <f>IF(ISBLANK('Measure and Project Input'!#REF!),"",'Measure and Project Input'!#REF!)</f>
        <v>#REF!</v>
      </c>
      <c r="AD986" t="e">
        <f>IF(ISBLANK('Measure and Project Input'!#REF!),"",'Measure and Project Input'!#REF!)</f>
        <v>#REF!</v>
      </c>
      <c r="AE986" t="e">
        <f>IF(ISBLANK('Measure and Project Input'!#REF!),"",'Measure and Project Input'!#REF!)</f>
        <v>#REF!</v>
      </c>
      <c r="AF986" t="e">
        <f>IF(ISBLANK('Measure and Project Input'!#REF!),"",'Measure and Project Input'!#REF!)</f>
        <v>#REF!</v>
      </c>
      <c r="AG986" t="e">
        <f>IF(ISBLANK('Measure and Project Input'!#REF!),"",'Measure and Project Input'!#REF!)</f>
        <v>#REF!</v>
      </c>
      <c r="AH986" t="e">
        <f>IF(ISBLANK('Measure and Project Input'!#REF!),"",'Measure and Project Input'!#REF!)</f>
        <v>#REF!</v>
      </c>
      <c r="AI986" t="e">
        <f>IF(ISBLANK('Measure and Project Input'!#REF!),"",'Measure and Project Input'!#REF!)</f>
        <v>#REF!</v>
      </c>
      <c r="AJ986" t="e">
        <f>IF(ISBLANK('Measure and Project Input'!#REF!),"",'Measure and Project Input'!#REF!)</f>
        <v>#REF!</v>
      </c>
      <c r="AK986" t="e">
        <f>IF(ISBLANK('Measure and Project Input'!#REF!),"",'Measure and Project Input'!#REF!)</f>
        <v>#REF!</v>
      </c>
      <c r="AL986" t="e">
        <f>IF(ISBLANK('Measure and Project Input'!#REF!),"",'Measure and Project Input'!#REF!)</f>
        <v>#REF!</v>
      </c>
      <c r="AM986" t="e">
        <f>IF(ISBLANK('Measure and Project Input'!#REF!),"",'Measure and Project Input'!#REF!)</f>
        <v>#REF!</v>
      </c>
      <c r="AN986" t="e">
        <f>IF(ISBLANK('Measure and Project Input'!#REF!),"",'Measure and Project Input'!#REF!)</f>
        <v>#REF!</v>
      </c>
      <c r="AO986" t="e">
        <f>IF(ISBLANK('Measure and Project Input'!#REF!),"",'Measure and Project Input'!#REF!)</f>
        <v>#REF!</v>
      </c>
      <c r="AP986" t="e">
        <f>IF(ISBLANK('Measure and Project Input'!#REF!),"",'Measure and Project Input'!#REF!)</f>
        <v>#REF!</v>
      </c>
      <c r="AQ986" t="e">
        <f>IF(ISBLANK('Measure and Project Input'!#REF!),"",'Measure and Project Input'!#REF!)</f>
        <v>#REF!</v>
      </c>
      <c r="AR986" t="e">
        <f>IF(ISBLANK('Measure and Project Input'!#REF!),"",'Measure and Project Input'!#REF!)</f>
        <v>#REF!</v>
      </c>
      <c r="AS986" t="e">
        <f>IF(ISBLANK('Measure and Project Input'!#REF!),"",'Measure and Project Input'!#REF!)</f>
        <v>#REF!</v>
      </c>
      <c r="AT986" t="e">
        <f>IF(ISBLANK('Measure and Project Input'!#REF!),"",'Measure and Project Input'!#REF!)</f>
        <v>#REF!</v>
      </c>
      <c r="AU986" t="e">
        <f>IF(ISBLANK('Measure and Project Input'!#REF!),"",'Measure and Project Input'!#REF!)</f>
        <v>#REF!</v>
      </c>
      <c r="AV986" t="e">
        <f>IF(ISBLANK('Measure and Project Input'!#REF!),"",'Measure and Project Input'!#REF!)</f>
        <v>#REF!</v>
      </c>
    </row>
    <row r="987" spans="1:48" x14ac:dyDescent="0.2">
      <c r="A987" t="e">
        <f>IF(ISBLANK('Measure and Project Input'!#REF!),"",'Measure and Project Input'!#REF!)</f>
        <v>#REF!</v>
      </c>
      <c r="B987" t="e">
        <f>IF(ISBLANK('Measure and Project Input'!#REF!),IF(ISBLANK('Measure and Project Input'!#REF!),"",'Measure and Project Input'!#REF!),'Measure and Project Input'!#REF!)</f>
        <v>#REF!</v>
      </c>
      <c r="C987" t="e">
        <f>IF(ISBLANK('Measure and Project Input'!#REF!),"",'Measure and Project Input'!#REF!)</f>
        <v>#REF!</v>
      </c>
      <c r="D987" t="e">
        <f>IF(ISBLANK('Measure and Project Input'!#REF!),"",'Measure and Project Input'!#REF!)</f>
        <v>#REF!</v>
      </c>
      <c r="E987" t="e">
        <f>IF(ISBLANK('Measure and Project Input'!#REF!),"",'Measure and Project Input'!#REF!)</f>
        <v>#REF!</v>
      </c>
      <c r="F987" t="e">
        <f>IF(ISBLANK('Measure and Project Input'!#REF!),"",'Measure and Project Input'!#REF!)</f>
        <v>#REF!</v>
      </c>
      <c r="G987" t="e">
        <f>IF(ISBLANK('Measure and Project Input'!#REF!),"",'Measure and Project Input'!#REF!)</f>
        <v>#REF!</v>
      </c>
      <c r="H987" t="e">
        <f>IF(ISBLANK('Measure and Project Input'!#REF!),"",'Measure and Project Input'!#REF!)</f>
        <v>#REF!</v>
      </c>
      <c r="I987" t="e">
        <f>IF(ISBLANK('Measure and Project Input'!#REF!),"",'Measure and Project Input'!#REF!)</f>
        <v>#REF!</v>
      </c>
      <c r="J987" t="e">
        <f>IF(ISBLANK('Measure and Project Input'!#REF!),"",'Measure and Project Input'!#REF!)</f>
        <v>#REF!</v>
      </c>
      <c r="K987" t="e">
        <f>IF(ISBLANK('Measure and Project Input'!#REF!),"",'Measure and Project Input'!#REF!)</f>
        <v>#REF!</v>
      </c>
      <c r="T987" t="e">
        <f>IF(ISBLANK('Measure and Project Input'!#REF!),"",'Measure and Project Input'!#REF!)</f>
        <v>#REF!</v>
      </c>
      <c r="U987" t="e">
        <f>IF(ISBLANK('Measure and Project Input'!#REF!),"",'Measure and Project Input'!#REF!)</f>
        <v>#REF!</v>
      </c>
      <c r="V987" t="e">
        <f>IF(ISBLANK('Measure and Project Input'!#REF!),"",'Measure and Project Input'!#REF!)</f>
        <v>#REF!</v>
      </c>
      <c r="W987" t="e">
        <f>IF(ISBLANK('Measure and Project Input'!#REF!),"",'Measure and Project Input'!#REF!)</f>
        <v>#REF!</v>
      </c>
      <c r="X987" t="e">
        <f>IF(ISBLANK('Measure and Project Input'!#REF!),"",'Measure and Project Input'!#REF!)</f>
        <v>#REF!</v>
      </c>
      <c r="Y987" t="e">
        <f>IF(ISBLANK('Measure and Project Input'!#REF!),"",'Measure and Project Input'!#REF!)</f>
        <v>#REF!</v>
      </c>
      <c r="Z987" t="e">
        <f>IF(ISBLANK('Measure and Project Input'!#REF!),"",'Measure and Project Input'!#REF!)</f>
        <v>#REF!</v>
      </c>
      <c r="AA987" t="e">
        <f>IF(ISBLANK('Measure and Project Input'!#REF!),"",'Measure and Project Input'!#REF!)</f>
        <v>#REF!</v>
      </c>
      <c r="AC987" t="e">
        <f>IF(ISBLANK('Measure and Project Input'!#REF!),"",'Measure and Project Input'!#REF!)</f>
        <v>#REF!</v>
      </c>
      <c r="AD987" t="e">
        <f>IF(ISBLANK('Measure and Project Input'!#REF!),"",'Measure and Project Input'!#REF!)</f>
        <v>#REF!</v>
      </c>
      <c r="AE987" t="e">
        <f>IF(ISBLANK('Measure and Project Input'!#REF!),"",'Measure and Project Input'!#REF!)</f>
        <v>#REF!</v>
      </c>
      <c r="AF987" t="e">
        <f>IF(ISBLANK('Measure and Project Input'!#REF!),"",'Measure and Project Input'!#REF!)</f>
        <v>#REF!</v>
      </c>
      <c r="AG987" t="e">
        <f>IF(ISBLANK('Measure and Project Input'!#REF!),"",'Measure and Project Input'!#REF!)</f>
        <v>#REF!</v>
      </c>
      <c r="AH987" t="e">
        <f>IF(ISBLANK('Measure and Project Input'!#REF!),"",'Measure and Project Input'!#REF!)</f>
        <v>#REF!</v>
      </c>
      <c r="AI987" t="e">
        <f>IF(ISBLANK('Measure and Project Input'!#REF!),"",'Measure and Project Input'!#REF!)</f>
        <v>#REF!</v>
      </c>
      <c r="AJ987" t="e">
        <f>IF(ISBLANK('Measure and Project Input'!#REF!),"",'Measure and Project Input'!#REF!)</f>
        <v>#REF!</v>
      </c>
      <c r="AK987" t="e">
        <f>IF(ISBLANK('Measure and Project Input'!#REF!),"",'Measure and Project Input'!#REF!)</f>
        <v>#REF!</v>
      </c>
      <c r="AL987" t="e">
        <f>IF(ISBLANK('Measure and Project Input'!#REF!),"",'Measure and Project Input'!#REF!)</f>
        <v>#REF!</v>
      </c>
      <c r="AM987" t="e">
        <f>IF(ISBLANK('Measure and Project Input'!#REF!),"",'Measure and Project Input'!#REF!)</f>
        <v>#REF!</v>
      </c>
      <c r="AN987" t="e">
        <f>IF(ISBLANK('Measure and Project Input'!#REF!),"",'Measure and Project Input'!#REF!)</f>
        <v>#REF!</v>
      </c>
      <c r="AO987" t="e">
        <f>IF(ISBLANK('Measure and Project Input'!#REF!),"",'Measure and Project Input'!#REF!)</f>
        <v>#REF!</v>
      </c>
      <c r="AP987" t="e">
        <f>IF(ISBLANK('Measure and Project Input'!#REF!),"",'Measure and Project Input'!#REF!)</f>
        <v>#REF!</v>
      </c>
      <c r="AQ987" t="e">
        <f>IF(ISBLANK('Measure and Project Input'!#REF!),"",'Measure and Project Input'!#REF!)</f>
        <v>#REF!</v>
      </c>
      <c r="AR987" t="e">
        <f>IF(ISBLANK('Measure and Project Input'!#REF!),"",'Measure and Project Input'!#REF!)</f>
        <v>#REF!</v>
      </c>
      <c r="AS987" t="e">
        <f>IF(ISBLANK('Measure and Project Input'!#REF!),"",'Measure and Project Input'!#REF!)</f>
        <v>#REF!</v>
      </c>
      <c r="AT987" t="e">
        <f>IF(ISBLANK('Measure and Project Input'!#REF!),"",'Measure and Project Input'!#REF!)</f>
        <v>#REF!</v>
      </c>
      <c r="AU987" t="e">
        <f>IF(ISBLANK('Measure and Project Input'!#REF!),"",'Measure and Project Input'!#REF!)</f>
        <v>#REF!</v>
      </c>
      <c r="AV987" t="e">
        <f>IF(ISBLANK('Measure and Project Input'!#REF!),"",'Measure and Project Input'!#REF!)</f>
        <v>#REF!</v>
      </c>
    </row>
    <row r="988" spans="1:48" x14ac:dyDescent="0.2">
      <c r="A988" t="e">
        <f>IF(ISBLANK('Measure and Project Input'!#REF!),"",'Measure and Project Input'!#REF!)</f>
        <v>#REF!</v>
      </c>
      <c r="B988" t="e">
        <f>IF(ISBLANK('Measure and Project Input'!#REF!),IF(ISBLANK('Measure and Project Input'!#REF!),"",'Measure and Project Input'!#REF!),'Measure and Project Input'!#REF!)</f>
        <v>#REF!</v>
      </c>
      <c r="C988" t="e">
        <f>IF(ISBLANK('Measure and Project Input'!#REF!),"",'Measure and Project Input'!#REF!)</f>
        <v>#REF!</v>
      </c>
      <c r="D988" t="e">
        <f>IF(ISBLANK('Measure and Project Input'!#REF!),"",'Measure and Project Input'!#REF!)</f>
        <v>#REF!</v>
      </c>
      <c r="E988" t="e">
        <f>IF(ISBLANK('Measure and Project Input'!#REF!),"",'Measure and Project Input'!#REF!)</f>
        <v>#REF!</v>
      </c>
      <c r="F988" t="e">
        <f>IF(ISBLANK('Measure and Project Input'!#REF!),"",'Measure and Project Input'!#REF!)</f>
        <v>#REF!</v>
      </c>
      <c r="G988" t="e">
        <f>IF(ISBLANK('Measure and Project Input'!#REF!),"",'Measure and Project Input'!#REF!)</f>
        <v>#REF!</v>
      </c>
      <c r="H988" t="e">
        <f>IF(ISBLANK('Measure and Project Input'!#REF!),"",'Measure and Project Input'!#REF!)</f>
        <v>#REF!</v>
      </c>
      <c r="I988" t="e">
        <f>IF(ISBLANK('Measure and Project Input'!#REF!),"",'Measure and Project Input'!#REF!)</f>
        <v>#REF!</v>
      </c>
      <c r="J988" t="e">
        <f>IF(ISBLANK('Measure and Project Input'!#REF!),"",'Measure and Project Input'!#REF!)</f>
        <v>#REF!</v>
      </c>
      <c r="K988" t="e">
        <f>IF(ISBLANK('Measure and Project Input'!#REF!),"",'Measure and Project Input'!#REF!)</f>
        <v>#REF!</v>
      </c>
      <c r="T988" t="e">
        <f>IF(ISBLANK('Measure and Project Input'!#REF!),"",'Measure and Project Input'!#REF!)</f>
        <v>#REF!</v>
      </c>
      <c r="U988" t="e">
        <f>IF(ISBLANK('Measure and Project Input'!#REF!),"",'Measure and Project Input'!#REF!)</f>
        <v>#REF!</v>
      </c>
      <c r="V988" t="e">
        <f>IF(ISBLANK('Measure and Project Input'!#REF!),"",'Measure and Project Input'!#REF!)</f>
        <v>#REF!</v>
      </c>
      <c r="W988" t="e">
        <f>IF(ISBLANK('Measure and Project Input'!#REF!),"",'Measure and Project Input'!#REF!)</f>
        <v>#REF!</v>
      </c>
      <c r="X988" t="e">
        <f>IF(ISBLANK('Measure and Project Input'!#REF!),"",'Measure and Project Input'!#REF!)</f>
        <v>#REF!</v>
      </c>
      <c r="Y988" t="e">
        <f>IF(ISBLANK('Measure and Project Input'!#REF!),"",'Measure and Project Input'!#REF!)</f>
        <v>#REF!</v>
      </c>
      <c r="Z988" t="e">
        <f>IF(ISBLANK('Measure and Project Input'!#REF!),"",'Measure and Project Input'!#REF!)</f>
        <v>#REF!</v>
      </c>
      <c r="AA988" t="e">
        <f>IF(ISBLANK('Measure and Project Input'!#REF!),"",'Measure and Project Input'!#REF!)</f>
        <v>#REF!</v>
      </c>
      <c r="AC988" t="e">
        <f>IF(ISBLANK('Measure and Project Input'!#REF!),"",'Measure and Project Input'!#REF!)</f>
        <v>#REF!</v>
      </c>
      <c r="AD988" t="e">
        <f>IF(ISBLANK('Measure and Project Input'!#REF!),"",'Measure and Project Input'!#REF!)</f>
        <v>#REF!</v>
      </c>
      <c r="AE988" t="e">
        <f>IF(ISBLANK('Measure and Project Input'!#REF!),"",'Measure and Project Input'!#REF!)</f>
        <v>#REF!</v>
      </c>
      <c r="AF988" t="e">
        <f>IF(ISBLANK('Measure and Project Input'!#REF!),"",'Measure and Project Input'!#REF!)</f>
        <v>#REF!</v>
      </c>
      <c r="AG988" t="e">
        <f>IF(ISBLANK('Measure and Project Input'!#REF!),"",'Measure and Project Input'!#REF!)</f>
        <v>#REF!</v>
      </c>
      <c r="AH988" t="e">
        <f>IF(ISBLANK('Measure and Project Input'!#REF!),"",'Measure and Project Input'!#REF!)</f>
        <v>#REF!</v>
      </c>
      <c r="AI988" t="e">
        <f>IF(ISBLANK('Measure and Project Input'!#REF!),"",'Measure and Project Input'!#REF!)</f>
        <v>#REF!</v>
      </c>
      <c r="AJ988" t="e">
        <f>IF(ISBLANK('Measure and Project Input'!#REF!),"",'Measure and Project Input'!#REF!)</f>
        <v>#REF!</v>
      </c>
      <c r="AK988" t="e">
        <f>IF(ISBLANK('Measure and Project Input'!#REF!),"",'Measure and Project Input'!#REF!)</f>
        <v>#REF!</v>
      </c>
      <c r="AL988" t="e">
        <f>IF(ISBLANK('Measure and Project Input'!#REF!),"",'Measure and Project Input'!#REF!)</f>
        <v>#REF!</v>
      </c>
      <c r="AM988" t="e">
        <f>IF(ISBLANK('Measure and Project Input'!#REF!),"",'Measure and Project Input'!#REF!)</f>
        <v>#REF!</v>
      </c>
      <c r="AN988" t="e">
        <f>IF(ISBLANK('Measure and Project Input'!#REF!),"",'Measure and Project Input'!#REF!)</f>
        <v>#REF!</v>
      </c>
      <c r="AO988" t="e">
        <f>IF(ISBLANK('Measure and Project Input'!#REF!),"",'Measure and Project Input'!#REF!)</f>
        <v>#REF!</v>
      </c>
      <c r="AP988" t="e">
        <f>IF(ISBLANK('Measure and Project Input'!#REF!),"",'Measure and Project Input'!#REF!)</f>
        <v>#REF!</v>
      </c>
      <c r="AQ988" t="e">
        <f>IF(ISBLANK('Measure and Project Input'!#REF!),"",'Measure and Project Input'!#REF!)</f>
        <v>#REF!</v>
      </c>
      <c r="AR988" t="e">
        <f>IF(ISBLANK('Measure and Project Input'!#REF!),"",'Measure and Project Input'!#REF!)</f>
        <v>#REF!</v>
      </c>
      <c r="AS988" t="e">
        <f>IF(ISBLANK('Measure and Project Input'!#REF!),"",'Measure and Project Input'!#REF!)</f>
        <v>#REF!</v>
      </c>
      <c r="AT988" t="e">
        <f>IF(ISBLANK('Measure and Project Input'!#REF!),"",'Measure and Project Input'!#REF!)</f>
        <v>#REF!</v>
      </c>
      <c r="AU988" t="e">
        <f>IF(ISBLANK('Measure and Project Input'!#REF!),"",'Measure and Project Input'!#REF!)</f>
        <v>#REF!</v>
      </c>
      <c r="AV988" t="e">
        <f>IF(ISBLANK('Measure and Project Input'!#REF!),"",'Measure and Project Input'!#REF!)</f>
        <v>#REF!</v>
      </c>
    </row>
    <row r="989" spans="1:48" x14ac:dyDescent="0.2">
      <c r="A989" t="e">
        <f>IF(ISBLANK('Measure and Project Input'!#REF!),"",'Measure and Project Input'!#REF!)</f>
        <v>#REF!</v>
      </c>
      <c r="B989" t="e">
        <f>IF(ISBLANK('Measure and Project Input'!#REF!),IF(ISBLANK('Measure and Project Input'!#REF!),"",'Measure and Project Input'!#REF!),'Measure and Project Input'!#REF!)</f>
        <v>#REF!</v>
      </c>
      <c r="C989" t="e">
        <f>IF(ISBLANK('Measure and Project Input'!#REF!),"",'Measure and Project Input'!#REF!)</f>
        <v>#REF!</v>
      </c>
      <c r="D989" t="e">
        <f>IF(ISBLANK('Measure and Project Input'!#REF!),"",'Measure and Project Input'!#REF!)</f>
        <v>#REF!</v>
      </c>
      <c r="E989" t="e">
        <f>IF(ISBLANK('Measure and Project Input'!#REF!),"",'Measure and Project Input'!#REF!)</f>
        <v>#REF!</v>
      </c>
      <c r="F989" t="e">
        <f>IF(ISBLANK('Measure and Project Input'!#REF!),"",'Measure and Project Input'!#REF!)</f>
        <v>#REF!</v>
      </c>
      <c r="G989" t="e">
        <f>IF(ISBLANK('Measure and Project Input'!#REF!),"",'Measure and Project Input'!#REF!)</f>
        <v>#REF!</v>
      </c>
      <c r="H989" t="e">
        <f>IF(ISBLANK('Measure and Project Input'!#REF!),"",'Measure and Project Input'!#REF!)</f>
        <v>#REF!</v>
      </c>
      <c r="I989" t="e">
        <f>IF(ISBLANK('Measure and Project Input'!#REF!),"",'Measure and Project Input'!#REF!)</f>
        <v>#REF!</v>
      </c>
      <c r="J989" t="e">
        <f>IF(ISBLANK('Measure and Project Input'!#REF!),"",'Measure and Project Input'!#REF!)</f>
        <v>#REF!</v>
      </c>
      <c r="K989" t="e">
        <f>IF(ISBLANK('Measure and Project Input'!#REF!),"",'Measure and Project Input'!#REF!)</f>
        <v>#REF!</v>
      </c>
      <c r="T989" t="e">
        <f>IF(ISBLANK('Measure and Project Input'!#REF!),"",'Measure and Project Input'!#REF!)</f>
        <v>#REF!</v>
      </c>
      <c r="U989" t="e">
        <f>IF(ISBLANK('Measure and Project Input'!#REF!),"",'Measure and Project Input'!#REF!)</f>
        <v>#REF!</v>
      </c>
      <c r="V989" t="e">
        <f>IF(ISBLANK('Measure and Project Input'!#REF!),"",'Measure and Project Input'!#REF!)</f>
        <v>#REF!</v>
      </c>
      <c r="W989" t="e">
        <f>IF(ISBLANK('Measure and Project Input'!#REF!),"",'Measure and Project Input'!#REF!)</f>
        <v>#REF!</v>
      </c>
      <c r="X989" t="e">
        <f>IF(ISBLANK('Measure and Project Input'!#REF!),"",'Measure and Project Input'!#REF!)</f>
        <v>#REF!</v>
      </c>
      <c r="Y989" t="e">
        <f>IF(ISBLANK('Measure and Project Input'!#REF!),"",'Measure and Project Input'!#REF!)</f>
        <v>#REF!</v>
      </c>
      <c r="Z989" t="e">
        <f>IF(ISBLANK('Measure and Project Input'!#REF!),"",'Measure and Project Input'!#REF!)</f>
        <v>#REF!</v>
      </c>
      <c r="AA989" t="e">
        <f>IF(ISBLANK('Measure and Project Input'!#REF!),"",'Measure and Project Input'!#REF!)</f>
        <v>#REF!</v>
      </c>
      <c r="AC989" t="e">
        <f>IF(ISBLANK('Measure and Project Input'!#REF!),"",'Measure and Project Input'!#REF!)</f>
        <v>#REF!</v>
      </c>
      <c r="AD989" t="e">
        <f>IF(ISBLANK('Measure and Project Input'!#REF!),"",'Measure and Project Input'!#REF!)</f>
        <v>#REF!</v>
      </c>
      <c r="AE989" t="e">
        <f>IF(ISBLANK('Measure and Project Input'!#REF!),"",'Measure and Project Input'!#REF!)</f>
        <v>#REF!</v>
      </c>
      <c r="AF989" t="e">
        <f>IF(ISBLANK('Measure and Project Input'!#REF!),"",'Measure and Project Input'!#REF!)</f>
        <v>#REF!</v>
      </c>
      <c r="AG989" t="e">
        <f>IF(ISBLANK('Measure and Project Input'!#REF!),"",'Measure and Project Input'!#REF!)</f>
        <v>#REF!</v>
      </c>
      <c r="AH989" t="e">
        <f>IF(ISBLANK('Measure and Project Input'!#REF!),"",'Measure and Project Input'!#REF!)</f>
        <v>#REF!</v>
      </c>
      <c r="AI989" t="e">
        <f>IF(ISBLANK('Measure and Project Input'!#REF!),"",'Measure and Project Input'!#REF!)</f>
        <v>#REF!</v>
      </c>
      <c r="AJ989" t="e">
        <f>IF(ISBLANK('Measure and Project Input'!#REF!),"",'Measure and Project Input'!#REF!)</f>
        <v>#REF!</v>
      </c>
      <c r="AK989" t="e">
        <f>IF(ISBLANK('Measure and Project Input'!#REF!),"",'Measure and Project Input'!#REF!)</f>
        <v>#REF!</v>
      </c>
      <c r="AL989" t="e">
        <f>IF(ISBLANK('Measure and Project Input'!#REF!),"",'Measure and Project Input'!#REF!)</f>
        <v>#REF!</v>
      </c>
      <c r="AM989" t="e">
        <f>IF(ISBLANK('Measure and Project Input'!#REF!),"",'Measure and Project Input'!#REF!)</f>
        <v>#REF!</v>
      </c>
      <c r="AN989" t="e">
        <f>IF(ISBLANK('Measure and Project Input'!#REF!),"",'Measure and Project Input'!#REF!)</f>
        <v>#REF!</v>
      </c>
      <c r="AO989" t="e">
        <f>IF(ISBLANK('Measure and Project Input'!#REF!),"",'Measure and Project Input'!#REF!)</f>
        <v>#REF!</v>
      </c>
      <c r="AP989" t="e">
        <f>IF(ISBLANK('Measure and Project Input'!#REF!),"",'Measure and Project Input'!#REF!)</f>
        <v>#REF!</v>
      </c>
      <c r="AQ989" t="e">
        <f>IF(ISBLANK('Measure and Project Input'!#REF!),"",'Measure and Project Input'!#REF!)</f>
        <v>#REF!</v>
      </c>
      <c r="AR989" t="e">
        <f>IF(ISBLANK('Measure and Project Input'!#REF!),"",'Measure and Project Input'!#REF!)</f>
        <v>#REF!</v>
      </c>
      <c r="AS989" t="e">
        <f>IF(ISBLANK('Measure and Project Input'!#REF!),"",'Measure and Project Input'!#REF!)</f>
        <v>#REF!</v>
      </c>
      <c r="AT989" t="e">
        <f>IF(ISBLANK('Measure and Project Input'!#REF!),"",'Measure and Project Input'!#REF!)</f>
        <v>#REF!</v>
      </c>
      <c r="AU989" t="e">
        <f>IF(ISBLANK('Measure and Project Input'!#REF!),"",'Measure and Project Input'!#REF!)</f>
        <v>#REF!</v>
      </c>
      <c r="AV989" t="e">
        <f>IF(ISBLANK('Measure and Project Input'!#REF!),"",'Measure and Project Input'!#REF!)</f>
        <v>#REF!</v>
      </c>
    </row>
    <row r="990" spans="1:48" x14ac:dyDescent="0.2">
      <c r="A990" t="e">
        <f>IF(ISBLANK('Measure and Project Input'!#REF!),"",'Measure and Project Input'!#REF!)</f>
        <v>#REF!</v>
      </c>
      <c r="B990" t="e">
        <f>IF(ISBLANK('Measure and Project Input'!#REF!),IF(ISBLANK('Measure and Project Input'!#REF!),"",'Measure and Project Input'!#REF!),'Measure and Project Input'!#REF!)</f>
        <v>#REF!</v>
      </c>
      <c r="C990" t="e">
        <f>IF(ISBLANK('Measure and Project Input'!#REF!),"",'Measure and Project Input'!#REF!)</f>
        <v>#REF!</v>
      </c>
      <c r="D990" t="e">
        <f>IF(ISBLANK('Measure and Project Input'!#REF!),"",'Measure and Project Input'!#REF!)</f>
        <v>#REF!</v>
      </c>
      <c r="E990" t="e">
        <f>IF(ISBLANK('Measure and Project Input'!#REF!),"",'Measure and Project Input'!#REF!)</f>
        <v>#REF!</v>
      </c>
      <c r="F990" t="e">
        <f>IF(ISBLANK('Measure and Project Input'!#REF!),"",'Measure and Project Input'!#REF!)</f>
        <v>#REF!</v>
      </c>
      <c r="G990" t="e">
        <f>IF(ISBLANK('Measure and Project Input'!#REF!),"",'Measure and Project Input'!#REF!)</f>
        <v>#REF!</v>
      </c>
      <c r="H990" t="e">
        <f>IF(ISBLANK('Measure and Project Input'!#REF!),"",'Measure and Project Input'!#REF!)</f>
        <v>#REF!</v>
      </c>
      <c r="I990" t="e">
        <f>IF(ISBLANK('Measure and Project Input'!#REF!),"",'Measure and Project Input'!#REF!)</f>
        <v>#REF!</v>
      </c>
      <c r="J990" t="e">
        <f>IF(ISBLANK('Measure and Project Input'!#REF!),"",'Measure and Project Input'!#REF!)</f>
        <v>#REF!</v>
      </c>
      <c r="K990" t="e">
        <f>IF(ISBLANK('Measure and Project Input'!#REF!),"",'Measure and Project Input'!#REF!)</f>
        <v>#REF!</v>
      </c>
      <c r="T990" t="e">
        <f>IF(ISBLANK('Measure and Project Input'!#REF!),"",'Measure and Project Input'!#REF!)</f>
        <v>#REF!</v>
      </c>
      <c r="U990" t="e">
        <f>IF(ISBLANK('Measure and Project Input'!#REF!),"",'Measure and Project Input'!#REF!)</f>
        <v>#REF!</v>
      </c>
      <c r="V990" t="e">
        <f>IF(ISBLANK('Measure and Project Input'!#REF!),"",'Measure and Project Input'!#REF!)</f>
        <v>#REF!</v>
      </c>
      <c r="W990" t="e">
        <f>IF(ISBLANK('Measure and Project Input'!#REF!),"",'Measure and Project Input'!#REF!)</f>
        <v>#REF!</v>
      </c>
      <c r="X990" t="e">
        <f>IF(ISBLANK('Measure and Project Input'!#REF!),"",'Measure and Project Input'!#REF!)</f>
        <v>#REF!</v>
      </c>
      <c r="Y990" t="e">
        <f>IF(ISBLANK('Measure and Project Input'!#REF!),"",'Measure and Project Input'!#REF!)</f>
        <v>#REF!</v>
      </c>
      <c r="Z990" t="e">
        <f>IF(ISBLANK('Measure and Project Input'!#REF!),"",'Measure and Project Input'!#REF!)</f>
        <v>#REF!</v>
      </c>
      <c r="AA990" t="e">
        <f>IF(ISBLANK('Measure and Project Input'!#REF!),"",'Measure and Project Input'!#REF!)</f>
        <v>#REF!</v>
      </c>
      <c r="AC990" t="e">
        <f>IF(ISBLANK('Measure and Project Input'!#REF!),"",'Measure and Project Input'!#REF!)</f>
        <v>#REF!</v>
      </c>
      <c r="AD990" t="e">
        <f>IF(ISBLANK('Measure and Project Input'!#REF!),"",'Measure and Project Input'!#REF!)</f>
        <v>#REF!</v>
      </c>
      <c r="AE990" t="e">
        <f>IF(ISBLANK('Measure and Project Input'!#REF!),"",'Measure and Project Input'!#REF!)</f>
        <v>#REF!</v>
      </c>
      <c r="AF990" t="e">
        <f>IF(ISBLANK('Measure and Project Input'!#REF!),"",'Measure and Project Input'!#REF!)</f>
        <v>#REF!</v>
      </c>
      <c r="AG990" t="e">
        <f>IF(ISBLANK('Measure and Project Input'!#REF!),"",'Measure and Project Input'!#REF!)</f>
        <v>#REF!</v>
      </c>
      <c r="AH990" t="e">
        <f>IF(ISBLANK('Measure and Project Input'!#REF!),"",'Measure and Project Input'!#REF!)</f>
        <v>#REF!</v>
      </c>
      <c r="AI990" t="e">
        <f>IF(ISBLANK('Measure and Project Input'!#REF!),"",'Measure and Project Input'!#REF!)</f>
        <v>#REF!</v>
      </c>
      <c r="AJ990" t="e">
        <f>IF(ISBLANK('Measure and Project Input'!#REF!),"",'Measure and Project Input'!#REF!)</f>
        <v>#REF!</v>
      </c>
      <c r="AK990" t="e">
        <f>IF(ISBLANK('Measure and Project Input'!#REF!),"",'Measure and Project Input'!#REF!)</f>
        <v>#REF!</v>
      </c>
      <c r="AL990" t="e">
        <f>IF(ISBLANK('Measure and Project Input'!#REF!),"",'Measure and Project Input'!#REF!)</f>
        <v>#REF!</v>
      </c>
      <c r="AM990" t="e">
        <f>IF(ISBLANK('Measure and Project Input'!#REF!),"",'Measure and Project Input'!#REF!)</f>
        <v>#REF!</v>
      </c>
      <c r="AN990" t="e">
        <f>IF(ISBLANK('Measure and Project Input'!#REF!),"",'Measure and Project Input'!#REF!)</f>
        <v>#REF!</v>
      </c>
      <c r="AO990" t="e">
        <f>IF(ISBLANK('Measure and Project Input'!#REF!),"",'Measure and Project Input'!#REF!)</f>
        <v>#REF!</v>
      </c>
      <c r="AP990" t="e">
        <f>IF(ISBLANK('Measure and Project Input'!#REF!),"",'Measure and Project Input'!#REF!)</f>
        <v>#REF!</v>
      </c>
      <c r="AQ990" t="e">
        <f>IF(ISBLANK('Measure and Project Input'!#REF!),"",'Measure and Project Input'!#REF!)</f>
        <v>#REF!</v>
      </c>
      <c r="AR990" t="e">
        <f>IF(ISBLANK('Measure and Project Input'!#REF!),"",'Measure and Project Input'!#REF!)</f>
        <v>#REF!</v>
      </c>
      <c r="AS990" t="e">
        <f>IF(ISBLANK('Measure and Project Input'!#REF!),"",'Measure and Project Input'!#REF!)</f>
        <v>#REF!</v>
      </c>
      <c r="AT990" t="e">
        <f>IF(ISBLANK('Measure and Project Input'!#REF!),"",'Measure and Project Input'!#REF!)</f>
        <v>#REF!</v>
      </c>
      <c r="AU990" t="e">
        <f>IF(ISBLANK('Measure and Project Input'!#REF!),"",'Measure and Project Input'!#REF!)</f>
        <v>#REF!</v>
      </c>
      <c r="AV990" t="e">
        <f>IF(ISBLANK('Measure and Project Input'!#REF!),"",'Measure and Project Input'!#REF!)</f>
        <v>#REF!</v>
      </c>
    </row>
    <row r="991" spans="1:48" x14ac:dyDescent="0.2">
      <c r="A991" t="e">
        <f>IF(ISBLANK('Measure and Project Input'!#REF!),"",'Measure and Project Input'!#REF!)</f>
        <v>#REF!</v>
      </c>
      <c r="B991" t="e">
        <f>IF(ISBLANK('Measure and Project Input'!#REF!),IF(ISBLANK('Measure and Project Input'!#REF!),"",'Measure and Project Input'!#REF!),'Measure and Project Input'!#REF!)</f>
        <v>#REF!</v>
      </c>
      <c r="C991" t="e">
        <f>IF(ISBLANK('Measure and Project Input'!#REF!),"",'Measure and Project Input'!#REF!)</f>
        <v>#REF!</v>
      </c>
      <c r="D991" t="e">
        <f>IF(ISBLANK('Measure and Project Input'!#REF!),"",'Measure and Project Input'!#REF!)</f>
        <v>#REF!</v>
      </c>
      <c r="E991" t="e">
        <f>IF(ISBLANK('Measure and Project Input'!#REF!),"",'Measure and Project Input'!#REF!)</f>
        <v>#REF!</v>
      </c>
      <c r="F991" t="e">
        <f>IF(ISBLANK('Measure and Project Input'!#REF!),"",'Measure and Project Input'!#REF!)</f>
        <v>#REF!</v>
      </c>
      <c r="G991" t="e">
        <f>IF(ISBLANK('Measure and Project Input'!#REF!),"",'Measure and Project Input'!#REF!)</f>
        <v>#REF!</v>
      </c>
      <c r="H991" t="e">
        <f>IF(ISBLANK('Measure and Project Input'!#REF!),"",'Measure and Project Input'!#REF!)</f>
        <v>#REF!</v>
      </c>
      <c r="I991" t="e">
        <f>IF(ISBLANK('Measure and Project Input'!#REF!),"",'Measure and Project Input'!#REF!)</f>
        <v>#REF!</v>
      </c>
      <c r="J991" t="e">
        <f>IF(ISBLANK('Measure and Project Input'!#REF!),"",'Measure and Project Input'!#REF!)</f>
        <v>#REF!</v>
      </c>
      <c r="K991" t="e">
        <f>IF(ISBLANK('Measure and Project Input'!#REF!),"",'Measure and Project Input'!#REF!)</f>
        <v>#REF!</v>
      </c>
      <c r="T991" t="e">
        <f>IF(ISBLANK('Measure and Project Input'!#REF!),"",'Measure and Project Input'!#REF!)</f>
        <v>#REF!</v>
      </c>
      <c r="U991" t="e">
        <f>IF(ISBLANK('Measure and Project Input'!#REF!),"",'Measure and Project Input'!#REF!)</f>
        <v>#REF!</v>
      </c>
      <c r="V991" t="e">
        <f>IF(ISBLANK('Measure and Project Input'!#REF!),"",'Measure and Project Input'!#REF!)</f>
        <v>#REF!</v>
      </c>
      <c r="W991" t="e">
        <f>IF(ISBLANK('Measure and Project Input'!#REF!),"",'Measure and Project Input'!#REF!)</f>
        <v>#REF!</v>
      </c>
      <c r="X991" t="e">
        <f>IF(ISBLANK('Measure and Project Input'!#REF!),"",'Measure and Project Input'!#REF!)</f>
        <v>#REF!</v>
      </c>
      <c r="Y991" t="e">
        <f>IF(ISBLANK('Measure and Project Input'!#REF!),"",'Measure and Project Input'!#REF!)</f>
        <v>#REF!</v>
      </c>
      <c r="Z991" t="e">
        <f>IF(ISBLANK('Measure and Project Input'!#REF!),"",'Measure and Project Input'!#REF!)</f>
        <v>#REF!</v>
      </c>
      <c r="AA991" t="e">
        <f>IF(ISBLANK('Measure and Project Input'!#REF!),"",'Measure and Project Input'!#REF!)</f>
        <v>#REF!</v>
      </c>
      <c r="AC991" t="e">
        <f>IF(ISBLANK('Measure and Project Input'!#REF!),"",'Measure and Project Input'!#REF!)</f>
        <v>#REF!</v>
      </c>
      <c r="AD991" t="e">
        <f>IF(ISBLANK('Measure and Project Input'!#REF!),"",'Measure and Project Input'!#REF!)</f>
        <v>#REF!</v>
      </c>
      <c r="AE991" t="e">
        <f>IF(ISBLANK('Measure and Project Input'!#REF!),"",'Measure and Project Input'!#REF!)</f>
        <v>#REF!</v>
      </c>
      <c r="AF991" t="e">
        <f>IF(ISBLANK('Measure and Project Input'!#REF!),"",'Measure and Project Input'!#REF!)</f>
        <v>#REF!</v>
      </c>
      <c r="AG991" t="e">
        <f>IF(ISBLANK('Measure and Project Input'!#REF!),"",'Measure and Project Input'!#REF!)</f>
        <v>#REF!</v>
      </c>
      <c r="AH991" t="e">
        <f>IF(ISBLANK('Measure and Project Input'!#REF!),"",'Measure and Project Input'!#REF!)</f>
        <v>#REF!</v>
      </c>
      <c r="AI991" t="e">
        <f>IF(ISBLANK('Measure and Project Input'!#REF!),"",'Measure and Project Input'!#REF!)</f>
        <v>#REF!</v>
      </c>
      <c r="AJ991" t="e">
        <f>IF(ISBLANK('Measure and Project Input'!#REF!),"",'Measure and Project Input'!#REF!)</f>
        <v>#REF!</v>
      </c>
      <c r="AK991" t="e">
        <f>IF(ISBLANK('Measure and Project Input'!#REF!),"",'Measure and Project Input'!#REF!)</f>
        <v>#REF!</v>
      </c>
      <c r="AL991" t="e">
        <f>IF(ISBLANK('Measure and Project Input'!#REF!),"",'Measure and Project Input'!#REF!)</f>
        <v>#REF!</v>
      </c>
      <c r="AM991" t="e">
        <f>IF(ISBLANK('Measure and Project Input'!#REF!),"",'Measure and Project Input'!#REF!)</f>
        <v>#REF!</v>
      </c>
      <c r="AN991" t="e">
        <f>IF(ISBLANK('Measure and Project Input'!#REF!),"",'Measure and Project Input'!#REF!)</f>
        <v>#REF!</v>
      </c>
      <c r="AO991" t="e">
        <f>IF(ISBLANK('Measure and Project Input'!#REF!),"",'Measure and Project Input'!#REF!)</f>
        <v>#REF!</v>
      </c>
      <c r="AP991" t="e">
        <f>IF(ISBLANK('Measure and Project Input'!#REF!),"",'Measure and Project Input'!#REF!)</f>
        <v>#REF!</v>
      </c>
      <c r="AQ991" t="e">
        <f>IF(ISBLANK('Measure and Project Input'!#REF!),"",'Measure and Project Input'!#REF!)</f>
        <v>#REF!</v>
      </c>
      <c r="AR991" t="e">
        <f>IF(ISBLANK('Measure and Project Input'!#REF!),"",'Measure and Project Input'!#REF!)</f>
        <v>#REF!</v>
      </c>
      <c r="AS991" t="e">
        <f>IF(ISBLANK('Measure and Project Input'!#REF!),"",'Measure and Project Input'!#REF!)</f>
        <v>#REF!</v>
      </c>
      <c r="AT991" t="e">
        <f>IF(ISBLANK('Measure and Project Input'!#REF!),"",'Measure and Project Input'!#REF!)</f>
        <v>#REF!</v>
      </c>
      <c r="AU991" t="e">
        <f>IF(ISBLANK('Measure and Project Input'!#REF!),"",'Measure and Project Input'!#REF!)</f>
        <v>#REF!</v>
      </c>
      <c r="AV991" t="e">
        <f>IF(ISBLANK('Measure and Project Input'!#REF!),"",'Measure and Project Input'!#REF!)</f>
        <v>#REF!</v>
      </c>
    </row>
    <row r="992" spans="1:48" x14ac:dyDescent="0.2">
      <c r="A992" t="e">
        <f>IF(ISBLANK('Measure and Project Input'!#REF!),"",'Measure and Project Input'!#REF!)</f>
        <v>#REF!</v>
      </c>
      <c r="B992" t="e">
        <f>IF(ISBLANK('Measure and Project Input'!#REF!),IF(ISBLANK('Measure and Project Input'!#REF!),"",'Measure and Project Input'!#REF!),'Measure and Project Input'!#REF!)</f>
        <v>#REF!</v>
      </c>
      <c r="C992" t="e">
        <f>IF(ISBLANK('Measure and Project Input'!#REF!),"",'Measure and Project Input'!#REF!)</f>
        <v>#REF!</v>
      </c>
      <c r="D992" t="e">
        <f>IF(ISBLANK('Measure and Project Input'!#REF!),"",'Measure and Project Input'!#REF!)</f>
        <v>#REF!</v>
      </c>
      <c r="E992" t="e">
        <f>IF(ISBLANK('Measure and Project Input'!#REF!),"",'Measure and Project Input'!#REF!)</f>
        <v>#REF!</v>
      </c>
      <c r="F992" t="e">
        <f>IF(ISBLANK('Measure and Project Input'!#REF!),"",'Measure and Project Input'!#REF!)</f>
        <v>#REF!</v>
      </c>
      <c r="G992" t="e">
        <f>IF(ISBLANK('Measure and Project Input'!#REF!),"",'Measure and Project Input'!#REF!)</f>
        <v>#REF!</v>
      </c>
      <c r="H992" t="e">
        <f>IF(ISBLANK('Measure and Project Input'!#REF!),"",'Measure and Project Input'!#REF!)</f>
        <v>#REF!</v>
      </c>
      <c r="I992" t="e">
        <f>IF(ISBLANK('Measure and Project Input'!#REF!),"",'Measure and Project Input'!#REF!)</f>
        <v>#REF!</v>
      </c>
      <c r="J992" t="e">
        <f>IF(ISBLANK('Measure and Project Input'!#REF!),"",'Measure and Project Input'!#REF!)</f>
        <v>#REF!</v>
      </c>
      <c r="K992" t="e">
        <f>IF(ISBLANK('Measure and Project Input'!#REF!),"",'Measure and Project Input'!#REF!)</f>
        <v>#REF!</v>
      </c>
      <c r="T992" t="e">
        <f>IF(ISBLANK('Measure and Project Input'!#REF!),"",'Measure and Project Input'!#REF!)</f>
        <v>#REF!</v>
      </c>
      <c r="U992" t="e">
        <f>IF(ISBLANK('Measure and Project Input'!#REF!),"",'Measure and Project Input'!#REF!)</f>
        <v>#REF!</v>
      </c>
      <c r="V992" t="e">
        <f>IF(ISBLANK('Measure and Project Input'!#REF!),"",'Measure and Project Input'!#REF!)</f>
        <v>#REF!</v>
      </c>
      <c r="W992" t="e">
        <f>IF(ISBLANK('Measure and Project Input'!#REF!),"",'Measure and Project Input'!#REF!)</f>
        <v>#REF!</v>
      </c>
      <c r="X992" t="e">
        <f>IF(ISBLANK('Measure and Project Input'!#REF!),"",'Measure and Project Input'!#REF!)</f>
        <v>#REF!</v>
      </c>
      <c r="Y992" t="e">
        <f>IF(ISBLANK('Measure and Project Input'!#REF!),"",'Measure and Project Input'!#REF!)</f>
        <v>#REF!</v>
      </c>
      <c r="Z992" t="e">
        <f>IF(ISBLANK('Measure and Project Input'!#REF!),"",'Measure and Project Input'!#REF!)</f>
        <v>#REF!</v>
      </c>
      <c r="AA992" t="e">
        <f>IF(ISBLANK('Measure and Project Input'!#REF!),"",'Measure and Project Input'!#REF!)</f>
        <v>#REF!</v>
      </c>
      <c r="AC992" t="e">
        <f>IF(ISBLANK('Measure and Project Input'!#REF!),"",'Measure and Project Input'!#REF!)</f>
        <v>#REF!</v>
      </c>
      <c r="AD992" t="e">
        <f>IF(ISBLANK('Measure and Project Input'!#REF!),"",'Measure and Project Input'!#REF!)</f>
        <v>#REF!</v>
      </c>
      <c r="AE992" t="e">
        <f>IF(ISBLANK('Measure and Project Input'!#REF!),"",'Measure and Project Input'!#REF!)</f>
        <v>#REF!</v>
      </c>
      <c r="AF992" t="e">
        <f>IF(ISBLANK('Measure and Project Input'!#REF!),"",'Measure and Project Input'!#REF!)</f>
        <v>#REF!</v>
      </c>
      <c r="AG992" t="e">
        <f>IF(ISBLANK('Measure and Project Input'!#REF!),"",'Measure and Project Input'!#REF!)</f>
        <v>#REF!</v>
      </c>
      <c r="AH992" t="e">
        <f>IF(ISBLANK('Measure and Project Input'!#REF!),"",'Measure and Project Input'!#REF!)</f>
        <v>#REF!</v>
      </c>
      <c r="AI992" t="e">
        <f>IF(ISBLANK('Measure and Project Input'!#REF!),"",'Measure and Project Input'!#REF!)</f>
        <v>#REF!</v>
      </c>
      <c r="AJ992" t="e">
        <f>IF(ISBLANK('Measure and Project Input'!#REF!),"",'Measure and Project Input'!#REF!)</f>
        <v>#REF!</v>
      </c>
      <c r="AK992" t="e">
        <f>IF(ISBLANK('Measure and Project Input'!#REF!),"",'Measure and Project Input'!#REF!)</f>
        <v>#REF!</v>
      </c>
      <c r="AL992" t="e">
        <f>IF(ISBLANK('Measure and Project Input'!#REF!),"",'Measure and Project Input'!#REF!)</f>
        <v>#REF!</v>
      </c>
      <c r="AM992" t="e">
        <f>IF(ISBLANK('Measure and Project Input'!#REF!),"",'Measure and Project Input'!#REF!)</f>
        <v>#REF!</v>
      </c>
      <c r="AN992" t="e">
        <f>IF(ISBLANK('Measure and Project Input'!#REF!),"",'Measure and Project Input'!#REF!)</f>
        <v>#REF!</v>
      </c>
      <c r="AO992" t="e">
        <f>IF(ISBLANK('Measure and Project Input'!#REF!),"",'Measure and Project Input'!#REF!)</f>
        <v>#REF!</v>
      </c>
      <c r="AP992" t="e">
        <f>IF(ISBLANK('Measure and Project Input'!#REF!),"",'Measure and Project Input'!#REF!)</f>
        <v>#REF!</v>
      </c>
      <c r="AQ992" t="e">
        <f>IF(ISBLANK('Measure and Project Input'!#REF!),"",'Measure and Project Input'!#REF!)</f>
        <v>#REF!</v>
      </c>
      <c r="AR992" t="e">
        <f>IF(ISBLANK('Measure and Project Input'!#REF!),"",'Measure and Project Input'!#REF!)</f>
        <v>#REF!</v>
      </c>
      <c r="AS992" t="e">
        <f>IF(ISBLANK('Measure and Project Input'!#REF!),"",'Measure and Project Input'!#REF!)</f>
        <v>#REF!</v>
      </c>
      <c r="AT992" t="e">
        <f>IF(ISBLANK('Measure and Project Input'!#REF!),"",'Measure and Project Input'!#REF!)</f>
        <v>#REF!</v>
      </c>
      <c r="AU992" t="e">
        <f>IF(ISBLANK('Measure and Project Input'!#REF!),"",'Measure and Project Input'!#REF!)</f>
        <v>#REF!</v>
      </c>
      <c r="AV992" t="e">
        <f>IF(ISBLANK('Measure and Project Input'!#REF!),"",'Measure and Project Input'!#REF!)</f>
        <v>#REF!</v>
      </c>
    </row>
    <row r="993" spans="1:48" x14ac:dyDescent="0.2">
      <c r="A993" t="e">
        <f>IF(ISBLANK('Measure and Project Input'!#REF!),"",'Measure and Project Input'!#REF!)</f>
        <v>#REF!</v>
      </c>
      <c r="B993" t="e">
        <f>IF(ISBLANK('Measure and Project Input'!#REF!),IF(ISBLANK('Measure and Project Input'!#REF!),"",'Measure and Project Input'!#REF!),'Measure and Project Input'!#REF!)</f>
        <v>#REF!</v>
      </c>
      <c r="C993" t="e">
        <f>IF(ISBLANK('Measure and Project Input'!#REF!),"",'Measure and Project Input'!#REF!)</f>
        <v>#REF!</v>
      </c>
      <c r="D993" t="e">
        <f>IF(ISBLANK('Measure and Project Input'!#REF!),"",'Measure and Project Input'!#REF!)</f>
        <v>#REF!</v>
      </c>
      <c r="E993" t="e">
        <f>IF(ISBLANK('Measure and Project Input'!#REF!),"",'Measure and Project Input'!#REF!)</f>
        <v>#REF!</v>
      </c>
      <c r="F993" t="e">
        <f>IF(ISBLANK('Measure and Project Input'!#REF!),"",'Measure and Project Input'!#REF!)</f>
        <v>#REF!</v>
      </c>
      <c r="G993" t="e">
        <f>IF(ISBLANK('Measure and Project Input'!#REF!),"",'Measure and Project Input'!#REF!)</f>
        <v>#REF!</v>
      </c>
      <c r="H993" t="e">
        <f>IF(ISBLANK('Measure and Project Input'!#REF!),"",'Measure and Project Input'!#REF!)</f>
        <v>#REF!</v>
      </c>
      <c r="I993" t="e">
        <f>IF(ISBLANK('Measure and Project Input'!#REF!),"",'Measure and Project Input'!#REF!)</f>
        <v>#REF!</v>
      </c>
      <c r="J993" t="e">
        <f>IF(ISBLANK('Measure and Project Input'!#REF!),"",'Measure and Project Input'!#REF!)</f>
        <v>#REF!</v>
      </c>
      <c r="K993" t="e">
        <f>IF(ISBLANK('Measure and Project Input'!#REF!),"",'Measure and Project Input'!#REF!)</f>
        <v>#REF!</v>
      </c>
      <c r="T993" t="e">
        <f>IF(ISBLANK('Measure and Project Input'!#REF!),"",'Measure and Project Input'!#REF!)</f>
        <v>#REF!</v>
      </c>
      <c r="U993" t="e">
        <f>IF(ISBLANK('Measure and Project Input'!#REF!),"",'Measure and Project Input'!#REF!)</f>
        <v>#REF!</v>
      </c>
      <c r="V993" t="e">
        <f>IF(ISBLANK('Measure and Project Input'!#REF!),"",'Measure and Project Input'!#REF!)</f>
        <v>#REF!</v>
      </c>
      <c r="W993" t="e">
        <f>IF(ISBLANK('Measure and Project Input'!#REF!),"",'Measure and Project Input'!#REF!)</f>
        <v>#REF!</v>
      </c>
      <c r="X993" t="e">
        <f>IF(ISBLANK('Measure and Project Input'!#REF!),"",'Measure and Project Input'!#REF!)</f>
        <v>#REF!</v>
      </c>
      <c r="Y993" t="e">
        <f>IF(ISBLANK('Measure and Project Input'!#REF!),"",'Measure and Project Input'!#REF!)</f>
        <v>#REF!</v>
      </c>
      <c r="Z993" t="e">
        <f>IF(ISBLANK('Measure and Project Input'!#REF!),"",'Measure and Project Input'!#REF!)</f>
        <v>#REF!</v>
      </c>
      <c r="AA993" t="e">
        <f>IF(ISBLANK('Measure and Project Input'!#REF!),"",'Measure and Project Input'!#REF!)</f>
        <v>#REF!</v>
      </c>
      <c r="AC993" t="e">
        <f>IF(ISBLANK('Measure and Project Input'!#REF!),"",'Measure and Project Input'!#REF!)</f>
        <v>#REF!</v>
      </c>
      <c r="AD993" t="e">
        <f>IF(ISBLANK('Measure and Project Input'!#REF!),"",'Measure and Project Input'!#REF!)</f>
        <v>#REF!</v>
      </c>
      <c r="AE993" t="e">
        <f>IF(ISBLANK('Measure and Project Input'!#REF!),"",'Measure and Project Input'!#REF!)</f>
        <v>#REF!</v>
      </c>
      <c r="AF993" t="e">
        <f>IF(ISBLANK('Measure and Project Input'!#REF!),"",'Measure and Project Input'!#REF!)</f>
        <v>#REF!</v>
      </c>
      <c r="AG993" t="e">
        <f>IF(ISBLANK('Measure and Project Input'!#REF!),"",'Measure and Project Input'!#REF!)</f>
        <v>#REF!</v>
      </c>
      <c r="AH993" t="e">
        <f>IF(ISBLANK('Measure and Project Input'!#REF!),"",'Measure and Project Input'!#REF!)</f>
        <v>#REF!</v>
      </c>
      <c r="AI993" t="e">
        <f>IF(ISBLANK('Measure and Project Input'!#REF!),"",'Measure and Project Input'!#REF!)</f>
        <v>#REF!</v>
      </c>
      <c r="AJ993" t="e">
        <f>IF(ISBLANK('Measure and Project Input'!#REF!),"",'Measure and Project Input'!#REF!)</f>
        <v>#REF!</v>
      </c>
      <c r="AK993" t="e">
        <f>IF(ISBLANK('Measure and Project Input'!#REF!),"",'Measure and Project Input'!#REF!)</f>
        <v>#REF!</v>
      </c>
      <c r="AL993" t="e">
        <f>IF(ISBLANK('Measure and Project Input'!#REF!),"",'Measure and Project Input'!#REF!)</f>
        <v>#REF!</v>
      </c>
      <c r="AM993" t="e">
        <f>IF(ISBLANK('Measure and Project Input'!#REF!),"",'Measure and Project Input'!#REF!)</f>
        <v>#REF!</v>
      </c>
      <c r="AN993" t="e">
        <f>IF(ISBLANK('Measure and Project Input'!#REF!),"",'Measure and Project Input'!#REF!)</f>
        <v>#REF!</v>
      </c>
      <c r="AO993" t="e">
        <f>IF(ISBLANK('Measure and Project Input'!#REF!),"",'Measure and Project Input'!#REF!)</f>
        <v>#REF!</v>
      </c>
      <c r="AP993" t="e">
        <f>IF(ISBLANK('Measure and Project Input'!#REF!),"",'Measure and Project Input'!#REF!)</f>
        <v>#REF!</v>
      </c>
      <c r="AQ993" t="e">
        <f>IF(ISBLANK('Measure and Project Input'!#REF!),"",'Measure and Project Input'!#REF!)</f>
        <v>#REF!</v>
      </c>
      <c r="AR993" t="e">
        <f>IF(ISBLANK('Measure and Project Input'!#REF!),"",'Measure and Project Input'!#REF!)</f>
        <v>#REF!</v>
      </c>
      <c r="AS993" t="e">
        <f>IF(ISBLANK('Measure and Project Input'!#REF!),"",'Measure and Project Input'!#REF!)</f>
        <v>#REF!</v>
      </c>
      <c r="AT993" t="e">
        <f>IF(ISBLANK('Measure and Project Input'!#REF!),"",'Measure and Project Input'!#REF!)</f>
        <v>#REF!</v>
      </c>
      <c r="AU993" t="e">
        <f>IF(ISBLANK('Measure and Project Input'!#REF!),"",'Measure and Project Input'!#REF!)</f>
        <v>#REF!</v>
      </c>
      <c r="AV993" t="e">
        <f>IF(ISBLANK('Measure and Project Input'!#REF!),"",'Measure and Project Input'!#REF!)</f>
        <v>#REF!</v>
      </c>
    </row>
    <row r="994" spans="1:48" x14ac:dyDescent="0.2">
      <c r="A994" t="e">
        <f>IF(ISBLANK('Measure and Project Input'!#REF!),"",'Measure and Project Input'!#REF!)</f>
        <v>#REF!</v>
      </c>
      <c r="B994" t="e">
        <f>IF(ISBLANK('Measure and Project Input'!#REF!),IF(ISBLANK('Measure and Project Input'!#REF!),"",'Measure and Project Input'!#REF!),'Measure and Project Input'!#REF!)</f>
        <v>#REF!</v>
      </c>
      <c r="C994" t="e">
        <f>IF(ISBLANK('Measure and Project Input'!#REF!),"",'Measure and Project Input'!#REF!)</f>
        <v>#REF!</v>
      </c>
      <c r="D994" t="e">
        <f>IF(ISBLANK('Measure and Project Input'!#REF!),"",'Measure and Project Input'!#REF!)</f>
        <v>#REF!</v>
      </c>
      <c r="E994" t="e">
        <f>IF(ISBLANK('Measure and Project Input'!#REF!),"",'Measure and Project Input'!#REF!)</f>
        <v>#REF!</v>
      </c>
      <c r="F994" t="e">
        <f>IF(ISBLANK('Measure and Project Input'!#REF!),"",'Measure and Project Input'!#REF!)</f>
        <v>#REF!</v>
      </c>
      <c r="G994" t="e">
        <f>IF(ISBLANK('Measure and Project Input'!#REF!),"",'Measure and Project Input'!#REF!)</f>
        <v>#REF!</v>
      </c>
      <c r="H994" t="e">
        <f>IF(ISBLANK('Measure and Project Input'!#REF!),"",'Measure and Project Input'!#REF!)</f>
        <v>#REF!</v>
      </c>
      <c r="I994" t="e">
        <f>IF(ISBLANK('Measure and Project Input'!#REF!),"",'Measure and Project Input'!#REF!)</f>
        <v>#REF!</v>
      </c>
      <c r="J994" t="e">
        <f>IF(ISBLANK('Measure and Project Input'!#REF!),"",'Measure and Project Input'!#REF!)</f>
        <v>#REF!</v>
      </c>
      <c r="K994" t="e">
        <f>IF(ISBLANK('Measure and Project Input'!#REF!),"",'Measure and Project Input'!#REF!)</f>
        <v>#REF!</v>
      </c>
      <c r="T994" t="e">
        <f>IF(ISBLANK('Measure and Project Input'!#REF!),"",'Measure and Project Input'!#REF!)</f>
        <v>#REF!</v>
      </c>
      <c r="U994" t="e">
        <f>IF(ISBLANK('Measure and Project Input'!#REF!),"",'Measure and Project Input'!#REF!)</f>
        <v>#REF!</v>
      </c>
      <c r="V994" t="e">
        <f>IF(ISBLANK('Measure and Project Input'!#REF!),"",'Measure and Project Input'!#REF!)</f>
        <v>#REF!</v>
      </c>
      <c r="W994" t="e">
        <f>IF(ISBLANK('Measure and Project Input'!#REF!),"",'Measure and Project Input'!#REF!)</f>
        <v>#REF!</v>
      </c>
      <c r="X994" t="e">
        <f>IF(ISBLANK('Measure and Project Input'!#REF!),"",'Measure and Project Input'!#REF!)</f>
        <v>#REF!</v>
      </c>
      <c r="Y994" t="e">
        <f>IF(ISBLANK('Measure and Project Input'!#REF!),"",'Measure and Project Input'!#REF!)</f>
        <v>#REF!</v>
      </c>
      <c r="Z994" t="e">
        <f>IF(ISBLANK('Measure and Project Input'!#REF!),"",'Measure and Project Input'!#REF!)</f>
        <v>#REF!</v>
      </c>
      <c r="AA994" t="e">
        <f>IF(ISBLANK('Measure and Project Input'!#REF!),"",'Measure and Project Input'!#REF!)</f>
        <v>#REF!</v>
      </c>
      <c r="AC994" t="e">
        <f>IF(ISBLANK('Measure and Project Input'!#REF!),"",'Measure and Project Input'!#REF!)</f>
        <v>#REF!</v>
      </c>
      <c r="AD994" t="e">
        <f>IF(ISBLANK('Measure and Project Input'!#REF!),"",'Measure and Project Input'!#REF!)</f>
        <v>#REF!</v>
      </c>
      <c r="AE994" t="e">
        <f>IF(ISBLANK('Measure and Project Input'!#REF!),"",'Measure and Project Input'!#REF!)</f>
        <v>#REF!</v>
      </c>
      <c r="AF994" t="e">
        <f>IF(ISBLANK('Measure and Project Input'!#REF!),"",'Measure and Project Input'!#REF!)</f>
        <v>#REF!</v>
      </c>
      <c r="AG994" t="e">
        <f>IF(ISBLANK('Measure and Project Input'!#REF!),"",'Measure and Project Input'!#REF!)</f>
        <v>#REF!</v>
      </c>
      <c r="AH994" t="e">
        <f>IF(ISBLANK('Measure and Project Input'!#REF!),"",'Measure and Project Input'!#REF!)</f>
        <v>#REF!</v>
      </c>
      <c r="AI994" t="e">
        <f>IF(ISBLANK('Measure and Project Input'!#REF!),"",'Measure and Project Input'!#REF!)</f>
        <v>#REF!</v>
      </c>
      <c r="AJ994" t="e">
        <f>IF(ISBLANK('Measure and Project Input'!#REF!),"",'Measure and Project Input'!#REF!)</f>
        <v>#REF!</v>
      </c>
      <c r="AK994" t="e">
        <f>IF(ISBLANK('Measure and Project Input'!#REF!),"",'Measure and Project Input'!#REF!)</f>
        <v>#REF!</v>
      </c>
      <c r="AL994" t="e">
        <f>IF(ISBLANK('Measure and Project Input'!#REF!),"",'Measure and Project Input'!#REF!)</f>
        <v>#REF!</v>
      </c>
      <c r="AM994" t="e">
        <f>IF(ISBLANK('Measure and Project Input'!#REF!),"",'Measure and Project Input'!#REF!)</f>
        <v>#REF!</v>
      </c>
      <c r="AN994" t="e">
        <f>IF(ISBLANK('Measure and Project Input'!#REF!),"",'Measure and Project Input'!#REF!)</f>
        <v>#REF!</v>
      </c>
      <c r="AO994" t="e">
        <f>IF(ISBLANK('Measure and Project Input'!#REF!),"",'Measure and Project Input'!#REF!)</f>
        <v>#REF!</v>
      </c>
      <c r="AP994" t="e">
        <f>IF(ISBLANK('Measure and Project Input'!#REF!),"",'Measure and Project Input'!#REF!)</f>
        <v>#REF!</v>
      </c>
      <c r="AQ994" t="e">
        <f>IF(ISBLANK('Measure and Project Input'!#REF!),"",'Measure and Project Input'!#REF!)</f>
        <v>#REF!</v>
      </c>
      <c r="AR994" t="e">
        <f>IF(ISBLANK('Measure and Project Input'!#REF!),"",'Measure and Project Input'!#REF!)</f>
        <v>#REF!</v>
      </c>
      <c r="AS994" t="e">
        <f>IF(ISBLANK('Measure and Project Input'!#REF!),"",'Measure and Project Input'!#REF!)</f>
        <v>#REF!</v>
      </c>
      <c r="AT994" t="e">
        <f>IF(ISBLANK('Measure and Project Input'!#REF!),"",'Measure and Project Input'!#REF!)</f>
        <v>#REF!</v>
      </c>
      <c r="AU994" t="e">
        <f>IF(ISBLANK('Measure and Project Input'!#REF!),"",'Measure and Project Input'!#REF!)</f>
        <v>#REF!</v>
      </c>
      <c r="AV994" t="e">
        <f>IF(ISBLANK('Measure and Project Input'!#REF!),"",'Measure and Project Input'!#REF!)</f>
        <v>#REF!</v>
      </c>
    </row>
    <row r="995" spans="1:48" x14ac:dyDescent="0.2">
      <c r="A995" t="e">
        <f>IF(ISBLANK('Measure and Project Input'!#REF!),"",'Measure and Project Input'!#REF!)</f>
        <v>#REF!</v>
      </c>
      <c r="B995" t="e">
        <f>IF(ISBLANK('Measure and Project Input'!#REF!),IF(ISBLANK('Measure and Project Input'!#REF!),"",'Measure and Project Input'!#REF!),'Measure and Project Input'!#REF!)</f>
        <v>#REF!</v>
      </c>
      <c r="C995" t="e">
        <f>IF(ISBLANK('Measure and Project Input'!#REF!),"",'Measure and Project Input'!#REF!)</f>
        <v>#REF!</v>
      </c>
      <c r="D995" t="e">
        <f>IF(ISBLANK('Measure and Project Input'!#REF!),"",'Measure and Project Input'!#REF!)</f>
        <v>#REF!</v>
      </c>
      <c r="E995" t="e">
        <f>IF(ISBLANK('Measure and Project Input'!#REF!),"",'Measure and Project Input'!#REF!)</f>
        <v>#REF!</v>
      </c>
      <c r="F995" t="e">
        <f>IF(ISBLANK('Measure and Project Input'!#REF!),"",'Measure and Project Input'!#REF!)</f>
        <v>#REF!</v>
      </c>
      <c r="G995" t="e">
        <f>IF(ISBLANK('Measure and Project Input'!#REF!),"",'Measure and Project Input'!#REF!)</f>
        <v>#REF!</v>
      </c>
      <c r="H995" t="e">
        <f>IF(ISBLANK('Measure and Project Input'!#REF!),"",'Measure and Project Input'!#REF!)</f>
        <v>#REF!</v>
      </c>
      <c r="I995" t="e">
        <f>IF(ISBLANK('Measure and Project Input'!#REF!),"",'Measure and Project Input'!#REF!)</f>
        <v>#REF!</v>
      </c>
      <c r="J995" t="e">
        <f>IF(ISBLANK('Measure and Project Input'!#REF!),"",'Measure and Project Input'!#REF!)</f>
        <v>#REF!</v>
      </c>
      <c r="K995" t="e">
        <f>IF(ISBLANK('Measure and Project Input'!#REF!),"",'Measure and Project Input'!#REF!)</f>
        <v>#REF!</v>
      </c>
      <c r="T995" t="e">
        <f>IF(ISBLANK('Measure and Project Input'!#REF!),"",'Measure and Project Input'!#REF!)</f>
        <v>#REF!</v>
      </c>
      <c r="U995" t="e">
        <f>IF(ISBLANK('Measure and Project Input'!#REF!),"",'Measure and Project Input'!#REF!)</f>
        <v>#REF!</v>
      </c>
      <c r="V995" t="e">
        <f>IF(ISBLANK('Measure and Project Input'!#REF!),"",'Measure and Project Input'!#REF!)</f>
        <v>#REF!</v>
      </c>
      <c r="W995" t="e">
        <f>IF(ISBLANK('Measure and Project Input'!#REF!),"",'Measure and Project Input'!#REF!)</f>
        <v>#REF!</v>
      </c>
      <c r="X995" t="e">
        <f>IF(ISBLANK('Measure and Project Input'!#REF!),"",'Measure and Project Input'!#REF!)</f>
        <v>#REF!</v>
      </c>
      <c r="Y995" t="e">
        <f>IF(ISBLANK('Measure and Project Input'!#REF!),"",'Measure and Project Input'!#REF!)</f>
        <v>#REF!</v>
      </c>
      <c r="Z995" t="e">
        <f>IF(ISBLANK('Measure and Project Input'!#REF!),"",'Measure and Project Input'!#REF!)</f>
        <v>#REF!</v>
      </c>
      <c r="AA995" t="e">
        <f>IF(ISBLANK('Measure and Project Input'!#REF!),"",'Measure and Project Input'!#REF!)</f>
        <v>#REF!</v>
      </c>
      <c r="AC995" t="e">
        <f>IF(ISBLANK('Measure and Project Input'!#REF!),"",'Measure and Project Input'!#REF!)</f>
        <v>#REF!</v>
      </c>
      <c r="AD995" t="e">
        <f>IF(ISBLANK('Measure and Project Input'!#REF!),"",'Measure and Project Input'!#REF!)</f>
        <v>#REF!</v>
      </c>
      <c r="AE995" t="e">
        <f>IF(ISBLANK('Measure and Project Input'!#REF!),"",'Measure and Project Input'!#REF!)</f>
        <v>#REF!</v>
      </c>
      <c r="AF995" t="e">
        <f>IF(ISBLANK('Measure and Project Input'!#REF!),"",'Measure and Project Input'!#REF!)</f>
        <v>#REF!</v>
      </c>
      <c r="AG995" t="e">
        <f>IF(ISBLANK('Measure and Project Input'!#REF!),"",'Measure and Project Input'!#REF!)</f>
        <v>#REF!</v>
      </c>
      <c r="AH995" t="e">
        <f>IF(ISBLANK('Measure and Project Input'!#REF!),"",'Measure and Project Input'!#REF!)</f>
        <v>#REF!</v>
      </c>
      <c r="AI995" t="e">
        <f>IF(ISBLANK('Measure and Project Input'!#REF!),"",'Measure and Project Input'!#REF!)</f>
        <v>#REF!</v>
      </c>
      <c r="AJ995" t="e">
        <f>IF(ISBLANK('Measure and Project Input'!#REF!),"",'Measure and Project Input'!#REF!)</f>
        <v>#REF!</v>
      </c>
      <c r="AK995" t="e">
        <f>IF(ISBLANK('Measure and Project Input'!#REF!),"",'Measure and Project Input'!#REF!)</f>
        <v>#REF!</v>
      </c>
      <c r="AL995" t="e">
        <f>IF(ISBLANK('Measure and Project Input'!#REF!),"",'Measure and Project Input'!#REF!)</f>
        <v>#REF!</v>
      </c>
      <c r="AM995" t="e">
        <f>IF(ISBLANK('Measure and Project Input'!#REF!),"",'Measure and Project Input'!#REF!)</f>
        <v>#REF!</v>
      </c>
      <c r="AN995" t="e">
        <f>IF(ISBLANK('Measure and Project Input'!#REF!),"",'Measure and Project Input'!#REF!)</f>
        <v>#REF!</v>
      </c>
      <c r="AO995" t="e">
        <f>IF(ISBLANK('Measure and Project Input'!#REF!),"",'Measure and Project Input'!#REF!)</f>
        <v>#REF!</v>
      </c>
      <c r="AP995" t="e">
        <f>IF(ISBLANK('Measure and Project Input'!#REF!),"",'Measure and Project Input'!#REF!)</f>
        <v>#REF!</v>
      </c>
      <c r="AQ995" t="e">
        <f>IF(ISBLANK('Measure and Project Input'!#REF!),"",'Measure and Project Input'!#REF!)</f>
        <v>#REF!</v>
      </c>
      <c r="AR995" t="e">
        <f>IF(ISBLANK('Measure and Project Input'!#REF!),"",'Measure and Project Input'!#REF!)</f>
        <v>#REF!</v>
      </c>
      <c r="AS995" t="e">
        <f>IF(ISBLANK('Measure and Project Input'!#REF!),"",'Measure and Project Input'!#REF!)</f>
        <v>#REF!</v>
      </c>
      <c r="AT995" t="e">
        <f>IF(ISBLANK('Measure and Project Input'!#REF!),"",'Measure and Project Input'!#REF!)</f>
        <v>#REF!</v>
      </c>
      <c r="AU995" t="e">
        <f>IF(ISBLANK('Measure and Project Input'!#REF!),"",'Measure and Project Input'!#REF!)</f>
        <v>#REF!</v>
      </c>
      <c r="AV995" t="e">
        <f>IF(ISBLANK('Measure and Project Input'!#REF!),"",'Measure and Project Input'!#REF!)</f>
        <v>#REF!</v>
      </c>
    </row>
    <row r="996" spans="1:48" x14ac:dyDescent="0.2">
      <c r="A996" t="e">
        <f>IF(ISBLANK('Measure and Project Input'!#REF!),"",'Measure and Project Input'!#REF!)</f>
        <v>#REF!</v>
      </c>
      <c r="B996" t="e">
        <f>IF(ISBLANK('Measure and Project Input'!#REF!),IF(ISBLANK('Measure and Project Input'!#REF!),"",'Measure and Project Input'!#REF!),'Measure and Project Input'!#REF!)</f>
        <v>#REF!</v>
      </c>
      <c r="C996" t="e">
        <f>IF(ISBLANK('Measure and Project Input'!#REF!),"",'Measure and Project Input'!#REF!)</f>
        <v>#REF!</v>
      </c>
      <c r="D996" t="e">
        <f>IF(ISBLANK('Measure and Project Input'!#REF!),"",'Measure and Project Input'!#REF!)</f>
        <v>#REF!</v>
      </c>
      <c r="E996" t="e">
        <f>IF(ISBLANK('Measure and Project Input'!#REF!),"",'Measure and Project Input'!#REF!)</f>
        <v>#REF!</v>
      </c>
      <c r="F996" t="e">
        <f>IF(ISBLANK('Measure and Project Input'!#REF!),"",'Measure and Project Input'!#REF!)</f>
        <v>#REF!</v>
      </c>
      <c r="G996" t="e">
        <f>IF(ISBLANK('Measure and Project Input'!#REF!),"",'Measure and Project Input'!#REF!)</f>
        <v>#REF!</v>
      </c>
      <c r="H996" t="e">
        <f>IF(ISBLANK('Measure and Project Input'!#REF!),"",'Measure and Project Input'!#REF!)</f>
        <v>#REF!</v>
      </c>
      <c r="I996" t="e">
        <f>IF(ISBLANK('Measure and Project Input'!#REF!),"",'Measure and Project Input'!#REF!)</f>
        <v>#REF!</v>
      </c>
      <c r="J996" t="e">
        <f>IF(ISBLANK('Measure and Project Input'!#REF!),"",'Measure and Project Input'!#REF!)</f>
        <v>#REF!</v>
      </c>
      <c r="K996" t="e">
        <f>IF(ISBLANK('Measure and Project Input'!#REF!),"",'Measure and Project Input'!#REF!)</f>
        <v>#REF!</v>
      </c>
      <c r="T996" t="e">
        <f>IF(ISBLANK('Measure and Project Input'!#REF!),"",'Measure and Project Input'!#REF!)</f>
        <v>#REF!</v>
      </c>
      <c r="U996" t="e">
        <f>IF(ISBLANK('Measure and Project Input'!#REF!),"",'Measure and Project Input'!#REF!)</f>
        <v>#REF!</v>
      </c>
      <c r="V996" t="e">
        <f>IF(ISBLANK('Measure and Project Input'!#REF!),"",'Measure and Project Input'!#REF!)</f>
        <v>#REF!</v>
      </c>
      <c r="W996" t="e">
        <f>IF(ISBLANK('Measure and Project Input'!#REF!),"",'Measure and Project Input'!#REF!)</f>
        <v>#REF!</v>
      </c>
      <c r="X996" t="e">
        <f>IF(ISBLANK('Measure and Project Input'!#REF!),"",'Measure and Project Input'!#REF!)</f>
        <v>#REF!</v>
      </c>
      <c r="Y996" t="e">
        <f>IF(ISBLANK('Measure and Project Input'!#REF!),"",'Measure and Project Input'!#REF!)</f>
        <v>#REF!</v>
      </c>
      <c r="Z996" t="e">
        <f>IF(ISBLANK('Measure and Project Input'!#REF!),"",'Measure and Project Input'!#REF!)</f>
        <v>#REF!</v>
      </c>
      <c r="AA996" t="e">
        <f>IF(ISBLANK('Measure and Project Input'!#REF!),"",'Measure and Project Input'!#REF!)</f>
        <v>#REF!</v>
      </c>
      <c r="AC996" t="e">
        <f>IF(ISBLANK('Measure and Project Input'!#REF!),"",'Measure and Project Input'!#REF!)</f>
        <v>#REF!</v>
      </c>
      <c r="AD996" t="e">
        <f>IF(ISBLANK('Measure and Project Input'!#REF!),"",'Measure and Project Input'!#REF!)</f>
        <v>#REF!</v>
      </c>
      <c r="AE996" t="e">
        <f>IF(ISBLANK('Measure and Project Input'!#REF!),"",'Measure and Project Input'!#REF!)</f>
        <v>#REF!</v>
      </c>
      <c r="AF996" t="e">
        <f>IF(ISBLANK('Measure and Project Input'!#REF!),"",'Measure and Project Input'!#REF!)</f>
        <v>#REF!</v>
      </c>
      <c r="AG996" t="e">
        <f>IF(ISBLANK('Measure and Project Input'!#REF!),"",'Measure and Project Input'!#REF!)</f>
        <v>#REF!</v>
      </c>
      <c r="AH996" t="e">
        <f>IF(ISBLANK('Measure and Project Input'!#REF!),"",'Measure and Project Input'!#REF!)</f>
        <v>#REF!</v>
      </c>
      <c r="AI996" t="e">
        <f>IF(ISBLANK('Measure and Project Input'!#REF!),"",'Measure and Project Input'!#REF!)</f>
        <v>#REF!</v>
      </c>
      <c r="AJ996" t="e">
        <f>IF(ISBLANK('Measure and Project Input'!#REF!),"",'Measure and Project Input'!#REF!)</f>
        <v>#REF!</v>
      </c>
      <c r="AK996" t="e">
        <f>IF(ISBLANK('Measure and Project Input'!#REF!),"",'Measure and Project Input'!#REF!)</f>
        <v>#REF!</v>
      </c>
      <c r="AL996" t="e">
        <f>IF(ISBLANK('Measure and Project Input'!#REF!),"",'Measure and Project Input'!#REF!)</f>
        <v>#REF!</v>
      </c>
      <c r="AM996" t="e">
        <f>IF(ISBLANK('Measure and Project Input'!#REF!),"",'Measure and Project Input'!#REF!)</f>
        <v>#REF!</v>
      </c>
      <c r="AN996" t="e">
        <f>IF(ISBLANK('Measure and Project Input'!#REF!),"",'Measure and Project Input'!#REF!)</f>
        <v>#REF!</v>
      </c>
      <c r="AO996" t="e">
        <f>IF(ISBLANK('Measure and Project Input'!#REF!),"",'Measure and Project Input'!#REF!)</f>
        <v>#REF!</v>
      </c>
      <c r="AP996" t="e">
        <f>IF(ISBLANK('Measure and Project Input'!#REF!),"",'Measure and Project Input'!#REF!)</f>
        <v>#REF!</v>
      </c>
      <c r="AQ996" t="e">
        <f>IF(ISBLANK('Measure and Project Input'!#REF!),"",'Measure and Project Input'!#REF!)</f>
        <v>#REF!</v>
      </c>
      <c r="AR996" t="e">
        <f>IF(ISBLANK('Measure and Project Input'!#REF!),"",'Measure and Project Input'!#REF!)</f>
        <v>#REF!</v>
      </c>
      <c r="AS996" t="e">
        <f>IF(ISBLANK('Measure and Project Input'!#REF!),"",'Measure and Project Input'!#REF!)</f>
        <v>#REF!</v>
      </c>
      <c r="AT996" t="e">
        <f>IF(ISBLANK('Measure and Project Input'!#REF!),"",'Measure and Project Input'!#REF!)</f>
        <v>#REF!</v>
      </c>
      <c r="AU996" t="e">
        <f>IF(ISBLANK('Measure and Project Input'!#REF!),"",'Measure and Project Input'!#REF!)</f>
        <v>#REF!</v>
      </c>
      <c r="AV996" t="e">
        <f>IF(ISBLANK('Measure and Project Input'!#REF!),"",'Measure and Project Input'!#REF!)</f>
        <v>#REF!</v>
      </c>
    </row>
    <row r="997" spans="1:48" x14ac:dyDescent="0.2">
      <c r="A997" t="e">
        <f>IF(ISBLANK('Measure and Project Input'!#REF!),"",'Measure and Project Input'!#REF!)</f>
        <v>#REF!</v>
      </c>
      <c r="B997" t="e">
        <f>IF(ISBLANK('Measure and Project Input'!#REF!),IF(ISBLANK('Measure and Project Input'!#REF!),"",'Measure and Project Input'!#REF!),'Measure and Project Input'!#REF!)</f>
        <v>#REF!</v>
      </c>
      <c r="C997" t="e">
        <f>IF(ISBLANK('Measure and Project Input'!#REF!),"",'Measure and Project Input'!#REF!)</f>
        <v>#REF!</v>
      </c>
      <c r="D997" t="e">
        <f>IF(ISBLANK('Measure and Project Input'!#REF!),"",'Measure and Project Input'!#REF!)</f>
        <v>#REF!</v>
      </c>
      <c r="E997" t="e">
        <f>IF(ISBLANK('Measure and Project Input'!#REF!),"",'Measure and Project Input'!#REF!)</f>
        <v>#REF!</v>
      </c>
      <c r="F997" t="e">
        <f>IF(ISBLANK('Measure and Project Input'!#REF!),"",'Measure and Project Input'!#REF!)</f>
        <v>#REF!</v>
      </c>
      <c r="G997" t="e">
        <f>IF(ISBLANK('Measure and Project Input'!#REF!),"",'Measure and Project Input'!#REF!)</f>
        <v>#REF!</v>
      </c>
      <c r="H997" t="e">
        <f>IF(ISBLANK('Measure and Project Input'!#REF!),"",'Measure and Project Input'!#REF!)</f>
        <v>#REF!</v>
      </c>
      <c r="I997" t="e">
        <f>IF(ISBLANK('Measure and Project Input'!#REF!),"",'Measure and Project Input'!#REF!)</f>
        <v>#REF!</v>
      </c>
      <c r="J997" t="e">
        <f>IF(ISBLANK('Measure and Project Input'!#REF!),"",'Measure and Project Input'!#REF!)</f>
        <v>#REF!</v>
      </c>
      <c r="K997" t="e">
        <f>IF(ISBLANK('Measure and Project Input'!#REF!),"",'Measure and Project Input'!#REF!)</f>
        <v>#REF!</v>
      </c>
      <c r="T997" t="e">
        <f>IF(ISBLANK('Measure and Project Input'!#REF!),"",'Measure and Project Input'!#REF!)</f>
        <v>#REF!</v>
      </c>
      <c r="U997" t="e">
        <f>IF(ISBLANK('Measure and Project Input'!#REF!),"",'Measure and Project Input'!#REF!)</f>
        <v>#REF!</v>
      </c>
      <c r="V997" t="e">
        <f>IF(ISBLANK('Measure and Project Input'!#REF!),"",'Measure and Project Input'!#REF!)</f>
        <v>#REF!</v>
      </c>
      <c r="W997" t="e">
        <f>IF(ISBLANK('Measure and Project Input'!#REF!),"",'Measure and Project Input'!#REF!)</f>
        <v>#REF!</v>
      </c>
      <c r="X997" t="e">
        <f>IF(ISBLANK('Measure and Project Input'!#REF!),"",'Measure and Project Input'!#REF!)</f>
        <v>#REF!</v>
      </c>
      <c r="Y997" t="e">
        <f>IF(ISBLANK('Measure and Project Input'!#REF!),"",'Measure and Project Input'!#REF!)</f>
        <v>#REF!</v>
      </c>
      <c r="Z997" t="e">
        <f>IF(ISBLANK('Measure and Project Input'!#REF!),"",'Measure and Project Input'!#REF!)</f>
        <v>#REF!</v>
      </c>
      <c r="AA997" t="e">
        <f>IF(ISBLANK('Measure and Project Input'!#REF!),"",'Measure and Project Input'!#REF!)</f>
        <v>#REF!</v>
      </c>
      <c r="AC997" t="e">
        <f>IF(ISBLANK('Measure and Project Input'!#REF!),"",'Measure and Project Input'!#REF!)</f>
        <v>#REF!</v>
      </c>
      <c r="AD997" t="e">
        <f>IF(ISBLANK('Measure and Project Input'!#REF!),"",'Measure and Project Input'!#REF!)</f>
        <v>#REF!</v>
      </c>
      <c r="AE997" t="e">
        <f>IF(ISBLANK('Measure and Project Input'!#REF!),"",'Measure and Project Input'!#REF!)</f>
        <v>#REF!</v>
      </c>
      <c r="AF997" t="e">
        <f>IF(ISBLANK('Measure and Project Input'!#REF!),"",'Measure and Project Input'!#REF!)</f>
        <v>#REF!</v>
      </c>
      <c r="AG997" t="e">
        <f>IF(ISBLANK('Measure and Project Input'!#REF!),"",'Measure and Project Input'!#REF!)</f>
        <v>#REF!</v>
      </c>
      <c r="AH997" t="e">
        <f>IF(ISBLANK('Measure and Project Input'!#REF!),"",'Measure and Project Input'!#REF!)</f>
        <v>#REF!</v>
      </c>
      <c r="AI997" t="e">
        <f>IF(ISBLANK('Measure and Project Input'!#REF!),"",'Measure and Project Input'!#REF!)</f>
        <v>#REF!</v>
      </c>
      <c r="AJ997" t="e">
        <f>IF(ISBLANK('Measure and Project Input'!#REF!),"",'Measure and Project Input'!#REF!)</f>
        <v>#REF!</v>
      </c>
      <c r="AK997" t="e">
        <f>IF(ISBLANK('Measure and Project Input'!#REF!),"",'Measure and Project Input'!#REF!)</f>
        <v>#REF!</v>
      </c>
      <c r="AL997" t="e">
        <f>IF(ISBLANK('Measure and Project Input'!#REF!),"",'Measure and Project Input'!#REF!)</f>
        <v>#REF!</v>
      </c>
      <c r="AM997" t="e">
        <f>IF(ISBLANK('Measure and Project Input'!#REF!),"",'Measure and Project Input'!#REF!)</f>
        <v>#REF!</v>
      </c>
      <c r="AN997" t="e">
        <f>IF(ISBLANK('Measure and Project Input'!#REF!),"",'Measure and Project Input'!#REF!)</f>
        <v>#REF!</v>
      </c>
      <c r="AO997" t="e">
        <f>IF(ISBLANK('Measure and Project Input'!#REF!),"",'Measure and Project Input'!#REF!)</f>
        <v>#REF!</v>
      </c>
      <c r="AP997" t="e">
        <f>IF(ISBLANK('Measure and Project Input'!#REF!),"",'Measure and Project Input'!#REF!)</f>
        <v>#REF!</v>
      </c>
      <c r="AQ997" t="e">
        <f>IF(ISBLANK('Measure and Project Input'!#REF!),"",'Measure and Project Input'!#REF!)</f>
        <v>#REF!</v>
      </c>
      <c r="AR997" t="e">
        <f>IF(ISBLANK('Measure and Project Input'!#REF!),"",'Measure and Project Input'!#REF!)</f>
        <v>#REF!</v>
      </c>
      <c r="AS997" t="e">
        <f>IF(ISBLANK('Measure and Project Input'!#REF!),"",'Measure and Project Input'!#REF!)</f>
        <v>#REF!</v>
      </c>
      <c r="AT997" t="e">
        <f>IF(ISBLANK('Measure and Project Input'!#REF!),"",'Measure and Project Input'!#REF!)</f>
        <v>#REF!</v>
      </c>
      <c r="AU997" t="e">
        <f>IF(ISBLANK('Measure and Project Input'!#REF!),"",'Measure and Project Input'!#REF!)</f>
        <v>#REF!</v>
      </c>
      <c r="AV997" t="e">
        <f>IF(ISBLANK('Measure and Project Input'!#REF!),"",'Measure and Project Input'!#REF!)</f>
        <v>#REF!</v>
      </c>
    </row>
    <row r="998" spans="1:48" x14ac:dyDescent="0.2">
      <c r="A998" t="e">
        <f>IF(ISBLANK('Measure and Project Input'!#REF!),"",'Measure and Project Input'!#REF!)</f>
        <v>#REF!</v>
      </c>
      <c r="B998" t="e">
        <f>IF(ISBLANK('Measure and Project Input'!#REF!),IF(ISBLANK('Measure and Project Input'!#REF!),"",'Measure and Project Input'!#REF!),'Measure and Project Input'!#REF!)</f>
        <v>#REF!</v>
      </c>
      <c r="C998" t="e">
        <f>IF(ISBLANK('Measure and Project Input'!#REF!),"",'Measure and Project Input'!#REF!)</f>
        <v>#REF!</v>
      </c>
      <c r="D998" t="e">
        <f>IF(ISBLANK('Measure and Project Input'!#REF!),"",'Measure and Project Input'!#REF!)</f>
        <v>#REF!</v>
      </c>
      <c r="E998" t="e">
        <f>IF(ISBLANK('Measure and Project Input'!#REF!),"",'Measure and Project Input'!#REF!)</f>
        <v>#REF!</v>
      </c>
      <c r="F998" t="e">
        <f>IF(ISBLANK('Measure and Project Input'!#REF!),"",'Measure and Project Input'!#REF!)</f>
        <v>#REF!</v>
      </c>
      <c r="G998" t="e">
        <f>IF(ISBLANK('Measure and Project Input'!#REF!),"",'Measure and Project Input'!#REF!)</f>
        <v>#REF!</v>
      </c>
      <c r="H998" t="e">
        <f>IF(ISBLANK('Measure and Project Input'!#REF!),"",'Measure and Project Input'!#REF!)</f>
        <v>#REF!</v>
      </c>
      <c r="I998" t="e">
        <f>IF(ISBLANK('Measure and Project Input'!#REF!),"",'Measure and Project Input'!#REF!)</f>
        <v>#REF!</v>
      </c>
      <c r="J998" t="e">
        <f>IF(ISBLANK('Measure and Project Input'!#REF!),"",'Measure and Project Input'!#REF!)</f>
        <v>#REF!</v>
      </c>
      <c r="K998" t="e">
        <f>IF(ISBLANK('Measure and Project Input'!#REF!),"",'Measure and Project Input'!#REF!)</f>
        <v>#REF!</v>
      </c>
      <c r="T998" t="e">
        <f>IF(ISBLANK('Measure and Project Input'!#REF!),"",'Measure and Project Input'!#REF!)</f>
        <v>#REF!</v>
      </c>
      <c r="U998" t="e">
        <f>IF(ISBLANK('Measure and Project Input'!#REF!),"",'Measure and Project Input'!#REF!)</f>
        <v>#REF!</v>
      </c>
      <c r="V998" t="e">
        <f>IF(ISBLANK('Measure and Project Input'!#REF!),"",'Measure and Project Input'!#REF!)</f>
        <v>#REF!</v>
      </c>
      <c r="W998" t="e">
        <f>IF(ISBLANK('Measure and Project Input'!#REF!),"",'Measure and Project Input'!#REF!)</f>
        <v>#REF!</v>
      </c>
      <c r="X998" t="e">
        <f>IF(ISBLANK('Measure and Project Input'!#REF!),"",'Measure and Project Input'!#REF!)</f>
        <v>#REF!</v>
      </c>
      <c r="Y998" t="e">
        <f>IF(ISBLANK('Measure and Project Input'!#REF!),"",'Measure and Project Input'!#REF!)</f>
        <v>#REF!</v>
      </c>
      <c r="Z998" t="e">
        <f>IF(ISBLANK('Measure and Project Input'!#REF!),"",'Measure and Project Input'!#REF!)</f>
        <v>#REF!</v>
      </c>
      <c r="AA998" t="e">
        <f>IF(ISBLANK('Measure and Project Input'!#REF!),"",'Measure and Project Input'!#REF!)</f>
        <v>#REF!</v>
      </c>
      <c r="AC998" t="e">
        <f>IF(ISBLANK('Measure and Project Input'!#REF!),"",'Measure and Project Input'!#REF!)</f>
        <v>#REF!</v>
      </c>
      <c r="AD998" t="e">
        <f>IF(ISBLANK('Measure and Project Input'!#REF!),"",'Measure and Project Input'!#REF!)</f>
        <v>#REF!</v>
      </c>
      <c r="AE998" t="e">
        <f>IF(ISBLANK('Measure and Project Input'!#REF!),"",'Measure and Project Input'!#REF!)</f>
        <v>#REF!</v>
      </c>
      <c r="AF998" t="e">
        <f>IF(ISBLANK('Measure and Project Input'!#REF!),"",'Measure and Project Input'!#REF!)</f>
        <v>#REF!</v>
      </c>
      <c r="AG998" t="e">
        <f>IF(ISBLANK('Measure and Project Input'!#REF!),"",'Measure and Project Input'!#REF!)</f>
        <v>#REF!</v>
      </c>
      <c r="AH998" t="e">
        <f>IF(ISBLANK('Measure and Project Input'!#REF!),"",'Measure and Project Input'!#REF!)</f>
        <v>#REF!</v>
      </c>
      <c r="AI998" t="e">
        <f>IF(ISBLANK('Measure and Project Input'!#REF!),"",'Measure and Project Input'!#REF!)</f>
        <v>#REF!</v>
      </c>
      <c r="AJ998" t="e">
        <f>IF(ISBLANK('Measure and Project Input'!#REF!),"",'Measure and Project Input'!#REF!)</f>
        <v>#REF!</v>
      </c>
      <c r="AK998" t="e">
        <f>IF(ISBLANK('Measure and Project Input'!#REF!),"",'Measure and Project Input'!#REF!)</f>
        <v>#REF!</v>
      </c>
      <c r="AL998" t="e">
        <f>IF(ISBLANK('Measure and Project Input'!#REF!),"",'Measure and Project Input'!#REF!)</f>
        <v>#REF!</v>
      </c>
      <c r="AM998" t="e">
        <f>IF(ISBLANK('Measure and Project Input'!#REF!),"",'Measure and Project Input'!#REF!)</f>
        <v>#REF!</v>
      </c>
      <c r="AN998" t="e">
        <f>IF(ISBLANK('Measure and Project Input'!#REF!),"",'Measure and Project Input'!#REF!)</f>
        <v>#REF!</v>
      </c>
      <c r="AO998" t="e">
        <f>IF(ISBLANK('Measure and Project Input'!#REF!),"",'Measure and Project Input'!#REF!)</f>
        <v>#REF!</v>
      </c>
      <c r="AP998" t="e">
        <f>IF(ISBLANK('Measure and Project Input'!#REF!),"",'Measure and Project Input'!#REF!)</f>
        <v>#REF!</v>
      </c>
      <c r="AQ998" t="e">
        <f>IF(ISBLANK('Measure and Project Input'!#REF!),"",'Measure and Project Input'!#REF!)</f>
        <v>#REF!</v>
      </c>
      <c r="AR998" t="e">
        <f>IF(ISBLANK('Measure and Project Input'!#REF!),"",'Measure and Project Input'!#REF!)</f>
        <v>#REF!</v>
      </c>
      <c r="AS998" t="e">
        <f>IF(ISBLANK('Measure and Project Input'!#REF!),"",'Measure and Project Input'!#REF!)</f>
        <v>#REF!</v>
      </c>
      <c r="AT998" t="e">
        <f>IF(ISBLANK('Measure and Project Input'!#REF!),"",'Measure and Project Input'!#REF!)</f>
        <v>#REF!</v>
      </c>
      <c r="AU998" t="e">
        <f>IF(ISBLANK('Measure and Project Input'!#REF!),"",'Measure and Project Input'!#REF!)</f>
        <v>#REF!</v>
      </c>
      <c r="AV998" t="e">
        <f>IF(ISBLANK('Measure and Project Input'!#REF!),"",'Measure and Project Input'!#REF!)</f>
        <v>#REF!</v>
      </c>
    </row>
    <row r="999" spans="1:48" x14ac:dyDescent="0.2">
      <c r="A999" t="e">
        <f>IF(ISBLANK('Measure and Project Input'!#REF!),"",'Measure and Project Input'!#REF!)</f>
        <v>#REF!</v>
      </c>
      <c r="B999" t="e">
        <f>IF(ISBLANK('Measure and Project Input'!#REF!),IF(ISBLANK('Measure and Project Input'!#REF!),"",'Measure and Project Input'!#REF!),'Measure and Project Input'!#REF!)</f>
        <v>#REF!</v>
      </c>
      <c r="C999" t="e">
        <f>IF(ISBLANK('Measure and Project Input'!#REF!),"",'Measure and Project Input'!#REF!)</f>
        <v>#REF!</v>
      </c>
      <c r="D999" t="e">
        <f>IF(ISBLANK('Measure and Project Input'!#REF!),"",'Measure and Project Input'!#REF!)</f>
        <v>#REF!</v>
      </c>
      <c r="E999" t="e">
        <f>IF(ISBLANK('Measure and Project Input'!#REF!),"",'Measure and Project Input'!#REF!)</f>
        <v>#REF!</v>
      </c>
      <c r="F999" t="e">
        <f>IF(ISBLANK('Measure and Project Input'!#REF!),"",'Measure and Project Input'!#REF!)</f>
        <v>#REF!</v>
      </c>
      <c r="G999" t="e">
        <f>IF(ISBLANK('Measure and Project Input'!#REF!),"",'Measure and Project Input'!#REF!)</f>
        <v>#REF!</v>
      </c>
      <c r="H999" t="e">
        <f>IF(ISBLANK('Measure and Project Input'!#REF!),"",'Measure and Project Input'!#REF!)</f>
        <v>#REF!</v>
      </c>
      <c r="I999" t="e">
        <f>IF(ISBLANK('Measure and Project Input'!#REF!),"",'Measure and Project Input'!#REF!)</f>
        <v>#REF!</v>
      </c>
      <c r="J999" t="e">
        <f>IF(ISBLANK('Measure and Project Input'!#REF!),"",'Measure and Project Input'!#REF!)</f>
        <v>#REF!</v>
      </c>
      <c r="K999" t="e">
        <f>IF(ISBLANK('Measure and Project Input'!#REF!),"",'Measure and Project Input'!#REF!)</f>
        <v>#REF!</v>
      </c>
      <c r="T999" t="e">
        <f>IF(ISBLANK('Measure and Project Input'!#REF!),"",'Measure and Project Input'!#REF!)</f>
        <v>#REF!</v>
      </c>
      <c r="U999" t="e">
        <f>IF(ISBLANK('Measure and Project Input'!#REF!),"",'Measure and Project Input'!#REF!)</f>
        <v>#REF!</v>
      </c>
      <c r="V999" t="e">
        <f>IF(ISBLANK('Measure and Project Input'!#REF!),"",'Measure and Project Input'!#REF!)</f>
        <v>#REF!</v>
      </c>
      <c r="W999" t="e">
        <f>IF(ISBLANK('Measure and Project Input'!#REF!),"",'Measure and Project Input'!#REF!)</f>
        <v>#REF!</v>
      </c>
      <c r="X999" t="e">
        <f>IF(ISBLANK('Measure and Project Input'!#REF!),"",'Measure and Project Input'!#REF!)</f>
        <v>#REF!</v>
      </c>
      <c r="Y999" t="e">
        <f>IF(ISBLANK('Measure and Project Input'!#REF!),"",'Measure and Project Input'!#REF!)</f>
        <v>#REF!</v>
      </c>
      <c r="Z999" t="e">
        <f>IF(ISBLANK('Measure and Project Input'!#REF!),"",'Measure and Project Input'!#REF!)</f>
        <v>#REF!</v>
      </c>
      <c r="AA999" t="e">
        <f>IF(ISBLANK('Measure and Project Input'!#REF!),"",'Measure and Project Input'!#REF!)</f>
        <v>#REF!</v>
      </c>
      <c r="AC999" t="e">
        <f>IF(ISBLANK('Measure and Project Input'!#REF!),"",'Measure and Project Input'!#REF!)</f>
        <v>#REF!</v>
      </c>
      <c r="AD999" t="e">
        <f>IF(ISBLANK('Measure and Project Input'!#REF!),"",'Measure and Project Input'!#REF!)</f>
        <v>#REF!</v>
      </c>
      <c r="AE999" t="e">
        <f>IF(ISBLANK('Measure and Project Input'!#REF!),"",'Measure and Project Input'!#REF!)</f>
        <v>#REF!</v>
      </c>
      <c r="AF999" t="e">
        <f>IF(ISBLANK('Measure and Project Input'!#REF!),"",'Measure and Project Input'!#REF!)</f>
        <v>#REF!</v>
      </c>
      <c r="AG999" t="e">
        <f>IF(ISBLANK('Measure and Project Input'!#REF!),"",'Measure and Project Input'!#REF!)</f>
        <v>#REF!</v>
      </c>
      <c r="AH999" t="e">
        <f>IF(ISBLANK('Measure and Project Input'!#REF!),"",'Measure and Project Input'!#REF!)</f>
        <v>#REF!</v>
      </c>
      <c r="AI999" t="e">
        <f>IF(ISBLANK('Measure and Project Input'!#REF!),"",'Measure and Project Input'!#REF!)</f>
        <v>#REF!</v>
      </c>
      <c r="AJ999" t="e">
        <f>IF(ISBLANK('Measure and Project Input'!#REF!),"",'Measure and Project Input'!#REF!)</f>
        <v>#REF!</v>
      </c>
      <c r="AK999" t="e">
        <f>IF(ISBLANK('Measure and Project Input'!#REF!),"",'Measure and Project Input'!#REF!)</f>
        <v>#REF!</v>
      </c>
      <c r="AL999" t="e">
        <f>IF(ISBLANK('Measure and Project Input'!#REF!),"",'Measure and Project Input'!#REF!)</f>
        <v>#REF!</v>
      </c>
      <c r="AM999" t="e">
        <f>IF(ISBLANK('Measure and Project Input'!#REF!),"",'Measure and Project Input'!#REF!)</f>
        <v>#REF!</v>
      </c>
      <c r="AN999" t="e">
        <f>IF(ISBLANK('Measure and Project Input'!#REF!),"",'Measure and Project Input'!#REF!)</f>
        <v>#REF!</v>
      </c>
      <c r="AO999" t="e">
        <f>IF(ISBLANK('Measure and Project Input'!#REF!),"",'Measure and Project Input'!#REF!)</f>
        <v>#REF!</v>
      </c>
      <c r="AP999" t="e">
        <f>IF(ISBLANK('Measure and Project Input'!#REF!),"",'Measure and Project Input'!#REF!)</f>
        <v>#REF!</v>
      </c>
      <c r="AQ999" t="e">
        <f>IF(ISBLANK('Measure and Project Input'!#REF!),"",'Measure and Project Input'!#REF!)</f>
        <v>#REF!</v>
      </c>
      <c r="AR999" t="e">
        <f>IF(ISBLANK('Measure and Project Input'!#REF!),"",'Measure and Project Input'!#REF!)</f>
        <v>#REF!</v>
      </c>
      <c r="AS999" t="e">
        <f>IF(ISBLANK('Measure and Project Input'!#REF!),"",'Measure and Project Input'!#REF!)</f>
        <v>#REF!</v>
      </c>
      <c r="AT999" t="e">
        <f>IF(ISBLANK('Measure and Project Input'!#REF!),"",'Measure and Project Input'!#REF!)</f>
        <v>#REF!</v>
      </c>
      <c r="AU999" t="e">
        <f>IF(ISBLANK('Measure and Project Input'!#REF!),"",'Measure and Project Input'!#REF!)</f>
        <v>#REF!</v>
      </c>
      <c r="AV999" t="e">
        <f>IF(ISBLANK('Measure and Project Input'!#REF!),"",'Measure and Project Input'!#REF!)</f>
        <v>#REF!</v>
      </c>
    </row>
    <row r="1000" spans="1:48" x14ac:dyDescent="0.2">
      <c r="A1000" t="e">
        <f>IF(ISBLANK('Measure and Project Input'!#REF!),"",'Measure and Project Input'!#REF!)</f>
        <v>#REF!</v>
      </c>
      <c r="B1000" t="e">
        <f>IF(ISBLANK('Measure and Project Input'!#REF!),IF(ISBLANK('Measure and Project Input'!#REF!),"",'Measure and Project Input'!#REF!),'Measure and Project Input'!#REF!)</f>
        <v>#REF!</v>
      </c>
      <c r="C1000" t="e">
        <f>IF(ISBLANK('Measure and Project Input'!#REF!),"",'Measure and Project Input'!#REF!)</f>
        <v>#REF!</v>
      </c>
      <c r="D1000" t="e">
        <f>IF(ISBLANK('Measure and Project Input'!#REF!),"",'Measure and Project Input'!#REF!)</f>
        <v>#REF!</v>
      </c>
      <c r="E1000" t="e">
        <f>IF(ISBLANK('Measure and Project Input'!#REF!),"",'Measure and Project Input'!#REF!)</f>
        <v>#REF!</v>
      </c>
      <c r="F1000" t="e">
        <f>IF(ISBLANK('Measure and Project Input'!#REF!),"",'Measure and Project Input'!#REF!)</f>
        <v>#REF!</v>
      </c>
      <c r="G1000" t="e">
        <f>IF(ISBLANK('Measure and Project Input'!#REF!),"",'Measure and Project Input'!#REF!)</f>
        <v>#REF!</v>
      </c>
      <c r="H1000" t="e">
        <f>IF(ISBLANK('Measure and Project Input'!#REF!),"",'Measure and Project Input'!#REF!)</f>
        <v>#REF!</v>
      </c>
      <c r="I1000" t="e">
        <f>IF(ISBLANK('Measure and Project Input'!#REF!),"",'Measure and Project Input'!#REF!)</f>
        <v>#REF!</v>
      </c>
      <c r="J1000" t="e">
        <f>IF(ISBLANK('Measure and Project Input'!#REF!),"",'Measure and Project Input'!#REF!)</f>
        <v>#REF!</v>
      </c>
      <c r="K1000" t="e">
        <f>IF(ISBLANK('Measure and Project Input'!#REF!),"",'Measure and Project Input'!#REF!)</f>
        <v>#REF!</v>
      </c>
      <c r="T1000" t="e">
        <f>IF(ISBLANK('Measure and Project Input'!#REF!),"",'Measure and Project Input'!#REF!)</f>
        <v>#REF!</v>
      </c>
      <c r="U1000" t="e">
        <f>IF(ISBLANK('Measure and Project Input'!#REF!),"",'Measure and Project Input'!#REF!)</f>
        <v>#REF!</v>
      </c>
      <c r="V1000" t="e">
        <f>IF(ISBLANK('Measure and Project Input'!#REF!),"",'Measure and Project Input'!#REF!)</f>
        <v>#REF!</v>
      </c>
      <c r="W1000" t="e">
        <f>IF(ISBLANK('Measure and Project Input'!#REF!),"",'Measure and Project Input'!#REF!)</f>
        <v>#REF!</v>
      </c>
      <c r="X1000" t="e">
        <f>IF(ISBLANK('Measure and Project Input'!#REF!),"",'Measure and Project Input'!#REF!)</f>
        <v>#REF!</v>
      </c>
      <c r="Y1000" t="e">
        <f>IF(ISBLANK('Measure and Project Input'!#REF!),"",'Measure and Project Input'!#REF!)</f>
        <v>#REF!</v>
      </c>
      <c r="Z1000" t="e">
        <f>IF(ISBLANK('Measure and Project Input'!#REF!),"",'Measure and Project Input'!#REF!)</f>
        <v>#REF!</v>
      </c>
      <c r="AA1000" t="e">
        <f>IF(ISBLANK('Measure and Project Input'!#REF!),"",'Measure and Project Input'!#REF!)</f>
        <v>#REF!</v>
      </c>
      <c r="AC1000" t="e">
        <f>IF(ISBLANK('Measure and Project Input'!#REF!),"",'Measure and Project Input'!#REF!)</f>
        <v>#REF!</v>
      </c>
      <c r="AD1000" t="e">
        <f>IF(ISBLANK('Measure and Project Input'!#REF!),"",'Measure and Project Input'!#REF!)</f>
        <v>#REF!</v>
      </c>
      <c r="AE1000" t="e">
        <f>IF(ISBLANK('Measure and Project Input'!#REF!),"",'Measure and Project Input'!#REF!)</f>
        <v>#REF!</v>
      </c>
      <c r="AF1000" t="e">
        <f>IF(ISBLANK('Measure and Project Input'!#REF!),"",'Measure and Project Input'!#REF!)</f>
        <v>#REF!</v>
      </c>
      <c r="AG1000" t="e">
        <f>IF(ISBLANK('Measure and Project Input'!#REF!),"",'Measure and Project Input'!#REF!)</f>
        <v>#REF!</v>
      </c>
      <c r="AH1000" t="e">
        <f>IF(ISBLANK('Measure and Project Input'!#REF!),"",'Measure and Project Input'!#REF!)</f>
        <v>#REF!</v>
      </c>
      <c r="AI1000" t="e">
        <f>IF(ISBLANK('Measure and Project Input'!#REF!),"",'Measure and Project Input'!#REF!)</f>
        <v>#REF!</v>
      </c>
      <c r="AJ1000" t="e">
        <f>IF(ISBLANK('Measure and Project Input'!#REF!),"",'Measure and Project Input'!#REF!)</f>
        <v>#REF!</v>
      </c>
      <c r="AK1000" t="e">
        <f>IF(ISBLANK('Measure and Project Input'!#REF!),"",'Measure and Project Input'!#REF!)</f>
        <v>#REF!</v>
      </c>
      <c r="AL1000" t="e">
        <f>IF(ISBLANK('Measure and Project Input'!#REF!),"",'Measure and Project Input'!#REF!)</f>
        <v>#REF!</v>
      </c>
      <c r="AM1000" t="e">
        <f>IF(ISBLANK('Measure and Project Input'!#REF!),"",'Measure and Project Input'!#REF!)</f>
        <v>#REF!</v>
      </c>
      <c r="AN1000" t="e">
        <f>IF(ISBLANK('Measure and Project Input'!#REF!),"",'Measure and Project Input'!#REF!)</f>
        <v>#REF!</v>
      </c>
      <c r="AO1000" t="e">
        <f>IF(ISBLANK('Measure and Project Input'!#REF!),"",'Measure and Project Input'!#REF!)</f>
        <v>#REF!</v>
      </c>
      <c r="AP1000" t="e">
        <f>IF(ISBLANK('Measure and Project Input'!#REF!),"",'Measure and Project Input'!#REF!)</f>
        <v>#REF!</v>
      </c>
      <c r="AQ1000" t="e">
        <f>IF(ISBLANK('Measure and Project Input'!#REF!),"",'Measure and Project Input'!#REF!)</f>
        <v>#REF!</v>
      </c>
      <c r="AR1000" t="e">
        <f>IF(ISBLANK('Measure and Project Input'!#REF!),"",'Measure and Project Input'!#REF!)</f>
        <v>#REF!</v>
      </c>
      <c r="AS1000" t="e">
        <f>IF(ISBLANK('Measure and Project Input'!#REF!),"",'Measure and Project Input'!#REF!)</f>
        <v>#REF!</v>
      </c>
      <c r="AT1000" t="e">
        <f>IF(ISBLANK('Measure and Project Input'!#REF!),"",'Measure and Project Input'!#REF!)</f>
        <v>#REF!</v>
      </c>
      <c r="AU1000" t="e">
        <f>IF(ISBLANK('Measure and Project Input'!#REF!),"",'Measure and Project Input'!#REF!)</f>
        <v>#REF!</v>
      </c>
      <c r="AV1000" t="e">
        <f>IF(ISBLANK('Measure and Project Input'!#REF!),"",'Measure and Project Input'!#REF!)</f>
        <v>#REF!</v>
      </c>
    </row>
    <row r="1001" spans="1:48" x14ac:dyDescent="0.2">
      <c r="A1001" t="e">
        <f>IF(ISBLANK('Measure and Project Input'!#REF!),"",'Measure and Project Input'!#REF!)</f>
        <v>#REF!</v>
      </c>
      <c r="B1001" t="e">
        <f>IF(ISBLANK('Measure and Project Input'!#REF!),IF(ISBLANK('Measure and Project Input'!#REF!),"",'Measure and Project Input'!#REF!),'Measure and Project Input'!#REF!)</f>
        <v>#REF!</v>
      </c>
      <c r="C1001" t="e">
        <f>IF(ISBLANK('Measure and Project Input'!#REF!),"",'Measure and Project Input'!#REF!)</f>
        <v>#REF!</v>
      </c>
      <c r="D1001" t="e">
        <f>IF(ISBLANK('Measure and Project Input'!#REF!),"",'Measure and Project Input'!#REF!)</f>
        <v>#REF!</v>
      </c>
      <c r="E1001" t="e">
        <f>IF(ISBLANK('Measure and Project Input'!#REF!),"",'Measure and Project Input'!#REF!)</f>
        <v>#REF!</v>
      </c>
      <c r="F1001" t="e">
        <f>IF(ISBLANK('Measure and Project Input'!#REF!),"",'Measure and Project Input'!#REF!)</f>
        <v>#REF!</v>
      </c>
      <c r="G1001" t="e">
        <f>IF(ISBLANK('Measure and Project Input'!#REF!),"",'Measure and Project Input'!#REF!)</f>
        <v>#REF!</v>
      </c>
      <c r="H1001" t="e">
        <f>IF(ISBLANK('Measure and Project Input'!#REF!),"",'Measure and Project Input'!#REF!)</f>
        <v>#REF!</v>
      </c>
      <c r="I1001" t="e">
        <f>IF(ISBLANK('Measure and Project Input'!#REF!),"",'Measure and Project Input'!#REF!)</f>
        <v>#REF!</v>
      </c>
      <c r="J1001" t="e">
        <f>IF(ISBLANK('Measure and Project Input'!#REF!),"",'Measure and Project Input'!#REF!)</f>
        <v>#REF!</v>
      </c>
      <c r="K1001" t="e">
        <f>IF(ISBLANK('Measure and Project Input'!#REF!),"",'Measure and Project Input'!#REF!)</f>
        <v>#REF!</v>
      </c>
      <c r="T1001" t="e">
        <f>IF(ISBLANK('Measure and Project Input'!#REF!),"",'Measure and Project Input'!#REF!)</f>
        <v>#REF!</v>
      </c>
      <c r="U1001" t="e">
        <f>IF(ISBLANK('Measure and Project Input'!#REF!),"",'Measure and Project Input'!#REF!)</f>
        <v>#REF!</v>
      </c>
      <c r="V1001" t="e">
        <f>IF(ISBLANK('Measure and Project Input'!#REF!),"",'Measure and Project Input'!#REF!)</f>
        <v>#REF!</v>
      </c>
      <c r="W1001" t="e">
        <f>IF(ISBLANK('Measure and Project Input'!#REF!),"",'Measure and Project Input'!#REF!)</f>
        <v>#REF!</v>
      </c>
      <c r="X1001" t="e">
        <f>IF(ISBLANK('Measure and Project Input'!#REF!),"",'Measure and Project Input'!#REF!)</f>
        <v>#REF!</v>
      </c>
      <c r="Y1001" t="e">
        <f>IF(ISBLANK('Measure and Project Input'!#REF!),"",'Measure and Project Input'!#REF!)</f>
        <v>#REF!</v>
      </c>
      <c r="Z1001" t="e">
        <f>IF(ISBLANK('Measure and Project Input'!#REF!),"",'Measure and Project Input'!#REF!)</f>
        <v>#REF!</v>
      </c>
      <c r="AA1001" t="e">
        <f>IF(ISBLANK('Measure and Project Input'!#REF!),"",'Measure and Project Input'!#REF!)</f>
        <v>#REF!</v>
      </c>
      <c r="AC1001" t="e">
        <f>IF(ISBLANK('Measure and Project Input'!#REF!),"",'Measure and Project Input'!#REF!)</f>
        <v>#REF!</v>
      </c>
      <c r="AD1001" t="e">
        <f>IF(ISBLANK('Measure and Project Input'!#REF!),"",'Measure and Project Input'!#REF!)</f>
        <v>#REF!</v>
      </c>
      <c r="AE1001" t="e">
        <f>IF(ISBLANK('Measure and Project Input'!#REF!),"",'Measure and Project Input'!#REF!)</f>
        <v>#REF!</v>
      </c>
      <c r="AF1001" t="e">
        <f>IF(ISBLANK('Measure and Project Input'!#REF!),"",'Measure and Project Input'!#REF!)</f>
        <v>#REF!</v>
      </c>
      <c r="AG1001" t="e">
        <f>IF(ISBLANK('Measure and Project Input'!#REF!),"",'Measure and Project Input'!#REF!)</f>
        <v>#REF!</v>
      </c>
      <c r="AH1001" t="e">
        <f>IF(ISBLANK('Measure and Project Input'!#REF!),"",'Measure and Project Input'!#REF!)</f>
        <v>#REF!</v>
      </c>
      <c r="AI1001" t="e">
        <f>IF(ISBLANK('Measure and Project Input'!#REF!),"",'Measure and Project Input'!#REF!)</f>
        <v>#REF!</v>
      </c>
      <c r="AJ1001" t="e">
        <f>IF(ISBLANK('Measure and Project Input'!#REF!),"",'Measure and Project Input'!#REF!)</f>
        <v>#REF!</v>
      </c>
      <c r="AK1001" t="e">
        <f>IF(ISBLANK('Measure and Project Input'!#REF!),"",'Measure and Project Input'!#REF!)</f>
        <v>#REF!</v>
      </c>
      <c r="AL1001" t="e">
        <f>IF(ISBLANK('Measure and Project Input'!#REF!),"",'Measure and Project Input'!#REF!)</f>
        <v>#REF!</v>
      </c>
      <c r="AM1001" t="e">
        <f>IF(ISBLANK('Measure and Project Input'!#REF!),"",'Measure and Project Input'!#REF!)</f>
        <v>#REF!</v>
      </c>
      <c r="AN1001" t="e">
        <f>IF(ISBLANK('Measure and Project Input'!#REF!),"",'Measure and Project Input'!#REF!)</f>
        <v>#REF!</v>
      </c>
      <c r="AO1001" t="e">
        <f>IF(ISBLANK('Measure and Project Input'!#REF!),"",'Measure and Project Input'!#REF!)</f>
        <v>#REF!</v>
      </c>
      <c r="AP1001" t="e">
        <f>IF(ISBLANK('Measure and Project Input'!#REF!),"",'Measure and Project Input'!#REF!)</f>
        <v>#REF!</v>
      </c>
      <c r="AQ1001" t="e">
        <f>IF(ISBLANK('Measure and Project Input'!#REF!),"",'Measure and Project Input'!#REF!)</f>
        <v>#REF!</v>
      </c>
      <c r="AR1001" t="e">
        <f>IF(ISBLANK('Measure and Project Input'!#REF!),"",'Measure and Project Input'!#REF!)</f>
        <v>#REF!</v>
      </c>
    </row>
  </sheetData>
  <sheetProtection algorithmName="SHA-512" hashValue="WvrYCVHtgdOPR7+Cyh/A/xqBHIX+ls/y56fFHE4kEL7sMzrWNrer9yvYx6e8hMZQvKwGPLkfVJFgzwCK1a0Jbg==" saltValue="4nnazlmSQdBWn/9FPBU3MQ==" spinCount="100000" sheet="1" formatColumns="0"/>
  <phoneticPr fontId="14" type="noConversion"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BS211"/>
  <sheetViews>
    <sheetView workbookViewId="0">
      <pane xSplit="1" ySplit="4" topLeftCell="AI5" activePane="bottomRight" state="frozen"/>
      <selection activeCell="E24" sqref="E24"/>
      <selection pane="topRight" activeCell="E24" sqref="E24"/>
      <selection pane="bottomLeft" activeCell="E24" sqref="E24"/>
      <selection pane="bottomRight" activeCell="E24" sqref="E24"/>
    </sheetView>
  </sheetViews>
  <sheetFormatPr defaultRowHeight="12.75" x14ac:dyDescent="0.2"/>
  <cols>
    <col min="1" max="1" width="19" customWidth="1"/>
    <col min="2" max="2" width="12" customWidth="1"/>
    <col min="6" max="6" width="9" customWidth="1"/>
    <col min="37" max="37" width="11.42578125" customWidth="1"/>
  </cols>
  <sheetData>
    <row r="1" spans="1:71" x14ac:dyDescent="0.2">
      <c r="A1" t="s">
        <v>1204</v>
      </c>
      <c r="C1" t="s">
        <v>1205</v>
      </c>
      <c r="G1" t="s">
        <v>1206</v>
      </c>
      <c r="K1" t="s">
        <v>1207</v>
      </c>
      <c r="N1" t="s">
        <v>1208</v>
      </c>
      <c r="P1" t="s">
        <v>1209</v>
      </c>
    </row>
    <row r="2" spans="1:71" ht="15" customHeight="1" x14ac:dyDescent="0.2">
      <c r="A2" t="s">
        <v>274</v>
      </c>
      <c r="B2" t="str">
        <f>B3&amp;"L"</f>
        <v>1L</v>
      </c>
      <c r="C2" t="str">
        <f t="shared" ref="C2:AI2" si="0">C3&amp;"L"</f>
        <v>2L</v>
      </c>
      <c r="D2" t="str">
        <f t="shared" si="0"/>
        <v>3L</v>
      </c>
      <c r="E2" t="str">
        <f t="shared" si="0"/>
        <v>4L</v>
      </c>
      <c r="F2" t="str">
        <f t="shared" si="0"/>
        <v>5L</v>
      </c>
      <c r="G2" t="str">
        <f t="shared" si="0"/>
        <v>6L</v>
      </c>
      <c r="H2" t="str">
        <f t="shared" si="0"/>
        <v>7L</v>
      </c>
      <c r="I2" t="str">
        <f t="shared" si="0"/>
        <v>8L</v>
      </c>
      <c r="J2" t="str">
        <f t="shared" si="0"/>
        <v>9L</v>
      </c>
      <c r="K2" t="str">
        <f t="shared" si="0"/>
        <v>10L</v>
      </c>
      <c r="L2" t="str">
        <f t="shared" si="0"/>
        <v>11L</v>
      </c>
      <c r="M2" t="str">
        <f t="shared" si="0"/>
        <v>12L</v>
      </c>
      <c r="N2" t="str">
        <f t="shared" si="0"/>
        <v>13L</v>
      </c>
      <c r="O2" t="str">
        <f t="shared" si="0"/>
        <v>14L</v>
      </c>
      <c r="P2" t="str">
        <f t="shared" si="0"/>
        <v>15L</v>
      </c>
      <c r="Q2" t="str">
        <f t="shared" si="0"/>
        <v>16L</v>
      </c>
      <c r="R2" t="str">
        <f t="shared" si="0"/>
        <v>17L</v>
      </c>
      <c r="S2" t="str">
        <f t="shared" si="0"/>
        <v>18L</v>
      </c>
      <c r="T2" t="str">
        <f t="shared" si="0"/>
        <v>19L</v>
      </c>
      <c r="U2" t="str">
        <f t="shared" si="0"/>
        <v>20L</v>
      </c>
      <c r="V2" t="str">
        <f t="shared" si="0"/>
        <v>21L</v>
      </c>
      <c r="W2" t="str">
        <f t="shared" si="0"/>
        <v>22L</v>
      </c>
      <c r="X2" t="str">
        <f t="shared" si="0"/>
        <v>23L</v>
      </c>
      <c r="Y2" t="str">
        <f t="shared" si="0"/>
        <v>24L</v>
      </c>
      <c r="Z2" t="str">
        <f t="shared" si="0"/>
        <v>25L</v>
      </c>
      <c r="AA2" t="str">
        <f t="shared" si="0"/>
        <v>30L</v>
      </c>
      <c r="AB2" t="str">
        <f t="shared" si="0"/>
        <v>35L</v>
      </c>
      <c r="AC2" t="str">
        <f t="shared" si="0"/>
        <v>40L</v>
      </c>
      <c r="AD2" t="str">
        <f t="shared" si="0"/>
        <v>45L</v>
      </c>
      <c r="AE2" t="str">
        <f t="shared" si="0"/>
        <v>50L</v>
      </c>
      <c r="AF2" t="str">
        <f t="shared" si="0"/>
        <v>55L</v>
      </c>
      <c r="AG2" t="str">
        <f t="shared" si="0"/>
        <v>60L</v>
      </c>
      <c r="AH2" t="str">
        <f t="shared" si="0"/>
        <v>65L</v>
      </c>
      <c r="AI2" t="str">
        <f t="shared" si="0"/>
        <v>70L</v>
      </c>
      <c r="AL2" t="str">
        <f>AL3&amp;"R"</f>
        <v>1R</v>
      </c>
      <c r="AM2" t="str">
        <f t="shared" ref="AM2:BS2" si="1">AM3&amp;"R"</f>
        <v>2R</v>
      </c>
      <c r="AN2" t="str">
        <f t="shared" si="1"/>
        <v>3R</v>
      </c>
      <c r="AO2" t="str">
        <f t="shared" si="1"/>
        <v>4R</v>
      </c>
      <c r="AP2" t="str">
        <f t="shared" si="1"/>
        <v>5R</v>
      </c>
      <c r="AQ2" t="str">
        <f t="shared" si="1"/>
        <v>6R</v>
      </c>
      <c r="AR2" t="str">
        <f t="shared" si="1"/>
        <v>7R</v>
      </c>
      <c r="AS2" t="str">
        <f t="shared" si="1"/>
        <v>8R</v>
      </c>
      <c r="AT2" t="str">
        <f t="shared" si="1"/>
        <v>9R</v>
      </c>
      <c r="AU2" t="str">
        <f t="shared" si="1"/>
        <v>10R</v>
      </c>
      <c r="AV2" t="str">
        <f t="shared" si="1"/>
        <v>11R</v>
      </c>
      <c r="AW2" t="str">
        <f t="shared" si="1"/>
        <v>12R</v>
      </c>
      <c r="AX2" t="str">
        <f t="shared" si="1"/>
        <v>13R</v>
      </c>
      <c r="AY2" t="str">
        <f t="shared" si="1"/>
        <v>14R</v>
      </c>
      <c r="AZ2" t="str">
        <f t="shared" si="1"/>
        <v>15R</v>
      </c>
      <c r="BA2" t="str">
        <f t="shared" si="1"/>
        <v>16R</v>
      </c>
      <c r="BB2" t="str">
        <f t="shared" si="1"/>
        <v>17R</v>
      </c>
      <c r="BC2" t="str">
        <f t="shared" si="1"/>
        <v>18R</v>
      </c>
      <c r="BD2" t="str">
        <f t="shared" si="1"/>
        <v>19R</v>
      </c>
      <c r="BE2" t="str">
        <f t="shared" si="1"/>
        <v>20R</v>
      </c>
      <c r="BF2" t="str">
        <f t="shared" si="1"/>
        <v>21R</v>
      </c>
      <c r="BG2" t="str">
        <f t="shared" si="1"/>
        <v>22R</v>
      </c>
      <c r="BH2" t="str">
        <f t="shared" si="1"/>
        <v>23R</v>
      </c>
      <c r="BI2" t="str">
        <f t="shared" si="1"/>
        <v>24R</v>
      </c>
      <c r="BJ2" t="str">
        <f t="shared" si="1"/>
        <v>25R</v>
      </c>
      <c r="BK2" t="str">
        <f t="shared" si="1"/>
        <v>30R</v>
      </c>
      <c r="BL2" t="str">
        <f t="shared" si="1"/>
        <v>35R</v>
      </c>
      <c r="BM2" t="str">
        <f t="shared" si="1"/>
        <v>40R</v>
      </c>
      <c r="BN2" t="str">
        <f t="shared" si="1"/>
        <v>45R</v>
      </c>
      <c r="BO2" t="str">
        <f t="shared" si="1"/>
        <v>50R</v>
      </c>
      <c r="BP2" t="str">
        <f t="shared" si="1"/>
        <v>55R</v>
      </c>
      <c r="BQ2" t="str">
        <f t="shared" si="1"/>
        <v>60R</v>
      </c>
      <c r="BR2" t="str">
        <f t="shared" si="1"/>
        <v>65R</v>
      </c>
      <c r="BS2" t="str">
        <f t="shared" si="1"/>
        <v>70R</v>
      </c>
    </row>
    <row r="3" spans="1:71" x14ac:dyDescent="0.2">
      <c r="A3" t="s">
        <v>273</v>
      </c>
      <c r="B3">
        <v>1</v>
      </c>
      <c r="C3">
        <v>2</v>
      </c>
      <c r="D3">
        <v>3</v>
      </c>
      <c r="E3">
        <v>4</v>
      </c>
      <c r="F3">
        <v>5</v>
      </c>
      <c r="G3">
        <v>6</v>
      </c>
      <c r="H3">
        <v>7</v>
      </c>
      <c r="I3">
        <v>8</v>
      </c>
      <c r="J3">
        <v>9</v>
      </c>
      <c r="K3">
        <v>10</v>
      </c>
      <c r="L3">
        <v>11</v>
      </c>
      <c r="M3">
        <v>12</v>
      </c>
      <c r="N3">
        <v>13</v>
      </c>
      <c r="O3">
        <v>14</v>
      </c>
      <c r="P3">
        <v>15</v>
      </c>
      <c r="Q3">
        <v>16</v>
      </c>
      <c r="R3">
        <v>17</v>
      </c>
      <c r="S3">
        <v>18</v>
      </c>
      <c r="T3">
        <v>19</v>
      </c>
      <c r="U3">
        <v>20</v>
      </c>
      <c r="V3">
        <v>21</v>
      </c>
      <c r="W3">
        <v>22</v>
      </c>
      <c r="X3">
        <v>23</v>
      </c>
      <c r="Y3">
        <v>24</v>
      </c>
      <c r="Z3">
        <v>25</v>
      </c>
      <c r="AA3">
        <v>30</v>
      </c>
      <c r="AB3">
        <v>35</v>
      </c>
      <c r="AC3">
        <v>40</v>
      </c>
      <c r="AD3">
        <v>45</v>
      </c>
      <c r="AE3">
        <v>50</v>
      </c>
      <c r="AF3">
        <v>55</v>
      </c>
      <c r="AG3">
        <v>60</v>
      </c>
      <c r="AH3">
        <v>65</v>
      </c>
      <c r="AI3">
        <v>70</v>
      </c>
      <c r="AL3">
        <v>1</v>
      </c>
      <c r="AM3">
        <v>2</v>
      </c>
      <c r="AN3">
        <v>3</v>
      </c>
      <c r="AO3">
        <v>4</v>
      </c>
      <c r="AP3">
        <v>5</v>
      </c>
      <c r="AQ3">
        <v>6</v>
      </c>
      <c r="AR3">
        <v>7</v>
      </c>
      <c r="AS3">
        <v>8</v>
      </c>
      <c r="AT3">
        <v>9</v>
      </c>
      <c r="AU3">
        <v>10</v>
      </c>
      <c r="AV3">
        <v>11</v>
      </c>
      <c r="AW3">
        <v>12</v>
      </c>
      <c r="AX3">
        <v>13</v>
      </c>
      <c r="AY3">
        <v>14</v>
      </c>
      <c r="AZ3">
        <v>15</v>
      </c>
      <c r="BA3">
        <v>16</v>
      </c>
      <c r="BB3">
        <v>17</v>
      </c>
      <c r="BC3">
        <v>18</v>
      </c>
      <c r="BD3">
        <v>19</v>
      </c>
      <c r="BE3">
        <v>20</v>
      </c>
      <c r="BF3">
        <v>21</v>
      </c>
      <c r="BG3">
        <v>22</v>
      </c>
      <c r="BH3">
        <v>23</v>
      </c>
      <c r="BI3">
        <v>24</v>
      </c>
      <c r="BJ3">
        <v>25</v>
      </c>
      <c r="BK3">
        <v>30</v>
      </c>
      <c r="BL3">
        <v>35</v>
      </c>
      <c r="BM3">
        <v>40</v>
      </c>
      <c r="BN3">
        <v>45</v>
      </c>
      <c r="BO3">
        <v>50</v>
      </c>
      <c r="BP3">
        <v>55</v>
      </c>
      <c r="BQ3">
        <v>60</v>
      </c>
      <c r="BR3">
        <v>65</v>
      </c>
      <c r="BS3">
        <v>70</v>
      </c>
    </row>
    <row r="4" spans="1:71" x14ac:dyDescent="0.2">
      <c r="A4" t="s">
        <v>272</v>
      </c>
      <c r="B4" t="s">
        <v>86</v>
      </c>
      <c r="C4" t="s">
        <v>86</v>
      </c>
      <c r="D4" t="s">
        <v>86</v>
      </c>
      <c r="E4" t="s">
        <v>86</v>
      </c>
      <c r="F4" t="s">
        <v>86</v>
      </c>
      <c r="G4" t="s">
        <v>86</v>
      </c>
      <c r="H4" t="s">
        <v>86</v>
      </c>
      <c r="I4" t="s">
        <v>86</v>
      </c>
      <c r="J4" t="s">
        <v>86</v>
      </c>
      <c r="K4" t="s">
        <v>86</v>
      </c>
      <c r="L4" t="s">
        <v>86</v>
      </c>
      <c r="M4" t="s">
        <v>86</v>
      </c>
      <c r="N4" t="s">
        <v>86</v>
      </c>
      <c r="O4" t="s">
        <v>86</v>
      </c>
      <c r="P4" t="s">
        <v>86</v>
      </c>
      <c r="Q4" t="s">
        <v>86</v>
      </c>
      <c r="R4" t="s">
        <v>86</v>
      </c>
      <c r="S4" t="s">
        <v>86</v>
      </c>
      <c r="T4" t="s">
        <v>86</v>
      </c>
      <c r="U4" t="s">
        <v>86</v>
      </c>
      <c r="V4" t="s">
        <v>86</v>
      </c>
      <c r="W4" t="s">
        <v>86</v>
      </c>
      <c r="X4" t="s">
        <v>86</v>
      </c>
      <c r="Y4" t="s">
        <v>86</v>
      </c>
      <c r="Z4" t="s">
        <v>86</v>
      </c>
      <c r="AA4" t="s">
        <v>86</v>
      </c>
      <c r="AB4" t="s">
        <v>86</v>
      </c>
      <c r="AC4" t="s">
        <v>86</v>
      </c>
      <c r="AD4" t="s">
        <v>86</v>
      </c>
      <c r="AE4" t="s">
        <v>86</v>
      </c>
      <c r="AF4" t="s">
        <v>86</v>
      </c>
      <c r="AG4" t="s">
        <v>86</v>
      </c>
      <c r="AH4" t="s">
        <v>86</v>
      </c>
      <c r="AI4" t="s">
        <v>86</v>
      </c>
      <c r="AK4" t="s">
        <v>85</v>
      </c>
      <c r="AL4" t="s">
        <v>86</v>
      </c>
      <c r="AM4" t="s">
        <v>86</v>
      </c>
      <c r="AN4" t="s">
        <v>86</v>
      </c>
      <c r="AO4" t="s">
        <v>86</v>
      </c>
      <c r="AP4" t="s">
        <v>86</v>
      </c>
      <c r="AQ4" t="s">
        <v>86</v>
      </c>
      <c r="AR4" t="s">
        <v>86</v>
      </c>
      <c r="AS4" t="s">
        <v>86</v>
      </c>
      <c r="AT4" t="s">
        <v>86</v>
      </c>
      <c r="AU4" t="s">
        <v>86</v>
      </c>
      <c r="AV4" t="s">
        <v>86</v>
      </c>
      <c r="AW4" t="s">
        <v>86</v>
      </c>
      <c r="AX4" t="s">
        <v>86</v>
      </c>
      <c r="AY4" t="s">
        <v>86</v>
      </c>
      <c r="AZ4" t="s">
        <v>86</v>
      </c>
      <c r="BA4" t="s">
        <v>86</v>
      </c>
      <c r="BB4" t="s">
        <v>86</v>
      </c>
      <c r="BC4" t="s">
        <v>86</v>
      </c>
      <c r="BD4" t="s">
        <v>86</v>
      </c>
      <c r="BE4" t="s">
        <v>86</v>
      </c>
      <c r="BF4" t="s">
        <v>86</v>
      </c>
      <c r="BG4" t="s">
        <v>86</v>
      </c>
      <c r="BH4" t="s">
        <v>86</v>
      </c>
      <c r="BI4" t="s">
        <v>86</v>
      </c>
      <c r="BJ4" t="s">
        <v>86</v>
      </c>
      <c r="BK4" t="s">
        <v>86</v>
      </c>
      <c r="BL4" t="s">
        <v>86</v>
      </c>
      <c r="BM4" t="s">
        <v>86</v>
      </c>
      <c r="BN4" t="s">
        <v>86</v>
      </c>
      <c r="BO4" t="s">
        <v>86</v>
      </c>
      <c r="BP4" t="s">
        <v>86</v>
      </c>
      <c r="BQ4" t="s">
        <v>86</v>
      </c>
      <c r="BR4" t="s">
        <v>86</v>
      </c>
      <c r="BS4" t="s">
        <v>86</v>
      </c>
    </row>
    <row r="5" spans="1:71" x14ac:dyDescent="0.2">
      <c r="A5" t="s">
        <v>87</v>
      </c>
      <c r="B5">
        <v>0.1080976277589798</v>
      </c>
      <c r="C5">
        <v>0.21548061072826385</v>
      </c>
      <c r="D5">
        <v>0.32372725009918213</v>
      </c>
      <c r="E5">
        <v>0.43174818158149719</v>
      </c>
      <c r="F5">
        <v>0.53949439525604248</v>
      </c>
      <c r="G5">
        <v>0.64541250467300415</v>
      </c>
      <c r="H5">
        <v>1.3569986820220947</v>
      </c>
      <c r="I5">
        <v>0.84950488805770874</v>
      </c>
      <c r="J5">
        <v>0.94629603624343872</v>
      </c>
      <c r="K5">
        <v>1.0396161079406738</v>
      </c>
      <c r="L5">
        <v>2.0038213729858398</v>
      </c>
      <c r="M5">
        <v>1.2163701057434082</v>
      </c>
      <c r="N5">
        <v>1.2996293306350708</v>
      </c>
      <c r="O5">
        <v>1.3799422979354858</v>
      </c>
      <c r="P5">
        <v>1.4573135375976563</v>
      </c>
      <c r="Q5">
        <v>1.5314229726791382</v>
      </c>
      <c r="R5">
        <v>1.6024352312088013</v>
      </c>
      <c r="S5">
        <v>1.670514702796936</v>
      </c>
      <c r="T5">
        <v>1.7358214855194092</v>
      </c>
      <c r="U5">
        <v>1.7983506917953491</v>
      </c>
      <c r="V5">
        <v>1.8582428693771362</v>
      </c>
      <c r="W5">
        <v>1.9152829647064209</v>
      </c>
      <c r="X5">
        <v>1.9696069955825806</v>
      </c>
      <c r="Y5">
        <v>2.0213439464569092</v>
      </c>
      <c r="Z5">
        <v>2.0706174373626709</v>
      </c>
      <c r="AA5">
        <v>2.2839455604553223</v>
      </c>
      <c r="AB5">
        <v>2.4510939121246338</v>
      </c>
      <c r="AC5">
        <v>2.5820591449737549</v>
      </c>
      <c r="AD5">
        <v>2.684673547744751</v>
      </c>
      <c r="AE5">
        <v>2.7650749683380127</v>
      </c>
      <c r="AF5">
        <v>2.8280713558197021</v>
      </c>
      <c r="AG5">
        <v>2.8774306774139404</v>
      </c>
      <c r="AH5">
        <v>2.9161050319671631</v>
      </c>
      <c r="AI5">
        <v>2.9464073181152344</v>
      </c>
      <c r="AK5">
        <v>3</v>
      </c>
      <c r="AL5">
        <v>9.096159040927887E-2</v>
      </c>
      <c r="AM5">
        <v>0.18202453851699829</v>
      </c>
      <c r="AN5">
        <v>0.27472826838493347</v>
      </c>
      <c r="AO5">
        <v>0.36794644594192505</v>
      </c>
      <c r="AP5">
        <v>0.46159479022026062</v>
      </c>
      <c r="AQ5">
        <v>0.55408632755279541</v>
      </c>
      <c r="AR5">
        <v>0.64479523897171021</v>
      </c>
      <c r="AS5">
        <v>0.73321330547332764</v>
      </c>
      <c r="AT5">
        <v>0.81840610504150391</v>
      </c>
      <c r="AU5">
        <v>0.90068000555038452</v>
      </c>
      <c r="AV5">
        <v>0.98001635074615479</v>
      </c>
      <c r="AW5">
        <v>1.0568948984146118</v>
      </c>
      <c r="AX5">
        <v>1.1306121349334717</v>
      </c>
      <c r="AY5">
        <v>1.201837420463562</v>
      </c>
      <c r="AZ5">
        <v>1.2705538272857666</v>
      </c>
      <c r="BA5">
        <v>1.3364204168319702</v>
      </c>
      <c r="BB5">
        <v>1.3995825052261353</v>
      </c>
      <c r="BC5">
        <v>1.4601855278015137</v>
      </c>
      <c r="BD5">
        <v>1.5183719396591187</v>
      </c>
      <c r="BE5">
        <v>1.5741198062896729</v>
      </c>
      <c r="BF5">
        <v>1.6275535821914673</v>
      </c>
      <c r="BG5">
        <v>1.6784428358078003</v>
      </c>
      <c r="BH5">
        <v>1.726908802986145</v>
      </c>
      <c r="BI5">
        <v>1.7730668783187866</v>
      </c>
      <c r="BJ5">
        <v>1.8170269727706909</v>
      </c>
      <c r="BK5">
        <v>2.0073511600494385</v>
      </c>
      <c r="BL5">
        <v>2.156475305557251</v>
      </c>
      <c r="BM5">
        <v>2.273317813873291</v>
      </c>
      <c r="BN5">
        <v>2.3648672103881836</v>
      </c>
      <c r="BO5">
        <v>2.436598539352417</v>
      </c>
      <c r="BP5">
        <v>2.4928016662597656</v>
      </c>
      <c r="BQ5">
        <v>2.5368385314941406</v>
      </c>
      <c r="BR5">
        <v>2.5713424682617188</v>
      </c>
      <c r="BS5">
        <v>2.5983774662017822</v>
      </c>
    </row>
    <row r="6" spans="1:71" x14ac:dyDescent="0.2">
      <c r="A6" t="s">
        <v>76</v>
      </c>
      <c r="B6">
        <v>0.10822321474552155</v>
      </c>
      <c r="C6">
        <v>0.21578679978847504</v>
      </c>
      <c r="D6">
        <v>0.32433509826660156</v>
      </c>
      <c r="E6">
        <v>0.43275579810142517</v>
      </c>
      <c r="F6">
        <v>0.54087620973587036</v>
      </c>
      <c r="G6">
        <v>0.64720255136489868</v>
      </c>
      <c r="H6">
        <v>0.88236629962921143</v>
      </c>
      <c r="I6">
        <v>0.85209304094314575</v>
      </c>
      <c r="J6">
        <v>0.94925975799560547</v>
      </c>
      <c r="K6">
        <v>1.0429301261901855</v>
      </c>
      <c r="L6">
        <v>1.3229544162750244</v>
      </c>
      <c r="M6">
        <v>1.2202951908111572</v>
      </c>
      <c r="N6">
        <v>1.3038756847381592</v>
      </c>
      <c r="O6">
        <v>1.3845083713531494</v>
      </c>
      <c r="P6">
        <v>1.4621750116348267</v>
      </c>
      <c r="Q6">
        <v>1.5365877151489258</v>
      </c>
      <c r="R6">
        <v>1.6078805923461914</v>
      </c>
      <c r="S6">
        <v>1.676252007484436</v>
      </c>
      <c r="T6">
        <v>1.7418341636657715</v>
      </c>
      <c r="U6">
        <v>1.8046112060546875</v>
      </c>
      <c r="V6">
        <v>1.864750862121582</v>
      </c>
      <c r="W6">
        <v>1.9220266342163086</v>
      </c>
      <c r="X6">
        <v>1.9765751361846924</v>
      </c>
      <c r="Y6">
        <v>2.0285260677337646</v>
      </c>
      <c r="Z6">
        <v>2.0780031681060791</v>
      </c>
      <c r="AA6">
        <v>2.2922127246856689</v>
      </c>
      <c r="AB6">
        <v>2.4600517749786377</v>
      </c>
      <c r="AC6">
        <v>2.5915579795837402</v>
      </c>
      <c r="AD6">
        <v>2.6945967674255371</v>
      </c>
      <c r="AE6">
        <v>2.7753300666809082</v>
      </c>
      <c r="AF6">
        <v>2.8385870456695557</v>
      </c>
      <c r="AG6">
        <v>2.8881504535675049</v>
      </c>
      <c r="AH6">
        <v>2.9269845485687256</v>
      </c>
      <c r="AI6">
        <v>2.9574122428894043</v>
      </c>
      <c r="AK6">
        <v>4</v>
      </c>
      <c r="AL6">
        <v>9.1085523366928101E-2</v>
      </c>
      <c r="AM6">
        <v>0.18232749402523041</v>
      </c>
      <c r="AN6">
        <v>0.27533140778541565</v>
      </c>
      <c r="AO6">
        <v>0.36894792318344116</v>
      </c>
      <c r="AP6">
        <v>0.46296912431716919</v>
      </c>
      <c r="AQ6">
        <v>0.55586761236190796</v>
      </c>
      <c r="AR6">
        <v>0.64699500799179077</v>
      </c>
      <c r="AS6">
        <v>0.73579025268554688</v>
      </c>
      <c r="AT6">
        <v>0.82135748863220215</v>
      </c>
      <c r="AU6">
        <v>0.9039807915687561</v>
      </c>
      <c r="AV6">
        <v>0.9836113452911377</v>
      </c>
      <c r="AW6">
        <v>1.0608048439025879</v>
      </c>
      <c r="AX6">
        <v>1.1348423957824707</v>
      </c>
      <c r="AY6">
        <v>1.2063865661621094</v>
      </c>
      <c r="AZ6">
        <v>1.2753975391387939</v>
      </c>
      <c r="BA6">
        <v>1.3415666818618774</v>
      </c>
      <c r="BB6">
        <v>1.4050085544586182</v>
      </c>
      <c r="BC6">
        <v>1.4659029245376587</v>
      </c>
      <c r="BD6">
        <v>1.5243639945983887</v>
      </c>
      <c r="BE6">
        <v>1.5803591012954712</v>
      </c>
      <c r="BF6">
        <v>1.6340396404266357</v>
      </c>
      <c r="BG6">
        <v>1.6851640939712524</v>
      </c>
      <c r="BH6">
        <v>1.7338539361953735</v>
      </c>
      <c r="BI6">
        <v>1.7802252769470215</v>
      </c>
      <c r="BJ6">
        <v>1.8243885040283203</v>
      </c>
      <c r="BK6">
        <v>2.0155918598175049</v>
      </c>
      <c r="BL6">
        <v>2.1654047966003418</v>
      </c>
      <c r="BM6">
        <v>2.2827873229980469</v>
      </c>
      <c r="BN6">
        <v>2.3747594356536865</v>
      </c>
      <c r="BO6">
        <v>2.4468221664428711</v>
      </c>
      <c r="BP6">
        <v>2.5032851696014404</v>
      </c>
      <c r="BQ6">
        <v>2.5475254058837891</v>
      </c>
      <c r="BR6">
        <v>2.5821888446807861</v>
      </c>
      <c r="BS6">
        <v>2.6093485355377197</v>
      </c>
    </row>
    <row r="7" spans="1:71" x14ac:dyDescent="0.2">
      <c r="A7" t="s">
        <v>88</v>
      </c>
      <c r="B7">
        <v>0.10606233775615692</v>
      </c>
      <c r="C7">
        <v>0.21152831614017487</v>
      </c>
      <c r="D7">
        <v>0.3180655837059021</v>
      </c>
      <c r="E7">
        <v>0.42455428838729858</v>
      </c>
      <c r="F7">
        <v>0.53081512451171875</v>
      </c>
      <c r="G7">
        <v>0.6353534460067749</v>
      </c>
      <c r="H7">
        <v>0.87921673059463501</v>
      </c>
      <c r="I7">
        <v>0.83683997392654419</v>
      </c>
      <c r="J7">
        <v>0.93239539861679077</v>
      </c>
      <c r="K7">
        <v>1.0245257616043091</v>
      </c>
      <c r="L7">
        <v>1.3163028955459595</v>
      </c>
      <c r="M7">
        <v>1.1989805698394775</v>
      </c>
      <c r="N7">
        <v>1.2811824083328247</v>
      </c>
      <c r="O7">
        <v>1.3604720830917358</v>
      </c>
      <c r="P7">
        <v>1.4368883371353149</v>
      </c>
      <c r="Q7">
        <v>1.5100996494293213</v>
      </c>
      <c r="R7">
        <v>1.5802476406097412</v>
      </c>
      <c r="S7">
        <v>1.6475147008895874</v>
      </c>
      <c r="T7">
        <v>1.7120378017425537</v>
      </c>
      <c r="U7">
        <v>1.7738152742385864</v>
      </c>
      <c r="V7">
        <v>1.8329980373382568</v>
      </c>
      <c r="W7">
        <v>1.8893626928329468</v>
      </c>
      <c r="X7">
        <v>1.9430432319641113</v>
      </c>
      <c r="Y7">
        <v>1.9941675662994385</v>
      </c>
      <c r="Z7">
        <v>2.0428574085235596</v>
      </c>
      <c r="AA7">
        <v>2.2536590099334717</v>
      </c>
      <c r="AB7">
        <v>2.4188277721405029</v>
      </c>
      <c r="AC7">
        <v>2.5482420921325684</v>
      </c>
      <c r="AD7">
        <v>2.6496410369873047</v>
      </c>
      <c r="AE7">
        <v>2.7290902137756348</v>
      </c>
      <c r="AF7">
        <v>2.7913403511047363</v>
      </c>
      <c r="AG7">
        <v>2.8401153087615967</v>
      </c>
      <c r="AH7">
        <v>2.8783316612243652</v>
      </c>
      <c r="AI7">
        <v>2.9082751274108887</v>
      </c>
      <c r="AK7">
        <v>5</v>
      </c>
      <c r="AL7">
        <v>8.8923394680023193E-2</v>
      </c>
      <c r="AM7">
        <v>0.17806658148765564</v>
      </c>
      <c r="AN7">
        <v>0.26905831694602966</v>
      </c>
      <c r="AO7">
        <v>0.36074176430702209</v>
      </c>
      <c r="AP7">
        <v>0.45290237665176392</v>
      </c>
      <c r="AQ7">
        <v>0.54401189088821411</v>
      </c>
      <c r="AR7">
        <v>0.63340878486633301</v>
      </c>
      <c r="AS7">
        <v>0.72052872180938721</v>
      </c>
      <c r="AT7">
        <v>0.80448389053344727</v>
      </c>
      <c r="AU7">
        <v>0.88556629419326782</v>
      </c>
      <c r="AV7">
        <v>0.96371513605117798</v>
      </c>
      <c r="AW7">
        <v>1.0394785404205322</v>
      </c>
      <c r="AX7">
        <v>1.1121367216110229</v>
      </c>
      <c r="AY7">
        <v>1.1823374032974243</v>
      </c>
      <c r="AZ7">
        <v>1.2500971555709839</v>
      </c>
      <c r="BA7">
        <v>1.3150643110275269</v>
      </c>
      <c r="BB7">
        <v>1.3773608207702637</v>
      </c>
      <c r="BC7">
        <v>1.437150239944458</v>
      </c>
      <c r="BD7">
        <v>1.4945516586303711</v>
      </c>
      <c r="BE7">
        <v>1.5495467185974121</v>
      </c>
      <c r="BF7">
        <v>1.6022700071334839</v>
      </c>
      <c r="BG7">
        <v>1.6524827480316162</v>
      </c>
      <c r="BH7">
        <v>1.700304388999939</v>
      </c>
      <c r="BI7">
        <v>1.7458487749099731</v>
      </c>
      <c r="BJ7">
        <v>1.78922438621521</v>
      </c>
      <c r="BK7">
        <v>1.9770182371139526</v>
      </c>
      <c r="BL7">
        <v>2.124159574508667</v>
      </c>
      <c r="BM7">
        <v>2.2394485473632813</v>
      </c>
      <c r="BN7">
        <v>2.3297805786132813</v>
      </c>
      <c r="BO7">
        <v>2.4005582332611084</v>
      </c>
      <c r="BP7">
        <v>2.4560141563415527</v>
      </c>
      <c r="BQ7">
        <v>2.4994654655456543</v>
      </c>
      <c r="BR7">
        <v>2.5335109233856201</v>
      </c>
      <c r="BS7">
        <v>2.5601861476898193</v>
      </c>
    </row>
    <row r="8" spans="1:71" x14ac:dyDescent="0.2">
      <c r="A8" t="s">
        <v>89</v>
      </c>
      <c r="B8">
        <v>0.10554789751768112</v>
      </c>
      <c r="C8">
        <v>0.21050310134887695</v>
      </c>
      <c r="D8">
        <v>0.31648752093315125</v>
      </c>
      <c r="E8">
        <v>0.42235934734344482</v>
      </c>
      <c r="F8">
        <v>0.52803957462310791</v>
      </c>
      <c r="G8">
        <v>0.63200438022613525</v>
      </c>
      <c r="H8">
        <v>0.87767553329467773</v>
      </c>
      <c r="I8">
        <v>0.83249574899673462</v>
      </c>
      <c r="J8">
        <v>0.92761117219924927</v>
      </c>
      <c r="K8">
        <v>1.0193425416946411</v>
      </c>
      <c r="L8">
        <v>1.3141686916351318</v>
      </c>
      <c r="M8">
        <v>1.1931165456771851</v>
      </c>
      <c r="N8">
        <v>1.2750091552734375</v>
      </c>
      <c r="O8">
        <v>1.3539859056472778</v>
      </c>
      <c r="P8">
        <v>1.4301012754440308</v>
      </c>
      <c r="Q8">
        <v>1.5030096769332886</v>
      </c>
      <c r="R8">
        <v>1.572883129119873</v>
      </c>
      <c r="S8">
        <v>1.6398774385452271</v>
      </c>
      <c r="T8">
        <v>1.7041409015655518</v>
      </c>
      <c r="U8">
        <v>1.7656664848327637</v>
      </c>
      <c r="V8">
        <v>1.8246287107467651</v>
      </c>
      <c r="W8">
        <v>1.8807832002639771</v>
      </c>
      <c r="X8">
        <v>1.9342635869979858</v>
      </c>
      <c r="Y8">
        <v>1.9851973056793213</v>
      </c>
      <c r="Z8">
        <v>2.0337057113647461</v>
      </c>
      <c r="AA8">
        <v>2.2437212467193604</v>
      </c>
      <c r="AB8">
        <v>2.4082744121551514</v>
      </c>
      <c r="AC8">
        <v>2.537205696105957</v>
      </c>
      <c r="AD8">
        <v>2.6382269859313965</v>
      </c>
      <c r="AE8">
        <v>2.7173795700073242</v>
      </c>
      <c r="AF8">
        <v>2.7793979644775391</v>
      </c>
      <c r="AG8">
        <v>2.8279907703399658</v>
      </c>
      <c r="AH8">
        <v>2.8660647869110107</v>
      </c>
      <c r="AI8">
        <v>2.8958966732025146</v>
      </c>
      <c r="AK8">
        <v>6</v>
      </c>
      <c r="AL8">
        <v>8.841068297624588E-2</v>
      </c>
      <c r="AM8">
        <v>0.17704473435878754</v>
      </c>
      <c r="AN8">
        <v>0.26748520135879517</v>
      </c>
      <c r="AO8">
        <v>0.35855329036712646</v>
      </c>
      <c r="AP8">
        <v>0.45013466477394104</v>
      </c>
      <c r="AQ8">
        <v>0.54067200422286987</v>
      </c>
      <c r="AR8">
        <v>0.62955754995346069</v>
      </c>
      <c r="AS8">
        <v>0.71619629859924316</v>
      </c>
      <c r="AT8">
        <v>0.79971259832382202</v>
      </c>
      <c r="AU8">
        <v>0.88039714097976685</v>
      </c>
      <c r="AV8">
        <v>0.95820283889770508</v>
      </c>
      <c r="AW8">
        <v>1.0336306095123291</v>
      </c>
      <c r="AX8">
        <v>1.1059805154800415</v>
      </c>
      <c r="AY8">
        <v>1.1758691072463989</v>
      </c>
      <c r="AZ8">
        <v>1.2433289289474487</v>
      </c>
      <c r="BA8">
        <v>1.30799400806427</v>
      </c>
      <c r="BB8">
        <v>1.3700166940689087</v>
      </c>
      <c r="BC8">
        <v>1.4295341968536377</v>
      </c>
      <c r="BD8">
        <v>1.486676812171936</v>
      </c>
      <c r="BE8">
        <v>1.541420578956604</v>
      </c>
      <c r="BF8">
        <v>1.5939239263534546</v>
      </c>
      <c r="BG8">
        <v>1.6439270973205566</v>
      </c>
      <c r="BH8">
        <v>1.6915491819381714</v>
      </c>
      <c r="BI8">
        <v>1.7369035482406616</v>
      </c>
      <c r="BJ8">
        <v>1.7800981998443604</v>
      </c>
      <c r="BK8">
        <v>1.9671083688735962</v>
      </c>
      <c r="BL8">
        <v>2.113635778427124</v>
      </c>
      <c r="BM8">
        <v>2.2284438610076904</v>
      </c>
      <c r="BN8">
        <v>2.3183989524841309</v>
      </c>
      <c r="BO8">
        <v>2.3888809680938721</v>
      </c>
      <c r="BP8">
        <v>2.444105863571167</v>
      </c>
      <c r="BQ8">
        <v>2.4873757362365723</v>
      </c>
      <c r="BR8">
        <v>2.5212788581848145</v>
      </c>
      <c r="BS8">
        <v>2.5478429794311523</v>
      </c>
    </row>
    <row r="9" spans="1:71" x14ac:dyDescent="0.2">
      <c r="A9" t="s">
        <v>90</v>
      </c>
      <c r="B9">
        <v>0.10765579342842102</v>
      </c>
      <c r="C9">
        <v>0.21423192322254181</v>
      </c>
      <c r="D9">
        <v>0.32163777947425842</v>
      </c>
      <c r="E9">
        <v>0.42886704206466675</v>
      </c>
      <c r="F9">
        <v>0.53569728136062622</v>
      </c>
      <c r="G9">
        <v>0.63988351821899414</v>
      </c>
      <c r="H9">
        <v>0.87264144420623779</v>
      </c>
      <c r="I9">
        <v>0.84001058340072632</v>
      </c>
      <c r="J9">
        <v>0.93429607152938843</v>
      </c>
      <c r="K9">
        <v>1.0251528024673462</v>
      </c>
      <c r="L9">
        <v>1.3077354431152344</v>
      </c>
      <c r="M9">
        <v>1.1973868608474731</v>
      </c>
      <c r="N9">
        <v>1.2782301902770996</v>
      </c>
      <c r="O9">
        <v>1.3558223247528076</v>
      </c>
      <c r="P9">
        <v>1.4307047128677368</v>
      </c>
      <c r="Q9">
        <v>1.5022352933883667</v>
      </c>
      <c r="R9">
        <v>1.5708591938018799</v>
      </c>
      <c r="S9">
        <v>1.6364477872848511</v>
      </c>
      <c r="T9">
        <v>1.6993271112442017</v>
      </c>
      <c r="U9">
        <v>1.7594876289367676</v>
      </c>
      <c r="V9">
        <v>1.8172684907913208</v>
      </c>
      <c r="W9">
        <v>1.872298002243042</v>
      </c>
      <c r="X9">
        <v>1.9247070550918579</v>
      </c>
      <c r="Y9">
        <v>1.9746203422546387</v>
      </c>
      <c r="Z9">
        <v>2.0221569538116455</v>
      </c>
      <c r="AA9">
        <v>2.2279651165008545</v>
      </c>
      <c r="AB9">
        <v>2.3892214298248291</v>
      </c>
      <c r="AC9">
        <v>2.5155696868896484</v>
      </c>
      <c r="AD9">
        <v>2.6145670413970947</v>
      </c>
      <c r="AE9">
        <v>2.692133903503418</v>
      </c>
      <c r="AF9">
        <v>2.7529098987579346</v>
      </c>
      <c r="AG9">
        <v>2.8005292415618896</v>
      </c>
      <c r="AH9">
        <v>2.8378405570983887</v>
      </c>
      <c r="AI9">
        <v>2.867074728012085</v>
      </c>
      <c r="AK9">
        <v>7</v>
      </c>
      <c r="AL9">
        <v>9.0499237179756165E-2</v>
      </c>
      <c r="AM9">
        <v>0.18073579668998718</v>
      </c>
      <c r="AN9">
        <v>0.27258014678955078</v>
      </c>
      <c r="AO9">
        <v>0.36498892307281494</v>
      </c>
      <c r="AP9">
        <v>0.45770439505577087</v>
      </c>
      <c r="AQ9">
        <v>0.54844802618026733</v>
      </c>
      <c r="AR9">
        <v>0.63736504316329956</v>
      </c>
      <c r="AS9">
        <v>0.72357982397079468</v>
      </c>
      <c r="AT9">
        <v>0.80625301599502563</v>
      </c>
      <c r="AU9">
        <v>0.8860505223274231</v>
      </c>
      <c r="AV9">
        <v>0.9631807804107666</v>
      </c>
      <c r="AW9">
        <v>1.037720799446106</v>
      </c>
      <c r="AX9">
        <v>1.1090106964111328</v>
      </c>
      <c r="AY9">
        <v>1.177504301071167</v>
      </c>
      <c r="AZ9">
        <v>1.243721604347229</v>
      </c>
      <c r="BA9">
        <v>1.3069994449615479</v>
      </c>
      <c r="BB9">
        <v>1.3677637577056885</v>
      </c>
      <c r="BC9">
        <v>1.4258668422698975</v>
      </c>
      <c r="BD9">
        <v>1.4816172122955322</v>
      </c>
      <c r="BE9">
        <v>1.5349884033203125</v>
      </c>
      <c r="BF9">
        <v>1.5863032341003418</v>
      </c>
      <c r="BG9">
        <v>1.6351743936538696</v>
      </c>
      <c r="BH9">
        <v>1.6817183494567871</v>
      </c>
      <c r="BI9">
        <v>1.7260459661483765</v>
      </c>
      <c r="BJ9">
        <v>1.7682627439498901</v>
      </c>
      <c r="BK9">
        <v>1.9510394334793091</v>
      </c>
      <c r="BL9">
        <v>2.0942497253417969</v>
      </c>
      <c r="BM9">
        <v>2.2064588069915771</v>
      </c>
      <c r="BN9">
        <v>2.2943775653839111</v>
      </c>
      <c r="BO9">
        <v>2.3632643222808838</v>
      </c>
      <c r="BP9">
        <v>2.417238712310791</v>
      </c>
      <c r="BQ9">
        <v>2.4595293998718262</v>
      </c>
      <c r="BR9">
        <v>2.4926650524139404</v>
      </c>
      <c r="BS9">
        <v>2.5186276435852051</v>
      </c>
    </row>
    <row r="10" spans="1:71" x14ac:dyDescent="0.2">
      <c r="A10" t="s">
        <v>1210</v>
      </c>
      <c r="B10">
        <v>0.10876457393169403</v>
      </c>
      <c r="C10">
        <v>0.21717327833175659</v>
      </c>
      <c r="D10">
        <v>0.32685297727584839</v>
      </c>
      <c r="E10">
        <v>0.43638664484024048</v>
      </c>
      <c r="F10">
        <v>0.54566806554794312</v>
      </c>
      <c r="G10">
        <v>0.6535530686378479</v>
      </c>
      <c r="H10">
        <v>0.83809053897857666</v>
      </c>
      <c r="I10">
        <v>0.86172646284103394</v>
      </c>
      <c r="J10">
        <v>0.96070003509521484</v>
      </c>
      <c r="K10">
        <v>1.0560787916183472</v>
      </c>
      <c r="L10">
        <v>1.2599879503250122</v>
      </c>
      <c r="M10">
        <v>1.2366044521331787</v>
      </c>
      <c r="N10">
        <v>1.3218479156494141</v>
      </c>
      <c r="O10">
        <v>1.40433669090271</v>
      </c>
      <c r="P10">
        <v>1.4836443662643433</v>
      </c>
      <c r="Q10">
        <v>1.5597494840621948</v>
      </c>
      <c r="R10">
        <v>1.632612943649292</v>
      </c>
      <c r="S10">
        <v>1.7026193141937256</v>
      </c>
      <c r="T10">
        <v>1.7698017358779907</v>
      </c>
      <c r="U10">
        <v>1.8340600728988647</v>
      </c>
      <c r="V10">
        <v>1.8955581188201904</v>
      </c>
      <c r="W10">
        <v>1.9541276693344116</v>
      </c>
      <c r="X10">
        <v>2.0099081993103027</v>
      </c>
      <c r="Y10">
        <v>2.0630326271057129</v>
      </c>
      <c r="Z10">
        <v>2.1136271953582764</v>
      </c>
      <c r="AA10">
        <v>2.3326754570007324</v>
      </c>
      <c r="AB10">
        <v>2.5043056011199951</v>
      </c>
      <c r="AC10">
        <v>2.638782262802124</v>
      </c>
      <c r="AD10">
        <v>2.7441482543945313</v>
      </c>
      <c r="AE10">
        <v>2.8267052173614502</v>
      </c>
      <c r="AF10">
        <v>2.8913908004760742</v>
      </c>
      <c r="AG10">
        <v>2.9420738220214844</v>
      </c>
      <c r="AH10">
        <v>2.9817850589752197</v>
      </c>
      <c r="AI10">
        <v>3.0129001140594482</v>
      </c>
      <c r="AK10">
        <v>8</v>
      </c>
      <c r="AL10">
        <v>9.1633744537830353E-2</v>
      </c>
      <c r="AM10">
        <v>0.18372738361358643</v>
      </c>
      <c r="AN10">
        <v>0.27786892652511597</v>
      </c>
      <c r="AO10">
        <v>0.37260434031486511</v>
      </c>
      <c r="AP10">
        <v>0.46779218316078186</v>
      </c>
      <c r="AQ10">
        <v>0.56225472688674927</v>
      </c>
      <c r="AR10">
        <v>0.65495121479034424</v>
      </c>
      <c r="AS10">
        <v>0.74547028541564941</v>
      </c>
      <c r="AT10">
        <v>0.83284908533096313</v>
      </c>
      <c r="AU10">
        <v>0.91718512773513794</v>
      </c>
      <c r="AV10">
        <v>0.99834161996841431</v>
      </c>
      <c r="AW10">
        <v>1.077177882194519</v>
      </c>
      <c r="AX10">
        <v>1.1528822183609009</v>
      </c>
      <c r="AY10">
        <v>1.2262861728668213</v>
      </c>
      <c r="AZ10">
        <v>1.2969416379928589</v>
      </c>
      <c r="BA10">
        <v>1.3648064136505127</v>
      </c>
      <c r="BB10">
        <v>1.4298220872879028</v>
      </c>
      <c r="BC10">
        <v>1.4923542737960815</v>
      </c>
      <c r="BD10">
        <v>1.5524184703826904</v>
      </c>
      <c r="BE10">
        <v>1.6098974943161011</v>
      </c>
      <c r="BF10">
        <v>1.6649391651153564</v>
      </c>
      <c r="BG10">
        <v>1.7173597812652588</v>
      </c>
      <c r="BH10">
        <v>1.7672841548919678</v>
      </c>
      <c r="BI10">
        <v>1.8148311376571655</v>
      </c>
      <c r="BJ10">
        <v>1.8601140975952148</v>
      </c>
      <c r="BK10">
        <v>2.0561652183532715</v>
      </c>
      <c r="BL10">
        <v>2.2097766399383545</v>
      </c>
      <c r="BM10">
        <v>2.3301351070404053</v>
      </c>
      <c r="BN10">
        <v>2.4244391918182373</v>
      </c>
      <c r="BO10">
        <v>2.4983289241790771</v>
      </c>
      <c r="BP10">
        <v>2.5562233924865723</v>
      </c>
      <c r="BQ10">
        <v>2.6015853881835938</v>
      </c>
      <c r="BR10">
        <v>2.6371276378631592</v>
      </c>
      <c r="BS10">
        <v>2.6649758815765381</v>
      </c>
    </row>
    <row r="11" spans="1:71" x14ac:dyDescent="0.2">
      <c r="A11" t="s">
        <v>91</v>
      </c>
      <c r="B11">
        <v>0.11054622381925583</v>
      </c>
      <c r="C11">
        <v>0.22070127725601196</v>
      </c>
      <c r="D11">
        <v>0.33176720142364502</v>
      </c>
      <c r="E11">
        <v>0.44305342435836792</v>
      </c>
      <c r="F11">
        <v>0.55394309759140015</v>
      </c>
      <c r="G11">
        <v>0.66337227821350098</v>
      </c>
      <c r="H11">
        <v>0.83779823780059814</v>
      </c>
      <c r="I11">
        <v>0.87455111742019653</v>
      </c>
      <c r="J11">
        <v>0.97499644756317139</v>
      </c>
      <c r="K11">
        <v>1.0717936754226685</v>
      </c>
      <c r="L11">
        <v>1.2575950622558594</v>
      </c>
      <c r="M11">
        <v>1.25499427318573</v>
      </c>
      <c r="N11">
        <v>1.3415305614471436</v>
      </c>
      <c r="O11">
        <v>1.4253878593444824</v>
      </c>
      <c r="P11">
        <v>1.5060582160949707</v>
      </c>
      <c r="Q11">
        <v>1.5835165977478027</v>
      </c>
      <c r="R11">
        <v>1.6577315330505371</v>
      </c>
      <c r="S11">
        <v>1.7289979457855225</v>
      </c>
      <c r="T11">
        <v>1.7973690032958984</v>
      </c>
      <c r="U11">
        <v>1.8629932403564453</v>
      </c>
      <c r="V11">
        <v>1.9257102012634277</v>
      </c>
      <c r="W11">
        <v>1.9854406118392944</v>
      </c>
      <c r="X11">
        <v>2.0423266887664795</v>
      </c>
      <c r="Y11">
        <v>2.0965039730072021</v>
      </c>
      <c r="Z11">
        <v>2.1481013298034668</v>
      </c>
      <c r="AA11">
        <v>2.3714911937713623</v>
      </c>
      <c r="AB11">
        <v>2.5465230941772461</v>
      </c>
      <c r="AC11">
        <v>2.6836652755737305</v>
      </c>
      <c r="AD11">
        <v>2.7911198139190674</v>
      </c>
      <c r="AE11">
        <v>2.8753132820129395</v>
      </c>
      <c r="AF11">
        <v>2.9412808418273926</v>
      </c>
      <c r="AG11">
        <v>2.9929683208465576</v>
      </c>
      <c r="AH11">
        <v>3.0334668159484863</v>
      </c>
      <c r="AI11">
        <v>3.0651981830596924</v>
      </c>
      <c r="AK11">
        <v>9</v>
      </c>
      <c r="AL11">
        <v>9.3406356871128082E-2</v>
      </c>
      <c r="AM11">
        <v>0.18723772466182709</v>
      </c>
      <c r="AN11">
        <v>0.28275728225708008</v>
      </c>
      <c r="AO11">
        <v>0.37923744320869446</v>
      </c>
      <c r="AP11">
        <v>0.47602611780166626</v>
      </c>
      <c r="AQ11">
        <v>0.57202571630477905</v>
      </c>
      <c r="AR11">
        <v>0.66621893644332886</v>
      </c>
      <c r="AS11">
        <v>0.75823360681533813</v>
      </c>
      <c r="AT11">
        <v>0.84707796573638916</v>
      </c>
      <c r="AU11">
        <v>0.9328266978263855</v>
      </c>
      <c r="AV11">
        <v>1.0153704881668091</v>
      </c>
      <c r="AW11">
        <v>1.0954835414886475</v>
      </c>
      <c r="AX11">
        <v>1.1724756956100464</v>
      </c>
      <c r="AY11">
        <v>1.2472434043884277</v>
      </c>
      <c r="AZ11">
        <v>1.3192570209503174</v>
      </c>
      <c r="BA11">
        <v>1.3884708881378174</v>
      </c>
      <c r="BB11">
        <v>1.4548337459564209</v>
      </c>
      <c r="BC11">
        <v>1.5186222791671753</v>
      </c>
      <c r="BD11">
        <v>1.5798712968826294</v>
      </c>
      <c r="BE11">
        <v>1.6387125253677368</v>
      </c>
      <c r="BF11">
        <v>1.694969654083252</v>
      </c>
      <c r="BG11">
        <v>1.7485480308532715</v>
      </c>
      <c r="BH11">
        <v>1.7995748519897461</v>
      </c>
      <c r="BI11">
        <v>1.8481718301773071</v>
      </c>
      <c r="BJ11">
        <v>1.8944547176361084</v>
      </c>
      <c r="BK11">
        <v>2.0948352813720703</v>
      </c>
      <c r="BL11">
        <v>2.2518389225006104</v>
      </c>
      <c r="BM11">
        <v>2.3748555183410645</v>
      </c>
      <c r="BN11">
        <v>2.4712419509887695</v>
      </c>
      <c r="BO11">
        <v>2.5467634201049805</v>
      </c>
      <c r="BP11">
        <v>2.6059365272521973</v>
      </c>
      <c r="BQ11">
        <v>2.6523001194000244</v>
      </c>
      <c r="BR11">
        <v>2.6886272430419922</v>
      </c>
      <c r="BS11">
        <v>2.7170906066894531</v>
      </c>
    </row>
    <row r="12" spans="1:71" x14ac:dyDescent="0.2">
      <c r="A12" t="s">
        <v>92</v>
      </c>
      <c r="B12">
        <v>0.11505614966154099</v>
      </c>
      <c r="C12">
        <v>0.22907337546348572</v>
      </c>
      <c r="D12">
        <v>0.34378072619438171</v>
      </c>
      <c r="E12">
        <v>0.4580940306186676</v>
      </c>
      <c r="F12">
        <v>0.57182484865188599</v>
      </c>
      <c r="G12">
        <v>0.68336981534957886</v>
      </c>
      <c r="H12">
        <v>0.82838672399520874</v>
      </c>
      <c r="I12">
        <v>0.89774554967880249</v>
      </c>
      <c r="J12">
        <v>0.9992070198059082</v>
      </c>
      <c r="K12">
        <v>1.0969406366348267</v>
      </c>
      <c r="L12">
        <v>1.2463819980621338</v>
      </c>
      <c r="M12">
        <v>1.2818454504013062</v>
      </c>
      <c r="N12">
        <v>1.3688347339630127</v>
      </c>
      <c r="O12">
        <v>1.4526872634887695</v>
      </c>
      <c r="P12">
        <v>1.5334092378616333</v>
      </c>
      <c r="Q12">
        <v>1.6107109785079956</v>
      </c>
      <c r="R12">
        <v>1.684749960899353</v>
      </c>
      <c r="S12">
        <v>1.755700945854187</v>
      </c>
      <c r="T12">
        <v>1.8237382173538208</v>
      </c>
      <c r="U12">
        <v>1.8888235092163086</v>
      </c>
      <c r="V12">
        <v>1.9511556625366211</v>
      </c>
      <c r="W12">
        <v>2.0105197429656982</v>
      </c>
      <c r="X12">
        <v>2.0670568943023682</v>
      </c>
      <c r="Y12">
        <v>2.1209015846252441</v>
      </c>
      <c r="Z12">
        <v>2.172182559967041</v>
      </c>
      <c r="AA12">
        <v>2.3942017555236816</v>
      </c>
      <c r="AB12">
        <v>2.568159818649292</v>
      </c>
      <c r="AC12">
        <v>2.7044603824615479</v>
      </c>
      <c r="AD12">
        <v>2.8112554550170898</v>
      </c>
      <c r="AE12">
        <v>2.8949322700500488</v>
      </c>
      <c r="AF12">
        <v>2.9604952335357666</v>
      </c>
      <c r="AG12">
        <v>3.0118656158447266</v>
      </c>
      <c r="AH12">
        <v>3.0521154403686523</v>
      </c>
      <c r="AI12">
        <v>3.0836522579193115</v>
      </c>
      <c r="AK12">
        <v>10</v>
      </c>
      <c r="AL12">
        <v>9.7916193306446075E-2</v>
      </c>
      <c r="AM12">
        <v>0.19560965895652771</v>
      </c>
      <c r="AN12">
        <v>0.29477059841156006</v>
      </c>
      <c r="AO12">
        <v>0.39427775144577026</v>
      </c>
      <c r="AP12">
        <v>0.49390745162963867</v>
      </c>
      <c r="AQ12">
        <v>0.59202289581298828</v>
      </c>
      <c r="AR12">
        <v>0.68802714347839355</v>
      </c>
      <c r="AS12">
        <v>0.78142744302749634</v>
      </c>
      <c r="AT12">
        <v>0.87128794193267822</v>
      </c>
      <c r="AU12">
        <v>0.95797300338745117</v>
      </c>
      <c r="AV12">
        <v>1.0414913892745972</v>
      </c>
      <c r="AW12">
        <v>1.1223338842391968</v>
      </c>
      <c r="AX12">
        <v>1.1997790336608887</v>
      </c>
      <c r="AY12">
        <v>1.274541974067688</v>
      </c>
      <c r="AZ12">
        <v>1.346606969833374</v>
      </c>
      <c r="BA12">
        <v>1.4156641960144043</v>
      </c>
      <c r="BB12">
        <v>1.4818511009216309</v>
      </c>
      <c r="BC12">
        <v>1.5453239679336548</v>
      </c>
      <c r="BD12">
        <v>1.6062391996383667</v>
      </c>
      <c r="BE12">
        <v>1.6645416021347046</v>
      </c>
      <c r="BF12">
        <v>1.7204139232635498</v>
      </c>
      <c r="BG12">
        <v>1.7736256122589111</v>
      </c>
      <c r="BH12">
        <v>1.8243035078048706</v>
      </c>
      <c r="BI12">
        <v>1.8725681304931641</v>
      </c>
      <c r="BJ12">
        <v>1.9185343980789185</v>
      </c>
      <c r="BK12">
        <v>2.117544412612915</v>
      </c>
      <c r="BL12">
        <v>2.2734739780426025</v>
      </c>
      <c r="BM12">
        <v>2.3956489562988281</v>
      </c>
      <c r="BN12">
        <v>2.4913761615753174</v>
      </c>
      <c r="BO12">
        <v>2.5663809776306152</v>
      </c>
      <c r="BP12">
        <v>2.6251492500305176</v>
      </c>
      <c r="BQ12">
        <v>2.6711957454681396</v>
      </c>
      <c r="BR12">
        <v>2.7072744369506836</v>
      </c>
      <c r="BS12">
        <v>2.7355430126190186</v>
      </c>
    </row>
    <row r="13" spans="1:71" x14ac:dyDescent="0.2">
      <c r="A13" t="s">
        <v>38</v>
      </c>
      <c r="B13">
        <v>0.11215636879205704</v>
      </c>
      <c r="C13">
        <v>0.22301553189754486</v>
      </c>
      <c r="D13">
        <v>0.33383879065513611</v>
      </c>
      <c r="E13">
        <v>0.44357264041900635</v>
      </c>
      <c r="F13">
        <v>0.55296653509140015</v>
      </c>
      <c r="G13">
        <v>0.66007149219512939</v>
      </c>
      <c r="H13">
        <v>0.82698482275009155</v>
      </c>
      <c r="I13">
        <v>0.86635017395019531</v>
      </c>
      <c r="J13">
        <v>0.96410924196243286</v>
      </c>
      <c r="K13">
        <v>1.0583497285842896</v>
      </c>
      <c r="L13">
        <v>1.2447658777236938</v>
      </c>
      <c r="M13">
        <v>1.2372708320617676</v>
      </c>
      <c r="N13">
        <v>1.3212614059448242</v>
      </c>
      <c r="O13">
        <v>1.4020786285400391</v>
      </c>
      <c r="P13">
        <v>1.4800740480422974</v>
      </c>
      <c r="Q13">
        <v>1.554474949836731</v>
      </c>
      <c r="R13">
        <v>1.6258578300476074</v>
      </c>
      <c r="S13">
        <v>1.6941155195236206</v>
      </c>
      <c r="T13">
        <v>1.7596205472946167</v>
      </c>
      <c r="U13">
        <v>1.8224333524703979</v>
      </c>
      <c r="V13">
        <v>1.8825194835662842</v>
      </c>
      <c r="W13">
        <v>1.9397443532943726</v>
      </c>
      <c r="X13">
        <v>1.9942443370819092</v>
      </c>
      <c r="Y13">
        <v>2.0461490154266357</v>
      </c>
      <c r="Z13">
        <v>2.0955820083618164</v>
      </c>
      <c r="AA13">
        <v>2.3096010684967041</v>
      </c>
      <c r="AB13">
        <v>2.4772906303405762</v>
      </c>
      <c r="AC13">
        <v>2.6086800098419189</v>
      </c>
      <c r="AD13">
        <v>2.7116270065307617</v>
      </c>
      <c r="AE13">
        <v>2.7922887802124023</v>
      </c>
      <c r="AF13">
        <v>2.8554892539978027</v>
      </c>
      <c r="AG13">
        <v>2.9050083160400391</v>
      </c>
      <c r="AH13">
        <v>2.9438080787658691</v>
      </c>
      <c r="AI13">
        <v>2.9742085933685303</v>
      </c>
      <c r="AK13">
        <v>11</v>
      </c>
      <c r="AL13">
        <v>9.5033325254917145E-2</v>
      </c>
      <c r="AM13">
        <v>0.18958482146263123</v>
      </c>
      <c r="AN13">
        <v>0.28487697243690491</v>
      </c>
      <c r="AO13">
        <v>0.37981927394866943</v>
      </c>
      <c r="AP13">
        <v>0.4751259982585907</v>
      </c>
      <c r="AQ13">
        <v>0.56881463527679443</v>
      </c>
      <c r="AR13">
        <v>0.66059398651123047</v>
      </c>
      <c r="AS13">
        <v>0.75014680624008179</v>
      </c>
      <c r="AT13">
        <v>0.83631628751754761</v>
      </c>
      <c r="AU13">
        <v>0.91951918601989746</v>
      </c>
      <c r="AV13">
        <v>1.00011146068573</v>
      </c>
      <c r="AW13">
        <v>1.0779167413711548</v>
      </c>
      <c r="AX13">
        <v>1.1523725986480713</v>
      </c>
      <c r="AY13">
        <v>1.2241090536117554</v>
      </c>
      <c r="AZ13">
        <v>1.2934560775756836</v>
      </c>
      <c r="BA13">
        <v>1.3596205711364746</v>
      </c>
      <c r="BB13">
        <v>1.4231592416763306</v>
      </c>
      <c r="BC13">
        <v>1.4839460849761963</v>
      </c>
      <c r="BD13">
        <v>1.5423362255096436</v>
      </c>
      <c r="BE13">
        <v>1.5983729362487793</v>
      </c>
      <c r="BF13">
        <v>1.6520055532455444</v>
      </c>
      <c r="BG13">
        <v>1.7030843496322632</v>
      </c>
      <c r="BH13">
        <v>1.7517306804656982</v>
      </c>
      <c r="BI13">
        <v>1.7980606555938721</v>
      </c>
      <c r="BJ13">
        <v>1.84218430519104</v>
      </c>
      <c r="BK13">
        <v>2.0332169532775879</v>
      </c>
      <c r="BL13">
        <v>2.1828961372375488</v>
      </c>
      <c r="BM13">
        <v>2.3001735210418701</v>
      </c>
      <c r="BN13">
        <v>2.3920633792877197</v>
      </c>
      <c r="BO13">
        <v>2.4640617370605469</v>
      </c>
      <c r="BP13">
        <v>2.5204744338989258</v>
      </c>
      <c r="BQ13">
        <v>2.5646750926971436</v>
      </c>
      <c r="BR13">
        <v>2.5993075370788574</v>
      </c>
      <c r="BS13">
        <v>2.6264429092407227</v>
      </c>
    </row>
    <row r="14" spans="1:71" x14ac:dyDescent="0.2">
      <c r="A14" t="s">
        <v>93</v>
      </c>
      <c r="B14">
        <v>0.10956399887800217</v>
      </c>
      <c r="C14">
        <v>0.21814553439617157</v>
      </c>
      <c r="D14">
        <v>0.32730081677436829</v>
      </c>
      <c r="E14">
        <v>0.43607556819915771</v>
      </c>
      <c r="F14">
        <v>0.54464602470397949</v>
      </c>
      <c r="G14">
        <v>0.6512342095375061</v>
      </c>
      <c r="H14">
        <v>0.82289248704910278</v>
      </c>
      <c r="I14">
        <v>0.85671526193618774</v>
      </c>
      <c r="J14">
        <v>0.95416933298110962</v>
      </c>
      <c r="K14">
        <v>1.0481626987457275</v>
      </c>
      <c r="L14">
        <v>1.2384263277053833</v>
      </c>
      <c r="M14">
        <v>1.2264546155929565</v>
      </c>
      <c r="N14">
        <v>1.3103510141372681</v>
      </c>
      <c r="O14">
        <v>1.3912382125854492</v>
      </c>
      <c r="P14">
        <v>1.4692839384078979</v>
      </c>
      <c r="Q14">
        <v>1.5439671277999878</v>
      </c>
      <c r="R14">
        <v>1.6155526638031006</v>
      </c>
      <c r="S14">
        <v>1.6840828657150269</v>
      </c>
      <c r="T14">
        <v>1.7498083114624023</v>
      </c>
      <c r="U14">
        <v>1.8128719329833984</v>
      </c>
      <c r="V14">
        <v>1.8733582496643066</v>
      </c>
      <c r="W14">
        <v>1.9309642314910889</v>
      </c>
      <c r="X14">
        <v>1.9858270883560181</v>
      </c>
      <c r="Y14">
        <v>2.0380773544311523</v>
      </c>
      <c r="Z14">
        <v>2.0878396034240723</v>
      </c>
      <c r="AA14">
        <v>2.3032841682434082</v>
      </c>
      <c r="AB14">
        <v>2.472090482711792</v>
      </c>
      <c r="AC14">
        <v>2.6043546199798584</v>
      </c>
      <c r="AD14">
        <v>2.7079870700836182</v>
      </c>
      <c r="AE14">
        <v>2.7891860008239746</v>
      </c>
      <c r="AF14">
        <v>2.8528075218200684</v>
      </c>
      <c r="AG14">
        <v>2.9026563167572021</v>
      </c>
      <c r="AH14">
        <v>2.9417142868041992</v>
      </c>
      <c r="AI14">
        <v>2.9723174571990967</v>
      </c>
      <c r="AK14">
        <v>12</v>
      </c>
      <c r="AL14">
        <v>9.2434808611869812E-2</v>
      </c>
      <c r="AM14">
        <v>0.18470282852649689</v>
      </c>
      <c r="AN14">
        <v>0.27832141518592834</v>
      </c>
      <c r="AO14">
        <v>0.37229931354522705</v>
      </c>
      <c r="AP14">
        <v>0.46677756309509277</v>
      </c>
      <c r="AQ14">
        <v>0.55994457006454468</v>
      </c>
      <c r="AR14">
        <v>0.65142858028411865</v>
      </c>
      <c r="AS14">
        <v>0.74047023057937622</v>
      </c>
      <c r="AT14">
        <v>0.82633054256439209</v>
      </c>
      <c r="AU14">
        <v>0.90928226709365845</v>
      </c>
      <c r="AV14">
        <v>0.98942846059799194</v>
      </c>
      <c r="AW14">
        <v>1.0670433044433594</v>
      </c>
      <c r="AX14">
        <v>1.1414015293121338</v>
      </c>
      <c r="AY14">
        <v>1.2132047414779663</v>
      </c>
      <c r="AZ14">
        <v>1.2825990915298462</v>
      </c>
      <c r="BA14">
        <v>1.3490428924560547</v>
      </c>
      <c r="BB14">
        <v>1.4127812385559082</v>
      </c>
      <c r="BC14">
        <v>1.4738379716873169</v>
      </c>
      <c r="BD14">
        <v>1.5324459075927734</v>
      </c>
      <c r="BE14">
        <v>1.5887309312820435</v>
      </c>
      <c r="BF14">
        <v>1.6427613496780396</v>
      </c>
      <c r="BG14">
        <v>1.6942189931869507</v>
      </c>
      <c r="BH14">
        <v>1.743226170539856</v>
      </c>
      <c r="BI14">
        <v>1.7898997068405151</v>
      </c>
      <c r="BJ14">
        <v>1.8343507051467896</v>
      </c>
      <c r="BK14">
        <v>2.0268003940582275</v>
      </c>
      <c r="BL14">
        <v>2.1775896549224854</v>
      </c>
      <c r="BM14">
        <v>2.2957372665405273</v>
      </c>
      <c r="BN14">
        <v>2.3883087635040283</v>
      </c>
      <c r="BO14">
        <v>2.460841178894043</v>
      </c>
      <c r="BP14">
        <v>2.517672061920166</v>
      </c>
      <c r="BQ14">
        <v>2.5622007846832275</v>
      </c>
      <c r="BR14">
        <v>2.5970900058746338</v>
      </c>
      <c r="BS14">
        <v>2.6244266033172607</v>
      </c>
    </row>
    <row r="15" spans="1:71" x14ac:dyDescent="0.2">
      <c r="A15" t="s">
        <v>94</v>
      </c>
      <c r="B15">
        <v>0.13030147552490234</v>
      </c>
      <c r="C15">
        <v>0.25902929902076721</v>
      </c>
      <c r="D15">
        <v>0.38711977005004883</v>
      </c>
      <c r="E15">
        <v>0.51383572816848755</v>
      </c>
      <c r="F15">
        <v>0.63931429386138916</v>
      </c>
      <c r="G15">
        <v>0.76249015331268311</v>
      </c>
      <c r="H15">
        <v>0.81566101312637329</v>
      </c>
      <c r="I15">
        <v>0.99891316890716553</v>
      </c>
      <c r="J15">
        <v>1.1110696792602539</v>
      </c>
      <c r="K15">
        <v>1.2191319465637207</v>
      </c>
      <c r="L15">
        <v>1.2268972396850586</v>
      </c>
      <c r="M15">
        <v>1.4232845306396484</v>
      </c>
      <c r="N15">
        <v>1.5195059776306152</v>
      </c>
      <c r="O15">
        <v>1.6123759746551514</v>
      </c>
      <c r="P15">
        <v>1.7015876770019531</v>
      </c>
      <c r="Q15">
        <v>1.7871723175048828</v>
      </c>
      <c r="R15">
        <v>1.8690671920776367</v>
      </c>
      <c r="S15">
        <v>1.9476668834686279</v>
      </c>
      <c r="T15">
        <v>2.0229945182800293</v>
      </c>
      <c r="U15">
        <v>2.0951213836669922</v>
      </c>
      <c r="V15">
        <v>2.1641037464141846</v>
      </c>
      <c r="W15">
        <v>2.2298014163970947</v>
      </c>
      <c r="X15">
        <v>2.2923705577850342</v>
      </c>
      <c r="Y15">
        <v>2.3519601821899414</v>
      </c>
      <c r="Z15">
        <v>2.4087121486663818</v>
      </c>
      <c r="AA15">
        <v>2.6544189453125</v>
      </c>
      <c r="AB15">
        <v>2.8469367027282715</v>
      </c>
      <c r="AC15">
        <v>2.997779369354248</v>
      </c>
      <c r="AD15">
        <v>3.1159684658050537</v>
      </c>
      <c r="AE15">
        <v>3.2085731029510498</v>
      </c>
      <c r="AF15">
        <v>3.2811310291290283</v>
      </c>
      <c r="AG15">
        <v>3.3379824161529541</v>
      </c>
      <c r="AH15">
        <v>3.3825266361236572</v>
      </c>
      <c r="AI15">
        <v>3.4174282550811768</v>
      </c>
      <c r="AK15">
        <v>13</v>
      </c>
      <c r="AL15">
        <v>0.11317400634288788</v>
      </c>
      <c r="AM15">
        <v>0.22558993101119995</v>
      </c>
      <c r="AN15">
        <v>0.33814528584480286</v>
      </c>
      <c r="AO15">
        <v>0.45006591081619263</v>
      </c>
      <c r="AP15">
        <v>0.56145358085632324</v>
      </c>
      <c r="AQ15">
        <v>0.67120963335037231</v>
      </c>
      <c r="AR15">
        <v>0.7783050537109375</v>
      </c>
      <c r="AS15">
        <v>0.88267970085144043</v>
      </c>
      <c r="AT15">
        <v>0.98324370384216309</v>
      </c>
      <c r="AU15">
        <v>1.0802654027938843</v>
      </c>
      <c r="AV15">
        <v>1.1735731363296509</v>
      </c>
      <c r="AW15">
        <v>1.2638891935348511</v>
      </c>
      <c r="AX15">
        <v>1.3505733013153076</v>
      </c>
      <c r="AY15">
        <v>1.4343602657318115</v>
      </c>
      <c r="AZ15">
        <v>1.5149215459823608</v>
      </c>
      <c r="BA15">
        <v>1.5922675132751465</v>
      </c>
      <c r="BB15">
        <v>1.666316032409668</v>
      </c>
      <c r="BC15">
        <v>1.7374430894851685</v>
      </c>
      <c r="BD15">
        <v>1.8056539297103882</v>
      </c>
      <c r="BE15">
        <v>1.8710027933120728</v>
      </c>
      <c r="BF15">
        <v>1.9335300922393799</v>
      </c>
      <c r="BG15">
        <v>1.9930799007415771</v>
      </c>
      <c r="BH15">
        <v>2.0497939586639404</v>
      </c>
      <c r="BI15">
        <v>2.1038074493408203</v>
      </c>
      <c r="BJ15">
        <v>2.1552486419677734</v>
      </c>
      <c r="BK15">
        <v>2.3779630661010742</v>
      </c>
      <c r="BL15">
        <v>2.5524656772613525</v>
      </c>
      <c r="BM15">
        <v>2.6891927719116211</v>
      </c>
      <c r="BN15">
        <v>2.7963223457336426</v>
      </c>
      <c r="BO15">
        <v>2.8802611827850342</v>
      </c>
      <c r="BP15">
        <v>2.9460291862487793</v>
      </c>
      <c r="BQ15">
        <v>2.9975605010986328</v>
      </c>
      <c r="BR15">
        <v>3.0379364490509033</v>
      </c>
      <c r="BS15">
        <v>3.0695722103118896</v>
      </c>
    </row>
    <row r="16" spans="1:71" x14ac:dyDescent="0.2">
      <c r="A16" t="s">
        <v>95</v>
      </c>
      <c r="B16">
        <v>0.10766970366239548</v>
      </c>
      <c r="C16">
        <v>0.21460115909576416</v>
      </c>
      <c r="D16">
        <v>0.32222864031791687</v>
      </c>
      <c r="E16">
        <v>0.42946439981460571</v>
      </c>
      <c r="F16">
        <v>0.5364612340927124</v>
      </c>
      <c r="G16">
        <v>0.64168238639831543</v>
      </c>
      <c r="H16">
        <v>0.81566101312637329</v>
      </c>
      <c r="I16">
        <v>0.84454309940338135</v>
      </c>
      <c r="J16">
        <v>0.940804123878479</v>
      </c>
      <c r="K16">
        <v>1.0336591005325317</v>
      </c>
      <c r="L16">
        <v>1.2256810665130615</v>
      </c>
      <c r="M16">
        <v>1.2096002101898193</v>
      </c>
      <c r="N16">
        <v>1.2924902439117432</v>
      </c>
      <c r="O16">
        <v>1.3724530935287476</v>
      </c>
      <c r="P16">
        <v>1.4494893550872803</v>
      </c>
      <c r="Q16">
        <v>1.5232744216918945</v>
      </c>
      <c r="R16">
        <v>1.5939850807189941</v>
      </c>
      <c r="S16">
        <v>1.6617718935012817</v>
      </c>
      <c r="T16">
        <v>1.7268093824386597</v>
      </c>
      <c r="U16">
        <v>1.7890961170196533</v>
      </c>
      <c r="V16">
        <v>1.8487553596496582</v>
      </c>
      <c r="W16">
        <v>1.905573844909668</v>
      </c>
      <c r="X16">
        <v>1.9596866369247437</v>
      </c>
      <c r="Y16">
        <v>2.0112226009368896</v>
      </c>
      <c r="Z16">
        <v>2.0603044033050537</v>
      </c>
      <c r="AA16">
        <v>2.2728035449981689</v>
      </c>
      <c r="AB16">
        <v>2.4393019676208496</v>
      </c>
      <c r="AC16">
        <v>2.5697579383850098</v>
      </c>
      <c r="AD16">
        <v>2.671973705291748</v>
      </c>
      <c r="AE16">
        <v>2.7520623207092285</v>
      </c>
      <c r="AF16">
        <v>2.8148138523101807</v>
      </c>
      <c r="AG16">
        <v>2.8639812469482422</v>
      </c>
      <c r="AH16">
        <v>2.9025053977966309</v>
      </c>
      <c r="AI16">
        <v>2.932689905166626</v>
      </c>
      <c r="AK16">
        <v>14</v>
      </c>
      <c r="AL16">
        <v>9.0537607669830322E-2</v>
      </c>
      <c r="AM16">
        <v>0.18115277588367462</v>
      </c>
      <c r="AN16">
        <v>0.27324092388153076</v>
      </c>
      <c r="AO16">
        <v>0.3656773567199707</v>
      </c>
      <c r="AP16">
        <v>0.45857957005500793</v>
      </c>
      <c r="AQ16">
        <v>0.5503772497177124</v>
      </c>
      <c r="AR16">
        <v>0.64042955636978149</v>
      </c>
      <c r="AS16">
        <v>0.72827821969985962</v>
      </c>
      <c r="AT16">
        <v>0.81294357776641846</v>
      </c>
      <c r="AU16">
        <v>0.89475506544113159</v>
      </c>
      <c r="AV16">
        <v>0.97368419170379639</v>
      </c>
      <c r="AW16">
        <v>1.0501617193222046</v>
      </c>
      <c r="AX16">
        <v>1.1235120296478271</v>
      </c>
      <c r="AY16">
        <v>1.1943893432617188</v>
      </c>
      <c r="AZ16">
        <v>1.2627726793289185</v>
      </c>
      <c r="BA16">
        <v>1.3283169269561768</v>
      </c>
      <c r="BB16">
        <v>1.3911792039871216</v>
      </c>
      <c r="BC16">
        <v>1.4514913558959961</v>
      </c>
      <c r="BD16">
        <v>1.50941002368927</v>
      </c>
      <c r="BE16">
        <v>1.5649169683456421</v>
      </c>
      <c r="BF16">
        <v>1.6181193590164185</v>
      </c>
      <c r="BG16">
        <v>1.6687884330749512</v>
      </c>
      <c r="BH16">
        <v>1.717044472694397</v>
      </c>
      <c r="BI16">
        <v>1.763002872467041</v>
      </c>
      <c r="BJ16">
        <v>1.8067725896835327</v>
      </c>
      <c r="BK16">
        <v>1.9962729215621948</v>
      </c>
      <c r="BL16">
        <v>2.1447513103485107</v>
      </c>
      <c r="BM16">
        <v>2.2610881328582764</v>
      </c>
      <c r="BN16">
        <v>2.352241039276123</v>
      </c>
      <c r="BO16">
        <v>2.4236619472503662</v>
      </c>
      <c r="BP16">
        <v>2.4796218872070313</v>
      </c>
      <c r="BQ16">
        <v>2.523468017578125</v>
      </c>
      <c r="BR16">
        <v>2.5578227043151855</v>
      </c>
      <c r="BS16">
        <v>2.5847404003143311</v>
      </c>
    </row>
    <row r="17" spans="1:71" x14ac:dyDescent="0.2">
      <c r="A17" t="s">
        <v>96</v>
      </c>
      <c r="B17">
        <v>0.11700672656297684</v>
      </c>
      <c r="C17">
        <v>0.23276332020759583</v>
      </c>
      <c r="D17">
        <v>0.34835729002952576</v>
      </c>
      <c r="E17">
        <v>0.46286186575889587</v>
      </c>
      <c r="F17">
        <v>0.57680982351303101</v>
      </c>
      <c r="G17">
        <v>0.68858647346496582</v>
      </c>
      <c r="H17">
        <v>0.81496739387512207</v>
      </c>
      <c r="I17">
        <v>0.90350693464279175</v>
      </c>
      <c r="J17">
        <v>1.0054069757461548</v>
      </c>
      <c r="K17">
        <v>1.1036667823791504</v>
      </c>
      <c r="L17">
        <v>1.2256810665130615</v>
      </c>
      <c r="M17">
        <v>1.2897775173187256</v>
      </c>
      <c r="N17">
        <v>1.3773123025894165</v>
      </c>
      <c r="O17">
        <v>1.4617795944213867</v>
      </c>
      <c r="P17">
        <v>1.5430498123168945</v>
      </c>
      <c r="Q17">
        <v>1.6208679676055908</v>
      </c>
      <c r="R17">
        <v>1.6954127550125122</v>
      </c>
      <c r="S17">
        <v>1.7668251991271973</v>
      </c>
      <c r="T17">
        <v>1.8353488445281982</v>
      </c>
      <c r="U17">
        <v>1.9009900093078613</v>
      </c>
      <c r="V17">
        <v>1.9637691974639893</v>
      </c>
      <c r="W17">
        <v>2.0235588550567627</v>
      </c>
      <c r="X17">
        <v>2.0805013179779053</v>
      </c>
      <c r="Y17">
        <v>2.1347324848175049</v>
      </c>
      <c r="Z17">
        <v>2.1863811016082764</v>
      </c>
      <c r="AA17">
        <v>2.4099924564361572</v>
      </c>
      <c r="AB17">
        <v>2.5851976871490479</v>
      </c>
      <c r="AC17">
        <v>2.7224757671356201</v>
      </c>
      <c r="AD17">
        <v>2.8300368785858154</v>
      </c>
      <c r="AE17">
        <v>2.9143135547637939</v>
      </c>
      <c r="AF17">
        <v>2.9803469181060791</v>
      </c>
      <c r="AG17">
        <v>3.0320854187011719</v>
      </c>
      <c r="AH17">
        <v>3.0726242065429688</v>
      </c>
      <c r="AI17">
        <v>3.1043872833251953</v>
      </c>
      <c r="AK17">
        <v>15</v>
      </c>
      <c r="AL17">
        <v>9.9882371723651886E-2</v>
      </c>
      <c r="AM17">
        <v>0.19933006167411804</v>
      </c>
      <c r="AN17">
        <v>0.29939174652099609</v>
      </c>
      <c r="AO17">
        <v>0.39910367131233215</v>
      </c>
      <c r="AP17">
        <v>0.49896332621574402</v>
      </c>
      <c r="AQ17">
        <v>0.59732258319854736</v>
      </c>
      <c r="AR17">
        <v>0.69346243143081665</v>
      </c>
      <c r="AS17">
        <v>0.78729468584060669</v>
      </c>
      <c r="AT17">
        <v>0.87760430574417114</v>
      </c>
      <c r="AU17">
        <v>0.96482557058334351</v>
      </c>
      <c r="AV17">
        <v>1.0490045547485352</v>
      </c>
      <c r="AW17">
        <v>1.1304111480712891</v>
      </c>
      <c r="AX17">
        <v>1.2084106206893921</v>
      </c>
      <c r="AY17">
        <v>1.2837964296340942</v>
      </c>
      <c r="AZ17">
        <v>1.3564176559448242</v>
      </c>
      <c r="BA17">
        <v>1.4259986877441406</v>
      </c>
      <c r="BB17">
        <v>1.4926986694335938</v>
      </c>
      <c r="BC17">
        <v>1.5566399097442627</v>
      </c>
      <c r="BD17">
        <v>1.6180479526519775</v>
      </c>
      <c r="BE17">
        <v>1.6769125461578369</v>
      </c>
      <c r="BF17">
        <v>1.733237624168396</v>
      </c>
      <c r="BG17">
        <v>1.7868806123733521</v>
      </c>
      <c r="BH17">
        <v>1.8379693031311035</v>
      </c>
      <c r="BI17">
        <v>1.8866250514984131</v>
      </c>
      <c r="BJ17">
        <v>1.9329639673233032</v>
      </c>
      <c r="BK17">
        <v>2.1335868835449219</v>
      </c>
      <c r="BL17">
        <v>2.2907803058624268</v>
      </c>
      <c r="BM17">
        <v>2.4139456748962402</v>
      </c>
      <c r="BN17">
        <v>2.510448694229126</v>
      </c>
      <c r="BO17">
        <v>2.5860614776611328</v>
      </c>
      <c r="BP17">
        <v>2.6453061103820801</v>
      </c>
      <c r="BQ17">
        <v>2.6917257308959961</v>
      </c>
      <c r="BR17">
        <v>2.7280967235565186</v>
      </c>
      <c r="BS17">
        <v>2.7565944194793701</v>
      </c>
    </row>
    <row r="18" spans="1:71" x14ac:dyDescent="0.2">
      <c r="A18" t="s">
        <v>50</v>
      </c>
      <c r="B18">
        <v>0.11153916269540787</v>
      </c>
      <c r="C18">
        <v>0.22219771146774292</v>
      </c>
      <c r="D18">
        <v>0.33331871032714844</v>
      </c>
      <c r="E18">
        <v>0.44389238953590393</v>
      </c>
      <c r="F18">
        <v>0.55405992269515991</v>
      </c>
      <c r="G18">
        <v>0.66236823797225952</v>
      </c>
      <c r="H18">
        <v>0.8115352988243103</v>
      </c>
      <c r="I18">
        <v>0.87101811170578003</v>
      </c>
      <c r="J18">
        <v>0.97003114223480225</v>
      </c>
      <c r="K18">
        <v>1.0655217170715332</v>
      </c>
      <c r="L18">
        <v>1.2223042249679565</v>
      </c>
      <c r="M18">
        <v>1.2463642358779907</v>
      </c>
      <c r="N18">
        <v>1.3315746784210205</v>
      </c>
      <c r="O18">
        <v>1.4137872457504272</v>
      </c>
      <c r="P18">
        <v>1.4929525852203369</v>
      </c>
      <c r="Q18">
        <v>1.5688033103942871</v>
      </c>
      <c r="R18">
        <v>1.6414721012115479</v>
      </c>
      <c r="S18">
        <v>1.7111517190933228</v>
      </c>
      <c r="T18">
        <v>1.7779877185821533</v>
      </c>
      <c r="U18">
        <v>1.8420041799545288</v>
      </c>
      <c r="V18">
        <v>1.9033085107803345</v>
      </c>
      <c r="W18">
        <v>1.9616935253143311</v>
      </c>
      <c r="X18">
        <v>2.0172982215881348</v>
      </c>
      <c r="Y18">
        <v>2.0702552795410156</v>
      </c>
      <c r="Z18">
        <v>2.1206903457641602</v>
      </c>
      <c r="AA18">
        <v>2.3390483856201172</v>
      </c>
      <c r="AB18">
        <v>2.5101377964019775</v>
      </c>
      <c r="AC18">
        <v>2.644190788269043</v>
      </c>
      <c r="AD18">
        <v>2.7492246627807617</v>
      </c>
      <c r="AE18">
        <v>2.8315215110778809</v>
      </c>
      <c r="AF18">
        <v>2.8960034847259521</v>
      </c>
      <c r="AG18">
        <v>2.9465267658233643</v>
      </c>
      <c r="AH18">
        <v>2.9861128330230713</v>
      </c>
      <c r="AI18">
        <v>3.0171294212341309</v>
      </c>
      <c r="AK18">
        <v>16</v>
      </c>
      <c r="AL18">
        <v>9.4408050179481506E-2</v>
      </c>
      <c r="AM18">
        <v>0.18875126540660858</v>
      </c>
      <c r="AN18">
        <v>0.28433382511138916</v>
      </c>
      <c r="AO18">
        <v>0.38010898232460022</v>
      </c>
      <c r="AP18">
        <v>0.47618269920349121</v>
      </c>
      <c r="AQ18">
        <v>0.57106834650039673</v>
      </c>
      <c r="AR18">
        <v>0.66406315565109253</v>
      </c>
      <c r="AS18">
        <v>0.75475990772247314</v>
      </c>
      <c r="AT18">
        <v>0.84217798709869385</v>
      </c>
      <c r="AU18">
        <v>0.92662572860717773</v>
      </c>
      <c r="AV18">
        <v>1.0080503225326538</v>
      </c>
      <c r="AW18">
        <v>1.0869349241256714</v>
      </c>
      <c r="AX18">
        <v>1.1626061201095581</v>
      </c>
      <c r="AY18">
        <v>1.2357337474822998</v>
      </c>
      <c r="AZ18">
        <v>1.3062466382980347</v>
      </c>
      <c r="BA18">
        <v>1.3738570213317871</v>
      </c>
      <c r="BB18">
        <v>1.4386779069900513</v>
      </c>
      <c r="BC18">
        <v>1.5008832216262817</v>
      </c>
      <c r="BD18">
        <v>1.5606008768081665</v>
      </c>
      <c r="BE18">
        <v>1.6178380250930786</v>
      </c>
      <c r="BF18">
        <v>1.6726857423782349</v>
      </c>
      <c r="BG18">
        <v>1.724921703338623</v>
      </c>
      <c r="BH18">
        <v>1.7746702432632446</v>
      </c>
      <c r="BI18">
        <v>1.8220498561859131</v>
      </c>
      <c r="BJ18">
        <v>1.8671731948852539</v>
      </c>
      <c r="BK18">
        <v>2.0625338554382324</v>
      </c>
      <c r="BL18">
        <v>2.2156040668487549</v>
      </c>
      <c r="BM18">
        <v>2.3355386257171631</v>
      </c>
      <c r="BN18">
        <v>2.4295103549957275</v>
      </c>
      <c r="BO18">
        <v>2.5031399726867676</v>
      </c>
      <c r="BP18">
        <v>2.5608305931091309</v>
      </c>
      <c r="BQ18">
        <v>2.6060326099395752</v>
      </c>
      <c r="BR18">
        <v>2.6414496898651123</v>
      </c>
      <c r="BS18">
        <v>2.6691999435424805</v>
      </c>
    </row>
    <row r="19" spans="1:71" x14ac:dyDescent="0.2">
      <c r="A19" t="s">
        <v>97</v>
      </c>
      <c r="B19">
        <v>0.1083841547369957</v>
      </c>
      <c r="C19">
        <v>0.21599224209785461</v>
      </c>
      <c r="D19">
        <v>0.32420995831489563</v>
      </c>
      <c r="E19">
        <v>0.4319622814655304</v>
      </c>
      <c r="F19">
        <v>0.5394551157951355</v>
      </c>
      <c r="G19">
        <v>0.64516103267669678</v>
      </c>
      <c r="H19">
        <v>0.80837160348892212</v>
      </c>
      <c r="I19">
        <v>0.84894973039627075</v>
      </c>
      <c r="J19">
        <v>0.94566518068313599</v>
      </c>
      <c r="K19">
        <v>1.0389631986618042</v>
      </c>
      <c r="L19">
        <v>1.2169297933578491</v>
      </c>
      <c r="M19">
        <v>1.2157455682754517</v>
      </c>
      <c r="N19">
        <v>1.2990317344665527</v>
      </c>
      <c r="O19">
        <v>1.3793791532516479</v>
      </c>
      <c r="P19">
        <v>1.4567840099334717</v>
      </c>
      <c r="Q19">
        <v>1.530919075012207</v>
      </c>
      <c r="R19">
        <v>1.6019657850265503</v>
      </c>
      <c r="S19">
        <v>1.6700725555419922</v>
      </c>
      <c r="T19">
        <v>1.7354156970977783</v>
      </c>
      <c r="U19">
        <v>1.7980049848556519</v>
      </c>
      <c r="V19">
        <v>1.857946515083313</v>
      </c>
      <c r="W19">
        <v>1.9150336980819702</v>
      </c>
      <c r="X19">
        <v>1.9694024324417114</v>
      </c>
      <c r="Y19">
        <v>2.0211822986602783</v>
      </c>
      <c r="Z19">
        <v>2.0704963207244873</v>
      </c>
      <c r="AA19">
        <v>2.2840003967285156</v>
      </c>
      <c r="AB19">
        <v>2.4512865543365479</v>
      </c>
      <c r="AC19">
        <v>2.5823595523834229</v>
      </c>
      <c r="AD19">
        <v>2.68505859375</v>
      </c>
      <c r="AE19">
        <v>2.7655260562896729</v>
      </c>
      <c r="AF19">
        <v>2.8285744190216064</v>
      </c>
      <c r="AG19">
        <v>2.8779745101928711</v>
      </c>
      <c r="AH19">
        <v>2.9166808128356934</v>
      </c>
      <c r="AI19">
        <v>2.9470083713531494</v>
      </c>
      <c r="AK19">
        <v>17</v>
      </c>
      <c r="AL19">
        <v>9.1253310441970825E-2</v>
      </c>
      <c r="AM19">
        <v>0.18254631757736206</v>
      </c>
      <c r="AN19">
        <v>0.27522584795951843</v>
      </c>
      <c r="AO19">
        <v>0.36817988753318787</v>
      </c>
      <c r="AP19">
        <v>0.46157914400100708</v>
      </c>
      <c r="AQ19">
        <v>0.55386263132095337</v>
      </c>
      <c r="AR19">
        <v>0.64438128471374512</v>
      </c>
      <c r="AS19">
        <v>0.73269349336624146</v>
      </c>
      <c r="AT19">
        <v>0.81781411170959473</v>
      </c>
      <c r="AU19">
        <v>0.90006935596466064</v>
      </c>
      <c r="AV19">
        <v>0.97943007946014404</v>
      </c>
      <c r="AW19">
        <v>1.0563188791275024</v>
      </c>
      <c r="AX19">
        <v>1.13006591796875</v>
      </c>
      <c r="AY19">
        <v>1.2013285160064697</v>
      </c>
      <c r="AZ19">
        <v>1.2700811624526978</v>
      </c>
      <c r="BA19">
        <v>1.3359760046005249</v>
      </c>
      <c r="BB19">
        <v>1.3991748094558716</v>
      </c>
      <c r="BC19">
        <v>1.4598075151443481</v>
      </c>
      <c r="BD19">
        <v>1.5180323123931885</v>
      </c>
      <c r="BE19">
        <v>1.5738425254821777</v>
      </c>
      <c r="BF19">
        <v>1.627327561378479</v>
      </c>
      <c r="BG19">
        <v>1.6782658100128174</v>
      </c>
      <c r="BH19">
        <v>1.7267783880233765</v>
      </c>
      <c r="BI19">
        <v>1.772980809211731</v>
      </c>
      <c r="BJ19">
        <v>1.8169832229614258</v>
      </c>
      <c r="BK19">
        <v>2.0074903964996338</v>
      </c>
      <c r="BL19">
        <v>2.1567575931549072</v>
      </c>
      <c r="BM19">
        <v>2.2737123966217041</v>
      </c>
      <c r="BN19">
        <v>2.3653495311737061</v>
      </c>
      <c r="BO19">
        <v>2.4371497631072998</v>
      </c>
      <c r="BP19">
        <v>2.4934070110321045</v>
      </c>
      <c r="BQ19">
        <v>2.5374863147735596</v>
      </c>
      <c r="BR19">
        <v>2.5720233917236328</v>
      </c>
      <c r="BS19">
        <v>2.5990841388702393</v>
      </c>
    </row>
    <row r="20" spans="1:71" x14ac:dyDescent="0.2">
      <c r="A20" t="s">
        <v>98</v>
      </c>
      <c r="B20">
        <v>0.11456560343503952</v>
      </c>
      <c r="C20">
        <v>0.22781923413276672</v>
      </c>
      <c r="D20">
        <v>0.340960294008255</v>
      </c>
      <c r="E20">
        <v>0.45300143957138062</v>
      </c>
      <c r="F20">
        <v>0.56462764739990234</v>
      </c>
      <c r="G20">
        <v>0.67407059669494629</v>
      </c>
      <c r="H20">
        <v>0.80759787559509277</v>
      </c>
      <c r="I20">
        <v>0.8847920298576355</v>
      </c>
      <c r="J20">
        <v>0.98473638296127319</v>
      </c>
      <c r="K20">
        <v>1.0811413526535034</v>
      </c>
      <c r="L20">
        <v>1.2169198989868164</v>
      </c>
      <c r="M20">
        <v>1.2638852596282959</v>
      </c>
      <c r="N20">
        <v>1.3497707843780518</v>
      </c>
      <c r="O20">
        <v>1.4325047731399536</v>
      </c>
      <c r="P20">
        <v>1.5122994184494019</v>
      </c>
      <c r="Q20">
        <v>1.588575005531311</v>
      </c>
      <c r="R20">
        <v>1.6616876125335693</v>
      </c>
      <c r="S20">
        <v>1.731640100479126</v>
      </c>
      <c r="T20">
        <v>1.7987315654754639</v>
      </c>
      <c r="U20">
        <v>1.863103985786438</v>
      </c>
      <c r="V20">
        <v>1.9247056245803833</v>
      </c>
      <c r="W20">
        <v>1.9833736419677734</v>
      </c>
      <c r="X20">
        <v>2.039247989654541</v>
      </c>
      <c r="Y20">
        <v>2.0924618244171143</v>
      </c>
      <c r="Z20">
        <v>2.143141508102417</v>
      </c>
      <c r="AA20">
        <v>2.362558126449585</v>
      </c>
      <c r="AB20">
        <v>2.5344769954681396</v>
      </c>
      <c r="AC20">
        <v>2.6691799163818359</v>
      </c>
      <c r="AD20">
        <v>2.7747232913970947</v>
      </c>
      <c r="AE20">
        <v>2.8574192523956299</v>
      </c>
      <c r="AF20">
        <v>2.9222140312194824</v>
      </c>
      <c r="AG20">
        <v>2.9729821681976318</v>
      </c>
      <c r="AH20">
        <v>3.0127604007720947</v>
      </c>
      <c r="AI20">
        <v>3.0439274311065674</v>
      </c>
      <c r="AK20">
        <v>18</v>
      </c>
      <c r="AL20">
        <v>9.7441703081130981E-2</v>
      </c>
      <c r="AM20">
        <v>0.19438685476779938</v>
      </c>
      <c r="AN20">
        <v>0.29199603199958801</v>
      </c>
      <c r="AO20">
        <v>0.38924491405487061</v>
      </c>
      <c r="AP20">
        <v>0.4867832362651825</v>
      </c>
      <c r="AQ20">
        <v>0.5828092098236084</v>
      </c>
      <c r="AR20">
        <v>0.67687594890594482</v>
      </c>
      <c r="AS20">
        <v>0.76858288049697876</v>
      </c>
      <c r="AT20">
        <v>0.85693711042404175</v>
      </c>
      <c r="AU20">
        <v>0.94230383634567261</v>
      </c>
      <c r="AV20">
        <v>1.0248042345046997</v>
      </c>
      <c r="AW20">
        <v>1.1045233011245728</v>
      </c>
      <c r="AX20">
        <v>1.1808735132217407</v>
      </c>
      <c r="AY20">
        <v>1.2545262575149536</v>
      </c>
      <c r="AZ20">
        <v>1.3256722688674927</v>
      </c>
      <c r="BA20">
        <v>1.3937109708786011</v>
      </c>
      <c r="BB20">
        <v>1.4589788913726807</v>
      </c>
      <c r="BC20">
        <v>1.5214602947235107</v>
      </c>
      <c r="BD20">
        <v>1.5814363956451416</v>
      </c>
      <c r="BE20">
        <v>1.6390324831008911</v>
      </c>
      <c r="BF20">
        <v>1.6941801309585571</v>
      </c>
      <c r="BG20">
        <v>1.7467018365859985</v>
      </c>
      <c r="BH20">
        <v>1.796722412109375</v>
      </c>
      <c r="BI20">
        <v>1.8443610668182373</v>
      </c>
      <c r="BJ20">
        <v>1.8897312879562378</v>
      </c>
      <c r="BK20">
        <v>2.08616042137146</v>
      </c>
      <c r="BL20">
        <v>2.240067720413208</v>
      </c>
      <c r="BM20">
        <v>2.3606581687927246</v>
      </c>
      <c r="BN20">
        <v>2.455143928527832</v>
      </c>
      <c r="BO20">
        <v>2.5291762351989746</v>
      </c>
      <c r="BP20">
        <v>2.5871822834014893</v>
      </c>
      <c r="BQ20">
        <v>2.6326315402984619</v>
      </c>
      <c r="BR20">
        <v>2.6682422161102295</v>
      </c>
      <c r="BS20">
        <v>2.6961441040039063</v>
      </c>
    </row>
    <row r="21" spans="1:71" x14ac:dyDescent="0.2">
      <c r="A21" t="s">
        <v>99</v>
      </c>
      <c r="B21">
        <v>0.11389143764972687</v>
      </c>
      <c r="C21">
        <v>0.22652158141136169</v>
      </c>
      <c r="D21">
        <v>0.33910053968429565</v>
      </c>
      <c r="E21">
        <v>0.45063182711601257</v>
      </c>
      <c r="F21">
        <v>0.56177157163619995</v>
      </c>
      <c r="G21">
        <v>0.67080539464950562</v>
      </c>
      <c r="H21">
        <v>0.80366730690002441</v>
      </c>
      <c r="I21">
        <v>0.88080650568008423</v>
      </c>
      <c r="J21">
        <v>0.98044478893280029</v>
      </c>
      <c r="K21">
        <v>1.0765666961669922</v>
      </c>
      <c r="L21">
        <v>1.2036498785018921</v>
      </c>
      <c r="M21">
        <v>1.2587441205978394</v>
      </c>
      <c r="N21">
        <v>1.3444123268127441</v>
      </c>
      <c r="O21">
        <v>1.4269790649414063</v>
      </c>
      <c r="P21">
        <v>1.5065816640853882</v>
      </c>
      <c r="Q21">
        <v>1.5827125310897827</v>
      </c>
      <c r="R21">
        <v>1.6556762456893921</v>
      </c>
      <c r="S21">
        <v>1.725507378578186</v>
      </c>
      <c r="T21">
        <v>1.7924988269805908</v>
      </c>
      <c r="U21">
        <v>1.8567614555358887</v>
      </c>
      <c r="V21">
        <v>1.9182693958282471</v>
      </c>
      <c r="W21">
        <v>1.9768482446670532</v>
      </c>
      <c r="X21">
        <v>2.0326375961303711</v>
      </c>
      <c r="Y21">
        <v>2.0857706069946289</v>
      </c>
      <c r="Z21">
        <v>2.1363732814788818</v>
      </c>
      <c r="AA21">
        <v>2.3554563522338867</v>
      </c>
      <c r="AB21">
        <v>2.527113676071167</v>
      </c>
      <c r="AC21">
        <v>2.661611795425415</v>
      </c>
      <c r="AD21">
        <v>2.7669944763183594</v>
      </c>
      <c r="AE21">
        <v>2.849564790725708</v>
      </c>
      <c r="AF21">
        <v>2.9142606258392334</v>
      </c>
      <c r="AG21">
        <v>2.9649515151977539</v>
      </c>
      <c r="AH21">
        <v>3.0046689510345459</v>
      </c>
      <c r="AI21">
        <v>3.0357890129089355</v>
      </c>
      <c r="AK21">
        <v>19</v>
      </c>
      <c r="AL21">
        <v>9.676862508058548E-2</v>
      </c>
      <c r="AM21">
        <v>0.19309131801128387</v>
      </c>
      <c r="AN21">
        <v>0.29013937711715698</v>
      </c>
      <c r="AO21">
        <v>0.3868793249130249</v>
      </c>
      <c r="AP21">
        <v>0.48393207788467407</v>
      </c>
      <c r="AQ21">
        <v>0.57954967021942139</v>
      </c>
      <c r="AR21">
        <v>0.67322927713394165</v>
      </c>
      <c r="AS21">
        <v>0.76460462808609009</v>
      </c>
      <c r="AT21">
        <v>0.85265350341796875</v>
      </c>
      <c r="AU21">
        <v>0.93773788213729858</v>
      </c>
      <c r="AV21">
        <v>1.0199398994445801</v>
      </c>
      <c r="AW21">
        <v>1.0993920564651489</v>
      </c>
      <c r="AX21">
        <v>1.1755255460739136</v>
      </c>
      <c r="AY21">
        <v>1.249011754989624</v>
      </c>
      <c r="AZ21">
        <v>1.319966197013855</v>
      </c>
      <c r="BA21">
        <v>1.3878606557846069</v>
      </c>
      <c r="BB21">
        <v>1.4529801607131958</v>
      </c>
      <c r="BC21">
        <v>1.5153406858444214</v>
      </c>
      <c r="BD21">
        <v>1.5752171277999878</v>
      </c>
      <c r="BE21">
        <v>1.6327037811279297</v>
      </c>
      <c r="BF21">
        <v>1.687758207321167</v>
      </c>
      <c r="BG21">
        <v>1.7401909828186035</v>
      </c>
      <c r="BH21">
        <v>1.7901270389556885</v>
      </c>
      <c r="BI21">
        <v>1.8376851081848145</v>
      </c>
      <c r="BJ21">
        <v>1.8829785585403442</v>
      </c>
      <c r="BK21">
        <v>2.0790753364562988</v>
      </c>
      <c r="BL21">
        <v>2.232722282409668</v>
      </c>
      <c r="BM21">
        <v>2.3531086444854736</v>
      </c>
      <c r="BN21">
        <v>2.4474349021911621</v>
      </c>
      <c r="BO21">
        <v>2.5213418006896973</v>
      </c>
      <c r="BP21">
        <v>2.5792496204376221</v>
      </c>
      <c r="BQ21">
        <v>2.624622106552124</v>
      </c>
      <c r="BR21">
        <v>2.660172700881958</v>
      </c>
      <c r="BS21">
        <v>2.6880273818969727</v>
      </c>
    </row>
    <row r="22" spans="1:71" x14ac:dyDescent="0.2">
      <c r="A22" t="s">
        <v>100</v>
      </c>
      <c r="B22">
        <v>0.11276058852672577</v>
      </c>
      <c r="C22">
        <v>0.2243364006280899</v>
      </c>
      <c r="D22">
        <v>0.33590760827064514</v>
      </c>
      <c r="E22">
        <v>0.44647952914237976</v>
      </c>
      <c r="F22">
        <v>0.55669689178466797</v>
      </c>
      <c r="G22">
        <v>0.66489690542221069</v>
      </c>
      <c r="H22">
        <v>0.8009602427482605</v>
      </c>
      <c r="I22">
        <v>0.87335050106048584</v>
      </c>
      <c r="J22">
        <v>0.97229927778244019</v>
      </c>
      <c r="K22">
        <v>1.0677742958068848</v>
      </c>
      <c r="L22">
        <v>1.201903223991394</v>
      </c>
      <c r="M22">
        <v>1.2487168312072754</v>
      </c>
      <c r="N22">
        <v>1.3338373899459839</v>
      </c>
      <c r="O22">
        <v>1.4158972501754761</v>
      </c>
      <c r="P22">
        <v>1.4950075149536133</v>
      </c>
      <c r="Q22">
        <v>1.5706906318664551</v>
      </c>
      <c r="R22">
        <v>1.6432198286056519</v>
      </c>
      <c r="S22">
        <v>1.7126548290252686</v>
      </c>
      <c r="T22">
        <v>1.779267430305481</v>
      </c>
      <c r="U22">
        <v>1.8431648015975952</v>
      </c>
      <c r="V22">
        <v>1.9043287038803101</v>
      </c>
      <c r="W22">
        <v>1.9625800848007202</v>
      </c>
      <c r="X22">
        <v>2.0180575847625732</v>
      </c>
      <c r="Y22">
        <v>2.0708932876586914</v>
      </c>
      <c r="Z22">
        <v>2.1212129592895508</v>
      </c>
      <c r="AA22">
        <v>2.3390710353851318</v>
      </c>
      <c r="AB22">
        <v>2.5097684860229492</v>
      </c>
      <c r="AC22">
        <v>2.6435146331787109</v>
      </c>
      <c r="AD22">
        <v>2.7483081817626953</v>
      </c>
      <c r="AE22">
        <v>2.8304166793823242</v>
      </c>
      <c r="AF22">
        <v>2.8947508335113525</v>
      </c>
      <c r="AG22">
        <v>2.9451582431793213</v>
      </c>
      <c r="AH22">
        <v>2.9846539497375488</v>
      </c>
      <c r="AI22">
        <v>3.0155997276306152</v>
      </c>
      <c r="AK22">
        <v>20</v>
      </c>
      <c r="AL22">
        <v>9.5638357102870941E-2</v>
      </c>
      <c r="AM22">
        <v>0.19090728461742401</v>
      </c>
      <c r="AN22">
        <v>0.28694811463356018</v>
      </c>
      <c r="AO22">
        <v>0.38272923231124878</v>
      </c>
      <c r="AP22">
        <v>0.47886005043983459</v>
      </c>
      <c r="AQ22">
        <v>0.57364439964294434</v>
      </c>
      <c r="AR22">
        <v>0.66652315855026245</v>
      </c>
      <c r="AS22">
        <v>0.75715267658233643</v>
      </c>
      <c r="AT22">
        <v>0.8445124626159668</v>
      </c>
      <c r="AU22">
        <v>0.92895036935806274</v>
      </c>
      <c r="AV22">
        <v>1.0105096101760864</v>
      </c>
      <c r="AW22">
        <v>1.0893702507019043</v>
      </c>
      <c r="AX22">
        <v>1.1649565696716309</v>
      </c>
      <c r="AY22">
        <v>1.2379360198974609</v>
      </c>
      <c r="AZ22">
        <v>1.3083984851837158</v>
      </c>
      <c r="BA22">
        <v>1.3758454322814941</v>
      </c>
      <c r="BB22">
        <v>1.4405306577682495</v>
      </c>
      <c r="BC22">
        <v>1.5024954080581665</v>
      </c>
      <c r="BD22">
        <v>1.5619933605194092</v>
      </c>
      <c r="BE22">
        <v>1.619114875793457</v>
      </c>
      <c r="BF22">
        <v>1.6738256216049194</v>
      </c>
      <c r="BG22">
        <v>1.7259310483932495</v>
      </c>
      <c r="BH22">
        <v>1.7755553722381592</v>
      </c>
      <c r="BI22">
        <v>1.8228164911270142</v>
      </c>
      <c r="BJ22">
        <v>1.8678271770477295</v>
      </c>
      <c r="BK22">
        <v>2.0626997947692871</v>
      </c>
      <c r="BL22">
        <v>2.2153875827789307</v>
      </c>
      <c r="BM22">
        <v>2.3350224494934082</v>
      </c>
      <c r="BN22">
        <v>2.4287595748901367</v>
      </c>
      <c r="BO22">
        <v>2.5022051334381104</v>
      </c>
      <c r="BP22">
        <v>2.5597517490386963</v>
      </c>
      <c r="BQ22">
        <v>2.6048407554626465</v>
      </c>
      <c r="BR22">
        <v>2.6401693820953369</v>
      </c>
      <c r="BS22">
        <v>2.6678502559661865</v>
      </c>
    </row>
    <row r="23" spans="1:71" x14ac:dyDescent="0.2">
      <c r="A23" t="s">
        <v>101</v>
      </c>
      <c r="B23">
        <v>0.11215149611234665</v>
      </c>
      <c r="C23">
        <v>0.22317031025886536</v>
      </c>
      <c r="D23">
        <v>0.33421933650970459</v>
      </c>
      <c r="E23">
        <v>0.444266676902771</v>
      </c>
      <c r="F23">
        <v>0.55397981405258179</v>
      </c>
      <c r="G23">
        <v>0.66172581911087036</v>
      </c>
      <c r="H23">
        <v>0.8009602427482605</v>
      </c>
      <c r="I23">
        <v>0.86936616897583008</v>
      </c>
      <c r="J23">
        <v>0.96794319152832031</v>
      </c>
      <c r="K23">
        <v>1.0630718469619751</v>
      </c>
      <c r="L23">
        <v>1.201903223991394</v>
      </c>
      <c r="M23">
        <v>1.2433731555938721</v>
      </c>
      <c r="N23">
        <v>1.3282225131988525</v>
      </c>
      <c r="O23">
        <v>1.4100342988967896</v>
      </c>
      <c r="P23">
        <v>1.4888902902603149</v>
      </c>
      <c r="Q23">
        <v>1.56434166431427</v>
      </c>
      <c r="R23">
        <v>1.6366539001464844</v>
      </c>
      <c r="S23">
        <v>1.705894947052002</v>
      </c>
      <c r="T23">
        <v>1.7723346948623657</v>
      </c>
      <c r="U23">
        <v>1.8360477685928345</v>
      </c>
      <c r="V23">
        <v>1.8970372676849365</v>
      </c>
      <c r="W23">
        <v>1.9551224708557129</v>
      </c>
      <c r="X23">
        <v>2.010441780090332</v>
      </c>
      <c r="Y23">
        <v>2.063126802444458</v>
      </c>
      <c r="Z23">
        <v>2.1133029460906982</v>
      </c>
      <c r="AA23">
        <v>2.3305397033691406</v>
      </c>
      <c r="AB23">
        <v>2.5007505416870117</v>
      </c>
      <c r="AC23">
        <v>2.6341152191162109</v>
      </c>
      <c r="AD23">
        <v>2.7386100292205811</v>
      </c>
      <c r="AE23">
        <v>2.8204843997955322</v>
      </c>
      <c r="AF23">
        <v>2.8846349716186523</v>
      </c>
      <c r="AG23">
        <v>2.9348986148834229</v>
      </c>
      <c r="AH23">
        <v>2.9742817878723145</v>
      </c>
      <c r="AI23">
        <v>3.0051393508911133</v>
      </c>
      <c r="AK23">
        <v>21</v>
      </c>
      <c r="AL23">
        <v>9.5029659569263458E-2</v>
      </c>
      <c r="AM23">
        <v>0.18974195420742035</v>
      </c>
      <c r="AN23">
        <v>0.28526094555854797</v>
      </c>
      <c r="AO23">
        <v>0.38051781058311462</v>
      </c>
      <c r="AP23">
        <v>0.47614476084709167</v>
      </c>
      <c r="AQ23">
        <v>0.57047533988952637</v>
      </c>
      <c r="AR23">
        <v>0.66293042898178101</v>
      </c>
      <c r="AS23">
        <v>0.75317096710205078</v>
      </c>
      <c r="AT23">
        <v>0.84015923738479614</v>
      </c>
      <c r="AU23">
        <v>0.9242510199546814</v>
      </c>
      <c r="AV23">
        <v>1.0054703950881958</v>
      </c>
      <c r="AW23">
        <v>1.0840302705764771</v>
      </c>
      <c r="AX23">
        <v>1.1593453884124756</v>
      </c>
      <c r="AY23">
        <v>1.2320771217346191</v>
      </c>
      <c r="AZ23">
        <v>1.3022854328155518</v>
      </c>
      <c r="BA23">
        <v>1.3695008754730225</v>
      </c>
      <c r="BB23">
        <v>1.4339693784713745</v>
      </c>
      <c r="BC23">
        <v>1.4957402944564819</v>
      </c>
      <c r="BD23">
        <v>1.5550656318664551</v>
      </c>
      <c r="BE23">
        <v>1.612002968788147</v>
      </c>
      <c r="BF23">
        <v>1.6665393114089966</v>
      </c>
      <c r="BG23">
        <v>1.7184789180755615</v>
      </c>
      <c r="BH23">
        <v>1.7679450511932373</v>
      </c>
      <c r="BI23">
        <v>1.8150557279586792</v>
      </c>
      <c r="BJ23">
        <v>1.8599230051040649</v>
      </c>
      <c r="BK23">
        <v>2.0541749000549316</v>
      </c>
      <c r="BL23">
        <v>2.206376314163208</v>
      </c>
      <c r="BM23">
        <v>2.3256301879882813</v>
      </c>
      <c r="BN23">
        <v>2.4190688133239746</v>
      </c>
      <c r="BO23">
        <v>2.4922802448272705</v>
      </c>
      <c r="BP23">
        <v>2.5496435165405273</v>
      </c>
      <c r="BQ23">
        <v>2.5945889949798584</v>
      </c>
      <c r="BR23">
        <v>2.6298050880432129</v>
      </c>
      <c r="BS23">
        <v>2.6573977470397949</v>
      </c>
    </row>
    <row r="24" spans="1:71" x14ac:dyDescent="0.2">
      <c r="A24" t="s">
        <v>102</v>
      </c>
      <c r="B24">
        <v>0.10524555295705795</v>
      </c>
      <c r="C24">
        <v>0.20962293446063995</v>
      </c>
      <c r="D24">
        <v>0.31431043148040771</v>
      </c>
      <c r="E24">
        <v>0.4183005690574646</v>
      </c>
      <c r="F24">
        <v>0.52225911617279053</v>
      </c>
      <c r="G24">
        <v>0.62439960241317749</v>
      </c>
      <c r="H24">
        <v>0.8009602427482605</v>
      </c>
      <c r="I24">
        <v>0.82154268026351929</v>
      </c>
      <c r="J24">
        <v>0.91517883539199829</v>
      </c>
      <c r="K24">
        <v>1.0055760145187378</v>
      </c>
      <c r="L24">
        <v>1.2018914222717285</v>
      </c>
      <c r="M24">
        <v>1.1771490573883057</v>
      </c>
      <c r="N24">
        <v>1.2578446865081787</v>
      </c>
      <c r="O24">
        <v>1.3356360197067261</v>
      </c>
      <c r="P24">
        <v>1.4107234477996826</v>
      </c>
      <c r="Q24">
        <v>1.4825160503387451</v>
      </c>
      <c r="R24">
        <v>1.5513589382171631</v>
      </c>
      <c r="S24">
        <v>1.617245078086853</v>
      </c>
      <c r="T24">
        <v>1.6804639101028442</v>
      </c>
      <c r="U24">
        <v>1.7411481142044067</v>
      </c>
      <c r="V24">
        <v>1.7992370128631592</v>
      </c>
      <c r="W24">
        <v>1.8545597791671753</v>
      </c>
      <c r="X24">
        <v>1.9072481393814087</v>
      </c>
      <c r="Y24">
        <v>1.9574275016784668</v>
      </c>
      <c r="Z24">
        <v>2.0052173137664795</v>
      </c>
      <c r="AA24">
        <v>2.2121224403381348</v>
      </c>
      <c r="AB24">
        <v>2.3742382526397705</v>
      </c>
      <c r="AC24">
        <v>2.5012600421905518</v>
      </c>
      <c r="AD24">
        <v>2.6007852554321289</v>
      </c>
      <c r="AE24">
        <v>2.6787657737731934</v>
      </c>
      <c r="AF24">
        <v>2.7398655414581299</v>
      </c>
      <c r="AG24">
        <v>2.7877390384674072</v>
      </c>
      <c r="AH24">
        <v>2.8252489566802979</v>
      </c>
      <c r="AI24">
        <v>2.8546388149261475</v>
      </c>
      <c r="AK24">
        <v>22</v>
      </c>
      <c r="AL24">
        <v>8.8121652603149414E-2</v>
      </c>
      <c r="AM24">
        <v>0.1761905699968338</v>
      </c>
      <c r="AN24">
        <v>0.26534616947174072</v>
      </c>
      <c r="AO24">
        <v>0.35454404354095459</v>
      </c>
      <c r="AP24">
        <v>0.44441473484039307</v>
      </c>
      <c r="AQ24">
        <v>0.5331382155418396</v>
      </c>
      <c r="AR24">
        <v>0.6202501654624939</v>
      </c>
      <c r="AS24">
        <v>0.70533353090286255</v>
      </c>
      <c r="AT24">
        <v>0.78737956285476685</v>
      </c>
      <c r="AU24">
        <v>0.86673849821090698</v>
      </c>
      <c r="AV24">
        <v>0.94351714849472046</v>
      </c>
      <c r="AW24">
        <v>1.017786979675293</v>
      </c>
      <c r="AX24">
        <v>1.0889474153518677</v>
      </c>
      <c r="AY24">
        <v>1.1576576232910156</v>
      </c>
      <c r="AZ24">
        <v>1.224096417427063</v>
      </c>
      <c r="BA24">
        <v>1.2876520156860352</v>
      </c>
      <c r="BB24">
        <v>1.3486502170562744</v>
      </c>
      <c r="BC24">
        <v>1.4070653915405273</v>
      </c>
      <c r="BD24">
        <v>1.463168740272522</v>
      </c>
      <c r="BE24">
        <v>1.5170766115188599</v>
      </c>
      <c r="BF24">
        <v>1.5687116384506226</v>
      </c>
      <c r="BG24">
        <v>1.6178878545761108</v>
      </c>
      <c r="BH24">
        <v>1.6647224426269531</v>
      </c>
      <c r="BI24">
        <v>1.7093267440795898</v>
      </c>
      <c r="BJ24">
        <v>1.7518070936203003</v>
      </c>
      <c r="BK24">
        <v>1.9357246160507202</v>
      </c>
      <c r="BL24">
        <v>2.0798287391662598</v>
      </c>
      <c r="BM24">
        <v>2.1927382946014404</v>
      </c>
      <c r="BN24">
        <v>2.2812058925628662</v>
      </c>
      <c r="BO24">
        <v>2.350522518157959</v>
      </c>
      <c r="BP24">
        <v>2.4048337936401367</v>
      </c>
      <c r="BQ24">
        <v>2.4473881721496582</v>
      </c>
      <c r="BR24">
        <v>2.4807307720184326</v>
      </c>
      <c r="BS24">
        <v>2.5068554878234863</v>
      </c>
    </row>
    <row r="25" spans="1:71" x14ac:dyDescent="0.2">
      <c r="A25" t="s">
        <v>103</v>
      </c>
      <c r="B25">
        <v>0.1053578183054924</v>
      </c>
      <c r="C25">
        <v>0.20986071228981018</v>
      </c>
      <c r="D25">
        <v>0.31469941139221191</v>
      </c>
      <c r="E25">
        <v>0.41885903477668762</v>
      </c>
      <c r="F25">
        <v>0.52297812700271606</v>
      </c>
      <c r="G25">
        <v>0.62532562017440796</v>
      </c>
      <c r="H25">
        <v>0.8009602427482605</v>
      </c>
      <c r="I25">
        <v>0.82289415597915649</v>
      </c>
      <c r="J25">
        <v>0.91675657033920288</v>
      </c>
      <c r="K25">
        <v>1.0073776245117188</v>
      </c>
      <c r="L25">
        <v>1.2018914222717285</v>
      </c>
      <c r="M25">
        <v>1.1793267726898193</v>
      </c>
      <c r="N25">
        <v>1.2602430582046509</v>
      </c>
      <c r="O25">
        <v>1.3382842540740967</v>
      </c>
      <c r="P25">
        <v>1.4135768413543701</v>
      </c>
      <c r="Q25">
        <v>1.485602855682373</v>
      </c>
      <c r="R25">
        <v>1.5546572208404541</v>
      </c>
      <c r="S25">
        <v>1.620765209197998</v>
      </c>
      <c r="T25">
        <v>1.6842106580734253</v>
      </c>
      <c r="U25">
        <v>1.7450963258743286</v>
      </c>
      <c r="V25">
        <v>1.8033878803253174</v>
      </c>
      <c r="W25">
        <v>1.8589037656784058</v>
      </c>
      <c r="X25">
        <v>1.9117759466171265</v>
      </c>
      <c r="Y25">
        <v>1.9621304273605347</v>
      </c>
      <c r="Z25">
        <v>2.0100870132446289</v>
      </c>
      <c r="AA25">
        <v>2.2177145481109619</v>
      </c>
      <c r="AB25">
        <v>2.3803958892822266</v>
      </c>
      <c r="AC25">
        <v>2.5078611373901367</v>
      </c>
      <c r="AD25">
        <v>2.6077334880828857</v>
      </c>
      <c r="AE25">
        <v>2.6859860420227051</v>
      </c>
      <c r="AF25">
        <v>2.7472989559173584</v>
      </c>
      <c r="AG25">
        <v>2.7953391075134277</v>
      </c>
      <c r="AH25">
        <v>2.8329799175262451</v>
      </c>
      <c r="AI25">
        <v>2.8624725341796875</v>
      </c>
      <c r="AK25">
        <v>23</v>
      </c>
      <c r="AL25">
        <v>8.8235005736351013E-2</v>
      </c>
      <c r="AM25">
        <v>0.17643044888973236</v>
      </c>
      <c r="AN25">
        <v>0.26573824882507324</v>
      </c>
      <c r="AO25">
        <v>0.35510653257369995</v>
      </c>
      <c r="AP25">
        <v>0.44513866305351257</v>
      </c>
      <c r="AQ25">
        <v>0.53406995534896851</v>
      </c>
      <c r="AR25">
        <v>0.62138164043426514</v>
      </c>
      <c r="AS25">
        <v>0.70669227838516235</v>
      </c>
      <c r="AT25">
        <v>0.78896528482437134</v>
      </c>
      <c r="AU25">
        <v>0.86854881048202515</v>
      </c>
      <c r="AV25">
        <v>0.94551187753677368</v>
      </c>
      <c r="AW25">
        <v>1.0199745893478394</v>
      </c>
      <c r="AX25">
        <v>1.0913562774658203</v>
      </c>
      <c r="AY25">
        <v>1.1603169441223145</v>
      </c>
      <c r="AZ25">
        <v>1.2269612550735474</v>
      </c>
      <c r="BA25">
        <v>1.2907509803771973</v>
      </c>
      <c r="BB25">
        <v>1.3519611358642578</v>
      </c>
      <c r="BC25">
        <v>1.4105983972549438</v>
      </c>
      <c r="BD25">
        <v>1.4669289588928223</v>
      </c>
      <c r="BE25">
        <v>1.5210385322570801</v>
      </c>
      <c r="BF25">
        <v>1.5728766918182373</v>
      </c>
      <c r="BG25">
        <v>1.6222465038299561</v>
      </c>
      <c r="BH25">
        <v>1.6692652702331543</v>
      </c>
      <c r="BI25">
        <v>1.7140450477600098</v>
      </c>
      <c r="BJ25">
        <v>1.7566925287246704</v>
      </c>
      <c r="BK25">
        <v>1.9413334131240845</v>
      </c>
      <c r="BL25">
        <v>2.0860044956207275</v>
      </c>
      <c r="BM25">
        <v>2.1993579864501953</v>
      </c>
      <c r="BN25">
        <v>2.2881736755371094</v>
      </c>
      <c r="BO25">
        <v>2.3577630519866943</v>
      </c>
      <c r="BP25">
        <v>2.4122879505157471</v>
      </c>
      <c r="BQ25">
        <v>2.455009937286377</v>
      </c>
      <c r="BR25">
        <v>2.4884836673736572</v>
      </c>
      <c r="BS25">
        <v>2.5147111415863037</v>
      </c>
    </row>
    <row r="26" spans="1:71" x14ac:dyDescent="0.2">
      <c r="A26" t="s">
        <v>104</v>
      </c>
      <c r="B26">
        <v>0.10544010251760483</v>
      </c>
      <c r="C26">
        <v>0.21004402637481689</v>
      </c>
      <c r="D26">
        <v>0.31497535109519958</v>
      </c>
      <c r="E26">
        <v>0.41922354698181152</v>
      </c>
      <c r="F26">
        <v>0.52341830730438232</v>
      </c>
      <c r="G26">
        <v>0.62588256597518921</v>
      </c>
      <c r="H26">
        <v>0.80057233572006226</v>
      </c>
      <c r="I26">
        <v>0.82367092370986938</v>
      </c>
      <c r="J26">
        <v>0.91766494512557983</v>
      </c>
      <c r="K26">
        <v>1.0084211826324463</v>
      </c>
      <c r="L26">
        <v>1.2018914222717285</v>
      </c>
      <c r="M26">
        <v>1.1805894374847412</v>
      </c>
      <c r="N26">
        <v>1.2616336345672607</v>
      </c>
      <c r="O26">
        <v>1.3398112058639526</v>
      </c>
      <c r="P26">
        <v>1.4152241945266724</v>
      </c>
      <c r="Q26">
        <v>1.4873859882354736</v>
      </c>
      <c r="R26">
        <v>1.5565615892410278</v>
      </c>
      <c r="S26">
        <v>1.622802734375</v>
      </c>
      <c r="T26">
        <v>1.6863734722137451</v>
      </c>
      <c r="U26">
        <v>1.7473739385604858</v>
      </c>
      <c r="V26">
        <v>1.8057788610458374</v>
      </c>
      <c r="W26">
        <v>1.8614025115966797</v>
      </c>
      <c r="X26">
        <v>1.9143774509429932</v>
      </c>
      <c r="Y26">
        <v>1.9648298025131226</v>
      </c>
      <c r="Z26">
        <v>2.0128798484802246</v>
      </c>
      <c r="AA26">
        <v>2.2209105491638184</v>
      </c>
      <c r="AB26">
        <v>2.3839082717895508</v>
      </c>
      <c r="AC26">
        <v>2.5116212368011475</v>
      </c>
      <c r="AD26">
        <v>2.6116876602172852</v>
      </c>
      <c r="AE26">
        <v>2.6900923252105713</v>
      </c>
      <c r="AF26">
        <v>2.7515244483947754</v>
      </c>
      <c r="AG26">
        <v>2.7996580600738525</v>
      </c>
      <c r="AH26">
        <v>2.8373720645904541</v>
      </c>
      <c r="AI26">
        <v>2.8669219017028809</v>
      </c>
      <c r="AK26">
        <v>24</v>
      </c>
      <c r="AL26">
        <v>8.8317878544330597E-2</v>
      </c>
      <c r="AM26">
        <v>0.176614910364151</v>
      </c>
      <c r="AN26">
        <v>0.26601585745811462</v>
      </c>
      <c r="AO26">
        <v>0.35547325015068054</v>
      </c>
      <c r="AP26">
        <v>0.44558149576187134</v>
      </c>
      <c r="AQ26">
        <v>0.53463006019592285</v>
      </c>
      <c r="AR26">
        <v>0.62204617261886597</v>
      </c>
      <c r="AS26">
        <v>0.70747309923171997</v>
      </c>
      <c r="AT26">
        <v>0.78987812995910645</v>
      </c>
      <c r="AU26">
        <v>0.86959719657897949</v>
      </c>
      <c r="AV26">
        <v>0.9466623067855835</v>
      </c>
      <c r="AW26">
        <v>1.0212428569793701</v>
      </c>
      <c r="AX26">
        <v>1.0927528142929077</v>
      </c>
      <c r="AY26">
        <v>1.1618500947952271</v>
      </c>
      <c r="AZ26">
        <v>1.2286151647567749</v>
      </c>
      <c r="BA26">
        <v>1.2925409078598022</v>
      </c>
      <c r="BB26">
        <v>1.353872537612915</v>
      </c>
      <c r="BC26">
        <v>1.4126433134078979</v>
      </c>
      <c r="BD26">
        <v>1.4690994024276733</v>
      </c>
      <c r="BE26">
        <v>1.5233240127563477</v>
      </c>
      <c r="BF26">
        <v>1.5752756595611572</v>
      </c>
      <c r="BG26">
        <v>1.624753475189209</v>
      </c>
      <c r="BH26">
        <v>1.6718752384185791</v>
      </c>
      <c r="BI26">
        <v>1.7167531251907349</v>
      </c>
      <c r="BJ26">
        <v>1.7594939470291138</v>
      </c>
      <c r="BK26">
        <v>1.9445391893386841</v>
      </c>
      <c r="BL26">
        <v>2.0895271301269531</v>
      </c>
      <c r="BM26">
        <v>2.2031290531158447</v>
      </c>
      <c r="BN26">
        <v>2.2921390533447266</v>
      </c>
      <c r="BO26">
        <v>2.3618807792663574</v>
      </c>
      <c r="BP26">
        <v>2.41652512550354</v>
      </c>
      <c r="BQ26">
        <v>2.4593405723571777</v>
      </c>
      <c r="BR26">
        <v>2.4928874969482422</v>
      </c>
      <c r="BS26">
        <v>2.5191724300384521</v>
      </c>
    </row>
    <row r="27" spans="1:71" x14ac:dyDescent="0.2">
      <c r="A27" t="s">
        <v>105</v>
      </c>
      <c r="B27">
        <v>0.10552530735731125</v>
      </c>
      <c r="C27">
        <v>0.21023346483707428</v>
      </c>
      <c r="D27">
        <v>0.31527233123779297</v>
      </c>
      <c r="E27">
        <v>0.41959571838378906</v>
      </c>
      <c r="F27">
        <v>0.5238574743270874</v>
      </c>
      <c r="G27">
        <v>0.62641167640686035</v>
      </c>
      <c r="H27">
        <v>0.80057233572006226</v>
      </c>
      <c r="I27">
        <v>0.82439839839935303</v>
      </c>
      <c r="J27">
        <v>0.91849046945571899</v>
      </c>
      <c r="K27">
        <v>1.0093479156494141</v>
      </c>
      <c r="L27">
        <v>1.2018914222717285</v>
      </c>
      <c r="M27">
        <v>1.1817071437835693</v>
      </c>
      <c r="N27">
        <v>1.262866735458374</v>
      </c>
      <c r="O27">
        <v>1.3411644697189331</v>
      </c>
      <c r="P27">
        <v>1.4166737794876099</v>
      </c>
      <c r="Q27">
        <v>1.4889378547668457</v>
      </c>
      <c r="R27">
        <v>1.558214545249939</v>
      </c>
      <c r="S27">
        <v>1.624564528465271</v>
      </c>
      <c r="T27">
        <v>1.6882511377334595</v>
      </c>
      <c r="U27">
        <v>1.7493418455123901</v>
      </c>
      <c r="V27">
        <v>1.8078340291976929</v>
      </c>
      <c r="W27">
        <v>1.8635408878326416</v>
      </c>
      <c r="X27">
        <v>1.9165949821472168</v>
      </c>
      <c r="Y27">
        <v>1.9671226739883423</v>
      </c>
      <c r="Z27">
        <v>2.0152444839477539</v>
      </c>
      <c r="AA27">
        <v>2.223585844039917</v>
      </c>
      <c r="AB27">
        <v>2.3868269920349121</v>
      </c>
      <c r="AC27">
        <v>2.51473069190979</v>
      </c>
      <c r="AD27">
        <v>2.6149468421936035</v>
      </c>
      <c r="AE27">
        <v>2.6934685707092285</v>
      </c>
      <c r="AF27">
        <v>2.7549924850463867</v>
      </c>
      <c r="AG27">
        <v>2.8031980991363525</v>
      </c>
      <c r="AH27">
        <v>2.8409686088562012</v>
      </c>
      <c r="AI27">
        <v>2.8705625534057617</v>
      </c>
      <c r="AK27">
        <v>25</v>
      </c>
      <c r="AL27">
        <v>8.8403463363647461E-2</v>
      </c>
      <c r="AM27">
        <v>0.17680510878562927</v>
      </c>
      <c r="AN27">
        <v>0.26631397008895874</v>
      </c>
      <c r="AO27">
        <v>0.35584685206413269</v>
      </c>
      <c r="AP27">
        <v>0.44602242112159729</v>
      </c>
      <c r="AQ27">
        <v>0.53516119718551636</v>
      </c>
      <c r="AR27">
        <v>0.62267172336578369</v>
      </c>
      <c r="AS27">
        <v>0.70820319652557373</v>
      </c>
      <c r="AT27">
        <v>0.7907065749168396</v>
      </c>
      <c r="AU27">
        <v>0.87052702903747559</v>
      </c>
      <c r="AV27">
        <v>0.94767844676971436</v>
      </c>
      <c r="AW27">
        <v>1.0223641395568848</v>
      </c>
      <c r="AX27">
        <v>1.0939896106719971</v>
      </c>
      <c r="AY27">
        <v>1.1632074117660522</v>
      </c>
      <c r="AZ27">
        <v>1.2300689220428467</v>
      </c>
      <c r="BA27">
        <v>1.2940970659255981</v>
      </c>
      <c r="BB27">
        <v>1.3555300235748291</v>
      </c>
      <c r="BC27">
        <v>1.414409875869751</v>
      </c>
      <c r="BD27">
        <v>1.4709819555282593</v>
      </c>
      <c r="BE27">
        <v>1.5252970457077026</v>
      </c>
      <c r="BF27">
        <v>1.5773361921310425</v>
      </c>
      <c r="BG27">
        <v>1.6268972158432007</v>
      </c>
      <c r="BH27">
        <v>1.6740982532501221</v>
      </c>
      <c r="BI27">
        <v>1.7190515995025635</v>
      </c>
      <c r="BJ27">
        <v>1.7618643045425415</v>
      </c>
      <c r="BK27">
        <v>1.9472209215164185</v>
      </c>
      <c r="BL27">
        <v>2.0924527645111084</v>
      </c>
      <c r="BM27">
        <v>2.2062456607818604</v>
      </c>
      <c r="BN27">
        <v>2.2954056262969971</v>
      </c>
      <c r="BO27">
        <v>2.3652646541595459</v>
      </c>
      <c r="BP27">
        <v>2.4200010299682617</v>
      </c>
      <c r="BQ27">
        <v>2.4628884792327881</v>
      </c>
      <c r="BR27">
        <v>2.4964919090270996</v>
      </c>
      <c r="BS27">
        <v>2.5228209495544434</v>
      </c>
    </row>
    <row r="28" spans="1:71" x14ac:dyDescent="0.2">
      <c r="A28" t="s">
        <v>106</v>
      </c>
      <c r="B28">
        <v>0.10560952872037888</v>
      </c>
      <c r="C28">
        <v>0.21041524410247803</v>
      </c>
      <c r="D28">
        <v>0.31552428007125854</v>
      </c>
      <c r="E28">
        <v>0.41994109749794006</v>
      </c>
      <c r="F28">
        <v>0.52427756786346436</v>
      </c>
      <c r="G28">
        <v>0.62692970037460327</v>
      </c>
      <c r="H28">
        <v>0.79868203401565552</v>
      </c>
      <c r="I28">
        <v>0.82508653402328491</v>
      </c>
      <c r="J28">
        <v>0.91927671432495117</v>
      </c>
      <c r="K28">
        <v>1.0102331638336182</v>
      </c>
      <c r="L28">
        <v>1.1999815702438354</v>
      </c>
      <c r="M28">
        <v>1.1827610731124878</v>
      </c>
      <c r="N28">
        <v>1.2640146017074585</v>
      </c>
      <c r="O28">
        <v>1.3424127101898193</v>
      </c>
      <c r="P28">
        <v>1.4180054664611816</v>
      </c>
      <c r="Q28">
        <v>1.4903707504272461</v>
      </c>
      <c r="R28">
        <v>1.5597376823425293</v>
      </c>
      <c r="S28">
        <v>1.6261869668960571</v>
      </c>
      <c r="T28">
        <v>1.68996262550354</v>
      </c>
      <c r="U28">
        <v>1.7511389255523682</v>
      </c>
      <c r="V28">
        <v>1.8097156286239624</v>
      </c>
      <c r="W28">
        <v>1.8655029535293579</v>
      </c>
      <c r="X28">
        <v>1.9186336994171143</v>
      </c>
      <c r="Y28">
        <v>1.9692344665527344</v>
      </c>
      <c r="Z28">
        <v>2.017425537109375</v>
      </c>
      <c r="AA28">
        <v>2.2260682582855225</v>
      </c>
      <c r="AB28">
        <v>2.389545202255249</v>
      </c>
      <c r="AC28">
        <v>2.5176336765289307</v>
      </c>
      <c r="AD28">
        <v>2.6179947853088379</v>
      </c>
      <c r="AE28">
        <v>2.6966297626495361</v>
      </c>
      <c r="AF28">
        <v>2.7582426071166992</v>
      </c>
      <c r="AG28">
        <v>2.8065178394317627</v>
      </c>
      <c r="AH28">
        <v>2.8443429470062256</v>
      </c>
      <c r="AI28">
        <v>2.8739795684814453</v>
      </c>
      <c r="AK28">
        <v>26</v>
      </c>
      <c r="AL28">
        <v>8.8487692177295685E-2</v>
      </c>
      <c r="AM28">
        <v>0.17698688805103302</v>
      </c>
      <c r="AN28">
        <v>0.26656591892242432</v>
      </c>
      <c r="AO28">
        <v>0.35619226098060608</v>
      </c>
      <c r="AP28">
        <v>0.44644254446029663</v>
      </c>
      <c r="AQ28">
        <v>0.53567922115325928</v>
      </c>
      <c r="AR28">
        <v>0.62326794862747192</v>
      </c>
      <c r="AS28">
        <v>0.70889139175415039</v>
      </c>
      <c r="AT28">
        <v>0.79149281978607178</v>
      </c>
      <c r="AU28">
        <v>0.87141239643096924</v>
      </c>
      <c r="AV28">
        <v>0.94864368438720703</v>
      </c>
      <c r="AW28">
        <v>1.0234181880950928</v>
      </c>
      <c r="AX28">
        <v>1.0951375961303711</v>
      </c>
      <c r="AY28">
        <v>1.1644556522369385</v>
      </c>
      <c r="AZ28">
        <v>1.231400728225708</v>
      </c>
      <c r="BA28">
        <v>1.2955300807952881</v>
      </c>
      <c r="BB28">
        <v>1.357053279876709</v>
      </c>
      <c r="BC28">
        <v>1.4160323143005371</v>
      </c>
      <c r="BD28">
        <v>1.4726935625076294</v>
      </c>
      <c r="BE28">
        <v>1.5270942449569702</v>
      </c>
      <c r="BF28">
        <v>1.579217791557312</v>
      </c>
      <c r="BG28">
        <v>1.6288594007492065</v>
      </c>
      <c r="BH28">
        <v>1.6761370897293091</v>
      </c>
      <c r="BI28">
        <v>1.7211633920669556</v>
      </c>
      <c r="BJ28">
        <v>1.7640457153320313</v>
      </c>
      <c r="BK28">
        <v>1.9497033357620239</v>
      </c>
      <c r="BL28">
        <v>2.0951709747314453</v>
      </c>
      <c r="BM28">
        <v>2.209148645401001</v>
      </c>
      <c r="BN28">
        <v>2.2984533309936523</v>
      </c>
      <c r="BO28">
        <v>2.3684258460998535</v>
      </c>
      <c r="BP28">
        <v>2.4232511520385742</v>
      </c>
      <c r="BQ28">
        <v>2.4662082195281982</v>
      </c>
      <c r="BR28">
        <v>2.499866247177124</v>
      </c>
      <c r="BS28">
        <v>2.5262382030487061</v>
      </c>
    </row>
    <row r="29" spans="1:71" x14ac:dyDescent="0.2">
      <c r="A29" t="s">
        <v>107</v>
      </c>
      <c r="B29">
        <v>0.10376404970884323</v>
      </c>
      <c r="C29">
        <v>0.2070700079202652</v>
      </c>
      <c r="D29">
        <v>0.31161946058273315</v>
      </c>
      <c r="E29">
        <v>0.41621416807174683</v>
      </c>
      <c r="F29">
        <v>0.52067846059799194</v>
      </c>
      <c r="G29">
        <v>0.62350493669509888</v>
      </c>
      <c r="H29">
        <v>0.797504723072052</v>
      </c>
      <c r="I29">
        <v>0.82184642553329468</v>
      </c>
      <c r="J29">
        <v>0.91591745615005493</v>
      </c>
      <c r="K29">
        <v>1.0066400766372681</v>
      </c>
      <c r="L29">
        <v>1.1986526250839233</v>
      </c>
      <c r="M29">
        <v>1.1785045862197876</v>
      </c>
      <c r="N29">
        <v>1.2595094442367554</v>
      </c>
      <c r="O29">
        <v>1.3376587629318237</v>
      </c>
      <c r="P29">
        <v>1.4129602909088135</v>
      </c>
      <c r="Q29">
        <v>1.4851032495498657</v>
      </c>
      <c r="R29">
        <v>1.5542434453964233</v>
      </c>
      <c r="S29">
        <v>1.620556116104126</v>
      </c>
      <c r="T29">
        <v>1.6841721534729004</v>
      </c>
      <c r="U29">
        <v>1.7450450658798218</v>
      </c>
      <c r="V29">
        <v>1.8033740520477295</v>
      </c>
      <c r="W29">
        <v>1.8589255809783936</v>
      </c>
      <c r="X29">
        <v>1.9118316173553467</v>
      </c>
      <c r="Y29">
        <v>1.9622184038162231</v>
      </c>
      <c r="Z29">
        <v>2.0102059841156006</v>
      </c>
      <c r="AA29">
        <v>2.2179665565490723</v>
      </c>
      <c r="AB29">
        <v>2.3807525634765625</v>
      </c>
      <c r="AC29">
        <v>2.5082995891571045</v>
      </c>
      <c r="AD29">
        <v>2.6082360744476318</v>
      </c>
      <c r="AE29">
        <v>2.6865386962890625</v>
      </c>
      <c r="AF29">
        <v>2.7478911876678467</v>
      </c>
      <c r="AG29">
        <v>2.7959620952606201</v>
      </c>
      <c r="AH29">
        <v>2.8336272239685059</v>
      </c>
      <c r="AI29">
        <v>2.8631389141082764</v>
      </c>
      <c r="AK29">
        <v>27</v>
      </c>
      <c r="AL29">
        <v>8.662530779838562E-2</v>
      </c>
      <c r="AM29">
        <v>0.17360864579677582</v>
      </c>
      <c r="AN29">
        <v>0.26261276006698608</v>
      </c>
      <c r="AO29">
        <v>0.35240238904953003</v>
      </c>
      <c r="AP29">
        <v>0.44276657700538635</v>
      </c>
      <c r="AQ29">
        <v>0.53216433525085449</v>
      </c>
      <c r="AR29">
        <v>0.61995744705200195</v>
      </c>
      <c r="AS29">
        <v>0.70553642511367798</v>
      </c>
      <c r="AT29">
        <v>0.78800731897354126</v>
      </c>
      <c r="AU29">
        <v>0.86768209934234619</v>
      </c>
      <c r="AV29">
        <v>0.94449776411056519</v>
      </c>
      <c r="AW29">
        <v>1.019004225730896</v>
      </c>
      <c r="AX29">
        <v>1.0904656648635864</v>
      </c>
      <c r="AY29">
        <v>1.1595257520675659</v>
      </c>
      <c r="AZ29">
        <v>1.2261711359024048</v>
      </c>
      <c r="BA29">
        <v>1.2900700569152832</v>
      </c>
      <c r="BB29">
        <v>1.3513587713241577</v>
      </c>
      <c r="BC29">
        <v>1.410193920135498</v>
      </c>
      <c r="BD29">
        <v>1.4666883945465088</v>
      </c>
      <c r="BE29">
        <v>1.5207788944244385</v>
      </c>
      <c r="BF29">
        <v>1.5726485252380371</v>
      </c>
      <c r="BG29">
        <v>1.6220481395721436</v>
      </c>
      <c r="BH29">
        <v>1.6690953969955444</v>
      </c>
      <c r="BI29">
        <v>1.7139023542404175</v>
      </c>
      <c r="BJ29">
        <v>1.7565755844116211</v>
      </c>
      <c r="BK29">
        <v>1.9413285255432129</v>
      </c>
      <c r="BL29">
        <v>2.0860872268676758</v>
      </c>
      <c r="BM29">
        <v>2.1995096206665039</v>
      </c>
      <c r="BN29">
        <v>2.2883789539337158</v>
      </c>
      <c r="BO29">
        <v>2.3580105304718018</v>
      </c>
      <c r="BP29">
        <v>2.4125685691833496</v>
      </c>
      <c r="BQ29">
        <v>2.4553163051605225</v>
      </c>
      <c r="BR29">
        <v>2.4888100624084473</v>
      </c>
      <c r="BS29">
        <v>2.5150535106658936</v>
      </c>
    </row>
    <row r="30" spans="1:71" x14ac:dyDescent="0.2">
      <c r="A30" t="s">
        <v>108</v>
      </c>
      <c r="B30">
        <v>0.10734150558710098</v>
      </c>
      <c r="C30">
        <v>0.21411451697349548</v>
      </c>
      <c r="D30">
        <v>0.32216581702232361</v>
      </c>
      <c r="E30">
        <v>0.42997246980667114</v>
      </c>
      <c r="F30">
        <v>0.53755885362625122</v>
      </c>
      <c r="G30">
        <v>0.64358997344970703</v>
      </c>
      <c r="H30">
        <v>0.79682177305221558</v>
      </c>
      <c r="I30">
        <v>0.84808838367462158</v>
      </c>
      <c r="J30">
        <v>0.94509494304656982</v>
      </c>
      <c r="K30">
        <v>1.0386725664138794</v>
      </c>
      <c r="L30">
        <v>1.1983586549758911</v>
      </c>
      <c r="M30">
        <v>1.2158960103988647</v>
      </c>
      <c r="N30">
        <v>1.2994729280471802</v>
      </c>
      <c r="O30">
        <v>1.3801459074020386</v>
      </c>
      <c r="P30">
        <v>1.4577558040618896</v>
      </c>
      <c r="Q30">
        <v>1.5321263074874878</v>
      </c>
      <c r="R30">
        <v>1.6033838987350464</v>
      </c>
      <c r="S30">
        <v>1.6717559099197388</v>
      </c>
      <c r="T30">
        <v>1.7373716831207275</v>
      </c>
      <c r="U30">
        <v>1.8000733852386475</v>
      </c>
      <c r="V30">
        <v>1.8601462841033936</v>
      </c>
      <c r="W30">
        <v>1.9173587560653687</v>
      </c>
      <c r="X30">
        <v>1.9718466997146606</v>
      </c>
      <c r="Y30">
        <v>2.0237400531768799</v>
      </c>
      <c r="Z30">
        <v>2.0731620788574219</v>
      </c>
      <c r="AA30">
        <v>2.2871344089508057</v>
      </c>
      <c r="AB30">
        <v>2.4547874927520752</v>
      </c>
      <c r="AC30">
        <v>2.5861480236053467</v>
      </c>
      <c r="AD30">
        <v>2.6890723705291748</v>
      </c>
      <c r="AE30">
        <v>2.7697162628173828</v>
      </c>
      <c r="AF30">
        <v>2.8329029083251953</v>
      </c>
      <c r="AG30">
        <v>2.8824112415313721</v>
      </c>
      <c r="AH30">
        <v>2.9212024211883545</v>
      </c>
      <c r="AI30">
        <v>2.9515962600708008</v>
      </c>
      <c r="AK30">
        <v>28</v>
      </c>
      <c r="AL30">
        <v>9.0211980044841766E-2</v>
      </c>
      <c r="AM30">
        <v>0.18067114055156708</v>
      </c>
      <c r="AN30">
        <v>0.27318546175956726</v>
      </c>
      <c r="AO30">
        <v>0.3661949634552002</v>
      </c>
      <c r="AP30">
        <v>0.45968884229660034</v>
      </c>
      <c r="AQ30">
        <v>0.55229848623275757</v>
      </c>
      <c r="AR30">
        <v>0.6432039737701416</v>
      </c>
      <c r="AS30">
        <v>0.73184096813201904</v>
      </c>
      <c r="AT30">
        <v>0.81725358963012695</v>
      </c>
      <c r="AU30">
        <v>0.89978933334350586</v>
      </c>
      <c r="AV30">
        <v>0.97931826114654541</v>
      </c>
      <c r="AW30">
        <v>1.0564814805984497</v>
      </c>
      <c r="AX30">
        <v>1.1305201053619385</v>
      </c>
      <c r="AY30">
        <v>1.2021088600158691</v>
      </c>
      <c r="AZ30">
        <v>1.2710672616958618</v>
      </c>
      <c r="BA30">
        <v>1.3371981382369995</v>
      </c>
      <c r="BB30">
        <v>1.4006085395812988</v>
      </c>
      <c r="BC30">
        <v>1.4615069627761841</v>
      </c>
      <c r="BD30">
        <v>1.5200051069259644</v>
      </c>
      <c r="BE30">
        <v>1.5759279727935791</v>
      </c>
      <c r="BF30">
        <v>1.6295449733734131</v>
      </c>
      <c r="BG30">
        <v>1.680608868598938</v>
      </c>
      <c r="BH30">
        <v>1.7292410135269165</v>
      </c>
      <c r="BI30">
        <v>1.7755573987960815</v>
      </c>
      <c r="BJ30">
        <v>1.8196682929992676</v>
      </c>
      <c r="BK30">
        <v>2.0106453895568848</v>
      </c>
      <c r="BL30">
        <v>2.1602809429168701</v>
      </c>
      <c r="BM30">
        <v>2.2775242328643799</v>
      </c>
      <c r="BN30">
        <v>2.3693876266479492</v>
      </c>
      <c r="BO30">
        <v>2.4413650035858154</v>
      </c>
      <c r="BP30">
        <v>2.4977610111236572</v>
      </c>
      <c r="BQ30">
        <v>2.5419487953186035</v>
      </c>
      <c r="BR30">
        <v>2.5765712261199951</v>
      </c>
      <c r="BS30">
        <v>2.60369873046875</v>
      </c>
    </row>
    <row r="31" spans="1:71" x14ac:dyDescent="0.2">
      <c r="A31" t="s">
        <v>109</v>
      </c>
      <c r="B31">
        <v>0.10639655590057373</v>
      </c>
      <c r="C31">
        <v>0.21220391988754272</v>
      </c>
      <c r="D31">
        <v>0.31900894641876221</v>
      </c>
      <c r="E31">
        <v>0.42573261260986328</v>
      </c>
      <c r="F31">
        <v>0.53223013877868652</v>
      </c>
      <c r="G31">
        <v>0.6370769739151001</v>
      </c>
      <c r="H31">
        <v>0.79546999931335449</v>
      </c>
      <c r="I31">
        <v>0.83924728631973267</v>
      </c>
      <c r="J31">
        <v>0.93523699045181274</v>
      </c>
      <c r="K31">
        <v>1.0277941226959229</v>
      </c>
      <c r="L31">
        <v>1.1982994079589844</v>
      </c>
      <c r="M31">
        <v>1.2030973434448242</v>
      </c>
      <c r="N31">
        <v>1.2857352495193481</v>
      </c>
      <c r="O31">
        <v>1.3654874563217163</v>
      </c>
      <c r="P31">
        <v>1.4423415660858154</v>
      </c>
      <c r="Q31">
        <v>1.5159813165664673</v>
      </c>
      <c r="R31">
        <v>1.5865446329116821</v>
      </c>
      <c r="S31">
        <v>1.6542164087295532</v>
      </c>
      <c r="T31">
        <v>1.7191312313079834</v>
      </c>
      <c r="U31">
        <v>1.781314492225647</v>
      </c>
      <c r="V31">
        <v>1.8408851623535156</v>
      </c>
      <c r="W31">
        <v>1.8976192474365234</v>
      </c>
      <c r="X31">
        <v>1.9516515731811523</v>
      </c>
      <c r="Y31">
        <v>2.0031111240386963</v>
      </c>
      <c r="Z31">
        <v>2.0521199703216553</v>
      </c>
      <c r="AA31">
        <v>2.26430344581604</v>
      </c>
      <c r="AB31">
        <v>2.4305543899536133</v>
      </c>
      <c r="AC31">
        <v>2.5608165264129639</v>
      </c>
      <c r="AD31">
        <v>2.6628804206848145</v>
      </c>
      <c r="AE31">
        <v>2.7428500652313232</v>
      </c>
      <c r="AF31">
        <v>2.8055083751678467</v>
      </c>
      <c r="AG31">
        <v>2.8546028137207031</v>
      </c>
      <c r="AH31">
        <v>2.8930697441101074</v>
      </c>
      <c r="AI31">
        <v>2.9232096672058105</v>
      </c>
      <c r="AK31">
        <v>29</v>
      </c>
      <c r="AL31">
        <v>8.9260898530483246E-2</v>
      </c>
      <c r="AM31">
        <v>0.17874859273433685</v>
      </c>
      <c r="AN31">
        <v>0.27001106739044189</v>
      </c>
      <c r="AO31">
        <v>0.36193233728408813</v>
      </c>
      <c r="AP31">
        <v>0.45433229207992554</v>
      </c>
      <c r="AQ31">
        <v>0.5457528829574585</v>
      </c>
      <c r="AR31">
        <v>0.63546878099441528</v>
      </c>
      <c r="AS31">
        <v>0.72295832633972168</v>
      </c>
      <c r="AT31">
        <v>0.80734997987747192</v>
      </c>
      <c r="AU31">
        <v>0.88886135816574097</v>
      </c>
      <c r="AV31">
        <v>0.96743911504745483</v>
      </c>
      <c r="AW31">
        <v>1.0436258316040039</v>
      </c>
      <c r="AX31">
        <v>1.1167219877243042</v>
      </c>
      <c r="AY31">
        <v>1.1873867511749268</v>
      </c>
      <c r="AZ31">
        <v>1.2555861473083496</v>
      </c>
      <c r="BA31">
        <v>1.3209834098815918</v>
      </c>
      <c r="BB31">
        <v>1.3836966753005981</v>
      </c>
      <c r="BC31">
        <v>1.4438921213150024</v>
      </c>
      <c r="BD31">
        <v>1.5016868114471436</v>
      </c>
      <c r="BE31">
        <v>1.5570889711380005</v>
      </c>
      <c r="BF31">
        <v>1.610201358795166</v>
      </c>
      <c r="BG31">
        <v>1.6607847213745117</v>
      </c>
      <c r="BH31">
        <v>1.7089593410491943</v>
      </c>
      <c r="BI31">
        <v>1.7548397779464722</v>
      </c>
      <c r="BJ31">
        <v>1.7985355854034424</v>
      </c>
      <c r="BK31">
        <v>1.9877153635025024</v>
      </c>
      <c r="BL31">
        <v>2.1359426975250244</v>
      </c>
      <c r="BM31">
        <v>2.2520828247070313</v>
      </c>
      <c r="BN31">
        <v>2.3430814743041992</v>
      </c>
      <c r="BO31">
        <v>2.4143815040588379</v>
      </c>
      <c r="BP31">
        <v>2.4702467918395996</v>
      </c>
      <c r="BQ31">
        <v>2.5140187740325928</v>
      </c>
      <c r="BR31">
        <v>2.5483152866363525</v>
      </c>
      <c r="BS31">
        <v>2.5751876831054688</v>
      </c>
    </row>
    <row r="32" spans="1:71" x14ac:dyDescent="0.2">
      <c r="A32" t="s">
        <v>37</v>
      </c>
      <c r="B32">
        <v>0.10326404124498367</v>
      </c>
      <c r="C32">
        <v>0.20605567097663879</v>
      </c>
      <c r="D32">
        <v>0.31009656190872192</v>
      </c>
      <c r="E32">
        <v>0.41424745321273804</v>
      </c>
      <c r="F32">
        <v>0.51829427480697632</v>
      </c>
      <c r="G32">
        <v>0.62066149711608887</v>
      </c>
      <c r="H32">
        <v>0.79252129793167114</v>
      </c>
      <c r="I32">
        <v>0.81809324026107788</v>
      </c>
      <c r="J32">
        <v>0.91171634197235107</v>
      </c>
      <c r="K32">
        <v>1.0020021200180054</v>
      </c>
      <c r="L32">
        <v>1.1924158334732056</v>
      </c>
      <c r="M32">
        <v>1.173071026802063</v>
      </c>
      <c r="N32">
        <v>1.2536838054656982</v>
      </c>
      <c r="O32">
        <v>1.3314363956451416</v>
      </c>
      <c r="P32">
        <v>1.4063737392425537</v>
      </c>
      <c r="Q32">
        <v>1.4781675338745117</v>
      </c>
      <c r="R32">
        <v>1.5469669103622437</v>
      </c>
      <c r="S32">
        <v>1.6129394769668579</v>
      </c>
      <c r="T32">
        <v>1.6762288808822632</v>
      </c>
      <c r="U32">
        <v>1.7367984056472778</v>
      </c>
      <c r="V32">
        <v>1.7948596477508545</v>
      </c>
      <c r="W32">
        <v>1.8501560688018799</v>
      </c>
      <c r="X32">
        <v>1.9028193950653076</v>
      </c>
      <c r="Y32">
        <v>1.9529749155044556</v>
      </c>
      <c r="Z32">
        <v>2.0007421970367432</v>
      </c>
      <c r="AA32">
        <v>2.2075490951538086</v>
      </c>
      <c r="AB32">
        <v>2.3695876598358154</v>
      </c>
      <c r="AC32">
        <v>2.496549129486084</v>
      </c>
      <c r="AD32">
        <v>2.5960266590118408</v>
      </c>
      <c r="AE32">
        <v>2.6739702224731445</v>
      </c>
      <c r="AF32">
        <v>2.7350406646728516</v>
      </c>
      <c r="AG32">
        <v>2.7828912734985352</v>
      </c>
      <c r="AH32">
        <v>2.8203833103179932</v>
      </c>
      <c r="AI32">
        <v>2.8497593402862549</v>
      </c>
      <c r="AK32">
        <v>30</v>
      </c>
      <c r="AL32">
        <v>8.6124204099178314E-2</v>
      </c>
      <c r="AM32">
        <v>0.17259217798709869</v>
      </c>
      <c r="AN32">
        <v>0.26108676195144653</v>
      </c>
      <c r="AO32">
        <v>0.35043159127235413</v>
      </c>
      <c r="AP32">
        <v>0.44037741422653198</v>
      </c>
      <c r="AQ32">
        <v>0.52931511402130127</v>
      </c>
      <c r="AR32">
        <v>0.61665189266204834</v>
      </c>
      <c r="AS32">
        <v>0.70177584886550903</v>
      </c>
      <c r="AT32">
        <v>0.78379803895950317</v>
      </c>
      <c r="AU32">
        <v>0.86303544044494629</v>
      </c>
      <c r="AV32">
        <v>0.93945145606994629</v>
      </c>
      <c r="AW32">
        <v>1.0135605335235596</v>
      </c>
      <c r="AX32">
        <v>1.0846291780471802</v>
      </c>
      <c r="AY32">
        <v>1.153292179107666</v>
      </c>
      <c r="AZ32">
        <v>1.2195727825164795</v>
      </c>
      <c r="BA32">
        <v>1.2831220626831055</v>
      </c>
      <c r="BB32">
        <v>1.3440694808959961</v>
      </c>
      <c r="BC32">
        <v>1.4025639295578003</v>
      </c>
      <c r="BD32">
        <v>1.4587314128875732</v>
      </c>
      <c r="BE32">
        <v>1.512518048286438</v>
      </c>
      <c r="BF32">
        <v>1.5641195774078369</v>
      </c>
      <c r="BG32">
        <v>1.6132638454437256</v>
      </c>
      <c r="BH32">
        <v>1.6600677967071533</v>
      </c>
      <c r="BI32">
        <v>1.7046431303024292</v>
      </c>
      <c r="BJ32">
        <v>1.7470958232879639</v>
      </c>
      <c r="BK32">
        <v>1.9308935403823853</v>
      </c>
      <c r="BL32">
        <v>2.0749039649963379</v>
      </c>
      <c r="BM32">
        <v>2.1877398490905762</v>
      </c>
      <c r="BN32">
        <v>2.2761499881744385</v>
      </c>
      <c r="BO32">
        <v>2.3454215526580811</v>
      </c>
      <c r="BP32">
        <v>2.3996975421905518</v>
      </c>
      <c r="BQ32">
        <v>2.4422242641448975</v>
      </c>
      <c r="BR32">
        <v>2.4755449295043945</v>
      </c>
      <c r="BS32">
        <v>2.501652717590332</v>
      </c>
    </row>
    <row r="33" spans="1:71" x14ac:dyDescent="0.2">
      <c r="A33" t="s">
        <v>110</v>
      </c>
      <c r="B33">
        <v>0.10395130515098572</v>
      </c>
      <c r="C33">
        <v>0.20737357437610626</v>
      </c>
      <c r="D33">
        <v>0.3120523989200592</v>
      </c>
      <c r="E33">
        <v>0.41687658429145813</v>
      </c>
      <c r="F33">
        <v>0.52155935764312744</v>
      </c>
      <c r="G33">
        <v>0.62447154521942139</v>
      </c>
      <c r="H33">
        <v>0.79216420650482178</v>
      </c>
      <c r="I33">
        <v>0.82277607917785645</v>
      </c>
      <c r="J33">
        <v>0.91674989461898804</v>
      </c>
      <c r="K33">
        <v>1.0073493719100952</v>
      </c>
      <c r="L33">
        <v>1.1916418075561523</v>
      </c>
      <c r="M33">
        <v>1.17897629737854</v>
      </c>
      <c r="N33">
        <v>1.259807825088501</v>
      </c>
      <c r="O33">
        <v>1.3377417325973511</v>
      </c>
      <c r="P33">
        <v>1.412860631942749</v>
      </c>
      <c r="Q33">
        <v>1.4848212003707886</v>
      </c>
      <c r="R33">
        <v>1.5537781715393066</v>
      </c>
      <c r="S33">
        <v>1.6198844909667969</v>
      </c>
      <c r="T33">
        <v>1.6832965612411499</v>
      </c>
      <c r="U33">
        <v>1.743971586227417</v>
      </c>
      <c r="V33">
        <v>1.8021408319473267</v>
      </c>
      <c r="W33">
        <v>1.8575401306152344</v>
      </c>
      <c r="X33">
        <v>1.9103014469146729</v>
      </c>
      <c r="Y33">
        <v>1.9605501890182495</v>
      </c>
      <c r="Z33">
        <v>2.0084061622619629</v>
      </c>
      <c r="AA33">
        <v>2.2155976295471191</v>
      </c>
      <c r="AB33">
        <v>2.3779377937316895</v>
      </c>
      <c r="AC33">
        <v>2.5051355361938477</v>
      </c>
      <c r="AD33">
        <v>2.6047983169555664</v>
      </c>
      <c r="AE33">
        <v>2.6828866004943848</v>
      </c>
      <c r="AF33">
        <v>2.7440707683563232</v>
      </c>
      <c r="AG33">
        <v>2.7920103073120117</v>
      </c>
      <c r="AH33">
        <v>2.8295722007751465</v>
      </c>
      <c r="AI33">
        <v>2.8590028285980225</v>
      </c>
      <c r="AK33">
        <v>31</v>
      </c>
      <c r="AL33">
        <v>8.6808808147907257E-2</v>
      </c>
      <c r="AM33">
        <v>0.1739048957824707</v>
      </c>
      <c r="AN33">
        <v>0.26303496956825256</v>
      </c>
      <c r="AO33">
        <v>0.3530508279800415</v>
      </c>
      <c r="AP33">
        <v>0.44363045692443848</v>
      </c>
      <c r="AQ33">
        <v>0.53311097621917725</v>
      </c>
      <c r="AR33">
        <v>0.62091571092605591</v>
      </c>
      <c r="AS33">
        <v>0.70644068717956543</v>
      </c>
      <c r="AT33">
        <v>0.78881174325942993</v>
      </c>
      <c r="AU33">
        <v>0.86836105585098267</v>
      </c>
      <c r="AV33">
        <v>0.94507211446762085</v>
      </c>
      <c r="AW33">
        <v>1.0194411277770996</v>
      </c>
      <c r="AX33">
        <v>1.0907270908355713</v>
      </c>
      <c r="AY33">
        <v>1.1595698595046997</v>
      </c>
      <c r="AZ33">
        <v>1.226030707359314</v>
      </c>
      <c r="BA33">
        <v>1.289745569229126</v>
      </c>
      <c r="BB33">
        <v>1.3508492708206177</v>
      </c>
      <c r="BC33">
        <v>1.4094763994216919</v>
      </c>
      <c r="BD33">
        <v>1.4657653570175171</v>
      </c>
      <c r="BE33">
        <v>1.5196565389633179</v>
      </c>
      <c r="BF33">
        <v>1.5713648796081543</v>
      </c>
      <c r="BG33">
        <v>1.6206110715866089</v>
      </c>
      <c r="BH33">
        <v>1.6675121784210205</v>
      </c>
      <c r="BI33">
        <v>1.7121798992156982</v>
      </c>
      <c r="BJ33">
        <v>1.7547205686569214</v>
      </c>
      <c r="BK33">
        <v>1.9388993978500366</v>
      </c>
      <c r="BL33">
        <v>2.0832083225250244</v>
      </c>
      <c r="BM33">
        <v>2.1962780952453613</v>
      </c>
      <c r="BN33">
        <v>2.2848713397979736</v>
      </c>
      <c r="BO33">
        <v>2.3542864322662354</v>
      </c>
      <c r="BP33">
        <v>2.408674955368042</v>
      </c>
      <c r="BQ33">
        <v>2.4512898921966553</v>
      </c>
      <c r="BR33">
        <v>2.4846796989440918</v>
      </c>
      <c r="BS33">
        <v>2.5108416080474854</v>
      </c>
    </row>
    <row r="34" spans="1:71" x14ac:dyDescent="0.2">
      <c r="A34" t="s">
        <v>111</v>
      </c>
      <c r="B34">
        <v>0.10346028953790665</v>
      </c>
      <c r="C34">
        <v>0.20644085109233856</v>
      </c>
      <c r="D34">
        <v>0.31082442402839661</v>
      </c>
      <c r="E34">
        <v>0.41547107696533203</v>
      </c>
      <c r="F34">
        <v>0.51997965574264526</v>
      </c>
      <c r="G34">
        <v>0.6227271556854248</v>
      </c>
      <c r="H34">
        <v>0.79077541828155518</v>
      </c>
      <c r="I34">
        <v>0.82071906328201294</v>
      </c>
      <c r="J34">
        <v>0.91452151536941528</v>
      </c>
      <c r="K34">
        <v>1.0049401521682739</v>
      </c>
      <c r="L34">
        <v>1.1909815073013306</v>
      </c>
      <c r="M34">
        <v>1.1761950254440308</v>
      </c>
      <c r="N34">
        <v>1.2568578720092773</v>
      </c>
      <c r="O34">
        <v>1.3346238136291504</v>
      </c>
      <c r="P34">
        <v>1.409583568572998</v>
      </c>
      <c r="Q34">
        <v>1.4813945293426514</v>
      </c>
      <c r="R34">
        <v>1.5502070188522339</v>
      </c>
      <c r="S34">
        <v>1.616180419921875</v>
      </c>
      <c r="T34">
        <v>1.6794596910476685</v>
      </c>
      <c r="U34">
        <v>1.7399929761886597</v>
      </c>
      <c r="V34">
        <v>1.7980355024337769</v>
      </c>
      <c r="W34">
        <v>1.8533140420913696</v>
      </c>
      <c r="X34">
        <v>1.9059604406356812</v>
      </c>
      <c r="Y34">
        <v>1.9560997486114502</v>
      </c>
      <c r="Z34">
        <v>2.0038514137268066</v>
      </c>
      <c r="AA34">
        <v>2.2105915546417236</v>
      </c>
      <c r="AB34">
        <v>2.3725779056549072</v>
      </c>
      <c r="AC34">
        <v>2.4994983673095703</v>
      </c>
      <c r="AD34">
        <v>2.5989437103271484</v>
      </c>
      <c r="AE34">
        <v>2.6768620014190674</v>
      </c>
      <c r="AF34">
        <v>2.7379128932952881</v>
      </c>
      <c r="AG34">
        <v>2.7857480049133301</v>
      </c>
      <c r="AH34">
        <v>2.823228120803833</v>
      </c>
      <c r="AI34">
        <v>2.8525946140289307</v>
      </c>
      <c r="AK34">
        <v>32</v>
      </c>
      <c r="AL34">
        <v>8.6315535008907318E-2</v>
      </c>
      <c r="AM34">
        <v>0.17296776175498962</v>
      </c>
      <c r="AN34">
        <v>0.26180055737495422</v>
      </c>
      <c r="AO34">
        <v>0.35163691639900208</v>
      </c>
      <c r="AP34">
        <v>0.44204044342041016</v>
      </c>
      <c r="AQ34">
        <v>0.53135460615158081</v>
      </c>
      <c r="AR34">
        <v>0.61901897192001343</v>
      </c>
      <c r="AS34">
        <v>0.70436835289001465</v>
      </c>
      <c r="AT34">
        <v>0.78656661510467529</v>
      </c>
      <c r="AU34">
        <v>0.86593353748321533</v>
      </c>
      <c r="AV34">
        <v>0.94244694709777832</v>
      </c>
      <c r="AW34">
        <v>1.0166388750076294</v>
      </c>
      <c r="AX34">
        <v>1.0877548456192017</v>
      </c>
      <c r="AY34">
        <v>1.1564285755157471</v>
      </c>
      <c r="AZ34">
        <v>1.2227290868759155</v>
      </c>
      <c r="BA34">
        <v>1.2862930297851563</v>
      </c>
      <c r="BB34">
        <v>1.347251296043396</v>
      </c>
      <c r="BC34">
        <v>1.4057444334030151</v>
      </c>
      <c r="BD34">
        <v>1.4618998765945435</v>
      </c>
      <c r="BE34">
        <v>1.5156482458114624</v>
      </c>
      <c r="BF34">
        <v>1.567229151725769</v>
      </c>
      <c r="BG34">
        <v>1.6163537502288818</v>
      </c>
      <c r="BH34">
        <v>1.6631389856338501</v>
      </c>
      <c r="BI34">
        <v>1.7076965570449829</v>
      </c>
      <c r="BJ34">
        <v>1.7501322031021118</v>
      </c>
      <c r="BK34">
        <v>1.9338564872741699</v>
      </c>
      <c r="BL34">
        <v>2.0778093338012695</v>
      </c>
      <c r="BM34">
        <v>2.1906003952026367</v>
      </c>
      <c r="BN34">
        <v>2.2789750099182129</v>
      </c>
      <c r="BO34">
        <v>2.3482189178466797</v>
      </c>
      <c r="BP34">
        <v>2.4024732112884521</v>
      </c>
      <c r="BQ34">
        <v>2.4449830055236816</v>
      </c>
      <c r="BR34">
        <v>2.4782905578613281</v>
      </c>
      <c r="BS34">
        <v>2.5043878555297852</v>
      </c>
    </row>
    <row r="35" spans="1:71" x14ac:dyDescent="0.2">
      <c r="A35" t="s">
        <v>39</v>
      </c>
      <c r="B35">
        <v>0.10831189900636673</v>
      </c>
      <c r="C35">
        <v>0.21590405702590942</v>
      </c>
      <c r="D35">
        <v>0.32426553964614868</v>
      </c>
      <c r="E35">
        <v>0.43231308460235596</v>
      </c>
      <c r="F35">
        <v>0.54009413719177246</v>
      </c>
      <c r="G35">
        <v>0.6460869312286377</v>
      </c>
      <c r="H35">
        <v>0.78980445861816406</v>
      </c>
      <c r="I35">
        <v>0.85037010908126831</v>
      </c>
      <c r="J35">
        <v>0.94730293750762939</v>
      </c>
      <c r="K35">
        <v>1.040784478187561</v>
      </c>
      <c r="L35">
        <v>1.1899471282958984</v>
      </c>
      <c r="M35">
        <v>1.2178555727005005</v>
      </c>
      <c r="N35">
        <v>1.301283597946167</v>
      </c>
      <c r="O35">
        <v>1.3817850351333618</v>
      </c>
      <c r="P35">
        <v>1.4593162536621094</v>
      </c>
      <c r="Q35">
        <v>1.5335973501205444</v>
      </c>
      <c r="R35">
        <v>1.6047805547714233</v>
      </c>
      <c r="S35">
        <v>1.6730231046676636</v>
      </c>
      <c r="T35">
        <v>1.7384852170944214</v>
      </c>
      <c r="U35">
        <v>1.8011642694473267</v>
      </c>
      <c r="V35">
        <v>1.8612005710601807</v>
      </c>
      <c r="W35">
        <v>1.9183781147003174</v>
      </c>
      <c r="X35">
        <v>1.9728327989578247</v>
      </c>
      <c r="Y35">
        <v>2.0246944427490234</v>
      </c>
      <c r="Z35">
        <v>2.0740864276885986</v>
      </c>
      <c r="AA35">
        <v>2.2879283428192139</v>
      </c>
      <c r="AB35">
        <v>2.4554789066314697</v>
      </c>
      <c r="AC35">
        <v>2.5867595672607422</v>
      </c>
      <c r="AD35">
        <v>2.6896212100982666</v>
      </c>
      <c r="AE35">
        <v>2.7702157497406006</v>
      </c>
      <c r="AF35">
        <v>2.8333637714385986</v>
      </c>
      <c r="AG35">
        <v>2.8828420639038086</v>
      </c>
      <c r="AH35">
        <v>2.92160964012146</v>
      </c>
      <c r="AI35">
        <v>2.9519848823547363</v>
      </c>
      <c r="AK35">
        <v>33</v>
      </c>
      <c r="AL35">
        <v>9.1177865862846375E-2</v>
      </c>
      <c r="AM35">
        <v>0.18245188891887665</v>
      </c>
      <c r="AN35">
        <v>0.27527227997779846</v>
      </c>
      <c r="AO35">
        <v>0.36851879954338074</v>
      </c>
      <c r="AP35">
        <v>0.46220365166664124</v>
      </c>
      <c r="AQ35">
        <v>0.55477148294448853</v>
      </c>
      <c r="AR35">
        <v>0.64555692672729492</v>
      </c>
      <c r="AS35">
        <v>0.73409217596054077</v>
      </c>
      <c r="AT35">
        <v>0.8194279670715332</v>
      </c>
      <c r="AU35">
        <v>0.90186470746994019</v>
      </c>
      <c r="AV35">
        <v>0.98136192560195923</v>
      </c>
      <c r="AW35">
        <v>1.0583990812301636</v>
      </c>
      <c r="AX35">
        <v>1.1322863101959229</v>
      </c>
      <c r="AY35">
        <v>1.2037012577056885</v>
      </c>
      <c r="AZ35">
        <v>1.2725785970687866</v>
      </c>
      <c r="BA35">
        <v>1.3386178016662598</v>
      </c>
      <c r="BB35">
        <v>1.401951789855957</v>
      </c>
      <c r="BC35">
        <v>1.4627188444137573</v>
      </c>
      <c r="BD35">
        <v>1.5210613012313843</v>
      </c>
      <c r="BE35">
        <v>1.5769598484039307</v>
      </c>
      <c r="BF35">
        <v>1.6305385828018188</v>
      </c>
      <c r="BG35">
        <v>1.6815658807754517</v>
      </c>
      <c r="BH35">
        <v>1.7301633358001709</v>
      </c>
      <c r="BI35">
        <v>1.7764465808868408</v>
      </c>
      <c r="BJ35">
        <v>1.8205258846282959</v>
      </c>
      <c r="BK35">
        <v>2.0113663673400879</v>
      </c>
      <c r="BL35">
        <v>2.1608951091766357</v>
      </c>
      <c r="BM35">
        <v>2.2780547142028809</v>
      </c>
      <c r="BN35">
        <v>2.3698520660400391</v>
      </c>
      <c r="BO35">
        <v>2.4417779445648193</v>
      </c>
      <c r="BP35">
        <v>2.4981338977813721</v>
      </c>
      <c r="BQ35">
        <v>2.542290210723877</v>
      </c>
      <c r="BR35">
        <v>2.5768876075744629</v>
      </c>
      <c r="BS35">
        <v>2.6039958000183105</v>
      </c>
    </row>
    <row r="36" spans="1:71" x14ac:dyDescent="0.2">
      <c r="A36" t="s">
        <v>30</v>
      </c>
      <c r="B36">
        <v>0.10705949366092682</v>
      </c>
      <c r="C36">
        <v>0.21340814232826233</v>
      </c>
      <c r="D36">
        <v>0.32059580087661743</v>
      </c>
      <c r="E36">
        <v>0.4275200366973877</v>
      </c>
      <c r="F36">
        <v>0.53424519300460815</v>
      </c>
      <c r="G36">
        <v>0.63914346694946289</v>
      </c>
      <c r="H36">
        <v>0.7887192964553833</v>
      </c>
      <c r="I36">
        <v>0.8413165807723999</v>
      </c>
      <c r="J36">
        <v>0.93719291687011719</v>
      </c>
      <c r="K36">
        <v>1.0296487808227539</v>
      </c>
      <c r="L36">
        <v>1.1896198987960815</v>
      </c>
      <c r="M36">
        <v>1.2048153877258301</v>
      </c>
      <c r="N36">
        <v>1.2872979640960693</v>
      </c>
      <c r="O36">
        <v>1.3668595552444458</v>
      </c>
      <c r="P36">
        <v>1.443530797958374</v>
      </c>
      <c r="Q36">
        <v>1.5169472694396973</v>
      </c>
      <c r="R36">
        <v>1.5873016119003296</v>
      </c>
      <c r="S36">
        <v>1.6547292470932007</v>
      </c>
      <c r="T36">
        <v>1.7194268703460693</v>
      </c>
      <c r="U36">
        <v>1.781381368637085</v>
      </c>
      <c r="V36">
        <v>1.8407166004180908</v>
      </c>
      <c r="W36">
        <v>1.8972263336181641</v>
      </c>
      <c r="X36">
        <v>1.9510451555252075</v>
      </c>
      <c r="Y36">
        <v>2.0023012161254883</v>
      </c>
      <c r="Z36">
        <v>2.0511164665222168</v>
      </c>
      <c r="AA36">
        <v>2.2624609470367432</v>
      </c>
      <c r="AB36">
        <v>2.4280550479888916</v>
      </c>
      <c r="AC36">
        <v>2.5578024387359619</v>
      </c>
      <c r="AD36">
        <v>2.6594626903533936</v>
      </c>
      <c r="AE36">
        <v>2.7391161918640137</v>
      </c>
      <c r="AF36">
        <v>2.8015267848968506</v>
      </c>
      <c r="AG36">
        <v>2.8504271507263184</v>
      </c>
      <c r="AH36">
        <v>2.8887417316436768</v>
      </c>
      <c r="AI36">
        <v>2.9187624454498291</v>
      </c>
      <c r="AK36">
        <v>34</v>
      </c>
      <c r="AL36">
        <v>8.9924782514572144E-2</v>
      </c>
      <c r="AM36">
        <v>0.17995466291904449</v>
      </c>
      <c r="AN36">
        <v>0.2716006338596344</v>
      </c>
      <c r="AO36">
        <v>0.36372324824333191</v>
      </c>
      <c r="AP36">
        <v>0.456351637840271</v>
      </c>
      <c r="AQ36">
        <v>0.5478244423866272</v>
      </c>
      <c r="AR36">
        <v>0.63754624128341675</v>
      </c>
      <c r="AS36">
        <v>0.72503405809402466</v>
      </c>
      <c r="AT36">
        <v>0.80931293964385986</v>
      </c>
      <c r="AU36">
        <v>0.89072364568710327</v>
      </c>
      <c r="AV36">
        <v>0.96926939487457275</v>
      </c>
      <c r="AW36">
        <v>1.0453526973724365</v>
      </c>
      <c r="AX36">
        <v>1.1182940006256104</v>
      </c>
      <c r="AY36">
        <v>1.188768744468689</v>
      </c>
      <c r="AZ36">
        <v>1.2567856311798096</v>
      </c>
      <c r="BA36">
        <v>1.3219600915908813</v>
      </c>
      <c r="BB36">
        <v>1.3844648599624634</v>
      </c>
      <c r="BC36">
        <v>1.4444165229797363</v>
      </c>
      <c r="BD36">
        <v>1.5019943714141846</v>
      </c>
      <c r="BE36">
        <v>1.5571681261062622</v>
      </c>
      <c r="BF36">
        <v>1.6100454330444336</v>
      </c>
      <c r="BG36">
        <v>1.6604049205780029</v>
      </c>
      <c r="BH36">
        <v>1.7083661556243896</v>
      </c>
      <c r="BI36">
        <v>1.7540435791015625</v>
      </c>
      <c r="BJ36">
        <v>1.7975459098815918</v>
      </c>
      <c r="BK36">
        <v>1.9858882427215576</v>
      </c>
      <c r="BL36">
        <v>2.1334595680236816</v>
      </c>
      <c r="BM36">
        <v>2.2490854263305664</v>
      </c>
      <c r="BN36">
        <v>2.3396813869476318</v>
      </c>
      <c r="BO36">
        <v>2.4106655120849609</v>
      </c>
      <c r="BP36">
        <v>2.4662837982177734</v>
      </c>
      <c r="BQ36">
        <v>2.509861946105957</v>
      </c>
      <c r="BR36">
        <v>2.5440065860748291</v>
      </c>
      <c r="BS36">
        <v>2.5707597732543945</v>
      </c>
    </row>
    <row r="37" spans="1:71" x14ac:dyDescent="0.2">
      <c r="A37" t="s">
        <v>112</v>
      </c>
      <c r="B37">
        <v>0.10441873967647552</v>
      </c>
      <c r="C37">
        <v>0.20830340683460236</v>
      </c>
      <c r="D37">
        <v>0.31329098343849182</v>
      </c>
      <c r="E37">
        <v>0.41827142238616943</v>
      </c>
      <c r="F37">
        <v>0.52312159538269043</v>
      </c>
      <c r="G37">
        <v>0.62629270553588867</v>
      </c>
      <c r="H37">
        <v>0.78658634424209595</v>
      </c>
      <c r="I37">
        <v>0.82524758577346802</v>
      </c>
      <c r="J37">
        <v>0.91962999105453491</v>
      </c>
      <c r="K37">
        <v>1.0106486082077026</v>
      </c>
      <c r="L37">
        <v>1.1857452392578125</v>
      </c>
      <c r="M37">
        <v>1.183080792427063</v>
      </c>
      <c r="N37">
        <v>1.2643344402313232</v>
      </c>
      <c r="O37">
        <v>1.3427339792251587</v>
      </c>
      <c r="P37">
        <v>1.4182865619659424</v>
      </c>
      <c r="Q37">
        <v>1.4906730651855469</v>
      </c>
      <c r="R37">
        <v>1.5600346326828003</v>
      </c>
      <c r="S37">
        <v>1.6265428066253662</v>
      </c>
      <c r="T37">
        <v>1.6903526782989502</v>
      </c>
      <c r="U37">
        <v>1.7514451742172241</v>
      </c>
      <c r="V37">
        <v>1.8099832534790039</v>
      </c>
      <c r="W37">
        <v>1.8657338619232178</v>
      </c>
      <c r="X37">
        <v>1.9188296794891357</v>
      </c>
      <c r="Y37">
        <v>1.9693970680236816</v>
      </c>
      <c r="Z37">
        <v>2.0175564289093018</v>
      </c>
      <c r="AA37">
        <v>2.2260618209838867</v>
      </c>
      <c r="AB37">
        <v>2.3894309997558594</v>
      </c>
      <c r="AC37">
        <v>2.5174353122711182</v>
      </c>
      <c r="AD37">
        <v>2.6177299022674561</v>
      </c>
      <c r="AE37">
        <v>2.6963136196136475</v>
      </c>
      <c r="AF37">
        <v>2.7578859329223633</v>
      </c>
      <c r="AG37">
        <v>2.8061294555664063</v>
      </c>
      <c r="AH37">
        <v>2.8439295291900635</v>
      </c>
      <c r="AI37">
        <v>2.873546838760376</v>
      </c>
      <c r="AK37">
        <v>35</v>
      </c>
      <c r="AL37">
        <v>8.728143572807312E-2</v>
      </c>
      <c r="AM37">
        <v>0.17484486103057861</v>
      </c>
      <c r="AN37">
        <v>0.26428839564323425</v>
      </c>
      <c r="AO37">
        <v>0.35446497797966003</v>
      </c>
      <c r="AP37">
        <v>0.44521629810333252</v>
      </c>
      <c r="AQ37">
        <v>0.53495985269546509</v>
      </c>
      <c r="AR37">
        <v>0.62305068969726563</v>
      </c>
      <c r="AS37">
        <v>0.70894747972488403</v>
      </c>
      <c r="AT37">
        <v>0.79173064231872559</v>
      </c>
      <c r="AU37">
        <v>0.87170243263244629</v>
      </c>
      <c r="AV37">
        <v>0.9488213062286377</v>
      </c>
      <c r="AW37">
        <v>1.0235939025878906</v>
      </c>
      <c r="AX37">
        <v>1.0953049659729004</v>
      </c>
      <c r="AY37">
        <v>1.1646161079406738</v>
      </c>
      <c r="AZ37">
        <v>1.2315132617950439</v>
      </c>
      <c r="BA37">
        <v>1.2956563234329224</v>
      </c>
      <c r="BB37">
        <v>1.35716712474823</v>
      </c>
      <c r="BC37">
        <v>1.4161982536315918</v>
      </c>
      <c r="BD37">
        <v>1.4728872776031494</v>
      </c>
      <c r="BE37">
        <v>1.5271979570388794</v>
      </c>
      <c r="BF37">
        <v>1.5792772769927979</v>
      </c>
      <c r="BG37">
        <v>1.6288764476776123</v>
      </c>
      <c r="BH37">
        <v>1.6761138439178467</v>
      </c>
      <c r="BI37">
        <v>1.7211018800735474</v>
      </c>
      <c r="BJ37">
        <v>1.763947606086731</v>
      </c>
      <c r="BK37">
        <v>1.9494471549987793</v>
      </c>
      <c r="BL37">
        <v>2.0947909355163574</v>
      </c>
      <c r="BM37">
        <v>2.2086715698242188</v>
      </c>
      <c r="BN37">
        <v>2.2979001998901367</v>
      </c>
      <c r="BO37">
        <v>2.3678131103515625</v>
      </c>
      <c r="BP37">
        <v>2.4225919246673584</v>
      </c>
      <c r="BQ37">
        <v>2.4655122756958008</v>
      </c>
      <c r="BR37">
        <v>2.4991416931152344</v>
      </c>
      <c r="BS37">
        <v>2.5254909992218018</v>
      </c>
    </row>
    <row r="38" spans="1:71" x14ac:dyDescent="0.2">
      <c r="A38" t="s">
        <v>113</v>
      </c>
      <c r="B38">
        <v>0.10393888503313065</v>
      </c>
      <c r="C38">
        <v>0.20728690922260284</v>
      </c>
      <c r="D38">
        <v>0.3117506206035614</v>
      </c>
      <c r="E38">
        <v>0.41625878214836121</v>
      </c>
      <c r="F38">
        <v>0.52066719532012939</v>
      </c>
      <c r="G38">
        <v>0.62328553199768066</v>
      </c>
      <c r="H38">
        <v>0.78610372543334961</v>
      </c>
      <c r="I38">
        <v>0.82108789682388306</v>
      </c>
      <c r="J38">
        <v>0.91485029458999634</v>
      </c>
      <c r="K38">
        <v>1.0052635669708252</v>
      </c>
      <c r="L38">
        <v>1.1833831071853638</v>
      </c>
      <c r="M38">
        <v>1.176624059677124</v>
      </c>
      <c r="N38">
        <v>1.2573182582855225</v>
      </c>
      <c r="O38">
        <v>1.3351378440856934</v>
      </c>
      <c r="P38">
        <v>1.4101651906967163</v>
      </c>
      <c r="Q38">
        <v>1.4820215702056885</v>
      </c>
      <c r="R38">
        <v>1.5508809089660645</v>
      </c>
      <c r="S38">
        <v>1.6168696880340576</v>
      </c>
      <c r="T38">
        <v>1.6801853179931641</v>
      </c>
      <c r="U38">
        <v>1.7408121824264526</v>
      </c>
      <c r="V38">
        <v>1.7989400625228882</v>
      </c>
      <c r="W38">
        <v>1.8543001413345337</v>
      </c>
      <c r="X38">
        <v>1.9070239067077637</v>
      </c>
      <c r="Y38">
        <v>1.9572370052337646</v>
      </c>
      <c r="Z38">
        <v>2.0050590038299561</v>
      </c>
      <c r="AA38">
        <v>2.2121036052703857</v>
      </c>
      <c r="AB38">
        <v>2.3743283748626709</v>
      </c>
      <c r="AC38">
        <v>2.5014357566833496</v>
      </c>
      <c r="AD38">
        <v>2.6010277271270752</v>
      </c>
      <c r="AE38">
        <v>2.679060697555542</v>
      </c>
      <c r="AF38">
        <v>2.740201473236084</v>
      </c>
      <c r="AG38">
        <v>2.7881069183349609</v>
      </c>
      <c r="AH38">
        <v>2.8256421089172363</v>
      </c>
      <c r="AI38">
        <v>2.8550519943237305</v>
      </c>
      <c r="AK38">
        <v>36</v>
      </c>
      <c r="AL38">
        <v>8.6799755692481995E-2</v>
      </c>
      <c r="AM38">
        <v>0.17382480204105377</v>
      </c>
      <c r="AN38">
        <v>0.2627427875995636</v>
      </c>
      <c r="AO38">
        <v>0.35244554281234741</v>
      </c>
      <c r="AP38">
        <v>0.44275355339050293</v>
      </c>
      <c r="AQ38">
        <v>0.53194296360015869</v>
      </c>
      <c r="AR38">
        <v>0.61947643756866455</v>
      </c>
      <c r="AS38">
        <v>0.70477533340454102</v>
      </c>
      <c r="AT38">
        <v>0.78693729639053345</v>
      </c>
      <c r="AU38">
        <v>0.866302490234375</v>
      </c>
      <c r="AV38">
        <v>0.94289427995681763</v>
      </c>
      <c r="AW38">
        <v>1.0171202421188354</v>
      </c>
      <c r="AX38">
        <v>1.0882706642150879</v>
      </c>
      <c r="AY38">
        <v>1.1570010185241699</v>
      </c>
      <c r="AZ38">
        <v>1.2233719825744629</v>
      </c>
      <c r="BA38">
        <v>1.2869840860366821</v>
      </c>
      <c r="BB38">
        <v>1.3479918241500854</v>
      </c>
      <c r="BC38">
        <v>1.4065029621124268</v>
      </c>
      <c r="BD38">
        <v>1.46269690990448</v>
      </c>
      <c r="BE38">
        <v>1.5165411233901978</v>
      </c>
      <c r="BF38">
        <v>1.5682095289230347</v>
      </c>
      <c r="BG38">
        <v>1.617417573928833</v>
      </c>
      <c r="BH38">
        <v>1.6642823219299316</v>
      </c>
      <c r="BI38">
        <v>1.7089154720306396</v>
      </c>
      <c r="BJ38">
        <v>1.7514231204986572</v>
      </c>
      <c r="BK38">
        <v>1.9354594945907593</v>
      </c>
      <c r="BL38">
        <v>2.0796568393707275</v>
      </c>
      <c r="BM38">
        <v>2.1926391124725342</v>
      </c>
      <c r="BN38">
        <v>2.2811639308929443</v>
      </c>
      <c r="BO38">
        <v>2.3505253791809082</v>
      </c>
      <c r="BP38">
        <v>2.404871940612793</v>
      </c>
      <c r="BQ38">
        <v>2.4474537372589111</v>
      </c>
      <c r="BR38">
        <v>2.4808177947998047</v>
      </c>
      <c r="BS38">
        <v>2.5069594383239746</v>
      </c>
    </row>
    <row r="39" spans="1:71" x14ac:dyDescent="0.2">
      <c r="A39" t="s">
        <v>114</v>
      </c>
      <c r="B39">
        <v>0.10454321652650833</v>
      </c>
      <c r="C39">
        <v>0.20856365561485291</v>
      </c>
      <c r="D39">
        <v>0.31368160247802734</v>
      </c>
      <c r="E39">
        <v>0.41878366470336914</v>
      </c>
      <c r="F39">
        <v>0.52375060319900513</v>
      </c>
      <c r="G39">
        <v>0.62706136703491211</v>
      </c>
      <c r="H39">
        <v>0.78600180149078369</v>
      </c>
      <c r="I39">
        <v>0.82630157470703125</v>
      </c>
      <c r="J39">
        <v>0.92083734273910522</v>
      </c>
      <c r="K39">
        <v>1.0120048522949219</v>
      </c>
      <c r="L39">
        <v>1.1831308603286743</v>
      </c>
      <c r="M39">
        <v>1.1847063302993774</v>
      </c>
      <c r="N39">
        <v>1.2660990953445435</v>
      </c>
      <c r="O39">
        <v>1.3446433544158936</v>
      </c>
      <c r="P39">
        <v>1.4203284978866577</v>
      </c>
      <c r="Q39">
        <v>1.492849588394165</v>
      </c>
      <c r="R39">
        <v>1.5623379945755005</v>
      </c>
      <c r="S39">
        <v>1.6289761066436768</v>
      </c>
      <c r="T39">
        <v>1.6929101943969727</v>
      </c>
      <c r="U39">
        <v>1.7541211843490601</v>
      </c>
      <c r="V39">
        <v>1.8127660751342773</v>
      </c>
      <c r="W39">
        <v>1.868618369102478</v>
      </c>
      <c r="X39">
        <v>1.9218111038208008</v>
      </c>
      <c r="Y39">
        <v>1.972470760345459</v>
      </c>
      <c r="Z39">
        <v>2.0207180976867676</v>
      </c>
      <c r="AA39">
        <v>2.2296040058135986</v>
      </c>
      <c r="AB39">
        <v>2.3932714462280273</v>
      </c>
      <c r="AC39">
        <v>2.5215091705322266</v>
      </c>
      <c r="AD39">
        <v>2.6219871044158936</v>
      </c>
      <c r="AE39">
        <v>2.7007138729095459</v>
      </c>
      <c r="AF39">
        <v>2.7623984813690186</v>
      </c>
      <c r="AG39">
        <v>2.81072998046875</v>
      </c>
      <c r="AH39">
        <v>2.8485991954803467</v>
      </c>
      <c r="AI39">
        <v>2.8782703876495361</v>
      </c>
      <c r="AK39">
        <v>37</v>
      </c>
      <c r="AL39">
        <v>8.7406329810619354E-2</v>
      </c>
      <c r="AM39">
        <v>0.17510592937469482</v>
      </c>
      <c r="AN39">
        <v>0.26468020677566528</v>
      </c>
      <c r="AO39">
        <v>0.3549787700176239</v>
      </c>
      <c r="AP39">
        <v>0.44584718346595764</v>
      </c>
      <c r="AQ39">
        <v>0.53573071956634521</v>
      </c>
      <c r="AR39">
        <v>0.62395960092544556</v>
      </c>
      <c r="AS39">
        <v>0.71000427007675171</v>
      </c>
      <c r="AT39">
        <v>0.79294109344482422</v>
      </c>
      <c r="AU39">
        <v>0.87306207418441772</v>
      </c>
      <c r="AV39">
        <v>0.9503139853477478</v>
      </c>
      <c r="AW39">
        <v>1.0252233743667603</v>
      </c>
      <c r="AX39">
        <v>1.0970736742019653</v>
      </c>
      <c r="AY39">
        <v>1.1665298938751221</v>
      </c>
      <c r="AZ39">
        <v>1.2335597276687622</v>
      </c>
      <c r="BA39">
        <v>1.2978377342224121</v>
      </c>
      <c r="BB39">
        <v>1.3594754934310913</v>
      </c>
      <c r="BC39">
        <v>1.4186367988586426</v>
      </c>
      <c r="BD39">
        <v>1.4754501581192017</v>
      </c>
      <c r="BE39">
        <v>1.5298794507980347</v>
      </c>
      <c r="BF39">
        <v>1.5820657014846802</v>
      </c>
      <c r="BG39">
        <v>1.6317669153213501</v>
      </c>
      <c r="BH39">
        <v>1.6791013479232788</v>
      </c>
      <c r="BI39">
        <v>1.7241817712783813</v>
      </c>
      <c r="BJ39">
        <v>1.767115592956543</v>
      </c>
      <c r="BK39">
        <v>1.9529961347579956</v>
      </c>
      <c r="BL39">
        <v>2.0986385345458984</v>
      </c>
      <c r="BM39">
        <v>2.2127532958984375</v>
      </c>
      <c r="BN39">
        <v>2.3021650314331055</v>
      </c>
      <c r="BO39">
        <v>2.3722214698791504</v>
      </c>
      <c r="BP39">
        <v>2.4271125793457031</v>
      </c>
      <c r="BQ39">
        <v>2.4701213836669922</v>
      </c>
      <c r="BR39">
        <v>2.5038197040557861</v>
      </c>
      <c r="BS39">
        <v>2.5302233695983887</v>
      </c>
    </row>
    <row r="40" spans="1:71" x14ac:dyDescent="0.2">
      <c r="A40" t="s">
        <v>115</v>
      </c>
      <c r="B40">
        <v>0.10434513539075851</v>
      </c>
      <c r="C40">
        <v>0.20815248787403107</v>
      </c>
      <c r="D40">
        <v>0.31306776404380798</v>
      </c>
      <c r="E40">
        <v>0.41797712445259094</v>
      </c>
      <c r="F40">
        <v>0.52275639772415161</v>
      </c>
      <c r="G40">
        <v>0.62584823369979858</v>
      </c>
      <c r="H40">
        <v>0.78227537870407104</v>
      </c>
      <c r="I40">
        <v>0.8246462345123291</v>
      </c>
      <c r="J40">
        <v>0.91894429922103882</v>
      </c>
      <c r="K40">
        <v>1.0098820924758911</v>
      </c>
      <c r="L40">
        <v>1.1775009632110596</v>
      </c>
      <c r="M40">
        <v>1.1821625232696533</v>
      </c>
      <c r="N40">
        <v>1.2633394002914429</v>
      </c>
      <c r="O40">
        <v>1.3416581153869629</v>
      </c>
      <c r="P40">
        <v>1.4171357154846191</v>
      </c>
      <c r="Q40">
        <v>1.4894449710845947</v>
      </c>
      <c r="R40">
        <v>1.5587344169616699</v>
      </c>
      <c r="S40">
        <v>1.6251697540283203</v>
      </c>
      <c r="T40">
        <v>1.6889098882675171</v>
      </c>
      <c r="U40">
        <v>1.749934196472168</v>
      </c>
      <c r="V40">
        <v>1.8084087371826172</v>
      </c>
      <c r="W40">
        <v>1.8640987873077393</v>
      </c>
      <c r="X40">
        <v>1.9171369075775146</v>
      </c>
      <c r="Y40">
        <v>1.9676494598388672</v>
      </c>
      <c r="Z40">
        <v>2.0157566070556641</v>
      </c>
      <c r="AA40">
        <v>2.2240355014801025</v>
      </c>
      <c r="AB40">
        <v>2.3872275352478027</v>
      </c>
      <c r="AC40">
        <v>2.5150926113128662</v>
      </c>
      <c r="AD40">
        <v>2.6152784824371338</v>
      </c>
      <c r="AE40">
        <v>2.6937766075134277</v>
      </c>
      <c r="AF40">
        <v>2.755281925201416</v>
      </c>
      <c r="AG40">
        <v>2.8034729957580566</v>
      </c>
      <c r="AH40">
        <v>2.8412320613861084</v>
      </c>
      <c r="AI40">
        <v>2.8708171844482422</v>
      </c>
      <c r="AK40">
        <v>38</v>
      </c>
      <c r="AL40">
        <v>8.720763772726059E-2</v>
      </c>
      <c r="AM40">
        <v>0.17469355463981628</v>
      </c>
      <c r="AN40">
        <v>0.26406463980674744</v>
      </c>
      <c r="AO40">
        <v>0.35416993498802185</v>
      </c>
      <c r="AP40">
        <v>0.44485014677047729</v>
      </c>
      <c r="AQ40">
        <v>0.53451430797576904</v>
      </c>
      <c r="AR40">
        <v>0.62252920866012573</v>
      </c>
      <c r="AS40">
        <v>0.70834475755691528</v>
      </c>
      <c r="AT40">
        <v>0.79104351997375488</v>
      </c>
      <c r="AU40">
        <v>0.87093430757522583</v>
      </c>
      <c r="AV40">
        <v>0.94797766208648682</v>
      </c>
      <c r="AW40">
        <v>1.0226738452911377</v>
      </c>
      <c r="AX40">
        <v>1.0943080186843872</v>
      </c>
      <c r="AY40">
        <v>1.1635382175445557</v>
      </c>
      <c r="AZ40">
        <v>1.2303602695465088</v>
      </c>
      <c r="BA40">
        <v>1.2944260835647583</v>
      </c>
      <c r="BB40">
        <v>1.3558646440505981</v>
      </c>
      <c r="BC40">
        <v>1.4148229360580444</v>
      </c>
      <c r="BD40">
        <v>1.4714419841766357</v>
      </c>
      <c r="BE40">
        <v>1.5256844758987427</v>
      </c>
      <c r="BF40">
        <v>1.5777000188827515</v>
      </c>
      <c r="BG40">
        <v>1.6272387504577637</v>
      </c>
      <c r="BH40">
        <v>1.6744183301925659</v>
      </c>
      <c r="BI40">
        <v>1.7193514108657837</v>
      </c>
      <c r="BJ40">
        <v>1.7621448040008545</v>
      </c>
      <c r="BK40">
        <v>1.9474177360534668</v>
      </c>
      <c r="BL40">
        <v>2.0925838947296143</v>
      </c>
      <c r="BM40">
        <v>2.2063255310058594</v>
      </c>
      <c r="BN40">
        <v>2.2954452037811279</v>
      </c>
      <c r="BO40">
        <v>2.3652725219726563</v>
      </c>
      <c r="BP40">
        <v>2.4199843406677246</v>
      </c>
      <c r="BQ40">
        <v>2.4628524780273438</v>
      </c>
      <c r="BR40">
        <v>2.4964406490325928</v>
      </c>
      <c r="BS40">
        <v>2.5227580070495605</v>
      </c>
    </row>
    <row r="41" spans="1:71" x14ac:dyDescent="0.2">
      <c r="A41" t="s">
        <v>116</v>
      </c>
      <c r="B41">
        <v>0.10599854588508606</v>
      </c>
      <c r="C41">
        <v>0.21134540438652039</v>
      </c>
      <c r="D41">
        <v>0.31773239374160767</v>
      </c>
      <c r="E41">
        <v>0.42404255270957947</v>
      </c>
      <c r="F41">
        <v>0.53025895357131958</v>
      </c>
      <c r="G41">
        <v>0.63461196422576904</v>
      </c>
      <c r="H41">
        <v>0.78091549873352051</v>
      </c>
      <c r="I41">
        <v>0.83579182624816895</v>
      </c>
      <c r="J41">
        <v>0.93117916584014893</v>
      </c>
      <c r="K41">
        <v>1.0231409072875977</v>
      </c>
      <c r="L41">
        <v>1.1741542816162109</v>
      </c>
      <c r="M41">
        <v>1.1973648071289063</v>
      </c>
      <c r="N41">
        <v>1.2793592214584351</v>
      </c>
      <c r="O41">
        <v>1.3584332466125488</v>
      </c>
      <c r="P41">
        <v>1.4347095489501953</v>
      </c>
      <c r="Q41">
        <v>1.5077039003372192</v>
      </c>
      <c r="R41">
        <v>1.5776580572128296</v>
      </c>
      <c r="S41">
        <v>1.6446735858917236</v>
      </c>
      <c r="T41">
        <v>1.7089673280715942</v>
      </c>
      <c r="U41">
        <v>1.7705553770065308</v>
      </c>
      <c r="V41">
        <v>1.829545259475708</v>
      </c>
      <c r="W41">
        <v>1.8857260942459106</v>
      </c>
      <c r="X41">
        <v>1.9392316341400146</v>
      </c>
      <c r="Y41">
        <v>1.9901894330978394</v>
      </c>
      <c r="Z41">
        <v>2.0387206077575684</v>
      </c>
      <c r="AA41">
        <v>2.2488350868225098</v>
      </c>
      <c r="AB41">
        <v>2.4134652614593506</v>
      </c>
      <c r="AC41">
        <v>2.5424575805664063</v>
      </c>
      <c r="AD41">
        <v>2.6435263156890869</v>
      </c>
      <c r="AE41">
        <v>2.7227163314819336</v>
      </c>
      <c r="AF41">
        <v>2.7847635746002197</v>
      </c>
      <c r="AG41">
        <v>2.8333795070648193</v>
      </c>
      <c r="AH41">
        <v>2.8714714050292969</v>
      </c>
      <c r="AI41">
        <v>2.9013171195983887</v>
      </c>
      <c r="AK41">
        <v>39</v>
      </c>
      <c r="AL41">
        <v>8.8861651718616486E-2</v>
      </c>
      <c r="AM41">
        <v>0.17788766324520111</v>
      </c>
      <c r="AN41">
        <v>0.26873099803924561</v>
      </c>
      <c r="AO41">
        <v>0.36023765802383423</v>
      </c>
      <c r="AP41">
        <v>0.45235550403594971</v>
      </c>
      <c r="AQ41">
        <v>0.54328131675720215</v>
      </c>
      <c r="AR41">
        <v>0.63253355026245117</v>
      </c>
      <c r="AS41">
        <v>0.71949446201324463</v>
      </c>
      <c r="AT41">
        <v>0.80328285694122314</v>
      </c>
      <c r="AU41">
        <v>0.88419806957244873</v>
      </c>
      <c r="AV41">
        <v>0.96227377653121948</v>
      </c>
      <c r="AW41">
        <v>1.0378818511962891</v>
      </c>
      <c r="AX41">
        <v>1.1103336811065674</v>
      </c>
      <c r="AY41">
        <v>1.1803196668624878</v>
      </c>
      <c r="AZ41">
        <v>1.2479406595230103</v>
      </c>
      <c r="BA41">
        <v>1.3126918077468872</v>
      </c>
      <c r="BB41">
        <v>1.3747954368591309</v>
      </c>
      <c r="BC41">
        <v>1.4343340396881104</v>
      </c>
      <c r="BD41">
        <v>1.4915070533752441</v>
      </c>
      <c r="BE41">
        <v>1.5463135242462158</v>
      </c>
      <c r="BF41">
        <v>1.5988447666168213</v>
      </c>
      <c r="BG41">
        <v>1.6488744020462036</v>
      </c>
      <c r="BH41">
        <v>1.6965217590332031</v>
      </c>
      <c r="BI41">
        <v>1.7419002056121826</v>
      </c>
      <c r="BJ41">
        <v>1.7851177453994751</v>
      </c>
      <c r="BK41">
        <v>1.9722272157669067</v>
      </c>
      <c r="BL41">
        <v>2.1188323497772217</v>
      </c>
      <c r="BM41">
        <v>2.233701229095459</v>
      </c>
      <c r="BN41">
        <v>2.3237040042877197</v>
      </c>
      <c r="BO41">
        <v>2.394223690032959</v>
      </c>
      <c r="BP41">
        <v>2.4494776725769043</v>
      </c>
      <c r="BQ41">
        <v>2.4927706718444824</v>
      </c>
      <c r="BR41">
        <v>2.5266916751861572</v>
      </c>
      <c r="BS41">
        <v>2.5532698631286621</v>
      </c>
    </row>
    <row r="42" spans="1:71" x14ac:dyDescent="0.2">
      <c r="A42" t="s">
        <v>117</v>
      </c>
      <c r="B42">
        <v>9.9899545311927795E-2</v>
      </c>
      <c r="C42">
        <v>0.19873042404651642</v>
      </c>
      <c r="D42">
        <v>0.2994232177734375</v>
      </c>
      <c r="E42">
        <v>0.40001100301742554</v>
      </c>
      <c r="F42">
        <v>0.5009123682975769</v>
      </c>
      <c r="G42">
        <v>0.59928911924362183</v>
      </c>
      <c r="H42">
        <v>0.77726227045059204</v>
      </c>
      <c r="I42">
        <v>0.78880500793457031</v>
      </c>
      <c r="J42">
        <v>0.87804359197616577</v>
      </c>
      <c r="K42">
        <v>0.96402555704116821</v>
      </c>
      <c r="L42">
        <v>1.1692805290222168</v>
      </c>
      <c r="M42">
        <v>1.1273517608642578</v>
      </c>
      <c r="N42">
        <v>1.2037719488143921</v>
      </c>
      <c r="O42">
        <v>1.276961088180542</v>
      </c>
      <c r="P42">
        <v>1.347886323928833</v>
      </c>
      <c r="Q42">
        <v>1.415317177772522</v>
      </c>
      <c r="R42">
        <v>1.4801055192947388</v>
      </c>
      <c r="S42">
        <v>1.5418034791946411</v>
      </c>
      <c r="T42">
        <v>1.6010828018188477</v>
      </c>
      <c r="U42">
        <v>1.6577562093734741</v>
      </c>
      <c r="V42">
        <v>1.7122231721878052</v>
      </c>
      <c r="W42">
        <v>1.7640966176986694</v>
      </c>
      <c r="X42">
        <v>1.8134998083114624</v>
      </c>
      <c r="Y42">
        <v>1.8605505228042603</v>
      </c>
      <c r="Z42">
        <v>1.9053608179092407</v>
      </c>
      <c r="AA42">
        <v>2.0993654727935791</v>
      </c>
      <c r="AB42">
        <v>2.251373291015625</v>
      </c>
      <c r="AC42">
        <v>2.3704755306243896</v>
      </c>
      <c r="AD42">
        <v>2.4637949466705322</v>
      </c>
      <c r="AE42">
        <v>2.5369133949279785</v>
      </c>
      <c r="AF42">
        <v>2.5942034721374512</v>
      </c>
      <c r="AG42">
        <v>2.639091968536377</v>
      </c>
      <c r="AH42">
        <v>2.6742630004882813</v>
      </c>
      <c r="AI42">
        <v>2.7018206119537354</v>
      </c>
      <c r="AK42">
        <v>40</v>
      </c>
      <c r="AL42">
        <v>8.275151252746582E-2</v>
      </c>
      <c r="AM42">
        <v>0.16525092720985413</v>
      </c>
      <c r="AN42">
        <v>0.25038993358612061</v>
      </c>
      <c r="AO42">
        <v>0.33616459369659424</v>
      </c>
      <c r="AP42">
        <v>0.42295825481414795</v>
      </c>
      <c r="AQ42">
        <v>0.50789904594421387</v>
      </c>
      <c r="AR42">
        <v>0.59150749444961548</v>
      </c>
      <c r="AS42">
        <v>0.67243200540542603</v>
      </c>
      <c r="AT42">
        <v>0.75006413459777832</v>
      </c>
      <c r="AU42">
        <v>0.82499229907989502</v>
      </c>
      <c r="AV42">
        <v>0.89767563343048096</v>
      </c>
      <c r="AW42">
        <v>0.96776503324508667</v>
      </c>
      <c r="AX42">
        <v>1.0346366167068481</v>
      </c>
      <c r="AY42">
        <v>1.0987317562103271</v>
      </c>
      <c r="AZ42">
        <v>1.1609960794448853</v>
      </c>
      <c r="BA42">
        <v>1.2201783657073975</v>
      </c>
      <c r="BB42">
        <v>1.2771110534667969</v>
      </c>
      <c r="BC42">
        <v>1.3313273191452026</v>
      </c>
      <c r="BD42">
        <v>1.3834812641143799</v>
      </c>
      <c r="BE42">
        <v>1.433368444442749</v>
      </c>
      <c r="BF42">
        <v>1.4813727140426636</v>
      </c>
      <c r="BG42">
        <v>1.5270909070968628</v>
      </c>
      <c r="BH42">
        <v>1.5706321001052856</v>
      </c>
      <c r="BI42">
        <v>1.6121000051498413</v>
      </c>
      <c r="BJ42">
        <v>1.6515930891036987</v>
      </c>
      <c r="BK42">
        <v>1.8225778341293335</v>
      </c>
      <c r="BL42">
        <v>1.9565486907958984</v>
      </c>
      <c r="BM42">
        <v>2.0615184307098389</v>
      </c>
      <c r="BN42">
        <v>2.1437649726867676</v>
      </c>
      <c r="BO42">
        <v>2.208207368850708</v>
      </c>
      <c r="BP42">
        <v>2.2586996555328369</v>
      </c>
      <c r="BQ42">
        <v>2.2982616424560547</v>
      </c>
      <c r="BR42">
        <v>2.3292596340179443</v>
      </c>
      <c r="BS42">
        <v>2.3535473346710205</v>
      </c>
    </row>
    <row r="43" spans="1:71" x14ac:dyDescent="0.2">
      <c r="A43" t="s">
        <v>118</v>
      </c>
      <c r="B43">
        <v>0.10726836323738098</v>
      </c>
      <c r="C43">
        <v>0.21395625174045563</v>
      </c>
      <c r="D43">
        <v>0.32150554656982422</v>
      </c>
      <c r="E43">
        <v>0.42896857857704163</v>
      </c>
      <c r="F43">
        <v>0.53624826669692993</v>
      </c>
      <c r="G43">
        <v>0.6417919397354126</v>
      </c>
      <c r="H43">
        <v>0.77455198764801025</v>
      </c>
      <c r="I43">
        <v>0.8452831506729126</v>
      </c>
      <c r="J43">
        <v>0.94188606739044189</v>
      </c>
      <c r="K43">
        <v>1.0350321531295776</v>
      </c>
      <c r="L43">
        <v>1.1648598909378052</v>
      </c>
      <c r="M43">
        <v>1.2114219665527344</v>
      </c>
      <c r="N43">
        <v>1.2945261001586914</v>
      </c>
      <c r="O43">
        <v>1.3747665882110596</v>
      </c>
      <c r="P43">
        <v>1.4520999193191528</v>
      </c>
      <c r="Q43">
        <v>1.5261962413787842</v>
      </c>
      <c r="R43">
        <v>1.5971741676330566</v>
      </c>
      <c r="S43">
        <v>1.6652435064315796</v>
      </c>
      <c r="T43">
        <v>1.7305318117141724</v>
      </c>
      <c r="U43">
        <v>1.7930922508239746</v>
      </c>
      <c r="V43">
        <v>1.8529818058013916</v>
      </c>
      <c r="W43">
        <v>1.9100193977355957</v>
      </c>
      <c r="X43">
        <v>1.9643409252166748</v>
      </c>
      <c r="Y43">
        <v>2.0160758495330811</v>
      </c>
      <c r="Z43">
        <v>2.0653469562530518</v>
      </c>
      <c r="AA43">
        <v>2.2786657810211182</v>
      </c>
      <c r="AB43">
        <v>2.4458067417144775</v>
      </c>
      <c r="AC43">
        <v>2.5767660140991211</v>
      </c>
      <c r="AD43">
        <v>2.6793758869171143</v>
      </c>
      <c r="AE43">
        <v>2.7597734928131104</v>
      </c>
      <c r="AF43">
        <v>2.8227670192718506</v>
      </c>
      <c r="AG43">
        <v>2.872124195098877</v>
      </c>
      <c r="AH43">
        <v>2.9107968807220459</v>
      </c>
      <c r="AI43">
        <v>2.9410977363586426</v>
      </c>
      <c r="AK43">
        <v>41</v>
      </c>
      <c r="AL43">
        <v>9.0133674442768097E-2</v>
      </c>
      <c r="AM43">
        <v>0.18050280213356018</v>
      </c>
      <c r="AN43">
        <v>0.27251040935516357</v>
      </c>
      <c r="AO43">
        <v>0.36517184972763062</v>
      </c>
      <c r="AP43">
        <v>0.45835480093955994</v>
      </c>
      <c r="AQ43">
        <v>0.55047297477722168</v>
      </c>
      <c r="AR43">
        <v>0.64084345102310181</v>
      </c>
      <c r="AS43">
        <v>0.72900068759918213</v>
      </c>
      <c r="AT43">
        <v>0.81400620937347412</v>
      </c>
      <c r="AU43">
        <v>0.89610707759857178</v>
      </c>
      <c r="AV43">
        <v>0.97525423765182495</v>
      </c>
      <c r="AW43">
        <v>1.0519593954086304</v>
      </c>
      <c r="AX43">
        <v>1.1255223751068115</v>
      </c>
      <c r="AY43">
        <v>1.1966758966445923</v>
      </c>
      <c r="AZ43">
        <v>1.2653549909591675</v>
      </c>
      <c r="BA43">
        <v>1.3312093019485474</v>
      </c>
      <c r="BB43">
        <v>1.3943376541137695</v>
      </c>
      <c r="BC43">
        <v>1.4549311399459839</v>
      </c>
      <c r="BD43">
        <v>1.5130996704101563</v>
      </c>
      <c r="BE43">
        <v>1.5688793659210205</v>
      </c>
      <c r="BF43">
        <v>1.622310996055603</v>
      </c>
      <c r="BG43">
        <v>1.6731982231140137</v>
      </c>
      <c r="BH43">
        <v>1.721662163734436</v>
      </c>
      <c r="BI43">
        <v>1.7678184509277344</v>
      </c>
      <c r="BJ43">
        <v>1.8117767572402954</v>
      </c>
      <c r="BK43">
        <v>2.0020930767059326</v>
      </c>
      <c r="BL43">
        <v>2.1512112617492676</v>
      </c>
      <c r="BM43">
        <v>2.2680490016937256</v>
      </c>
      <c r="BN43">
        <v>2.3595945835113525</v>
      </c>
      <c r="BO43">
        <v>2.4313228130340576</v>
      </c>
      <c r="BP43">
        <v>2.4875240325927734</v>
      </c>
      <c r="BQ43">
        <v>2.5315589904785156</v>
      </c>
      <c r="BR43">
        <v>2.5660614967346191</v>
      </c>
      <c r="BS43">
        <v>2.5930953025817871</v>
      </c>
    </row>
    <row r="44" spans="1:71" x14ac:dyDescent="0.2">
      <c r="A44" t="s">
        <v>119</v>
      </c>
      <c r="B44">
        <v>0.10553807765245438</v>
      </c>
      <c r="C44">
        <v>0.21048139035701752</v>
      </c>
      <c r="D44">
        <v>0.31657004356384277</v>
      </c>
      <c r="E44">
        <v>0.4226662814617157</v>
      </c>
      <c r="F44">
        <v>0.52872639894485474</v>
      </c>
      <c r="G44">
        <v>0.63293182849884033</v>
      </c>
      <c r="H44">
        <v>0.77202945947647095</v>
      </c>
      <c r="I44">
        <v>0.83389413356781006</v>
      </c>
      <c r="J44">
        <v>0.92918241024017334</v>
      </c>
      <c r="K44">
        <v>1.0210368633270264</v>
      </c>
      <c r="L44">
        <v>1.1644662618637085</v>
      </c>
      <c r="M44">
        <v>1.1950207948684692</v>
      </c>
      <c r="N44">
        <v>1.2768816947937012</v>
      </c>
      <c r="O44">
        <v>1.3558440208435059</v>
      </c>
      <c r="P44">
        <v>1.4320396184921265</v>
      </c>
      <c r="Q44">
        <v>1.5049324035644531</v>
      </c>
      <c r="R44">
        <v>1.5747895240783691</v>
      </c>
      <c r="S44">
        <v>1.6417049169540405</v>
      </c>
      <c r="T44">
        <v>1.7059003114700317</v>
      </c>
      <c r="U44">
        <v>1.7674050331115723</v>
      </c>
      <c r="V44">
        <v>1.8262917995452881</v>
      </c>
      <c r="W44">
        <v>1.8823742866516113</v>
      </c>
      <c r="X44">
        <v>1.935786247253418</v>
      </c>
      <c r="Y44">
        <v>1.9866547584533691</v>
      </c>
      <c r="Z44">
        <v>2.0351009368896484</v>
      </c>
      <c r="AA44">
        <v>2.2448477745056152</v>
      </c>
      <c r="AB44">
        <v>2.4091899394989014</v>
      </c>
      <c r="AC44">
        <v>2.5379562377929688</v>
      </c>
      <c r="AD44">
        <v>2.6388480663299561</v>
      </c>
      <c r="AE44">
        <v>2.7178993225097656</v>
      </c>
      <c r="AF44">
        <v>2.7798380851745605</v>
      </c>
      <c r="AG44">
        <v>2.8283689022064209</v>
      </c>
      <c r="AH44">
        <v>2.86639404296875</v>
      </c>
      <c r="AI44">
        <v>2.8961875438690186</v>
      </c>
      <c r="AK44">
        <v>42</v>
      </c>
      <c r="AL44">
        <v>8.8401071727275848E-2</v>
      </c>
      <c r="AM44">
        <v>0.17702341079711914</v>
      </c>
      <c r="AN44">
        <v>0.26756826043128967</v>
      </c>
      <c r="AO44">
        <v>0.35886090993881226</v>
      </c>
      <c r="AP44">
        <v>0.45082241296768188</v>
      </c>
      <c r="AQ44">
        <v>0.54160046577453613</v>
      </c>
      <c r="AR44">
        <v>0.63074856996536255</v>
      </c>
      <c r="AS44">
        <v>0.71759593486785889</v>
      </c>
      <c r="AT44">
        <v>0.80128520727157593</v>
      </c>
      <c r="AU44">
        <v>0.88209295272827148</v>
      </c>
      <c r="AV44">
        <v>0.96005153656005859</v>
      </c>
      <c r="AW44">
        <v>1.0355366468429565</v>
      </c>
      <c r="AX44">
        <v>1.1078548431396484</v>
      </c>
      <c r="AY44">
        <v>1.1777291297912598</v>
      </c>
      <c r="AZ44">
        <v>1.2452692985534668</v>
      </c>
      <c r="BA44">
        <v>1.3099188804626465</v>
      </c>
      <c r="BB44">
        <v>1.3719253540039063</v>
      </c>
      <c r="BC44">
        <v>1.4313639402389526</v>
      </c>
      <c r="BD44">
        <v>1.4884384870529175</v>
      </c>
      <c r="BE44">
        <v>1.5431616306304932</v>
      </c>
      <c r="BF44">
        <v>1.5955895185470581</v>
      </c>
      <c r="BG44">
        <v>1.645520806312561</v>
      </c>
      <c r="BH44">
        <v>1.6930744647979736</v>
      </c>
      <c r="BI44">
        <v>1.7383637428283691</v>
      </c>
      <c r="BJ44">
        <v>1.7814962863922119</v>
      </c>
      <c r="BK44">
        <v>1.9682377576828003</v>
      </c>
      <c r="BL44">
        <v>2.1145546436309814</v>
      </c>
      <c r="BM44">
        <v>2.2291977405548096</v>
      </c>
      <c r="BN44">
        <v>2.319023609161377</v>
      </c>
      <c r="BO44">
        <v>2.3894045352935791</v>
      </c>
      <c r="BP44">
        <v>2.4445500373840332</v>
      </c>
      <c r="BQ44">
        <v>2.487757682800293</v>
      </c>
      <c r="BR44">
        <v>2.5216121673583984</v>
      </c>
      <c r="BS44">
        <v>2.548137903213501</v>
      </c>
    </row>
    <row r="45" spans="1:71" x14ac:dyDescent="0.2">
      <c r="A45" t="s">
        <v>120</v>
      </c>
      <c r="B45">
        <v>0.10694679617881775</v>
      </c>
      <c r="C45">
        <v>0.21319617331027985</v>
      </c>
      <c r="D45">
        <v>0.32032439112663269</v>
      </c>
      <c r="E45">
        <v>0.42723134160041809</v>
      </c>
      <c r="F45">
        <v>0.53396570682525635</v>
      </c>
      <c r="G45">
        <v>0.63887500762939453</v>
      </c>
      <c r="H45">
        <v>0.77055257558822632</v>
      </c>
      <c r="I45">
        <v>0.84111106395721436</v>
      </c>
      <c r="J45">
        <v>0.93703263998031616</v>
      </c>
      <c r="K45">
        <v>1.0295296907424927</v>
      </c>
      <c r="L45">
        <v>1.1630687713623047</v>
      </c>
      <c r="M45">
        <v>1.2047698497772217</v>
      </c>
      <c r="N45">
        <v>1.2872855663299561</v>
      </c>
      <c r="O45">
        <v>1.3668726682662964</v>
      </c>
      <c r="P45">
        <v>1.443598747253418</v>
      </c>
      <c r="Q45">
        <v>1.517055869102478</v>
      </c>
      <c r="R45">
        <v>1.5874522924423218</v>
      </c>
      <c r="S45">
        <v>1.6549137830734253</v>
      </c>
      <c r="T45">
        <v>1.7196369171142578</v>
      </c>
      <c r="U45">
        <v>1.7816290855407715</v>
      </c>
      <c r="V45">
        <v>1.841005802154541</v>
      </c>
      <c r="W45">
        <v>1.8975552320480347</v>
      </c>
      <c r="X45">
        <v>1.9514117240905762</v>
      </c>
      <c r="Y45">
        <v>2.0027036666870117</v>
      </c>
      <c r="Z45">
        <v>2.0515530109405518</v>
      </c>
      <c r="AA45">
        <v>2.2630455493927002</v>
      </c>
      <c r="AB45">
        <v>2.428755521774292</v>
      </c>
      <c r="AC45">
        <v>2.5585935115814209</v>
      </c>
      <c r="AD45">
        <v>2.660325288772583</v>
      </c>
      <c r="AE45">
        <v>2.7400345802307129</v>
      </c>
      <c r="AF45">
        <v>2.8024890422821045</v>
      </c>
      <c r="AG45">
        <v>2.8514237403869629</v>
      </c>
      <c r="AH45">
        <v>2.8897655010223389</v>
      </c>
      <c r="AI45">
        <v>2.919806957244873</v>
      </c>
      <c r="AK45">
        <v>43</v>
      </c>
      <c r="AL45">
        <v>8.9811824262142181E-2</v>
      </c>
      <c r="AM45">
        <v>0.17974218726158142</v>
      </c>
      <c r="AN45">
        <v>0.27132844924926758</v>
      </c>
      <c r="AO45">
        <v>0.3634335994720459</v>
      </c>
      <c r="AP45">
        <v>0.45607095956802368</v>
      </c>
      <c r="AQ45">
        <v>0.54755455255508423</v>
      </c>
      <c r="AR45">
        <v>0.63732075691223145</v>
      </c>
      <c r="AS45">
        <v>0.72482669353485107</v>
      </c>
      <c r="AT45">
        <v>0.80915069580078125</v>
      </c>
      <c r="AU45">
        <v>0.89060240983963013</v>
      </c>
      <c r="AV45">
        <v>0.96918433904647827</v>
      </c>
      <c r="AW45">
        <v>1.0453047752380371</v>
      </c>
      <c r="AX45">
        <v>1.118278980255127</v>
      </c>
      <c r="AY45">
        <v>1.1887789964675903</v>
      </c>
      <c r="AZ45">
        <v>1.2568508386611938</v>
      </c>
      <c r="BA45">
        <v>1.3220657110214233</v>
      </c>
      <c r="BB45">
        <v>1.3846123218536377</v>
      </c>
      <c r="BC45">
        <v>1.4445979595184326</v>
      </c>
      <c r="BD45">
        <v>1.5022010803222656</v>
      </c>
      <c r="BE45">
        <v>1.5574122667312622</v>
      </c>
      <c r="BF45">
        <v>1.6103310585021973</v>
      </c>
      <c r="BG45">
        <v>1.6607298851013184</v>
      </c>
      <c r="BH45">
        <v>1.7087287902832031</v>
      </c>
      <c r="BI45">
        <v>1.7544420957565308</v>
      </c>
      <c r="BJ45">
        <v>1.7979785203933716</v>
      </c>
      <c r="BK45">
        <v>1.9864685535430908</v>
      </c>
      <c r="BL45">
        <v>2.1341555118560791</v>
      </c>
      <c r="BM45">
        <v>2.2498719692230225</v>
      </c>
      <c r="BN45">
        <v>2.3405389785766602</v>
      </c>
      <c r="BO45">
        <v>2.4115791320800781</v>
      </c>
      <c r="BP45">
        <v>2.4672408103942871</v>
      </c>
      <c r="BQ45">
        <v>2.5108532905578613</v>
      </c>
      <c r="BR45">
        <v>2.5450246334075928</v>
      </c>
      <c r="BS45">
        <v>2.5717990398406982</v>
      </c>
    </row>
    <row r="46" spans="1:71" x14ac:dyDescent="0.2">
      <c r="A46" t="s">
        <v>121</v>
      </c>
      <c r="B46">
        <v>0.10538347065448761</v>
      </c>
      <c r="C46">
        <v>0.20992185175418854</v>
      </c>
      <c r="D46">
        <v>0.31553739309310913</v>
      </c>
      <c r="E46">
        <v>0.42086949944496155</v>
      </c>
      <c r="F46">
        <v>0.52612769603729248</v>
      </c>
      <c r="G46">
        <v>0.62936753034591675</v>
      </c>
      <c r="H46">
        <v>0.7703554630279541</v>
      </c>
      <c r="I46">
        <v>0.82833462953567505</v>
      </c>
      <c r="J46">
        <v>0.92252475023269653</v>
      </c>
      <c r="K46">
        <v>1.0133436918258667</v>
      </c>
      <c r="L46">
        <v>1.159845232963562</v>
      </c>
      <c r="M46">
        <v>1.1855404376983643</v>
      </c>
      <c r="N46">
        <v>1.2664999961853027</v>
      </c>
      <c r="O46">
        <v>1.3444303274154663</v>
      </c>
      <c r="P46">
        <v>1.4196439981460571</v>
      </c>
      <c r="Q46">
        <v>1.49152672290802</v>
      </c>
      <c r="R46">
        <v>1.5604656934738159</v>
      </c>
      <c r="S46">
        <v>1.6264238357543945</v>
      </c>
      <c r="T46">
        <v>1.6897324323654175</v>
      </c>
      <c r="U46">
        <v>1.7503318786621094</v>
      </c>
      <c r="V46">
        <v>1.8084326982498169</v>
      </c>
      <c r="W46">
        <v>1.8637667894363403</v>
      </c>
      <c r="X46">
        <v>1.9164658784866333</v>
      </c>
      <c r="Y46">
        <v>1.9666554927825928</v>
      </c>
      <c r="Z46">
        <v>2.0144550800323486</v>
      </c>
      <c r="AA46">
        <v>2.221402645111084</v>
      </c>
      <c r="AB46">
        <v>2.3835515975952148</v>
      </c>
      <c r="AC46">
        <v>2.5105993747711182</v>
      </c>
      <c r="AD46">
        <v>2.6101446151733398</v>
      </c>
      <c r="AE46">
        <v>2.688140869140625</v>
      </c>
      <c r="AF46">
        <v>2.7492532730102539</v>
      </c>
      <c r="AG46">
        <v>2.7971363067626953</v>
      </c>
      <c r="AH46">
        <v>2.8346538543701172</v>
      </c>
      <c r="AI46">
        <v>2.8640499114990234</v>
      </c>
      <c r="AK46">
        <v>44</v>
      </c>
      <c r="AL46">
        <v>8.824571967124939E-2</v>
      </c>
      <c r="AM46">
        <v>0.17646242678165436</v>
      </c>
      <c r="AN46">
        <v>0.26653352379798889</v>
      </c>
      <c r="AO46">
        <v>0.35706138610839844</v>
      </c>
      <c r="AP46">
        <v>0.44822028279304504</v>
      </c>
      <c r="AQ46">
        <v>0.53803229331970215</v>
      </c>
      <c r="AR46">
        <v>0.62621784210205078</v>
      </c>
      <c r="AS46">
        <v>0.71203142404556274</v>
      </c>
      <c r="AT46">
        <v>0.79462206363677979</v>
      </c>
      <c r="AU46">
        <v>0.8743937611579895</v>
      </c>
      <c r="AV46">
        <v>0.95147103071212769</v>
      </c>
      <c r="AW46">
        <v>1.0260493755340576</v>
      </c>
      <c r="AX46">
        <v>1.097465991973877</v>
      </c>
      <c r="AY46">
        <v>1.166307806968689</v>
      </c>
      <c r="AZ46">
        <v>1.2328656911849976</v>
      </c>
      <c r="BA46">
        <v>1.2965048551559448</v>
      </c>
      <c r="BB46">
        <v>1.3575929403305054</v>
      </c>
      <c r="BC46">
        <v>1.4160739183425903</v>
      </c>
      <c r="BD46">
        <v>1.4722614288330078</v>
      </c>
      <c r="BE46">
        <v>1.5260788202285767</v>
      </c>
      <c r="BF46">
        <v>1.5777205228805542</v>
      </c>
      <c r="BG46">
        <v>1.6269030570983887</v>
      </c>
      <c r="BH46">
        <v>1.6737436056137085</v>
      </c>
      <c r="BI46">
        <v>1.7183536291122437</v>
      </c>
      <c r="BJ46">
        <v>1.7608394622802734</v>
      </c>
      <c r="BK46">
        <v>1.9447805881500244</v>
      </c>
      <c r="BL46">
        <v>2.0889034271240234</v>
      </c>
      <c r="BM46">
        <v>2.2018272876739502</v>
      </c>
      <c r="BN46">
        <v>2.2903063297271729</v>
      </c>
      <c r="BO46">
        <v>2.3596317768096924</v>
      </c>
      <c r="BP46">
        <v>2.4139502048492432</v>
      </c>
      <c r="BQ46">
        <v>2.456510066986084</v>
      </c>
      <c r="BR46">
        <v>2.4898567199707031</v>
      </c>
      <c r="BS46">
        <v>2.5159847736358643</v>
      </c>
    </row>
    <row r="47" spans="1:71" x14ac:dyDescent="0.2">
      <c r="A47" t="s">
        <v>122</v>
      </c>
      <c r="B47">
        <v>0.10752085596323013</v>
      </c>
      <c r="C47">
        <v>0.21438996493816376</v>
      </c>
      <c r="D47">
        <v>0.32206088304519653</v>
      </c>
      <c r="E47">
        <v>0.42952504754066467</v>
      </c>
      <c r="F47">
        <v>0.53677773475646973</v>
      </c>
      <c r="G47">
        <v>0.64227062463760376</v>
      </c>
      <c r="H47">
        <v>0.7691006064414978</v>
      </c>
      <c r="I47">
        <v>0.84564286470413208</v>
      </c>
      <c r="J47">
        <v>0.94216495752334595</v>
      </c>
      <c r="K47">
        <v>1.0352449417114258</v>
      </c>
      <c r="L47">
        <v>1.1574633121490479</v>
      </c>
      <c r="M47">
        <v>1.2115463018417358</v>
      </c>
      <c r="N47">
        <v>1.2946056127548218</v>
      </c>
      <c r="O47">
        <v>1.3747687339782715</v>
      </c>
      <c r="P47">
        <v>1.4520189762115479</v>
      </c>
      <c r="Q47">
        <v>1.5260235071182251</v>
      </c>
      <c r="R47">
        <v>1.5969265699386597</v>
      </c>
      <c r="S47">
        <v>1.6649110317230225</v>
      </c>
      <c r="T47">
        <v>1.7301265001296997</v>
      </c>
      <c r="U47">
        <v>1.7926020622253418</v>
      </c>
      <c r="V47">
        <v>1.8524243831634521</v>
      </c>
      <c r="W47">
        <v>1.909398078918457</v>
      </c>
      <c r="X47">
        <v>1.9636585712432861</v>
      </c>
      <c r="Y47">
        <v>2.0153353214263916</v>
      </c>
      <c r="Z47">
        <v>2.0645513534545898</v>
      </c>
      <c r="AA47">
        <v>2.2776308059692383</v>
      </c>
      <c r="AB47">
        <v>2.4445841312408447</v>
      </c>
      <c r="AC47">
        <v>2.5753965377807617</v>
      </c>
      <c r="AD47">
        <v>2.677891731262207</v>
      </c>
      <c r="AE47">
        <v>2.7581989765167236</v>
      </c>
      <c r="AF47">
        <v>2.8211216926574707</v>
      </c>
      <c r="AG47">
        <v>2.8704235553741455</v>
      </c>
      <c r="AH47">
        <v>2.909052848815918</v>
      </c>
      <c r="AI47">
        <v>2.9393198490142822</v>
      </c>
      <c r="AK47">
        <v>45</v>
      </c>
      <c r="AL47">
        <v>9.0386837720870972E-2</v>
      </c>
      <c r="AM47">
        <v>0.18093784153461456</v>
      </c>
      <c r="AN47">
        <v>0.27306771278381348</v>
      </c>
      <c r="AO47">
        <v>0.36573085188865662</v>
      </c>
      <c r="AP47">
        <v>0.45888733863830566</v>
      </c>
      <c r="AQ47">
        <v>0.55095529556274414</v>
      </c>
      <c r="AR47">
        <v>0.64127081632614136</v>
      </c>
      <c r="AS47">
        <v>0.72936505079269409</v>
      </c>
      <c r="AT47">
        <v>0.81429016590118408</v>
      </c>
      <c r="AU47">
        <v>0.89632540941238403</v>
      </c>
      <c r="AV47">
        <v>0.97543179988861084</v>
      </c>
      <c r="AW47">
        <v>1.052090048789978</v>
      </c>
      <c r="AX47">
        <v>1.1256084442138672</v>
      </c>
      <c r="AY47">
        <v>1.1966850757598877</v>
      </c>
      <c r="AZ47">
        <v>1.2652814388275146</v>
      </c>
      <c r="BA47">
        <v>1.3310441970825195</v>
      </c>
      <c r="BB47">
        <v>1.3940979242324829</v>
      </c>
      <c r="BC47">
        <v>1.4546068906784058</v>
      </c>
      <c r="BD47">
        <v>1.5127028226852417</v>
      </c>
      <c r="BE47">
        <v>1.5683978796005249</v>
      </c>
      <c r="BF47">
        <v>1.6217625141143799</v>
      </c>
      <c r="BG47">
        <v>1.6725860834121704</v>
      </c>
      <c r="BH47">
        <v>1.720989465713501</v>
      </c>
      <c r="BI47">
        <v>1.7670878171920776</v>
      </c>
      <c r="BJ47">
        <v>1.8109911680221558</v>
      </c>
      <c r="BK47">
        <v>2.0010693073272705</v>
      </c>
      <c r="BL47">
        <v>2.1500005722045898</v>
      </c>
      <c r="BM47">
        <v>2.2666921615600586</v>
      </c>
      <c r="BN47">
        <v>2.3581230640411377</v>
      </c>
      <c r="BO47">
        <v>2.4297614097595215</v>
      </c>
      <c r="BP47">
        <v>2.4858920574188232</v>
      </c>
      <c r="BQ47">
        <v>2.529871940612793</v>
      </c>
      <c r="BR47">
        <v>2.5643312931060791</v>
      </c>
      <c r="BS47">
        <v>2.5913312435150146</v>
      </c>
    </row>
    <row r="48" spans="1:71" x14ac:dyDescent="0.2">
      <c r="A48" t="s">
        <v>123</v>
      </c>
      <c r="B48">
        <v>0.1067533940076828</v>
      </c>
      <c r="C48">
        <v>0.21283327043056488</v>
      </c>
      <c r="D48">
        <v>0.3198370635509491</v>
      </c>
      <c r="E48">
        <v>0.42665326595306396</v>
      </c>
      <c r="F48">
        <v>0.53332185745239258</v>
      </c>
      <c r="G48">
        <v>0.63816946744918823</v>
      </c>
      <c r="H48">
        <v>0.76815265417098999</v>
      </c>
      <c r="I48">
        <v>0.84031736850738525</v>
      </c>
      <c r="J48">
        <v>0.93619900941848755</v>
      </c>
      <c r="K48">
        <v>1.0286526679992676</v>
      </c>
      <c r="L48">
        <v>1.1574097871780396</v>
      </c>
      <c r="M48">
        <v>1.2037943601608276</v>
      </c>
      <c r="N48">
        <v>1.2862545251846313</v>
      </c>
      <c r="O48">
        <v>1.3657952547073364</v>
      </c>
      <c r="P48">
        <v>1.4424885511398315</v>
      </c>
      <c r="Q48">
        <v>1.5159028768539429</v>
      </c>
      <c r="R48">
        <v>1.5862587690353394</v>
      </c>
      <c r="S48">
        <v>1.6536780595779419</v>
      </c>
      <c r="T48">
        <v>1.7183598279953003</v>
      </c>
      <c r="U48">
        <v>1.780316948890686</v>
      </c>
      <c r="V48">
        <v>1.8396495580673218</v>
      </c>
      <c r="W48">
        <v>1.8961567878723145</v>
      </c>
      <c r="X48">
        <v>1.9499732255935669</v>
      </c>
      <c r="Y48">
        <v>2.0012269020080566</v>
      </c>
      <c r="Z48">
        <v>2.0500400066375732</v>
      </c>
      <c r="AA48">
        <v>2.2613751888275146</v>
      </c>
      <c r="AB48">
        <v>2.4269616603851318</v>
      </c>
      <c r="AC48">
        <v>2.5567033290863037</v>
      </c>
      <c r="AD48">
        <v>2.6583592891693115</v>
      </c>
      <c r="AE48">
        <v>2.7380092144012451</v>
      </c>
      <c r="AF48">
        <v>2.8004171848297119</v>
      </c>
      <c r="AG48">
        <v>2.8493154048919678</v>
      </c>
      <c r="AH48">
        <v>2.8876285552978516</v>
      </c>
      <c r="AI48">
        <v>2.9176478385925293</v>
      </c>
      <c r="AK48">
        <v>46</v>
      </c>
      <c r="AL48">
        <v>8.9618414640426636E-2</v>
      </c>
      <c r="AM48">
        <v>0.17937926948070526</v>
      </c>
      <c r="AN48">
        <v>0.27084118127822876</v>
      </c>
      <c r="AO48">
        <v>0.36285552382469177</v>
      </c>
      <c r="AP48">
        <v>0.45542716979980469</v>
      </c>
      <c r="AQ48">
        <v>0.54684907197952271</v>
      </c>
      <c r="AR48">
        <v>0.63657325506210327</v>
      </c>
      <c r="AS48">
        <v>0.72403305768966675</v>
      </c>
      <c r="AT48">
        <v>0.80831706523895264</v>
      </c>
      <c r="AU48">
        <v>0.88972532749176025</v>
      </c>
      <c r="AV48">
        <v>0.96825939416885376</v>
      </c>
      <c r="AW48">
        <v>1.0443291664123535</v>
      </c>
      <c r="AX48">
        <v>1.1172479391098022</v>
      </c>
      <c r="AY48">
        <v>1.1877017021179199</v>
      </c>
      <c r="AZ48">
        <v>1.2557405233383179</v>
      </c>
      <c r="BA48">
        <v>1.3209127187728882</v>
      </c>
      <c r="BB48">
        <v>1.3834187984466553</v>
      </c>
      <c r="BC48">
        <v>1.4433622360229492</v>
      </c>
      <c r="BD48">
        <v>1.5009241104125977</v>
      </c>
      <c r="BE48">
        <v>1.5561002492904663</v>
      </c>
      <c r="BF48">
        <v>1.608974814414978</v>
      </c>
      <c r="BG48">
        <v>1.6593315601348877</v>
      </c>
      <c r="BH48">
        <v>1.7072904109954834</v>
      </c>
      <c r="BI48">
        <v>1.7529654502868652</v>
      </c>
      <c r="BJ48">
        <v>1.7964656352996826</v>
      </c>
      <c r="BK48">
        <v>1.9847981929779053</v>
      </c>
      <c r="BL48">
        <v>2.1323616504669189</v>
      </c>
      <c r="BM48">
        <v>2.2479815483093262</v>
      </c>
      <c r="BN48">
        <v>2.3385729789733887</v>
      </c>
      <c r="BO48">
        <v>2.4095535278320313</v>
      </c>
      <c r="BP48">
        <v>2.4651689529418945</v>
      </c>
      <c r="BQ48">
        <v>2.5087447166442871</v>
      </c>
      <c r="BR48">
        <v>2.5428876876831055</v>
      </c>
      <c r="BS48">
        <v>2.5696396827697754</v>
      </c>
    </row>
    <row r="49" spans="1:71" x14ac:dyDescent="0.2">
      <c r="A49" t="s">
        <v>124</v>
      </c>
      <c r="B49">
        <v>0.10717479139566422</v>
      </c>
      <c r="C49">
        <v>0.21362203359603882</v>
      </c>
      <c r="D49">
        <v>0.32088690996170044</v>
      </c>
      <c r="E49">
        <v>0.42790681123733521</v>
      </c>
      <c r="F49">
        <v>0.53470385074615479</v>
      </c>
      <c r="G49">
        <v>0.63962709903717041</v>
      </c>
      <c r="H49">
        <v>0.76814651489257813</v>
      </c>
      <c r="I49">
        <v>0.84169387817382813</v>
      </c>
      <c r="J49">
        <v>0.93745690584182739</v>
      </c>
      <c r="K49">
        <v>1.0297983884811401</v>
      </c>
      <c r="L49">
        <v>1.1570364236831665</v>
      </c>
      <c r="M49">
        <v>1.2047421932220459</v>
      </c>
      <c r="N49">
        <v>1.2870962619781494</v>
      </c>
      <c r="O49">
        <v>1.366541862487793</v>
      </c>
      <c r="P49">
        <v>1.4430752992630005</v>
      </c>
      <c r="Q49">
        <v>1.5163806676864624</v>
      </c>
      <c r="R49">
        <v>1.5866149663925171</v>
      </c>
      <c r="S49">
        <v>1.6539283990859985</v>
      </c>
      <c r="T49">
        <v>1.7185189723968506</v>
      </c>
      <c r="U49">
        <v>1.7803658246994019</v>
      </c>
      <c r="V49">
        <v>1.8395981788635254</v>
      </c>
      <c r="W49">
        <v>1.8960099220275879</v>
      </c>
      <c r="X49">
        <v>1.9497355222702026</v>
      </c>
      <c r="Y49">
        <v>2.0009026527404785</v>
      </c>
      <c r="Z49">
        <v>2.049633264541626</v>
      </c>
      <c r="AA49">
        <v>2.2606112957000732</v>
      </c>
      <c r="AB49">
        <v>2.4259183406829834</v>
      </c>
      <c r="AC49">
        <v>2.5554406642913818</v>
      </c>
      <c r="AD49">
        <v>2.6569249629974365</v>
      </c>
      <c r="AE49">
        <v>2.7364404201507568</v>
      </c>
      <c r="AF49">
        <v>2.7987430095672607</v>
      </c>
      <c r="AG49">
        <v>2.8475584983825684</v>
      </c>
      <c r="AH49">
        <v>2.8858065605163574</v>
      </c>
      <c r="AI49">
        <v>2.9157752990722656</v>
      </c>
      <c r="AK49">
        <v>47</v>
      </c>
      <c r="AL49">
        <v>9.003862738609314E-2</v>
      </c>
      <c r="AM49">
        <v>0.18016569316387177</v>
      </c>
      <c r="AN49">
        <v>0.27188754081726074</v>
      </c>
      <c r="AO49">
        <v>0.36410456895828247</v>
      </c>
      <c r="AP49">
        <v>0.45680364966392517</v>
      </c>
      <c r="AQ49">
        <v>0.54830020666122437</v>
      </c>
      <c r="AR49">
        <v>0.63797402381896973</v>
      </c>
      <c r="AS49">
        <v>0.72540140151977539</v>
      </c>
      <c r="AT49">
        <v>0.8095659613609314</v>
      </c>
      <c r="AU49">
        <v>0.89086133241653442</v>
      </c>
      <c r="AV49">
        <v>0.96929329633712769</v>
      </c>
      <c r="AW49">
        <v>1.0452659130096436</v>
      </c>
      <c r="AX49">
        <v>1.1180778741836548</v>
      </c>
      <c r="AY49">
        <v>1.1884357929229736</v>
      </c>
      <c r="AZ49">
        <v>1.2563142776489258</v>
      </c>
      <c r="BA49">
        <v>1.3213769197463989</v>
      </c>
      <c r="BB49">
        <v>1.383760929107666</v>
      </c>
      <c r="BC49">
        <v>1.4435980319976807</v>
      </c>
      <c r="BD49">
        <v>1.501068115234375</v>
      </c>
      <c r="BE49">
        <v>1.556133508682251</v>
      </c>
      <c r="BF49">
        <v>1.6089074611663818</v>
      </c>
      <c r="BG49">
        <v>1.6591683626174927</v>
      </c>
      <c r="BH49">
        <v>1.7070358991622925</v>
      </c>
      <c r="BI49">
        <v>1.7526240348815918</v>
      </c>
      <c r="BJ49">
        <v>1.7960412502288818</v>
      </c>
      <c r="BK49">
        <v>1.9840151071548462</v>
      </c>
      <c r="BL49">
        <v>2.1312975883483887</v>
      </c>
      <c r="BM49">
        <v>2.2466971874237061</v>
      </c>
      <c r="BN49">
        <v>2.337116003036499</v>
      </c>
      <c r="BO49">
        <v>2.4079616069793701</v>
      </c>
      <c r="BP49">
        <v>2.4634706974029541</v>
      </c>
      <c r="BQ49">
        <v>2.5069637298583984</v>
      </c>
      <c r="BR49">
        <v>2.5410416126251221</v>
      </c>
      <c r="BS49">
        <v>2.5677425861358643</v>
      </c>
    </row>
    <row r="50" spans="1:71" x14ac:dyDescent="0.2">
      <c r="A50" t="s">
        <v>125</v>
      </c>
      <c r="B50">
        <v>0.10602851212024689</v>
      </c>
      <c r="C50">
        <v>0.21132059395313263</v>
      </c>
      <c r="D50">
        <v>0.31756141781806946</v>
      </c>
      <c r="E50">
        <v>0.42368179559707642</v>
      </c>
      <c r="F50">
        <v>0.52960377931594849</v>
      </c>
      <c r="G50">
        <v>0.63356029987335205</v>
      </c>
      <c r="H50">
        <v>0.76717418432235718</v>
      </c>
      <c r="I50">
        <v>0.83359473943710327</v>
      </c>
      <c r="J50">
        <v>0.92827814817428589</v>
      </c>
      <c r="K50">
        <v>1.0195653438568115</v>
      </c>
      <c r="L50">
        <v>1.1569021940231323</v>
      </c>
      <c r="M50">
        <v>1.1925593614578247</v>
      </c>
      <c r="N50">
        <v>1.2739410400390625</v>
      </c>
      <c r="O50">
        <v>1.3524057865142822</v>
      </c>
      <c r="P50">
        <v>1.4280164241790771</v>
      </c>
      <c r="Q50">
        <v>1.5004215240478516</v>
      </c>
      <c r="R50">
        <v>1.5697950124740601</v>
      </c>
      <c r="S50">
        <v>1.636255145072937</v>
      </c>
      <c r="T50">
        <v>1.7000261545181274</v>
      </c>
      <c r="U50">
        <v>1.7610898017883301</v>
      </c>
      <c r="V50">
        <v>1.8195966482162476</v>
      </c>
      <c r="W50">
        <v>1.8753174543380737</v>
      </c>
      <c r="X50">
        <v>1.9283849000930786</v>
      </c>
      <c r="Y50">
        <v>1.9789252281188965</v>
      </c>
      <c r="Z50">
        <v>2.0270590782165527</v>
      </c>
      <c r="AA50">
        <v>2.2354528903961182</v>
      </c>
      <c r="AB50">
        <v>2.3987350463867188</v>
      </c>
      <c r="AC50">
        <v>2.5266709327697754</v>
      </c>
      <c r="AD50">
        <v>2.6269118785858154</v>
      </c>
      <c r="AE50">
        <v>2.7054533958435059</v>
      </c>
      <c r="AF50">
        <v>2.7669928073883057</v>
      </c>
      <c r="AG50">
        <v>2.8152105808258057</v>
      </c>
      <c r="AH50">
        <v>2.8529906272888184</v>
      </c>
      <c r="AI50">
        <v>2.8825922012329102</v>
      </c>
      <c r="AK50">
        <v>48</v>
      </c>
      <c r="AL50">
        <v>8.888833224773407E-2</v>
      </c>
      <c r="AM50">
        <v>0.17785643041133881</v>
      </c>
      <c r="AN50">
        <v>0.26855060458183289</v>
      </c>
      <c r="AO50">
        <v>0.35986465215682983</v>
      </c>
      <c r="AP50">
        <v>0.4516853392124176</v>
      </c>
      <c r="AQ50">
        <v>0.54221206903457642</v>
      </c>
      <c r="AR50">
        <v>0.6308971643447876</v>
      </c>
      <c r="AS50">
        <v>0.71727502346038818</v>
      </c>
      <c r="AT50">
        <v>0.80035734176635742</v>
      </c>
      <c r="AU50">
        <v>0.88059580326080322</v>
      </c>
      <c r="AV50">
        <v>0.95804452896118164</v>
      </c>
      <c r="AW50">
        <v>1.0330456495285034</v>
      </c>
      <c r="AX50">
        <v>1.104883074760437</v>
      </c>
      <c r="AY50">
        <v>1.1742579936981201</v>
      </c>
      <c r="AZ50">
        <v>1.2412116527557373</v>
      </c>
      <c r="BA50">
        <v>1.3053721189498901</v>
      </c>
      <c r="BB50">
        <v>1.3668935298919678</v>
      </c>
      <c r="BC50">
        <v>1.4258754253387451</v>
      </c>
      <c r="BD50">
        <v>1.4825243949890137</v>
      </c>
      <c r="BE50">
        <v>1.5368050336837769</v>
      </c>
      <c r="BF50">
        <v>1.5888519287109375</v>
      </c>
      <c r="BG50">
        <v>1.6384203433990479</v>
      </c>
      <c r="BH50">
        <v>1.6856284141540527</v>
      </c>
      <c r="BI50">
        <v>1.730588436126709</v>
      </c>
      <c r="BJ50">
        <v>1.7734075784683228</v>
      </c>
      <c r="BK50">
        <v>1.958791971206665</v>
      </c>
      <c r="BL50">
        <v>2.1040453910827637</v>
      </c>
      <c r="BM50">
        <v>2.2178554534912109</v>
      </c>
      <c r="BN50">
        <v>2.3070285320281982</v>
      </c>
      <c r="BO50">
        <v>2.3768980503082275</v>
      </c>
      <c r="BP50">
        <v>2.4316427707672119</v>
      </c>
      <c r="BQ50">
        <v>2.4745364189147949</v>
      </c>
      <c r="BR50">
        <v>2.5081448554992676</v>
      </c>
      <c r="BS50">
        <v>2.5344779491424561</v>
      </c>
    </row>
    <row r="51" spans="1:71" x14ac:dyDescent="0.2">
      <c r="A51" t="s">
        <v>126</v>
      </c>
      <c r="B51">
        <v>0.10815514624118805</v>
      </c>
      <c r="C51">
        <v>0.21557597815990448</v>
      </c>
      <c r="D51">
        <v>0.32368826866149902</v>
      </c>
      <c r="E51">
        <v>0.43143680691719055</v>
      </c>
      <c r="F51">
        <v>0.53893649578094482</v>
      </c>
      <c r="G51">
        <v>0.64462482929229736</v>
      </c>
      <c r="H51">
        <v>0.76695746183395386</v>
      </c>
      <c r="I51">
        <v>0.84828418493270874</v>
      </c>
      <c r="J51">
        <v>0.94488877058029175</v>
      </c>
      <c r="K51">
        <v>1.0380562543869019</v>
      </c>
      <c r="L51">
        <v>1.1548024415969849</v>
      </c>
      <c r="M51">
        <v>1.2145376205444336</v>
      </c>
      <c r="N51">
        <v>1.2976568937301636</v>
      </c>
      <c r="O51">
        <v>1.37786865234375</v>
      </c>
      <c r="P51">
        <v>1.4551208019256592</v>
      </c>
      <c r="Q51">
        <v>1.5291266441345215</v>
      </c>
      <c r="R51">
        <v>1.6000324487686157</v>
      </c>
      <c r="S51">
        <v>1.6680092811584473</v>
      </c>
      <c r="T51">
        <v>1.7332369089126587</v>
      </c>
      <c r="U51">
        <v>1.7956928014755249</v>
      </c>
      <c r="V51">
        <v>1.855492115020752</v>
      </c>
      <c r="W51">
        <v>1.9124438762664795</v>
      </c>
      <c r="X51">
        <v>1.9666836261749268</v>
      </c>
      <c r="Y51">
        <v>2.0183405876159668</v>
      </c>
      <c r="Z51">
        <v>2.0675375461578369</v>
      </c>
      <c r="AA51">
        <v>2.2805349826812744</v>
      </c>
      <c r="AB51">
        <v>2.4474241733551025</v>
      </c>
      <c r="AC51">
        <v>2.57818603515625</v>
      </c>
      <c r="AD51">
        <v>2.6806416511535645</v>
      </c>
      <c r="AE51">
        <v>2.760918140411377</v>
      </c>
      <c r="AF51">
        <v>2.823817253112793</v>
      </c>
      <c r="AG51">
        <v>2.8731000423431396</v>
      </c>
      <c r="AH51">
        <v>2.9117145538330078</v>
      </c>
      <c r="AI51">
        <v>2.9419698715209961</v>
      </c>
      <c r="AK51">
        <v>49</v>
      </c>
      <c r="AL51">
        <v>9.1022171080112457E-2</v>
      </c>
      <c r="AM51">
        <v>0.18212588131427765</v>
      </c>
      <c r="AN51">
        <v>0.27469804883003235</v>
      </c>
      <c r="AO51">
        <v>0.3676464855670929</v>
      </c>
      <c r="AP51">
        <v>0.46105080842971802</v>
      </c>
      <c r="AQ51">
        <v>0.55331504344940186</v>
      </c>
      <c r="AR51">
        <v>0.64376431703567505</v>
      </c>
      <c r="AS51">
        <v>0.73201340436935425</v>
      </c>
      <c r="AT51">
        <v>0.81702166795730591</v>
      </c>
      <c r="AU51">
        <v>0.89914512634277344</v>
      </c>
      <c r="AV51">
        <v>0.97835421562194824</v>
      </c>
      <c r="AW51">
        <v>1.0550910234451294</v>
      </c>
      <c r="AX51">
        <v>1.1286699771881104</v>
      </c>
      <c r="AY51">
        <v>1.1997957229614258</v>
      </c>
      <c r="AZ51">
        <v>1.2683945894241333</v>
      </c>
      <c r="BA51">
        <v>1.3341591358184814</v>
      </c>
      <c r="BB51">
        <v>1.3972162008285522</v>
      </c>
      <c r="BC51">
        <v>1.4577178955078125</v>
      </c>
      <c r="BD51">
        <v>1.5158264636993408</v>
      </c>
      <c r="BE51">
        <v>1.5715022087097168</v>
      </c>
      <c r="BF51">
        <v>1.6248443126678467</v>
      </c>
      <c r="BG51">
        <v>1.675646185874939</v>
      </c>
      <c r="BH51">
        <v>1.7240290641784668</v>
      </c>
      <c r="BI51">
        <v>1.7701078653335571</v>
      </c>
      <c r="BJ51">
        <v>1.8139926195144653</v>
      </c>
      <c r="BK51">
        <v>2.0039901733398438</v>
      </c>
      <c r="BL51">
        <v>2.1528582572937012</v>
      </c>
      <c r="BM51">
        <v>2.2695002555847168</v>
      </c>
      <c r="BN51">
        <v>2.3608925342559814</v>
      </c>
      <c r="BO51">
        <v>2.4325006008148193</v>
      </c>
      <c r="BP51">
        <v>2.4886074066162109</v>
      </c>
      <c r="BQ51">
        <v>2.5325686931610107</v>
      </c>
      <c r="BR51">
        <v>2.5670135021209717</v>
      </c>
      <c r="BS51">
        <v>2.5940020084381104</v>
      </c>
    </row>
    <row r="52" spans="1:71" x14ac:dyDescent="0.2">
      <c r="A52" t="s">
        <v>127</v>
      </c>
      <c r="B52">
        <v>0.10748659074306488</v>
      </c>
      <c r="C52">
        <v>0.21428109705448151</v>
      </c>
      <c r="D52">
        <v>0.32188990712165833</v>
      </c>
      <c r="E52">
        <v>0.42924824357032776</v>
      </c>
      <c r="F52">
        <v>0.53638875484466553</v>
      </c>
      <c r="G52">
        <v>0.64171689748764038</v>
      </c>
      <c r="H52">
        <v>0.76508820056915283</v>
      </c>
      <c r="I52">
        <v>0.84467232227325439</v>
      </c>
      <c r="J52">
        <v>0.9409172534942627</v>
      </c>
      <c r="K52">
        <v>1.0337198972702026</v>
      </c>
      <c r="L52">
        <v>1.1540544033050537</v>
      </c>
      <c r="M52">
        <v>1.2094943523406982</v>
      </c>
      <c r="N52">
        <v>1.2922658920288086</v>
      </c>
      <c r="O52">
        <v>1.3721460103988647</v>
      </c>
      <c r="P52">
        <v>1.4490928649902344</v>
      </c>
      <c r="Q52">
        <v>1.5228030681610107</v>
      </c>
      <c r="R52">
        <v>1.5934206247329712</v>
      </c>
      <c r="S52">
        <v>1.6611196994781494</v>
      </c>
      <c r="T52">
        <v>1.7260799407958984</v>
      </c>
      <c r="U52">
        <v>1.7882798910140991</v>
      </c>
      <c r="V52">
        <v>1.8478330373764038</v>
      </c>
      <c r="W52">
        <v>1.904550313949585</v>
      </c>
      <c r="X52">
        <v>1.9585667848587036</v>
      </c>
      <c r="Y52">
        <v>2.0100109577178955</v>
      </c>
      <c r="Z52">
        <v>2.0590054988861084</v>
      </c>
      <c r="AA52">
        <v>2.2711262702941895</v>
      </c>
      <c r="AB52">
        <v>2.437328577041626</v>
      </c>
      <c r="AC52">
        <v>2.5675520896911621</v>
      </c>
      <c r="AD52">
        <v>2.6695859432220459</v>
      </c>
      <c r="AE52">
        <v>2.7495322227478027</v>
      </c>
      <c r="AF52">
        <v>2.8121721744537354</v>
      </c>
      <c r="AG52">
        <v>2.8612520694732666</v>
      </c>
      <c r="AH52">
        <v>2.899707555770874</v>
      </c>
      <c r="AI52">
        <v>2.9298384189605713</v>
      </c>
      <c r="AK52">
        <v>50</v>
      </c>
      <c r="AL52">
        <v>9.0352050960063934E-2</v>
      </c>
      <c r="AM52">
        <v>0.18082794547080994</v>
      </c>
      <c r="AN52">
        <v>0.2728952169418335</v>
      </c>
      <c r="AO52">
        <v>0.3654521107673645</v>
      </c>
      <c r="AP52">
        <v>0.45849603414535522</v>
      </c>
      <c r="AQ52">
        <v>0.55039876699447632</v>
      </c>
      <c r="AR52">
        <v>0.6405031681060791</v>
      </c>
      <c r="AS52">
        <v>0.72839093208312988</v>
      </c>
      <c r="AT52">
        <v>0.81303852796554565</v>
      </c>
      <c r="AU52">
        <v>0.89479613304138184</v>
      </c>
      <c r="AV52">
        <v>0.97364276647567749</v>
      </c>
      <c r="AW52">
        <v>1.0500332117080688</v>
      </c>
      <c r="AX52">
        <v>1.1232635974884033</v>
      </c>
      <c r="AY52">
        <v>1.1940568685531616</v>
      </c>
      <c r="AZ52">
        <v>1.2623496055603027</v>
      </c>
      <c r="BA52">
        <v>1.3278179168701172</v>
      </c>
      <c r="BB52">
        <v>1.3905857801437378</v>
      </c>
      <c r="BC52">
        <v>1.450809121131897</v>
      </c>
      <c r="BD52">
        <v>1.5086495876312256</v>
      </c>
      <c r="BE52">
        <v>1.5640689134597778</v>
      </c>
      <c r="BF52">
        <v>1.617164134979248</v>
      </c>
      <c r="BG52">
        <v>1.6677311658859253</v>
      </c>
      <c r="BH52">
        <v>1.7158901691436768</v>
      </c>
      <c r="BI52">
        <v>1.7617559432983398</v>
      </c>
      <c r="BJ52">
        <v>1.8054375648498535</v>
      </c>
      <c r="BK52">
        <v>1.9945563077926636</v>
      </c>
      <c r="BL52">
        <v>2.1427357196807861</v>
      </c>
      <c r="BM52">
        <v>2.2588381767272949</v>
      </c>
      <c r="BN52">
        <v>2.3498075008392334</v>
      </c>
      <c r="BO52">
        <v>2.4210846424102783</v>
      </c>
      <c r="BP52">
        <v>2.4769318103790283</v>
      </c>
      <c r="BQ52">
        <v>2.5206897258758545</v>
      </c>
      <c r="BR52">
        <v>2.5549752712249756</v>
      </c>
      <c r="BS52">
        <v>2.5818386077880859</v>
      </c>
    </row>
    <row r="53" spans="1:71" x14ac:dyDescent="0.2">
      <c r="A53" t="s">
        <v>128</v>
      </c>
      <c r="B53">
        <v>0.10773143917322159</v>
      </c>
      <c r="C53">
        <v>0.21474646031856537</v>
      </c>
      <c r="D53">
        <v>0.32252317667007446</v>
      </c>
      <c r="E53">
        <v>0.4299953281879425</v>
      </c>
      <c r="F53">
        <v>0.53722888231277466</v>
      </c>
      <c r="G53">
        <v>0.64267647266387939</v>
      </c>
      <c r="H53">
        <v>0.76462835073471069</v>
      </c>
      <c r="I53">
        <v>0.8459351658821106</v>
      </c>
      <c r="J53">
        <v>0.9423750638961792</v>
      </c>
      <c r="K53">
        <v>1.0353847742080688</v>
      </c>
      <c r="L53">
        <v>1.1494541168212891</v>
      </c>
      <c r="M53">
        <v>1.2115845680236816</v>
      </c>
      <c r="N53">
        <v>1.2945914268493652</v>
      </c>
      <c r="O53">
        <v>1.3746709823608398</v>
      </c>
      <c r="P53">
        <v>1.45183265209198</v>
      </c>
      <c r="Q53">
        <v>1.5257406234741211</v>
      </c>
      <c r="R53">
        <v>1.5965627431869507</v>
      </c>
      <c r="S53">
        <v>1.6644572019577026</v>
      </c>
      <c r="T53">
        <v>1.7295937538146973</v>
      </c>
      <c r="U53">
        <v>1.7919774055480957</v>
      </c>
      <c r="V53">
        <v>1.8517270088195801</v>
      </c>
      <c r="W53">
        <v>1.908631443977356</v>
      </c>
      <c r="X53">
        <v>1.962826132774353</v>
      </c>
      <c r="Y53">
        <v>2.0144400596618652</v>
      </c>
      <c r="Z53">
        <v>2.063596248626709</v>
      </c>
      <c r="AA53">
        <v>2.2764167785644531</v>
      </c>
      <c r="AB53">
        <v>2.4431674480438232</v>
      </c>
      <c r="AC53">
        <v>2.5738208293914795</v>
      </c>
      <c r="AD53">
        <v>2.6761913299560547</v>
      </c>
      <c r="AE53">
        <v>2.7564010620117188</v>
      </c>
      <c r="AF53">
        <v>2.8192477226257324</v>
      </c>
      <c r="AG53">
        <v>2.8684897422790527</v>
      </c>
      <c r="AH53">
        <v>2.9070720672607422</v>
      </c>
      <c r="AI53">
        <v>2.9373023509979248</v>
      </c>
      <c r="AK53">
        <v>51</v>
      </c>
      <c r="AL53">
        <v>9.0597793459892273E-2</v>
      </c>
      <c r="AM53">
        <v>0.18129505217075348</v>
      </c>
      <c r="AN53">
        <v>0.27353104948997498</v>
      </c>
      <c r="AO53">
        <v>0.36620250344276428</v>
      </c>
      <c r="AP53">
        <v>0.45934012532234192</v>
      </c>
      <c r="AQ53">
        <v>0.55136311054229736</v>
      </c>
      <c r="AR53">
        <v>0.64162862300872803</v>
      </c>
      <c r="AS53">
        <v>0.7296597957611084</v>
      </c>
      <c r="AT53">
        <v>0.81450295448303223</v>
      </c>
      <c r="AU53">
        <v>0.89646810293197632</v>
      </c>
      <c r="AV53">
        <v>0.97552675008773804</v>
      </c>
      <c r="AW53">
        <v>1.0521316528320313</v>
      </c>
      <c r="AX53">
        <v>1.1255978345870972</v>
      </c>
      <c r="AY53">
        <v>1.1965911388397217</v>
      </c>
      <c r="AZ53">
        <v>1.2650991678237915</v>
      </c>
      <c r="BA53">
        <v>1.3307654857635498</v>
      </c>
      <c r="BB53">
        <v>1.3937385082244873</v>
      </c>
      <c r="BC53">
        <v>1.4541577100753784</v>
      </c>
      <c r="BD53">
        <v>1.5121748447418213</v>
      </c>
      <c r="BE53">
        <v>1.5677781105041504</v>
      </c>
      <c r="BF53">
        <v>1.6210702657699585</v>
      </c>
      <c r="BG53">
        <v>1.6718246936798096</v>
      </c>
      <c r="BH53">
        <v>1.7201621532440186</v>
      </c>
      <c r="BI53">
        <v>1.7661979198455811</v>
      </c>
      <c r="BJ53">
        <v>1.8100415468215942</v>
      </c>
      <c r="BK53">
        <v>1.9998613595962524</v>
      </c>
      <c r="BL53">
        <v>2.148590087890625</v>
      </c>
      <c r="BM53">
        <v>2.2651231288909912</v>
      </c>
      <c r="BN53">
        <v>2.3564295768737793</v>
      </c>
      <c r="BO53">
        <v>2.4279708862304688</v>
      </c>
      <c r="BP53">
        <v>2.484025239944458</v>
      </c>
      <c r="BQ53">
        <v>2.5279452800750732</v>
      </c>
      <c r="BR53">
        <v>2.5623576641082764</v>
      </c>
      <c r="BS53">
        <v>2.5893208980560303</v>
      </c>
    </row>
    <row r="54" spans="1:71" x14ac:dyDescent="0.2">
      <c r="A54" t="s">
        <v>129</v>
      </c>
      <c r="B54">
        <v>0.10771557688713074</v>
      </c>
      <c r="C54">
        <v>0.21468961238861084</v>
      </c>
      <c r="D54">
        <v>0.32241526246070862</v>
      </c>
      <c r="E54">
        <v>0.42981362342834473</v>
      </c>
      <c r="F54">
        <v>0.53696775436401367</v>
      </c>
      <c r="G54">
        <v>0.64231789112091064</v>
      </c>
      <c r="H54">
        <v>0.75903284549713135</v>
      </c>
      <c r="I54">
        <v>0.8453681468963623</v>
      </c>
      <c r="J54">
        <v>0.94169342517852783</v>
      </c>
      <c r="K54">
        <v>1.0345947742462158</v>
      </c>
      <c r="L54">
        <v>1.1477521657943726</v>
      </c>
      <c r="M54">
        <v>1.2106090784072876</v>
      </c>
      <c r="N54">
        <v>1.2935236692428589</v>
      </c>
      <c r="O54">
        <v>1.3734982013702393</v>
      </c>
      <c r="P54">
        <v>1.4505587816238403</v>
      </c>
      <c r="Q54">
        <v>1.5243662595748901</v>
      </c>
      <c r="R54">
        <v>1.5950959920883179</v>
      </c>
      <c r="S54">
        <v>1.6628953218460083</v>
      </c>
      <c r="T54">
        <v>1.7279433012008667</v>
      </c>
      <c r="U54">
        <v>1.7902364730834961</v>
      </c>
      <c r="V54">
        <v>1.8499101400375366</v>
      </c>
      <c r="W54">
        <v>1.9067423343658447</v>
      </c>
      <c r="X54">
        <v>1.9608680009841919</v>
      </c>
      <c r="Y54">
        <v>2.0124163627624512</v>
      </c>
      <c r="Z54">
        <v>2.0615100860595703</v>
      </c>
      <c r="AA54">
        <v>2.2740600109100342</v>
      </c>
      <c r="AB54">
        <v>2.440598726272583</v>
      </c>
      <c r="AC54">
        <v>2.5710859298706055</v>
      </c>
      <c r="AD54">
        <v>2.6733264923095703</v>
      </c>
      <c r="AE54">
        <v>2.753434419631958</v>
      </c>
      <c r="AF54">
        <v>2.8162012100219727</v>
      </c>
      <c r="AG54">
        <v>2.8653805255889893</v>
      </c>
      <c r="AH54">
        <v>2.9039137363433838</v>
      </c>
      <c r="AI54">
        <v>2.9341056346893311</v>
      </c>
      <c r="AK54">
        <v>52</v>
      </c>
      <c r="AL54">
        <v>9.0581700205802917E-2</v>
      </c>
      <c r="AM54">
        <v>0.18123775720596313</v>
      </c>
      <c r="AN54">
        <v>0.27342250943183899</v>
      </c>
      <c r="AO54">
        <v>0.36601996421813965</v>
      </c>
      <c r="AP54">
        <v>0.45907804369926453</v>
      </c>
      <c r="AQ54">
        <v>0.55100327730178833</v>
      </c>
      <c r="AR54">
        <v>0.64116764068603516</v>
      </c>
      <c r="AS54">
        <v>0.72909122705459595</v>
      </c>
      <c r="AT54">
        <v>0.81381970643997192</v>
      </c>
      <c r="AU54">
        <v>0.89567625522613525</v>
      </c>
      <c r="AV54">
        <v>0.97464269399642944</v>
      </c>
      <c r="AW54">
        <v>1.0511540174484253</v>
      </c>
      <c r="AX54">
        <v>1.1245278120040894</v>
      </c>
      <c r="AY54">
        <v>1.1954159736633301</v>
      </c>
      <c r="AZ54">
        <v>1.2638227939605713</v>
      </c>
      <c r="BA54">
        <v>1.3293886184692383</v>
      </c>
      <c r="BB54">
        <v>1.3922692537307739</v>
      </c>
      <c r="BC54">
        <v>1.4525929689407349</v>
      </c>
      <c r="BD54">
        <v>1.510521411895752</v>
      </c>
      <c r="BE54">
        <v>1.566034197807312</v>
      </c>
      <c r="BF54">
        <v>1.6192502975463867</v>
      </c>
      <c r="BG54">
        <v>1.6699323654174805</v>
      </c>
      <c r="BH54">
        <v>1.7182009220123291</v>
      </c>
      <c r="BI54">
        <v>1.7641710042953491</v>
      </c>
      <c r="BJ54">
        <v>1.8079520463943481</v>
      </c>
      <c r="BK54">
        <v>1.997501015663147</v>
      </c>
      <c r="BL54">
        <v>2.1460175514221191</v>
      </c>
      <c r="BM54">
        <v>2.2623844146728516</v>
      </c>
      <c r="BN54">
        <v>2.3535606861114502</v>
      </c>
      <c r="BO54">
        <v>2.4249997138977051</v>
      </c>
      <c r="BP54">
        <v>2.4809741973876953</v>
      </c>
      <c r="BQ54">
        <v>2.5248315334320068</v>
      </c>
      <c r="BR54">
        <v>2.5591950416564941</v>
      </c>
      <c r="BS54">
        <v>2.5861196517944336</v>
      </c>
    </row>
    <row r="55" spans="1:71" x14ac:dyDescent="0.2">
      <c r="A55" t="s">
        <v>130</v>
      </c>
      <c r="B55">
        <v>0.10773433744907379</v>
      </c>
      <c r="C55">
        <v>0.21475683152675629</v>
      </c>
      <c r="D55">
        <v>0.32254287600517273</v>
      </c>
      <c r="E55">
        <v>0.43002855777740479</v>
      </c>
      <c r="F55">
        <v>0.53727656602859497</v>
      </c>
      <c r="G55">
        <v>0.64274203777313232</v>
      </c>
      <c r="H55">
        <v>0.75873512029647827</v>
      </c>
      <c r="I55">
        <v>0.84603875875473022</v>
      </c>
      <c r="J55">
        <v>0.94249957799911499</v>
      </c>
      <c r="K55">
        <v>1.0355291366577148</v>
      </c>
      <c r="L55">
        <v>1.1450282335281372</v>
      </c>
      <c r="M55">
        <v>1.2117627859115601</v>
      </c>
      <c r="N55">
        <v>1.2947865724563599</v>
      </c>
      <c r="O55">
        <v>1.3748853206634521</v>
      </c>
      <c r="P55">
        <v>1.4520654678344727</v>
      </c>
      <c r="Q55">
        <v>1.5259917974472046</v>
      </c>
      <c r="R55">
        <v>1.5968308448791504</v>
      </c>
      <c r="S55">
        <v>1.6647428274154663</v>
      </c>
      <c r="T55">
        <v>1.7298954725265503</v>
      </c>
      <c r="U55">
        <v>1.7922955751419067</v>
      </c>
      <c r="V55">
        <v>1.8520591259002686</v>
      </c>
      <c r="W55">
        <v>1.9089767932891846</v>
      </c>
      <c r="X55">
        <v>1.963184118270874</v>
      </c>
      <c r="Y55">
        <v>2.0148100852966309</v>
      </c>
      <c r="Z55">
        <v>2.0639777183532715</v>
      </c>
      <c r="AA55">
        <v>2.2768476009368896</v>
      </c>
      <c r="AB55">
        <v>2.4436368942260742</v>
      </c>
      <c r="AC55">
        <v>2.5743207931518555</v>
      </c>
      <c r="AD55">
        <v>2.6767148971557617</v>
      </c>
      <c r="AE55">
        <v>2.7569432258605957</v>
      </c>
      <c r="AF55">
        <v>2.8198041915893555</v>
      </c>
      <c r="AG55">
        <v>2.8690576553344727</v>
      </c>
      <c r="AH55">
        <v>2.907649040222168</v>
      </c>
      <c r="AI55">
        <v>2.9378862380981445</v>
      </c>
      <c r="AK55">
        <v>53</v>
      </c>
      <c r="AL55">
        <v>9.0600728988647461E-2</v>
      </c>
      <c r="AM55">
        <v>0.18130551278591156</v>
      </c>
      <c r="AN55">
        <v>0.27355086803436279</v>
      </c>
      <c r="AO55">
        <v>0.36623585224151611</v>
      </c>
      <c r="AP55">
        <v>0.45938801765441895</v>
      </c>
      <c r="AQ55">
        <v>0.55142879486083984</v>
      </c>
      <c r="AR55">
        <v>0.64171284437179565</v>
      </c>
      <c r="AS55">
        <v>0.72976362705230713</v>
      </c>
      <c r="AT55">
        <v>0.81462770700454712</v>
      </c>
      <c r="AU55">
        <v>0.89661270380020142</v>
      </c>
      <c r="AV55">
        <v>0.97568815946578979</v>
      </c>
      <c r="AW55">
        <v>1.0523102283477783</v>
      </c>
      <c r="AX55">
        <v>1.1257933378219604</v>
      </c>
      <c r="AY55">
        <v>1.1968058347702026</v>
      </c>
      <c r="AZ55">
        <v>1.2653323411941528</v>
      </c>
      <c r="BA55">
        <v>1.3310171365737915</v>
      </c>
      <c r="BB55">
        <v>1.3940069675445557</v>
      </c>
      <c r="BC55">
        <v>1.4544435739517212</v>
      </c>
      <c r="BD55">
        <v>1.5124768018722534</v>
      </c>
      <c r="BE55">
        <v>1.5680966377258301</v>
      </c>
      <c r="BF55">
        <v>1.6214027404785156</v>
      </c>
      <c r="BG55">
        <v>1.6721702814102173</v>
      </c>
      <c r="BH55">
        <v>1.7205204963684082</v>
      </c>
      <c r="BI55">
        <v>1.7665681838989258</v>
      </c>
      <c r="BJ55">
        <v>1.8104231357574463</v>
      </c>
      <c r="BK55">
        <v>2.0002925395965576</v>
      </c>
      <c r="BL55">
        <v>2.1490600109100342</v>
      </c>
      <c r="BM55">
        <v>2.2656233310699463</v>
      </c>
      <c r="BN55">
        <v>2.3569538593292236</v>
      </c>
      <c r="BO55">
        <v>2.4285135269165039</v>
      </c>
      <c r="BP55">
        <v>2.4845824241638184</v>
      </c>
      <c r="BQ55">
        <v>2.5285141468048096</v>
      </c>
      <c r="BR55">
        <v>2.5629355907440186</v>
      </c>
      <c r="BS55">
        <v>2.5899057388305664</v>
      </c>
    </row>
    <row r="56" spans="1:71" x14ac:dyDescent="0.2">
      <c r="A56" t="s">
        <v>131</v>
      </c>
      <c r="B56">
        <v>0.10773433744907379</v>
      </c>
      <c r="C56">
        <v>0.21475683152675629</v>
      </c>
      <c r="D56">
        <v>0.32254287600517273</v>
      </c>
      <c r="E56">
        <v>0.43002855777740479</v>
      </c>
      <c r="F56">
        <v>0.53727656602859497</v>
      </c>
      <c r="G56">
        <v>0.64274203777313232</v>
      </c>
      <c r="H56">
        <v>0.75806641578674316</v>
      </c>
      <c r="I56">
        <v>0.84603875875473022</v>
      </c>
      <c r="J56">
        <v>0.94249957799911499</v>
      </c>
      <c r="K56">
        <v>1.0355291366577148</v>
      </c>
      <c r="L56">
        <v>1.143791675567627</v>
      </c>
      <c r="M56">
        <v>1.2117627859115601</v>
      </c>
      <c r="N56">
        <v>1.2947865724563599</v>
      </c>
      <c r="O56">
        <v>1.3748853206634521</v>
      </c>
      <c r="P56">
        <v>1.4520654678344727</v>
      </c>
      <c r="Q56">
        <v>1.5259917974472046</v>
      </c>
      <c r="R56">
        <v>1.5968308448791504</v>
      </c>
      <c r="S56">
        <v>1.6647428274154663</v>
      </c>
      <c r="T56">
        <v>1.7298954725265503</v>
      </c>
      <c r="U56">
        <v>1.7922955751419067</v>
      </c>
      <c r="V56">
        <v>1.8520591259002686</v>
      </c>
      <c r="W56">
        <v>1.9089767932891846</v>
      </c>
      <c r="X56">
        <v>1.963184118270874</v>
      </c>
      <c r="Y56">
        <v>2.0148100852966309</v>
      </c>
      <c r="Z56">
        <v>2.0639777183532715</v>
      </c>
      <c r="AA56">
        <v>2.2768476009368896</v>
      </c>
      <c r="AB56">
        <v>2.4436368942260742</v>
      </c>
      <c r="AC56">
        <v>2.5743207931518555</v>
      </c>
      <c r="AD56">
        <v>2.6767148971557617</v>
      </c>
      <c r="AE56">
        <v>2.7569432258605957</v>
      </c>
      <c r="AF56">
        <v>2.8198041915893555</v>
      </c>
      <c r="AG56">
        <v>2.8690576553344727</v>
      </c>
      <c r="AH56">
        <v>2.907649040222168</v>
      </c>
      <c r="AI56">
        <v>2.9378862380981445</v>
      </c>
      <c r="AK56">
        <v>54</v>
      </c>
      <c r="AL56">
        <v>9.0600728988647461E-2</v>
      </c>
      <c r="AM56">
        <v>0.18130551278591156</v>
      </c>
      <c r="AN56">
        <v>0.27355086803436279</v>
      </c>
      <c r="AO56">
        <v>0.36623585224151611</v>
      </c>
      <c r="AP56">
        <v>0.45938801765441895</v>
      </c>
      <c r="AQ56">
        <v>0.55142879486083984</v>
      </c>
      <c r="AR56">
        <v>0.64171284437179565</v>
      </c>
      <c r="AS56">
        <v>0.72976362705230713</v>
      </c>
      <c r="AT56">
        <v>0.81462770700454712</v>
      </c>
      <c r="AU56">
        <v>0.89661270380020142</v>
      </c>
      <c r="AV56">
        <v>0.97568815946578979</v>
      </c>
      <c r="AW56">
        <v>1.0523102283477783</v>
      </c>
      <c r="AX56">
        <v>1.1257933378219604</v>
      </c>
      <c r="AY56">
        <v>1.1968058347702026</v>
      </c>
      <c r="AZ56">
        <v>1.2653323411941528</v>
      </c>
      <c r="BA56">
        <v>1.3310171365737915</v>
      </c>
      <c r="BB56">
        <v>1.3940069675445557</v>
      </c>
      <c r="BC56">
        <v>1.4544435739517212</v>
      </c>
      <c r="BD56">
        <v>1.5124768018722534</v>
      </c>
      <c r="BE56">
        <v>1.5680966377258301</v>
      </c>
      <c r="BF56">
        <v>1.6214027404785156</v>
      </c>
      <c r="BG56">
        <v>1.6721702814102173</v>
      </c>
      <c r="BH56">
        <v>1.7205204963684082</v>
      </c>
      <c r="BI56">
        <v>1.7665681838989258</v>
      </c>
      <c r="BJ56">
        <v>1.8104231357574463</v>
      </c>
      <c r="BK56">
        <v>2.0002925395965576</v>
      </c>
      <c r="BL56">
        <v>2.1490600109100342</v>
      </c>
      <c r="BM56">
        <v>2.2656233310699463</v>
      </c>
      <c r="BN56">
        <v>2.3569538593292236</v>
      </c>
      <c r="BO56">
        <v>2.4285135269165039</v>
      </c>
      <c r="BP56">
        <v>2.4845824241638184</v>
      </c>
      <c r="BQ56">
        <v>2.5285141468048096</v>
      </c>
      <c r="BR56">
        <v>2.5629355907440186</v>
      </c>
      <c r="BS56">
        <v>2.5899057388305664</v>
      </c>
    </row>
    <row r="57" spans="1:71" x14ac:dyDescent="0.2">
      <c r="A57" t="s">
        <v>132</v>
      </c>
      <c r="B57">
        <v>0.10473999381065369</v>
      </c>
      <c r="C57">
        <v>0.2088637501001358</v>
      </c>
      <c r="D57">
        <v>0.31411558389663696</v>
      </c>
      <c r="E57">
        <v>0.41931143403053284</v>
      </c>
      <c r="F57">
        <v>0.52437317371368408</v>
      </c>
      <c r="G57">
        <v>0.62763893604278564</v>
      </c>
      <c r="H57">
        <v>0.75799018144607544</v>
      </c>
      <c r="I57">
        <v>0.82676243782043457</v>
      </c>
      <c r="J57">
        <v>0.92114037275314331</v>
      </c>
      <c r="K57">
        <v>1.0121437311172485</v>
      </c>
      <c r="L57">
        <v>1.1422334909439087</v>
      </c>
      <c r="M57">
        <v>1.1845924854278564</v>
      </c>
      <c r="N57">
        <v>1.2658030986785889</v>
      </c>
      <c r="O57">
        <v>1.344086766242981</v>
      </c>
      <c r="P57">
        <v>1.419553279876709</v>
      </c>
      <c r="Q57">
        <v>1.491802453994751</v>
      </c>
      <c r="R57">
        <v>1.5610499382019043</v>
      </c>
      <c r="S57">
        <v>1.6274126768112183</v>
      </c>
      <c r="T57">
        <v>1.6910842657089233</v>
      </c>
      <c r="U57">
        <v>1.7520331144332886</v>
      </c>
      <c r="V57">
        <v>1.8104468584060669</v>
      </c>
      <c r="W57">
        <v>1.8660789728164673</v>
      </c>
      <c r="X57">
        <v>1.9190618991851807</v>
      </c>
      <c r="Y57">
        <v>1.9695218801498413</v>
      </c>
      <c r="Z57">
        <v>2.0175790786743164</v>
      </c>
      <c r="AA57">
        <v>2.2256412506103516</v>
      </c>
      <c r="AB57">
        <v>2.3886632919311523</v>
      </c>
      <c r="AC57">
        <v>2.5163955688476563</v>
      </c>
      <c r="AD57">
        <v>2.6164770126342773</v>
      </c>
      <c r="AE57">
        <v>2.6948935985565186</v>
      </c>
      <c r="AF57">
        <v>2.7563350200653076</v>
      </c>
      <c r="AG57">
        <v>2.8044760227203369</v>
      </c>
      <c r="AH57">
        <v>2.8421957492828369</v>
      </c>
      <c r="AI57">
        <v>2.8717501163482666</v>
      </c>
      <c r="AK57">
        <v>55</v>
      </c>
      <c r="AL57">
        <v>8.7601654231548309E-2</v>
      </c>
      <c r="AM57">
        <v>0.1754031777381897</v>
      </c>
      <c r="AN57">
        <v>0.26511001586914063</v>
      </c>
      <c r="AO57">
        <v>0.35550111532211304</v>
      </c>
      <c r="AP57">
        <v>0.44646307826042175</v>
      </c>
      <c r="AQ57">
        <v>0.53630048036575317</v>
      </c>
      <c r="AR57">
        <v>0.62450999021530151</v>
      </c>
      <c r="AS57">
        <v>0.71045517921447754</v>
      </c>
      <c r="AT57">
        <v>0.79323315620422363</v>
      </c>
      <c r="AU57">
        <v>0.87318903207778931</v>
      </c>
      <c r="AV57">
        <v>0.95033574104309082</v>
      </c>
      <c r="AW57">
        <v>1.0250958204269409</v>
      </c>
      <c r="AX57">
        <v>1.0967631340026855</v>
      </c>
      <c r="AY57">
        <v>1.1659579277038574</v>
      </c>
      <c r="AZ57">
        <v>1.2327684164047241</v>
      </c>
      <c r="BA57">
        <v>1.2967736721038818</v>
      </c>
      <c r="BB57">
        <v>1.3581699132919312</v>
      </c>
      <c r="BC57">
        <v>1.4170553684234619</v>
      </c>
      <c r="BD57">
        <v>1.4736055135726929</v>
      </c>
      <c r="BE57">
        <v>1.5277721881866455</v>
      </c>
      <c r="BF57">
        <v>1.5797266960144043</v>
      </c>
      <c r="BG57">
        <v>1.6292071342468262</v>
      </c>
      <c r="BH57">
        <v>1.6763312816619873</v>
      </c>
      <c r="BI57">
        <v>1.7212115526199341</v>
      </c>
      <c r="BJ57">
        <v>1.7639546394348145</v>
      </c>
      <c r="BK57">
        <v>1.9490097761154175</v>
      </c>
      <c r="BL57">
        <v>2.0940053462982178</v>
      </c>
      <c r="BM57">
        <v>2.2076132297515869</v>
      </c>
      <c r="BN57">
        <v>2.2966279983520508</v>
      </c>
      <c r="BO57">
        <v>2.3663733005523682</v>
      </c>
      <c r="BP57">
        <v>2.4210205078125</v>
      </c>
      <c r="BQ57">
        <v>2.4638383388519287</v>
      </c>
      <c r="BR57">
        <v>2.4973869323730469</v>
      </c>
      <c r="BS57">
        <v>2.5236732959747314</v>
      </c>
    </row>
    <row r="58" spans="1:71" x14ac:dyDescent="0.2">
      <c r="A58" t="s">
        <v>133</v>
      </c>
      <c r="B58">
        <v>0.1019175797700882</v>
      </c>
      <c r="C58">
        <v>0.20300659537315369</v>
      </c>
      <c r="D58">
        <v>0.30555543303489685</v>
      </c>
      <c r="E58">
        <v>0.40806692838668823</v>
      </c>
      <c r="F58">
        <v>0.51057493686676025</v>
      </c>
      <c r="G58">
        <v>0.61092633008956909</v>
      </c>
      <c r="H58">
        <v>0.75587743520736694</v>
      </c>
      <c r="I58">
        <v>0.80435484647750854</v>
      </c>
      <c r="J58">
        <v>0.89568442106246948</v>
      </c>
      <c r="K58">
        <v>0.98373705148696899</v>
      </c>
      <c r="L58">
        <v>1.1405596733093262</v>
      </c>
      <c r="M58">
        <v>1.1507735252380371</v>
      </c>
      <c r="N58">
        <v>1.2292275428771973</v>
      </c>
      <c r="O58">
        <v>1.3045723438262939</v>
      </c>
      <c r="P58">
        <v>1.3773475885391235</v>
      </c>
      <c r="Q58">
        <v>1.4468276500701904</v>
      </c>
      <c r="R58">
        <v>1.5134848356246948</v>
      </c>
      <c r="S58">
        <v>1.5772128105163574</v>
      </c>
      <c r="T58">
        <v>1.6383789777755737</v>
      </c>
      <c r="U58">
        <v>1.6968910694122314</v>
      </c>
      <c r="V58">
        <v>1.7530571222305298</v>
      </c>
      <c r="W58">
        <v>1.8065485954284668</v>
      </c>
      <c r="X58">
        <v>1.8574928045272827</v>
      </c>
      <c r="Y58">
        <v>1.9060112237930298</v>
      </c>
      <c r="Z58">
        <v>1.9522191286087036</v>
      </c>
      <c r="AA58">
        <v>2.1522753238677979</v>
      </c>
      <c r="AB58">
        <v>2.3090245723724365</v>
      </c>
      <c r="AC58">
        <v>2.4318416118621826</v>
      </c>
      <c r="AD58">
        <v>2.5280721187591553</v>
      </c>
      <c r="AE58">
        <v>2.6034715175628662</v>
      </c>
      <c r="AF58">
        <v>2.6625485420227051</v>
      </c>
      <c r="AG58">
        <v>2.7088372707366943</v>
      </c>
      <c r="AH58">
        <v>2.745105504989624</v>
      </c>
      <c r="AI58">
        <v>2.7735228538513184</v>
      </c>
      <c r="AK58">
        <v>56</v>
      </c>
      <c r="AL58">
        <v>8.4772579371929169E-2</v>
      </c>
      <c r="AM58">
        <v>0.16953302919864655</v>
      </c>
      <c r="AN58">
        <v>0.25653088092803955</v>
      </c>
      <c r="AO58">
        <v>0.34423187375068665</v>
      </c>
      <c r="AP58">
        <v>0.4326346218585968</v>
      </c>
      <c r="AQ58">
        <v>0.51955246925354004</v>
      </c>
      <c r="AR58">
        <v>0.60502058267593384</v>
      </c>
      <c r="AS58">
        <v>0.68800252676010132</v>
      </c>
      <c r="AT58">
        <v>0.76772773265838623</v>
      </c>
      <c r="AU58">
        <v>0.84472852945327759</v>
      </c>
      <c r="AV58">
        <v>0.91918802261352539</v>
      </c>
      <c r="AW58">
        <v>0.99121516942977905</v>
      </c>
      <c r="AX58">
        <v>1.0601221323013306</v>
      </c>
      <c r="AY58">
        <v>1.1263746023178101</v>
      </c>
      <c r="AZ58">
        <v>1.1904906034469604</v>
      </c>
      <c r="BA58">
        <v>1.2517235279083252</v>
      </c>
      <c r="BB58">
        <v>1.3105262517929077</v>
      </c>
      <c r="BC58">
        <v>1.3667739629745483</v>
      </c>
      <c r="BD58">
        <v>1.4208159446716309</v>
      </c>
      <c r="BE58">
        <v>1.4725433588027954</v>
      </c>
      <c r="BF58">
        <v>1.5222475528717041</v>
      </c>
      <c r="BG58">
        <v>1.5695849657058716</v>
      </c>
      <c r="BH58">
        <v>1.6146681308746338</v>
      </c>
      <c r="BI58">
        <v>1.6576045751571655</v>
      </c>
      <c r="BJ58">
        <v>1.6984963417053223</v>
      </c>
      <c r="BK58">
        <v>1.8755364418029785</v>
      </c>
      <c r="BL58">
        <v>2.0142519474029541</v>
      </c>
      <c r="BM58">
        <v>2.1229393482208252</v>
      </c>
      <c r="BN58">
        <v>2.2080988883972168</v>
      </c>
      <c r="BO58">
        <v>2.2748234272003174</v>
      </c>
      <c r="BP58">
        <v>2.327103853225708</v>
      </c>
      <c r="BQ58">
        <v>2.3680670261383057</v>
      </c>
      <c r="BR58">
        <v>2.4001626968383789</v>
      </c>
      <c r="BS58">
        <v>2.4253106117248535</v>
      </c>
    </row>
    <row r="59" spans="1:71" x14ac:dyDescent="0.2">
      <c r="A59" t="s">
        <v>134</v>
      </c>
      <c r="B59">
        <v>0.10528765618801117</v>
      </c>
      <c r="C59">
        <v>0.20999960601329803</v>
      </c>
      <c r="D59">
        <v>0.31577432155609131</v>
      </c>
      <c r="E59">
        <v>0.42148908972740173</v>
      </c>
      <c r="F59">
        <v>0.52704417705535889</v>
      </c>
      <c r="G59">
        <v>0.63087242841720581</v>
      </c>
      <c r="H59">
        <v>0.75560861825942993</v>
      </c>
      <c r="I59">
        <v>0.83109384775161743</v>
      </c>
      <c r="J59">
        <v>0.92605924606323242</v>
      </c>
      <c r="K59">
        <v>1.0176316499710083</v>
      </c>
      <c r="L59">
        <v>1.1394412517547607</v>
      </c>
      <c r="M59">
        <v>1.1911239624023438</v>
      </c>
      <c r="N59">
        <v>1.2728660106658936</v>
      </c>
      <c r="O59">
        <v>1.3517163991928101</v>
      </c>
      <c r="P59">
        <v>1.4277018308639526</v>
      </c>
      <c r="Q59">
        <v>1.5004849433898926</v>
      </c>
      <c r="R59">
        <v>1.5702319145202637</v>
      </c>
      <c r="S59">
        <v>1.6371027231216431</v>
      </c>
      <c r="T59">
        <v>1.7012573480606079</v>
      </c>
      <c r="U59">
        <v>1.7626762390136719</v>
      </c>
      <c r="V59">
        <v>1.8215234279632568</v>
      </c>
      <c r="W59">
        <v>1.8775684833526611</v>
      </c>
      <c r="X59">
        <v>1.9309448003768921</v>
      </c>
      <c r="Y59">
        <v>1.9817793369293213</v>
      </c>
      <c r="Z59">
        <v>2.0301930904388428</v>
      </c>
      <c r="AA59">
        <v>2.2397997379302979</v>
      </c>
      <c r="AB59">
        <v>2.4040319919586182</v>
      </c>
      <c r="AC59">
        <v>2.532712459564209</v>
      </c>
      <c r="AD59">
        <v>2.6335370540618896</v>
      </c>
      <c r="AE59">
        <v>2.7125356197357178</v>
      </c>
      <c r="AF59">
        <v>2.774432897567749</v>
      </c>
      <c r="AG59">
        <v>2.8229312896728516</v>
      </c>
      <c r="AH59">
        <v>2.8609309196472168</v>
      </c>
      <c r="AI59">
        <v>2.8907046318054199</v>
      </c>
      <c r="AK59">
        <v>57</v>
      </c>
      <c r="AL59">
        <v>8.8150583207607269E-2</v>
      </c>
      <c r="AM59">
        <v>0.1765415221452713</v>
      </c>
      <c r="AN59">
        <v>0.26677238941192627</v>
      </c>
      <c r="AO59">
        <v>0.35768350958824158</v>
      </c>
      <c r="AP59">
        <v>0.44913989305496216</v>
      </c>
      <c r="AQ59">
        <v>0.53954082727432251</v>
      </c>
      <c r="AR59">
        <v>0.62827879190444946</v>
      </c>
      <c r="AS59">
        <v>0.71479529142379761</v>
      </c>
      <c r="AT59">
        <v>0.79816162586212158</v>
      </c>
      <c r="AU59">
        <v>0.87868726253509521</v>
      </c>
      <c r="AV59">
        <v>0.95635223388671875</v>
      </c>
      <c r="AW59">
        <v>1.0316392183303833</v>
      </c>
      <c r="AX59">
        <v>1.1038388013839722</v>
      </c>
      <c r="AY59">
        <v>1.1736009120941162</v>
      </c>
      <c r="AZ59">
        <v>1.2409309148788452</v>
      </c>
      <c r="BA59">
        <v>1.3054708242416382</v>
      </c>
      <c r="BB59">
        <v>1.367367148399353</v>
      </c>
      <c r="BC59">
        <v>1.4267611503601074</v>
      </c>
      <c r="BD59">
        <v>1.4837949275970459</v>
      </c>
      <c r="BE59">
        <v>1.5384320020675659</v>
      </c>
      <c r="BF59">
        <v>1.5908205509185791</v>
      </c>
      <c r="BG59">
        <v>1.6407144069671631</v>
      </c>
      <c r="BH59">
        <v>1.688232421875</v>
      </c>
      <c r="BI59">
        <v>1.733487606048584</v>
      </c>
      <c r="BJ59">
        <v>1.7765877246856689</v>
      </c>
      <c r="BK59">
        <v>1.9631890058517456</v>
      </c>
      <c r="BL59">
        <v>2.1093959808349609</v>
      </c>
      <c r="BM59">
        <v>2.2239530086517334</v>
      </c>
      <c r="BN59">
        <v>2.313711404800415</v>
      </c>
      <c r="BO59">
        <v>2.3840396404266357</v>
      </c>
      <c r="BP59">
        <v>2.4391434192657471</v>
      </c>
      <c r="BQ59">
        <v>2.4823188781738281</v>
      </c>
      <c r="BR59">
        <v>2.5161478519439697</v>
      </c>
      <c r="BS59">
        <v>2.5426537990570068</v>
      </c>
    </row>
    <row r="60" spans="1:71" x14ac:dyDescent="0.2">
      <c r="A60" t="s">
        <v>135</v>
      </c>
      <c r="B60">
        <v>0.10466631501913071</v>
      </c>
      <c r="C60">
        <v>0.20871289074420929</v>
      </c>
      <c r="D60">
        <v>0.31389912962913513</v>
      </c>
      <c r="E60">
        <v>0.41903099417686462</v>
      </c>
      <c r="F60">
        <v>0.52403277158737183</v>
      </c>
      <c r="G60">
        <v>0.62723177671432495</v>
      </c>
      <c r="H60">
        <v>0.75550031661987305</v>
      </c>
      <c r="I60">
        <v>0.82622885704040527</v>
      </c>
      <c r="J60">
        <v>0.92053955793380737</v>
      </c>
      <c r="K60">
        <v>1.0114773511886597</v>
      </c>
      <c r="L60">
        <v>1.1388247013092041</v>
      </c>
      <c r="M60">
        <v>1.183804988861084</v>
      </c>
      <c r="N60">
        <v>1.2649539709091187</v>
      </c>
      <c r="O60">
        <v>1.3431720733642578</v>
      </c>
      <c r="P60">
        <v>1.4185789823532104</v>
      </c>
      <c r="Q60">
        <v>1.4907660484313965</v>
      </c>
      <c r="R60">
        <v>1.5599555969238281</v>
      </c>
      <c r="S60">
        <v>1.6262595653533936</v>
      </c>
      <c r="T60">
        <v>1.6898753643035889</v>
      </c>
      <c r="U60">
        <v>1.7507696151733398</v>
      </c>
      <c r="V60">
        <v>1.8091325759887695</v>
      </c>
      <c r="W60">
        <v>1.8647164106369019</v>
      </c>
      <c r="X60">
        <v>1.9176533222198486</v>
      </c>
      <c r="Y60">
        <v>1.9680695533752441</v>
      </c>
      <c r="Z60">
        <v>2.0160849094390869</v>
      </c>
      <c r="AA60">
        <v>2.2239663600921631</v>
      </c>
      <c r="AB60">
        <v>2.3868470191955566</v>
      </c>
      <c r="AC60">
        <v>2.5144679546356201</v>
      </c>
      <c r="AD60">
        <v>2.6144626140594482</v>
      </c>
      <c r="AE60">
        <v>2.6928107738494873</v>
      </c>
      <c r="AF60">
        <v>2.7541987895965576</v>
      </c>
      <c r="AG60">
        <v>2.8022980690002441</v>
      </c>
      <c r="AH60">
        <v>2.8399848937988281</v>
      </c>
      <c r="AI60">
        <v>2.8695137500762939</v>
      </c>
      <c r="AK60">
        <v>58</v>
      </c>
      <c r="AL60">
        <v>8.7527833878993988E-2</v>
      </c>
      <c r="AM60">
        <v>0.17525205016136169</v>
      </c>
      <c r="AN60">
        <v>0.26489317417144775</v>
      </c>
      <c r="AO60">
        <v>0.35522016882896423</v>
      </c>
      <c r="AP60">
        <v>0.44612210988998413</v>
      </c>
      <c r="AQ60">
        <v>0.53589266538619995</v>
      </c>
      <c r="AR60">
        <v>0.62404149770736694</v>
      </c>
      <c r="AS60">
        <v>0.70992076396942139</v>
      </c>
      <c r="AT60">
        <v>0.79263144731521606</v>
      </c>
      <c r="AU60">
        <v>0.87252157926559448</v>
      </c>
      <c r="AV60">
        <v>0.9496079683303833</v>
      </c>
      <c r="AW60">
        <v>1.0243072509765625</v>
      </c>
      <c r="AX60">
        <v>1.0959128141403198</v>
      </c>
      <c r="AY60">
        <v>1.1650420427322388</v>
      </c>
      <c r="AZ60">
        <v>1.2317928075790405</v>
      </c>
      <c r="BA60">
        <v>1.2957359552383423</v>
      </c>
      <c r="BB60">
        <v>1.3570742607116699</v>
      </c>
      <c r="BC60">
        <v>1.4159008264541626</v>
      </c>
      <c r="BD60">
        <v>1.4723953008651733</v>
      </c>
      <c r="BE60">
        <v>1.5265072584152222</v>
      </c>
      <c r="BF60">
        <v>1.5784108638763428</v>
      </c>
      <c r="BG60">
        <v>1.6278430223464966</v>
      </c>
      <c r="BH60">
        <v>1.6749211549758911</v>
      </c>
      <c r="BI60">
        <v>1.7197575569152832</v>
      </c>
      <c r="BJ60">
        <v>1.7624588012695313</v>
      </c>
      <c r="BK60">
        <v>1.9473329782485962</v>
      </c>
      <c r="BL60">
        <v>2.0921869277954102</v>
      </c>
      <c r="BM60">
        <v>2.205683708190918</v>
      </c>
      <c r="BN60">
        <v>2.2946114540100098</v>
      </c>
      <c r="BO60">
        <v>2.3642885684967041</v>
      </c>
      <c r="BP60">
        <v>2.4188826084136963</v>
      </c>
      <c r="BQ60">
        <v>2.4616584777832031</v>
      </c>
      <c r="BR60">
        <v>2.4951744079589844</v>
      </c>
      <c r="BS60">
        <v>2.521435022354126</v>
      </c>
    </row>
    <row r="61" spans="1:71" x14ac:dyDescent="0.2">
      <c r="A61" t="s">
        <v>136</v>
      </c>
      <c r="B61">
        <v>0.10851036012172699</v>
      </c>
      <c r="C61">
        <v>0.21615464985370636</v>
      </c>
      <c r="D61">
        <v>0.32433515787124634</v>
      </c>
      <c r="E61">
        <v>0.43187376856803894</v>
      </c>
      <c r="F61">
        <v>0.53915220499038696</v>
      </c>
      <c r="G61">
        <v>0.64456862211227417</v>
      </c>
      <c r="H61">
        <v>0.75501513481140137</v>
      </c>
      <c r="I61">
        <v>0.84778803586959839</v>
      </c>
      <c r="J61">
        <v>0.94417750835418701</v>
      </c>
      <c r="K61">
        <v>1.0371732711791992</v>
      </c>
      <c r="L61">
        <v>1.1379806995391846</v>
      </c>
      <c r="M61">
        <v>1.2133903503417969</v>
      </c>
      <c r="N61">
        <v>1.2963656187057495</v>
      </c>
      <c r="O61">
        <v>1.3763675689697266</v>
      </c>
      <c r="P61">
        <v>1.4534316062927246</v>
      </c>
      <c r="Q61">
        <v>1.5271897315979004</v>
      </c>
      <c r="R61">
        <v>1.5978926420211792</v>
      </c>
      <c r="S61">
        <v>1.665637731552124</v>
      </c>
      <c r="T61">
        <v>1.7306636571884155</v>
      </c>
      <c r="U61">
        <v>1.7929199934005737</v>
      </c>
      <c r="V61">
        <v>1.8525189161300659</v>
      </c>
      <c r="W61">
        <v>1.9092797040939331</v>
      </c>
      <c r="X61">
        <v>1.9633376598358154</v>
      </c>
      <c r="Y61">
        <v>2.0148212909698486</v>
      </c>
      <c r="Z61">
        <v>2.0638535022735596</v>
      </c>
      <c r="AA61">
        <v>2.2761368751525879</v>
      </c>
      <c r="AB61">
        <v>2.4424664974212646</v>
      </c>
      <c r="AC61">
        <v>2.5727903842926025</v>
      </c>
      <c r="AD61">
        <v>2.6749022006988525</v>
      </c>
      <c r="AE61">
        <v>2.7549097537994385</v>
      </c>
      <c r="AF61">
        <v>2.8175973892211914</v>
      </c>
      <c r="AG61">
        <v>2.8667151927947998</v>
      </c>
      <c r="AH61">
        <v>2.9052000045776367</v>
      </c>
      <c r="AI61">
        <v>2.9353539943695068</v>
      </c>
      <c r="AK61">
        <v>59</v>
      </c>
      <c r="AL61">
        <v>9.1380834579467773E-2</v>
      </c>
      <c r="AM61">
        <v>0.18271128833293915</v>
      </c>
      <c r="AN61">
        <v>0.27535480260848999</v>
      </c>
      <c r="AO61">
        <v>0.36809629201889038</v>
      </c>
      <c r="AP61">
        <v>0.46128219366073608</v>
      </c>
      <c r="AQ61">
        <v>0.55327719449996948</v>
      </c>
      <c r="AR61">
        <v>0.64349144697189331</v>
      </c>
      <c r="AS61">
        <v>0.73154067993164063</v>
      </c>
      <c r="AT61">
        <v>0.81633621454238892</v>
      </c>
      <c r="AU61">
        <v>0.89829015731811523</v>
      </c>
      <c r="AV61">
        <v>0.97740477323532104</v>
      </c>
      <c r="AW61">
        <v>1.0539758205413818</v>
      </c>
      <c r="AX61">
        <v>1.1274127960205078</v>
      </c>
      <c r="AY61">
        <v>1.1983305215835571</v>
      </c>
      <c r="AZ61">
        <v>1.2667429447174072</v>
      </c>
      <c r="BA61">
        <v>1.3322615623474121</v>
      </c>
      <c r="BB61">
        <v>1.3951171636581421</v>
      </c>
      <c r="BC61">
        <v>1.4553886651992798</v>
      </c>
      <c r="BD61">
        <v>1.5132969617843628</v>
      </c>
      <c r="BE61">
        <v>1.5687745809555054</v>
      </c>
      <c r="BF61">
        <v>1.6219174861907959</v>
      </c>
      <c r="BG61">
        <v>1.6725298166275024</v>
      </c>
      <c r="BH61">
        <v>1.7207319736480713</v>
      </c>
      <c r="BI61">
        <v>1.7666387557983398</v>
      </c>
      <c r="BJ61">
        <v>1.8103595972061157</v>
      </c>
      <c r="BK61">
        <v>1.999647855758667</v>
      </c>
      <c r="BL61">
        <v>2.1479599475860596</v>
      </c>
      <c r="BM61">
        <v>2.2641665935516357</v>
      </c>
      <c r="BN61">
        <v>2.3552176952362061</v>
      </c>
      <c r="BO61">
        <v>2.4265584945678711</v>
      </c>
      <c r="BP61">
        <v>2.4824557304382324</v>
      </c>
      <c r="BQ61">
        <v>2.5262529850006104</v>
      </c>
      <c r="BR61">
        <v>2.5605690479278564</v>
      </c>
      <c r="BS61">
        <v>2.5874567031860352</v>
      </c>
    </row>
    <row r="62" spans="1:71" x14ac:dyDescent="0.2">
      <c r="A62" t="s">
        <v>137</v>
      </c>
      <c r="B62">
        <v>0.10527344048023224</v>
      </c>
      <c r="C62">
        <v>0.20930209755897522</v>
      </c>
      <c r="D62">
        <v>0.31416061520576477</v>
      </c>
      <c r="E62">
        <v>0.41807165741920471</v>
      </c>
      <c r="F62">
        <v>0.52195185422897339</v>
      </c>
      <c r="G62">
        <v>0.62338972091674805</v>
      </c>
      <c r="H62">
        <v>0.75482416152954102</v>
      </c>
      <c r="I62">
        <v>0.81892895698547363</v>
      </c>
      <c r="J62">
        <v>0.91116547584533691</v>
      </c>
      <c r="K62">
        <v>1.0001397132873535</v>
      </c>
      <c r="L62">
        <v>1.1375011205673218</v>
      </c>
      <c r="M62">
        <v>1.169060230255127</v>
      </c>
      <c r="N62">
        <v>1.2482324838638306</v>
      </c>
      <c r="O62">
        <v>1.3242295980453491</v>
      </c>
      <c r="P62">
        <v>1.3976080417633057</v>
      </c>
      <c r="Q62">
        <v>1.4674369096755981</v>
      </c>
      <c r="R62">
        <v>1.5345193147659302</v>
      </c>
      <c r="S62">
        <v>1.5985122919082642</v>
      </c>
      <c r="T62">
        <v>1.6600346565246582</v>
      </c>
      <c r="U62">
        <v>1.7188550233840942</v>
      </c>
      <c r="V62">
        <v>1.7752035856246948</v>
      </c>
      <c r="W62">
        <v>1.8288687467575073</v>
      </c>
      <c r="X62">
        <v>1.8799784183502197</v>
      </c>
      <c r="Y62">
        <v>1.9286544322967529</v>
      </c>
      <c r="Z62">
        <v>1.9750124216079712</v>
      </c>
      <c r="AA62">
        <v>2.1757185459136963</v>
      </c>
      <c r="AB62">
        <v>2.3329770565032959</v>
      </c>
      <c r="AC62">
        <v>2.4561934471130371</v>
      </c>
      <c r="AD62">
        <v>2.552736759185791</v>
      </c>
      <c r="AE62">
        <v>2.6283807754516602</v>
      </c>
      <c r="AF62">
        <v>2.6876499652862549</v>
      </c>
      <c r="AG62">
        <v>2.734088659286499</v>
      </c>
      <c r="AH62">
        <v>2.770474910736084</v>
      </c>
      <c r="AI62">
        <v>2.7989845275878906</v>
      </c>
      <c r="AK62">
        <v>60</v>
      </c>
      <c r="AL62">
        <v>8.8141933083534241E-2</v>
      </c>
      <c r="AM62">
        <v>0.1758548766374588</v>
      </c>
      <c r="AN62">
        <v>0.26517462730407715</v>
      </c>
      <c r="AO62">
        <v>0.35428681969642639</v>
      </c>
      <c r="AP62">
        <v>0.44407287240028381</v>
      </c>
      <c r="AQ62">
        <v>0.53208780288696289</v>
      </c>
      <c r="AR62">
        <v>0.61853313446044922</v>
      </c>
      <c r="AS62">
        <v>0.70266813039779663</v>
      </c>
      <c r="AT62">
        <v>0.78330940008163452</v>
      </c>
      <c r="AU62">
        <v>0.86124050617218018</v>
      </c>
      <c r="AV62">
        <v>0.93682014942169189</v>
      </c>
      <c r="AW62">
        <v>1.0096273422241211</v>
      </c>
      <c r="AX62">
        <v>1.0792602300643921</v>
      </c>
      <c r="AY62">
        <v>1.146172046661377</v>
      </c>
      <c r="AZ62">
        <v>1.2108979225158691</v>
      </c>
      <c r="BA62">
        <v>1.2724862098693848</v>
      </c>
      <c r="BB62">
        <v>1.3317204713821411</v>
      </c>
      <c r="BC62">
        <v>1.3882390260696411</v>
      </c>
      <c r="BD62">
        <v>1.4426428079605103</v>
      </c>
      <c r="BE62">
        <v>1.4946836233139038</v>
      </c>
      <c r="BF62">
        <v>1.5445754528045654</v>
      </c>
      <c r="BG62">
        <v>1.59209144115448</v>
      </c>
      <c r="BH62">
        <v>1.6373447179794312</v>
      </c>
      <c r="BI62">
        <v>1.6804431676864624</v>
      </c>
      <c r="BJ62">
        <v>1.7214893102645874</v>
      </c>
      <c r="BK62">
        <v>1.8991974592208862</v>
      </c>
      <c r="BL62">
        <v>2.0384366512298584</v>
      </c>
      <c r="BM62">
        <v>2.1475338935852051</v>
      </c>
      <c r="BN62">
        <v>2.2330148220062256</v>
      </c>
      <c r="BO62">
        <v>2.2999911308288574</v>
      </c>
      <c r="BP62">
        <v>2.3524689674377441</v>
      </c>
      <c r="BQ62">
        <v>2.3935868740081787</v>
      </c>
      <c r="BR62">
        <v>2.4258036613464355</v>
      </c>
      <c r="BS62">
        <v>2.4510462284088135</v>
      </c>
    </row>
    <row r="63" spans="1:71" x14ac:dyDescent="0.2">
      <c r="A63" t="s">
        <v>138</v>
      </c>
      <c r="B63">
        <v>0.10896565765142441</v>
      </c>
      <c r="C63">
        <v>0.21711850166320801</v>
      </c>
      <c r="D63">
        <v>0.32576629519462585</v>
      </c>
      <c r="E63">
        <v>0.43381515145301819</v>
      </c>
      <c r="F63">
        <v>0.54157155752182007</v>
      </c>
      <c r="G63">
        <v>0.64754766225814819</v>
      </c>
      <c r="H63">
        <v>0.75380778312683105</v>
      </c>
      <c r="I63">
        <v>0.85184735059738159</v>
      </c>
      <c r="J63">
        <v>0.94882094860076904</v>
      </c>
      <c r="K63">
        <v>1.0423823595046997</v>
      </c>
      <c r="L63">
        <v>1.1358366012573242</v>
      </c>
      <c r="M63">
        <v>1.2196258306503296</v>
      </c>
      <c r="N63">
        <v>1.3031359910964966</v>
      </c>
      <c r="O63">
        <v>1.3837012052536011</v>
      </c>
      <c r="P63">
        <v>1.461283802986145</v>
      </c>
      <c r="Q63">
        <v>1.5355945825576782</v>
      </c>
      <c r="R63">
        <v>1.606806755065918</v>
      </c>
      <c r="S63">
        <v>1.6750795841217041</v>
      </c>
      <c r="T63">
        <v>1.7405983209609985</v>
      </c>
      <c r="U63">
        <v>1.8033380508422852</v>
      </c>
      <c r="V63">
        <v>1.863394021987915</v>
      </c>
      <c r="W63">
        <v>1.9205902814865112</v>
      </c>
      <c r="X63">
        <v>1.9750628471374512</v>
      </c>
      <c r="Y63">
        <v>2.0269415378570557</v>
      </c>
      <c r="Z63">
        <v>2.0763497352600098</v>
      </c>
      <c r="AA63">
        <v>2.2902617454528809</v>
      </c>
      <c r="AB63">
        <v>2.4578673839569092</v>
      </c>
      <c r="AC63">
        <v>2.5891907215118408</v>
      </c>
      <c r="AD63">
        <v>2.6920862197875977</v>
      </c>
      <c r="AE63">
        <v>2.7727072238922119</v>
      </c>
      <c r="AF63">
        <v>2.8358759880065918</v>
      </c>
      <c r="AG63">
        <v>2.8853704929351807</v>
      </c>
      <c r="AH63">
        <v>2.9241509437561035</v>
      </c>
      <c r="AI63">
        <v>2.9545361995697021</v>
      </c>
      <c r="AK63">
        <v>61</v>
      </c>
      <c r="AL63">
        <v>9.1836415231227875E-2</v>
      </c>
      <c r="AM63">
        <v>0.18367570638656616</v>
      </c>
      <c r="AN63">
        <v>0.27678674459457397</v>
      </c>
      <c r="AO63">
        <v>0.3700387179851532</v>
      </c>
      <c r="AP63">
        <v>0.46370282769203186</v>
      </c>
      <c r="AQ63">
        <v>0.55625766515731812</v>
      </c>
      <c r="AR63">
        <v>0.64700204133987427</v>
      </c>
      <c r="AS63">
        <v>0.73560184240341187</v>
      </c>
      <c r="AT63">
        <v>0.82098174095153809</v>
      </c>
      <c r="AU63">
        <v>0.90350145101547241</v>
      </c>
      <c r="AV63">
        <v>0.98311334848403931</v>
      </c>
      <c r="AW63">
        <v>1.0602139234542847</v>
      </c>
      <c r="AX63">
        <v>1.1341859102249146</v>
      </c>
      <c r="AY63">
        <v>1.2056670188903809</v>
      </c>
      <c r="AZ63">
        <v>1.2745981216430664</v>
      </c>
      <c r="BA63">
        <v>1.3406695127487183</v>
      </c>
      <c r="BB63">
        <v>1.4040344953536987</v>
      </c>
      <c r="BC63">
        <v>1.4648339748382568</v>
      </c>
      <c r="BD63">
        <v>1.5232352018356323</v>
      </c>
      <c r="BE63">
        <v>1.5791962146759033</v>
      </c>
      <c r="BF63">
        <v>1.6327964067459106</v>
      </c>
      <c r="BG63">
        <v>1.6838442087173462</v>
      </c>
      <c r="BH63">
        <v>1.7324612140655518</v>
      </c>
      <c r="BI63">
        <v>1.7787630558013916</v>
      </c>
      <c r="BJ63">
        <v>1.8228600025177002</v>
      </c>
      <c r="BK63">
        <v>2.0137770175933838</v>
      </c>
      <c r="BL63">
        <v>2.1633656024932861</v>
      </c>
      <c r="BM63">
        <v>2.2805721759796143</v>
      </c>
      <c r="BN63">
        <v>2.3724064826965332</v>
      </c>
      <c r="BO63">
        <v>2.4443612098693848</v>
      </c>
      <c r="BP63">
        <v>2.500739574432373</v>
      </c>
      <c r="BQ63">
        <v>2.5449135303497314</v>
      </c>
      <c r="BR63">
        <v>2.5795249938964844</v>
      </c>
      <c r="BS63">
        <v>2.6066439151763916</v>
      </c>
    </row>
    <row r="64" spans="1:71" x14ac:dyDescent="0.2">
      <c r="A64" t="s">
        <v>139</v>
      </c>
      <c r="B64">
        <v>0.10807836800813675</v>
      </c>
      <c r="C64">
        <v>0.21524012088775635</v>
      </c>
      <c r="D64">
        <v>0.32297727465629578</v>
      </c>
      <c r="E64">
        <v>0.43003177642822266</v>
      </c>
      <c r="F64">
        <v>0.53685665130615234</v>
      </c>
      <c r="G64">
        <v>0.64174211025238037</v>
      </c>
      <c r="H64">
        <v>0.75328671932220459</v>
      </c>
      <c r="I64">
        <v>0.84393656253814697</v>
      </c>
      <c r="J64">
        <v>0.93977183103561401</v>
      </c>
      <c r="K64">
        <v>1.0322308540344238</v>
      </c>
      <c r="L64">
        <v>1.1357645988464355</v>
      </c>
      <c r="M64">
        <v>1.2074741125106812</v>
      </c>
      <c r="N64">
        <v>1.2899419069290161</v>
      </c>
      <c r="O64">
        <v>1.3694093227386475</v>
      </c>
      <c r="P64">
        <v>1.4459816217422485</v>
      </c>
      <c r="Q64">
        <v>1.5192153453826904</v>
      </c>
      <c r="R64">
        <v>1.5894349813461304</v>
      </c>
      <c r="S64">
        <v>1.6566793918609619</v>
      </c>
      <c r="T64">
        <v>1.7212377786636353</v>
      </c>
      <c r="U64">
        <v>1.7830356359481812</v>
      </c>
      <c r="V64">
        <v>1.8422006368637085</v>
      </c>
      <c r="W64">
        <v>1.8985483646392822</v>
      </c>
      <c r="X64">
        <v>1.9522128105163574</v>
      </c>
      <c r="Y64">
        <v>2.0033218860626221</v>
      </c>
      <c r="Z64">
        <v>2.0519969463348389</v>
      </c>
      <c r="AA64">
        <v>2.2627353668212891</v>
      </c>
      <c r="AB64">
        <v>2.4278545379638672</v>
      </c>
      <c r="AC64">
        <v>2.5572295188903809</v>
      </c>
      <c r="AD64">
        <v>2.6585981845855713</v>
      </c>
      <c r="AE64">
        <v>2.7380235195159912</v>
      </c>
      <c r="AF64">
        <v>2.8002550601959229</v>
      </c>
      <c r="AG64">
        <v>2.8490152359008789</v>
      </c>
      <c r="AH64">
        <v>2.8872199058532715</v>
      </c>
      <c r="AI64">
        <v>2.9171545505523682</v>
      </c>
      <c r="AK64">
        <v>62</v>
      </c>
      <c r="AL64">
        <v>9.0948581695556641E-2</v>
      </c>
      <c r="AM64">
        <v>0.18179625272750854</v>
      </c>
      <c r="AN64">
        <v>0.27399617433547974</v>
      </c>
      <c r="AO64">
        <v>0.3662533164024353</v>
      </c>
      <c r="AP64">
        <v>0.45898547768592834</v>
      </c>
      <c r="AQ64">
        <v>0.55044931173324585</v>
      </c>
      <c r="AR64">
        <v>0.64016056060791016</v>
      </c>
      <c r="AS64">
        <v>0.72768741846084595</v>
      </c>
      <c r="AT64">
        <v>0.81192851066589355</v>
      </c>
      <c r="AU64">
        <v>0.89334553480148315</v>
      </c>
      <c r="AV64">
        <v>0.97198843955993652</v>
      </c>
      <c r="AW64">
        <v>1.0480571985244751</v>
      </c>
      <c r="AX64">
        <v>1.1209864616394043</v>
      </c>
      <c r="AY64">
        <v>1.1913695335388184</v>
      </c>
      <c r="AZ64">
        <v>1.2592899799346924</v>
      </c>
      <c r="BA64">
        <v>1.3242840766906738</v>
      </c>
      <c r="BB64">
        <v>1.3866564035415649</v>
      </c>
      <c r="BC64">
        <v>1.4464271068572998</v>
      </c>
      <c r="BD64">
        <v>1.5038676261901855</v>
      </c>
      <c r="BE64">
        <v>1.5588866472244263</v>
      </c>
      <c r="BF64">
        <v>1.611595630645752</v>
      </c>
      <c r="BG64">
        <v>1.6617946624755859</v>
      </c>
      <c r="BH64">
        <v>1.7096033096313477</v>
      </c>
      <c r="BI64">
        <v>1.7551354169845581</v>
      </c>
      <c r="BJ64">
        <v>1.7984992265701294</v>
      </c>
      <c r="BK64">
        <v>1.9862419366836548</v>
      </c>
      <c r="BL64">
        <v>2.1333434581756592</v>
      </c>
      <c r="BM64">
        <v>2.2486011981964111</v>
      </c>
      <c r="BN64">
        <v>2.3389086723327637</v>
      </c>
      <c r="BO64">
        <v>2.4096670150756836</v>
      </c>
      <c r="BP64">
        <v>2.4651079177856445</v>
      </c>
      <c r="BQ64">
        <v>2.5085475444793701</v>
      </c>
      <c r="BR64">
        <v>2.542583703994751</v>
      </c>
      <c r="BS64">
        <v>2.569251537322998</v>
      </c>
    </row>
    <row r="65" spans="1:71" x14ac:dyDescent="0.2">
      <c r="A65" t="s">
        <v>140</v>
      </c>
      <c r="B65">
        <v>0.10417335480451584</v>
      </c>
      <c r="C65">
        <v>0.20788207650184631</v>
      </c>
      <c r="D65">
        <v>0.313057541847229</v>
      </c>
      <c r="E65">
        <v>0.41854900121688843</v>
      </c>
      <c r="F65">
        <v>0.52392971515655518</v>
      </c>
      <c r="G65">
        <v>0.62752258777618408</v>
      </c>
      <c r="H65">
        <v>0.75311553478240967</v>
      </c>
      <c r="I65">
        <v>0.82705414295196533</v>
      </c>
      <c r="J65">
        <v>0.92158150672912598</v>
      </c>
      <c r="K65">
        <v>1.0126380920410156</v>
      </c>
      <c r="L65">
        <v>1.1347405910491943</v>
      </c>
      <c r="M65">
        <v>1.1851136684417725</v>
      </c>
      <c r="N65">
        <v>1.2662991285324097</v>
      </c>
      <c r="O65">
        <v>1.3446550369262695</v>
      </c>
      <c r="P65">
        <v>1.4201622009277344</v>
      </c>
      <c r="Q65">
        <v>1.4924931526184082</v>
      </c>
      <c r="R65">
        <v>1.561789870262146</v>
      </c>
      <c r="S65">
        <v>1.628220796585083</v>
      </c>
      <c r="T65">
        <v>1.6919578313827515</v>
      </c>
      <c r="U65">
        <v>1.7529424428939819</v>
      </c>
      <c r="V65">
        <v>1.8113592863082886</v>
      </c>
      <c r="W65">
        <v>1.8669943809509277</v>
      </c>
      <c r="X65">
        <v>1.9199801683425903</v>
      </c>
      <c r="Y65">
        <v>1.9704427719116211</v>
      </c>
      <c r="Z65">
        <v>2.0185024738311768</v>
      </c>
      <c r="AA65">
        <v>2.2265756130218506</v>
      </c>
      <c r="AB65">
        <v>2.3896064758300781</v>
      </c>
      <c r="AC65">
        <v>2.5173454284667969</v>
      </c>
      <c r="AD65">
        <v>2.6174323558807373</v>
      </c>
      <c r="AE65">
        <v>2.6958527565002441</v>
      </c>
      <c r="AF65">
        <v>2.7572975158691406</v>
      </c>
      <c r="AG65">
        <v>2.80544114112854</v>
      </c>
      <c r="AH65">
        <v>2.843163013458252</v>
      </c>
      <c r="AI65">
        <v>2.8727190494537354</v>
      </c>
      <c r="AK65">
        <v>63</v>
      </c>
      <c r="AL65">
        <v>8.7029494345188141E-2</v>
      </c>
      <c r="AM65">
        <v>0.17441071569919586</v>
      </c>
      <c r="AN65">
        <v>0.26403620839118958</v>
      </c>
      <c r="AO65">
        <v>0.35471814870834351</v>
      </c>
      <c r="AP65">
        <v>0.44599458575248718</v>
      </c>
      <c r="AQ65">
        <v>0.53615480661392212</v>
      </c>
      <c r="AR65">
        <v>0.62458312511444092</v>
      </c>
      <c r="AS65">
        <v>0.71070951223373413</v>
      </c>
      <c r="AT65">
        <v>0.79363322257995605</v>
      </c>
      <c r="AU65">
        <v>0.87363874912261963</v>
      </c>
      <c r="AV65">
        <v>0.95078188180923462</v>
      </c>
      <c r="AW65">
        <v>1.0255657434463501</v>
      </c>
      <c r="AX65">
        <v>1.0972049236297607</v>
      </c>
      <c r="AY65">
        <v>1.1664689779281616</v>
      </c>
      <c r="AZ65">
        <v>1.2333173751831055</v>
      </c>
      <c r="BA65">
        <v>1.2974017858505249</v>
      </c>
      <c r="BB65">
        <v>1.3588447570800781</v>
      </c>
      <c r="BC65">
        <v>1.4177957773208618</v>
      </c>
      <c r="BD65">
        <v>1.4744093418121338</v>
      </c>
      <c r="BE65">
        <v>1.5286095142364502</v>
      </c>
      <c r="BF65">
        <v>1.5805649757385254</v>
      </c>
      <c r="BG65">
        <v>1.6300463676452637</v>
      </c>
      <c r="BH65">
        <v>1.6771715879440308</v>
      </c>
      <c r="BI65">
        <v>1.7220526933670044</v>
      </c>
      <c r="BJ65">
        <v>1.7647964954376221</v>
      </c>
      <c r="BK65">
        <v>1.9498553276062012</v>
      </c>
      <c r="BL65">
        <v>2.0948536396026611</v>
      </c>
      <c r="BM65">
        <v>2.2084636688232422</v>
      </c>
      <c r="BN65">
        <v>2.2974801063537598</v>
      </c>
      <c r="BO65">
        <v>2.3672270774841309</v>
      </c>
      <c r="BP65">
        <v>2.4218754768371582</v>
      </c>
      <c r="BQ65">
        <v>2.4646940231323242</v>
      </c>
      <c r="BR65">
        <v>2.4982433319091797</v>
      </c>
      <c r="BS65">
        <v>2.5245301723480225</v>
      </c>
    </row>
    <row r="66" spans="1:71" x14ac:dyDescent="0.2">
      <c r="A66" t="s">
        <v>141</v>
      </c>
      <c r="B66">
        <v>0.10112509876489639</v>
      </c>
      <c r="C66">
        <v>0.20182541012763977</v>
      </c>
      <c r="D66">
        <v>0.30444571375846863</v>
      </c>
      <c r="E66">
        <v>0.40775209665298462</v>
      </c>
      <c r="F66">
        <v>0.51105380058288574</v>
      </c>
      <c r="G66">
        <v>0.61239534616470337</v>
      </c>
      <c r="H66">
        <v>0.75305837392807007</v>
      </c>
      <c r="I66">
        <v>0.8073081374168396</v>
      </c>
      <c r="J66">
        <v>0.89943951368331909</v>
      </c>
      <c r="K66">
        <v>0.98810070753097534</v>
      </c>
      <c r="L66">
        <v>1.1344153881072998</v>
      </c>
      <c r="M66">
        <v>1.1561858654022217</v>
      </c>
      <c r="N66">
        <v>1.2351562976837158</v>
      </c>
      <c r="O66">
        <v>1.3112996816635132</v>
      </c>
      <c r="P66">
        <v>1.3847612142562866</v>
      </c>
      <c r="Q66">
        <v>1.4550579786300659</v>
      </c>
      <c r="R66">
        <v>1.5224261283874512</v>
      </c>
      <c r="S66">
        <v>1.586936354637146</v>
      </c>
      <c r="T66">
        <v>1.6488363742828369</v>
      </c>
      <c r="U66">
        <v>1.7080528736114502</v>
      </c>
      <c r="V66">
        <v>1.764818549156189</v>
      </c>
      <c r="W66">
        <v>1.8188811540603638</v>
      </c>
      <c r="X66">
        <v>1.8703693151473999</v>
      </c>
      <c r="Y66">
        <v>1.9194056987762451</v>
      </c>
      <c r="Z66">
        <v>1.9661070108413696</v>
      </c>
      <c r="AA66">
        <v>2.1682991981506348</v>
      </c>
      <c r="AB66">
        <v>2.3267219066619873</v>
      </c>
      <c r="AC66">
        <v>2.4508504867553711</v>
      </c>
      <c r="AD66">
        <v>2.5481085777282715</v>
      </c>
      <c r="AE66">
        <v>2.6243128776550293</v>
      </c>
      <c r="AF66">
        <v>2.6840207576751709</v>
      </c>
      <c r="AG66">
        <v>2.7308034896850586</v>
      </c>
      <c r="AH66">
        <v>2.7674591541290283</v>
      </c>
      <c r="AI66">
        <v>2.7961797714233398</v>
      </c>
      <c r="AK66">
        <v>64</v>
      </c>
      <c r="AL66">
        <v>8.3972461521625519E-2</v>
      </c>
      <c r="AM66">
        <v>0.16833691298961639</v>
      </c>
      <c r="AN66">
        <v>0.25539925694465637</v>
      </c>
      <c r="AO66">
        <v>0.3438885509967804</v>
      </c>
      <c r="AP66">
        <v>0.43307876586914063</v>
      </c>
      <c r="AQ66">
        <v>0.52098077535629272</v>
      </c>
      <c r="AR66">
        <v>0.60716128349304199</v>
      </c>
      <c r="AS66">
        <v>0.69090390205383301</v>
      </c>
      <c r="AT66">
        <v>0.77142572402954102</v>
      </c>
      <c r="AU66">
        <v>0.84903013706207275</v>
      </c>
      <c r="AV66">
        <v>0.9239581823348999</v>
      </c>
      <c r="AW66">
        <v>0.99655634164810181</v>
      </c>
      <c r="AX66">
        <v>1.065975546836853</v>
      </c>
      <c r="AY66">
        <v>1.1330224275588989</v>
      </c>
      <c r="AZ66">
        <v>1.1978206634521484</v>
      </c>
      <c r="BA66">
        <v>1.2598667144775391</v>
      </c>
      <c r="BB66">
        <v>1.3193769454956055</v>
      </c>
      <c r="BC66">
        <v>1.3764035701751709</v>
      </c>
      <c r="BD66">
        <v>1.4311763048171997</v>
      </c>
      <c r="BE66">
        <v>1.483604907989502</v>
      </c>
      <c r="BF66">
        <v>1.5339059829711914</v>
      </c>
      <c r="BG66">
        <v>1.5818116664886475</v>
      </c>
      <c r="BH66">
        <v>1.6274361610412598</v>
      </c>
      <c r="BI66">
        <v>1.6708881855010986</v>
      </c>
      <c r="BJ66">
        <v>1.712270975112915</v>
      </c>
      <c r="BK66">
        <v>1.8914368152618408</v>
      </c>
      <c r="BL66">
        <v>2.0318179130554199</v>
      </c>
      <c r="BM66">
        <v>2.141810417175293</v>
      </c>
      <c r="BN66">
        <v>2.2279922962188721</v>
      </c>
      <c r="BO66">
        <v>2.295518159866333</v>
      </c>
      <c r="BP66">
        <v>2.348426342010498</v>
      </c>
      <c r="BQ66">
        <v>2.3898813724517822</v>
      </c>
      <c r="BR66">
        <v>2.4223625659942627</v>
      </c>
      <c r="BS66">
        <v>2.4478123188018799</v>
      </c>
    </row>
    <row r="67" spans="1:71" x14ac:dyDescent="0.2">
      <c r="A67" t="s">
        <v>142</v>
      </c>
      <c r="B67">
        <v>0.10537146031856537</v>
      </c>
      <c r="C67">
        <v>0.21025140583515167</v>
      </c>
      <c r="D67">
        <v>0.31640687584877014</v>
      </c>
      <c r="E67">
        <v>0.42272481322288513</v>
      </c>
      <c r="F67">
        <v>0.52888625860214233</v>
      </c>
      <c r="G67">
        <v>0.63331520557403564</v>
      </c>
      <c r="H67">
        <v>0.75202172994613647</v>
      </c>
      <c r="I67">
        <v>0.83454322814941406</v>
      </c>
      <c r="J67">
        <v>0.9299461841583252</v>
      </c>
      <c r="K67">
        <v>1.0218822956085205</v>
      </c>
      <c r="L67">
        <v>1.1331971883773804</v>
      </c>
      <c r="M67">
        <v>1.1959750652313232</v>
      </c>
      <c r="N67">
        <v>1.2779747247695923</v>
      </c>
      <c r="O67">
        <v>1.3571401834487915</v>
      </c>
      <c r="P67">
        <v>1.4333943128585815</v>
      </c>
      <c r="Q67">
        <v>1.5064684152603149</v>
      </c>
      <c r="R67">
        <v>1.5764700174331665</v>
      </c>
      <c r="S67">
        <v>1.6436015367507935</v>
      </c>
      <c r="T67">
        <v>1.7080085277557373</v>
      </c>
      <c r="U67">
        <v>1.7696394920349121</v>
      </c>
      <c r="V67">
        <v>1.8286614418029785</v>
      </c>
      <c r="W67">
        <v>1.8848726749420166</v>
      </c>
      <c r="X67">
        <v>1.9384071826934814</v>
      </c>
      <c r="Y67">
        <v>1.9893923997879028</v>
      </c>
      <c r="Z67">
        <v>2.037949800491333</v>
      </c>
      <c r="AA67">
        <v>2.2481780052185059</v>
      </c>
      <c r="AB67">
        <v>2.4128971099853516</v>
      </c>
      <c r="AC67">
        <v>2.5419590473175049</v>
      </c>
      <c r="AD67">
        <v>2.6430823802947998</v>
      </c>
      <c r="AE67">
        <v>2.7223153114318848</v>
      </c>
      <c r="AF67">
        <v>2.7843964099884033</v>
      </c>
      <c r="AG67">
        <v>2.8330385684967041</v>
      </c>
      <c r="AH67">
        <v>2.8711509704589844</v>
      </c>
      <c r="AI67">
        <v>2.9010128974914551</v>
      </c>
      <c r="AK67">
        <v>65</v>
      </c>
      <c r="AL67">
        <v>8.8230878114700317E-2</v>
      </c>
      <c r="AM67">
        <v>0.17678645253181458</v>
      </c>
      <c r="AN67">
        <v>0.26739493012428284</v>
      </c>
      <c r="AO67">
        <v>0.35890614986419678</v>
      </c>
      <c r="AP67">
        <v>0.4509660005569458</v>
      </c>
      <c r="AQ67">
        <v>0.5419648289680481</v>
      </c>
      <c r="AR67">
        <v>0.63121849298477173</v>
      </c>
      <c r="AS67">
        <v>0.71822077035903931</v>
      </c>
      <c r="AT67">
        <v>0.80202233791351318</v>
      </c>
      <c r="AU67">
        <v>0.88290947675704956</v>
      </c>
      <c r="AV67">
        <v>0.96087032556533813</v>
      </c>
      <c r="AW67">
        <v>1.0364576578140259</v>
      </c>
      <c r="AX67">
        <v>1.1089129447937012</v>
      </c>
      <c r="AY67">
        <v>1.1789882183074951</v>
      </c>
      <c r="AZ67">
        <v>1.2465851306915283</v>
      </c>
      <c r="BA67">
        <v>1.311414361000061</v>
      </c>
      <c r="BB67">
        <v>1.3735636472702026</v>
      </c>
      <c r="BC67">
        <v>1.4332168102264404</v>
      </c>
      <c r="BD67">
        <v>1.4905015230178833</v>
      </c>
      <c r="BE67">
        <v>1.5453493595123291</v>
      </c>
      <c r="BF67">
        <v>1.5979111194610596</v>
      </c>
      <c r="BG67">
        <v>1.6479698419570923</v>
      </c>
      <c r="BH67">
        <v>1.6956448554992676</v>
      </c>
      <c r="BI67">
        <v>1.7410496473312378</v>
      </c>
      <c r="BJ67">
        <v>1.7842923402786255</v>
      </c>
      <c r="BK67">
        <v>1.9715102910995483</v>
      </c>
      <c r="BL67">
        <v>2.1182005405426025</v>
      </c>
      <c r="BM67">
        <v>2.2331364154815674</v>
      </c>
      <c r="BN67">
        <v>2.3231914043426514</v>
      </c>
      <c r="BO67">
        <v>2.393751859664917</v>
      </c>
      <c r="BP67">
        <v>2.449038028717041</v>
      </c>
      <c r="BQ67">
        <v>2.4923560619354248</v>
      </c>
      <c r="BR67">
        <v>2.526296854019165</v>
      </c>
      <c r="BS67">
        <v>2.5528905391693115</v>
      </c>
    </row>
    <row r="68" spans="1:71" x14ac:dyDescent="0.2">
      <c r="A68" t="s">
        <v>143</v>
      </c>
      <c r="B68">
        <v>0.10457705706357956</v>
      </c>
      <c r="C68">
        <v>0.2086946964263916</v>
      </c>
      <c r="D68">
        <v>0.314231276512146</v>
      </c>
      <c r="E68">
        <v>0.42004239559173584</v>
      </c>
      <c r="F68">
        <v>0.52573245763778687</v>
      </c>
      <c r="G68">
        <v>0.62966907024383545</v>
      </c>
      <c r="H68">
        <v>0.75131916999816895</v>
      </c>
      <c r="I68">
        <v>0.82992362976074219</v>
      </c>
      <c r="J68">
        <v>0.92483001947402954</v>
      </c>
      <c r="K68">
        <v>1.0162618160247803</v>
      </c>
      <c r="L68">
        <v>1.1330816745758057</v>
      </c>
      <c r="M68">
        <v>1.1894201040267944</v>
      </c>
      <c r="N68">
        <v>1.270951509475708</v>
      </c>
      <c r="O68">
        <v>1.3496567010879517</v>
      </c>
      <c r="P68">
        <v>1.4254881143569946</v>
      </c>
      <c r="Q68">
        <v>1.4981410503387451</v>
      </c>
      <c r="R68">
        <v>1.5677428245544434</v>
      </c>
      <c r="S68">
        <v>1.6344788074493408</v>
      </c>
      <c r="T68">
        <v>1.6985079050064087</v>
      </c>
      <c r="U68">
        <v>1.7597721815109253</v>
      </c>
      <c r="V68">
        <v>1.8184487819671631</v>
      </c>
      <c r="W68">
        <v>1.8743312358856201</v>
      </c>
      <c r="X68">
        <v>1.9275525808334351</v>
      </c>
      <c r="Y68">
        <v>1.9782396554946899</v>
      </c>
      <c r="Z68">
        <v>2.0265130996704102</v>
      </c>
      <c r="AA68">
        <v>2.2355115413665771</v>
      </c>
      <c r="AB68">
        <v>2.3992674350738525</v>
      </c>
      <c r="AC68">
        <v>2.5275743007659912</v>
      </c>
      <c r="AD68">
        <v>2.6281063556671143</v>
      </c>
      <c r="AE68">
        <v>2.7068758010864258</v>
      </c>
      <c r="AF68">
        <v>2.7685935497283936</v>
      </c>
      <c r="AG68">
        <v>2.8169510364532471</v>
      </c>
      <c r="AH68">
        <v>2.8548407554626465</v>
      </c>
      <c r="AI68">
        <v>2.8845279216766357</v>
      </c>
      <c r="AK68">
        <v>66</v>
      </c>
      <c r="AL68">
        <v>8.7434530258178711E-2</v>
      </c>
      <c r="AM68">
        <v>0.17522592842578888</v>
      </c>
      <c r="AN68">
        <v>0.2652137279510498</v>
      </c>
      <c r="AO68">
        <v>0.35621649026870728</v>
      </c>
      <c r="AP68">
        <v>0.44780337810516357</v>
      </c>
      <c r="AQ68">
        <v>0.53830832242965698</v>
      </c>
      <c r="AR68">
        <v>0.62708866596221924</v>
      </c>
      <c r="AS68">
        <v>0.71358793973922729</v>
      </c>
      <c r="AT68">
        <v>0.79689162969589233</v>
      </c>
      <c r="AU68">
        <v>0.87727326154708862</v>
      </c>
      <c r="AV68">
        <v>0.95475912094116211</v>
      </c>
      <c r="AW68">
        <v>1.0298845767974854</v>
      </c>
      <c r="AX68">
        <v>1.1018704175949097</v>
      </c>
      <c r="AY68">
        <v>1.1714845895767212</v>
      </c>
      <c r="AZ68">
        <v>1.2386578321456909</v>
      </c>
      <c r="BA68">
        <v>1.3030648231506348</v>
      </c>
      <c r="BB68">
        <v>1.3648134469985962</v>
      </c>
      <c r="BC68">
        <v>1.4240701198577881</v>
      </c>
      <c r="BD68">
        <v>1.4809762239456177</v>
      </c>
      <c r="BE68">
        <v>1.5354565382003784</v>
      </c>
      <c r="BF68">
        <v>1.5876723527908325</v>
      </c>
      <c r="BG68">
        <v>1.6374015808105469</v>
      </c>
      <c r="BH68">
        <v>1.684762716293335</v>
      </c>
      <c r="BI68">
        <v>1.7298686504364014</v>
      </c>
      <c r="BJ68">
        <v>1.7728266716003418</v>
      </c>
      <c r="BK68">
        <v>1.9588123559951782</v>
      </c>
      <c r="BL68">
        <v>2.1045372486114502</v>
      </c>
      <c r="BM68">
        <v>2.2187163829803467</v>
      </c>
      <c r="BN68">
        <v>2.3081789016723633</v>
      </c>
      <c r="BO68">
        <v>2.3782749176025391</v>
      </c>
      <c r="BP68">
        <v>2.4331972599029541</v>
      </c>
      <c r="BQ68">
        <v>2.4762301445007324</v>
      </c>
      <c r="BR68">
        <v>2.5099477767944336</v>
      </c>
      <c r="BS68">
        <v>2.5363662242889404</v>
      </c>
    </row>
    <row r="69" spans="1:71" x14ac:dyDescent="0.2">
      <c r="A69" t="s">
        <v>144</v>
      </c>
      <c r="B69">
        <v>0.10843896865844727</v>
      </c>
      <c r="C69">
        <v>0.21609258651733398</v>
      </c>
      <c r="D69">
        <v>0.32435691356658936</v>
      </c>
      <c r="E69">
        <v>0.43217781186103821</v>
      </c>
      <c r="F69">
        <v>0.53975147008895874</v>
      </c>
      <c r="G69">
        <v>0.645496666431427</v>
      </c>
      <c r="H69">
        <v>0.75122654438018799</v>
      </c>
      <c r="I69">
        <v>0.8493199348449707</v>
      </c>
      <c r="J69">
        <v>0.94603151082992554</v>
      </c>
      <c r="K69">
        <v>1.0393075942993164</v>
      </c>
      <c r="L69">
        <v>1.1330480575561523</v>
      </c>
      <c r="M69">
        <v>1.2160558700561523</v>
      </c>
      <c r="N69">
        <v>1.2992992401123047</v>
      </c>
      <c r="O69">
        <v>1.3796118497848511</v>
      </c>
      <c r="P69">
        <v>1.4569932222366333</v>
      </c>
      <c r="Q69">
        <v>1.5310982465744019</v>
      </c>
      <c r="R69">
        <v>1.6021113395690918</v>
      </c>
      <c r="S69">
        <v>1.6701728105545044</v>
      </c>
      <c r="T69">
        <v>1.7354779243469238</v>
      </c>
      <c r="U69">
        <v>1.7980345487594604</v>
      </c>
      <c r="V69">
        <v>1.8579385280609131</v>
      </c>
      <c r="W69">
        <v>1.9149900674819946</v>
      </c>
      <c r="X69">
        <v>1.9693247079849243</v>
      </c>
      <c r="Y69">
        <v>2.0210721492767334</v>
      </c>
      <c r="Z69">
        <v>2.0703551769256592</v>
      </c>
      <c r="AA69">
        <v>2.2837257385253906</v>
      </c>
      <c r="AB69">
        <v>2.4509069919586182</v>
      </c>
      <c r="AC69">
        <v>2.5818979740142822</v>
      </c>
      <c r="AD69">
        <v>2.684532642364502</v>
      </c>
      <c r="AE69">
        <v>2.7649497985839844</v>
      </c>
      <c r="AF69">
        <v>2.8279585838317871</v>
      </c>
      <c r="AG69">
        <v>2.8773279190063477</v>
      </c>
      <c r="AH69">
        <v>2.9160101413726807</v>
      </c>
      <c r="AI69">
        <v>2.9463186264038086</v>
      </c>
      <c r="AK69">
        <v>67</v>
      </c>
      <c r="AL69">
        <v>9.1307587921619415E-2</v>
      </c>
      <c r="AM69">
        <v>0.18264561891555786</v>
      </c>
      <c r="AN69">
        <v>0.275371253490448</v>
      </c>
      <c r="AO69">
        <v>0.36839345097541809</v>
      </c>
      <c r="AP69">
        <v>0.46187305450439453</v>
      </c>
      <c r="AQ69">
        <v>0.55419540405273438</v>
      </c>
      <c r="AR69">
        <v>0.6447288990020752</v>
      </c>
      <c r="AS69">
        <v>0.73306000232696533</v>
      </c>
      <c r="AT69">
        <v>0.81817638874053955</v>
      </c>
      <c r="AU69">
        <v>0.90040946006774902</v>
      </c>
      <c r="AV69">
        <v>0.97976082563400269</v>
      </c>
      <c r="AW69">
        <v>1.056624174118042</v>
      </c>
      <c r="AX69">
        <v>1.1303280591964722</v>
      </c>
      <c r="AY69">
        <v>1.2015554904937744</v>
      </c>
      <c r="AZ69">
        <v>1.2702844142913818</v>
      </c>
      <c r="BA69">
        <v>1.3361489772796631</v>
      </c>
      <c r="BB69">
        <v>1.3993139266967773</v>
      </c>
      <c r="BC69">
        <v>1.4599010944366455</v>
      </c>
      <c r="BD69">
        <v>1.5180877447128296</v>
      </c>
      <c r="BE69">
        <v>1.5738649368286133</v>
      </c>
      <c r="BF69">
        <v>1.6273123025894165</v>
      </c>
      <c r="BG69">
        <v>1.6782145500183105</v>
      </c>
      <c r="BH69">
        <v>1.7266929149627686</v>
      </c>
      <c r="BI69">
        <v>1.7728626728057861</v>
      </c>
      <c r="BJ69">
        <v>1.8168339729309082</v>
      </c>
      <c r="BK69">
        <v>2.0072066783905029</v>
      </c>
      <c r="BL69">
        <v>2.1563687324523926</v>
      </c>
      <c r="BM69">
        <v>2.2732412815093994</v>
      </c>
      <c r="BN69">
        <v>2.3648138046264648</v>
      </c>
      <c r="BO69">
        <v>2.43656325340271</v>
      </c>
      <c r="BP69">
        <v>2.4927809238433838</v>
      </c>
      <c r="BQ69">
        <v>2.5368289947509766</v>
      </c>
      <c r="BR69">
        <v>2.5713417530059814</v>
      </c>
      <c r="BS69">
        <v>2.5983834266662598</v>
      </c>
    </row>
    <row r="70" spans="1:71" x14ac:dyDescent="0.2">
      <c r="A70" t="s">
        <v>145</v>
      </c>
      <c r="B70">
        <v>0.10769699513912201</v>
      </c>
      <c r="C70">
        <v>0.21454505622386932</v>
      </c>
      <c r="D70">
        <v>0.32210022211074829</v>
      </c>
      <c r="E70">
        <v>0.42924275994300842</v>
      </c>
      <c r="F70">
        <v>0.53618025779724121</v>
      </c>
      <c r="G70">
        <v>0.64117395877838135</v>
      </c>
      <c r="H70">
        <v>0.75111895799636841</v>
      </c>
      <c r="I70">
        <v>0.84349590539932251</v>
      </c>
      <c r="J70">
        <v>0.93940126895904541</v>
      </c>
      <c r="K70">
        <v>1.0318871736526489</v>
      </c>
      <c r="L70">
        <v>1.1327112913131714</v>
      </c>
      <c r="M70">
        <v>1.2072515487670898</v>
      </c>
      <c r="N70">
        <v>1.2897696495056152</v>
      </c>
      <c r="O70">
        <v>1.36931312084198</v>
      </c>
      <c r="P70">
        <v>1.4460158348083496</v>
      </c>
      <c r="Q70">
        <v>1.519399881362915</v>
      </c>
      <c r="R70">
        <v>1.5897473096847534</v>
      </c>
      <c r="S70">
        <v>1.6571193933486938</v>
      </c>
      <c r="T70">
        <v>1.7217673063278198</v>
      </c>
      <c r="U70">
        <v>1.78370201587677</v>
      </c>
      <c r="V70">
        <v>1.8430379629135132</v>
      </c>
      <c r="W70">
        <v>1.8995484113693237</v>
      </c>
      <c r="X70">
        <v>1.9533678293228149</v>
      </c>
      <c r="Y70">
        <v>2.0046243667602539</v>
      </c>
      <c r="Z70">
        <v>2.0534403324127197</v>
      </c>
      <c r="AA70">
        <v>2.2647871971130371</v>
      </c>
      <c r="AB70">
        <v>2.4303834438323975</v>
      </c>
      <c r="AC70">
        <v>2.5601322650909424</v>
      </c>
      <c r="AD70">
        <v>2.6617939472198486</v>
      </c>
      <c r="AE70">
        <v>2.7414484024047852</v>
      </c>
      <c r="AF70">
        <v>2.8038597106933594</v>
      </c>
      <c r="AG70">
        <v>2.8527607917785645</v>
      </c>
      <c r="AH70">
        <v>2.8910760879516602</v>
      </c>
      <c r="AI70">
        <v>2.9210970401763916</v>
      </c>
      <c r="AK70">
        <v>68</v>
      </c>
      <c r="AL70">
        <v>9.0563803911209106E-2</v>
      </c>
      <c r="AM70">
        <v>0.18109454214572906</v>
      </c>
      <c r="AN70">
        <v>0.27310940623283386</v>
      </c>
      <c r="AO70">
        <v>0.3654516339302063</v>
      </c>
      <c r="AP70">
        <v>0.45829358696937561</v>
      </c>
      <c r="AQ70">
        <v>0.54986304044723511</v>
      </c>
      <c r="AR70">
        <v>0.63968366384506226</v>
      </c>
      <c r="AS70">
        <v>0.72722369432449341</v>
      </c>
      <c r="AT70">
        <v>0.81153267621994019</v>
      </c>
      <c r="AU70">
        <v>0.89297431707382202</v>
      </c>
      <c r="AV70">
        <v>0.97164237499237061</v>
      </c>
      <c r="AW70">
        <v>1.0478030443191528</v>
      </c>
      <c r="AX70">
        <v>1.1207807064056396</v>
      </c>
      <c r="AY70">
        <v>1.1912380456924438</v>
      </c>
      <c r="AZ70">
        <v>1.2592873573303223</v>
      </c>
      <c r="BA70">
        <v>1.3244301080703735</v>
      </c>
      <c r="BB70">
        <v>1.3869286775588989</v>
      </c>
      <c r="BC70">
        <v>1.4468255043029785</v>
      </c>
      <c r="BD70">
        <v>1.5043543577194214</v>
      </c>
      <c r="BE70">
        <v>1.5595088005065918</v>
      </c>
      <c r="BF70">
        <v>1.6123874187469482</v>
      </c>
      <c r="BG70">
        <v>1.6627479791641235</v>
      </c>
      <c r="BH70">
        <v>1.7107105255126953</v>
      </c>
      <c r="BI70">
        <v>1.7563890218734741</v>
      </c>
      <c r="BJ70">
        <v>1.7998924255371094</v>
      </c>
      <c r="BK70">
        <v>1.9882394075393677</v>
      </c>
      <c r="BL70">
        <v>2.1358141899108887</v>
      </c>
      <c r="BM70">
        <v>2.2514429092407227</v>
      </c>
      <c r="BN70">
        <v>2.3420412540435791</v>
      </c>
      <c r="BO70">
        <v>2.413027286529541</v>
      </c>
      <c r="BP70">
        <v>2.468646764755249</v>
      </c>
      <c r="BQ70">
        <v>2.512225866317749</v>
      </c>
      <c r="BR70">
        <v>2.5463714599609375</v>
      </c>
      <c r="BS70">
        <v>2.5731253623962402</v>
      </c>
    </row>
    <row r="71" spans="1:71" x14ac:dyDescent="0.2">
      <c r="A71" t="s">
        <v>146</v>
      </c>
      <c r="B71">
        <v>0.10864458233118057</v>
      </c>
      <c r="C71">
        <v>0.21652165055274963</v>
      </c>
      <c r="D71">
        <v>0.32498264312744141</v>
      </c>
      <c r="E71">
        <v>0.43299201130867004</v>
      </c>
      <c r="F71">
        <v>0.54074233770370483</v>
      </c>
      <c r="G71">
        <v>0.64669644832611084</v>
      </c>
      <c r="H71">
        <v>0.75111830234527588</v>
      </c>
      <c r="I71">
        <v>0.85093671083450317</v>
      </c>
      <c r="J71">
        <v>0.94787228107452393</v>
      </c>
      <c r="K71">
        <v>1.0413680076599121</v>
      </c>
      <c r="L71">
        <v>1.1325522661209106</v>
      </c>
      <c r="M71">
        <v>1.2185003757476807</v>
      </c>
      <c r="N71">
        <v>1.3019452095031738</v>
      </c>
      <c r="O71">
        <v>1.3824716806411743</v>
      </c>
      <c r="P71">
        <v>1.4600416421890259</v>
      </c>
      <c r="Q71">
        <v>1.5343470573425293</v>
      </c>
      <c r="R71">
        <v>1.6055452823638916</v>
      </c>
      <c r="S71">
        <v>1.6737984418869019</v>
      </c>
      <c r="T71">
        <v>1.7392864227294922</v>
      </c>
      <c r="U71">
        <v>1.8020159006118774</v>
      </c>
      <c r="V71">
        <v>1.8620779514312744</v>
      </c>
      <c r="W71">
        <v>1.9192798137664795</v>
      </c>
      <c r="X71">
        <v>1.9737578630447388</v>
      </c>
      <c r="Y71">
        <v>2.0256416797637939</v>
      </c>
      <c r="Z71">
        <v>2.0750548839569092</v>
      </c>
      <c r="AA71">
        <v>2.2889881134033203</v>
      </c>
      <c r="AB71">
        <v>2.4566102027893066</v>
      </c>
      <c r="AC71">
        <v>2.5879466533660889</v>
      </c>
      <c r="AD71">
        <v>2.690852165222168</v>
      </c>
      <c r="AE71">
        <v>2.7714815139770508</v>
      </c>
      <c r="AF71">
        <v>2.8346564769744873</v>
      </c>
      <c r="AG71">
        <v>2.8841559886932373</v>
      </c>
      <c r="AH71">
        <v>2.9229400157928467</v>
      </c>
      <c r="AI71">
        <v>2.9533283710479736</v>
      </c>
      <c r="AK71">
        <v>69</v>
      </c>
      <c r="AL71">
        <v>9.1513708233833313E-2</v>
      </c>
      <c r="AM71">
        <v>0.1830756664276123</v>
      </c>
      <c r="AN71">
        <v>0.27599844336509705</v>
      </c>
      <c r="AO71">
        <v>0.36920949816703796</v>
      </c>
      <c r="AP71">
        <v>0.46286624670028687</v>
      </c>
      <c r="AQ71">
        <v>0.55539786815643311</v>
      </c>
      <c r="AR71">
        <v>0.646129310131073</v>
      </c>
      <c r="AS71">
        <v>0.73468017578125</v>
      </c>
      <c r="AT71">
        <v>0.82002091407775879</v>
      </c>
      <c r="AU71">
        <v>0.90247386693954468</v>
      </c>
      <c r="AV71">
        <v>0.98201501369476318</v>
      </c>
      <c r="AW71">
        <v>1.0590734481811523</v>
      </c>
      <c r="AX71">
        <v>1.132979154586792</v>
      </c>
      <c r="AY71">
        <v>1.204420804977417</v>
      </c>
      <c r="AZ71">
        <v>1.2733385562896729</v>
      </c>
      <c r="BA71">
        <v>1.3394037485122681</v>
      </c>
      <c r="BB71">
        <v>1.4027540683746338</v>
      </c>
      <c r="BC71">
        <v>1.4635330438613892</v>
      </c>
      <c r="BD71">
        <v>1.5219027996063232</v>
      </c>
      <c r="BE71">
        <v>1.5778529644012451</v>
      </c>
      <c r="BF71">
        <v>1.6314586400985718</v>
      </c>
      <c r="BG71">
        <v>1.6825114488601685</v>
      </c>
      <c r="BH71">
        <v>1.7311333417892456</v>
      </c>
      <c r="BI71">
        <v>1.7774398326873779</v>
      </c>
      <c r="BJ71">
        <v>1.8215411901473999</v>
      </c>
      <c r="BK71">
        <v>2.0124773979187012</v>
      </c>
      <c r="BL71">
        <v>2.1620807647705078</v>
      </c>
      <c r="BM71">
        <v>2.2792990207672119</v>
      </c>
      <c r="BN71">
        <v>2.3711428642272949</v>
      </c>
      <c r="BO71">
        <v>2.4431047439575195</v>
      </c>
      <c r="BP71">
        <v>2.4994888305664063</v>
      </c>
      <c r="BQ71">
        <v>2.5436670780181885</v>
      </c>
      <c r="BR71">
        <v>2.5782818794250488</v>
      </c>
      <c r="BS71">
        <v>2.6054036617279053</v>
      </c>
    </row>
    <row r="72" spans="1:71" x14ac:dyDescent="0.2">
      <c r="A72" t="s">
        <v>147</v>
      </c>
      <c r="B72">
        <v>0.10842928290367126</v>
      </c>
      <c r="C72">
        <v>0.21605856716632843</v>
      </c>
      <c r="D72">
        <v>0.32430240511894226</v>
      </c>
      <c r="E72">
        <v>0.43208318948745728</v>
      </c>
      <c r="F72">
        <v>0.539620041847229</v>
      </c>
      <c r="G72">
        <v>0.64531522989273071</v>
      </c>
      <c r="H72">
        <v>0.75107413530349731</v>
      </c>
      <c r="I72">
        <v>0.84905326366424561</v>
      </c>
      <c r="J72">
        <v>0.94571441411972046</v>
      </c>
      <c r="K72">
        <v>1.0389426946640015</v>
      </c>
      <c r="L72">
        <v>1.1325101852416992</v>
      </c>
      <c r="M72">
        <v>1.2156167030334473</v>
      </c>
      <c r="N72">
        <v>1.2988146543502808</v>
      </c>
      <c r="O72">
        <v>1.3790719509124756</v>
      </c>
      <c r="P72">
        <v>1.4564096927642822</v>
      </c>
      <c r="Q72">
        <v>1.5304567813873291</v>
      </c>
      <c r="R72">
        <v>1.6014211177825928</v>
      </c>
      <c r="S72">
        <v>1.6694273948669434</v>
      </c>
      <c r="T72">
        <v>1.7346799373626709</v>
      </c>
      <c r="U72">
        <v>1.7971878051757813</v>
      </c>
      <c r="V72">
        <v>1.8570456504821777</v>
      </c>
      <c r="W72">
        <v>1.9140530824661255</v>
      </c>
      <c r="X72">
        <v>1.9683458805084229</v>
      </c>
      <c r="Y72">
        <v>2.0200533866882324</v>
      </c>
      <c r="Z72">
        <v>2.0692985057830811</v>
      </c>
      <c r="AA72">
        <v>2.2825045585632324</v>
      </c>
      <c r="AB72">
        <v>2.4495570659637451</v>
      </c>
      <c r="AC72">
        <v>2.5804471969604492</v>
      </c>
      <c r="AD72">
        <v>2.6830029487609863</v>
      </c>
      <c r="AE72">
        <v>2.7633583545684814</v>
      </c>
      <c r="AF72">
        <v>2.8263187408447266</v>
      </c>
      <c r="AG72">
        <v>2.8756499290466309</v>
      </c>
      <c r="AH72">
        <v>2.9143021106719971</v>
      </c>
      <c r="AI72">
        <v>2.9445869922637939</v>
      </c>
      <c r="AK72">
        <v>70</v>
      </c>
      <c r="AL72">
        <v>9.1298125684261322E-2</v>
      </c>
      <c r="AM72">
        <v>0.18261203169822693</v>
      </c>
      <c r="AN72">
        <v>0.27531740069389343</v>
      </c>
      <c r="AO72">
        <v>0.36829963326454163</v>
      </c>
      <c r="AP72">
        <v>0.46174260973930359</v>
      </c>
      <c r="AQ72">
        <v>0.55401515960693359</v>
      </c>
      <c r="AR72">
        <v>0.6445125937461853</v>
      </c>
      <c r="AS72">
        <v>0.73279482126235962</v>
      </c>
      <c r="AT72">
        <v>0.81786096096038818</v>
      </c>
      <c r="AU72">
        <v>0.90004634857177734</v>
      </c>
      <c r="AV72">
        <v>0.97936326265335083</v>
      </c>
      <c r="AW72">
        <v>1.0561870336532593</v>
      </c>
      <c r="AX72">
        <v>1.1298457384109497</v>
      </c>
      <c r="AY72">
        <v>1.2010179758071899</v>
      </c>
      <c r="AZ72">
        <v>1.2697033882141113</v>
      </c>
      <c r="BA72">
        <v>1.3355101346969604</v>
      </c>
      <c r="BB72">
        <v>1.3986263275146484</v>
      </c>
      <c r="BC72">
        <v>1.4591584205627441</v>
      </c>
      <c r="BD72">
        <v>1.5172927379608154</v>
      </c>
      <c r="BE72">
        <v>1.5730210542678833</v>
      </c>
      <c r="BF72">
        <v>1.6264224052429199</v>
      </c>
      <c r="BG72">
        <v>1.6772806644439697</v>
      </c>
      <c r="BH72">
        <v>1.7257171869277954</v>
      </c>
      <c r="BI72">
        <v>1.7718472480773926</v>
      </c>
      <c r="BJ72">
        <v>1.8157806396484375</v>
      </c>
      <c r="BK72">
        <v>2.0059890747070313</v>
      </c>
      <c r="BL72">
        <v>2.1550226211547852</v>
      </c>
      <c r="BM72">
        <v>2.2717940807342529</v>
      </c>
      <c r="BN72">
        <v>2.3632876873016357</v>
      </c>
      <c r="BO72">
        <v>2.4349753856658936</v>
      </c>
      <c r="BP72">
        <v>2.4911444187164307</v>
      </c>
      <c r="BQ72">
        <v>2.5351545810699463</v>
      </c>
      <c r="BR72">
        <v>2.5696377754211426</v>
      </c>
      <c r="BS72">
        <v>2.5966560840606689</v>
      </c>
    </row>
    <row r="73" spans="1:71" x14ac:dyDescent="0.2">
      <c r="A73" t="s">
        <v>148</v>
      </c>
      <c r="B73">
        <v>0.1082494854927063</v>
      </c>
      <c r="C73">
        <v>0.21577596664428711</v>
      </c>
      <c r="D73">
        <v>0.32407253980636597</v>
      </c>
      <c r="E73">
        <v>0.43210220336914063</v>
      </c>
      <c r="F73">
        <v>0.53988754749298096</v>
      </c>
      <c r="G73">
        <v>0.64585167169570923</v>
      </c>
      <c r="H73">
        <v>0.75057101249694824</v>
      </c>
      <c r="I73">
        <v>0.85006600618362427</v>
      </c>
      <c r="J73">
        <v>0.94695007801055908</v>
      </c>
      <c r="K73">
        <v>1.0403732061386108</v>
      </c>
      <c r="L73">
        <v>1.1323337554931641</v>
      </c>
      <c r="M73">
        <v>1.2173306941986084</v>
      </c>
      <c r="N73">
        <v>1.3006799221038818</v>
      </c>
      <c r="O73">
        <v>1.3810924291610718</v>
      </c>
      <c r="P73">
        <v>1.458584189414978</v>
      </c>
      <c r="Q73">
        <v>1.5328056812286377</v>
      </c>
      <c r="R73">
        <v>1.6039209365844727</v>
      </c>
      <c r="S73">
        <v>1.672093391418457</v>
      </c>
      <c r="T73">
        <v>1.7374906539916992</v>
      </c>
      <c r="U73">
        <v>1.8001313209533691</v>
      </c>
      <c r="V73">
        <v>1.8601225614547729</v>
      </c>
      <c r="W73">
        <v>1.9172570705413818</v>
      </c>
      <c r="X73">
        <v>1.9716708660125732</v>
      </c>
      <c r="Y73">
        <v>2.0234935283660889</v>
      </c>
      <c r="Z73">
        <v>2.0728483200073242</v>
      </c>
      <c r="AA73">
        <v>2.2865293025970459</v>
      </c>
      <c r="AB73">
        <v>2.4539539813995361</v>
      </c>
      <c r="AC73">
        <v>2.5851356983184814</v>
      </c>
      <c r="AD73">
        <v>2.6879198551177979</v>
      </c>
      <c r="AE73">
        <v>2.76845383644104</v>
      </c>
      <c r="AF73">
        <v>2.8315544128417969</v>
      </c>
      <c r="AG73">
        <v>2.880995512008667</v>
      </c>
      <c r="AH73">
        <v>2.919734001159668</v>
      </c>
      <c r="AI73">
        <v>2.9500863552093506</v>
      </c>
      <c r="AK73">
        <v>71</v>
      </c>
      <c r="AL73">
        <v>9.1115094721317291E-2</v>
      </c>
      <c r="AM73">
        <v>0.18232309818267822</v>
      </c>
      <c r="AN73">
        <v>0.27507826685905457</v>
      </c>
      <c r="AO73">
        <v>0.36830660700798035</v>
      </c>
      <c r="AP73">
        <v>0.46199548244476318</v>
      </c>
      <c r="AQ73">
        <v>0.55453431606292725</v>
      </c>
      <c r="AR73">
        <v>0.64529246091842651</v>
      </c>
      <c r="AS73">
        <v>0.73378562927246094</v>
      </c>
      <c r="AT73">
        <v>0.81907248497009277</v>
      </c>
      <c r="AU73">
        <v>0.90145063400268555</v>
      </c>
      <c r="AV73">
        <v>0.98089927434921265</v>
      </c>
      <c r="AW73">
        <v>1.0578708648681641</v>
      </c>
      <c r="AX73">
        <v>1.1316790580749512</v>
      </c>
      <c r="AY73">
        <v>1.2030049562454224</v>
      </c>
      <c r="AZ73">
        <v>1.2718425989151001</v>
      </c>
      <c r="BA73">
        <v>1.3378220796585083</v>
      </c>
      <c r="BB73">
        <v>1.4010878801345825</v>
      </c>
      <c r="BC73">
        <v>1.4617847204208374</v>
      </c>
      <c r="BD73">
        <v>1.5200623273849487</v>
      </c>
      <c r="BE73">
        <v>1.5759223699569702</v>
      </c>
      <c r="BF73">
        <v>1.6294558048248291</v>
      </c>
      <c r="BG73">
        <v>1.6804399490356445</v>
      </c>
      <c r="BH73">
        <v>1.7289963960647583</v>
      </c>
      <c r="BI73">
        <v>1.7752405405044556</v>
      </c>
      <c r="BJ73">
        <v>1.8192826509475708</v>
      </c>
      <c r="BK73">
        <v>2.0099618434906006</v>
      </c>
      <c r="BL73">
        <v>2.1593639850616455</v>
      </c>
      <c r="BM73">
        <v>2.2764244079589844</v>
      </c>
      <c r="BN73">
        <v>2.3681442737579346</v>
      </c>
      <c r="BO73">
        <v>2.4400093555450439</v>
      </c>
      <c r="BP73">
        <v>2.4963176250457764</v>
      </c>
      <c r="BQ73">
        <v>2.5404365062713623</v>
      </c>
      <c r="BR73">
        <v>2.5750048160552979</v>
      </c>
      <c r="BS73">
        <v>2.6020901203155518</v>
      </c>
    </row>
    <row r="74" spans="1:71" x14ac:dyDescent="0.2">
      <c r="A74" t="s">
        <v>149</v>
      </c>
      <c r="B74">
        <v>0.10793321579694748</v>
      </c>
      <c r="C74">
        <v>0.21506750583648682</v>
      </c>
      <c r="D74">
        <v>0.32298955321311951</v>
      </c>
      <c r="E74">
        <v>0.43058696389198303</v>
      </c>
      <c r="F74">
        <v>0.53794604539871216</v>
      </c>
      <c r="G74">
        <v>0.64341431856155396</v>
      </c>
      <c r="H74">
        <v>0.75021123886108398</v>
      </c>
      <c r="I74">
        <v>0.84662199020385742</v>
      </c>
      <c r="J74">
        <v>0.94296550750732422</v>
      </c>
      <c r="K74">
        <v>1.0358699560165405</v>
      </c>
      <c r="L74">
        <v>1.132054328918457</v>
      </c>
      <c r="M74">
        <v>1.2119081020355225</v>
      </c>
      <c r="N74">
        <v>1.2947927713394165</v>
      </c>
      <c r="O74">
        <v>1.3746969699859619</v>
      </c>
      <c r="P74">
        <v>1.4517142772674561</v>
      </c>
      <c r="Q74">
        <v>1.5254513025283813</v>
      </c>
      <c r="R74">
        <v>1.5961190462112427</v>
      </c>
      <c r="S74">
        <v>1.6638303995132446</v>
      </c>
      <c r="T74">
        <v>1.7287955284118652</v>
      </c>
      <c r="U74">
        <v>1.7910045385360718</v>
      </c>
      <c r="V74">
        <v>1.8506134748458862</v>
      </c>
      <c r="W74">
        <v>1.907383918762207</v>
      </c>
      <c r="X74">
        <v>1.9614509344100952</v>
      </c>
      <c r="Y74">
        <v>2.0129432678222656</v>
      </c>
      <c r="Z74">
        <v>2.0619838237762451</v>
      </c>
      <c r="AA74">
        <v>2.2743031978607178</v>
      </c>
      <c r="AB74">
        <v>2.4406607151031494</v>
      </c>
      <c r="AC74">
        <v>2.5710065364837646</v>
      </c>
      <c r="AD74">
        <v>2.6731357574462891</v>
      </c>
      <c r="AE74">
        <v>2.7531566619873047</v>
      </c>
      <c r="AF74">
        <v>2.8158550262451172</v>
      </c>
      <c r="AG74">
        <v>2.8649811744689941</v>
      </c>
      <c r="AH74">
        <v>2.9034726619720459</v>
      </c>
      <c r="AI74">
        <v>2.9336318969726563</v>
      </c>
      <c r="AK74">
        <v>72</v>
      </c>
      <c r="AL74">
        <v>9.0797893702983856E-2</v>
      </c>
      <c r="AM74">
        <v>0.18161281943321228</v>
      </c>
      <c r="AN74">
        <v>0.27399259805679321</v>
      </c>
      <c r="AO74">
        <v>0.36678788065910339</v>
      </c>
      <c r="AP74">
        <v>0.46004971861839294</v>
      </c>
      <c r="AQ74">
        <v>0.55209195613861084</v>
      </c>
      <c r="AR74">
        <v>0.64236265420913696</v>
      </c>
      <c r="AS74">
        <v>0.73033523559570313</v>
      </c>
      <c r="AT74">
        <v>0.81508094072341919</v>
      </c>
      <c r="AU74">
        <v>0.89693969488143921</v>
      </c>
      <c r="AV74">
        <v>0.97593289613723755</v>
      </c>
      <c r="AW74">
        <v>1.0524395704269409</v>
      </c>
      <c r="AX74">
        <v>1.1257827281951904</v>
      </c>
      <c r="AY74">
        <v>1.1965996026992798</v>
      </c>
      <c r="AZ74">
        <v>1.2649624347686768</v>
      </c>
      <c r="BA74">
        <v>1.3304569721221924</v>
      </c>
      <c r="BB74">
        <v>1.3932750225067139</v>
      </c>
      <c r="BC74">
        <v>1.4535101652145386</v>
      </c>
      <c r="BD74">
        <v>1.5113552808761597</v>
      </c>
      <c r="BE74">
        <v>1.5667833089828491</v>
      </c>
      <c r="BF74">
        <v>1.6199339628219604</v>
      </c>
      <c r="BG74">
        <v>1.6705538034439087</v>
      </c>
      <c r="BH74">
        <v>1.7187631130218506</v>
      </c>
      <c r="BI74">
        <v>1.7646768093109131</v>
      </c>
      <c r="BJ74">
        <v>1.8084040880203247</v>
      </c>
      <c r="BK74">
        <v>1.99772047996521</v>
      </c>
      <c r="BL74">
        <v>2.146054744720459</v>
      </c>
      <c r="BM74">
        <v>2.2622785568237305</v>
      </c>
      <c r="BN74">
        <v>2.3533430099487305</v>
      </c>
      <c r="BO74">
        <v>2.4246945381164551</v>
      </c>
      <c r="BP74">
        <v>2.480600118637085</v>
      </c>
      <c r="BQ74">
        <v>2.5244038105010986</v>
      </c>
      <c r="BR74">
        <v>2.558725118637085</v>
      </c>
      <c r="BS74">
        <v>2.5856168270111084</v>
      </c>
    </row>
    <row r="75" spans="1:71" x14ac:dyDescent="0.2">
      <c r="A75" t="s">
        <v>150</v>
      </c>
      <c r="B75">
        <v>0.10837659984827042</v>
      </c>
      <c r="C75">
        <v>0.21606069803237915</v>
      </c>
      <c r="D75">
        <v>0.32450780272483826</v>
      </c>
      <c r="E75">
        <v>0.43271118402481079</v>
      </c>
      <c r="F75">
        <v>0.54066789150238037</v>
      </c>
      <c r="G75">
        <v>0.64683127403259277</v>
      </c>
      <c r="H75">
        <v>0.75018078088760376</v>
      </c>
      <c r="I75">
        <v>0.85145026445388794</v>
      </c>
      <c r="J75">
        <v>0.94855159521102905</v>
      </c>
      <c r="K75">
        <v>1.0421831607818604</v>
      </c>
      <c r="L75">
        <v>1.1314259767532349</v>
      </c>
      <c r="M75">
        <v>1.2195101976394653</v>
      </c>
      <c r="N75">
        <v>1.3030459880828857</v>
      </c>
      <c r="O75">
        <v>1.3836629390716553</v>
      </c>
      <c r="P75">
        <v>1.4613454341888428</v>
      </c>
      <c r="Q75">
        <v>1.5357615947723389</v>
      </c>
      <c r="R75">
        <v>1.607056736946106</v>
      </c>
      <c r="S75">
        <v>1.6754145622253418</v>
      </c>
      <c r="T75">
        <v>1.7409855127334595</v>
      </c>
      <c r="U75">
        <v>1.8037997484207153</v>
      </c>
      <c r="V75">
        <v>1.8639445304870605</v>
      </c>
      <c r="W75">
        <v>1.9212254285812378</v>
      </c>
      <c r="X75">
        <v>1.9757785797119141</v>
      </c>
      <c r="Y75">
        <v>2.0277338027954102</v>
      </c>
      <c r="Z75">
        <v>2.0772151947021484</v>
      </c>
      <c r="AA75">
        <v>2.2914433479309082</v>
      </c>
      <c r="AB75">
        <v>2.4592969417572021</v>
      </c>
      <c r="AC75">
        <v>2.5908145904541016</v>
      </c>
      <c r="AD75">
        <v>2.6938621997833252</v>
      </c>
      <c r="AE75">
        <v>2.7746024131774902</v>
      </c>
      <c r="AF75">
        <v>2.8378646373748779</v>
      </c>
      <c r="AG75">
        <v>2.8874320983886719</v>
      </c>
      <c r="AH75">
        <v>2.9262697696685791</v>
      </c>
      <c r="AI75">
        <v>2.9566998481750488</v>
      </c>
      <c r="AK75">
        <v>73</v>
      </c>
      <c r="AL75">
        <v>9.1242581605911255E-2</v>
      </c>
      <c r="AM75">
        <v>0.18260857462882996</v>
      </c>
      <c r="AN75">
        <v>0.2755146324634552</v>
      </c>
      <c r="AO75">
        <v>0.36891701817512512</v>
      </c>
      <c r="AP75">
        <v>0.4627775251865387</v>
      </c>
      <c r="AQ75">
        <v>0.55551600456237793</v>
      </c>
      <c r="AR75">
        <v>0.64647001028060913</v>
      </c>
      <c r="AS75">
        <v>0.73517245054244995</v>
      </c>
      <c r="AT75">
        <v>0.82067674398422241</v>
      </c>
      <c r="AU75">
        <v>0.9032636284828186</v>
      </c>
      <c r="AV75">
        <v>0.9828953742980957</v>
      </c>
      <c r="AW75">
        <v>1.0600539445877075</v>
      </c>
      <c r="AX75">
        <v>1.1340489387512207</v>
      </c>
      <c r="AY75">
        <v>1.2055792808532715</v>
      </c>
      <c r="AZ75">
        <v>1.2746078968048096</v>
      </c>
      <c r="BA75">
        <v>1.3407822847366333</v>
      </c>
      <c r="BB75">
        <v>1.4042280912399292</v>
      </c>
      <c r="BC75">
        <v>1.4651104211807251</v>
      </c>
      <c r="BD75">
        <v>1.5235618352890015</v>
      </c>
      <c r="BE75">
        <v>1.5795955657958984</v>
      </c>
      <c r="BF75">
        <v>1.6332827806472778</v>
      </c>
      <c r="BG75">
        <v>1.6844134330749512</v>
      </c>
      <c r="BH75">
        <v>1.7331093549728394</v>
      </c>
      <c r="BI75">
        <v>1.7794864177703857</v>
      </c>
      <c r="BJ75">
        <v>1.8236550092697144</v>
      </c>
      <c r="BK75">
        <v>2.0148818492889404</v>
      </c>
      <c r="BL75">
        <v>2.1647133827209473</v>
      </c>
      <c r="BM75">
        <v>2.2821102142333984</v>
      </c>
      <c r="BN75">
        <v>2.3740935325622559</v>
      </c>
      <c r="BO75">
        <v>2.4461650848388672</v>
      </c>
      <c r="BP75">
        <v>2.5026350021362305</v>
      </c>
      <c r="BQ75">
        <v>2.5468804836273193</v>
      </c>
      <c r="BR75">
        <v>2.5815482139587402</v>
      </c>
      <c r="BS75">
        <v>2.6087112426757813</v>
      </c>
    </row>
    <row r="76" spans="1:71" x14ac:dyDescent="0.2">
      <c r="A76" t="s">
        <v>151</v>
      </c>
      <c r="B76">
        <v>0.10802940279245377</v>
      </c>
      <c r="C76">
        <v>0.21535646915435791</v>
      </c>
      <c r="D76">
        <v>0.32350179553031921</v>
      </c>
      <c r="E76">
        <v>0.43141204118728638</v>
      </c>
      <c r="F76">
        <v>0.53910452127456665</v>
      </c>
      <c r="G76">
        <v>0.64497596025466919</v>
      </c>
      <c r="H76">
        <v>0.74989432096481323</v>
      </c>
      <c r="I76">
        <v>0.84904110431671143</v>
      </c>
      <c r="J76">
        <v>0.94585263729095459</v>
      </c>
      <c r="K76">
        <v>1.0392009019851685</v>
      </c>
      <c r="L76">
        <v>1.1311103105545044</v>
      </c>
      <c r="M76">
        <v>1.2160032987594604</v>
      </c>
      <c r="N76">
        <v>1.2992681264877319</v>
      </c>
      <c r="O76">
        <v>1.3796035051345825</v>
      </c>
      <c r="P76">
        <v>1.4570339918136597</v>
      </c>
      <c r="Q76">
        <v>1.531183123588562</v>
      </c>
      <c r="R76">
        <v>1.6022306680679321</v>
      </c>
      <c r="S76">
        <v>1.6703329086303711</v>
      </c>
      <c r="T76">
        <v>1.7356624603271484</v>
      </c>
      <c r="U76">
        <v>1.7982420921325684</v>
      </c>
      <c r="V76">
        <v>1.8581653833389282</v>
      </c>
      <c r="W76">
        <v>1.915235161781311</v>
      </c>
      <c r="X76">
        <v>1.9695874452590942</v>
      </c>
      <c r="Y76">
        <v>2.0213513374328613</v>
      </c>
      <c r="Z76">
        <v>2.0706503391265869</v>
      </c>
      <c r="AA76">
        <v>2.2840895652770996</v>
      </c>
      <c r="AB76">
        <v>2.451324462890625</v>
      </c>
      <c r="AC76">
        <v>2.5823578834533691</v>
      </c>
      <c r="AD76">
        <v>2.685025691986084</v>
      </c>
      <c r="AE76">
        <v>2.7654688358306885</v>
      </c>
      <c r="AF76">
        <v>2.8284978866577148</v>
      </c>
      <c r="AG76">
        <v>2.8778829574584961</v>
      </c>
      <c r="AH76">
        <v>2.9165775775909424</v>
      </c>
      <c r="AI76">
        <v>2.9468955993652344</v>
      </c>
      <c r="AK76">
        <v>74</v>
      </c>
      <c r="AL76">
        <v>9.089495986700058E-2</v>
      </c>
      <c r="AM76">
        <v>0.18190349638462067</v>
      </c>
      <c r="AN76">
        <v>0.27450737357139587</v>
      </c>
      <c r="AO76">
        <v>0.36761623620986938</v>
      </c>
      <c r="AP76">
        <v>0.461212158203125</v>
      </c>
      <c r="AQ76">
        <v>0.55365836620330811</v>
      </c>
      <c r="AR76">
        <v>0.64434492588043213</v>
      </c>
      <c r="AS76">
        <v>0.73276031017303467</v>
      </c>
      <c r="AT76">
        <v>0.81797462701797485</v>
      </c>
      <c r="AU76">
        <v>0.90027785301208496</v>
      </c>
      <c r="AV76">
        <v>0.97965067625045776</v>
      </c>
      <c r="AW76">
        <v>1.0565429925918579</v>
      </c>
      <c r="AX76">
        <v>1.1302666664123535</v>
      </c>
      <c r="AY76">
        <v>1.2015153169631958</v>
      </c>
      <c r="AZ76">
        <v>1.2702916860580444</v>
      </c>
      <c r="BA76">
        <v>1.3361989259719849</v>
      </c>
      <c r="BB76">
        <v>1.3993968963623047</v>
      </c>
      <c r="BC76">
        <v>1.4600234031677246</v>
      </c>
      <c r="BD76">
        <v>1.5182332992553711</v>
      </c>
      <c r="BE76">
        <v>1.574032187461853</v>
      </c>
      <c r="BF76">
        <v>1.627497673034668</v>
      </c>
      <c r="BG76">
        <v>1.6784172058105469</v>
      </c>
      <c r="BH76">
        <v>1.7269119024276733</v>
      </c>
      <c r="BI76">
        <v>1.7730973958969116</v>
      </c>
      <c r="BJ76">
        <v>1.8170835971832275</v>
      </c>
      <c r="BK76">
        <v>2.0075209140777588</v>
      </c>
      <c r="BL76">
        <v>2.156733512878418</v>
      </c>
      <c r="BM76">
        <v>2.2736456394195557</v>
      </c>
      <c r="BN76">
        <v>2.3652491569519043</v>
      </c>
      <c r="BO76">
        <v>2.4370231628417969</v>
      </c>
      <c r="BP76">
        <v>2.4932596683502197</v>
      </c>
      <c r="BQ76">
        <v>2.5373227596282959</v>
      </c>
      <c r="BR76">
        <v>2.5718472003936768</v>
      </c>
      <c r="BS76">
        <v>2.59889817237854</v>
      </c>
    </row>
    <row r="77" spans="1:71" x14ac:dyDescent="0.2">
      <c r="A77" t="s">
        <v>152</v>
      </c>
      <c r="B77">
        <v>0.1033693253993988</v>
      </c>
      <c r="C77">
        <v>0.20625515282154083</v>
      </c>
      <c r="D77">
        <v>0.31034353375434875</v>
      </c>
      <c r="E77">
        <v>0.41449439525604248</v>
      </c>
      <c r="F77">
        <v>0.51853519678115845</v>
      </c>
      <c r="G77">
        <v>0.62091070413589478</v>
      </c>
      <c r="H77">
        <v>0.749733567237854</v>
      </c>
      <c r="I77">
        <v>0.81838852167129517</v>
      </c>
      <c r="J77">
        <v>0.91205680370330811</v>
      </c>
      <c r="K77">
        <v>1.00239098072052</v>
      </c>
      <c r="L77">
        <v>1.1308982372283936</v>
      </c>
      <c r="M77">
        <v>1.1735495328903198</v>
      </c>
      <c r="N77">
        <v>1.2542093992233276</v>
      </c>
      <c r="O77">
        <v>1.3320153951644897</v>
      </c>
      <c r="P77">
        <v>1.4070016145706177</v>
      </c>
      <c r="Q77">
        <v>1.4788414239883423</v>
      </c>
      <c r="R77">
        <v>1.5476936101913452</v>
      </c>
      <c r="S77">
        <v>1.6137109994888306</v>
      </c>
      <c r="T77">
        <v>1.677046537399292</v>
      </c>
      <c r="U77">
        <v>1.7376700639724731</v>
      </c>
      <c r="V77">
        <v>1.7957742214202881</v>
      </c>
      <c r="W77">
        <v>1.8511116504669189</v>
      </c>
      <c r="X77">
        <v>1.9038138389587402</v>
      </c>
      <c r="Y77">
        <v>1.9540064334869385</v>
      </c>
      <c r="Z77">
        <v>2.0018088817596436</v>
      </c>
      <c r="AA77">
        <v>2.2087686061859131</v>
      </c>
      <c r="AB77">
        <v>2.370927095413208</v>
      </c>
      <c r="AC77">
        <v>2.4979827404022217</v>
      </c>
      <c r="AD77">
        <v>2.5975339412689209</v>
      </c>
      <c r="AE77">
        <v>2.6755352020263672</v>
      </c>
      <c r="AF77">
        <v>2.7366509437561035</v>
      </c>
      <c r="AG77">
        <v>2.7845370769500732</v>
      </c>
      <c r="AH77">
        <v>2.8220570087432861</v>
      </c>
      <c r="AI77">
        <v>2.8514549732208252</v>
      </c>
      <c r="AK77">
        <v>75</v>
      </c>
      <c r="AL77">
        <v>8.6230330169200897E-2</v>
      </c>
      <c r="AM77">
        <v>0.17279331386089325</v>
      </c>
      <c r="AN77">
        <v>0.26133611798286438</v>
      </c>
      <c r="AO77">
        <v>0.35068169236183167</v>
      </c>
      <c r="AP77">
        <v>0.44062221050262451</v>
      </c>
      <c r="AQ77">
        <v>0.52956891059875488</v>
      </c>
      <c r="AR77">
        <v>0.61692416667938232</v>
      </c>
      <c r="AS77">
        <v>0.70207691192626953</v>
      </c>
      <c r="AT77">
        <v>0.78414487838745117</v>
      </c>
      <c r="AU77">
        <v>0.86343115568161011</v>
      </c>
      <c r="AV77">
        <v>0.93989694118499756</v>
      </c>
      <c r="AW77">
        <v>1.0140470266342163</v>
      </c>
      <c r="AX77">
        <v>1.0851632356643677</v>
      </c>
      <c r="AY77">
        <v>1.1538800001144409</v>
      </c>
      <c r="AZ77">
        <v>1.2202099561691284</v>
      </c>
      <c r="BA77">
        <v>1.2838056087493896</v>
      </c>
      <c r="BB77">
        <v>1.3448061943054199</v>
      </c>
      <c r="BC77">
        <v>1.4033459424972534</v>
      </c>
      <c r="BD77">
        <v>1.4595599174499512</v>
      </c>
      <c r="BE77">
        <v>1.5134009122848511</v>
      </c>
      <c r="BF77">
        <v>1.5650457143783569</v>
      </c>
      <c r="BG77">
        <v>1.6142311096191406</v>
      </c>
      <c r="BH77">
        <v>1.6610743999481201</v>
      </c>
      <c r="BI77">
        <v>1.7056870460510254</v>
      </c>
      <c r="BJ77">
        <v>1.7481752634048462</v>
      </c>
      <c r="BK77">
        <v>1.9321271181106567</v>
      </c>
      <c r="BL77">
        <v>2.0762581825256348</v>
      </c>
      <c r="BM77">
        <v>2.1891887187957764</v>
      </c>
      <c r="BN77">
        <v>2.2776725292205811</v>
      </c>
      <c r="BO77">
        <v>2.3470022678375244</v>
      </c>
      <c r="BP77">
        <v>2.4013237953186035</v>
      </c>
      <c r="BQ77">
        <v>2.4438860416412354</v>
      </c>
      <c r="BR77">
        <v>2.4772348403930664</v>
      </c>
      <c r="BS77">
        <v>2.5033643245697021</v>
      </c>
    </row>
    <row r="78" spans="1:71" x14ac:dyDescent="0.2">
      <c r="A78" t="s">
        <v>153</v>
      </c>
      <c r="B78">
        <v>0.10305414348840714</v>
      </c>
      <c r="C78">
        <v>0.20564678311347961</v>
      </c>
      <c r="D78">
        <v>0.3095017671585083</v>
      </c>
      <c r="E78">
        <v>0.41347387433052063</v>
      </c>
      <c r="F78">
        <v>0.51734727621078491</v>
      </c>
      <c r="G78">
        <v>0.61955720186233521</v>
      </c>
      <c r="H78">
        <v>0.74965810775756836</v>
      </c>
      <c r="I78">
        <v>0.81670099496841431</v>
      </c>
      <c r="J78">
        <v>0.91019469499588013</v>
      </c>
      <c r="K78">
        <v>1.0003567934036255</v>
      </c>
      <c r="L78">
        <v>1.1308004856109619</v>
      </c>
      <c r="M78">
        <v>1.1711806058883667</v>
      </c>
      <c r="N78">
        <v>1.2516793012619019</v>
      </c>
      <c r="O78">
        <v>1.3293254375457764</v>
      </c>
      <c r="P78">
        <v>1.4041627645492554</v>
      </c>
      <c r="Q78">
        <v>1.4758601188659668</v>
      </c>
      <c r="R78">
        <v>1.5445693731307983</v>
      </c>
      <c r="S78">
        <v>1.6104557514190674</v>
      </c>
      <c r="T78">
        <v>1.6736612319946289</v>
      </c>
      <c r="U78">
        <v>1.7341549396514893</v>
      </c>
      <c r="V78">
        <v>1.7921385765075684</v>
      </c>
      <c r="W78">
        <v>1.8473610877990723</v>
      </c>
      <c r="X78">
        <v>1.899954080581665</v>
      </c>
      <c r="Y78">
        <v>1.9500426054000854</v>
      </c>
      <c r="Z78">
        <v>1.9977458715438843</v>
      </c>
      <c r="AA78">
        <v>2.2042763233184814</v>
      </c>
      <c r="AB78">
        <v>2.3660984039306641</v>
      </c>
      <c r="AC78">
        <v>2.4928903579711914</v>
      </c>
      <c r="AD78">
        <v>2.5922353267669678</v>
      </c>
      <c r="AE78">
        <v>2.670074462890625</v>
      </c>
      <c r="AF78">
        <v>2.7310636043548584</v>
      </c>
      <c r="AG78">
        <v>2.7788500785827637</v>
      </c>
      <c r="AH78">
        <v>2.8162920475006104</v>
      </c>
      <c r="AI78">
        <v>2.8456287384033203</v>
      </c>
      <c r="AK78">
        <v>76</v>
      </c>
      <c r="AL78">
        <v>8.5914246737957001E-2</v>
      </c>
      <c r="AM78">
        <v>0.17218318581581116</v>
      </c>
      <c r="AN78">
        <v>0.2604917585849762</v>
      </c>
      <c r="AO78">
        <v>0.34965780377388</v>
      </c>
      <c r="AP78">
        <v>0.43943020701408386</v>
      </c>
      <c r="AQ78">
        <v>0.52821058034896851</v>
      </c>
      <c r="AR78">
        <v>0.61540085077285767</v>
      </c>
      <c r="AS78">
        <v>0.70038336515426636</v>
      </c>
      <c r="AT78">
        <v>0.78227603435516357</v>
      </c>
      <c r="AU78">
        <v>0.86138969659805298</v>
      </c>
      <c r="AV78">
        <v>0.93768119812011719</v>
      </c>
      <c r="AW78">
        <v>1.0116697549819946</v>
      </c>
      <c r="AX78">
        <v>1.0826243162155151</v>
      </c>
      <c r="AY78">
        <v>1.1511807441711426</v>
      </c>
      <c r="AZ78">
        <v>1.2173612117767334</v>
      </c>
      <c r="BA78">
        <v>1.2808139324188232</v>
      </c>
      <c r="BB78">
        <v>1.341671347618103</v>
      </c>
      <c r="BC78">
        <v>1.4000794887542725</v>
      </c>
      <c r="BD78">
        <v>1.4561630487442017</v>
      </c>
      <c r="BE78">
        <v>1.5098738670349121</v>
      </c>
      <c r="BF78">
        <v>1.5613976716995239</v>
      </c>
      <c r="BG78">
        <v>1.6104680299758911</v>
      </c>
      <c r="BH78">
        <v>1.6572016477584839</v>
      </c>
      <c r="BI78">
        <v>1.7017098665237427</v>
      </c>
      <c r="BJ78">
        <v>1.7440987825393677</v>
      </c>
      <c r="BK78">
        <v>1.9276200532913208</v>
      </c>
      <c r="BL78">
        <v>2.0714137554168701</v>
      </c>
      <c r="BM78">
        <v>2.1840801239013672</v>
      </c>
      <c r="BN78">
        <v>2.2723569869995117</v>
      </c>
      <c r="BO78">
        <v>2.3415243625640869</v>
      </c>
      <c r="BP78">
        <v>2.3957188129425049</v>
      </c>
      <c r="BQ78">
        <v>2.4381816387176514</v>
      </c>
      <c r="BR78">
        <v>2.4714522361755371</v>
      </c>
      <c r="BS78">
        <v>2.4975206851959229</v>
      </c>
    </row>
    <row r="79" spans="1:71" x14ac:dyDescent="0.2">
      <c r="A79" t="s">
        <v>154</v>
      </c>
      <c r="B79">
        <v>0.10639486461877823</v>
      </c>
      <c r="C79">
        <v>0.21211431920528412</v>
      </c>
      <c r="D79">
        <v>0.31862229108810425</v>
      </c>
      <c r="E79">
        <v>0.42480376362800598</v>
      </c>
      <c r="F79">
        <v>0.53078716993331909</v>
      </c>
      <c r="G79">
        <v>0.63507038354873657</v>
      </c>
      <c r="H79">
        <v>0.74942374229431152</v>
      </c>
      <c r="I79">
        <v>0.83625966310501099</v>
      </c>
      <c r="J79">
        <v>0.93176323175430298</v>
      </c>
      <c r="K79">
        <v>1.0239075422286987</v>
      </c>
      <c r="L79">
        <v>1.1307700872421265</v>
      </c>
      <c r="M79">
        <v>1.198523998260498</v>
      </c>
      <c r="N79">
        <v>1.280826210975647</v>
      </c>
      <c r="O79">
        <v>1.3602056503295898</v>
      </c>
      <c r="P79">
        <v>1.4367058277130127</v>
      </c>
      <c r="Q79">
        <v>1.5099793672561646</v>
      </c>
      <c r="R79">
        <v>1.5802080631256104</v>
      </c>
      <c r="S79">
        <v>1.6475415229797363</v>
      </c>
      <c r="T79">
        <v>1.7121387720108032</v>
      </c>
      <c r="U79">
        <v>1.7740077972412109</v>
      </c>
      <c r="V79">
        <v>1.8332940340042114</v>
      </c>
      <c r="W79">
        <v>1.8897569179534912</v>
      </c>
      <c r="X79">
        <v>1.9435312747955322</v>
      </c>
      <c r="Y79">
        <v>1.9947448968887329</v>
      </c>
      <c r="Z79">
        <v>2.0435197353363037</v>
      </c>
      <c r="AA79">
        <v>2.2546894550323486</v>
      </c>
      <c r="AB79">
        <v>2.4201464653015137</v>
      </c>
      <c r="AC79">
        <v>2.5497865676879883</v>
      </c>
      <c r="AD79">
        <v>2.6513626575469971</v>
      </c>
      <c r="AE79">
        <v>2.7309503555297852</v>
      </c>
      <c r="AF79">
        <v>2.7933094501495361</v>
      </c>
      <c r="AG79">
        <v>2.8421695232391357</v>
      </c>
      <c r="AH79">
        <v>2.8804526329040527</v>
      </c>
      <c r="AI79">
        <v>2.9104485511779785</v>
      </c>
      <c r="AK79">
        <v>77</v>
      </c>
      <c r="AL79">
        <v>8.9262329041957855E-2</v>
      </c>
      <c r="AM79">
        <v>0.17866508662700653</v>
      </c>
      <c r="AN79">
        <v>0.26963332295417786</v>
      </c>
      <c r="AO79">
        <v>0.36101508140563965</v>
      </c>
      <c r="AP79">
        <v>0.45290350914001465</v>
      </c>
      <c r="AQ79">
        <v>0.5437629222869873</v>
      </c>
      <c r="AR79">
        <v>0.63297516107559204</v>
      </c>
      <c r="AS79">
        <v>0.71999192237854004</v>
      </c>
      <c r="AT79">
        <v>0.80389946699142456</v>
      </c>
      <c r="AU79">
        <v>0.88500005006790161</v>
      </c>
      <c r="AV79">
        <v>0.96324026584625244</v>
      </c>
      <c r="AW79">
        <v>1.0390815734863281</v>
      </c>
      <c r="AX79">
        <v>1.1118437051773071</v>
      </c>
      <c r="AY79">
        <v>1.1821373701095581</v>
      </c>
      <c r="AZ79">
        <v>1.2499843835830688</v>
      </c>
      <c r="BA79">
        <v>1.3150169849395752</v>
      </c>
      <c r="BB79">
        <v>1.3773971796035767</v>
      </c>
      <c r="BC79">
        <v>1.4372556209564209</v>
      </c>
      <c r="BD79">
        <v>1.4947339296340942</v>
      </c>
      <c r="BE79">
        <v>1.5498230457305908</v>
      </c>
      <c r="BF79">
        <v>1.6026520729064941</v>
      </c>
      <c r="BG79">
        <v>1.6529655456542969</v>
      </c>
      <c r="BH79">
        <v>1.7008830308914185</v>
      </c>
      <c r="BI79">
        <v>1.7465187311172485</v>
      </c>
      <c r="BJ79">
        <v>1.7899813652038574</v>
      </c>
      <c r="BK79">
        <v>1.9781519174575806</v>
      </c>
      <c r="BL79">
        <v>2.1255884170532227</v>
      </c>
      <c r="BM79">
        <v>2.2411086559295654</v>
      </c>
      <c r="BN79">
        <v>2.3316218852996826</v>
      </c>
      <c r="BO79">
        <v>2.4025413990020752</v>
      </c>
      <c r="BP79">
        <v>2.45810866355896</v>
      </c>
      <c r="BQ79">
        <v>2.5016472339630127</v>
      </c>
      <c r="BR79">
        <v>2.5357606410980225</v>
      </c>
      <c r="BS79">
        <v>2.5624895095825195</v>
      </c>
    </row>
    <row r="80" spans="1:71" x14ac:dyDescent="0.2">
      <c r="A80" t="s">
        <v>155</v>
      </c>
      <c r="B80">
        <v>0.11440150439739227</v>
      </c>
      <c r="C80">
        <v>0.2276807576417923</v>
      </c>
      <c r="D80">
        <v>0.34098482131958008</v>
      </c>
      <c r="E80">
        <v>0.4532884955406189</v>
      </c>
      <c r="F80">
        <v>0.56511557102203369</v>
      </c>
      <c r="G80">
        <v>0.67498809099197388</v>
      </c>
      <c r="H80">
        <v>0.74939578771591187</v>
      </c>
      <c r="I80">
        <v>0.88665622472763062</v>
      </c>
      <c r="J80">
        <v>0.98714691400527954</v>
      </c>
      <c r="K80">
        <v>1.0840948820114136</v>
      </c>
      <c r="L80">
        <v>1.1303409337997437</v>
      </c>
      <c r="M80">
        <v>1.2677569389343262</v>
      </c>
      <c r="N80">
        <v>1.3542652130126953</v>
      </c>
      <c r="O80">
        <v>1.4376885890960693</v>
      </c>
      <c r="P80">
        <v>1.5180397033691406</v>
      </c>
      <c r="Q80">
        <v>1.5949677228927612</v>
      </c>
      <c r="R80">
        <v>1.66869056224823</v>
      </c>
      <c r="S80">
        <v>1.7393440008163452</v>
      </c>
      <c r="T80">
        <v>1.8071269989013672</v>
      </c>
      <c r="U80">
        <v>1.8720766305923462</v>
      </c>
      <c r="V80">
        <v>1.9342639446258545</v>
      </c>
      <c r="W80">
        <v>1.9934899806976318</v>
      </c>
      <c r="X80">
        <v>2.0498955249786377</v>
      </c>
      <c r="Y80">
        <v>2.1036152839660645</v>
      </c>
      <c r="Z80">
        <v>2.1547770500183105</v>
      </c>
      <c r="AA80">
        <v>2.3762800693511963</v>
      </c>
      <c r="AB80">
        <v>2.5498337745666504</v>
      </c>
      <c r="AC80">
        <v>2.6858177185058594</v>
      </c>
      <c r="AD80">
        <v>2.7923645973205566</v>
      </c>
      <c r="AE80">
        <v>2.8758468627929688</v>
      </c>
      <c r="AF80">
        <v>2.9412574768066406</v>
      </c>
      <c r="AG80">
        <v>2.9925084114074707</v>
      </c>
      <c r="AH80">
        <v>3.0326647758483887</v>
      </c>
      <c r="AI80">
        <v>3.0641283988952637</v>
      </c>
      <c r="AK80">
        <v>78</v>
      </c>
      <c r="AL80">
        <v>9.7276970744132996E-2</v>
      </c>
      <c r="AM80">
        <v>0.19424715638160706</v>
      </c>
      <c r="AN80">
        <v>0.29201874136924744</v>
      </c>
      <c r="AO80">
        <v>0.38952961564064026</v>
      </c>
      <c r="AP80">
        <v>0.48726826906204224</v>
      </c>
      <c r="AQ80">
        <v>0.58372324705123901</v>
      </c>
      <c r="AR80">
        <v>0.67823195457458496</v>
      </c>
      <c r="AS80">
        <v>0.77044272422790527</v>
      </c>
      <c r="AT80">
        <v>0.85934281349182129</v>
      </c>
      <c r="AU80">
        <v>0.9452521800994873</v>
      </c>
      <c r="AV80">
        <v>1.0281453132629395</v>
      </c>
      <c r="AW80">
        <v>1.1083887815475464</v>
      </c>
      <c r="AX80">
        <v>1.1853615045547485</v>
      </c>
      <c r="AY80">
        <v>1.2597033977508545</v>
      </c>
      <c r="AZ80">
        <v>1.3314055204391479</v>
      </c>
      <c r="BA80">
        <v>1.4000962972640991</v>
      </c>
      <c r="BB80">
        <v>1.4659742116928101</v>
      </c>
      <c r="BC80">
        <v>1.5291562080383301</v>
      </c>
      <c r="BD80">
        <v>1.5898236036300659</v>
      </c>
      <c r="BE80">
        <v>1.6479964256286621</v>
      </c>
      <c r="BF80">
        <v>1.7037296295166016</v>
      </c>
      <c r="BG80">
        <v>1.7568089962005615</v>
      </c>
      <c r="BH80">
        <v>1.8073606491088867</v>
      </c>
      <c r="BI80">
        <v>1.855505108833313</v>
      </c>
      <c r="BJ80">
        <v>1.9013569355010986</v>
      </c>
      <c r="BK80">
        <v>2.0998716354370117</v>
      </c>
      <c r="BL80">
        <v>2.2554130554199219</v>
      </c>
      <c r="BM80">
        <v>2.3772838115692139</v>
      </c>
      <c r="BN80">
        <v>2.4727728366851807</v>
      </c>
      <c r="BO80">
        <v>2.547590970993042</v>
      </c>
      <c r="BP80">
        <v>2.606212854385376</v>
      </c>
      <c r="BQ80">
        <v>2.6521449089050293</v>
      </c>
      <c r="BR80">
        <v>2.688133716583252</v>
      </c>
      <c r="BS80">
        <v>2.716331958770752</v>
      </c>
    </row>
    <row r="81" spans="1:71" x14ac:dyDescent="0.2">
      <c r="A81" t="s">
        <v>156</v>
      </c>
      <c r="B81">
        <v>0.1121850311756134</v>
      </c>
      <c r="C81">
        <v>0.22334249317646027</v>
      </c>
      <c r="D81">
        <v>0.33454835414886475</v>
      </c>
      <c r="E81">
        <v>0.44479674100875854</v>
      </c>
      <c r="F81">
        <v>0.55468106269836426</v>
      </c>
      <c r="G81">
        <v>0.66268455982208252</v>
      </c>
      <c r="H81">
        <v>0.74890851974487305</v>
      </c>
      <c r="I81">
        <v>0.87084507942199707</v>
      </c>
      <c r="J81">
        <v>0.96969509124755859</v>
      </c>
      <c r="K81">
        <v>1.0650886297225952</v>
      </c>
      <c r="L81">
        <v>1.1294724941253662</v>
      </c>
      <c r="M81">
        <v>1.2458870410919189</v>
      </c>
      <c r="N81">
        <v>1.3310477733612061</v>
      </c>
      <c r="O81">
        <v>1.4132156372070313</v>
      </c>
      <c r="P81">
        <v>1.492345929145813</v>
      </c>
      <c r="Q81">
        <v>1.5681201219558716</v>
      </c>
      <c r="R81">
        <v>1.6407392024993896</v>
      </c>
      <c r="S81">
        <v>1.710336446762085</v>
      </c>
      <c r="T81">
        <v>1.7771222591400146</v>
      </c>
      <c r="U81">
        <v>1.8411308526992798</v>
      </c>
      <c r="V81">
        <v>1.9023975133895874</v>
      </c>
      <c r="W81">
        <v>1.9607466459274292</v>
      </c>
      <c r="X81">
        <v>2.0163171291351318</v>
      </c>
      <c r="Y81">
        <v>2.0692415237426758</v>
      </c>
      <c r="Z81">
        <v>2.1196458339691162</v>
      </c>
      <c r="AA81">
        <v>2.3378696441650391</v>
      </c>
      <c r="AB81">
        <v>2.5088536739349365</v>
      </c>
      <c r="AC81">
        <v>2.6428241729736328</v>
      </c>
      <c r="AD81">
        <v>2.747793436050415</v>
      </c>
      <c r="AE81">
        <v>2.8300397396087646</v>
      </c>
      <c r="AF81">
        <v>2.894481897354126</v>
      </c>
      <c r="AG81">
        <v>2.9449741840362549</v>
      </c>
      <c r="AH81">
        <v>2.9845361709594727</v>
      </c>
      <c r="AI81">
        <v>3.0155336856842041</v>
      </c>
      <c r="AK81">
        <v>79</v>
      </c>
      <c r="AL81">
        <v>9.5062077045440674E-2</v>
      </c>
      <c r="AM81">
        <v>0.18991197645664215</v>
      </c>
      <c r="AN81">
        <v>0.28558680415153503</v>
      </c>
      <c r="AO81">
        <v>0.38104376196861267</v>
      </c>
      <c r="AP81">
        <v>0.47684094309806824</v>
      </c>
      <c r="AQ81">
        <v>0.57142817974090576</v>
      </c>
      <c r="AR81">
        <v>0.66411888599395752</v>
      </c>
      <c r="AS81">
        <v>0.75464224815368652</v>
      </c>
      <c r="AT81">
        <v>0.84190279245376587</v>
      </c>
      <c r="AU81">
        <v>0.92625868320465088</v>
      </c>
      <c r="AV81">
        <v>1.0076944828033447</v>
      </c>
      <c r="AW81">
        <v>1.0865336656570435</v>
      </c>
      <c r="AX81">
        <v>1.1621596813201904</v>
      </c>
      <c r="AY81">
        <v>1.235247015953064</v>
      </c>
      <c r="AZ81">
        <v>1.3057289123535156</v>
      </c>
      <c r="BA81">
        <v>1.3732665777206421</v>
      </c>
      <c r="BB81">
        <v>1.4380414485931396</v>
      </c>
      <c r="BC81">
        <v>1.5001680850982666</v>
      </c>
      <c r="BD81">
        <v>1.5598388910293579</v>
      </c>
      <c r="BE81">
        <v>1.6170715093612671</v>
      </c>
      <c r="BF81">
        <v>1.6718845367431641</v>
      </c>
      <c r="BG81">
        <v>1.7240874767303467</v>
      </c>
      <c r="BH81">
        <v>1.7738046646118164</v>
      </c>
      <c r="BI81">
        <v>1.8211543560028076</v>
      </c>
      <c r="BJ81">
        <v>1.8662492036819458</v>
      </c>
      <c r="BK81">
        <v>2.0614867210388184</v>
      </c>
      <c r="BL81">
        <v>2.2144601345062256</v>
      </c>
      <c r="BM81">
        <v>2.3343191146850586</v>
      </c>
      <c r="BN81">
        <v>2.4282317161560059</v>
      </c>
      <c r="BO81">
        <v>2.501814603805542</v>
      </c>
      <c r="BP81">
        <v>2.5594689846038818</v>
      </c>
      <c r="BQ81">
        <v>2.604642391204834</v>
      </c>
      <c r="BR81">
        <v>2.6400370597839355</v>
      </c>
      <c r="BS81">
        <v>2.6677699089050293</v>
      </c>
    </row>
    <row r="82" spans="1:71" x14ac:dyDescent="0.2">
      <c r="A82" t="s">
        <v>157</v>
      </c>
      <c r="B82">
        <v>0.10766106098890305</v>
      </c>
      <c r="C82">
        <v>0.21456535160541534</v>
      </c>
      <c r="D82">
        <v>0.32226434350013733</v>
      </c>
      <c r="E82">
        <v>0.42966067790985107</v>
      </c>
      <c r="F82">
        <v>0.53679972887039185</v>
      </c>
      <c r="G82">
        <v>0.64209145307540894</v>
      </c>
      <c r="H82">
        <v>0.74881386756896973</v>
      </c>
      <c r="I82">
        <v>0.8450276255607605</v>
      </c>
      <c r="J82">
        <v>0.9412696361541748</v>
      </c>
      <c r="K82">
        <v>1.0340847969055176</v>
      </c>
      <c r="L82">
        <v>1.1291762590408325</v>
      </c>
      <c r="M82">
        <v>1.2099452018737793</v>
      </c>
      <c r="N82">
        <v>1.2927733659744263</v>
      </c>
      <c r="O82">
        <v>1.372624397277832</v>
      </c>
      <c r="P82">
        <v>1.4495843648910522</v>
      </c>
      <c r="Q82">
        <v>1.5232757329940796</v>
      </c>
      <c r="R82">
        <v>1.5939021110534668</v>
      </c>
      <c r="S82">
        <v>1.6615868806838989</v>
      </c>
      <c r="T82">
        <v>1.7265154123306274</v>
      </c>
      <c r="U82">
        <v>1.7886927127838135</v>
      </c>
      <c r="V82">
        <v>1.8482768535614014</v>
      </c>
      <c r="W82">
        <v>1.9050238132476807</v>
      </c>
      <c r="X82">
        <v>1.9590684175491333</v>
      </c>
      <c r="Y82">
        <v>2.0105395317077637</v>
      </c>
      <c r="Z82">
        <v>2.0595595836639404</v>
      </c>
      <c r="AA82">
        <v>2.2717909812927246</v>
      </c>
      <c r="AB82">
        <v>2.4380800724029541</v>
      </c>
      <c r="AC82">
        <v>2.5683717727661133</v>
      </c>
      <c r="AD82">
        <v>2.6704587936401367</v>
      </c>
      <c r="AE82">
        <v>2.7504467964172363</v>
      </c>
      <c r="AF82">
        <v>2.8131194114685059</v>
      </c>
      <c r="AG82">
        <v>2.8622250556945801</v>
      </c>
      <c r="AH82">
        <v>2.900700569152832</v>
      </c>
      <c r="AI82">
        <v>2.93084716796875</v>
      </c>
      <c r="AK82">
        <v>80</v>
      </c>
      <c r="AL82">
        <v>9.0525798499584198E-2</v>
      </c>
      <c r="AM82">
        <v>0.18111079931259155</v>
      </c>
      <c r="AN82">
        <v>0.27326759696006775</v>
      </c>
      <c r="AO82">
        <v>0.36586186289787292</v>
      </c>
      <c r="AP82">
        <v>0.45890370011329651</v>
      </c>
      <c r="AQ82">
        <v>0.55076944828033447</v>
      </c>
      <c r="AR82">
        <v>0.64090132713317871</v>
      </c>
      <c r="AS82">
        <v>0.7287413477897644</v>
      </c>
      <c r="AT82">
        <v>0.8133854866027832</v>
      </c>
      <c r="AU82">
        <v>0.89515513181686401</v>
      </c>
      <c r="AV82">
        <v>0.97404688596725464</v>
      </c>
      <c r="AW82">
        <v>1.0504772663116455</v>
      </c>
      <c r="AX82">
        <v>1.1237640380859375</v>
      </c>
      <c r="AY82">
        <v>1.1945278644561768</v>
      </c>
      <c r="AZ82">
        <v>1.2628332376480103</v>
      </c>
      <c r="BA82">
        <v>1.3282822370529175</v>
      </c>
      <c r="BB82">
        <v>1.3910588026046753</v>
      </c>
      <c r="BC82">
        <v>1.4512674808502197</v>
      </c>
      <c r="BD82">
        <v>1.5090758800506592</v>
      </c>
      <c r="BE82">
        <v>1.5644720792770386</v>
      </c>
      <c r="BF82">
        <v>1.6175981760025024</v>
      </c>
      <c r="BG82">
        <v>1.6681945323944092</v>
      </c>
      <c r="BH82">
        <v>1.7163815498352051</v>
      </c>
      <c r="BI82">
        <v>1.762273907661438</v>
      </c>
      <c r="BJ82">
        <v>1.805980920791626</v>
      </c>
      <c r="BK82">
        <v>1.9952094554901123</v>
      </c>
      <c r="BL82">
        <v>2.1434750556945801</v>
      </c>
      <c r="BM82">
        <v>2.2596449851989746</v>
      </c>
      <c r="BN82">
        <v>2.3506672382354736</v>
      </c>
      <c r="BO82">
        <v>2.421985387802124</v>
      </c>
      <c r="BP82">
        <v>2.4778652191162109</v>
      </c>
      <c r="BQ82">
        <v>2.5216484069824219</v>
      </c>
      <c r="BR82">
        <v>2.5559537410736084</v>
      </c>
      <c r="BS82">
        <v>2.5828328132629395</v>
      </c>
    </row>
    <row r="83" spans="1:71" x14ac:dyDescent="0.2">
      <c r="A83" t="s">
        <v>158</v>
      </c>
      <c r="B83">
        <v>0.10586848109960556</v>
      </c>
      <c r="C83">
        <v>0.2110864520072937</v>
      </c>
      <c r="D83">
        <v>0.31716936826705933</v>
      </c>
      <c r="E83">
        <v>0.4230017364025116</v>
      </c>
      <c r="F83">
        <v>0.52865070104598999</v>
      </c>
      <c r="G83">
        <v>0.63258481025695801</v>
      </c>
      <c r="H83">
        <v>0.74873018264770508</v>
      </c>
      <c r="I83">
        <v>0.83307158946990967</v>
      </c>
      <c r="J83">
        <v>0.92821621894836426</v>
      </c>
      <c r="K83">
        <v>1.020003080368042</v>
      </c>
      <c r="L83">
        <v>1.129092812538147</v>
      </c>
      <c r="M83">
        <v>1.1939408779144287</v>
      </c>
      <c r="N83">
        <v>1.2759109735488892</v>
      </c>
      <c r="O83">
        <v>1.3549638986587524</v>
      </c>
      <c r="P83">
        <v>1.4311549663543701</v>
      </c>
      <c r="Q83">
        <v>1.5041301250457764</v>
      </c>
      <c r="R83">
        <v>1.5740723609924316</v>
      </c>
      <c r="S83">
        <v>1.6411259174346924</v>
      </c>
      <c r="T83">
        <v>1.7054543495178223</v>
      </c>
      <c r="U83">
        <v>1.7670595645904541</v>
      </c>
      <c r="V83">
        <v>1.8260976076126099</v>
      </c>
      <c r="W83">
        <v>1.8823244571685791</v>
      </c>
      <c r="X83">
        <v>1.9358737468719482</v>
      </c>
      <c r="Y83">
        <v>1.9868731498718262</v>
      </c>
      <c r="Z83">
        <v>2.0354440212249756</v>
      </c>
      <c r="AA83">
        <v>2.2457301616668701</v>
      </c>
      <c r="AB83">
        <v>2.4104950428009033</v>
      </c>
      <c r="AC83">
        <v>2.5395927429199219</v>
      </c>
      <c r="AD83">
        <v>2.6407439708709717</v>
      </c>
      <c r="AE83">
        <v>2.719998836517334</v>
      </c>
      <c r="AF83">
        <v>2.7820971012115479</v>
      </c>
      <c r="AG83">
        <v>2.8307528495788574</v>
      </c>
      <c r="AH83">
        <v>2.8688757419586182</v>
      </c>
      <c r="AI83">
        <v>2.8987462520599365</v>
      </c>
      <c r="AK83">
        <v>81</v>
      </c>
      <c r="AL83">
        <v>8.873438835144043E-2</v>
      </c>
      <c r="AM83">
        <v>0.17763417959213257</v>
      </c>
      <c r="AN83">
        <v>0.26817595958709717</v>
      </c>
      <c r="AO83">
        <v>0.35920724272727966</v>
      </c>
      <c r="AP83">
        <v>0.45075991749763489</v>
      </c>
      <c r="AQ83">
        <v>0.54126900434494019</v>
      </c>
      <c r="AR83">
        <v>0.63013345003128052</v>
      </c>
      <c r="AS83">
        <v>0.71679317951202393</v>
      </c>
      <c r="AT83">
        <v>0.80034077167510986</v>
      </c>
      <c r="AU83">
        <v>0.88108283281326294</v>
      </c>
      <c r="AV83">
        <v>0.95897871255874634</v>
      </c>
      <c r="AW83">
        <v>1.0344839096069336</v>
      </c>
      <c r="AX83">
        <v>1.1069130897521973</v>
      </c>
      <c r="AY83">
        <v>1.1768792867660522</v>
      </c>
      <c r="AZ83">
        <v>1.2444165945053101</v>
      </c>
      <c r="BA83">
        <v>1.3091498613357544</v>
      </c>
      <c r="BB83">
        <v>1.371242880821228</v>
      </c>
      <c r="BC83">
        <v>1.4308208227157593</v>
      </c>
      <c r="BD83">
        <v>1.4880295991897583</v>
      </c>
      <c r="BE83">
        <v>1.5428543090820313</v>
      </c>
      <c r="BF83">
        <v>1.5954347848892212</v>
      </c>
      <c r="BG83">
        <v>1.6455113887786865</v>
      </c>
      <c r="BH83">
        <v>1.693203330039978</v>
      </c>
      <c r="BI83">
        <v>1.7386243343353271</v>
      </c>
      <c r="BJ83">
        <v>1.7818824052810669</v>
      </c>
      <c r="BK83">
        <v>1.9691672325134277</v>
      </c>
      <c r="BL83">
        <v>2.1159098148345947</v>
      </c>
      <c r="BM83">
        <v>2.230886697769165</v>
      </c>
      <c r="BN83">
        <v>2.3209741115570068</v>
      </c>
      <c r="BO83">
        <v>2.3915598392486572</v>
      </c>
      <c r="BP83">
        <v>2.4468655586242676</v>
      </c>
      <c r="BQ83">
        <v>2.490199089050293</v>
      </c>
      <c r="BR83">
        <v>2.5241520404815674</v>
      </c>
      <c r="BS83">
        <v>2.5507552623748779</v>
      </c>
    </row>
    <row r="84" spans="1:71" x14ac:dyDescent="0.2">
      <c r="A84" t="s">
        <v>159</v>
      </c>
      <c r="B84">
        <v>0.1036314070224762</v>
      </c>
      <c r="C84">
        <v>0.20675866305828094</v>
      </c>
      <c r="D84">
        <v>0.31107243895530701</v>
      </c>
      <c r="E84">
        <v>0.41543716192245483</v>
      </c>
      <c r="F84">
        <v>0.51968038082122803</v>
      </c>
      <c r="G84">
        <v>0.62223142385482788</v>
      </c>
      <c r="H84">
        <v>0.74859625101089478</v>
      </c>
      <c r="I84">
        <v>0.82000935077667236</v>
      </c>
      <c r="J84">
        <v>0.91380447149276733</v>
      </c>
      <c r="K84">
        <v>1.0042576789855957</v>
      </c>
      <c r="L84">
        <v>1.1290361881256104</v>
      </c>
      <c r="M84">
        <v>1.1756452322006226</v>
      </c>
      <c r="N84">
        <v>1.2564003467559814</v>
      </c>
      <c r="O84">
        <v>1.334286093711853</v>
      </c>
      <c r="P84">
        <v>1.4093571901321411</v>
      </c>
      <c r="Q84">
        <v>1.481269359588623</v>
      </c>
      <c r="R84">
        <v>1.5501883029937744</v>
      </c>
      <c r="S84">
        <v>1.616266131401062</v>
      </c>
      <c r="T84">
        <v>1.679658055305481</v>
      </c>
      <c r="U84">
        <v>1.7403346300125122</v>
      </c>
      <c r="V84">
        <v>1.7984941005706787</v>
      </c>
      <c r="W84">
        <v>1.8538841009140015</v>
      </c>
      <c r="X84">
        <v>1.9066363573074341</v>
      </c>
      <c r="Y84">
        <v>1.9568767547607422</v>
      </c>
      <c r="Z84">
        <v>2.0047247409820557</v>
      </c>
      <c r="AA84">
        <v>2.211881160736084</v>
      </c>
      <c r="AB84">
        <v>2.3741939067840576</v>
      </c>
      <c r="AC84">
        <v>2.5013701915740967</v>
      </c>
      <c r="AD84">
        <v>2.6010158061981201</v>
      </c>
      <c r="AE84">
        <v>2.6790909767150879</v>
      </c>
      <c r="AF84">
        <v>2.7402651309967041</v>
      </c>
      <c r="AG84">
        <v>2.788196325302124</v>
      </c>
      <c r="AH84">
        <v>2.825751781463623</v>
      </c>
      <c r="AI84">
        <v>2.855177640914917</v>
      </c>
      <c r="AK84">
        <v>82</v>
      </c>
      <c r="AL84">
        <v>8.6492210626602173E-2</v>
      </c>
      <c r="AM84">
        <v>0.17329643666744232</v>
      </c>
      <c r="AN84">
        <v>0.26206445693969727</v>
      </c>
      <c r="AO84">
        <v>0.35162371397018433</v>
      </c>
      <c r="AP84">
        <v>0.44176647067070007</v>
      </c>
      <c r="AQ84">
        <v>0.53088849782943726</v>
      </c>
      <c r="AR84">
        <v>0.61839991807937622</v>
      </c>
      <c r="AS84">
        <v>0.70369637012481689</v>
      </c>
      <c r="AT84">
        <v>0.78589099645614624</v>
      </c>
      <c r="AU84">
        <v>0.86529618501663208</v>
      </c>
      <c r="AV84">
        <v>0.94188308715820313</v>
      </c>
      <c r="AW84">
        <v>1.0161406993865967</v>
      </c>
      <c r="AX84">
        <v>1.0873521566390991</v>
      </c>
      <c r="AY84">
        <v>1.1561485528945923</v>
      </c>
      <c r="AZ84">
        <v>1.2225631475448608</v>
      </c>
      <c r="BA84">
        <v>1.2862311601638794</v>
      </c>
      <c r="BB84">
        <v>1.3472983837127686</v>
      </c>
      <c r="BC84">
        <v>1.4058984518051147</v>
      </c>
      <c r="BD84">
        <v>1.4621686935424805</v>
      </c>
      <c r="BE84">
        <v>1.5160627365112305</v>
      </c>
      <c r="BF84">
        <v>1.5677626132965088</v>
      </c>
      <c r="BG84">
        <v>1.6170005798339844</v>
      </c>
      <c r="BH84">
        <v>1.6638938188552856</v>
      </c>
      <c r="BI84">
        <v>1.7085541486740112</v>
      </c>
      <c r="BJ84">
        <v>1.7510877847671509</v>
      </c>
      <c r="BK84">
        <v>1.9352360963821411</v>
      </c>
      <c r="BL84">
        <v>2.0795211791992188</v>
      </c>
      <c r="BM84">
        <v>2.1925723552703857</v>
      </c>
      <c r="BN84">
        <v>2.2811508178710938</v>
      </c>
      <c r="BO84">
        <v>2.3505544662475586</v>
      </c>
      <c r="BP84">
        <v>2.4049341678619385</v>
      </c>
      <c r="BQ84">
        <v>2.4475419521331787</v>
      </c>
      <c r="BR84">
        <v>2.4809262752532959</v>
      </c>
      <c r="BS84">
        <v>2.5070838928222656</v>
      </c>
    </row>
    <row r="85" spans="1:71" x14ac:dyDescent="0.2">
      <c r="A85" t="s">
        <v>1211</v>
      </c>
      <c r="B85">
        <v>0.10303536057472229</v>
      </c>
      <c r="C85">
        <v>0.20569905638694763</v>
      </c>
      <c r="D85">
        <v>0.31014162302017212</v>
      </c>
      <c r="E85">
        <v>0.41515573859214783</v>
      </c>
      <c r="F85">
        <v>0.52000647783279419</v>
      </c>
      <c r="G85">
        <v>0.62306898832321167</v>
      </c>
      <c r="H85">
        <v>0.7485918402671814</v>
      </c>
      <c r="I85">
        <v>0.82153207063674927</v>
      </c>
      <c r="J85">
        <v>0.91545867919921875</v>
      </c>
      <c r="K85">
        <v>1.0059255361557007</v>
      </c>
      <c r="L85">
        <v>1.1288408041000366</v>
      </c>
      <c r="M85">
        <v>1.1771432161331177</v>
      </c>
      <c r="N85">
        <v>1.257776141166687</v>
      </c>
      <c r="O85">
        <v>1.3355227708816528</v>
      </c>
      <c r="P85">
        <v>1.4104516506195068</v>
      </c>
      <c r="Q85">
        <v>1.4822402000427246</v>
      </c>
      <c r="R85">
        <v>1.5510139465332031</v>
      </c>
      <c r="S85">
        <v>1.616962194442749</v>
      </c>
      <c r="T85">
        <v>1.6802041530609131</v>
      </c>
      <c r="U85">
        <v>1.7406579256057739</v>
      </c>
      <c r="V85">
        <v>1.7986210584640503</v>
      </c>
      <c r="W85">
        <v>1.8538239002227783</v>
      </c>
      <c r="X85">
        <v>1.9063981771469116</v>
      </c>
      <c r="Y85">
        <v>1.9564688205718994</v>
      </c>
      <c r="Z85">
        <v>2.0041553974151611</v>
      </c>
      <c r="AA85">
        <v>2.2106125354766846</v>
      </c>
      <c r="AB85">
        <v>2.3723771572113037</v>
      </c>
      <c r="AC85">
        <v>2.4991240501403809</v>
      </c>
      <c r="AD85">
        <v>2.5984337329864502</v>
      </c>
      <c r="AE85">
        <v>2.6762452125549316</v>
      </c>
      <c r="AF85">
        <v>2.7372124195098877</v>
      </c>
      <c r="AG85">
        <v>2.7849819660186768</v>
      </c>
      <c r="AH85">
        <v>2.8224108219146729</v>
      </c>
      <c r="AI85">
        <v>2.8517370223999023</v>
      </c>
      <c r="AK85">
        <v>83</v>
      </c>
      <c r="AL85">
        <v>8.5883893072605133E-2</v>
      </c>
      <c r="AM85">
        <v>0.17221285402774811</v>
      </c>
      <c r="AN85">
        <v>0.26109856367111206</v>
      </c>
      <c r="AO85">
        <v>0.35129657387733459</v>
      </c>
      <c r="AP85">
        <v>0.44203671813011169</v>
      </c>
      <c r="AQ85">
        <v>0.53166061639785767</v>
      </c>
      <c r="AR85">
        <v>0.61960279941558838</v>
      </c>
      <c r="AS85">
        <v>0.70513582229614258</v>
      </c>
      <c r="AT85">
        <v>0.78745359182357788</v>
      </c>
      <c r="AU85">
        <v>0.86686444282531738</v>
      </c>
      <c r="AV85">
        <v>0.94334858655929565</v>
      </c>
      <c r="AW85">
        <v>1.0175246000289917</v>
      </c>
      <c r="AX85">
        <v>1.0886068344116211</v>
      </c>
      <c r="AY85">
        <v>1.1572577953338623</v>
      </c>
      <c r="AZ85">
        <v>1.2235238552093506</v>
      </c>
      <c r="BA85">
        <v>1.2870622873306274</v>
      </c>
      <c r="BB85">
        <v>1.3479788303375244</v>
      </c>
      <c r="BC85">
        <v>1.4064439535140991</v>
      </c>
      <c r="BD85">
        <v>1.4625591039657593</v>
      </c>
      <c r="BE85">
        <v>1.5162254571914673</v>
      </c>
      <c r="BF85">
        <v>1.567724347114563</v>
      </c>
      <c r="BG85">
        <v>1.61677086353302</v>
      </c>
      <c r="BH85">
        <v>1.6634818315505981</v>
      </c>
      <c r="BI85">
        <v>1.7079684734344482</v>
      </c>
      <c r="BJ85">
        <v>1.750336766242981</v>
      </c>
      <c r="BK85">
        <v>1.9337692260742188</v>
      </c>
      <c r="BL85">
        <v>2.07749342918396</v>
      </c>
      <c r="BM85">
        <v>2.1901049613952637</v>
      </c>
      <c r="BN85">
        <v>2.2783393859863281</v>
      </c>
      <c r="BO85">
        <v>2.34747314453125</v>
      </c>
      <c r="BP85">
        <v>2.4016413688659668</v>
      </c>
      <c r="BQ85">
        <v>2.4440834522247314</v>
      </c>
      <c r="BR85">
        <v>2.4773380756378174</v>
      </c>
      <c r="BS85">
        <v>2.5033938884735107</v>
      </c>
    </row>
    <row r="86" spans="1:71" x14ac:dyDescent="0.2">
      <c r="A86" t="s">
        <v>160</v>
      </c>
      <c r="B86">
        <v>0.10557503253221512</v>
      </c>
      <c r="C86">
        <v>0.21053466200828552</v>
      </c>
      <c r="D86">
        <v>0.31665343046188354</v>
      </c>
      <c r="E86">
        <v>0.42280259728431702</v>
      </c>
      <c r="F86">
        <v>0.5287400484085083</v>
      </c>
      <c r="G86">
        <v>0.63284200429916382</v>
      </c>
      <c r="H86">
        <v>0.748462975025177</v>
      </c>
      <c r="I86">
        <v>0.83341443538665771</v>
      </c>
      <c r="J86">
        <v>0.92845553159713745</v>
      </c>
      <c r="K86">
        <v>1.020074725151062</v>
      </c>
      <c r="L86">
        <v>1.1287766695022583</v>
      </c>
      <c r="M86">
        <v>1.1936134099960327</v>
      </c>
      <c r="N86">
        <v>1.275341272354126</v>
      </c>
      <c r="O86">
        <v>1.354122519493103</v>
      </c>
      <c r="P86">
        <v>1.4300578832626343</v>
      </c>
      <c r="Q86">
        <v>1.5027819871902466</v>
      </c>
      <c r="R86">
        <v>1.5724732875823975</v>
      </c>
      <c r="S86">
        <v>1.6392703056335449</v>
      </c>
      <c r="T86">
        <v>1.7033405303955078</v>
      </c>
      <c r="U86">
        <v>1.7646545171737671</v>
      </c>
      <c r="V86">
        <v>1.823432445526123</v>
      </c>
      <c r="W86">
        <v>1.8794114589691162</v>
      </c>
      <c r="X86">
        <v>1.9327247142791748</v>
      </c>
      <c r="Y86">
        <v>1.98349928855896</v>
      </c>
      <c r="Z86">
        <v>2.0318560600280762</v>
      </c>
      <c r="AA86">
        <v>2.2412154674530029</v>
      </c>
      <c r="AB86">
        <v>2.4052541255950928</v>
      </c>
      <c r="AC86">
        <v>2.5337827205657959</v>
      </c>
      <c r="AD86">
        <v>2.6344883441925049</v>
      </c>
      <c r="AE86">
        <v>2.7133936882019043</v>
      </c>
      <c r="AF86">
        <v>2.7752184867858887</v>
      </c>
      <c r="AG86">
        <v>2.8236596584320068</v>
      </c>
      <c r="AH86">
        <v>2.8616147041320801</v>
      </c>
      <c r="AI86">
        <v>2.8913533687591553</v>
      </c>
      <c r="AK86">
        <v>84</v>
      </c>
      <c r="AL86">
        <v>8.8433206081390381E-2</v>
      </c>
      <c r="AM86">
        <v>0.17706729471683502</v>
      </c>
      <c r="AN86">
        <v>0.26763790845870972</v>
      </c>
      <c r="AO86">
        <v>0.35897934436798096</v>
      </c>
      <c r="AP86">
        <v>0.45081418752670288</v>
      </c>
      <c r="AQ86">
        <v>0.54148507118225098</v>
      </c>
      <c r="AR86">
        <v>0.63044834136962891</v>
      </c>
      <c r="AS86">
        <v>0.7170836329460144</v>
      </c>
      <c r="AT86">
        <v>0.80052250623703003</v>
      </c>
      <c r="AU86">
        <v>0.8810918927192688</v>
      </c>
      <c r="AV86">
        <v>0.95878845453262329</v>
      </c>
      <c r="AW86">
        <v>1.0340845584869385</v>
      </c>
      <c r="AX86">
        <v>1.1062672138214111</v>
      </c>
      <c r="AY86">
        <v>1.1759576797485352</v>
      </c>
      <c r="AZ86">
        <v>1.2432352304458618</v>
      </c>
      <c r="BA86">
        <v>1.3077138662338257</v>
      </c>
      <c r="BB86">
        <v>1.3695522546768188</v>
      </c>
      <c r="BC86">
        <v>1.4288703203201294</v>
      </c>
      <c r="BD86">
        <v>1.4858177900314331</v>
      </c>
      <c r="BE86">
        <v>1.5403481721878052</v>
      </c>
      <c r="BF86">
        <v>1.5926655530929565</v>
      </c>
      <c r="BG86">
        <v>1.6424915790557861</v>
      </c>
      <c r="BH86">
        <v>1.6899449825286865</v>
      </c>
      <c r="BI86">
        <v>1.7351386547088623</v>
      </c>
      <c r="BJ86">
        <v>1.7781803607940674</v>
      </c>
      <c r="BK86">
        <v>1.96452796459198</v>
      </c>
      <c r="BL86">
        <v>2.1105363368988037</v>
      </c>
      <c r="BM86">
        <v>2.2249376773834229</v>
      </c>
      <c r="BN86">
        <v>2.3145742416381836</v>
      </c>
      <c r="BO86">
        <v>2.3848068714141846</v>
      </c>
      <c r="BP86">
        <v>2.439835786819458</v>
      </c>
      <c r="BQ86">
        <v>2.4829525947570801</v>
      </c>
      <c r="BR86">
        <v>2.5167357921600342</v>
      </c>
      <c r="BS86">
        <v>2.5432054996490479</v>
      </c>
    </row>
    <row r="87" spans="1:71" x14ac:dyDescent="0.2">
      <c r="A87" t="s">
        <v>161</v>
      </c>
      <c r="B87">
        <v>0.10755032300949097</v>
      </c>
      <c r="C87">
        <v>0.21463972330093384</v>
      </c>
      <c r="D87">
        <v>0.32291555404663086</v>
      </c>
      <c r="E87">
        <v>0.43111807107925415</v>
      </c>
      <c r="F87">
        <v>0.53903782367706299</v>
      </c>
      <c r="G87">
        <v>0.64541620016098022</v>
      </c>
      <c r="H87">
        <v>0.74844855070114136</v>
      </c>
      <c r="I87">
        <v>0.85056042671203613</v>
      </c>
      <c r="J87">
        <v>0.94793641567230225</v>
      </c>
      <c r="K87">
        <v>1.0418223142623901</v>
      </c>
      <c r="L87">
        <v>1.1287175416946411</v>
      </c>
      <c r="M87">
        <v>1.2194387912750244</v>
      </c>
      <c r="N87">
        <v>1.3032444715499878</v>
      </c>
      <c r="O87">
        <v>1.3842099905014038</v>
      </c>
      <c r="P87">
        <v>1.4621070623397827</v>
      </c>
      <c r="Q87">
        <v>1.5368274450302124</v>
      </c>
      <c r="R87">
        <v>1.6083928346633911</v>
      </c>
      <c r="S87">
        <v>1.6771146059036255</v>
      </c>
      <c r="T87">
        <v>1.7430354356765747</v>
      </c>
      <c r="U87">
        <v>1.8060905933380127</v>
      </c>
      <c r="V87">
        <v>1.8664557933807373</v>
      </c>
      <c r="W87">
        <v>1.9239464998245239</v>
      </c>
      <c r="X87">
        <v>1.9786994457244873</v>
      </c>
      <c r="Y87">
        <v>2.0308451652526855</v>
      </c>
      <c r="Z87">
        <v>2.080507755279541</v>
      </c>
      <c r="AA87">
        <v>2.2955210208892822</v>
      </c>
      <c r="AB87">
        <v>2.4639897346496582</v>
      </c>
      <c r="AC87">
        <v>2.5959892272949219</v>
      </c>
      <c r="AD87">
        <v>2.6994142532348633</v>
      </c>
      <c r="AE87">
        <v>2.7804505825042725</v>
      </c>
      <c r="AF87">
        <v>2.843944787979126</v>
      </c>
      <c r="AG87">
        <v>2.8936941623687744</v>
      </c>
      <c r="AH87">
        <v>2.9326739311218262</v>
      </c>
      <c r="AI87">
        <v>2.9632158279418945</v>
      </c>
      <c r="AK87">
        <v>85</v>
      </c>
      <c r="AL87">
        <v>9.041392058134079E-2</v>
      </c>
      <c r="AM87">
        <v>0.18118293583393097</v>
      </c>
      <c r="AN87">
        <v>0.27391552925109863</v>
      </c>
      <c r="AO87">
        <v>0.36731496453285217</v>
      </c>
      <c r="AP87">
        <v>0.46113651990890503</v>
      </c>
      <c r="AQ87">
        <v>0.5540880560874939</v>
      </c>
      <c r="AR87">
        <v>0.64530813694000244</v>
      </c>
      <c r="AS87">
        <v>0.73426640033721924</v>
      </c>
      <c r="AT87">
        <v>0.82004374265670776</v>
      </c>
      <c r="AU87">
        <v>0.90288329124450684</v>
      </c>
      <c r="AV87">
        <v>0.98259508609771729</v>
      </c>
      <c r="AW87">
        <v>1.0599602460861206</v>
      </c>
      <c r="AX87">
        <v>1.1342236995697021</v>
      </c>
      <c r="AY87">
        <v>1.2061014175415039</v>
      </c>
      <c r="AZ87">
        <v>1.2753434181213379</v>
      </c>
      <c r="BA87">
        <v>1.3418208360671997</v>
      </c>
      <c r="BB87">
        <v>1.4055358171463013</v>
      </c>
      <c r="BC87">
        <v>1.4667811393737793</v>
      </c>
      <c r="BD87">
        <v>1.5255813598632813</v>
      </c>
      <c r="BE87">
        <v>1.5818549394607544</v>
      </c>
      <c r="BF87">
        <v>1.6357616186141968</v>
      </c>
      <c r="BG87">
        <v>1.6871013641357422</v>
      </c>
      <c r="BH87">
        <v>1.7359963655471802</v>
      </c>
      <c r="BI87">
        <v>1.7825629711151123</v>
      </c>
      <c r="BJ87">
        <v>1.8269121646881104</v>
      </c>
      <c r="BK87">
        <v>2.0189208984375</v>
      </c>
      <c r="BL87">
        <v>2.1693649291992188</v>
      </c>
      <c r="BM87">
        <v>2.2872416973114014</v>
      </c>
      <c r="BN87">
        <v>2.3796012401580811</v>
      </c>
      <c r="BO87">
        <v>2.4519672393798828</v>
      </c>
      <c r="BP87">
        <v>2.5086681842803955</v>
      </c>
      <c r="BQ87">
        <v>2.5530946254730225</v>
      </c>
      <c r="BR87">
        <v>2.5879039764404297</v>
      </c>
      <c r="BS87">
        <v>2.615178108215332</v>
      </c>
    </row>
    <row r="88" spans="1:71" x14ac:dyDescent="0.2">
      <c r="A88" t="s">
        <v>162</v>
      </c>
      <c r="B88">
        <v>0.10529806464910507</v>
      </c>
      <c r="C88">
        <v>0.21008074283599854</v>
      </c>
      <c r="D88">
        <v>0.31600916385650635</v>
      </c>
      <c r="E88">
        <v>0.42189925909042358</v>
      </c>
      <c r="F88">
        <v>0.52759081125259399</v>
      </c>
      <c r="G88">
        <v>0.63161742687225342</v>
      </c>
      <c r="H88">
        <v>0.74842071533203125</v>
      </c>
      <c r="I88">
        <v>0.83220475912094116</v>
      </c>
      <c r="J88">
        <v>0.92735624313354492</v>
      </c>
      <c r="K88">
        <v>1.0191116333007813</v>
      </c>
      <c r="L88">
        <v>1.1284539699554443</v>
      </c>
      <c r="M88">
        <v>1.1928449869155884</v>
      </c>
      <c r="N88">
        <v>1.2747421264648438</v>
      </c>
      <c r="O88">
        <v>1.3537551164627075</v>
      </c>
      <c r="P88">
        <v>1.4298669099807739</v>
      </c>
      <c r="Q88">
        <v>1.5028016567230225</v>
      </c>
      <c r="R88">
        <v>1.5726882219314575</v>
      </c>
      <c r="S88">
        <v>1.6397254467010498</v>
      </c>
      <c r="T88">
        <v>1.7040305137634277</v>
      </c>
      <c r="U88">
        <v>1.76556396484375</v>
      </c>
      <c r="V88">
        <v>1.8245145082473755</v>
      </c>
      <c r="W88">
        <v>1.8806577920913696</v>
      </c>
      <c r="X88">
        <v>1.9341275691986084</v>
      </c>
      <c r="Y88">
        <v>1.985051155090332</v>
      </c>
      <c r="Z88">
        <v>2.0335497856140137</v>
      </c>
      <c r="AA88">
        <v>2.2435238361358643</v>
      </c>
      <c r="AB88">
        <v>2.4080438613891602</v>
      </c>
      <c r="AC88">
        <v>2.5369493961334229</v>
      </c>
      <c r="AD88">
        <v>2.6379506587982178</v>
      </c>
      <c r="AE88">
        <v>2.7170877456665039</v>
      </c>
      <c r="AF88">
        <v>2.7790935039520264</v>
      </c>
      <c r="AG88">
        <v>2.8276767730712891</v>
      </c>
      <c r="AH88">
        <v>2.8657431602478027</v>
      </c>
      <c r="AI88">
        <v>2.8955690860748291</v>
      </c>
      <c r="AK88">
        <v>86</v>
      </c>
      <c r="AL88">
        <v>8.8159367442131042E-2</v>
      </c>
      <c r="AM88">
        <v>0.17661948502063751</v>
      </c>
      <c r="AN88">
        <v>0.26700261235237122</v>
      </c>
      <c r="AO88">
        <v>0.35808765888214111</v>
      </c>
      <c r="AP88">
        <v>0.44967919588088989</v>
      </c>
      <c r="AQ88">
        <v>0.54027718305587769</v>
      </c>
      <c r="AR88">
        <v>0.62920403480529785</v>
      </c>
      <c r="AS88">
        <v>0.71589517593383789</v>
      </c>
      <c r="AT88">
        <v>0.79944652318954468</v>
      </c>
      <c r="AU88">
        <v>0.8801540732383728</v>
      </c>
      <c r="AV88">
        <v>0.95792609453201294</v>
      </c>
      <c r="AW88">
        <v>1.033345103263855</v>
      </c>
      <c r="AX88">
        <v>1.105698823928833</v>
      </c>
      <c r="AY88">
        <v>1.175622820854187</v>
      </c>
      <c r="AZ88">
        <v>1.2430784702301025</v>
      </c>
      <c r="BA88">
        <v>1.3077691793441772</v>
      </c>
      <c r="BB88">
        <v>1.3698042631149292</v>
      </c>
      <c r="BC88">
        <v>1.4293639659881592</v>
      </c>
      <c r="BD88">
        <v>1.4865474700927734</v>
      </c>
      <c r="BE88">
        <v>1.5412986278533936</v>
      </c>
      <c r="BF88">
        <v>1.5937896966934204</v>
      </c>
      <c r="BG88">
        <v>1.6437810659408569</v>
      </c>
      <c r="BH88">
        <v>1.6913920640945435</v>
      </c>
      <c r="BI88">
        <v>1.7367358207702637</v>
      </c>
      <c r="BJ88">
        <v>1.7799203395843506</v>
      </c>
      <c r="BK88">
        <v>1.9668866395950317</v>
      </c>
      <c r="BL88">
        <v>2.113379955291748</v>
      </c>
      <c r="BM88">
        <v>2.228161096572876</v>
      </c>
      <c r="BN88">
        <v>2.3180952072143555</v>
      </c>
      <c r="BO88">
        <v>2.3885607719421387</v>
      </c>
      <c r="BP88">
        <v>2.443772554397583</v>
      </c>
      <c r="BQ88">
        <v>2.487032413482666</v>
      </c>
      <c r="BR88">
        <v>2.5209276676177979</v>
      </c>
      <c r="BS88">
        <v>2.5474855899810791</v>
      </c>
    </row>
    <row r="89" spans="1:71" x14ac:dyDescent="0.2">
      <c r="A89" t="s">
        <v>163</v>
      </c>
      <c r="B89">
        <v>0.10431080311536789</v>
      </c>
      <c r="C89">
        <v>0.20812544226646423</v>
      </c>
      <c r="D89">
        <v>0.31356695294380188</v>
      </c>
      <c r="E89">
        <v>0.41941633820533752</v>
      </c>
      <c r="F89">
        <v>0.52502751350402832</v>
      </c>
      <c r="G89">
        <v>0.62882876396179199</v>
      </c>
      <c r="H89">
        <v>0.74808776378631592</v>
      </c>
      <c r="I89">
        <v>0.82876646518707275</v>
      </c>
      <c r="J89">
        <v>0.92340248823165894</v>
      </c>
      <c r="K89">
        <v>1.0145821571350098</v>
      </c>
      <c r="L89">
        <v>1.128373384475708</v>
      </c>
      <c r="M89">
        <v>1.1871006488800049</v>
      </c>
      <c r="N89">
        <v>1.2683864831924438</v>
      </c>
      <c r="O89">
        <v>1.3466830253601074</v>
      </c>
      <c r="P89">
        <v>1.4221799373626709</v>
      </c>
      <c r="Q89">
        <v>1.4945132732391357</v>
      </c>
      <c r="R89">
        <v>1.563807487487793</v>
      </c>
      <c r="S89">
        <v>1.6302436590194702</v>
      </c>
      <c r="T89">
        <v>1.6939467191696167</v>
      </c>
      <c r="U89">
        <v>1.7548696994781494</v>
      </c>
      <c r="V89">
        <v>1.8133238554000854</v>
      </c>
      <c r="W89">
        <v>1.8689945936203003</v>
      </c>
      <c r="X89">
        <v>1.9220143556594849</v>
      </c>
      <c r="Y89">
        <v>1.9725093841552734</v>
      </c>
      <c r="Z89">
        <v>2.0205998420715332</v>
      </c>
      <c r="AA89">
        <v>2.2288062572479248</v>
      </c>
      <c r="AB89">
        <v>2.3919415473937988</v>
      </c>
      <c r="AC89">
        <v>2.5197625160217285</v>
      </c>
      <c r="AD89">
        <v>2.6199135780334473</v>
      </c>
      <c r="AE89">
        <v>2.6983845233917236</v>
      </c>
      <c r="AF89">
        <v>2.7598683834075928</v>
      </c>
      <c r="AG89">
        <v>2.8080427646636963</v>
      </c>
      <c r="AH89">
        <v>2.8457887172698975</v>
      </c>
      <c r="AI89">
        <v>2.8753635883331299</v>
      </c>
      <c r="AK89">
        <v>87</v>
      </c>
      <c r="AL89">
        <v>8.7159253656864166E-2</v>
      </c>
      <c r="AM89">
        <v>0.17463909089565277</v>
      </c>
      <c r="AN89">
        <v>0.26452362537384033</v>
      </c>
      <c r="AO89">
        <v>0.3555569052696228</v>
      </c>
      <c r="AP89">
        <v>0.44705745577812195</v>
      </c>
      <c r="AQ89">
        <v>0.53741997480392456</v>
      </c>
      <c r="AR89">
        <v>0.62613213062286377</v>
      </c>
      <c r="AS89">
        <v>0.71236962080001831</v>
      </c>
      <c r="AT89">
        <v>0.79539680480957031</v>
      </c>
      <c r="AU89">
        <v>0.87552046775817871</v>
      </c>
      <c r="AV89">
        <v>0.95267057418823242</v>
      </c>
      <c r="AW89">
        <v>1.0274811983108521</v>
      </c>
      <c r="AX89">
        <v>1.0992164611816406</v>
      </c>
      <c r="AY89">
        <v>1.16841721534729</v>
      </c>
      <c r="AZ89">
        <v>1.2352513074874878</v>
      </c>
      <c r="BA89">
        <v>1.2993345260620117</v>
      </c>
      <c r="BB89">
        <v>1.3607714176177979</v>
      </c>
      <c r="BC89">
        <v>1.4197243452072144</v>
      </c>
      <c r="BD89">
        <v>1.4763004779815674</v>
      </c>
      <c r="BE89">
        <v>1.5304359197616577</v>
      </c>
      <c r="BF89">
        <v>1.5824260711669922</v>
      </c>
      <c r="BG89">
        <v>1.6319403648376465</v>
      </c>
      <c r="BH89">
        <v>1.6790968179702759</v>
      </c>
      <c r="BI89">
        <v>1.7240077257156372</v>
      </c>
      <c r="BJ89">
        <v>1.7667800188064575</v>
      </c>
      <c r="BK89">
        <v>1.951961874961853</v>
      </c>
      <c r="BL89">
        <v>2.0970566272735596</v>
      </c>
      <c r="BM89">
        <v>2.2107422351837158</v>
      </c>
      <c r="BN89">
        <v>2.2998178005218506</v>
      </c>
      <c r="BO89">
        <v>2.3696110248565674</v>
      </c>
      <c r="BP89">
        <v>2.4242956638336182</v>
      </c>
      <c r="BQ89">
        <v>2.4671428203582764</v>
      </c>
      <c r="BR89">
        <v>2.5007145404815674</v>
      </c>
      <c r="BS89">
        <v>2.5270187854766846</v>
      </c>
    </row>
    <row r="90" spans="1:71" x14ac:dyDescent="0.2">
      <c r="A90" t="s">
        <v>164</v>
      </c>
      <c r="B90">
        <v>0.10664484649896622</v>
      </c>
      <c r="C90">
        <v>0.21260179579257965</v>
      </c>
      <c r="D90">
        <v>0.31951993703842163</v>
      </c>
      <c r="E90">
        <v>0.42628699541091919</v>
      </c>
      <c r="F90">
        <v>0.5328211784362793</v>
      </c>
      <c r="G90">
        <v>0.63752204179763794</v>
      </c>
      <c r="H90">
        <v>0.74785906076431274</v>
      </c>
      <c r="I90">
        <v>0.83930075168609619</v>
      </c>
      <c r="J90">
        <v>0.93496435880661011</v>
      </c>
      <c r="K90">
        <v>1.0272060632705688</v>
      </c>
      <c r="L90">
        <v>1.1282150745391846</v>
      </c>
      <c r="M90">
        <v>1.2019551992416382</v>
      </c>
      <c r="N90">
        <v>1.2842601537704468</v>
      </c>
      <c r="O90">
        <v>1.3636059761047363</v>
      </c>
      <c r="P90">
        <v>1.4400815963745117</v>
      </c>
      <c r="Q90">
        <v>1.5133166313171387</v>
      </c>
      <c r="R90">
        <v>1.5835014581680298</v>
      </c>
      <c r="S90">
        <v>1.6507682800292969</v>
      </c>
      <c r="T90">
        <v>1.7152938842773438</v>
      </c>
      <c r="U90">
        <v>1.7770674228668213</v>
      </c>
      <c r="V90">
        <v>1.8362740278244019</v>
      </c>
      <c r="W90">
        <v>1.8926613330841064</v>
      </c>
      <c r="X90">
        <v>1.9463634490966797</v>
      </c>
      <c r="Y90">
        <v>1.9975084066390991</v>
      </c>
      <c r="Z90">
        <v>2.046217679977417</v>
      </c>
      <c r="AA90">
        <v>2.2571041584014893</v>
      </c>
      <c r="AB90">
        <v>2.4223389625549316</v>
      </c>
      <c r="AC90">
        <v>2.5518050193786621</v>
      </c>
      <c r="AD90">
        <v>2.6532449722290039</v>
      </c>
      <c r="AE90">
        <v>2.7327258586883545</v>
      </c>
      <c r="AF90">
        <v>2.7950012683868408</v>
      </c>
      <c r="AG90">
        <v>2.8437957763671875</v>
      </c>
      <c r="AH90">
        <v>2.8820273876190186</v>
      </c>
      <c r="AI90">
        <v>2.9119827747344971</v>
      </c>
      <c r="AK90">
        <v>88</v>
      </c>
      <c r="AL90">
        <v>8.9506849646568298E-2</v>
      </c>
      <c r="AM90">
        <v>0.17914189398288727</v>
      </c>
      <c r="AN90">
        <v>0.27051538228988647</v>
      </c>
      <c r="AO90">
        <v>0.36247795820236206</v>
      </c>
      <c r="AP90">
        <v>0.4549126923084259</v>
      </c>
      <c r="AQ90">
        <v>0.54618543386459351</v>
      </c>
      <c r="AR90">
        <v>0.63574177026748657</v>
      </c>
      <c r="AS90">
        <v>0.72299587726593018</v>
      </c>
      <c r="AT90">
        <v>0.80705976486206055</v>
      </c>
      <c r="AU90">
        <v>0.88825422525405884</v>
      </c>
      <c r="AV90">
        <v>0.96657371520996094</v>
      </c>
      <c r="AW90">
        <v>1.0424618721008301</v>
      </c>
      <c r="AX90">
        <v>1.1152236461639404</v>
      </c>
      <c r="AY90">
        <v>1.1854809522628784</v>
      </c>
      <c r="AZ90">
        <v>1.253300666809082</v>
      </c>
      <c r="BA90">
        <v>1.3182920217514038</v>
      </c>
      <c r="BB90">
        <v>1.3806257247924805</v>
      </c>
      <c r="BC90">
        <v>1.4404152631759644</v>
      </c>
      <c r="BD90">
        <v>1.4978196620941162</v>
      </c>
      <c r="BE90">
        <v>1.5528111457824707</v>
      </c>
      <c r="BF90">
        <v>1.6055586338043213</v>
      </c>
      <c r="BG90">
        <v>1.6557942628860474</v>
      </c>
      <c r="BH90">
        <v>1.7036378383636475</v>
      </c>
      <c r="BI90">
        <v>1.749203085899353</v>
      </c>
      <c r="BJ90">
        <v>1.7925986051559448</v>
      </c>
      <c r="BK90">
        <v>1.9804784059524536</v>
      </c>
      <c r="BL90">
        <v>2.1276872158050537</v>
      </c>
      <c r="BM90">
        <v>2.2430291175842285</v>
      </c>
      <c r="BN90">
        <v>2.3334023952484131</v>
      </c>
      <c r="BO90">
        <v>2.404212474822998</v>
      </c>
      <c r="BP90">
        <v>2.4596939086914063</v>
      </c>
      <c r="BQ90">
        <v>2.5031650066375732</v>
      </c>
      <c r="BR90">
        <v>2.5372259616851807</v>
      </c>
      <c r="BS90">
        <v>2.5639135837554932</v>
      </c>
    </row>
    <row r="91" spans="1:71" x14ac:dyDescent="0.2">
      <c r="A91" t="s">
        <v>165</v>
      </c>
      <c r="B91">
        <v>0.10497990995645523</v>
      </c>
      <c r="C91">
        <v>0.20937308669090271</v>
      </c>
      <c r="D91">
        <v>0.31482729315757751</v>
      </c>
      <c r="E91">
        <v>0.42021453380584717</v>
      </c>
      <c r="F91">
        <v>0.52543449401855469</v>
      </c>
      <c r="G91">
        <v>0.62891095876693726</v>
      </c>
      <c r="H91">
        <v>0.74780207872390747</v>
      </c>
      <c r="I91">
        <v>0.82843208312988281</v>
      </c>
      <c r="J91">
        <v>0.92305737733840942</v>
      </c>
      <c r="K91">
        <v>1.0143104791641235</v>
      </c>
      <c r="L91">
        <v>1.1277835369110107</v>
      </c>
      <c r="M91">
        <v>1.1872011423110962</v>
      </c>
      <c r="N91">
        <v>1.2686563730239868</v>
      </c>
      <c r="O91">
        <v>1.3472065925598145</v>
      </c>
      <c r="P91">
        <v>1.4229140281677246</v>
      </c>
      <c r="Q91">
        <v>1.4954266548156738</v>
      </c>
      <c r="R91">
        <v>1.5649210214614868</v>
      </c>
      <c r="S91">
        <v>1.6315414905548096</v>
      </c>
      <c r="T91">
        <v>1.6954525709152222</v>
      </c>
      <c r="U91">
        <v>1.7566354274749756</v>
      </c>
      <c r="V91">
        <v>1.8152741193771362</v>
      </c>
      <c r="W91">
        <v>1.8711205720901489</v>
      </c>
      <c r="X91">
        <v>1.9243075847625732</v>
      </c>
      <c r="Y91">
        <v>1.9749619960784912</v>
      </c>
      <c r="Z91">
        <v>2.0232040882110596</v>
      </c>
      <c r="AA91">
        <v>2.2320678234100342</v>
      </c>
      <c r="AB91">
        <v>2.3957180976867676</v>
      </c>
      <c r="AC91">
        <v>2.5239424705505371</v>
      </c>
      <c r="AD91">
        <v>2.6244094371795654</v>
      </c>
      <c r="AE91">
        <v>2.7031283378601074</v>
      </c>
      <c r="AF91">
        <v>2.7648062705993652</v>
      </c>
      <c r="AG91">
        <v>2.8131327629089355</v>
      </c>
      <c r="AH91">
        <v>2.8509979248046875</v>
      </c>
      <c r="AI91">
        <v>2.8806660175323486</v>
      </c>
      <c r="AK91">
        <v>89</v>
      </c>
      <c r="AL91">
        <v>8.7841957807540894E-2</v>
      </c>
      <c r="AM91">
        <v>0.17591327428817749</v>
      </c>
      <c r="AN91">
        <v>0.26582285761833191</v>
      </c>
      <c r="AO91">
        <v>0.35640570521354675</v>
      </c>
      <c r="AP91">
        <v>0.44752621650695801</v>
      </c>
      <c r="AQ91">
        <v>0.5375746488571167</v>
      </c>
      <c r="AR91">
        <v>0.62596964836120605</v>
      </c>
      <c r="AS91">
        <v>0.71212750673294067</v>
      </c>
      <c r="AT91">
        <v>0.79515320062637329</v>
      </c>
      <c r="AU91">
        <v>0.87535905838012695</v>
      </c>
      <c r="AV91">
        <v>0.9527212381362915</v>
      </c>
      <c r="AW91">
        <v>1.0277082920074463</v>
      </c>
      <c r="AX91">
        <v>1.0996204614639282</v>
      </c>
      <c r="AY91">
        <v>1.1690821647644043</v>
      </c>
      <c r="AZ91">
        <v>1.2361336946487427</v>
      </c>
      <c r="BA91">
        <v>1.3004026412963867</v>
      </c>
      <c r="BB91">
        <v>1.3620458841323853</v>
      </c>
      <c r="BC91">
        <v>1.4211891889572144</v>
      </c>
      <c r="BD91">
        <v>1.4779790639877319</v>
      </c>
      <c r="BE91">
        <v>1.5323797464370728</v>
      </c>
      <c r="BF91">
        <v>1.5845593214035034</v>
      </c>
      <c r="BG91">
        <v>1.6342542171478271</v>
      </c>
      <c r="BH91">
        <v>1.6815826892852783</v>
      </c>
      <c r="BI91">
        <v>1.7266573905944824</v>
      </c>
      <c r="BJ91">
        <v>1.7695857286453247</v>
      </c>
      <c r="BK91">
        <v>1.9554427862167358</v>
      </c>
      <c r="BL91">
        <v>2.1010668277740479</v>
      </c>
      <c r="BM91">
        <v>2.2151670455932617</v>
      </c>
      <c r="BN91">
        <v>2.3045673370361328</v>
      </c>
      <c r="BO91">
        <v>2.3746151924133301</v>
      </c>
      <c r="BP91">
        <v>2.4294993877410889</v>
      </c>
      <c r="BQ91">
        <v>2.4725024700164795</v>
      </c>
      <c r="BR91">
        <v>2.5061967372894287</v>
      </c>
      <c r="BS91">
        <v>2.5325968265533447</v>
      </c>
    </row>
    <row r="92" spans="1:71" x14ac:dyDescent="0.2">
      <c r="A92" t="s">
        <v>166</v>
      </c>
      <c r="B92">
        <v>0.10751059651374817</v>
      </c>
      <c r="C92">
        <v>0.21425028145313263</v>
      </c>
      <c r="D92">
        <v>0.32186958193778992</v>
      </c>
      <c r="E92">
        <v>0.42928296327590942</v>
      </c>
      <c r="F92">
        <v>0.53642946481704712</v>
      </c>
      <c r="G92">
        <v>0.64164680242538452</v>
      </c>
      <c r="H92">
        <v>0.74756520986557007</v>
      </c>
      <c r="I92">
        <v>0.84432828426361084</v>
      </c>
      <c r="J92">
        <v>0.94037550687789917</v>
      </c>
      <c r="K92">
        <v>1.03298020362854</v>
      </c>
      <c r="L92">
        <v>1.127192497253418</v>
      </c>
      <c r="M92">
        <v>1.2084403038024902</v>
      </c>
      <c r="N92">
        <v>1.2910456657409668</v>
      </c>
      <c r="O92">
        <v>1.3706412315368652</v>
      </c>
      <c r="P92">
        <v>1.4473748207092285</v>
      </c>
      <c r="Q92">
        <v>1.5208365917205811</v>
      </c>
      <c r="R92">
        <v>1.5912438631057739</v>
      </c>
      <c r="S92">
        <v>1.6586992740631104</v>
      </c>
      <c r="T92">
        <v>1.7233986854553223</v>
      </c>
      <c r="U92">
        <v>1.7853447198867798</v>
      </c>
      <c r="V92">
        <v>1.8447257280349731</v>
      </c>
      <c r="W92">
        <v>1.9012792110443115</v>
      </c>
      <c r="X92">
        <v>1.9551396369934082</v>
      </c>
      <c r="Y92">
        <v>2.0064351558685303</v>
      </c>
      <c r="Z92">
        <v>2.0552880764007568</v>
      </c>
      <c r="AA92">
        <v>2.2667961120605469</v>
      </c>
      <c r="AB92">
        <v>2.4325180053710938</v>
      </c>
      <c r="AC92">
        <v>2.5623652935028076</v>
      </c>
      <c r="AD92">
        <v>2.6641042232513428</v>
      </c>
      <c r="AE92">
        <v>2.7438192367553711</v>
      </c>
      <c r="AF92">
        <v>2.8062782287597656</v>
      </c>
      <c r="AG92">
        <v>2.8552165031433105</v>
      </c>
      <c r="AH92">
        <v>2.8935608863830566</v>
      </c>
      <c r="AI92">
        <v>2.9236044883728027</v>
      </c>
      <c r="AK92">
        <v>90</v>
      </c>
      <c r="AL92">
        <v>9.0371735394001007E-2</v>
      </c>
      <c r="AM92">
        <v>0.18078868091106415</v>
      </c>
      <c r="AN92">
        <v>0.27286252379417419</v>
      </c>
      <c r="AO92">
        <v>0.36547070741653442</v>
      </c>
      <c r="AP92">
        <v>0.45851701498031616</v>
      </c>
      <c r="AQ92">
        <v>0.55030560493469238</v>
      </c>
      <c r="AR92">
        <v>0.64033758640289307</v>
      </c>
      <c r="AS92">
        <v>0.72801750898361206</v>
      </c>
      <c r="AT92">
        <v>0.81246447563171387</v>
      </c>
      <c r="AU92">
        <v>0.89402133226394653</v>
      </c>
      <c r="AV92">
        <v>0.97271567583084106</v>
      </c>
      <c r="AW92">
        <v>1.0489388704299927</v>
      </c>
      <c r="AX92">
        <v>1.1220006942749023</v>
      </c>
      <c r="AY92">
        <v>1.1925071477890015</v>
      </c>
      <c r="AZ92">
        <v>1.2605844736099243</v>
      </c>
      <c r="BA92">
        <v>1.325802206993103</v>
      </c>
      <c r="BB92">
        <v>1.3883578777313232</v>
      </c>
      <c r="BC92">
        <v>1.4483357667922974</v>
      </c>
      <c r="BD92">
        <v>1.5059136152267456</v>
      </c>
      <c r="BE92">
        <v>1.5610771179199219</v>
      </c>
      <c r="BF92">
        <v>1.6139987707138062</v>
      </c>
      <c r="BG92">
        <v>1.6644003391265869</v>
      </c>
      <c r="BH92">
        <v>1.7124018669128418</v>
      </c>
      <c r="BI92">
        <v>1.7581175565719604</v>
      </c>
      <c r="BJ92">
        <v>1.8016562461853027</v>
      </c>
      <c r="BK92">
        <v>1.9901562929153442</v>
      </c>
      <c r="BL92">
        <v>2.1378509998321533</v>
      </c>
      <c r="BM92">
        <v>2.2535738945007324</v>
      </c>
      <c r="BN92">
        <v>2.3442459106445313</v>
      </c>
      <c r="BO92">
        <v>2.4152896404266357</v>
      </c>
      <c r="BP92">
        <v>2.470954418182373</v>
      </c>
      <c r="BQ92">
        <v>2.5145692825317383</v>
      </c>
      <c r="BR92">
        <v>2.5487425327301025</v>
      </c>
      <c r="BS92">
        <v>2.5755181312561035</v>
      </c>
    </row>
    <row r="93" spans="1:71" x14ac:dyDescent="0.2">
      <c r="A93" t="s">
        <v>167</v>
      </c>
      <c r="B93">
        <v>0.10704544931650162</v>
      </c>
      <c r="C93">
        <v>0.21349300444126129</v>
      </c>
      <c r="D93">
        <v>0.3210388720035553</v>
      </c>
      <c r="E93">
        <v>0.42853763699531555</v>
      </c>
      <c r="F93">
        <v>0.53577572107315063</v>
      </c>
      <c r="G93">
        <v>0.64128828048706055</v>
      </c>
      <c r="H93">
        <v>0.74727773666381836</v>
      </c>
      <c r="I93">
        <v>0.84464448690414429</v>
      </c>
      <c r="J93">
        <v>0.94109749794006348</v>
      </c>
      <c r="K93">
        <v>1.0340831279754639</v>
      </c>
      <c r="L93">
        <v>1.126803994178772</v>
      </c>
      <c r="M93">
        <v>1.2101439237594604</v>
      </c>
      <c r="N93">
        <v>1.2931164503097534</v>
      </c>
      <c r="O93">
        <v>1.3731683492660522</v>
      </c>
      <c r="P93">
        <v>1.4502866268157959</v>
      </c>
      <c r="Q93">
        <v>1.5241827964782715</v>
      </c>
      <c r="R93">
        <v>1.5949803590774536</v>
      </c>
      <c r="S93">
        <v>1.6628835201263428</v>
      </c>
      <c r="T93">
        <v>1.7280176877975464</v>
      </c>
      <c r="U93">
        <v>1.7903568744659424</v>
      </c>
      <c r="V93">
        <v>1.8500789403915405</v>
      </c>
      <c r="W93">
        <v>1.9069569110870361</v>
      </c>
      <c r="X93">
        <v>1.9611265659332275</v>
      </c>
      <c r="Y93">
        <v>2.01271653175354</v>
      </c>
      <c r="Z93">
        <v>2.0618500709533691</v>
      </c>
      <c r="AA93">
        <v>2.2745718955993652</v>
      </c>
      <c r="AB93">
        <v>2.4412453174591064</v>
      </c>
      <c r="AC93">
        <v>2.57183837890625</v>
      </c>
      <c r="AD93">
        <v>2.674161434173584</v>
      </c>
      <c r="AE93">
        <v>2.7543342113494873</v>
      </c>
      <c r="AF93">
        <v>2.8171517848968506</v>
      </c>
      <c r="AG93">
        <v>2.8663711547851563</v>
      </c>
      <c r="AH93">
        <v>2.9049355983734131</v>
      </c>
      <c r="AI93">
        <v>2.9351518154144287</v>
      </c>
      <c r="AK93">
        <v>91</v>
      </c>
      <c r="AL93">
        <v>8.9907042682170868E-2</v>
      </c>
      <c r="AM93">
        <v>0.18003231287002563</v>
      </c>
      <c r="AN93">
        <v>0.27203312516212463</v>
      </c>
      <c r="AO93">
        <v>0.36472710967063904</v>
      </c>
      <c r="AP93">
        <v>0.4578653872013092</v>
      </c>
      <c r="AQ93">
        <v>0.54994958639144897</v>
      </c>
      <c r="AR93">
        <v>0.64029520750045776</v>
      </c>
      <c r="AS93">
        <v>0.7283368706703186</v>
      </c>
      <c r="AT93">
        <v>0.81318992376327515</v>
      </c>
      <c r="AU93">
        <v>0.89512801170349121</v>
      </c>
      <c r="AV93">
        <v>0.97408801317214966</v>
      </c>
      <c r="AW93">
        <v>1.0506467819213867</v>
      </c>
      <c r="AX93">
        <v>1.1240760087966919</v>
      </c>
      <c r="AY93">
        <v>1.1950390338897705</v>
      </c>
      <c r="AZ93">
        <v>1.2635012865066528</v>
      </c>
      <c r="BA93">
        <v>1.3291534185409546</v>
      </c>
      <c r="BB93">
        <v>1.3920996189117432</v>
      </c>
      <c r="BC93">
        <v>1.4525253772735596</v>
      </c>
      <c r="BD93">
        <v>1.5105382204055786</v>
      </c>
      <c r="BE93">
        <v>1.566095232963562</v>
      </c>
      <c r="BF93">
        <v>1.6193579435348511</v>
      </c>
      <c r="BG93">
        <v>1.6700842380523682</v>
      </c>
      <c r="BH93">
        <v>1.7183951139450073</v>
      </c>
      <c r="BI93">
        <v>1.7644054889678955</v>
      </c>
      <c r="BJ93">
        <v>1.8082247972488403</v>
      </c>
      <c r="BK93">
        <v>1.9979395866394043</v>
      </c>
      <c r="BL93">
        <v>2.1465861797332764</v>
      </c>
      <c r="BM93">
        <v>2.2630546092987061</v>
      </c>
      <c r="BN93">
        <v>2.3543107509613037</v>
      </c>
      <c r="BO93">
        <v>2.4258124828338623</v>
      </c>
      <c r="BP93">
        <v>2.4818358421325684</v>
      </c>
      <c r="BQ93">
        <v>2.5257315635681152</v>
      </c>
      <c r="BR93">
        <v>2.5601251125335693</v>
      </c>
      <c r="BS93">
        <v>2.5870733261108398</v>
      </c>
    </row>
    <row r="94" spans="1:71" x14ac:dyDescent="0.2">
      <c r="A94" t="s">
        <v>168</v>
      </c>
      <c r="B94">
        <v>0.12915612757205963</v>
      </c>
      <c r="C94">
        <v>0.25659611821174622</v>
      </c>
      <c r="D94">
        <v>0.38406810164451599</v>
      </c>
      <c r="E94">
        <v>0.51048457622528076</v>
      </c>
      <c r="F94">
        <v>0.63573181629180908</v>
      </c>
      <c r="G94">
        <v>0.75830334424972534</v>
      </c>
      <c r="H94">
        <v>0.74653774499893188</v>
      </c>
      <c r="I94">
        <v>0.99331867694854736</v>
      </c>
      <c r="J94">
        <v>1.1044243574142456</v>
      </c>
      <c r="K94">
        <v>1.2113667726516724</v>
      </c>
      <c r="L94">
        <v>1.1260418891906738</v>
      </c>
      <c r="M94">
        <v>1.4134010076522827</v>
      </c>
      <c r="N94">
        <v>1.5083980560302734</v>
      </c>
      <c r="O94">
        <v>1.5998543500900269</v>
      </c>
      <c r="P94">
        <v>1.6878448724746704</v>
      </c>
      <c r="Q94">
        <v>1.7720674276351929</v>
      </c>
      <c r="R94">
        <v>1.8527084589004517</v>
      </c>
      <c r="S94">
        <v>1.9299546480178833</v>
      </c>
      <c r="T94">
        <v>2.0039811134338379</v>
      </c>
      <c r="U94">
        <v>2.0747878551483154</v>
      </c>
      <c r="V94">
        <v>2.1425929069519043</v>
      </c>
      <c r="W94">
        <v>2.2071690559387207</v>
      </c>
      <c r="X94">
        <v>2.2686700820922852</v>
      </c>
      <c r="Y94">
        <v>2.3272426128387451</v>
      </c>
      <c r="Z94">
        <v>2.383026123046875</v>
      </c>
      <c r="AA94">
        <v>2.6245388984680176</v>
      </c>
      <c r="AB94">
        <v>2.8137702941894531</v>
      </c>
      <c r="AC94">
        <v>2.9620380401611328</v>
      </c>
      <c r="AD94">
        <v>3.0782098770141602</v>
      </c>
      <c r="AE94">
        <v>3.1692335605621338</v>
      </c>
      <c r="AF94">
        <v>3.2405529022216797</v>
      </c>
      <c r="AG94">
        <v>3.2964334487915039</v>
      </c>
      <c r="AH94">
        <v>3.3402173519134521</v>
      </c>
      <c r="AI94">
        <v>3.3745231628417969</v>
      </c>
      <c r="AK94">
        <v>92</v>
      </c>
      <c r="AL94">
        <v>0.11201726645231247</v>
      </c>
      <c r="AM94">
        <v>0.22313451766967773</v>
      </c>
      <c r="AN94">
        <v>0.33506104350090027</v>
      </c>
      <c r="AO94">
        <v>0.44667235016822815</v>
      </c>
      <c r="AP94">
        <v>0.55781936645507813</v>
      </c>
      <c r="AQ94">
        <v>0.6669621467590332</v>
      </c>
      <c r="AR94">
        <v>0.7735450267791748</v>
      </c>
      <c r="AS94">
        <v>0.87700796127319336</v>
      </c>
      <c r="AT94">
        <v>0.9765133261680603</v>
      </c>
      <c r="AU94">
        <v>1.0724079608917236</v>
      </c>
      <c r="AV94">
        <v>1.1646879911422729</v>
      </c>
      <c r="AW94">
        <v>1.2538995742797852</v>
      </c>
      <c r="AX94">
        <v>1.339353084564209</v>
      </c>
      <c r="AY94">
        <v>1.4217202663421631</v>
      </c>
      <c r="AZ94">
        <v>1.5010545253753662</v>
      </c>
      <c r="BA94">
        <v>1.5770329236984253</v>
      </c>
      <c r="BB94">
        <v>1.649822473526001</v>
      </c>
      <c r="BC94">
        <v>1.7195910215377808</v>
      </c>
      <c r="BD94">
        <v>1.7864960432052612</v>
      </c>
      <c r="BE94">
        <v>1.8505203723907471</v>
      </c>
      <c r="BF94">
        <v>1.9118659496307373</v>
      </c>
      <c r="BG94">
        <v>1.9702901840209961</v>
      </c>
      <c r="BH94">
        <v>2.0259325504302979</v>
      </c>
      <c r="BI94">
        <v>2.0789251327514648</v>
      </c>
      <c r="BJ94">
        <v>2.1293942928314209</v>
      </c>
      <c r="BK94">
        <v>2.3478991985321045</v>
      </c>
      <c r="BL94">
        <v>2.5191035270690918</v>
      </c>
      <c r="BM94">
        <v>2.6532466411590576</v>
      </c>
      <c r="BN94">
        <v>2.7583513259887695</v>
      </c>
      <c r="BO94">
        <v>2.8407037258148193</v>
      </c>
      <c r="BP94">
        <v>2.905228853225708</v>
      </c>
      <c r="BQ94">
        <v>2.9557862281799316</v>
      </c>
      <c r="BR94">
        <v>2.995398998260498</v>
      </c>
      <c r="BS94">
        <v>3.0264368057250977</v>
      </c>
    </row>
    <row r="95" spans="1:71" x14ac:dyDescent="0.2">
      <c r="A95" t="s">
        <v>169</v>
      </c>
      <c r="B95">
        <v>0.10458765178918839</v>
      </c>
      <c r="C95">
        <v>0.20861797034740448</v>
      </c>
      <c r="D95">
        <v>0.31373050808906555</v>
      </c>
      <c r="E95">
        <v>0.41880175471305847</v>
      </c>
      <c r="F95">
        <v>0.52372533082962036</v>
      </c>
      <c r="G95">
        <v>0.62694191932678223</v>
      </c>
      <c r="H95">
        <v>0.74653774499893188</v>
      </c>
      <c r="I95">
        <v>0.82597923278808594</v>
      </c>
      <c r="J95">
        <v>0.92038089036941528</v>
      </c>
      <c r="K95">
        <v>1.0114214420318604</v>
      </c>
      <c r="L95">
        <v>1.1260418891906738</v>
      </c>
      <c r="M95">
        <v>1.1839011907577515</v>
      </c>
      <c r="N95">
        <v>1.2651674747467041</v>
      </c>
      <c r="O95">
        <v>1.3435589075088501</v>
      </c>
      <c r="P95">
        <v>1.4191081523895264</v>
      </c>
      <c r="Q95">
        <v>1.4914782047271729</v>
      </c>
      <c r="R95">
        <v>1.560832142829895</v>
      </c>
      <c r="S95">
        <v>1.6273277997970581</v>
      </c>
      <c r="T95">
        <v>1.6911226511001587</v>
      </c>
      <c r="U95">
        <v>1.7521990537643433</v>
      </c>
      <c r="V95">
        <v>1.8107209205627441</v>
      </c>
      <c r="W95">
        <v>1.866456151008606</v>
      </c>
      <c r="X95">
        <v>1.9195373058319092</v>
      </c>
      <c r="Y95">
        <v>1.9700907468795776</v>
      </c>
      <c r="Z95">
        <v>2.0182368755340576</v>
      </c>
      <c r="AA95">
        <v>2.2266848087310791</v>
      </c>
      <c r="AB95">
        <v>2.3900091648101807</v>
      </c>
      <c r="AC95">
        <v>2.5179779529571533</v>
      </c>
      <c r="AD95">
        <v>2.6182451248168945</v>
      </c>
      <c r="AE95">
        <v>2.6968069076538086</v>
      </c>
      <c r="AF95">
        <v>2.7583622932434082</v>
      </c>
      <c r="AG95">
        <v>2.8065924644470215</v>
      </c>
      <c r="AH95">
        <v>2.8443820476531982</v>
      </c>
      <c r="AI95">
        <v>2.8739910125732422</v>
      </c>
      <c r="AK95">
        <v>93</v>
      </c>
      <c r="AL95">
        <v>8.7449952960014343E-2</v>
      </c>
      <c r="AM95">
        <v>0.17515866458415985</v>
      </c>
      <c r="AN95">
        <v>0.26472681760787964</v>
      </c>
      <c r="AO95">
        <v>0.35499387979507446</v>
      </c>
      <c r="AP95">
        <v>0.4458182156085968</v>
      </c>
      <c r="AQ95">
        <v>0.5356069803237915</v>
      </c>
      <c r="AR95">
        <v>0.62374722957611084</v>
      </c>
      <c r="AS95">
        <v>0.70967638492584229</v>
      </c>
      <c r="AT95">
        <v>0.79247856140136719</v>
      </c>
      <c r="AU95">
        <v>0.87247198820114136</v>
      </c>
      <c r="AV95">
        <v>0.94962006807327271</v>
      </c>
      <c r="AW95">
        <v>1.024410605430603</v>
      </c>
      <c r="AX95">
        <v>1.0961339473724365</v>
      </c>
      <c r="AY95">
        <v>1.1654369831085205</v>
      </c>
      <c r="AZ95">
        <v>1.2323304414749146</v>
      </c>
      <c r="BA95">
        <v>1.2964569330215454</v>
      </c>
      <c r="BB95">
        <v>1.3579598665237427</v>
      </c>
      <c r="BC95">
        <v>1.4169784784317017</v>
      </c>
      <c r="BD95">
        <v>1.4736522436141968</v>
      </c>
      <c r="BE95">
        <v>1.5279467105865479</v>
      </c>
      <c r="BF95">
        <v>1.5800095796585083</v>
      </c>
      <c r="BG95">
        <v>1.6295933723449707</v>
      </c>
      <c r="BH95">
        <v>1.6768159866333008</v>
      </c>
      <c r="BI95">
        <v>1.7217898368835449</v>
      </c>
      <c r="BJ95">
        <v>1.7646222114562988</v>
      </c>
      <c r="BK95">
        <v>1.9500637054443359</v>
      </c>
      <c r="BL95">
        <v>2.0953619480133057</v>
      </c>
      <c r="BM95">
        <v>2.2092070579528809</v>
      </c>
      <c r="BN95">
        <v>2.2984077930450439</v>
      </c>
      <c r="BO95">
        <v>2.3682987689971924</v>
      </c>
      <c r="BP95">
        <v>2.4230601787567139</v>
      </c>
      <c r="BQ95">
        <v>2.4659671783447266</v>
      </c>
      <c r="BR95">
        <v>2.4995858669281006</v>
      </c>
      <c r="BS95">
        <v>2.5259273052215576</v>
      </c>
    </row>
    <row r="96" spans="1:71" x14ac:dyDescent="0.2">
      <c r="A96" t="s">
        <v>52</v>
      </c>
      <c r="B96">
        <v>0.11014152318239212</v>
      </c>
      <c r="C96">
        <v>0.2194000631570816</v>
      </c>
      <c r="D96">
        <v>0.32906097173690796</v>
      </c>
      <c r="E96">
        <v>0.43809017539024353</v>
      </c>
      <c r="F96">
        <v>0.54679745435714722</v>
      </c>
      <c r="G96">
        <v>0.65364587306976318</v>
      </c>
      <c r="H96">
        <v>0.74647164344787598</v>
      </c>
      <c r="I96">
        <v>0.85950970649719238</v>
      </c>
      <c r="J96">
        <v>0.95720022916793823</v>
      </c>
      <c r="K96">
        <v>1.0514389276504517</v>
      </c>
      <c r="L96">
        <v>1.1257839202880859</v>
      </c>
      <c r="M96">
        <v>1.2299973964691162</v>
      </c>
      <c r="N96">
        <v>1.3140889406204224</v>
      </c>
      <c r="O96">
        <v>1.3952146768569946</v>
      </c>
      <c r="P96">
        <v>1.4733538627624512</v>
      </c>
      <c r="Q96">
        <v>1.5481878519058228</v>
      </c>
      <c r="R96">
        <v>1.6198993921279907</v>
      </c>
      <c r="S96">
        <v>1.6886305809020996</v>
      </c>
      <c r="T96">
        <v>1.7545762062072754</v>
      </c>
      <c r="U96">
        <v>1.8177502155303955</v>
      </c>
      <c r="V96">
        <v>1.8782349824905396</v>
      </c>
      <c r="W96">
        <v>1.9358395338058472</v>
      </c>
      <c r="X96">
        <v>1.9907010793685913</v>
      </c>
      <c r="Y96">
        <v>2.0429501533508301</v>
      </c>
      <c r="Z96">
        <v>2.0927109718322754</v>
      </c>
      <c r="AA96">
        <v>2.3081502914428711</v>
      </c>
      <c r="AB96">
        <v>2.4769525527954102</v>
      </c>
      <c r="AC96">
        <v>2.6092133522033691</v>
      </c>
      <c r="AD96">
        <v>2.712843656539917</v>
      </c>
      <c r="AE96">
        <v>2.7940404415130615</v>
      </c>
      <c r="AF96">
        <v>2.8576602935791016</v>
      </c>
      <c r="AG96">
        <v>2.9075081348419189</v>
      </c>
      <c r="AH96">
        <v>2.9465651512145996</v>
      </c>
      <c r="AI96">
        <v>2.9771673679351807</v>
      </c>
      <c r="AK96">
        <v>94</v>
      </c>
      <c r="AL96">
        <v>9.3012712895870209E-2</v>
      </c>
      <c r="AM96">
        <v>0.18595808744430542</v>
      </c>
      <c r="AN96">
        <v>0.28008267283439636</v>
      </c>
      <c r="AO96">
        <v>0.37431538105010986</v>
      </c>
      <c r="AP96">
        <v>0.4689306914806366</v>
      </c>
      <c r="AQ96">
        <v>0.56235826015472412</v>
      </c>
      <c r="AR96">
        <v>0.65392076969146729</v>
      </c>
      <c r="AS96">
        <v>0.74326717853546143</v>
      </c>
      <c r="AT96">
        <v>0.82936424016952515</v>
      </c>
      <c r="AU96">
        <v>0.91256153583526611</v>
      </c>
      <c r="AV96">
        <v>0.99284040927886963</v>
      </c>
      <c r="AW96">
        <v>1.070589542388916</v>
      </c>
      <c r="AX96">
        <v>1.1451431512832642</v>
      </c>
      <c r="AY96">
        <v>1.2171851396560669</v>
      </c>
      <c r="AZ96">
        <v>1.2866730690002441</v>
      </c>
      <c r="BA96">
        <v>1.3532677888870239</v>
      </c>
      <c r="BB96">
        <v>1.4171323776245117</v>
      </c>
      <c r="BC96">
        <v>1.4783902168273926</v>
      </c>
      <c r="BD96">
        <v>1.537218451499939</v>
      </c>
      <c r="BE96">
        <v>1.5936139822006226</v>
      </c>
      <c r="BF96">
        <v>1.6476432085037231</v>
      </c>
      <c r="BG96">
        <v>1.6990994215011597</v>
      </c>
      <c r="BH96">
        <v>1.748105525970459</v>
      </c>
      <c r="BI96">
        <v>1.7947778701782227</v>
      </c>
      <c r="BJ96">
        <v>1.8392277956008911</v>
      </c>
      <c r="BK96">
        <v>2.031672477722168</v>
      </c>
      <c r="BL96">
        <v>2.1824581623077393</v>
      </c>
      <c r="BM96">
        <v>2.3006026744842529</v>
      </c>
      <c r="BN96">
        <v>2.3931717872619629</v>
      </c>
      <c r="BO96">
        <v>2.4657025337219238</v>
      </c>
      <c r="BP96">
        <v>2.5225319862365723</v>
      </c>
      <c r="BQ96">
        <v>2.5670592784881592</v>
      </c>
      <c r="BR96">
        <v>2.6019477844238281</v>
      </c>
      <c r="BS96">
        <v>2.6292836666107178</v>
      </c>
    </row>
    <row r="97" spans="1:71" x14ac:dyDescent="0.2">
      <c r="A97" t="s">
        <v>58</v>
      </c>
      <c r="B97">
        <v>0.10871823877096176</v>
      </c>
      <c r="C97">
        <v>0.21663647890090942</v>
      </c>
      <c r="D97">
        <v>0.3251197338104248</v>
      </c>
      <c r="E97">
        <v>0.43312454223632813</v>
      </c>
      <c r="F97">
        <v>0.54085421562194824</v>
      </c>
      <c r="G97">
        <v>0.64675843715667725</v>
      </c>
      <c r="H97">
        <v>0.74636900424957275</v>
      </c>
      <c r="I97">
        <v>0.85079354047775269</v>
      </c>
      <c r="J97">
        <v>0.94759273529052734</v>
      </c>
      <c r="K97">
        <v>1.0409582853317261</v>
      </c>
      <c r="L97">
        <v>1.1253827810287476</v>
      </c>
      <c r="M97">
        <v>1.2178475856781006</v>
      </c>
      <c r="N97">
        <v>1.3011510372161865</v>
      </c>
      <c r="O97">
        <v>1.3815252780914307</v>
      </c>
      <c r="P97">
        <v>1.458948016166687</v>
      </c>
      <c r="Q97">
        <v>1.5331054925918579</v>
      </c>
      <c r="R97">
        <v>1.6041628122329712</v>
      </c>
      <c r="S97">
        <v>1.6722718477249146</v>
      </c>
      <c r="T97">
        <v>1.7376229763031006</v>
      </c>
      <c r="U97">
        <v>1.8002209663391113</v>
      </c>
      <c r="V97">
        <v>1.8601557016372681</v>
      </c>
      <c r="W97">
        <v>1.917236328125</v>
      </c>
      <c r="X97">
        <v>1.9715988636016846</v>
      </c>
      <c r="Y97">
        <v>2.0233726501464844</v>
      </c>
      <c r="Z97">
        <v>2.0726809501647949</v>
      </c>
      <c r="AA97">
        <v>2.2861607074737549</v>
      </c>
      <c r="AB97">
        <v>2.4534275531768799</v>
      </c>
      <c r="AC97">
        <v>2.5844855308532715</v>
      </c>
      <c r="AD97">
        <v>2.6871728897094727</v>
      </c>
      <c r="AE97">
        <v>2.7676312923431396</v>
      </c>
      <c r="AF97">
        <v>2.8306725025177002</v>
      </c>
      <c r="AG97">
        <v>2.8800668716430664</v>
      </c>
      <c r="AH97">
        <v>2.9187688827514648</v>
      </c>
      <c r="AI97">
        <v>2.9490926265716553</v>
      </c>
      <c r="AK97">
        <v>95</v>
      </c>
      <c r="AL97">
        <v>9.1587036848068237E-2</v>
      </c>
      <c r="AM97">
        <v>0.18318985402584076</v>
      </c>
      <c r="AN97">
        <v>0.27613458037376404</v>
      </c>
      <c r="AO97">
        <v>0.36934083700180054</v>
      </c>
      <c r="AP97">
        <v>0.46297663450241089</v>
      </c>
      <c r="AQ97">
        <v>0.55545812845230103</v>
      </c>
      <c r="AR97">
        <v>0.64609688520431519</v>
      </c>
      <c r="AS97">
        <v>0.7345348596572876</v>
      </c>
      <c r="AT97">
        <v>0.81973892450332642</v>
      </c>
      <c r="AU97">
        <v>0.90206164121627808</v>
      </c>
      <c r="AV97">
        <v>0.98148447275161743</v>
      </c>
      <c r="AW97">
        <v>1.0584175586700439</v>
      </c>
      <c r="AX97">
        <v>1.1321816444396973</v>
      </c>
      <c r="AY97">
        <v>1.2034708261489868</v>
      </c>
      <c r="AZ97">
        <v>1.2722412347793579</v>
      </c>
      <c r="BA97">
        <v>1.3381582498550415</v>
      </c>
      <c r="BB97">
        <v>1.4013676643371582</v>
      </c>
      <c r="BC97">
        <v>1.4620022773742676</v>
      </c>
      <c r="BD97">
        <v>1.5202351808547974</v>
      </c>
      <c r="BE97">
        <v>1.5760537385940552</v>
      </c>
      <c r="BF97">
        <v>1.6295317411422729</v>
      </c>
      <c r="BG97">
        <v>1.6804633140563965</v>
      </c>
      <c r="BH97">
        <v>1.7289694547653198</v>
      </c>
      <c r="BI97">
        <v>1.7751659154891968</v>
      </c>
      <c r="BJ97">
        <v>1.8191624879837036</v>
      </c>
      <c r="BK97">
        <v>2.0096445083618164</v>
      </c>
      <c r="BL97">
        <v>2.1588921546936035</v>
      </c>
      <c r="BM97">
        <v>2.2758316993713379</v>
      </c>
      <c r="BN97">
        <v>2.3674569129943848</v>
      </c>
      <c r="BO97">
        <v>2.4392478466033936</v>
      </c>
      <c r="BP97">
        <v>2.4954977035522461</v>
      </c>
      <c r="BQ97">
        <v>2.5395710468292236</v>
      </c>
      <c r="BR97">
        <v>2.5741035938262939</v>
      </c>
      <c r="BS97">
        <v>2.601161003112793</v>
      </c>
    </row>
    <row r="98" spans="1:71" x14ac:dyDescent="0.2">
      <c r="A98" t="s">
        <v>34</v>
      </c>
      <c r="B98">
        <v>0.10462121665477753</v>
      </c>
      <c r="C98">
        <v>0.20868669450283051</v>
      </c>
      <c r="D98">
        <v>0.31381267309188843</v>
      </c>
      <c r="E98">
        <v>0.41889277100563049</v>
      </c>
      <c r="F98">
        <v>0.523823082447052</v>
      </c>
      <c r="G98">
        <v>0.62704777717590332</v>
      </c>
      <c r="H98">
        <v>0.74581140279769897</v>
      </c>
      <c r="I98">
        <v>0.82602345943450928</v>
      </c>
      <c r="J98">
        <v>0.92038798332214355</v>
      </c>
      <c r="K98">
        <v>1.0113857984542847</v>
      </c>
      <c r="L98">
        <v>1.1251230239868164</v>
      </c>
      <c r="M98">
        <v>1.1837718486785889</v>
      </c>
      <c r="N98">
        <v>1.2649824619293213</v>
      </c>
      <c r="O98">
        <v>1.3433316946029663</v>
      </c>
      <c r="P98">
        <v>1.4188380241394043</v>
      </c>
      <c r="Q98">
        <v>1.4911755323410034</v>
      </c>
      <c r="R98">
        <v>1.5604896545410156</v>
      </c>
      <c r="S98">
        <v>1.626945972442627</v>
      </c>
      <c r="T98">
        <v>1.6907064914703369</v>
      </c>
      <c r="U98">
        <v>1.7517529726028442</v>
      </c>
      <c r="V98">
        <v>1.8102376461029053</v>
      </c>
      <c r="W98">
        <v>1.8659372329711914</v>
      </c>
      <c r="X98">
        <v>1.9189845323562622</v>
      </c>
      <c r="Y98">
        <v>1.9695056676864624</v>
      </c>
      <c r="Z98">
        <v>2.0176212787628174</v>
      </c>
      <c r="AA98">
        <v>2.2259359359741211</v>
      </c>
      <c r="AB98">
        <v>2.3891561031341553</v>
      </c>
      <c r="AC98">
        <v>2.5170433521270752</v>
      </c>
      <c r="AD98">
        <v>2.6172463893890381</v>
      </c>
      <c r="AE98">
        <v>2.6957581043243408</v>
      </c>
      <c r="AF98">
        <v>2.7572741508483887</v>
      </c>
      <c r="AG98">
        <v>2.8054735660552979</v>
      </c>
      <c r="AH98">
        <v>2.8432390689849854</v>
      </c>
      <c r="AI98">
        <v>2.8728291988372803</v>
      </c>
      <c r="AK98">
        <v>96</v>
      </c>
      <c r="AL98">
        <v>8.7483525276184082E-2</v>
      </c>
      <c r="AM98">
        <v>0.17522738873958588</v>
      </c>
      <c r="AN98">
        <v>0.26480895280838013</v>
      </c>
      <c r="AO98">
        <v>0.3550848662853241</v>
      </c>
      <c r="AP98">
        <v>0.44591593742370605</v>
      </c>
      <c r="AQ98">
        <v>0.53571277856826782</v>
      </c>
      <c r="AR98">
        <v>0.62381482124328613</v>
      </c>
      <c r="AS98">
        <v>0.70972055196762085</v>
      </c>
      <c r="AT98">
        <v>0.79248559474945068</v>
      </c>
      <c r="AU98">
        <v>0.8724362850189209</v>
      </c>
      <c r="AV98">
        <v>0.94953763484954834</v>
      </c>
      <c r="AW98">
        <v>1.0242812633514404</v>
      </c>
      <c r="AX98">
        <v>1.0959490537643433</v>
      </c>
      <c r="AY98">
        <v>1.1652097702026367</v>
      </c>
      <c r="AZ98">
        <v>1.2320603132247925</v>
      </c>
      <c r="BA98">
        <v>1.296154260635376</v>
      </c>
      <c r="BB98">
        <v>1.3576173782348633</v>
      </c>
      <c r="BC98">
        <v>1.4165966510772705</v>
      </c>
      <c r="BD98">
        <v>1.473236083984375</v>
      </c>
      <c r="BE98">
        <v>1.5275006294250488</v>
      </c>
      <c r="BF98">
        <v>1.5795261859893799</v>
      </c>
      <c r="BG98">
        <v>1.6290744543075562</v>
      </c>
      <c r="BH98">
        <v>1.6762632131576538</v>
      </c>
      <c r="BI98">
        <v>1.7212047576904297</v>
      </c>
      <c r="BJ98">
        <v>1.7640063762664795</v>
      </c>
      <c r="BK98">
        <v>1.9493148326873779</v>
      </c>
      <c r="BL98">
        <v>2.0945088863372803</v>
      </c>
      <c r="BM98">
        <v>2.2082724571228027</v>
      </c>
      <c r="BN98">
        <v>2.2974090576171875</v>
      </c>
      <c r="BO98">
        <v>2.3672499656677246</v>
      </c>
      <c r="BP98">
        <v>2.4219722747802734</v>
      </c>
      <c r="BQ98">
        <v>2.464848518371582</v>
      </c>
      <c r="BR98">
        <v>2.4984431266784668</v>
      </c>
      <c r="BS98">
        <v>2.5247654914855957</v>
      </c>
    </row>
    <row r="99" spans="1:71" x14ac:dyDescent="0.2">
      <c r="A99" t="s">
        <v>48</v>
      </c>
      <c r="B99">
        <v>0.10747206956148148</v>
      </c>
      <c r="C99">
        <v>0.21426393091678619</v>
      </c>
      <c r="D99">
        <v>0.32192501425743103</v>
      </c>
      <c r="E99">
        <v>0.42933616042137146</v>
      </c>
      <c r="F99">
        <v>0.53651154041290283</v>
      </c>
      <c r="G99">
        <v>0.6419176459312439</v>
      </c>
      <c r="H99">
        <v>0.74581140279769897</v>
      </c>
      <c r="I99">
        <v>0.84509760141372681</v>
      </c>
      <c r="J99">
        <v>0.94150149822235107</v>
      </c>
      <c r="K99">
        <v>1.0344729423522949</v>
      </c>
      <c r="L99">
        <v>1.1251230239868164</v>
      </c>
      <c r="M99">
        <v>1.2105785608291626</v>
      </c>
      <c r="N99">
        <v>1.2935535907745361</v>
      </c>
      <c r="O99">
        <v>1.3736144304275513</v>
      </c>
      <c r="P99">
        <v>1.4507268667221069</v>
      </c>
      <c r="Q99">
        <v>1.5246059894561768</v>
      </c>
      <c r="R99">
        <v>1.5954071283340454</v>
      </c>
      <c r="S99">
        <v>1.6632815599441528</v>
      </c>
      <c r="T99">
        <v>1.7283909320831299</v>
      </c>
      <c r="U99">
        <v>1.790724515914917</v>
      </c>
      <c r="V99">
        <v>1.8504371643066406</v>
      </c>
      <c r="W99">
        <v>1.9073063135147095</v>
      </c>
      <c r="X99">
        <v>1.9614675045013428</v>
      </c>
      <c r="Y99">
        <v>2.0130493640899658</v>
      </c>
      <c r="Z99">
        <v>2.0621752738952637</v>
      </c>
      <c r="AA99">
        <v>2.2748639583587646</v>
      </c>
      <c r="AB99">
        <v>2.4415113925933838</v>
      </c>
      <c r="AC99">
        <v>2.5720839500427246</v>
      </c>
      <c r="AD99">
        <v>2.6743910312652588</v>
      </c>
      <c r="AE99">
        <v>2.7545509338378906</v>
      </c>
      <c r="AF99">
        <v>2.8173587322235107</v>
      </c>
      <c r="AG99">
        <v>2.8665702342987061</v>
      </c>
      <c r="AH99">
        <v>2.9051287174224854</v>
      </c>
      <c r="AI99">
        <v>2.935340404510498</v>
      </c>
      <c r="AK99">
        <v>97</v>
      </c>
      <c r="AL99">
        <v>9.0337052941322327E-2</v>
      </c>
      <c r="AM99">
        <v>0.18080984055995941</v>
      </c>
      <c r="AN99">
        <v>0.27292895317077637</v>
      </c>
      <c r="AO99">
        <v>0.36553820967674255</v>
      </c>
      <c r="AP99">
        <v>0.45861661434173584</v>
      </c>
      <c r="AQ99">
        <v>0.55059695243835449</v>
      </c>
      <c r="AR99">
        <v>0.64083045721054077</v>
      </c>
      <c r="AS99">
        <v>0.72881293296813965</v>
      </c>
      <c r="AT99">
        <v>0.81361925601959229</v>
      </c>
      <c r="AU99">
        <v>0.89554530382156372</v>
      </c>
      <c r="AV99">
        <v>0.97454649209976196</v>
      </c>
      <c r="AW99">
        <v>1.0511128902435303</v>
      </c>
      <c r="AX99">
        <v>1.1245466470718384</v>
      </c>
      <c r="AY99">
        <v>1.195520281791687</v>
      </c>
      <c r="AZ99">
        <v>1.2639784812927246</v>
      </c>
      <c r="BA99">
        <v>1.3296152353286743</v>
      </c>
      <c r="BB99">
        <v>1.3925666809082031</v>
      </c>
      <c r="BC99">
        <v>1.4529651403427124</v>
      </c>
      <c r="BD99">
        <v>1.5109544992446899</v>
      </c>
      <c r="BE99">
        <v>1.56650710105896</v>
      </c>
      <c r="BF99">
        <v>1.6197617053985596</v>
      </c>
      <c r="BG99">
        <v>1.6704803705215454</v>
      </c>
      <c r="BH99">
        <v>1.718783974647522</v>
      </c>
      <c r="BI99">
        <v>1.7647871971130371</v>
      </c>
      <c r="BJ99">
        <v>1.8085999488830566</v>
      </c>
      <c r="BK99">
        <v>1.9982861280441284</v>
      </c>
      <c r="BL99">
        <v>2.1469101905822754</v>
      </c>
      <c r="BM99">
        <v>2.2633612155914307</v>
      </c>
      <c r="BN99">
        <v>2.3546035289764404</v>
      </c>
      <c r="BO99">
        <v>2.4260942935943604</v>
      </c>
      <c r="BP99">
        <v>2.4821093082427979</v>
      </c>
      <c r="BQ99">
        <v>2.5259983539581299</v>
      </c>
      <c r="BR99">
        <v>2.5603866577148438</v>
      </c>
      <c r="BS99">
        <v>2.5873308181762695</v>
      </c>
    </row>
    <row r="100" spans="1:71" x14ac:dyDescent="0.2">
      <c r="A100" t="s">
        <v>32</v>
      </c>
      <c r="B100">
        <v>0.10748841613531113</v>
      </c>
      <c r="C100">
        <v>0.21422497928142548</v>
      </c>
      <c r="D100">
        <v>0.3217354416847229</v>
      </c>
      <c r="E100">
        <v>0.42889204621315002</v>
      </c>
      <c r="F100">
        <v>0.53582316637039185</v>
      </c>
      <c r="G100">
        <v>0.64094012975692749</v>
      </c>
      <c r="H100">
        <v>0.74572747945785522</v>
      </c>
      <c r="I100">
        <v>0.8435361385345459</v>
      </c>
      <c r="J100">
        <v>0.93963152170181274</v>
      </c>
      <c r="K100">
        <v>1.0323090553283691</v>
      </c>
      <c r="L100">
        <v>1.1249619722366333</v>
      </c>
      <c r="M100">
        <v>1.2079108953475952</v>
      </c>
      <c r="N100">
        <v>1.2906080484390259</v>
      </c>
      <c r="O100">
        <v>1.3703687191009521</v>
      </c>
      <c r="P100">
        <v>1.4472264051437378</v>
      </c>
      <c r="Q100">
        <v>1.5208209753036499</v>
      </c>
      <c r="R100">
        <v>1.5913494825363159</v>
      </c>
      <c r="S100">
        <v>1.6589468717575073</v>
      </c>
      <c r="T100">
        <v>1.7238085269927979</v>
      </c>
      <c r="U100">
        <v>1.7859176397323608</v>
      </c>
      <c r="V100">
        <v>1.8454034328460693</v>
      </c>
      <c r="W100">
        <v>1.9020566940307617</v>
      </c>
      <c r="X100">
        <v>1.9560121297836304</v>
      </c>
      <c r="Y100">
        <v>2.0073983669281006</v>
      </c>
      <c r="Z100">
        <v>2.0563373565673828</v>
      </c>
      <c r="AA100">
        <v>2.2682185173034668</v>
      </c>
      <c r="AB100">
        <v>2.4342329502105713</v>
      </c>
      <c r="AC100">
        <v>2.5643095970153809</v>
      </c>
      <c r="AD100">
        <v>2.6662280559539795</v>
      </c>
      <c r="AE100">
        <v>2.7460837364196777</v>
      </c>
      <c r="AF100">
        <v>2.8086531162261963</v>
      </c>
      <c r="AG100">
        <v>2.8576774597167969</v>
      </c>
      <c r="AH100">
        <v>2.8960895538330078</v>
      </c>
      <c r="AI100">
        <v>2.9261865615844727</v>
      </c>
      <c r="AK100">
        <v>98</v>
      </c>
      <c r="AL100">
        <v>9.0355128049850464E-2</v>
      </c>
      <c r="AM100">
        <v>0.18077428638935089</v>
      </c>
      <c r="AN100">
        <v>0.27274432778358459</v>
      </c>
      <c r="AO100">
        <v>0.36510056257247925</v>
      </c>
      <c r="AP100">
        <v>0.45793604850769043</v>
      </c>
      <c r="AQ100">
        <v>0.54962867498397827</v>
      </c>
      <c r="AR100">
        <v>0.63956046104431152</v>
      </c>
      <c r="AS100">
        <v>0.72726321220397949</v>
      </c>
      <c r="AT100">
        <v>0.81176209449768066</v>
      </c>
      <c r="AU100">
        <v>0.89339536428451538</v>
      </c>
      <c r="AV100">
        <v>0.97216236591339111</v>
      </c>
      <c r="AW100">
        <v>1.0484614372253418</v>
      </c>
      <c r="AX100">
        <v>1.1216181516647339</v>
      </c>
      <c r="AY100">
        <v>1.1922926902770996</v>
      </c>
      <c r="AZ100">
        <v>1.2604968547821045</v>
      </c>
      <c r="BA100">
        <v>1.3258500099182129</v>
      </c>
      <c r="BB100">
        <v>1.3885296583175659</v>
      </c>
      <c r="BC100">
        <v>1.4486517906188965</v>
      </c>
      <c r="BD100">
        <v>1.5063941478729248</v>
      </c>
      <c r="BE100">
        <v>1.5617231130599976</v>
      </c>
      <c r="BF100">
        <v>1.6147516965866089</v>
      </c>
      <c r="BG100">
        <v>1.6652549505233765</v>
      </c>
      <c r="BH100">
        <v>1.7133533954620361</v>
      </c>
      <c r="BI100">
        <v>1.7591614723205566</v>
      </c>
      <c r="BJ100">
        <v>1.8027881383895874</v>
      </c>
      <c r="BK100">
        <v>1.9916689395904541</v>
      </c>
      <c r="BL100">
        <v>2.1396620273590088</v>
      </c>
      <c r="BM100">
        <v>2.2556185722351074</v>
      </c>
      <c r="BN100">
        <v>2.3464734554290771</v>
      </c>
      <c r="BO100">
        <v>2.4176607131958008</v>
      </c>
      <c r="BP100">
        <v>2.4734377861022949</v>
      </c>
      <c r="BQ100">
        <v>2.5171406269073486</v>
      </c>
      <c r="BR100">
        <v>2.5513830184936523</v>
      </c>
      <c r="BS100">
        <v>2.5782127380371094</v>
      </c>
    </row>
    <row r="101" spans="1:71" x14ac:dyDescent="0.2">
      <c r="A101" t="s">
        <v>170</v>
      </c>
      <c r="B101">
        <v>0.10372848063707352</v>
      </c>
      <c r="C101">
        <v>0.20696978271007538</v>
      </c>
      <c r="D101">
        <v>0.31144034862518311</v>
      </c>
      <c r="E101">
        <v>0.41600897908210754</v>
      </c>
      <c r="F101">
        <v>0.52046239376068115</v>
      </c>
      <c r="G101">
        <v>0.62322729825973511</v>
      </c>
      <c r="H101">
        <v>0.74569416046142578</v>
      </c>
      <c r="I101">
        <v>0.82140040397644043</v>
      </c>
      <c r="J101">
        <v>0.91537618637084961</v>
      </c>
      <c r="K101">
        <v>1.005990743637085</v>
      </c>
      <c r="L101">
        <v>1.1248701810836792</v>
      </c>
      <c r="M101">
        <v>1.1776751279830933</v>
      </c>
      <c r="N101">
        <v>1.2585717439651489</v>
      </c>
      <c r="O101">
        <v>1.3366113901138306</v>
      </c>
      <c r="P101">
        <v>1.4118224382400513</v>
      </c>
      <c r="Q101">
        <v>1.4838773012161255</v>
      </c>
      <c r="R101">
        <v>1.5529258251190186</v>
      </c>
      <c r="S101">
        <v>1.619134783744812</v>
      </c>
      <c r="T101">
        <v>1.6826547384262085</v>
      </c>
      <c r="U101">
        <v>1.7434525489807129</v>
      </c>
      <c r="V101">
        <v>1.8017191886901855</v>
      </c>
      <c r="W101">
        <v>1.8572111129760742</v>
      </c>
      <c r="X101">
        <v>1.9100606441497803</v>
      </c>
      <c r="Y101">
        <v>1.9603935480117798</v>
      </c>
      <c r="Z101">
        <v>2.0083296298980713</v>
      </c>
      <c r="AA101">
        <v>2.2158677577972412</v>
      </c>
      <c r="AB101">
        <v>2.3784792423248291</v>
      </c>
      <c r="AC101">
        <v>2.5058896541595459</v>
      </c>
      <c r="AD101">
        <v>2.6057193279266357</v>
      </c>
      <c r="AE101">
        <v>2.6839382648468018</v>
      </c>
      <c r="AF101">
        <v>2.745225191116333</v>
      </c>
      <c r="AG101">
        <v>2.7932450771331787</v>
      </c>
      <c r="AH101">
        <v>2.8308696746826172</v>
      </c>
      <c r="AI101">
        <v>2.8603496551513672</v>
      </c>
      <c r="AK101">
        <v>99</v>
      </c>
      <c r="AL101">
        <v>8.6588963866233826E-2</v>
      </c>
      <c r="AM101">
        <v>0.17350691556930542</v>
      </c>
      <c r="AN101">
        <v>0.26243141293525696</v>
      </c>
      <c r="AO101">
        <v>0.35219427943229675</v>
      </c>
      <c r="AP101">
        <v>0.44254699349403381</v>
      </c>
      <c r="AQ101">
        <v>0.531882643699646</v>
      </c>
      <c r="AR101">
        <v>0.61959224939346313</v>
      </c>
      <c r="AS101">
        <v>0.70508521795272827</v>
      </c>
      <c r="AT101">
        <v>0.78746026754379272</v>
      </c>
      <c r="AU101">
        <v>0.86702650785446167</v>
      </c>
      <c r="AV101">
        <v>0.94375830888748169</v>
      </c>
      <c r="AW101">
        <v>1.0181676149368286</v>
      </c>
      <c r="AX101">
        <v>1.0895203351974487</v>
      </c>
      <c r="AY101">
        <v>1.1584705114364624</v>
      </c>
      <c r="AZ101">
        <v>1.225024938583374</v>
      </c>
      <c r="BA101">
        <v>1.2888352870941162</v>
      </c>
      <c r="BB101">
        <v>1.3500320911407471</v>
      </c>
      <c r="BC101">
        <v>1.40876305103302</v>
      </c>
      <c r="BD101">
        <v>1.4651612043380737</v>
      </c>
      <c r="BE101">
        <v>1.5191763639450073</v>
      </c>
      <c r="BF101">
        <v>1.5709832906723022</v>
      </c>
      <c r="BG101">
        <v>1.6203230619430542</v>
      </c>
      <c r="BH101">
        <v>1.6673134565353394</v>
      </c>
      <c r="BI101">
        <v>1.7120661735534668</v>
      </c>
      <c r="BJ101">
        <v>1.7546877861022949</v>
      </c>
      <c r="BK101">
        <v>1.9392173290252686</v>
      </c>
      <c r="BL101">
        <v>2.0838010311126709</v>
      </c>
      <c r="BM101">
        <v>2.1970860958099365</v>
      </c>
      <c r="BN101">
        <v>2.2858481407165527</v>
      </c>
      <c r="BO101">
        <v>2.3553953170776367</v>
      </c>
      <c r="BP101">
        <v>2.4098875522613525</v>
      </c>
      <c r="BQ101">
        <v>2.4525835514068604</v>
      </c>
      <c r="BR101">
        <v>2.486037015914917</v>
      </c>
      <c r="BS101">
        <v>2.5122487545013428</v>
      </c>
    </row>
    <row r="102" spans="1:71" x14ac:dyDescent="0.2">
      <c r="A102" t="s">
        <v>171</v>
      </c>
      <c r="B102">
        <v>0.10409539937973022</v>
      </c>
      <c r="C102">
        <v>0.20763066411018372</v>
      </c>
      <c r="D102">
        <v>0.31229674816131592</v>
      </c>
      <c r="E102">
        <v>0.41698616743087769</v>
      </c>
      <c r="F102">
        <v>0.52155697345733643</v>
      </c>
      <c r="G102">
        <v>0.62438696622848511</v>
      </c>
      <c r="H102">
        <v>0.74537175893783569</v>
      </c>
      <c r="I102">
        <v>0.82266271114349365</v>
      </c>
      <c r="J102">
        <v>0.91667646169662476</v>
      </c>
      <c r="K102">
        <v>1.0073360204696655</v>
      </c>
      <c r="L102">
        <v>1.1247522830963135</v>
      </c>
      <c r="M102">
        <v>1.1791524887084961</v>
      </c>
      <c r="N102">
        <v>1.26009202003479</v>
      </c>
      <c r="O102">
        <v>1.3381501436233521</v>
      </c>
      <c r="P102">
        <v>1.4133956432342529</v>
      </c>
      <c r="Q102">
        <v>1.4854691028594971</v>
      </c>
      <c r="R102">
        <v>1.5545426607131958</v>
      </c>
      <c r="S102">
        <v>1.6207540035247803</v>
      </c>
      <c r="T102">
        <v>1.6842796802520752</v>
      </c>
      <c r="U102">
        <v>1.7450956106185913</v>
      </c>
      <c r="V102">
        <v>1.8033968210220337</v>
      </c>
      <c r="W102">
        <v>1.8589218854904175</v>
      </c>
      <c r="X102">
        <v>1.9118027687072754</v>
      </c>
      <c r="Y102">
        <v>1.9621654748916626</v>
      </c>
      <c r="Z102">
        <v>2.0101299285888672</v>
      </c>
      <c r="AA102">
        <v>2.2177915573120117</v>
      </c>
      <c r="AB102">
        <v>2.3804996013641357</v>
      </c>
      <c r="AC102">
        <v>2.5079855918884277</v>
      </c>
      <c r="AD102">
        <v>2.6078743934631348</v>
      </c>
      <c r="AE102">
        <v>2.6861398220062256</v>
      </c>
      <c r="AF102">
        <v>2.7474629878997803</v>
      </c>
      <c r="AG102">
        <v>2.7955112457275391</v>
      </c>
      <c r="AH102">
        <v>2.8331582546234131</v>
      </c>
      <c r="AI102">
        <v>2.8626556396484375</v>
      </c>
      <c r="AK102">
        <v>100</v>
      </c>
      <c r="AL102">
        <v>8.6956709623336792E-2</v>
      </c>
      <c r="AM102">
        <v>0.17416942119598389</v>
      </c>
      <c r="AN102">
        <v>0.26329019665718079</v>
      </c>
      <c r="AO102">
        <v>0.35317456722259521</v>
      </c>
      <c r="AP102">
        <v>0.44364529848098755</v>
      </c>
      <c r="AQ102">
        <v>0.53304672241210938</v>
      </c>
      <c r="AR102">
        <v>0.62081420421600342</v>
      </c>
      <c r="AS102">
        <v>0.70635312795639038</v>
      </c>
      <c r="AT102">
        <v>0.78876674175262451</v>
      </c>
      <c r="AU102">
        <v>0.86837857961654663</v>
      </c>
      <c r="AV102">
        <v>0.94518858194351196</v>
      </c>
      <c r="AW102">
        <v>1.0196527242660522</v>
      </c>
      <c r="AX102">
        <v>1.0910488367080688</v>
      </c>
      <c r="AY102">
        <v>1.1600178480148315</v>
      </c>
      <c r="AZ102">
        <v>1.2266072034835815</v>
      </c>
      <c r="BA102">
        <v>1.2904366254806519</v>
      </c>
      <c r="BB102">
        <v>1.3516587018966675</v>
      </c>
      <c r="BC102">
        <v>1.4103925228118896</v>
      </c>
      <c r="BD102">
        <v>1.4667967557907104</v>
      </c>
      <c r="BE102">
        <v>1.5208303928375244</v>
      </c>
      <c r="BF102">
        <v>1.5726721286773682</v>
      </c>
      <c r="BG102">
        <v>1.6220452785491943</v>
      </c>
      <c r="BH102">
        <v>1.6690673828125</v>
      </c>
      <c r="BI102">
        <v>1.7138502597808838</v>
      </c>
      <c r="BJ102">
        <v>1.7565007209777832</v>
      </c>
      <c r="BK102">
        <v>1.9411544799804688</v>
      </c>
      <c r="BL102">
        <v>2.0858356952667236</v>
      </c>
      <c r="BM102">
        <v>2.1991972923278809</v>
      </c>
      <c r="BN102">
        <v>2.2880189418792725</v>
      </c>
      <c r="BO102">
        <v>2.3576130867004395</v>
      </c>
      <c r="BP102">
        <v>2.4121420383453369</v>
      </c>
      <c r="BQ102">
        <v>2.454866886138916</v>
      </c>
      <c r="BR102">
        <v>2.4883427619934082</v>
      </c>
      <c r="BS102">
        <v>2.5145721435546875</v>
      </c>
    </row>
    <row r="103" spans="1:71" x14ac:dyDescent="0.2">
      <c r="A103" t="s">
        <v>172</v>
      </c>
      <c r="B103">
        <v>0.10358504205942154</v>
      </c>
      <c r="C103">
        <v>0.20671139657497406</v>
      </c>
      <c r="D103">
        <v>0.3111056387424469</v>
      </c>
      <c r="E103">
        <v>0.4156278669834137</v>
      </c>
      <c r="F103">
        <v>0.52003657817840576</v>
      </c>
      <c r="G103">
        <v>0.62277710437774658</v>
      </c>
      <c r="H103">
        <v>0.74526780843734741</v>
      </c>
      <c r="I103">
        <v>0.82091200351715088</v>
      </c>
      <c r="J103">
        <v>0.91487395763397217</v>
      </c>
      <c r="K103">
        <v>1.0054718255996704</v>
      </c>
      <c r="L103">
        <v>1.1246985197067261</v>
      </c>
      <c r="M103">
        <v>1.1771066188812256</v>
      </c>
      <c r="N103">
        <v>1.257987380027771</v>
      </c>
      <c r="O103">
        <v>1.336020827293396</v>
      </c>
      <c r="P103">
        <v>1.4112197160720825</v>
      </c>
      <c r="Q103">
        <v>1.4832684993743896</v>
      </c>
      <c r="R103">
        <v>1.5523084402084351</v>
      </c>
      <c r="S103">
        <v>1.6185173988342285</v>
      </c>
      <c r="T103">
        <v>1.6820361614227295</v>
      </c>
      <c r="U103">
        <v>1.7428280115127563</v>
      </c>
      <c r="V103">
        <v>1.8010823726654053</v>
      </c>
      <c r="W103">
        <v>1.8565627336502075</v>
      </c>
      <c r="X103">
        <v>1.9094010591506958</v>
      </c>
      <c r="Y103">
        <v>1.9597233533859253</v>
      </c>
      <c r="Z103">
        <v>2.0076494216918945</v>
      </c>
      <c r="AA103">
        <v>2.2151439189910889</v>
      </c>
      <c r="AB103">
        <v>2.3777213096618652</v>
      </c>
      <c r="AC103">
        <v>2.5051047801971436</v>
      </c>
      <c r="AD103">
        <v>2.6049134731292725</v>
      </c>
      <c r="AE103">
        <v>2.6831159591674805</v>
      </c>
      <c r="AF103">
        <v>2.744389533996582</v>
      </c>
      <c r="AG103">
        <v>2.7923991680145264</v>
      </c>
      <c r="AH103">
        <v>2.8300158977508545</v>
      </c>
      <c r="AI103">
        <v>2.8594896793365479</v>
      </c>
      <c r="AK103">
        <v>101</v>
      </c>
      <c r="AL103">
        <v>8.6445197463035583E-2</v>
      </c>
      <c r="AM103">
        <v>0.17324788868427277</v>
      </c>
      <c r="AN103">
        <v>0.26209577918052673</v>
      </c>
      <c r="AO103">
        <v>0.3518119752407074</v>
      </c>
      <c r="AP103">
        <v>0.44211968779563904</v>
      </c>
      <c r="AQ103">
        <v>0.53143072128295898</v>
      </c>
      <c r="AR103">
        <v>0.61911875009536743</v>
      </c>
      <c r="AS103">
        <v>0.70459461212158203</v>
      </c>
      <c r="AT103">
        <v>0.78695559501647949</v>
      </c>
      <c r="AU103">
        <v>0.86650502681732178</v>
      </c>
      <c r="AV103">
        <v>0.94320720434188843</v>
      </c>
      <c r="AW103">
        <v>1.0175961256027222</v>
      </c>
      <c r="AX103">
        <v>1.0889327526092529</v>
      </c>
      <c r="AY103">
        <v>1.1578766107559204</v>
      </c>
      <c r="AZ103">
        <v>1.2244186401367188</v>
      </c>
      <c r="BA103">
        <v>1.2882227897644043</v>
      </c>
      <c r="BB103">
        <v>1.3494107723236084</v>
      </c>
      <c r="BC103">
        <v>1.4081417322158813</v>
      </c>
      <c r="BD103">
        <v>1.4645384550094604</v>
      </c>
      <c r="BE103">
        <v>1.5185476541519165</v>
      </c>
      <c r="BF103">
        <v>1.5703421831130981</v>
      </c>
      <c r="BG103">
        <v>1.6196702718734741</v>
      </c>
      <c r="BH103">
        <v>1.666649341583252</v>
      </c>
      <c r="BI103">
        <v>1.7113914489746094</v>
      </c>
      <c r="BJ103">
        <v>1.7540029287338257</v>
      </c>
      <c r="BK103">
        <v>1.938488245010376</v>
      </c>
      <c r="BL103">
        <v>2.0830373764038086</v>
      </c>
      <c r="BM103">
        <v>2.1962954998016357</v>
      </c>
      <c r="BN103">
        <v>2.2850363254547119</v>
      </c>
      <c r="BO103">
        <v>2.3545668125152588</v>
      </c>
      <c r="BP103">
        <v>2.409045934677124</v>
      </c>
      <c r="BQ103">
        <v>2.4517319202423096</v>
      </c>
      <c r="BR103">
        <v>2.4851772785186768</v>
      </c>
      <c r="BS103">
        <v>2.5113825798034668</v>
      </c>
    </row>
    <row r="104" spans="1:71" x14ac:dyDescent="0.2">
      <c r="A104" t="s">
        <v>173</v>
      </c>
      <c r="B104">
        <v>0.10370595008134842</v>
      </c>
      <c r="C104">
        <v>0.20692940056324005</v>
      </c>
      <c r="D104">
        <v>0.31138724088668823</v>
      </c>
      <c r="E104">
        <v>0.4159427285194397</v>
      </c>
      <c r="F104">
        <v>0.52038156986236572</v>
      </c>
      <c r="G104">
        <v>0.62313538789749146</v>
      </c>
      <c r="H104">
        <v>0.7450098991394043</v>
      </c>
      <c r="I104">
        <v>0.82128942012786865</v>
      </c>
      <c r="J104">
        <v>0.91525614261627197</v>
      </c>
      <c r="K104">
        <v>1.0058615207672119</v>
      </c>
      <c r="L104">
        <v>1.1240798234939575</v>
      </c>
      <c r="M104">
        <v>1.1775249242782593</v>
      </c>
      <c r="N104">
        <v>1.2584130764007568</v>
      </c>
      <c r="O104">
        <v>1.3364440202713013</v>
      </c>
      <c r="P104">
        <v>1.4116452932357788</v>
      </c>
      <c r="Q104">
        <v>1.4836900234222412</v>
      </c>
      <c r="R104">
        <v>1.552729606628418</v>
      </c>
      <c r="S104">
        <v>1.6189312934875488</v>
      </c>
      <c r="T104">
        <v>1.68244469165802</v>
      </c>
      <c r="U104">
        <v>1.7432335615158081</v>
      </c>
      <c r="V104">
        <v>1.8014894723892212</v>
      </c>
      <c r="W104">
        <v>1.8569713830947876</v>
      </c>
      <c r="X104">
        <v>1.9098111391067505</v>
      </c>
      <c r="Y104">
        <v>1.9601348638534546</v>
      </c>
      <c r="Z104">
        <v>2.0080621242523193</v>
      </c>
      <c r="AA104">
        <v>2.2155625820159912</v>
      </c>
      <c r="AB104">
        <v>2.3781445026397705</v>
      </c>
      <c r="AC104">
        <v>2.5055315494537354</v>
      </c>
      <c r="AD104">
        <v>2.6053431034088135</v>
      </c>
      <c r="AE104">
        <v>2.6835477352142334</v>
      </c>
      <c r="AF104">
        <v>2.7448232173919678</v>
      </c>
      <c r="AG104">
        <v>2.7928342819213867</v>
      </c>
      <c r="AH104">
        <v>2.8304522037506104</v>
      </c>
      <c r="AI104">
        <v>2.859926700592041</v>
      </c>
      <c r="AK104">
        <v>102</v>
      </c>
      <c r="AL104">
        <v>8.6566373705863953E-2</v>
      </c>
      <c r="AM104">
        <v>0.17346641421318054</v>
      </c>
      <c r="AN104">
        <v>0.26237815618515015</v>
      </c>
      <c r="AO104">
        <v>0.35212782025337219</v>
      </c>
      <c r="AP104">
        <v>0.44246590137481689</v>
      </c>
      <c r="AQ104">
        <v>0.53179043531417847</v>
      </c>
      <c r="AR104">
        <v>0.61948943138122559</v>
      </c>
      <c r="AS104">
        <v>0.70497381687164307</v>
      </c>
      <c r="AT104">
        <v>0.78733974695205688</v>
      </c>
      <c r="AU104">
        <v>0.8668968677520752</v>
      </c>
      <c r="AV104">
        <v>0.94361740350723267</v>
      </c>
      <c r="AW104">
        <v>1.0180168151855469</v>
      </c>
      <c r="AX104">
        <v>1.0893609523773193</v>
      </c>
      <c r="AY104">
        <v>1.1583025455474854</v>
      </c>
      <c r="AZ104">
        <v>1.2248470783233643</v>
      </c>
      <c r="BA104">
        <v>1.2886474132537842</v>
      </c>
      <c r="BB104">
        <v>1.3498351573944092</v>
      </c>
      <c r="BC104">
        <v>1.4085589647293091</v>
      </c>
      <c r="BD104">
        <v>1.4649504423141479</v>
      </c>
      <c r="BE104">
        <v>1.5189565420150757</v>
      </c>
      <c r="BF104">
        <v>1.570752739906311</v>
      </c>
      <c r="BG104">
        <v>1.6200824975967407</v>
      </c>
      <c r="BH104">
        <v>1.6670632362365723</v>
      </c>
      <c r="BI104">
        <v>1.7118067741394043</v>
      </c>
      <c r="BJ104">
        <v>1.7544195652008057</v>
      </c>
      <c r="BK104">
        <v>1.9389111995697021</v>
      </c>
      <c r="BL104">
        <v>2.0834653377532959</v>
      </c>
      <c r="BM104">
        <v>2.1967270374298096</v>
      </c>
      <c r="BN104">
        <v>2.285470724105835</v>
      </c>
      <c r="BO104">
        <v>2.355003833770752</v>
      </c>
      <c r="BP104">
        <v>2.4094846248626709</v>
      </c>
      <c r="BQ104">
        <v>2.4521720409393311</v>
      </c>
      <c r="BR104">
        <v>2.4856185913085938</v>
      </c>
      <c r="BS104">
        <v>2.5118248462677002</v>
      </c>
    </row>
    <row r="105" spans="1:71" x14ac:dyDescent="0.2">
      <c r="A105" t="s">
        <v>174</v>
      </c>
      <c r="B105">
        <v>0.10693363845348358</v>
      </c>
      <c r="C105">
        <v>0.21306236088275909</v>
      </c>
      <c r="D105">
        <v>0.32013443112373352</v>
      </c>
      <c r="E105">
        <v>0.42676118016242981</v>
      </c>
      <c r="F105">
        <v>0.53323829174041748</v>
      </c>
      <c r="G105">
        <v>0.63786524534225464</v>
      </c>
      <c r="H105">
        <v>0.74494856595993042</v>
      </c>
      <c r="I105">
        <v>0.83962053060531616</v>
      </c>
      <c r="J105">
        <v>0.93527758121490479</v>
      </c>
      <c r="K105">
        <v>1.0275348424911499</v>
      </c>
      <c r="L105">
        <v>1.1239936351776123</v>
      </c>
      <c r="M105">
        <v>1.2023763656616211</v>
      </c>
      <c r="N105">
        <v>1.2846899032592773</v>
      </c>
      <c r="O105">
        <v>1.3640197515487671</v>
      </c>
      <c r="P105">
        <v>1.4405466318130493</v>
      </c>
      <c r="Q105">
        <v>1.5137475728988647</v>
      </c>
      <c r="R105">
        <v>1.5839252471923828</v>
      </c>
      <c r="S105">
        <v>1.6511307954788208</v>
      </c>
      <c r="T105">
        <v>1.7156387567520142</v>
      </c>
      <c r="U105">
        <v>1.7773987054824829</v>
      </c>
      <c r="V105">
        <v>1.8365753889083862</v>
      </c>
      <c r="W105">
        <v>1.8929340839385986</v>
      </c>
      <c r="X105">
        <v>1.9466091394424438</v>
      </c>
      <c r="Y105">
        <v>1.9977281093597412</v>
      </c>
      <c r="Z105">
        <v>2.0464129447937012</v>
      </c>
      <c r="AA105">
        <v>2.2571926116943359</v>
      </c>
      <c r="AB105">
        <v>2.4223442077636719</v>
      </c>
      <c r="AC105">
        <v>2.5517446994781494</v>
      </c>
      <c r="AD105">
        <v>2.6531336307525635</v>
      </c>
      <c r="AE105">
        <v>2.7325742244720459</v>
      </c>
      <c r="AF105">
        <v>2.7948181629180908</v>
      </c>
      <c r="AG105">
        <v>2.8435878753662109</v>
      </c>
      <c r="AH105">
        <v>2.8818004131317139</v>
      </c>
      <c r="AI105">
        <v>2.911740779876709</v>
      </c>
      <c r="AK105">
        <v>103</v>
      </c>
      <c r="AL105">
        <v>8.9800380170345306E-2</v>
      </c>
      <c r="AM105">
        <v>0.1796116977930069</v>
      </c>
      <c r="AN105">
        <v>0.27114340662956238</v>
      </c>
      <c r="AO105">
        <v>0.3629697859287262</v>
      </c>
      <c r="AP105">
        <v>0.45535135269165039</v>
      </c>
      <c r="AQ105">
        <v>0.54655396938323975</v>
      </c>
      <c r="AR105">
        <v>0.63611876964569092</v>
      </c>
      <c r="AS105">
        <v>0.72334778308868408</v>
      </c>
      <c r="AT105">
        <v>0.80740833282470703</v>
      </c>
      <c r="AU105">
        <v>0.88862138986587524</v>
      </c>
      <c r="AV105">
        <v>0.96700483560562134</v>
      </c>
      <c r="AW105">
        <v>1.0429270267486572</v>
      </c>
      <c r="AX105">
        <v>1.1157001256942749</v>
      </c>
      <c r="AY105">
        <v>1.1859438419342041</v>
      </c>
      <c r="AZ105">
        <v>1.2538172006607056</v>
      </c>
      <c r="BA105">
        <v>1.3187767267227173</v>
      </c>
      <c r="BB105">
        <v>1.3811054229736328</v>
      </c>
      <c r="BC105">
        <v>1.4408358335494995</v>
      </c>
      <c r="BD105">
        <v>1.4982244968414307</v>
      </c>
      <c r="BE105">
        <v>1.5532041788101196</v>
      </c>
      <c r="BF105">
        <v>1.6059235334396362</v>
      </c>
      <c r="BG105">
        <v>1.6561324596405029</v>
      </c>
      <c r="BH105">
        <v>1.7039504051208496</v>
      </c>
      <c r="BI105">
        <v>1.7494913339614868</v>
      </c>
      <c r="BJ105">
        <v>1.7928636074066162</v>
      </c>
      <c r="BK105">
        <v>1.9806431531906128</v>
      </c>
      <c r="BL105">
        <v>2.1277732849121094</v>
      </c>
      <c r="BM105">
        <v>2.243053674697876</v>
      </c>
      <c r="BN105">
        <v>2.3333790302276611</v>
      </c>
      <c r="BO105">
        <v>2.4041509628295898</v>
      </c>
      <c r="BP105">
        <v>2.4596028327941895</v>
      </c>
      <c r="BQ105">
        <v>2.5030508041381836</v>
      </c>
      <c r="BR105">
        <v>2.5370934009552002</v>
      </c>
      <c r="BS105">
        <v>2.5637667179107666</v>
      </c>
    </row>
    <row r="106" spans="1:71" x14ac:dyDescent="0.2">
      <c r="A106" t="s">
        <v>175</v>
      </c>
      <c r="B106">
        <v>9.994158148765564E-2</v>
      </c>
      <c r="C106">
        <v>0.19865614175796509</v>
      </c>
      <c r="D106">
        <v>0.29999983310699463</v>
      </c>
      <c r="E106">
        <v>0.40020009875297546</v>
      </c>
      <c r="F106">
        <v>0.50099116563796997</v>
      </c>
      <c r="G106">
        <v>0.59951728582382202</v>
      </c>
      <c r="H106">
        <v>0.74493759870529175</v>
      </c>
      <c r="I106">
        <v>0.7901114821434021</v>
      </c>
      <c r="J106">
        <v>0.87998509407043457</v>
      </c>
      <c r="K106">
        <v>0.96662431955337524</v>
      </c>
      <c r="L106">
        <v>1.1239936351776123</v>
      </c>
      <c r="M106">
        <v>1.1311794519424438</v>
      </c>
      <c r="N106">
        <v>1.20824134349823</v>
      </c>
      <c r="O106">
        <v>1.2819861173629761</v>
      </c>
      <c r="P106">
        <v>1.3538054227828979</v>
      </c>
      <c r="Q106">
        <v>1.4217672348022461</v>
      </c>
      <c r="R106">
        <v>1.4871374368667603</v>
      </c>
      <c r="S106">
        <v>1.549243688583374</v>
      </c>
      <c r="T106">
        <v>1.6090915203094482</v>
      </c>
      <c r="U106">
        <v>1.6662205457687378</v>
      </c>
      <c r="V106">
        <v>1.7210783958435059</v>
      </c>
      <c r="W106">
        <v>1.7733237743377686</v>
      </c>
      <c r="X106">
        <v>1.8230814933776855</v>
      </c>
      <c r="Y106">
        <v>1.8704696893692017</v>
      </c>
      <c r="Z106">
        <v>1.9156012535095215</v>
      </c>
      <c r="AA106">
        <v>2.1109976768493652</v>
      </c>
      <c r="AB106">
        <v>2.2640960216522217</v>
      </c>
      <c r="AC106">
        <v>2.3840525150299072</v>
      </c>
      <c r="AD106">
        <v>2.478041410446167</v>
      </c>
      <c r="AE106">
        <v>2.5516841411590576</v>
      </c>
      <c r="AF106">
        <v>2.6093852519989014</v>
      </c>
      <c r="AG106">
        <v>2.6545953750610352</v>
      </c>
      <c r="AH106">
        <v>2.690018892288208</v>
      </c>
      <c r="AI106">
        <v>2.7177741527557373</v>
      </c>
      <c r="AK106">
        <v>104</v>
      </c>
      <c r="AL106">
        <v>8.2807578146457672E-2</v>
      </c>
      <c r="AM106">
        <v>0.16520403325557709</v>
      </c>
      <c r="AN106">
        <v>0.25100669264793396</v>
      </c>
      <c r="AO106">
        <v>0.33640596270561218</v>
      </c>
      <c r="AP106">
        <v>0.42310082912445068</v>
      </c>
      <c r="AQ106">
        <v>0.50820201635360718</v>
      </c>
      <c r="AR106">
        <v>0.59255623817443848</v>
      </c>
      <c r="AS106">
        <v>0.67383372783660889</v>
      </c>
      <c r="AT106">
        <v>0.75211036205291748</v>
      </c>
      <c r="AU106">
        <v>0.82770484685897827</v>
      </c>
      <c r="AV106">
        <v>0.90096366405487061</v>
      </c>
      <c r="AW106">
        <v>0.97172337770462036</v>
      </c>
      <c r="AX106">
        <v>1.0392442941665649</v>
      </c>
      <c r="AY106">
        <v>1.1039025783538818</v>
      </c>
      <c r="AZ106">
        <v>1.1670680046081543</v>
      </c>
      <c r="BA106">
        <v>1.2267880439758301</v>
      </c>
      <c r="BB106">
        <v>1.2843090295791626</v>
      </c>
      <c r="BC106">
        <v>1.3389397859573364</v>
      </c>
      <c r="BD106">
        <v>1.3916680812835693</v>
      </c>
      <c r="BE106">
        <v>1.4420166015625</v>
      </c>
      <c r="BF106">
        <v>1.4904167652130127</v>
      </c>
      <c r="BG106">
        <v>1.5365121364593506</v>
      </c>
      <c r="BH106">
        <v>1.5804125070571899</v>
      </c>
      <c r="BI106">
        <v>1.6222224235534668</v>
      </c>
      <c r="BJ106">
        <v>1.6620413064956665</v>
      </c>
      <c r="BK106">
        <v>1.8344364166259766</v>
      </c>
      <c r="BL106">
        <v>1.9695124626159668</v>
      </c>
      <c r="BM106">
        <v>2.0753481388092041</v>
      </c>
      <c r="BN106">
        <v>2.1582732200622559</v>
      </c>
      <c r="BO106">
        <v>2.2232472896575928</v>
      </c>
      <c r="BP106">
        <v>2.2741560935974121</v>
      </c>
      <c r="BQ106">
        <v>2.3140444755554199</v>
      </c>
      <c r="BR106">
        <v>2.3452980518341064</v>
      </c>
      <c r="BS106">
        <v>2.3697860240936279</v>
      </c>
    </row>
    <row r="107" spans="1:71" x14ac:dyDescent="0.2">
      <c r="A107" t="s">
        <v>176</v>
      </c>
      <c r="B107">
        <v>0.10848735272884369</v>
      </c>
      <c r="C107">
        <v>0.21626359224319458</v>
      </c>
      <c r="D107">
        <v>0.32460859417915344</v>
      </c>
      <c r="E107">
        <v>0.43266335129737854</v>
      </c>
      <c r="F107">
        <v>0.54040402173995972</v>
      </c>
      <c r="G107">
        <v>0.64638662338256836</v>
      </c>
      <c r="H107">
        <v>0.74493759870529175</v>
      </c>
      <c r="I107">
        <v>0.85062199831008911</v>
      </c>
      <c r="J107">
        <v>0.94756418466567993</v>
      </c>
      <c r="K107">
        <v>1.0410698652267456</v>
      </c>
      <c r="L107">
        <v>1.1235647201538086</v>
      </c>
      <c r="M107">
        <v>1.2181971073150635</v>
      </c>
      <c r="N107">
        <v>1.3016775846481323</v>
      </c>
      <c r="O107">
        <v>1.3822484016418457</v>
      </c>
      <c r="P107">
        <v>1.459821343421936</v>
      </c>
      <c r="Q107">
        <v>1.5341864824295044</v>
      </c>
      <c r="R107">
        <v>1.6054325103759766</v>
      </c>
      <c r="S107">
        <v>1.6737711429595947</v>
      </c>
      <c r="T107">
        <v>1.7393145561218262</v>
      </c>
      <c r="U107">
        <v>1.8021035194396973</v>
      </c>
      <c r="V107">
        <v>1.8622398376464844</v>
      </c>
      <c r="W107">
        <v>1.9195126295089722</v>
      </c>
      <c r="X107">
        <v>1.9740581512451172</v>
      </c>
      <c r="Y107">
        <v>2.0260062217712402</v>
      </c>
      <c r="Z107">
        <v>2.0754806995391846</v>
      </c>
      <c r="AA107">
        <v>2.2896785736083984</v>
      </c>
      <c r="AB107">
        <v>2.4575085639953613</v>
      </c>
      <c r="AC107">
        <v>2.5890076160430908</v>
      </c>
      <c r="AD107">
        <v>2.6920404434204102</v>
      </c>
      <c r="AE107">
        <v>2.7727694511413574</v>
      </c>
      <c r="AF107">
        <v>2.8360226154327393</v>
      </c>
      <c r="AG107">
        <v>2.8855834007263184</v>
      </c>
      <c r="AH107">
        <v>2.9244155883789063</v>
      </c>
      <c r="AI107">
        <v>2.9548416137695313</v>
      </c>
      <c r="AK107">
        <v>105</v>
      </c>
      <c r="AL107">
        <v>9.1354250907897949E-2</v>
      </c>
      <c r="AM107">
        <v>0.18281324207782745</v>
      </c>
      <c r="AN107">
        <v>0.27561798691749573</v>
      </c>
      <c r="AO107">
        <v>0.36887255311012268</v>
      </c>
      <c r="AP107">
        <v>0.46251776814460754</v>
      </c>
      <c r="AQ107">
        <v>0.55507612228393555</v>
      </c>
      <c r="AR107">
        <v>0.64579886198043823</v>
      </c>
      <c r="AS107">
        <v>0.73435032367706299</v>
      </c>
      <c r="AT107">
        <v>0.81969612836837769</v>
      </c>
      <c r="AU107">
        <v>0.90215766429901123</v>
      </c>
      <c r="AV107">
        <v>0.98167991638183594</v>
      </c>
      <c r="AW107">
        <v>1.0587493181228638</v>
      </c>
      <c r="AX107">
        <v>1.132689356803894</v>
      </c>
      <c r="AY107">
        <v>1.204174280166626</v>
      </c>
      <c r="AZ107">
        <v>1.2730938196182251</v>
      </c>
      <c r="BA107">
        <v>1.3392175436019897</v>
      </c>
      <c r="BB107">
        <v>1.4026147127151489</v>
      </c>
      <c r="BC107">
        <v>1.4634782075881958</v>
      </c>
      <c r="BD107">
        <v>1.5219025611877441</v>
      </c>
      <c r="BE107">
        <v>1.577911376953125</v>
      </c>
      <c r="BF107">
        <v>1.6315904855728149</v>
      </c>
      <c r="BG107">
        <v>1.6827133893966675</v>
      </c>
      <c r="BH107">
        <v>1.731401801109314</v>
      </c>
      <c r="BI107">
        <v>1.7777718305587769</v>
      </c>
      <c r="BJ107">
        <v>1.8219337463378906</v>
      </c>
      <c r="BK107">
        <v>2.013131856918335</v>
      </c>
      <c r="BL107">
        <v>2.162940502166748</v>
      </c>
      <c r="BM107">
        <v>2.2803196907043457</v>
      </c>
      <c r="BN107">
        <v>2.3722891807556152</v>
      </c>
      <c r="BO107">
        <v>2.4443497657775879</v>
      </c>
      <c r="BP107">
        <v>2.5008111000061035</v>
      </c>
      <c r="BQ107">
        <v>2.5450501441955566</v>
      </c>
      <c r="BR107">
        <v>2.5797123908996582</v>
      </c>
      <c r="BS107">
        <v>2.6068713665008545</v>
      </c>
    </row>
    <row r="108" spans="1:71" x14ac:dyDescent="0.2">
      <c r="A108" t="s">
        <v>177</v>
      </c>
      <c r="B108">
        <v>0.10689209401607513</v>
      </c>
      <c r="C108">
        <v>0.21298938989639282</v>
      </c>
      <c r="D108">
        <v>0.32004421949386597</v>
      </c>
      <c r="E108">
        <v>0.42662513256072998</v>
      </c>
      <c r="F108">
        <v>0.53305679559707642</v>
      </c>
      <c r="G108">
        <v>0.63764899969100952</v>
      </c>
      <c r="H108">
        <v>0.74467206001281738</v>
      </c>
      <c r="I108">
        <v>0.83933693170547485</v>
      </c>
      <c r="J108">
        <v>0.93496465682983398</v>
      </c>
      <c r="K108">
        <v>1.0271902084350586</v>
      </c>
      <c r="L108">
        <v>1.1234960556030273</v>
      </c>
      <c r="M108">
        <v>1.2019621133804321</v>
      </c>
      <c r="N108">
        <v>1.2842426300048828</v>
      </c>
      <c r="O108">
        <v>1.3635411262512207</v>
      </c>
      <c r="P108">
        <v>1.4400362968444824</v>
      </c>
      <c r="Q108">
        <v>1.5131994485855103</v>
      </c>
      <c r="R108">
        <v>1.5833436250686646</v>
      </c>
      <c r="S108">
        <v>1.6505194902420044</v>
      </c>
      <c r="T108">
        <v>1.7150044441223145</v>
      </c>
      <c r="U108">
        <v>1.7767325639724731</v>
      </c>
      <c r="V108">
        <v>1.8358641862869263</v>
      </c>
      <c r="W108">
        <v>1.8921800851821899</v>
      </c>
      <c r="X108">
        <v>1.9458141326904297</v>
      </c>
      <c r="Y108">
        <v>1.9968942403793335</v>
      </c>
      <c r="Z108">
        <v>2.0455420017242432</v>
      </c>
      <c r="AA108">
        <v>2.2561612129211426</v>
      </c>
      <c r="AB108">
        <v>2.4211869239807129</v>
      </c>
      <c r="AC108">
        <v>2.5504889488220215</v>
      </c>
      <c r="AD108">
        <v>2.6518006324768066</v>
      </c>
      <c r="AE108">
        <v>2.7311809062957764</v>
      </c>
      <c r="AF108">
        <v>2.7933773994445801</v>
      </c>
      <c r="AG108">
        <v>2.8421099185943604</v>
      </c>
      <c r="AH108">
        <v>2.8802931308746338</v>
      </c>
      <c r="AI108">
        <v>2.9102108478546143</v>
      </c>
      <c r="AK108">
        <v>106</v>
      </c>
      <c r="AL108">
        <v>8.9758925139904022E-2</v>
      </c>
      <c r="AM108">
        <v>0.17953892052173615</v>
      </c>
      <c r="AN108">
        <v>0.27105346322059631</v>
      </c>
      <c r="AO108">
        <v>0.36283409595489502</v>
      </c>
      <c r="AP108">
        <v>0.45517027378082275</v>
      </c>
      <c r="AQ108">
        <v>0.54633820056915283</v>
      </c>
      <c r="AR108">
        <v>0.63586264848709106</v>
      </c>
      <c r="AS108">
        <v>0.7230648398399353</v>
      </c>
      <c r="AT108">
        <v>0.80709618330001831</v>
      </c>
      <c r="AU108">
        <v>0.88827753067016602</v>
      </c>
      <c r="AV108">
        <v>0.96662610769271851</v>
      </c>
      <c r="AW108">
        <v>1.0425137281417847</v>
      </c>
      <c r="AX108">
        <v>1.1152538061141968</v>
      </c>
      <c r="AY108">
        <v>1.1854662895202637</v>
      </c>
      <c r="AZ108">
        <v>1.2533079385757446</v>
      </c>
      <c r="BA108">
        <v>1.3182297945022583</v>
      </c>
      <c r="BB108">
        <v>1.3805249929428101</v>
      </c>
      <c r="BC108">
        <v>1.4402257204055786</v>
      </c>
      <c r="BD108">
        <v>1.497591495513916</v>
      </c>
      <c r="BE108">
        <v>1.5525394678115845</v>
      </c>
      <c r="BF108">
        <v>1.6052137613296509</v>
      </c>
      <c r="BG108">
        <v>1.6553796529769897</v>
      </c>
      <c r="BH108">
        <v>1.7031568288803101</v>
      </c>
      <c r="BI108">
        <v>1.7486588954925537</v>
      </c>
      <c r="BJ108">
        <v>1.7919940948486328</v>
      </c>
      <c r="BK108">
        <v>1.979613184928894</v>
      </c>
      <c r="BL108">
        <v>2.1266176700592041</v>
      </c>
      <c r="BM108">
        <v>2.2417995929718018</v>
      </c>
      <c r="BN108">
        <v>2.332047700881958</v>
      </c>
      <c r="BO108">
        <v>2.4027595520019531</v>
      </c>
      <c r="BP108">
        <v>2.4581639766693115</v>
      </c>
      <c r="BQ108">
        <v>2.5015749931335449</v>
      </c>
      <c r="BR108">
        <v>2.5355885028839111</v>
      </c>
      <c r="BS108">
        <v>2.5622389316558838</v>
      </c>
    </row>
    <row r="109" spans="1:71" x14ac:dyDescent="0.2">
      <c r="A109" t="s">
        <v>178</v>
      </c>
      <c r="B109">
        <v>0.10753382742404938</v>
      </c>
      <c r="C109">
        <v>0.21430295705795288</v>
      </c>
      <c r="D109">
        <v>0.3218720555305481</v>
      </c>
      <c r="E109">
        <v>0.42904803156852722</v>
      </c>
      <c r="F109">
        <v>0.53600960969924927</v>
      </c>
      <c r="G109">
        <v>0.64116072654724121</v>
      </c>
      <c r="H109">
        <v>0.74460738897323608</v>
      </c>
      <c r="I109">
        <v>0.84387367963790894</v>
      </c>
      <c r="J109">
        <v>0.94002878665924072</v>
      </c>
      <c r="K109">
        <v>1.0327688455581665</v>
      </c>
      <c r="L109">
        <v>1.1231057643890381</v>
      </c>
      <c r="M109">
        <v>1.2084906101226807</v>
      </c>
      <c r="N109">
        <v>1.2912544012069702</v>
      </c>
      <c r="O109">
        <v>1.3710641860961914</v>
      </c>
      <c r="P109">
        <v>1.4479938745498657</v>
      </c>
      <c r="Q109">
        <v>1.5216424465179443</v>
      </c>
      <c r="R109">
        <v>1.592231273651123</v>
      </c>
      <c r="S109">
        <v>1.6598746776580811</v>
      </c>
      <c r="T109">
        <v>1.7247841358184814</v>
      </c>
      <c r="U109">
        <v>1.7869402170181274</v>
      </c>
      <c r="V109">
        <v>1.8464815616607666</v>
      </c>
      <c r="W109">
        <v>1.9031875133514404</v>
      </c>
      <c r="X109">
        <v>1.9571932554244995</v>
      </c>
      <c r="Y109">
        <v>2.00862717628479</v>
      </c>
      <c r="Z109">
        <v>2.0576119422912598</v>
      </c>
      <c r="AA109">
        <v>2.2696902751922607</v>
      </c>
      <c r="AB109">
        <v>2.4358594417572021</v>
      </c>
      <c r="AC109">
        <v>2.5660572052001953</v>
      </c>
      <c r="AD109">
        <v>2.6680707931518555</v>
      </c>
      <c r="AE109">
        <v>2.7480010986328125</v>
      </c>
      <c r="AF109">
        <v>2.8106284141540527</v>
      </c>
      <c r="AG109">
        <v>2.8596985340118408</v>
      </c>
      <c r="AH109">
        <v>2.8981461524963379</v>
      </c>
      <c r="AI109">
        <v>2.9282712936401367</v>
      </c>
      <c r="AK109">
        <v>107</v>
      </c>
      <c r="AL109">
        <v>9.0400665998458862E-2</v>
      </c>
      <c r="AM109">
        <v>0.1808524876832962</v>
      </c>
      <c r="AN109">
        <v>0.27288129925727844</v>
      </c>
      <c r="AO109">
        <v>0.36525699496269226</v>
      </c>
      <c r="AP109">
        <v>0.45812302827835083</v>
      </c>
      <c r="AQ109">
        <v>0.54984986782073975</v>
      </c>
      <c r="AR109">
        <v>0.63985902070999146</v>
      </c>
      <c r="AS109">
        <v>0.72760158777236938</v>
      </c>
      <c r="AT109">
        <v>0.81216025352478027</v>
      </c>
      <c r="AU109">
        <v>0.89385610818862915</v>
      </c>
      <c r="AV109">
        <v>0.97267812490463257</v>
      </c>
      <c r="AW109">
        <v>1.0490422248840332</v>
      </c>
      <c r="AX109">
        <v>1.1222655773162842</v>
      </c>
      <c r="AY109">
        <v>1.1929893493652344</v>
      </c>
      <c r="AZ109">
        <v>1.2612656354904175</v>
      </c>
      <c r="BA109">
        <v>1.3266729116439819</v>
      </c>
      <c r="BB109">
        <v>1.3894127607345581</v>
      </c>
      <c r="BC109">
        <v>1.4495810270309448</v>
      </c>
      <c r="BD109">
        <v>1.5073713064193726</v>
      </c>
      <c r="BE109">
        <v>1.5627471208572388</v>
      </c>
      <c r="BF109">
        <v>1.6158311367034912</v>
      </c>
      <c r="BG109">
        <v>1.6663873195648193</v>
      </c>
      <c r="BH109">
        <v>1.7145359516143799</v>
      </c>
      <c r="BI109">
        <v>1.7603919506072998</v>
      </c>
      <c r="BJ109">
        <v>1.804064154624939</v>
      </c>
      <c r="BK109">
        <v>1.9931424856185913</v>
      </c>
      <c r="BL109">
        <v>2.1412901878356934</v>
      </c>
      <c r="BM109">
        <v>2.2573680877685547</v>
      </c>
      <c r="BN109">
        <v>2.3483178615570068</v>
      </c>
      <c r="BO109">
        <v>2.4195797443389893</v>
      </c>
      <c r="BP109">
        <v>2.4754152297973633</v>
      </c>
      <c r="BQ109">
        <v>2.5191636085510254</v>
      </c>
      <c r="BR109">
        <v>2.5534417629241943</v>
      </c>
      <c r="BS109">
        <v>2.5802993774414063</v>
      </c>
    </row>
    <row r="110" spans="1:71" x14ac:dyDescent="0.2">
      <c r="A110" t="s">
        <v>179</v>
      </c>
      <c r="B110">
        <v>0.10559000074863434</v>
      </c>
      <c r="C110">
        <v>0.21029756963253021</v>
      </c>
      <c r="D110">
        <v>0.31627365946769714</v>
      </c>
      <c r="E110">
        <v>0.42166322469711304</v>
      </c>
      <c r="F110">
        <v>0.52704435586929321</v>
      </c>
      <c r="G110">
        <v>0.63049936294555664</v>
      </c>
      <c r="H110">
        <v>0.7445189356803894</v>
      </c>
      <c r="I110">
        <v>0.83010953664779663</v>
      </c>
      <c r="J110">
        <v>0.92465662956237793</v>
      </c>
      <c r="K110">
        <v>1.0158348083496094</v>
      </c>
      <c r="L110">
        <v>1.1230857372283936</v>
      </c>
      <c r="M110">
        <v>1.1886972188949585</v>
      </c>
      <c r="N110">
        <v>1.2700009346008301</v>
      </c>
      <c r="O110">
        <v>1.3482581377029419</v>
      </c>
      <c r="P110">
        <v>1.4238792657852173</v>
      </c>
      <c r="Q110">
        <v>1.496071457862854</v>
      </c>
      <c r="R110">
        <v>1.5653239488601685</v>
      </c>
      <c r="S110">
        <v>1.6315497159957886</v>
      </c>
      <c r="T110">
        <v>1.6951636075973511</v>
      </c>
      <c r="U110">
        <v>1.7560323476791382</v>
      </c>
      <c r="V110">
        <v>1.8143734931945801</v>
      </c>
      <c r="W110">
        <v>1.869936466217041</v>
      </c>
      <c r="X110">
        <v>1.9228535890579224</v>
      </c>
      <c r="Y110">
        <v>1.9732509851455688</v>
      </c>
      <c r="Z110">
        <v>2.0212483406066895</v>
      </c>
      <c r="AA110">
        <v>2.2290523052215576</v>
      </c>
      <c r="AB110">
        <v>2.3918719291687012</v>
      </c>
      <c r="AC110">
        <v>2.5194456577301025</v>
      </c>
      <c r="AD110">
        <v>2.6194028854370117</v>
      </c>
      <c r="AE110">
        <v>2.6977221965789795</v>
      </c>
      <c r="AF110">
        <v>2.7590873241424561</v>
      </c>
      <c r="AG110">
        <v>2.8071684837341309</v>
      </c>
      <c r="AH110">
        <v>2.8448412418365479</v>
      </c>
      <c r="AI110">
        <v>2.8743588924407959</v>
      </c>
      <c r="AK110">
        <v>108</v>
      </c>
      <c r="AL110">
        <v>8.8456623256206512E-2</v>
      </c>
      <c r="AM110">
        <v>0.1768466979265213</v>
      </c>
      <c r="AN110">
        <v>0.26728227734565735</v>
      </c>
      <c r="AO110">
        <v>0.357871413230896</v>
      </c>
      <c r="AP110">
        <v>0.44915688037872314</v>
      </c>
      <c r="AQ110">
        <v>0.53918743133544922</v>
      </c>
      <c r="AR110">
        <v>0.62774825096130371</v>
      </c>
      <c r="AS110">
        <v>0.71383601427078247</v>
      </c>
      <c r="AT110">
        <v>0.7967866063117981</v>
      </c>
      <c r="AU110">
        <v>0.87692040205001831</v>
      </c>
      <c r="AV110">
        <v>0.95431780815124512</v>
      </c>
      <c r="AW110">
        <v>1.0292468070983887</v>
      </c>
      <c r="AX110">
        <v>1.1010100841522217</v>
      </c>
      <c r="AY110">
        <v>1.1701810359954834</v>
      </c>
      <c r="AZ110">
        <v>1.237148642539978</v>
      </c>
      <c r="BA110">
        <v>1.301099419593811</v>
      </c>
      <c r="BB110">
        <v>1.3625028133392334</v>
      </c>
      <c r="BC110">
        <v>1.4212534427642822</v>
      </c>
      <c r="BD110">
        <v>1.477747917175293</v>
      </c>
      <c r="BE110">
        <v>1.5318365097045898</v>
      </c>
      <c r="BF110">
        <v>1.5837202072143555</v>
      </c>
      <c r="BG110">
        <v>1.6331334114074707</v>
      </c>
      <c r="BH110">
        <v>1.6801935434341431</v>
      </c>
      <c r="BI110">
        <v>1.7250126600265503</v>
      </c>
      <c r="BJ110">
        <v>1.7676975727081299</v>
      </c>
      <c r="BK110">
        <v>1.9525009393692017</v>
      </c>
      <c r="BL110">
        <v>2.0972990989685059</v>
      </c>
      <c r="BM110">
        <v>2.2107524871826172</v>
      </c>
      <c r="BN110">
        <v>2.2996461391448975</v>
      </c>
      <c r="BO110">
        <v>2.3692967891693115</v>
      </c>
      <c r="BP110">
        <v>2.4238698482513428</v>
      </c>
      <c r="BQ110">
        <v>2.4666290283203125</v>
      </c>
      <c r="BR110">
        <v>2.5001323223114014</v>
      </c>
      <c r="BS110">
        <v>2.5263829231262207</v>
      </c>
    </row>
    <row r="111" spans="1:71" x14ac:dyDescent="0.2">
      <c r="A111" t="s">
        <v>180</v>
      </c>
      <c r="B111">
        <v>0.10819730162620544</v>
      </c>
      <c r="C111">
        <v>0.21566827595233917</v>
      </c>
      <c r="D111">
        <v>0.32377868890762329</v>
      </c>
      <c r="E111">
        <v>0.43156549334526062</v>
      </c>
      <c r="F111">
        <v>0.53906816244125366</v>
      </c>
      <c r="G111">
        <v>0.64479798078536987</v>
      </c>
      <c r="H111">
        <v>0.744468092918396</v>
      </c>
      <c r="I111">
        <v>0.84857016801834106</v>
      </c>
      <c r="J111">
        <v>0.94527333974838257</v>
      </c>
      <c r="K111">
        <v>1.0385463237762451</v>
      </c>
      <c r="L111">
        <v>1.1230067014694214</v>
      </c>
      <c r="M111">
        <v>1.2152453660964966</v>
      </c>
      <c r="N111">
        <v>1.2985076904296875</v>
      </c>
      <c r="O111">
        <v>1.3788471221923828</v>
      </c>
      <c r="P111">
        <v>1.4562240839004517</v>
      </c>
      <c r="Q111">
        <v>1.5303707122802734</v>
      </c>
      <c r="R111">
        <v>1.6014163494110107</v>
      </c>
      <c r="S111">
        <v>1.6695436239242554</v>
      </c>
      <c r="T111">
        <v>1.7348946332931519</v>
      </c>
      <c r="U111">
        <v>1.7974907159805298</v>
      </c>
      <c r="V111">
        <v>1.8574442863464355</v>
      </c>
      <c r="W111">
        <v>1.9145430326461792</v>
      </c>
      <c r="X111">
        <v>1.9689228534698486</v>
      </c>
      <c r="Y111">
        <v>2.0207130908966064</v>
      </c>
      <c r="Z111">
        <v>2.0700371265411377</v>
      </c>
      <c r="AA111">
        <v>2.2835845947265625</v>
      </c>
      <c r="AB111">
        <v>2.4509046077728271</v>
      </c>
      <c r="AC111">
        <v>2.5820040702819824</v>
      </c>
      <c r="AD111">
        <v>2.6847238540649414</v>
      </c>
      <c r="AE111">
        <v>2.7652077674865723</v>
      </c>
      <c r="AF111">
        <v>2.8282687664031982</v>
      </c>
      <c r="AG111">
        <v>2.8776788711547852</v>
      </c>
      <c r="AH111">
        <v>2.9163930416107178</v>
      </c>
      <c r="AI111">
        <v>2.9467267990112305</v>
      </c>
      <c r="AK111">
        <v>109</v>
      </c>
      <c r="AL111">
        <v>9.1064192354679108E-2</v>
      </c>
      <c r="AM111">
        <v>0.18221792578697205</v>
      </c>
      <c r="AN111">
        <v>0.27478811144828796</v>
      </c>
      <c r="AO111">
        <v>0.36777466535568237</v>
      </c>
      <c r="AP111">
        <v>0.4611818790435791</v>
      </c>
      <c r="AQ111">
        <v>0.55348747968673706</v>
      </c>
      <c r="AR111">
        <v>0.64399230480194092</v>
      </c>
      <c r="AS111">
        <v>0.73229843378067017</v>
      </c>
      <c r="AT111">
        <v>0.81740528345108032</v>
      </c>
      <c r="AU111">
        <v>0.89963406324386597</v>
      </c>
      <c r="AV111">
        <v>0.97894287109375</v>
      </c>
      <c r="AW111">
        <v>1.0557974576950073</v>
      </c>
      <c r="AX111">
        <v>1.1295193433761597</v>
      </c>
      <c r="AY111">
        <v>1.2007728815078735</v>
      </c>
      <c r="AZ111">
        <v>1.2694964408874512</v>
      </c>
      <c r="BA111">
        <v>1.3354016542434692</v>
      </c>
      <c r="BB111">
        <v>1.3985984325408936</v>
      </c>
      <c r="BC111">
        <v>1.4592505693435669</v>
      </c>
      <c r="BD111">
        <v>1.5174823999404907</v>
      </c>
      <c r="BE111">
        <v>1.5732982158660889</v>
      </c>
      <c r="BF111">
        <v>1.626794695854187</v>
      </c>
      <c r="BG111">
        <v>1.677743673324585</v>
      </c>
      <c r="BH111">
        <v>1.7262663841247559</v>
      </c>
      <c r="BI111">
        <v>1.7724785804748535</v>
      </c>
      <c r="BJ111">
        <v>1.8164902925491333</v>
      </c>
      <c r="BK111">
        <v>2.0070376396179199</v>
      </c>
      <c r="BL111">
        <v>2.1563363075256348</v>
      </c>
      <c r="BM111">
        <v>2.2733159065246582</v>
      </c>
      <c r="BN111">
        <v>2.3649725914001465</v>
      </c>
      <c r="BO111">
        <v>2.4367878437042236</v>
      </c>
      <c r="BP111">
        <v>2.4930572509765625</v>
      </c>
      <c r="BQ111">
        <v>2.5371456146240234</v>
      </c>
      <c r="BR111">
        <v>2.5716900825500488</v>
      </c>
      <c r="BS111">
        <v>2.5987565517425537</v>
      </c>
    </row>
    <row r="112" spans="1:71" x14ac:dyDescent="0.2">
      <c r="A112" t="s">
        <v>181</v>
      </c>
      <c r="B112">
        <v>0.10742384195327759</v>
      </c>
      <c r="C112">
        <v>0.21408078074455261</v>
      </c>
      <c r="D112">
        <v>0.32156568765640259</v>
      </c>
      <c r="E112">
        <v>0.42863786220550537</v>
      </c>
      <c r="F112">
        <v>0.53550589084625244</v>
      </c>
      <c r="G112">
        <v>0.64056158065795898</v>
      </c>
      <c r="H112">
        <v>0.74442285299301147</v>
      </c>
      <c r="I112">
        <v>0.84309864044189453</v>
      </c>
      <c r="J112">
        <v>0.93916451930999756</v>
      </c>
      <c r="K112">
        <v>1.031816840171814</v>
      </c>
      <c r="L112">
        <v>1.1221963167190552</v>
      </c>
      <c r="M112">
        <v>1.2073738574981689</v>
      </c>
      <c r="N112">
        <v>1.2900543212890625</v>
      </c>
      <c r="O112">
        <v>1.3697769641876221</v>
      </c>
      <c r="P112">
        <v>1.4466313123703003</v>
      </c>
      <c r="Q112">
        <v>1.5201952457427979</v>
      </c>
      <c r="R112">
        <v>1.5907065868377686</v>
      </c>
      <c r="S112">
        <v>1.6582701206207275</v>
      </c>
      <c r="T112">
        <v>1.7231079339981079</v>
      </c>
      <c r="U112">
        <v>1.7851896286010742</v>
      </c>
      <c r="V112">
        <v>1.8446561098098755</v>
      </c>
      <c r="W112">
        <v>1.9012908935546875</v>
      </c>
      <c r="X112">
        <v>1.9552288055419922</v>
      </c>
      <c r="Y112">
        <v>2.0065982341766357</v>
      </c>
      <c r="Z112">
        <v>2.0555214881896973</v>
      </c>
      <c r="AA112">
        <v>2.2673337459564209</v>
      </c>
      <c r="AB112">
        <v>2.4332940578460693</v>
      </c>
      <c r="AC112">
        <v>2.5633285045623779</v>
      </c>
      <c r="AD112">
        <v>2.6652138233184814</v>
      </c>
      <c r="AE112">
        <v>2.7450437545776367</v>
      </c>
      <c r="AF112">
        <v>2.8075923919677734</v>
      </c>
      <c r="AG112">
        <v>2.8566009998321533</v>
      </c>
      <c r="AH112">
        <v>2.8950004577636719</v>
      </c>
      <c r="AI112">
        <v>2.9250876903533936</v>
      </c>
      <c r="AK112">
        <v>110</v>
      </c>
      <c r="AL112">
        <v>9.0290702879428864E-2</v>
      </c>
      <c r="AM112">
        <v>0.18063035607337952</v>
      </c>
      <c r="AN112">
        <v>0.27257499098777771</v>
      </c>
      <c r="AO112">
        <v>0.36484691500663757</v>
      </c>
      <c r="AP112">
        <v>0.45761945843696594</v>
      </c>
      <c r="AQ112">
        <v>0.54925084114074707</v>
      </c>
      <c r="AR112">
        <v>0.6391746997833252</v>
      </c>
      <c r="AS112">
        <v>0.72682666778564453</v>
      </c>
      <c r="AT112">
        <v>0.81129616498947144</v>
      </c>
      <c r="AU112">
        <v>0.89290428161621094</v>
      </c>
      <c r="AV112">
        <v>0.97164410352706909</v>
      </c>
      <c r="AW112">
        <v>1.047925591468811</v>
      </c>
      <c r="AX112">
        <v>1.1210657358169556</v>
      </c>
      <c r="AY112">
        <v>1.1917022466659546</v>
      </c>
      <c r="AZ112">
        <v>1.2599031925201416</v>
      </c>
      <c r="BA112">
        <v>1.325225830078125</v>
      </c>
      <c r="BB112">
        <v>1.3878883123397827</v>
      </c>
      <c r="BC112">
        <v>1.4479765892028809</v>
      </c>
      <c r="BD112">
        <v>1.5056952238082886</v>
      </c>
      <c r="BE112">
        <v>1.5609967708587646</v>
      </c>
      <c r="BF112">
        <v>1.6140059232711792</v>
      </c>
      <c r="BG112">
        <v>1.6644909381866455</v>
      </c>
      <c r="BH112">
        <v>1.7125718593597412</v>
      </c>
      <c r="BI112">
        <v>1.7583632469177246</v>
      </c>
      <c r="BJ112">
        <v>1.8019740581512451</v>
      </c>
      <c r="BK112">
        <v>1.990786075592041</v>
      </c>
      <c r="BL112">
        <v>2.1387252807617188</v>
      </c>
      <c r="BM112">
        <v>2.2546396255493164</v>
      </c>
      <c r="BN112">
        <v>2.345461368560791</v>
      </c>
      <c r="BO112">
        <v>2.4166228771209717</v>
      </c>
      <c r="BP112">
        <v>2.4723796844482422</v>
      </c>
      <c r="BQ112">
        <v>2.5160665512084961</v>
      </c>
      <c r="BR112">
        <v>2.5502963066101074</v>
      </c>
      <c r="BS112">
        <v>2.5771162509918213</v>
      </c>
    </row>
    <row r="113" spans="1:71" x14ac:dyDescent="0.2">
      <c r="A113" t="s">
        <v>182</v>
      </c>
      <c r="B113">
        <v>0.1095537468791008</v>
      </c>
      <c r="C113">
        <v>0.21818329393863678</v>
      </c>
      <c r="D113">
        <v>0.32722583413124084</v>
      </c>
      <c r="E113">
        <v>0.43565165996551514</v>
      </c>
      <c r="F113">
        <v>0.54382485151290894</v>
      </c>
      <c r="G113">
        <v>0.65006363391876221</v>
      </c>
      <c r="H113">
        <v>0.74423593282699585</v>
      </c>
      <c r="I113">
        <v>0.85474085807800293</v>
      </c>
      <c r="J113">
        <v>0.95183086395263672</v>
      </c>
      <c r="K113">
        <v>1.0454685688018799</v>
      </c>
      <c r="L113">
        <v>1.122109055519104</v>
      </c>
      <c r="M113">
        <v>1.2230002880096436</v>
      </c>
      <c r="N113">
        <v>1.3065470457077026</v>
      </c>
      <c r="O113">
        <v>1.3871530294418335</v>
      </c>
      <c r="P113">
        <v>1.4648089408874512</v>
      </c>
      <c r="Q113">
        <v>1.5391438007354736</v>
      </c>
      <c r="R113">
        <v>1.6103949546813965</v>
      </c>
      <c r="S113">
        <v>1.678650975227356</v>
      </c>
      <c r="T113">
        <v>1.7441575527191162</v>
      </c>
      <c r="U113">
        <v>1.806926965713501</v>
      </c>
      <c r="V113">
        <v>1.8670216798782349</v>
      </c>
      <c r="W113">
        <v>1.9242547750473022</v>
      </c>
      <c r="X113">
        <v>1.9787623882293701</v>
      </c>
      <c r="Y113">
        <v>2.0306744575500488</v>
      </c>
      <c r="Z113">
        <v>2.0801146030426025</v>
      </c>
      <c r="AA113">
        <v>2.2941641807556152</v>
      </c>
      <c r="AB113">
        <v>2.4618778228759766</v>
      </c>
      <c r="AC113">
        <v>2.5932860374450684</v>
      </c>
      <c r="AD113">
        <v>2.6962478160858154</v>
      </c>
      <c r="AE113">
        <v>2.7769210338592529</v>
      </c>
      <c r="AF113">
        <v>2.8401305675506592</v>
      </c>
      <c r="AG113">
        <v>2.8896567821502686</v>
      </c>
      <c r="AH113">
        <v>2.928462028503418</v>
      </c>
      <c r="AI113">
        <v>2.9588668346405029</v>
      </c>
      <c r="AK113">
        <v>111</v>
      </c>
      <c r="AL113">
        <v>9.2424936592578888E-2</v>
      </c>
      <c r="AM113">
        <v>0.1847413182258606</v>
      </c>
      <c r="AN113">
        <v>0.27824750542640686</v>
      </c>
      <c r="AO113">
        <v>0.37187683582305908</v>
      </c>
      <c r="AP113">
        <v>0.4659581184387207</v>
      </c>
      <c r="AQ113">
        <v>0.55877602100372314</v>
      </c>
      <c r="AR113">
        <v>0.6497383713722229</v>
      </c>
      <c r="AS113">
        <v>0.73849833011627197</v>
      </c>
      <c r="AT113">
        <v>0.82399487495422363</v>
      </c>
      <c r="AU113">
        <v>0.90659123659133911</v>
      </c>
      <c r="AV113">
        <v>0.98637163639068604</v>
      </c>
      <c r="AW113">
        <v>1.0635924339294434</v>
      </c>
      <c r="AX113">
        <v>1.1376012563705444</v>
      </c>
      <c r="AY113">
        <v>1.2091233730316162</v>
      </c>
      <c r="AZ113">
        <v>1.2781281471252441</v>
      </c>
      <c r="BA113">
        <v>1.3442237377166748</v>
      </c>
      <c r="BB113">
        <v>1.4076279401779175</v>
      </c>
      <c r="BC113">
        <v>1.4684106111526489</v>
      </c>
      <c r="BD113">
        <v>1.5267997980117798</v>
      </c>
      <c r="BE113">
        <v>1.582790732383728</v>
      </c>
      <c r="BF113">
        <v>1.6364297866821289</v>
      </c>
      <c r="BG113">
        <v>1.6875146627426147</v>
      </c>
      <c r="BH113">
        <v>1.7361668348312378</v>
      </c>
      <c r="BI113">
        <v>1.7825021743774414</v>
      </c>
      <c r="BJ113">
        <v>1.8266311883926392</v>
      </c>
      <c r="BK113">
        <v>2.0176866054534912</v>
      </c>
      <c r="BL113">
        <v>2.1673836708068848</v>
      </c>
      <c r="BM113">
        <v>2.284675121307373</v>
      </c>
      <c r="BN113">
        <v>2.3765759468078613</v>
      </c>
      <c r="BO113">
        <v>2.4485828876495361</v>
      </c>
      <c r="BP113">
        <v>2.5050022602081299</v>
      </c>
      <c r="BQ113">
        <v>2.5492081642150879</v>
      </c>
      <c r="BR113">
        <v>2.5838446617126465</v>
      </c>
      <c r="BS113">
        <v>2.61098313331604</v>
      </c>
    </row>
    <row r="114" spans="1:71" x14ac:dyDescent="0.2">
      <c r="A114" t="s">
        <v>183</v>
      </c>
      <c r="B114">
        <v>0.1094752624630928</v>
      </c>
      <c r="C114">
        <v>0.21798546612262726</v>
      </c>
      <c r="D114">
        <v>0.32691976428031921</v>
      </c>
      <c r="E114">
        <v>0.43524017930030823</v>
      </c>
      <c r="F114">
        <v>0.54333144426345825</v>
      </c>
      <c r="G114">
        <v>0.6494368314743042</v>
      </c>
      <c r="H114">
        <v>0.74395483732223511</v>
      </c>
      <c r="I114">
        <v>0.85383284091949463</v>
      </c>
      <c r="J114">
        <v>0.95076388120651245</v>
      </c>
      <c r="K114">
        <v>1.0442372560501099</v>
      </c>
      <c r="L114">
        <v>1.1215944290161133</v>
      </c>
      <c r="M114">
        <v>1.2215214967727661</v>
      </c>
      <c r="N114">
        <v>1.304915189743042</v>
      </c>
      <c r="O114">
        <v>1.3853574991226196</v>
      </c>
      <c r="P114">
        <v>1.4628826379776001</v>
      </c>
      <c r="Q114">
        <v>1.5370640754699707</v>
      </c>
      <c r="R114">
        <v>1.6081795692443848</v>
      </c>
      <c r="S114">
        <v>1.6762807369232178</v>
      </c>
      <c r="T114">
        <v>1.7416398525238037</v>
      </c>
      <c r="U114">
        <v>1.8042842149734497</v>
      </c>
      <c r="V114">
        <v>1.8642683029174805</v>
      </c>
      <c r="W114">
        <v>1.9213961362838745</v>
      </c>
      <c r="X114">
        <v>1.9758033752441406</v>
      </c>
      <c r="Y114">
        <v>2.0276198387145996</v>
      </c>
      <c r="Z114">
        <v>2.0769691467285156</v>
      </c>
      <c r="AA114">
        <v>2.2906248569488525</v>
      </c>
      <c r="AB114">
        <v>2.4580297470092773</v>
      </c>
      <c r="AC114">
        <v>2.5891959667205811</v>
      </c>
      <c r="AD114">
        <v>2.6919679641723633</v>
      </c>
      <c r="AE114">
        <v>2.7724926471710205</v>
      </c>
      <c r="AF114">
        <v>2.8355858325958252</v>
      </c>
      <c r="AG114">
        <v>2.8850209712982178</v>
      </c>
      <c r="AH114">
        <v>2.9237549304962158</v>
      </c>
      <c r="AI114">
        <v>2.954103946685791</v>
      </c>
      <c r="AK114">
        <v>112</v>
      </c>
      <c r="AL114">
        <v>9.2346541583538055E-2</v>
      </c>
      <c r="AM114">
        <v>0.1845436692237854</v>
      </c>
      <c r="AN114">
        <v>0.27794173359870911</v>
      </c>
      <c r="AO114">
        <v>0.37146571278572083</v>
      </c>
      <c r="AP114">
        <v>0.46546512842178345</v>
      </c>
      <c r="AQ114">
        <v>0.55814975500106812</v>
      </c>
      <c r="AR114">
        <v>0.64898949861526489</v>
      </c>
      <c r="AS114">
        <v>0.73759090900421143</v>
      </c>
      <c r="AT114">
        <v>0.82292860746383667</v>
      </c>
      <c r="AU114">
        <v>0.90536057949066162</v>
      </c>
      <c r="AV114">
        <v>0.9850231409072876</v>
      </c>
      <c r="AW114">
        <v>1.0621144771575928</v>
      </c>
      <c r="AX114">
        <v>1.1359702348709106</v>
      </c>
      <c r="AY114">
        <v>1.2073287963867188</v>
      </c>
      <c r="AZ114">
        <v>1.2762027978897095</v>
      </c>
      <c r="BA114">
        <v>1.3421450853347778</v>
      </c>
      <c r="BB114">
        <v>1.4054136276245117</v>
      </c>
      <c r="BC114">
        <v>1.4660416841506958</v>
      </c>
      <c r="BD114">
        <v>1.5242834091186523</v>
      </c>
      <c r="BE114">
        <v>1.5801494121551514</v>
      </c>
      <c r="BF114">
        <v>1.6336778402328491</v>
      </c>
      <c r="BG114">
        <v>1.6846573352813721</v>
      </c>
      <c r="BH114">
        <v>1.7332093715667725</v>
      </c>
      <c r="BI114">
        <v>1.7794492244720459</v>
      </c>
      <c r="BJ114">
        <v>1.8234872817993164</v>
      </c>
      <c r="BK114">
        <v>2.0141487121582031</v>
      </c>
      <c r="BL114">
        <v>2.1635372638702393</v>
      </c>
      <c r="BM114">
        <v>2.2805869579315186</v>
      </c>
      <c r="BN114">
        <v>2.3722987174987793</v>
      </c>
      <c r="BO114">
        <v>2.4441571235656738</v>
      </c>
      <c r="BP114">
        <v>2.500460147857666</v>
      </c>
      <c r="BQ114">
        <v>2.5445749759674072</v>
      </c>
      <c r="BR114">
        <v>2.5791399478912354</v>
      </c>
      <c r="BS114">
        <v>2.6062228679656982</v>
      </c>
    </row>
    <row r="115" spans="1:71" x14ac:dyDescent="0.2">
      <c r="A115" t="s">
        <v>184</v>
      </c>
      <c r="B115">
        <v>0.10966292023658752</v>
      </c>
      <c r="C115">
        <v>0.21847310662269592</v>
      </c>
      <c r="D115">
        <v>0.32768523693084717</v>
      </c>
      <c r="E115">
        <v>0.43628698587417603</v>
      </c>
      <c r="F115">
        <v>0.54459816217422485</v>
      </c>
      <c r="G115">
        <v>0.65106219053268433</v>
      </c>
      <c r="H115">
        <v>0.74377965927124023</v>
      </c>
      <c r="I115">
        <v>0.85621368885040283</v>
      </c>
      <c r="J115">
        <v>0.95357197523117065</v>
      </c>
      <c r="K115">
        <v>1.0474853515625</v>
      </c>
      <c r="L115">
        <v>1.1213899850845337</v>
      </c>
      <c r="M115">
        <v>1.2254370450973511</v>
      </c>
      <c r="N115">
        <v>1.3092427253723145</v>
      </c>
      <c r="O115">
        <v>1.3901258707046509</v>
      </c>
      <c r="P115">
        <v>1.4680060148239136</v>
      </c>
      <c r="Q115">
        <v>1.5426023006439209</v>
      </c>
      <c r="R115">
        <v>1.6140855550765991</v>
      </c>
      <c r="S115">
        <v>1.682605504989624</v>
      </c>
      <c r="T115">
        <v>1.7483625411987305</v>
      </c>
      <c r="U115">
        <v>1.8113459348678589</v>
      </c>
      <c r="V115">
        <v>1.8716318607330322</v>
      </c>
      <c r="W115">
        <v>1.9290469884872437</v>
      </c>
      <c r="X115">
        <v>1.9837281703948975</v>
      </c>
      <c r="Y115">
        <v>2.0358054637908936</v>
      </c>
      <c r="Z115">
        <v>2.0854027271270752</v>
      </c>
      <c r="AA115">
        <v>2.3001334667205811</v>
      </c>
      <c r="AB115">
        <v>2.4683806896209717</v>
      </c>
      <c r="AC115">
        <v>2.6002068519592285</v>
      </c>
      <c r="AD115">
        <v>2.7034962177276611</v>
      </c>
      <c r="AE115">
        <v>2.7844259738922119</v>
      </c>
      <c r="AF115">
        <v>2.8478367328643799</v>
      </c>
      <c r="AG115">
        <v>2.8975205421447754</v>
      </c>
      <c r="AH115">
        <v>2.9364492893218994</v>
      </c>
      <c r="AI115">
        <v>2.9669508934020996</v>
      </c>
      <c r="AK115">
        <v>113</v>
      </c>
      <c r="AL115">
        <v>9.2533893883228302E-2</v>
      </c>
      <c r="AM115">
        <v>0.18503071367740631</v>
      </c>
      <c r="AN115">
        <v>0.27870631217956543</v>
      </c>
      <c r="AO115">
        <v>0.3725113570690155</v>
      </c>
      <c r="AP115">
        <v>0.46673044562339783</v>
      </c>
      <c r="AQ115">
        <v>0.55977338552474976</v>
      </c>
      <c r="AR115">
        <v>0.65094441175460815</v>
      </c>
      <c r="AS115">
        <v>0.73996967077255249</v>
      </c>
      <c r="AT115">
        <v>0.82573443651199341</v>
      </c>
      <c r="AU115">
        <v>0.90860623121261597</v>
      </c>
      <c r="AV115">
        <v>0.98858577013015747</v>
      </c>
      <c r="AW115">
        <v>1.0660271644592285</v>
      </c>
      <c r="AX115">
        <v>1.1402946710586548</v>
      </c>
      <c r="AY115">
        <v>1.2120939493179321</v>
      </c>
      <c r="AZ115">
        <v>1.2813228368759155</v>
      </c>
      <c r="BA115">
        <v>1.3476797342300415</v>
      </c>
      <c r="BB115">
        <v>1.4113160371780396</v>
      </c>
      <c r="BC115">
        <v>1.4723626375198364</v>
      </c>
      <c r="BD115">
        <v>1.5310022830963135</v>
      </c>
      <c r="BE115">
        <v>1.5872070789337158</v>
      </c>
      <c r="BF115">
        <v>1.6410372257232666</v>
      </c>
      <c r="BG115">
        <v>1.6923040151596069</v>
      </c>
      <c r="BH115">
        <v>1.7411295175552368</v>
      </c>
      <c r="BI115">
        <v>1.7876299619674683</v>
      </c>
      <c r="BJ115">
        <v>1.8319162130355835</v>
      </c>
      <c r="BK115">
        <v>2.0236523151397705</v>
      </c>
      <c r="BL115">
        <v>2.1738827228546143</v>
      </c>
      <c r="BM115">
        <v>2.2915921211242676</v>
      </c>
      <c r="BN115">
        <v>2.3838205337524414</v>
      </c>
      <c r="BO115">
        <v>2.4560840129852295</v>
      </c>
      <c r="BP115">
        <v>2.5127041339874268</v>
      </c>
      <c r="BQ115">
        <v>2.5570676326751709</v>
      </c>
      <c r="BR115">
        <v>2.5918278694152832</v>
      </c>
      <c r="BS115">
        <v>2.619063138961792</v>
      </c>
    </row>
    <row r="116" spans="1:71" x14ac:dyDescent="0.2">
      <c r="A116" t="s">
        <v>185</v>
      </c>
      <c r="B116">
        <v>0.10969819128513336</v>
      </c>
      <c r="C116">
        <v>0.2185150533914566</v>
      </c>
      <c r="D116">
        <v>0.32771480083465576</v>
      </c>
      <c r="E116">
        <v>0.43627023696899414</v>
      </c>
      <c r="F116">
        <v>0.54454153776168823</v>
      </c>
      <c r="G116">
        <v>0.65093839168548584</v>
      </c>
      <c r="H116">
        <v>0.74365705251693726</v>
      </c>
      <c r="I116">
        <v>0.85595053434371948</v>
      </c>
      <c r="J116">
        <v>0.95322871208190918</v>
      </c>
      <c r="K116">
        <v>1.0470659732818604</v>
      </c>
      <c r="L116">
        <v>1.1213328838348389</v>
      </c>
      <c r="M116">
        <v>1.2248859405517578</v>
      </c>
      <c r="N116">
        <v>1.3086135387420654</v>
      </c>
      <c r="O116">
        <v>1.3894109725952148</v>
      </c>
      <c r="P116">
        <v>1.4672150611877441</v>
      </c>
      <c r="Q116">
        <v>1.5417264699935913</v>
      </c>
      <c r="R116">
        <v>1.613131046295166</v>
      </c>
      <c r="S116">
        <v>1.6815648078918457</v>
      </c>
      <c r="T116">
        <v>1.74724280834198</v>
      </c>
      <c r="U116">
        <v>1.8101540803909302</v>
      </c>
      <c r="V116">
        <v>1.8703701496124268</v>
      </c>
      <c r="W116">
        <v>1.9277187585830688</v>
      </c>
      <c r="X116">
        <v>1.9823364019393921</v>
      </c>
      <c r="Y116">
        <v>2.0343532562255859</v>
      </c>
      <c r="Z116">
        <v>2.0838930606842041</v>
      </c>
      <c r="AA116">
        <v>2.2983748912811279</v>
      </c>
      <c r="AB116">
        <v>2.4664270877838135</v>
      </c>
      <c r="AC116">
        <v>2.5981004238128662</v>
      </c>
      <c r="AD116">
        <v>2.7012701034545898</v>
      </c>
      <c r="AE116">
        <v>2.7821061611175537</v>
      </c>
      <c r="AF116">
        <v>2.8454432487487793</v>
      </c>
      <c r="AG116">
        <v>2.8950693607330322</v>
      </c>
      <c r="AH116">
        <v>2.9339530467987061</v>
      </c>
      <c r="AI116">
        <v>2.9644193649291992</v>
      </c>
      <c r="AK116">
        <v>114</v>
      </c>
      <c r="AL116">
        <v>9.2569366097450256E-2</v>
      </c>
      <c r="AM116">
        <v>0.18507306277751923</v>
      </c>
      <c r="AN116">
        <v>0.27873644232749939</v>
      </c>
      <c r="AO116">
        <v>0.3724953830242157</v>
      </c>
      <c r="AP116">
        <v>0.46667471528053284</v>
      </c>
      <c r="AQ116">
        <v>0.559650719165802</v>
      </c>
      <c r="AR116">
        <v>0.65075463056564331</v>
      </c>
      <c r="AS116">
        <v>0.73970788717269897</v>
      </c>
      <c r="AT116">
        <v>0.82539260387420654</v>
      </c>
      <c r="AU116">
        <v>0.90818846225738525</v>
      </c>
      <c r="AV116">
        <v>0.98810797929763794</v>
      </c>
      <c r="AW116">
        <v>1.0654778480529785</v>
      </c>
      <c r="AX116">
        <v>1.1396675109863281</v>
      </c>
      <c r="AY116">
        <v>1.211381196975708</v>
      </c>
      <c r="AZ116">
        <v>1.280534029006958</v>
      </c>
      <c r="BA116">
        <v>1.3468062877655029</v>
      </c>
      <c r="BB116">
        <v>1.4103639125823975</v>
      </c>
      <c r="BC116">
        <v>1.4713244438171387</v>
      </c>
      <c r="BD116">
        <v>1.529884934425354</v>
      </c>
      <c r="BE116">
        <v>1.5860177278518677</v>
      </c>
      <c r="BF116">
        <v>1.6397781372070313</v>
      </c>
      <c r="BG116">
        <v>1.6909784078598022</v>
      </c>
      <c r="BH116">
        <v>1.7397406101226807</v>
      </c>
      <c r="BI116">
        <v>1.786180853843689</v>
      </c>
      <c r="BJ116">
        <v>1.8304096460342407</v>
      </c>
      <c r="BK116">
        <v>2.0218970775604248</v>
      </c>
      <c r="BL116">
        <v>2.1719326972961426</v>
      </c>
      <c r="BM116">
        <v>2.2894895076751709</v>
      </c>
      <c r="BN116">
        <v>2.3815982341766357</v>
      </c>
      <c r="BO116">
        <v>2.4537680149078369</v>
      </c>
      <c r="BP116">
        <v>2.5103147029876709</v>
      </c>
      <c r="BQ116">
        <v>2.5546207427978516</v>
      </c>
      <c r="BR116">
        <v>2.5893356800079346</v>
      </c>
      <c r="BS116">
        <v>2.6165356636047363</v>
      </c>
    </row>
    <row r="117" spans="1:71" x14ac:dyDescent="0.2">
      <c r="A117" t="s">
        <v>186</v>
      </c>
      <c r="B117">
        <v>0.10789180546998978</v>
      </c>
      <c r="C117">
        <v>0.21504822373390198</v>
      </c>
      <c r="D117">
        <v>0.32293081283569336</v>
      </c>
      <c r="E117">
        <v>0.43047952651977539</v>
      </c>
      <c r="F117">
        <v>0.53777062892913818</v>
      </c>
      <c r="G117">
        <v>0.64327269792556763</v>
      </c>
      <c r="H117">
        <v>0.74327045679092407</v>
      </c>
      <c r="I117">
        <v>0.84662598371505737</v>
      </c>
      <c r="J117">
        <v>0.94310623407363892</v>
      </c>
      <c r="K117">
        <v>1.0361599922180176</v>
      </c>
      <c r="L117">
        <v>1.121074914932251</v>
      </c>
      <c r="M117">
        <v>1.2124526500701904</v>
      </c>
      <c r="N117">
        <v>1.2955077886581421</v>
      </c>
      <c r="O117">
        <v>1.3756294250488281</v>
      </c>
      <c r="P117">
        <v>1.4528201818466187</v>
      </c>
      <c r="Q117">
        <v>1.5267606973648071</v>
      </c>
      <c r="R117">
        <v>1.5976158380508423</v>
      </c>
      <c r="S117">
        <v>1.6655439138412476</v>
      </c>
      <c r="T117">
        <v>1.7307127714157104</v>
      </c>
      <c r="U117">
        <v>1.7931238412857056</v>
      </c>
      <c r="V117">
        <v>1.8529046773910522</v>
      </c>
      <c r="W117">
        <v>1.9098389148712158</v>
      </c>
      <c r="X117">
        <v>1.9640618562698364</v>
      </c>
      <c r="Y117">
        <v>2.0157029628753662</v>
      </c>
      <c r="Z117">
        <v>2.0648846626281738</v>
      </c>
      <c r="AA117">
        <v>2.2778167724609375</v>
      </c>
      <c r="AB117">
        <v>2.4446544647216797</v>
      </c>
      <c r="AC117">
        <v>2.575376033782959</v>
      </c>
      <c r="AD117">
        <v>2.677800178527832</v>
      </c>
      <c r="AE117">
        <v>2.758051872253418</v>
      </c>
      <c r="AF117">
        <v>2.8209314346313477</v>
      </c>
      <c r="AG117">
        <v>2.8701992034912109</v>
      </c>
      <c r="AH117">
        <v>2.9088015556335449</v>
      </c>
      <c r="AI117">
        <v>2.9390478134155273</v>
      </c>
      <c r="AK117">
        <v>115</v>
      </c>
      <c r="AL117">
        <v>9.0758368372917175E-2</v>
      </c>
      <c r="AM117">
        <v>0.18159721791744232</v>
      </c>
      <c r="AN117">
        <v>0.27393928170204163</v>
      </c>
      <c r="AO117">
        <v>0.36668750643730164</v>
      </c>
      <c r="AP117">
        <v>0.45988288521766663</v>
      </c>
      <c r="AQ117">
        <v>0.55196046829223633</v>
      </c>
      <c r="AR117">
        <v>0.64227151870727539</v>
      </c>
      <c r="AS117">
        <v>0.73035210371017456</v>
      </c>
      <c r="AT117">
        <v>0.81523573398590088</v>
      </c>
      <c r="AU117">
        <v>0.89724516868591309</v>
      </c>
      <c r="AV117">
        <v>0.97635066509246826</v>
      </c>
      <c r="AW117">
        <v>1.0530017614364624</v>
      </c>
      <c r="AX117">
        <v>1.1265163421630859</v>
      </c>
      <c r="AY117">
        <v>1.1975517272949219</v>
      </c>
      <c r="AZ117">
        <v>1.2660889625549316</v>
      </c>
      <c r="BA117">
        <v>1.3317880630493164</v>
      </c>
      <c r="BB117">
        <v>1.394794225692749</v>
      </c>
      <c r="BC117">
        <v>1.4552469253540039</v>
      </c>
      <c r="BD117">
        <v>1.5132964849472046</v>
      </c>
      <c r="BE117">
        <v>1.5689272880554199</v>
      </c>
      <c r="BF117">
        <v>1.6222507953643799</v>
      </c>
      <c r="BG117">
        <v>1.6730350255966187</v>
      </c>
      <c r="BH117">
        <v>1.7214009761810303</v>
      </c>
      <c r="BI117">
        <v>1.7674638032913208</v>
      </c>
      <c r="BJ117">
        <v>1.811333179473877</v>
      </c>
      <c r="BK117">
        <v>2.0012645721435547</v>
      </c>
      <c r="BL117">
        <v>2.150080680847168</v>
      </c>
      <c r="BM117">
        <v>2.2666821479797363</v>
      </c>
      <c r="BN117">
        <v>2.3580424785614014</v>
      </c>
      <c r="BO117">
        <v>2.4296257495880127</v>
      </c>
      <c r="BP117">
        <v>2.4857132434844971</v>
      </c>
      <c r="BQ117">
        <v>2.5296590328216553</v>
      </c>
      <c r="BR117">
        <v>2.5640919208526611</v>
      </c>
      <c r="BS117">
        <v>2.5910708904266357</v>
      </c>
    </row>
    <row r="118" spans="1:71" x14ac:dyDescent="0.2">
      <c r="A118" t="s">
        <v>187</v>
      </c>
      <c r="B118">
        <v>0.10778550803661346</v>
      </c>
      <c r="C118">
        <v>0.21482673287391663</v>
      </c>
      <c r="D118">
        <v>0.32261514663696289</v>
      </c>
      <c r="E118">
        <v>0.43006724119186401</v>
      </c>
      <c r="F118">
        <v>0.5372728705406189</v>
      </c>
      <c r="G118">
        <v>0.64267975091934204</v>
      </c>
      <c r="H118">
        <v>0.7432328462600708</v>
      </c>
      <c r="I118">
        <v>0.84585624933242798</v>
      </c>
      <c r="J118">
        <v>0.94224423170089722</v>
      </c>
      <c r="K118">
        <v>1.0352089405059814</v>
      </c>
      <c r="L118">
        <v>1.1210734844207764</v>
      </c>
      <c r="M118">
        <v>1.2113392353057861</v>
      </c>
      <c r="N118">
        <v>1.2943109273910522</v>
      </c>
      <c r="O118">
        <v>1.3743436336517334</v>
      </c>
      <c r="P118">
        <v>1.4514586925506592</v>
      </c>
      <c r="Q118">
        <v>1.5253177881240845</v>
      </c>
      <c r="R118">
        <v>1.5960972309112549</v>
      </c>
      <c r="S118">
        <v>1.6639444828033447</v>
      </c>
      <c r="T118">
        <v>1.7290377616882324</v>
      </c>
      <c r="U118">
        <v>1.791375994682312</v>
      </c>
      <c r="V118">
        <v>1.8510924577713013</v>
      </c>
      <c r="W118">
        <v>1.9079653024673462</v>
      </c>
      <c r="X118">
        <v>1.9621299505233765</v>
      </c>
      <c r="Y118">
        <v>2.0137152671813965</v>
      </c>
      <c r="Z118">
        <v>2.0628440380096436</v>
      </c>
      <c r="AA118">
        <v>2.2755465507507324</v>
      </c>
      <c r="AB118">
        <v>2.4422047138214111</v>
      </c>
      <c r="AC118">
        <v>2.5727853775024414</v>
      </c>
      <c r="AD118">
        <v>2.6750988960266113</v>
      </c>
      <c r="AE118">
        <v>2.7552642822265625</v>
      </c>
      <c r="AF118">
        <v>2.8180758953094482</v>
      </c>
      <c r="AG118">
        <v>2.867290735244751</v>
      </c>
      <c r="AH118">
        <v>2.9058516025543213</v>
      </c>
      <c r="AI118">
        <v>2.9360651969909668</v>
      </c>
      <c r="AK118">
        <v>116</v>
      </c>
      <c r="AL118">
        <v>9.0652018785476685E-2</v>
      </c>
      <c r="AM118">
        <v>0.18137562274932861</v>
      </c>
      <c r="AN118">
        <v>0.27362346649169922</v>
      </c>
      <c r="AO118">
        <v>0.36627498269081116</v>
      </c>
      <c r="AP118">
        <v>0.45938485860824585</v>
      </c>
      <c r="AQ118">
        <v>0.55136722326278687</v>
      </c>
      <c r="AR118">
        <v>0.64159637689590454</v>
      </c>
      <c r="AS118">
        <v>0.72958195209503174</v>
      </c>
      <c r="AT118">
        <v>0.81437331438064575</v>
      </c>
      <c r="AU118">
        <v>0.89629364013671875</v>
      </c>
      <c r="AV118">
        <v>0.9753185510635376</v>
      </c>
      <c r="AW118">
        <v>1.0518878698348999</v>
      </c>
      <c r="AX118">
        <v>1.1253190040588379</v>
      </c>
      <c r="AY118">
        <v>1.1962654590606689</v>
      </c>
      <c r="AZ118">
        <v>1.264726996421814</v>
      </c>
      <c r="BA118">
        <v>1.3303444385528564</v>
      </c>
      <c r="BB118">
        <v>1.3932749032974243</v>
      </c>
      <c r="BC118">
        <v>1.4536468982696533</v>
      </c>
      <c r="BD118">
        <v>1.5116208791732788</v>
      </c>
      <c r="BE118">
        <v>1.5671788454055786</v>
      </c>
      <c r="BF118">
        <v>1.6204378604888916</v>
      </c>
      <c r="BG118">
        <v>1.6711606979370117</v>
      </c>
      <c r="BH118">
        <v>1.7194682359695435</v>
      </c>
      <c r="BI118">
        <v>1.7654753923416138</v>
      </c>
      <c r="BJ118">
        <v>1.8092917203903198</v>
      </c>
      <c r="BK118">
        <v>1.9989935159683228</v>
      </c>
      <c r="BL118">
        <v>2.147629976272583</v>
      </c>
      <c r="BM118">
        <v>2.2640902996063232</v>
      </c>
      <c r="BN118">
        <v>2.3553402423858643</v>
      </c>
      <c r="BO118">
        <v>2.4268367290496826</v>
      </c>
      <c r="BP118">
        <v>2.482856273651123</v>
      </c>
      <c r="BQ118">
        <v>2.5267491340637207</v>
      </c>
      <c r="BR118">
        <v>2.5611402988433838</v>
      </c>
      <c r="BS118">
        <v>2.5880868434906006</v>
      </c>
    </row>
    <row r="119" spans="1:71" x14ac:dyDescent="0.2">
      <c r="A119" t="s">
        <v>188</v>
      </c>
      <c r="B119">
        <v>0.10791837424039841</v>
      </c>
      <c r="C119">
        <v>0.21510358154773712</v>
      </c>
      <c r="D119">
        <v>0.32300972938537598</v>
      </c>
      <c r="E119">
        <v>0.43058261275291443</v>
      </c>
      <c r="F119">
        <v>0.5378950834274292</v>
      </c>
      <c r="G119">
        <v>0.6434209942817688</v>
      </c>
      <c r="H119">
        <v>0.7420881986618042</v>
      </c>
      <c r="I119">
        <v>0.84681844711303711</v>
      </c>
      <c r="J119">
        <v>0.94332176446914673</v>
      </c>
      <c r="K119">
        <v>1.0363978147506714</v>
      </c>
      <c r="L119">
        <v>1.1187504529953003</v>
      </c>
      <c r="M119">
        <v>1.2127310037612915</v>
      </c>
      <c r="N119">
        <v>1.2958070039749146</v>
      </c>
      <c r="O119">
        <v>1.3759509325027466</v>
      </c>
      <c r="P119">
        <v>1.4531605243682861</v>
      </c>
      <c r="Q119">
        <v>1.5271214246749878</v>
      </c>
      <c r="R119">
        <v>1.5979955196380615</v>
      </c>
      <c r="S119">
        <v>1.6659438610076904</v>
      </c>
      <c r="T119">
        <v>1.7311315536499023</v>
      </c>
      <c r="U119">
        <v>1.7935608625411987</v>
      </c>
      <c r="V119">
        <v>1.8533577919006348</v>
      </c>
      <c r="W119">
        <v>1.9103072881698608</v>
      </c>
      <c r="X119">
        <v>1.9645450115203857</v>
      </c>
      <c r="Y119">
        <v>2.0161998271942139</v>
      </c>
      <c r="Z119">
        <v>2.0653951168060303</v>
      </c>
      <c r="AA119">
        <v>2.2783842086791992</v>
      </c>
      <c r="AB119">
        <v>2.4452669620513916</v>
      </c>
      <c r="AC119">
        <v>2.576024055480957</v>
      </c>
      <c r="AD119">
        <v>2.6784753799438477</v>
      </c>
      <c r="AE119">
        <v>2.7587487697601318</v>
      </c>
      <c r="AF119">
        <v>2.8216452598571777</v>
      </c>
      <c r="AG119">
        <v>2.8709261417388916</v>
      </c>
      <c r="AH119">
        <v>2.9095389842987061</v>
      </c>
      <c r="AI119">
        <v>2.9397933483123779</v>
      </c>
      <c r="AK119">
        <v>117</v>
      </c>
      <c r="AL119">
        <v>9.0784952044487E-2</v>
      </c>
      <c r="AM119">
        <v>0.18165260553359985</v>
      </c>
      <c r="AN119">
        <v>0.27401822805404663</v>
      </c>
      <c r="AO119">
        <v>0.36679062247276306</v>
      </c>
      <c r="AP119">
        <v>0.46000739932060242</v>
      </c>
      <c r="AQ119">
        <v>0.55210882425308228</v>
      </c>
      <c r="AR119">
        <v>0.6424403190612793</v>
      </c>
      <c r="AS119">
        <v>0.73054462671279907</v>
      </c>
      <c r="AT119">
        <v>0.81545138359069824</v>
      </c>
      <c r="AU119">
        <v>0.89748305082321167</v>
      </c>
      <c r="AV119">
        <v>0.9766087532043457</v>
      </c>
      <c r="AW119">
        <v>1.0532803535461426</v>
      </c>
      <c r="AX119">
        <v>1.1268157958984375</v>
      </c>
      <c r="AY119">
        <v>1.1978733539581299</v>
      </c>
      <c r="AZ119">
        <v>1.2664294242858887</v>
      </c>
      <c r="BA119">
        <v>1.3321489095687866</v>
      </c>
      <c r="BB119">
        <v>1.3951740264892578</v>
      </c>
      <c r="BC119">
        <v>1.4556469917297363</v>
      </c>
      <c r="BD119">
        <v>1.5137155055999756</v>
      </c>
      <c r="BE119">
        <v>1.5693644285202026</v>
      </c>
      <c r="BF119">
        <v>1.622704029083252</v>
      </c>
      <c r="BG119">
        <v>1.6735036373138428</v>
      </c>
      <c r="BH119">
        <v>1.7218841314315796</v>
      </c>
      <c r="BI119">
        <v>1.7679609060287476</v>
      </c>
      <c r="BJ119">
        <v>1.8118435144424438</v>
      </c>
      <c r="BK119">
        <v>2.0018322467803955</v>
      </c>
      <c r="BL119">
        <v>2.1506936550140381</v>
      </c>
      <c r="BM119">
        <v>2.2673301696777344</v>
      </c>
      <c r="BN119">
        <v>2.3587181568145752</v>
      </c>
      <c r="BO119">
        <v>2.4303231239318848</v>
      </c>
      <c r="BP119">
        <v>2.4864273071289063</v>
      </c>
      <c r="BQ119">
        <v>2.5303864479064941</v>
      </c>
      <c r="BR119">
        <v>2.5648298263549805</v>
      </c>
      <c r="BS119">
        <v>2.5918169021606445</v>
      </c>
    </row>
    <row r="120" spans="1:71" x14ac:dyDescent="0.2">
      <c r="A120" t="s">
        <v>189</v>
      </c>
      <c r="B120">
        <v>0.10791837424039841</v>
      </c>
      <c r="C120">
        <v>0.21510358154773712</v>
      </c>
      <c r="D120">
        <v>0.32300972938537598</v>
      </c>
      <c r="E120">
        <v>0.43058261275291443</v>
      </c>
      <c r="F120">
        <v>0.5378950834274292</v>
      </c>
      <c r="G120">
        <v>0.6434209942817688</v>
      </c>
      <c r="H120">
        <v>0.74165141582489014</v>
      </c>
      <c r="I120">
        <v>0.84681844711303711</v>
      </c>
      <c r="J120">
        <v>0.94332176446914673</v>
      </c>
      <c r="K120">
        <v>1.0363978147506714</v>
      </c>
      <c r="L120">
        <v>1.1187137365341187</v>
      </c>
      <c r="M120">
        <v>1.2127310037612915</v>
      </c>
      <c r="N120">
        <v>1.2958070039749146</v>
      </c>
      <c r="O120">
        <v>1.3759509325027466</v>
      </c>
      <c r="P120">
        <v>1.4531605243682861</v>
      </c>
      <c r="Q120">
        <v>1.5271214246749878</v>
      </c>
      <c r="R120">
        <v>1.5979955196380615</v>
      </c>
      <c r="S120">
        <v>1.6659438610076904</v>
      </c>
      <c r="T120">
        <v>1.7311315536499023</v>
      </c>
      <c r="U120">
        <v>1.7935608625411987</v>
      </c>
      <c r="V120">
        <v>1.8533577919006348</v>
      </c>
      <c r="W120">
        <v>1.9103072881698608</v>
      </c>
      <c r="X120">
        <v>1.9645450115203857</v>
      </c>
      <c r="Y120">
        <v>2.0161998271942139</v>
      </c>
      <c r="Z120">
        <v>2.0653951168060303</v>
      </c>
      <c r="AA120">
        <v>2.2783842086791992</v>
      </c>
      <c r="AB120">
        <v>2.4452669620513916</v>
      </c>
      <c r="AC120">
        <v>2.576024055480957</v>
      </c>
      <c r="AD120">
        <v>2.6784753799438477</v>
      </c>
      <c r="AE120">
        <v>2.7587487697601318</v>
      </c>
      <c r="AF120">
        <v>2.8216452598571777</v>
      </c>
      <c r="AG120">
        <v>2.8709261417388916</v>
      </c>
      <c r="AH120">
        <v>2.9095389842987061</v>
      </c>
      <c r="AI120">
        <v>2.9397933483123779</v>
      </c>
      <c r="AK120">
        <v>118</v>
      </c>
      <c r="AL120">
        <v>9.0784952044487E-2</v>
      </c>
      <c r="AM120">
        <v>0.18165260553359985</v>
      </c>
      <c r="AN120">
        <v>0.27401822805404663</v>
      </c>
      <c r="AO120">
        <v>0.36679062247276306</v>
      </c>
      <c r="AP120">
        <v>0.46000739932060242</v>
      </c>
      <c r="AQ120">
        <v>0.55210882425308228</v>
      </c>
      <c r="AR120">
        <v>0.6424403190612793</v>
      </c>
      <c r="AS120">
        <v>0.73054462671279907</v>
      </c>
      <c r="AT120">
        <v>0.81545138359069824</v>
      </c>
      <c r="AU120">
        <v>0.89748305082321167</v>
      </c>
      <c r="AV120">
        <v>0.9766087532043457</v>
      </c>
      <c r="AW120">
        <v>1.0532803535461426</v>
      </c>
      <c r="AX120">
        <v>1.1268157958984375</v>
      </c>
      <c r="AY120">
        <v>1.1978733539581299</v>
      </c>
      <c r="AZ120">
        <v>1.2664294242858887</v>
      </c>
      <c r="BA120">
        <v>1.3321489095687866</v>
      </c>
      <c r="BB120">
        <v>1.3951740264892578</v>
      </c>
      <c r="BC120">
        <v>1.4556469917297363</v>
      </c>
      <c r="BD120">
        <v>1.5137155055999756</v>
      </c>
      <c r="BE120">
        <v>1.5693644285202026</v>
      </c>
      <c r="BF120">
        <v>1.622704029083252</v>
      </c>
      <c r="BG120">
        <v>1.6735036373138428</v>
      </c>
      <c r="BH120">
        <v>1.7218841314315796</v>
      </c>
      <c r="BI120">
        <v>1.7679609060287476</v>
      </c>
      <c r="BJ120">
        <v>1.8118435144424438</v>
      </c>
      <c r="BK120">
        <v>2.0018322467803955</v>
      </c>
      <c r="BL120">
        <v>2.1506936550140381</v>
      </c>
      <c r="BM120">
        <v>2.2673301696777344</v>
      </c>
      <c r="BN120">
        <v>2.3587181568145752</v>
      </c>
      <c r="BO120">
        <v>2.4303231239318848</v>
      </c>
      <c r="BP120">
        <v>2.4864273071289063</v>
      </c>
      <c r="BQ120">
        <v>2.5303864479064941</v>
      </c>
      <c r="BR120">
        <v>2.5648298263549805</v>
      </c>
      <c r="BS120">
        <v>2.5918169021606445</v>
      </c>
    </row>
    <row r="121" spans="1:71" x14ac:dyDescent="0.2">
      <c r="A121" t="s">
        <v>190</v>
      </c>
      <c r="B121">
        <v>0.10944158583879471</v>
      </c>
      <c r="C121">
        <v>0.21773765981197357</v>
      </c>
      <c r="D121">
        <v>0.32609900832176208</v>
      </c>
      <c r="E121">
        <v>0.43352758884429932</v>
      </c>
      <c r="F121">
        <v>0.54080390930175781</v>
      </c>
      <c r="G121">
        <v>0.64597880840301514</v>
      </c>
      <c r="H121">
        <v>0.74160301685333252</v>
      </c>
      <c r="I121">
        <v>0.84865480661392212</v>
      </c>
      <c r="J121">
        <v>0.94481295347213745</v>
      </c>
      <c r="K121">
        <v>1.0375683307647705</v>
      </c>
      <c r="L121">
        <v>1.1186310052871704</v>
      </c>
      <c r="M121">
        <v>1.21364426612854</v>
      </c>
      <c r="N121">
        <v>1.2963101863861084</v>
      </c>
      <c r="O121">
        <v>1.3759193420410156</v>
      </c>
      <c r="P121">
        <v>1.4528112411499023</v>
      </c>
      <c r="Q121">
        <v>1.5262248516082764</v>
      </c>
      <c r="R121">
        <v>1.5966373682022095</v>
      </c>
      <c r="S121">
        <v>1.6639629602432251</v>
      </c>
      <c r="T121">
        <v>1.7285313606262207</v>
      </c>
      <c r="U121">
        <v>1.7905400991439819</v>
      </c>
      <c r="V121">
        <v>1.8498544692993164</v>
      </c>
      <c r="W121">
        <v>1.9063445329666138</v>
      </c>
      <c r="X121">
        <v>1.9601445198059082</v>
      </c>
      <c r="Y121">
        <v>2.0113825798034668</v>
      </c>
      <c r="Z121">
        <v>2.0601806640625</v>
      </c>
      <c r="AA121">
        <v>2.2714512348175049</v>
      </c>
      <c r="AB121">
        <v>2.4369871616363525</v>
      </c>
      <c r="AC121">
        <v>2.5666890144348145</v>
      </c>
      <c r="AD121">
        <v>2.6683139801025391</v>
      </c>
      <c r="AE121">
        <v>2.7479398250579834</v>
      </c>
      <c r="AF121">
        <v>2.810328483581543</v>
      </c>
      <c r="AG121">
        <v>2.8592116832733154</v>
      </c>
      <c r="AH121">
        <v>2.8975131511688232</v>
      </c>
      <c r="AI121">
        <v>2.9275233745574951</v>
      </c>
      <c r="AK121">
        <v>119</v>
      </c>
      <c r="AL121">
        <v>9.2317402362823486E-2</v>
      </c>
      <c r="AM121">
        <v>0.18430472910404205</v>
      </c>
      <c r="AN121">
        <v>0.27713391184806824</v>
      </c>
      <c r="AO121">
        <v>0.36976999044418335</v>
      </c>
      <c r="AP121">
        <v>0.46295818686485291</v>
      </c>
      <c r="AQ121">
        <v>0.55471581220626831</v>
      </c>
      <c r="AR121">
        <v>0.64468884468078613</v>
      </c>
      <c r="AS121">
        <v>0.73244369029998779</v>
      </c>
      <c r="AT121">
        <v>0.81701147556304932</v>
      </c>
      <c r="AU121">
        <v>0.89872837066650391</v>
      </c>
      <c r="AV121">
        <v>0.9778398871421814</v>
      </c>
      <c r="AW121">
        <v>1.0542794466018677</v>
      </c>
      <c r="AX121">
        <v>1.1274099349975586</v>
      </c>
      <c r="AY121">
        <v>1.1979377269744873</v>
      </c>
      <c r="AZ121">
        <v>1.2661807537078857</v>
      </c>
      <c r="BA121">
        <v>1.3313573598861694</v>
      </c>
      <c r="BB121">
        <v>1.3939251899719238</v>
      </c>
      <c r="BC121">
        <v>1.4537795782089233</v>
      </c>
      <c r="BD121">
        <v>1.5112324953079224</v>
      </c>
      <c r="BE121">
        <v>1.5664645433425903</v>
      </c>
      <c r="BF121">
        <v>1.6193251609802246</v>
      </c>
      <c r="BG121">
        <v>1.669668436050415</v>
      </c>
      <c r="BH121">
        <v>1.7176145315170288</v>
      </c>
      <c r="BI121">
        <v>1.7632774114608765</v>
      </c>
      <c r="BJ121">
        <v>1.8067659139633179</v>
      </c>
      <c r="BK121">
        <v>1.9950482845306396</v>
      </c>
      <c r="BL121">
        <v>2.1425726413726807</v>
      </c>
      <c r="BM121">
        <v>2.2581615447998047</v>
      </c>
      <c r="BN121">
        <v>2.3487286567687988</v>
      </c>
      <c r="BO121">
        <v>2.4196903705596924</v>
      </c>
      <c r="BP121">
        <v>2.4752907752990723</v>
      </c>
      <c r="BQ121">
        <v>2.518855094909668</v>
      </c>
      <c r="BR121">
        <v>2.5529890060424805</v>
      </c>
      <c r="BS121">
        <v>2.5797338485717773</v>
      </c>
    </row>
    <row r="122" spans="1:71" x14ac:dyDescent="0.2">
      <c r="A122" t="s">
        <v>191</v>
      </c>
      <c r="B122">
        <v>0.10146144032478333</v>
      </c>
      <c r="C122">
        <v>0.20256483554840088</v>
      </c>
      <c r="D122">
        <v>0.30542027950286865</v>
      </c>
      <c r="E122">
        <v>0.4087824821472168</v>
      </c>
      <c r="F122">
        <v>0.51207667589187622</v>
      </c>
      <c r="G122">
        <v>0.61368006467819214</v>
      </c>
      <c r="H122">
        <v>0.74142760038375854</v>
      </c>
      <c r="I122">
        <v>0.80948781967163086</v>
      </c>
      <c r="J122">
        <v>0.90220791101455688</v>
      </c>
      <c r="K122">
        <v>0.99156332015991211</v>
      </c>
      <c r="L122">
        <v>1.1177060604095459</v>
      </c>
      <c r="M122">
        <v>1.1607755422592163</v>
      </c>
      <c r="N122">
        <v>1.2404804229736328</v>
      </c>
      <c r="O122">
        <v>1.3173056840896606</v>
      </c>
      <c r="P122">
        <v>1.3913742303848267</v>
      </c>
      <c r="Q122">
        <v>1.4623352289199829</v>
      </c>
      <c r="R122">
        <v>1.5303175449371338</v>
      </c>
      <c r="S122">
        <v>1.5955126285552979</v>
      </c>
      <c r="T122">
        <v>1.6580431461334229</v>
      </c>
      <c r="U122">
        <v>1.7178390026092529</v>
      </c>
      <c r="V122">
        <v>1.7751826047897339</v>
      </c>
      <c r="W122">
        <v>1.8297955989837646</v>
      </c>
      <c r="X122">
        <v>1.8818080425262451</v>
      </c>
      <c r="Y122">
        <v>1.931343674659729</v>
      </c>
      <c r="Z122">
        <v>1.978520393371582</v>
      </c>
      <c r="AA122">
        <v>2.1827712059020996</v>
      </c>
      <c r="AB122">
        <v>2.3428070545196533</v>
      </c>
      <c r="AC122">
        <v>2.4681994915008545</v>
      </c>
      <c r="AD122">
        <v>2.5664477348327637</v>
      </c>
      <c r="AE122">
        <v>2.6434276103973389</v>
      </c>
      <c r="AF122">
        <v>2.7037434577941895</v>
      </c>
      <c r="AG122">
        <v>2.7510025501251221</v>
      </c>
      <c r="AH122">
        <v>2.7880313396453857</v>
      </c>
      <c r="AI122">
        <v>2.8170444965362549</v>
      </c>
      <c r="AK122">
        <v>120</v>
      </c>
      <c r="AL122">
        <v>8.4313973784446716E-2</v>
      </c>
      <c r="AM122">
        <v>0.16908644139766693</v>
      </c>
      <c r="AN122">
        <v>0.25638866424560547</v>
      </c>
      <c r="AO122">
        <v>0.34493821859359741</v>
      </c>
      <c r="AP122">
        <v>0.43412518501281738</v>
      </c>
      <c r="AQ122">
        <v>0.52229303121566772</v>
      </c>
      <c r="AR122">
        <v>0.60887306928634644</v>
      </c>
      <c r="AS122">
        <v>0.69311869144439697</v>
      </c>
      <c r="AT122">
        <v>0.77423274517059326</v>
      </c>
      <c r="AU122">
        <v>0.8525347113609314</v>
      </c>
      <c r="AV122">
        <v>0.92799133062362671</v>
      </c>
      <c r="AW122">
        <v>1.0011941194534302</v>
      </c>
      <c r="AX122">
        <v>1.0713505744934082</v>
      </c>
      <c r="AY122">
        <v>1.1390823125839233</v>
      </c>
      <c r="AZ122">
        <v>1.2044901847839355</v>
      </c>
      <c r="BA122">
        <v>1.2672028541564941</v>
      </c>
      <c r="BB122">
        <v>1.3273298740386963</v>
      </c>
      <c r="BC122">
        <v>1.3850435018539429</v>
      </c>
      <c r="BD122">
        <v>1.4404488801956177</v>
      </c>
      <c r="BE122">
        <v>1.4934588670730591</v>
      </c>
      <c r="BF122">
        <v>1.5443398952484131</v>
      </c>
      <c r="BG122">
        <v>1.5927978754043579</v>
      </c>
      <c r="BH122">
        <v>1.6389484405517578</v>
      </c>
      <c r="BI122">
        <v>1.6829012632369995</v>
      </c>
      <c r="BJ122">
        <v>1.7247612476348877</v>
      </c>
      <c r="BK122">
        <v>1.9059926271438599</v>
      </c>
      <c r="BL122">
        <v>2.0479922294616699</v>
      </c>
      <c r="BM122">
        <v>2.1592528820037842</v>
      </c>
      <c r="BN122">
        <v>2.2464282512664795</v>
      </c>
      <c r="BO122">
        <v>2.314732551574707</v>
      </c>
      <c r="BP122">
        <v>2.368250846862793</v>
      </c>
      <c r="BQ122">
        <v>2.4101836681365967</v>
      </c>
      <c r="BR122">
        <v>2.4430391788482666</v>
      </c>
      <c r="BS122">
        <v>2.4687824249267578</v>
      </c>
    </row>
    <row r="123" spans="1:71" x14ac:dyDescent="0.2">
      <c r="A123" t="s">
        <v>192</v>
      </c>
      <c r="B123">
        <v>9.5399066805839539E-2</v>
      </c>
      <c r="C123">
        <v>0.19041828811168671</v>
      </c>
      <c r="D123">
        <v>0.28814500570297241</v>
      </c>
      <c r="E123">
        <v>0.38681980967521667</v>
      </c>
      <c r="F123">
        <v>0.48564448952674866</v>
      </c>
      <c r="G123">
        <v>0.58250576257705688</v>
      </c>
      <c r="H123">
        <v>0.7406800389289856</v>
      </c>
      <c r="I123">
        <v>0.76901990175247192</v>
      </c>
      <c r="J123">
        <v>0.85688900947570801</v>
      </c>
      <c r="K123">
        <v>0.94152683019638062</v>
      </c>
      <c r="L123">
        <v>1.1168917417526245</v>
      </c>
      <c r="M123">
        <v>1.1018667221069336</v>
      </c>
      <c r="N123">
        <v>1.177173376083374</v>
      </c>
      <c r="O123">
        <v>1.2494421005249023</v>
      </c>
      <c r="P123">
        <v>1.3192911148071289</v>
      </c>
      <c r="Q123">
        <v>1.3860288858413696</v>
      </c>
      <c r="R123">
        <v>1.4500032663345337</v>
      </c>
      <c r="S123">
        <v>1.5112181901931763</v>
      </c>
      <c r="T123">
        <v>1.5699419975280762</v>
      </c>
      <c r="U123">
        <v>1.6259980201721191</v>
      </c>
      <c r="V123">
        <v>1.6798810958862305</v>
      </c>
      <c r="W123">
        <v>1.7311983108520508</v>
      </c>
      <c r="X123">
        <v>1.7800719738006592</v>
      </c>
      <c r="Y123">
        <v>1.8266181945800781</v>
      </c>
      <c r="Z123">
        <v>1.8709480762481689</v>
      </c>
      <c r="AA123">
        <v>2.0628728866577148</v>
      </c>
      <c r="AB123">
        <v>2.2132508754730225</v>
      </c>
      <c r="AC123">
        <v>2.3310761451721191</v>
      </c>
      <c r="AD123">
        <v>2.4233951568603516</v>
      </c>
      <c r="AE123">
        <v>2.495729923248291</v>
      </c>
      <c r="AF123">
        <v>2.552405834197998</v>
      </c>
      <c r="AG123">
        <v>2.5968129634857178</v>
      </c>
      <c r="AH123">
        <v>2.6316070556640625</v>
      </c>
      <c r="AI123">
        <v>2.6588692665100098</v>
      </c>
      <c r="AK123">
        <v>121</v>
      </c>
      <c r="AL123">
        <v>7.8237429261207581E-2</v>
      </c>
      <c r="AM123">
        <v>0.15691220760345459</v>
      </c>
      <c r="AN123">
        <v>0.23907279968261719</v>
      </c>
      <c r="AO123">
        <v>0.32292273640632629</v>
      </c>
      <c r="AP123">
        <v>0.40762847661972046</v>
      </c>
      <c r="AQ123">
        <v>0.49104312062263489</v>
      </c>
      <c r="AR123">
        <v>0.57312047481536865</v>
      </c>
      <c r="AS123">
        <v>0.65255451202392578</v>
      </c>
      <c r="AT123">
        <v>0.72880792617797852</v>
      </c>
      <c r="AU123">
        <v>0.8023831844329834</v>
      </c>
      <c r="AV123">
        <v>0.8733677864074707</v>
      </c>
      <c r="AW123">
        <v>0.9421532154083252</v>
      </c>
      <c r="AX123">
        <v>1.0079036951065063</v>
      </c>
      <c r="AY123">
        <v>1.0710712671279907</v>
      </c>
      <c r="AZ123">
        <v>1.1322524547576904</v>
      </c>
      <c r="BA123">
        <v>1.1907349824905396</v>
      </c>
      <c r="BB123">
        <v>1.2468475103378296</v>
      </c>
      <c r="BC123">
        <v>1.300574779510498</v>
      </c>
      <c r="BD123">
        <v>1.3521677255630493</v>
      </c>
      <c r="BE123">
        <v>1.4014322757720947</v>
      </c>
      <c r="BF123">
        <v>1.4488472938537598</v>
      </c>
      <c r="BG123">
        <v>1.494004487991333</v>
      </c>
      <c r="BH123">
        <v>1.5370113849639893</v>
      </c>
      <c r="BI123">
        <v>1.5779702663421631</v>
      </c>
      <c r="BJ123">
        <v>1.6169787645339966</v>
      </c>
      <c r="BK123">
        <v>1.7858650684356689</v>
      </c>
      <c r="BL123">
        <v>1.9181920289993286</v>
      </c>
      <c r="BM123">
        <v>2.0218737125396729</v>
      </c>
      <c r="BN123">
        <v>2.1031110286712646</v>
      </c>
      <c r="BO123">
        <v>2.1667625904083252</v>
      </c>
      <c r="BP123">
        <v>2.2166352272033691</v>
      </c>
      <c r="BQ123">
        <v>2.2557117938995361</v>
      </c>
      <c r="BR123">
        <v>2.2863292694091797</v>
      </c>
      <c r="BS123">
        <v>2.3103189468383789</v>
      </c>
    </row>
    <row r="124" spans="1:71" x14ac:dyDescent="0.2">
      <c r="A124" t="s">
        <v>193</v>
      </c>
      <c r="B124">
        <v>0.10241355746984482</v>
      </c>
      <c r="C124">
        <v>0.20447172224521637</v>
      </c>
      <c r="D124">
        <v>0.30813148617744446</v>
      </c>
      <c r="E124">
        <v>0.41222801804542542</v>
      </c>
      <c r="F124">
        <v>0.51622247695922852</v>
      </c>
      <c r="G124">
        <v>0.61856812238693237</v>
      </c>
      <c r="H124">
        <v>0.74021518230438232</v>
      </c>
      <c r="I124">
        <v>0.8158305287361145</v>
      </c>
      <c r="J124">
        <v>0.90930980443954468</v>
      </c>
      <c r="K124">
        <v>0.99940347671508789</v>
      </c>
      <c r="L124">
        <v>1.1164367198944092</v>
      </c>
      <c r="M124">
        <v>1.1700047254562378</v>
      </c>
      <c r="N124">
        <v>1.250397801399231</v>
      </c>
      <c r="O124">
        <v>1.3279359340667725</v>
      </c>
      <c r="P124">
        <v>1.4026646614074707</v>
      </c>
      <c r="Q124">
        <v>1.4742861986160278</v>
      </c>
      <c r="R124">
        <v>1.5428955554962158</v>
      </c>
      <c r="S124">
        <v>1.608712911605835</v>
      </c>
      <c r="T124">
        <v>1.671838641166687</v>
      </c>
      <c r="U124">
        <v>1.7322194576263428</v>
      </c>
      <c r="V124">
        <v>1.7901045083999634</v>
      </c>
      <c r="W124">
        <v>1.8452330827713013</v>
      </c>
      <c r="X124">
        <v>1.8977364301681519</v>
      </c>
      <c r="Y124">
        <v>1.9477397203445435</v>
      </c>
      <c r="Z124">
        <v>1.9953619241714478</v>
      </c>
      <c r="AA124">
        <v>2.2015409469604492</v>
      </c>
      <c r="AB124">
        <v>2.3630876541137695</v>
      </c>
      <c r="AC124">
        <v>2.4896636009216309</v>
      </c>
      <c r="AD124">
        <v>2.5888392925262451</v>
      </c>
      <c r="AE124">
        <v>2.6665463447570801</v>
      </c>
      <c r="AF124">
        <v>2.7274315357208252</v>
      </c>
      <c r="AG124">
        <v>2.7751367092132568</v>
      </c>
      <c r="AH124">
        <v>2.8125150203704834</v>
      </c>
      <c r="AI124">
        <v>2.8418018817901611</v>
      </c>
      <c r="AK124">
        <v>122</v>
      </c>
      <c r="AL124">
        <v>8.5268326103687286E-2</v>
      </c>
      <c r="AM124">
        <v>0.17099769413471222</v>
      </c>
      <c r="AN124">
        <v>0.25910621881484985</v>
      </c>
      <c r="AO124">
        <v>0.34839203953742981</v>
      </c>
      <c r="AP124">
        <v>0.43828111886978149</v>
      </c>
      <c r="AQ124">
        <v>0.52719300985336304</v>
      </c>
      <c r="AR124">
        <v>0.61447793245315552</v>
      </c>
      <c r="AS124">
        <v>0.69947659969329834</v>
      </c>
      <c r="AT124">
        <v>0.78135120868682861</v>
      </c>
      <c r="AU124">
        <v>0.8603929877281189</v>
      </c>
      <c r="AV124">
        <v>0.9365498423576355</v>
      </c>
      <c r="AW124">
        <v>1.0104440450668335</v>
      </c>
      <c r="AX124">
        <v>1.0812900066375732</v>
      </c>
      <c r="AY124">
        <v>1.149735689163208</v>
      </c>
      <c r="AZ124">
        <v>1.2158048152923584</v>
      </c>
      <c r="BA124">
        <v>1.2791790962219238</v>
      </c>
      <c r="BB124">
        <v>1.3399341106414795</v>
      </c>
      <c r="BC124">
        <v>1.3982710838317871</v>
      </c>
      <c r="BD124">
        <v>1.4542726278305054</v>
      </c>
      <c r="BE124">
        <v>1.5078685283660889</v>
      </c>
      <c r="BF124">
        <v>1.5592916011810303</v>
      </c>
      <c r="BG124">
        <v>1.6082661151885986</v>
      </c>
      <c r="BH124">
        <v>1.6549084186553955</v>
      </c>
      <c r="BI124">
        <v>1.6993297338485718</v>
      </c>
      <c r="BJ124">
        <v>1.7416356801986694</v>
      </c>
      <c r="BK124">
        <v>1.9247982501983643</v>
      </c>
      <c r="BL124">
        <v>2.0683112144470215</v>
      </c>
      <c r="BM124">
        <v>2.1807572841644287</v>
      </c>
      <c r="BN124">
        <v>2.2688615322113037</v>
      </c>
      <c r="BO124">
        <v>2.3378937244415283</v>
      </c>
      <c r="BP124">
        <v>2.3919823169708252</v>
      </c>
      <c r="BQ124">
        <v>2.4343621730804443</v>
      </c>
      <c r="BR124">
        <v>2.4675679206848145</v>
      </c>
      <c r="BS124">
        <v>2.4935853481292725</v>
      </c>
    </row>
    <row r="125" spans="1:71" x14ac:dyDescent="0.2">
      <c r="A125" t="s">
        <v>194</v>
      </c>
      <c r="B125">
        <v>0.10109642893075943</v>
      </c>
      <c r="C125">
        <v>0.20183640718460083</v>
      </c>
      <c r="D125">
        <v>0.30438762903213501</v>
      </c>
      <c r="E125">
        <v>0.40747442841529846</v>
      </c>
      <c r="F125">
        <v>0.51050591468811035</v>
      </c>
      <c r="G125">
        <v>0.61183303594589233</v>
      </c>
      <c r="H125">
        <v>0.73995852470397949</v>
      </c>
      <c r="I125">
        <v>0.80709981918334961</v>
      </c>
      <c r="J125">
        <v>0.89953839778900146</v>
      </c>
      <c r="K125">
        <v>0.98861962556838989</v>
      </c>
      <c r="L125">
        <v>1.1160571575164795</v>
      </c>
      <c r="M125">
        <v>1.1573143005371094</v>
      </c>
      <c r="N125">
        <v>1.2367638349533081</v>
      </c>
      <c r="O125">
        <v>1.3133256435394287</v>
      </c>
      <c r="P125">
        <v>1.387149453163147</v>
      </c>
      <c r="Q125">
        <v>1.4578664302825928</v>
      </c>
      <c r="R125">
        <v>1.5256171226501465</v>
      </c>
      <c r="S125">
        <v>1.5905828475952148</v>
      </c>
      <c r="T125">
        <v>1.652894139289856</v>
      </c>
      <c r="U125">
        <v>1.7124737501144409</v>
      </c>
      <c r="V125">
        <v>1.7696171998977661</v>
      </c>
      <c r="W125">
        <v>1.8240395784378052</v>
      </c>
      <c r="X125">
        <v>1.8758703470230103</v>
      </c>
      <c r="Y125">
        <v>1.925233006477356</v>
      </c>
      <c r="Z125">
        <v>1.9722449779510498</v>
      </c>
      <c r="AA125">
        <v>2.1757826805114746</v>
      </c>
      <c r="AB125">
        <v>2.3352594375610352</v>
      </c>
      <c r="AC125">
        <v>2.4602141380310059</v>
      </c>
      <c r="AD125">
        <v>2.5581192970275879</v>
      </c>
      <c r="AE125">
        <v>2.6348304748535156</v>
      </c>
      <c r="AF125">
        <v>2.6949355602264404</v>
      </c>
      <c r="AG125">
        <v>2.7420296669006348</v>
      </c>
      <c r="AH125">
        <v>2.7789292335510254</v>
      </c>
      <c r="AI125">
        <v>2.8078410625457764</v>
      </c>
      <c r="AK125">
        <v>123</v>
      </c>
      <c r="AL125">
        <v>8.3948098123073578E-2</v>
      </c>
      <c r="AM125">
        <v>0.16835632920265198</v>
      </c>
      <c r="AN125">
        <v>0.25535351037979126</v>
      </c>
      <c r="AO125">
        <v>0.34362694621086121</v>
      </c>
      <c r="AP125">
        <v>0.43255043029785156</v>
      </c>
      <c r="AQ125">
        <v>0.52044135332107544</v>
      </c>
      <c r="AR125">
        <v>0.60675901174545288</v>
      </c>
      <c r="AS125">
        <v>0.69072484970092773</v>
      </c>
      <c r="AT125">
        <v>0.7715567946434021</v>
      </c>
      <c r="AU125">
        <v>0.84958404302597046</v>
      </c>
      <c r="AV125">
        <v>0.92477917671203613</v>
      </c>
      <c r="AW125">
        <v>0.99772483110427856</v>
      </c>
      <c r="AX125">
        <v>1.0676255226135254</v>
      </c>
      <c r="AY125">
        <v>1.1350933313369751</v>
      </c>
      <c r="AZ125">
        <v>1.2002559900283813</v>
      </c>
      <c r="BA125">
        <v>1.2627243995666504</v>
      </c>
      <c r="BB125">
        <v>1.3226191997528076</v>
      </c>
      <c r="BC125">
        <v>1.3801032304763794</v>
      </c>
      <c r="BD125">
        <v>1.4352889060974121</v>
      </c>
      <c r="BE125">
        <v>1.4880824089050293</v>
      </c>
      <c r="BF125">
        <v>1.5387628078460693</v>
      </c>
      <c r="BG125">
        <v>1.5870298147201538</v>
      </c>
      <c r="BH125">
        <v>1.6329983472824097</v>
      </c>
      <c r="BI125">
        <v>1.6767780780792236</v>
      </c>
      <c r="BJ125">
        <v>1.718472957611084</v>
      </c>
      <c r="BK125">
        <v>1.8989899158477783</v>
      </c>
      <c r="BL125">
        <v>2.0404298305511475</v>
      </c>
      <c r="BM125">
        <v>2.1512517929077148</v>
      </c>
      <c r="BN125">
        <v>2.2380836009979248</v>
      </c>
      <c r="BO125">
        <v>2.3061187267303467</v>
      </c>
      <c r="BP125">
        <v>2.3594260215759277</v>
      </c>
      <c r="BQ125">
        <v>2.4011936187744141</v>
      </c>
      <c r="BR125">
        <v>2.4339196681976318</v>
      </c>
      <c r="BS125">
        <v>2.4595613479614258</v>
      </c>
    </row>
    <row r="126" spans="1:71" x14ac:dyDescent="0.2">
      <c r="A126" t="s">
        <v>195</v>
      </c>
      <c r="B126">
        <v>0.10971895605325699</v>
      </c>
      <c r="C126">
        <v>0.2184772789478302</v>
      </c>
      <c r="D126">
        <v>0.32748964428901672</v>
      </c>
      <c r="E126">
        <v>0.43568471074104309</v>
      </c>
      <c r="F126">
        <v>0.54357194900512695</v>
      </c>
      <c r="G126">
        <v>0.64959031343460083</v>
      </c>
      <c r="H126">
        <v>0.73986703157424927</v>
      </c>
      <c r="I126">
        <v>0.85392838716506958</v>
      </c>
      <c r="J126">
        <v>0.95091325044631958</v>
      </c>
      <c r="K126">
        <v>1.0445107221603394</v>
      </c>
      <c r="L126">
        <v>1.1160469055175781</v>
      </c>
      <c r="M126">
        <v>1.221858024597168</v>
      </c>
      <c r="N126">
        <v>1.3053412437438965</v>
      </c>
      <c r="O126">
        <v>1.3858382701873779</v>
      </c>
      <c r="P126">
        <v>1.4633828401565552</v>
      </c>
      <c r="Q126">
        <v>1.5375982522964478</v>
      </c>
      <c r="R126">
        <v>1.6087255477905273</v>
      </c>
      <c r="S126">
        <v>1.6768805980682373</v>
      </c>
      <c r="T126">
        <v>1.7422878742218018</v>
      </c>
      <c r="U126">
        <v>1.804956316947937</v>
      </c>
      <c r="V126">
        <v>1.8649193048477173</v>
      </c>
      <c r="W126">
        <v>1.9220268726348877</v>
      </c>
      <c r="X126">
        <v>1.9764151573181152</v>
      </c>
      <c r="Y126">
        <v>2.0282135009765625</v>
      </c>
      <c r="Z126">
        <v>2.077545166015625</v>
      </c>
      <c r="AA126">
        <v>2.2911255359649658</v>
      </c>
      <c r="AB126">
        <v>2.4584715366363525</v>
      </c>
      <c r="AC126">
        <v>2.5895915031433105</v>
      </c>
      <c r="AD126">
        <v>2.6923274993896484</v>
      </c>
      <c r="AE126">
        <v>2.7728238105773926</v>
      </c>
      <c r="AF126">
        <v>2.8358948230743408</v>
      </c>
      <c r="AG126">
        <v>2.885312557220459</v>
      </c>
      <c r="AH126">
        <v>2.9240326881408691</v>
      </c>
      <c r="AI126">
        <v>2.9543709754943848</v>
      </c>
      <c r="AK126">
        <v>124</v>
      </c>
      <c r="AL126">
        <v>9.2593282461166382E-2</v>
      </c>
      <c r="AM126">
        <v>0.18504142761230469</v>
      </c>
      <c r="AN126">
        <v>0.27852028608322144</v>
      </c>
      <c r="AO126">
        <v>0.37192156910896301</v>
      </c>
      <c r="AP126">
        <v>0.46571946144104004</v>
      </c>
      <c r="AQ126">
        <v>0.55831938982009888</v>
      </c>
      <c r="AR126">
        <v>0.64906519651412964</v>
      </c>
      <c r="AS126">
        <v>0.73770707845687866</v>
      </c>
      <c r="AT126">
        <v>0.82310062646865845</v>
      </c>
      <c r="AU126">
        <v>0.90565866231918335</v>
      </c>
      <c r="AV126">
        <v>0.98537498712539673</v>
      </c>
      <c r="AW126">
        <v>1.0624793767929077</v>
      </c>
      <c r="AX126">
        <v>1.1364263296127319</v>
      </c>
      <c r="AY126">
        <v>1.2078412771224976</v>
      </c>
      <c r="AZ126">
        <v>1.2767361402511597</v>
      </c>
      <c r="BA126">
        <v>1.3427138328552246</v>
      </c>
      <c r="BB126">
        <v>1.4059956073760986</v>
      </c>
      <c r="BC126">
        <v>1.4666787385940552</v>
      </c>
      <c r="BD126">
        <v>1.5249699354171753</v>
      </c>
      <c r="BE126">
        <v>1.5808610916137695</v>
      </c>
      <c r="BF126">
        <v>1.6343694925308228</v>
      </c>
      <c r="BG126">
        <v>1.6853300333023071</v>
      </c>
      <c r="BH126">
        <v>1.7338638305664063</v>
      </c>
      <c r="BI126">
        <v>1.7800863981246948</v>
      </c>
      <c r="BJ126">
        <v>1.8241080045700073</v>
      </c>
      <c r="BK126">
        <v>2.0146985054016113</v>
      </c>
      <c r="BL126">
        <v>2.1640310287475586</v>
      </c>
      <c r="BM126">
        <v>2.2810370922088623</v>
      </c>
      <c r="BN126">
        <v>2.3727145195007324</v>
      </c>
      <c r="BO126">
        <v>2.4445459842681885</v>
      </c>
      <c r="BP126">
        <v>2.5008280277252197</v>
      </c>
      <c r="BQ126">
        <v>2.5449264049530029</v>
      </c>
      <c r="BR126">
        <v>2.5794785022735596</v>
      </c>
      <c r="BS126">
        <v>2.6065511703491211</v>
      </c>
    </row>
    <row r="127" spans="1:71" x14ac:dyDescent="0.2">
      <c r="A127" t="s">
        <v>196</v>
      </c>
      <c r="B127">
        <v>0.10841657966375351</v>
      </c>
      <c r="C127">
        <v>0.21539834141731262</v>
      </c>
      <c r="D127">
        <v>0.32244899868965149</v>
      </c>
      <c r="E127">
        <v>0.42826351523399353</v>
      </c>
      <c r="F127">
        <v>0.53392225503921509</v>
      </c>
      <c r="G127">
        <v>0.63714843988418579</v>
      </c>
      <c r="H127">
        <v>0.73967742919921875</v>
      </c>
      <c r="I127">
        <v>0.83596247434616089</v>
      </c>
      <c r="J127">
        <v>0.92996537685394287</v>
      </c>
      <c r="K127">
        <v>1.0207099914550781</v>
      </c>
      <c r="L127">
        <v>1.1159108877182007</v>
      </c>
      <c r="M127">
        <v>1.1929550170898438</v>
      </c>
      <c r="N127">
        <v>1.2736048698425293</v>
      </c>
      <c r="O127">
        <v>1.3510763645172119</v>
      </c>
      <c r="P127">
        <v>1.4259048700332642</v>
      </c>
      <c r="Q127">
        <v>1.4971575736999512</v>
      </c>
      <c r="R127">
        <v>1.5655269622802734</v>
      </c>
      <c r="S127">
        <v>1.6308026313781738</v>
      </c>
      <c r="T127">
        <v>1.693484902381897</v>
      </c>
      <c r="U127">
        <v>1.7535873651504517</v>
      </c>
      <c r="V127">
        <v>1.8110818862915039</v>
      </c>
      <c r="W127">
        <v>1.8658385276794434</v>
      </c>
      <c r="X127">
        <v>1.9179877042770386</v>
      </c>
      <c r="Y127">
        <v>1.9676536321640015</v>
      </c>
      <c r="Z127">
        <v>2.0149545669555664</v>
      </c>
      <c r="AA127">
        <v>2.2197425365447998</v>
      </c>
      <c r="AB127">
        <v>2.3801991939544678</v>
      </c>
      <c r="AC127">
        <v>2.5059213638305664</v>
      </c>
      <c r="AD127">
        <v>2.6044282913208008</v>
      </c>
      <c r="AE127">
        <v>2.6816105842590332</v>
      </c>
      <c r="AF127">
        <v>2.7420852184295654</v>
      </c>
      <c r="AG127">
        <v>2.78946852684021</v>
      </c>
      <c r="AH127">
        <v>2.8265948295593262</v>
      </c>
      <c r="AI127">
        <v>2.8556838035583496</v>
      </c>
      <c r="AK127">
        <v>125</v>
      </c>
      <c r="AL127">
        <v>9.1293536126613617E-2</v>
      </c>
      <c r="AM127">
        <v>0.18196764588356018</v>
      </c>
      <c r="AN127">
        <v>0.27348721027374268</v>
      </c>
      <c r="AO127">
        <v>0.364510178565979</v>
      </c>
      <c r="AP127">
        <v>0.45608171820640564</v>
      </c>
      <c r="AQ127">
        <v>0.54589152336120605</v>
      </c>
      <c r="AR127">
        <v>0.6338995099067688</v>
      </c>
      <c r="AS127">
        <v>0.71975904703140259</v>
      </c>
      <c r="AT127">
        <v>0.80217242240905762</v>
      </c>
      <c r="AU127">
        <v>0.88187938928604126</v>
      </c>
      <c r="AV127">
        <v>0.95920801162719727</v>
      </c>
      <c r="AW127">
        <v>1.033600926399231</v>
      </c>
      <c r="AX127">
        <v>1.1047160625457764</v>
      </c>
      <c r="AY127">
        <v>1.1731067895889282</v>
      </c>
      <c r="AZ127">
        <v>1.2392870187759399</v>
      </c>
      <c r="BA127">
        <v>1.3023031949996948</v>
      </c>
      <c r="BB127">
        <v>1.3628284931182861</v>
      </c>
      <c r="BC127">
        <v>1.4206334352493286</v>
      </c>
      <c r="BD127">
        <v>1.4762006998062134</v>
      </c>
      <c r="BE127">
        <v>1.529526948928833</v>
      </c>
      <c r="BF127">
        <v>1.5805679559707642</v>
      </c>
      <c r="BG127">
        <v>1.6291784048080444</v>
      </c>
      <c r="BH127">
        <v>1.6754740476608276</v>
      </c>
      <c r="BI127">
        <v>1.7195652723312378</v>
      </c>
      <c r="BJ127">
        <v>1.7615567445755005</v>
      </c>
      <c r="BK127">
        <v>1.943358302116394</v>
      </c>
      <c r="BL127">
        <v>2.0858044624328613</v>
      </c>
      <c r="BM127">
        <v>2.1974148750305176</v>
      </c>
      <c r="BN127">
        <v>2.2848644256591797</v>
      </c>
      <c r="BO127">
        <v>2.3533837795257568</v>
      </c>
      <c r="BP127">
        <v>2.4070701599121094</v>
      </c>
      <c r="BQ127">
        <v>2.4491350650787354</v>
      </c>
      <c r="BR127">
        <v>2.4820940494537354</v>
      </c>
      <c r="BS127">
        <v>2.507918119430542</v>
      </c>
    </row>
    <row r="128" spans="1:71" x14ac:dyDescent="0.2">
      <c r="A128" t="s">
        <v>197</v>
      </c>
      <c r="B128">
        <v>0.1099831685423851</v>
      </c>
      <c r="C128">
        <v>0.2190818190574646</v>
      </c>
      <c r="D128">
        <v>0.32845991849899292</v>
      </c>
      <c r="E128">
        <v>0.43707782030105591</v>
      </c>
      <c r="F128">
        <v>0.5453605055809021</v>
      </c>
      <c r="G128">
        <v>0.65186905860900879</v>
      </c>
      <c r="H128">
        <v>0.73957973718643188</v>
      </c>
      <c r="I128">
        <v>0.85718321800231934</v>
      </c>
      <c r="J128">
        <v>0.95468950271606445</v>
      </c>
      <c r="K128">
        <v>1.0487892627716064</v>
      </c>
      <c r="L128">
        <v>1.1134859323501587</v>
      </c>
      <c r="M128">
        <v>1.2270328998565674</v>
      </c>
      <c r="N128">
        <v>1.3110138177871704</v>
      </c>
      <c r="O128">
        <v>1.3920410871505737</v>
      </c>
      <c r="P128">
        <v>1.4700585603713989</v>
      </c>
      <c r="Q128">
        <v>1.5447903871536255</v>
      </c>
      <c r="R128">
        <v>1.6163977384567261</v>
      </c>
      <c r="S128">
        <v>1.6850547790527344</v>
      </c>
      <c r="T128">
        <v>1.7509385347366333</v>
      </c>
      <c r="U128">
        <v>1.8140535354614258</v>
      </c>
      <c r="V128">
        <v>1.8744460344314575</v>
      </c>
      <c r="W128">
        <v>1.9319628477096558</v>
      </c>
      <c r="X128">
        <v>1.9867407083511353</v>
      </c>
      <c r="Y128">
        <v>2.0389101505279541</v>
      </c>
      <c r="Z128">
        <v>2.0885951519012451</v>
      </c>
      <c r="AA128">
        <v>2.3037059307098389</v>
      </c>
      <c r="AB128">
        <v>2.4722509384155273</v>
      </c>
      <c r="AC128">
        <v>2.6043102741241455</v>
      </c>
      <c r="AD128">
        <v>2.7077820301055908</v>
      </c>
      <c r="AE128">
        <v>2.7888550758361816</v>
      </c>
      <c r="AF128">
        <v>2.8523778915405273</v>
      </c>
      <c r="AG128">
        <v>2.9021499156951904</v>
      </c>
      <c r="AH128">
        <v>2.9411473274230957</v>
      </c>
      <c r="AI128">
        <v>2.9717028141021729</v>
      </c>
      <c r="AK128">
        <v>126</v>
      </c>
      <c r="AL128">
        <v>9.2857100069522858E-2</v>
      </c>
      <c r="AM128">
        <v>0.1856452077627182</v>
      </c>
      <c r="AN128">
        <v>0.27948945760726929</v>
      </c>
      <c r="AO128">
        <v>0.37331318855285645</v>
      </c>
      <c r="AP128">
        <v>0.4675062894821167</v>
      </c>
      <c r="AQ128">
        <v>0.5605960488319397</v>
      </c>
      <c r="AR128">
        <v>0.6518247127532959</v>
      </c>
      <c r="AS128">
        <v>0.74095934629440308</v>
      </c>
      <c r="AT128">
        <v>0.82687395811080933</v>
      </c>
      <c r="AU128">
        <v>0.90993416309356689</v>
      </c>
      <c r="AV128">
        <v>0.99007225036621094</v>
      </c>
      <c r="AW128">
        <v>1.0676505565643311</v>
      </c>
      <c r="AX128">
        <v>1.1420949697494507</v>
      </c>
      <c r="AY128">
        <v>1.2140400409698486</v>
      </c>
      <c r="AZ128">
        <v>1.2834076881408691</v>
      </c>
      <c r="BA128">
        <v>1.349901556968689</v>
      </c>
      <c r="BB128">
        <v>1.4136632680892944</v>
      </c>
      <c r="BC128">
        <v>1.4748482704162598</v>
      </c>
      <c r="BD128">
        <v>1.5336157083511353</v>
      </c>
      <c r="BE128">
        <v>1.5899533033370972</v>
      </c>
      <c r="BF128">
        <v>1.6438913345336914</v>
      </c>
      <c r="BG128">
        <v>1.695260763168335</v>
      </c>
      <c r="BH128">
        <v>1.7441840171813965</v>
      </c>
      <c r="BI128">
        <v>1.7907776832580566</v>
      </c>
      <c r="BJ128">
        <v>1.8351526260375977</v>
      </c>
      <c r="BK128">
        <v>2.0272727012634277</v>
      </c>
      <c r="BL128">
        <v>2.1778039932250977</v>
      </c>
      <c r="BM128">
        <v>2.2957489490509033</v>
      </c>
      <c r="BN128">
        <v>2.3881621360778809</v>
      </c>
      <c r="BO128">
        <v>2.4605700969696045</v>
      </c>
      <c r="BP128">
        <v>2.5173039436340332</v>
      </c>
      <c r="BQ128">
        <v>2.5617561340332031</v>
      </c>
      <c r="BR128">
        <v>2.596585750579834</v>
      </c>
      <c r="BS128">
        <v>2.623875617980957</v>
      </c>
    </row>
    <row r="129" spans="1:71" x14ac:dyDescent="0.2">
      <c r="A129" t="s">
        <v>198</v>
      </c>
      <c r="B129">
        <v>0.10954222828149796</v>
      </c>
      <c r="C129">
        <v>0.21812056005001068</v>
      </c>
      <c r="D129">
        <v>0.3269646167755127</v>
      </c>
      <c r="E129">
        <v>0.43501943349838257</v>
      </c>
      <c r="F129">
        <v>0.54277628660202026</v>
      </c>
      <c r="G129">
        <v>0.64864754676818848</v>
      </c>
      <c r="H129">
        <v>0.7380983829498291</v>
      </c>
      <c r="I129">
        <v>0.85267513990402222</v>
      </c>
      <c r="J129">
        <v>0.94950926303863525</v>
      </c>
      <c r="K129">
        <v>1.0429518222808838</v>
      </c>
      <c r="L129">
        <v>1.1131963729858398</v>
      </c>
      <c r="M129">
        <v>1.2200289964675903</v>
      </c>
      <c r="N129">
        <v>1.3033620119094849</v>
      </c>
      <c r="O129">
        <v>1.3837023973464966</v>
      </c>
      <c r="P129">
        <v>1.4611154794692993</v>
      </c>
      <c r="Q129">
        <v>1.5351859331130981</v>
      </c>
      <c r="R129">
        <v>1.6061801910400391</v>
      </c>
      <c r="S129">
        <v>1.6741939783096313</v>
      </c>
      <c r="T129">
        <v>1.7394636869430542</v>
      </c>
      <c r="U129">
        <v>1.8020087480545044</v>
      </c>
      <c r="V129">
        <v>1.8618531227111816</v>
      </c>
      <c r="W129">
        <v>1.9188476800918579</v>
      </c>
      <c r="X129">
        <v>1.9731283187866211</v>
      </c>
      <c r="Y129">
        <v>2.0248241424560547</v>
      </c>
      <c r="Z129">
        <v>2.0740580558776855</v>
      </c>
      <c r="AA129">
        <v>2.2872159481048584</v>
      </c>
      <c r="AB129">
        <v>2.454230785369873</v>
      </c>
      <c r="AC129">
        <v>2.5850913524627686</v>
      </c>
      <c r="AD129">
        <v>2.6876239776611328</v>
      </c>
      <c r="AE129">
        <v>2.7679612636566162</v>
      </c>
      <c r="AF129">
        <v>2.8309073448181152</v>
      </c>
      <c r="AG129">
        <v>2.8802273273468018</v>
      </c>
      <c r="AH129">
        <v>2.9188709259033203</v>
      </c>
      <c r="AI129">
        <v>2.9491491317749023</v>
      </c>
      <c r="AK129">
        <v>127</v>
      </c>
      <c r="AL129">
        <v>9.2416480183601379E-2</v>
      </c>
      <c r="AM129">
        <v>0.18468457460403442</v>
      </c>
      <c r="AN129">
        <v>0.27799507975578308</v>
      </c>
      <c r="AO129">
        <v>0.371256023645401</v>
      </c>
      <c r="AP129">
        <v>0.46492347121238708</v>
      </c>
      <c r="AQ129">
        <v>0.55737626552581787</v>
      </c>
      <c r="AR129">
        <v>0.64797091484069824</v>
      </c>
      <c r="AS129">
        <v>0.73645341396331787</v>
      </c>
      <c r="AT129">
        <v>0.82169610261917114</v>
      </c>
      <c r="AU129">
        <v>0.90409928560256958</v>
      </c>
      <c r="AV129">
        <v>0.98368185758590698</v>
      </c>
      <c r="AW129">
        <v>1.0606496334075928</v>
      </c>
      <c r="AX129">
        <v>1.134446382522583</v>
      </c>
      <c r="AY129">
        <v>1.2057046890258789</v>
      </c>
      <c r="AZ129">
        <v>1.274467945098877</v>
      </c>
      <c r="BA129">
        <v>1.3403006792068481</v>
      </c>
      <c r="BB129">
        <v>1.4034494161605835</v>
      </c>
      <c r="BC129">
        <v>1.4639912843704224</v>
      </c>
      <c r="BD129">
        <v>1.5221447944641113</v>
      </c>
      <c r="BE129">
        <v>1.5779126882553101</v>
      </c>
      <c r="BF129">
        <v>1.6313024759292603</v>
      </c>
      <c r="BG129">
        <v>1.6821498870849609</v>
      </c>
      <c r="BH129">
        <v>1.7305760383605957</v>
      </c>
      <c r="BI129">
        <v>1.7766962051391602</v>
      </c>
      <c r="BJ129">
        <v>1.8206201791763306</v>
      </c>
      <c r="BK129">
        <v>2.0107879638671875</v>
      </c>
      <c r="BL129">
        <v>2.1597893238067627</v>
      </c>
      <c r="BM129">
        <v>2.2765359878540039</v>
      </c>
      <c r="BN129">
        <v>2.3680100440979004</v>
      </c>
      <c r="BO129">
        <v>2.4396822452545166</v>
      </c>
      <c r="BP129">
        <v>2.4958393573760986</v>
      </c>
      <c r="BQ129">
        <v>2.5398399829864502</v>
      </c>
      <c r="BR129">
        <v>2.5743155479431152</v>
      </c>
      <c r="BS129">
        <v>2.6013281345367432</v>
      </c>
    </row>
    <row r="130" spans="1:71" x14ac:dyDescent="0.2">
      <c r="A130" t="s">
        <v>199</v>
      </c>
      <c r="B130">
        <v>0.11410021036863327</v>
      </c>
      <c r="C130">
        <v>0.22688932716846466</v>
      </c>
      <c r="D130">
        <v>0.33931460976600647</v>
      </c>
      <c r="E130">
        <v>0.45019793510437012</v>
      </c>
      <c r="F130">
        <v>0.5606418251991272</v>
      </c>
      <c r="G130">
        <v>0.66898751258850098</v>
      </c>
      <c r="H130">
        <v>0.73802375793457031</v>
      </c>
      <c r="I130">
        <v>0.8776090145111084</v>
      </c>
      <c r="J130">
        <v>0.97668576240539551</v>
      </c>
      <c r="K130">
        <v>1.0722502470016479</v>
      </c>
      <c r="L130">
        <v>1.1128731966018677</v>
      </c>
      <c r="M130">
        <v>1.2532577514648438</v>
      </c>
      <c r="N130">
        <v>1.3383334875106812</v>
      </c>
      <c r="O130">
        <v>1.4203710556030273</v>
      </c>
      <c r="P130">
        <v>1.499388575553894</v>
      </c>
      <c r="Q130">
        <v>1.5749081373214722</v>
      </c>
      <c r="R130">
        <v>1.6472651958465576</v>
      </c>
      <c r="S130">
        <v>1.7165420055389404</v>
      </c>
      <c r="T130">
        <v>1.783085823059082</v>
      </c>
      <c r="U130">
        <v>1.8468331098556519</v>
      </c>
      <c r="V130">
        <v>1.9076660871505737</v>
      </c>
      <c r="W130">
        <v>1.9656022787094116</v>
      </c>
      <c r="X130">
        <v>2.0207796096801758</v>
      </c>
      <c r="Y130">
        <v>2.0733294486999512</v>
      </c>
      <c r="Z130">
        <v>2.1233768463134766</v>
      </c>
      <c r="AA130">
        <v>2.3400559425354004</v>
      </c>
      <c r="AB130">
        <v>2.5098299980163574</v>
      </c>
      <c r="AC130">
        <v>2.6428525447845459</v>
      </c>
      <c r="AD130">
        <v>2.7470791339874268</v>
      </c>
      <c r="AE130">
        <v>2.8287432193756104</v>
      </c>
      <c r="AF130">
        <v>2.8927292823791504</v>
      </c>
      <c r="AG130">
        <v>2.942863941192627</v>
      </c>
      <c r="AH130">
        <v>2.9821460247039795</v>
      </c>
      <c r="AI130">
        <v>3.0129244327545166</v>
      </c>
      <c r="AK130">
        <v>128</v>
      </c>
      <c r="AL130">
        <v>9.6982114017009735E-2</v>
      </c>
      <c r="AM130">
        <v>0.19346827268600464</v>
      </c>
      <c r="AN130">
        <v>0.29036691784858704</v>
      </c>
      <c r="AO130">
        <v>0.3864629864692688</v>
      </c>
      <c r="AP130">
        <v>0.48282381892204285</v>
      </c>
      <c r="AQ130">
        <v>0.57775700092315674</v>
      </c>
      <c r="AR130">
        <v>0.67054766416549683</v>
      </c>
      <c r="AS130">
        <v>0.76143920421600342</v>
      </c>
      <c r="AT130">
        <v>0.84892970323562622</v>
      </c>
      <c r="AU130">
        <v>0.93345975875854492</v>
      </c>
      <c r="AV130">
        <v>1.0151667594909668</v>
      </c>
      <c r="AW130">
        <v>1.0939496755599976</v>
      </c>
      <c r="AX130">
        <v>1.1694933176040649</v>
      </c>
      <c r="AY130">
        <v>1.24245285987854</v>
      </c>
      <c r="AZ130">
        <v>1.3128246068954468</v>
      </c>
      <c r="BA130">
        <v>1.3801100254058838</v>
      </c>
      <c r="BB130">
        <v>1.4446250200271606</v>
      </c>
      <c r="BC130">
        <v>1.5064332485198975</v>
      </c>
      <c r="BD130">
        <v>1.5658643245697021</v>
      </c>
      <c r="BE130">
        <v>1.6228371858596802</v>
      </c>
      <c r="BF130">
        <v>1.6772185564041138</v>
      </c>
      <c r="BG130">
        <v>1.7290102243423462</v>
      </c>
      <c r="BH130">
        <v>1.7783356904983521</v>
      </c>
      <c r="BI130">
        <v>1.8253123760223389</v>
      </c>
      <c r="BJ130">
        <v>1.8700519800186157</v>
      </c>
      <c r="BK130">
        <v>2.063751220703125</v>
      </c>
      <c r="BL130">
        <v>2.215519905090332</v>
      </c>
      <c r="BM130">
        <v>2.3344345092773438</v>
      </c>
      <c r="BN130">
        <v>2.427607536315918</v>
      </c>
      <c r="BO130">
        <v>2.5006108283996582</v>
      </c>
      <c r="BP130">
        <v>2.5578105449676514</v>
      </c>
      <c r="BQ130">
        <v>2.6026284694671631</v>
      </c>
      <c r="BR130">
        <v>2.6377441883087158</v>
      </c>
      <c r="BS130">
        <v>2.6652584075927734</v>
      </c>
    </row>
    <row r="131" spans="1:71" x14ac:dyDescent="0.2">
      <c r="A131" t="s">
        <v>200</v>
      </c>
      <c r="B131">
        <v>0.10462046414613724</v>
      </c>
      <c r="C131">
        <v>0.20877040922641754</v>
      </c>
      <c r="D131">
        <v>0.31431734561920166</v>
      </c>
      <c r="E131">
        <v>0.42010444402694702</v>
      </c>
      <c r="F131">
        <v>0.5257231593132019</v>
      </c>
      <c r="G131">
        <v>0.62958729267120361</v>
      </c>
      <c r="H131">
        <v>0.73793387413024902</v>
      </c>
      <c r="I131">
        <v>0.82964801788330078</v>
      </c>
      <c r="J131">
        <v>0.92443948984146118</v>
      </c>
      <c r="K131">
        <v>1.0157784223556519</v>
      </c>
      <c r="L131">
        <v>1.1128157377243042</v>
      </c>
      <c r="M131">
        <v>1.1887788772583008</v>
      </c>
      <c r="N131">
        <v>1.2702667713165283</v>
      </c>
      <c r="O131">
        <v>1.3488932847976685</v>
      </c>
      <c r="P131">
        <v>1.4246410131454468</v>
      </c>
      <c r="Q131">
        <v>1.4972257614135742</v>
      </c>
      <c r="R131">
        <v>1.5667630434036255</v>
      </c>
      <c r="S131">
        <v>1.6334517002105713</v>
      </c>
      <c r="T131">
        <v>1.6974291801452637</v>
      </c>
      <c r="U131">
        <v>1.7586230039596558</v>
      </c>
      <c r="V131">
        <v>1.8172601461410522</v>
      </c>
      <c r="W131">
        <v>1.8731050491333008</v>
      </c>
      <c r="X131">
        <v>1.92629075050354</v>
      </c>
      <c r="Y131">
        <v>1.9769437313079834</v>
      </c>
      <c r="Z131">
        <v>2.0251846313476563</v>
      </c>
      <c r="AA131">
        <v>2.2340426445007324</v>
      </c>
      <c r="AB131">
        <v>2.397688627243042</v>
      </c>
      <c r="AC131">
        <v>2.525909423828125</v>
      </c>
      <c r="AD131">
        <v>2.6263737678527832</v>
      </c>
      <c r="AE131">
        <v>2.7050902843475342</v>
      </c>
      <c r="AF131">
        <v>2.7667667865753174</v>
      </c>
      <c r="AG131">
        <v>2.8150918483734131</v>
      </c>
      <c r="AH131">
        <v>2.8529560565948486</v>
      </c>
      <c r="AI131">
        <v>2.8826236724853516</v>
      </c>
      <c r="AK131">
        <v>129</v>
      </c>
      <c r="AL131">
        <v>8.7477229535579681E-2</v>
      </c>
      <c r="AM131">
        <v>0.17530027031898499</v>
      </c>
      <c r="AN131">
        <v>0.26529777050018311</v>
      </c>
      <c r="AO131">
        <v>0.35627591609954834</v>
      </c>
      <c r="AP131">
        <v>0.44779080152511597</v>
      </c>
      <c r="AQ131">
        <v>0.5382227897644043</v>
      </c>
      <c r="AR131">
        <v>0.626914381980896</v>
      </c>
      <c r="AS131">
        <v>0.71330755949020386</v>
      </c>
      <c r="AT131">
        <v>0.79649585485458374</v>
      </c>
      <c r="AU131">
        <v>0.87678402662277222</v>
      </c>
      <c r="AV131">
        <v>0.95418089628219604</v>
      </c>
      <c r="AW131">
        <v>1.0292366743087769</v>
      </c>
      <c r="AX131">
        <v>1.1011785268783569</v>
      </c>
      <c r="AY131">
        <v>1.1707136631011963</v>
      </c>
      <c r="AZ131">
        <v>1.2378029823303223</v>
      </c>
      <c r="BA131">
        <v>1.3021414279937744</v>
      </c>
      <c r="BB131">
        <v>1.3638252019882202</v>
      </c>
      <c r="BC131">
        <v>1.4230343103408813</v>
      </c>
      <c r="BD131">
        <v>1.4798884391784668</v>
      </c>
      <c r="BE131">
        <v>1.5342979431152344</v>
      </c>
      <c r="BF131">
        <v>1.5864740610122681</v>
      </c>
      <c r="BG131">
        <v>1.6361654996871948</v>
      </c>
      <c r="BH131">
        <v>1.6834907531738281</v>
      </c>
      <c r="BI131">
        <v>1.7285623550415039</v>
      </c>
      <c r="BJ131">
        <v>1.7714877128601074</v>
      </c>
      <c r="BK131">
        <v>1.9573321342468262</v>
      </c>
      <c r="BL131">
        <v>2.1029462814331055</v>
      </c>
      <c r="BM131">
        <v>2.217038631439209</v>
      </c>
      <c r="BN131">
        <v>2.3064332008361816</v>
      </c>
      <c r="BO131">
        <v>2.3764760494232178</v>
      </c>
      <c r="BP131">
        <v>2.4313564300537109</v>
      </c>
      <c r="BQ131">
        <v>2.4743566513061523</v>
      </c>
      <c r="BR131">
        <v>2.5080485343933105</v>
      </c>
      <c r="BS131">
        <v>2.5344469547271729</v>
      </c>
    </row>
    <row r="132" spans="1:71" x14ac:dyDescent="0.2">
      <c r="A132" t="s">
        <v>201</v>
      </c>
      <c r="B132">
        <v>0.1010725274682045</v>
      </c>
      <c r="C132">
        <v>0.20170901715755463</v>
      </c>
      <c r="D132">
        <v>0.30436110496520996</v>
      </c>
      <c r="E132">
        <v>0.40767422318458557</v>
      </c>
      <c r="F132">
        <v>0.51100945472717285</v>
      </c>
      <c r="G132">
        <v>0.61238062381744385</v>
      </c>
      <c r="H132">
        <v>0.73764193058013916</v>
      </c>
      <c r="I132">
        <v>0.80752724409103394</v>
      </c>
      <c r="J132">
        <v>0.89973962306976318</v>
      </c>
      <c r="K132">
        <v>0.98848044872283936</v>
      </c>
      <c r="L132">
        <v>1.1126656532287598</v>
      </c>
      <c r="M132">
        <v>1.1567808389663696</v>
      </c>
      <c r="N132">
        <v>1.2358604669570923</v>
      </c>
      <c r="O132">
        <v>1.3120853900909424</v>
      </c>
      <c r="P132">
        <v>1.3856772184371948</v>
      </c>
      <c r="Q132">
        <v>1.4560307264328003</v>
      </c>
      <c r="R132">
        <v>1.5234822034835815</v>
      </c>
      <c r="S132">
        <v>1.5880585908889771</v>
      </c>
      <c r="T132">
        <v>1.6500397920608521</v>
      </c>
      <c r="U132">
        <v>1.7093209028244019</v>
      </c>
      <c r="V132">
        <v>1.7661666870117188</v>
      </c>
      <c r="W132">
        <v>1.8203054666519165</v>
      </c>
      <c r="X132">
        <v>1.8718661069869995</v>
      </c>
      <c r="Y132">
        <v>1.9209716320037842</v>
      </c>
      <c r="Z132">
        <v>1.9677387475967407</v>
      </c>
      <c r="AA132">
        <v>2.1702158451080322</v>
      </c>
      <c r="AB132">
        <v>2.328862190246582</v>
      </c>
      <c r="AC132">
        <v>2.4531657695770264</v>
      </c>
      <c r="AD132">
        <v>2.5505607128143311</v>
      </c>
      <c r="AE132">
        <v>2.6268723011016846</v>
      </c>
      <c r="AF132">
        <v>2.6866645812988281</v>
      </c>
      <c r="AG132">
        <v>2.733513355255127</v>
      </c>
      <c r="AH132">
        <v>2.7702205181121826</v>
      </c>
      <c r="AI132">
        <v>2.7989814281463623</v>
      </c>
      <c r="AK132">
        <v>130</v>
      </c>
      <c r="AL132">
        <v>8.3921991288661957E-2</v>
      </c>
      <c r="AM132">
        <v>0.16822463274002075</v>
      </c>
      <c r="AN132">
        <v>0.25532069802284241</v>
      </c>
      <c r="AO132">
        <v>0.3438185453414917</v>
      </c>
      <c r="AP132">
        <v>0.43304398655891418</v>
      </c>
      <c r="AQ132">
        <v>0.52097725868225098</v>
      </c>
      <c r="AR132">
        <v>0.60731744766235352</v>
      </c>
      <c r="AS132">
        <v>0.69113731384277344</v>
      </c>
      <c r="AT132">
        <v>0.77174156904220581</v>
      </c>
      <c r="AU132">
        <v>0.8494269847869873</v>
      </c>
      <c r="AV132">
        <v>0.92445200681686401</v>
      </c>
      <c r="AW132">
        <v>0.99717086553573608</v>
      </c>
      <c r="AX132">
        <v>1.0667004585266113</v>
      </c>
      <c r="AY132">
        <v>1.1338300704956055</v>
      </c>
      <c r="AZ132">
        <v>1.1987596750259399</v>
      </c>
      <c r="BA132">
        <v>1.2608635425567627</v>
      </c>
      <c r="BB132">
        <v>1.3204580545425415</v>
      </c>
      <c r="BC132">
        <v>1.377551794052124</v>
      </c>
      <c r="BD132">
        <v>1.4324064254760742</v>
      </c>
      <c r="BE132">
        <v>1.4849005937576294</v>
      </c>
      <c r="BF132">
        <v>1.5352824926376343</v>
      </c>
      <c r="BG132">
        <v>1.5832651853561401</v>
      </c>
      <c r="BH132">
        <v>1.6289629936218262</v>
      </c>
      <c r="BI132">
        <v>1.6724847555160522</v>
      </c>
      <c r="BJ132">
        <v>1.713934063911438</v>
      </c>
      <c r="BK132">
        <v>1.8933879137039185</v>
      </c>
      <c r="BL132">
        <v>2.0339946746826172</v>
      </c>
      <c r="BM132">
        <v>2.1441638469696045</v>
      </c>
      <c r="BN132">
        <v>2.2304842472076416</v>
      </c>
      <c r="BO132">
        <v>2.2981185913085938</v>
      </c>
      <c r="BP132">
        <v>2.351111888885498</v>
      </c>
      <c r="BQ132">
        <v>2.3926334381103516</v>
      </c>
      <c r="BR132">
        <v>2.4251666069030762</v>
      </c>
      <c r="BS132">
        <v>2.4506573677062988</v>
      </c>
    </row>
    <row r="133" spans="1:71" x14ac:dyDescent="0.2">
      <c r="A133" t="s">
        <v>202</v>
      </c>
      <c r="B133">
        <v>0.10504500567913055</v>
      </c>
      <c r="C133">
        <v>0.20963048934936523</v>
      </c>
      <c r="D133">
        <v>0.31554621458053589</v>
      </c>
      <c r="E133">
        <v>0.42166450619697571</v>
      </c>
      <c r="F133">
        <v>0.52758771181106567</v>
      </c>
      <c r="G133">
        <v>0.6317974328994751</v>
      </c>
      <c r="H133">
        <v>0.73753964900970459</v>
      </c>
      <c r="I133">
        <v>0.83253824710845947</v>
      </c>
      <c r="J133">
        <v>0.9276917576789856</v>
      </c>
      <c r="K133">
        <v>1.0193939208984375</v>
      </c>
      <c r="L133">
        <v>1.1117371320724487</v>
      </c>
      <c r="M133">
        <v>1.1930437088012695</v>
      </c>
      <c r="N133">
        <v>1.2748730182647705</v>
      </c>
      <c r="O133">
        <v>1.353840708732605</v>
      </c>
      <c r="P133">
        <v>1.4298926591873169</v>
      </c>
      <c r="Q133">
        <v>1.5027996301651001</v>
      </c>
      <c r="R133">
        <v>1.5726345777511597</v>
      </c>
      <c r="S133">
        <v>1.6396305561065674</v>
      </c>
      <c r="T133">
        <v>1.7038953304290771</v>
      </c>
      <c r="U133">
        <v>1.7653619050979614</v>
      </c>
      <c r="V133">
        <v>1.8242552280426025</v>
      </c>
      <c r="W133">
        <v>1.8803441524505615</v>
      </c>
      <c r="X133">
        <v>1.9337621927261353</v>
      </c>
      <c r="Y133">
        <v>1.9846364259719849</v>
      </c>
      <c r="Z133">
        <v>2.033088207244873</v>
      </c>
      <c r="AA133">
        <v>2.24285888671875</v>
      </c>
      <c r="AB133">
        <v>2.4072196483612061</v>
      </c>
      <c r="AC133">
        <v>2.5360007286071777</v>
      </c>
      <c r="AD133">
        <v>2.6369040012359619</v>
      </c>
      <c r="AE133">
        <v>2.7159643173217773</v>
      </c>
      <c r="AF133">
        <v>2.7779099941253662</v>
      </c>
      <c r="AG133">
        <v>2.8264462947845459</v>
      </c>
      <c r="AH133">
        <v>2.8644759654998779</v>
      </c>
      <c r="AI133">
        <v>2.8942728042602539</v>
      </c>
      <c r="AK133">
        <v>131</v>
      </c>
      <c r="AL133">
        <v>8.7902501225471497E-2</v>
      </c>
      <c r="AM133">
        <v>0.17616178095340729</v>
      </c>
      <c r="AN133">
        <v>0.26652875542640686</v>
      </c>
      <c r="AO133">
        <v>0.35783872008323669</v>
      </c>
      <c r="AP133">
        <v>0.44965869188308716</v>
      </c>
      <c r="AQ133">
        <v>0.54043680429458618</v>
      </c>
      <c r="AR133">
        <v>0.62945151329040527</v>
      </c>
      <c r="AS133">
        <v>0.71620279550552368</v>
      </c>
      <c r="AT133">
        <v>0.79975354671478271</v>
      </c>
      <c r="AU133">
        <v>0.88040554523468018</v>
      </c>
      <c r="AV133">
        <v>0.95812761783599854</v>
      </c>
      <c r="AW133">
        <v>1.0335085391998291</v>
      </c>
      <c r="AX133">
        <v>1.1057922840118408</v>
      </c>
      <c r="AY133">
        <v>1.1756688356399536</v>
      </c>
      <c r="AZ133">
        <v>1.2430626153945923</v>
      </c>
      <c r="BA133">
        <v>1.3077237606048584</v>
      </c>
      <c r="BB133">
        <v>1.3697054386138916</v>
      </c>
      <c r="BC133">
        <v>1.4292223453521729</v>
      </c>
      <c r="BD133">
        <v>1.4863640069961548</v>
      </c>
      <c r="BE133">
        <v>1.5410467386245728</v>
      </c>
      <c r="BF133">
        <v>1.5934792757034302</v>
      </c>
      <c r="BG133">
        <v>1.6434149742126465</v>
      </c>
      <c r="BH133">
        <v>1.6909728050231934</v>
      </c>
      <c r="BI133">
        <v>1.736266016960144</v>
      </c>
      <c r="BJ133">
        <v>1.7794023752212524</v>
      </c>
      <c r="BK133">
        <v>1.9661602973937988</v>
      </c>
      <c r="BL133">
        <v>2.1124899387359619</v>
      </c>
      <c r="BM133">
        <v>2.2271430492401123</v>
      </c>
      <c r="BN133">
        <v>2.31697678565979</v>
      </c>
      <c r="BO133">
        <v>2.3873641490936279</v>
      </c>
      <c r="BP133">
        <v>2.442514181137085</v>
      </c>
      <c r="BQ133">
        <v>2.4857258796691895</v>
      </c>
      <c r="BR133">
        <v>2.5195832252502441</v>
      </c>
      <c r="BS133">
        <v>2.5461115837097168</v>
      </c>
    </row>
    <row r="134" spans="1:71" x14ac:dyDescent="0.2">
      <c r="A134" t="s">
        <v>203</v>
      </c>
      <c r="B134">
        <v>0.105320043861866</v>
      </c>
      <c r="C134">
        <v>0.21010930836200714</v>
      </c>
      <c r="D134">
        <v>0.31614783406257629</v>
      </c>
      <c r="E134">
        <v>0.42229852080345154</v>
      </c>
      <c r="F134">
        <v>0.52825713157653809</v>
      </c>
      <c r="G134">
        <v>0.63244563341140747</v>
      </c>
      <c r="H134">
        <v>0.73706716299057007</v>
      </c>
      <c r="I134">
        <v>0.83314967155456543</v>
      </c>
      <c r="J134">
        <v>0.92826098203659058</v>
      </c>
      <c r="K134">
        <v>1.019926905632019</v>
      </c>
      <c r="L134">
        <v>1.1112085580825806</v>
      </c>
      <c r="M134">
        <v>1.1935462951660156</v>
      </c>
      <c r="N134">
        <v>1.2753210067749023</v>
      </c>
      <c r="O134">
        <v>1.3542314767837524</v>
      </c>
      <c r="P134">
        <v>1.4302408695220947</v>
      </c>
      <c r="Q134">
        <v>1.5030699968338013</v>
      </c>
      <c r="R134">
        <v>1.572848916053772</v>
      </c>
      <c r="S134">
        <v>1.6397608518600464</v>
      </c>
      <c r="T134">
        <v>1.7039611339569092</v>
      </c>
      <c r="U134">
        <v>1.7653762102127075</v>
      </c>
      <c r="V134">
        <v>1.8242188692092896</v>
      </c>
      <c r="W134">
        <v>1.8802593946456909</v>
      </c>
      <c r="X134">
        <v>1.933631420135498</v>
      </c>
      <c r="Y134">
        <v>1.984461784362793</v>
      </c>
      <c r="Z134">
        <v>2.0328717231750488</v>
      </c>
      <c r="AA134">
        <v>2.2424616813659668</v>
      </c>
      <c r="AB134">
        <v>2.4066808223724365</v>
      </c>
      <c r="AC134">
        <v>2.5353507995605469</v>
      </c>
      <c r="AD134">
        <v>2.636167049407959</v>
      </c>
      <c r="AE134">
        <v>2.7151594161987305</v>
      </c>
      <c r="AF134">
        <v>2.7770519256591797</v>
      </c>
      <c r="AG134">
        <v>2.8255462646484375</v>
      </c>
      <c r="AH134">
        <v>2.8635430335998535</v>
      </c>
      <c r="AI134">
        <v>2.8933143615722656</v>
      </c>
      <c r="AK134">
        <v>132</v>
      </c>
      <c r="AL134">
        <v>8.8178724050521851E-2</v>
      </c>
      <c r="AM134">
        <v>0.17664292454719543</v>
      </c>
      <c r="AN134">
        <v>0.26713377237319946</v>
      </c>
      <c r="AO134">
        <v>0.3584771454334259</v>
      </c>
      <c r="AP134">
        <v>0.45033353567123413</v>
      </c>
      <c r="AQ134">
        <v>0.5410914421081543</v>
      </c>
      <c r="AR134">
        <v>0.63009935617446899</v>
      </c>
      <c r="AS134">
        <v>0.71682226657867432</v>
      </c>
      <c r="AT134">
        <v>0.80033165216445923</v>
      </c>
      <c r="AU134">
        <v>0.88094812631607056</v>
      </c>
      <c r="AV134">
        <v>0.95866644382476807</v>
      </c>
      <c r="AW134">
        <v>1.0340222120285034</v>
      </c>
      <c r="AX134">
        <v>1.1062518358230591</v>
      </c>
      <c r="AY134">
        <v>1.1760720014572144</v>
      </c>
      <c r="AZ134">
        <v>1.2434239387512207</v>
      </c>
      <c r="BA134">
        <v>1.3080077171325684</v>
      </c>
      <c r="BB134">
        <v>1.36993408203125</v>
      </c>
      <c r="BC134">
        <v>1.4293673038482666</v>
      </c>
      <c r="BD134">
        <v>1.4864449501037598</v>
      </c>
      <c r="BE134">
        <v>1.5410765409469604</v>
      </c>
      <c r="BF134">
        <v>1.5934587717056274</v>
      </c>
      <c r="BG134">
        <v>1.6433465480804443</v>
      </c>
      <c r="BH134">
        <v>1.6908587217330933</v>
      </c>
      <c r="BI134">
        <v>1.7361085414886475</v>
      </c>
      <c r="BJ134">
        <v>1.7792035341262817</v>
      </c>
      <c r="BK134">
        <v>1.9657822847366333</v>
      </c>
      <c r="BL134">
        <v>2.1119718551635742</v>
      </c>
      <c r="BM134">
        <v>2.2265150547027588</v>
      </c>
      <c r="BN134">
        <v>2.3162624835968018</v>
      </c>
      <c r="BO134">
        <v>2.3865821361541748</v>
      </c>
      <c r="BP134">
        <v>2.4416794776916504</v>
      </c>
      <c r="BQ134">
        <v>2.4848496913909912</v>
      </c>
      <c r="BR134">
        <v>2.5186746120452881</v>
      </c>
      <c r="BS134">
        <v>2.5451774597167969</v>
      </c>
    </row>
    <row r="135" spans="1:71" x14ac:dyDescent="0.2">
      <c r="A135" t="s">
        <v>204</v>
      </c>
      <c r="B135">
        <v>0.10853085666894913</v>
      </c>
      <c r="C135">
        <v>0.21628831326961517</v>
      </c>
      <c r="D135">
        <v>0.32467463612556458</v>
      </c>
      <c r="E135">
        <v>0.43262994289398193</v>
      </c>
      <c r="F135">
        <v>0.54033392667770386</v>
      </c>
      <c r="G135">
        <v>0.64625918865203857</v>
      </c>
      <c r="H135">
        <v>0.73665201663970947</v>
      </c>
      <c r="I135">
        <v>0.8504067063331604</v>
      </c>
      <c r="J135">
        <v>0.9473002552986145</v>
      </c>
      <c r="K135">
        <v>1.0407496690750122</v>
      </c>
      <c r="L135">
        <v>1.1109055280685425</v>
      </c>
      <c r="M135">
        <v>1.2178261280059814</v>
      </c>
      <c r="N135">
        <v>1.3012465238571167</v>
      </c>
      <c r="O135">
        <v>1.3817435503005981</v>
      </c>
      <c r="P135">
        <v>1.4592816829681396</v>
      </c>
      <c r="Q135">
        <v>1.5335609912872314</v>
      </c>
      <c r="R135">
        <v>1.6047385931015015</v>
      </c>
      <c r="S135">
        <v>1.6729800701141357</v>
      </c>
      <c r="T135">
        <v>1.73845374584198</v>
      </c>
      <c r="U135">
        <v>1.8011564016342163</v>
      </c>
      <c r="V135">
        <v>1.8612045049667358</v>
      </c>
      <c r="W135">
        <v>1.9183931350708008</v>
      </c>
      <c r="X135">
        <v>1.9728584289550781</v>
      </c>
      <c r="Y135">
        <v>2.0247302055358887</v>
      </c>
      <c r="Z135">
        <v>2.074131965637207</v>
      </c>
      <c r="AA135">
        <v>2.2880153656005859</v>
      </c>
      <c r="AB135">
        <v>2.4555988311767578</v>
      </c>
      <c r="AC135">
        <v>2.5869050025939941</v>
      </c>
      <c r="AD135">
        <v>2.6897866725921631</v>
      </c>
      <c r="AE135">
        <v>2.7703971862792969</v>
      </c>
      <c r="AF135">
        <v>2.8335578441619873</v>
      </c>
      <c r="AG135">
        <v>2.8830456733703613</v>
      </c>
      <c r="AH135">
        <v>2.9218206405639648</v>
      </c>
      <c r="AI135">
        <v>2.9522020816802979</v>
      </c>
      <c r="AK135">
        <v>133</v>
      </c>
      <c r="AL135">
        <v>9.1400295495986938E-2</v>
      </c>
      <c r="AM135">
        <v>0.18284294009208679</v>
      </c>
      <c r="AN135">
        <v>0.27569130063056946</v>
      </c>
      <c r="AO135">
        <v>0.36884862184524536</v>
      </c>
      <c r="AP135">
        <v>0.46245920658111572</v>
      </c>
      <c r="AQ135">
        <v>0.55496227741241455</v>
      </c>
      <c r="AR135">
        <v>0.64565360546112061</v>
      </c>
      <c r="AS135">
        <v>0.73415231704711914</v>
      </c>
      <c r="AT135">
        <v>0.81945127248764038</v>
      </c>
      <c r="AU135">
        <v>0.90185815095901489</v>
      </c>
      <c r="AV135">
        <v>0.98136192560195923</v>
      </c>
      <c r="AW135">
        <v>1.0584020614624023</v>
      </c>
      <c r="AX135">
        <v>1.1322834491729736</v>
      </c>
      <c r="AY135">
        <v>1.2036957740783691</v>
      </c>
      <c r="AZ135">
        <v>1.2725818157196045</v>
      </c>
      <c r="BA135">
        <v>1.3386210203170776</v>
      </c>
      <c r="BB135">
        <v>1.4019508361816406</v>
      </c>
      <c r="BC135">
        <v>1.4627182483673096</v>
      </c>
      <c r="BD135">
        <v>1.5210738182067871</v>
      </c>
      <c r="BE135">
        <v>1.5769973993301392</v>
      </c>
      <c r="BF135">
        <v>1.6305891275405884</v>
      </c>
      <c r="BG135">
        <v>1.6816288232803345</v>
      </c>
      <c r="BH135">
        <v>1.7302380800247192</v>
      </c>
      <c r="BI135">
        <v>1.7765326499938965</v>
      </c>
      <c r="BJ135">
        <v>1.8206226825714111</v>
      </c>
      <c r="BK135">
        <v>2.0115096569061279</v>
      </c>
      <c r="BL135">
        <v>2.1610746383666992</v>
      </c>
      <c r="BM135">
        <v>2.2782626152038574</v>
      </c>
      <c r="BN135">
        <v>2.3700826168060303</v>
      </c>
      <c r="BO135">
        <v>2.4420261383056641</v>
      </c>
      <c r="BP135">
        <v>2.4983954429626465</v>
      </c>
      <c r="BQ135">
        <v>2.5425624847412109</v>
      </c>
      <c r="BR135">
        <v>2.5771687030792236</v>
      </c>
      <c r="BS135">
        <v>2.604283332824707</v>
      </c>
    </row>
    <row r="136" spans="1:71" x14ac:dyDescent="0.2">
      <c r="A136" t="s">
        <v>205</v>
      </c>
      <c r="B136">
        <v>0.10764645040035248</v>
      </c>
      <c r="C136">
        <v>0.21449878811836243</v>
      </c>
      <c r="D136">
        <v>0.32213565707206726</v>
      </c>
      <c r="E136">
        <v>0.42944398522377014</v>
      </c>
      <c r="F136">
        <v>0.53656387329101563</v>
      </c>
      <c r="G136">
        <v>0.64181345701217651</v>
      </c>
      <c r="H136">
        <v>0.73640179634094238</v>
      </c>
      <c r="I136">
        <v>0.84465914964675903</v>
      </c>
      <c r="J136">
        <v>0.94085079431533813</v>
      </c>
      <c r="K136">
        <v>1.0335923433303833</v>
      </c>
      <c r="L136">
        <v>1.1105800867080688</v>
      </c>
      <c r="M136">
        <v>1.2094411849975586</v>
      </c>
      <c r="N136">
        <v>1.2922080755233765</v>
      </c>
      <c r="O136">
        <v>1.3720288276672363</v>
      </c>
      <c r="P136">
        <v>1.4489630460739136</v>
      </c>
      <c r="Q136">
        <v>1.522594690322876</v>
      </c>
      <c r="R136">
        <v>1.5931770801544189</v>
      </c>
      <c r="S136">
        <v>1.6608071327209473</v>
      </c>
      <c r="T136">
        <v>1.7256926298141479</v>
      </c>
      <c r="U136">
        <v>1.7878429889678955</v>
      </c>
      <c r="V136">
        <v>1.8473806381225586</v>
      </c>
      <c r="W136">
        <v>1.904083251953125</v>
      </c>
      <c r="X136">
        <v>1.9580856561660767</v>
      </c>
      <c r="Y136">
        <v>2.0095164775848389</v>
      </c>
      <c r="Z136">
        <v>2.0584983825683594</v>
      </c>
      <c r="AA136">
        <v>2.270564079284668</v>
      </c>
      <c r="AB136">
        <v>2.436722993850708</v>
      </c>
      <c r="AC136">
        <v>2.5669128894805908</v>
      </c>
      <c r="AD136">
        <v>2.6689202785491943</v>
      </c>
      <c r="AE136">
        <v>2.7488455772399902</v>
      </c>
      <c r="AF136">
        <v>2.8114690780639648</v>
      </c>
      <c r="AG136">
        <v>2.8605365753173828</v>
      </c>
      <c r="AH136">
        <v>2.898982048034668</v>
      </c>
      <c r="AI136">
        <v>2.9291050434112549</v>
      </c>
      <c r="AK136">
        <v>134</v>
      </c>
      <c r="AL136">
        <v>9.0514637529850006E-2</v>
      </c>
      <c r="AM136">
        <v>0.18105094134807587</v>
      </c>
      <c r="AN136">
        <v>0.27314877510070801</v>
      </c>
      <c r="AO136">
        <v>0.36565795540809631</v>
      </c>
      <c r="AP136">
        <v>0.45868346095085144</v>
      </c>
      <c r="AQ136">
        <v>0.55050987005233765</v>
      </c>
      <c r="AR136">
        <v>0.64058440923690796</v>
      </c>
      <c r="AS136">
        <v>0.72839623689651489</v>
      </c>
      <c r="AT136">
        <v>0.8129923939704895</v>
      </c>
      <c r="AU136">
        <v>0.89469063282012939</v>
      </c>
      <c r="AV136">
        <v>0.97358745336532593</v>
      </c>
      <c r="AW136">
        <v>1.0500054359436035</v>
      </c>
      <c r="AX136">
        <v>1.1232326030731201</v>
      </c>
      <c r="AY136">
        <v>1.1939679384231567</v>
      </c>
      <c r="AZ136">
        <v>1.2622494697570801</v>
      </c>
      <c r="BA136">
        <v>1.3276404142379761</v>
      </c>
      <c r="BB136">
        <v>1.3903744220733643</v>
      </c>
      <c r="BC136">
        <v>1.4505300521850586</v>
      </c>
      <c r="BD136">
        <v>1.5082968473434448</v>
      </c>
      <c r="BE136">
        <v>1.5636676549911499</v>
      </c>
      <c r="BF136">
        <v>1.6167484521865845</v>
      </c>
      <c r="BG136">
        <v>1.6673016548156738</v>
      </c>
      <c r="BH136">
        <v>1.7154475450515747</v>
      </c>
      <c r="BI136">
        <v>1.761300802230835</v>
      </c>
      <c r="BJ136">
        <v>1.8049706220626831</v>
      </c>
      <c r="BK136">
        <v>1.9940379858016968</v>
      </c>
      <c r="BL136">
        <v>2.1421771049499512</v>
      </c>
      <c r="BM136">
        <v>2.2582480907440186</v>
      </c>
      <c r="BN136">
        <v>2.3491928577423096</v>
      </c>
      <c r="BO136">
        <v>2.4204504489898682</v>
      </c>
      <c r="BP136">
        <v>2.4762825965881348</v>
      </c>
      <c r="BQ136">
        <v>2.5200285911560059</v>
      </c>
      <c r="BR136">
        <v>2.554304838180542</v>
      </c>
      <c r="BS136">
        <v>2.5811610221862793</v>
      </c>
    </row>
    <row r="137" spans="1:71" x14ac:dyDescent="0.2">
      <c r="A137" t="s">
        <v>206</v>
      </c>
      <c r="B137">
        <v>0.10880780965089798</v>
      </c>
      <c r="C137">
        <v>0.21684747934341431</v>
      </c>
      <c r="D137">
        <v>0.32546767592430115</v>
      </c>
      <c r="E137">
        <v>0.43362650275230408</v>
      </c>
      <c r="F137">
        <v>0.54151511192321777</v>
      </c>
      <c r="G137">
        <v>0.64765125513076782</v>
      </c>
      <c r="H137">
        <v>0.7361067533493042</v>
      </c>
      <c r="I137">
        <v>0.85220605134963989</v>
      </c>
      <c r="J137">
        <v>0.9493175745010376</v>
      </c>
      <c r="K137">
        <v>1.0429866313934326</v>
      </c>
      <c r="L137">
        <v>1.1103659868240356</v>
      </c>
      <c r="M137">
        <v>1.2204471826553345</v>
      </c>
      <c r="N137">
        <v>1.3040705919265747</v>
      </c>
      <c r="O137">
        <v>1.3847780227661133</v>
      </c>
      <c r="P137">
        <v>1.4625046253204346</v>
      </c>
      <c r="Q137">
        <v>1.5369853973388672</v>
      </c>
      <c r="R137">
        <v>1.6083477735519409</v>
      </c>
      <c r="S137">
        <v>1.6767786741256714</v>
      </c>
      <c r="T137">
        <v>1.7424345016479492</v>
      </c>
      <c r="U137">
        <v>1.8053092956542969</v>
      </c>
      <c r="V137">
        <v>1.8655171394348145</v>
      </c>
      <c r="W137">
        <v>1.9228581190109253</v>
      </c>
      <c r="X137">
        <v>1.9774684906005859</v>
      </c>
      <c r="Y137">
        <v>2.0294785499572754</v>
      </c>
      <c r="Z137">
        <v>2.0790116786956787</v>
      </c>
      <c r="AA137">
        <v>2.2934646606445313</v>
      </c>
      <c r="AB137">
        <v>2.4614942073822021</v>
      </c>
      <c r="AC137">
        <v>2.5931501388549805</v>
      </c>
      <c r="AD137">
        <v>2.6963057518005371</v>
      </c>
      <c r="AE137">
        <v>2.7771308422088623</v>
      </c>
      <c r="AF137">
        <v>2.8404595851898193</v>
      </c>
      <c r="AG137">
        <v>2.8900792598724365</v>
      </c>
      <c r="AH137">
        <v>2.928957462310791</v>
      </c>
      <c r="AI137">
        <v>2.9594194889068604</v>
      </c>
      <c r="AK137">
        <v>135</v>
      </c>
      <c r="AL137">
        <v>9.1677673161029816E-2</v>
      </c>
      <c r="AM137">
        <v>0.18340291082859039</v>
      </c>
      <c r="AN137">
        <v>0.27648559212684631</v>
      </c>
      <c r="AO137">
        <v>0.36984673142433167</v>
      </c>
      <c r="AP137">
        <v>0.46364235877990723</v>
      </c>
      <c r="AQ137">
        <v>0.55635654926300049</v>
      </c>
      <c r="AR137">
        <v>0.64724171161651611</v>
      </c>
      <c r="AS137">
        <v>0.73595452308654785</v>
      </c>
      <c r="AT137">
        <v>0.8214716911315918</v>
      </c>
      <c r="AU137">
        <v>0.9040985107421875</v>
      </c>
      <c r="AV137">
        <v>0.98379260301589966</v>
      </c>
      <c r="AW137">
        <v>1.061026930809021</v>
      </c>
      <c r="AX137">
        <v>1.1351116895675659</v>
      </c>
      <c r="AY137">
        <v>1.2067345380783081</v>
      </c>
      <c r="AZ137">
        <v>1.2758092880249023</v>
      </c>
      <c r="BA137">
        <v>1.3420500755310059</v>
      </c>
      <c r="BB137">
        <v>1.4055651426315308</v>
      </c>
      <c r="BC137">
        <v>1.4665220975875854</v>
      </c>
      <c r="BD137">
        <v>1.5250599384307861</v>
      </c>
      <c r="BE137">
        <v>1.5811557769775391</v>
      </c>
      <c r="BF137">
        <v>1.634907603263855</v>
      </c>
      <c r="BG137">
        <v>1.6860997676849365</v>
      </c>
      <c r="BH137">
        <v>1.7348542213439941</v>
      </c>
      <c r="BI137">
        <v>1.7812870740890503</v>
      </c>
      <c r="BJ137">
        <v>1.825508713722229</v>
      </c>
      <c r="BK137">
        <v>2.0169658660888672</v>
      </c>
      <c r="BL137">
        <v>2.1669774055480957</v>
      </c>
      <c r="BM137">
        <v>2.284515380859375</v>
      </c>
      <c r="BN137">
        <v>2.3766093254089355</v>
      </c>
      <c r="BO137">
        <v>2.4487676620483398</v>
      </c>
      <c r="BP137">
        <v>2.5053055286407471</v>
      </c>
      <c r="BQ137">
        <v>2.5496044158935547</v>
      </c>
      <c r="BR137">
        <v>2.5843138694763184</v>
      </c>
      <c r="BS137">
        <v>2.6115095615386963</v>
      </c>
    </row>
    <row r="138" spans="1:71" x14ac:dyDescent="0.2">
      <c r="A138" t="s">
        <v>207</v>
      </c>
      <c r="B138">
        <v>0.10833170264959335</v>
      </c>
      <c r="C138">
        <v>0.21588961780071259</v>
      </c>
      <c r="D138">
        <v>0.32410985231399536</v>
      </c>
      <c r="E138">
        <v>0.43191647529602051</v>
      </c>
      <c r="F138">
        <v>0.53948283195495605</v>
      </c>
      <c r="G138">
        <v>0.64525854587554932</v>
      </c>
      <c r="H138">
        <v>0.73602932691574097</v>
      </c>
      <c r="I138">
        <v>0.84911435842514038</v>
      </c>
      <c r="J138">
        <v>0.94585609436035156</v>
      </c>
      <c r="K138">
        <v>1.0391527414321899</v>
      </c>
      <c r="L138">
        <v>1.1101963520050049</v>
      </c>
      <c r="M138">
        <v>1.2159544229507446</v>
      </c>
      <c r="N138">
        <v>1.2992327213287354</v>
      </c>
      <c r="O138">
        <v>1.3795825242996216</v>
      </c>
      <c r="P138">
        <v>1.4569871425628662</v>
      </c>
      <c r="Q138">
        <v>1.531125545501709</v>
      </c>
      <c r="R138">
        <v>1.602173924446106</v>
      </c>
      <c r="S138">
        <v>1.6702845096588135</v>
      </c>
      <c r="T138">
        <v>1.7356328964233398</v>
      </c>
      <c r="U138">
        <v>1.7982140779495239</v>
      </c>
      <c r="V138">
        <v>1.8581469058990479</v>
      </c>
      <c r="W138">
        <v>1.9152258634567261</v>
      </c>
      <c r="X138">
        <v>1.9695867300033569</v>
      </c>
      <c r="Y138">
        <v>2.0213589668273926</v>
      </c>
      <c r="Z138">
        <v>2.0706658363342285</v>
      </c>
      <c r="AA138">
        <v>2.2841391563415527</v>
      </c>
      <c r="AB138">
        <v>2.4514009952545166</v>
      </c>
      <c r="AC138">
        <v>2.5824551582336426</v>
      </c>
      <c r="AD138">
        <v>2.6851396560668945</v>
      </c>
      <c r="AE138">
        <v>2.7655956745147705</v>
      </c>
      <c r="AF138">
        <v>2.8286347389221191</v>
      </c>
      <c r="AG138">
        <v>2.8780276775360107</v>
      </c>
      <c r="AH138">
        <v>2.9167284965515137</v>
      </c>
      <c r="AI138">
        <v>2.9470512866973877</v>
      </c>
      <c r="AK138">
        <v>136</v>
      </c>
      <c r="AL138">
        <v>9.1200776398181915E-2</v>
      </c>
      <c r="AM138">
        <v>0.18244351446628571</v>
      </c>
      <c r="AN138">
        <v>0.27512553334236145</v>
      </c>
      <c r="AO138">
        <v>0.36813381314277649</v>
      </c>
      <c r="AP138">
        <v>0.46160650253295898</v>
      </c>
      <c r="AQ138">
        <v>0.55395966768264771</v>
      </c>
      <c r="AR138">
        <v>0.64450961351394653</v>
      </c>
      <c r="AS138">
        <v>0.73285752534866333</v>
      </c>
      <c r="AT138">
        <v>0.818004310131073</v>
      </c>
      <c r="AU138">
        <v>0.90025830268859863</v>
      </c>
      <c r="AV138">
        <v>0.97962492704391479</v>
      </c>
      <c r="AW138">
        <v>1.0565268993377686</v>
      </c>
      <c r="AX138">
        <v>1.1302661895751953</v>
      </c>
      <c r="AY138">
        <v>1.201530933380127</v>
      </c>
      <c r="AZ138">
        <v>1.2702833414077759</v>
      </c>
      <c r="BA138">
        <v>1.3361814022064209</v>
      </c>
      <c r="BB138">
        <v>1.3993819952011108</v>
      </c>
      <c r="BC138">
        <v>1.4600183963775635</v>
      </c>
      <c r="BD138">
        <v>1.5182485580444336</v>
      </c>
      <c r="BE138">
        <v>1.5740504264831543</v>
      </c>
      <c r="BF138">
        <v>1.6275268793106079</v>
      </c>
      <c r="BG138">
        <v>1.6784567832946777</v>
      </c>
      <c r="BH138">
        <v>1.7269613742828369</v>
      </c>
      <c r="BI138">
        <v>1.7731562852859497</v>
      </c>
      <c r="BJ138">
        <v>1.8171515464782715</v>
      </c>
      <c r="BK138">
        <v>2.0076274871826172</v>
      </c>
      <c r="BL138">
        <v>2.1568706035614014</v>
      </c>
      <c r="BM138">
        <v>2.2738065719604492</v>
      </c>
      <c r="BN138">
        <v>2.3654286861419678</v>
      </c>
      <c r="BO138">
        <v>2.4372172355651855</v>
      </c>
      <c r="BP138">
        <v>2.4934654235839844</v>
      </c>
      <c r="BQ138">
        <v>2.5375373363494873</v>
      </c>
      <c r="BR138">
        <v>2.5720689296722412</v>
      </c>
      <c r="BS138">
        <v>2.5991253852844238</v>
      </c>
    </row>
    <row r="139" spans="1:71" x14ac:dyDescent="0.2">
      <c r="A139" t="s">
        <v>208</v>
      </c>
      <c r="B139">
        <v>0.10872235894203186</v>
      </c>
      <c r="C139">
        <v>0.21665515005588531</v>
      </c>
      <c r="D139">
        <v>0.32526746392250061</v>
      </c>
      <c r="E139">
        <v>0.43349108099937439</v>
      </c>
      <c r="F139">
        <v>0.54143118858337402</v>
      </c>
      <c r="G139">
        <v>0.64754265546798706</v>
      </c>
      <c r="H139">
        <v>0.73557984828948975</v>
      </c>
      <c r="I139">
        <v>0.85203397274017334</v>
      </c>
      <c r="J139">
        <v>0.94904178380966187</v>
      </c>
      <c r="K139">
        <v>1.0426002740859985</v>
      </c>
      <c r="L139">
        <v>1.1101952791213989</v>
      </c>
      <c r="M139">
        <v>1.2198401689529419</v>
      </c>
      <c r="N139">
        <v>1.3033310174942017</v>
      </c>
      <c r="O139">
        <v>1.3838598728179932</v>
      </c>
      <c r="P139">
        <v>1.4614472389221191</v>
      </c>
      <c r="Q139">
        <v>1.5357589721679688</v>
      </c>
      <c r="R139">
        <v>1.6069703102111816</v>
      </c>
      <c r="S139">
        <v>1.675229549407959</v>
      </c>
      <c r="T139">
        <v>1.7407147884368896</v>
      </c>
      <c r="U139">
        <v>1.8034313917160034</v>
      </c>
      <c r="V139">
        <v>1.8635072708129883</v>
      </c>
      <c r="W139">
        <v>1.920722484588623</v>
      </c>
      <c r="X139">
        <v>1.9752130508422852</v>
      </c>
      <c r="Y139">
        <v>2.027108907699585</v>
      </c>
      <c r="Z139">
        <v>2.076533317565918</v>
      </c>
      <c r="AA139">
        <v>2.2905158996582031</v>
      </c>
      <c r="AB139">
        <v>2.4581770896911621</v>
      </c>
      <c r="AC139">
        <v>2.5895438194274902</v>
      </c>
      <c r="AD139">
        <v>2.6924731731414795</v>
      </c>
      <c r="AE139">
        <v>2.7731211185455322</v>
      </c>
      <c r="AF139">
        <v>2.8363106250762939</v>
      </c>
      <c r="AG139">
        <v>2.8858213424682617</v>
      </c>
      <c r="AH139">
        <v>2.924614429473877</v>
      </c>
      <c r="AI139">
        <v>2.955009937286377</v>
      </c>
      <c r="AK139">
        <v>137</v>
      </c>
      <c r="AL139">
        <v>9.1589197516441345E-2</v>
      </c>
      <c r="AM139">
        <v>0.18320468068122864</v>
      </c>
      <c r="AN139">
        <v>0.27627670764923096</v>
      </c>
      <c r="AO139">
        <v>0.36970004439353943</v>
      </c>
      <c r="AP139">
        <v>0.46354466676712036</v>
      </c>
      <c r="AQ139">
        <v>0.55623185634613037</v>
      </c>
      <c r="AR139">
        <v>0.64713072776794434</v>
      </c>
      <c r="AS139">
        <v>0.73576188087463379</v>
      </c>
      <c r="AT139">
        <v>0.82117331027984619</v>
      </c>
      <c r="AU139">
        <v>0.90368765592575073</v>
      </c>
      <c r="AV139">
        <v>0.98328036069869995</v>
      </c>
      <c r="AW139">
        <v>1.0603917837142944</v>
      </c>
      <c r="AX139">
        <v>1.1343423128128052</v>
      </c>
      <c r="AY139">
        <v>1.2057850360870361</v>
      </c>
      <c r="AZ139">
        <v>1.2747188806533813</v>
      </c>
      <c r="BA139">
        <v>1.3407893180847168</v>
      </c>
      <c r="BB139">
        <v>1.4041516780853271</v>
      </c>
      <c r="BC139">
        <v>1.4649358987808228</v>
      </c>
      <c r="BD139">
        <v>1.5233019590377808</v>
      </c>
      <c r="BE139">
        <v>1.5792382955551147</v>
      </c>
      <c r="BF139">
        <v>1.6328568458557129</v>
      </c>
      <c r="BG139">
        <v>1.6839220523834229</v>
      </c>
      <c r="BH139">
        <v>1.7325557470321655</v>
      </c>
      <c r="BI139">
        <v>1.7788734436035156</v>
      </c>
      <c r="BJ139">
        <v>1.8229855298995972</v>
      </c>
      <c r="BK139">
        <v>2.0139679908752441</v>
      </c>
      <c r="BL139">
        <v>2.1636075973510742</v>
      </c>
      <c r="BM139">
        <v>2.2808544635772705</v>
      </c>
      <c r="BN139">
        <v>2.3727202415466309</v>
      </c>
      <c r="BO139">
        <v>2.444699764251709</v>
      </c>
      <c r="BP139">
        <v>2.5010974407196045</v>
      </c>
      <c r="BQ139">
        <v>2.5452864170074463</v>
      </c>
      <c r="BR139">
        <v>2.5799098014831543</v>
      </c>
      <c r="BS139">
        <v>2.6070380210876465</v>
      </c>
    </row>
    <row r="140" spans="1:71" x14ac:dyDescent="0.2">
      <c r="A140" t="s">
        <v>209</v>
      </c>
      <c r="B140">
        <v>0.10827208310365677</v>
      </c>
      <c r="C140">
        <v>0.21572260558605194</v>
      </c>
      <c r="D140">
        <v>0.3239595890045166</v>
      </c>
      <c r="E140">
        <v>0.43177226185798645</v>
      </c>
      <c r="F140">
        <v>0.53935068845748901</v>
      </c>
      <c r="G140">
        <v>0.6450687050819397</v>
      </c>
      <c r="H140">
        <v>0.73535943031311035</v>
      </c>
      <c r="I140">
        <v>0.84884160757064819</v>
      </c>
      <c r="J140">
        <v>0.94547504186630249</v>
      </c>
      <c r="K140">
        <v>1.0386711359024048</v>
      </c>
      <c r="L140">
        <v>1.1095160245895386</v>
      </c>
      <c r="M140">
        <v>1.2152518033981323</v>
      </c>
      <c r="N140">
        <v>1.2984051704406738</v>
      </c>
      <c r="O140">
        <v>1.3785736560821533</v>
      </c>
      <c r="P140">
        <v>1.4558591842651367</v>
      </c>
      <c r="Q140">
        <v>1.5298360586166382</v>
      </c>
      <c r="R140">
        <v>1.6007397174835205</v>
      </c>
      <c r="S140">
        <v>1.6686704158782959</v>
      </c>
      <c r="T140">
        <v>1.7338536977767944</v>
      </c>
      <c r="U140">
        <v>1.7962737083435059</v>
      </c>
      <c r="V140">
        <v>1.8560788631439209</v>
      </c>
      <c r="W140">
        <v>1.9130361080169678</v>
      </c>
      <c r="X140">
        <v>1.9672811031341553</v>
      </c>
      <c r="Y140">
        <v>2.0189430713653564</v>
      </c>
      <c r="Z140">
        <v>2.0681447982788086</v>
      </c>
      <c r="AA140">
        <v>2.2811629772186279</v>
      </c>
      <c r="AB140">
        <v>2.448068380355835</v>
      </c>
      <c r="AC140">
        <v>2.5788431167602539</v>
      </c>
      <c r="AD140">
        <v>2.6813085079193115</v>
      </c>
      <c r="AE140">
        <v>2.7615926265716553</v>
      </c>
      <c r="AF140">
        <v>2.8244976997375488</v>
      </c>
      <c r="AG140">
        <v>2.8737852573394775</v>
      </c>
      <c r="AH140">
        <v>2.9124035835266113</v>
      </c>
      <c r="AI140">
        <v>2.9426620006561279</v>
      </c>
      <c r="AK140">
        <v>138</v>
      </c>
      <c r="AL140">
        <v>9.1138832271099091E-2</v>
      </c>
      <c r="AM140">
        <v>0.18227195739746094</v>
      </c>
      <c r="AN140">
        <v>0.27496859431266785</v>
      </c>
      <c r="AO140">
        <v>0.36798092722892761</v>
      </c>
      <c r="AP140">
        <v>0.46146374940872192</v>
      </c>
      <c r="AQ140">
        <v>0.5537574291229248</v>
      </c>
      <c r="AR140">
        <v>0.64432430267333984</v>
      </c>
      <c r="AS140">
        <v>0.73256891965866089</v>
      </c>
      <c r="AT140">
        <v>0.81760591268539429</v>
      </c>
      <c r="AU140">
        <v>0.8997577428817749</v>
      </c>
      <c r="AV140">
        <v>0.97902214527130127</v>
      </c>
      <c r="AW140">
        <v>1.0558027029037476</v>
      </c>
      <c r="AX140">
        <v>1.1294155120849609</v>
      </c>
      <c r="AY140">
        <v>1.2004978656768799</v>
      </c>
      <c r="AZ140">
        <v>1.2691299915313721</v>
      </c>
      <c r="BA140">
        <v>1.3348654508590698</v>
      </c>
      <c r="BB140">
        <v>1.3979201316833496</v>
      </c>
      <c r="BC140">
        <v>1.4583755731582642</v>
      </c>
      <c r="BD140">
        <v>1.5164397954940796</v>
      </c>
      <c r="BE140">
        <v>1.5720795392990112</v>
      </c>
      <c r="BF140">
        <v>1.62542724609375</v>
      </c>
      <c r="BG140">
        <v>1.6762347221374512</v>
      </c>
      <c r="BH140">
        <v>1.7246227264404297</v>
      </c>
      <c r="BI140">
        <v>1.7707065343856812</v>
      </c>
      <c r="BJ140">
        <v>1.8145958185195923</v>
      </c>
      <c r="BK140">
        <v>2.0046138763427734</v>
      </c>
      <c r="BL140">
        <v>2.1534979343414307</v>
      </c>
      <c r="BM140">
        <v>2.2701523303985596</v>
      </c>
      <c r="BN140">
        <v>2.3615543842315674</v>
      </c>
      <c r="BO140">
        <v>2.4331700801849365</v>
      </c>
      <c r="BP140">
        <v>2.4892828464508057</v>
      </c>
      <c r="BQ140">
        <v>2.5332489013671875</v>
      </c>
      <c r="BR140">
        <v>2.567697286605835</v>
      </c>
      <c r="BS140">
        <v>2.5946886539459229</v>
      </c>
    </row>
    <row r="141" spans="1:71" x14ac:dyDescent="0.2">
      <c r="A141" t="s">
        <v>210</v>
      </c>
      <c r="B141">
        <v>0.10905300080776215</v>
      </c>
      <c r="C141">
        <v>0.2173389345407486</v>
      </c>
      <c r="D141">
        <v>0.32622548937797546</v>
      </c>
      <c r="E141">
        <v>0.43475145101547241</v>
      </c>
      <c r="F141">
        <v>0.54295808076858521</v>
      </c>
      <c r="G141">
        <v>0.64935839176177979</v>
      </c>
      <c r="H141">
        <v>0.73509538173675537</v>
      </c>
      <c r="I141">
        <v>0.85437721014022827</v>
      </c>
      <c r="J141">
        <v>0.95165956020355225</v>
      </c>
      <c r="K141">
        <v>1.0454840660095215</v>
      </c>
      <c r="L141">
        <v>1.1093064546585083</v>
      </c>
      <c r="M141">
        <v>1.2232087850570679</v>
      </c>
      <c r="N141">
        <v>1.3069475889205933</v>
      </c>
      <c r="O141">
        <v>1.3877409696578979</v>
      </c>
      <c r="P141">
        <v>1.4655500650405884</v>
      </c>
      <c r="Q141">
        <v>1.540108323097229</v>
      </c>
      <c r="R141">
        <v>1.6115459203720093</v>
      </c>
      <c r="S141">
        <v>1.680046558380127</v>
      </c>
      <c r="T141">
        <v>1.7457531690597534</v>
      </c>
      <c r="U141">
        <v>1.8086878061294556</v>
      </c>
      <c r="V141">
        <v>1.8689639568328857</v>
      </c>
      <c r="W141">
        <v>1.9263697862625122</v>
      </c>
      <c r="X141">
        <v>1.9810421466827393</v>
      </c>
      <c r="Y141">
        <v>2.0331108570098877</v>
      </c>
      <c r="Z141">
        <v>2.082700252532959</v>
      </c>
      <c r="AA141">
        <v>2.2973964214324951</v>
      </c>
      <c r="AB141">
        <v>2.4656164646148682</v>
      </c>
      <c r="AC141">
        <v>2.5974211692810059</v>
      </c>
      <c r="AD141">
        <v>2.7006936073303223</v>
      </c>
      <c r="AE141">
        <v>2.7816102504730225</v>
      </c>
      <c r="AF141">
        <v>2.8450107574462891</v>
      </c>
      <c r="AG141">
        <v>2.8946864604949951</v>
      </c>
      <c r="AH141">
        <v>2.9336090087890625</v>
      </c>
      <c r="AI141">
        <v>2.9641058444976807</v>
      </c>
      <c r="AK141">
        <v>139</v>
      </c>
      <c r="AL141">
        <v>9.1919891536235809E-2</v>
      </c>
      <c r="AM141">
        <v>0.18388856947422028</v>
      </c>
      <c r="AN141">
        <v>0.27723488211631775</v>
      </c>
      <c r="AO141">
        <v>0.37096062302589417</v>
      </c>
      <c r="AP141">
        <v>0.46507182717323303</v>
      </c>
      <c r="AQ141">
        <v>0.55804789066314697</v>
      </c>
      <c r="AR141">
        <v>0.64919126033782959</v>
      </c>
      <c r="AS141">
        <v>0.73810553550720215</v>
      </c>
      <c r="AT141">
        <v>0.82379150390625</v>
      </c>
      <c r="AU141">
        <v>0.90657186508178711</v>
      </c>
      <c r="AV141">
        <v>0.98640602827072144</v>
      </c>
      <c r="AW141">
        <v>1.0637608766555786</v>
      </c>
      <c r="AX141">
        <v>1.137959361076355</v>
      </c>
      <c r="AY141">
        <v>1.2096666097640991</v>
      </c>
      <c r="AZ141">
        <v>1.2788223028182983</v>
      </c>
      <c r="BA141">
        <v>1.3451392650604248</v>
      </c>
      <c r="BB141">
        <v>1.4087280035018921</v>
      </c>
      <c r="BC141">
        <v>1.4697533845901489</v>
      </c>
      <c r="BD141">
        <v>1.5283408164978027</v>
      </c>
      <c r="BE141">
        <v>1.5844953060150146</v>
      </c>
      <c r="BF141">
        <v>1.6383142471313477</v>
      </c>
      <c r="BG141">
        <v>1.689570426940918</v>
      </c>
      <c r="BH141">
        <v>1.7383856773376465</v>
      </c>
      <c r="BI141">
        <v>1.7848764657974243</v>
      </c>
      <c r="BJ141">
        <v>1.8291534185409546</v>
      </c>
      <c r="BK141">
        <v>2.0208494663238525</v>
      </c>
      <c r="BL141">
        <v>2.1710484027862549</v>
      </c>
      <c r="BM141">
        <v>2.2887332439422607</v>
      </c>
      <c r="BN141">
        <v>2.3809423446655273</v>
      </c>
      <c r="BO141">
        <v>2.4531905651092529</v>
      </c>
      <c r="BP141">
        <v>2.5097990036010742</v>
      </c>
      <c r="BQ141">
        <v>2.5541532039642334</v>
      </c>
      <c r="BR141">
        <v>2.5889058113098145</v>
      </c>
      <c r="BS141">
        <v>2.6161355972290039</v>
      </c>
    </row>
    <row r="142" spans="1:71" x14ac:dyDescent="0.2">
      <c r="A142" t="s">
        <v>211</v>
      </c>
      <c r="B142">
        <v>0.10870494693517685</v>
      </c>
      <c r="C142">
        <v>0.21662455797195435</v>
      </c>
      <c r="D142">
        <v>0.32522964477539063</v>
      </c>
      <c r="E142">
        <v>0.43343403935432434</v>
      </c>
      <c r="F142">
        <v>0.54135507345199585</v>
      </c>
      <c r="G142">
        <v>0.64745199680328369</v>
      </c>
      <c r="H142">
        <v>0.73506999015808105</v>
      </c>
      <c r="I142">
        <v>0.85191506147384644</v>
      </c>
      <c r="J142">
        <v>0.94891059398651123</v>
      </c>
      <c r="K142">
        <v>1.0424559116363525</v>
      </c>
      <c r="L142">
        <v>1.1087731122970581</v>
      </c>
      <c r="M142">
        <v>1.219666600227356</v>
      </c>
      <c r="N142">
        <v>1.3031435012817383</v>
      </c>
      <c r="O142">
        <v>1.3836592435836792</v>
      </c>
      <c r="P142">
        <v>1.4612332582473755</v>
      </c>
      <c r="Q142">
        <v>1.5355292558670044</v>
      </c>
      <c r="R142">
        <v>1.6067264080047607</v>
      </c>
      <c r="S142">
        <v>1.6749733686447144</v>
      </c>
      <c r="T142">
        <v>1.7404489517211914</v>
      </c>
      <c r="U142">
        <v>1.8031522035598755</v>
      </c>
      <c r="V142">
        <v>1.8632092475891113</v>
      </c>
      <c r="W142">
        <v>1.9204063415527344</v>
      </c>
      <c r="X142">
        <v>1.9748797416687012</v>
      </c>
      <c r="Y142">
        <v>2.026759147644043</v>
      </c>
      <c r="Z142">
        <v>2.0761682987213135</v>
      </c>
      <c r="AA142">
        <v>2.2900834083557129</v>
      </c>
      <c r="AB142">
        <v>2.4576916694641113</v>
      </c>
      <c r="AC142">
        <v>2.5890171527862549</v>
      </c>
      <c r="AD142">
        <v>2.6919140815734863</v>
      </c>
      <c r="AE142">
        <v>2.7725365161895752</v>
      </c>
      <c r="AF142">
        <v>2.8357062339782715</v>
      </c>
      <c r="AG142">
        <v>2.8852014541625977</v>
      </c>
      <c r="AH142">
        <v>2.9239821434020996</v>
      </c>
      <c r="AI142">
        <v>2.9543681144714355</v>
      </c>
      <c r="AK142">
        <v>140</v>
      </c>
      <c r="AL142">
        <v>9.1571822762489319E-2</v>
      </c>
      <c r="AM142">
        <v>0.18317417800426483</v>
      </c>
      <c r="AN142">
        <v>0.27623900771141052</v>
      </c>
      <c r="AO142">
        <v>0.36964315176010132</v>
      </c>
      <c r="AP142">
        <v>0.46346873044967651</v>
      </c>
      <c r="AQ142">
        <v>0.5561414361000061</v>
      </c>
      <c r="AR142">
        <v>0.64702332019805908</v>
      </c>
      <c r="AS142">
        <v>0.73564320802688599</v>
      </c>
      <c r="AT142">
        <v>0.82104241847991943</v>
      </c>
      <c r="AU142">
        <v>0.90354347229003906</v>
      </c>
      <c r="AV142">
        <v>0.98312157392501831</v>
      </c>
      <c r="AW142">
        <v>1.0602185726165771</v>
      </c>
      <c r="AX142">
        <v>1.1341551542282104</v>
      </c>
      <c r="AY142">
        <v>1.2055848836898804</v>
      </c>
      <c r="AZ142">
        <v>1.2745053768157959</v>
      </c>
      <c r="BA142">
        <v>1.3405600786209106</v>
      </c>
      <c r="BB142">
        <v>1.4039084911346436</v>
      </c>
      <c r="BC142">
        <v>1.4646801948547363</v>
      </c>
      <c r="BD142">
        <v>1.5230367183685303</v>
      </c>
      <c r="BE142">
        <v>1.5789597034454346</v>
      </c>
      <c r="BF142">
        <v>1.6325594186782837</v>
      </c>
      <c r="BG142">
        <v>1.683606743812561</v>
      </c>
      <c r="BH142">
        <v>1.7322232723236084</v>
      </c>
      <c r="BI142">
        <v>1.77852463722229</v>
      </c>
      <c r="BJ142">
        <v>1.82262122631073</v>
      </c>
      <c r="BK142">
        <v>2.0135364532470703</v>
      </c>
      <c r="BL142">
        <v>2.1631233692169189</v>
      </c>
      <c r="BM142">
        <v>2.2803287506103516</v>
      </c>
      <c r="BN142">
        <v>2.3721623420715332</v>
      </c>
      <c r="BO142">
        <v>2.4441161155700684</v>
      </c>
      <c r="BP142">
        <v>2.5004940032958984</v>
      </c>
      <c r="BQ142">
        <v>2.5446677207946777</v>
      </c>
      <c r="BR142">
        <v>2.5792787075042725</v>
      </c>
      <c r="BS142">
        <v>2.6063973903656006</v>
      </c>
    </row>
    <row r="143" spans="1:71" x14ac:dyDescent="0.2">
      <c r="A143" t="s">
        <v>212</v>
      </c>
      <c r="B143">
        <v>0.11284557729959488</v>
      </c>
      <c r="C143">
        <v>0.22452288866043091</v>
      </c>
      <c r="D143">
        <v>0.3359387218952179</v>
      </c>
      <c r="E143">
        <v>0.44611340761184692</v>
      </c>
      <c r="F143">
        <v>0.55599570274353027</v>
      </c>
      <c r="G143">
        <v>0.6638750433921814</v>
      </c>
      <c r="H143">
        <v>0.73506772518157959</v>
      </c>
      <c r="I143">
        <v>0.87164324522018433</v>
      </c>
      <c r="J143">
        <v>0.97031116485595703</v>
      </c>
      <c r="K143">
        <v>1.0655169486999512</v>
      </c>
      <c r="L143">
        <v>1.1085623502731323</v>
      </c>
      <c r="M143">
        <v>1.2461053133010864</v>
      </c>
      <c r="N143">
        <v>1.3310256004333496</v>
      </c>
      <c r="O143">
        <v>1.4129893779754639</v>
      </c>
      <c r="P143">
        <v>1.4919650554656982</v>
      </c>
      <c r="Q143">
        <v>1.5675163269042969</v>
      </c>
      <c r="R143">
        <v>1.6399284601211548</v>
      </c>
      <c r="S143">
        <v>1.7092603445053101</v>
      </c>
      <c r="T143">
        <v>1.77581787109375</v>
      </c>
      <c r="U143">
        <v>1.8396722078323364</v>
      </c>
      <c r="V143">
        <v>1.9007011651992798</v>
      </c>
      <c r="W143">
        <v>1.9588241577148438</v>
      </c>
      <c r="X143">
        <v>2.0141792297363281</v>
      </c>
      <c r="Y143">
        <v>2.0668985843658447</v>
      </c>
      <c r="Z143">
        <v>2.1171073913574219</v>
      </c>
      <c r="AA143">
        <v>2.3344850540161133</v>
      </c>
      <c r="AB143">
        <v>2.5048062801361084</v>
      </c>
      <c r="AC143">
        <v>2.6382572650909424</v>
      </c>
      <c r="AD143">
        <v>2.7428197860717773</v>
      </c>
      <c r="AE143">
        <v>2.8247473239898682</v>
      </c>
      <c r="AF143">
        <v>2.888939380645752</v>
      </c>
      <c r="AG143">
        <v>2.9392359256744385</v>
      </c>
      <c r="AH143">
        <v>2.9786443710327148</v>
      </c>
      <c r="AI143">
        <v>3.0095219612121582</v>
      </c>
      <c r="AK143">
        <v>141</v>
      </c>
      <c r="AL143">
        <v>9.5728352665901184E-2</v>
      </c>
      <c r="AM143">
        <v>0.19110354781150818</v>
      </c>
      <c r="AN143">
        <v>0.28699356317520142</v>
      </c>
      <c r="AO143">
        <v>0.38238173723220825</v>
      </c>
      <c r="AP143">
        <v>0.4781816303730011</v>
      </c>
      <c r="AQ143">
        <v>0.57264924049377441</v>
      </c>
      <c r="AR143">
        <v>0.66510158777236938</v>
      </c>
      <c r="AS143">
        <v>0.75547933578491211</v>
      </c>
      <c r="AT143">
        <v>0.84256166219711304</v>
      </c>
      <c r="AU143">
        <v>0.92673355340957642</v>
      </c>
      <c r="AV143">
        <v>1.0081179141998291</v>
      </c>
      <c r="AW143">
        <v>1.0868053436279297</v>
      </c>
      <c r="AX143">
        <v>1.1621940135955811</v>
      </c>
      <c r="AY143">
        <v>1.2350802421569824</v>
      </c>
      <c r="AZ143">
        <v>1.3054105043411255</v>
      </c>
      <c r="BA143">
        <v>1.3727282285690308</v>
      </c>
      <c r="BB143">
        <v>1.4372987747192383</v>
      </c>
      <c r="BC143">
        <v>1.4991624355316162</v>
      </c>
      <c r="BD143">
        <v>1.5586073398590088</v>
      </c>
      <c r="BE143">
        <v>1.6156878471374512</v>
      </c>
      <c r="BF143">
        <v>1.6702655553817749</v>
      </c>
      <c r="BG143">
        <v>1.7222443819046021</v>
      </c>
      <c r="BH143">
        <v>1.7717479467391968</v>
      </c>
      <c r="BI143">
        <v>1.8188942670822144</v>
      </c>
      <c r="BJ143">
        <v>1.8637955188751221</v>
      </c>
      <c r="BK143">
        <v>2.058194637298584</v>
      </c>
      <c r="BL143">
        <v>2.2105112075805664</v>
      </c>
      <c r="BM143">
        <v>2.3298554420471191</v>
      </c>
      <c r="BN143">
        <v>2.4233648777008057</v>
      </c>
      <c r="BO143">
        <v>2.4966318607330322</v>
      </c>
      <c r="BP143">
        <v>2.5540385246276855</v>
      </c>
      <c r="BQ143">
        <v>2.5990180969238281</v>
      </c>
      <c r="BR143">
        <v>2.6342606544494629</v>
      </c>
      <c r="BS143">
        <v>2.6618742942810059</v>
      </c>
    </row>
    <row r="144" spans="1:71" x14ac:dyDescent="0.2">
      <c r="A144" t="s">
        <v>213</v>
      </c>
      <c r="B144">
        <v>0.10613419860601425</v>
      </c>
      <c r="C144">
        <v>0.21167831122875214</v>
      </c>
      <c r="D144">
        <v>0.31823462247848511</v>
      </c>
      <c r="E144">
        <v>0.42469236254692078</v>
      </c>
      <c r="F144">
        <v>0.53094518184661865</v>
      </c>
      <c r="G144">
        <v>0.63545656204223633</v>
      </c>
      <c r="H144">
        <v>0.73503565788269043</v>
      </c>
      <c r="I144">
        <v>0.83696448802947998</v>
      </c>
      <c r="J144">
        <v>0.93255680799484253</v>
      </c>
      <c r="K144">
        <v>1.0247277021408081</v>
      </c>
      <c r="L144">
        <v>1.1085506677627563</v>
      </c>
      <c r="M144">
        <v>1.1993595361709595</v>
      </c>
      <c r="N144">
        <v>1.2816520929336548</v>
      </c>
      <c r="O144">
        <v>1.3610422611236572</v>
      </c>
      <c r="P144">
        <v>1.4375485181808472</v>
      </c>
      <c r="Q144">
        <v>1.510837197303772</v>
      </c>
      <c r="R144">
        <v>1.581072211265564</v>
      </c>
      <c r="S144">
        <v>1.6484173536300659</v>
      </c>
      <c r="T144">
        <v>1.7130205631256104</v>
      </c>
      <c r="U144">
        <v>1.7748801708221436</v>
      </c>
      <c r="V144">
        <v>1.8341530561447144</v>
      </c>
      <c r="W144">
        <v>1.8906035423278809</v>
      </c>
      <c r="X144">
        <v>1.9443658590316772</v>
      </c>
      <c r="Y144">
        <v>1.9955681562423706</v>
      </c>
      <c r="Z144">
        <v>2.0443322658538818</v>
      </c>
      <c r="AA144">
        <v>2.2554550170898438</v>
      </c>
      <c r="AB144">
        <v>2.4208753108978271</v>
      </c>
      <c r="AC144">
        <v>2.5504865646362305</v>
      </c>
      <c r="AD144">
        <v>2.6520402431488037</v>
      </c>
      <c r="AE144">
        <v>2.7316102981567383</v>
      </c>
      <c r="AF144">
        <v>2.7939555644989014</v>
      </c>
      <c r="AG144">
        <v>2.8428046703338623</v>
      </c>
      <c r="AH144">
        <v>2.8810794353485107</v>
      </c>
      <c r="AI144">
        <v>2.9110684394836426</v>
      </c>
      <c r="AK144">
        <v>142</v>
      </c>
      <c r="AL144">
        <v>8.8996320962905884E-2</v>
      </c>
      <c r="AM144">
        <v>0.17821864783763885</v>
      </c>
      <c r="AN144">
        <v>0.26923039555549622</v>
      </c>
      <c r="AO144">
        <v>0.36088380217552185</v>
      </c>
      <c r="AP144">
        <v>0.45303720235824585</v>
      </c>
      <c r="AQ144">
        <v>0.54412060976028442</v>
      </c>
      <c r="AR144">
        <v>0.63351744413375854</v>
      </c>
      <c r="AS144">
        <v>0.72066038846969604</v>
      </c>
      <c r="AT144">
        <v>0.8046531081199646</v>
      </c>
      <c r="AU144">
        <v>0.88577675819396973</v>
      </c>
      <c r="AV144">
        <v>0.96401381492614746</v>
      </c>
      <c r="AW144">
        <v>1.0398672819137573</v>
      </c>
      <c r="AX144">
        <v>1.1126167774200439</v>
      </c>
      <c r="AY144">
        <v>1.1829183101654053</v>
      </c>
      <c r="AZ144">
        <v>1.250768780708313</v>
      </c>
      <c r="BA144">
        <v>1.3158137798309326</v>
      </c>
      <c r="BB144">
        <v>1.3781977891921997</v>
      </c>
      <c r="BC144">
        <v>1.438065767288208</v>
      </c>
      <c r="BD144">
        <v>1.495547890663147</v>
      </c>
      <c r="BE144">
        <v>1.5506254434585571</v>
      </c>
      <c r="BF144">
        <v>1.6034393310546875</v>
      </c>
      <c r="BG144">
        <v>1.653738260269165</v>
      </c>
      <c r="BH144">
        <v>1.7016420364379883</v>
      </c>
      <c r="BI144">
        <v>1.7472647428512573</v>
      </c>
      <c r="BJ144">
        <v>1.7907148599624634</v>
      </c>
      <c r="BK144">
        <v>1.9788312911987305</v>
      </c>
      <c r="BL144">
        <v>2.126225471496582</v>
      </c>
      <c r="BM144">
        <v>2.2417125701904297</v>
      </c>
      <c r="BN144">
        <v>2.3321998119354248</v>
      </c>
      <c r="BO144">
        <v>2.4030990600585938</v>
      </c>
      <c r="BP144">
        <v>2.4586505889892578</v>
      </c>
      <c r="BQ144">
        <v>2.5021765232086182</v>
      </c>
      <c r="BR144">
        <v>2.5362803936004639</v>
      </c>
      <c r="BS144">
        <v>2.5630013942718506</v>
      </c>
    </row>
    <row r="145" spans="1:71" x14ac:dyDescent="0.2">
      <c r="A145" t="s">
        <v>214</v>
      </c>
      <c r="B145">
        <v>0.20865711569786072</v>
      </c>
      <c r="C145">
        <v>0.4119076132774353</v>
      </c>
      <c r="D145">
        <v>0.61092543601989746</v>
      </c>
      <c r="E145">
        <v>0.80500036478042603</v>
      </c>
      <c r="F145">
        <v>0.99468094110488892</v>
      </c>
      <c r="G145">
        <v>1.1789158582687378</v>
      </c>
      <c r="H145">
        <v>0.73486775159835815</v>
      </c>
      <c r="I145">
        <v>1.5289372205734253</v>
      </c>
      <c r="J145">
        <v>1.6938173770904541</v>
      </c>
      <c r="K145">
        <v>1.8520901203155518</v>
      </c>
      <c r="L145">
        <v>1.1085226535797119</v>
      </c>
      <c r="M145">
        <v>2.1497538089752197</v>
      </c>
      <c r="N145">
        <v>2.2893753051757813</v>
      </c>
      <c r="O145">
        <v>2.4235343933105469</v>
      </c>
      <c r="P145">
        <v>2.5520889759063721</v>
      </c>
      <c r="Q145">
        <v>2.6750900745391846</v>
      </c>
      <c r="R145">
        <v>2.7926723957061768</v>
      </c>
      <c r="S145">
        <v>2.9051995277404785</v>
      </c>
      <c r="T145">
        <v>3.0128767490386963</v>
      </c>
      <c r="U145">
        <v>3.1158044338226318</v>
      </c>
      <c r="V145">
        <v>3.2141335010528564</v>
      </c>
      <c r="W145">
        <v>3.3077800273895264</v>
      </c>
      <c r="X145">
        <v>3.3969671726226807</v>
      </c>
      <c r="Y145">
        <v>3.4819073677062988</v>
      </c>
      <c r="Z145">
        <v>3.562802791595459</v>
      </c>
      <c r="AA145">
        <v>3.9130377769470215</v>
      </c>
      <c r="AB145">
        <v>4.1874561309814453</v>
      </c>
      <c r="AC145">
        <v>4.4024701118469238</v>
      </c>
      <c r="AD145">
        <v>4.5709395408630371</v>
      </c>
      <c r="AE145">
        <v>4.702939510345459</v>
      </c>
      <c r="AF145">
        <v>4.8063650131225586</v>
      </c>
      <c r="AG145">
        <v>4.8874015808105469</v>
      </c>
      <c r="AH145">
        <v>4.9508957862854004</v>
      </c>
      <c r="AI145">
        <v>5.000645637512207</v>
      </c>
      <c r="AK145">
        <v>143</v>
      </c>
      <c r="AL145">
        <v>0.19152975082397461</v>
      </c>
      <c r="AM145">
        <v>0.37846845388412476</v>
      </c>
      <c r="AN145">
        <v>0.56195127964019775</v>
      </c>
      <c r="AO145">
        <v>0.74123090505599976</v>
      </c>
      <c r="AP145">
        <v>0.91682076454162598</v>
      </c>
      <c r="AQ145">
        <v>1.0876359939575195</v>
      </c>
      <c r="AR145">
        <v>1.2529380321502686</v>
      </c>
      <c r="AS145">
        <v>1.4127045869827271</v>
      </c>
      <c r="AT145">
        <v>1.5659922361373901</v>
      </c>
      <c r="AU145">
        <v>1.7132245302200317</v>
      </c>
      <c r="AV145">
        <v>1.8544409275054932</v>
      </c>
      <c r="AW145">
        <v>1.9903594255447388</v>
      </c>
      <c r="AX145">
        <v>2.1204438209533691</v>
      </c>
      <c r="AY145">
        <v>2.2455198764801025</v>
      </c>
      <c r="AZ145">
        <v>2.3654241561889648</v>
      </c>
      <c r="BA145">
        <v>2.4801864624023438</v>
      </c>
      <c r="BB145">
        <v>2.5899226665496826</v>
      </c>
      <c r="BC145">
        <v>2.6949770450592041</v>
      </c>
      <c r="BD145">
        <v>2.7955374717712402</v>
      </c>
      <c r="BE145">
        <v>2.8916873931884766</v>
      </c>
      <c r="BF145">
        <v>2.9835610389709473</v>
      </c>
      <c r="BG145">
        <v>3.0710599422454834</v>
      </c>
      <c r="BH145">
        <v>3.1543922424316406</v>
      </c>
      <c r="BI145">
        <v>3.2337560653686523</v>
      </c>
      <c r="BJ145">
        <v>3.3093409538269043</v>
      </c>
      <c r="BK145">
        <v>3.6365835666656494</v>
      </c>
      <c r="BL145">
        <v>3.8929867744445801</v>
      </c>
      <c r="BM145">
        <v>4.0938854217529297</v>
      </c>
      <c r="BN145">
        <v>4.2512950897216797</v>
      </c>
      <c r="BO145">
        <v>4.3746294975280762</v>
      </c>
      <c r="BP145">
        <v>4.4712648391723633</v>
      </c>
      <c r="BQ145">
        <v>4.5469818115234375</v>
      </c>
      <c r="BR145">
        <v>4.6063075065612793</v>
      </c>
      <c r="BS145">
        <v>4.6527915000915527</v>
      </c>
    </row>
    <row r="146" spans="1:71" x14ac:dyDescent="0.2">
      <c r="A146" t="s">
        <v>215</v>
      </c>
      <c r="B146">
        <v>0.10365334153175354</v>
      </c>
      <c r="C146">
        <v>0.20679716765880585</v>
      </c>
      <c r="D146">
        <v>0.31112328171730042</v>
      </c>
      <c r="E146">
        <v>0.4155023992061615</v>
      </c>
      <c r="F146">
        <v>0.51975959539413452</v>
      </c>
      <c r="G146">
        <v>0.62232071161270142</v>
      </c>
      <c r="H146">
        <v>0.73459678888320923</v>
      </c>
      <c r="I146">
        <v>0.82012671232223511</v>
      </c>
      <c r="J146">
        <v>0.91393667459487915</v>
      </c>
      <c r="K146">
        <v>1.0044046640396118</v>
      </c>
      <c r="L146">
        <v>1.1084178686141968</v>
      </c>
      <c r="M146">
        <v>1.1758201122283936</v>
      </c>
      <c r="N146">
        <v>1.2565913200378418</v>
      </c>
      <c r="O146">
        <v>1.3344945907592773</v>
      </c>
      <c r="P146">
        <v>1.4095780849456787</v>
      </c>
      <c r="Q146">
        <v>1.4815062284469604</v>
      </c>
      <c r="R146">
        <v>1.5504432916641235</v>
      </c>
      <c r="S146">
        <v>1.616534948348999</v>
      </c>
      <c r="T146">
        <v>1.6799405813217163</v>
      </c>
      <c r="U146">
        <v>1.7406318187713623</v>
      </c>
      <c r="V146">
        <v>1.7988070249557495</v>
      </c>
      <c r="W146">
        <v>1.8542119264602661</v>
      </c>
      <c r="X146">
        <v>1.9069784879684448</v>
      </c>
      <c r="Y146">
        <v>1.9572323560714722</v>
      </c>
      <c r="Z146">
        <v>2.0050930976867676</v>
      </c>
      <c r="AA146">
        <v>2.2123057842254639</v>
      </c>
      <c r="AB146">
        <v>2.3746621608734131</v>
      </c>
      <c r="AC146">
        <v>2.5018725395202637</v>
      </c>
      <c r="AD146">
        <v>2.6015455722808838</v>
      </c>
      <c r="AE146">
        <v>2.6796417236328125</v>
      </c>
      <c r="AF146">
        <v>2.7408323287963867</v>
      </c>
      <c r="AG146">
        <v>2.7887766361236572</v>
      </c>
      <c r="AH146">
        <v>2.8263421058654785</v>
      </c>
      <c r="AI146">
        <v>2.8557758331298828</v>
      </c>
      <c r="AK146">
        <v>144</v>
      </c>
      <c r="AL146">
        <v>8.6514048278331757E-2</v>
      </c>
      <c r="AM146">
        <v>0.17333473265171051</v>
      </c>
      <c r="AN146">
        <v>0.2621150016784668</v>
      </c>
      <c r="AO146">
        <v>0.35168853402137756</v>
      </c>
      <c r="AP146">
        <v>0.44184520840644836</v>
      </c>
      <c r="AQ146">
        <v>0.53097724914550781</v>
      </c>
      <c r="AR146">
        <v>0.61850500106811523</v>
      </c>
      <c r="AS146">
        <v>0.70381307601928711</v>
      </c>
      <c r="AT146">
        <v>0.78602248430252075</v>
      </c>
      <c r="AU146">
        <v>0.86544227600097656</v>
      </c>
      <c r="AV146">
        <v>0.94204246997833252</v>
      </c>
      <c r="AW146">
        <v>1.0163147449493408</v>
      </c>
      <c r="AX146">
        <v>1.0875421762466431</v>
      </c>
      <c r="AY146">
        <v>1.1563559770584106</v>
      </c>
      <c r="AZ146">
        <v>1.222783088684082</v>
      </c>
      <c r="BA146">
        <v>1.2864669561386108</v>
      </c>
      <c r="BB146">
        <v>1.3475521802902222</v>
      </c>
      <c r="BC146">
        <v>1.4061661958694458</v>
      </c>
      <c r="BD146">
        <v>1.4624501466751099</v>
      </c>
      <c r="BE146">
        <v>1.5163587331771851</v>
      </c>
      <c r="BF146">
        <v>1.5680743455886841</v>
      </c>
      <c r="BG146">
        <v>1.6173272132873535</v>
      </c>
      <c r="BH146">
        <v>1.6642347574234009</v>
      </c>
      <c r="BI146">
        <v>1.7089085578918457</v>
      </c>
      <c r="BJ146">
        <v>1.7514550685882568</v>
      </c>
      <c r="BK146">
        <v>1.9356591701507568</v>
      </c>
      <c r="BL146">
        <v>2.0799880027770996</v>
      </c>
      <c r="BM146">
        <v>2.1930732727050781</v>
      </c>
      <c r="BN146">
        <v>2.2816786766052246</v>
      </c>
      <c r="BO146">
        <v>2.3511035442352295</v>
      </c>
      <c r="BP146">
        <v>2.4054994583129883</v>
      </c>
      <c r="BQ146">
        <v>2.4481201171875</v>
      </c>
      <c r="BR146">
        <v>2.4815146923065186</v>
      </c>
      <c r="BS146">
        <v>2.5076801776885986</v>
      </c>
    </row>
    <row r="147" spans="1:71" x14ac:dyDescent="0.2">
      <c r="A147" t="s">
        <v>216</v>
      </c>
      <c r="B147">
        <v>0.11679738759994507</v>
      </c>
      <c r="C147">
        <v>0.23219621181488037</v>
      </c>
      <c r="D147">
        <v>0.34813466668128967</v>
      </c>
      <c r="E147">
        <v>0.46386504173278809</v>
      </c>
      <c r="F147">
        <v>0.57902979850769043</v>
      </c>
      <c r="G147">
        <v>0.69143784046173096</v>
      </c>
      <c r="H147">
        <v>0.734244704246521</v>
      </c>
      <c r="I147">
        <v>0.90712881088256836</v>
      </c>
      <c r="J147">
        <v>1.0090955495834351</v>
      </c>
      <c r="K147">
        <v>1.1072537899017334</v>
      </c>
      <c r="L147">
        <v>1.1082948446273804</v>
      </c>
      <c r="M147">
        <v>1.2932356595993042</v>
      </c>
      <c r="N147">
        <v>1.3806886672973633</v>
      </c>
      <c r="O147">
        <v>1.4649012088775635</v>
      </c>
      <c r="P147">
        <v>1.5460144281387329</v>
      </c>
      <c r="Q147">
        <v>1.6238055229187012</v>
      </c>
      <c r="R147">
        <v>1.698250412940979</v>
      </c>
      <c r="S147">
        <v>1.7695209980010986</v>
      </c>
      <c r="T147">
        <v>1.8379111289978027</v>
      </c>
      <c r="U147">
        <v>1.9032967090606689</v>
      </c>
      <c r="V147">
        <v>1.9661865234375</v>
      </c>
      <c r="W147">
        <v>2.0260815620422363</v>
      </c>
      <c r="X147">
        <v>2.0831243991851807</v>
      </c>
      <c r="Y147">
        <v>2.1374509334564209</v>
      </c>
      <c r="Z147">
        <v>2.1891903877258301</v>
      </c>
      <c r="AA147">
        <v>2.4131956100463867</v>
      </c>
      <c r="AB147">
        <v>2.5887095928192139</v>
      </c>
      <c r="AC147">
        <v>2.726229190826416</v>
      </c>
      <c r="AD147">
        <v>2.8339793682098389</v>
      </c>
      <c r="AE147">
        <v>2.9184048175811768</v>
      </c>
      <c r="AF147">
        <v>2.9845542907714844</v>
      </c>
      <c r="AG147">
        <v>3.036384105682373</v>
      </c>
      <c r="AH147">
        <v>3.0769939422607422</v>
      </c>
      <c r="AI147">
        <v>3.1088130474090576</v>
      </c>
      <c r="AK147">
        <v>145</v>
      </c>
      <c r="AL147">
        <v>9.9646575748920441E-2</v>
      </c>
      <c r="AM147">
        <v>0.19871129095554352</v>
      </c>
      <c r="AN147">
        <v>0.29909345507621765</v>
      </c>
      <c r="AO147">
        <v>0.40000832080841064</v>
      </c>
      <c r="AP147">
        <v>0.50106304883956909</v>
      </c>
      <c r="AQ147">
        <v>0.6000329852104187</v>
      </c>
      <c r="AR147">
        <v>0.69675719738006592</v>
      </c>
      <c r="AS147">
        <v>0.79073697328567505</v>
      </c>
      <c r="AT147">
        <v>0.88109540939331055</v>
      </c>
      <c r="AU147">
        <v>0.96819800138473511</v>
      </c>
      <c r="AV147">
        <v>1.0523066520690918</v>
      </c>
      <c r="AW147">
        <v>1.1336231231689453</v>
      </c>
      <c r="AX147">
        <v>1.2115257978439331</v>
      </c>
      <c r="AY147">
        <v>1.2866429090499878</v>
      </c>
      <c r="AZ147">
        <v>1.3590939044952393</v>
      </c>
      <c r="BA147">
        <v>1.4286351203918457</v>
      </c>
      <c r="BB147">
        <v>1.4952229261398315</v>
      </c>
      <c r="BC147">
        <v>1.5590107440948486</v>
      </c>
      <c r="BD147">
        <v>1.6202743053436279</v>
      </c>
      <c r="BE147">
        <v>1.6788727045059204</v>
      </c>
      <c r="BF147">
        <v>1.7352985143661499</v>
      </c>
      <c r="BG147">
        <v>1.7890372276306152</v>
      </c>
      <c r="BH147">
        <v>1.840217113494873</v>
      </c>
      <c r="BI147">
        <v>1.8889597654342651</v>
      </c>
      <c r="BJ147">
        <v>1.9353814125061035</v>
      </c>
      <c r="BK147">
        <v>2.1363627910614014</v>
      </c>
      <c r="BL147">
        <v>2.2938370704650879</v>
      </c>
      <c r="BM147">
        <v>2.4172220230102539</v>
      </c>
      <c r="BN147">
        <v>2.5138976573944092</v>
      </c>
      <c r="BO147">
        <v>2.5896456241607666</v>
      </c>
      <c r="BP147">
        <v>2.6489958763122559</v>
      </c>
      <c r="BQ147">
        <v>2.6954984664916992</v>
      </c>
      <c r="BR147">
        <v>2.7319345474243164</v>
      </c>
      <c r="BS147">
        <v>2.7604830265045166</v>
      </c>
    </row>
    <row r="148" spans="1:71" x14ac:dyDescent="0.2">
      <c r="A148" t="s">
        <v>217</v>
      </c>
      <c r="B148">
        <v>0.1166650578379631</v>
      </c>
      <c r="C148">
        <v>0.23200671374797821</v>
      </c>
      <c r="D148">
        <v>0.34777748584747314</v>
      </c>
      <c r="E148">
        <v>0.46341046690940857</v>
      </c>
      <c r="F148">
        <v>0.57847076654434204</v>
      </c>
      <c r="G148">
        <v>0.69089645147323608</v>
      </c>
      <c r="H148">
        <v>0.73423498868942261</v>
      </c>
      <c r="I148">
        <v>0.90684467554092407</v>
      </c>
      <c r="J148">
        <v>1.0088754892349243</v>
      </c>
      <c r="K148">
        <v>1.1071020364761353</v>
      </c>
      <c r="L148">
        <v>1.1081684827804565</v>
      </c>
      <c r="M148">
        <v>1.2933857440948486</v>
      </c>
      <c r="N148">
        <v>1.380792498588562</v>
      </c>
      <c r="O148">
        <v>1.4649057388305664</v>
      </c>
      <c r="P148">
        <v>1.546053409576416</v>
      </c>
      <c r="Q148">
        <v>1.6237392425537109</v>
      </c>
      <c r="R148">
        <v>1.6981576681137085</v>
      </c>
      <c r="S148">
        <v>1.7692958116531372</v>
      </c>
      <c r="T148">
        <v>1.8375376462936401</v>
      </c>
      <c r="U148">
        <v>1.9029213190078735</v>
      </c>
      <c r="V148">
        <v>1.9657485485076904</v>
      </c>
      <c r="W148">
        <v>2.0255839824676514</v>
      </c>
      <c r="X148">
        <v>2.0825703144073486</v>
      </c>
      <c r="Y148">
        <v>2.1368427276611328</v>
      </c>
      <c r="Z148">
        <v>2.1885309219360352</v>
      </c>
      <c r="AA148">
        <v>2.4123134613037109</v>
      </c>
      <c r="AB148">
        <v>2.5876529216766357</v>
      </c>
      <c r="AC148">
        <v>2.7250359058380127</v>
      </c>
      <c r="AD148">
        <v>2.832679271697998</v>
      </c>
      <c r="AE148">
        <v>2.9170207977294922</v>
      </c>
      <c r="AF148">
        <v>2.9831044673919678</v>
      </c>
      <c r="AG148">
        <v>3.0348827838897705</v>
      </c>
      <c r="AH148">
        <v>3.0754523277282715</v>
      </c>
      <c r="AI148">
        <v>3.1072397232055664</v>
      </c>
      <c r="AK148">
        <v>146</v>
      </c>
      <c r="AL148">
        <v>9.95163694024086E-2</v>
      </c>
      <c r="AM148">
        <v>0.19852593541145325</v>
      </c>
      <c r="AN148">
        <v>0.29874235391616821</v>
      </c>
      <c r="AO148">
        <v>0.39956164360046387</v>
      </c>
      <c r="AP148">
        <v>0.50051367282867432</v>
      </c>
      <c r="AQ148">
        <v>0.59950286149978638</v>
      </c>
      <c r="AR148">
        <v>0.69638210535049438</v>
      </c>
      <c r="AS148">
        <v>0.79046720266342163</v>
      </c>
      <c r="AT148">
        <v>0.88089102506637573</v>
      </c>
      <c r="AU148">
        <v>0.9680633544921875</v>
      </c>
      <c r="AV148">
        <v>1.0523368120193481</v>
      </c>
      <c r="AW148">
        <v>1.1337927579879761</v>
      </c>
      <c r="AX148">
        <v>1.2116504907608032</v>
      </c>
      <c r="AY148">
        <v>1.2866694927215576</v>
      </c>
      <c r="AZ148">
        <v>1.3591558933258057</v>
      </c>
      <c r="BA148">
        <v>1.4285928010940552</v>
      </c>
      <c r="BB148">
        <v>1.4951552152633667</v>
      </c>
      <c r="BC148">
        <v>1.5588114261627197</v>
      </c>
      <c r="BD148">
        <v>1.6199276447296143</v>
      </c>
      <c r="BE148">
        <v>1.6785249710083008</v>
      </c>
      <c r="BF148">
        <v>1.734889030456543</v>
      </c>
      <c r="BG148">
        <v>1.7885690927505493</v>
      </c>
      <c r="BH148">
        <v>1.8396929502487183</v>
      </c>
      <c r="BI148">
        <v>1.8883823156356812</v>
      </c>
      <c r="BJ148">
        <v>1.9347532987594604</v>
      </c>
      <c r="BK148">
        <v>2.1355147361755371</v>
      </c>
      <c r="BL148">
        <v>2.2928168773651123</v>
      </c>
      <c r="BM148">
        <v>2.4160671234130859</v>
      </c>
      <c r="BN148">
        <v>2.5126371383666992</v>
      </c>
      <c r="BO148">
        <v>2.5883021354675293</v>
      </c>
      <c r="BP148">
        <v>2.6475875377655029</v>
      </c>
      <c r="BQ148">
        <v>2.6940393447875977</v>
      </c>
      <c r="BR148">
        <v>2.7304353713989258</v>
      </c>
      <c r="BS148">
        <v>2.7589528560638428</v>
      </c>
    </row>
    <row r="149" spans="1:71" x14ac:dyDescent="0.2">
      <c r="A149" t="s">
        <v>218</v>
      </c>
      <c r="B149">
        <v>0.11679738759994507</v>
      </c>
      <c r="C149">
        <v>0.23219621181488037</v>
      </c>
      <c r="D149">
        <v>0.34813466668128967</v>
      </c>
      <c r="E149">
        <v>0.46386504173278809</v>
      </c>
      <c r="F149">
        <v>0.57902979850769043</v>
      </c>
      <c r="G149">
        <v>0.69143784046173096</v>
      </c>
      <c r="H149">
        <v>0.73420816659927368</v>
      </c>
      <c r="I149">
        <v>0.90712881088256836</v>
      </c>
      <c r="J149">
        <v>1.0090955495834351</v>
      </c>
      <c r="K149">
        <v>1.1072537899017334</v>
      </c>
      <c r="L149">
        <v>1.1076691150665283</v>
      </c>
      <c r="M149">
        <v>1.2932356595993042</v>
      </c>
      <c r="N149">
        <v>1.3806886672973633</v>
      </c>
      <c r="O149">
        <v>1.4649012088775635</v>
      </c>
      <c r="P149">
        <v>1.5460144281387329</v>
      </c>
      <c r="Q149">
        <v>1.6238055229187012</v>
      </c>
      <c r="R149">
        <v>1.698250412940979</v>
      </c>
      <c r="S149">
        <v>1.7695209980010986</v>
      </c>
      <c r="T149">
        <v>1.8379111289978027</v>
      </c>
      <c r="U149">
        <v>1.9032967090606689</v>
      </c>
      <c r="V149">
        <v>1.9661865234375</v>
      </c>
      <c r="W149">
        <v>2.0260815620422363</v>
      </c>
      <c r="X149">
        <v>2.0831243991851807</v>
      </c>
      <c r="Y149">
        <v>2.1374509334564209</v>
      </c>
      <c r="Z149">
        <v>2.1891903877258301</v>
      </c>
      <c r="AA149">
        <v>2.4131956100463867</v>
      </c>
      <c r="AB149">
        <v>2.5887095928192139</v>
      </c>
      <c r="AC149">
        <v>2.726229190826416</v>
      </c>
      <c r="AD149">
        <v>2.8339793682098389</v>
      </c>
      <c r="AE149">
        <v>2.9184048175811768</v>
      </c>
      <c r="AF149">
        <v>2.9845542907714844</v>
      </c>
      <c r="AG149">
        <v>3.036384105682373</v>
      </c>
      <c r="AH149">
        <v>3.0769939422607422</v>
      </c>
      <c r="AI149">
        <v>3.1088130474090576</v>
      </c>
      <c r="AK149">
        <v>147</v>
      </c>
      <c r="AL149">
        <v>9.9646575748920441E-2</v>
      </c>
      <c r="AM149">
        <v>0.19871129095554352</v>
      </c>
      <c r="AN149">
        <v>0.29909345507621765</v>
      </c>
      <c r="AO149">
        <v>0.40000832080841064</v>
      </c>
      <c r="AP149">
        <v>0.50106304883956909</v>
      </c>
      <c r="AQ149">
        <v>0.6000329852104187</v>
      </c>
      <c r="AR149">
        <v>0.69675719738006592</v>
      </c>
      <c r="AS149">
        <v>0.79073697328567505</v>
      </c>
      <c r="AT149">
        <v>0.88109540939331055</v>
      </c>
      <c r="AU149">
        <v>0.96819800138473511</v>
      </c>
      <c r="AV149">
        <v>1.0523066520690918</v>
      </c>
      <c r="AW149">
        <v>1.1336231231689453</v>
      </c>
      <c r="AX149">
        <v>1.2115257978439331</v>
      </c>
      <c r="AY149">
        <v>1.2866429090499878</v>
      </c>
      <c r="AZ149">
        <v>1.3590939044952393</v>
      </c>
      <c r="BA149">
        <v>1.4286351203918457</v>
      </c>
      <c r="BB149">
        <v>1.4952229261398315</v>
      </c>
      <c r="BC149">
        <v>1.5590107440948486</v>
      </c>
      <c r="BD149">
        <v>1.6202743053436279</v>
      </c>
      <c r="BE149">
        <v>1.6788727045059204</v>
      </c>
      <c r="BF149">
        <v>1.7352985143661499</v>
      </c>
      <c r="BG149">
        <v>1.7890372276306152</v>
      </c>
      <c r="BH149">
        <v>1.840217113494873</v>
      </c>
      <c r="BI149">
        <v>1.8889597654342651</v>
      </c>
      <c r="BJ149">
        <v>1.9353814125061035</v>
      </c>
      <c r="BK149">
        <v>2.1363627910614014</v>
      </c>
      <c r="BL149">
        <v>2.2938370704650879</v>
      </c>
      <c r="BM149">
        <v>2.4172220230102539</v>
      </c>
      <c r="BN149">
        <v>2.5138976573944092</v>
      </c>
      <c r="BO149">
        <v>2.5896456241607666</v>
      </c>
      <c r="BP149">
        <v>2.6489958763122559</v>
      </c>
      <c r="BQ149">
        <v>2.6954984664916992</v>
      </c>
      <c r="BR149">
        <v>2.7319345474243164</v>
      </c>
      <c r="BS149">
        <v>2.7604830265045166</v>
      </c>
    </row>
    <row r="150" spans="1:71" x14ac:dyDescent="0.2">
      <c r="A150" t="s">
        <v>219</v>
      </c>
      <c r="B150">
        <v>0.11901426315307617</v>
      </c>
      <c r="C150">
        <v>0.23661874234676361</v>
      </c>
      <c r="D150">
        <v>0.35459786653518677</v>
      </c>
      <c r="E150">
        <v>0.47222992777824402</v>
      </c>
      <c r="F150">
        <v>0.58934247493743896</v>
      </c>
      <c r="G150">
        <v>0.70395010709762573</v>
      </c>
      <c r="H150">
        <v>0.73367792367935181</v>
      </c>
      <c r="I150">
        <v>0.92410171031951904</v>
      </c>
      <c r="J150">
        <v>1.0284185409545898</v>
      </c>
      <c r="K150">
        <v>1.1288725137710571</v>
      </c>
      <c r="L150">
        <v>1.1076400279998779</v>
      </c>
      <c r="M150">
        <v>1.3191611766815186</v>
      </c>
      <c r="N150">
        <v>1.4086927175521851</v>
      </c>
      <c r="O150">
        <v>1.4951047897338867</v>
      </c>
      <c r="P150">
        <v>1.5782972574234009</v>
      </c>
      <c r="Q150">
        <v>1.6581604480743408</v>
      </c>
      <c r="R150">
        <v>1.7345216274261475</v>
      </c>
      <c r="S150">
        <v>1.8076468706130981</v>
      </c>
      <c r="T150">
        <v>1.8778202533721924</v>
      </c>
      <c r="U150">
        <v>1.9450645446777344</v>
      </c>
      <c r="V150">
        <v>2.0096721649169922</v>
      </c>
      <c r="W150">
        <v>2.0712032318115234</v>
      </c>
      <c r="X150">
        <v>2.1298043727874756</v>
      </c>
      <c r="Y150">
        <v>2.1856148242950439</v>
      </c>
      <c r="Z150">
        <v>2.2387676239013672</v>
      </c>
      <c r="AA150">
        <v>2.4688918590545654</v>
      </c>
      <c r="AB150">
        <v>2.6492002010345459</v>
      </c>
      <c r="AC150">
        <v>2.7904767990112305</v>
      </c>
      <c r="AD150">
        <v>2.9011704921722412</v>
      </c>
      <c r="AE150">
        <v>2.9879019260406494</v>
      </c>
      <c r="AF150">
        <v>3.0558583736419678</v>
      </c>
      <c r="AG150">
        <v>3.1091039180755615</v>
      </c>
      <c r="AH150">
        <v>3.1508233547210693</v>
      </c>
      <c r="AI150">
        <v>3.18351149559021</v>
      </c>
      <c r="AK150">
        <v>148</v>
      </c>
      <c r="AL150">
        <v>0.10187549144029617</v>
      </c>
      <c r="AM150">
        <v>0.20315733551979065</v>
      </c>
      <c r="AN150">
        <v>0.30559110641479492</v>
      </c>
      <c r="AO150">
        <v>0.40841802954673767</v>
      </c>
      <c r="AP150">
        <v>0.51143044233322144</v>
      </c>
      <c r="AQ150">
        <v>0.61260944604873657</v>
      </c>
      <c r="AR150">
        <v>0.71153110265731812</v>
      </c>
      <c r="AS150">
        <v>0.80779159069061279</v>
      </c>
      <c r="AT150">
        <v>0.90050828456878662</v>
      </c>
      <c r="AU150">
        <v>0.98991447687149048</v>
      </c>
      <c r="AV150">
        <v>1.0762012004852295</v>
      </c>
      <c r="AW150">
        <v>1.159660816192627</v>
      </c>
      <c r="AX150">
        <v>1.2396488189697266</v>
      </c>
      <c r="AY150">
        <v>1.3169718980789185</v>
      </c>
      <c r="AZ150">
        <v>1.3915081024169922</v>
      </c>
      <c r="BA150">
        <v>1.4631272554397583</v>
      </c>
      <c r="BB150">
        <v>1.5316369533538818</v>
      </c>
      <c r="BC150">
        <v>1.5972845554351807</v>
      </c>
      <c r="BD150">
        <v>1.6603364944458008</v>
      </c>
      <c r="BE150">
        <v>1.7207983732223511</v>
      </c>
      <c r="BF150">
        <v>1.7789466381072998</v>
      </c>
      <c r="BG150">
        <v>1.834325909614563</v>
      </c>
      <c r="BH150">
        <v>1.8870680332183838</v>
      </c>
      <c r="BI150">
        <v>1.9372986555099487</v>
      </c>
      <c r="BJ150">
        <v>1.9851372241973877</v>
      </c>
      <c r="BK150">
        <v>2.1922538280487061</v>
      </c>
      <c r="BL150">
        <v>2.3545348644256592</v>
      </c>
      <c r="BM150">
        <v>2.4816865921020508</v>
      </c>
      <c r="BN150">
        <v>2.5813133716583252</v>
      </c>
      <c r="BO150">
        <v>2.6593732833862305</v>
      </c>
      <c r="BP150">
        <v>2.7205355167388916</v>
      </c>
      <c r="BQ150">
        <v>2.7684574127197266</v>
      </c>
      <c r="BR150">
        <v>2.8060057163238525</v>
      </c>
      <c r="BS150">
        <v>2.835425853729248</v>
      </c>
    </row>
    <row r="151" spans="1:71" x14ac:dyDescent="0.2">
      <c r="A151" t="s">
        <v>220</v>
      </c>
      <c r="B151">
        <v>0.12867438793182373</v>
      </c>
      <c r="C151">
        <v>0.25565102696418762</v>
      </c>
      <c r="D151">
        <v>0.38239237666130066</v>
      </c>
      <c r="E151">
        <v>0.50782030820846558</v>
      </c>
      <c r="F151">
        <v>0.63213193416595459</v>
      </c>
      <c r="G151">
        <v>0.75395530462265015</v>
      </c>
      <c r="H151">
        <v>0.7336040735244751</v>
      </c>
      <c r="I151">
        <v>0.98778998851776123</v>
      </c>
      <c r="J151">
        <v>1.0985209941864014</v>
      </c>
      <c r="K151">
        <v>1.205174446105957</v>
      </c>
      <c r="L151">
        <v>1.1075366735458374</v>
      </c>
      <c r="M151">
        <v>1.4067679643630981</v>
      </c>
      <c r="N151">
        <v>1.5016467571258545</v>
      </c>
      <c r="O151">
        <v>1.5930501222610474</v>
      </c>
      <c r="P151">
        <v>1.6809837818145752</v>
      </c>
      <c r="Q151">
        <v>1.7651731967926025</v>
      </c>
      <c r="R151">
        <v>1.8457919359207153</v>
      </c>
      <c r="S151">
        <v>1.9230505228042603</v>
      </c>
      <c r="T151">
        <v>1.9971168041229248</v>
      </c>
      <c r="U151">
        <v>2.0680046081542969</v>
      </c>
      <c r="V151">
        <v>2.1358637809753418</v>
      </c>
      <c r="W151">
        <v>2.2004914283752441</v>
      </c>
      <c r="X151">
        <v>2.2620415687561035</v>
      </c>
      <c r="Y151">
        <v>2.3206608295440674</v>
      </c>
      <c r="Z151">
        <v>2.3764886856079102</v>
      </c>
      <c r="AA151">
        <v>2.6181943416595459</v>
      </c>
      <c r="AB151">
        <v>2.8075768947601318</v>
      </c>
      <c r="AC151">
        <v>2.955963134765625</v>
      </c>
      <c r="AD151">
        <v>3.072227954864502</v>
      </c>
      <c r="AE151">
        <v>3.1633241176605225</v>
      </c>
      <c r="AF151">
        <v>3.2347006797790527</v>
      </c>
      <c r="AG151">
        <v>3.2906258106231689</v>
      </c>
      <c r="AH151">
        <v>3.3344449996948242</v>
      </c>
      <c r="AI151">
        <v>3.3687782287597656</v>
      </c>
      <c r="AK151">
        <v>149</v>
      </c>
      <c r="AL151">
        <v>0.11154371500015259</v>
      </c>
      <c r="AM151">
        <v>0.22220541536808014</v>
      </c>
      <c r="AN151">
        <v>0.33340874314308167</v>
      </c>
      <c r="AO151">
        <v>0.44403859972953796</v>
      </c>
      <c r="AP151">
        <v>0.55425679683685303</v>
      </c>
      <c r="AQ151">
        <v>0.66265779733657837</v>
      </c>
      <c r="AR151">
        <v>0.76856076717376709</v>
      </c>
      <c r="AS151">
        <v>0.87153482437133789</v>
      </c>
      <c r="AT151">
        <v>0.97067105770111084</v>
      </c>
      <c r="AU151">
        <v>1.0662819147109985</v>
      </c>
      <c r="AV151">
        <v>1.1583261489868164</v>
      </c>
      <c r="AW151">
        <v>1.2473427057266235</v>
      </c>
      <c r="AX151">
        <v>1.3326823711395264</v>
      </c>
      <c r="AY151">
        <v>1.4150010347366333</v>
      </c>
      <c r="AZ151">
        <v>1.494282603263855</v>
      </c>
      <c r="BA151">
        <v>1.5702317953109741</v>
      </c>
      <c r="BB151">
        <v>1.6430027484893799</v>
      </c>
      <c r="BC151">
        <v>1.7127872705459595</v>
      </c>
      <c r="BD151">
        <v>1.7797354459762573</v>
      </c>
      <c r="BE151">
        <v>1.8438440561294556</v>
      </c>
      <c r="BF151">
        <v>1.9052468538284302</v>
      </c>
      <c r="BG151">
        <v>1.9637255668640137</v>
      </c>
      <c r="BH151">
        <v>2.0194196701049805</v>
      </c>
      <c r="BI151">
        <v>2.0724616050720215</v>
      </c>
      <c r="BJ151">
        <v>2.1229779720306396</v>
      </c>
      <c r="BK151">
        <v>2.3416867256164551</v>
      </c>
      <c r="BL151">
        <v>2.5130505561828613</v>
      </c>
      <c r="BM151">
        <v>2.6473188400268555</v>
      </c>
      <c r="BN151">
        <v>2.7525215148925781</v>
      </c>
      <c r="BO151">
        <v>2.8349506855010986</v>
      </c>
      <c r="BP151">
        <v>2.8995358943939209</v>
      </c>
      <c r="BQ151">
        <v>2.9501402378082275</v>
      </c>
      <c r="BR151">
        <v>2.9897902011871338</v>
      </c>
      <c r="BS151">
        <v>3.0208568572998047</v>
      </c>
    </row>
    <row r="152" spans="1:71" x14ac:dyDescent="0.2">
      <c r="A152" t="s">
        <v>221</v>
      </c>
      <c r="B152">
        <v>0.12273068726062775</v>
      </c>
      <c r="C152">
        <v>0.24403983354568481</v>
      </c>
      <c r="D152">
        <v>0.36560878157615662</v>
      </c>
      <c r="E152">
        <v>0.48632550239562988</v>
      </c>
      <c r="F152">
        <v>0.60614144802093506</v>
      </c>
      <c r="G152">
        <v>0.72357052564620972</v>
      </c>
      <c r="H152">
        <v>0.73341810703277588</v>
      </c>
      <c r="I152">
        <v>0.94912385940551758</v>
      </c>
      <c r="J152">
        <v>1.0558805465698242</v>
      </c>
      <c r="K152">
        <v>1.1587049961090088</v>
      </c>
      <c r="L152">
        <v>1.1074051856994629</v>
      </c>
      <c r="M152">
        <v>1.3531123399734497</v>
      </c>
      <c r="N152">
        <v>1.4445935487747192</v>
      </c>
      <c r="O152">
        <v>1.5326924324035645</v>
      </c>
      <c r="P152">
        <v>1.6174963712692261</v>
      </c>
      <c r="Q152">
        <v>1.6986795663833618</v>
      </c>
      <c r="R152">
        <v>1.7764366865158081</v>
      </c>
      <c r="S152">
        <v>1.8509385585784912</v>
      </c>
      <c r="T152">
        <v>1.9223498106002808</v>
      </c>
      <c r="U152">
        <v>1.9906779527664185</v>
      </c>
      <c r="V152">
        <v>2.056133508682251</v>
      </c>
      <c r="W152">
        <v>2.1184720993041992</v>
      </c>
      <c r="X152">
        <v>2.177842378616333</v>
      </c>
      <c r="Y152">
        <v>2.2343852519989014</v>
      </c>
      <c r="Z152">
        <v>2.2882359027862549</v>
      </c>
      <c r="AA152">
        <v>2.5213801860809326</v>
      </c>
      <c r="AB152">
        <v>2.7040550708770752</v>
      </c>
      <c r="AC152">
        <v>2.8471856117248535</v>
      </c>
      <c r="AD152">
        <v>2.9593322277069092</v>
      </c>
      <c r="AE152">
        <v>3.0472021102905273</v>
      </c>
      <c r="AF152">
        <v>3.1160502433776855</v>
      </c>
      <c r="AG152">
        <v>3.169994592666626</v>
      </c>
      <c r="AH152">
        <v>3.212261438369751</v>
      </c>
      <c r="AI152">
        <v>3.2453787326812744</v>
      </c>
      <c r="AK152">
        <v>150</v>
      </c>
      <c r="AL152">
        <v>0.10559365153312683</v>
      </c>
      <c r="AM152">
        <v>0.21058179438114166</v>
      </c>
      <c r="AN152">
        <v>0.31660693883895874</v>
      </c>
      <c r="AO152">
        <v>0.42252004146575928</v>
      </c>
      <c r="AP152">
        <v>0.52823728322982788</v>
      </c>
      <c r="AQ152">
        <v>0.63223904371261597</v>
      </c>
      <c r="AR152">
        <v>0.73397117853164673</v>
      </c>
      <c r="AS152">
        <v>0.83282548189163208</v>
      </c>
      <c r="AT152">
        <v>0.92798316478729248</v>
      </c>
      <c r="AU152">
        <v>1.0197608470916748</v>
      </c>
      <c r="AV152">
        <v>1.1081302165985107</v>
      </c>
      <c r="AW152">
        <v>1.1936279535293579</v>
      </c>
      <c r="AX152">
        <v>1.275566577911377</v>
      </c>
      <c r="AY152">
        <v>1.3545773029327393</v>
      </c>
      <c r="AZ152">
        <v>1.4307259321212769</v>
      </c>
      <c r="BA152">
        <v>1.5036659240722656</v>
      </c>
      <c r="BB152">
        <v>1.5735722780227661</v>
      </c>
      <c r="BC152">
        <v>1.6405973434448242</v>
      </c>
      <c r="BD152">
        <v>1.704887866973877</v>
      </c>
      <c r="BE152">
        <v>1.7664341926574707</v>
      </c>
      <c r="BF152">
        <v>1.8254309892654419</v>
      </c>
      <c r="BG152">
        <v>1.8816184997558594</v>
      </c>
      <c r="BH152">
        <v>1.93513023853302</v>
      </c>
      <c r="BI152">
        <v>1.9860939979553223</v>
      </c>
      <c r="BJ152">
        <v>2.0346307754516602</v>
      </c>
      <c r="BK152">
        <v>2.244769811630249</v>
      </c>
      <c r="BL152">
        <v>2.4094192981719971</v>
      </c>
      <c r="BM152">
        <v>2.5384266376495361</v>
      </c>
      <c r="BN152">
        <v>2.6395070552825928</v>
      </c>
      <c r="BO152">
        <v>2.7187063694000244</v>
      </c>
      <c r="BP152">
        <v>2.7807612419128418</v>
      </c>
      <c r="BQ152">
        <v>2.8293826580047607</v>
      </c>
      <c r="BR152">
        <v>2.8674788475036621</v>
      </c>
      <c r="BS152">
        <v>2.8973283767700195</v>
      </c>
    </row>
    <row r="153" spans="1:71" x14ac:dyDescent="0.2">
      <c r="A153" t="s">
        <v>222</v>
      </c>
      <c r="B153">
        <v>0.11181803047657013</v>
      </c>
      <c r="C153">
        <v>0.2227606475353241</v>
      </c>
      <c r="D153">
        <v>0.33442738652229309</v>
      </c>
      <c r="E153">
        <v>0.44574910402297974</v>
      </c>
      <c r="F153">
        <v>0.55662244558334351</v>
      </c>
      <c r="G153">
        <v>0.66559368371963501</v>
      </c>
      <c r="H153">
        <v>0.73333346843719482</v>
      </c>
      <c r="I153">
        <v>0.87540906667709351</v>
      </c>
      <c r="J153">
        <v>0.97490262985229492</v>
      </c>
      <c r="K153">
        <v>1.0708010196685791</v>
      </c>
      <c r="L153">
        <v>1.1061545610427856</v>
      </c>
      <c r="M153">
        <v>1.2522968053817749</v>
      </c>
      <c r="N153">
        <v>1.3377994298934937</v>
      </c>
      <c r="O153">
        <v>1.4202414751052856</v>
      </c>
      <c r="P153">
        <v>1.4996659755706787</v>
      </c>
      <c r="Q153">
        <v>1.5757458209991455</v>
      </c>
      <c r="R153">
        <v>1.648634672164917</v>
      </c>
      <c r="S153">
        <v>1.7185174226760864</v>
      </c>
      <c r="T153">
        <v>1.7855335474014282</v>
      </c>
      <c r="U153">
        <v>1.8497002124786377</v>
      </c>
      <c r="V153">
        <v>1.911164402961731</v>
      </c>
      <c r="W153">
        <v>1.9697016477584839</v>
      </c>
      <c r="X153">
        <v>2.0254514217376709</v>
      </c>
      <c r="Y153">
        <v>2.0785462856292725</v>
      </c>
      <c r="Z153">
        <v>2.1291129589080811</v>
      </c>
      <c r="AA153">
        <v>2.3480403423309326</v>
      </c>
      <c r="AB153">
        <v>2.5195755958557129</v>
      </c>
      <c r="AC153">
        <v>2.6539781093597412</v>
      </c>
      <c r="AD153">
        <v>2.7592859268188477</v>
      </c>
      <c r="AE153">
        <v>2.8417973518371582</v>
      </c>
      <c r="AF153">
        <v>2.9064474105834961</v>
      </c>
      <c r="AG153">
        <v>2.9571022987365723</v>
      </c>
      <c r="AH153">
        <v>2.9967918395996094</v>
      </c>
      <c r="AI153">
        <v>3.0278892517089844</v>
      </c>
      <c r="AK153">
        <v>151</v>
      </c>
      <c r="AL153">
        <v>9.4682015478610992E-2</v>
      </c>
      <c r="AM153">
        <v>0.18930462002754211</v>
      </c>
      <c r="AN153">
        <v>0.28542846441268921</v>
      </c>
      <c r="AO153">
        <v>0.38194745779037476</v>
      </c>
      <c r="AP153">
        <v>0.47872292995452881</v>
      </c>
      <c r="AQ153">
        <v>0.5742676854133606</v>
      </c>
      <c r="AR153">
        <v>0.66791629791259766</v>
      </c>
      <c r="AS153">
        <v>0.75911760330200195</v>
      </c>
      <c r="AT153">
        <v>0.84701281785964966</v>
      </c>
      <c r="AU153">
        <v>0.9318651556968689</v>
      </c>
      <c r="AV153">
        <v>1.0136128664016724</v>
      </c>
      <c r="AW153">
        <v>1.0928218364715576</v>
      </c>
      <c r="AX153">
        <v>1.1687824726104736</v>
      </c>
      <c r="AY153">
        <v>1.2421369552612305</v>
      </c>
      <c r="AZ153">
        <v>1.3129066228866577</v>
      </c>
      <c r="BA153">
        <v>1.3807436227798462</v>
      </c>
      <c r="BB153">
        <v>1.4457823038101196</v>
      </c>
      <c r="BC153">
        <v>1.5081886053085327</v>
      </c>
      <c r="BD153">
        <v>1.5680843591690063</v>
      </c>
      <c r="BE153">
        <v>1.6254698038101196</v>
      </c>
      <c r="BF153">
        <v>1.6804754734039307</v>
      </c>
      <c r="BG153">
        <v>1.7328618764877319</v>
      </c>
      <c r="BH153">
        <v>1.7827537059783936</v>
      </c>
      <c r="BI153">
        <v>1.8302696943283081</v>
      </c>
      <c r="BJ153">
        <v>1.8755230903625488</v>
      </c>
      <c r="BK153">
        <v>2.071446418762207</v>
      </c>
      <c r="BL153">
        <v>2.2249574661254883</v>
      </c>
      <c r="BM153">
        <v>2.3452374935150146</v>
      </c>
      <c r="BN153">
        <v>2.4394800662994385</v>
      </c>
      <c r="BO153">
        <v>2.5133216381072998</v>
      </c>
      <c r="BP153">
        <v>2.5711781978607178</v>
      </c>
      <c r="BQ153">
        <v>2.6165106296539307</v>
      </c>
      <c r="BR153">
        <v>2.6520295143127441</v>
      </c>
      <c r="BS153">
        <v>2.6798598766326904</v>
      </c>
    </row>
    <row r="154" spans="1:71" x14ac:dyDescent="0.2">
      <c r="A154" t="s">
        <v>223</v>
      </c>
      <c r="B154">
        <v>0.11523198336362839</v>
      </c>
      <c r="C154">
        <v>0.22937515377998352</v>
      </c>
      <c r="D154">
        <v>0.34389969706535339</v>
      </c>
      <c r="E154">
        <v>0.45773369073867798</v>
      </c>
      <c r="F154">
        <v>0.57099485397338867</v>
      </c>
      <c r="G154">
        <v>0.68220061063766479</v>
      </c>
      <c r="H154">
        <v>0.73273831605911255</v>
      </c>
      <c r="I154">
        <v>0.89622831344604492</v>
      </c>
      <c r="J154">
        <v>0.99768167734146118</v>
      </c>
      <c r="K154">
        <v>1.0954890251159668</v>
      </c>
      <c r="L154">
        <v>1.1058173179626465</v>
      </c>
      <c r="M154">
        <v>1.2805901765823364</v>
      </c>
      <c r="N154">
        <v>1.3677679300308228</v>
      </c>
      <c r="O154">
        <v>1.4517953395843506</v>
      </c>
      <c r="P154">
        <v>1.5327110290527344</v>
      </c>
      <c r="Q154">
        <v>1.6101963520050049</v>
      </c>
      <c r="R154">
        <v>1.6844394207000732</v>
      </c>
      <c r="S154">
        <v>1.7555974721908569</v>
      </c>
      <c r="T154">
        <v>1.8238433599472046</v>
      </c>
      <c r="U154">
        <v>1.8891907930374146</v>
      </c>
      <c r="V154">
        <v>1.9517656564712524</v>
      </c>
      <c r="W154">
        <v>2.0113606452941895</v>
      </c>
      <c r="X154">
        <v>2.0681178569793701</v>
      </c>
      <c r="Y154">
        <v>2.1221723556518555</v>
      </c>
      <c r="Z154">
        <v>2.1736526489257813</v>
      </c>
      <c r="AA154">
        <v>2.396536111831665</v>
      </c>
      <c r="AB154">
        <v>2.5711710453033447</v>
      </c>
      <c r="AC154">
        <v>2.7080023288726807</v>
      </c>
      <c r="AD154">
        <v>2.8152132034301758</v>
      </c>
      <c r="AE154">
        <v>2.8992154598236084</v>
      </c>
      <c r="AF154">
        <v>2.9650335311889648</v>
      </c>
      <c r="AG154">
        <v>3.016603946685791</v>
      </c>
      <c r="AH154">
        <v>3.0570106506347656</v>
      </c>
      <c r="AI154">
        <v>3.0886704921722412</v>
      </c>
      <c r="AK154">
        <v>152</v>
      </c>
      <c r="AL154">
        <v>9.80987548828125E-2</v>
      </c>
      <c r="AM154">
        <v>0.19592456519603729</v>
      </c>
      <c r="AN154">
        <v>0.29490873217582703</v>
      </c>
      <c r="AO154">
        <v>0.39394241571426392</v>
      </c>
      <c r="AP154">
        <v>0.49310800433158875</v>
      </c>
      <c r="AQ154">
        <v>0.59088945388793945</v>
      </c>
      <c r="AR154">
        <v>0.6866791844367981</v>
      </c>
      <c r="AS154">
        <v>0.77995580434799194</v>
      </c>
      <c r="AT154">
        <v>0.86981266736984253</v>
      </c>
      <c r="AU154">
        <v>0.95657581090927124</v>
      </c>
      <c r="AV154">
        <v>1.0401883125305176</v>
      </c>
      <c r="AW154">
        <v>1.1211410760879517</v>
      </c>
      <c r="AX154">
        <v>1.198778510093689</v>
      </c>
      <c r="AY154">
        <v>1.2737197875976563</v>
      </c>
      <c r="AZ154">
        <v>1.3459819555282593</v>
      </c>
      <c r="BA154">
        <v>1.4152259826660156</v>
      </c>
      <c r="BB154">
        <v>1.4816200733184814</v>
      </c>
      <c r="BC154">
        <v>1.5453028678894043</v>
      </c>
      <c r="BD154">
        <v>1.6064295768737793</v>
      </c>
      <c r="BE154">
        <v>1.664996862411499</v>
      </c>
      <c r="BF154">
        <v>1.7211142778396606</v>
      </c>
      <c r="BG154">
        <v>1.774559497833252</v>
      </c>
      <c r="BH154">
        <v>1.8254597187042236</v>
      </c>
      <c r="BI154">
        <v>1.8739360570907593</v>
      </c>
      <c r="BJ154">
        <v>1.9201040267944336</v>
      </c>
      <c r="BK154">
        <v>2.1199872493743896</v>
      </c>
      <c r="BL154">
        <v>2.2766010761260986</v>
      </c>
      <c r="BM154">
        <v>2.3993120193481445</v>
      </c>
      <c r="BN154">
        <v>2.4954593181610107</v>
      </c>
      <c r="BO154">
        <v>2.5707933902740479</v>
      </c>
      <c r="BP154">
        <v>2.629819393157959</v>
      </c>
      <c r="BQ154">
        <v>2.6760680675506592</v>
      </c>
      <c r="BR154">
        <v>2.7123048305511475</v>
      </c>
      <c r="BS154">
        <v>2.7406973838806152</v>
      </c>
    </row>
    <row r="155" spans="1:71" x14ac:dyDescent="0.2">
      <c r="A155" t="s">
        <v>224</v>
      </c>
      <c r="B155">
        <v>0.10395130515098572</v>
      </c>
      <c r="C155">
        <v>0.20737357437610626</v>
      </c>
      <c r="D155">
        <v>0.3120523989200592</v>
      </c>
      <c r="E155">
        <v>0.41687658429145813</v>
      </c>
      <c r="F155">
        <v>0.52155935764312744</v>
      </c>
      <c r="G155">
        <v>0.62447154521942139</v>
      </c>
      <c r="H155">
        <v>0.73239833116531372</v>
      </c>
      <c r="I155">
        <v>0.82277607917785645</v>
      </c>
      <c r="J155">
        <v>0.91674989461898804</v>
      </c>
      <c r="K155">
        <v>1.0073493719100952</v>
      </c>
      <c r="L155">
        <v>1.1057487726211548</v>
      </c>
      <c r="M155">
        <v>1.17897629737854</v>
      </c>
      <c r="N155">
        <v>1.259807825088501</v>
      </c>
      <c r="O155">
        <v>1.3377417325973511</v>
      </c>
      <c r="P155">
        <v>1.412860631942749</v>
      </c>
      <c r="Q155">
        <v>1.4848212003707886</v>
      </c>
      <c r="R155">
        <v>1.5537781715393066</v>
      </c>
      <c r="S155">
        <v>1.6198844909667969</v>
      </c>
      <c r="T155">
        <v>1.6832965612411499</v>
      </c>
      <c r="U155">
        <v>1.743971586227417</v>
      </c>
      <c r="V155">
        <v>1.8021408319473267</v>
      </c>
      <c r="W155">
        <v>1.8575401306152344</v>
      </c>
      <c r="X155">
        <v>1.9103014469146729</v>
      </c>
      <c r="Y155">
        <v>1.9605501890182495</v>
      </c>
      <c r="Z155">
        <v>2.0084061622619629</v>
      </c>
      <c r="AA155">
        <v>2.2155976295471191</v>
      </c>
      <c r="AB155">
        <v>2.3779377937316895</v>
      </c>
      <c r="AC155">
        <v>2.5051355361938477</v>
      </c>
      <c r="AD155">
        <v>2.6047983169555664</v>
      </c>
      <c r="AE155">
        <v>2.6828866004943848</v>
      </c>
      <c r="AF155">
        <v>2.7440707683563232</v>
      </c>
      <c r="AG155">
        <v>2.7920103073120117</v>
      </c>
      <c r="AH155">
        <v>2.8295722007751465</v>
      </c>
      <c r="AI155">
        <v>2.8590028285980225</v>
      </c>
      <c r="AK155">
        <v>153</v>
      </c>
      <c r="AL155">
        <v>8.6808808147907257E-2</v>
      </c>
      <c r="AM155">
        <v>0.1739048957824707</v>
      </c>
      <c r="AN155">
        <v>0.26303496956825256</v>
      </c>
      <c r="AO155">
        <v>0.3530508279800415</v>
      </c>
      <c r="AP155">
        <v>0.44363045692443848</v>
      </c>
      <c r="AQ155">
        <v>0.53311097621917725</v>
      </c>
      <c r="AR155">
        <v>0.62091571092605591</v>
      </c>
      <c r="AS155">
        <v>0.70644068717956543</v>
      </c>
      <c r="AT155">
        <v>0.78881174325942993</v>
      </c>
      <c r="AU155">
        <v>0.86836105585098267</v>
      </c>
      <c r="AV155">
        <v>0.94507211446762085</v>
      </c>
      <c r="AW155">
        <v>1.0194411277770996</v>
      </c>
      <c r="AX155">
        <v>1.0907270908355713</v>
      </c>
      <c r="AY155">
        <v>1.1595698595046997</v>
      </c>
      <c r="AZ155">
        <v>1.226030707359314</v>
      </c>
      <c r="BA155">
        <v>1.289745569229126</v>
      </c>
      <c r="BB155">
        <v>1.3508492708206177</v>
      </c>
      <c r="BC155">
        <v>1.4094763994216919</v>
      </c>
      <c r="BD155">
        <v>1.4657653570175171</v>
      </c>
      <c r="BE155">
        <v>1.5196565389633179</v>
      </c>
      <c r="BF155">
        <v>1.5713648796081543</v>
      </c>
      <c r="BG155">
        <v>1.6206110715866089</v>
      </c>
      <c r="BH155">
        <v>1.6675121784210205</v>
      </c>
      <c r="BI155">
        <v>1.7121798992156982</v>
      </c>
      <c r="BJ155">
        <v>1.7547205686569214</v>
      </c>
      <c r="BK155">
        <v>1.9388993978500366</v>
      </c>
      <c r="BL155">
        <v>2.0832083225250244</v>
      </c>
      <c r="BM155">
        <v>2.1962780952453613</v>
      </c>
      <c r="BN155">
        <v>2.2848713397979736</v>
      </c>
      <c r="BO155">
        <v>2.3542864322662354</v>
      </c>
      <c r="BP155">
        <v>2.408674955368042</v>
      </c>
      <c r="BQ155">
        <v>2.4512898921966553</v>
      </c>
      <c r="BR155">
        <v>2.4846796989440918</v>
      </c>
      <c r="BS155">
        <v>2.5108416080474854</v>
      </c>
    </row>
    <row r="156" spans="1:71" x14ac:dyDescent="0.2">
      <c r="A156" t="s">
        <v>225</v>
      </c>
      <c r="B156">
        <v>0.10571974515914917</v>
      </c>
      <c r="C156">
        <v>0.21085566282272339</v>
      </c>
      <c r="D156">
        <v>0.31716692447662354</v>
      </c>
      <c r="E156">
        <v>0.42353510856628418</v>
      </c>
      <c r="F156">
        <v>0.52970057725906372</v>
      </c>
      <c r="G156">
        <v>0.63405030965805054</v>
      </c>
      <c r="H156">
        <v>0.73184537887573242</v>
      </c>
      <c r="I156">
        <v>0.83507907390594482</v>
      </c>
      <c r="J156">
        <v>0.93034404516220093</v>
      </c>
      <c r="K156">
        <v>1.0221751928329468</v>
      </c>
      <c r="L156">
        <v>1.1042717695236206</v>
      </c>
      <c r="M156">
        <v>1.1961022615432739</v>
      </c>
      <c r="N156">
        <v>1.2780265808105469</v>
      </c>
      <c r="O156">
        <v>1.3570313453674316</v>
      </c>
      <c r="P156">
        <v>1.4331575632095337</v>
      </c>
      <c r="Q156">
        <v>1.5060898065567017</v>
      </c>
      <c r="R156">
        <v>1.5759651660919189</v>
      </c>
      <c r="S156">
        <v>1.6429575681686401</v>
      </c>
      <c r="T156">
        <v>1.7072204351425171</v>
      </c>
      <c r="U156">
        <v>1.7687078714370728</v>
      </c>
      <c r="V156">
        <v>1.8276478052139282</v>
      </c>
      <c r="W156">
        <v>1.8837810754776001</v>
      </c>
      <c r="X156">
        <v>1.9372413158416748</v>
      </c>
      <c r="Y156">
        <v>1.9881558418273926</v>
      </c>
      <c r="Z156">
        <v>2.0366458892822266</v>
      </c>
      <c r="AA156">
        <v>2.2465825080871582</v>
      </c>
      <c r="AB156">
        <v>2.4110734462738037</v>
      </c>
      <c r="AC156">
        <v>2.5399563312530518</v>
      </c>
      <c r="AD156">
        <v>2.6409397125244141</v>
      </c>
      <c r="AE156">
        <v>2.7200627326965332</v>
      </c>
      <c r="AF156">
        <v>2.7820577621459961</v>
      </c>
      <c r="AG156">
        <v>2.830632209777832</v>
      </c>
      <c r="AH156">
        <v>2.8686916828155518</v>
      </c>
      <c r="AI156">
        <v>2.8985121250152588</v>
      </c>
      <c r="AK156">
        <v>154</v>
      </c>
      <c r="AL156">
        <v>8.8578283786773682E-2</v>
      </c>
      <c r="AM156">
        <v>0.177388995885849</v>
      </c>
      <c r="AN156">
        <v>0.26815244555473328</v>
      </c>
      <c r="AO156">
        <v>0.35971322655677795</v>
      </c>
      <c r="AP156">
        <v>0.45177635550498962</v>
      </c>
      <c r="AQ156">
        <v>0.54269528388977051</v>
      </c>
      <c r="AR156">
        <v>0.63188308477401733</v>
      </c>
      <c r="AS156">
        <v>0.71875077486038208</v>
      </c>
      <c r="AT156">
        <v>0.8024137020111084</v>
      </c>
      <c r="AU156">
        <v>0.88319534063339233</v>
      </c>
      <c r="AV156">
        <v>0.96107679605484009</v>
      </c>
      <c r="AW156">
        <v>1.0365766286849976</v>
      </c>
      <c r="AX156">
        <v>1.108955979347229</v>
      </c>
      <c r="AY156">
        <v>1.1788702011108398</v>
      </c>
      <c r="AZ156">
        <v>1.2463388442993164</v>
      </c>
      <c r="BA156">
        <v>1.311025857925415</v>
      </c>
      <c r="BB156">
        <v>1.3730484247207642</v>
      </c>
      <c r="BC156">
        <v>1.4325621128082275</v>
      </c>
      <c r="BD156">
        <v>1.4897022247314453</v>
      </c>
      <c r="BE156">
        <v>1.5444062948226929</v>
      </c>
      <c r="BF156">
        <v>1.5968858003616333</v>
      </c>
      <c r="BG156">
        <v>1.6468662023544312</v>
      </c>
      <c r="BH156">
        <v>1.6944667100906372</v>
      </c>
      <c r="BI156">
        <v>1.7398004531860352</v>
      </c>
      <c r="BJ156">
        <v>1.782975435256958</v>
      </c>
      <c r="BK156">
        <v>1.9699007272720337</v>
      </c>
      <c r="BL156">
        <v>2.1163616180419922</v>
      </c>
      <c r="BM156">
        <v>2.2311174869537354</v>
      </c>
      <c r="BN156">
        <v>2.3210318088531494</v>
      </c>
      <c r="BO156">
        <v>2.3914821147918701</v>
      </c>
      <c r="BP156">
        <v>2.4466817378997803</v>
      </c>
      <c r="BQ156">
        <v>2.4899320602416992</v>
      </c>
      <c r="BR156">
        <v>2.5238196849822998</v>
      </c>
      <c r="BS156">
        <v>2.5503718852996826</v>
      </c>
    </row>
    <row r="157" spans="1:71" x14ac:dyDescent="0.2">
      <c r="A157" t="s">
        <v>75</v>
      </c>
      <c r="B157">
        <v>0.10754295438528061</v>
      </c>
      <c r="C157">
        <v>0.21446496248245239</v>
      </c>
      <c r="D157">
        <v>0.32250532507896423</v>
      </c>
      <c r="E157">
        <v>0.43053671717643738</v>
      </c>
      <c r="F157">
        <v>0.53829151391983032</v>
      </c>
      <c r="G157">
        <v>0.64425045251846313</v>
      </c>
      <c r="H157">
        <v>0.7315671443939209</v>
      </c>
      <c r="I157">
        <v>0.84839373826980591</v>
      </c>
      <c r="J157">
        <v>0.94516885280609131</v>
      </c>
      <c r="K157">
        <v>1.0384432077407837</v>
      </c>
      <c r="L157">
        <v>1.1037505865097046</v>
      </c>
      <c r="M157">
        <v>1.2150700092315674</v>
      </c>
      <c r="N157">
        <v>1.298288106918335</v>
      </c>
      <c r="O157">
        <v>1.3785736560821533</v>
      </c>
      <c r="P157">
        <v>1.4559134244918823</v>
      </c>
      <c r="Q157">
        <v>1.5300124883651733</v>
      </c>
      <c r="R157">
        <v>1.6010072231292725</v>
      </c>
      <c r="S157">
        <v>1.6690912246704102</v>
      </c>
      <c r="T157">
        <v>1.7343961000442505</v>
      </c>
      <c r="U157">
        <v>1.7968964576721191</v>
      </c>
      <c r="V157">
        <v>1.8567774295806885</v>
      </c>
      <c r="W157">
        <v>1.9138070344924927</v>
      </c>
      <c r="X157">
        <v>1.968120813369751</v>
      </c>
      <c r="Y157">
        <v>2.0198483467102051</v>
      </c>
      <c r="Z157">
        <v>2.0691127777099609</v>
      </c>
      <c r="AA157">
        <v>2.2824013233184814</v>
      </c>
      <c r="AB157">
        <v>2.4495186805725098</v>
      </c>
      <c r="AC157">
        <v>2.5804593563079834</v>
      </c>
      <c r="AD157">
        <v>2.6830549240112305</v>
      </c>
      <c r="AE157">
        <v>2.7634410858154297</v>
      </c>
      <c r="AF157">
        <v>2.8264260292053223</v>
      </c>
      <c r="AG157">
        <v>2.8757760524749756</v>
      </c>
      <c r="AH157">
        <v>2.9144432544708252</v>
      </c>
      <c r="AI157">
        <v>2.9447400569915771</v>
      </c>
      <c r="AK157">
        <v>155</v>
      </c>
      <c r="AL157">
        <v>9.0403027832508087E-2</v>
      </c>
      <c r="AM157">
        <v>0.18100129067897797</v>
      </c>
      <c r="AN157">
        <v>0.27349522709846497</v>
      </c>
      <c r="AO157">
        <v>0.3667205274105072</v>
      </c>
      <c r="AP157">
        <v>0.46037423610687256</v>
      </c>
      <c r="AQ157">
        <v>0.55290359258651733</v>
      </c>
      <c r="AR157">
        <v>0.6436651349067688</v>
      </c>
      <c r="AS157">
        <v>0.73207575082778931</v>
      </c>
      <c r="AT157">
        <v>0.81724989414215088</v>
      </c>
      <c r="AU157">
        <v>0.89947575330734253</v>
      </c>
      <c r="AV157">
        <v>0.9787251353263855</v>
      </c>
      <c r="AW157">
        <v>1.0555586814880371</v>
      </c>
      <c r="AX157">
        <v>1.1292325258255005</v>
      </c>
      <c r="AY157">
        <v>1.2004283666610718</v>
      </c>
      <c r="AZ157">
        <v>1.2691115140914917</v>
      </c>
      <c r="BA157">
        <v>1.3349658250808716</v>
      </c>
      <c r="BB157">
        <v>1.3981086015701294</v>
      </c>
      <c r="BC157">
        <v>1.458714485168457</v>
      </c>
      <c r="BD157">
        <v>1.5168973207473755</v>
      </c>
      <c r="BE157">
        <v>1.5726147890090942</v>
      </c>
      <c r="BF157">
        <v>1.6260360479354858</v>
      </c>
      <c r="BG157">
        <v>1.6769133806228638</v>
      </c>
      <c r="BH157">
        <v>1.7253679037094116</v>
      </c>
      <c r="BI157">
        <v>1.7715151309967041</v>
      </c>
      <c r="BJ157">
        <v>1.8154648542404175</v>
      </c>
      <c r="BK157">
        <v>2.0057442188262939</v>
      </c>
      <c r="BL157">
        <v>2.1548330783843994</v>
      </c>
      <c r="BM157">
        <v>2.2716481685638428</v>
      </c>
      <c r="BN157">
        <v>2.3631758689880371</v>
      </c>
      <c r="BO157">
        <v>2.4348902702331543</v>
      </c>
      <c r="BP157">
        <v>2.4910802841186523</v>
      </c>
      <c r="BQ157">
        <v>2.535106897354126</v>
      </c>
      <c r="BR157">
        <v>2.5696027278900146</v>
      </c>
      <c r="BS157">
        <v>2.5966312885284424</v>
      </c>
    </row>
    <row r="158" spans="1:71" x14ac:dyDescent="0.2">
      <c r="A158" t="s">
        <v>1212</v>
      </c>
      <c r="B158">
        <v>0.11050200462341309</v>
      </c>
      <c r="C158">
        <v>0.22033564746379852</v>
      </c>
      <c r="D158">
        <v>0.33122026920318604</v>
      </c>
      <c r="E158">
        <v>0.44204986095428467</v>
      </c>
      <c r="F158">
        <v>0.55246561765670776</v>
      </c>
      <c r="G158">
        <v>0.66108477115631104</v>
      </c>
      <c r="H158">
        <v>0.73124146461486816</v>
      </c>
      <c r="I158">
        <v>0.87025147676467896</v>
      </c>
      <c r="J158">
        <v>0.96944057941436768</v>
      </c>
      <c r="K158">
        <v>1.0650173425674438</v>
      </c>
      <c r="L158">
        <v>1.103699803352356</v>
      </c>
      <c r="M158">
        <v>1.2458254098892212</v>
      </c>
      <c r="N158">
        <v>1.3310576677322388</v>
      </c>
      <c r="O158">
        <v>1.4133508205413818</v>
      </c>
      <c r="P158">
        <v>1.4925651550292969</v>
      </c>
      <c r="Q158">
        <v>1.5685044527053833</v>
      </c>
      <c r="R158">
        <v>1.6412228345870972</v>
      </c>
      <c r="S158">
        <v>1.7110086679458618</v>
      </c>
      <c r="T158">
        <v>1.7779443264007568</v>
      </c>
      <c r="U158">
        <v>1.8419948816299438</v>
      </c>
      <c r="V158">
        <v>1.9033221006393433</v>
      </c>
      <c r="W158">
        <v>1.9617290496826172</v>
      </c>
      <c r="X158">
        <v>2.0173547267913818</v>
      </c>
      <c r="Y158">
        <v>2.070331335067749</v>
      </c>
      <c r="Z158">
        <v>2.1207854747772217</v>
      </c>
      <c r="AA158">
        <v>2.3392250537872314</v>
      </c>
      <c r="AB158">
        <v>2.5103785991668701</v>
      </c>
      <c r="AC158">
        <v>2.6444816589355469</v>
      </c>
      <c r="AD158">
        <v>2.7495548725128174</v>
      </c>
      <c r="AE158">
        <v>2.8318824768066406</v>
      </c>
      <c r="AF158">
        <v>2.8963885307312012</v>
      </c>
      <c r="AG158">
        <v>2.9469304084777832</v>
      </c>
      <c r="AH158">
        <v>2.9865314960479736</v>
      </c>
      <c r="AI158">
        <v>3.0175600051879883</v>
      </c>
      <c r="AK158">
        <v>156</v>
      </c>
      <c r="AL158">
        <v>9.3362845480442047E-2</v>
      </c>
      <c r="AM158">
        <v>0.18687348067760468</v>
      </c>
      <c r="AN158">
        <v>0.28221240639686584</v>
      </c>
      <c r="AO158">
        <v>0.37823653221130371</v>
      </c>
      <c r="AP158">
        <v>0.47455188632011414</v>
      </c>
      <c r="AQ158">
        <v>0.56974208354949951</v>
      </c>
      <c r="AR158">
        <v>0.66304194927215576</v>
      </c>
      <c r="AS158">
        <v>0.75393873453140259</v>
      </c>
      <c r="AT158">
        <v>0.84152740240097046</v>
      </c>
      <c r="AU158">
        <v>0.9260561466217041</v>
      </c>
      <c r="AV158">
        <v>1.0074189901351929</v>
      </c>
      <c r="AW158">
        <v>1.0863213539123535</v>
      </c>
      <c r="AX158">
        <v>1.1620098352432251</v>
      </c>
      <c r="AY158">
        <v>1.2352137565612793</v>
      </c>
      <c r="AZ158">
        <v>1.3057717084884644</v>
      </c>
      <c r="BA158">
        <v>1.3734666109085083</v>
      </c>
      <c r="BB158">
        <v>1.4383333921432495</v>
      </c>
      <c r="BC158">
        <v>1.5006414651870728</v>
      </c>
      <c r="BD158">
        <v>1.5604554414749146</v>
      </c>
      <c r="BE158">
        <v>1.6177234649658203</v>
      </c>
      <c r="BF158">
        <v>1.6725910902023315</v>
      </c>
      <c r="BG158">
        <v>1.7248460054397583</v>
      </c>
      <c r="BH158">
        <v>1.7746125459671021</v>
      </c>
      <c r="BI158">
        <v>1.8220093250274658</v>
      </c>
      <c r="BJ158">
        <v>1.8671491146087646</v>
      </c>
      <c r="BK158">
        <v>2.0625805854797363</v>
      </c>
      <c r="BL158">
        <v>2.2157065868377686</v>
      </c>
      <c r="BM158">
        <v>2.3356845378875732</v>
      </c>
      <c r="BN158">
        <v>2.4296905994415283</v>
      </c>
      <c r="BO158">
        <v>2.5033466815948486</v>
      </c>
      <c r="BP158">
        <v>2.5610582828521729</v>
      </c>
      <c r="BQ158">
        <v>2.6062769889831543</v>
      </c>
      <c r="BR158">
        <v>2.6417067050933838</v>
      </c>
      <c r="BS158">
        <v>2.6694669723510742</v>
      </c>
    </row>
    <row r="159" spans="1:71" x14ac:dyDescent="0.2">
      <c r="A159" t="s">
        <v>226</v>
      </c>
      <c r="B159">
        <v>0.11401133984327316</v>
      </c>
      <c r="C159">
        <v>0.22703096270561218</v>
      </c>
      <c r="D159">
        <v>0.34081041812896729</v>
      </c>
      <c r="E159">
        <v>0.45417481660842896</v>
      </c>
      <c r="F159">
        <v>0.56697779893875122</v>
      </c>
      <c r="G159">
        <v>0.67775338888168335</v>
      </c>
      <c r="H159">
        <v>0.73107147216796875</v>
      </c>
      <c r="I159">
        <v>0.89100730419158936</v>
      </c>
      <c r="J159">
        <v>0.99205553531646729</v>
      </c>
      <c r="K159">
        <v>1.0894426107406616</v>
      </c>
      <c r="L159">
        <v>1.1034975051879883</v>
      </c>
      <c r="M159">
        <v>1.2737184762954712</v>
      </c>
      <c r="N159">
        <v>1.3605233430862427</v>
      </c>
      <c r="O159">
        <v>1.4441391229629517</v>
      </c>
      <c r="P159">
        <v>1.5246928930282593</v>
      </c>
      <c r="Q159">
        <v>1.601825475692749</v>
      </c>
      <c r="R159">
        <v>1.6757317781448364</v>
      </c>
      <c r="S159">
        <v>1.7465732097625732</v>
      </c>
      <c r="T159">
        <v>1.8144865036010742</v>
      </c>
      <c r="U159">
        <v>1.8794755935668945</v>
      </c>
      <c r="V159">
        <v>1.9417799711227417</v>
      </c>
      <c r="W159">
        <v>2.001117467880249</v>
      </c>
      <c r="X159">
        <v>2.0576293468475342</v>
      </c>
      <c r="Y159">
        <v>2.1114501953125</v>
      </c>
      <c r="Z159">
        <v>2.162708044052124</v>
      </c>
      <c r="AA159">
        <v>2.3846282958984375</v>
      </c>
      <c r="AB159">
        <v>2.5585083961486816</v>
      </c>
      <c r="AC159">
        <v>2.6947481632232666</v>
      </c>
      <c r="AD159">
        <v>2.8014955520629883</v>
      </c>
      <c r="AE159">
        <v>2.8851349353790283</v>
      </c>
      <c r="AF159">
        <v>2.9506685733795166</v>
      </c>
      <c r="AG159">
        <v>3.0020160675048828</v>
      </c>
      <c r="AH159">
        <v>3.042248010635376</v>
      </c>
      <c r="AI159">
        <v>3.0737707614898682</v>
      </c>
      <c r="AK159">
        <v>157</v>
      </c>
      <c r="AL159">
        <v>9.6872664988040924E-2</v>
      </c>
      <c r="AM159">
        <v>0.19356976449489594</v>
      </c>
      <c r="AN159">
        <v>0.29180392622947693</v>
      </c>
      <c r="AO159">
        <v>0.39036327600479126</v>
      </c>
      <c r="AP159">
        <v>0.48906624317169189</v>
      </c>
      <c r="AQ159">
        <v>0.58641320466995239</v>
      </c>
      <c r="AR159">
        <v>0.68187254667282104</v>
      </c>
      <c r="AS159">
        <v>0.77469789981842041</v>
      </c>
      <c r="AT159">
        <v>0.86414599418640137</v>
      </c>
      <c r="AU159">
        <v>0.95048534870147705</v>
      </c>
      <c r="AV159">
        <v>1.0336519479751587</v>
      </c>
      <c r="AW159">
        <v>1.1142189502716064</v>
      </c>
      <c r="AX159">
        <v>1.1914803981781006</v>
      </c>
      <c r="AY159">
        <v>1.2660071849822998</v>
      </c>
      <c r="AZ159">
        <v>1.337904691696167</v>
      </c>
      <c r="BA159">
        <v>1.4067933559417725</v>
      </c>
      <c r="BB159">
        <v>1.4728482961654663</v>
      </c>
      <c r="BC159">
        <v>1.5362120866775513</v>
      </c>
      <c r="BD159">
        <v>1.5970039367675781</v>
      </c>
      <c r="BE159">
        <v>1.6552107334136963</v>
      </c>
      <c r="BF159">
        <v>1.7110556364059448</v>
      </c>
      <c r="BG159">
        <v>1.7642413377761841</v>
      </c>
      <c r="BH159">
        <v>1.8148943185806274</v>
      </c>
      <c r="BI159">
        <v>1.8631353378295898</v>
      </c>
      <c r="BJ159">
        <v>1.9090790748596191</v>
      </c>
      <c r="BK159">
        <v>2.1079916954040527</v>
      </c>
      <c r="BL159">
        <v>2.2638449668884277</v>
      </c>
      <c r="BM159">
        <v>2.3859601020812988</v>
      </c>
      <c r="BN159">
        <v>2.4816405773162842</v>
      </c>
      <c r="BO159">
        <v>2.5566086769104004</v>
      </c>
      <c r="BP159">
        <v>2.6153481006622314</v>
      </c>
      <c r="BQ159">
        <v>2.6613719463348389</v>
      </c>
      <c r="BR159">
        <v>2.6974329948425293</v>
      </c>
      <c r="BS159">
        <v>2.7256877422332764</v>
      </c>
    </row>
    <row r="160" spans="1:71" x14ac:dyDescent="0.2">
      <c r="A160" t="s">
        <v>227</v>
      </c>
      <c r="B160">
        <v>0.10696418583393097</v>
      </c>
      <c r="C160">
        <v>0.21329014003276825</v>
      </c>
      <c r="D160">
        <v>0.32067295908927917</v>
      </c>
      <c r="E160">
        <v>0.42799589037895203</v>
      </c>
      <c r="F160">
        <v>0.53506308794021606</v>
      </c>
      <c r="G160">
        <v>0.6403382420539856</v>
      </c>
      <c r="H160">
        <v>0.73076587915420532</v>
      </c>
      <c r="I160">
        <v>0.84319150447845459</v>
      </c>
      <c r="J160">
        <v>0.93936485052108765</v>
      </c>
      <c r="K160">
        <v>1.0320827960968018</v>
      </c>
      <c r="L160">
        <v>1.1034103631973267</v>
      </c>
      <c r="M160">
        <v>1.2076729536056519</v>
      </c>
      <c r="N160">
        <v>1.2903952598571777</v>
      </c>
      <c r="O160">
        <v>1.3701721429824829</v>
      </c>
      <c r="P160">
        <v>1.4470454454421997</v>
      </c>
      <c r="Q160">
        <v>1.5206840038299561</v>
      </c>
      <c r="R160">
        <v>1.591242790222168</v>
      </c>
      <c r="S160">
        <v>1.6588946580886841</v>
      </c>
      <c r="T160">
        <v>1.7237845659255981</v>
      </c>
      <c r="U160">
        <v>1.785893440246582</v>
      </c>
      <c r="V160">
        <v>1.845409631729126</v>
      </c>
      <c r="W160">
        <v>1.9020917415618896</v>
      </c>
      <c r="X160">
        <v>1.9560747146606445</v>
      </c>
      <c r="Y160">
        <v>2.0074870586395264</v>
      </c>
      <c r="Z160">
        <v>2.0564510822296143</v>
      </c>
      <c r="AA160">
        <v>2.2684400081634521</v>
      </c>
      <c r="AB160">
        <v>2.4345390796661377</v>
      </c>
      <c r="AC160">
        <v>2.5646820068359375</v>
      </c>
      <c r="AD160">
        <v>2.6666524410247803</v>
      </c>
      <c r="AE160">
        <v>2.7465488910675049</v>
      </c>
      <c r="AF160">
        <v>2.8091499805450439</v>
      </c>
      <c r="AG160">
        <v>2.8581993579864502</v>
      </c>
      <c r="AH160">
        <v>2.8966310024261475</v>
      </c>
      <c r="AI160">
        <v>2.9267432689666748</v>
      </c>
      <c r="AK160">
        <v>158</v>
      </c>
      <c r="AL160">
        <v>8.9825041592121124E-2</v>
      </c>
      <c r="AM160">
        <v>0.17982800304889679</v>
      </c>
      <c r="AN160">
        <v>0.27166509628295898</v>
      </c>
      <c r="AO160">
        <v>0.36418262124061584</v>
      </c>
      <c r="AP160">
        <v>0.45714938640594482</v>
      </c>
      <c r="AQ160">
        <v>0.54899555444717407</v>
      </c>
      <c r="AR160">
        <v>0.63910073041915894</v>
      </c>
      <c r="AS160">
        <v>0.72687888145446777</v>
      </c>
      <c r="AT160">
        <v>0.81145173311233521</v>
      </c>
      <c r="AU160">
        <v>0.89312171936035156</v>
      </c>
      <c r="AV160">
        <v>0.97184985876083374</v>
      </c>
      <c r="AW160">
        <v>1.0481688976287842</v>
      </c>
      <c r="AX160">
        <v>1.1213475465774536</v>
      </c>
      <c r="AY160">
        <v>1.1920351982116699</v>
      </c>
      <c r="AZ160">
        <v>1.2602519989013672</v>
      </c>
      <c r="BA160">
        <v>1.3256462812423706</v>
      </c>
      <c r="BB160">
        <v>1.3883534669876099</v>
      </c>
      <c r="BC160">
        <v>1.4485275745391846</v>
      </c>
      <c r="BD160">
        <v>1.5062958002090454</v>
      </c>
      <c r="BE160">
        <v>1.561622142791748</v>
      </c>
      <c r="BF160">
        <v>1.6146787405014038</v>
      </c>
      <c r="BG160">
        <v>1.6652088165283203</v>
      </c>
      <c r="BH160">
        <v>1.7133327722549438</v>
      </c>
      <c r="BI160">
        <v>1.7591650485992432</v>
      </c>
      <c r="BJ160">
        <v>1.8028148412704468</v>
      </c>
      <c r="BK160">
        <v>1.9917956590652466</v>
      </c>
      <c r="BL160">
        <v>2.1398670673370361</v>
      </c>
      <c r="BM160">
        <v>2.255885124206543</v>
      </c>
      <c r="BN160">
        <v>2.3467881679534912</v>
      </c>
      <c r="BO160">
        <v>2.4180130958557129</v>
      </c>
      <c r="BP160">
        <v>2.4738197326660156</v>
      </c>
      <c r="BQ160">
        <v>2.5175457000732422</v>
      </c>
      <c r="BR160">
        <v>2.5518062114715576</v>
      </c>
      <c r="BS160">
        <v>2.5786499977111816</v>
      </c>
    </row>
    <row r="161" spans="1:71" x14ac:dyDescent="0.2">
      <c r="A161" t="s">
        <v>228</v>
      </c>
      <c r="B161">
        <v>0.1170533150434494</v>
      </c>
      <c r="C161">
        <v>0.23321977257728577</v>
      </c>
      <c r="D161">
        <v>0.35020700097084045</v>
      </c>
      <c r="E161">
        <v>0.46693781018257141</v>
      </c>
      <c r="F161">
        <v>0.58296990394592285</v>
      </c>
      <c r="G161">
        <v>0.6970638632774353</v>
      </c>
      <c r="H161">
        <v>0.73034155368804932</v>
      </c>
      <c r="I161">
        <v>0.91648745536804199</v>
      </c>
      <c r="J161">
        <v>1.020521879196167</v>
      </c>
      <c r="K161">
        <v>1.1207166910171509</v>
      </c>
      <c r="L161">
        <v>1.1022619009017944</v>
      </c>
      <c r="M161">
        <v>1.3100115060806274</v>
      </c>
      <c r="N161">
        <v>1.3992583751678467</v>
      </c>
      <c r="O161">
        <v>1.4854642152786255</v>
      </c>
      <c r="P161">
        <v>1.5683673620223999</v>
      </c>
      <c r="Q161">
        <v>1.6478745937347412</v>
      </c>
      <c r="R161">
        <v>1.7239623069763184</v>
      </c>
      <c r="S161">
        <v>1.7970173358917236</v>
      </c>
      <c r="T161">
        <v>1.8670763969421387</v>
      </c>
      <c r="U161">
        <v>1.9340987205505371</v>
      </c>
      <c r="V161">
        <v>1.9982260465621948</v>
      </c>
      <c r="W161">
        <v>2.0592997074127197</v>
      </c>
      <c r="X161">
        <v>2.1174650192260742</v>
      </c>
      <c r="Y161">
        <v>2.1728606224060059</v>
      </c>
      <c r="Z161">
        <v>2.2256181240081787</v>
      </c>
      <c r="AA161">
        <v>2.454031229019165</v>
      </c>
      <c r="AB161">
        <v>2.6329989433288574</v>
      </c>
      <c r="AC161">
        <v>2.7732250690460205</v>
      </c>
      <c r="AD161">
        <v>2.8830955028533936</v>
      </c>
      <c r="AE161">
        <v>2.969182014465332</v>
      </c>
      <c r="AF161">
        <v>3.0366330146789551</v>
      </c>
      <c r="AG161">
        <v>3.0894827842712402</v>
      </c>
      <c r="AH161">
        <v>3.1308920383453369</v>
      </c>
      <c r="AI161">
        <v>3.163337230682373</v>
      </c>
      <c r="AK161">
        <v>159</v>
      </c>
      <c r="AL161">
        <v>9.991493821144104E-2</v>
      </c>
      <c r="AM161">
        <v>0.19975914061069489</v>
      </c>
      <c r="AN161">
        <v>0.30120134353637695</v>
      </c>
      <c r="AO161">
        <v>0.40312740206718445</v>
      </c>
      <c r="AP161">
        <v>0.50505971908569336</v>
      </c>
      <c r="AQ161">
        <v>0.60572528839111328</v>
      </c>
      <c r="AR161">
        <v>0.70424407720565796</v>
      </c>
      <c r="AS161">
        <v>0.80018001794815063</v>
      </c>
      <c r="AT161">
        <v>0.89261448383331299</v>
      </c>
      <c r="AU161">
        <v>0.98176169395446777</v>
      </c>
      <c r="AV161">
        <v>1.0674433708190918</v>
      </c>
      <c r="AW161">
        <v>1.1505146026611328</v>
      </c>
      <c r="AX161">
        <v>1.2302181720733643</v>
      </c>
      <c r="AY161">
        <v>1.3073351383209229</v>
      </c>
      <c r="AZ161">
        <v>1.3815822601318359</v>
      </c>
      <c r="BA161">
        <v>1.4528456926345825</v>
      </c>
      <c r="BB161">
        <v>1.5210821628570557</v>
      </c>
      <c r="BC161">
        <v>1.5866596698760986</v>
      </c>
      <c r="BD161">
        <v>1.6495974063873291</v>
      </c>
      <c r="BE161">
        <v>1.7098375558853149</v>
      </c>
      <c r="BF161">
        <v>1.7675055265426636</v>
      </c>
      <c r="BG161">
        <v>1.8224273920059204</v>
      </c>
      <c r="BH161">
        <v>1.8747339248657227</v>
      </c>
      <c r="BI161">
        <v>1.9245496988296509</v>
      </c>
      <c r="BJ161">
        <v>1.9719933271408081</v>
      </c>
      <c r="BK161">
        <v>2.1773993968963623</v>
      </c>
      <c r="BL161">
        <v>2.3383405208587646</v>
      </c>
      <c r="BM161">
        <v>2.4644420146942139</v>
      </c>
      <c r="BN161">
        <v>2.5632457733154297</v>
      </c>
      <c r="BO161">
        <v>2.6406612396240234</v>
      </c>
      <c r="BP161">
        <v>2.7013185024261475</v>
      </c>
      <c r="BQ161">
        <v>2.7488446235656738</v>
      </c>
      <c r="BR161">
        <v>2.7860829830169678</v>
      </c>
      <c r="BS161">
        <v>2.8152599334716797</v>
      </c>
    </row>
    <row r="162" spans="1:71" x14ac:dyDescent="0.2">
      <c r="A162" t="s">
        <v>229</v>
      </c>
      <c r="B162">
        <v>0.11506897211074829</v>
      </c>
      <c r="C162">
        <v>0.22933745384216309</v>
      </c>
      <c r="D162">
        <v>0.3444136381149292</v>
      </c>
      <c r="E162">
        <v>0.45921644568443298</v>
      </c>
      <c r="F162">
        <v>0.57345426082611084</v>
      </c>
      <c r="G162">
        <v>0.68579602241516113</v>
      </c>
      <c r="H162">
        <v>0.7303396463394165</v>
      </c>
      <c r="I162">
        <v>0.90211039781570435</v>
      </c>
      <c r="J162">
        <v>1.0047369003295898</v>
      </c>
      <c r="K162">
        <v>1.1036180257797241</v>
      </c>
      <c r="L162">
        <v>1.1021939516067505</v>
      </c>
      <c r="M162">
        <v>1.2905757427215576</v>
      </c>
      <c r="N162">
        <v>1.3787336349487305</v>
      </c>
      <c r="O162">
        <v>1.4638879299163818</v>
      </c>
      <c r="P162">
        <v>1.5456861257553101</v>
      </c>
      <c r="Q162">
        <v>1.6241691112518311</v>
      </c>
      <c r="R162">
        <v>1.6992754936218262</v>
      </c>
      <c r="S162">
        <v>1.7713992595672607</v>
      </c>
      <c r="T162">
        <v>1.8405545949935913</v>
      </c>
      <c r="U162">
        <v>1.9067319631576538</v>
      </c>
      <c r="V162">
        <v>1.9700270891189575</v>
      </c>
      <c r="W162">
        <v>2.0303080081939697</v>
      </c>
      <c r="X162">
        <v>2.0877184867858887</v>
      </c>
      <c r="Y162">
        <v>2.1423952579498291</v>
      </c>
      <c r="Z162">
        <v>2.1944682598114014</v>
      </c>
      <c r="AA162">
        <v>2.4199173450469971</v>
      </c>
      <c r="AB162">
        <v>2.5965626239776611</v>
      </c>
      <c r="AC162">
        <v>2.734968900680542</v>
      </c>
      <c r="AD162">
        <v>2.8434138298034668</v>
      </c>
      <c r="AE162">
        <v>2.9283831119537354</v>
      </c>
      <c r="AF162">
        <v>2.9949588775634766</v>
      </c>
      <c r="AG162">
        <v>3.0471227169036865</v>
      </c>
      <c r="AH162">
        <v>3.0879948139190674</v>
      </c>
      <c r="AI162">
        <v>3.1200189590454102</v>
      </c>
      <c r="AK162">
        <v>160</v>
      </c>
      <c r="AL162">
        <v>9.7933225333690643E-2</v>
      </c>
      <c r="AM162">
        <v>0.19588194787502289</v>
      </c>
      <c r="AN162">
        <v>0.2954154908657074</v>
      </c>
      <c r="AO162">
        <v>0.3954157829284668</v>
      </c>
      <c r="AP162">
        <v>0.49555599689483643</v>
      </c>
      <c r="AQ162">
        <v>0.59447145462036133</v>
      </c>
      <c r="AR162">
        <v>0.69135844707489014</v>
      </c>
      <c r="AS162">
        <v>0.78582084178924561</v>
      </c>
      <c r="AT162">
        <v>0.87684911489486694</v>
      </c>
      <c r="AU162">
        <v>0.96468442678451538</v>
      </c>
      <c r="AV162">
        <v>1.049199104309082</v>
      </c>
      <c r="AW162">
        <v>1.1311033964157104</v>
      </c>
      <c r="AX162">
        <v>1.2097193002700806</v>
      </c>
      <c r="AY162">
        <v>1.2857862710952759</v>
      </c>
      <c r="AZ162">
        <v>1.3589297533035278</v>
      </c>
      <c r="BA162">
        <v>1.4291700124740601</v>
      </c>
      <c r="BB162">
        <v>1.4964262247085571</v>
      </c>
      <c r="BC162">
        <v>1.5610737800598145</v>
      </c>
      <c r="BD162">
        <v>1.6231087446212769</v>
      </c>
      <c r="BE162">
        <v>1.6825050115585327</v>
      </c>
      <c r="BF162">
        <v>1.7393417358398438</v>
      </c>
      <c r="BG162">
        <v>1.7934720516204834</v>
      </c>
      <c r="BH162">
        <v>1.8450247049331665</v>
      </c>
      <c r="BI162">
        <v>1.8941226005554199</v>
      </c>
      <c r="BJ162">
        <v>1.9408823251724243</v>
      </c>
      <c r="BK162">
        <v>2.1433279514312744</v>
      </c>
      <c r="BL162">
        <v>2.3019490242004395</v>
      </c>
      <c r="BM162">
        <v>2.4262330532073975</v>
      </c>
      <c r="BN162">
        <v>2.5236127376556396</v>
      </c>
      <c r="BO162">
        <v>2.5999124050140381</v>
      </c>
      <c r="BP162">
        <v>2.6596951484680176</v>
      </c>
      <c r="BQ162">
        <v>2.7065365314483643</v>
      </c>
      <c r="BR162">
        <v>2.7432379722595215</v>
      </c>
      <c r="BS162">
        <v>2.7719943523406982</v>
      </c>
    </row>
    <row r="163" spans="1:71" x14ac:dyDescent="0.2">
      <c r="A163" t="s">
        <v>230</v>
      </c>
      <c r="B163">
        <v>0.11332149058580399</v>
      </c>
      <c r="C163">
        <v>0.22597883641719818</v>
      </c>
      <c r="D163">
        <v>0.33956918120384216</v>
      </c>
      <c r="E163">
        <v>0.45309808850288391</v>
      </c>
      <c r="F163">
        <v>0.56613892316818237</v>
      </c>
      <c r="G163">
        <v>0.6774369478225708</v>
      </c>
      <c r="H163">
        <v>0.73014026880264282</v>
      </c>
      <c r="I163">
        <v>0.89175325632095337</v>
      </c>
      <c r="J163">
        <v>0.99353504180908203</v>
      </c>
      <c r="K163">
        <v>1.0915659666061401</v>
      </c>
      <c r="L163">
        <v>1.1014492511749268</v>
      </c>
      <c r="M163">
        <v>1.2769179344177246</v>
      </c>
      <c r="N163">
        <v>1.3643350601196289</v>
      </c>
      <c r="O163">
        <v>1.4488058090209961</v>
      </c>
      <c r="P163">
        <v>1.5300829410552979</v>
      </c>
      <c r="Q163">
        <v>1.6080535650253296</v>
      </c>
      <c r="R163">
        <v>1.6826764345169067</v>
      </c>
      <c r="S163">
        <v>1.7543318271636963</v>
      </c>
      <c r="T163">
        <v>1.8230299949645996</v>
      </c>
      <c r="U163">
        <v>1.8888111114501953</v>
      </c>
      <c r="V163">
        <v>1.9517297744750977</v>
      </c>
      <c r="W163">
        <v>2.0116522312164307</v>
      </c>
      <c r="X163">
        <v>2.0687215328216553</v>
      </c>
      <c r="Y163">
        <v>2.1230731010437012</v>
      </c>
      <c r="Z163">
        <v>2.1748363971710205</v>
      </c>
      <c r="AA163">
        <v>2.3989448547363281</v>
      </c>
      <c r="AB163">
        <v>2.5745398998260498</v>
      </c>
      <c r="AC163">
        <v>2.712122917175293</v>
      </c>
      <c r="AD163">
        <v>2.8199231624603271</v>
      </c>
      <c r="AE163">
        <v>2.9043872356414795</v>
      </c>
      <c r="AF163">
        <v>2.9705672264099121</v>
      </c>
      <c r="AG163">
        <v>3.0224208831787109</v>
      </c>
      <c r="AH163">
        <v>3.0630495548248291</v>
      </c>
      <c r="AI163">
        <v>3.0948832035064697</v>
      </c>
      <c r="AK163">
        <v>161</v>
      </c>
      <c r="AL163">
        <v>9.6184708178043365E-2</v>
      </c>
      <c r="AM163">
        <v>0.19252130389213562</v>
      </c>
      <c r="AN163">
        <v>0.29056808352470398</v>
      </c>
      <c r="AO163">
        <v>0.3892936110496521</v>
      </c>
      <c r="AP163">
        <v>0.4882359504699707</v>
      </c>
      <c r="AQ163">
        <v>0.58610683679580688</v>
      </c>
      <c r="AR163">
        <v>0.68198597431182861</v>
      </c>
      <c r="AS163">
        <v>0.77545666694641113</v>
      </c>
      <c r="AT163">
        <v>0.86563962697982788</v>
      </c>
      <c r="AU163">
        <v>0.95262390375137329</v>
      </c>
      <c r="AV163">
        <v>1.0362827777862549</v>
      </c>
      <c r="AW163">
        <v>1.1174359321594238</v>
      </c>
      <c r="AX163">
        <v>1.1953107118606567</v>
      </c>
      <c r="AY163">
        <v>1.2706934213638306</v>
      </c>
      <c r="AZ163">
        <v>1.3433153629302979</v>
      </c>
      <c r="BA163">
        <v>1.4130429029464722</v>
      </c>
      <c r="BB163">
        <v>1.4798152446746826</v>
      </c>
      <c r="BC163">
        <v>1.5439938306808472</v>
      </c>
      <c r="BD163">
        <v>1.6055712699890137</v>
      </c>
      <c r="BE163">
        <v>1.6645708084106445</v>
      </c>
      <c r="BF163">
        <v>1.7210308313369751</v>
      </c>
      <c r="BG163">
        <v>1.7748022079467773</v>
      </c>
      <c r="BH163">
        <v>1.8260130882263184</v>
      </c>
      <c r="BI163">
        <v>1.8747854232788086</v>
      </c>
      <c r="BJ163">
        <v>1.921235203742981</v>
      </c>
      <c r="BK163">
        <v>2.1223387718200684</v>
      </c>
      <c r="BL163">
        <v>2.2799084186553955</v>
      </c>
      <c r="BM163">
        <v>2.4033687114715576</v>
      </c>
      <c r="BN163">
        <v>2.5001029968261719</v>
      </c>
      <c r="BO163">
        <v>2.5758969783782959</v>
      </c>
      <c r="BP163">
        <v>2.6352832317352295</v>
      </c>
      <c r="BQ163">
        <v>2.6818141937255859</v>
      </c>
      <c r="BR163">
        <v>2.7182724475860596</v>
      </c>
      <c r="BS163">
        <v>2.7468383312225342</v>
      </c>
    </row>
    <row r="164" spans="1:71" x14ac:dyDescent="0.2">
      <c r="A164" t="s">
        <v>231</v>
      </c>
      <c r="B164">
        <v>0.11362800747156143</v>
      </c>
      <c r="C164">
        <v>0.2266334742307663</v>
      </c>
      <c r="D164">
        <v>0.34056770801544189</v>
      </c>
      <c r="E164">
        <v>0.45448309183120728</v>
      </c>
      <c r="F164">
        <v>0.56793266534805298</v>
      </c>
      <c r="G164">
        <v>0.67964744567871094</v>
      </c>
      <c r="H164">
        <v>0.7300945520401001</v>
      </c>
      <c r="I164">
        <v>0.89478009939193726</v>
      </c>
      <c r="J164">
        <v>0.99697780609130859</v>
      </c>
      <c r="K164">
        <v>1.0953899621963501</v>
      </c>
      <c r="L164">
        <v>1.1012305021286011</v>
      </c>
      <c r="M164">
        <v>1.2815121412277222</v>
      </c>
      <c r="N164">
        <v>1.3693037033081055</v>
      </c>
      <c r="O164">
        <v>1.4541728496551514</v>
      </c>
      <c r="P164">
        <v>1.5358535051345825</v>
      </c>
      <c r="Q164">
        <v>1.6142077445983887</v>
      </c>
      <c r="R164">
        <v>1.6892048120498657</v>
      </c>
      <c r="S164">
        <v>1.7612161636352539</v>
      </c>
      <c r="T164">
        <v>1.83026123046875</v>
      </c>
      <c r="U164">
        <v>1.8963896036148071</v>
      </c>
      <c r="V164">
        <v>1.9596469402313232</v>
      </c>
      <c r="W164">
        <v>2.0198919773101807</v>
      </c>
      <c r="X164">
        <v>2.0772683620452881</v>
      </c>
      <c r="Y164">
        <v>2.1319122314453125</v>
      </c>
      <c r="Z164">
        <v>2.1839542388916016</v>
      </c>
      <c r="AA164">
        <v>2.409268856048584</v>
      </c>
      <c r="AB164">
        <v>2.5858087539672852</v>
      </c>
      <c r="AC164">
        <v>2.7241322994232178</v>
      </c>
      <c r="AD164">
        <v>2.832512378692627</v>
      </c>
      <c r="AE164">
        <v>2.9174313545227051</v>
      </c>
      <c r="AF164">
        <v>2.9839673042297363</v>
      </c>
      <c r="AG164">
        <v>3.0361001491546631</v>
      </c>
      <c r="AH164">
        <v>3.0769476890563965</v>
      </c>
      <c r="AI164">
        <v>3.1089527606964111</v>
      </c>
      <c r="AK164">
        <v>162</v>
      </c>
      <c r="AL164">
        <v>9.6491612493991852E-2</v>
      </c>
      <c r="AM164">
        <v>0.19317668676376343</v>
      </c>
      <c r="AN164">
        <v>0.29156768321990967</v>
      </c>
      <c r="AO164">
        <v>0.39068001508712769</v>
      </c>
      <c r="AP164">
        <v>0.49003142118453979</v>
      </c>
      <c r="AQ164">
        <v>0.58831936120986938</v>
      </c>
      <c r="AR164">
        <v>0.68460381031036377</v>
      </c>
      <c r="AS164">
        <v>0.77848607301712036</v>
      </c>
      <c r="AT164">
        <v>0.86908519268035889</v>
      </c>
      <c r="AU164">
        <v>0.95645105838775635</v>
      </c>
      <c r="AV164">
        <v>1.0404880046844482</v>
      </c>
      <c r="AW164">
        <v>1.1220337152481079</v>
      </c>
      <c r="AX164">
        <v>1.2002830505371094</v>
      </c>
      <c r="AY164">
        <v>1.2760642766952515</v>
      </c>
      <c r="AZ164">
        <v>1.3490899801254272</v>
      </c>
      <c r="BA164">
        <v>1.4192012548446655</v>
      </c>
      <c r="BB164">
        <v>1.486348032951355</v>
      </c>
      <c r="BC164">
        <v>1.5508828163146973</v>
      </c>
      <c r="BD164">
        <v>1.6128072738647461</v>
      </c>
      <c r="BE164">
        <v>1.6721543073654175</v>
      </c>
      <c r="BF164">
        <v>1.7289531230926514</v>
      </c>
      <c r="BG164">
        <v>1.783047080039978</v>
      </c>
      <c r="BH164">
        <v>1.834565281867981</v>
      </c>
      <c r="BI164">
        <v>1.8836302757263184</v>
      </c>
      <c r="BJ164">
        <v>1.9303587675094604</v>
      </c>
      <c r="BK164">
        <v>2.1326687335968018</v>
      </c>
      <c r="BL164">
        <v>2.2911839485168457</v>
      </c>
      <c r="BM164">
        <v>2.4153847694396973</v>
      </c>
      <c r="BN164">
        <v>2.5126993656158447</v>
      </c>
      <c r="BO164">
        <v>2.5889480113983154</v>
      </c>
      <c r="BP164">
        <v>2.648690938949585</v>
      </c>
      <c r="BQ164">
        <v>2.6955008506774902</v>
      </c>
      <c r="BR164">
        <v>2.732177734375</v>
      </c>
      <c r="BS164">
        <v>2.7609150409698486</v>
      </c>
    </row>
    <row r="165" spans="1:71" x14ac:dyDescent="0.2">
      <c r="A165" t="s">
        <v>232</v>
      </c>
      <c r="B165">
        <v>0.11377856880426407</v>
      </c>
      <c r="C165">
        <v>0.22697329521179199</v>
      </c>
      <c r="D165">
        <v>0.34106177091598511</v>
      </c>
      <c r="E165">
        <v>0.4551241397857666</v>
      </c>
      <c r="F165">
        <v>0.56868952512741089</v>
      </c>
      <c r="G165">
        <v>0.68056339025497437</v>
      </c>
      <c r="H165">
        <v>0.7299540638923645</v>
      </c>
      <c r="I165">
        <v>0.89603561162948608</v>
      </c>
      <c r="J165">
        <v>0.99838179349899292</v>
      </c>
      <c r="K165">
        <v>1.0969401597976685</v>
      </c>
      <c r="L165">
        <v>1.1009420156478882</v>
      </c>
      <c r="M165">
        <v>1.2833548784255981</v>
      </c>
      <c r="N165">
        <v>1.3712899684906006</v>
      </c>
      <c r="O165">
        <v>1.4562915563583374</v>
      </c>
      <c r="P165">
        <v>1.5380959510803223</v>
      </c>
      <c r="Q165">
        <v>1.6165751218795776</v>
      </c>
      <c r="R165">
        <v>1.6917014122009277</v>
      </c>
      <c r="S165">
        <v>1.7638459205627441</v>
      </c>
      <c r="T165">
        <v>1.8330116271972656</v>
      </c>
      <c r="U165">
        <v>1.8992643356323242</v>
      </c>
      <c r="V165">
        <v>1.9626190662384033</v>
      </c>
      <c r="W165">
        <v>2.0229568481445313</v>
      </c>
      <c r="X165">
        <v>2.0804214477539063</v>
      </c>
      <c r="Y165">
        <v>2.1351497173309326</v>
      </c>
      <c r="Z165">
        <v>2.1872718334197998</v>
      </c>
      <c r="AA165">
        <v>2.412933349609375</v>
      </c>
      <c r="AB165">
        <v>2.5897448062896729</v>
      </c>
      <c r="AC165">
        <v>2.7282814979553223</v>
      </c>
      <c r="AD165">
        <v>2.8368284702301025</v>
      </c>
      <c r="AE165">
        <v>2.9218778610229492</v>
      </c>
      <c r="AF165">
        <v>2.9885163307189941</v>
      </c>
      <c r="AG165">
        <v>3.040729284286499</v>
      </c>
      <c r="AH165">
        <v>3.0816397666931152</v>
      </c>
      <c r="AI165">
        <v>3.1136939525604248</v>
      </c>
      <c r="AK165">
        <v>163</v>
      </c>
      <c r="AL165">
        <v>9.6641980111598969E-2</v>
      </c>
      <c r="AM165">
        <v>0.19351615011692047</v>
      </c>
      <c r="AN165">
        <v>0.2920612096786499</v>
      </c>
      <c r="AO165">
        <v>0.39132037758827209</v>
      </c>
      <c r="AP165">
        <v>0.49078744649887085</v>
      </c>
      <c r="AQ165">
        <v>0.58923435211181641</v>
      </c>
      <c r="AR165">
        <v>0.6856878399848938</v>
      </c>
      <c r="AS165">
        <v>0.77974033355712891</v>
      </c>
      <c r="AT165">
        <v>0.8704877495765686</v>
      </c>
      <c r="AU165">
        <v>0.95799976587295532</v>
      </c>
      <c r="AV165">
        <v>1.0421810150146484</v>
      </c>
      <c r="AW165">
        <v>1.1238746643066406</v>
      </c>
      <c r="AX165">
        <v>1.2022674083709717</v>
      </c>
      <c r="AY165">
        <v>1.2781811952590942</v>
      </c>
      <c r="AZ165">
        <v>1.3513303995132446</v>
      </c>
      <c r="BA165">
        <v>1.4215664863586426</v>
      </c>
      <c r="BB165">
        <v>1.4888423681259155</v>
      </c>
      <c r="BC165">
        <v>1.5535101890563965</v>
      </c>
      <c r="BD165">
        <v>1.6155552864074707</v>
      </c>
      <c r="BE165">
        <v>1.675026535987854</v>
      </c>
      <c r="BF165">
        <v>1.7319226264953613</v>
      </c>
      <c r="BG165">
        <v>1.786109447479248</v>
      </c>
      <c r="BH165">
        <v>1.8377158641815186</v>
      </c>
      <c r="BI165">
        <v>1.8868649005889893</v>
      </c>
      <c r="BJ165">
        <v>1.9336735010147095</v>
      </c>
      <c r="BK165">
        <v>2.1363303661346436</v>
      </c>
      <c r="BL165">
        <v>2.2951171398162842</v>
      </c>
      <c r="BM165">
        <v>2.4195308685302734</v>
      </c>
      <c r="BN165">
        <v>2.517012357711792</v>
      </c>
      <c r="BO165">
        <v>2.5933916568756104</v>
      </c>
      <c r="BP165">
        <v>2.6532368659973145</v>
      </c>
      <c r="BQ165">
        <v>2.7001268863677979</v>
      </c>
      <c r="BR165">
        <v>2.7368667125701904</v>
      </c>
      <c r="BS165">
        <v>2.7656533718109131</v>
      </c>
    </row>
    <row r="166" spans="1:71" x14ac:dyDescent="0.2">
      <c r="A166" t="s">
        <v>233</v>
      </c>
      <c r="B166">
        <v>0.11688689887523651</v>
      </c>
      <c r="C166">
        <v>0.23294879496097565</v>
      </c>
      <c r="D166">
        <v>0.34973976016044617</v>
      </c>
      <c r="E166">
        <v>0.46626552939414978</v>
      </c>
      <c r="F166">
        <v>0.58217042684555054</v>
      </c>
      <c r="G166">
        <v>0.69625210762023926</v>
      </c>
      <c r="H166">
        <v>0.72874391078948975</v>
      </c>
      <c r="I166">
        <v>0.91582673788070679</v>
      </c>
      <c r="J166">
        <v>1.0200871229171753</v>
      </c>
      <c r="K166">
        <v>1.1204862594604492</v>
      </c>
      <c r="L166">
        <v>1.1003060340881348</v>
      </c>
      <c r="M166">
        <v>1.3102781772613525</v>
      </c>
      <c r="N166">
        <v>1.399777889251709</v>
      </c>
      <c r="O166">
        <v>1.4862529039382935</v>
      </c>
      <c r="P166">
        <v>1.5694457292556763</v>
      </c>
      <c r="Q166">
        <v>1.6492352485656738</v>
      </c>
      <c r="R166">
        <v>1.7256088256835938</v>
      </c>
      <c r="S166">
        <v>1.7989288568496704</v>
      </c>
      <c r="T166">
        <v>1.8692218065261841</v>
      </c>
      <c r="U166">
        <v>1.9365383386611938</v>
      </c>
      <c r="V166">
        <v>2.0009250640869141</v>
      </c>
      <c r="W166">
        <v>2.0622456073760986</v>
      </c>
      <c r="X166">
        <v>2.1206459999084473</v>
      </c>
      <c r="Y166">
        <v>2.1762654781341553</v>
      </c>
      <c r="Z166">
        <v>2.2292366027832031</v>
      </c>
      <c r="AA166">
        <v>2.4585731029510498</v>
      </c>
      <c r="AB166">
        <v>2.6382644176483154</v>
      </c>
      <c r="AC166">
        <v>2.7790572643280029</v>
      </c>
      <c r="AD166">
        <v>2.8893721103668213</v>
      </c>
      <c r="AE166">
        <v>2.9758069515228271</v>
      </c>
      <c r="AF166">
        <v>3.0435307025909424</v>
      </c>
      <c r="AG166">
        <v>3.0965938568115234</v>
      </c>
      <c r="AH166">
        <v>3.1381704807281494</v>
      </c>
      <c r="AI166">
        <v>3.1707468032836914</v>
      </c>
      <c r="AK166">
        <v>164</v>
      </c>
      <c r="AL166">
        <v>9.975297749042511E-2</v>
      </c>
      <c r="AM166">
        <v>0.19949685037136078</v>
      </c>
      <c r="AN166">
        <v>0.30074682831764221</v>
      </c>
      <c r="AO166">
        <v>0.40247166156768799</v>
      </c>
      <c r="AP166">
        <v>0.5042804479598999</v>
      </c>
      <c r="AQ166">
        <v>0.60493725538253784</v>
      </c>
      <c r="AR166">
        <v>0.70349740982055664</v>
      </c>
      <c r="AS166">
        <v>0.79954952001571655</v>
      </c>
      <c r="AT166">
        <v>0.89221304655075073</v>
      </c>
      <c r="AU166">
        <v>0.9815673828125</v>
      </c>
      <c r="AV166">
        <v>1.0674921274185181</v>
      </c>
      <c r="AW166">
        <v>1.150822639465332</v>
      </c>
      <c r="AX166">
        <v>1.2307816743850708</v>
      </c>
      <c r="AY166">
        <v>1.3081701993942261</v>
      </c>
      <c r="AZ166">
        <v>1.3827091455459595</v>
      </c>
      <c r="BA166">
        <v>1.4542568922042847</v>
      </c>
      <c r="BB166">
        <v>1.5227812528610229</v>
      </c>
      <c r="BC166">
        <v>1.5886257886886597</v>
      </c>
      <c r="BD166">
        <v>1.651799201965332</v>
      </c>
      <c r="BE166">
        <v>1.7123353481292725</v>
      </c>
      <c r="BF166">
        <v>1.7702642679214478</v>
      </c>
      <c r="BG166">
        <v>1.825434684753418</v>
      </c>
      <c r="BH166">
        <v>1.8779779672622681</v>
      </c>
      <c r="BI166">
        <v>1.9280192852020264</v>
      </c>
      <c r="BJ166">
        <v>1.9756776094436646</v>
      </c>
      <c r="BK166">
        <v>2.1820130348205566</v>
      </c>
      <c r="BL166">
        <v>2.3436822891235352</v>
      </c>
      <c r="BM166">
        <v>2.4703545570373535</v>
      </c>
      <c r="BN166">
        <v>2.5696055889129639</v>
      </c>
      <c r="BO166">
        <v>2.6473712921142578</v>
      </c>
      <c r="BP166">
        <v>2.7083029747009277</v>
      </c>
      <c r="BQ166">
        <v>2.7560443878173828</v>
      </c>
      <c r="BR166">
        <v>2.7934510707855225</v>
      </c>
      <c r="BS166">
        <v>2.8227603435516357</v>
      </c>
    </row>
    <row r="167" spans="1:71" x14ac:dyDescent="0.2">
      <c r="A167" t="s">
        <v>234</v>
      </c>
      <c r="B167">
        <v>0.11770262569189072</v>
      </c>
      <c r="C167">
        <v>0.23454321920871735</v>
      </c>
      <c r="D167">
        <v>0.35196453332901001</v>
      </c>
      <c r="E167">
        <v>0.46899399161338806</v>
      </c>
      <c r="F167">
        <v>0.58535021543502808</v>
      </c>
      <c r="G167">
        <v>0.69980829954147339</v>
      </c>
      <c r="H167">
        <v>0.72863733768463135</v>
      </c>
      <c r="I167">
        <v>0.9201316237449646</v>
      </c>
      <c r="J167">
        <v>1.0247374773025513</v>
      </c>
      <c r="K167">
        <v>1.125493049621582</v>
      </c>
      <c r="L167">
        <v>1.0998120307922363</v>
      </c>
      <c r="M167">
        <v>1.3160111904144287</v>
      </c>
      <c r="N167">
        <v>1.4058681726455688</v>
      </c>
      <c r="O167">
        <v>1.4926919937133789</v>
      </c>
      <c r="P167">
        <v>1.5762002468109131</v>
      </c>
      <c r="Q167">
        <v>1.6562939882278442</v>
      </c>
      <c r="R167">
        <v>1.7329628467559814</v>
      </c>
      <c r="S167">
        <v>1.8065738677978516</v>
      </c>
      <c r="T167">
        <v>1.877145528793335</v>
      </c>
      <c r="U167">
        <v>1.9447464942932129</v>
      </c>
      <c r="V167">
        <v>2.0094077587127686</v>
      </c>
      <c r="W167">
        <v>2.0709900856018066</v>
      </c>
      <c r="X167">
        <v>2.1296398639678955</v>
      </c>
      <c r="Y167">
        <v>2.1854968070983887</v>
      </c>
      <c r="Z167">
        <v>2.2386937141418457</v>
      </c>
      <c r="AA167">
        <v>2.4690091609954834</v>
      </c>
      <c r="AB167">
        <v>2.6494674682617188</v>
      </c>
      <c r="AC167">
        <v>2.7908611297607422</v>
      </c>
      <c r="AD167">
        <v>2.9016468524932861</v>
      </c>
      <c r="AE167">
        <v>2.9884505271911621</v>
      </c>
      <c r="AF167">
        <v>3.0564634799957275</v>
      </c>
      <c r="AG167">
        <v>3.1097531318664551</v>
      </c>
      <c r="AH167">
        <v>3.1515071392059326</v>
      </c>
      <c r="AI167">
        <v>3.1842224597930908</v>
      </c>
      <c r="AK167">
        <v>165</v>
      </c>
      <c r="AL167">
        <v>0.10056807845830917</v>
      </c>
      <c r="AM167">
        <v>0.20109005272388458</v>
      </c>
      <c r="AN167">
        <v>0.30296981334686279</v>
      </c>
      <c r="AO167">
        <v>0.40519779920578003</v>
      </c>
      <c r="AP167">
        <v>0.50745737552642822</v>
      </c>
      <c r="AQ167">
        <v>0.60849010944366455</v>
      </c>
      <c r="AR167">
        <v>0.70743101835250854</v>
      </c>
      <c r="AS167">
        <v>0.80385011434555054</v>
      </c>
      <c r="AT167">
        <v>0.8968585729598999</v>
      </c>
      <c r="AU167">
        <v>0.98656904697418213</v>
      </c>
      <c r="AV167">
        <v>1.0728611946105957</v>
      </c>
      <c r="AW167">
        <v>1.1565499305725098</v>
      </c>
      <c r="AX167">
        <v>1.236865758895874</v>
      </c>
      <c r="AY167">
        <v>1.3146027326583862</v>
      </c>
      <c r="AZ167">
        <v>1.3894568681716919</v>
      </c>
      <c r="BA167">
        <v>1.4613085985183716</v>
      </c>
      <c r="BB167">
        <v>1.5301278829574585</v>
      </c>
      <c r="BC167">
        <v>1.5962632894515991</v>
      </c>
      <c r="BD167">
        <v>1.6597151756286621</v>
      </c>
      <c r="BE167">
        <v>1.7205353975296021</v>
      </c>
      <c r="BF167">
        <v>1.7787388563156128</v>
      </c>
      <c r="BG167">
        <v>1.8341706991195679</v>
      </c>
      <c r="BH167">
        <v>1.8869630098342896</v>
      </c>
      <c r="BI167">
        <v>1.9372414350509644</v>
      </c>
      <c r="BJ167">
        <v>1.9851256608963013</v>
      </c>
      <c r="BK167">
        <v>2.192439079284668</v>
      </c>
      <c r="BL167">
        <v>2.3548746109008789</v>
      </c>
      <c r="BM167">
        <v>2.482147216796875</v>
      </c>
      <c r="BN167">
        <v>2.5818686485290527</v>
      </c>
      <c r="BO167">
        <v>2.6600029468536377</v>
      </c>
      <c r="BP167">
        <v>2.7212233543395996</v>
      </c>
      <c r="BQ167">
        <v>2.7691910266876221</v>
      </c>
      <c r="BR167">
        <v>2.8067748546600342</v>
      </c>
      <c r="BS167">
        <v>2.8362228870391846</v>
      </c>
    </row>
    <row r="168" spans="1:71" x14ac:dyDescent="0.2">
      <c r="A168" t="s">
        <v>235</v>
      </c>
      <c r="B168">
        <v>0.11849483847618103</v>
      </c>
      <c r="C168">
        <v>0.23609049618244171</v>
      </c>
      <c r="D168">
        <v>0.35408851504325867</v>
      </c>
      <c r="E168">
        <v>0.47149756550788879</v>
      </c>
      <c r="F168">
        <v>0.58819293975830078</v>
      </c>
      <c r="G168">
        <v>0.70295751094818115</v>
      </c>
      <c r="H168">
        <v>0.72816962003707886</v>
      </c>
      <c r="I168">
        <v>0.92389905452728271</v>
      </c>
      <c r="J168">
        <v>1.0287677049636841</v>
      </c>
      <c r="K168">
        <v>1.1298010349273682</v>
      </c>
      <c r="L168">
        <v>1.0997773408889771</v>
      </c>
      <c r="M168">
        <v>1.3208936452865601</v>
      </c>
      <c r="N168">
        <v>1.4110530614852905</v>
      </c>
      <c r="O168">
        <v>1.4981840848922729</v>
      </c>
      <c r="P168">
        <v>1.5819066762924194</v>
      </c>
      <c r="Q168">
        <v>1.6622275114059448</v>
      </c>
      <c r="R168">
        <v>1.739134669303894</v>
      </c>
      <c r="S168">
        <v>1.81296706199646</v>
      </c>
      <c r="T168">
        <v>1.8837821483612061</v>
      </c>
      <c r="U168">
        <v>1.9515730142593384</v>
      </c>
      <c r="V168">
        <v>2.0164291858673096</v>
      </c>
      <c r="W168">
        <v>2.0781970024108887</v>
      </c>
      <c r="X168">
        <v>2.1370236873626709</v>
      </c>
      <c r="Y168">
        <v>2.1930489540100098</v>
      </c>
      <c r="Z168">
        <v>2.2464063167572021</v>
      </c>
      <c r="AA168">
        <v>2.4774160385131836</v>
      </c>
      <c r="AB168">
        <v>2.6584184169769287</v>
      </c>
      <c r="AC168">
        <v>2.8002383708953857</v>
      </c>
      <c r="AD168">
        <v>2.911358118057251</v>
      </c>
      <c r="AE168">
        <v>2.9984233379364014</v>
      </c>
      <c r="AF168">
        <v>3.066641092300415</v>
      </c>
      <c r="AG168">
        <v>3.1200916767120361</v>
      </c>
      <c r="AH168">
        <v>3.1619718074798584</v>
      </c>
      <c r="AI168">
        <v>3.1947855949401855</v>
      </c>
      <c r="AK168">
        <v>166</v>
      </c>
      <c r="AL168">
        <v>0.10136178135871887</v>
      </c>
      <c r="AM168">
        <v>0.20264023542404175</v>
      </c>
      <c r="AN168">
        <v>0.30509805679321289</v>
      </c>
      <c r="AO168">
        <v>0.40770688652992249</v>
      </c>
      <c r="AP168">
        <v>0.51030689477920532</v>
      </c>
      <c r="AQ168">
        <v>0.61164724826812744</v>
      </c>
      <c r="AR168">
        <v>0.71087217330932617</v>
      </c>
      <c r="AS168">
        <v>0.80762767791748047</v>
      </c>
      <c r="AT168">
        <v>0.90090000629425049</v>
      </c>
      <c r="AU168">
        <v>0.99088913202285767</v>
      </c>
      <c r="AV168">
        <v>1.0774670839309692</v>
      </c>
      <c r="AW168">
        <v>1.161446213722229</v>
      </c>
      <c r="AX168">
        <v>1.2420651912689209</v>
      </c>
      <c r="AY168">
        <v>1.3201102018356323</v>
      </c>
      <c r="AZ168">
        <v>1.3951793909072876</v>
      </c>
      <c r="BA168">
        <v>1.4672589302062988</v>
      </c>
      <c r="BB168">
        <v>1.5363173484802246</v>
      </c>
      <c r="BC168">
        <v>1.6026746034622192</v>
      </c>
      <c r="BD168">
        <v>1.6663705110549927</v>
      </c>
      <c r="BE168">
        <v>1.7273811101913452</v>
      </c>
      <c r="BF168">
        <v>1.7857801914215088</v>
      </c>
      <c r="BG168">
        <v>1.8413982391357422</v>
      </c>
      <c r="BH168">
        <v>1.8943679332733154</v>
      </c>
      <c r="BI168">
        <v>1.9448151588439941</v>
      </c>
      <c r="BJ168">
        <v>1.9928600788116455</v>
      </c>
      <c r="BK168">
        <v>2.2008697986602783</v>
      </c>
      <c r="BL168">
        <v>2.3638510704040527</v>
      </c>
      <c r="BM168">
        <v>2.4915511608123779</v>
      </c>
      <c r="BN168">
        <v>2.5916073322296143</v>
      </c>
      <c r="BO168">
        <v>2.67000412940979</v>
      </c>
      <c r="BP168">
        <v>2.7314300537109375</v>
      </c>
      <c r="BQ168">
        <v>2.7795588970184326</v>
      </c>
      <c r="BR168">
        <v>2.8172690868377686</v>
      </c>
      <c r="BS168">
        <v>2.8468160629272461</v>
      </c>
    </row>
    <row r="169" spans="1:71" x14ac:dyDescent="0.2">
      <c r="A169" t="s">
        <v>84</v>
      </c>
      <c r="B169">
        <v>0.12028114497661591</v>
      </c>
      <c r="C169">
        <v>0.2396630197763443</v>
      </c>
      <c r="D169">
        <v>0.35964307188987732</v>
      </c>
      <c r="E169">
        <v>0.4791254997253418</v>
      </c>
      <c r="F169">
        <v>0.5978320837020874</v>
      </c>
      <c r="G169">
        <v>0.71452087163925171</v>
      </c>
      <c r="H169">
        <v>0.72807806730270386</v>
      </c>
      <c r="I169">
        <v>0.93899446725845337</v>
      </c>
      <c r="J169">
        <v>1.0454130172729492</v>
      </c>
      <c r="K169">
        <v>1.1478943824768066</v>
      </c>
      <c r="L169">
        <v>1.099090576171875</v>
      </c>
      <c r="M169">
        <v>1.3416914939880371</v>
      </c>
      <c r="N169">
        <v>1.4330675601959229</v>
      </c>
      <c r="O169">
        <v>1.5213314294815063</v>
      </c>
      <c r="P169">
        <v>1.6061806678771973</v>
      </c>
      <c r="Q169">
        <v>1.6875191926956177</v>
      </c>
      <c r="R169">
        <v>1.7653871774673462</v>
      </c>
      <c r="S169">
        <v>1.840145468711853</v>
      </c>
      <c r="T169">
        <v>1.9118368625640869</v>
      </c>
      <c r="U169">
        <v>1.9804275035858154</v>
      </c>
      <c r="V169">
        <v>2.0460443496704102</v>
      </c>
      <c r="W169">
        <v>2.108536958694458</v>
      </c>
      <c r="X169">
        <v>2.1680533885955811</v>
      </c>
      <c r="Y169">
        <v>2.2247357368469238</v>
      </c>
      <c r="Z169">
        <v>2.2787191867828369</v>
      </c>
      <c r="AA169">
        <v>2.5124385356903076</v>
      </c>
      <c r="AB169">
        <v>2.695563793182373</v>
      </c>
      <c r="AC169">
        <v>2.8390471935272217</v>
      </c>
      <c r="AD169">
        <v>2.9514703750610352</v>
      </c>
      <c r="AE169">
        <v>3.0395567417144775</v>
      </c>
      <c r="AF169">
        <v>3.1085748672485352</v>
      </c>
      <c r="AG169">
        <v>3.1626522541046143</v>
      </c>
      <c r="AH169">
        <v>3.2050230503082275</v>
      </c>
      <c r="AI169">
        <v>3.2382221221923828</v>
      </c>
      <c r="AK169">
        <v>167</v>
      </c>
      <c r="AL169">
        <v>0.10314638912677765</v>
      </c>
      <c r="AM169">
        <v>0.20620943605899811</v>
      </c>
      <c r="AN169">
        <v>0.31064775586128235</v>
      </c>
      <c r="AO169">
        <v>0.41532853245735168</v>
      </c>
      <c r="AP169">
        <v>0.51993829011917114</v>
      </c>
      <c r="AQ169">
        <v>0.62320148944854736</v>
      </c>
      <c r="AR169">
        <v>0.72428113222122192</v>
      </c>
      <c r="AS169">
        <v>0.8227115273475647</v>
      </c>
      <c r="AT169">
        <v>0.91753256320953369</v>
      </c>
      <c r="AU169">
        <v>1.008968710899353</v>
      </c>
      <c r="AV169">
        <v>1.0969371795654297</v>
      </c>
      <c r="AW169">
        <v>1.1822283267974854</v>
      </c>
      <c r="AX169">
        <v>1.2640630006790161</v>
      </c>
      <c r="AY169">
        <v>1.3432400226593018</v>
      </c>
      <c r="AZ169">
        <v>1.4194350242614746</v>
      </c>
      <c r="BA169">
        <v>1.4925315380096436</v>
      </c>
      <c r="BB169">
        <v>1.5625498294830322</v>
      </c>
      <c r="BC169">
        <v>1.6298322677612305</v>
      </c>
      <c r="BD169">
        <v>1.6944037675857544</v>
      </c>
      <c r="BE169">
        <v>1.7562135457992554</v>
      </c>
      <c r="BF169">
        <v>1.8153727054595947</v>
      </c>
      <c r="BG169">
        <v>1.87171471118927</v>
      </c>
      <c r="BH169">
        <v>1.9253736734390259</v>
      </c>
      <c r="BI169">
        <v>1.9764776229858398</v>
      </c>
      <c r="BJ169">
        <v>2.0251479148864746</v>
      </c>
      <c r="BK169">
        <v>2.2358651161193848</v>
      </c>
      <c r="BL169">
        <v>2.4009675979614258</v>
      </c>
      <c r="BM169">
        <v>2.5303294658660889</v>
      </c>
      <c r="BN169">
        <v>2.631688117980957</v>
      </c>
      <c r="BO169">
        <v>2.7111053466796875</v>
      </c>
      <c r="BP169">
        <v>2.7733309268951416</v>
      </c>
      <c r="BQ169">
        <v>2.8220860958099365</v>
      </c>
      <c r="BR169">
        <v>2.8602871894836426</v>
      </c>
      <c r="BS169">
        <v>2.8902187347412109</v>
      </c>
    </row>
    <row r="170" spans="1:71" x14ac:dyDescent="0.2">
      <c r="A170" t="s">
        <v>83</v>
      </c>
      <c r="B170">
        <v>0.11929567158222198</v>
      </c>
      <c r="C170">
        <v>0.23764623701572418</v>
      </c>
      <c r="D170">
        <v>0.35670915246009827</v>
      </c>
      <c r="E170">
        <v>0.47552412748336792</v>
      </c>
      <c r="F170">
        <v>0.59363138675689697</v>
      </c>
      <c r="G170">
        <v>0.70967984199523926</v>
      </c>
      <c r="H170">
        <v>0.72793823480606079</v>
      </c>
      <c r="I170">
        <v>0.93282753229141235</v>
      </c>
      <c r="J170">
        <v>1.0386722087860107</v>
      </c>
      <c r="K170">
        <v>1.1405599117279053</v>
      </c>
      <c r="L170">
        <v>1.099090576171875</v>
      </c>
      <c r="M170">
        <v>1.3331233263015747</v>
      </c>
      <c r="N170">
        <v>1.4238753318786621</v>
      </c>
      <c r="O170">
        <v>1.5115193128585815</v>
      </c>
      <c r="P170">
        <v>1.5958319902420044</v>
      </c>
      <c r="Q170">
        <v>1.6766825914382935</v>
      </c>
      <c r="R170">
        <v>1.7540515661239624</v>
      </c>
      <c r="S170">
        <v>1.8283047676086426</v>
      </c>
      <c r="T170">
        <v>1.8994803428649902</v>
      </c>
      <c r="U170">
        <v>1.9676262140274048</v>
      </c>
      <c r="V170">
        <v>2.0328347682952881</v>
      </c>
      <c r="W170">
        <v>2.0949380397796631</v>
      </c>
      <c r="X170">
        <v>2.1540839672088623</v>
      </c>
      <c r="Y170">
        <v>2.2104134559631348</v>
      </c>
      <c r="Z170">
        <v>2.2640607357025146</v>
      </c>
      <c r="AA170">
        <v>2.4963247776031494</v>
      </c>
      <c r="AB170">
        <v>2.6783099174499512</v>
      </c>
      <c r="AC170">
        <v>2.8208999633789063</v>
      </c>
      <c r="AD170">
        <v>2.9326231479644775</v>
      </c>
      <c r="AE170">
        <v>3.0201611518859863</v>
      </c>
      <c r="AF170">
        <v>3.0887494087219238</v>
      </c>
      <c r="AG170">
        <v>3.1424901485443115</v>
      </c>
      <c r="AH170">
        <v>3.1845974922180176</v>
      </c>
      <c r="AI170">
        <v>3.2175896167755127</v>
      </c>
      <c r="AK170">
        <v>168</v>
      </c>
      <c r="AL170">
        <v>0.10215780138969421</v>
      </c>
      <c r="AM170">
        <v>0.2041865736246109</v>
      </c>
      <c r="AN170">
        <v>0.30770495533943176</v>
      </c>
      <c r="AO170">
        <v>0.41171559691429138</v>
      </c>
      <c r="AP170">
        <v>0.51572346687316895</v>
      </c>
      <c r="AQ170">
        <v>0.61834388971328735</v>
      </c>
      <c r="AR170">
        <v>0.71876806020736694</v>
      </c>
      <c r="AS170">
        <v>0.81652349233627319</v>
      </c>
      <c r="AT170">
        <v>0.91076868772506714</v>
      </c>
      <c r="AU170">
        <v>1.0016090869903564</v>
      </c>
      <c r="AV170">
        <v>1.0889543294906616</v>
      </c>
      <c r="AW170">
        <v>1.1736311912536621</v>
      </c>
      <c r="AX170">
        <v>1.2548402547836304</v>
      </c>
      <c r="AY170">
        <v>1.3333954811096191</v>
      </c>
      <c r="AZ170">
        <v>1.4090523719787598</v>
      </c>
      <c r="BA170">
        <v>1.4816594123840332</v>
      </c>
      <c r="BB170">
        <v>1.5511773824691772</v>
      </c>
      <c r="BC170">
        <v>1.6179534196853638</v>
      </c>
      <c r="BD170">
        <v>1.6820077896118164</v>
      </c>
      <c r="BE170">
        <v>1.7433717250823975</v>
      </c>
      <c r="BF170">
        <v>1.8021211624145508</v>
      </c>
      <c r="BG170">
        <v>1.8580728769302368</v>
      </c>
      <c r="BH170">
        <v>1.9113602638244629</v>
      </c>
      <c r="BI170">
        <v>1.9621102809906006</v>
      </c>
      <c r="BJ170">
        <v>2.0104434490203857</v>
      </c>
      <c r="BK170">
        <v>2.2197010517120361</v>
      </c>
      <c r="BL170">
        <v>2.3836600780487061</v>
      </c>
      <c r="BM170">
        <v>2.5121262073516846</v>
      </c>
      <c r="BN170">
        <v>2.6127829551696777</v>
      </c>
      <c r="BO170">
        <v>2.6916501522064209</v>
      </c>
      <c r="BP170">
        <v>2.7534446716308594</v>
      </c>
      <c r="BQ170">
        <v>2.8018622398376465</v>
      </c>
      <c r="BR170">
        <v>2.8397986888885498</v>
      </c>
      <c r="BS170">
        <v>2.8695228099822998</v>
      </c>
    </row>
    <row r="171" spans="1:71" x14ac:dyDescent="0.2">
      <c r="A171" t="s">
        <v>82</v>
      </c>
      <c r="B171">
        <v>0.11993099004030228</v>
      </c>
      <c r="C171">
        <v>0.23891645669937134</v>
      </c>
      <c r="D171">
        <v>0.35855907201766968</v>
      </c>
      <c r="E171">
        <v>0.47793048620223999</v>
      </c>
      <c r="F171">
        <v>0.59657251834869385</v>
      </c>
      <c r="G171">
        <v>0.71321022510528564</v>
      </c>
      <c r="H171">
        <v>0.72787058353424072</v>
      </c>
      <c r="I171">
        <v>0.9374992847442627</v>
      </c>
      <c r="J171">
        <v>1.0439163446426392</v>
      </c>
      <c r="K171">
        <v>1.1463522911071777</v>
      </c>
      <c r="L171">
        <v>1.0990852117538452</v>
      </c>
      <c r="M171">
        <v>1.3399860858917236</v>
      </c>
      <c r="N171">
        <v>1.4312480688095093</v>
      </c>
      <c r="O171">
        <v>1.5194143056869507</v>
      </c>
      <c r="P171">
        <v>1.6042383909225464</v>
      </c>
      <c r="Q171">
        <v>1.6855868101119995</v>
      </c>
      <c r="R171">
        <v>1.7634222507476807</v>
      </c>
      <c r="S171">
        <v>1.8381344079971313</v>
      </c>
      <c r="T171">
        <v>1.9097554683685303</v>
      </c>
      <c r="U171">
        <v>1.9783339500427246</v>
      </c>
      <c r="V171">
        <v>2.0439434051513672</v>
      </c>
      <c r="W171">
        <v>2.1064286231994629</v>
      </c>
      <c r="X171">
        <v>2.1659383773803711</v>
      </c>
      <c r="Y171">
        <v>2.2226142883300781</v>
      </c>
      <c r="Z171">
        <v>2.2765913009643555</v>
      </c>
      <c r="AA171">
        <v>2.5102839469909668</v>
      </c>
      <c r="AB171">
        <v>2.6933882236480713</v>
      </c>
      <c r="AC171">
        <v>2.836855411529541</v>
      </c>
      <c r="AD171">
        <v>2.949265718460083</v>
      </c>
      <c r="AE171">
        <v>3.0373420715332031</v>
      </c>
      <c r="AF171">
        <v>3.1063520908355713</v>
      </c>
      <c r="AG171">
        <v>3.1604232788085938</v>
      </c>
      <c r="AH171">
        <v>3.2027895450592041</v>
      </c>
      <c r="AI171">
        <v>3.2359845638275146</v>
      </c>
      <c r="AK171">
        <v>169</v>
      </c>
      <c r="AL171">
        <v>0.10279503464698792</v>
      </c>
      <c r="AM171">
        <v>0.20546053349971771</v>
      </c>
      <c r="AN171">
        <v>0.30956032872200012</v>
      </c>
      <c r="AO171">
        <v>0.41412904858589172</v>
      </c>
      <c r="AP171">
        <v>0.51867330074310303</v>
      </c>
      <c r="AQ171">
        <v>0.62188452482223511</v>
      </c>
      <c r="AR171">
        <v>0.72287195920944214</v>
      </c>
      <c r="AS171">
        <v>0.82120823860168457</v>
      </c>
      <c r="AT171">
        <v>0.9160270094871521</v>
      </c>
      <c r="AU171">
        <v>1.0074169635772705</v>
      </c>
      <c r="AV171">
        <v>1.0953104496002197</v>
      </c>
      <c r="AW171">
        <v>1.1805117130279541</v>
      </c>
      <c r="AX171">
        <v>1.2622318267822266</v>
      </c>
      <c r="AY171">
        <v>1.3413103818893433</v>
      </c>
      <c r="AZ171">
        <v>1.4174796342849731</v>
      </c>
      <c r="BA171">
        <v>1.4905854463577271</v>
      </c>
      <c r="BB171">
        <v>1.5605707168579102</v>
      </c>
      <c r="BC171">
        <v>1.6278064250946045</v>
      </c>
      <c r="BD171">
        <v>1.6923071146011353</v>
      </c>
      <c r="BE171">
        <v>1.7541042566299438</v>
      </c>
      <c r="BF171">
        <v>1.8132554292678833</v>
      </c>
      <c r="BG171">
        <v>1.8695898056030273</v>
      </c>
      <c r="BH171">
        <v>1.9232414960861206</v>
      </c>
      <c r="BI171">
        <v>1.9743385314941406</v>
      </c>
      <c r="BJ171">
        <v>2.0230023860931396</v>
      </c>
      <c r="BK171">
        <v>2.2336909770965576</v>
      </c>
      <c r="BL171">
        <v>2.3987710475921631</v>
      </c>
      <c r="BM171">
        <v>2.5281157493591309</v>
      </c>
      <c r="BN171">
        <v>2.6294605731964111</v>
      </c>
      <c r="BO171">
        <v>2.708867073059082</v>
      </c>
      <c r="BP171">
        <v>2.7710840702056885</v>
      </c>
      <c r="BQ171">
        <v>2.8198328018188477</v>
      </c>
      <c r="BR171">
        <v>2.8580284118652344</v>
      </c>
      <c r="BS171">
        <v>2.887955904006958</v>
      </c>
    </row>
    <row r="172" spans="1:71" x14ac:dyDescent="0.2">
      <c r="A172" t="s">
        <v>236</v>
      </c>
      <c r="B172">
        <v>0.10516473650932312</v>
      </c>
      <c r="C172">
        <v>0.20977310836315155</v>
      </c>
      <c r="D172">
        <v>0.31559830904006958</v>
      </c>
      <c r="E172">
        <v>0.42151546478271484</v>
      </c>
      <c r="F172">
        <v>0.52724415063858032</v>
      </c>
      <c r="G172">
        <v>0.63117843866348267</v>
      </c>
      <c r="H172">
        <v>0.72787058353424072</v>
      </c>
      <c r="I172">
        <v>0.83139830827713013</v>
      </c>
      <c r="J172">
        <v>0.92626971006393433</v>
      </c>
      <c r="K172">
        <v>1.0177168846130371</v>
      </c>
      <c r="L172">
        <v>1.0990080833435059</v>
      </c>
      <c r="M172">
        <v>1.1908994913101196</v>
      </c>
      <c r="N172">
        <v>1.2724517583847046</v>
      </c>
      <c r="O172">
        <v>1.351115345954895</v>
      </c>
      <c r="P172">
        <v>1.4269049167633057</v>
      </c>
      <c r="Q172">
        <v>1.4995121955871582</v>
      </c>
      <c r="R172">
        <v>1.5690773725509644</v>
      </c>
      <c r="S172">
        <v>1.6357712745666504</v>
      </c>
      <c r="T172">
        <v>1.6997495889663696</v>
      </c>
      <c r="U172">
        <v>1.7609657049179077</v>
      </c>
      <c r="V172">
        <v>1.819622278213501</v>
      </c>
      <c r="W172">
        <v>1.8754856586456299</v>
      </c>
      <c r="X172">
        <v>1.9286887645721436</v>
      </c>
      <c r="Y172">
        <v>1.9793585538864136</v>
      </c>
      <c r="Z172">
        <v>2.0276155471801758</v>
      </c>
      <c r="AA172">
        <v>2.2365427017211914</v>
      </c>
      <c r="AB172">
        <v>2.4002425670623779</v>
      </c>
      <c r="AC172">
        <v>2.5285055637359619</v>
      </c>
      <c r="AD172">
        <v>2.6290030479431152</v>
      </c>
      <c r="AE172">
        <v>2.7077457904815674</v>
      </c>
      <c r="AF172">
        <v>2.7694427967071533</v>
      </c>
      <c r="AG172">
        <v>2.8177838325500488</v>
      </c>
      <c r="AH172">
        <v>2.8556602001190186</v>
      </c>
      <c r="AI172">
        <v>2.8853373527526855</v>
      </c>
      <c r="AK172">
        <v>170</v>
      </c>
      <c r="AL172">
        <v>8.8023178279399872E-2</v>
      </c>
      <c r="AM172">
        <v>0.17630626261234283</v>
      </c>
      <c r="AN172">
        <v>0.26658356189727783</v>
      </c>
      <c r="AO172">
        <v>0.35769319534301758</v>
      </c>
      <c r="AP172">
        <v>0.4493195116519928</v>
      </c>
      <c r="AQ172">
        <v>0.53982293605804443</v>
      </c>
      <c r="AR172">
        <v>0.62859147787094116</v>
      </c>
      <c r="AS172">
        <v>0.71506929397583008</v>
      </c>
      <c r="AT172">
        <v>0.79833865165710449</v>
      </c>
      <c r="AU172">
        <v>0.87873619794845581</v>
      </c>
      <c r="AV172">
        <v>0.95624458789825439</v>
      </c>
      <c r="AW172">
        <v>1.0313729047775269</v>
      </c>
      <c r="AX172">
        <v>1.1033802032470703</v>
      </c>
      <c r="AY172">
        <v>1.1729531288146973</v>
      </c>
      <c r="AZ172">
        <v>1.2400850057601929</v>
      </c>
      <c r="BA172">
        <v>1.3044470548629761</v>
      </c>
      <c r="BB172">
        <v>1.3661594390869141</v>
      </c>
      <c r="BC172">
        <v>1.4253745079040527</v>
      </c>
      <c r="BD172">
        <v>1.4822301864624023</v>
      </c>
      <c r="BE172">
        <v>1.5366626977920532</v>
      </c>
      <c r="BF172">
        <v>1.5888588428497314</v>
      </c>
      <c r="BG172">
        <v>1.6385693550109863</v>
      </c>
      <c r="BH172">
        <v>1.6859127283096313</v>
      </c>
      <c r="BI172">
        <v>1.731001615524292</v>
      </c>
      <c r="BJ172">
        <v>1.7739435434341431</v>
      </c>
      <c r="BK172">
        <v>1.9598592519760132</v>
      </c>
      <c r="BL172">
        <v>2.1055290699005127</v>
      </c>
      <c r="BM172">
        <v>2.2196652889251709</v>
      </c>
      <c r="BN172">
        <v>2.3090939521789551</v>
      </c>
      <c r="BO172">
        <v>2.3791639804840088</v>
      </c>
      <c r="BP172">
        <v>2.434065580368042</v>
      </c>
      <c r="BQ172">
        <v>2.4770822525024414</v>
      </c>
      <c r="BR172">
        <v>2.5107870101928711</v>
      </c>
      <c r="BS172">
        <v>2.5371956825256348</v>
      </c>
    </row>
    <row r="173" spans="1:71" x14ac:dyDescent="0.2">
      <c r="A173" t="s">
        <v>79</v>
      </c>
      <c r="B173">
        <v>0.11051506549119949</v>
      </c>
      <c r="C173">
        <v>0.2203139066696167</v>
      </c>
      <c r="D173">
        <v>0.33090841770172119</v>
      </c>
      <c r="E173">
        <v>0.44122996926307678</v>
      </c>
      <c r="F173">
        <v>0.55116915702819824</v>
      </c>
      <c r="G173">
        <v>0.65936678647994995</v>
      </c>
      <c r="H173">
        <v>0.727294921875</v>
      </c>
      <c r="I173">
        <v>0.86786454916000366</v>
      </c>
      <c r="J173">
        <v>0.96683907508850098</v>
      </c>
      <c r="K173">
        <v>1.0622556209564209</v>
      </c>
      <c r="L173">
        <v>1.0982882976531982</v>
      </c>
      <c r="M173">
        <v>1.2428818941116333</v>
      </c>
      <c r="N173">
        <v>1.3280413150787354</v>
      </c>
      <c r="O173">
        <v>1.4102336168289185</v>
      </c>
      <c r="P173">
        <v>1.4893865585327148</v>
      </c>
      <c r="Q173">
        <v>1.5652529001235962</v>
      </c>
      <c r="R173">
        <v>1.6379255056381226</v>
      </c>
      <c r="S173">
        <v>1.7076480388641357</v>
      </c>
      <c r="T173">
        <v>1.7745122909545898</v>
      </c>
      <c r="U173">
        <v>1.8385394811630249</v>
      </c>
      <c r="V173">
        <v>1.8998521566390991</v>
      </c>
      <c r="W173">
        <v>1.9582450389862061</v>
      </c>
      <c r="X173">
        <v>2.013857364654541</v>
      </c>
      <c r="Y173">
        <v>2.0668215751647949</v>
      </c>
      <c r="Z173">
        <v>2.1172635555267334</v>
      </c>
      <c r="AA173">
        <v>2.3356513977050781</v>
      </c>
      <c r="AB173">
        <v>2.5067639350891113</v>
      </c>
      <c r="AC173">
        <v>2.6408350467681885</v>
      </c>
      <c r="AD173">
        <v>2.7458832263946533</v>
      </c>
      <c r="AE173">
        <v>2.8281915187835693</v>
      </c>
      <c r="AF173">
        <v>2.8926820755004883</v>
      </c>
      <c r="AG173">
        <v>2.9432120323181152</v>
      </c>
      <c r="AH173">
        <v>2.9828035831451416</v>
      </c>
      <c r="AI173">
        <v>3.0138247013092041</v>
      </c>
      <c r="AK173">
        <v>171</v>
      </c>
      <c r="AL173">
        <v>9.3380585312843323E-2</v>
      </c>
      <c r="AM173">
        <v>0.18686087429523468</v>
      </c>
      <c r="AN173">
        <v>0.28191390633583069</v>
      </c>
      <c r="AO173">
        <v>0.37743404507637024</v>
      </c>
      <c r="AP173">
        <v>0.47327667474746704</v>
      </c>
      <c r="AQ173">
        <v>0.56804895401000977</v>
      </c>
      <c r="AR173">
        <v>0.6609843373298645</v>
      </c>
      <c r="AS173">
        <v>0.7515835165977478</v>
      </c>
      <c r="AT173">
        <v>0.83896076679229736</v>
      </c>
      <c r="AU173">
        <v>0.92333227396011353</v>
      </c>
      <c r="AV173">
        <v>1.0046119689941406</v>
      </c>
      <c r="AW173">
        <v>1.0834212303161621</v>
      </c>
      <c r="AX173">
        <v>1.1590396165847778</v>
      </c>
      <c r="AY173">
        <v>1.2321450710296631</v>
      </c>
      <c r="AZ173">
        <v>1.3026440143585205</v>
      </c>
      <c r="BA173">
        <v>1.3702683448791504</v>
      </c>
      <c r="BB173">
        <v>1.435091495513916</v>
      </c>
      <c r="BC173">
        <v>1.4973382949829102</v>
      </c>
      <c r="BD173">
        <v>1.5570827722549438</v>
      </c>
      <c r="BE173">
        <v>1.6143292188644409</v>
      </c>
      <c r="BF173">
        <v>1.6691840887069702</v>
      </c>
      <c r="BG173">
        <v>1.7214267253875732</v>
      </c>
      <c r="BH173">
        <v>1.771181583404541</v>
      </c>
      <c r="BI173">
        <v>1.8185672760009766</v>
      </c>
      <c r="BJ173">
        <v>1.8636964559555054</v>
      </c>
      <c r="BK173">
        <v>2.0590822696685791</v>
      </c>
      <c r="BL173">
        <v>2.212172269821167</v>
      </c>
      <c r="BM173">
        <v>2.3321223258972168</v>
      </c>
      <c r="BN173">
        <v>2.4261062145233154</v>
      </c>
      <c r="BO173">
        <v>2.4997451305389404</v>
      </c>
      <c r="BP173">
        <v>2.5574431419372559</v>
      </c>
      <c r="BQ173">
        <v>2.6026511192321777</v>
      </c>
      <c r="BR173">
        <v>2.6380727291107178</v>
      </c>
      <c r="BS173">
        <v>2.6658265590667725</v>
      </c>
    </row>
    <row r="174" spans="1:71" x14ac:dyDescent="0.2">
      <c r="A174" t="s">
        <v>237</v>
      </c>
      <c r="B174">
        <v>0.11519484221935272</v>
      </c>
      <c r="C174">
        <v>0.22933009266853333</v>
      </c>
      <c r="D174">
        <v>0.34409338235855103</v>
      </c>
      <c r="E174">
        <v>0.45833173394203186</v>
      </c>
      <c r="F174">
        <v>0.57197284698486328</v>
      </c>
      <c r="G174">
        <v>0.6835363507270813</v>
      </c>
      <c r="H174">
        <v>0.72717165946960449</v>
      </c>
      <c r="I174">
        <v>0.89825958013534546</v>
      </c>
      <c r="J174">
        <v>1.0000040531158447</v>
      </c>
      <c r="K174">
        <v>1.0980644226074219</v>
      </c>
      <c r="L174">
        <v>1.0979758501052856</v>
      </c>
      <c r="M174">
        <v>1.2836253643035889</v>
      </c>
      <c r="N174">
        <v>1.3710182905197144</v>
      </c>
      <c r="O174">
        <v>1.4552052021026611</v>
      </c>
      <c r="P174">
        <v>1.5362931489944458</v>
      </c>
      <c r="Q174">
        <v>1.6139316558837891</v>
      </c>
      <c r="R174">
        <v>1.6883225440979004</v>
      </c>
      <c r="S174">
        <v>1.7596217393875122</v>
      </c>
      <c r="T174">
        <v>1.8279756307601929</v>
      </c>
      <c r="U174">
        <v>1.8933879137039185</v>
      </c>
      <c r="V174">
        <v>1.9560859203338623</v>
      </c>
      <c r="W174">
        <v>2.0157983303070068</v>
      </c>
      <c r="X174">
        <v>2.0726673603057861</v>
      </c>
      <c r="Y174">
        <v>2.1268281936645508</v>
      </c>
      <c r="Z174">
        <v>2.1784100532531738</v>
      </c>
      <c r="AA174">
        <v>2.4017324447631836</v>
      </c>
      <c r="AB174">
        <v>2.5767114162445068</v>
      </c>
      <c r="AC174">
        <v>2.7138121128082275</v>
      </c>
      <c r="AD174">
        <v>2.8212339878082275</v>
      </c>
      <c r="AE174">
        <v>2.9054019451141357</v>
      </c>
      <c r="AF174">
        <v>2.9713494777679443</v>
      </c>
      <c r="AG174">
        <v>3.0230214595794678</v>
      </c>
      <c r="AH174">
        <v>3.0635075569152832</v>
      </c>
      <c r="AI174">
        <v>3.0952296257019043</v>
      </c>
      <c r="AK174">
        <v>172</v>
      </c>
      <c r="AL174">
        <v>9.8057776689529419E-2</v>
      </c>
      <c r="AM174">
        <v>0.19587200880050659</v>
      </c>
      <c r="AN174">
        <v>0.29509148001670837</v>
      </c>
      <c r="AO174">
        <v>0.39452618360519409</v>
      </c>
      <c r="AP174">
        <v>0.49406856298446655</v>
      </c>
      <c r="AQ174">
        <v>0.59220468997955322</v>
      </c>
      <c r="AR174">
        <v>0.68840175867080688</v>
      </c>
      <c r="AS174">
        <v>0.78196102380752563</v>
      </c>
      <c r="AT174">
        <v>0.87210643291473389</v>
      </c>
      <c r="AU174">
        <v>0.95912009477615356</v>
      </c>
      <c r="AV174">
        <v>1.0429507493972778</v>
      </c>
      <c r="AW174">
        <v>1.1241406202316284</v>
      </c>
      <c r="AX174">
        <v>1.2019909620285034</v>
      </c>
      <c r="AY174">
        <v>1.2770897150039673</v>
      </c>
      <c r="AZ174">
        <v>1.3495222330093384</v>
      </c>
      <c r="BA174">
        <v>1.4189175367355347</v>
      </c>
      <c r="BB174">
        <v>1.4854576587677002</v>
      </c>
      <c r="BC174">
        <v>1.549280047416687</v>
      </c>
      <c r="BD174">
        <v>1.6105130910873413</v>
      </c>
      <c r="BE174">
        <v>1.6691436767578125</v>
      </c>
      <c r="BF174">
        <v>1.725382924079895</v>
      </c>
      <c r="BG174">
        <v>1.7789441347122192</v>
      </c>
      <c r="BH174">
        <v>1.8299548625946045</v>
      </c>
      <c r="BI174">
        <v>1.8785363435745239</v>
      </c>
      <c r="BJ174">
        <v>1.9248044490814209</v>
      </c>
      <c r="BK174">
        <v>2.1251215934753418</v>
      </c>
      <c r="BL174">
        <v>2.2820751667022705</v>
      </c>
      <c r="BM174">
        <v>2.4050524234771729</v>
      </c>
      <c r="BN174">
        <v>2.5014083385467529</v>
      </c>
      <c r="BO174">
        <v>2.5769057273864746</v>
      </c>
      <c r="BP174">
        <v>2.6360599994659424</v>
      </c>
      <c r="BQ174">
        <v>2.6824088096618652</v>
      </c>
      <c r="BR174">
        <v>2.7187244892120361</v>
      </c>
      <c r="BS174">
        <v>2.7471787929534912</v>
      </c>
    </row>
    <row r="175" spans="1:71" x14ac:dyDescent="0.2">
      <c r="A175" t="s">
        <v>238</v>
      </c>
      <c r="B175">
        <v>0.11679738759994507</v>
      </c>
      <c r="C175">
        <v>0.23219621181488037</v>
      </c>
      <c r="D175">
        <v>0.34813466668128967</v>
      </c>
      <c r="E175">
        <v>0.46386504173278809</v>
      </c>
      <c r="F175">
        <v>0.57902979850769043</v>
      </c>
      <c r="G175">
        <v>0.69143784046173096</v>
      </c>
      <c r="H175">
        <v>0.72669875621795654</v>
      </c>
      <c r="I175">
        <v>0.90712881088256836</v>
      </c>
      <c r="J175">
        <v>1.0090955495834351</v>
      </c>
      <c r="K175">
        <v>1.1072537899017334</v>
      </c>
      <c r="L175">
        <v>1.0974463224411011</v>
      </c>
      <c r="M175">
        <v>1.2932356595993042</v>
      </c>
      <c r="N175">
        <v>1.3806886672973633</v>
      </c>
      <c r="O175">
        <v>1.4649012088775635</v>
      </c>
      <c r="P175">
        <v>1.5460144281387329</v>
      </c>
      <c r="Q175">
        <v>1.6238055229187012</v>
      </c>
      <c r="R175">
        <v>1.698250412940979</v>
      </c>
      <c r="S175">
        <v>1.7695209980010986</v>
      </c>
      <c r="T175">
        <v>1.8379111289978027</v>
      </c>
      <c r="U175">
        <v>1.9032967090606689</v>
      </c>
      <c r="V175">
        <v>1.9661865234375</v>
      </c>
      <c r="W175">
        <v>2.0260815620422363</v>
      </c>
      <c r="X175">
        <v>2.0831243991851807</v>
      </c>
      <c r="Y175">
        <v>2.1374509334564209</v>
      </c>
      <c r="Z175">
        <v>2.1891903877258301</v>
      </c>
      <c r="AA175">
        <v>2.4131956100463867</v>
      </c>
      <c r="AB175">
        <v>2.5887095928192139</v>
      </c>
      <c r="AC175">
        <v>2.726229190826416</v>
      </c>
      <c r="AD175">
        <v>2.8339793682098389</v>
      </c>
      <c r="AE175">
        <v>2.9184048175811768</v>
      </c>
      <c r="AF175">
        <v>2.9845542907714844</v>
      </c>
      <c r="AG175">
        <v>3.036384105682373</v>
      </c>
      <c r="AH175">
        <v>3.0769939422607422</v>
      </c>
      <c r="AI175">
        <v>3.1088130474090576</v>
      </c>
      <c r="AK175">
        <v>173</v>
      </c>
      <c r="AL175">
        <v>9.9646575748920441E-2</v>
      </c>
      <c r="AM175">
        <v>0.19871129095554352</v>
      </c>
      <c r="AN175">
        <v>0.29909345507621765</v>
      </c>
      <c r="AO175">
        <v>0.40000832080841064</v>
      </c>
      <c r="AP175">
        <v>0.50106304883956909</v>
      </c>
      <c r="AQ175">
        <v>0.6000329852104187</v>
      </c>
      <c r="AR175">
        <v>0.69675719738006592</v>
      </c>
      <c r="AS175">
        <v>0.79073697328567505</v>
      </c>
      <c r="AT175">
        <v>0.88109540939331055</v>
      </c>
      <c r="AU175">
        <v>0.96819800138473511</v>
      </c>
      <c r="AV175">
        <v>1.0523066520690918</v>
      </c>
      <c r="AW175">
        <v>1.1336231231689453</v>
      </c>
      <c r="AX175">
        <v>1.2115257978439331</v>
      </c>
      <c r="AY175">
        <v>1.2866429090499878</v>
      </c>
      <c r="AZ175">
        <v>1.3590939044952393</v>
      </c>
      <c r="BA175">
        <v>1.4286351203918457</v>
      </c>
      <c r="BB175">
        <v>1.4952229261398315</v>
      </c>
      <c r="BC175">
        <v>1.5590107440948486</v>
      </c>
      <c r="BD175">
        <v>1.6202743053436279</v>
      </c>
      <c r="BE175">
        <v>1.6788727045059204</v>
      </c>
      <c r="BF175">
        <v>1.7352985143661499</v>
      </c>
      <c r="BG175">
        <v>1.7890372276306152</v>
      </c>
      <c r="BH175">
        <v>1.840217113494873</v>
      </c>
      <c r="BI175">
        <v>1.8889597654342651</v>
      </c>
      <c r="BJ175">
        <v>1.9353814125061035</v>
      </c>
      <c r="BK175">
        <v>2.1363627910614014</v>
      </c>
      <c r="BL175">
        <v>2.2938370704650879</v>
      </c>
      <c r="BM175">
        <v>2.4172220230102539</v>
      </c>
      <c r="BN175">
        <v>2.5138976573944092</v>
      </c>
      <c r="BO175">
        <v>2.5896456241607666</v>
      </c>
      <c r="BP175">
        <v>2.6489958763122559</v>
      </c>
      <c r="BQ175">
        <v>2.6954984664916992</v>
      </c>
      <c r="BR175">
        <v>2.7319345474243164</v>
      </c>
      <c r="BS175">
        <v>2.7604830265045166</v>
      </c>
    </row>
    <row r="176" spans="1:71" x14ac:dyDescent="0.2">
      <c r="A176" t="s">
        <v>239</v>
      </c>
      <c r="B176">
        <v>0.1166650578379631</v>
      </c>
      <c r="C176">
        <v>0.23200671374797821</v>
      </c>
      <c r="D176">
        <v>0.34777748584747314</v>
      </c>
      <c r="E176">
        <v>0.46341046690940857</v>
      </c>
      <c r="F176">
        <v>0.57847076654434204</v>
      </c>
      <c r="G176">
        <v>0.69089645147323608</v>
      </c>
      <c r="H176">
        <v>0.72665131092071533</v>
      </c>
      <c r="I176">
        <v>0.90684467554092407</v>
      </c>
      <c r="J176">
        <v>1.0088754892349243</v>
      </c>
      <c r="K176">
        <v>1.1071020364761353</v>
      </c>
      <c r="L176">
        <v>1.097010612487793</v>
      </c>
      <c r="M176">
        <v>1.2933857440948486</v>
      </c>
      <c r="N176">
        <v>1.380792498588562</v>
      </c>
      <c r="O176">
        <v>1.4649057388305664</v>
      </c>
      <c r="P176">
        <v>1.546053409576416</v>
      </c>
      <c r="Q176">
        <v>1.6237392425537109</v>
      </c>
      <c r="R176">
        <v>1.6981576681137085</v>
      </c>
      <c r="S176">
        <v>1.7692958116531372</v>
      </c>
      <c r="T176">
        <v>1.8375376462936401</v>
      </c>
      <c r="U176">
        <v>1.9029213190078735</v>
      </c>
      <c r="V176">
        <v>1.9657485485076904</v>
      </c>
      <c r="W176">
        <v>2.0255839824676514</v>
      </c>
      <c r="X176">
        <v>2.0825703144073486</v>
      </c>
      <c r="Y176">
        <v>2.1368427276611328</v>
      </c>
      <c r="Z176">
        <v>2.1885309219360352</v>
      </c>
      <c r="AA176">
        <v>2.4123134613037109</v>
      </c>
      <c r="AB176">
        <v>2.5876529216766357</v>
      </c>
      <c r="AC176">
        <v>2.7250359058380127</v>
      </c>
      <c r="AD176">
        <v>2.832679271697998</v>
      </c>
      <c r="AE176">
        <v>2.9170207977294922</v>
      </c>
      <c r="AF176">
        <v>2.9831044673919678</v>
      </c>
      <c r="AG176">
        <v>3.0348827838897705</v>
      </c>
      <c r="AH176">
        <v>3.0754523277282715</v>
      </c>
      <c r="AI176">
        <v>3.1072397232055664</v>
      </c>
      <c r="AK176">
        <v>174</v>
      </c>
      <c r="AL176">
        <v>9.95163694024086E-2</v>
      </c>
      <c r="AM176">
        <v>0.19852593541145325</v>
      </c>
      <c r="AN176">
        <v>0.29874235391616821</v>
      </c>
      <c r="AO176">
        <v>0.39956164360046387</v>
      </c>
      <c r="AP176">
        <v>0.50051367282867432</v>
      </c>
      <c r="AQ176">
        <v>0.59950286149978638</v>
      </c>
      <c r="AR176">
        <v>0.69638210535049438</v>
      </c>
      <c r="AS176">
        <v>0.79046720266342163</v>
      </c>
      <c r="AT176">
        <v>0.88089102506637573</v>
      </c>
      <c r="AU176">
        <v>0.9680633544921875</v>
      </c>
      <c r="AV176">
        <v>1.0523368120193481</v>
      </c>
      <c r="AW176">
        <v>1.1337927579879761</v>
      </c>
      <c r="AX176">
        <v>1.2116504907608032</v>
      </c>
      <c r="AY176">
        <v>1.2866694927215576</v>
      </c>
      <c r="AZ176">
        <v>1.3591558933258057</v>
      </c>
      <c r="BA176">
        <v>1.4285928010940552</v>
      </c>
      <c r="BB176">
        <v>1.4951552152633667</v>
      </c>
      <c r="BC176">
        <v>1.5588114261627197</v>
      </c>
      <c r="BD176">
        <v>1.6199276447296143</v>
      </c>
      <c r="BE176">
        <v>1.6785249710083008</v>
      </c>
      <c r="BF176">
        <v>1.734889030456543</v>
      </c>
      <c r="BG176">
        <v>1.7885690927505493</v>
      </c>
      <c r="BH176">
        <v>1.8396929502487183</v>
      </c>
      <c r="BI176">
        <v>1.8883823156356812</v>
      </c>
      <c r="BJ176">
        <v>1.9347532987594604</v>
      </c>
      <c r="BK176">
        <v>2.1355147361755371</v>
      </c>
      <c r="BL176">
        <v>2.2928168773651123</v>
      </c>
      <c r="BM176">
        <v>2.4160671234130859</v>
      </c>
      <c r="BN176">
        <v>2.5126371383666992</v>
      </c>
      <c r="BO176">
        <v>2.5883021354675293</v>
      </c>
      <c r="BP176">
        <v>2.6475875377655029</v>
      </c>
      <c r="BQ176">
        <v>2.6940393447875977</v>
      </c>
      <c r="BR176">
        <v>2.7304353713989258</v>
      </c>
      <c r="BS176">
        <v>2.7589528560638428</v>
      </c>
    </row>
    <row r="177" spans="1:71" x14ac:dyDescent="0.2">
      <c r="A177" t="s">
        <v>240</v>
      </c>
      <c r="B177">
        <v>0.11679738759994507</v>
      </c>
      <c r="C177">
        <v>0.23219621181488037</v>
      </c>
      <c r="D177">
        <v>0.34813466668128967</v>
      </c>
      <c r="E177">
        <v>0.46386504173278809</v>
      </c>
      <c r="F177">
        <v>0.57902979850769043</v>
      </c>
      <c r="G177">
        <v>0.69143784046173096</v>
      </c>
      <c r="H177">
        <v>0.72607553005218506</v>
      </c>
      <c r="I177">
        <v>0.90712881088256836</v>
      </c>
      <c r="J177">
        <v>1.0090955495834351</v>
      </c>
      <c r="K177">
        <v>1.1072537899017334</v>
      </c>
      <c r="L177">
        <v>1.0959979295730591</v>
      </c>
      <c r="M177">
        <v>1.2932356595993042</v>
      </c>
      <c r="N177">
        <v>1.3806886672973633</v>
      </c>
      <c r="O177">
        <v>1.4649012088775635</v>
      </c>
      <c r="P177">
        <v>1.5460144281387329</v>
      </c>
      <c r="Q177">
        <v>1.6238055229187012</v>
      </c>
      <c r="R177">
        <v>1.698250412940979</v>
      </c>
      <c r="S177">
        <v>1.7695209980010986</v>
      </c>
      <c r="T177">
        <v>1.8379111289978027</v>
      </c>
      <c r="U177">
        <v>1.9032967090606689</v>
      </c>
      <c r="V177">
        <v>1.9661865234375</v>
      </c>
      <c r="W177">
        <v>2.0260815620422363</v>
      </c>
      <c r="X177">
        <v>2.0831243991851807</v>
      </c>
      <c r="Y177">
        <v>2.1374509334564209</v>
      </c>
      <c r="Z177">
        <v>2.1891903877258301</v>
      </c>
      <c r="AA177">
        <v>2.4131956100463867</v>
      </c>
      <c r="AB177">
        <v>2.5887095928192139</v>
      </c>
      <c r="AC177">
        <v>2.726229190826416</v>
      </c>
      <c r="AD177">
        <v>2.8339793682098389</v>
      </c>
      <c r="AE177">
        <v>2.9184048175811768</v>
      </c>
      <c r="AF177">
        <v>2.9845542907714844</v>
      </c>
      <c r="AG177">
        <v>3.036384105682373</v>
      </c>
      <c r="AH177">
        <v>3.0769939422607422</v>
      </c>
      <c r="AI177">
        <v>3.1088130474090576</v>
      </c>
      <c r="AK177">
        <v>175</v>
      </c>
      <c r="AL177">
        <v>9.9646575748920441E-2</v>
      </c>
      <c r="AM177">
        <v>0.19871129095554352</v>
      </c>
      <c r="AN177">
        <v>0.29909345507621765</v>
      </c>
      <c r="AO177">
        <v>0.40000832080841064</v>
      </c>
      <c r="AP177">
        <v>0.50106304883956909</v>
      </c>
      <c r="AQ177">
        <v>0.6000329852104187</v>
      </c>
      <c r="AR177">
        <v>0.69675719738006592</v>
      </c>
      <c r="AS177">
        <v>0.79073697328567505</v>
      </c>
      <c r="AT177">
        <v>0.88109540939331055</v>
      </c>
      <c r="AU177">
        <v>0.96819800138473511</v>
      </c>
      <c r="AV177">
        <v>1.0523066520690918</v>
      </c>
      <c r="AW177">
        <v>1.1336231231689453</v>
      </c>
      <c r="AX177">
        <v>1.2115257978439331</v>
      </c>
      <c r="AY177">
        <v>1.2866429090499878</v>
      </c>
      <c r="AZ177">
        <v>1.3590939044952393</v>
      </c>
      <c r="BA177">
        <v>1.4286351203918457</v>
      </c>
      <c r="BB177">
        <v>1.4952229261398315</v>
      </c>
      <c r="BC177">
        <v>1.5590107440948486</v>
      </c>
      <c r="BD177">
        <v>1.6202743053436279</v>
      </c>
      <c r="BE177">
        <v>1.6788727045059204</v>
      </c>
      <c r="BF177">
        <v>1.7352985143661499</v>
      </c>
      <c r="BG177">
        <v>1.7890372276306152</v>
      </c>
      <c r="BH177">
        <v>1.840217113494873</v>
      </c>
      <c r="BI177">
        <v>1.8889597654342651</v>
      </c>
      <c r="BJ177">
        <v>1.9353814125061035</v>
      </c>
      <c r="BK177">
        <v>2.1363627910614014</v>
      </c>
      <c r="BL177">
        <v>2.2938370704650879</v>
      </c>
      <c r="BM177">
        <v>2.4172220230102539</v>
      </c>
      <c r="BN177">
        <v>2.5138976573944092</v>
      </c>
      <c r="BO177">
        <v>2.5896456241607666</v>
      </c>
      <c r="BP177">
        <v>2.6489958763122559</v>
      </c>
      <c r="BQ177">
        <v>2.6954984664916992</v>
      </c>
      <c r="BR177">
        <v>2.7319345474243164</v>
      </c>
      <c r="BS177">
        <v>2.7604830265045166</v>
      </c>
    </row>
    <row r="178" spans="1:71" x14ac:dyDescent="0.2">
      <c r="A178" t="s">
        <v>241</v>
      </c>
      <c r="B178">
        <v>0.11901426315307617</v>
      </c>
      <c r="C178">
        <v>0.23661874234676361</v>
      </c>
      <c r="D178">
        <v>0.35459786653518677</v>
      </c>
      <c r="E178">
        <v>0.47222992777824402</v>
      </c>
      <c r="F178">
        <v>0.58934247493743896</v>
      </c>
      <c r="G178">
        <v>0.70395010709762573</v>
      </c>
      <c r="H178">
        <v>0.72541463375091553</v>
      </c>
      <c r="I178">
        <v>0.92410171031951904</v>
      </c>
      <c r="J178">
        <v>1.0284185409545898</v>
      </c>
      <c r="K178">
        <v>1.1288725137710571</v>
      </c>
      <c r="L178">
        <v>1.094875693321228</v>
      </c>
      <c r="M178">
        <v>1.3191611766815186</v>
      </c>
      <c r="N178">
        <v>1.4086927175521851</v>
      </c>
      <c r="O178">
        <v>1.4951047897338867</v>
      </c>
      <c r="P178">
        <v>1.5782972574234009</v>
      </c>
      <c r="Q178">
        <v>1.6581604480743408</v>
      </c>
      <c r="R178">
        <v>1.7345216274261475</v>
      </c>
      <c r="S178">
        <v>1.8076468706130981</v>
      </c>
      <c r="T178">
        <v>1.8778202533721924</v>
      </c>
      <c r="U178">
        <v>1.9450645446777344</v>
      </c>
      <c r="V178">
        <v>2.0096721649169922</v>
      </c>
      <c r="W178">
        <v>2.0712032318115234</v>
      </c>
      <c r="X178">
        <v>2.1298043727874756</v>
      </c>
      <c r="Y178">
        <v>2.1856148242950439</v>
      </c>
      <c r="Z178">
        <v>2.2387676239013672</v>
      </c>
      <c r="AA178">
        <v>2.4688918590545654</v>
      </c>
      <c r="AB178">
        <v>2.6492002010345459</v>
      </c>
      <c r="AC178">
        <v>2.7904767990112305</v>
      </c>
      <c r="AD178">
        <v>2.9011704921722412</v>
      </c>
      <c r="AE178">
        <v>2.9879019260406494</v>
      </c>
      <c r="AF178">
        <v>3.0558583736419678</v>
      </c>
      <c r="AG178">
        <v>3.1091039180755615</v>
      </c>
      <c r="AH178">
        <v>3.1508233547210693</v>
      </c>
      <c r="AI178">
        <v>3.18351149559021</v>
      </c>
      <c r="AK178">
        <v>176</v>
      </c>
      <c r="AL178">
        <v>0.10187549144029617</v>
      </c>
      <c r="AM178">
        <v>0.20315733551979065</v>
      </c>
      <c r="AN178">
        <v>0.30559110641479492</v>
      </c>
      <c r="AO178">
        <v>0.40841802954673767</v>
      </c>
      <c r="AP178">
        <v>0.51143044233322144</v>
      </c>
      <c r="AQ178">
        <v>0.61260944604873657</v>
      </c>
      <c r="AR178">
        <v>0.71153110265731812</v>
      </c>
      <c r="AS178">
        <v>0.80779159069061279</v>
      </c>
      <c r="AT178">
        <v>0.90050828456878662</v>
      </c>
      <c r="AU178">
        <v>0.98991447687149048</v>
      </c>
      <c r="AV178">
        <v>1.0762012004852295</v>
      </c>
      <c r="AW178">
        <v>1.159660816192627</v>
      </c>
      <c r="AX178">
        <v>1.2396488189697266</v>
      </c>
      <c r="AY178">
        <v>1.3169718980789185</v>
      </c>
      <c r="AZ178">
        <v>1.3915081024169922</v>
      </c>
      <c r="BA178">
        <v>1.4631272554397583</v>
      </c>
      <c r="BB178">
        <v>1.5316369533538818</v>
      </c>
      <c r="BC178">
        <v>1.5972845554351807</v>
      </c>
      <c r="BD178">
        <v>1.6603364944458008</v>
      </c>
      <c r="BE178">
        <v>1.7207983732223511</v>
      </c>
      <c r="BF178">
        <v>1.7789466381072998</v>
      </c>
      <c r="BG178">
        <v>1.834325909614563</v>
      </c>
      <c r="BH178">
        <v>1.8870680332183838</v>
      </c>
      <c r="BI178">
        <v>1.9372986555099487</v>
      </c>
      <c r="BJ178">
        <v>1.9851372241973877</v>
      </c>
      <c r="BK178">
        <v>2.1922538280487061</v>
      </c>
      <c r="BL178">
        <v>2.3545348644256592</v>
      </c>
      <c r="BM178">
        <v>2.4816865921020508</v>
      </c>
      <c r="BN178">
        <v>2.5813133716583252</v>
      </c>
      <c r="BO178">
        <v>2.6593732833862305</v>
      </c>
      <c r="BP178">
        <v>2.7205355167388916</v>
      </c>
      <c r="BQ178">
        <v>2.7684574127197266</v>
      </c>
      <c r="BR178">
        <v>2.8060057163238525</v>
      </c>
      <c r="BS178">
        <v>2.835425853729248</v>
      </c>
    </row>
    <row r="179" spans="1:71" x14ac:dyDescent="0.2">
      <c r="A179" t="s">
        <v>242</v>
      </c>
      <c r="B179">
        <v>0.1162271574139595</v>
      </c>
      <c r="C179">
        <v>0.23131811618804932</v>
      </c>
      <c r="D179">
        <v>0.34674528241157532</v>
      </c>
      <c r="E179">
        <v>0.46143895387649536</v>
      </c>
      <c r="F179">
        <v>0.57551884651184082</v>
      </c>
      <c r="G179">
        <v>0.6875043511390686</v>
      </c>
      <c r="H179">
        <v>0.72506827116012573</v>
      </c>
      <c r="I179">
        <v>0.90298193693161011</v>
      </c>
      <c r="J179">
        <v>1.0051088333129883</v>
      </c>
      <c r="K179">
        <v>1.1035577058792114</v>
      </c>
      <c r="L179">
        <v>1.0948525667190552</v>
      </c>
      <c r="M179">
        <v>1.2898515462875366</v>
      </c>
      <c r="N179">
        <v>1.3775835037231445</v>
      </c>
      <c r="O179">
        <v>1.4621386528015137</v>
      </c>
      <c r="P179">
        <v>1.5435569286346436</v>
      </c>
      <c r="Q179">
        <v>1.62152099609375</v>
      </c>
      <c r="R179">
        <v>1.6962200403213501</v>
      </c>
      <c r="S179">
        <v>1.7678121328353882</v>
      </c>
      <c r="T179">
        <v>1.8364716768264771</v>
      </c>
      <c r="U179">
        <v>1.9022129774093628</v>
      </c>
      <c r="V179">
        <v>1.9651627540588379</v>
      </c>
      <c r="W179">
        <v>2.0251150131225586</v>
      </c>
      <c r="X179">
        <v>2.0822124481201172</v>
      </c>
      <c r="Y179">
        <v>2.1365909576416016</v>
      </c>
      <c r="Z179">
        <v>2.1883797645568848</v>
      </c>
      <c r="AA179">
        <v>2.4125990867614746</v>
      </c>
      <c r="AB179">
        <v>2.5882809162139893</v>
      </c>
      <c r="AC179">
        <v>2.7259323596954346</v>
      </c>
      <c r="AD179">
        <v>2.8337857723236084</v>
      </c>
      <c r="AE179">
        <v>2.9182915687561035</v>
      </c>
      <c r="AF179">
        <v>2.984504222869873</v>
      </c>
      <c r="AG179">
        <v>3.0363836288452148</v>
      </c>
      <c r="AH179">
        <v>3.0770325660705566</v>
      </c>
      <c r="AI179">
        <v>3.108881950378418</v>
      </c>
      <c r="AK179">
        <v>177</v>
      </c>
      <c r="AL179">
        <v>9.9093921482563019E-2</v>
      </c>
      <c r="AM179">
        <v>0.19786751270294189</v>
      </c>
      <c r="AN179">
        <v>0.29775431752204895</v>
      </c>
      <c r="AO179">
        <v>0.3976476788520813</v>
      </c>
      <c r="AP179">
        <v>0.49763199687004089</v>
      </c>
      <c r="AQ179">
        <v>0.59619319438934326</v>
      </c>
      <c r="AR179">
        <v>0.6927255392074585</v>
      </c>
      <c r="AS179">
        <v>0.78670942783355713</v>
      </c>
      <c r="AT179">
        <v>0.87723982334136963</v>
      </c>
      <c r="AU179">
        <v>0.96464449167251587</v>
      </c>
      <c r="AV179">
        <v>1.04886794090271</v>
      </c>
      <c r="AW179">
        <v>1.1304025650024414</v>
      </c>
      <c r="AX179">
        <v>1.2085940837860107</v>
      </c>
      <c r="AY179">
        <v>1.2840631008148193</v>
      </c>
      <c r="AZ179">
        <v>1.356827974319458</v>
      </c>
      <c r="BA179">
        <v>1.4265506267547607</v>
      </c>
      <c r="BB179">
        <v>1.4934006929397583</v>
      </c>
      <c r="BC179">
        <v>1.5575176477432251</v>
      </c>
      <c r="BD179">
        <v>1.6190578937530518</v>
      </c>
      <c r="BE179">
        <v>1.6780189275741577</v>
      </c>
      <c r="BF179">
        <v>1.7345114946365356</v>
      </c>
      <c r="BG179">
        <v>1.7883138656616211</v>
      </c>
      <c r="BH179">
        <v>1.8395541906356812</v>
      </c>
      <c r="BI179">
        <v>1.8883546590805054</v>
      </c>
      <c r="BJ179">
        <v>1.9348311424255371</v>
      </c>
      <c r="BK179">
        <v>2.1360504627227783</v>
      </c>
      <c r="BL179">
        <v>2.2937109470367432</v>
      </c>
      <c r="BM179">
        <v>2.4172420501708984</v>
      </c>
      <c r="BN179">
        <v>2.5140321254730225</v>
      </c>
      <c r="BO179">
        <v>2.589869499206543</v>
      </c>
      <c r="BP179">
        <v>2.6492900848388672</v>
      </c>
      <c r="BQ179">
        <v>2.695847749710083</v>
      </c>
      <c r="BR179">
        <v>2.7323267459869385</v>
      </c>
      <c r="BS179">
        <v>2.7609090805053711</v>
      </c>
    </row>
    <row r="180" spans="1:71" x14ac:dyDescent="0.2">
      <c r="A180" t="s">
        <v>243</v>
      </c>
      <c r="B180">
        <v>0.1177845299243927</v>
      </c>
      <c r="C180">
        <v>0.23421916365623474</v>
      </c>
      <c r="D180">
        <v>0.35003548860549927</v>
      </c>
      <c r="E180">
        <v>0.46438384056091309</v>
      </c>
      <c r="F180">
        <v>0.57820588350296021</v>
      </c>
      <c r="G180">
        <v>0.68989241123199463</v>
      </c>
      <c r="H180">
        <v>0.72506827116012573</v>
      </c>
      <c r="I180">
        <v>0.90473449230194092</v>
      </c>
      <c r="J180">
        <v>1.0067043304443359</v>
      </c>
      <c r="K180">
        <v>1.1050913333892822</v>
      </c>
      <c r="L180">
        <v>1.0946677923202515</v>
      </c>
      <c r="M180">
        <v>1.2915562391281128</v>
      </c>
      <c r="N180">
        <v>1.3792619705200195</v>
      </c>
      <c r="O180">
        <v>1.4639489650726318</v>
      </c>
      <c r="P180">
        <v>1.5454082489013672</v>
      </c>
      <c r="Q180">
        <v>1.6234108209609985</v>
      </c>
      <c r="R180">
        <v>1.6981383562088013</v>
      </c>
      <c r="S180">
        <v>1.7697180509567261</v>
      </c>
      <c r="T180">
        <v>1.8384312391281128</v>
      </c>
      <c r="U180">
        <v>1.9043089151382446</v>
      </c>
      <c r="V180">
        <v>1.967268705368042</v>
      </c>
      <c r="W180">
        <v>2.0272302627563477</v>
      </c>
      <c r="X180">
        <v>2.0843367576599121</v>
      </c>
      <c r="Y180">
        <v>2.138723611831665</v>
      </c>
      <c r="Z180">
        <v>2.1905207633972168</v>
      </c>
      <c r="AA180">
        <v>2.4147753715515137</v>
      </c>
      <c r="AB180">
        <v>2.590484619140625</v>
      </c>
      <c r="AC180">
        <v>2.7281575202941895</v>
      </c>
      <c r="AD180">
        <v>2.8360278606414795</v>
      </c>
      <c r="AE180">
        <v>2.9205470085144043</v>
      </c>
      <c r="AF180">
        <v>2.9867701530456543</v>
      </c>
      <c r="AG180">
        <v>3.0386574268341064</v>
      </c>
      <c r="AH180">
        <v>3.0793125629425049</v>
      </c>
      <c r="AI180">
        <v>3.1111669540405273</v>
      </c>
      <c r="AK180">
        <v>178</v>
      </c>
      <c r="AL180">
        <v>0.10066863894462585</v>
      </c>
      <c r="AM180">
        <v>0.20080241560935974</v>
      </c>
      <c r="AN180">
        <v>0.30109411478042603</v>
      </c>
      <c r="AO180">
        <v>0.40065711736679077</v>
      </c>
      <c r="AP180">
        <v>0.50039792060852051</v>
      </c>
      <c r="AQ180">
        <v>0.59867364168167114</v>
      </c>
      <c r="AR180">
        <v>0.69469112157821655</v>
      </c>
      <c r="AS180">
        <v>0.78857958316802979</v>
      </c>
      <c r="AT180">
        <v>0.87896472215652466</v>
      </c>
      <c r="AU180">
        <v>0.96631860733032227</v>
      </c>
      <c r="AV180">
        <v>1.0507011413574219</v>
      </c>
      <c r="AW180">
        <v>1.1322685480117798</v>
      </c>
      <c r="AX180">
        <v>1.2104436159133911</v>
      </c>
      <c r="AY180">
        <v>1.2860536575317383</v>
      </c>
      <c r="AZ180">
        <v>1.3588682413101196</v>
      </c>
      <c r="BA180">
        <v>1.4286377429962158</v>
      </c>
      <c r="BB180">
        <v>1.4955241680145264</v>
      </c>
      <c r="BC180">
        <v>1.5596363544464111</v>
      </c>
      <c r="BD180">
        <v>1.6212375164031982</v>
      </c>
      <c r="BE180">
        <v>1.6803419589996338</v>
      </c>
      <c r="BF180">
        <v>1.7368508577346802</v>
      </c>
      <c r="BG180">
        <v>1.7906688451766968</v>
      </c>
      <c r="BH180">
        <v>1.8419240713119507</v>
      </c>
      <c r="BI180">
        <v>1.8907386064529419</v>
      </c>
      <c r="BJ180">
        <v>1.9372286796569824</v>
      </c>
      <c r="BK180">
        <v>2.1385061740875244</v>
      </c>
      <c r="BL180">
        <v>2.2962124347686768</v>
      </c>
      <c r="BM180">
        <v>2.4197795391082764</v>
      </c>
      <c r="BN180">
        <v>2.5165975093841553</v>
      </c>
      <c r="BO180">
        <v>2.5924570560455322</v>
      </c>
      <c r="BP180">
        <v>2.6518950462341309</v>
      </c>
      <c r="BQ180">
        <v>2.6984660625457764</v>
      </c>
      <c r="BR180">
        <v>2.7349557876586914</v>
      </c>
      <c r="BS180">
        <v>2.7635464668273926</v>
      </c>
    </row>
    <row r="181" spans="1:71" x14ac:dyDescent="0.2">
      <c r="A181" t="s">
        <v>244</v>
      </c>
      <c r="B181">
        <v>0.10916897654533386</v>
      </c>
      <c r="C181">
        <v>0.21755810081958771</v>
      </c>
      <c r="D181">
        <v>0.32681006193161011</v>
      </c>
      <c r="E181">
        <v>0.43566974997520447</v>
      </c>
      <c r="F181">
        <v>0.54415661096572876</v>
      </c>
      <c r="G181">
        <v>0.65095746517181396</v>
      </c>
      <c r="H181">
        <v>0.72494357824325562</v>
      </c>
      <c r="I181">
        <v>0.85718768835067749</v>
      </c>
      <c r="J181">
        <v>0.95512682199478149</v>
      </c>
      <c r="K181">
        <v>1.0496242046356201</v>
      </c>
      <c r="L181">
        <v>1.0945843458175659</v>
      </c>
      <c r="M181">
        <v>1.2285803556442261</v>
      </c>
      <c r="N181">
        <v>1.3130365610122681</v>
      </c>
      <c r="O181">
        <v>1.3943712711334229</v>
      </c>
      <c r="P181">
        <v>1.4728066921234131</v>
      </c>
      <c r="Q181">
        <v>1.5479148626327515</v>
      </c>
      <c r="R181">
        <v>1.6199256181716919</v>
      </c>
      <c r="S181">
        <v>1.6889787912368774</v>
      </c>
      <c r="T181">
        <v>1.755180835723877</v>
      </c>
      <c r="U181">
        <v>1.8185849189758301</v>
      </c>
      <c r="V181">
        <v>1.8794282674789429</v>
      </c>
      <c r="W181">
        <v>1.9373742341995239</v>
      </c>
      <c r="X181">
        <v>1.992560863494873</v>
      </c>
      <c r="Y181">
        <v>2.0451195240020752</v>
      </c>
      <c r="Z181">
        <v>2.0951755046844482</v>
      </c>
      <c r="AA181">
        <v>2.3118913173675537</v>
      </c>
      <c r="AB181">
        <v>2.481694221496582</v>
      </c>
      <c r="AC181">
        <v>2.614738941192627</v>
      </c>
      <c r="AD181">
        <v>2.7189829349517822</v>
      </c>
      <c r="AE181">
        <v>2.8006610870361328</v>
      </c>
      <c r="AF181">
        <v>2.8646581172943115</v>
      </c>
      <c r="AG181">
        <v>2.9148013591766357</v>
      </c>
      <c r="AH181">
        <v>2.954089879989624</v>
      </c>
      <c r="AI181">
        <v>2.9848735332489014</v>
      </c>
      <c r="AK181">
        <v>179</v>
      </c>
      <c r="AL181">
        <v>9.2034421861171722E-2</v>
      </c>
      <c r="AM181">
        <v>0.18410491943359375</v>
      </c>
      <c r="AN181">
        <v>0.27781534194946289</v>
      </c>
      <c r="AO181">
        <v>0.37187352776527405</v>
      </c>
      <c r="AP181">
        <v>0.46626377105712891</v>
      </c>
      <c r="AQ181">
        <v>0.55963927507400513</v>
      </c>
      <c r="AR181">
        <v>0.65150433778762817</v>
      </c>
      <c r="AS181">
        <v>0.7409062385559082</v>
      </c>
      <c r="AT181">
        <v>0.8272479772567749</v>
      </c>
      <c r="AU181">
        <v>0.91070026159286499</v>
      </c>
      <c r="AV181">
        <v>0.99111664295196533</v>
      </c>
      <c r="AW181">
        <v>1.0691190958023071</v>
      </c>
      <c r="AX181">
        <v>1.1440341472625732</v>
      </c>
      <c r="AY181">
        <v>1.2162820100784302</v>
      </c>
      <c r="AZ181">
        <v>1.2860633134841919</v>
      </c>
      <c r="BA181">
        <v>1.3529294729232788</v>
      </c>
      <c r="BB181">
        <v>1.4170906543731689</v>
      </c>
      <c r="BC181">
        <v>1.4786680936813354</v>
      </c>
      <c r="BD181">
        <v>1.5377503633499146</v>
      </c>
      <c r="BE181">
        <v>1.5943737030029297</v>
      </c>
      <c r="BF181">
        <v>1.648759126663208</v>
      </c>
      <c r="BG181">
        <v>1.7005548477172852</v>
      </c>
      <c r="BH181">
        <v>1.7498840093612671</v>
      </c>
      <c r="BI181">
        <v>1.7968642711639404</v>
      </c>
      <c r="BJ181">
        <v>1.8416072130203247</v>
      </c>
      <c r="BK181">
        <v>2.0353212356567383</v>
      </c>
      <c r="BL181">
        <v>2.1871013641357422</v>
      </c>
      <c r="BM181">
        <v>2.3060250282287598</v>
      </c>
      <c r="BN181">
        <v>2.3992047309875488</v>
      </c>
      <c r="BO181">
        <v>2.4722135066986084</v>
      </c>
      <c r="BP181">
        <v>2.5294179916381836</v>
      </c>
      <c r="BQ181">
        <v>2.5742390155792236</v>
      </c>
      <c r="BR181">
        <v>2.6093575954437256</v>
      </c>
      <c r="BS181">
        <v>2.636873722076416</v>
      </c>
    </row>
    <row r="182" spans="1:71" x14ac:dyDescent="0.2">
      <c r="A182" t="s">
        <v>245</v>
      </c>
      <c r="B182">
        <v>0.10402830690145493</v>
      </c>
      <c r="C182">
        <v>0.20778629183769226</v>
      </c>
      <c r="D182">
        <v>0.31422245502471924</v>
      </c>
      <c r="E182">
        <v>0.42218795418739319</v>
      </c>
      <c r="F182">
        <v>0.52984362840652466</v>
      </c>
      <c r="G182">
        <v>0.63539904356002808</v>
      </c>
      <c r="H182">
        <v>0.724853515625</v>
      </c>
      <c r="I182">
        <v>0.83732897043228149</v>
      </c>
      <c r="J182">
        <v>0.9323122501373291</v>
      </c>
      <c r="K182">
        <v>1.0234873294830322</v>
      </c>
      <c r="L182">
        <v>1.0945843458175659</v>
      </c>
      <c r="M182">
        <v>1.195429801940918</v>
      </c>
      <c r="N182">
        <v>1.276172399520874</v>
      </c>
      <c r="O182">
        <v>1.3540925979614258</v>
      </c>
      <c r="P182">
        <v>1.4291517734527588</v>
      </c>
      <c r="Q182">
        <v>1.5011714696884155</v>
      </c>
      <c r="R182">
        <v>1.5699924230575562</v>
      </c>
      <c r="S182">
        <v>1.6359981298446655</v>
      </c>
      <c r="T182">
        <v>1.6993130445480347</v>
      </c>
      <c r="U182">
        <v>1.7597628831863403</v>
      </c>
      <c r="V182">
        <v>1.8176136016845703</v>
      </c>
      <c r="W182">
        <v>1.8727095127105713</v>
      </c>
      <c r="X182">
        <v>1.9251817464828491</v>
      </c>
      <c r="Y182">
        <v>1.9751553535461426</v>
      </c>
      <c r="Z182">
        <v>2.0227491855621338</v>
      </c>
      <c r="AA182">
        <v>2.2288060188293457</v>
      </c>
      <c r="AB182">
        <v>2.3902568817138672</v>
      </c>
      <c r="AC182">
        <v>2.5167579650878906</v>
      </c>
      <c r="AD182">
        <v>2.6158747673034668</v>
      </c>
      <c r="AE182">
        <v>2.693535327911377</v>
      </c>
      <c r="AF182">
        <v>2.7543847560882568</v>
      </c>
      <c r="AG182">
        <v>2.8020615577697754</v>
      </c>
      <c r="AH182">
        <v>2.8394176959991455</v>
      </c>
      <c r="AI182">
        <v>2.8686873912811279</v>
      </c>
      <c r="AK182">
        <v>180</v>
      </c>
      <c r="AL182">
        <v>8.6850889027118683E-2</v>
      </c>
      <c r="AM182">
        <v>0.17424942553043365</v>
      </c>
      <c r="AN182">
        <v>0.26510515809059143</v>
      </c>
      <c r="AO182">
        <v>0.35823217034339905</v>
      </c>
      <c r="AP182">
        <v>0.45175591111183167</v>
      </c>
      <c r="AQ182">
        <v>0.54385238885879517</v>
      </c>
      <c r="AR182">
        <v>0.6336590051651001</v>
      </c>
      <c r="AS182">
        <v>0.72075659036636353</v>
      </c>
      <c r="AT182">
        <v>0.80411350727081299</v>
      </c>
      <c r="AU182">
        <v>0.8842158317565918</v>
      </c>
      <c r="AV182">
        <v>0.96108853816986084</v>
      </c>
      <c r="AW182">
        <v>1.0355696678161621</v>
      </c>
      <c r="AX182">
        <v>1.1067471504211426</v>
      </c>
      <c r="AY182">
        <v>1.1755577325820923</v>
      </c>
      <c r="AZ182">
        <v>1.2419412136077881</v>
      </c>
      <c r="BA182">
        <v>1.3056982755661011</v>
      </c>
      <c r="BB182">
        <v>1.3666499853134155</v>
      </c>
      <c r="BC182">
        <v>1.4251612424850464</v>
      </c>
      <c r="BD182">
        <v>1.4813385009765625</v>
      </c>
      <c r="BE182">
        <v>1.534990668296814</v>
      </c>
      <c r="BF182">
        <v>1.5863673686981201</v>
      </c>
      <c r="BG182">
        <v>1.6352976560592651</v>
      </c>
      <c r="BH182">
        <v>1.6818978786468506</v>
      </c>
      <c r="BI182">
        <v>1.7262790203094482</v>
      </c>
      <c r="BJ182">
        <v>1.7685467004776001</v>
      </c>
      <c r="BK182">
        <v>1.951543927192688</v>
      </c>
      <c r="BL182">
        <v>2.0949270725250244</v>
      </c>
      <c r="BM182">
        <v>2.2072715759277344</v>
      </c>
      <c r="BN182">
        <v>2.2952966690063477</v>
      </c>
      <c r="BO182">
        <v>2.3642663955688477</v>
      </c>
      <c r="BP182">
        <v>2.4183061122894287</v>
      </c>
      <c r="BQ182">
        <v>2.4606475830078125</v>
      </c>
      <c r="BR182">
        <v>2.4938232898712158</v>
      </c>
      <c r="BS182">
        <v>2.5198173522949219</v>
      </c>
    </row>
    <row r="183" spans="1:71" x14ac:dyDescent="0.2">
      <c r="A183" t="s">
        <v>246</v>
      </c>
      <c r="B183">
        <v>0.12688574194908142</v>
      </c>
      <c r="C183">
        <v>0.25248071551322937</v>
      </c>
      <c r="D183">
        <v>0.38004031777381897</v>
      </c>
      <c r="E183">
        <v>0.50817424058914185</v>
      </c>
      <c r="F183">
        <v>0.63505750894546509</v>
      </c>
      <c r="G183">
        <v>0.75859284400939941</v>
      </c>
      <c r="H183">
        <v>0.72428971529006958</v>
      </c>
      <c r="I183">
        <v>0.9952654242515564</v>
      </c>
      <c r="J183">
        <v>1.1065878868103027</v>
      </c>
      <c r="K183">
        <v>1.2135119438171387</v>
      </c>
      <c r="L183">
        <v>1.0939774513244629</v>
      </c>
      <c r="M183">
        <v>1.4156019687652588</v>
      </c>
      <c r="N183">
        <v>1.5104265213012695</v>
      </c>
      <c r="O183">
        <v>1.6014660596847534</v>
      </c>
      <c r="P183">
        <v>1.6889111995697021</v>
      </c>
      <c r="Q183">
        <v>1.7724627256393433</v>
      </c>
      <c r="R183">
        <v>1.8525787591934204</v>
      </c>
      <c r="S183">
        <v>1.9293009042739868</v>
      </c>
      <c r="T183">
        <v>2.0026748180389404</v>
      </c>
      <c r="U183">
        <v>2.072324275970459</v>
      </c>
      <c r="V183">
        <v>2.1392922401428223</v>
      </c>
      <c r="W183">
        <v>2.2030713558197021</v>
      </c>
      <c r="X183">
        <v>2.2638134956359863</v>
      </c>
      <c r="Y183">
        <v>2.3216631412506104</v>
      </c>
      <c r="Z183">
        <v>2.3767578601837158</v>
      </c>
      <c r="AA183">
        <v>2.6152896881103516</v>
      </c>
      <c r="AB183">
        <v>2.8021855354309082</v>
      </c>
      <c r="AC183">
        <v>2.9486236572265625</v>
      </c>
      <c r="AD183">
        <v>3.063361644744873</v>
      </c>
      <c r="AE183">
        <v>3.1532618999481201</v>
      </c>
      <c r="AF183">
        <v>3.223701000213623</v>
      </c>
      <c r="AG183">
        <v>3.2788920402526855</v>
      </c>
      <c r="AH183">
        <v>3.3221359252929688</v>
      </c>
      <c r="AI183">
        <v>3.3560185432434082</v>
      </c>
      <c r="AK183">
        <v>181</v>
      </c>
      <c r="AL183">
        <v>0.10971317440271378</v>
      </c>
      <c r="AM183">
        <v>0.21895332634449005</v>
      </c>
      <c r="AN183">
        <v>0.33093690872192383</v>
      </c>
      <c r="AO183">
        <v>0.44423648715019226</v>
      </c>
      <c r="AP183">
        <v>0.5569918155670166</v>
      </c>
      <c r="AQ183">
        <v>0.66707199811935425</v>
      </c>
      <c r="AR183">
        <v>0.77488148212432861</v>
      </c>
      <c r="AS183">
        <v>0.87872594594955444</v>
      </c>
      <c r="AT183">
        <v>0.97842532396316528</v>
      </c>
      <c r="AU183">
        <v>1.07427978515625</v>
      </c>
      <c r="AV183">
        <v>1.1665282249450684</v>
      </c>
      <c r="AW183">
        <v>1.2557868957519531</v>
      </c>
      <c r="AX183">
        <v>1.3410491943359375</v>
      </c>
      <c r="AY183">
        <v>1.4229817390441895</v>
      </c>
      <c r="AZ183">
        <v>1.501753568649292</v>
      </c>
      <c r="BA183">
        <v>1.5770448446273804</v>
      </c>
      <c r="BB183">
        <v>1.6492938995361328</v>
      </c>
      <c r="BC183">
        <v>1.7185236215591431</v>
      </c>
      <c r="BD183">
        <v>1.7847620248794556</v>
      </c>
      <c r="BE183">
        <v>1.8476155996322632</v>
      </c>
      <c r="BF183">
        <v>1.908111572265625</v>
      </c>
      <c r="BG183">
        <v>1.9657267332077026</v>
      </c>
      <c r="BH183">
        <v>2.0205984115600586</v>
      </c>
      <c r="BI183">
        <v>2.072857141494751</v>
      </c>
      <c r="BJ183">
        <v>2.1226272583007813</v>
      </c>
      <c r="BK183">
        <v>2.3381059169769287</v>
      </c>
      <c r="BL183">
        <v>2.5069394111633301</v>
      </c>
      <c r="BM183">
        <v>2.6392247676849365</v>
      </c>
      <c r="BN183">
        <v>2.7428739070892334</v>
      </c>
      <c r="BO183">
        <v>2.8240857124328613</v>
      </c>
      <c r="BP183">
        <v>2.8877172470092773</v>
      </c>
      <c r="BQ183">
        <v>2.9375743865966797</v>
      </c>
      <c r="BR183">
        <v>2.9766385555267334</v>
      </c>
      <c r="BS183">
        <v>3.0072464942932129</v>
      </c>
    </row>
    <row r="184" spans="1:71" x14ac:dyDescent="0.2">
      <c r="A184" t="s">
        <v>57</v>
      </c>
      <c r="B184">
        <v>0.10380556434392929</v>
      </c>
      <c r="C184">
        <v>0.20709529519081116</v>
      </c>
      <c r="D184">
        <v>0.31159800291061401</v>
      </c>
      <c r="E184">
        <v>0.41611722111701965</v>
      </c>
      <c r="F184">
        <v>0.52053099870681763</v>
      </c>
      <c r="G184">
        <v>0.62326288223266602</v>
      </c>
      <c r="H184">
        <v>0.72408723831176758</v>
      </c>
      <c r="I184">
        <v>0.82137268781661987</v>
      </c>
      <c r="J184">
        <v>0.91533154249191284</v>
      </c>
      <c r="K184">
        <v>1.0059444904327393</v>
      </c>
      <c r="L184">
        <v>1.0932446718215942</v>
      </c>
      <c r="M184">
        <v>1.177639365196228</v>
      </c>
      <c r="N184">
        <v>1.2585417032241821</v>
      </c>
      <c r="O184">
        <v>1.3365923166275024</v>
      </c>
      <c r="P184">
        <v>1.4118016958236694</v>
      </c>
      <c r="Q184">
        <v>1.4838525056838989</v>
      </c>
      <c r="R184">
        <v>1.5528916120529175</v>
      </c>
      <c r="S184">
        <v>1.6190880537033081</v>
      </c>
      <c r="T184">
        <v>1.682603120803833</v>
      </c>
      <c r="U184">
        <v>1.7433896064758301</v>
      </c>
      <c r="V184">
        <v>1.8016611337661743</v>
      </c>
      <c r="W184">
        <v>1.8571577072143555</v>
      </c>
      <c r="X184">
        <v>1.9100116491317749</v>
      </c>
      <c r="Y184">
        <v>1.9603487253189087</v>
      </c>
      <c r="Z184">
        <v>2.0082886219024658</v>
      </c>
      <c r="AA184">
        <v>2.2158441543579102</v>
      </c>
      <c r="AB184">
        <v>2.3784692287445068</v>
      </c>
      <c r="AC184">
        <v>2.5058903694152832</v>
      </c>
      <c r="AD184">
        <v>2.6057281494140625</v>
      </c>
      <c r="AE184">
        <v>2.6839535236358643</v>
      </c>
      <c r="AF184">
        <v>2.7452454566955566</v>
      </c>
      <c r="AG184">
        <v>2.793269157409668</v>
      </c>
      <c r="AH184">
        <v>2.8308968544006348</v>
      </c>
      <c r="AI184">
        <v>2.8603794574737549</v>
      </c>
      <c r="AK184">
        <v>182</v>
      </c>
      <c r="AL184">
        <v>8.666817843914032E-2</v>
      </c>
      <c r="AM184">
        <v>0.17363658547401428</v>
      </c>
      <c r="AN184">
        <v>0.26259517669677734</v>
      </c>
      <c r="AO184">
        <v>0.35231044888496399</v>
      </c>
      <c r="AP184">
        <v>0.4426252543926239</v>
      </c>
      <c r="AQ184">
        <v>0.53192955255508423</v>
      </c>
      <c r="AR184">
        <v>0.61959940195083618</v>
      </c>
      <c r="AS184">
        <v>0.70507192611694336</v>
      </c>
      <c r="AT184">
        <v>0.78743153810501099</v>
      </c>
      <c r="AU184">
        <v>0.86699753999710083</v>
      </c>
      <c r="AV184">
        <v>0.94373524188995361</v>
      </c>
      <c r="AW184">
        <v>1.0181517601013184</v>
      </c>
      <c r="AX184">
        <v>1.0895112752914429</v>
      </c>
      <c r="AY184">
        <v>1.1584736108779907</v>
      </c>
      <c r="AZ184">
        <v>1.225027322769165</v>
      </c>
      <c r="BA184">
        <v>1.2888346910476685</v>
      </c>
      <c r="BB184">
        <v>1.3500231504440308</v>
      </c>
      <c r="BC184">
        <v>1.4087425470352173</v>
      </c>
      <c r="BD184">
        <v>1.4651365280151367</v>
      </c>
      <c r="BE184">
        <v>1.5191411972045898</v>
      </c>
      <c r="BF184">
        <v>1.5709537267684937</v>
      </c>
      <c r="BG184">
        <v>1.6202989816665649</v>
      </c>
      <c r="BH184">
        <v>1.6672945022583008</v>
      </c>
      <c r="BI184">
        <v>1.7120521068572998</v>
      </c>
      <c r="BJ184">
        <v>1.75467848777771</v>
      </c>
      <c r="BK184">
        <v>1.9392280578613281</v>
      </c>
      <c r="BL184">
        <v>2.0838274955749512</v>
      </c>
      <c r="BM184">
        <v>2.1971249580383301</v>
      </c>
      <c r="BN184">
        <v>2.2858965396881104</v>
      </c>
      <c r="BO184">
        <v>2.3554513454437256</v>
      </c>
      <c r="BP184">
        <v>2.4099493026733398</v>
      </c>
      <c r="BQ184">
        <v>2.4526498317718506</v>
      </c>
      <c r="BR184">
        <v>2.4861071109771729</v>
      </c>
      <c r="BS184">
        <v>2.5123214721679688</v>
      </c>
    </row>
    <row r="185" spans="1:71" x14ac:dyDescent="0.2">
      <c r="A185" t="s">
        <v>59</v>
      </c>
      <c r="B185">
        <v>0.10502059012651443</v>
      </c>
      <c r="C185">
        <v>0.20947965979576111</v>
      </c>
      <c r="D185">
        <v>0.31501090526580811</v>
      </c>
      <c r="E185">
        <v>0.42050027847290039</v>
      </c>
      <c r="F185">
        <v>0.52582705020904541</v>
      </c>
      <c r="G185">
        <v>0.62946093082427979</v>
      </c>
      <c r="H185">
        <v>0.72380983829498291</v>
      </c>
      <c r="I185">
        <v>0.82925820350646973</v>
      </c>
      <c r="J185">
        <v>0.92403358221054077</v>
      </c>
      <c r="K185">
        <v>1.0154246091842651</v>
      </c>
      <c r="L185">
        <v>1.093203067779541</v>
      </c>
      <c r="M185">
        <v>1.1885286569595337</v>
      </c>
      <c r="N185">
        <v>1.270087718963623</v>
      </c>
      <c r="O185">
        <v>1.3487845659255981</v>
      </c>
      <c r="P185">
        <v>1.4246139526367188</v>
      </c>
      <c r="Q185">
        <v>1.4972635507583618</v>
      </c>
      <c r="R185">
        <v>1.5668730735778809</v>
      </c>
      <c r="S185">
        <v>1.6336203813552856</v>
      </c>
      <c r="T185">
        <v>1.6976578235626221</v>
      </c>
      <c r="U185">
        <v>1.7589694261550903</v>
      </c>
      <c r="V185">
        <v>1.8177032470703125</v>
      </c>
      <c r="W185">
        <v>1.8736404180526733</v>
      </c>
      <c r="X185">
        <v>1.926913857460022</v>
      </c>
      <c r="Y185">
        <v>1.9776504039764404</v>
      </c>
      <c r="Z185">
        <v>2.0259709358215332</v>
      </c>
      <c r="AA185">
        <v>2.2351737022399902</v>
      </c>
      <c r="AB185">
        <v>2.3990895748138428</v>
      </c>
      <c r="AC185">
        <v>2.527522087097168</v>
      </c>
      <c r="AD185">
        <v>2.6281523704528809</v>
      </c>
      <c r="AE185">
        <v>2.7069985866546631</v>
      </c>
      <c r="AF185">
        <v>2.7687768936157227</v>
      </c>
      <c r="AG185">
        <v>2.8171818256378174</v>
      </c>
      <c r="AH185">
        <v>2.8551084995269775</v>
      </c>
      <c r="AI185">
        <v>2.8848247528076172</v>
      </c>
      <c r="AK185">
        <v>183</v>
      </c>
      <c r="AL185">
        <v>8.7883658707141876E-2</v>
      </c>
      <c r="AM185">
        <v>0.17602184414863586</v>
      </c>
      <c r="AN185">
        <v>0.26600939035415649</v>
      </c>
      <c r="AO185">
        <v>0.35669523477554321</v>
      </c>
      <c r="AP185">
        <v>0.44792342185974121</v>
      </c>
      <c r="AQ185">
        <v>0.53813010454177856</v>
      </c>
      <c r="AR185">
        <v>0.62664717435836792</v>
      </c>
      <c r="AS185">
        <v>0.71296060085296631</v>
      </c>
      <c r="AT185">
        <v>0.79613703489303589</v>
      </c>
      <c r="AU185">
        <v>0.87648141384124756</v>
      </c>
      <c r="AV185">
        <v>0.95394659042358398</v>
      </c>
      <c r="AW185">
        <v>1.0290452241897583</v>
      </c>
      <c r="AX185">
        <v>1.1010619401931763</v>
      </c>
      <c r="AY185">
        <v>1.1706706285476685</v>
      </c>
      <c r="AZ185">
        <v>1.237844705581665</v>
      </c>
      <c r="BA185">
        <v>1.3022511005401611</v>
      </c>
      <c r="BB185">
        <v>1.3640100955963135</v>
      </c>
      <c r="BC185">
        <v>1.4232805967330933</v>
      </c>
      <c r="BD185">
        <v>1.4801973104476929</v>
      </c>
      <c r="BE185">
        <v>1.5347270965576172</v>
      </c>
      <c r="BF185">
        <v>1.5870023965835571</v>
      </c>
      <c r="BG185">
        <v>1.6367882490158081</v>
      </c>
      <c r="BH185">
        <v>1.6842033863067627</v>
      </c>
      <c r="BI185">
        <v>1.7293606996536255</v>
      </c>
      <c r="BJ185">
        <v>1.7723677158355713</v>
      </c>
      <c r="BK185">
        <v>1.9585652351379395</v>
      </c>
      <c r="BL185">
        <v>2.1044559478759766</v>
      </c>
      <c r="BM185">
        <v>2.2187652587890625</v>
      </c>
      <c r="BN185">
        <v>2.3083295822143555</v>
      </c>
      <c r="BO185">
        <v>2.3785054683685303</v>
      </c>
      <c r="BP185">
        <v>2.4334902763366699</v>
      </c>
      <c r="BQ185">
        <v>2.4765722751617432</v>
      </c>
      <c r="BR185">
        <v>2.5103280544281006</v>
      </c>
      <c r="BS185">
        <v>2.5367767810821533</v>
      </c>
    </row>
    <row r="186" spans="1:71" x14ac:dyDescent="0.2">
      <c r="A186" t="s">
        <v>67</v>
      </c>
      <c r="B186">
        <v>0.10303762555122375</v>
      </c>
      <c r="C186">
        <v>0.2055894136428833</v>
      </c>
      <c r="D186">
        <v>0.30941256880760193</v>
      </c>
      <c r="E186">
        <v>0.4133870005607605</v>
      </c>
      <c r="F186">
        <v>0.51726090908050537</v>
      </c>
      <c r="G186">
        <v>0.61946624517440796</v>
      </c>
      <c r="H186">
        <v>0.72372668981552124</v>
      </c>
      <c r="I186">
        <v>0.81658995151519775</v>
      </c>
      <c r="J186">
        <v>0.91007882356643677</v>
      </c>
      <c r="K186">
        <v>1.0002326965332031</v>
      </c>
      <c r="L186">
        <v>1.093104362487793</v>
      </c>
      <c r="M186">
        <v>1.1710197925567627</v>
      </c>
      <c r="N186">
        <v>1.2514966726303101</v>
      </c>
      <c r="O186">
        <v>1.3291150331497192</v>
      </c>
      <c r="P186">
        <v>1.4039387702941895</v>
      </c>
      <c r="Q186">
        <v>1.4756202697753906</v>
      </c>
      <c r="R186">
        <v>1.5443156957626343</v>
      </c>
      <c r="S186">
        <v>1.6101800203323364</v>
      </c>
      <c r="T186">
        <v>1.6733644008636475</v>
      </c>
      <c r="U186">
        <v>1.7338484525680542</v>
      </c>
      <c r="V186">
        <v>1.7918286323547363</v>
      </c>
      <c r="W186">
        <v>1.8470478057861328</v>
      </c>
      <c r="X186">
        <v>1.8996375799179077</v>
      </c>
      <c r="Y186">
        <v>1.9497230052947998</v>
      </c>
      <c r="Z186">
        <v>1.997423529624939</v>
      </c>
      <c r="AA186">
        <v>2.2039415836334229</v>
      </c>
      <c r="AB186">
        <v>2.3657538890838623</v>
      </c>
      <c r="AC186">
        <v>2.4925382137298584</v>
      </c>
      <c r="AD186">
        <v>2.591876745223999</v>
      </c>
      <c r="AE186">
        <v>2.6697113513946533</v>
      </c>
      <c r="AF186">
        <v>2.7306966781616211</v>
      </c>
      <c r="AG186">
        <v>2.7784802913665771</v>
      </c>
      <c r="AH186">
        <v>2.8159201145172119</v>
      </c>
      <c r="AI186">
        <v>2.8452551364898682</v>
      </c>
      <c r="AK186">
        <v>184</v>
      </c>
      <c r="AL186">
        <v>8.5897527635097504E-2</v>
      </c>
      <c r="AM186">
        <v>0.17212541401386261</v>
      </c>
      <c r="AN186">
        <v>0.26040199398994446</v>
      </c>
      <c r="AO186">
        <v>0.34957015514373779</v>
      </c>
      <c r="AP186">
        <v>0.43934285640716553</v>
      </c>
      <c r="AQ186">
        <v>0.52811849117279053</v>
      </c>
      <c r="AR186">
        <v>0.61530518531799316</v>
      </c>
      <c r="AS186">
        <v>0.7002708911895752</v>
      </c>
      <c r="AT186">
        <v>0.78215867280960083</v>
      </c>
      <c r="AU186">
        <v>0.86126387119293213</v>
      </c>
      <c r="AV186">
        <v>0.93754231929779053</v>
      </c>
      <c r="AW186">
        <v>1.0115070343017578</v>
      </c>
      <c r="AX186">
        <v>1.0824395418167114</v>
      </c>
      <c r="AY186">
        <v>1.1509681940078735</v>
      </c>
      <c r="AZ186">
        <v>1.217134952545166</v>
      </c>
      <c r="BA186">
        <v>1.2805718183517456</v>
      </c>
      <c r="BB186">
        <v>1.3414151668548584</v>
      </c>
      <c r="BC186">
        <v>1.3998012542724609</v>
      </c>
      <c r="BD186">
        <v>1.4558635950088501</v>
      </c>
      <c r="BE186">
        <v>1.5095647573471069</v>
      </c>
      <c r="BF186">
        <v>1.5610849857330322</v>
      </c>
      <c r="BG186">
        <v>1.6101518869400024</v>
      </c>
      <c r="BH186">
        <v>1.6568822860717773</v>
      </c>
      <c r="BI186">
        <v>1.7013874053955078</v>
      </c>
      <c r="BJ186">
        <v>1.7437732219696045</v>
      </c>
      <c r="BK186">
        <v>1.9272818565368652</v>
      </c>
      <c r="BL186">
        <v>2.0710656642913818</v>
      </c>
      <c r="BM186">
        <v>2.1837239265441895</v>
      </c>
      <c r="BN186">
        <v>2.2719945907592773</v>
      </c>
      <c r="BO186">
        <v>2.3411571979522705</v>
      </c>
      <c r="BP186">
        <v>2.3953478336334229</v>
      </c>
      <c r="BQ186">
        <v>2.437807559967041</v>
      </c>
      <c r="BR186">
        <v>2.4710760116577148</v>
      </c>
      <c r="BS186">
        <v>2.4971427917480469</v>
      </c>
    </row>
    <row r="187" spans="1:71" x14ac:dyDescent="0.2">
      <c r="A187" t="s">
        <v>54</v>
      </c>
      <c r="B187">
        <v>0.10354796797037125</v>
      </c>
      <c r="C187">
        <v>0.20662739872932434</v>
      </c>
      <c r="D187">
        <v>0.31096431612968445</v>
      </c>
      <c r="E187">
        <v>0.41540950536727905</v>
      </c>
      <c r="F187">
        <v>0.51973694562911987</v>
      </c>
      <c r="G187">
        <v>0.62241095304489136</v>
      </c>
      <c r="H187">
        <v>0.7237209677696228</v>
      </c>
      <c r="I187">
        <v>0.82044118642807007</v>
      </c>
      <c r="J187">
        <v>0.91436547040939331</v>
      </c>
      <c r="K187">
        <v>1.004938006401062</v>
      </c>
      <c r="L187">
        <v>1.0929391384124756</v>
      </c>
      <c r="M187">
        <v>1.1765110492706299</v>
      </c>
      <c r="N187">
        <v>1.2573717832565308</v>
      </c>
      <c r="O187">
        <v>1.3353796005249023</v>
      </c>
      <c r="P187">
        <v>1.4105559587478638</v>
      </c>
      <c r="Q187">
        <v>1.4825878143310547</v>
      </c>
      <c r="R187">
        <v>1.5516135692596436</v>
      </c>
      <c r="S187">
        <v>1.6178098917007446</v>
      </c>
      <c r="T187">
        <v>1.6813147068023682</v>
      </c>
      <c r="U187">
        <v>1.742093563079834</v>
      </c>
      <c r="V187">
        <v>1.8003407716751099</v>
      </c>
      <c r="W187">
        <v>1.8558143377304077</v>
      </c>
      <c r="X187">
        <v>1.9086463451385498</v>
      </c>
      <c r="Y187">
        <v>1.9589624404907227</v>
      </c>
      <c r="Z187">
        <v>2.0068824291229248</v>
      </c>
      <c r="AA187">
        <v>2.2143516540527344</v>
      </c>
      <c r="AB187">
        <v>2.3769092559814453</v>
      </c>
      <c r="AC187">
        <v>2.5042774677276611</v>
      </c>
      <c r="AD187">
        <v>2.6040737628936768</v>
      </c>
      <c r="AE187">
        <v>2.6822669506072998</v>
      </c>
      <c r="AF187">
        <v>2.7435331344604492</v>
      </c>
      <c r="AG187">
        <v>2.791536808013916</v>
      </c>
      <c r="AH187">
        <v>2.8291492462158203</v>
      </c>
      <c r="AI187">
        <v>2.858619213104248</v>
      </c>
      <c r="AK187">
        <v>185</v>
      </c>
      <c r="AL187">
        <v>8.6408272385597229E-2</v>
      </c>
      <c r="AM187">
        <v>0.17316418886184692</v>
      </c>
      <c r="AN187">
        <v>0.2619549036026001</v>
      </c>
      <c r="AO187">
        <v>0.35159420967102051</v>
      </c>
      <c r="AP187">
        <v>0.44182077050209045</v>
      </c>
      <c r="AQ187">
        <v>0.53106540441513062</v>
      </c>
      <c r="AR187">
        <v>0.61870139837265015</v>
      </c>
      <c r="AS187">
        <v>0.7041248083114624</v>
      </c>
      <c r="AT187">
        <v>0.78644829988479614</v>
      </c>
      <c r="AU187">
        <v>0.86597239971160889</v>
      </c>
      <c r="AV187">
        <v>0.94264513254165649</v>
      </c>
      <c r="AW187">
        <v>1.0170019865036011</v>
      </c>
      <c r="AX187">
        <v>1.0883187055587769</v>
      </c>
      <c r="AY187">
        <v>1.1572369337081909</v>
      </c>
      <c r="AZ187">
        <v>1.2237565517425537</v>
      </c>
      <c r="BA187">
        <v>1.2875438928604126</v>
      </c>
      <c r="BB187">
        <v>1.3487178087234497</v>
      </c>
      <c r="BC187">
        <v>1.4074361324310303</v>
      </c>
      <c r="BD187">
        <v>1.4638190269470215</v>
      </c>
      <c r="BE187">
        <v>1.517815113067627</v>
      </c>
      <c r="BF187">
        <v>1.5696024894714355</v>
      </c>
      <c r="BG187">
        <v>1.6189239025115967</v>
      </c>
      <c r="BH187">
        <v>1.6658966541290283</v>
      </c>
      <c r="BI187">
        <v>1.7106325626373291</v>
      </c>
      <c r="BJ187">
        <v>1.753238320350647</v>
      </c>
      <c r="BK187">
        <v>1.9376986026763916</v>
      </c>
      <c r="BL187">
        <v>2.0822279453277588</v>
      </c>
      <c r="BM187">
        <v>2.1954705715179443</v>
      </c>
      <c r="BN187">
        <v>2.2841992378234863</v>
      </c>
      <c r="BO187">
        <v>2.3537204265594482</v>
      </c>
      <c r="BP187">
        <v>2.4081921577453613</v>
      </c>
      <c r="BQ187">
        <v>2.4508721828460693</v>
      </c>
      <c r="BR187">
        <v>2.4843130111694336</v>
      </c>
      <c r="BS187">
        <v>2.5105149745941162</v>
      </c>
    </row>
    <row r="188" spans="1:71" x14ac:dyDescent="0.2">
      <c r="A188" t="s">
        <v>36</v>
      </c>
      <c r="B188">
        <v>0.10300745815038681</v>
      </c>
      <c r="C188">
        <v>0.20554667711257935</v>
      </c>
      <c r="D188">
        <v>0.30934354662895203</v>
      </c>
      <c r="E188">
        <v>0.41324540972709656</v>
      </c>
      <c r="F188">
        <v>0.51704549789428711</v>
      </c>
      <c r="G188">
        <v>0.61915296316146851</v>
      </c>
      <c r="H188">
        <v>0.72362428903579712</v>
      </c>
      <c r="I188">
        <v>0.81609386205673218</v>
      </c>
      <c r="J188">
        <v>0.90946364402770996</v>
      </c>
      <c r="K188">
        <v>0.99950957298278809</v>
      </c>
      <c r="L188">
        <v>1.0928672552108765</v>
      </c>
      <c r="M188">
        <v>1.1701325178146362</v>
      </c>
      <c r="N188">
        <v>1.2505311965942383</v>
      </c>
      <c r="O188">
        <v>1.3280669450759888</v>
      </c>
      <c r="P188">
        <v>1.402799129486084</v>
      </c>
      <c r="Q188">
        <v>1.474387526512146</v>
      </c>
      <c r="R188">
        <v>1.5429979562759399</v>
      </c>
      <c r="S188">
        <v>1.6087859869003296</v>
      </c>
      <c r="T188">
        <v>1.6718981266021729</v>
      </c>
      <c r="U188">
        <v>1.7322953939437866</v>
      </c>
      <c r="V188">
        <v>1.7901915311813354</v>
      </c>
      <c r="W188">
        <v>1.8453305959701538</v>
      </c>
      <c r="X188">
        <v>1.8978440761566162</v>
      </c>
      <c r="Y188">
        <v>1.9478569030761719</v>
      </c>
      <c r="Z188">
        <v>1.995488166809082</v>
      </c>
      <c r="AA188">
        <v>2.2017066478729248</v>
      </c>
      <c r="AB188">
        <v>2.3632843494415283</v>
      </c>
      <c r="AC188">
        <v>2.489884614944458</v>
      </c>
      <c r="AD188">
        <v>2.5890793800354004</v>
      </c>
      <c r="AE188">
        <v>2.6668009757995605</v>
      </c>
      <c r="AF188">
        <v>2.7276978492736816</v>
      </c>
      <c r="AG188">
        <v>2.7754123210906982</v>
      </c>
      <c r="AH188">
        <v>2.8127977848052979</v>
      </c>
      <c r="AI188">
        <v>2.8420901298522949</v>
      </c>
      <c r="AK188">
        <v>186</v>
      </c>
      <c r="AL188">
        <v>8.5866935551166534E-2</v>
      </c>
      <c r="AM188">
        <v>0.1720818430185318</v>
      </c>
      <c r="AN188">
        <v>0.26033174991607666</v>
      </c>
      <c r="AO188">
        <v>0.3494269847869873</v>
      </c>
      <c r="AP188">
        <v>0.43912550806999207</v>
      </c>
      <c r="AQ188">
        <v>0.52780294418334961</v>
      </c>
      <c r="AR188">
        <v>0.61489659547805786</v>
      </c>
      <c r="AS188">
        <v>0.69977182149887085</v>
      </c>
      <c r="AT188">
        <v>0.78154027462005615</v>
      </c>
      <c r="AU188">
        <v>0.86053729057312012</v>
      </c>
      <c r="AV188">
        <v>0.93672788143157959</v>
      </c>
      <c r="AW188">
        <v>1.0106157064437866</v>
      </c>
      <c r="AX188">
        <v>1.0814698934555054</v>
      </c>
      <c r="AY188">
        <v>1.1499156951904297</v>
      </c>
      <c r="AZ188">
        <v>1.2159907817840576</v>
      </c>
      <c r="BA188">
        <v>1.2793341875076294</v>
      </c>
      <c r="BB188">
        <v>1.3400924205780029</v>
      </c>
      <c r="BC188">
        <v>1.3984019756317139</v>
      </c>
      <c r="BD188">
        <v>1.4543919563293457</v>
      </c>
      <c r="BE188">
        <v>1.5080060958862305</v>
      </c>
      <c r="BF188">
        <v>1.5594421625137329</v>
      </c>
      <c r="BG188">
        <v>1.6084288358688354</v>
      </c>
      <c r="BH188">
        <v>1.6550828218460083</v>
      </c>
      <c r="BI188">
        <v>1.6995151042938232</v>
      </c>
      <c r="BJ188">
        <v>1.7418316602706909</v>
      </c>
      <c r="BK188">
        <v>1.9250401258468628</v>
      </c>
      <c r="BL188">
        <v>2.0685887336730957</v>
      </c>
      <c r="BM188">
        <v>2.1810629367828369</v>
      </c>
      <c r="BN188">
        <v>2.2691893577575684</v>
      </c>
      <c r="BO188">
        <v>2.3382389545440674</v>
      </c>
      <c r="BP188">
        <v>2.3923408985137939</v>
      </c>
      <c r="BQ188">
        <v>2.4347312450408936</v>
      </c>
      <c r="BR188">
        <v>2.4679453372955322</v>
      </c>
      <c r="BS188">
        <v>2.493969202041626</v>
      </c>
    </row>
    <row r="189" spans="1:71" x14ac:dyDescent="0.2">
      <c r="A189" t="s">
        <v>44</v>
      </c>
      <c r="B189">
        <v>0.10389883816242218</v>
      </c>
      <c r="C189">
        <v>0.20731993019580841</v>
      </c>
      <c r="D189">
        <v>0.31197887659072876</v>
      </c>
      <c r="E189">
        <v>0.4167015552520752</v>
      </c>
      <c r="F189">
        <v>0.52129566669464111</v>
      </c>
      <c r="G189">
        <v>0.62420737743377686</v>
      </c>
      <c r="H189">
        <v>0.72360849380493164</v>
      </c>
      <c r="I189">
        <v>0.82265841960906982</v>
      </c>
      <c r="J189">
        <v>0.91676980257034302</v>
      </c>
      <c r="K189">
        <v>1.0075174570083618</v>
      </c>
      <c r="L189">
        <v>1.0926964282989502</v>
      </c>
      <c r="M189">
        <v>1.1794146299362183</v>
      </c>
      <c r="N189">
        <v>1.2604186534881592</v>
      </c>
      <c r="O189">
        <v>1.3385564088821411</v>
      </c>
      <c r="P189">
        <v>1.4138574600219727</v>
      </c>
      <c r="Q189">
        <v>1.4860033988952637</v>
      </c>
      <c r="R189">
        <v>1.5551345348358154</v>
      </c>
      <c r="S189">
        <v>1.6214314699172974</v>
      </c>
      <c r="T189">
        <v>1.6850240230560303</v>
      </c>
      <c r="U189">
        <v>1.7458813190460205</v>
      </c>
      <c r="V189">
        <v>1.8042060136795044</v>
      </c>
      <c r="W189">
        <v>1.8597532510757446</v>
      </c>
      <c r="X189">
        <v>1.9126554727554321</v>
      </c>
      <c r="Y189">
        <v>1.9630385637283325</v>
      </c>
      <c r="Z189">
        <v>2.0110225677490234</v>
      </c>
      <c r="AA189">
        <v>2.2187676429748535</v>
      </c>
      <c r="AB189">
        <v>2.3815414905548096</v>
      </c>
      <c r="AC189">
        <v>2.5090789794921875</v>
      </c>
      <c r="AD189">
        <v>2.6090078353881836</v>
      </c>
      <c r="AE189">
        <v>2.6873049736022949</v>
      </c>
      <c r="AF189">
        <v>2.7486526966094971</v>
      </c>
      <c r="AG189">
        <v>2.7967202663421631</v>
      </c>
      <c r="AH189">
        <v>2.8343825340270996</v>
      </c>
      <c r="AI189">
        <v>2.8638920783996582</v>
      </c>
      <c r="AK189">
        <v>187</v>
      </c>
      <c r="AL189">
        <v>8.6758844554424286E-2</v>
      </c>
      <c r="AM189">
        <v>0.17385612428188324</v>
      </c>
      <c r="AN189">
        <v>0.26296856999397278</v>
      </c>
      <c r="AO189">
        <v>0.35288506746292114</v>
      </c>
      <c r="AP189">
        <v>0.44337806105613708</v>
      </c>
      <c r="AQ189">
        <v>0.53286010026931763</v>
      </c>
      <c r="AR189">
        <v>0.62071609497070313</v>
      </c>
      <c r="AS189">
        <v>0.70633989572525024</v>
      </c>
      <c r="AT189">
        <v>0.78885030746459961</v>
      </c>
      <c r="AU189">
        <v>0.86854934692382813</v>
      </c>
      <c r="AV189">
        <v>0.9453851580619812</v>
      </c>
      <c r="AW189">
        <v>1.0199027061462402</v>
      </c>
      <c r="AX189">
        <v>1.091362476348877</v>
      </c>
      <c r="AY189">
        <v>1.1604105234146118</v>
      </c>
      <c r="AZ189">
        <v>1.2270545959472656</v>
      </c>
      <c r="BA189">
        <v>1.2909560203552246</v>
      </c>
      <c r="BB189">
        <v>1.3522350788116455</v>
      </c>
      <c r="BC189">
        <v>1.4110537767410278</v>
      </c>
      <c r="BD189">
        <v>1.4675242900848389</v>
      </c>
      <c r="BE189">
        <v>1.5215986967086792</v>
      </c>
      <c r="BF189">
        <v>1.5734634399414063</v>
      </c>
      <c r="BG189">
        <v>1.6228585243225098</v>
      </c>
      <c r="BH189">
        <v>1.6699013710021973</v>
      </c>
      <c r="BI189">
        <v>1.714704155921936</v>
      </c>
      <c r="BJ189">
        <v>1.7573734521865845</v>
      </c>
      <c r="BK189">
        <v>1.942109227180481</v>
      </c>
      <c r="BL189">
        <v>2.0868544578552246</v>
      </c>
      <c r="BM189">
        <v>2.2002663612365723</v>
      </c>
      <c r="BN189">
        <v>2.2891275882720947</v>
      </c>
      <c r="BO189">
        <v>2.3587524890899658</v>
      </c>
      <c r="BP189">
        <v>2.4133055210113525</v>
      </c>
      <c r="BQ189">
        <v>2.4560494422912598</v>
      </c>
      <c r="BR189">
        <v>2.4895403385162354</v>
      </c>
      <c r="BS189">
        <v>2.5157811641693115</v>
      </c>
    </row>
    <row r="190" spans="1:71" x14ac:dyDescent="0.2">
      <c r="A190" t="s">
        <v>69</v>
      </c>
      <c r="B190">
        <v>0.10458765178918839</v>
      </c>
      <c r="C190">
        <v>0.20861797034740448</v>
      </c>
      <c r="D190">
        <v>0.31373050808906555</v>
      </c>
      <c r="E190">
        <v>0.41880175471305847</v>
      </c>
      <c r="F190">
        <v>0.52372533082962036</v>
      </c>
      <c r="G190">
        <v>0.62694191932678223</v>
      </c>
      <c r="H190">
        <v>0.7232552170753479</v>
      </c>
      <c r="I190">
        <v>0.82597923278808594</v>
      </c>
      <c r="J190">
        <v>0.92038089036941528</v>
      </c>
      <c r="K190">
        <v>1.0114214420318604</v>
      </c>
      <c r="L190">
        <v>1.0923773050308228</v>
      </c>
      <c r="M190">
        <v>1.1839011907577515</v>
      </c>
      <c r="N190">
        <v>1.2651674747467041</v>
      </c>
      <c r="O190">
        <v>1.3435589075088501</v>
      </c>
      <c r="P190">
        <v>1.4191081523895264</v>
      </c>
      <c r="Q190">
        <v>1.4914782047271729</v>
      </c>
      <c r="R190">
        <v>1.560832142829895</v>
      </c>
      <c r="S190">
        <v>1.6273277997970581</v>
      </c>
      <c r="T190">
        <v>1.6911226511001587</v>
      </c>
      <c r="U190">
        <v>1.7521990537643433</v>
      </c>
      <c r="V190">
        <v>1.8107209205627441</v>
      </c>
      <c r="W190">
        <v>1.866456151008606</v>
      </c>
      <c r="X190">
        <v>1.9195373058319092</v>
      </c>
      <c r="Y190">
        <v>1.9700907468795776</v>
      </c>
      <c r="Z190">
        <v>2.0182368755340576</v>
      </c>
      <c r="AA190">
        <v>2.2266848087310791</v>
      </c>
      <c r="AB190">
        <v>2.3900091648101807</v>
      </c>
      <c r="AC190">
        <v>2.5179779529571533</v>
      </c>
      <c r="AD190">
        <v>2.6182451248168945</v>
      </c>
      <c r="AE190">
        <v>2.6968069076538086</v>
      </c>
      <c r="AF190">
        <v>2.7583622932434082</v>
      </c>
      <c r="AG190">
        <v>2.8065924644470215</v>
      </c>
      <c r="AH190">
        <v>2.8443820476531982</v>
      </c>
      <c r="AI190">
        <v>2.8739910125732422</v>
      </c>
      <c r="AK190">
        <v>188</v>
      </c>
      <c r="AL190">
        <v>8.7449952960014343E-2</v>
      </c>
      <c r="AM190">
        <v>0.17515866458415985</v>
      </c>
      <c r="AN190">
        <v>0.26472681760787964</v>
      </c>
      <c r="AO190">
        <v>0.35499387979507446</v>
      </c>
      <c r="AP190">
        <v>0.4458182156085968</v>
      </c>
      <c r="AQ190">
        <v>0.5356069803237915</v>
      </c>
      <c r="AR190">
        <v>0.62374722957611084</v>
      </c>
      <c r="AS190">
        <v>0.70967638492584229</v>
      </c>
      <c r="AT190">
        <v>0.79247856140136719</v>
      </c>
      <c r="AU190">
        <v>0.87247198820114136</v>
      </c>
      <c r="AV190">
        <v>0.94962006807327271</v>
      </c>
      <c r="AW190">
        <v>1.024410605430603</v>
      </c>
      <c r="AX190">
        <v>1.0961339473724365</v>
      </c>
      <c r="AY190">
        <v>1.1654369831085205</v>
      </c>
      <c r="AZ190">
        <v>1.2323304414749146</v>
      </c>
      <c r="BA190">
        <v>1.2964569330215454</v>
      </c>
      <c r="BB190">
        <v>1.3579598665237427</v>
      </c>
      <c r="BC190">
        <v>1.4169784784317017</v>
      </c>
      <c r="BD190">
        <v>1.4736522436141968</v>
      </c>
      <c r="BE190">
        <v>1.5279467105865479</v>
      </c>
      <c r="BF190">
        <v>1.5800095796585083</v>
      </c>
      <c r="BG190">
        <v>1.6295933723449707</v>
      </c>
      <c r="BH190">
        <v>1.6768159866333008</v>
      </c>
      <c r="BI190">
        <v>1.7217898368835449</v>
      </c>
      <c r="BJ190">
        <v>1.7646222114562988</v>
      </c>
      <c r="BK190">
        <v>1.9500637054443359</v>
      </c>
      <c r="BL190">
        <v>2.0953619480133057</v>
      </c>
      <c r="BM190">
        <v>2.2092070579528809</v>
      </c>
      <c r="BN190">
        <v>2.2984077930450439</v>
      </c>
      <c r="BO190">
        <v>2.3682987689971924</v>
      </c>
      <c r="BP190">
        <v>2.4230601787567139</v>
      </c>
      <c r="BQ190">
        <v>2.4659671783447266</v>
      </c>
      <c r="BR190">
        <v>2.4995858669281006</v>
      </c>
      <c r="BS190">
        <v>2.5259273052215576</v>
      </c>
    </row>
    <row r="191" spans="1:71" x14ac:dyDescent="0.2">
      <c r="A191" t="s">
        <v>247</v>
      </c>
      <c r="B191">
        <v>0.11805343627929688</v>
      </c>
      <c r="C191">
        <v>0.23448733985424042</v>
      </c>
      <c r="D191">
        <v>0.35101446509361267</v>
      </c>
      <c r="E191">
        <v>0.46680688858032227</v>
      </c>
      <c r="F191">
        <v>0.58193767070770264</v>
      </c>
      <c r="G191">
        <v>0.69419437646865845</v>
      </c>
      <c r="H191">
        <v>0.72318518161773682</v>
      </c>
      <c r="I191">
        <v>0.90958696603775024</v>
      </c>
      <c r="J191">
        <v>1.0112465620040894</v>
      </c>
      <c r="K191">
        <v>1.1091617345809937</v>
      </c>
      <c r="L191">
        <v>1.0921330451965332</v>
      </c>
      <c r="M191">
        <v>1.29473876953125</v>
      </c>
      <c r="N191">
        <v>1.3817762136459351</v>
      </c>
      <c r="O191">
        <v>1.4653745889663696</v>
      </c>
      <c r="P191">
        <v>1.5460659265518188</v>
      </c>
      <c r="Q191">
        <v>1.6231253147125244</v>
      </c>
      <c r="R191">
        <v>1.6970348358154297</v>
      </c>
      <c r="S191">
        <v>1.76762855052948</v>
      </c>
      <c r="T191">
        <v>1.8352690935134888</v>
      </c>
      <c r="U191">
        <v>1.90009605884552</v>
      </c>
      <c r="V191">
        <v>1.9623000621795654</v>
      </c>
      <c r="W191">
        <v>2.0215420722961426</v>
      </c>
      <c r="X191">
        <v>2.07796311378479</v>
      </c>
      <c r="Y191">
        <v>2.131697416305542</v>
      </c>
      <c r="Z191">
        <v>2.1828727722167969</v>
      </c>
      <c r="AA191">
        <v>2.4044358730316162</v>
      </c>
      <c r="AB191">
        <v>2.5780363082885742</v>
      </c>
      <c r="AC191">
        <v>2.7140569686889648</v>
      </c>
      <c r="AD191">
        <v>2.8206326961517334</v>
      </c>
      <c r="AE191">
        <v>2.9041376113891602</v>
      </c>
      <c r="AF191">
        <v>2.9695658683776855</v>
      </c>
      <c r="AG191">
        <v>3.0208303928375244</v>
      </c>
      <c r="AH191">
        <v>3.0609977245330811</v>
      </c>
      <c r="AI191">
        <v>3.0924699306488037</v>
      </c>
      <c r="AK191">
        <v>189</v>
      </c>
      <c r="AL191">
        <v>0.10090832412242889</v>
      </c>
      <c r="AM191">
        <v>0.20101355016231537</v>
      </c>
      <c r="AN191">
        <v>0.30198955535888672</v>
      </c>
      <c r="AO191">
        <v>0.40297138690948486</v>
      </c>
      <c r="AP191">
        <v>0.50399678945541382</v>
      </c>
      <c r="AQ191">
        <v>0.60281985998153687</v>
      </c>
      <c r="AR191">
        <v>0.69949889183044434</v>
      </c>
      <c r="AS191">
        <v>0.79323381185531616</v>
      </c>
      <c r="AT191">
        <v>0.8832889199256897</v>
      </c>
      <c r="AU191">
        <v>0.97015219926834106</v>
      </c>
      <c r="AV191">
        <v>1.0541146993637085</v>
      </c>
      <c r="AW191">
        <v>1.1351792812347412</v>
      </c>
      <c r="AX191">
        <v>1.2126696109771729</v>
      </c>
      <c r="AY191">
        <v>1.2871755361557007</v>
      </c>
      <c r="AZ191">
        <v>1.3592073917388916</v>
      </c>
      <c r="BA191">
        <v>1.428019642829895</v>
      </c>
      <c r="BB191">
        <v>1.494074821472168</v>
      </c>
      <c r="BC191">
        <v>1.5571882724761963</v>
      </c>
      <c r="BD191">
        <v>1.6177045106887817</v>
      </c>
      <c r="BE191">
        <v>1.6757466793060303</v>
      </c>
      <c r="BF191">
        <v>1.7314889430999756</v>
      </c>
      <c r="BG191">
        <v>1.7845767736434937</v>
      </c>
      <c r="BH191">
        <v>1.8351366519927979</v>
      </c>
      <c r="BI191">
        <v>1.8832889795303345</v>
      </c>
      <c r="BJ191">
        <v>1.9291483163833618</v>
      </c>
      <c r="BK191">
        <v>2.1276950836181641</v>
      </c>
      <c r="BL191">
        <v>2.283261775970459</v>
      </c>
      <c r="BM191">
        <v>2.4051523208618164</v>
      </c>
      <c r="BN191">
        <v>2.5006568431854248</v>
      </c>
      <c r="BO191">
        <v>2.5754871368408203</v>
      </c>
      <c r="BP191">
        <v>2.6341185569763184</v>
      </c>
      <c r="BQ191">
        <v>2.6800580024719238</v>
      </c>
      <c r="BR191">
        <v>2.7160525321960449</v>
      </c>
      <c r="BS191">
        <v>2.7442553043365479</v>
      </c>
    </row>
    <row r="192" spans="1:71" x14ac:dyDescent="0.2">
      <c r="A192" t="s">
        <v>248</v>
      </c>
      <c r="B192">
        <v>0.12225131690502167</v>
      </c>
      <c r="C192">
        <v>0.24344892799854279</v>
      </c>
      <c r="D192">
        <v>0.364778071641922</v>
      </c>
      <c r="E192">
        <v>0.48543465137481689</v>
      </c>
      <c r="F192">
        <v>0.60521817207336426</v>
      </c>
      <c r="G192">
        <v>0.72298932075500488</v>
      </c>
      <c r="H192">
        <v>0.72283691167831421</v>
      </c>
      <c r="I192">
        <v>0.94949495792388916</v>
      </c>
      <c r="J192">
        <v>1.0569617748260498</v>
      </c>
      <c r="K192">
        <v>1.1604937314987183</v>
      </c>
      <c r="L192">
        <v>1.091978907585144</v>
      </c>
      <c r="M192">
        <v>1.3561915159225464</v>
      </c>
      <c r="N192">
        <v>1.4484784603118896</v>
      </c>
      <c r="O192">
        <v>1.5376808643341064</v>
      </c>
      <c r="P192">
        <v>1.6233510971069336</v>
      </c>
      <c r="Q192">
        <v>1.7055575847625732</v>
      </c>
      <c r="R192">
        <v>1.7842533588409424</v>
      </c>
      <c r="S192">
        <v>1.8597983121871948</v>
      </c>
      <c r="T192">
        <v>1.9322447776794434</v>
      </c>
      <c r="U192">
        <v>2.0016005039215088</v>
      </c>
      <c r="V192">
        <v>2.0679061412811279</v>
      </c>
      <c r="W192">
        <v>2.131054162979126</v>
      </c>
      <c r="X192">
        <v>2.1911952495574951</v>
      </c>
      <c r="Y192">
        <v>2.2484724521636963</v>
      </c>
      <c r="Z192">
        <v>2.3030221462249756</v>
      </c>
      <c r="AA192">
        <v>2.539193868637085</v>
      </c>
      <c r="AB192">
        <v>2.7242410182952881</v>
      </c>
      <c r="AC192">
        <v>2.8692300319671631</v>
      </c>
      <c r="AD192">
        <v>2.982832670211792</v>
      </c>
      <c r="AE192">
        <v>3.0718433856964111</v>
      </c>
      <c r="AF192">
        <v>3.1415853500366211</v>
      </c>
      <c r="AG192">
        <v>3.1962301731109619</v>
      </c>
      <c r="AH192">
        <v>3.2390458583831787</v>
      </c>
      <c r="AI192">
        <v>3.2725932598114014</v>
      </c>
      <c r="AK192">
        <v>190</v>
      </c>
      <c r="AL192">
        <v>0.1051173061132431</v>
      </c>
      <c r="AM192">
        <v>0.20999680459499359</v>
      </c>
      <c r="AN192">
        <v>0.31578493118286133</v>
      </c>
      <c r="AO192">
        <v>0.42164048552513123</v>
      </c>
      <c r="AP192">
        <v>0.52732783555984497</v>
      </c>
      <c r="AQ192">
        <v>0.63167405128479004</v>
      </c>
      <c r="AR192">
        <v>0.73369729518890381</v>
      </c>
      <c r="AS192">
        <v>0.83321720361709595</v>
      </c>
      <c r="AT192">
        <v>0.92908698320388794</v>
      </c>
      <c r="AU192">
        <v>1.0215742588043213</v>
      </c>
      <c r="AV192">
        <v>1.1105496883392334</v>
      </c>
      <c r="AW192">
        <v>1.1967353820800781</v>
      </c>
      <c r="AX192">
        <v>1.2794815301895142</v>
      </c>
      <c r="AY192">
        <v>1.3595973253250122</v>
      </c>
      <c r="AZ192">
        <v>1.4366136789321899</v>
      </c>
      <c r="BA192">
        <v>1.5105783939361572</v>
      </c>
      <c r="BB192">
        <v>1.5814248323440552</v>
      </c>
      <c r="BC192">
        <v>1.6494942903518677</v>
      </c>
      <c r="BD192">
        <v>1.7148212194442749</v>
      </c>
      <c r="BE192">
        <v>1.777396559715271</v>
      </c>
      <c r="BF192">
        <v>1.8372445106506348</v>
      </c>
      <c r="BG192">
        <v>1.894242525100708</v>
      </c>
      <c r="BH192">
        <v>1.9485262632369995</v>
      </c>
      <c r="BI192">
        <v>2.0002250671386719</v>
      </c>
      <c r="BJ192">
        <v>2.0494623184204102</v>
      </c>
      <c r="BK192">
        <v>2.2626328468322754</v>
      </c>
      <c r="BL192">
        <v>2.4296574592590332</v>
      </c>
      <c r="BM192">
        <v>2.5605258941650391</v>
      </c>
      <c r="BN192">
        <v>2.6630644798278809</v>
      </c>
      <c r="BO192">
        <v>2.7434062957763672</v>
      </c>
      <c r="BP192">
        <v>2.8063561916351318</v>
      </c>
      <c r="BQ192">
        <v>2.8556790351867676</v>
      </c>
      <c r="BR192">
        <v>2.8943250179290771</v>
      </c>
      <c r="BS192">
        <v>2.924605131149292</v>
      </c>
    </row>
    <row r="193" spans="1:71" x14ac:dyDescent="0.2">
      <c r="A193" t="s">
        <v>249</v>
      </c>
      <c r="B193">
        <v>0.10926059633493423</v>
      </c>
      <c r="C193">
        <v>0.21800912916660309</v>
      </c>
      <c r="D193">
        <v>0.32753387093544006</v>
      </c>
      <c r="E193">
        <v>0.43678545951843262</v>
      </c>
      <c r="F193">
        <v>0.54572111368179321</v>
      </c>
      <c r="G193">
        <v>0.65312492847442627</v>
      </c>
      <c r="H193">
        <v>0.72263807058334351</v>
      </c>
      <c r="I193">
        <v>0.8602825403213501</v>
      </c>
      <c r="J193">
        <v>0.9587363600730896</v>
      </c>
      <c r="K193">
        <v>1.0536922216415405</v>
      </c>
      <c r="L193">
        <v>1.0915268659591675</v>
      </c>
      <c r="M193">
        <v>1.2334703207015991</v>
      </c>
      <c r="N193">
        <v>1.3183249235153198</v>
      </c>
      <c r="O193">
        <v>1.4003714323043823</v>
      </c>
      <c r="P193">
        <v>1.4792709350585938</v>
      </c>
      <c r="Q193">
        <v>1.5549790859222412</v>
      </c>
      <c r="R193">
        <v>1.6274904012680054</v>
      </c>
      <c r="S193">
        <v>1.6971179246902466</v>
      </c>
      <c r="T193">
        <v>1.7639225721359253</v>
      </c>
      <c r="U193">
        <v>1.8278735876083374</v>
      </c>
      <c r="V193">
        <v>1.8890687227249146</v>
      </c>
      <c r="W193">
        <v>1.9473497867584229</v>
      </c>
      <c r="X193">
        <v>2.0028555393218994</v>
      </c>
      <c r="Y193">
        <v>2.055717945098877</v>
      </c>
      <c r="Z193">
        <v>2.1060633659362793</v>
      </c>
      <c r="AA193">
        <v>2.3240323066711426</v>
      </c>
      <c r="AB193">
        <v>2.4948165416717529</v>
      </c>
      <c r="AC193">
        <v>2.6286306381225586</v>
      </c>
      <c r="AD193">
        <v>2.7334775924682617</v>
      </c>
      <c r="AE193">
        <v>2.8156275749206543</v>
      </c>
      <c r="AF193">
        <v>2.8799946308135986</v>
      </c>
      <c r="AG193">
        <v>2.9304277896881104</v>
      </c>
      <c r="AH193">
        <v>2.9699435234069824</v>
      </c>
      <c r="AI193">
        <v>3.0009052753448486</v>
      </c>
      <c r="AK193">
        <v>191</v>
      </c>
      <c r="AL193">
        <v>9.2129185795783997E-2</v>
      </c>
      <c r="AM193">
        <v>0.18456210196018219</v>
      </c>
      <c r="AN193">
        <v>0.27854812145233154</v>
      </c>
      <c r="AO193">
        <v>0.37300097942352295</v>
      </c>
      <c r="AP193">
        <v>0.46784257888793945</v>
      </c>
      <c r="AQ193">
        <v>0.56182348728179932</v>
      </c>
      <c r="AR193">
        <v>0.65398120880126953</v>
      </c>
      <c r="AS193">
        <v>0.74402236938476563</v>
      </c>
      <c r="AT193">
        <v>0.83088099956512451</v>
      </c>
      <c r="AU193">
        <v>0.91479378938674927</v>
      </c>
      <c r="AV193">
        <v>0.99561262130737305</v>
      </c>
      <c r="AW193">
        <v>1.0740382671356201</v>
      </c>
      <c r="AX193">
        <v>1.1493533849716187</v>
      </c>
      <c r="AY193">
        <v>1.2223148345947266</v>
      </c>
      <c r="AZ193">
        <v>1.2925618886947632</v>
      </c>
      <c r="BA193">
        <v>1.3600294589996338</v>
      </c>
      <c r="BB193">
        <v>1.4246926307678223</v>
      </c>
      <c r="BC193">
        <v>1.4868457317352295</v>
      </c>
      <c r="BD193">
        <v>1.5465320348739624</v>
      </c>
      <c r="BE193">
        <v>1.603703498840332</v>
      </c>
      <c r="BF193">
        <v>1.6584419012069702</v>
      </c>
      <c r="BG193">
        <v>1.710573673248291</v>
      </c>
      <c r="BH193">
        <v>1.7602230310440063</v>
      </c>
      <c r="BI193">
        <v>1.807508111000061</v>
      </c>
      <c r="BJ193">
        <v>1.8525415658950806</v>
      </c>
      <c r="BK193">
        <v>2.0475127696990967</v>
      </c>
      <c r="BL193">
        <v>2.2002778053283691</v>
      </c>
      <c r="BM193">
        <v>2.3199732303619385</v>
      </c>
      <c r="BN193">
        <v>2.4137578010559082</v>
      </c>
      <c r="BO193">
        <v>2.4872403144836426</v>
      </c>
      <c r="BP193">
        <v>2.5448160171508789</v>
      </c>
      <c r="BQ193">
        <v>2.5899279117584229</v>
      </c>
      <c r="BR193">
        <v>2.6252744197845459</v>
      </c>
      <c r="BS193">
        <v>2.6529691219329834</v>
      </c>
    </row>
    <row r="194" spans="1:71" x14ac:dyDescent="0.2">
      <c r="A194" t="s">
        <v>250</v>
      </c>
      <c r="B194">
        <v>0.10714402049779892</v>
      </c>
      <c r="C194">
        <v>0.21335308253765106</v>
      </c>
      <c r="D194">
        <v>0.31973057985305786</v>
      </c>
      <c r="E194">
        <v>0.42526119947433472</v>
      </c>
      <c r="F194">
        <v>0.53071784973144531</v>
      </c>
      <c r="G194">
        <v>0.63432317972183228</v>
      </c>
      <c r="H194">
        <v>0.72261887788772583</v>
      </c>
      <c r="I194">
        <v>0.8341943621635437</v>
      </c>
      <c r="J194">
        <v>0.92914199829101563</v>
      </c>
      <c r="K194">
        <v>1.0207868814468384</v>
      </c>
      <c r="L194">
        <v>1.0913666486740112</v>
      </c>
      <c r="M194">
        <v>1.1947697401046753</v>
      </c>
      <c r="N194">
        <v>1.2765923738479614</v>
      </c>
      <c r="O194">
        <v>1.3555186986923218</v>
      </c>
      <c r="P194">
        <v>1.4316788911819458</v>
      </c>
      <c r="Q194">
        <v>1.5044944286346436</v>
      </c>
      <c r="R194">
        <v>1.5743170976638794</v>
      </c>
      <c r="S194">
        <v>1.6411536931991577</v>
      </c>
      <c r="T194">
        <v>1.7052890062332153</v>
      </c>
      <c r="U194">
        <v>1.7668676376342773</v>
      </c>
      <c r="V194">
        <v>1.8257615566253662</v>
      </c>
      <c r="W194">
        <v>1.8818509578704834</v>
      </c>
      <c r="X194">
        <v>1.9352695941925049</v>
      </c>
      <c r="Y194">
        <v>1.9861444234848022</v>
      </c>
      <c r="Z194">
        <v>2.0345966815948486</v>
      </c>
      <c r="AA194">
        <v>2.2443692684173584</v>
      </c>
      <c r="AB194">
        <v>2.4087319374084473</v>
      </c>
      <c r="AC194">
        <v>2.5375142097473145</v>
      </c>
      <c r="AD194">
        <v>2.638418436050415</v>
      </c>
      <c r="AE194">
        <v>2.7174797058105469</v>
      </c>
      <c r="AF194">
        <v>2.7794263362884521</v>
      </c>
      <c r="AG194">
        <v>2.82796311378479</v>
      </c>
      <c r="AH194">
        <v>2.8659927845001221</v>
      </c>
      <c r="AI194">
        <v>2.8957901000976563</v>
      </c>
      <c r="AK194">
        <v>192</v>
      </c>
      <c r="AL194">
        <v>9.0023159980773926E-2</v>
      </c>
      <c r="AM194">
        <v>0.17992663383483887</v>
      </c>
      <c r="AN194">
        <v>0.27077502012252808</v>
      </c>
      <c r="AO194">
        <v>0.36151599884033203</v>
      </c>
      <c r="AP194">
        <v>0.45288729667663574</v>
      </c>
      <c r="AQ194">
        <v>0.54307788610458374</v>
      </c>
      <c r="AR194">
        <v>0.63155877590179443</v>
      </c>
      <c r="AS194">
        <v>0.71800577640533447</v>
      </c>
      <c r="AT194">
        <v>0.80136537551879883</v>
      </c>
      <c r="AU194">
        <v>0.8819739818572998</v>
      </c>
      <c r="AV194">
        <v>0.95998281240463257</v>
      </c>
      <c r="AW194">
        <v>1.0354359149932861</v>
      </c>
      <c r="AX194">
        <v>1.1077250242233276</v>
      </c>
      <c r="AY194">
        <v>1.1775716543197632</v>
      </c>
      <c r="AZ194">
        <v>1.2450847625732422</v>
      </c>
      <c r="BA194">
        <v>1.3096648454666138</v>
      </c>
      <c r="BB194">
        <v>1.3716442584991455</v>
      </c>
      <c r="BC194">
        <v>1.4310110807418823</v>
      </c>
      <c r="BD194">
        <v>1.488032341003418</v>
      </c>
      <c r="BE194">
        <v>1.5428355932235718</v>
      </c>
      <c r="BF194">
        <v>1.595276951789856</v>
      </c>
      <c r="BG194">
        <v>1.6452209949493408</v>
      </c>
      <c r="BH194">
        <v>1.692786693572998</v>
      </c>
      <c r="BI194">
        <v>1.7380874156951904</v>
      </c>
      <c r="BJ194">
        <v>1.7812310457229614</v>
      </c>
      <c r="BK194">
        <v>1.9680200815200806</v>
      </c>
      <c r="BL194">
        <v>2.1143741607666016</v>
      </c>
      <c r="BM194">
        <v>2.2290465831756592</v>
      </c>
      <c r="BN194">
        <v>2.3188953399658203</v>
      </c>
      <c r="BO194">
        <v>2.3892943859100342</v>
      </c>
      <c r="BP194">
        <v>2.4444537162780762</v>
      </c>
      <c r="BQ194">
        <v>2.4876725673675537</v>
      </c>
      <c r="BR194">
        <v>2.5215356349945068</v>
      </c>
      <c r="BS194">
        <v>2.5480685234069824</v>
      </c>
    </row>
    <row r="195" spans="1:71" x14ac:dyDescent="0.2">
      <c r="A195" t="s">
        <v>251</v>
      </c>
      <c r="B195">
        <v>0.10621806979179382</v>
      </c>
      <c r="C195">
        <v>0.21154525876045227</v>
      </c>
      <c r="D195">
        <v>0.31708291172981262</v>
      </c>
      <c r="E195">
        <v>0.42181363701820374</v>
      </c>
      <c r="F195">
        <v>0.52650851011276245</v>
      </c>
      <c r="G195">
        <v>0.62938827276229858</v>
      </c>
      <c r="H195">
        <v>0.72253239154815674</v>
      </c>
      <c r="I195">
        <v>0.82791048288345337</v>
      </c>
      <c r="J195">
        <v>0.92223143577575684</v>
      </c>
      <c r="K195">
        <v>1.0132794380187988</v>
      </c>
      <c r="L195">
        <v>1.0893787145614624</v>
      </c>
      <c r="M195">
        <v>1.186152458190918</v>
      </c>
      <c r="N195">
        <v>1.267459511756897</v>
      </c>
      <c r="O195">
        <v>1.3458946943283081</v>
      </c>
      <c r="P195">
        <v>1.4215872287750244</v>
      </c>
      <c r="Q195">
        <v>1.4939574003219604</v>
      </c>
      <c r="R195">
        <v>1.5633559226989746</v>
      </c>
      <c r="S195">
        <v>1.6297885179519653</v>
      </c>
      <c r="T195">
        <v>1.693539023399353</v>
      </c>
      <c r="U195">
        <v>1.7547512054443359</v>
      </c>
      <c r="V195">
        <v>1.8132960796356201</v>
      </c>
      <c r="W195">
        <v>1.8690532445907593</v>
      </c>
      <c r="X195">
        <v>1.9221552610397339</v>
      </c>
      <c r="Y195">
        <v>1.9727286100387573</v>
      </c>
      <c r="Z195">
        <v>2.0208938121795654</v>
      </c>
      <c r="AA195">
        <v>2.2294235229492188</v>
      </c>
      <c r="AB195">
        <v>2.3928120136260986</v>
      </c>
      <c r="AC195">
        <v>2.5208313465118408</v>
      </c>
      <c r="AD195">
        <v>2.6211376190185547</v>
      </c>
      <c r="AE195">
        <v>2.699730396270752</v>
      </c>
      <c r="AF195">
        <v>2.7613098621368408</v>
      </c>
      <c r="AG195">
        <v>2.8095588684082031</v>
      </c>
      <c r="AH195">
        <v>2.8473632335662842</v>
      </c>
      <c r="AI195">
        <v>2.8769841194152832</v>
      </c>
      <c r="AK195">
        <v>193</v>
      </c>
      <c r="AL195">
        <v>8.9097209274768829E-2</v>
      </c>
      <c r="AM195">
        <v>0.17811882495880127</v>
      </c>
      <c r="AN195">
        <v>0.26812735199928284</v>
      </c>
      <c r="AO195">
        <v>0.35806843638420105</v>
      </c>
      <c r="AP195">
        <v>0.44867795705795288</v>
      </c>
      <c r="AQ195">
        <v>0.53814303874969482</v>
      </c>
      <c r="AR195">
        <v>0.62593293190002441</v>
      </c>
      <c r="AS195">
        <v>0.71172189712524414</v>
      </c>
      <c r="AT195">
        <v>0.79445475339889526</v>
      </c>
      <c r="AU195">
        <v>0.87446647882461548</v>
      </c>
      <c r="AV195">
        <v>0.95190685987472534</v>
      </c>
      <c r="AW195">
        <v>1.0268185138702393</v>
      </c>
      <c r="AX195">
        <v>1.0985920429229736</v>
      </c>
      <c r="AY195">
        <v>1.1679477691650391</v>
      </c>
      <c r="AZ195">
        <v>1.2349931001663208</v>
      </c>
      <c r="BA195">
        <v>1.2991278171539307</v>
      </c>
      <c r="BB195">
        <v>1.3606830835342407</v>
      </c>
      <c r="BC195">
        <v>1.4196459054946899</v>
      </c>
      <c r="BD195">
        <v>1.4762823581695557</v>
      </c>
      <c r="BE195">
        <v>1.5307191610336304</v>
      </c>
      <c r="BF195">
        <v>1.5828114748001099</v>
      </c>
      <c r="BG195">
        <v>1.6324231624603271</v>
      </c>
      <c r="BH195">
        <v>1.6796723604202271</v>
      </c>
      <c r="BI195">
        <v>1.7246717214584351</v>
      </c>
      <c r="BJ195">
        <v>1.7675280570983887</v>
      </c>
      <c r="BK195">
        <v>1.9530742168426514</v>
      </c>
      <c r="BL195">
        <v>2.098454475402832</v>
      </c>
      <c r="BM195">
        <v>2.2123637199401855</v>
      </c>
      <c r="BN195">
        <v>2.30161452293396</v>
      </c>
      <c r="BO195">
        <v>2.3715450763702393</v>
      </c>
      <c r="BP195">
        <v>2.4263372421264648</v>
      </c>
      <c r="BQ195">
        <v>2.4692685604095459</v>
      </c>
      <c r="BR195">
        <v>2.502906322479248</v>
      </c>
      <c r="BS195">
        <v>2.5292625427246094</v>
      </c>
    </row>
    <row r="196" spans="1:71" x14ac:dyDescent="0.2">
      <c r="A196" t="s">
        <v>252</v>
      </c>
      <c r="B196">
        <v>0.10706755518913269</v>
      </c>
      <c r="C196">
        <v>0.21320129930973053</v>
      </c>
      <c r="D196">
        <v>0.31950512528419495</v>
      </c>
      <c r="E196">
        <v>0.42496335506439209</v>
      </c>
      <c r="F196">
        <v>0.53034985065460205</v>
      </c>
      <c r="G196">
        <v>0.63388156890869141</v>
      </c>
      <c r="H196">
        <v>0.72105538845062256</v>
      </c>
      <c r="I196">
        <v>0.83361059427261353</v>
      </c>
      <c r="J196">
        <v>0.92848795652389526</v>
      </c>
      <c r="K196">
        <v>1.0200653076171875</v>
      </c>
      <c r="L196">
        <v>1.0889406204223633</v>
      </c>
      <c r="M196">
        <v>1.1939239501953125</v>
      </c>
      <c r="N196">
        <v>1.2756848335266113</v>
      </c>
      <c r="O196">
        <v>1.3545470237731934</v>
      </c>
      <c r="P196">
        <v>1.4306495189666748</v>
      </c>
      <c r="Q196">
        <v>1.5034060478210449</v>
      </c>
      <c r="R196">
        <v>1.5731732845306396</v>
      </c>
      <c r="S196">
        <v>1.6399552822113037</v>
      </c>
      <c r="T196">
        <v>1.7040371894836426</v>
      </c>
      <c r="U196">
        <v>1.7655662298202515</v>
      </c>
      <c r="V196">
        <v>1.8244112730026245</v>
      </c>
      <c r="W196">
        <v>1.8804541826248169</v>
      </c>
      <c r="X196">
        <v>1.9338284730911255</v>
      </c>
      <c r="Y196">
        <v>1.9846611022949219</v>
      </c>
      <c r="Z196">
        <v>2.0330729484558105</v>
      </c>
      <c r="AA196">
        <v>2.2426717281341553</v>
      </c>
      <c r="AB196">
        <v>2.4068977832794189</v>
      </c>
      <c r="AC196">
        <v>2.5355734825134277</v>
      </c>
      <c r="AD196">
        <v>2.6363940238952637</v>
      </c>
      <c r="AE196">
        <v>2.7153894901275635</v>
      </c>
      <c r="AF196">
        <v>2.7772848606109619</v>
      </c>
      <c r="AG196">
        <v>2.8257813453674316</v>
      </c>
      <c r="AH196">
        <v>2.8637797832489014</v>
      </c>
      <c r="AI196">
        <v>2.893552303314209</v>
      </c>
      <c r="AK196">
        <v>194</v>
      </c>
      <c r="AL196">
        <v>8.9946523308753967E-2</v>
      </c>
      <c r="AM196">
        <v>0.17977452278137207</v>
      </c>
      <c r="AN196">
        <v>0.27054905891418457</v>
      </c>
      <c r="AO196">
        <v>0.36121749877929688</v>
      </c>
      <c r="AP196">
        <v>0.45251843333244324</v>
      </c>
      <c r="AQ196">
        <v>0.54263544082641602</v>
      </c>
      <c r="AR196">
        <v>0.63104552030563354</v>
      </c>
      <c r="AS196">
        <v>0.71742081642150879</v>
      </c>
      <c r="AT196">
        <v>0.80071002244949341</v>
      </c>
      <c r="AU196">
        <v>0.88125103712081909</v>
      </c>
      <c r="AV196">
        <v>0.95919746160507202</v>
      </c>
      <c r="AW196">
        <v>1.0345884561538696</v>
      </c>
      <c r="AX196">
        <v>1.1068156957626343</v>
      </c>
      <c r="AY196">
        <v>1.1765981912612915</v>
      </c>
      <c r="AZ196">
        <v>1.2440533638000488</v>
      </c>
      <c r="BA196">
        <v>1.3085743188858032</v>
      </c>
      <c r="BB196">
        <v>1.3704982995986938</v>
      </c>
      <c r="BC196">
        <v>1.4298104047775269</v>
      </c>
      <c r="BD196">
        <v>1.4867781400680542</v>
      </c>
      <c r="BE196">
        <v>1.5415318012237549</v>
      </c>
      <c r="BF196">
        <v>1.5939241647720337</v>
      </c>
      <c r="BG196">
        <v>1.6438215970993042</v>
      </c>
      <c r="BH196">
        <v>1.6913430690765381</v>
      </c>
      <c r="BI196">
        <v>1.7366014719009399</v>
      </c>
      <c r="BJ196">
        <v>1.7797048091888428</v>
      </c>
      <c r="BK196">
        <v>1.9663196802139282</v>
      </c>
      <c r="BL196">
        <v>2.112537145614624</v>
      </c>
      <c r="BM196">
        <v>2.227102518081665</v>
      </c>
      <c r="BN196">
        <v>2.3168673515319824</v>
      </c>
      <c r="BO196">
        <v>2.3872005939483643</v>
      </c>
      <c r="BP196">
        <v>2.4423086643218994</v>
      </c>
      <c r="BQ196">
        <v>2.4854869842529297</v>
      </c>
      <c r="BR196">
        <v>2.5193185806274414</v>
      </c>
      <c r="BS196">
        <v>2.5458264350891113</v>
      </c>
    </row>
    <row r="197" spans="1:71" x14ac:dyDescent="0.2">
      <c r="A197" t="s">
        <v>253</v>
      </c>
      <c r="B197">
        <v>0.10625654458999634</v>
      </c>
      <c r="C197">
        <v>0.21161790192127228</v>
      </c>
      <c r="D197">
        <v>0.31718611717224121</v>
      </c>
      <c r="E197">
        <v>0.4219437837600708</v>
      </c>
      <c r="F197">
        <v>0.52666300535202026</v>
      </c>
      <c r="G197">
        <v>0.62955933809280396</v>
      </c>
      <c r="H197">
        <v>0.72078830003738403</v>
      </c>
      <c r="I197">
        <v>0.82810676097869873</v>
      </c>
      <c r="J197">
        <v>0.9224352240562439</v>
      </c>
      <c r="K197">
        <v>1.013489842414856</v>
      </c>
      <c r="L197">
        <v>1.0871708393096924</v>
      </c>
      <c r="M197">
        <v>1.1863763332366943</v>
      </c>
      <c r="N197">
        <v>1.2676856517791748</v>
      </c>
      <c r="O197">
        <v>1.3461177349090576</v>
      </c>
      <c r="P197">
        <v>1.4218106269836426</v>
      </c>
      <c r="Q197">
        <v>1.494176983833313</v>
      </c>
      <c r="R197">
        <v>1.5635727643966675</v>
      </c>
      <c r="S197">
        <v>1.6300009489059448</v>
      </c>
      <c r="T197">
        <v>1.6937458515167236</v>
      </c>
      <c r="U197">
        <v>1.7549538612365723</v>
      </c>
      <c r="V197">
        <v>1.8134933710098267</v>
      </c>
      <c r="W197">
        <v>1.869245171546936</v>
      </c>
      <c r="X197">
        <v>1.9223421812057495</v>
      </c>
      <c r="Y197">
        <v>1.9729107618331909</v>
      </c>
      <c r="Z197">
        <v>2.021071195602417</v>
      </c>
      <c r="AA197">
        <v>2.2295811176300049</v>
      </c>
      <c r="AB197">
        <v>2.3929541110992432</v>
      </c>
      <c r="AC197">
        <v>2.5209615230560303</v>
      </c>
      <c r="AD197">
        <v>2.6212584972381592</v>
      </c>
      <c r="AE197">
        <v>2.6998436450958252</v>
      </c>
      <c r="AF197">
        <v>2.7614173889160156</v>
      </c>
      <c r="AG197">
        <v>2.8096621036529541</v>
      </c>
      <c r="AH197">
        <v>2.8474631309509277</v>
      </c>
      <c r="AI197">
        <v>2.8770809173583984</v>
      </c>
      <c r="AK197">
        <v>195</v>
      </c>
      <c r="AL197">
        <v>8.9135512709617615E-2</v>
      </c>
      <c r="AM197">
        <v>0.17819112539291382</v>
      </c>
      <c r="AN197">
        <v>0.26823005080223083</v>
      </c>
      <c r="AO197">
        <v>0.35819792747497559</v>
      </c>
      <c r="AP197">
        <v>0.44883164763450623</v>
      </c>
      <c r="AQ197">
        <v>0.53831315040588379</v>
      </c>
      <c r="AR197">
        <v>0.62611812353134155</v>
      </c>
      <c r="AS197">
        <v>0.71191698312759399</v>
      </c>
      <c r="AT197">
        <v>0.79465728998184204</v>
      </c>
      <c r="AU197">
        <v>0.87467551231384277</v>
      </c>
      <c r="AV197">
        <v>0.95212405920028687</v>
      </c>
      <c r="AW197">
        <v>1.0270408391952515</v>
      </c>
      <c r="AX197">
        <v>1.0988165140151978</v>
      </c>
      <c r="AY197">
        <v>1.1681689023971558</v>
      </c>
      <c r="AZ197">
        <v>1.2352144718170166</v>
      </c>
      <c r="BA197">
        <v>1.2993453741073608</v>
      </c>
      <c r="BB197">
        <v>1.3608977794647217</v>
      </c>
      <c r="BC197">
        <v>1.419856071472168</v>
      </c>
      <c r="BD197">
        <v>1.4764868021011353</v>
      </c>
      <c r="BE197">
        <v>1.5309195518493652</v>
      </c>
      <c r="BF197">
        <v>1.5830062627792358</v>
      </c>
      <c r="BG197">
        <v>1.6326125860214233</v>
      </c>
      <c r="BH197">
        <v>1.6798567771911621</v>
      </c>
      <c r="BI197">
        <v>1.724851131439209</v>
      </c>
      <c r="BJ197">
        <v>1.7677030563354492</v>
      </c>
      <c r="BK197">
        <v>1.9532290697097778</v>
      </c>
      <c r="BL197">
        <v>2.0985937118530273</v>
      </c>
      <c r="BM197">
        <v>2.2124905586242676</v>
      </c>
      <c r="BN197">
        <v>2.3017318248748779</v>
      </c>
      <c r="BO197">
        <v>2.371654748916626</v>
      </c>
      <c r="BP197">
        <v>2.4264411926269531</v>
      </c>
      <c r="BQ197">
        <v>2.4693677425384521</v>
      </c>
      <c r="BR197">
        <v>2.5030019283294678</v>
      </c>
      <c r="BS197">
        <v>2.5293550491333008</v>
      </c>
    </row>
    <row r="198" spans="1:71" x14ac:dyDescent="0.2">
      <c r="A198" t="s">
        <v>254</v>
      </c>
      <c r="B198">
        <v>0.10756637901067734</v>
      </c>
      <c r="C198">
        <v>0.21417519450187683</v>
      </c>
      <c r="D198">
        <v>0.32093146443367004</v>
      </c>
      <c r="E198">
        <v>0.42682060599327087</v>
      </c>
      <c r="F198">
        <v>0.53261744976043701</v>
      </c>
      <c r="G198">
        <v>0.63654005527496338</v>
      </c>
      <c r="H198">
        <v>0.71953755617141724</v>
      </c>
      <c r="I198">
        <v>0.83699578046798706</v>
      </c>
      <c r="J198">
        <v>0.93221080303192139</v>
      </c>
      <c r="K198">
        <v>1.0241097211837769</v>
      </c>
      <c r="L198">
        <v>1.0870336294174194</v>
      </c>
      <c r="M198">
        <v>1.198566198348999</v>
      </c>
      <c r="N198">
        <v>1.2806048393249512</v>
      </c>
      <c r="O198">
        <v>1.3597315549850464</v>
      </c>
      <c r="P198">
        <v>1.4360859394073486</v>
      </c>
      <c r="Q198">
        <v>1.5090824365615845</v>
      </c>
      <c r="R198">
        <v>1.5790783166885376</v>
      </c>
      <c r="S198">
        <v>1.6460778713226318</v>
      </c>
      <c r="T198">
        <v>1.7103670835494995</v>
      </c>
      <c r="U198">
        <v>1.7720934152603149</v>
      </c>
      <c r="V198">
        <v>1.8311265707015991</v>
      </c>
      <c r="W198">
        <v>1.8873485326766968</v>
      </c>
      <c r="X198">
        <v>1.940893292427063</v>
      </c>
      <c r="Y198">
        <v>1.9918882846832275</v>
      </c>
      <c r="Z198">
        <v>2.0404548645019531</v>
      </c>
      <c r="AA198">
        <v>2.2507233619689941</v>
      </c>
      <c r="AB198">
        <v>2.4154739379882813</v>
      </c>
      <c r="AC198">
        <v>2.5445606708526611</v>
      </c>
      <c r="AD198">
        <v>2.6457035541534424</v>
      </c>
      <c r="AE198">
        <v>2.7249515056610107</v>
      </c>
      <c r="AF198">
        <v>2.7870445251464844</v>
      </c>
      <c r="AG198">
        <v>2.8356959819793701</v>
      </c>
      <c r="AH198">
        <v>2.8738157749176025</v>
      </c>
      <c r="AI198">
        <v>2.9036834239959717</v>
      </c>
      <c r="AK198">
        <v>196</v>
      </c>
      <c r="AL198">
        <v>9.0445347130298615E-2</v>
      </c>
      <c r="AM198">
        <v>0.18074841797351837</v>
      </c>
      <c r="AN198">
        <v>0.27197539806365967</v>
      </c>
      <c r="AO198">
        <v>0.36307474970817566</v>
      </c>
      <c r="AP198">
        <v>0.45478606224060059</v>
      </c>
      <c r="AQ198">
        <v>0.54529386758804321</v>
      </c>
      <c r="AR198">
        <v>0.63407623767852783</v>
      </c>
      <c r="AS198">
        <v>0.72080600261688232</v>
      </c>
      <c r="AT198">
        <v>0.80443280935287476</v>
      </c>
      <c r="AU198">
        <v>0.88529539108276367</v>
      </c>
      <c r="AV198">
        <v>0.96354806423187256</v>
      </c>
      <c r="AW198">
        <v>1.0392307043075562</v>
      </c>
      <c r="AX198">
        <v>1.1117357015609741</v>
      </c>
      <c r="AY198">
        <v>1.1817827224731445</v>
      </c>
      <c r="AZ198">
        <v>1.2494899034500122</v>
      </c>
      <c r="BA198">
        <v>1.3142508268356323</v>
      </c>
      <c r="BB198">
        <v>1.3764033317565918</v>
      </c>
      <c r="BC198">
        <v>1.435932993888855</v>
      </c>
      <c r="BD198">
        <v>1.4931080341339111</v>
      </c>
      <c r="BE198">
        <v>1.5480591058731079</v>
      </c>
      <c r="BF198">
        <v>1.6006394624710083</v>
      </c>
      <c r="BG198">
        <v>1.6507159471511841</v>
      </c>
      <c r="BH198">
        <v>1.6984078884124756</v>
      </c>
      <c r="BI198">
        <v>1.7438287734985352</v>
      </c>
      <c r="BJ198">
        <v>1.7870867252349854</v>
      </c>
      <c r="BK198">
        <v>1.9743711948394775</v>
      </c>
      <c r="BL198">
        <v>2.1211135387420654</v>
      </c>
      <c r="BM198">
        <v>2.2360899448394775</v>
      </c>
      <c r="BN198">
        <v>2.3261768817901611</v>
      </c>
      <c r="BO198">
        <v>2.3967623710632324</v>
      </c>
      <c r="BP198">
        <v>2.4520680904388428</v>
      </c>
      <c r="BQ198">
        <v>2.4954016208648682</v>
      </c>
      <c r="BR198">
        <v>2.5293545722961426</v>
      </c>
      <c r="BS198">
        <v>2.555957555770874</v>
      </c>
    </row>
    <row r="199" spans="1:71" x14ac:dyDescent="0.2">
      <c r="A199" t="s">
        <v>255</v>
      </c>
      <c r="B199">
        <v>0.10649140179157257</v>
      </c>
      <c r="C199">
        <v>0.21207642555236816</v>
      </c>
      <c r="D199">
        <v>0.31785765290260315</v>
      </c>
      <c r="E199">
        <v>0.42281818389892578</v>
      </c>
      <c r="F199">
        <v>0.52773064374923706</v>
      </c>
      <c r="G199">
        <v>0.63081097602844238</v>
      </c>
      <c r="H199">
        <v>0.71944314241409302</v>
      </c>
      <c r="I199">
        <v>0.82970058917999268</v>
      </c>
      <c r="J199">
        <v>0.92418801784515381</v>
      </c>
      <c r="K199">
        <v>1.0153939723968506</v>
      </c>
      <c r="L199">
        <v>1.0862365961074829</v>
      </c>
      <c r="M199">
        <v>1.1885620355606079</v>
      </c>
      <c r="N199">
        <v>1.270002007484436</v>
      </c>
      <c r="O199">
        <v>1.3485586643218994</v>
      </c>
      <c r="P199">
        <v>1.4243701696395874</v>
      </c>
      <c r="Q199">
        <v>1.496849536895752</v>
      </c>
      <c r="R199">
        <v>1.5663529634475708</v>
      </c>
      <c r="S199">
        <v>1.6328835487365723</v>
      </c>
      <c r="T199">
        <v>1.6967259645462036</v>
      </c>
      <c r="U199">
        <v>1.7580270767211914</v>
      </c>
      <c r="V199">
        <v>1.8166549205780029</v>
      </c>
      <c r="W199">
        <v>1.8724911212921143</v>
      </c>
      <c r="X199">
        <v>1.9256683588027954</v>
      </c>
      <c r="Y199">
        <v>1.9763133525848389</v>
      </c>
      <c r="Z199">
        <v>2.0245468616485596</v>
      </c>
      <c r="AA199">
        <v>2.2333719730377197</v>
      </c>
      <c r="AB199">
        <v>2.3969919681549072</v>
      </c>
      <c r="AC199">
        <v>2.5251927375793457</v>
      </c>
      <c r="AD199">
        <v>2.6256413459777832</v>
      </c>
      <c r="AE199">
        <v>2.7043454647064209</v>
      </c>
      <c r="AF199">
        <v>2.76601243019104</v>
      </c>
      <c r="AG199">
        <v>2.8143298625946045</v>
      </c>
      <c r="AH199">
        <v>2.8521881103515625</v>
      </c>
      <c r="AI199">
        <v>2.8818507194519043</v>
      </c>
      <c r="AK199">
        <v>197</v>
      </c>
      <c r="AL199">
        <v>8.9370362460613251E-2</v>
      </c>
      <c r="AM199">
        <v>0.1786496490240097</v>
      </c>
      <c r="AN199">
        <v>0.26890161633491516</v>
      </c>
      <c r="AO199">
        <v>0.35907232761383057</v>
      </c>
      <c r="AP199">
        <v>0.44989925622940063</v>
      </c>
      <c r="AQ199">
        <v>0.53956478834152222</v>
      </c>
      <c r="AR199">
        <v>0.62754499912261963</v>
      </c>
      <c r="AS199">
        <v>0.71351081132888794</v>
      </c>
      <c r="AT199">
        <v>0.79641002416610718</v>
      </c>
      <c r="AU199">
        <v>0.8765796422958374</v>
      </c>
      <c r="AV199">
        <v>0.95417237281799316</v>
      </c>
      <c r="AW199">
        <v>1.029226541519165</v>
      </c>
      <c r="AX199">
        <v>1.101132869720459</v>
      </c>
      <c r="AY199">
        <v>1.1706098318099976</v>
      </c>
      <c r="AZ199">
        <v>1.2377740144729614</v>
      </c>
      <c r="BA199">
        <v>1.3020179271697998</v>
      </c>
      <c r="BB199">
        <v>1.363677978515625</v>
      </c>
      <c r="BC199">
        <v>1.4227386713027954</v>
      </c>
      <c r="BD199">
        <v>1.4794670343399048</v>
      </c>
      <c r="BE199">
        <v>1.5339926481246948</v>
      </c>
      <c r="BF199">
        <v>1.5861678123474121</v>
      </c>
      <c r="BG199">
        <v>1.6358585357666016</v>
      </c>
      <c r="BH199">
        <v>1.683182954788208</v>
      </c>
      <c r="BI199">
        <v>1.7282538414001465</v>
      </c>
      <c r="BJ199">
        <v>1.7711784839630127</v>
      </c>
      <c r="BK199">
        <v>1.9570199251174927</v>
      </c>
      <c r="BL199">
        <v>2.1026313304901123</v>
      </c>
      <c r="BM199">
        <v>2.216721773147583</v>
      </c>
      <c r="BN199">
        <v>2.306114673614502</v>
      </c>
      <c r="BO199">
        <v>2.3761565685272217</v>
      </c>
      <c r="BP199">
        <v>2.4310359954833984</v>
      </c>
      <c r="BQ199">
        <v>2.4740355014801025</v>
      </c>
      <c r="BR199">
        <v>2.5077269077301025</v>
      </c>
      <c r="BS199">
        <v>2.5341248512268066</v>
      </c>
    </row>
    <row r="200" spans="1:71" x14ac:dyDescent="0.2">
      <c r="A200" t="s">
        <v>256</v>
      </c>
      <c r="B200">
        <v>0.10777042806148529</v>
      </c>
      <c r="C200">
        <v>0.21461661159992218</v>
      </c>
      <c r="D200">
        <v>0.32160308957099915</v>
      </c>
      <c r="E200">
        <v>0.42766356468200684</v>
      </c>
      <c r="F200">
        <v>0.53363227844238281</v>
      </c>
      <c r="G200">
        <v>0.63784176111221313</v>
      </c>
      <c r="H200">
        <v>0.71903717517852783</v>
      </c>
      <c r="I200">
        <v>0.83892637491226196</v>
      </c>
      <c r="J200">
        <v>0.93453150987625122</v>
      </c>
      <c r="K200">
        <v>1.0268172025680542</v>
      </c>
      <c r="L200">
        <v>1.0862230062484741</v>
      </c>
      <c r="M200">
        <v>1.2019730806350708</v>
      </c>
      <c r="N200">
        <v>1.2844096422195435</v>
      </c>
      <c r="O200">
        <v>1.3639851808547974</v>
      </c>
      <c r="P200">
        <v>1.4407182931900024</v>
      </c>
      <c r="Q200">
        <v>1.5141279697418213</v>
      </c>
      <c r="R200">
        <v>1.5845040082931519</v>
      </c>
      <c r="S200">
        <v>1.6518992185592651</v>
      </c>
      <c r="T200">
        <v>1.716586709022522</v>
      </c>
      <c r="U200">
        <v>1.7786712646484375</v>
      </c>
      <c r="V200">
        <v>1.8380637168884277</v>
      </c>
      <c r="W200">
        <v>1.8946279287338257</v>
      </c>
      <c r="X200">
        <v>1.9484984874725342</v>
      </c>
      <c r="Y200">
        <v>1.999803900718689</v>
      </c>
      <c r="Z200">
        <v>2.04866623878479</v>
      </c>
      <c r="AA200">
        <v>2.2602143287658691</v>
      </c>
      <c r="AB200">
        <v>2.4259679317474365</v>
      </c>
      <c r="AC200">
        <v>2.555840015411377</v>
      </c>
      <c r="AD200">
        <v>2.6575982570648193</v>
      </c>
      <c r="AE200">
        <v>2.7373287677764893</v>
      </c>
      <c r="AF200">
        <v>2.7997996807098389</v>
      </c>
      <c r="AG200">
        <v>2.8487472534179688</v>
      </c>
      <c r="AH200">
        <v>2.887099027633667</v>
      </c>
      <c r="AI200">
        <v>2.9171485900878906</v>
      </c>
      <c r="AK200">
        <v>198</v>
      </c>
      <c r="AL200">
        <v>9.0653859078884125E-2</v>
      </c>
      <c r="AM200">
        <v>0.18119855225086212</v>
      </c>
      <c r="AN200">
        <v>0.27265980839729309</v>
      </c>
      <c r="AO200">
        <v>0.36393433809280396</v>
      </c>
      <c r="AP200">
        <v>0.45582121610641479</v>
      </c>
      <c r="AQ200">
        <v>0.5466194748878479</v>
      </c>
      <c r="AR200">
        <v>0.63568246364593506</v>
      </c>
      <c r="AS200">
        <v>0.7227669358253479</v>
      </c>
      <c r="AT200">
        <v>0.80678695440292358</v>
      </c>
      <c r="AU200">
        <v>0.88803917169570923</v>
      </c>
      <c r="AV200">
        <v>0.9666246771812439</v>
      </c>
      <c r="AW200">
        <v>1.0426791906356812</v>
      </c>
      <c r="AX200">
        <v>1.1155846118927002</v>
      </c>
      <c r="AY200">
        <v>1.1860829591751099</v>
      </c>
      <c r="AZ200">
        <v>1.2541708946228027</v>
      </c>
      <c r="BA200">
        <v>1.3193472623825073</v>
      </c>
      <c r="BB200">
        <v>1.3818819522857666</v>
      </c>
      <c r="BC200">
        <v>1.4418091773986816</v>
      </c>
      <c r="BD200">
        <v>1.4993844032287598</v>
      </c>
      <c r="BE200">
        <v>1.5546954870223999</v>
      </c>
      <c r="BF200">
        <v>1.6076368093490601</v>
      </c>
      <c r="BG200">
        <v>1.6580570936203003</v>
      </c>
      <c r="BH200">
        <v>1.7060765027999878</v>
      </c>
      <c r="BI200">
        <v>1.7518092393875122</v>
      </c>
      <c r="BJ200">
        <v>1.7953641414642334</v>
      </c>
      <c r="BK200">
        <v>1.9839344024658203</v>
      </c>
      <c r="BL200">
        <v>2.1316840648651123</v>
      </c>
      <c r="BM200">
        <v>2.2474498748779297</v>
      </c>
      <c r="BN200">
        <v>2.3381555080413818</v>
      </c>
      <c r="BO200">
        <v>2.4092257022857666</v>
      </c>
      <c r="BP200">
        <v>2.4649112224578857</v>
      </c>
      <c r="BQ200">
        <v>2.5085420608520508</v>
      </c>
      <c r="BR200">
        <v>2.5427281856536865</v>
      </c>
      <c r="BS200">
        <v>2.5695137977600098</v>
      </c>
    </row>
    <row r="201" spans="1:71" x14ac:dyDescent="0.2">
      <c r="A201" t="s">
        <v>257</v>
      </c>
      <c r="B201">
        <v>0.10723128914833069</v>
      </c>
      <c r="C201">
        <v>0.21356400847434998</v>
      </c>
      <c r="D201">
        <v>0.32006144523620605</v>
      </c>
      <c r="E201">
        <v>0.42565619945526123</v>
      </c>
      <c r="F201">
        <v>0.53118133544921875</v>
      </c>
      <c r="G201">
        <v>0.63496845960617065</v>
      </c>
      <c r="H201">
        <v>0.71864712238311768</v>
      </c>
      <c r="I201">
        <v>0.83526754379272461</v>
      </c>
      <c r="J201">
        <v>0.93050777912139893</v>
      </c>
      <c r="K201">
        <v>1.0224459171295166</v>
      </c>
      <c r="L201">
        <v>1.0860860347747803</v>
      </c>
      <c r="M201">
        <v>1.196955680847168</v>
      </c>
      <c r="N201">
        <v>1.2790919542312622</v>
      </c>
      <c r="O201">
        <v>1.3583816289901733</v>
      </c>
      <c r="P201">
        <v>1.4348423480987549</v>
      </c>
      <c r="Q201">
        <v>1.5079927444458008</v>
      </c>
      <c r="R201">
        <v>1.5781217813491821</v>
      </c>
      <c r="S201">
        <v>1.6452816724777222</v>
      </c>
      <c r="T201">
        <v>1.7097451686859131</v>
      </c>
      <c r="U201">
        <v>1.7716164588928223</v>
      </c>
      <c r="V201">
        <v>1.8308056592941284</v>
      </c>
      <c r="W201">
        <v>1.8871762752532959</v>
      </c>
      <c r="X201">
        <v>1.9408626556396484</v>
      </c>
      <c r="Y201">
        <v>1.9919924736022949</v>
      </c>
      <c r="Z201">
        <v>2.0406875610351563</v>
      </c>
      <c r="AA201">
        <v>2.251511812210083</v>
      </c>
      <c r="AB201">
        <v>2.4166984558105469</v>
      </c>
      <c r="AC201">
        <v>2.5461263656616211</v>
      </c>
      <c r="AD201">
        <v>2.6475365161895752</v>
      </c>
      <c r="AE201">
        <v>2.7269940376281738</v>
      </c>
      <c r="AF201">
        <v>2.7892513275146484</v>
      </c>
      <c r="AG201">
        <v>2.838031530380249</v>
      </c>
      <c r="AH201">
        <v>2.8762519359588623</v>
      </c>
      <c r="AI201">
        <v>2.9061987400054932</v>
      </c>
      <c r="AK201">
        <v>199</v>
      </c>
      <c r="AL201">
        <v>9.0114720165729523E-2</v>
      </c>
      <c r="AM201">
        <v>0.18014593422412872</v>
      </c>
      <c r="AN201">
        <v>0.2711181640625</v>
      </c>
      <c r="AO201">
        <v>0.36192697286605835</v>
      </c>
      <c r="AP201">
        <v>0.45337030291557312</v>
      </c>
      <c r="AQ201">
        <v>0.54374611377716064</v>
      </c>
      <c r="AR201">
        <v>0.63240683078765869</v>
      </c>
      <c r="AS201">
        <v>0.71910810470581055</v>
      </c>
      <c r="AT201">
        <v>0.80276322364807129</v>
      </c>
      <c r="AU201">
        <v>0.88366788625717163</v>
      </c>
      <c r="AV201">
        <v>0.96192240715026855</v>
      </c>
      <c r="AW201">
        <v>1.0376617908477783</v>
      </c>
      <c r="AX201">
        <v>1.1102669239044189</v>
      </c>
      <c r="AY201">
        <v>1.1804792881011963</v>
      </c>
      <c r="AZ201">
        <v>1.2482949495315552</v>
      </c>
      <c r="BA201">
        <v>1.3132120370864868</v>
      </c>
      <c r="BB201">
        <v>1.3754997253417969</v>
      </c>
      <c r="BC201">
        <v>1.4351917505264282</v>
      </c>
      <c r="BD201">
        <v>1.4925429821014404</v>
      </c>
      <c r="BE201">
        <v>1.5476405620574951</v>
      </c>
      <c r="BF201">
        <v>1.6003787517547607</v>
      </c>
      <c r="BG201">
        <v>1.6506055593490601</v>
      </c>
      <c r="BH201">
        <v>1.6984405517578125</v>
      </c>
      <c r="BI201">
        <v>1.7439978122711182</v>
      </c>
      <c r="BJ201">
        <v>1.7873855829238892</v>
      </c>
      <c r="BK201">
        <v>1.9752321243286133</v>
      </c>
      <c r="BL201">
        <v>2.1224148273468018</v>
      </c>
      <c r="BM201">
        <v>2.2377362251281738</v>
      </c>
      <c r="BN201">
        <v>2.3280935287475586</v>
      </c>
      <c r="BO201">
        <v>2.3988909721374512</v>
      </c>
      <c r="BP201">
        <v>2.4543628692626953</v>
      </c>
      <c r="BQ201">
        <v>2.4978263378143311</v>
      </c>
      <c r="BR201">
        <v>2.5318810939788818</v>
      </c>
      <c r="BS201">
        <v>2.5585639476776123</v>
      </c>
    </row>
    <row r="202" spans="1:71" x14ac:dyDescent="0.2">
      <c r="A202" t="s">
        <v>258</v>
      </c>
      <c r="B202">
        <v>0.10707210749387741</v>
      </c>
      <c r="C202">
        <v>0.21321019530296326</v>
      </c>
      <c r="D202">
        <v>0.31951814889907837</v>
      </c>
      <c r="E202">
        <v>0.42498031258583069</v>
      </c>
      <c r="F202">
        <v>0.53037053346633911</v>
      </c>
      <c r="G202">
        <v>0.63390588760375977</v>
      </c>
      <c r="H202">
        <v>0.71784508228302002</v>
      </c>
      <c r="I202">
        <v>0.83364146947860718</v>
      </c>
      <c r="J202">
        <v>0.92852199077606201</v>
      </c>
      <c r="K202">
        <v>1.0201022624969482</v>
      </c>
      <c r="L202">
        <v>1.085111141204834</v>
      </c>
      <c r="M202">
        <v>1.1939663887023926</v>
      </c>
      <c r="N202">
        <v>1.275729775428772</v>
      </c>
      <c r="O202">
        <v>1.354594349861145</v>
      </c>
      <c r="P202">
        <v>1.4306991100311279</v>
      </c>
      <c r="Q202">
        <v>1.50345778465271</v>
      </c>
      <c r="R202">
        <v>1.5732272863388062</v>
      </c>
      <c r="S202">
        <v>1.640011191368103</v>
      </c>
      <c r="T202">
        <v>1.7040950059890747</v>
      </c>
      <c r="U202">
        <v>1.7656258344650269</v>
      </c>
      <c r="V202">
        <v>1.8244725465774536</v>
      </c>
      <c r="W202">
        <v>1.8805172443389893</v>
      </c>
      <c r="X202">
        <v>1.9338929653167725</v>
      </c>
      <c r="Y202">
        <v>1.9847270250320435</v>
      </c>
      <c r="Z202">
        <v>2.0331404209136963</v>
      </c>
      <c r="AA202">
        <v>2.2427451610565186</v>
      </c>
      <c r="AB202">
        <v>2.4069759845733643</v>
      </c>
      <c r="AC202">
        <v>2.5356554985046387</v>
      </c>
      <c r="AD202">
        <v>2.6364791393280029</v>
      </c>
      <c r="AE202">
        <v>2.7154769897460938</v>
      </c>
      <c r="AF202">
        <v>2.7773740291595459</v>
      </c>
      <c r="AG202">
        <v>2.8258719444274902</v>
      </c>
      <c r="AH202">
        <v>2.8638713359832764</v>
      </c>
      <c r="AI202">
        <v>2.8936448097229004</v>
      </c>
      <c r="AK202">
        <v>200</v>
      </c>
      <c r="AL202">
        <v>8.9951075613498688E-2</v>
      </c>
      <c r="AM202">
        <v>0.1797834187746048</v>
      </c>
      <c r="AN202">
        <v>0.27056208252906799</v>
      </c>
      <c r="AO202">
        <v>0.36123445630073547</v>
      </c>
      <c r="AP202">
        <v>0.45253914594650269</v>
      </c>
      <c r="AQ202">
        <v>0.5426596999168396</v>
      </c>
      <c r="AR202">
        <v>0.6310732364654541</v>
      </c>
      <c r="AS202">
        <v>0.71745169162750244</v>
      </c>
      <c r="AT202">
        <v>0.80074399709701538</v>
      </c>
      <c r="AU202">
        <v>0.88128793239593506</v>
      </c>
      <c r="AV202">
        <v>0.95923715829849243</v>
      </c>
      <c r="AW202">
        <v>1.0346308946609497</v>
      </c>
      <c r="AX202">
        <v>1.1068606376647949</v>
      </c>
      <c r="AY202">
        <v>1.1766455173492432</v>
      </c>
      <c r="AZ202">
        <v>1.244102954864502</v>
      </c>
      <c r="BA202">
        <v>1.3086261749267578</v>
      </c>
      <c r="BB202">
        <v>1.3705523014068604</v>
      </c>
      <c r="BC202">
        <v>1.4298663139343262</v>
      </c>
      <c r="BD202">
        <v>1.4868359565734863</v>
      </c>
      <c r="BE202">
        <v>1.5415914058685303</v>
      </c>
      <c r="BF202">
        <v>1.5939854383468628</v>
      </c>
      <c r="BG202">
        <v>1.643884539604187</v>
      </c>
      <c r="BH202">
        <v>1.6914075613021851</v>
      </c>
      <c r="BI202">
        <v>1.7366675138473511</v>
      </c>
      <c r="BJ202">
        <v>1.7797722816467285</v>
      </c>
      <c r="BK202">
        <v>1.9663931131362915</v>
      </c>
      <c r="BL202">
        <v>2.1126155853271484</v>
      </c>
      <c r="BM202">
        <v>2.227184534072876</v>
      </c>
      <c r="BN202">
        <v>2.3169524669647217</v>
      </c>
      <c r="BO202">
        <v>2.3872878551483154</v>
      </c>
      <c r="BP202">
        <v>2.4423978328704834</v>
      </c>
      <c r="BQ202">
        <v>2.4855775833129883</v>
      </c>
      <c r="BR202">
        <v>2.5194103717803955</v>
      </c>
      <c r="BS202">
        <v>2.5459189414978027</v>
      </c>
    </row>
    <row r="203" spans="1:71" x14ac:dyDescent="0.2">
      <c r="A203" t="s">
        <v>259</v>
      </c>
      <c r="B203">
        <v>0.10679604858160019</v>
      </c>
      <c r="C203">
        <v>0.21267122030258179</v>
      </c>
      <c r="D203">
        <v>0.31872877478599548</v>
      </c>
      <c r="E203">
        <v>0.42395246028900146</v>
      </c>
      <c r="F203">
        <v>0.52911555767059326</v>
      </c>
      <c r="G203">
        <v>0.63243460655212402</v>
      </c>
      <c r="H203">
        <v>0.71305578947067261</v>
      </c>
      <c r="I203">
        <v>0.83176803588867188</v>
      </c>
      <c r="J203">
        <v>0.92646169662475586</v>
      </c>
      <c r="K203">
        <v>1.0178639888763428</v>
      </c>
      <c r="L203">
        <v>1.0775469541549683</v>
      </c>
      <c r="M203">
        <v>1.1913971900939941</v>
      </c>
      <c r="N203">
        <v>1.2730069160461426</v>
      </c>
      <c r="O203">
        <v>1.3517251014709473</v>
      </c>
      <c r="P203">
        <v>1.4276903867721558</v>
      </c>
      <c r="Q203">
        <v>1.5003163814544678</v>
      </c>
      <c r="R203">
        <v>1.569959282875061</v>
      </c>
      <c r="S203">
        <v>1.6366227865219116</v>
      </c>
      <c r="T203">
        <v>1.7005919218063354</v>
      </c>
      <c r="U203">
        <v>1.7620134353637695</v>
      </c>
      <c r="V203">
        <v>1.820756196975708</v>
      </c>
      <c r="W203">
        <v>1.8767017126083374</v>
      </c>
      <c r="X203">
        <v>1.9299831390380859</v>
      </c>
      <c r="Y203">
        <v>1.9807273149490356</v>
      </c>
      <c r="Z203">
        <v>2.029055118560791</v>
      </c>
      <c r="AA203">
        <v>2.2382893562316895</v>
      </c>
      <c r="AB203">
        <v>2.4022297859191895</v>
      </c>
      <c r="AC203">
        <v>2.5306816101074219</v>
      </c>
      <c r="AD203">
        <v>2.6313269138336182</v>
      </c>
      <c r="AE203">
        <v>2.7101852893829346</v>
      </c>
      <c r="AF203">
        <v>2.7719728946685791</v>
      </c>
      <c r="AG203">
        <v>2.8203849792480469</v>
      </c>
      <c r="AH203">
        <v>2.8583173751831055</v>
      </c>
      <c r="AI203">
        <v>2.888038158416748</v>
      </c>
      <c r="AK203">
        <v>201</v>
      </c>
      <c r="AL203">
        <v>8.9675016701221466E-2</v>
      </c>
      <c r="AM203">
        <v>0.17924444377422333</v>
      </c>
      <c r="AN203">
        <v>0.26977270841598511</v>
      </c>
      <c r="AO203">
        <v>0.36020660400390625</v>
      </c>
      <c r="AP203">
        <v>0.45128419995307922</v>
      </c>
      <c r="AQ203">
        <v>0.54118841886520386</v>
      </c>
      <c r="AR203">
        <v>0.62939596176147461</v>
      </c>
      <c r="AS203">
        <v>0.71557825803756714</v>
      </c>
      <c r="AT203">
        <v>0.79868370294570923</v>
      </c>
      <c r="AU203">
        <v>0.87904965877532959</v>
      </c>
      <c r="AV203">
        <v>0.95682942867279053</v>
      </c>
      <c r="AW203">
        <v>1.0320616960525513</v>
      </c>
      <c r="AX203">
        <v>1.1041377782821655</v>
      </c>
      <c r="AY203">
        <v>1.1737762689590454</v>
      </c>
      <c r="AZ203">
        <v>1.2410943508148193</v>
      </c>
      <c r="BA203">
        <v>1.3054847717285156</v>
      </c>
      <c r="BB203">
        <v>1.3672842979431152</v>
      </c>
      <c r="BC203">
        <v>1.4264779090881348</v>
      </c>
      <c r="BD203">
        <v>1.4833328723907471</v>
      </c>
      <c r="BE203">
        <v>1.5379790067672729</v>
      </c>
      <c r="BF203">
        <v>1.5902690887451172</v>
      </c>
      <c r="BG203">
        <v>1.6400691270828247</v>
      </c>
      <c r="BH203">
        <v>1.6874977350234985</v>
      </c>
      <c r="BI203">
        <v>1.7326678037643433</v>
      </c>
      <c r="BJ203">
        <v>1.7756868600845337</v>
      </c>
      <c r="BK203">
        <v>1.9619371891021729</v>
      </c>
      <c r="BL203">
        <v>2.1078691482543945</v>
      </c>
      <c r="BM203">
        <v>2.2222108840942383</v>
      </c>
      <c r="BN203">
        <v>2.3118002414703369</v>
      </c>
      <c r="BO203">
        <v>2.3819961547851563</v>
      </c>
      <c r="BP203">
        <v>2.4369964599609375</v>
      </c>
      <c r="BQ203">
        <v>2.4800906181335449</v>
      </c>
      <c r="BR203">
        <v>2.5138561725616455</v>
      </c>
      <c r="BS203">
        <v>2.5403122901916504</v>
      </c>
    </row>
    <row r="204" spans="1:71" x14ac:dyDescent="0.2">
      <c r="A204" t="s">
        <v>260</v>
      </c>
      <c r="B204">
        <v>0.10204152762889862</v>
      </c>
      <c r="C204">
        <v>0.20380640029907227</v>
      </c>
      <c r="D204">
        <v>0.30734491348266602</v>
      </c>
      <c r="E204">
        <v>0.41143593192100525</v>
      </c>
      <c r="F204">
        <v>0.51540040969848633</v>
      </c>
      <c r="G204">
        <v>0.6177709698677063</v>
      </c>
      <c r="H204">
        <v>0.71258562803268433</v>
      </c>
      <c r="I204">
        <v>0.8150331974029541</v>
      </c>
      <c r="J204">
        <v>0.90849024057388306</v>
      </c>
      <c r="K204">
        <v>0.99853724241256714</v>
      </c>
      <c r="L204">
        <v>1.0766810178756714</v>
      </c>
      <c r="M204">
        <v>1.1689503192901611</v>
      </c>
      <c r="N204">
        <v>1.2492984533309937</v>
      </c>
      <c r="O204">
        <v>1.3268619775772095</v>
      </c>
      <c r="P204">
        <v>1.401569128036499</v>
      </c>
      <c r="Q204">
        <v>1.4732235670089722</v>
      </c>
      <c r="R204">
        <v>1.5418465137481689</v>
      </c>
      <c r="S204">
        <v>1.6077077388763428</v>
      </c>
      <c r="T204">
        <v>1.6708999872207642</v>
      </c>
      <c r="U204">
        <v>1.7313085794448853</v>
      </c>
      <c r="V204">
        <v>1.7892203330993652</v>
      </c>
      <c r="W204">
        <v>1.844374418258667</v>
      </c>
      <c r="X204">
        <v>1.8969020843505859</v>
      </c>
      <c r="Y204">
        <v>1.9469285011291504</v>
      </c>
      <c r="Z204">
        <v>1.994572639465332</v>
      </c>
      <c r="AA204">
        <v>2.2008469104766846</v>
      </c>
      <c r="AB204">
        <v>2.3624682426452637</v>
      </c>
      <c r="AC204">
        <v>2.489102840423584</v>
      </c>
      <c r="AD204">
        <v>2.5883243083953857</v>
      </c>
      <c r="AE204">
        <v>2.6660668849945068</v>
      </c>
      <c r="AF204">
        <v>2.726980447769165</v>
      </c>
      <c r="AG204">
        <v>2.774707555770874</v>
      </c>
      <c r="AH204">
        <v>2.8121030330657959</v>
      </c>
      <c r="AI204">
        <v>2.8414032459259033</v>
      </c>
      <c r="AK204">
        <v>202</v>
      </c>
      <c r="AL204">
        <v>8.4893397986888885E-2</v>
      </c>
      <c r="AM204">
        <v>0.17032673954963684</v>
      </c>
      <c r="AN204">
        <v>0.25831139087677002</v>
      </c>
      <c r="AO204">
        <v>0.34758922457695007</v>
      </c>
      <c r="AP204">
        <v>0.43744590878486633</v>
      </c>
      <c r="AQ204">
        <v>0.52638047933578491</v>
      </c>
      <c r="AR204">
        <v>0.6136583685874939</v>
      </c>
      <c r="AS204">
        <v>0.69865965843200684</v>
      </c>
      <c r="AT204">
        <v>0.78051012754440308</v>
      </c>
      <c r="AU204">
        <v>0.85950326919555664</v>
      </c>
      <c r="AV204">
        <v>0.93554973602294922</v>
      </c>
      <c r="AW204">
        <v>1.0093628168106079</v>
      </c>
      <c r="AX204">
        <v>1.0801621675491333</v>
      </c>
      <c r="AY204">
        <v>1.1486316919326782</v>
      </c>
      <c r="AZ204">
        <v>1.2146779298782349</v>
      </c>
      <c r="BA204">
        <v>1.2780838012695313</v>
      </c>
      <c r="BB204">
        <v>1.3388509750366211</v>
      </c>
      <c r="BC204">
        <v>1.3972306251525879</v>
      </c>
      <c r="BD204">
        <v>1.4532973766326904</v>
      </c>
      <c r="BE204">
        <v>1.5069198608398438</v>
      </c>
      <c r="BF204">
        <v>1.5583686828613281</v>
      </c>
      <c r="BG204">
        <v>1.6073675155639648</v>
      </c>
      <c r="BH204">
        <v>1.6540331840515137</v>
      </c>
      <c r="BI204">
        <v>1.6984765529632568</v>
      </c>
      <c r="BJ204">
        <v>1.740803599357605</v>
      </c>
      <c r="BK204">
        <v>1.9240577220916748</v>
      </c>
      <c r="BL204">
        <v>2.0676419734954834</v>
      </c>
      <c r="BM204">
        <v>2.1801440715789795</v>
      </c>
      <c r="BN204">
        <v>2.2682926654815674</v>
      </c>
      <c r="BO204">
        <v>2.3373591899871826</v>
      </c>
      <c r="BP204">
        <v>2.391474723815918</v>
      </c>
      <c r="BQ204">
        <v>2.433875560760498</v>
      </c>
      <c r="BR204">
        <v>2.4670977592468262</v>
      </c>
      <c r="BS204">
        <v>2.4931282997131348</v>
      </c>
    </row>
    <row r="205" spans="1:71" x14ac:dyDescent="0.2">
      <c r="A205" t="s">
        <v>261</v>
      </c>
      <c r="B205">
        <v>0.10747206956148148</v>
      </c>
      <c r="C205">
        <v>0.21426393091678619</v>
      </c>
      <c r="D205">
        <v>0.32192501425743103</v>
      </c>
      <c r="E205">
        <v>0.42933616042137146</v>
      </c>
      <c r="F205">
        <v>0.53651154041290283</v>
      </c>
      <c r="G205">
        <v>0.6419176459312439</v>
      </c>
      <c r="H205">
        <v>0.71151876449584961</v>
      </c>
      <c r="I205">
        <v>0.84509760141372681</v>
      </c>
      <c r="J205">
        <v>0.94150149822235107</v>
      </c>
      <c r="K205">
        <v>1.0344729423522949</v>
      </c>
      <c r="L205">
        <v>1.0743423700332642</v>
      </c>
      <c r="M205">
        <v>1.2105785608291626</v>
      </c>
      <c r="N205">
        <v>1.2935535907745361</v>
      </c>
      <c r="O205">
        <v>1.3736144304275513</v>
      </c>
      <c r="P205">
        <v>1.4507268667221069</v>
      </c>
      <c r="Q205">
        <v>1.5246059894561768</v>
      </c>
      <c r="R205">
        <v>1.5954071283340454</v>
      </c>
      <c r="S205">
        <v>1.6632815599441528</v>
      </c>
      <c r="T205">
        <v>1.7283909320831299</v>
      </c>
      <c r="U205">
        <v>1.790724515914917</v>
      </c>
      <c r="V205">
        <v>1.8504371643066406</v>
      </c>
      <c r="W205">
        <v>1.9073063135147095</v>
      </c>
      <c r="X205">
        <v>1.9614675045013428</v>
      </c>
      <c r="Y205">
        <v>2.0130493640899658</v>
      </c>
      <c r="Z205">
        <v>2.0621752738952637</v>
      </c>
      <c r="AA205">
        <v>2.2748639583587646</v>
      </c>
      <c r="AB205">
        <v>2.4415113925933838</v>
      </c>
      <c r="AC205">
        <v>2.5720839500427246</v>
      </c>
      <c r="AD205">
        <v>2.6743910312652588</v>
      </c>
      <c r="AE205">
        <v>2.7545509338378906</v>
      </c>
      <c r="AF205">
        <v>2.8173587322235107</v>
      </c>
      <c r="AG205">
        <v>2.8665702342987061</v>
      </c>
      <c r="AH205">
        <v>2.9051287174224854</v>
      </c>
      <c r="AI205">
        <v>2.935340404510498</v>
      </c>
      <c r="AK205">
        <v>203</v>
      </c>
      <c r="AL205">
        <v>9.0337052941322327E-2</v>
      </c>
      <c r="AM205">
        <v>0.18080984055995941</v>
      </c>
      <c r="AN205">
        <v>0.27292895317077637</v>
      </c>
      <c r="AO205">
        <v>0.36553820967674255</v>
      </c>
      <c r="AP205">
        <v>0.45861661434173584</v>
      </c>
      <c r="AQ205">
        <v>0.55059695243835449</v>
      </c>
      <c r="AR205">
        <v>0.64083045721054077</v>
      </c>
      <c r="AS205">
        <v>0.72881293296813965</v>
      </c>
      <c r="AT205">
        <v>0.81361925601959229</v>
      </c>
      <c r="AU205">
        <v>0.89554530382156372</v>
      </c>
      <c r="AV205">
        <v>0.97454649209976196</v>
      </c>
      <c r="AW205">
        <v>1.0511128902435303</v>
      </c>
      <c r="AX205">
        <v>1.1245466470718384</v>
      </c>
      <c r="AY205">
        <v>1.195520281791687</v>
      </c>
      <c r="AZ205">
        <v>1.2639784812927246</v>
      </c>
      <c r="BA205">
        <v>1.3296152353286743</v>
      </c>
      <c r="BB205">
        <v>1.3925666809082031</v>
      </c>
      <c r="BC205">
        <v>1.4529651403427124</v>
      </c>
      <c r="BD205">
        <v>1.5109544992446899</v>
      </c>
      <c r="BE205">
        <v>1.56650710105896</v>
      </c>
      <c r="BF205">
        <v>1.6197617053985596</v>
      </c>
      <c r="BG205">
        <v>1.6704803705215454</v>
      </c>
      <c r="BH205">
        <v>1.718783974647522</v>
      </c>
      <c r="BI205">
        <v>1.7647871971130371</v>
      </c>
      <c r="BJ205">
        <v>1.8085999488830566</v>
      </c>
      <c r="BK205">
        <v>1.9982861280441284</v>
      </c>
      <c r="BL205">
        <v>2.1469101905822754</v>
      </c>
      <c r="BM205">
        <v>2.2633612155914307</v>
      </c>
      <c r="BN205">
        <v>2.3546035289764404</v>
      </c>
      <c r="BO205">
        <v>2.4260942935943604</v>
      </c>
      <c r="BP205">
        <v>2.4821093082427979</v>
      </c>
      <c r="BQ205">
        <v>2.5259983539581299</v>
      </c>
      <c r="BR205">
        <v>2.5603866577148438</v>
      </c>
      <c r="BS205">
        <v>2.5873308181762695</v>
      </c>
    </row>
    <row r="206" spans="1:71" x14ac:dyDescent="0.2">
      <c r="A206" t="s">
        <v>262</v>
      </c>
      <c r="B206">
        <v>0.11317069828510284</v>
      </c>
      <c r="C206">
        <v>0.22550304234027863</v>
      </c>
      <c r="D206">
        <v>0.33929508924484253</v>
      </c>
      <c r="E206">
        <v>0.45331710577011108</v>
      </c>
      <c r="F206">
        <v>0.56673401594161987</v>
      </c>
      <c r="G206">
        <v>0.67797106504440308</v>
      </c>
      <c r="H206">
        <v>0.71137547492980957</v>
      </c>
      <c r="I206">
        <v>0.89172172546386719</v>
      </c>
      <c r="J206">
        <v>0.9927411675453186</v>
      </c>
      <c r="K206">
        <v>1.0899621248245239</v>
      </c>
      <c r="L206">
        <v>1.0740344524383545</v>
      </c>
      <c r="M206">
        <v>1.2737220525741577</v>
      </c>
      <c r="N206">
        <v>1.3602111339569092</v>
      </c>
      <c r="O206">
        <v>1.4434973001480103</v>
      </c>
      <c r="P206">
        <v>1.5237168073654175</v>
      </c>
      <c r="Q206">
        <v>1.6005445718765259</v>
      </c>
      <c r="R206">
        <v>1.674127459526062</v>
      </c>
      <c r="S206">
        <v>1.7446630001068115</v>
      </c>
      <c r="T206">
        <v>1.8122626543045044</v>
      </c>
      <c r="U206">
        <v>1.8768488168716431</v>
      </c>
      <c r="V206">
        <v>1.9387845993041992</v>
      </c>
      <c r="W206">
        <v>1.9977710247039795</v>
      </c>
      <c r="X206">
        <v>2.0539486408233643</v>
      </c>
      <c r="Y206">
        <v>2.1074509620666504</v>
      </c>
      <c r="Z206">
        <v>2.1584057807922363</v>
      </c>
      <c r="AA206">
        <v>2.3790128231048584</v>
      </c>
      <c r="AB206">
        <v>2.5518643856048584</v>
      </c>
      <c r="AC206">
        <v>2.6872982978820801</v>
      </c>
      <c r="AD206">
        <v>2.7934141159057617</v>
      </c>
      <c r="AE206">
        <v>2.876558780670166</v>
      </c>
      <c r="AF206">
        <v>2.9417047500610352</v>
      </c>
      <c r="AG206">
        <v>2.992748498916626</v>
      </c>
      <c r="AH206">
        <v>3.0327425003051758</v>
      </c>
      <c r="AI206">
        <v>3.0640788078308105</v>
      </c>
      <c r="AK206">
        <v>204</v>
      </c>
      <c r="AL206">
        <v>9.6016921103000641E-2</v>
      </c>
      <c r="AM206">
        <v>0.19201233983039856</v>
      </c>
      <c r="AN206">
        <v>0.2902454137802124</v>
      </c>
      <c r="AO206">
        <v>0.38944932818412781</v>
      </c>
      <c r="AP206">
        <v>0.4887537956237793</v>
      </c>
      <c r="AQ206">
        <v>0.58655041456222534</v>
      </c>
      <c r="AR206">
        <v>0.6823652982711792</v>
      </c>
      <c r="AS206">
        <v>0.77530980110168457</v>
      </c>
      <c r="AT206">
        <v>0.86471891403198242</v>
      </c>
      <c r="AU206">
        <v>0.95088231563568115</v>
      </c>
      <c r="AV206">
        <v>1.0337724685668945</v>
      </c>
      <c r="AW206">
        <v>1.114081859588623</v>
      </c>
      <c r="AX206">
        <v>1.1910191774368286</v>
      </c>
      <c r="AY206">
        <v>1.2652082443237305</v>
      </c>
      <c r="AZ206">
        <v>1.3367639780044556</v>
      </c>
      <c r="BA206">
        <v>1.4053404331207275</v>
      </c>
      <c r="BB206">
        <v>1.4710650444030762</v>
      </c>
      <c r="BC206">
        <v>1.5341163873672485</v>
      </c>
      <c r="BD206">
        <v>1.5945883989334106</v>
      </c>
      <c r="BE206">
        <v>1.6523861885070801</v>
      </c>
      <c r="BF206">
        <v>1.7078568935394287</v>
      </c>
      <c r="BG206">
        <v>1.7606860399246216</v>
      </c>
      <c r="BH206">
        <v>1.8109996318817139</v>
      </c>
      <c r="BI206">
        <v>1.858917236328125</v>
      </c>
      <c r="BJ206">
        <v>1.9045530557632446</v>
      </c>
      <c r="BK206">
        <v>2.1021325588226318</v>
      </c>
      <c r="BL206">
        <v>2.2569413185119629</v>
      </c>
      <c r="BM206">
        <v>2.3782379627227783</v>
      </c>
      <c r="BN206">
        <v>2.4732770919799805</v>
      </c>
      <c r="BO206">
        <v>2.5477428436279297</v>
      </c>
      <c r="BP206">
        <v>2.6060888767242432</v>
      </c>
      <c r="BQ206">
        <v>2.6518042087554932</v>
      </c>
      <c r="BR206">
        <v>2.6876235008239746</v>
      </c>
      <c r="BS206">
        <v>2.715688943862915</v>
      </c>
    </row>
    <row r="207" spans="1:71" x14ac:dyDescent="0.2">
      <c r="A207" t="s">
        <v>61</v>
      </c>
      <c r="B207">
        <v>0.10540898144245148</v>
      </c>
      <c r="C207">
        <v>0.2102850079536438</v>
      </c>
      <c r="D207">
        <v>0.3163030743598938</v>
      </c>
      <c r="E207">
        <v>0.42234012484550476</v>
      </c>
      <c r="F207">
        <v>0.5281829833984375</v>
      </c>
      <c r="G207">
        <v>0.63235551118850708</v>
      </c>
      <c r="H207">
        <v>0.71094697713851929</v>
      </c>
      <c r="I207">
        <v>0.83320677280426025</v>
      </c>
      <c r="J207">
        <v>0.92849242687225342</v>
      </c>
      <c r="K207">
        <v>1.0203641653060913</v>
      </c>
      <c r="L207">
        <v>1.0735589265823364</v>
      </c>
      <c r="M207">
        <v>1.1943122148513794</v>
      </c>
      <c r="N207">
        <v>1.2762887477874756</v>
      </c>
      <c r="O207">
        <v>1.3553850650787354</v>
      </c>
      <c r="P207">
        <v>1.4315930604934692</v>
      </c>
      <c r="Q207">
        <v>1.5046203136444092</v>
      </c>
      <c r="R207">
        <v>1.5745885372161865</v>
      </c>
      <c r="S207">
        <v>1.6416980028152466</v>
      </c>
      <c r="T207">
        <v>1.7060695886611938</v>
      </c>
      <c r="U207">
        <v>1.7676866054534912</v>
      </c>
      <c r="V207">
        <v>1.8267074823379517</v>
      </c>
      <c r="W207">
        <v>1.8829178810119629</v>
      </c>
      <c r="X207">
        <v>1.9364515542984009</v>
      </c>
      <c r="Y207">
        <v>1.9874359369277954</v>
      </c>
      <c r="Z207">
        <v>2.0359926223754883</v>
      </c>
      <c r="AA207">
        <v>2.2462174892425537</v>
      </c>
      <c r="AB207">
        <v>2.4109339714050293</v>
      </c>
      <c r="AC207">
        <v>2.5399940013885498</v>
      </c>
      <c r="AD207">
        <v>2.641115665435791</v>
      </c>
      <c r="AE207">
        <v>2.7203471660614014</v>
      </c>
      <c r="AF207">
        <v>2.7824270725250244</v>
      </c>
      <c r="AG207">
        <v>2.8310685157775879</v>
      </c>
      <c r="AH207">
        <v>2.8691802024841309</v>
      </c>
      <c r="AI207">
        <v>2.8990418910980225</v>
      </c>
      <c r="AK207">
        <v>205</v>
      </c>
      <c r="AL207">
        <v>8.8270612061023712E-2</v>
      </c>
      <c r="AM207">
        <v>0.17682437598705292</v>
      </c>
      <c r="AN207">
        <v>0.2672974169254303</v>
      </c>
      <c r="AO207">
        <v>0.3585297167301178</v>
      </c>
      <c r="AP207">
        <v>0.45027279853820801</v>
      </c>
      <c r="AQ207">
        <v>0.54101693630218506</v>
      </c>
      <c r="AR207">
        <v>0.6300806999206543</v>
      </c>
      <c r="AS207">
        <v>0.7168993353843689</v>
      </c>
      <c r="AT207">
        <v>0.80058503150939941</v>
      </c>
      <c r="AU207">
        <v>0.88140928745269775</v>
      </c>
      <c r="AV207">
        <v>0.95929670333862305</v>
      </c>
      <c r="AW207">
        <v>1.0348154306411743</v>
      </c>
      <c r="AX207">
        <v>1.1072485446929932</v>
      </c>
      <c r="AY207">
        <v>1.1772559881210327</v>
      </c>
      <c r="AZ207">
        <v>1.2448079586029053</v>
      </c>
      <c r="BA207">
        <v>1.3095914125442505</v>
      </c>
      <c r="BB207">
        <v>1.3717083930969238</v>
      </c>
      <c r="BC207">
        <v>1.4313403367996216</v>
      </c>
      <c r="BD207">
        <v>1.4885905981063843</v>
      </c>
      <c r="BE207">
        <v>1.5434253215789795</v>
      </c>
      <c r="BF207">
        <v>1.5959868431091309</v>
      </c>
      <c r="BG207">
        <v>1.6460455656051636</v>
      </c>
      <c r="BH207">
        <v>1.6937204599380493</v>
      </c>
      <c r="BI207">
        <v>1.73912513256073</v>
      </c>
      <c r="BJ207">
        <v>1.7823675870895386</v>
      </c>
      <c r="BK207">
        <v>1.9695852994918823</v>
      </c>
      <c r="BL207">
        <v>2.1162753105163574</v>
      </c>
      <c r="BM207">
        <v>2.2312107086181641</v>
      </c>
      <c r="BN207">
        <v>2.321265697479248</v>
      </c>
      <c r="BO207">
        <v>2.3918261528015137</v>
      </c>
      <c r="BP207">
        <v>2.4471120834350586</v>
      </c>
      <c r="BQ207">
        <v>2.4904301166534424</v>
      </c>
      <c r="BR207">
        <v>2.5243711471557617</v>
      </c>
      <c r="BS207">
        <v>2.5509645938873291</v>
      </c>
    </row>
    <row r="208" spans="1:71" x14ac:dyDescent="0.2">
      <c r="A208" t="s">
        <v>62</v>
      </c>
      <c r="B208">
        <v>0.10596964508295059</v>
      </c>
      <c r="C208">
        <v>0.21127262711524963</v>
      </c>
      <c r="D208">
        <v>0.3176434338092804</v>
      </c>
      <c r="E208">
        <v>0.42394697666168213</v>
      </c>
      <c r="F208">
        <v>0.53002476692199707</v>
      </c>
      <c r="G208">
        <v>0.63423526287078857</v>
      </c>
      <c r="H208">
        <v>0.70918828248977661</v>
      </c>
      <c r="I208">
        <v>0.83502668142318726</v>
      </c>
      <c r="J208">
        <v>0.93015313148498535</v>
      </c>
      <c r="K208">
        <v>1.0218713283538818</v>
      </c>
      <c r="L208">
        <v>1.068722128868103</v>
      </c>
      <c r="M208">
        <v>1.1956098079681396</v>
      </c>
      <c r="N208">
        <v>1.2774202823638916</v>
      </c>
      <c r="O208">
        <v>1.3562653064727783</v>
      </c>
      <c r="P208">
        <v>1.4322558641433716</v>
      </c>
      <c r="Q208">
        <v>1.5050238370895386</v>
      </c>
      <c r="R208">
        <v>1.5747624635696411</v>
      </c>
      <c r="S208">
        <v>1.6415984630584717</v>
      </c>
      <c r="T208">
        <v>1.7057071924209595</v>
      </c>
      <c r="U208">
        <v>1.7670556306838989</v>
      </c>
      <c r="V208">
        <v>1.8258719444274902</v>
      </c>
      <c r="W208">
        <v>1.8818873167037964</v>
      </c>
      <c r="X208">
        <v>1.9352353811264038</v>
      </c>
      <c r="Y208">
        <v>1.9860430955886841</v>
      </c>
      <c r="Z208">
        <v>2.0344314575195313</v>
      </c>
      <c r="AA208">
        <v>2.2439274787902832</v>
      </c>
      <c r="AB208">
        <v>2.4080729484558105</v>
      </c>
      <c r="AC208">
        <v>2.5366854667663574</v>
      </c>
      <c r="AD208">
        <v>2.6374566555023193</v>
      </c>
      <c r="AE208">
        <v>2.7164134979248047</v>
      </c>
      <c r="AF208">
        <v>2.7782783508300781</v>
      </c>
      <c r="AG208">
        <v>2.8267509937286377</v>
      </c>
      <c r="AH208">
        <v>2.8647305965423584</v>
      </c>
      <c r="AI208">
        <v>2.8944885730743408</v>
      </c>
      <c r="AK208">
        <v>206</v>
      </c>
      <c r="AL208">
        <v>8.8828839361667633E-2</v>
      </c>
      <c r="AM208">
        <v>0.17780722677707672</v>
      </c>
      <c r="AN208">
        <v>0.26863080263137817</v>
      </c>
      <c r="AO208">
        <v>0.36012750864028931</v>
      </c>
      <c r="AP208">
        <v>0.45210349559783936</v>
      </c>
      <c r="AQ208">
        <v>0.54288375377655029</v>
      </c>
      <c r="AR208">
        <v>0.63196444511413574</v>
      </c>
      <c r="AS208">
        <v>0.71870273351669312</v>
      </c>
      <c r="AT208">
        <v>0.80222761631011963</v>
      </c>
      <c r="AU208">
        <v>0.88289672136306763</v>
      </c>
      <c r="AV208">
        <v>0.96069878339767456</v>
      </c>
      <c r="AW208">
        <v>1.0360902547836304</v>
      </c>
      <c r="AX208">
        <v>1.108356237411499</v>
      </c>
      <c r="AY208">
        <v>1.1781110763549805</v>
      </c>
      <c r="AZ208">
        <v>1.2454442977905273</v>
      </c>
      <c r="BA208">
        <v>1.3099672794342041</v>
      </c>
      <c r="BB208">
        <v>1.3718535900115967</v>
      </c>
      <c r="BC208">
        <v>1.4312111139297485</v>
      </c>
      <c r="BD208">
        <v>1.4881974458694458</v>
      </c>
      <c r="BE208">
        <v>1.5427625179290771</v>
      </c>
      <c r="BF208">
        <v>1.5951186418533325</v>
      </c>
      <c r="BG208">
        <v>1.6449815034866333</v>
      </c>
      <c r="BH208">
        <v>1.6924700736999512</v>
      </c>
      <c r="BI208">
        <v>1.7376972436904907</v>
      </c>
      <c r="BJ208">
        <v>1.7807706594467163</v>
      </c>
      <c r="BK208">
        <v>1.9672561883926392</v>
      </c>
      <c r="BL208">
        <v>2.1133725643157959</v>
      </c>
      <c r="BM208">
        <v>2.2278585433959961</v>
      </c>
      <c r="BN208">
        <v>2.3175613880157471</v>
      </c>
      <c r="BO208">
        <v>2.3878457546234131</v>
      </c>
      <c r="BP208">
        <v>2.442915678024292</v>
      </c>
      <c r="BQ208">
        <v>2.4860641956329346</v>
      </c>
      <c r="BR208">
        <v>2.5198724269866943</v>
      </c>
      <c r="BS208">
        <v>2.5463619232177734</v>
      </c>
    </row>
    <row r="209" spans="1:71" x14ac:dyDescent="0.2">
      <c r="A209" t="s">
        <v>63</v>
      </c>
      <c r="B209">
        <v>0.10551212728023529</v>
      </c>
      <c r="C209">
        <v>0.21050438284873962</v>
      </c>
      <c r="D209">
        <v>0.31665107607841492</v>
      </c>
      <c r="E209">
        <v>0.42280980944633484</v>
      </c>
      <c r="F209">
        <v>0.52877634763717651</v>
      </c>
      <c r="G209">
        <v>0.63308286666870117</v>
      </c>
      <c r="H209">
        <v>0.69665712118148804</v>
      </c>
      <c r="I209">
        <v>0.8342125415802002</v>
      </c>
      <c r="J209">
        <v>0.92963629961013794</v>
      </c>
      <c r="K209">
        <v>1.0216424465179443</v>
      </c>
      <c r="L209">
        <v>1.0504019260406494</v>
      </c>
      <c r="M209">
        <v>1.1958873271942139</v>
      </c>
      <c r="N209">
        <v>1.2780178785324097</v>
      </c>
      <c r="O209">
        <v>1.3572804927825928</v>
      </c>
      <c r="P209">
        <v>1.433638334274292</v>
      </c>
      <c r="Q209">
        <v>1.5068138837814331</v>
      </c>
      <c r="R209">
        <v>1.5769240856170654</v>
      </c>
      <c r="S209">
        <v>1.6441738605499268</v>
      </c>
      <c r="T209">
        <v>1.7086892127990723</v>
      </c>
      <c r="U209">
        <v>1.7704416513442993</v>
      </c>
      <c r="V209">
        <v>1.8295998573303223</v>
      </c>
      <c r="W209">
        <v>1.8859410285949707</v>
      </c>
      <c r="X209">
        <v>1.9395992755889893</v>
      </c>
      <c r="Y209">
        <v>1.9907022714614868</v>
      </c>
      <c r="Z209">
        <v>2.0393719673156738</v>
      </c>
      <c r="AA209">
        <v>2.2500858306884766</v>
      </c>
      <c r="AB209">
        <v>2.4151856899261475</v>
      </c>
      <c r="AC209">
        <v>2.5445458889007568</v>
      </c>
      <c r="AD209">
        <v>2.6459031105041504</v>
      </c>
      <c r="AE209">
        <v>2.7253191471099854</v>
      </c>
      <c r="AF209">
        <v>2.7875435352325439</v>
      </c>
      <c r="AG209">
        <v>2.8362982273101807</v>
      </c>
      <c r="AH209">
        <v>2.8744986057281494</v>
      </c>
      <c r="AI209">
        <v>2.9044294357299805</v>
      </c>
      <c r="AK209">
        <v>207</v>
      </c>
      <c r="AL209">
        <v>8.8374197483062744E-2</v>
      </c>
      <c r="AM209">
        <v>0.17704461514949799</v>
      </c>
      <c r="AN209">
        <v>0.2676466703414917</v>
      </c>
      <c r="AO209">
        <v>0.3590010404586792</v>
      </c>
      <c r="AP209">
        <v>0.45086818933486938</v>
      </c>
      <c r="AQ209">
        <v>0.54174667596817017</v>
      </c>
      <c r="AR209">
        <v>0.63094520568847656</v>
      </c>
      <c r="AS209">
        <v>0.71790814399719238</v>
      </c>
      <c r="AT209">
        <v>0.80173224210739136</v>
      </c>
      <c r="AU209">
        <v>0.88269108533859253</v>
      </c>
      <c r="AV209">
        <v>0.96072268486022949</v>
      </c>
      <c r="AW209">
        <v>1.0363945960998535</v>
      </c>
      <c r="AX209">
        <v>1.1089822053909302</v>
      </c>
      <c r="AY209">
        <v>1.1791561841964722</v>
      </c>
      <c r="AZ209">
        <v>1.2468581199645996</v>
      </c>
      <c r="BA209">
        <v>1.3117899894714355</v>
      </c>
      <c r="BB209">
        <v>1.374049186706543</v>
      </c>
      <c r="BC209">
        <v>1.4338217973709106</v>
      </c>
      <c r="BD209">
        <v>1.4912159442901611</v>
      </c>
      <c r="BE209">
        <v>1.5461864471435547</v>
      </c>
      <c r="BF209">
        <v>1.5988854169845581</v>
      </c>
      <c r="BG209">
        <v>1.6490750312805176</v>
      </c>
      <c r="BH209">
        <v>1.696874737739563</v>
      </c>
      <c r="BI209">
        <v>1.7423981428146362</v>
      </c>
      <c r="BJ209">
        <v>1.7857538461685181</v>
      </c>
      <c r="BK209">
        <v>1.9734611511230469</v>
      </c>
      <c r="BL209">
        <v>2.1205346584320068</v>
      </c>
      <c r="BM209">
        <v>2.2357709407806396</v>
      </c>
      <c r="BN209">
        <v>2.326061487197876</v>
      </c>
      <c r="BO209">
        <v>2.3968064785003662</v>
      </c>
      <c r="BP209">
        <v>2.4522371292114258</v>
      </c>
      <c r="BQ209">
        <v>2.4956684112548828</v>
      </c>
      <c r="BR209">
        <v>2.5296978950500488</v>
      </c>
      <c r="BS209">
        <v>2.5563609600067139</v>
      </c>
    </row>
    <row r="210" spans="1:71" x14ac:dyDescent="0.2">
      <c r="A210" t="s">
        <v>263</v>
      </c>
      <c r="B210">
        <v>0.10071518272161484</v>
      </c>
      <c r="C210">
        <v>0.20121867954730988</v>
      </c>
      <c r="D210">
        <v>0.30394425988197327</v>
      </c>
      <c r="E210">
        <v>0.40763846039772034</v>
      </c>
      <c r="F210">
        <v>0.51122099161148071</v>
      </c>
      <c r="G210">
        <v>0.61303126811981201</v>
      </c>
      <c r="H210">
        <v>0.69569367170333862</v>
      </c>
      <c r="I210">
        <v>0.80904382467269897</v>
      </c>
      <c r="J210">
        <v>0.9017108678817749</v>
      </c>
      <c r="K210">
        <v>0.99092286825180054</v>
      </c>
      <c r="L210">
        <v>1.0472362041473389</v>
      </c>
      <c r="M210">
        <v>1.1597080230712891</v>
      </c>
      <c r="N210">
        <v>1.2391864061355591</v>
      </c>
      <c r="O210">
        <v>1.3158028125762939</v>
      </c>
      <c r="P210">
        <v>1.389654278755188</v>
      </c>
      <c r="Q210">
        <v>1.4604266881942749</v>
      </c>
      <c r="R210">
        <v>1.5282152891159058</v>
      </c>
      <c r="S210">
        <v>1.5932351350784302</v>
      </c>
      <c r="T210">
        <v>1.6555802822113037</v>
      </c>
      <c r="U210">
        <v>1.7151285409927368</v>
      </c>
      <c r="V210">
        <v>1.772254467010498</v>
      </c>
      <c r="W210">
        <v>1.82666015625</v>
      </c>
      <c r="X210">
        <v>1.8784751892089844</v>
      </c>
      <c r="Y210">
        <v>1.9278228282928467</v>
      </c>
      <c r="Z210">
        <v>1.9748204946517944</v>
      </c>
      <c r="AA210">
        <v>2.1782960891723633</v>
      </c>
      <c r="AB210">
        <v>2.3377244472503662</v>
      </c>
      <c r="AC210">
        <v>2.4626410007476807</v>
      </c>
      <c r="AD210">
        <v>2.560516357421875</v>
      </c>
      <c r="AE210">
        <v>2.6372041702270508</v>
      </c>
      <c r="AF210">
        <v>2.6972911357879639</v>
      </c>
      <c r="AG210">
        <v>2.7443709373474121</v>
      </c>
      <c r="AH210">
        <v>2.781259298324585</v>
      </c>
      <c r="AI210">
        <v>2.8101620674133301</v>
      </c>
      <c r="AK210">
        <v>208</v>
      </c>
      <c r="AL210">
        <v>8.3556428551673889E-2</v>
      </c>
      <c r="AM210">
        <v>0.16771826148033142</v>
      </c>
      <c r="AN210">
        <v>0.25488033890724182</v>
      </c>
      <c r="AO210">
        <v>0.3437521755695343</v>
      </c>
      <c r="AP210">
        <v>0.43321815133094788</v>
      </c>
      <c r="AQ210">
        <v>0.521584153175354</v>
      </c>
      <c r="AR210">
        <v>0.60833430290222168</v>
      </c>
      <c r="AS210">
        <v>0.69259810447692871</v>
      </c>
      <c r="AT210">
        <v>0.7736513614654541</v>
      </c>
      <c r="AU210">
        <v>0.85180270671844482</v>
      </c>
      <c r="AV210">
        <v>0.92702692747116089</v>
      </c>
      <c r="AW210">
        <v>1.0000214576721191</v>
      </c>
      <c r="AX210">
        <v>1.069945216178894</v>
      </c>
      <c r="AY210">
        <v>1.1374619007110596</v>
      </c>
      <c r="AZ210">
        <v>1.2026469707489014</v>
      </c>
      <c r="BA210">
        <v>1.2651658058166504</v>
      </c>
      <c r="BB210">
        <v>1.3250938653945923</v>
      </c>
      <c r="BC210">
        <v>1.3826273679733276</v>
      </c>
      <c r="BD210">
        <v>1.4378426074981689</v>
      </c>
      <c r="BE210">
        <v>1.4906005859375</v>
      </c>
      <c r="BF210">
        <v>1.5412596464157104</v>
      </c>
      <c r="BG210">
        <v>1.5895063877105713</v>
      </c>
      <c r="BH210">
        <v>1.6354556083679199</v>
      </c>
      <c r="BI210">
        <v>1.6792168617248535</v>
      </c>
      <c r="BJ210">
        <v>1.7208940982818604</v>
      </c>
      <c r="BK210">
        <v>1.9013351202011108</v>
      </c>
      <c r="BL210">
        <v>2.0427155494689941</v>
      </c>
      <c r="BM210">
        <v>2.1534907817840576</v>
      </c>
      <c r="BN210">
        <v>2.240286111831665</v>
      </c>
      <c r="BO210">
        <v>2.3082923889160156</v>
      </c>
      <c r="BP210">
        <v>2.3615772724151611</v>
      </c>
      <c r="BQ210">
        <v>2.4033272266387939</v>
      </c>
      <c r="BR210">
        <v>2.4360394477844238</v>
      </c>
      <c r="BS210">
        <v>2.4616703987121582</v>
      </c>
    </row>
    <row r="211" spans="1:71" x14ac:dyDescent="0.2">
      <c r="A211" t="s">
        <v>264</v>
      </c>
      <c r="B211">
        <v>0.11047882586717606</v>
      </c>
      <c r="C211">
        <v>0.22003215551376343</v>
      </c>
      <c r="D211">
        <v>0.32982072234153748</v>
      </c>
      <c r="E211">
        <v>0.43879377841949463</v>
      </c>
      <c r="F211">
        <v>0.54744482040405273</v>
      </c>
      <c r="G211">
        <v>0.65430021286010742</v>
      </c>
      <c r="H211">
        <v>0.67738938331604004</v>
      </c>
      <c r="I211">
        <v>0.86038553714752197</v>
      </c>
      <c r="J211">
        <v>0.95827287435531616</v>
      </c>
      <c r="K211">
        <v>1.0527474880218506</v>
      </c>
      <c r="L211">
        <v>1.0230472087860107</v>
      </c>
      <c r="M211">
        <v>1.2318052053451538</v>
      </c>
      <c r="N211">
        <v>1.3161842823028564</v>
      </c>
      <c r="O211">
        <v>1.397579550743103</v>
      </c>
      <c r="P211">
        <v>1.4759846925735474</v>
      </c>
      <c r="Q211">
        <v>1.5510716438293457</v>
      </c>
      <c r="R211">
        <v>1.6230415105819702</v>
      </c>
      <c r="S211">
        <v>1.6920239925384521</v>
      </c>
      <c r="T211">
        <v>1.7582132816314697</v>
      </c>
      <c r="U211">
        <v>1.821648120880127</v>
      </c>
      <c r="V211">
        <v>1.88239586353302</v>
      </c>
      <c r="W211">
        <v>1.9402508735656738</v>
      </c>
      <c r="X211">
        <v>1.9953509569168091</v>
      </c>
      <c r="Y211">
        <v>2.0478270053863525</v>
      </c>
      <c r="Z211">
        <v>2.0978045463562012</v>
      </c>
      <c r="AA211">
        <v>2.3141803741455078</v>
      </c>
      <c r="AB211">
        <v>2.4837164878845215</v>
      </c>
      <c r="AC211">
        <v>2.6165523529052734</v>
      </c>
      <c r="AD211">
        <v>2.7206325531005859</v>
      </c>
      <c r="AE211">
        <v>2.802182674407959</v>
      </c>
      <c r="AF211">
        <v>2.8660790920257568</v>
      </c>
      <c r="AG211">
        <v>2.9161436557769775</v>
      </c>
      <c r="AH211">
        <v>2.9553706645965576</v>
      </c>
      <c r="AI211">
        <v>2.9861059188842773</v>
      </c>
      <c r="AK211">
        <v>209</v>
      </c>
      <c r="AL211">
        <v>9.3353986740112305E-2</v>
      </c>
      <c r="AM211">
        <v>0.18659795820713043</v>
      </c>
      <c r="AN211">
        <v>0.28085377812385559</v>
      </c>
      <c r="AO211">
        <v>0.37503376603126526</v>
      </c>
      <c r="AP211">
        <v>0.46959617733955383</v>
      </c>
      <c r="AQ211">
        <v>0.5630338191986084</v>
      </c>
      <c r="AR211">
        <v>0.65468990802764893</v>
      </c>
      <c r="AS211">
        <v>0.74417001008987427</v>
      </c>
      <c r="AT211">
        <v>0.83046656847000122</v>
      </c>
      <c r="AU211">
        <v>0.91390228271484375</v>
      </c>
      <c r="AV211">
        <v>0.99443334341049194</v>
      </c>
      <c r="AW211">
        <v>1.0724344253540039</v>
      </c>
      <c r="AX211">
        <v>1.1472777128219604</v>
      </c>
      <c r="AY211">
        <v>1.2195912599563599</v>
      </c>
      <c r="AZ211">
        <v>1.2893472909927368</v>
      </c>
      <c r="BA211">
        <v>1.3561967611312866</v>
      </c>
      <c r="BB211">
        <v>1.4203215837478638</v>
      </c>
      <c r="BC211">
        <v>1.4818325042724609</v>
      </c>
      <c r="BD211">
        <v>1.5409061908721924</v>
      </c>
      <c r="BE211">
        <v>1.5975641012191772</v>
      </c>
      <c r="BF211">
        <v>1.6518576145172119</v>
      </c>
      <c r="BG211">
        <v>1.7035658359527588</v>
      </c>
      <c r="BH211">
        <v>1.7528116703033447</v>
      </c>
      <c r="BI211">
        <v>1.7997125387191772</v>
      </c>
      <c r="BJ211">
        <v>1.8443800210952759</v>
      </c>
      <c r="BK211">
        <v>2.037766695022583</v>
      </c>
      <c r="BL211">
        <v>2.1892905235290527</v>
      </c>
      <c r="BM211">
        <v>2.3080132007598877</v>
      </c>
      <c r="BN211">
        <v>2.4010357856750488</v>
      </c>
      <c r="BO211">
        <v>2.4739212989807129</v>
      </c>
      <c r="BP211">
        <v>2.5310289859771729</v>
      </c>
      <c r="BQ211">
        <v>2.5757744312286377</v>
      </c>
      <c r="BR211">
        <v>2.6108336448669434</v>
      </c>
      <c r="BS211">
        <v>2.6383035182952881</v>
      </c>
    </row>
  </sheetData>
  <sheetProtection algorithmName="SHA-512" hashValue="ib6NT4W7N9gl4+hKWyftTnXQ84HPCfgnQJ+Kk2DBkRGTzSPFLDG3przsXZjYwuyORP4bGN3fede+7d2JlAZCAg==" saltValue="x63/RSRC2ndl+wCvrlBSPQ==" spinCount="100000" sheet="1"/>
  <phoneticPr fontId="5" type="noConversion"/>
  <pageMargins left="0.75" right="0.75" top="1" bottom="1" header="0.5" footer="0.5"/>
  <pageSetup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0" tint="-0.249977111117893"/>
  </sheetPr>
  <dimension ref="B1:V139"/>
  <sheetViews>
    <sheetView workbookViewId="0">
      <selection activeCell="E24" sqref="E24"/>
    </sheetView>
  </sheetViews>
  <sheetFormatPr defaultRowHeight="12.75" x14ac:dyDescent="0.2"/>
  <cols>
    <col min="4" max="4" width="45.7109375" bestFit="1" customWidth="1"/>
    <col min="8" max="8" width="31.28515625" bestFit="1" customWidth="1"/>
    <col min="9" max="9" width="19.140625" bestFit="1" customWidth="1"/>
    <col min="19" max="19" width="22.85546875" bestFit="1" customWidth="1"/>
  </cols>
  <sheetData>
    <row r="1" spans="2:22" x14ac:dyDescent="0.2">
      <c r="E1" t="s">
        <v>265</v>
      </c>
      <c r="F1">
        <v>1.09056</v>
      </c>
    </row>
    <row r="2" spans="2:22" x14ac:dyDescent="0.2">
      <c r="B2" t="s">
        <v>1039</v>
      </c>
      <c r="C2" t="s">
        <v>1040</v>
      </c>
      <c r="D2" t="s">
        <v>1041</v>
      </c>
      <c r="E2" t="s">
        <v>270</v>
      </c>
      <c r="F2">
        <v>0.05</v>
      </c>
      <c r="G2" t="s">
        <v>1143</v>
      </c>
      <c r="H2" t="s">
        <v>1175</v>
      </c>
      <c r="I2" t="s">
        <v>1176</v>
      </c>
      <c r="J2" t="s">
        <v>1177</v>
      </c>
      <c r="K2" t="s">
        <v>1178</v>
      </c>
      <c r="L2" t="s">
        <v>1180</v>
      </c>
      <c r="N2" t="s">
        <v>1516</v>
      </c>
      <c r="Q2" t="s">
        <v>1619</v>
      </c>
      <c r="R2" t="s">
        <v>1620</v>
      </c>
      <c r="S2" t="s">
        <v>1647</v>
      </c>
      <c r="V2" t="s">
        <v>1653</v>
      </c>
    </row>
    <row r="3" spans="2:22" x14ac:dyDescent="0.2">
      <c r="B3">
        <v>10055</v>
      </c>
      <c r="C3" t="s">
        <v>1779</v>
      </c>
      <c r="D3" t="s">
        <v>1654</v>
      </c>
      <c r="E3" t="s">
        <v>1042</v>
      </c>
      <c r="F3">
        <v>0.7</v>
      </c>
      <c r="H3" t="s">
        <v>1214</v>
      </c>
      <c r="I3" t="s">
        <v>1183</v>
      </c>
      <c r="N3" t="s">
        <v>1184</v>
      </c>
      <c r="Q3" t="s">
        <v>1610</v>
      </c>
      <c r="R3" t="s">
        <v>1611</v>
      </c>
      <c r="S3" t="s">
        <v>1636</v>
      </c>
      <c r="V3" t="s">
        <v>1602</v>
      </c>
    </row>
    <row r="4" spans="2:22" x14ac:dyDescent="0.2">
      <c r="B4">
        <v>10005</v>
      </c>
      <c r="C4" t="s">
        <v>1780</v>
      </c>
      <c r="D4" t="s">
        <v>1655</v>
      </c>
      <c r="G4" t="s">
        <v>1257</v>
      </c>
      <c r="H4" t="s">
        <v>1503</v>
      </c>
      <c r="I4" t="s">
        <v>1184</v>
      </c>
      <c r="J4" t="s">
        <v>1179</v>
      </c>
      <c r="K4" t="s">
        <v>1179</v>
      </c>
      <c r="L4" t="s">
        <v>1181</v>
      </c>
      <c r="N4" t="s">
        <v>1517</v>
      </c>
      <c r="Q4" t="s">
        <v>1611</v>
      </c>
      <c r="R4" t="s">
        <v>1613</v>
      </c>
      <c r="S4" t="s">
        <v>1548</v>
      </c>
      <c r="V4" t="s">
        <v>1621</v>
      </c>
    </row>
    <row r="5" spans="2:22" x14ac:dyDescent="0.2">
      <c r="B5">
        <v>10057</v>
      </c>
      <c r="C5" t="s">
        <v>1781</v>
      </c>
      <c r="D5" t="s">
        <v>1656</v>
      </c>
      <c r="G5" t="s">
        <v>1248</v>
      </c>
      <c r="H5" t="s">
        <v>1504</v>
      </c>
      <c r="I5" t="s">
        <v>1185</v>
      </c>
      <c r="J5" t="s">
        <v>283</v>
      </c>
      <c r="K5" t="s">
        <v>283</v>
      </c>
      <c r="L5" t="s">
        <v>1138</v>
      </c>
      <c r="N5" t="s">
        <v>1518</v>
      </c>
      <c r="Q5" t="s">
        <v>1612</v>
      </c>
      <c r="R5" t="s">
        <v>1576</v>
      </c>
      <c r="S5" t="s">
        <v>1637</v>
      </c>
      <c r="V5" t="s">
        <v>1622</v>
      </c>
    </row>
    <row r="6" spans="2:22" x14ac:dyDescent="0.2">
      <c r="B6">
        <v>10015</v>
      </c>
      <c r="C6" t="s">
        <v>1782</v>
      </c>
      <c r="D6" t="s">
        <v>1657</v>
      </c>
      <c r="G6" t="s">
        <v>1255</v>
      </c>
      <c r="H6" t="s">
        <v>1505</v>
      </c>
      <c r="I6" t="s">
        <v>1186</v>
      </c>
      <c r="L6" t="s">
        <v>1182</v>
      </c>
      <c r="N6" t="s">
        <v>1519</v>
      </c>
      <c r="Q6" t="s">
        <v>1601</v>
      </c>
      <c r="R6" t="s">
        <v>1618</v>
      </c>
      <c r="S6" t="s">
        <v>1543</v>
      </c>
      <c r="V6" t="s">
        <v>1623</v>
      </c>
    </row>
    <row r="7" spans="2:22" x14ac:dyDescent="0.2">
      <c r="B7">
        <v>10059</v>
      </c>
      <c r="C7" t="s">
        <v>1783</v>
      </c>
      <c r="D7" t="s">
        <v>1658</v>
      </c>
      <c r="G7" t="s">
        <v>1254</v>
      </c>
      <c r="H7" t="s">
        <v>1506</v>
      </c>
      <c r="I7" t="s">
        <v>1187</v>
      </c>
      <c r="N7" t="s">
        <v>1520</v>
      </c>
      <c r="Q7" t="s">
        <v>1332</v>
      </c>
      <c r="R7" t="s">
        <v>1616</v>
      </c>
      <c r="S7" t="s">
        <v>1341</v>
      </c>
      <c r="V7" t="s">
        <v>1624</v>
      </c>
    </row>
    <row r="8" spans="2:22" x14ac:dyDescent="0.2">
      <c r="B8">
        <v>10024</v>
      </c>
      <c r="C8" t="s">
        <v>1784</v>
      </c>
      <c r="D8" t="s">
        <v>1660</v>
      </c>
      <c r="H8" t="s">
        <v>1507</v>
      </c>
      <c r="I8" t="s">
        <v>1188</v>
      </c>
      <c r="N8" t="s">
        <v>1521</v>
      </c>
      <c r="Q8" t="s">
        <v>1613</v>
      </c>
      <c r="R8" t="s">
        <v>1617</v>
      </c>
      <c r="S8" t="s">
        <v>1638</v>
      </c>
      <c r="V8" t="s">
        <v>1625</v>
      </c>
    </row>
    <row r="9" spans="2:22" x14ac:dyDescent="0.2">
      <c r="B9">
        <v>10025</v>
      </c>
      <c r="C9" t="s">
        <v>1785</v>
      </c>
      <c r="D9" t="s">
        <v>1661</v>
      </c>
      <c r="H9" t="s">
        <v>1508</v>
      </c>
      <c r="I9" t="s">
        <v>1189</v>
      </c>
      <c r="N9" t="s">
        <v>1522</v>
      </c>
      <c r="Q9" t="s">
        <v>1576</v>
      </c>
      <c r="S9" t="s">
        <v>1546</v>
      </c>
      <c r="V9" t="s">
        <v>1626</v>
      </c>
    </row>
    <row r="10" spans="2:22" x14ac:dyDescent="0.2">
      <c r="B10">
        <v>10027</v>
      </c>
      <c r="C10" t="s">
        <v>1786</v>
      </c>
      <c r="D10" t="s">
        <v>1662</v>
      </c>
      <c r="H10" t="s">
        <v>1509</v>
      </c>
      <c r="I10" t="s">
        <v>1190</v>
      </c>
      <c r="N10" t="s">
        <v>1523</v>
      </c>
      <c r="Q10" t="s">
        <v>1614</v>
      </c>
      <c r="S10" t="s">
        <v>1544</v>
      </c>
      <c r="V10" t="s">
        <v>1627</v>
      </c>
    </row>
    <row r="11" spans="2:22" x14ac:dyDescent="0.2">
      <c r="B11">
        <v>10029</v>
      </c>
      <c r="C11" t="s">
        <v>1787</v>
      </c>
      <c r="D11" t="s">
        <v>1663</v>
      </c>
      <c r="H11" t="s">
        <v>1510</v>
      </c>
      <c r="I11" t="s">
        <v>1191</v>
      </c>
      <c r="N11" t="s">
        <v>1524</v>
      </c>
      <c r="Q11" t="s">
        <v>1615</v>
      </c>
      <c r="S11" t="s">
        <v>1639</v>
      </c>
      <c r="V11" t="s">
        <v>1628</v>
      </c>
    </row>
    <row r="12" spans="2:22" x14ac:dyDescent="0.2">
      <c r="B12">
        <v>10061</v>
      </c>
      <c r="C12" t="s">
        <v>1788</v>
      </c>
      <c r="D12" t="s">
        <v>1664</v>
      </c>
      <c r="H12" t="s">
        <v>1201</v>
      </c>
      <c r="I12" t="s">
        <v>1192</v>
      </c>
      <c r="N12" t="s">
        <v>72</v>
      </c>
      <c r="Q12" t="s">
        <v>1618</v>
      </c>
      <c r="S12" t="s">
        <v>1640</v>
      </c>
      <c r="V12" t="s">
        <v>1629</v>
      </c>
    </row>
    <row r="13" spans="2:22" x14ac:dyDescent="0.2">
      <c r="B13">
        <v>10062</v>
      </c>
      <c r="C13" t="s">
        <v>1789</v>
      </c>
      <c r="D13" t="s">
        <v>1665</v>
      </c>
      <c r="H13" t="s">
        <v>1202</v>
      </c>
      <c r="I13" t="s">
        <v>1193</v>
      </c>
      <c r="N13" t="s">
        <v>1525</v>
      </c>
      <c r="Q13" t="s">
        <v>1616</v>
      </c>
      <c r="S13" t="s">
        <v>1641</v>
      </c>
      <c r="V13" t="s">
        <v>1630</v>
      </c>
    </row>
    <row r="14" spans="2:22" x14ac:dyDescent="0.2">
      <c r="B14">
        <v>10064</v>
      </c>
      <c r="C14" t="s">
        <v>1790</v>
      </c>
      <c r="D14" t="s">
        <v>1667</v>
      </c>
      <c r="H14" t="s">
        <v>1511</v>
      </c>
      <c r="I14" t="s">
        <v>1194</v>
      </c>
      <c r="N14" t="s">
        <v>1526</v>
      </c>
      <c r="Q14" t="s">
        <v>1617</v>
      </c>
      <c r="S14" t="s">
        <v>1642</v>
      </c>
      <c r="V14" t="s">
        <v>1631</v>
      </c>
    </row>
    <row r="15" spans="2:22" x14ac:dyDescent="0.2">
      <c r="B15">
        <v>10044</v>
      </c>
      <c r="C15" t="s">
        <v>1791</v>
      </c>
      <c r="D15" t="s">
        <v>1043</v>
      </c>
      <c r="H15" t="s">
        <v>1512</v>
      </c>
      <c r="I15" t="s">
        <v>1195</v>
      </c>
      <c r="N15" t="s">
        <v>1527</v>
      </c>
      <c r="S15" t="s">
        <v>1643</v>
      </c>
      <c r="V15" t="s">
        <v>1632</v>
      </c>
    </row>
    <row r="16" spans="2:22" x14ac:dyDescent="0.2">
      <c r="B16">
        <v>10065</v>
      </c>
      <c r="C16" t="s">
        <v>1792</v>
      </c>
      <c r="D16" t="s">
        <v>1668</v>
      </c>
      <c r="H16" t="s">
        <v>1197</v>
      </c>
      <c r="I16" t="s">
        <v>1196</v>
      </c>
      <c r="N16" t="s">
        <v>1528</v>
      </c>
      <c r="S16" t="s">
        <v>1644</v>
      </c>
      <c r="V16" t="s">
        <v>1633</v>
      </c>
    </row>
    <row r="17" spans="2:22" x14ac:dyDescent="0.2">
      <c r="B17">
        <v>10046</v>
      </c>
      <c r="C17" t="s">
        <v>1793</v>
      </c>
      <c r="D17" t="s">
        <v>1669</v>
      </c>
      <c r="H17" t="s">
        <v>1190</v>
      </c>
      <c r="I17" t="s">
        <v>1197</v>
      </c>
      <c r="N17" t="s">
        <v>1529</v>
      </c>
      <c r="S17" t="s">
        <v>1645</v>
      </c>
      <c r="V17" t="s">
        <v>1634</v>
      </c>
    </row>
    <row r="18" spans="2:22" x14ac:dyDescent="0.2">
      <c r="B18">
        <v>10047</v>
      </c>
      <c r="C18" t="s">
        <v>1794</v>
      </c>
      <c r="D18" t="s">
        <v>1670</v>
      </c>
      <c r="H18" t="s">
        <v>1187</v>
      </c>
      <c r="I18" t="s">
        <v>1198</v>
      </c>
      <c r="N18" t="s">
        <v>1530</v>
      </c>
      <c r="S18" t="s">
        <v>1646</v>
      </c>
      <c r="V18" t="s">
        <v>1635</v>
      </c>
    </row>
    <row r="19" spans="2:22" x14ac:dyDescent="0.2">
      <c r="B19">
        <v>10066</v>
      </c>
      <c r="C19" t="s">
        <v>1795</v>
      </c>
      <c r="D19" t="s">
        <v>1671</v>
      </c>
      <c r="H19" t="s">
        <v>1513</v>
      </c>
      <c r="I19" t="s">
        <v>1199</v>
      </c>
      <c r="N19" t="s">
        <v>1531</v>
      </c>
    </row>
    <row r="20" spans="2:22" x14ac:dyDescent="0.2">
      <c r="B20">
        <v>10067</v>
      </c>
      <c r="C20" t="s">
        <v>1796</v>
      </c>
      <c r="D20" t="s">
        <v>1672</v>
      </c>
      <c r="H20" t="s">
        <v>1184</v>
      </c>
      <c r="I20" t="s">
        <v>1200</v>
      </c>
      <c r="N20" t="s">
        <v>1532</v>
      </c>
    </row>
    <row r="21" spans="2:22" x14ac:dyDescent="0.2">
      <c r="B21">
        <v>10068</v>
      </c>
      <c r="C21" t="s">
        <v>1797</v>
      </c>
      <c r="D21" t="s">
        <v>1673</v>
      </c>
      <c r="H21" t="s">
        <v>1193</v>
      </c>
      <c r="I21" t="s">
        <v>1201</v>
      </c>
      <c r="N21" t="s">
        <v>1533</v>
      </c>
    </row>
    <row r="22" spans="2:22" x14ac:dyDescent="0.2">
      <c r="B22">
        <v>10101</v>
      </c>
      <c r="C22" t="s">
        <v>1798</v>
      </c>
      <c r="D22" t="s">
        <v>1674</v>
      </c>
      <c r="H22" t="s">
        <v>1648</v>
      </c>
      <c r="I22" t="s">
        <v>1202</v>
      </c>
      <c r="N22" t="s">
        <v>1534</v>
      </c>
    </row>
    <row r="23" spans="2:22" x14ac:dyDescent="0.2">
      <c r="B23">
        <v>10103</v>
      </c>
      <c r="C23" t="s">
        <v>1799</v>
      </c>
      <c r="D23" t="s">
        <v>1044</v>
      </c>
      <c r="H23" t="s">
        <v>1649</v>
      </c>
      <c r="I23" t="s">
        <v>1651</v>
      </c>
      <c r="N23" t="s">
        <v>1535</v>
      </c>
    </row>
    <row r="24" spans="2:22" x14ac:dyDescent="0.2">
      <c r="B24">
        <v>10105</v>
      </c>
      <c r="C24" t="s">
        <v>1800</v>
      </c>
      <c r="D24" t="s">
        <v>1675</v>
      </c>
      <c r="H24" t="s">
        <v>1650</v>
      </c>
      <c r="N24" t="s">
        <v>1536</v>
      </c>
    </row>
    <row r="25" spans="2:22" x14ac:dyDescent="0.2">
      <c r="B25">
        <v>10106</v>
      </c>
      <c r="C25" t="s">
        <v>1801</v>
      </c>
      <c r="D25" t="s">
        <v>1676</v>
      </c>
      <c r="H25" t="s">
        <v>1194</v>
      </c>
      <c r="N25" t="s">
        <v>1537</v>
      </c>
    </row>
    <row r="26" spans="2:22" x14ac:dyDescent="0.2">
      <c r="B26">
        <v>10109</v>
      </c>
      <c r="C26" t="s">
        <v>1802</v>
      </c>
      <c r="D26" t="s">
        <v>1677</v>
      </c>
      <c r="H26" t="s">
        <v>1652</v>
      </c>
      <c r="N26" t="s">
        <v>1538</v>
      </c>
    </row>
    <row r="27" spans="2:22" x14ac:dyDescent="0.2">
      <c r="B27">
        <v>10111</v>
      </c>
      <c r="C27" t="s">
        <v>1803</v>
      </c>
      <c r="D27" t="s">
        <v>1678</v>
      </c>
      <c r="H27" t="s">
        <v>1195</v>
      </c>
      <c r="N27" t="s">
        <v>1202</v>
      </c>
    </row>
    <row r="28" spans="2:22" x14ac:dyDescent="0.2">
      <c r="B28">
        <v>10113</v>
      </c>
      <c r="C28" t="s">
        <v>1804</v>
      </c>
      <c r="D28" t="s">
        <v>1045</v>
      </c>
      <c r="N28" t="s">
        <v>1195</v>
      </c>
    </row>
    <row r="29" spans="2:22" x14ac:dyDescent="0.2">
      <c r="B29">
        <v>10112</v>
      </c>
      <c r="C29" t="s">
        <v>1805</v>
      </c>
      <c r="D29" t="s">
        <v>1679</v>
      </c>
    </row>
    <row r="30" spans="2:22" x14ac:dyDescent="0.2">
      <c r="B30">
        <v>10116</v>
      </c>
      <c r="C30" t="s">
        <v>1806</v>
      </c>
      <c r="D30" t="s">
        <v>1680</v>
      </c>
    </row>
    <row r="31" spans="2:22" x14ac:dyDescent="0.2">
      <c r="B31">
        <v>10118</v>
      </c>
      <c r="C31" t="s">
        <v>1807</v>
      </c>
      <c r="D31" t="s">
        <v>1681</v>
      </c>
    </row>
    <row r="32" spans="2:22" x14ac:dyDescent="0.2">
      <c r="B32">
        <v>10121</v>
      </c>
      <c r="C32" t="s">
        <v>1808</v>
      </c>
      <c r="D32" t="s">
        <v>1682</v>
      </c>
    </row>
    <row r="33" spans="2:4" x14ac:dyDescent="0.2">
      <c r="B33">
        <v>10378</v>
      </c>
      <c r="C33" t="s">
        <v>1809</v>
      </c>
      <c r="D33" t="s">
        <v>1683</v>
      </c>
    </row>
    <row r="34" spans="2:4" x14ac:dyDescent="0.2">
      <c r="B34">
        <v>10123</v>
      </c>
      <c r="C34" t="s">
        <v>1810</v>
      </c>
      <c r="D34" t="s">
        <v>1684</v>
      </c>
    </row>
    <row r="35" spans="2:4" x14ac:dyDescent="0.2">
      <c r="B35">
        <v>10070</v>
      </c>
      <c r="C35" t="s">
        <v>1811</v>
      </c>
      <c r="D35" t="s">
        <v>1046</v>
      </c>
    </row>
    <row r="36" spans="2:4" x14ac:dyDescent="0.2">
      <c r="B36">
        <v>10426</v>
      </c>
      <c r="C36" t="s">
        <v>1812</v>
      </c>
      <c r="D36" t="s">
        <v>1770</v>
      </c>
    </row>
    <row r="37" spans="2:4" x14ac:dyDescent="0.2">
      <c r="B37">
        <v>10136</v>
      </c>
      <c r="C37" t="s">
        <v>1813</v>
      </c>
      <c r="D37" t="s">
        <v>1685</v>
      </c>
    </row>
    <row r="38" spans="2:4" x14ac:dyDescent="0.2">
      <c r="B38">
        <v>10071</v>
      </c>
      <c r="C38" t="s">
        <v>1814</v>
      </c>
      <c r="D38" t="s">
        <v>1686</v>
      </c>
    </row>
    <row r="39" spans="2:4" x14ac:dyDescent="0.2">
      <c r="B39">
        <v>10142</v>
      </c>
      <c r="C39" t="s">
        <v>1815</v>
      </c>
      <c r="D39" t="s">
        <v>1687</v>
      </c>
    </row>
    <row r="40" spans="2:4" x14ac:dyDescent="0.2">
      <c r="B40">
        <v>10144</v>
      </c>
      <c r="C40" t="s">
        <v>1816</v>
      </c>
      <c r="D40" t="s">
        <v>1688</v>
      </c>
    </row>
    <row r="41" spans="2:4" x14ac:dyDescent="0.2">
      <c r="B41">
        <v>10072</v>
      </c>
      <c r="C41" t="s">
        <v>1817</v>
      </c>
      <c r="D41" t="s">
        <v>1689</v>
      </c>
    </row>
    <row r="42" spans="2:4" x14ac:dyDescent="0.2">
      <c r="B42">
        <v>10156</v>
      </c>
      <c r="C42" t="s">
        <v>1818</v>
      </c>
      <c r="D42" t="s">
        <v>1690</v>
      </c>
    </row>
    <row r="43" spans="2:4" x14ac:dyDescent="0.2">
      <c r="B43">
        <v>10157</v>
      </c>
      <c r="C43" t="s">
        <v>1819</v>
      </c>
      <c r="D43" t="s">
        <v>1691</v>
      </c>
    </row>
    <row r="44" spans="2:4" x14ac:dyDescent="0.2">
      <c r="B44">
        <v>10158</v>
      </c>
      <c r="C44" t="s">
        <v>1692</v>
      </c>
      <c r="D44" t="s">
        <v>1692</v>
      </c>
    </row>
    <row r="45" spans="2:4" x14ac:dyDescent="0.2">
      <c r="B45">
        <v>10170</v>
      </c>
      <c r="C45" t="s">
        <v>1257</v>
      </c>
      <c r="D45" t="s">
        <v>1693</v>
      </c>
    </row>
    <row r="46" spans="2:4" x14ac:dyDescent="0.2">
      <c r="B46">
        <v>10172</v>
      </c>
      <c r="C46" t="s">
        <v>1820</v>
      </c>
      <c r="D46" t="s">
        <v>1695</v>
      </c>
    </row>
    <row r="47" spans="2:4" x14ac:dyDescent="0.2">
      <c r="B47">
        <v>10173</v>
      </c>
      <c r="C47" t="s">
        <v>1821</v>
      </c>
      <c r="D47" t="s">
        <v>1696</v>
      </c>
    </row>
    <row r="48" spans="2:4" x14ac:dyDescent="0.2">
      <c r="B48">
        <v>10174</v>
      </c>
      <c r="C48" t="s">
        <v>1822</v>
      </c>
      <c r="D48" t="s">
        <v>1697</v>
      </c>
    </row>
    <row r="49" spans="2:4" x14ac:dyDescent="0.2">
      <c r="B49">
        <v>10177</v>
      </c>
      <c r="C49" t="s">
        <v>1823</v>
      </c>
      <c r="D49" t="s">
        <v>1698</v>
      </c>
    </row>
    <row r="50" spans="2:4" x14ac:dyDescent="0.2">
      <c r="B50">
        <v>10179</v>
      </c>
      <c r="C50" t="s">
        <v>1824</v>
      </c>
      <c r="D50" t="s">
        <v>1699</v>
      </c>
    </row>
    <row r="51" spans="2:4" x14ac:dyDescent="0.2">
      <c r="B51">
        <v>10074</v>
      </c>
      <c r="C51" t="s">
        <v>1825</v>
      </c>
      <c r="D51" t="s">
        <v>1700</v>
      </c>
    </row>
    <row r="52" spans="2:4" x14ac:dyDescent="0.2">
      <c r="B52">
        <v>10183</v>
      </c>
      <c r="C52" t="s">
        <v>1826</v>
      </c>
      <c r="D52" t="s">
        <v>1701</v>
      </c>
    </row>
    <row r="53" spans="2:4" x14ac:dyDescent="0.2">
      <c r="B53">
        <v>10186</v>
      </c>
      <c r="C53" t="s">
        <v>1827</v>
      </c>
      <c r="D53" t="s">
        <v>1702</v>
      </c>
    </row>
    <row r="54" spans="2:4" x14ac:dyDescent="0.2">
      <c r="B54">
        <v>10190</v>
      </c>
      <c r="C54" t="s">
        <v>1828</v>
      </c>
      <c r="D54" t="s">
        <v>1703</v>
      </c>
    </row>
    <row r="55" spans="2:4" x14ac:dyDescent="0.2">
      <c r="B55">
        <v>10191</v>
      </c>
      <c r="C55" t="s">
        <v>1829</v>
      </c>
      <c r="D55" t="s">
        <v>1704</v>
      </c>
    </row>
    <row r="56" spans="2:4" x14ac:dyDescent="0.2">
      <c r="B56">
        <v>10197</v>
      </c>
      <c r="C56" t="s">
        <v>1830</v>
      </c>
      <c r="D56" t="s">
        <v>1705</v>
      </c>
    </row>
    <row r="57" spans="2:4" x14ac:dyDescent="0.2">
      <c r="B57">
        <v>10597</v>
      </c>
      <c r="C57" t="s">
        <v>1831</v>
      </c>
      <c r="D57" t="s">
        <v>1706</v>
      </c>
    </row>
    <row r="58" spans="2:4" x14ac:dyDescent="0.2">
      <c r="B58">
        <v>10076</v>
      </c>
      <c r="C58" t="s">
        <v>1832</v>
      </c>
      <c r="D58" t="s">
        <v>1707</v>
      </c>
    </row>
    <row r="59" spans="2:4" x14ac:dyDescent="0.2">
      <c r="B59">
        <v>10202</v>
      </c>
      <c r="C59" t="s">
        <v>1833</v>
      </c>
      <c r="D59" t="s">
        <v>1708</v>
      </c>
    </row>
    <row r="60" spans="2:4" x14ac:dyDescent="0.2">
      <c r="B60">
        <v>10203</v>
      </c>
      <c r="C60" t="s">
        <v>1834</v>
      </c>
      <c r="D60" t="s">
        <v>1709</v>
      </c>
    </row>
    <row r="61" spans="2:4" x14ac:dyDescent="0.2">
      <c r="B61">
        <v>10204</v>
      </c>
      <c r="C61" t="s">
        <v>1835</v>
      </c>
      <c r="D61" t="s">
        <v>1710</v>
      </c>
    </row>
    <row r="62" spans="2:4" x14ac:dyDescent="0.2">
      <c r="B62">
        <v>10209</v>
      </c>
      <c r="C62" t="s">
        <v>1836</v>
      </c>
      <c r="D62" t="s">
        <v>1711</v>
      </c>
    </row>
    <row r="63" spans="2:4" x14ac:dyDescent="0.2">
      <c r="B63">
        <v>12026</v>
      </c>
      <c r="C63" t="s">
        <v>1837</v>
      </c>
      <c r="D63" t="s">
        <v>1712</v>
      </c>
    </row>
    <row r="64" spans="2:4" x14ac:dyDescent="0.2">
      <c r="B64">
        <v>10230</v>
      </c>
      <c r="C64" t="s">
        <v>1838</v>
      </c>
      <c r="D64" t="s">
        <v>1713</v>
      </c>
    </row>
    <row r="65" spans="2:4" x14ac:dyDescent="0.2">
      <c r="B65">
        <v>10231</v>
      </c>
      <c r="C65" t="s">
        <v>1839</v>
      </c>
      <c r="D65" t="s">
        <v>1714</v>
      </c>
    </row>
    <row r="66" spans="2:4" x14ac:dyDescent="0.2">
      <c r="B66">
        <v>10234</v>
      </c>
      <c r="C66" t="s">
        <v>1840</v>
      </c>
      <c r="D66" t="s">
        <v>1715</v>
      </c>
    </row>
    <row r="67" spans="2:4" x14ac:dyDescent="0.2">
      <c r="B67">
        <v>13927</v>
      </c>
      <c r="C67" t="s">
        <v>1841</v>
      </c>
      <c r="D67" t="s">
        <v>1716</v>
      </c>
    </row>
    <row r="68" spans="2:4" x14ac:dyDescent="0.2">
      <c r="B68">
        <v>10235</v>
      </c>
      <c r="C68" t="s">
        <v>1842</v>
      </c>
      <c r="D68" t="s">
        <v>1717</v>
      </c>
    </row>
    <row r="69" spans="2:4" x14ac:dyDescent="0.2">
      <c r="B69">
        <v>10236</v>
      </c>
      <c r="C69" t="s">
        <v>1843</v>
      </c>
      <c r="D69" t="s">
        <v>1718</v>
      </c>
    </row>
    <row r="70" spans="2:4" x14ac:dyDescent="0.2">
      <c r="B70">
        <v>10237</v>
      </c>
      <c r="C70" t="s">
        <v>1844</v>
      </c>
      <c r="D70" t="s">
        <v>1719</v>
      </c>
    </row>
    <row r="71" spans="2:4" x14ac:dyDescent="0.2">
      <c r="B71">
        <v>10239</v>
      </c>
      <c r="C71" t="s">
        <v>1845</v>
      </c>
      <c r="D71" t="s">
        <v>1720</v>
      </c>
    </row>
    <row r="72" spans="2:4" x14ac:dyDescent="0.2">
      <c r="B72">
        <v>10242</v>
      </c>
      <c r="C72" t="s">
        <v>1846</v>
      </c>
      <c r="D72" t="s">
        <v>1721</v>
      </c>
    </row>
    <row r="73" spans="2:4" x14ac:dyDescent="0.2">
      <c r="B73">
        <v>10244</v>
      </c>
      <c r="C73" t="s">
        <v>1847</v>
      </c>
      <c r="D73" t="s">
        <v>1722</v>
      </c>
    </row>
    <row r="74" spans="2:4" x14ac:dyDescent="0.2">
      <c r="B74">
        <v>10246</v>
      </c>
      <c r="C74" t="s">
        <v>1848</v>
      </c>
      <c r="D74" t="s">
        <v>1723</v>
      </c>
    </row>
    <row r="75" spans="2:4" x14ac:dyDescent="0.2">
      <c r="B75">
        <v>10247</v>
      </c>
      <c r="C75" t="s">
        <v>1849</v>
      </c>
      <c r="D75" t="s">
        <v>1724</v>
      </c>
    </row>
    <row r="76" spans="2:4" x14ac:dyDescent="0.2">
      <c r="B76">
        <v>10078</v>
      </c>
      <c r="C76" t="s">
        <v>1850</v>
      </c>
      <c r="D76" t="s">
        <v>1725</v>
      </c>
    </row>
    <row r="77" spans="2:4" x14ac:dyDescent="0.2">
      <c r="B77">
        <v>10079</v>
      </c>
      <c r="C77" t="s">
        <v>1851</v>
      </c>
      <c r="D77" t="s">
        <v>1726</v>
      </c>
    </row>
    <row r="78" spans="2:4" x14ac:dyDescent="0.2">
      <c r="B78">
        <v>10256</v>
      </c>
      <c r="C78" t="s">
        <v>1852</v>
      </c>
      <c r="D78" t="s">
        <v>1727</v>
      </c>
    </row>
    <row r="79" spans="2:4" x14ac:dyDescent="0.2">
      <c r="B79">
        <v>10080</v>
      </c>
      <c r="C79" t="s">
        <v>1853</v>
      </c>
      <c r="D79" t="s">
        <v>1728</v>
      </c>
    </row>
    <row r="80" spans="2:4" x14ac:dyDescent="0.2">
      <c r="B80">
        <v>10081</v>
      </c>
      <c r="C80" t="s">
        <v>1854</v>
      </c>
      <c r="D80" t="s">
        <v>1729</v>
      </c>
    </row>
    <row r="81" spans="2:4" x14ac:dyDescent="0.2">
      <c r="B81">
        <v>10082</v>
      </c>
      <c r="C81" t="s">
        <v>1855</v>
      </c>
      <c r="D81" t="s">
        <v>1730</v>
      </c>
    </row>
    <row r="82" spans="2:4" x14ac:dyDescent="0.2">
      <c r="B82">
        <v>10258</v>
      </c>
      <c r="C82" t="s">
        <v>1856</v>
      </c>
      <c r="D82" t="s">
        <v>1731</v>
      </c>
    </row>
    <row r="83" spans="2:4" x14ac:dyDescent="0.2">
      <c r="B83">
        <v>10259</v>
      </c>
      <c r="C83" t="s">
        <v>1857</v>
      </c>
      <c r="D83" t="s">
        <v>1732</v>
      </c>
    </row>
    <row r="84" spans="2:4" x14ac:dyDescent="0.2">
      <c r="B84">
        <v>10260</v>
      </c>
      <c r="C84" t="s">
        <v>1858</v>
      </c>
      <c r="D84" t="s">
        <v>1048</v>
      </c>
    </row>
    <row r="85" spans="2:4" x14ac:dyDescent="0.2">
      <c r="B85">
        <v>10083</v>
      </c>
      <c r="C85" t="s">
        <v>1859</v>
      </c>
      <c r="D85" t="s">
        <v>1733</v>
      </c>
    </row>
    <row r="86" spans="2:4" x14ac:dyDescent="0.2">
      <c r="B86">
        <v>10273</v>
      </c>
      <c r="C86" t="s">
        <v>1860</v>
      </c>
      <c r="D86" t="s">
        <v>1734</v>
      </c>
    </row>
    <row r="87" spans="2:4" x14ac:dyDescent="0.2">
      <c r="B87">
        <v>10406</v>
      </c>
      <c r="C87" t="s">
        <v>1861</v>
      </c>
      <c r="D87" t="s">
        <v>1769</v>
      </c>
    </row>
    <row r="88" spans="2:4" x14ac:dyDescent="0.2">
      <c r="B88">
        <v>10278</v>
      </c>
      <c r="C88" t="s">
        <v>1862</v>
      </c>
      <c r="D88" t="s">
        <v>1735</v>
      </c>
    </row>
    <row r="89" spans="2:4" x14ac:dyDescent="0.2">
      <c r="B89">
        <v>10279</v>
      </c>
      <c r="C89" t="s">
        <v>1863</v>
      </c>
      <c r="D89" t="s">
        <v>1736</v>
      </c>
    </row>
    <row r="90" spans="2:4" x14ac:dyDescent="0.2">
      <c r="B90">
        <v>10284</v>
      </c>
      <c r="C90" t="s">
        <v>1864</v>
      </c>
      <c r="D90" t="s">
        <v>1737</v>
      </c>
    </row>
    <row r="91" spans="2:4" x14ac:dyDescent="0.2">
      <c r="B91">
        <v>10285</v>
      </c>
      <c r="C91" t="s">
        <v>1865</v>
      </c>
      <c r="D91" t="s">
        <v>1738</v>
      </c>
    </row>
    <row r="92" spans="2:4" x14ac:dyDescent="0.2">
      <c r="B92">
        <v>10286</v>
      </c>
      <c r="C92" t="s">
        <v>1866</v>
      </c>
      <c r="D92" t="s">
        <v>1739</v>
      </c>
    </row>
    <row r="93" spans="2:4" x14ac:dyDescent="0.2">
      <c r="B93">
        <v>10288</v>
      </c>
      <c r="C93" t="s">
        <v>1867</v>
      </c>
      <c r="D93" t="s">
        <v>1740</v>
      </c>
    </row>
    <row r="94" spans="2:4" x14ac:dyDescent="0.2">
      <c r="B94">
        <v>10291</v>
      </c>
      <c r="C94" t="s">
        <v>1868</v>
      </c>
      <c r="D94" t="s">
        <v>1741</v>
      </c>
    </row>
    <row r="95" spans="2:4" x14ac:dyDescent="0.2">
      <c r="B95">
        <v>10294</v>
      </c>
      <c r="C95" t="s">
        <v>1869</v>
      </c>
      <c r="D95" t="s">
        <v>1742</v>
      </c>
    </row>
    <row r="96" spans="2:4" x14ac:dyDescent="0.2">
      <c r="B96">
        <v>10304</v>
      </c>
      <c r="C96" t="s">
        <v>1870</v>
      </c>
      <c r="D96" t="s">
        <v>1743</v>
      </c>
    </row>
    <row r="97" spans="2:4" x14ac:dyDescent="0.2">
      <c r="B97">
        <v>10306</v>
      </c>
      <c r="C97" t="s">
        <v>1871</v>
      </c>
      <c r="D97" t="s">
        <v>1744</v>
      </c>
    </row>
    <row r="98" spans="2:4" x14ac:dyDescent="0.2">
      <c r="B98">
        <v>10307</v>
      </c>
      <c r="C98" t="s">
        <v>1872</v>
      </c>
      <c r="D98" t="s">
        <v>1745</v>
      </c>
    </row>
    <row r="99" spans="2:4" x14ac:dyDescent="0.2">
      <c r="B99">
        <v>10086</v>
      </c>
      <c r="C99" t="s">
        <v>1873</v>
      </c>
      <c r="D99" t="s">
        <v>1746</v>
      </c>
    </row>
    <row r="100" spans="2:4" x14ac:dyDescent="0.2">
      <c r="B100">
        <v>10298</v>
      </c>
      <c r="C100" t="s">
        <v>1049</v>
      </c>
      <c r="D100" t="s">
        <v>1747</v>
      </c>
    </row>
    <row r="101" spans="2:4" x14ac:dyDescent="0.2">
      <c r="B101">
        <v>10706</v>
      </c>
      <c r="C101" t="s">
        <v>1874</v>
      </c>
      <c r="D101" t="s">
        <v>1749</v>
      </c>
    </row>
    <row r="102" spans="2:4" x14ac:dyDescent="0.2">
      <c r="B102">
        <v>10087</v>
      </c>
      <c r="C102" t="s">
        <v>1875</v>
      </c>
      <c r="D102" t="s">
        <v>1748</v>
      </c>
    </row>
    <row r="103" spans="2:4" x14ac:dyDescent="0.2">
      <c r="B103">
        <v>10331</v>
      </c>
      <c r="C103" t="s">
        <v>1876</v>
      </c>
      <c r="D103" t="s">
        <v>1750</v>
      </c>
    </row>
    <row r="104" spans="2:4" x14ac:dyDescent="0.2">
      <c r="B104">
        <v>10333</v>
      </c>
      <c r="C104" t="s">
        <v>1877</v>
      </c>
      <c r="D104" t="s">
        <v>1751</v>
      </c>
    </row>
    <row r="105" spans="2:4" x14ac:dyDescent="0.2">
      <c r="B105">
        <v>10089</v>
      </c>
      <c r="C105" t="s">
        <v>1878</v>
      </c>
      <c r="D105" t="s">
        <v>1752</v>
      </c>
    </row>
    <row r="106" spans="2:4" x14ac:dyDescent="0.2">
      <c r="B106">
        <v>10338</v>
      </c>
      <c r="C106" t="s">
        <v>1879</v>
      </c>
      <c r="D106" t="s">
        <v>1753</v>
      </c>
    </row>
    <row r="107" spans="2:4" x14ac:dyDescent="0.2">
      <c r="B107">
        <v>10091</v>
      </c>
      <c r="C107" t="s">
        <v>1880</v>
      </c>
      <c r="D107" t="s">
        <v>1754</v>
      </c>
    </row>
    <row r="108" spans="2:4" x14ac:dyDescent="0.2">
      <c r="B108">
        <v>10342</v>
      </c>
      <c r="C108" t="s">
        <v>1881</v>
      </c>
      <c r="D108" t="s">
        <v>1050</v>
      </c>
    </row>
    <row r="109" spans="2:4" x14ac:dyDescent="0.2">
      <c r="B109">
        <v>10343</v>
      </c>
      <c r="C109" t="s">
        <v>1882</v>
      </c>
      <c r="D109" t="s">
        <v>1755</v>
      </c>
    </row>
    <row r="110" spans="2:4" x14ac:dyDescent="0.2">
      <c r="B110">
        <v>10349</v>
      </c>
      <c r="C110" t="s">
        <v>1248</v>
      </c>
      <c r="D110" t="s">
        <v>1756</v>
      </c>
    </row>
    <row r="111" spans="2:4" x14ac:dyDescent="0.2">
      <c r="B111">
        <v>10352</v>
      </c>
      <c r="C111" t="s">
        <v>1883</v>
      </c>
      <c r="D111" t="s">
        <v>1757</v>
      </c>
    </row>
    <row r="112" spans="2:4" x14ac:dyDescent="0.2">
      <c r="B112">
        <v>10354</v>
      </c>
      <c r="C112" t="s">
        <v>1255</v>
      </c>
      <c r="D112" t="s">
        <v>1758</v>
      </c>
    </row>
    <row r="113" spans="2:4" x14ac:dyDescent="0.2">
      <c r="B113">
        <v>10094</v>
      </c>
      <c r="C113" t="s">
        <v>1884</v>
      </c>
      <c r="D113" t="s">
        <v>1759</v>
      </c>
    </row>
    <row r="114" spans="2:4" x14ac:dyDescent="0.2">
      <c r="B114">
        <v>10360</v>
      </c>
      <c r="C114" t="s">
        <v>1885</v>
      </c>
      <c r="D114" t="s">
        <v>1053</v>
      </c>
    </row>
    <row r="115" spans="2:4" x14ac:dyDescent="0.2">
      <c r="B115">
        <v>10363</v>
      </c>
      <c r="C115" t="s">
        <v>1256</v>
      </c>
      <c r="D115" t="s">
        <v>1055</v>
      </c>
    </row>
    <row r="116" spans="2:4" x14ac:dyDescent="0.2">
      <c r="B116">
        <v>10379</v>
      </c>
      <c r="C116" t="s">
        <v>1886</v>
      </c>
      <c r="D116" t="s">
        <v>1760</v>
      </c>
    </row>
    <row r="117" spans="2:4" x14ac:dyDescent="0.2">
      <c r="B117">
        <v>10095</v>
      </c>
      <c r="C117" t="s">
        <v>1887</v>
      </c>
      <c r="D117" t="s">
        <v>1761</v>
      </c>
    </row>
    <row r="118" spans="2:4" x14ac:dyDescent="0.2">
      <c r="B118">
        <v>10369</v>
      </c>
      <c r="C118" t="s">
        <v>1888</v>
      </c>
      <c r="D118" t="s">
        <v>1762</v>
      </c>
    </row>
    <row r="119" spans="2:4" x14ac:dyDescent="0.2">
      <c r="B119">
        <v>10370</v>
      </c>
      <c r="C119" t="s">
        <v>1254</v>
      </c>
      <c r="D119" t="s">
        <v>1254</v>
      </c>
    </row>
    <row r="120" spans="2:4" x14ac:dyDescent="0.2">
      <c r="B120">
        <v>10371</v>
      </c>
      <c r="C120" t="s">
        <v>1889</v>
      </c>
      <c r="D120" t="s">
        <v>1763</v>
      </c>
    </row>
    <row r="121" spans="2:4" x14ac:dyDescent="0.2">
      <c r="B121">
        <v>10376</v>
      </c>
      <c r="C121" t="s">
        <v>1890</v>
      </c>
      <c r="D121" t="s">
        <v>1764</v>
      </c>
    </row>
    <row r="122" spans="2:4" x14ac:dyDescent="0.2">
      <c r="B122">
        <v>10097</v>
      </c>
      <c r="C122" t="s">
        <v>1891</v>
      </c>
      <c r="D122" t="s">
        <v>1765</v>
      </c>
    </row>
    <row r="123" spans="2:4" x14ac:dyDescent="0.2">
      <c r="B123">
        <v>10482</v>
      </c>
      <c r="C123" t="s">
        <v>1892</v>
      </c>
      <c r="D123" t="s">
        <v>1767</v>
      </c>
    </row>
    <row r="124" spans="2:4" x14ac:dyDescent="0.2">
      <c r="B124">
        <v>10388</v>
      </c>
      <c r="C124" t="s">
        <v>1893</v>
      </c>
      <c r="D124" t="s">
        <v>1766</v>
      </c>
    </row>
    <row r="125" spans="2:4" x14ac:dyDescent="0.2">
      <c r="B125">
        <v>10391</v>
      </c>
      <c r="C125" t="s">
        <v>1894</v>
      </c>
      <c r="D125" t="s">
        <v>1768</v>
      </c>
    </row>
    <row r="126" spans="2:4" x14ac:dyDescent="0.2">
      <c r="B126">
        <v>10400</v>
      </c>
      <c r="C126" t="s">
        <v>1895</v>
      </c>
      <c r="D126" t="s">
        <v>1895</v>
      </c>
    </row>
    <row r="127" spans="2:4" x14ac:dyDescent="0.2">
      <c r="B127">
        <v>10409</v>
      </c>
      <c r="C127" t="s">
        <v>1659</v>
      </c>
      <c r="D127" t="s">
        <v>1659</v>
      </c>
    </row>
    <row r="128" spans="2:4" x14ac:dyDescent="0.2">
      <c r="B128">
        <v>10326</v>
      </c>
      <c r="C128" t="s">
        <v>1666</v>
      </c>
      <c r="D128" t="s">
        <v>1666</v>
      </c>
    </row>
    <row r="129" spans="2:4" x14ac:dyDescent="0.2">
      <c r="B129">
        <v>10408</v>
      </c>
      <c r="C129" t="s">
        <v>1896</v>
      </c>
      <c r="D129" t="s">
        <v>1694</v>
      </c>
    </row>
    <row r="130" spans="2:4" x14ac:dyDescent="0.2">
      <c r="B130">
        <v>10434</v>
      </c>
      <c r="C130" t="s">
        <v>1897</v>
      </c>
      <c r="D130" t="s">
        <v>1057</v>
      </c>
    </row>
    <row r="131" spans="2:4" x14ac:dyDescent="0.2">
      <c r="B131">
        <v>10436</v>
      </c>
      <c r="C131" t="s">
        <v>1898</v>
      </c>
      <c r="D131" t="s">
        <v>1771</v>
      </c>
    </row>
    <row r="132" spans="2:4" x14ac:dyDescent="0.2">
      <c r="B132">
        <v>10440</v>
      </c>
      <c r="C132" t="s">
        <v>1899</v>
      </c>
      <c r="D132" t="s">
        <v>1772</v>
      </c>
    </row>
    <row r="133" spans="2:4" x14ac:dyDescent="0.2">
      <c r="B133">
        <v>10442</v>
      </c>
      <c r="C133" t="s">
        <v>1900</v>
      </c>
      <c r="D133" t="s">
        <v>1773</v>
      </c>
    </row>
    <row r="134" spans="2:4" x14ac:dyDescent="0.2">
      <c r="B134">
        <v>11680</v>
      </c>
      <c r="C134" t="s">
        <v>1901</v>
      </c>
      <c r="D134" t="s">
        <v>1774</v>
      </c>
    </row>
    <row r="135" spans="2:4" x14ac:dyDescent="0.2">
      <c r="B135">
        <v>10448</v>
      </c>
      <c r="C135" t="s">
        <v>1902</v>
      </c>
      <c r="D135" t="s">
        <v>1775</v>
      </c>
    </row>
    <row r="136" spans="2:4" x14ac:dyDescent="0.2">
      <c r="B136">
        <v>10451</v>
      </c>
      <c r="C136" t="s">
        <v>1903</v>
      </c>
      <c r="D136" t="s">
        <v>1776</v>
      </c>
    </row>
    <row r="137" spans="2:4" x14ac:dyDescent="0.2">
      <c r="B137">
        <v>10446</v>
      </c>
      <c r="C137" t="s">
        <v>1904</v>
      </c>
      <c r="D137" t="s">
        <v>1058</v>
      </c>
    </row>
    <row r="138" spans="2:4" x14ac:dyDescent="0.2">
      <c r="B138">
        <v>10502</v>
      </c>
      <c r="C138" t="s">
        <v>1905</v>
      </c>
      <c r="D138" t="s">
        <v>1059</v>
      </c>
    </row>
    <row r="139" spans="2:4" x14ac:dyDescent="0.2">
      <c r="B139" t="s">
        <v>1172</v>
      </c>
      <c r="C139" t="s">
        <v>1253</v>
      </c>
      <c r="D139" t="s">
        <v>1253</v>
      </c>
    </row>
  </sheetData>
  <sheetProtection algorithmName="SHA-512" hashValue="woi/NgJLDH5tYmVy8SqE4iTe4RCW6M1b4MYDD9sFqLLfFuFzPVkD8WyNkqE+j19tr7IOJWA/dUSoOVm4NjiEfg==" saltValue="2+qtJI9Gzxk6GdRKJXhoAg==" spinCount="100000" sheet="1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F52"/>
  <sheetViews>
    <sheetView workbookViewId="0">
      <pane ySplit="6" topLeftCell="A43" activePane="bottomLeft" state="frozen"/>
      <selection pane="bottomLeft" activeCell="C53" sqref="C53"/>
    </sheetView>
  </sheetViews>
  <sheetFormatPr defaultRowHeight="12.75" x14ac:dyDescent="0.2"/>
  <cols>
    <col min="1" max="1" width="10.85546875" customWidth="1"/>
    <col min="2" max="2" width="53" customWidth="1"/>
    <col min="3" max="3" width="51.140625" customWidth="1"/>
    <col min="6" max="6" width="13.7109375" bestFit="1" customWidth="1"/>
  </cols>
  <sheetData>
    <row r="1" spans="1:6" x14ac:dyDescent="0.2">
      <c r="B1" s="1" t="s">
        <v>1271</v>
      </c>
    </row>
    <row r="2" spans="1:6" ht="15" x14ac:dyDescent="0.25">
      <c r="B2" s="161" t="s">
        <v>1258</v>
      </c>
    </row>
    <row r="3" spans="1:6" ht="15" x14ac:dyDescent="0.25">
      <c r="B3" s="162" t="s">
        <v>1259</v>
      </c>
    </row>
    <row r="4" spans="1:6" ht="15" x14ac:dyDescent="0.25">
      <c r="B4" s="162" t="s">
        <v>1260</v>
      </c>
    </row>
    <row r="5" spans="1:6" ht="15" x14ac:dyDescent="0.25">
      <c r="B5" s="162"/>
    </row>
    <row r="6" spans="1:6" x14ac:dyDescent="0.2">
      <c r="A6" s="1" t="s">
        <v>1272</v>
      </c>
      <c r="B6" s="2" t="s">
        <v>1273</v>
      </c>
      <c r="C6" s="2" t="s">
        <v>1274</v>
      </c>
      <c r="D6" s="1" t="s">
        <v>1275</v>
      </c>
      <c r="E6" s="1" t="s">
        <v>1136</v>
      </c>
      <c r="F6" s="1" t="s">
        <v>1276</v>
      </c>
    </row>
    <row r="7" spans="1:6" x14ac:dyDescent="0.2">
      <c r="A7" s="165">
        <v>41255</v>
      </c>
      <c r="B7" s="4" t="s">
        <v>1279</v>
      </c>
      <c r="C7" s="4" t="s">
        <v>1280</v>
      </c>
      <c r="D7" s="166" t="s">
        <v>1277</v>
      </c>
      <c r="E7" s="3">
        <v>1.2</v>
      </c>
      <c r="F7" s="166" t="s">
        <v>283</v>
      </c>
    </row>
    <row r="8" spans="1:6" ht="25.5" x14ac:dyDescent="0.2">
      <c r="A8" s="165">
        <v>40947</v>
      </c>
      <c r="B8" s="4" t="s">
        <v>1281</v>
      </c>
      <c r="C8" s="4" t="s">
        <v>1282</v>
      </c>
      <c r="D8" s="166" t="s">
        <v>1277</v>
      </c>
      <c r="E8" s="3">
        <v>1.2</v>
      </c>
      <c r="F8" s="166" t="s">
        <v>283</v>
      </c>
    </row>
    <row r="9" spans="1:6" ht="25.5" x14ac:dyDescent="0.2">
      <c r="A9" s="165">
        <v>40947</v>
      </c>
      <c r="B9" s="4" t="s">
        <v>1292</v>
      </c>
      <c r="C9" s="4" t="s">
        <v>1283</v>
      </c>
      <c r="D9" s="166" t="s">
        <v>1277</v>
      </c>
      <c r="E9" s="3">
        <v>1.2</v>
      </c>
      <c r="F9" s="166" t="s">
        <v>283</v>
      </c>
    </row>
    <row r="10" spans="1:6" ht="30" x14ac:dyDescent="0.25">
      <c r="A10" s="163">
        <v>41344</v>
      </c>
      <c r="B10" s="4" t="s">
        <v>1291</v>
      </c>
      <c r="C10" s="164" t="s">
        <v>1261</v>
      </c>
      <c r="D10" t="s">
        <v>1277</v>
      </c>
      <c r="E10">
        <v>1.2</v>
      </c>
      <c r="F10" t="s">
        <v>1278</v>
      </c>
    </row>
    <row r="11" spans="1:6" ht="15" x14ac:dyDescent="0.25">
      <c r="A11" s="163">
        <v>41344</v>
      </c>
      <c r="B11" s="4" t="s">
        <v>1291</v>
      </c>
      <c r="C11" s="164" t="s">
        <v>1262</v>
      </c>
      <c r="D11" t="s">
        <v>1277</v>
      </c>
      <c r="E11">
        <v>1.2</v>
      </c>
      <c r="F11" t="s">
        <v>1278</v>
      </c>
    </row>
    <row r="12" spans="1:6" ht="15" x14ac:dyDescent="0.25">
      <c r="A12" s="163">
        <v>41344</v>
      </c>
      <c r="B12" s="4" t="s">
        <v>1291</v>
      </c>
      <c r="C12" s="164" t="s">
        <v>1263</v>
      </c>
      <c r="D12" t="s">
        <v>1277</v>
      </c>
      <c r="E12">
        <v>1.2</v>
      </c>
      <c r="F12" t="s">
        <v>1278</v>
      </c>
    </row>
    <row r="13" spans="1:6" ht="30" x14ac:dyDescent="0.25">
      <c r="A13" s="163">
        <v>41344</v>
      </c>
      <c r="B13" s="4" t="s">
        <v>1291</v>
      </c>
      <c r="C13" s="164" t="s">
        <v>1264</v>
      </c>
      <c r="D13" t="s">
        <v>1277</v>
      </c>
      <c r="E13">
        <v>1.2</v>
      </c>
      <c r="F13" t="s">
        <v>1278</v>
      </c>
    </row>
    <row r="14" spans="1:6" ht="30" x14ac:dyDescent="0.25">
      <c r="A14" s="163">
        <v>41344</v>
      </c>
      <c r="B14" s="4" t="s">
        <v>1291</v>
      </c>
      <c r="C14" s="164" t="s">
        <v>1265</v>
      </c>
      <c r="D14" t="s">
        <v>1277</v>
      </c>
      <c r="E14">
        <v>1.2</v>
      </c>
      <c r="F14" t="s">
        <v>1278</v>
      </c>
    </row>
    <row r="15" spans="1:6" ht="30" x14ac:dyDescent="0.25">
      <c r="A15" s="163">
        <v>41344</v>
      </c>
      <c r="B15" s="4" t="s">
        <v>1291</v>
      </c>
      <c r="C15" s="164" t="s">
        <v>1266</v>
      </c>
      <c r="D15" t="s">
        <v>1277</v>
      </c>
      <c r="E15">
        <v>1.2</v>
      </c>
      <c r="F15" t="s">
        <v>1278</v>
      </c>
    </row>
    <row r="16" spans="1:6" ht="45" x14ac:dyDescent="0.25">
      <c r="A16" s="163">
        <v>41344</v>
      </c>
      <c r="B16" s="4" t="s">
        <v>1291</v>
      </c>
      <c r="C16" s="164" t="s">
        <v>1267</v>
      </c>
      <c r="D16" t="s">
        <v>1277</v>
      </c>
      <c r="E16">
        <v>1.2</v>
      </c>
      <c r="F16" t="s">
        <v>1278</v>
      </c>
    </row>
    <row r="17" spans="1:6" ht="30" x14ac:dyDescent="0.25">
      <c r="A17" s="163">
        <v>41344</v>
      </c>
      <c r="B17" s="4" t="s">
        <v>1291</v>
      </c>
      <c r="C17" s="164" t="s">
        <v>1268</v>
      </c>
      <c r="D17" t="s">
        <v>1277</v>
      </c>
      <c r="E17">
        <v>1.2</v>
      </c>
      <c r="F17" t="s">
        <v>1278</v>
      </c>
    </row>
    <row r="18" spans="1:6" ht="45" x14ac:dyDescent="0.25">
      <c r="A18" s="163">
        <v>41344</v>
      </c>
      <c r="B18" s="4" t="s">
        <v>1291</v>
      </c>
      <c r="C18" s="164" t="s">
        <v>1269</v>
      </c>
      <c r="D18" t="s">
        <v>1277</v>
      </c>
      <c r="E18">
        <v>1.2</v>
      </c>
      <c r="F18" t="s">
        <v>1278</v>
      </c>
    </row>
    <row r="19" spans="1:6" ht="15" x14ac:dyDescent="0.25">
      <c r="A19" s="163">
        <v>41344</v>
      </c>
      <c r="B19" s="4" t="s">
        <v>1291</v>
      </c>
      <c r="C19" s="164" t="s">
        <v>1270</v>
      </c>
      <c r="D19" t="s">
        <v>1277</v>
      </c>
      <c r="E19">
        <v>1.2</v>
      </c>
      <c r="F19" t="s">
        <v>1278</v>
      </c>
    </row>
    <row r="20" spans="1:6" ht="38.25" x14ac:dyDescent="0.2">
      <c r="A20" s="165">
        <v>41387</v>
      </c>
      <c r="B20" s="167" t="s">
        <v>1284</v>
      </c>
      <c r="C20" s="4" t="s">
        <v>1285</v>
      </c>
      <c r="D20" s="166" t="s">
        <v>1277</v>
      </c>
      <c r="E20" s="3">
        <v>1.3</v>
      </c>
      <c r="F20" s="166" t="s">
        <v>1179</v>
      </c>
    </row>
    <row r="21" spans="1:6" ht="25.5" x14ac:dyDescent="0.2">
      <c r="A21" s="165">
        <v>41360</v>
      </c>
      <c r="B21" s="167" t="s">
        <v>1286</v>
      </c>
      <c r="C21" s="4" t="s">
        <v>1287</v>
      </c>
      <c r="D21" s="166" t="s">
        <v>1277</v>
      </c>
      <c r="E21" s="3">
        <v>1.3</v>
      </c>
      <c r="F21" s="166" t="s">
        <v>1288</v>
      </c>
    </row>
    <row r="22" spans="1:6" ht="25.5" x14ac:dyDescent="0.2">
      <c r="A22" s="165">
        <v>41387</v>
      </c>
      <c r="B22" s="167" t="s">
        <v>1289</v>
      </c>
      <c r="C22" s="4" t="s">
        <v>1290</v>
      </c>
      <c r="D22" s="166" t="s">
        <v>1277</v>
      </c>
      <c r="E22" s="3">
        <v>1.3</v>
      </c>
      <c r="F22" s="166" t="s">
        <v>1288</v>
      </c>
    </row>
    <row r="23" spans="1:6" ht="25.5" x14ac:dyDescent="0.2">
      <c r="A23" s="163">
        <v>41394</v>
      </c>
      <c r="B23" s="167" t="s">
        <v>1306</v>
      </c>
      <c r="C23" s="167" t="s">
        <v>1307</v>
      </c>
      <c r="D23" s="166" t="s">
        <v>1277</v>
      </c>
      <c r="E23" s="3">
        <v>1.3</v>
      </c>
      <c r="F23" s="166" t="s">
        <v>1278</v>
      </c>
    </row>
    <row r="24" spans="1:6" ht="25.5" x14ac:dyDescent="0.2">
      <c r="A24" s="163">
        <v>41394</v>
      </c>
      <c r="B24" s="167" t="s">
        <v>1308</v>
      </c>
      <c r="C24" s="4" t="s">
        <v>1309</v>
      </c>
      <c r="D24" s="166" t="s">
        <v>1277</v>
      </c>
      <c r="E24" s="3">
        <v>1.3</v>
      </c>
      <c r="F24" s="166" t="s">
        <v>1278</v>
      </c>
    </row>
    <row r="25" spans="1:6" ht="25.5" x14ac:dyDescent="0.2">
      <c r="A25" s="163">
        <v>41401</v>
      </c>
      <c r="B25" s="167" t="s">
        <v>1311</v>
      </c>
      <c r="C25" s="4" t="s">
        <v>1312</v>
      </c>
      <c r="D25" s="166" t="s">
        <v>1310</v>
      </c>
      <c r="E25" s="3">
        <v>1.3</v>
      </c>
      <c r="F25" s="166" t="s">
        <v>1278</v>
      </c>
    </row>
    <row r="26" spans="1:6" x14ac:dyDescent="0.2">
      <c r="A26" s="163">
        <v>41401</v>
      </c>
      <c r="B26" s="167" t="s">
        <v>1313</v>
      </c>
      <c r="C26" s="4" t="s">
        <v>1314</v>
      </c>
      <c r="D26" s="166" t="s">
        <v>1310</v>
      </c>
      <c r="E26" s="3">
        <v>1.3</v>
      </c>
      <c r="F26" s="166" t="s">
        <v>1278</v>
      </c>
    </row>
    <row r="27" spans="1:6" x14ac:dyDescent="0.2">
      <c r="A27" s="163">
        <v>41536</v>
      </c>
      <c r="B27" s="167" t="s">
        <v>1318</v>
      </c>
      <c r="C27" s="167" t="s">
        <v>1318</v>
      </c>
      <c r="D27" s="166" t="s">
        <v>1277</v>
      </c>
      <c r="E27" s="3">
        <v>1.3</v>
      </c>
      <c r="F27" s="166" t="s">
        <v>1278</v>
      </c>
    </row>
    <row r="28" spans="1:6" x14ac:dyDescent="0.2">
      <c r="A28" s="163">
        <v>41627</v>
      </c>
      <c r="B28" s="167" t="s">
        <v>1319</v>
      </c>
      <c r="C28" s="4" t="s">
        <v>1320</v>
      </c>
      <c r="D28" s="166" t="s">
        <v>1277</v>
      </c>
      <c r="E28" s="3">
        <v>1.3</v>
      </c>
      <c r="F28" s="166" t="s">
        <v>1278</v>
      </c>
    </row>
    <row r="29" spans="1:6" x14ac:dyDescent="0.2">
      <c r="A29" s="163">
        <v>41660</v>
      </c>
      <c r="B29" s="167" t="s">
        <v>1323</v>
      </c>
      <c r="C29" s="4" t="s">
        <v>1324</v>
      </c>
      <c r="D29" s="166" t="s">
        <v>1277</v>
      </c>
      <c r="E29" s="3">
        <v>1.4</v>
      </c>
      <c r="F29" s="166" t="s">
        <v>1288</v>
      </c>
    </row>
    <row r="30" spans="1:6" ht="63.75" x14ac:dyDescent="0.2">
      <c r="A30" t="s">
        <v>1325</v>
      </c>
      <c r="B30" s="167" t="s">
        <v>1326</v>
      </c>
      <c r="C30" s="4" t="s">
        <v>1328</v>
      </c>
      <c r="D30" s="166" t="s">
        <v>1277</v>
      </c>
      <c r="E30" s="199">
        <v>2</v>
      </c>
      <c r="F30" s="198" t="s">
        <v>1288</v>
      </c>
    </row>
    <row r="31" spans="1:6" x14ac:dyDescent="0.2">
      <c r="A31" s="163">
        <v>41869</v>
      </c>
      <c r="B31" s="167" t="s">
        <v>1442</v>
      </c>
      <c r="C31" s="4" t="s">
        <v>1351</v>
      </c>
      <c r="D31" s="166" t="s">
        <v>1277</v>
      </c>
      <c r="E31" s="199">
        <v>2.1</v>
      </c>
      <c r="F31" s="166" t="s">
        <v>1288</v>
      </c>
    </row>
    <row r="32" spans="1:6" x14ac:dyDescent="0.2">
      <c r="A32" s="163">
        <v>42019</v>
      </c>
      <c r="B32" s="167" t="s">
        <v>1433</v>
      </c>
      <c r="C32" s="4" t="s">
        <v>1434</v>
      </c>
      <c r="D32" s="166" t="s">
        <v>1435</v>
      </c>
      <c r="E32" s="3">
        <v>2.1</v>
      </c>
      <c r="F32" s="166" t="s">
        <v>1278</v>
      </c>
    </row>
    <row r="33" spans="1:6" ht="51" x14ac:dyDescent="0.2">
      <c r="A33" s="163">
        <v>42076</v>
      </c>
      <c r="B33" s="167" t="s">
        <v>1443</v>
      </c>
      <c r="C33" s="4" t="s">
        <v>1444</v>
      </c>
      <c r="D33" s="166" t="s">
        <v>1435</v>
      </c>
      <c r="E33" s="3">
        <v>2.1</v>
      </c>
      <c r="F33" s="166" t="s">
        <v>1278</v>
      </c>
    </row>
    <row r="34" spans="1:6" ht="38.25" x14ac:dyDescent="0.2">
      <c r="A34" s="163">
        <v>42172</v>
      </c>
      <c r="B34" s="167" t="s">
        <v>1453</v>
      </c>
      <c r="C34" s="4" t="s">
        <v>1454</v>
      </c>
      <c r="D34" s="166" t="s">
        <v>1435</v>
      </c>
      <c r="E34" s="3">
        <v>2.1</v>
      </c>
      <c r="F34" s="166" t="s">
        <v>1278</v>
      </c>
    </row>
    <row r="35" spans="1:6" x14ac:dyDescent="0.2">
      <c r="A35" s="163">
        <v>42240</v>
      </c>
      <c r="B35" s="167" t="s">
        <v>1459</v>
      </c>
      <c r="C35" s="167" t="s">
        <v>1458</v>
      </c>
      <c r="D35" s="166" t="s">
        <v>1435</v>
      </c>
      <c r="E35" s="3">
        <v>2.1</v>
      </c>
      <c r="F35" s="166" t="s">
        <v>1278</v>
      </c>
    </row>
    <row r="36" spans="1:6" ht="25.5" x14ac:dyDescent="0.2">
      <c r="A36" s="163">
        <v>42240</v>
      </c>
      <c r="B36" s="167" t="s">
        <v>1461</v>
      </c>
      <c r="C36" s="4" t="s">
        <v>1462</v>
      </c>
      <c r="D36" s="166" t="s">
        <v>1435</v>
      </c>
      <c r="E36" s="3">
        <v>2.2000000000000002</v>
      </c>
      <c r="F36" s="3" t="s">
        <v>1288</v>
      </c>
    </row>
    <row r="37" spans="1:6" x14ac:dyDescent="0.2">
      <c r="A37" s="163">
        <v>42265</v>
      </c>
      <c r="B37" s="167" t="s">
        <v>1463</v>
      </c>
      <c r="C37" s="167" t="s">
        <v>1463</v>
      </c>
      <c r="D37" s="166" t="s">
        <v>1464</v>
      </c>
      <c r="E37" s="3">
        <v>2.2000000000000002</v>
      </c>
      <c r="F37" s="198" t="s">
        <v>1278</v>
      </c>
    </row>
    <row r="38" spans="1:6" ht="38.25" x14ac:dyDescent="0.2">
      <c r="A38" s="163">
        <v>42279</v>
      </c>
      <c r="B38" s="167" t="s">
        <v>1465</v>
      </c>
      <c r="C38" s="4" t="s">
        <v>1466</v>
      </c>
      <c r="D38" s="166" t="s">
        <v>1464</v>
      </c>
      <c r="E38" s="3">
        <v>2.2999999999999998</v>
      </c>
      <c r="F38" s="198" t="s">
        <v>1288</v>
      </c>
    </row>
    <row r="39" spans="1:6" ht="38.25" x14ac:dyDescent="0.2">
      <c r="A39" s="163">
        <v>42279</v>
      </c>
      <c r="B39" s="167" t="s">
        <v>1467</v>
      </c>
      <c r="C39" s="167" t="s">
        <v>1468</v>
      </c>
      <c r="D39" s="166" t="s">
        <v>1464</v>
      </c>
      <c r="E39" s="3">
        <v>2.2999999999999998</v>
      </c>
      <c r="F39" s="198" t="s">
        <v>1288</v>
      </c>
    </row>
    <row r="40" spans="1:6" x14ac:dyDescent="0.2">
      <c r="A40" s="163">
        <v>42587</v>
      </c>
      <c r="B40" s="167" t="s">
        <v>1476</v>
      </c>
      <c r="C40" s="4" t="s">
        <v>1474</v>
      </c>
      <c r="D40" s="166" t="s">
        <v>1475</v>
      </c>
      <c r="E40" s="3">
        <v>2.2999999999999998</v>
      </c>
      <c r="F40" s="198" t="s">
        <v>283</v>
      </c>
    </row>
    <row r="41" spans="1:6" ht="38.25" x14ac:dyDescent="0.2">
      <c r="A41" s="163">
        <v>43335</v>
      </c>
      <c r="B41" s="167" t="s">
        <v>1965</v>
      </c>
      <c r="C41" s="167" t="s">
        <v>1964</v>
      </c>
      <c r="D41" s="166" t="s">
        <v>1966</v>
      </c>
      <c r="E41" s="3">
        <v>3.13</v>
      </c>
      <c r="F41" s="198" t="s">
        <v>1179</v>
      </c>
    </row>
    <row r="42" spans="1:6" ht="38.25" x14ac:dyDescent="0.2">
      <c r="A42" s="163">
        <v>43739</v>
      </c>
      <c r="B42" s="167" t="s">
        <v>1969</v>
      </c>
      <c r="C42" s="4" t="s">
        <v>1970</v>
      </c>
      <c r="D42" s="166" t="s">
        <v>1966</v>
      </c>
      <c r="E42" s="3">
        <v>4</v>
      </c>
      <c r="F42" s="198" t="s">
        <v>1179</v>
      </c>
    </row>
    <row r="43" spans="1:6" ht="38.25" x14ac:dyDescent="0.2">
      <c r="A43" s="163">
        <v>43739</v>
      </c>
      <c r="B43" s="167" t="s">
        <v>1971</v>
      </c>
      <c r="C43" s="167" t="s">
        <v>1972</v>
      </c>
      <c r="D43" s="166" t="s">
        <v>1966</v>
      </c>
      <c r="E43" s="3">
        <v>4</v>
      </c>
      <c r="F43" s="198" t="s">
        <v>1179</v>
      </c>
    </row>
    <row r="44" spans="1:6" ht="51" x14ac:dyDescent="0.2">
      <c r="A44" s="163">
        <v>43739</v>
      </c>
      <c r="B44" s="167" t="s">
        <v>1973</v>
      </c>
      <c r="C44" s="4" t="s">
        <v>1974</v>
      </c>
      <c r="D44" s="166" t="s">
        <v>1966</v>
      </c>
      <c r="E44" s="3">
        <v>4</v>
      </c>
      <c r="F44" s="198" t="s">
        <v>1179</v>
      </c>
    </row>
    <row r="45" spans="1:6" ht="38.25" x14ac:dyDescent="0.2">
      <c r="A45" s="163">
        <v>43739</v>
      </c>
      <c r="B45" s="167" t="s">
        <v>1975</v>
      </c>
      <c r="C45" s="167" t="s">
        <v>1976</v>
      </c>
      <c r="D45" s="166" t="s">
        <v>1966</v>
      </c>
      <c r="E45" s="3">
        <v>4</v>
      </c>
      <c r="F45" s="198" t="s">
        <v>1179</v>
      </c>
    </row>
    <row r="46" spans="1:6" x14ac:dyDescent="0.2">
      <c r="A46" s="163">
        <v>43739</v>
      </c>
      <c r="B46" s="167" t="s">
        <v>1977</v>
      </c>
      <c r="C46" s="4" t="s">
        <v>1978</v>
      </c>
      <c r="D46" s="166" t="s">
        <v>1966</v>
      </c>
      <c r="E46" s="3">
        <v>4</v>
      </c>
      <c r="F46" s="198" t="s">
        <v>1179</v>
      </c>
    </row>
    <row r="47" spans="1:6" ht="25.5" x14ac:dyDescent="0.2">
      <c r="A47" s="163">
        <v>43739</v>
      </c>
      <c r="B47" s="167" t="s">
        <v>1980</v>
      </c>
      <c r="C47" s="167" t="s">
        <v>1979</v>
      </c>
      <c r="D47" s="166" t="s">
        <v>1966</v>
      </c>
      <c r="E47" s="3">
        <v>4</v>
      </c>
      <c r="F47" s="198" t="s">
        <v>1179</v>
      </c>
    </row>
    <row r="48" spans="1:6" x14ac:dyDescent="0.2">
      <c r="A48" s="163">
        <v>43739</v>
      </c>
      <c r="B48" s="167" t="s">
        <v>1981</v>
      </c>
      <c r="C48" s="4" t="s">
        <v>1982</v>
      </c>
      <c r="D48" s="166" t="s">
        <v>1966</v>
      </c>
      <c r="E48" s="3">
        <v>4</v>
      </c>
      <c r="F48" s="198" t="s">
        <v>1179</v>
      </c>
    </row>
    <row r="49" spans="1:6" ht="25.5" x14ac:dyDescent="0.2">
      <c r="A49" s="163">
        <v>44089</v>
      </c>
      <c r="B49" s="167" t="s">
        <v>1984</v>
      </c>
      <c r="C49" s="167" t="s">
        <v>1985</v>
      </c>
      <c r="D49" s="166" t="s">
        <v>1966</v>
      </c>
      <c r="E49" s="3">
        <v>4.0199999999999996</v>
      </c>
      <c r="F49" s="198" t="s">
        <v>1179</v>
      </c>
    </row>
    <row r="50" spans="1:6" ht="25.5" x14ac:dyDescent="0.2">
      <c r="A50" s="163">
        <v>44089</v>
      </c>
      <c r="B50" s="167" t="s">
        <v>1986</v>
      </c>
      <c r="C50" s="4" t="s">
        <v>1987</v>
      </c>
      <c r="D50" s="166" t="s">
        <v>1966</v>
      </c>
      <c r="E50" s="3">
        <v>4.0199999999999996</v>
      </c>
      <c r="F50" s="198" t="s">
        <v>1179</v>
      </c>
    </row>
    <row r="51" spans="1:6" ht="25.5" x14ac:dyDescent="0.2">
      <c r="A51" s="163">
        <v>44284</v>
      </c>
      <c r="B51" s="167" t="s">
        <v>1980</v>
      </c>
      <c r="C51" s="167" t="s">
        <v>1979</v>
      </c>
      <c r="D51" s="166" t="s">
        <v>1966</v>
      </c>
      <c r="E51" s="3">
        <v>4.03</v>
      </c>
      <c r="F51" s="198" t="s">
        <v>1179</v>
      </c>
    </row>
    <row r="52" spans="1:6" x14ac:dyDescent="0.2">
      <c r="A52" s="163">
        <v>44652</v>
      </c>
      <c r="B52" s="167" t="s">
        <v>1980</v>
      </c>
      <c r="C52" s="4" t="s">
        <v>1998</v>
      </c>
      <c r="D52" s="166" t="s">
        <v>1966</v>
      </c>
      <c r="E52" s="3">
        <v>4.03</v>
      </c>
      <c r="F52" s="198" t="s">
        <v>1179</v>
      </c>
    </row>
  </sheetData>
  <sheetProtection algorithmName="SHA-512" hashValue="DwWJ6we62F27R/TkfxSRAB7bF9ueS5dMUV9S9l9onqpfpAszbqjC2RqQqJdUzNK33WbSsiJdmlAXqwAQo3ou1g==" saltValue="vmXmNffCWJV5gNNYkbaUyQ==" spinCount="100000" sheet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ppearsOn xmlns="a700be4c-9885-40c1-96e0-1090fc3288f5">
      <Value>Energy Efficiency</Value>
    </AppearsOn>
    <ReportCustomer xmlns="869fe9ae-e486-4f27-9c3d-8ab330579dd1" xsi:nil="true"/>
    <Customer xmlns="869fe9ae-e486-4f27-9c3d-8ab330579dd1">2</Customer>
    <PublicationDate xmlns="869fe9ae-e486-4f27-9c3d-8ab330579dd1" xsi:nil="true"/>
    <BESID xmlns="869fe9ae-e486-4f27-9c3d-8ab330579dd1" xsi:nil="true"/>
  </documentManagement>
</p:properties>
</file>

<file path=customXml/item3.xml><?xml version="1.0" encoding="utf-8"?>
<LongProperties xmlns="http://schemas.microsoft.com/office/2006/metadata/longProperties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C6F92A39D92C04C8079FE3310556C11" ma:contentTypeVersion="10" ma:contentTypeDescription="Create a new document." ma:contentTypeScope="" ma:versionID="5e4a5fa647188f1bc12f7be517f455dd">
  <xsd:schema xmlns:xsd="http://www.w3.org/2001/XMLSchema" xmlns:xs="http://www.w3.org/2001/XMLSchema" xmlns:p="http://schemas.microsoft.com/office/2006/metadata/properties" xmlns:ns2="a700be4c-9885-40c1-96e0-1090fc3288f5" xmlns:ns3="869fe9ae-e486-4f27-9c3d-8ab330579dd1" targetNamespace="http://schemas.microsoft.com/office/2006/metadata/properties" ma:root="true" ma:fieldsID="f09f2111a2f90fe1dfe811b2d35658ee" ns2:_="" ns3:_="">
    <xsd:import namespace="a700be4c-9885-40c1-96e0-1090fc3288f5"/>
    <xsd:import namespace="869fe9ae-e486-4f27-9c3d-8ab330579dd1"/>
    <xsd:element name="properties">
      <xsd:complexType>
        <xsd:sequence>
          <xsd:element name="documentManagement">
            <xsd:complexType>
              <xsd:all>
                <xsd:element ref="ns2:AppearsOn" minOccurs="0"/>
                <xsd:element ref="ns3:PublicationDate" minOccurs="0"/>
                <xsd:element ref="ns3:Customer" minOccurs="0"/>
                <xsd:element ref="ns3:Customer_x003a_BesId" minOccurs="0"/>
                <xsd:element ref="ns3:BESID" minOccurs="0"/>
                <xsd:element ref="ns3:ReportCustomer" minOccurs="0"/>
                <xsd:element ref="ns3:ReportCustomer_x003a_Bes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700be4c-9885-40c1-96e0-1090fc3288f5" elementFormDefault="qualified">
    <xsd:import namespace="http://schemas.microsoft.com/office/2006/documentManagement/types"/>
    <xsd:import namespace="http://schemas.microsoft.com/office/infopath/2007/PartnerControls"/>
    <xsd:element name="AppearsOn" ma:index="8" nillable="true" ma:displayName="AppearsOn" ma:internalName="AppearsOn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Energy Efficiency"/>
                    <xsd:enumeration value="Metering"/>
                    <xsd:enumeration value="Forecasting"/>
                    <xsd:enumeration value="Contracts"/>
                    <xsd:enumeration value="Billing"/>
                    <xsd:enumeration value="Compliance"/>
                    <xsd:enumeration value="Training Page (Calendar events not supported)"/>
                  </xsd:restriction>
                </xsd:simple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69fe9ae-e486-4f27-9c3d-8ab330579dd1" elementFormDefault="qualified">
    <xsd:import namespace="http://schemas.microsoft.com/office/2006/documentManagement/types"/>
    <xsd:import namespace="http://schemas.microsoft.com/office/infopath/2007/PartnerControls"/>
    <xsd:element name="PublicationDate" ma:index="9" nillable="true" ma:displayName="PublicationDate" ma:description="For newsletters, enter the publication date; this will cause the newsletter to appear in the &quot;Newsletters&quot; section of the selected library (except NERC Compliance Reliability Matters; Reliability Matters documents must be uploaded to the ReliabilityMatters library at the Customer Portal root site separately). This field must remain blank for non-newsletter documents; when blank, documents will appear in the Additional Documentation area of the selected library." ma:format="DateOnly" ma:internalName="PublicationDate">
      <xsd:simpleType>
        <xsd:restriction base="dms:DateTime"/>
      </xsd:simpleType>
    </xsd:element>
    <xsd:element name="Customer" ma:index="10" nillable="true" ma:displayName="Customer" ma:list="{fdeabaf5-9636-4d17-a116-c0355c3d5373}" ma:internalName="Customer" ma:showField="CustomerName" ma:web="166b8827-87f3-45ab-b8d4-6039fac686a2">
      <xsd:simpleType>
        <xsd:restriction base="dms:Lookup"/>
      </xsd:simpleType>
    </xsd:element>
    <xsd:element name="Customer_x003a_BesId" ma:index="11" nillable="true" ma:displayName="Customer:BesId" ma:list="{fdeabaf5-9636-4d17-a116-c0355c3d5373}" ma:internalName="Customer_x003a_BesId" ma:readOnly="true" ma:showField="BesId" ma:web="166b8827-87f3-45ab-b8d4-6039fac686a2">
      <xsd:simpleType>
        <xsd:restriction base="dms:Lookup"/>
      </xsd:simpleType>
    </xsd:element>
    <xsd:element name="BESID" ma:index="13" nillable="true" ma:displayName="BESID" ma:list="{fdeabaf5-9636-4d17-a116-c0355c3d5373}" ma:internalName="BESID" ma:showField="BesId" ma:web="166b8827-87f3-45ab-b8d4-6039fac686a2">
      <xsd:simpleType>
        <xsd:restriction base="dms:Lookup"/>
      </xsd:simpleType>
    </xsd:element>
    <xsd:element name="ReportCustomer" ma:index="14" nillable="true" ma:displayName="ReportCustomer" ma:list="{fdeabaf5-9636-4d17-a116-c0355c3d5373}" ma:internalName="ReportCustomer" ma:showField="CustomerName" ma:web="166b8827-87f3-45ab-b8d4-6039fac686a2">
      <xsd:simpleType>
        <xsd:restriction base="dms:Lookup"/>
      </xsd:simpleType>
    </xsd:element>
    <xsd:element name="ReportCustomer_x003a_BesId" ma:index="15" nillable="true" ma:displayName="ReportCustomer:BesId" ma:list="{fdeabaf5-9636-4d17-a116-c0355c3d5373}" ma:internalName="ReportCustomer_x003a_BesId" ma:readOnly="true" ma:showField="BesId" ma:web="166b8827-87f3-45ab-b8d4-6039fac686a2">
      <xsd:simpleType>
        <xsd:restriction base="dms:Lookup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6A9D865-71AC-40EE-B75C-5E454431595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D30EDD3-C178-4239-8EB9-31B61323DCEA}">
  <ds:schemaRefs>
    <ds:schemaRef ds:uri="http://schemas.microsoft.com/office/2006/metadata/properties"/>
    <ds:schemaRef ds:uri="http://schemas.microsoft.com/office/infopath/2007/PartnerControls"/>
    <ds:schemaRef ds:uri="a700be4c-9885-40c1-96e0-1090fc3288f5"/>
    <ds:schemaRef ds:uri="869fe9ae-e486-4f27-9c3d-8ab330579dd1"/>
  </ds:schemaRefs>
</ds:datastoreItem>
</file>

<file path=customXml/itemProps3.xml><?xml version="1.0" encoding="utf-8"?>
<ds:datastoreItem xmlns:ds="http://schemas.openxmlformats.org/officeDocument/2006/customXml" ds:itemID="{D5590FB1-F41C-46B1-9E31-AEE1F4FAC910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D4071E9A-BDC1-4EFF-AFCB-61E406C569E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700be4c-9885-40c1-96e0-1090fc3288f5"/>
    <ds:schemaRef ds:uri="869fe9ae-e486-4f27-9c3d-8ab330579dd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14</vt:i4>
      </vt:variant>
    </vt:vector>
  </HeadingPairs>
  <TitlesOfParts>
    <vt:vector size="23" baseType="lpstr">
      <vt:lpstr>Measure and Project Input</vt:lpstr>
      <vt:lpstr>Funding Input and Summary</vt:lpstr>
      <vt:lpstr>Measure_List</vt:lpstr>
      <vt:lpstr>Cost Cap</vt:lpstr>
      <vt:lpstr>ProjectUpload</vt:lpstr>
      <vt:lpstr>MeasureUpload</vt:lpstr>
      <vt:lpstr>Bkgd_AvoidedCosts</vt:lpstr>
      <vt:lpstr>Drop Downs</vt:lpstr>
      <vt:lpstr>Change Log</vt:lpstr>
      <vt:lpstr>ControlType</vt:lpstr>
      <vt:lpstr>EfficientLtg</vt:lpstr>
      <vt:lpstr>EfficientLtgSub</vt:lpstr>
      <vt:lpstr>ExistingLtg</vt:lpstr>
      <vt:lpstr>Federal</vt:lpstr>
      <vt:lpstr>Option2</vt:lpstr>
      <vt:lpstr>Primary_Building_Type</vt:lpstr>
      <vt:lpstr>Progress_Payment</vt:lpstr>
      <vt:lpstr>Project_Type</vt:lpstr>
      <vt:lpstr>Reportable</vt:lpstr>
      <vt:lpstr>Resource_Opp_Type</vt:lpstr>
      <vt:lpstr>Secondary_Building_Type</vt:lpstr>
      <vt:lpstr>Space_Use_Type</vt:lpstr>
      <vt:lpstr>Utility_Name</vt:lpstr>
    </vt:vector>
  </TitlesOfParts>
  <Company>BPA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Lauren Miller Gage</dc:creator>
  <cp:lastModifiedBy>Mabee,Benjamin J (CONTR) - PEH-6</cp:lastModifiedBy>
  <cp:lastPrinted>2017-10-06T17:11:00Z</cp:lastPrinted>
  <dcterms:created xsi:type="dcterms:W3CDTF">2011-08-01T18:56:00Z</dcterms:created>
  <dcterms:modified xsi:type="dcterms:W3CDTF">2022-03-30T20:40:22Z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System Account</vt:lpwstr>
  </property>
  <property fmtid="{D5CDD505-2E9C-101B-9397-08002B2CF9AE}" pid="3" name="xd_Signature">
    <vt:lpwstr/>
  </property>
  <property fmtid="{D5CDD505-2E9C-101B-9397-08002B2CF9AE}" pid="4" name="Order">
    <vt:lpwstr>110400.000000000</vt:lpwstr>
  </property>
  <property fmtid="{D5CDD505-2E9C-101B-9397-08002B2CF9AE}" pid="5" name="TemplateUrl">
    <vt:lpwstr/>
  </property>
  <property fmtid="{D5CDD505-2E9C-101B-9397-08002B2CF9AE}" pid="6" name="xd_ProgID">
    <vt:lpwstr/>
  </property>
  <property fmtid="{D5CDD505-2E9C-101B-9397-08002B2CF9AE}" pid="7" name="display_urn:schemas-microsoft-com:office:office#Author">
    <vt:lpwstr>System Account</vt:lpwstr>
  </property>
  <property fmtid="{D5CDD505-2E9C-101B-9397-08002B2CF9AE}" pid="8" name="_SourceUrl">
    <vt:lpwstr/>
  </property>
  <property fmtid="{D5CDD505-2E9C-101B-9397-08002B2CF9AE}" pid="9" name="_SharedFileIndex">
    <vt:lpwstr/>
  </property>
</Properties>
</file>